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ARCHIVOS A PUBLICAR\Rentisticos Popular 2000-2015\"/>
    </mc:Choice>
  </mc:AlternateContent>
  <bookViews>
    <workbookView xWindow="180" yWindow="1260" windowWidth="19440" windowHeight="4785" tabRatio="330" firstSheet="10" activeTab="11"/>
  </bookViews>
  <sheets>
    <sheet name="ENERO 2015" sheetId="1" r:id="rId1"/>
    <sheet name="FEBRERO 2015" sheetId="2" r:id="rId2"/>
    <sheet name="MARZO 2015" sheetId="11" r:id="rId3"/>
    <sheet name="ABRIL 2015" sheetId="3" r:id="rId4"/>
    <sheet name="MAYO 2015" sheetId="4" r:id="rId5"/>
    <sheet name="JUNIO 2015" sheetId="5" r:id="rId6"/>
    <sheet name="JULIO 2015" sheetId="7" r:id="rId7"/>
    <sheet name="AGOSTO 2015" sheetId="8" r:id="rId8"/>
    <sheet name="SEPTIEMBRE 2015" sheetId="9" r:id="rId9"/>
    <sheet name="OCTUBRE 2015" sheetId="10" r:id="rId10"/>
    <sheet name="NOVIEMBRE 2015" sheetId="12" r:id="rId11"/>
    <sheet name="diciembre 2015" sheetId="13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3" hidden="1">'ABRIL 2015'!$A$1:$O$2234</definedName>
    <definedName name="_xlnm._FilterDatabase" localSheetId="7" hidden="1">'AGOSTO 2015'!$A$1:$U$2031</definedName>
    <definedName name="_xlnm._FilterDatabase" localSheetId="11" hidden="1">'diciembre 2015'!$A$1:$M$1669</definedName>
    <definedName name="_xlnm._FilterDatabase" localSheetId="0" hidden="1">'ENERO 2015'!$A$1:$M$2013</definedName>
    <definedName name="_xlnm._FilterDatabase" localSheetId="1" hidden="1">'FEBRERO 2015'!$A$1:$M$2510</definedName>
    <definedName name="_xlnm._FilterDatabase" localSheetId="6" hidden="1">'JULIO 2015'!$A$1:$T$2767</definedName>
    <definedName name="_xlnm._FilterDatabase" localSheetId="5" hidden="1">'JUNIO 2015'!$A$1:$M$2221</definedName>
    <definedName name="_xlnm._FilterDatabase" localSheetId="2" hidden="1">'MARZO 2015'!$A$1:$N$2515</definedName>
    <definedName name="_xlnm._FilterDatabase" localSheetId="4" hidden="1">'MAYO 2015'!$A$1:$O$2175</definedName>
    <definedName name="_xlnm._FilterDatabase" localSheetId="10" hidden="1">'NOVIEMBRE 2015'!$A$1:$M$1799</definedName>
    <definedName name="_xlnm._FilterDatabase" localSheetId="9" hidden="1">'OCTUBRE 2015'!$A$1:$P$1818</definedName>
    <definedName name="_xlnm._FilterDatabase" localSheetId="8" hidden="1">'SEPTIEMBRE 2015'!$A$1:$M$1913</definedName>
  </definedNames>
  <calcPr calcId="162913"/>
</workbook>
</file>

<file path=xl/calcChain.xml><?xml version="1.0" encoding="utf-8"?>
<calcChain xmlns="http://schemas.openxmlformats.org/spreadsheetml/2006/main">
  <c r="J1665" i="13" l="1"/>
  <c r="J1658" i="13"/>
  <c r="J1657" i="13"/>
  <c r="J1656" i="13"/>
  <c r="J1655" i="13"/>
  <c r="J1654" i="13"/>
  <c r="J1653" i="13"/>
  <c r="J1652" i="13"/>
  <c r="J1651" i="13"/>
  <c r="J1650" i="13"/>
  <c r="J1649" i="13"/>
  <c r="J1648" i="13"/>
  <c r="J1647" i="13"/>
  <c r="J1646" i="13"/>
  <c r="J1645" i="13"/>
  <c r="J1644" i="13"/>
  <c r="J1643" i="13"/>
  <c r="J1642" i="13"/>
  <c r="J1641" i="13"/>
  <c r="J1640" i="13"/>
  <c r="J1639" i="13"/>
  <c r="J1638" i="13"/>
  <c r="J1637" i="13"/>
  <c r="J1636" i="13"/>
  <c r="J1635" i="13"/>
  <c r="J1634" i="13"/>
  <c r="J1633" i="13"/>
  <c r="J1632" i="13"/>
  <c r="J1631" i="13"/>
  <c r="J1630" i="13"/>
  <c r="J1629" i="13"/>
  <c r="J1628" i="13"/>
  <c r="J1627" i="13"/>
  <c r="J1626" i="13"/>
  <c r="J1625" i="13"/>
  <c r="J1624" i="13"/>
  <c r="J1623" i="13"/>
  <c r="J1622" i="13"/>
  <c r="J1621" i="13"/>
  <c r="J1620" i="13"/>
  <c r="J1619" i="13"/>
  <c r="J1618" i="13"/>
  <c r="J1617" i="13"/>
  <c r="J1616" i="13"/>
  <c r="J1615" i="13"/>
  <c r="J1614" i="13"/>
  <c r="J1613" i="13"/>
  <c r="J1612" i="13"/>
  <c r="J1611" i="13"/>
  <c r="J1610" i="13"/>
  <c r="J1609" i="13"/>
  <c r="J1608" i="13"/>
  <c r="J1607" i="13"/>
  <c r="J1606" i="13"/>
  <c r="J1605" i="13"/>
  <c r="J1604" i="13"/>
  <c r="J1603" i="13"/>
  <c r="J1602" i="13"/>
  <c r="J1601" i="13"/>
  <c r="J1600" i="13"/>
  <c r="J1599" i="13"/>
  <c r="J1598" i="13"/>
  <c r="J1597" i="13"/>
  <c r="J1596" i="13"/>
  <c r="J1595" i="13"/>
  <c r="J1594" i="13"/>
  <c r="J1593" i="13"/>
  <c r="J1592" i="13"/>
  <c r="J1591" i="13"/>
  <c r="J1590" i="13"/>
  <c r="J1589" i="13"/>
  <c r="J1588" i="13"/>
  <c r="J1587" i="13"/>
  <c r="J1586" i="13"/>
  <c r="J1585" i="13"/>
  <c r="J1584" i="13"/>
  <c r="J1583" i="13"/>
  <c r="J1582" i="13"/>
  <c r="J1581" i="13"/>
  <c r="J1580" i="13"/>
  <c r="J1579" i="13"/>
  <c r="J1578" i="13"/>
  <c r="J1577" i="13"/>
  <c r="J1576" i="13"/>
  <c r="J1575" i="13"/>
  <c r="J1574" i="13"/>
  <c r="J1573" i="13"/>
  <c r="J1572" i="13"/>
  <c r="J1571" i="13"/>
  <c r="J1570" i="13"/>
  <c r="J1569" i="13"/>
  <c r="J1568" i="13"/>
  <c r="J1567" i="13"/>
  <c r="J1566" i="13"/>
  <c r="J1565" i="13"/>
  <c r="J1564" i="13"/>
  <c r="J1563" i="13"/>
  <c r="J1562" i="13"/>
  <c r="J1561" i="13"/>
  <c r="J1560" i="13"/>
  <c r="J1559" i="13"/>
  <c r="J1558" i="13"/>
  <c r="J1557" i="13"/>
  <c r="J1556" i="13"/>
  <c r="J1555" i="13"/>
  <c r="J1554" i="13"/>
  <c r="J1553" i="13"/>
  <c r="J1552" i="13"/>
  <c r="J1551" i="13"/>
  <c r="J1550" i="13"/>
  <c r="J1549" i="13"/>
  <c r="J1548" i="13"/>
  <c r="J1547" i="13"/>
  <c r="J1546" i="13"/>
  <c r="J1545" i="13"/>
  <c r="J1544" i="13"/>
  <c r="J1543" i="13"/>
  <c r="J1542" i="13"/>
  <c r="J1541" i="13"/>
  <c r="J1540" i="13"/>
  <c r="J1539" i="13"/>
  <c r="J1538" i="13"/>
  <c r="J1537" i="13"/>
  <c r="J1536" i="13"/>
  <c r="J1535" i="13"/>
  <c r="J1534" i="13"/>
  <c r="J1533" i="13"/>
  <c r="J1532" i="13"/>
  <c r="J1531" i="13"/>
  <c r="J1530" i="13"/>
  <c r="J1529" i="13"/>
  <c r="J1528" i="13"/>
  <c r="J1527" i="13"/>
  <c r="J1526" i="13"/>
  <c r="J1525" i="13"/>
  <c r="J1524" i="13"/>
  <c r="J1523" i="13"/>
  <c r="J1522" i="13"/>
  <c r="J1521" i="13"/>
  <c r="J1520" i="13"/>
  <c r="J1519" i="13"/>
  <c r="J1518" i="13"/>
  <c r="J1517" i="13"/>
  <c r="J1516" i="13"/>
  <c r="J1515" i="13"/>
  <c r="J1514" i="13"/>
  <c r="J1513" i="13"/>
  <c r="J1512" i="13"/>
  <c r="J1511" i="13"/>
  <c r="J1510" i="13"/>
  <c r="J1509" i="13"/>
  <c r="J1508" i="13"/>
  <c r="J1507" i="13"/>
  <c r="J1506" i="13"/>
  <c r="J1505" i="13"/>
  <c r="J1504" i="13"/>
  <c r="J1503" i="13"/>
  <c r="J1502" i="13"/>
  <c r="J1501" i="13"/>
  <c r="J1500" i="13"/>
  <c r="J1499" i="13"/>
  <c r="J1498" i="13"/>
  <c r="J1497" i="13"/>
  <c r="J1496" i="13"/>
  <c r="J1495" i="13"/>
  <c r="J1494" i="13"/>
  <c r="J1493" i="13"/>
  <c r="J1492" i="13"/>
  <c r="J1491" i="13"/>
  <c r="J1490" i="13"/>
  <c r="J1489" i="13"/>
  <c r="J1488" i="13"/>
  <c r="J1487" i="13"/>
  <c r="J1486" i="13"/>
  <c r="J1485" i="13"/>
  <c r="J1484" i="13"/>
  <c r="J1483" i="13"/>
  <c r="J1482" i="13"/>
  <c r="J1481" i="13"/>
  <c r="J1480" i="13"/>
  <c r="J1479" i="13"/>
  <c r="J1478" i="13"/>
  <c r="J1477" i="13"/>
  <c r="J1476" i="13"/>
  <c r="J1475" i="13"/>
  <c r="J1474" i="13"/>
  <c r="J1473" i="13"/>
  <c r="J1472" i="13"/>
  <c r="J1471" i="13"/>
  <c r="J1470" i="13"/>
  <c r="J1469" i="13"/>
  <c r="J1468" i="13"/>
  <c r="J1467" i="13"/>
  <c r="J1466" i="13"/>
  <c r="J1465" i="13"/>
  <c r="J1464" i="13"/>
  <c r="J1463" i="13"/>
  <c r="J1462" i="13"/>
  <c r="J1461" i="13"/>
  <c r="J1460" i="13"/>
  <c r="J1459" i="13"/>
  <c r="J1458" i="13"/>
  <c r="J1457" i="13"/>
  <c r="J1456" i="13"/>
  <c r="J1455" i="13"/>
  <c r="J1454" i="13"/>
  <c r="J1453" i="13"/>
  <c r="J1452" i="13"/>
  <c r="J1451" i="13"/>
  <c r="J1450" i="13"/>
  <c r="J1449" i="13"/>
  <c r="J1448" i="13"/>
  <c r="J1447" i="13"/>
  <c r="J1446" i="13"/>
  <c r="J1445" i="13"/>
  <c r="J1444" i="13"/>
  <c r="J1443" i="13"/>
  <c r="J1442" i="13"/>
  <c r="J1441" i="13"/>
  <c r="J1440" i="13"/>
  <c r="J1439" i="13"/>
  <c r="J1438" i="13"/>
  <c r="J1437" i="13"/>
  <c r="J1436" i="13"/>
  <c r="J1435" i="13"/>
  <c r="J1434" i="13"/>
  <c r="J1433" i="13"/>
  <c r="J1432" i="13"/>
  <c r="J1431" i="13"/>
  <c r="J1430" i="13"/>
  <c r="J1429" i="13"/>
  <c r="J1428" i="13"/>
  <c r="J1427" i="13"/>
  <c r="J1426" i="13"/>
  <c r="J1425" i="13"/>
  <c r="J1424" i="13"/>
  <c r="J1423" i="13"/>
  <c r="J1422" i="13"/>
  <c r="J1421" i="13"/>
  <c r="J1420" i="13"/>
  <c r="J1419" i="13"/>
  <c r="J1418" i="13"/>
  <c r="J1417" i="13"/>
  <c r="J1416" i="13"/>
  <c r="J1415" i="13"/>
  <c r="J1414" i="13"/>
  <c r="J1413" i="13"/>
  <c r="J1412" i="13"/>
  <c r="J1411" i="13"/>
  <c r="J1410" i="13"/>
  <c r="J1409" i="13"/>
  <c r="J1408" i="13"/>
  <c r="J1407" i="13"/>
  <c r="J1406" i="13"/>
  <c r="J1405" i="13"/>
  <c r="J1404" i="13"/>
  <c r="J1403" i="13"/>
  <c r="J1402" i="13"/>
  <c r="J1401" i="13"/>
  <c r="J1400" i="13"/>
  <c r="J1399" i="13"/>
  <c r="J1396" i="13"/>
  <c r="J1395" i="13"/>
  <c r="J1394" i="13"/>
  <c r="J1393" i="13"/>
  <c r="J1392" i="13"/>
  <c r="J1391" i="13"/>
  <c r="J1390" i="13"/>
  <c r="J1389" i="13"/>
  <c r="J1388" i="13"/>
  <c r="J1387" i="13"/>
  <c r="J1386" i="13"/>
  <c r="J1385" i="13"/>
  <c r="J1384" i="13"/>
  <c r="J1383" i="13"/>
  <c r="J1382" i="13"/>
  <c r="J1381" i="13"/>
  <c r="J1380" i="13"/>
  <c r="J1379" i="13"/>
  <c r="J1378" i="13"/>
  <c r="J1377" i="13"/>
  <c r="J1376" i="13"/>
  <c r="J1375" i="13"/>
  <c r="J1374" i="13"/>
  <c r="J1373" i="13"/>
  <c r="J1372" i="13"/>
  <c r="J1371" i="13"/>
  <c r="J1370" i="13"/>
  <c r="J1369" i="13"/>
  <c r="J1368" i="13"/>
  <c r="J1367" i="13"/>
  <c r="J1366" i="13"/>
  <c r="J1365" i="13"/>
  <c r="J1364" i="13"/>
  <c r="J1363" i="13"/>
  <c r="J1362" i="13"/>
  <c r="J1361" i="13"/>
  <c r="J1360" i="13"/>
  <c r="J1359" i="13"/>
  <c r="J1358" i="13"/>
  <c r="J1357" i="13"/>
  <c r="J1356" i="13"/>
  <c r="J1355" i="13"/>
  <c r="J1354" i="13"/>
  <c r="J1353" i="13"/>
  <c r="J1352" i="13"/>
  <c r="J1351" i="13"/>
  <c r="J1350" i="13"/>
  <c r="J1349" i="13"/>
  <c r="J1348" i="13"/>
  <c r="J1347" i="13"/>
  <c r="J1346" i="13"/>
  <c r="J1345" i="13"/>
  <c r="J1344" i="13"/>
  <c r="J1343" i="13"/>
  <c r="J1342" i="13"/>
  <c r="J1341" i="13"/>
  <c r="J1340" i="13"/>
  <c r="J1339" i="13"/>
  <c r="J1338" i="13"/>
  <c r="J1337" i="13"/>
  <c r="J1336" i="13"/>
  <c r="J1335" i="13"/>
  <c r="J1334" i="13"/>
  <c r="J1333" i="13"/>
  <c r="J1332" i="13"/>
  <c r="J1331" i="13"/>
  <c r="J1330" i="13"/>
  <c r="J1329" i="13"/>
  <c r="J1328" i="13"/>
  <c r="J1327" i="13"/>
  <c r="J1326" i="13"/>
  <c r="J1325" i="13"/>
  <c r="J1324" i="13"/>
  <c r="J1323" i="13"/>
  <c r="J1322" i="13"/>
  <c r="J1321" i="13"/>
  <c r="J1320" i="13"/>
  <c r="J1319" i="13"/>
  <c r="J1318" i="13"/>
  <c r="J1317" i="13"/>
  <c r="J1316" i="13"/>
  <c r="J1315" i="13"/>
  <c r="J1314" i="13"/>
  <c r="J1313" i="13"/>
  <c r="J1312" i="13"/>
  <c r="J1311" i="13"/>
  <c r="J1310" i="13"/>
  <c r="J1309" i="13"/>
  <c r="J1308" i="13"/>
  <c r="J1307" i="13"/>
  <c r="J1306" i="13"/>
  <c r="J1305" i="13"/>
  <c r="J1304" i="13"/>
  <c r="J1303" i="13"/>
  <c r="J1302" i="13"/>
  <c r="J1301" i="13"/>
  <c r="J1300" i="13"/>
  <c r="J1299" i="13"/>
  <c r="J1298" i="13"/>
  <c r="J1297" i="13"/>
  <c r="J1296" i="13"/>
  <c r="J1295" i="13"/>
  <c r="J1294" i="13"/>
  <c r="J1293" i="13"/>
  <c r="J1292" i="13"/>
  <c r="J1291" i="13"/>
  <c r="J1290" i="13"/>
  <c r="J1289" i="13"/>
  <c r="J1288" i="13"/>
  <c r="J1287" i="13"/>
  <c r="J1286" i="13"/>
  <c r="J1285" i="13"/>
  <c r="J1284" i="13"/>
  <c r="J1283" i="13"/>
  <c r="J1282" i="13"/>
  <c r="J1281" i="13"/>
  <c r="J1280" i="13"/>
  <c r="J1279" i="13"/>
  <c r="J1278" i="13"/>
  <c r="J1277" i="13"/>
  <c r="J1276" i="13"/>
  <c r="J1275" i="13"/>
  <c r="J1274" i="13"/>
  <c r="J1273" i="13"/>
  <c r="J1272" i="13"/>
  <c r="J1271" i="13"/>
  <c r="J1270" i="13"/>
  <c r="J1269" i="13"/>
  <c r="J1268" i="13"/>
  <c r="J1267" i="13"/>
  <c r="J1266" i="13"/>
  <c r="J1265" i="13"/>
  <c r="J1264" i="13"/>
  <c r="J1263" i="13"/>
  <c r="J1262" i="13"/>
  <c r="J1261" i="13"/>
  <c r="J1260" i="13"/>
  <c r="J1259" i="13"/>
  <c r="J1258" i="13"/>
  <c r="J1257" i="13"/>
  <c r="J1256" i="13"/>
  <c r="J1255" i="13"/>
  <c r="J1254" i="13"/>
  <c r="J1253" i="13"/>
  <c r="J1252" i="13"/>
  <c r="J1251" i="13"/>
  <c r="J1250" i="13"/>
  <c r="J1249" i="13"/>
  <c r="J1248" i="13"/>
  <c r="J1247" i="13"/>
  <c r="J1246" i="13"/>
  <c r="J1245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1" i="13"/>
  <c r="J1230" i="13"/>
  <c r="J1229" i="13"/>
  <c r="J1228" i="13"/>
  <c r="J1227" i="13"/>
  <c r="J1226" i="13"/>
  <c r="J1225" i="13"/>
  <c r="J1224" i="13"/>
  <c r="J1223" i="13"/>
  <c r="J1222" i="13"/>
  <c r="J1221" i="13"/>
  <c r="J1220" i="13"/>
  <c r="J1219" i="13"/>
  <c r="J1218" i="13"/>
  <c r="J1217" i="13"/>
  <c r="J1216" i="13"/>
  <c r="J1215" i="13"/>
  <c r="J1214" i="13"/>
  <c r="J1213" i="13"/>
  <c r="J1212" i="13"/>
  <c r="J1211" i="13"/>
  <c r="J1210" i="13"/>
  <c r="J1209" i="13"/>
  <c r="J1208" i="13"/>
  <c r="J1207" i="13"/>
  <c r="J1206" i="13"/>
  <c r="J1205" i="13"/>
  <c r="J1204" i="13"/>
  <c r="J1203" i="13"/>
  <c r="J1202" i="13"/>
  <c r="J1201" i="13"/>
  <c r="J1200" i="13"/>
  <c r="J1199" i="13"/>
  <c r="J1198" i="13"/>
  <c r="J1197" i="13"/>
  <c r="J1196" i="13"/>
  <c r="J1195" i="13"/>
  <c r="J1194" i="13"/>
  <c r="J1193" i="13"/>
  <c r="J1192" i="13"/>
  <c r="J1191" i="13"/>
  <c r="J1190" i="13"/>
  <c r="J1189" i="13"/>
  <c r="J1188" i="13"/>
  <c r="J1187" i="13"/>
  <c r="J1186" i="13"/>
  <c r="J1185" i="13"/>
  <c r="J1184" i="13"/>
  <c r="J1183" i="13"/>
  <c r="J1182" i="13"/>
  <c r="J1181" i="13"/>
  <c r="J1180" i="13"/>
  <c r="J1179" i="13"/>
  <c r="J1178" i="13"/>
  <c r="J1177" i="13"/>
  <c r="J1176" i="13"/>
  <c r="J1175" i="13"/>
  <c r="J1174" i="13"/>
  <c r="J1173" i="13"/>
  <c r="J1172" i="13"/>
  <c r="J1171" i="13"/>
  <c r="J1170" i="13"/>
  <c r="J1169" i="13"/>
  <c r="J1168" i="13"/>
  <c r="J1167" i="13"/>
  <c r="J1166" i="13"/>
  <c r="J1165" i="13"/>
  <c r="J1164" i="13"/>
  <c r="J1163" i="13"/>
  <c r="J1162" i="13"/>
  <c r="J1161" i="13"/>
  <c r="J1160" i="13"/>
  <c r="J1159" i="13"/>
  <c r="J1158" i="13"/>
  <c r="J1157" i="13"/>
  <c r="J1156" i="13"/>
  <c r="J1155" i="13"/>
  <c r="J1154" i="13"/>
  <c r="J1153" i="13"/>
  <c r="J1152" i="13"/>
  <c r="J1151" i="13"/>
  <c r="J1150" i="13"/>
  <c r="J1149" i="13"/>
  <c r="J1148" i="13"/>
  <c r="J1147" i="13"/>
  <c r="J1146" i="13"/>
  <c r="J1145" i="13"/>
  <c r="J1144" i="13"/>
  <c r="J1143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L1817" i="12" l="1"/>
  <c r="L1820" i="12" s="1"/>
  <c r="I1458" i="11" l="1"/>
  <c r="H1458" i="11"/>
  <c r="I1457" i="11"/>
  <c r="H1457" i="11"/>
  <c r="I1456" i="11"/>
  <c r="H1456" i="11"/>
  <c r="I1455" i="11"/>
  <c r="H1455" i="11"/>
  <c r="I1454" i="11"/>
  <c r="H1454" i="11"/>
  <c r="I1453" i="11"/>
  <c r="H1453" i="11"/>
  <c r="I1452" i="11"/>
  <c r="H1452" i="11"/>
  <c r="I1451" i="11"/>
  <c r="H1451" i="11"/>
  <c r="I1450" i="11"/>
  <c r="H1450" i="11"/>
  <c r="I1449" i="11"/>
  <c r="H1449" i="11"/>
  <c r="I1448" i="11"/>
  <c r="H1448" i="11"/>
  <c r="I1447" i="11"/>
  <c r="H1447" i="11"/>
  <c r="I1446" i="11"/>
  <c r="H1446" i="11"/>
  <c r="I1445" i="11"/>
  <c r="H1445" i="11"/>
  <c r="I1444" i="11"/>
  <c r="H1444" i="11"/>
  <c r="I1443" i="11"/>
  <c r="H1443" i="11"/>
  <c r="I1442" i="11"/>
  <c r="H1442" i="11"/>
  <c r="I1441" i="11"/>
  <c r="H1441" i="11"/>
  <c r="I1440" i="11"/>
  <c r="H1440" i="11"/>
  <c r="I1439" i="11"/>
  <c r="H1439" i="11"/>
  <c r="I1438" i="11"/>
  <c r="H1438" i="11"/>
  <c r="I1437" i="11"/>
  <c r="H1437" i="11"/>
  <c r="I1436" i="11"/>
  <c r="H1436" i="11"/>
  <c r="I1435" i="11"/>
  <c r="H1435" i="11"/>
  <c r="I1434" i="11"/>
  <c r="H1434" i="11"/>
  <c r="I1433" i="11"/>
  <c r="H1433" i="11"/>
  <c r="I1432" i="11"/>
  <c r="H1432" i="11"/>
  <c r="I1431" i="11"/>
  <c r="H1431" i="11"/>
  <c r="I1430" i="11"/>
  <c r="H1430" i="11"/>
  <c r="I1429" i="11"/>
  <c r="H1429" i="11"/>
  <c r="I1428" i="11"/>
  <c r="H1428" i="11"/>
  <c r="I1427" i="11"/>
  <c r="H1427" i="11"/>
  <c r="I1426" i="11"/>
  <c r="H1426" i="11"/>
  <c r="I1425" i="11"/>
  <c r="H1425" i="11"/>
  <c r="I1424" i="11"/>
  <c r="H1424" i="11"/>
  <c r="I1423" i="11"/>
  <c r="H1423" i="11"/>
  <c r="I1422" i="11"/>
  <c r="H1422" i="11"/>
  <c r="I1421" i="11"/>
  <c r="H1421" i="11"/>
  <c r="I1420" i="11"/>
  <c r="H1420" i="11"/>
  <c r="I1419" i="11"/>
  <c r="H1419" i="11"/>
  <c r="I1418" i="11"/>
  <c r="H1418" i="11"/>
  <c r="I1417" i="11"/>
  <c r="H1417" i="11"/>
  <c r="I1416" i="11"/>
  <c r="H1416" i="11"/>
  <c r="I1415" i="11"/>
  <c r="H1415" i="11"/>
  <c r="I1414" i="11"/>
  <c r="H1414" i="11"/>
  <c r="I1413" i="11"/>
  <c r="H1413" i="11"/>
  <c r="I1412" i="11"/>
  <c r="H1412" i="11"/>
  <c r="I1411" i="11"/>
  <c r="H1411" i="11"/>
  <c r="I1410" i="11"/>
  <c r="H1410" i="11"/>
  <c r="I1409" i="11"/>
  <c r="H1409" i="11"/>
  <c r="I1408" i="11"/>
  <c r="H1408" i="11"/>
  <c r="I1407" i="11"/>
  <c r="H1407" i="11"/>
  <c r="I1406" i="11"/>
  <c r="H1406" i="11"/>
  <c r="I1405" i="11"/>
  <c r="H1405" i="11"/>
  <c r="I1404" i="11"/>
  <c r="H1404" i="11"/>
  <c r="I1403" i="11"/>
  <c r="H1403" i="11"/>
  <c r="I1402" i="11"/>
  <c r="H1402" i="11"/>
  <c r="I1401" i="11"/>
  <c r="H1401" i="11"/>
  <c r="I1400" i="11"/>
  <c r="H1400" i="11"/>
  <c r="I1399" i="11"/>
  <c r="H1399" i="11"/>
  <c r="I1398" i="11"/>
  <c r="H1398" i="11"/>
  <c r="I1397" i="11"/>
  <c r="H1397" i="11"/>
  <c r="I1396" i="11"/>
  <c r="H1396" i="11"/>
  <c r="I1395" i="11"/>
  <c r="H1395" i="11"/>
  <c r="I1394" i="11"/>
  <c r="H1394" i="11"/>
  <c r="I1393" i="11"/>
  <c r="H1393" i="11"/>
  <c r="I1392" i="11"/>
  <c r="H1392" i="11"/>
  <c r="I1391" i="11"/>
  <c r="H1391" i="11"/>
  <c r="I1390" i="11"/>
  <c r="H1390" i="11"/>
  <c r="I1389" i="11"/>
  <c r="H1389" i="11"/>
  <c r="I1388" i="11"/>
  <c r="H1388" i="11"/>
  <c r="I1387" i="11"/>
  <c r="H1387" i="11"/>
  <c r="I1386" i="11"/>
  <c r="H1386" i="11"/>
  <c r="I1385" i="11"/>
  <c r="H1385" i="11"/>
  <c r="I1384" i="11"/>
  <c r="H1384" i="11"/>
  <c r="I1383" i="11"/>
  <c r="H1383" i="11"/>
  <c r="I1382" i="11"/>
  <c r="H1382" i="11"/>
  <c r="I1381" i="11"/>
  <c r="H1381" i="11"/>
  <c r="I1380" i="11"/>
  <c r="H1380" i="11"/>
  <c r="I1379" i="11"/>
  <c r="H1379" i="11"/>
  <c r="I1378" i="11"/>
  <c r="H1378" i="11"/>
  <c r="I1377" i="11"/>
  <c r="H1377" i="11"/>
  <c r="I1376" i="11"/>
  <c r="H1376" i="11"/>
  <c r="I1375" i="11"/>
  <c r="H1375" i="11"/>
  <c r="I1374" i="11"/>
  <c r="H1374" i="11"/>
  <c r="I1373" i="11"/>
  <c r="H1373" i="11"/>
  <c r="I1372" i="11"/>
  <c r="H1372" i="11"/>
  <c r="I1371" i="11"/>
  <c r="H1371" i="11"/>
  <c r="I1370" i="11"/>
  <c r="H1370" i="11"/>
  <c r="I1369" i="11"/>
  <c r="H1369" i="11"/>
  <c r="I1368" i="11"/>
  <c r="H1368" i="11"/>
  <c r="I1367" i="11"/>
  <c r="H1367" i="11"/>
  <c r="I1366" i="11"/>
  <c r="H1366" i="11"/>
  <c r="I1365" i="11"/>
  <c r="H1365" i="11"/>
  <c r="I1364" i="11"/>
  <c r="H1364" i="11"/>
  <c r="I1363" i="11"/>
  <c r="H1363" i="11"/>
  <c r="I1362" i="11"/>
  <c r="H1362" i="11"/>
  <c r="I1361" i="11"/>
  <c r="H1361" i="11"/>
  <c r="I1360" i="11"/>
  <c r="H1360" i="11"/>
  <c r="I1359" i="11"/>
  <c r="H1359" i="11"/>
  <c r="I1358" i="11"/>
  <c r="H1358" i="11"/>
  <c r="I1357" i="11"/>
  <c r="H1357" i="11"/>
  <c r="I1356" i="11"/>
  <c r="H1356" i="11"/>
  <c r="I1355" i="11"/>
  <c r="H1355" i="11"/>
  <c r="I1354" i="11"/>
  <c r="H1354" i="11"/>
  <c r="I1353" i="11"/>
  <c r="H1353" i="11"/>
  <c r="I1352" i="11"/>
  <c r="H1352" i="11"/>
  <c r="I1351" i="11"/>
  <c r="H1351" i="11"/>
  <c r="I1350" i="11"/>
  <c r="H1350" i="11"/>
  <c r="I1349" i="11"/>
  <c r="H1349" i="11"/>
  <c r="I1348" i="11"/>
  <c r="H1348" i="11"/>
  <c r="I1347" i="11"/>
  <c r="H1347" i="11"/>
  <c r="I1346" i="11"/>
  <c r="H1346" i="11"/>
  <c r="I1345" i="11"/>
  <c r="H1345" i="11"/>
  <c r="I1344" i="11"/>
  <c r="H1344" i="11"/>
  <c r="I1343" i="11"/>
  <c r="H1343" i="11"/>
  <c r="I1342" i="11"/>
  <c r="H1342" i="11"/>
  <c r="I1341" i="11"/>
  <c r="H1341" i="11"/>
  <c r="L2528" i="11" l="1"/>
  <c r="L2531" i="11" s="1"/>
  <c r="L2517" i="11"/>
  <c r="L2519" i="11" s="1"/>
  <c r="L1836" i="10" l="1"/>
  <c r="L1838" i="10" s="1"/>
  <c r="K1821" i="10" l="1"/>
  <c r="K1824" i="10" s="1"/>
  <c r="L1925" i="9"/>
  <c r="L1927" i="9" s="1"/>
  <c r="K1916" i="9" l="1"/>
  <c r="K1918" i="9" s="1"/>
  <c r="J930" i="8" l="1"/>
  <c r="L2795" i="7" l="1"/>
  <c r="J3" i="8"/>
  <c r="M3" i="8" s="1"/>
  <c r="J4" i="8"/>
  <c r="M4" i="8" s="1"/>
  <c r="J5" i="8"/>
  <c r="M5" i="8" s="1"/>
  <c r="J6" i="8"/>
  <c r="M6" i="8" s="1"/>
  <c r="J7" i="8"/>
  <c r="M7" i="8" s="1"/>
  <c r="J8" i="8"/>
  <c r="M8" i="8" s="1"/>
  <c r="J9" i="8"/>
  <c r="M9" i="8" s="1"/>
  <c r="J10" i="8"/>
  <c r="M10" i="8" s="1"/>
  <c r="J11" i="8"/>
  <c r="M11" i="8" s="1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23" i="8"/>
  <c r="M23" i="8" s="1"/>
  <c r="J24" i="8"/>
  <c r="M24" i="8" s="1"/>
  <c r="J25" i="8"/>
  <c r="M25" i="8" s="1"/>
  <c r="J26" i="8"/>
  <c r="M26" i="8" s="1"/>
  <c r="J27" i="8"/>
  <c r="M27" i="8" s="1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42" i="8"/>
  <c r="M42" i="8" s="1"/>
  <c r="J43" i="8"/>
  <c r="M43" i="8" s="1"/>
  <c r="J44" i="8"/>
  <c r="M44" i="8" s="1"/>
  <c r="J45" i="8"/>
  <c r="M45" i="8" s="1"/>
  <c r="J46" i="8"/>
  <c r="M46" i="8" s="1"/>
  <c r="J47" i="8"/>
  <c r="M47" i="8" s="1"/>
  <c r="J48" i="8"/>
  <c r="M48" i="8" s="1"/>
  <c r="J49" i="8"/>
  <c r="M49" i="8" s="1"/>
  <c r="J50" i="8"/>
  <c r="M50" i="8" s="1"/>
  <c r="J51" i="8"/>
  <c r="M51" i="8" s="1"/>
  <c r="J52" i="8"/>
  <c r="M52" i="8" s="1"/>
  <c r="J53" i="8"/>
  <c r="M53" i="8" s="1"/>
  <c r="J54" i="8"/>
  <c r="M54" i="8" s="1"/>
  <c r="J55" i="8"/>
  <c r="M55" i="8" s="1"/>
  <c r="J56" i="8"/>
  <c r="M56" i="8" s="1"/>
  <c r="J57" i="8"/>
  <c r="M57" i="8" s="1"/>
  <c r="J58" i="8"/>
  <c r="M58" i="8" s="1"/>
  <c r="J59" i="8"/>
  <c r="M59" i="8" s="1"/>
  <c r="J60" i="8"/>
  <c r="M60" i="8" s="1"/>
  <c r="J61" i="8"/>
  <c r="M61" i="8" s="1"/>
  <c r="J62" i="8"/>
  <c r="M62" i="8" s="1"/>
  <c r="J63" i="8"/>
  <c r="M63" i="8" s="1"/>
  <c r="J64" i="8"/>
  <c r="M64" i="8" s="1"/>
  <c r="J65" i="8"/>
  <c r="M65" i="8" s="1"/>
  <c r="J66" i="8"/>
  <c r="M66" i="8" s="1"/>
  <c r="J67" i="8"/>
  <c r="M67" i="8" s="1"/>
  <c r="J68" i="8"/>
  <c r="M68" i="8" s="1"/>
  <c r="J69" i="8"/>
  <c r="M69" i="8" s="1"/>
  <c r="J70" i="8"/>
  <c r="M70" i="8" s="1"/>
  <c r="J71" i="8"/>
  <c r="M71" i="8" s="1"/>
  <c r="J72" i="8"/>
  <c r="M72" i="8" s="1"/>
  <c r="J73" i="8"/>
  <c r="M73" i="8" s="1"/>
  <c r="J74" i="8"/>
  <c r="M74" i="8" s="1"/>
  <c r="J75" i="8"/>
  <c r="M75" i="8" s="1"/>
  <c r="J76" i="8"/>
  <c r="M76" i="8" s="1"/>
  <c r="J77" i="8"/>
  <c r="M77" i="8" s="1"/>
  <c r="J78" i="8"/>
  <c r="M78" i="8" s="1"/>
  <c r="J79" i="8"/>
  <c r="M79" i="8" s="1"/>
  <c r="J80" i="8"/>
  <c r="M80" i="8" s="1"/>
  <c r="J81" i="8"/>
  <c r="M81" i="8" s="1"/>
  <c r="J82" i="8"/>
  <c r="M82" i="8" s="1"/>
  <c r="J83" i="8"/>
  <c r="M83" i="8" s="1"/>
  <c r="J84" i="8"/>
  <c r="M84" i="8" s="1"/>
  <c r="J85" i="8"/>
  <c r="M85" i="8" s="1"/>
  <c r="J86" i="8"/>
  <c r="M86" i="8" s="1"/>
  <c r="J87" i="8"/>
  <c r="M87" i="8" s="1"/>
  <c r="J88" i="8"/>
  <c r="M88" i="8" s="1"/>
  <c r="J89" i="8"/>
  <c r="M89" i="8" s="1"/>
  <c r="J90" i="8"/>
  <c r="M90" i="8" s="1"/>
  <c r="J91" i="8"/>
  <c r="M91" i="8" s="1"/>
  <c r="J92" i="8"/>
  <c r="M92" i="8" s="1"/>
  <c r="J93" i="8"/>
  <c r="M93" i="8" s="1"/>
  <c r="J94" i="8"/>
  <c r="M94" i="8" s="1"/>
  <c r="J95" i="8"/>
  <c r="M95" i="8" s="1"/>
  <c r="J96" i="8"/>
  <c r="M96" i="8" s="1"/>
  <c r="J97" i="8"/>
  <c r="M97" i="8" s="1"/>
  <c r="J98" i="8"/>
  <c r="M98" i="8" s="1"/>
  <c r="J99" i="8"/>
  <c r="M99" i="8" s="1"/>
  <c r="J100" i="8"/>
  <c r="M100" i="8" s="1"/>
  <c r="J101" i="8"/>
  <c r="M101" i="8" s="1"/>
  <c r="J102" i="8"/>
  <c r="M102" i="8" s="1"/>
  <c r="J103" i="8"/>
  <c r="M103" i="8" s="1"/>
  <c r="J104" i="8"/>
  <c r="M104" i="8" s="1"/>
  <c r="J105" i="8"/>
  <c r="M105" i="8" s="1"/>
  <c r="J106" i="8"/>
  <c r="M106" i="8" s="1"/>
  <c r="J107" i="8"/>
  <c r="M107" i="8" s="1"/>
  <c r="J108" i="8"/>
  <c r="M108" i="8" s="1"/>
  <c r="J109" i="8"/>
  <c r="M109" i="8" s="1"/>
  <c r="J110" i="8"/>
  <c r="M110" i="8" s="1"/>
  <c r="J111" i="8"/>
  <c r="M111" i="8" s="1"/>
  <c r="J112" i="8"/>
  <c r="M112" i="8" s="1"/>
  <c r="J113" i="8"/>
  <c r="M113" i="8" s="1"/>
  <c r="J114" i="8"/>
  <c r="M114" i="8" s="1"/>
  <c r="J115" i="8"/>
  <c r="M115" i="8" s="1"/>
  <c r="J116" i="8"/>
  <c r="M116" i="8" s="1"/>
  <c r="J117" i="8"/>
  <c r="M117" i="8" s="1"/>
  <c r="J118" i="8"/>
  <c r="M118" i="8" s="1"/>
  <c r="J119" i="8"/>
  <c r="M119" i="8" s="1"/>
  <c r="J120" i="8"/>
  <c r="M120" i="8" s="1"/>
  <c r="J121" i="8"/>
  <c r="M121" i="8" s="1"/>
  <c r="J122" i="8"/>
  <c r="M122" i="8" s="1"/>
  <c r="J123" i="8"/>
  <c r="M123" i="8" s="1"/>
  <c r="J124" i="8"/>
  <c r="M124" i="8" s="1"/>
  <c r="J125" i="8"/>
  <c r="M125" i="8" s="1"/>
  <c r="J126" i="8"/>
  <c r="M126" i="8" s="1"/>
  <c r="J127" i="8"/>
  <c r="M127" i="8" s="1"/>
  <c r="J128" i="8"/>
  <c r="M128" i="8" s="1"/>
  <c r="J129" i="8"/>
  <c r="M129" i="8" s="1"/>
  <c r="J130" i="8"/>
  <c r="M130" i="8" s="1"/>
  <c r="J131" i="8"/>
  <c r="M131" i="8" s="1"/>
  <c r="J132" i="8"/>
  <c r="M132" i="8" s="1"/>
  <c r="J133" i="8"/>
  <c r="M133" i="8" s="1"/>
  <c r="J134" i="8"/>
  <c r="M134" i="8" s="1"/>
  <c r="J135" i="8"/>
  <c r="M135" i="8" s="1"/>
  <c r="J136" i="8"/>
  <c r="M136" i="8" s="1"/>
  <c r="J137" i="8"/>
  <c r="M137" i="8" s="1"/>
  <c r="J138" i="8"/>
  <c r="M138" i="8" s="1"/>
  <c r="J139" i="8"/>
  <c r="M139" i="8" s="1"/>
  <c r="J140" i="8"/>
  <c r="M140" i="8" s="1"/>
  <c r="J141" i="8"/>
  <c r="M141" i="8" s="1"/>
  <c r="J142" i="8"/>
  <c r="M142" i="8" s="1"/>
  <c r="J143" i="8"/>
  <c r="M143" i="8" s="1"/>
  <c r="J144" i="8"/>
  <c r="M144" i="8" s="1"/>
  <c r="J145" i="8"/>
  <c r="M145" i="8" s="1"/>
  <c r="J146" i="8"/>
  <c r="M146" i="8" s="1"/>
  <c r="J147" i="8"/>
  <c r="M147" i="8" s="1"/>
  <c r="J148" i="8"/>
  <c r="M148" i="8" s="1"/>
  <c r="J149" i="8"/>
  <c r="M149" i="8" s="1"/>
  <c r="J150" i="8"/>
  <c r="M150" i="8" s="1"/>
  <c r="J151" i="8"/>
  <c r="M151" i="8" s="1"/>
  <c r="J152" i="8"/>
  <c r="M152" i="8" s="1"/>
  <c r="J153" i="8"/>
  <c r="M153" i="8" s="1"/>
  <c r="J154" i="8"/>
  <c r="M154" i="8" s="1"/>
  <c r="J155" i="8"/>
  <c r="M155" i="8" s="1"/>
  <c r="J156" i="8"/>
  <c r="M156" i="8" s="1"/>
  <c r="J157" i="8"/>
  <c r="M157" i="8" s="1"/>
  <c r="J158" i="8"/>
  <c r="M158" i="8" s="1"/>
  <c r="J159" i="8"/>
  <c r="M159" i="8" s="1"/>
  <c r="J160" i="8"/>
  <c r="M160" i="8" s="1"/>
  <c r="J161" i="8"/>
  <c r="M161" i="8" s="1"/>
  <c r="J162" i="8"/>
  <c r="M162" i="8" s="1"/>
  <c r="J163" i="8"/>
  <c r="M163" i="8" s="1"/>
  <c r="J164" i="8"/>
  <c r="M164" i="8" s="1"/>
  <c r="J165" i="8"/>
  <c r="M165" i="8" s="1"/>
  <c r="J166" i="8"/>
  <c r="M166" i="8" s="1"/>
  <c r="J167" i="8"/>
  <c r="M167" i="8" s="1"/>
  <c r="J168" i="8"/>
  <c r="M168" i="8" s="1"/>
  <c r="J169" i="8"/>
  <c r="M169" i="8" s="1"/>
  <c r="J170" i="8"/>
  <c r="M170" i="8" s="1"/>
  <c r="J171" i="8"/>
  <c r="M171" i="8" s="1"/>
  <c r="J172" i="8"/>
  <c r="M172" i="8" s="1"/>
  <c r="J173" i="8"/>
  <c r="M173" i="8" s="1"/>
  <c r="J174" i="8"/>
  <c r="M174" i="8" s="1"/>
  <c r="J175" i="8"/>
  <c r="M175" i="8" s="1"/>
  <c r="J176" i="8"/>
  <c r="M176" i="8" s="1"/>
  <c r="J177" i="8"/>
  <c r="M177" i="8" s="1"/>
  <c r="J178" i="8"/>
  <c r="M178" i="8" s="1"/>
  <c r="J179" i="8"/>
  <c r="M179" i="8" s="1"/>
  <c r="J180" i="8"/>
  <c r="M180" i="8" s="1"/>
  <c r="J181" i="8"/>
  <c r="M181" i="8" s="1"/>
  <c r="J182" i="8"/>
  <c r="M182" i="8" s="1"/>
  <c r="J183" i="8"/>
  <c r="M183" i="8" s="1"/>
  <c r="J184" i="8"/>
  <c r="M184" i="8" s="1"/>
  <c r="J185" i="8"/>
  <c r="M185" i="8" s="1"/>
  <c r="J186" i="8"/>
  <c r="M186" i="8" s="1"/>
  <c r="J187" i="8"/>
  <c r="M187" i="8" s="1"/>
  <c r="J188" i="8"/>
  <c r="M188" i="8" s="1"/>
  <c r="J189" i="8"/>
  <c r="M189" i="8" s="1"/>
  <c r="J190" i="8"/>
  <c r="M190" i="8" s="1"/>
  <c r="J191" i="8"/>
  <c r="M191" i="8" s="1"/>
  <c r="J192" i="8"/>
  <c r="M192" i="8" s="1"/>
  <c r="J193" i="8"/>
  <c r="M193" i="8" s="1"/>
  <c r="J194" i="8"/>
  <c r="M194" i="8" s="1"/>
  <c r="J195" i="8"/>
  <c r="M195" i="8" s="1"/>
  <c r="J196" i="8"/>
  <c r="M196" i="8" s="1"/>
  <c r="J197" i="8"/>
  <c r="M197" i="8" s="1"/>
  <c r="J198" i="8"/>
  <c r="M198" i="8" s="1"/>
  <c r="J199" i="8"/>
  <c r="M199" i="8" s="1"/>
  <c r="J200" i="8"/>
  <c r="M200" i="8" s="1"/>
  <c r="J201" i="8"/>
  <c r="M201" i="8" s="1"/>
  <c r="J202" i="8"/>
  <c r="M202" i="8" s="1"/>
  <c r="J203" i="8"/>
  <c r="M203" i="8" s="1"/>
  <c r="J204" i="8"/>
  <c r="M204" i="8" s="1"/>
  <c r="J205" i="8"/>
  <c r="M205" i="8" s="1"/>
  <c r="J206" i="8"/>
  <c r="M206" i="8" s="1"/>
  <c r="J207" i="8"/>
  <c r="M207" i="8" s="1"/>
  <c r="J208" i="8"/>
  <c r="M208" i="8" s="1"/>
  <c r="J209" i="8"/>
  <c r="M209" i="8" s="1"/>
  <c r="J210" i="8"/>
  <c r="M210" i="8" s="1"/>
  <c r="J211" i="8"/>
  <c r="M211" i="8" s="1"/>
  <c r="J212" i="8"/>
  <c r="M212" i="8" s="1"/>
  <c r="J213" i="8"/>
  <c r="M213" i="8" s="1"/>
  <c r="J214" i="8"/>
  <c r="M214" i="8" s="1"/>
  <c r="J215" i="8"/>
  <c r="M215" i="8" s="1"/>
  <c r="J216" i="8"/>
  <c r="M216" i="8" s="1"/>
  <c r="J217" i="8"/>
  <c r="M217" i="8" s="1"/>
  <c r="J218" i="8"/>
  <c r="M218" i="8" s="1"/>
  <c r="J219" i="8"/>
  <c r="M219" i="8" s="1"/>
  <c r="J220" i="8"/>
  <c r="M220" i="8" s="1"/>
  <c r="J221" i="8"/>
  <c r="M221" i="8" s="1"/>
  <c r="J222" i="8"/>
  <c r="M222" i="8" s="1"/>
  <c r="J223" i="8"/>
  <c r="M223" i="8" s="1"/>
  <c r="J224" i="8"/>
  <c r="M224" i="8" s="1"/>
  <c r="J225" i="8"/>
  <c r="M225" i="8" s="1"/>
  <c r="J226" i="8"/>
  <c r="M226" i="8" s="1"/>
  <c r="J227" i="8"/>
  <c r="M227" i="8" s="1"/>
  <c r="J228" i="8"/>
  <c r="M228" i="8" s="1"/>
  <c r="J229" i="8"/>
  <c r="M229" i="8" s="1"/>
  <c r="J230" i="8"/>
  <c r="M230" i="8" s="1"/>
  <c r="J231" i="8"/>
  <c r="M231" i="8" s="1"/>
  <c r="J232" i="8"/>
  <c r="M232" i="8" s="1"/>
  <c r="J233" i="8"/>
  <c r="M233" i="8" s="1"/>
  <c r="J234" i="8"/>
  <c r="M234" i="8" s="1"/>
  <c r="J235" i="8"/>
  <c r="M235" i="8" s="1"/>
  <c r="J236" i="8"/>
  <c r="M236" i="8" s="1"/>
  <c r="J237" i="8"/>
  <c r="M237" i="8" s="1"/>
  <c r="J238" i="8"/>
  <c r="M238" i="8" s="1"/>
  <c r="J239" i="8"/>
  <c r="M239" i="8" s="1"/>
  <c r="J240" i="8"/>
  <c r="M240" i="8" s="1"/>
  <c r="J241" i="8"/>
  <c r="M241" i="8" s="1"/>
  <c r="J242" i="8"/>
  <c r="M242" i="8" s="1"/>
  <c r="J243" i="8"/>
  <c r="M243" i="8" s="1"/>
  <c r="J244" i="8"/>
  <c r="M244" i="8" s="1"/>
  <c r="J245" i="8"/>
  <c r="M245" i="8" s="1"/>
  <c r="J246" i="8"/>
  <c r="M246" i="8" s="1"/>
  <c r="J247" i="8"/>
  <c r="M247" i="8" s="1"/>
  <c r="J248" i="8"/>
  <c r="M248" i="8" s="1"/>
  <c r="J249" i="8"/>
  <c r="M249" i="8" s="1"/>
  <c r="J250" i="8"/>
  <c r="M250" i="8" s="1"/>
  <c r="J251" i="8"/>
  <c r="M251" i="8" s="1"/>
  <c r="J252" i="8"/>
  <c r="M252" i="8" s="1"/>
  <c r="J253" i="8"/>
  <c r="M253" i="8" s="1"/>
  <c r="J254" i="8"/>
  <c r="M254" i="8" s="1"/>
  <c r="J255" i="8"/>
  <c r="M255" i="8" s="1"/>
  <c r="J256" i="8"/>
  <c r="M256" i="8" s="1"/>
  <c r="J257" i="8"/>
  <c r="M257" i="8" s="1"/>
  <c r="J258" i="8"/>
  <c r="M258" i="8" s="1"/>
  <c r="J259" i="8"/>
  <c r="M259" i="8" s="1"/>
  <c r="J260" i="8"/>
  <c r="M260" i="8" s="1"/>
  <c r="J261" i="8"/>
  <c r="M261" i="8" s="1"/>
  <c r="J262" i="8"/>
  <c r="M262" i="8" s="1"/>
  <c r="J263" i="8"/>
  <c r="M263" i="8" s="1"/>
  <c r="J264" i="8"/>
  <c r="M264" i="8" s="1"/>
  <c r="J265" i="8"/>
  <c r="M265" i="8" s="1"/>
  <c r="J266" i="8"/>
  <c r="M266" i="8" s="1"/>
  <c r="J267" i="8"/>
  <c r="M267" i="8" s="1"/>
  <c r="J268" i="8"/>
  <c r="M268" i="8" s="1"/>
  <c r="J269" i="8"/>
  <c r="M269" i="8" s="1"/>
  <c r="J270" i="8"/>
  <c r="M270" i="8" s="1"/>
  <c r="J271" i="8"/>
  <c r="M271" i="8" s="1"/>
  <c r="J272" i="8"/>
  <c r="M272" i="8" s="1"/>
  <c r="J273" i="8"/>
  <c r="M273" i="8" s="1"/>
  <c r="J274" i="8"/>
  <c r="M274" i="8" s="1"/>
  <c r="J275" i="8"/>
  <c r="M275" i="8" s="1"/>
  <c r="J276" i="8"/>
  <c r="M276" i="8" s="1"/>
  <c r="J277" i="8"/>
  <c r="M277" i="8" s="1"/>
  <c r="J278" i="8"/>
  <c r="M278" i="8" s="1"/>
  <c r="J279" i="8"/>
  <c r="M279" i="8" s="1"/>
  <c r="J280" i="8"/>
  <c r="M280" i="8" s="1"/>
  <c r="J281" i="8"/>
  <c r="M281" i="8" s="1"/>
  <c r="J282" i="8"/>
  <c r="M282" i="8" s="1"/>
  <c r="J283" i="8"/>
  <c r="M283" i="8" s="1"/>
  <c r="J284" i="8"/>
  <c r="M284" i="8" s="1"/>
  <c r="J285" i="8"/>
  <c r="M285" i="8" s="1"/>
  <c r="J286" i="8"/>
  <c r="M286" i="8" s="1"/>
  <c r="J287" i="8"/>
  <c r="M287" i="8" s="1"/>
  <c r="J288" i="8"/>
  <c r="M288" i="8" s="1"/>
  <c r="J289" i="8"/>
  <c r="M289" i="8" s="1"/>
  <c r="J290" i="8"/>
  <c r="M290" i="8" s="1"/>
  <c r="J291" i="8"/>
  <c r="M291" i="8" s="1"/>
  <c r="J292" i="8"/>
  <c r="M292" i="8" s="1"/>
  <c r="J293" i="8"/>
  <c r="M293" i="8" s="1"/>
  <c r="J294" i="8"/>
  <c r="M294" i="8" s="1"/>
  <c r="J295" i="8"/>
  <c r="M295" i="8" s="1"/>
  <c r="J296" i="8"/>
  <c r="M296" i="8" s="1"/>
  <c r="J297" i="8"/>
  <c r="M297" i="8" s="1"/>
  <c r="J298" i="8"/>
  <c r="M298" i="8" s="1"/>
  <c r="J299" i="8"/>
  <c r="M299" i="8" s="1"/>
  <c r="J300" i="8"/>
  <c r="M300" i="8" s="1"/>
  <c r="J301" i="8"/>
  <c r="M301" i="8" s="1"/>
  <c r="J302" i="8"/>
  <c r="M302" i="8" s="1"/>
  <c r="J303" i="8"/>
  <c r="M303" i="8" s="1"/>
  <c r="J304" i="8"/>
  <c r="M304" i="8" s="1"/>
  <c r="J305" i="8"/>
  <c r="M305" i="8" s="1"/>
  <c r="J306" i="8"/>
  <c r="M306" i="8" s="1"/>
  <c r="J307" i="8"/>
  <c r="M307" i="8" s="1"/>
  <c r="J308" i="8"/>
  <c r="M308" i="8" s="1"/>
  <c r="J309" i="8"/>
  <c r="M309" i="8" s="1"/>
  <c r="J310" i="8"/>
  <c r="M310" i="8" s="1"/>
  <c r="J311" i="8"/>
  <c r="M311" i="8" s="1"/>
  <c r="J312" i="8"/>
  <c r="M312" i="8" s="1"/>
  <c r="J313" i="8"/>
  <c r="M313" i="8" s="1"/>
  <c r="J314" i="8"/>
  <c r="M314" i="8" s="1"/>
  <c r="J315" i="8"/>
  <c r="M315" i="8" s="1"/>
  <c r="J316" i="8"/>
  <c r="M316" i="8" s="1"/>
  <c r="J317" i="8"/>
  <c r="M317" i="8" s="1"/>
  <c r="J318" i="8"/>
  <c r="M318" i="8" s="1"/>
  <c r="J319" i="8"/>
  <c r="M319" i="8" s="1"/>
  <c r="J320" i="8"/>
  <c r="M320" i="8" s="1"/>
  <c r="J321" i="8"/>
  <c r="M321" i="8" s="1"/>
  <c r="J322" i="8"/>
  <c r="M322" i="8" s="1"/>
  <c r="J323" i="8"/>
  <c r="M323" i="8" s="1"/>
  <c r="J324" i="8"/>
  <c r="M324" i="8" s="1"/>
  <c r="J325" i="8"/>
  <c r="M325" i="8" s="1"/>
  <c r="J326" i="8"/>
  <c r="M326" i="8" s="1"/>
  <c r="J327" i="8"/>
  <c r="M327" i="8" s="1"/>
  <c r="J328" i="8"/>
  <c r="M328" i="8" s="1"/>
  <c r="J329" i="8"/>
  <c r="M329" i="8" s="1"/>
  <c r="J330" i="8"/>
  <c r="M330" i="8" s="1"/>
  <c r="J331" i="8"/>
  <c r="M331" i="8" s="1"/>
  <c r="J332" i="8"/>
  <c r="M332" i="8" s="1"/>
  <c r="J333" i="8"/>
  <c r="M333" i="8" s="1"/>
  <c r="J334" i="8"/>
  <c r="M334" i="8" s="1"/>
  <c r="J335" i="8"/>
  <c r="M335" i="8" s="1"/>
  <c r="J336" i="8"/>
  <c r="M336" i="8" s="1"/>
  <c r="J337" i="8"/>
  <c r="M337" i="8" s="1"/>
  <c r="J338" i="8"/>
  <c r="M338" i="8" s="1"/>
  <c r="J339" i="8"/>
  <c r="M339" i="8" s="1"/>
  <c r="J340" i="8"/>
  <c r="M340" i="8" s="1"/>
  <c r="J341" i="8"/>
  <c r="M341" i="8" s="1"/>
  <c r="J342" i="8"/>
  <c r="M342" i="8" s="1"/>
  <c r="J343" i="8"/>
  <c r="M343" i="8" s="1"/>
  <c r="J344" i="8"/>
  <c r="M344" i="8" s="1"/>
  <c r="J345" i="8"/>
  <c r="M345" i="8" s="1"/>
  <c r="J346" i="8"/>
  <c r="M346" i="8" s="1"/>
  <c r="J347" i="8"/>
  <c r="M347" i="8" s="1"/>
  <c r="J348" i="8"/>
  <c r="M348" i="8" s="1"/>
  <c r="J349" i="8"/>
  <c r="M349" i="8" s="1"/>
  <c r="J350" i="8"/>
  <c r="M350" i="8" s="1"/>
  <c r="J351" i="8"/>
  <c r="M351" i="8" s="1"/>
  <c r="J352" i="8"/>
  <c r="M352" i="8" s="1"/>
  <c r="J353" i="8"/>
  <c r="M353" i="8" s="1"/>
  <c r="J354" i="8"/>
  <c r="M354" i="8" s="1"/>
  <c r="J355" i="8"/>
  <c r="M355" i="8" s="1"/>
  <c r="J356" i="8"/>
  <c r="M356" i="8" s="1"/>
  <c r="J357" i="8"/>
  <c r="M357" i="8" s="1"/>
  <c r="J358" i="8"/>
  <c r="M358" i="8" s="1"/>
  <c r="J359" i="8"/>
  <c r="M359" i="8" s="1"/>
  <c r="J360" i="8"/>
  <c r="M360" i="8" s="1"/>
  <c r="J361" i="8"/>
  <c r="M361" i="8" s="1"/>
  <c r="J362" i="8"/>
  <c r="M362" i="8" s="1"/>
  <c r="J363" i="8"/>
  <c r="M363" i="8" s="1"/>
  <c r="J364" i="8"/>
  <c r="M364" i="8" s="1"/>
  <c r="J365" i="8"/>
  <c r="M365" i="8" s="1"/>
  <c r="J366" i="8"/>
  <c r="M366" i="8" s="1"/>
  <c r="J367" i="8"/>
  <c r="M367" i="8" s="1"/>
  <c r="J368" i="8"/>
  <c r="M368" i="8" s="1"/>
  <c r="J369" i="8"/>
  <c r="M369" i="8" s="1"/>
  <c r="J370" i="8"/>
  <c r="M370" i="8" s="1"/>
  <c r="J371" i="8"/>
  <c r="M371" i="8" s="1"/>
  <c r="J372" i="8"/>
  <c r="M372" i="8" s="1"/>
  <c r="J373" i="8"/>
  <c r="M373" i="8" s="1"/>
  <c r="J374" i="8"/>
  <c r="M374" i="8" s="1"/>
  <c r="J375" i="8"/>
  <c r="M375" i="8" s="1"/>
  <c r="J376" i="8"/>
  <c r="M376" i="8" s="1"/>
  <c r="J377" i="8"/>
  <c r="M377" i="8" s="1"/>
  <c r="J378" i="8"/>
  <c r="M378" i="8" s="1"/>
  <c r="J379" i="8"/>
  <c r="M379" i="8" s="1"/>
  <c r="J380" i="8"/>
  <c r="M380" i="8" s="1"/>
  <c r="J381" i="8"/>
  <c r="M381" i="8" s="1"/>
  <c r="J382" i="8"/>
  <c r="M382" i="8" s="1"/>
  <c r="J383" i="8"/>
  <c r="M383" i="8" s="1"/>
  <c r="J384" i="8"/>
  <c r="M384" i="8" s="1"/>
  <c r="J385" i="8"/>
  <c r="M385" i="8" s="1"/>
  <c r="J386" i="8"/>
  <c r="M386" i="8" s="1"/>
  <c r="J387" i="8"/>
  <c r="M387" i="8" s="1"/>
  <c r="J388" i="8"/>
  <c r="M388" i="8" s="1"/>
  <c r="J389" i="8"/>
  <c r="M389" i="8" s="1"/>
  <c r="J390" i="8"/>
  <c r="M390" i="8" s="1"/>
  <c r="J391" i="8"/>
  <c r="M391" i="8" s="1"/>
  <c r="J392" i="8"/>
  <c r="M392" i="8" s="1"/>
  <c r="J393" i="8"/>
  <c r="M393" i="8" s="1"/>
  <c r="J394" i="8"/>
  <c r="M394" i="8" s="1"/>
  <c r="J395" i="8"/>
  <c r="M395" i="8" s="1"/>
  <c r="J396" i="8"/>
  <c r="M396" i="8" s="1"/>
  <c r="J397" i="8"/>
  <c r="M397" i="8" s="1"/>
  <c r="J398" i="8"/>
  <c r="M398" i="8" s="1"/>
  <c r="J399" i="8"/>
  <c r="M399" i="8" s="1"/>
  <c r="J400" i="8"/>
  <c r="M400" i="8" s="1"/>
  <c r="J401" i="8"/>
  <c r="M401" i="8" s="1"/>
  <c r="J402" i="8"/>
  <c r="M402" i="8" s="1"/>
  <c r="J403" i="8"/>
  <c r="M403" i="8" s="1"/>
  <c r="J404" i="8"/>
  <c r="M404" i="8" s="1"/>
  <c r="J405" i="8"/>
  <c r="M405" i="8" s="1"/>
  <c r="J406" i="8"/>
  <c r="M406" i="8" s="1"/>
  <c r="J407" i="8"/>
  <c r="M407" i="8" s="1"/>
  <c r="J408" i="8"/>
  <c r="M408" i="8" s="1"/>
  <c r="J409" i="8"/>
  <c r="M409" i="8" s="1"/>
  <c r="J410" i="8"/>
  <c r="M410" i="8" s="1"/>
  <c r="J411" i="8"/>
  <c r="M411" i="8" s="1"/>
  <c r="J412" i="8"/>
  <c r="M412" i="8" s="1"/>
  <c r="J413" i="8"/>
  <c r="M413" i="8" s="1"/>
  <c r="J414" i="8"/>
  <c r="M414" i="8" s="1"/>
  <c r="J415" i="8"/>
  <c r="M415" i="8" s="1"/>
  <c r="J416" i="8"/>
  <c r="M416" i="8" s="1"/>
  <c r="J417" i="8"/>
  <c r="M417" i="8" s="1"/>
  <c r="J418" i="8"/>
  <c r="M418" i="8" s="1"/>
  <c r="J419" i="8"/>
  <c r="M419" i="8" s="1"/>
  <c r="J420" i="8"/>
  <c r="M420" i="8" s="1"/>
  <c r="J421" i="8"/>
  <c r="M421" i="8" s="1"/>
  <c r="J422" i="8"/>
  <c r="M422" i="8" s="1"/>
  <c r="J423" i="8"/>
  <c r="M423" i="8" s="1"/>
  <c r="J424" i="8"/>
  <c r="M424" i="8" s="1"/>
  <c r="J425" i="8"/>
  <c r="M425" i="8" s="1"/>
  <c r="J426" i="8"/>
  <c r="M426" i="8" s="1"/>
  <c r="J427" i="8"/>
  <c r="M427" i="8" s="1"/>
  <c r="J428" i="8"/>
  <c r="M428" i="8" s="1"/>
  <c r="J429" i="8"/>
  <c r="M429" i="8" s="1"/>
  <c r="J430" i="8"/>
  <c r="M430" i="8" s="1"/>
  <c r="J431" i="8"/>
  <c r="M431" i="8" s="1"/>
  <c r="J432" i="8"/>
  <c r="M432" i="8" s="1"/>
  <c r="J433" i="8"/>
  <c r="M433" i="8" s="1"/>
  <c r="J434" i="8"/>
  <c r="M434" i="8" s="1"/>
  <c r="J435" i="8"/>
  <c r="M435" i="8" s="1"/>
  <c r="J436" i="8"/>
  <c r="M436" i="8" s="1"/>
  <c r="J437" i="8"/>
  <c r="M437" i="8" s="1"/>
  <c r="J438" i="8"/>
  <c r="M438" i="8" s="1"/>
  <c r="J439" i="8"/>
  <c r="M439" i="8" s="1"/>
  <c r="J440" i="8"/>
  <c r="M440" i="8" s="1"/>
  <c r="J441" i="8"/>
  <c r="M441" i="8" s="1"/>
  <c r="J442" i="8"/>
  <c r="M442" i="8" s="1"/>
  <c r="J443" i="8"/>
  <c r="M443" i="8" s="1"/>
  <c r="J444" i="8"/>
  <c r="M444" i="8" s="1"/>
  <c r="J445" i="8"/>
  <c r="M445" i="8" s="1"/>
  <c r="J446" i="8"/>
  <c r="M446" i="8" s="1"/>
  <c r="J447" i="8"/>
  <c r="M447" i="8" s="1"/>
  <c r="J448" i="8"/>
  <c r="M448" i="8" s="1"/>
  <c r="J449" i="8"/>
  <c r="M449" i="8" s="1"/>
  <c r="J450" i="8"/>
  <c r="M450" i="8" s="1"/>
  <c r="J451" i="8"/>
  <c r="M451" i="8" s="1"/>
  <c r="J452" i="8"/>
  <c r="M452" i="8" s="1"/>
  <c r="J453" i="8"/>
  <c r="M453" i="8" s="1"/>
  <c r="J454" i="8"/>
  <c r="M454" i="8" s="1"/>
  <c r="J455" i="8"/>
  <c r="M455" i="8" s="1"/>
  <c r="J456" i="8"/>
  <c r="M456" i="8" s="1"/>
  <c r="J457" i="8"/>
  <c r="M457" i="8" s="1"/>
  <c r="J458" i="8"/>
  <c r="M458" i="8" s="1"/>
  <c r="J459" i="8"/>
  <c r="M459" i="8" s="1"/>
  <c r="J460" i="8"/>
  <c r="M460" i="8" s="1"/>
  <c r="J461" i="8"/>
  <c r="M461" i="8" s="1"/>
  <c r="J462" i="8"/>
  <c r="M462" i="8" s="1"/>
  <c r="J463" i="8"/>
  <c r="M463" i="8" s="1"/>
  <c r="J464" i="8"/>
  <c r="M464" i="8" s="1"/>
  <c r="J465" i="8"/>
  <c r="M465" i="8" s="1"/>
  <c r="J466" i="8"/>
  <c r="M466" i="8" s="1"/>
  <c r="J467" i="8"/>
  <c r="M467" i="8" s="1"/>
  <c r="J468" i="8"/>
  <c r="M468" i="8" s="1"/>
  <c r="J469" i="8"/>
  <c r="M469" i="8" s="1"/>
  <c r="J470" i="8"/>
  <c r="M470" i="8" s="1"/>
  <c r="J471" i="8"/>
  <c r="M471" i="8" s="1"/>
  <c r="J472" i="8"/>
  <c r="M472" i="8" s="1"/>
  <c r="J473" i="8"/>
  <c r="M473" i="8" s="1"/>
  <c r="J474" i="8"/>
  <c r="M474" i="8" s="1"/>
  <c r="J475" i="8"/>
  <c r="M475" i="8" s="1"/>
  <c r="J476" i="8"/>
  <c r="M476" i="8" s="1"/>
  <c r="J477" i="8"/>
  <c r="M477" i="8" s="1"/>
  <c r="J478" i="8"/>
  <c r="M478" i="8" s="1"/>
  <c r="J479" i="8"/>
  <c r="M479" i="8" s="1"/>
  <c r="J480" i="8"/>
  <c r="M480" i="8" s="1"/>
  <c r="J481" i="8"/>
  <c r="M481" i="8" s="1"/>
  <c r="J482" i="8"/>
  <c r="M482" i="8" s="1"/>
  <c r="J483" i="8"/>
  <c r="M483" i="8" s="1"/>
  <c r="J484" i="8"/>
  <c r="M484" i="8" s="1"/>
  <c r="J485" i="8"/>
  <c r="M485" i="8" s="1"/>
  <c r="J486" i="8"/>
  <c r="M486" i="8" s="1"/>
  <c r="J487" i="8"/>
  <c r="M487" i="8" s="1"/>
  <c r="J488" i="8"/>
  <c r="M488" i="8" s="1"/>
  <c r="J489" i="8"/>
  <c r="M489" i="8" s="1"/>
  <c r="J490" i="8"/>
  <c r="M490" i="8" s="1"/>
  <c r="J491" i="8"/>
  <c r="M491" i="8" s="1"/>
  <c r="J492" i="8"/>
  <c r="M492" i="8" s="1"/>
  <c r="J493" i="8"/>
  <c r="M493" i="8" s="1"/>
  <c r="J494" i="8"/>
  <c r="M494" i="8" s="1"/>
  <c r="J495" i="8"/>
  <c r="M495" i="8" s="1"/>
  <c r="J496" i="8"/>
  <c r="M496" i="8" s="1"/>
  <c r="J497" i="8"/>
  <c r="M497" i="8" s="1"/>
  <c r="J498" i="8"/>
  <c r="M498" i="8" s="1"/>
  <c r="J499" i="8"/>
  <c r="M499" i="8" s="1"/>
  <c r="J500" i="8"/>
  <c r="M500" i="8" s="1"/>
  <c r="J501" i="8"/>
  <c r="M501" i="8" s="1"/>
  <c r="J502" i="8"/>
  <c r="M502" i="8" s="1"/>
  <c r="J503" i="8"/>
  <c r="M503" i="8" s="1"/>
  <c r="J504" i="8"/>
  <c r="M504" i="8" s="1"/>
  <c r="J505" i="8"/>
  <c r="M505" i="8" s="1"/>
  <c r="J506" i="8"/>
  <c r="M506" i="8" s="1"/>
  <c r="J507" i="8"/>
  <c r="M507" i="8" s="1"/>
  <c r="J508" i="8"/>
  <c r="M508" i="8" s="1"/>
  <c r="J509" i="8"/>
  <c r="M509" i="8" s="1"/>
  <c r="J510" i="8"/>
  <c r="M510" i="8" s="1"/>
  <c r="J511" i="8"/>
  <c r="M511" i="8" s="1"/>
  <c r="J512" i="8"/>
  <c r="M512" i="8" s="1"/>
  <c r="J513" i="8"/>
  <c r="M513" i="8" s="1"/>
  <c r="J514" i="8"/>
  <c r="M514" i="8" s="1"/>
  <c r="J515" i="8"/>
  <c r="M515" i="8" s="1"/>
  <c r="J516" i="8"/>
  <c r="M516" i="8" s="1"/>
  <c r="J517" i="8"/>
  <c r="M517" i="8" s="1"/>
  <c r="J518" i="8"/>
  <c r="M518" i="8" s="1"/>
  <c r="J519" i="8"/>
  <c r="M519" i="8" s="1"/>
  <c r="J520" i="8"/>
  <c r="M520" i="8" s="1"/>
  <c r="J521" i="8"/>
  <c r="M521" i="8" s="1"/>
  <c r="J522" i="8"/>
  <c r="M522" i="8" s="1"/>
  <c r="J523" i="8"/>
  <c r="M523" i="8" s="1"/>
  <c r="J524" i="8"/>
  <c r="M524" i="8" s="1"/>
  <c r="J525" i="8"/>
  <c r="M525" i="8" s="1"/>
  <c r="J526" i="8"/>
  <c r="M526" i="8" s="1"/>
  <c r="J527" i="8"/>
  <c r="M527" i="8" s="1"/>
  <c r="J528" i="8"/>
  <c r="M528" i="8" s="1"/>
  <c r="J529" i="8"/>
  <c r="M529" i="8" s="1"/>
  <c r="J530" i="8"/>
  <c r="M530" i="8" s="1"/>
  <c r="J531" i="8"/>
  <c r="M531" i="8" s="1"/>
  <c r="J532" i="8"/>
  <c r="M532" i="8" s="1"/>
  <c r="J533" i="8"/>
  <c r="M533" i="8" s="1"/>
  <c r="J534" i="8"/>
  <c r="M534" i="8" s="1"/>
  <c r="J535" i="8"/>
  <c r="M535" i="8" s="1"/>
  <c r="J536" i="8"/>
  <c r="M536" i="8" s="1"/>
  <c r="J537" i="8"/>
  <c r="M537" i="8" s="1"/>
  <c r="J538" i="8"/>
  <c r="M538" i="8" s="1"/>
  <c r="J539" i="8"/>
  <c r="M539" i="8" s="1"/>
  <c r="J540" i="8"/>
  <c r="M540" i="8" s="1"/>
  <c r="J541" i="8"/>
  <c r="M541" i="8" s="1"/>
  <c r="J542" i="8"/>
  <c r="M542" i="8" s="1"/>
  <c r="J543" i="8"/>
  <c r="M543" i="8" s="1"/>
  <c r="J544" i="8"/>
  <c r="M544" i="8" s="1"/>
  <c r="J545" i="8"/>
  <c r="M545" i="8" s="1"/>
  <c r="J546" i="8"/>
  <c r="M546" i="8" s="1"/>
  <c r="J547" i="8"/>
  <c r="M547" i="8" s="1"/>
  <c r="J548" i="8"/>
  <c r="M548" i="8" s="1"/>
  <c r="J549" i="8"/>
  <c r="M549" i="8" s="1"/>
  <c r="J550" i="8"/>
  <c r="M550" i="8" s="1"/>
  <c r="J551" i="8"/>
  <c r="M551" i="8" s="1"/>
  <c r="J552" i="8"/>
  <c r="M552" i="8" s="1"/>
  <c r="J553" i="8"/>
  <c r="M553" i="8" s="1"/>
  <c r="J554" i="8"/>
  <c r="M554" i="8" s="1"/>
  <c r="J555" i="8"/>
  <c r="M555" i="8" s="1"/>
  <c r="J556" i="8"/>
  <c r="M556" i="8" s="1"/>
  <c r="J557" i="8"/>
  <c r="M557" i="8" s="1"/>
  <c r="J558" i="8"/>
  <c r="M558" i="8" s="1"/>
  <c r="J559" i="8"/>
  <c r="M559" i="8" s="1"/>
  <c r="J560" i="8"/>
  <c r="M560" i="8" s="1"/>
  <c r="J561" i="8"/>
  <c r="M561" i="8" s="1"/>
  <c r="J562" i="8"/>
  <c r="M562" i="8" s="1"/>
  <c r="J563" i="8"/>
  <c r="M563" i="8" s="1"/>
  <c r="J564" i="8"/>
  <c r="M564" i="8" s="1"/>
  <c r="J565" i="8"/>
  <c r="M565" i="8" s="1"/>
  <c r="J566" i="8"/>
  <c r="M566" i="8" s="1"/>
  <c r="J567" i="8"/>
  <c r="M567" i="8" s="1"/>
  <c r="J568" i="8"/>
  <c r="M568" i="8" s="1"/>
  <c r="J569" i="8"/>
  <c r="M569" i="8" s="1"/>
  <c r="J570" i="8"/>
  <c r="M570" i="8" s="1"/>
  <c r="J571" i="8"/>
  <c r="M571" i="8" s="1"/>
  <c r="J572" i="8"/>
  <c r="M572" i="8" s="1"/>
  <c r="J573" i="8"/>
  <c r="M573" i="8" s="1"/>
  <c r="J574" i="8"/>
  <c r="M574" i="8" s="1"/>
  <c r="J575" i="8"/>
  <c r="M575" i="8" s="1"/>
  <c r="J576" i="8"/>
  <c r="M576" i="8" s="1"/>
  <c r="J577" i="8"/>
  <c r="M577" i="8" s="1"/>
  <c r="J578" i="8"/>
  <c r="M578" i="8" s="1"/>
  <c r="J579" i="8"/>
  <c r="M579" i="8" s="1"/>
  <c r="J580" i="8"/>
  <c r="M580" i="8" s="1"/>
  <c r="J581" i="8"/>
  <c r="M581" i="8" s="1"/>
  <c r="J582" i="8"/>
  <c r="M582" i="8" s="1"/>
  <c r="J583" i="8"/>
  <c r="M583" i="8" s="1"/>
  <c r="J584" i="8"/>
  <c r="M584" i="8" s="1"/>
  <c r="J585" i="8"/>
  <c r="M585" i="8" s="1"/>
  <c r="J586" i="8"/>
  <c r="M586" i="8" s="1"/>
  <c r="J587" i="8"/>
  <c r="M587" i="8" s="1"/>
  <c r="J588" i="8"/>
  <c r="M588" i="8" s="1"/>
  <c r="J589" i="8"/>
  <c r="M589" i="8" s="1"/>
  <c r="J590" i="8"/>
  <c r="M590" i="8" s="1"/>
  <c r="J591" i="8"/>
  <c r="M591" i="8" s="1"/>
  <c r="J592" i="8"/>
  <c r="M592" i="8" s="1"/>
  <c r="J593" i="8"/>
  <c r="M593" i="8" s="1"/>
  <c r="J594" i="8"/>
  <c r="M594" i="8" s="1"/>
  <c r="J595" i="8"/>
  <c r="M595" i="8" s="1"/>
  <c r="J596" i="8"/>
  <c r="M596" i="8" s="1"/>
  <c r="J597" i="8"/>
  <c r="M597" i="8" s="1"/>
  <c r="J598" i="8"/>
  <c r="M598" i="8" s="1"/>
  <c r="J599" i="8"/>
  <c r="M599" i="8" s="1"/>
  <c r="J600" i="8"/>
  <c r="M600" i="8" s="1"/>
  <c r="J601" i="8"/>
  <c r="M601" i="8" s="1"/>
  <c r="J602" i="8"/>
  <c r="M602" i="8" s="1"/>
  <c r="J603" i="8"/>
  <c r="M603" i="8" s="1"/>
  <c r="J604" i="8"/>
  <c r="M604" i="8" s="1"/>
  <c r="J605" i="8"/>
  <c r="M605" i="8" s="1"/>
  <c r="J606" i="8"/>
  <c r="M606" i="8" s="1"/>
  <c r="J607" i="8"/>
  <c r="M607" i="8" s="1"/>
  <c r="J608" i="8"/>
  <c r="M608" i="8" s="1"/>
  <c r="J609" i="8"/>
  <c r="M609" i="8" s="1"/>
  <c r="J610" i="8"/>
  <c r="M610" i="8" s="1"/>
  <c r="J611" i="8"/>
  <c r="M611" i="8" s="1"/>
  <c r="J612" i="8"/>
  <c r="M612" i="8" s="1"/>
  <c r="J613" i="8"/>
  <c r="M613" i="8" s="1"/>
  <c r="J614" i="8"/>
  <c r="M614" i="8" s="1"/>
  <c r="J615" i="8"/>
  <c r="M615" i="8" s="1"/>
  <c r="J616" i="8"/>
  <c r="M616" i="8" s="1"/>
  <c r="J617" i="8"/>
  <c r="M617" i="8" s="1"/>
  <c r="J618" i="8"/>
  <c r="M618" i="8" s="1"/>
  <c r="J619" i="8"/>
  <c r="M619" i="8" s="1"/>
  <c r="J620" i="8"/>
  <c r="M620" i="8" s="1"/>
  <c r="J621" i="8"/>
  <c r="M621" i="8" s="1"/>
  <c r="J622" i="8"/>
  <c r="M622" i="8" s="1"/>
  <c r="J623" i="8"/>
  <c r="M623" i="8" s="1"/>
  <c r="J624" i="8"/>
  <c r="M624" i="8" s="1"/>
  <c r="J625" i="8"/>
  <c r="M625" i="8" s="1"/>
  <c r="J626" i="8"/>
  <c r="M626" i="8" s="1"/>
  <c r="J627" i="8"/>
  <c r="M627" i="8" s="1"/>
  <c r="J628" i="8"/>
  <c r="M628" i="8" s="1"/>
  <c r="J629" i="8"/>
  <c r="M629" i="8" s="1"/>
  <c r="J630" i="8"/>
  <c r="M630" i="8" s="1"/>
  <c r="J631" i="8"/>
  <c r="M631" i="8" s="1"/>
  <c r="J632" i="8"/>
  <c r="M632" i="8" s="1"/>
  <c r="J633" i="8"/>
  <c r="M633" i="8" s="1"/>
  <c r="J634" i="8"/>
  <c r="M634" i="8" s="1"/>
  <c r="J635" i="8"/>
  <c r="M635" i="8" s="1"/>
  <c r="J636" i="8"/>
  <c r="M636" i="8" s="1"/>
  <c r="J637" i="8"/>
  <c r="M637" i="8" s="1"/>
  <c r="J638" i="8"/>
  <c r="M638" i="8" s="1"/>
  <c r="J639" i="8"/>
  <c r="M639" i="8" s="1"/>
  <c r="J640" i="8"/>
  <c r="M640" i="8" s="1"/>
  <c r="J641" i="8"/>
  <c r="M641" i="8" s="1"/>
  <c r="J642" i="8"/>
  <c r="M642" i="8" s="1"/>
  <c r="J643" i="8"/>
  <c r="M643" i="8" s="1"/>
  <c r="J644" i="8"/>
  <c r="M644" i="8" s="1"/>
  <c r="J645" i="8"/>
  <c r="M645" i="8" s="1"/>
  <c r="J646" i="8"/>
  <c r="M646" i="8" s="1"/>
  <c r="J647" i="8"/>
  <c r="M647" i="8" s="1"/>
  <c r="J648" i="8"/>
  <c r="M648" i="8" s="1"/>
  <c r="J649" i="8"/>
  <c r="M649" i="8" s="1"/>
  <c r="J650" i="8"/>
  <c r="M650" i="8" s="1"/>
  <c r="J651" i="8"/>
  <c r="M651" i="8" s="1"/>
  <c r="J652" i="8"/>
  <c r="M652" i="8" s="1"/>
  <c r="J653" i="8"/>
  <c r="M653" i="8" s="1"/>
  <c r="J654" i="8"/>
  <c r="M654" i="8" s="1"/>
  <c r="J655" i="8"/>
  <c r="M655" i="8" s="1"/>
  <c r="J656" i="8"/>
  <c r="M656" i="8" s="1"/>
  <c r="J657" i="8"/>
  <c r="M657" i="8" s="1"/>
  <c r="J658" i="8"/>
  <c r="M658" i="8" s="1"/>
  <c r="J659" i="8"/>
  <c r="M659" i="8" s="1"/>
  <c r="J660" i="8"/>
  <c r="M660" i="8" s="1"/>
  <c r="J661" i="8"/>
  <c r="J662" i="8"/>
  <c r="M662" i="8" s="1"/>
  <c r="J663" i="8"/>
  <c r="M663" i="8" s="1"/>
  <c r="J664" i="8"/>
  <c r="M664" i="8" s="1"/>
  <c r="J665" i="8"/>
  <c r="M665" i="8" s="1"/>
  <c r="J666" i="8"/>
  <c r="M666" i="8" s="1"/>
  <c r="J667" i="8"/>
  <c r="M667" i="8" s="1"/>
  <c r="J668" i="8"/>
  <c r="M668" i="8" s="1"/>
  <c r="J669" i="8"/>
  <c r="M669" i="8" s="1"/>
  <c r="J670" i="8"/>
  <c r="M670" i="8" s="1"/>
  <c r="J671" i="8"/>
  <c r="M671" i="8" s="1"/>
  <c r="J672" i="8"/>
  <c r="M672" i="8" s="1"/>
  <c r="J673" i="8"/>
  <c r="M673" i="8" s="1"/>
  <c r="J674" i="8"/>
  <c r="M674" i="8" s="1"/>
  <c r="J675" i="8"/>
  <c r="M675" i="8" s="1"/>
  <c r="J676" i="8"/>
  <c r="M676" i="8" s="1"/>
  <c r="J677" i="8"/>
  <c r="M677" i="8" s="1"/>
  <c r="J678" i="8"/>
  <c r="M678" i="8" s="1"/>
  <c r="J679" i="8"/>
  <c r="M679" i="8" s="1"/>
  <c r="J680" i="8"/>
  <c r="M680" i="8" s="1"/>
  <c r="J681" i="8"/>
  <c r="M681" i="8" s="1"/>
  <c r="J682" i="8"/>
  <c r="M682" i="8" s="1"/>
  <c r="J683" i="8"/>
  <c r="M683" i="8" s="1"/>
  <c r="J684" i="8"/>
  <c r="M684" i="8" s="1"/>
  <c r="J685" i="8"/>
  <c r="M685" i="8" s="1"/>
  <c r="J686" i="8"/>
  <c r="M686" i="8" s="1"/>
  <c r="J687" i="8"/>
  <c r="M687" i="8" s="1"/>
  <c r="J688" i="8"/>
  <c r="M688" i="8" s="1"/>
  <c r="J689" i="8"/>
  <c r="M689" i="8" s="1"/>
  <c r="J690" i="8"/>
  <c r="M690" i="8" s="1"/>
  <c r="J691" i="8"/>
  <c r="M691" i="8" s="1"/>
  <c r="J692" i="8"/>
  <c r="M692" i="8" s="1"/>
  <c r="J693" i="8"/>
  <c r="M693" i="8" s="1"/>
  <c r="J694" i="8"/>
  <c r="M694" i="8" s="1"/>
  <c r="J695" i="8"/>
  <c r="M695" i="8" s="1"/>
  <c r="J696" i="8"/>
  <c r="M696" i="8" s="1"/>
  <c r="J697" i="8"/>
  <c r="M697" i="8" s="1"/>
  <c r="J698" i="8"/>
  <c r="M698" i="8" s="1"/>
  <c r="J699" i="8"/>
  <c r="M699" i="8" s="1"/>
  <c r="J700" i="8"/>
  <c r="M700" i="8" s="1"/>
  <c r="J701" i="8"/>
  <c r="M701" i="8" s="1"/>
  <c r="J702" i="8"/>
  <c r="M702" i="8" s="1"/>
  <c r="J703" i="8"/>
  <c r="M703" i="8" s="1"/>
  <c r="J704" i="8"/>
  <c r="M704" i="8" s="1"/>
  <c r="J705" i="8"/>
  <c r="M705" i="8" s="1"/>
  <c r="J706" i="8"/>
  <c r="M706" i="8" s="1"/>
  <c r="J707" i="8"/>
  <c r="M707" i="8" s="1"/>
  <c r="J708" i="8"/>
  <c r="M708" i="8" s="1"/>
  <c r="J709" i="8"/>
  <c r="M709" i="8" s="1"/>
  <c r="J710" i="8"/>
  <c r="M710" i="8" s="1"/>
  <c r="J711" i="8"/>
  <c r="M711" i="8" s="1"/>
  <c r="J712" i="8"/>
  <c r="M712" i="8" s="1"/>
  <c r="J713" i="8"/>
  <c r="M713" i="8" s="1"/>
  <c r="J714" i="8"/>
  <c r="M714" i="8" s="1"/>
  <c r="J715" i="8"/>
  <c r="M715" i="8" s="1"/>
  <c r="J716" i="8"/>
  <c r="M716" i="8" s="1"/>
  <c r="J717" i="8"/>
  <c r="M717" i="8" s="1"/>
  <c r="J718" i="8"/>
  <c r="M718" i="8" s="1"/>
  <c r="J719" i="8"/>
  <c r="M719" i="8" s="1"/>
  <c r="J720" i="8"/>
  <c r="M720" i="8" s="1"/>
  <c r="J721" i="8"/>
  <c r="M721" i="8" s="1"/>
  <c r="J722" i="8"/>
  <c r="M722" i="8" s="1"/>
  <c r="J723" i="8"/>
  <c r="M723" i="8" s="1"/>
  <c r="J724" i="8"/>
  <c r="M724" i="8" s="1"/>
  <c r="J725" i="8"/>
  <c r="M725" i="8" s="1"/>
  <c r="J726" i="8"/>
  <c r="M726" i="8" s="1"/>
  <c r="J727" i="8"/>
  <c r="M727" i="8" s="1"/>
  <c r="J728" i="8"/>
  <c r="M728" i="8" s="1"/>
  <c r="J729" i="8"/>
  <c r="M729" i="8" s="1"/>
  <c r="J730" i="8"/>
  <c r="M730" i="8" s="1"/>
  <c r="J731" i="8"/>
  <c r="M731" i="8" s="1"/>
  <c r="J732" i="8"/>
  <c r="M732" i="8" s="1"/>
  <c r="J733" i="8"/>
  <c r="M733" i="8" s="1"/>
  <c r="J734" i="8"/>
  <c r="M734" i="8" s="1"/>
  <c r="J735" i="8"/>
  <c r="M735" i="8" s="1"/>
  <c r="J736" i="8"/>
  <c r="M736" i="8" s="1"/>
  <c r="J737" i="8"/>
  <c r="M737" i="8" s="1"/>
  <c r="J738" i="8"/>
  <c r="M738" i="8" s="1"/>
  <c r="J739" i="8"/>
  <c r="M739" i="8" s="1"/>
  <c r="J740" i="8"/>
  <c r="M740" i="8" s="1"/>
  <c r="J741" i="8"/>
  <c r="M741" i="8" s="1"/>
  <c r="J742" i="8"/>
  <c r="M742" i="8" s="1"/>
  <c r="J743" i="8"/>
  <c r="M743" i="8" s="1"/>
  <c r="J744" i="8"/>
  <c r="M744" i="8" s="1"/>
  <c r="J745" i="8"/>
  <c r="M745" i="8" s="1"/>
  <c r="J746" i="8"/>
  <c r="M746" i="8" s="1"/>
  <c r="J747" i="8"/>
  <c r="M747" i="8" s="1"/>
  <c r="J748" i="8"/>
  <c r="M748" i="8" s="1"/>
  <c r="J749" i="8"/>
  <c r="M749" i="8" s="1"/>
  <c r="J750" i="8"/>
  <c r="M750" i="8" s="1"/>
  <c r="J751" i="8"/>
  <c r="M751" i="8" s="1"/>
  <c r="J752" i="8"/>
  <c r="M752" i="8" s="1"/>
  <c r="J753" i="8"/>
  <c r="M753" i="8" s="1"/>
  <c r="J754" i="8"/>
  <c r="M754" i="8" s="1"/>
  <c r="J755" i="8"/>
  <c r="M755" i="8" s="1"/>
  <c r="J756" i="8"/>
  <c r="M756" i="8" s="1"/>
  <c r="J757" i="8"/>
  <c r="M757" i="8" s="1"/>
  <c r="J758" i="8"/>
  <c r="M758" i="8" s="1"/>
  <c r="J759" i="8"/>
  <c r="M759" i="8" s="1"/>
  <c r="J760" i="8"/>
  <c r="M760" i="8" s="1"/>
  <c r="J761" i="8"/>
  <c r="M761" i="8" s="1"/>
  <c r="J762" i="8"/>
  <c r="M762" i="8" s="1"/>
  <c r="J763" i="8"/>
  <c r="M763" i="8" s="1"/>
  <c r="J764" i="8"/>
  <c r="M764" i="8" s="1"/>
  <c r="J765" i="8"/>
  <c r="M765" i="8" s="1"/>
  <c r="J766" i="8"/>
  <c r="M766" i="8" s="1"/>
  <c r="J767" i="8"/>
  <c r="M767" i="8" s="1"/>
  <c r="J768" i="8"/>
  <c r="M768" i="8" s="1"/>
  <c r="J769" i="8"/>
  <c r="M769" i="8" s="1"/>
  <c r="J770" i="8"/>
  <c r="M770" i="8" s="1"/>
  <c r="J771" i="8"/>
  <c r="M771" i="8" s="1"/>
  <c r="J772" i="8"/>
  <c r="M772" i="8" s="1"/>
  <c r="J773" i="8"/>
  <c r="M773" i="8" s="1"/>
  <c r="J774" i="8"/>
  <c r="M774" i="8" s="1"/>
  <c r="J775" i="8"/>
  <c r="M775" i="8" s="1"/>
  <c r="J776" i="8"/>
  <c r="M776" i="8" s="1"/>
  <c r="J777" i="8"/>
  <c r="M777" i="8" s="1"/>
  <c r="J778" i="8"/>
  <c r="M778" i="8" s="1"/>
  <c r="J779" i="8"/>
  <c r="M779" i="8" s="1"/>
  <c r="J780" i="8"/>
  <c r="M780" i="8" s="1"/>
  <c r="J781" i="8"/>
  <c r="M781" i="8" s="1"/>
  <c r="J782" i="8"/>
  <c r="M782" i="8" s="1"/>
  <c r="J783" i="8"/>
  <c r="M783" i="8" s="1"/>
  <c r="J784" i="8"/>
  <c r="M784" i="8" s="1"/>
  <c r="J785" i="8"/>
  <c r="M785" i="8" s="1"/>
  <c r="J786" i="8"/>
  <c r="M786" i="8" s="1"/>
  <c r="J787" i="8"/>
  <c r="M787" i="8" s="1"/>
  <c r="J788" i="8"/>
  <c r="M788" i="8" s="1"/>
  <c r="J789" i="8"/>
  <c r="M789" i="8" s="1"/>
  <c r="J790" i="8"/>
  <c r="M790" i="8" s="1"/>
  <c r="J791" i="8"/>
  <c r="M791" i="8" s="1"/>
  <c r="J792" i="8"/>
  <c r="M792" i="8" s="1"/>
  <c r="J793" i="8"/>
  <c r="M793" i="8" s="1"/>
  <c r="J794" i="8"/>
  <c r="M794" i="8" s="1"/>
  <c r="J795" i="8"/>
  <c r="M795" i="8" s="1"/>
  <c r="J796" i="8"/>
  <c r="M796" i="8" s="1"/>
  <c r="J797" i="8"/>
  <c r="M797" i="8" s="1"/>
  <c r="J798" i="8"/>
  <c r="M798" i="8" s="1"/>
  <c r="J799" i="8"/>
  <c r="M799" i="8" s="1"/>
  <c r="J800" i="8"/>
  <c r="M800" i="8" s="1"/>
  <c r="J801" i="8"/>
  <c r="M801" i="8" s="1"/>
  <c r="J802" i="8"/>
  <c r="M802" i="8" s="1"/>
  <c r="J803" i="8"/>
  <c r="M803" i="8" s="1"/>
  <c r="J804" i="8"/>
  <c r="M804" i="8" s="1"/>
  <c r="J805" i="8"/>
  <c r="M805" i="8" s="1"/>
  <c r="J806" i="8"/>
  <c r="M806" i="8" s="1"/>
  <c r="J807" i="8"/>
  <c r="M807" i="8" s="1"/>
  <c r="J808" i="8"/>
  <c r="M808" i="8" s="1"/>
  <c r="J809" i="8"/>
  <c r="M809" i="8" s="1"/>
  <c r="J810" i="8"/>
  <c r="M810" i="8" s="1"/>
  <c r="J811" i="8"/>
  <c r="M811" i="8" s="1"/>
  <c r="J812" i="8"/>
  <c r="M812" i="8" s="1"/>
  <c r="J813" i="8"/>
  <c r="M813" i="8" s="1"/>
  <c r="J814" i="8"/>
  <c r="M814" i="8" s="1"/>
  <c r="J815" i="8"/>
  <c r="M815" i="8" s="1"/>
  <c r="J816" i="8"/>
  <c r="M816" i="8" s="1"/>
  <c r="J817" i="8"/>
  <c r="M817" i="8" s="1"/>
  <c r="J818" i="8"/>
  <c r="M818" i="8" s="1"/>
  <c r="J819" i="8"/>
  <c r="M819" i="8" s="1"/>
  <c r="J820" i="8"/>
  <c r="M820" i="8" s="1"/>
  <c r="J821" i="8"/>
  <c r="M821" i="8" s="1"/>
  <c r="J822" i="8"/>
  <c r="M822" i="8" s="1"/>
  <c r="J823" i="8"/>
  <c r="M823" i="8" s="1"/>
  <c r="J824" i="8"/>
  <c r="M824" i="8" s="1"/>
  <c r="J825" i="8"/>
  <c r="M825" i="8" s="1"/>
  <c r="J826" i="8"/>
  <c r="M826" i="8" s="1"/>
  <c r="J827" i="8"/>
  <c r="M827" i="8" s="1"/>
  <c r="J828" i="8"/>
  <c r="M828" i="8" s="1"/>
  <c r="J829" i="8"/>
  <c r="M829" i="8" s="1"/>
  <c r="J830" i="8"/>
  <c r="M830" i="8" s="1"/>
  <c r="J831" i="8"/>
  <c r="M831" i="8" s="1"/>
  <c r="J832" i="8"/>
  <c r="M832" i="8" s="1"/>
  <c r="J833" i="8"/>
  <c r="M833" i="8" s="1"/>
  <c r="J834" i="8"/>
  <c r="M834" i="8" s="1"/>
  <c r="J835" i="8"/>
  <c r="M835" i="8" s="1"/>
  <c r="J836" i="8"/>
  <c r="M836" i="8" s="1"/>
  <c r="J837" i="8"/>
  <c r="M837" i="8" s="1"/>
  <c r="J838" i="8"/>
  <c r="M838" i="8" s="1"/>
  <c r="J839" i="8"/>
  <c r="M839" i="8" s="1"/>
  <c r="J840" i="8"/>
  <c r="M840" i="8" s="1"/>
  <c r="J841" i="8"/>
  <c r="M841" i="8" s="1"/>
  <c r="J842" i="8"/>
  <c r="M842" i="8" s="1"/>
  <c r="J843" i="8"/>
  <c r="M843" i="8" s="1"/>
  <c r="J844" i="8"/>
  <c r="M844" i="8" s="1"/>
  <c r="J845" i="8"/>
  <c r="M845" i="8" s="1"/>
  <c r="J846" i="8"/>
  <c r="M846" i="8" s="1"/>
  <c r="J847" i="8"/>
  <c r="M847" i="8" s="1"/>
  <c r="J848" i="8"/>
  <c r="M848" i="8" s="1"/>
  <c r="J849" i="8"/>
  <c r="M849" i="8" s="1"/>
  <c r="J850" i="8"/>
  <c r="M850" i="8" s="1"/>
  <c r="J851" i="8"/>
  <c r="M851" i="8" s="1"/>
  <c r="J852" i="8"/>
  <c r="M852" i="8" s="1"/>
  <c r="J853" i="8"/>
  <c r="M853" i="8" s="1"/>
  <c r="J854" i="8"/>
  <c r="M854" i="8" s="1"/>
  <c r="J855" i="8"/>
  <c r="M855" i="8" s="1"/>
  <c r="J856" i="8"/>
  <c r="M856" i="8" s="1"/>
  <c r="J857" i="8"/>
  <c r="M857" i="8" s="1"/>
  <c r="J858" i="8"/>
  <c r="M858" i="8" s="1"/>
  <c r="J859" i="8"/>
  <c r="M859" i="8" s="1"/>
  <c r="J860" i="8"/>
  <c r="M860" i="8" s="1"/>
  <c r="J861" i="8"/>
  <c r="M861" i="8" s="1"/>
  <c r="J862" i="8"/>
  <c r="M862" i="8" s="1"/>
  <c r="J863" i="8"/>
  <c r="M863" i="8" s="1"/>
  <c r="J864" i="8"/>
  <c r="M864" i="8" s="1"/>
  <c r="J865" i="8"/>
  <c r="M865" i="8" s="1"/>
  <c r="J866" i="8"/>
  <c r="M866" i="8" s="1"/>
  <c r="J867" i="8"/>
  <c r="M867" i="8" s="1"/>
  <c r="J868" i="8"/>
  <c r="M868" i="8" s="1"/>
  <c r="J869" i="8"/>
  <c r="M869" i="8" s="1"/>
  <c r="J870" i="8"/>
  <c r="M870" i="8" s="1"/>
  <c r="J871" i="8"/>
  <c r="M871" i="8" s="1"/>
  <c r="J872" i="8"/>
  <c r="M872" i="8" s="1"/>
  <c r="J873" i="8"/>
  <c r="M873" i="8" s="1"/>
  <c r="J874" i="8"/>
  <c r="M874" i="8" s="1"/>
  <c r="J875" i="8"/>
  <c r="M875" i="8" s="1"/>
  <c r="J876" i="8"/>
  <c r="M876" i="8" s="1"/>
  <c r="J877" i="8"/>
  <c r="M877" i="8" s="1"/>
  <c r="J878" i="8"/>
  <c r="M878" i="8" s="1"/>
  <c r="J879" i="8"/>
  <c r="M879" i="8" s="1"/>
  <c r="J880" i="8"/>
  <c r="M880" i="8" s="1"/>
  <c r="J881" i="8"/>
  <c r="M881" i="8" s="1"/>
  <c r="J882" i="8"/>
  <c r="M882" i="8" s="1"/>
  <c r="J883" i="8"/>
  <c r="M883" i="8" s="1"/>
  <c r="J884" i="8"/>
  <c r="M884" i="8" s="1"/>
  <c r="J885" i="8"/>
  <c r="M885" i="8" s="1"/>
  <c r="J886" i="8"/>
  <c r="M886" i="8" s="1"/>
  <c r="J887" i="8"/>
  <c r="M887" i="8" s="1"/>
  <c r="J888" i="8"/>
  <c r="M888" i="8" s="1"/>
  <c r="J889" i="8"/>
  <c r="M889" i="8" s="1"/>
  <c r="J890" i="8"/>
  <c r="M890" i="8" s="1"/>
  <c r="J891" i="8"/>
  <c r="M891" i="8" s="1"/>
  <c r="J892" i="8"/>
  <c r="M892" i="8" s="1"/>
  <c r="J893" i="8"/>
  <c r="M893" i="8" s="1"/>
  <c r="J894" i="8"/>
  <c r="M894" i="8" s="1"/>
  <c r="J895" i="8"/>
  <c r="M895" i="8" s="1"/>
  <c r="J896" i="8"/>
  <c r="M896" i="8" s="1"/>
  <c r="J897" i="8"/>
  <c r="M897" i="8" s="1"/>
  <c r="J898" i="8"/>
  <c r="M898" i="8" s="1"/>
  <c r="J899" i="8"/>
  <c r="M899" i="8" s="1"/>
  <c r="J900" i="8"/>
  <c r="M900" i="8" s="1"/>
  <c r="J901" i="8"/>
  <c r="M901" i="8" s="1"/>
  <c r="J902" i="8"/>
  <c r="M902" i="8" s="1"/>
  <c r="J903" i="8"/>
  <c r="M903" i="8" s="1"/>
  <c r="J904" i="8"/>
  <c r="M904" i="8" s="1"/>
  <c r="J905" i="8"/>
  <c r="M905" i="8" s="1"/>
  <c r="J906" i="8"/>
  <c r="M906" i="8" s="1"/>
  <c r="J907" i="8"/>
  <c r="M907" i="8" s="1"/>
  <c r="J908" i="8"/>
  <c r="M908" i="8" s="1"/>
  <c r="J909" i="8"/>
  <c r="M909" i="8" s="1"/>
  <c r="J910" i="8"/>
  <c r="M910" i="8" s="1"/>
  <c r="J911" i="8"/>
  <c r="M911" i="8" s="1"/>
  <c r="J912" i="8"/>
  <c r="M912" i="8" s="1"/>
  <c r="J913" i="8"/>
  <c r="M913" i="8" s="1"/>
  <c r="J914" i="8"/>
  <c r="M914" i="8" s="1"/>
  <c r="J915" i="8"/>
  <c r="M915" i="8" s="1"/>
  <c r="J916" i="8"/>
  <c r="M916" i="8" s="1"/>
  <c r="J917" i="8"/>
  <c r="M917" i="8" s="1"/>
  <c r="J918" i="8"/>
  <c r="M918" i="8" s="1"/>
  <c r="J919" i="8"/>
  <c r="M919" i="8" s="1"/>
  <c r="J920" i="8"/>
  <c r="M920" i="8" s="1"/>
  <c r="J921" i="8"/>
  <c r="M921" i="8" s="1"/>
  <c r="J922" i="8"/>
  <c r="M922" i="8" s="1"/>
  <c r="J923" i="8"/>
  <c r="M923" i="8" s="1"/>
  <c r="J924" i="8"/>
  <c r="M924" i="8" s="1"/>
  <c r="J925" i="8"/>
  <c r="M925" i="8" s="1"/>
  <c r="J926" i="8"/>
  <c r="M926" i="8" s="1"/>
  <c r="J927" i="8"/>
  <c r="M927" i="8" s="1"/>
  <c r="J928" i="8"/>
  <c r="M928" i="8" s="1"/>
  <c r="J929" i="8"/>
  <c r="M929" i="8" s="1"/>
  <c r="M930" i="8"/>
  <c r="J931" i="8"/>
  <c r="M931" i="8" s="1"/>
  <c r="J932" i="8"/>
  <c r="M932" i="8" s="1"/>
  <c r="J933" i="8"/>
  <c r="M933" i="8" s="1"/>
  <c r="J934" i="8"/>
  <c r="M934" i="8" s="1"/>
  <c r="J935" i="8"/>
  <c r="M935" i="8" s="1"/>
  <c r="J936" i="8"/>
  <c r="M936" i="8" s="1"/>
  <c r="J937" i="8"/>
  <c r="M937" i="8" s="1"/>
  <c r="J938" i="8"/>
  <c r="M938" i="8" s="1"/>
  <c r="J939" i="8"/>
  <c r="M939" i="8" s="1"/>
  <c r="J940" i="8"/>
  <c r="M940" i="8" s="1"/>
  <c r="J941" i="8"/>
  <c r="M941" i="8" s="1"/>
  <c r="J942" i="8"/>
  <c r="M942" i="8" s="1"/>
  <c r="J943" i="8"/>
  <c r="M943" i="8" s="1"/>
  <c r="J944" i="8"/>
  <c r="M944" i="8" s="1"/>
  <c r="J945" i="8"/>
  <c r="M945" i="8" s="1"/>
  <c r="J946" i="8"/>
  <c r="M946" i="8" s="1"/>
  <c r="J947" i="8"/>
  <c r="M947" i="8" s="1"/>
  <c r="J948" i="8"/>
  <c r="M948" i="8" s="1"/>
  <c r="J949" i="8"/>
  <c r="M949" i="8" s="1"/>
  <c r="J950" i="8"/>
  <c r="M950" i="8" s="1"/>
  <c r="J951" i="8"/>
  <c r="M951" i="8" s="1"/>
  <c r="J952" i="8"/>
  <c r="M952" i="8" s="1"/>
  <c r="J953" i="8"/>
  <c r="M953" i="8" s="1"/>
  <c r="J954" i="8"/>
  <c r="M954" i="8" s="1"/>
  <c r="J955" i="8"/>
  <c r="M955" i="8" s="1"/>
  <c r="J956" i="8"/>
  <c r="M956" i="8" s="1"/>
  <c r="J957" i="8"/>
  <c r="M957" i="8" s="1"/>
  <c r="J958" i="8"/>
  <c r="M958" i="8" s="1"/>
  <c r="J959" i="8"/>
  <c r="M959" i="8" s="1"/>
  <c r="J960" i="8"/>
  <c r="M960" i="8" s="1"/>
  <c r="J961" i="8"/>
  <c r="M961" i="8" s="1"/>
  <c r="J962" i="8"/>
  <c r="M962" i="8" s="1"/>
  <c r="J963" i="8"/>
  <c r="M963" i="8" s="1"/>
  <c r="J964" i="8"/>
  <c r="M964" i="8" s="1"/>
  <c r="J965" i="8"/>
  <c r="M965" i="8" s="1"/>
  <c r="J966" i="8"/>
  <c r="M966" i="8" s="1"/>
  <c r="J967" i="8"/>
  <c r="M967" i="8" s="1"/>
  <c r="J968" i="8"/>
  <c r="M968" i="8" s="1"/>
  <c r="J969" i="8"/>
  <c r="M969" i="8" s="1"/>
  <c r="J970" i="8"/>
  <c r="M970" i="8" s="1"/>
  <c r="J971" i="8"/>
  <c r="M971" i="8" s="1"/>
  <c r="J972" i="8"/>
  <c r="M972" i="8" s="1"/>
  <c r="J973" i="8"/>
  <c r="M973" i="8" s="1"/>
  <c r="J974" i="8"/>
  <c r="M974" i="8" s="1"/>
  <c r="J975" i="8"/>
  <c r="M975" i="8" s="1"/>
  <c r="J976" i="8"/>
  <c r="M976" i="8" s="1"/>
  <c r="J977" i="8"/>
  <c r="M977" i="8" s="1"/>
  <c r="J978" i="8"/>
  <c r="M978" i="8" s="1"/>
  <c r="J979" i="8"/>
  <c r="M979" i="8" s="1"/>
  <c r="J980" i="8"/>
  <c r="M980" i="8" s="1"/>
  <c r="J981" i="8"/>
  <c r="M981" i="8" s="1"/>
  <c r="J982" i="8"/>
  <c r="M982" i="8" s="1"/>
  <c r="J983" i="8"/>
  <c r="M983" i="8" s="1"/>
  <c r="J984" i="8"/>
  <c r="M984" i="8" s="1"/>
  <c r="J985" i="8"/>
  <c r="M985" i="8" s="1"/>
  <c r="J986" i="8"/>
  <c r="M986" i="8" s="1"/>
  <c r="J987" i="8"/>
  <c r="M987" i="8" s="1"/>
  <c r="J988" i="8"/>
  <c r="M988" i="8" s="1"/>
  <c r="J989" i="8"/>
  <c r="M989" i="8" s="1"/>
  <c r="J990" i="8"/>
  <c r="M990" i="8" s="1"/>
  <c r="J991" i="8"/>
  <c r="M991" i="8" s="1"/>
  <c r="J992" i="8"/>
  <c r="M992" i="8" s="1"/>
  <c r="J993" i="8"/>
  <c r="M993" i="8" s="1"/>
  <c r="J994" i="8"/>
  <c r="M994" i="8" s="1"/>
  <c r="J995" i="8"/>
  <c r="M995" i="8" s="1"/>
  <c r="J996" i="8"/>
  <c r="M996" i="8" s="1"/>
  <c r="J997" i="8"/>
  <c r="M997" i="8" s="1"/>
  <c r="J998" i="8"/>
  <c r="M998" i="8" s="1"/>
  <c r="J999" i="8"/>
  <c r="M999" i="8" s="1"/>
  <c r="J1000" i="8"/>
  <c r="M1000" i="8" s="1"/>
  <c r="J1001" i="8"/>
  <c r="M1001" i="8" s="1"/>
  <c r="J1002" i="8"/>
  <c r="M1002" i="8" s="1"/>
  <c r="J1003" i="8"/>
  <c r="M1003" i="8" s="1"/>
  <c r="J1004" i="8"/>
  <c r="M1004" i="8" s="1"/>
  <c r="J1005" i="8"/>
  <c r="J1006" i="8"/>
  <c r="J1007" i="8"/>
  <c r="M1007" i="8" s="1"/>
  <c r="J1008" i="8"/>
  <c r="M1008" i="8" s="1"/>
  <c r="J1009" i="8"/>
  <c r="M1009" i="8" s="1"/>
  <c r="J1010" i="8"/>
  <c r="M1010" i="8" s="1"/>
  <c r="J1011" i="8"/>
  <c r="M1011" i="8" s="1"/>
  <c r="J1012" i="8"/>
  <c r="M1012" i="8" s="1"/>
  <c r="J1013" i="8"/>
  <c r="M1013" i="8" s="1"/>
  <c r="J1014" i="8"/>
  <c r="M1014" i="8" s="1"/>
  <c r="J1015" i="8"/>
  <c r="M1015" i="8" s="1"/>
  <c r="J1016" i="8"/>
  <c r="M1016" i="8" s="1"/>
  <c r="J1017" i="8"/>
  <c r="M1017" i="8" s="1"/>
  <c r="J1018" i="8"/>
  <c r="M1018" i="8" s="1"/>
  <c r="J1019" i="8"/>
  <c r="M1019" i="8" s="1"/>
  <c r="J1020" i="8"/>
  <c r="M1020" i="8" s="1"/>
  <c r="J1021" i="8"/>
  <c r="M1021" i="8" s="1"/>
  <c r="J1022" i="8"/>
  <c r="M1022" i="8" s="1"/>
  <c r="J1023" i="8"/>
  <c r="M1023" i="8" s="1"/>
  <c r="J1024" i="8"/>
  <c r="M1024" i="8" s="1"/>
  <c r="J1025" i="8"/>
  <c r="M1025" i="8" s="1"/>
  <c r="J1026" i="8"/>
  <c r="M1026" i="8" s="1"/>
  <c r="J1027" i="8"/>
  <c r="M1027" i="8" s="1"/>
  <c r="J1028" i="8"/>
  <c r="M1028" i="8" s="1"/>
  <c r="J1029" i="8"/>
  <c r="M1029" i="8" s="1"/>
  <c r="J1030" i="8"/>
  <c r="M1030" i="8" s="1"/>
  <c r="J1031" i="8"/>
  <c r="M1031" i="8" s="1"/>
  <c r="J1032" i="8"/>
  <c r="M1032" i="8" s="1"/>
  <c r="J1033" i="8"/>
  <c r="M1033" i="8" s="1"/>
  <c r="J1034" i="8"/>
  <c r="M1034" i="8" s="1"/>
  <c r="J1035" i="8"/>
  <c r="M1035" i="8" s="1"/>
  <c r="J1036" i="8"/>
  <c r="M1036" i="8" s="1"/>
  <c r="J1037" i="8"/>
  <c r="M1037" i="8" s="1"/>
  <c r="J1038" i="8"/>
  <c r="M1038" i="8" s="1"/>
  <c r="J1039" i="8"/>
  <c r="M1039" i="8" s="1"/>
  <c r="J1040" i="8"/>
  <c r="M1040" i="8" s="1"/>
  <c r="J1041" i="8"/>
  <c r="M1041" i="8" s="1"/>
  <c r="J1042" i="8"/>
  <c r="M1042" i="8" s="1"/>
  <c r="J1043" i="8"/>
  <c r="M1043" i="8" s="1"/>
  <c r="J1044" i="8"/>
  <c r="M1044" i="8" s="1"/>
  <c r="J1045" i="8"/>
  <c r="M1045" i="8" s="1"/>
  <c r="J1046" i="8"/>
  <c r="M1046" i="8" s="1"/>
  <c r="J1047" i="8"/>
  <c r="M1047" i="8" s="1"/>
  <c r="J1048" i="8"/>
  <c r="M1048" i="8" s="1"/>
  <c r="J1049" i="8"/>
  <c r="M1049" i="8" s="1"/>
  <c r="J1050" i="8"/>
  <c r="M1050" i="8" s="1"/>
  <c r="J1051" i="8"/>
  <c r="M1051" i="8" s="1"/>
  <c r="J1052" i="8"/>
  <c r="M1052" i="8" s="1"/>
  <c r="J1053" i="8"/>
  <c r="M1053" i="8" s="1"/>
  <c r="J1054" i="8"/>
  <c r="M1054" i="8" s="1"/>
  <c r="J1055" i="8"/>
  <c r="M1055" i="8" s="1"/>
  <c r="J1056" i="8"/>
  <c r="M1056" i="8" s="1"/>
  <c r="J1057" i="8"/>
  <c r="M1057" i="8" s="1"/>
  <c r="J1058" i="8"/>
  <c r="M1058" i="8" s="1"/>
  <c r="J1059" i="8"/>
  <c r="M1059" i="8" s="1"/>
  <c r="J1060" i="8"/>
  <c r="M1060" i="8" s="1"/>
  <c r="J1061" i="8"/>
  <c r="M1061" i="8" s="1"/>
  <c r="J1062" i="8"/>
  <c r="M1062" i="8" s="1"/>
  <c r="J1063" i="8"/>
  <c r="M1063" i="8" s="1"/>
  <c r="J1064" i="8"/>
  <c r="M1064" i="8" s="1"/>
  <c r="J1065" i="8"/>
  <c r="M1065" i="8" s="1"/>
  <c r="J1066" i="8"/>
  <c r="M1066" i="8" s="1"/>
  <c r="J1067" i="8"/>
  <c r="M1067" i="8" s="1"/>
  <c r="J1068" i="8"/>
  <c r="M1068" i="8" s="1"/>
  <c r="J1069" i="8"/>
  <c r="M1069" i="8" s="1"/>
  <c r="J1070" i="8"/>
  <c r="M1070" i="8" s="1"/>
  <c r="J1071" i="8"/>
  <c r="M1071" i="8" s="1"/>
  <c r="J1072" i="8"/>
  <c r="M1072" i="8" s="1"/>
  <c r="J1073" i="8"/>
  <c r="M1073" i="8" s="1"/>
  <c r="J1074" i="8"/>
  <c r="M1074" i="8" s="1"/>
  <c r="J1075" i="8"/>
  <c r="M1075" i="8" s="1"/>
  <c r="J1076" i="8"/>
  <c r="M1076" i="8" s="1"/>
  <c r="J1077" i="8"/>
  <c r="M1077" i="8" s="1"/>
  <c r="J1078" i="8"/>
  <c r="M1078" i="8" s="1"/>
  <c r="J1079" i="8"/>
  <c r="M1079" i="8" s="1"/>
  <c r="J1080" i="8"/>
  <c r="M1080" i="8" s="1"/>
  <c r="J1081" i="8"/>
  <c r="M1081" i="8" s="1"/>
  <c r="J1082" i="8"/>
  <c r="M1082" i="8" s="1"/>
  <c r="J1083" i="8"/>
  <c r="M1083" i="8" s="1"/>
  <c r="J1084" i="8"/>
  <c r="M1084" i="8" s="1"/>
  <c r="J1085" i="8"/>
  <c r="M1085" i="8" s="1"/>
  <c r="J1086" i="8"/>
  <c r="M1086" i="8" s="1"/>
  <c r="J1087" i="8"/>
  <c r="M1087" i="8" s="1"/>
  <c r="J1088" i="8"/>
  <c r="M1088" i="8" s="1"/>
  <c r="J1089" i="8"/>
  <c r="M1089" i="8" s="1"/>
  <c r="J1090" i="8"/>
  <c r="M1090" i="8" s="1"/>
  <c r="J1091" i="8"/>
  <c r="M1091" i="8" s="1"/>
  <c r="J1092" i="8"/>
  <c r="M1092" i="8" s="1"/>
  <c r="J1093" i="8"/>
  <c r="M1093" i="8" s="1"/>
  <c r="J1094" i="8"/>
  <c r="M1094" i="8" s="1"/>
  <c r="J1095" i="8"/>
  <c r="M1095" i="8" s="1"/>
  <c r="J1096" i="8"/>
  <c r="M1096" i="8" s="1"/>
  <c r="J1097" i="8"/>
  <c r="M1097" i="8" s="1"/>
  <c r="J1098" i="8"/>
  <c r="M1098" i="8" s="1"/>
  <c r="J1099" i="8"/>
  <c r="M1099" i="8" s="1"/>
  <c r="J1100" i="8"/>
  <c r="M1100" i="8" s="1"/>
  <c r="J1101" i="8"/>
  <c r="M1101" i="8" s="1"/>
  <c r="J1102" i="8"/>
  <c r="M1102" i="8" s="1"/>
  <c r="J1103" i="8"/>
  <c r="M1103" i="8" s="1"/>
  <c r="J1104" i="8"/>
  <c r="M1104" i="8" s="1"/>
  <c r="J1105" i="8"/>
  <c r="M1105" i="8" s="1"/>
  <c r="J1106" i="8"/>
  <c r="M1106" i="8" s="1"/>
  <c r="J1107" i="8"/>
  <c r="M1107" i="8" s="1"/>
  <c r="J1108" i="8"/>
  <c r="M1108" i="8" s="1"/>
  <c r="J1109" i="8"/>
  <c r="M1109" i="8" s="1"/>
  <c r="J1110" i="8"/>
  <c r="M1110" i="8" s="1"/>
  <c r="J1111" i="8"/>
  <c r="M1111" i="8" s="1"/>
  <c r="J1112" i="8"/>
  <c r="M1112" i="8" s="1"/>
  <c r="J1113" i="8"/>
  <c r="M1113" i="8" s="1"/>
  <c r="J1114" i="8"/>
  <c r="M1114" i="8" s="1"/>
  <c r="J1115" i="8"/>
  <c r="M1115" i="8" s="1"/>
  <c r="J1116" i="8"/>
  <c r="M1116" i="8" s="1"/>
  <c r="J1117" i="8"/>
  <c r="M1117" i="8" s="1"/>
  <c r="J1118" i="8"/>
  <c r="M1118" i="8" s="1"/>
  <c r="J1119" i="8"/>
  <c r="M1119" i="8" s="1"/>
  <c r="J1120" i="8"/>
  <c r="M1120" i="8" s="1"/>
  <c r="J1121" i="8"/>
  <c r="M1121" i="8" s="1"/>
  <c r="J1122" i="8"/>
  <c r="M1122" i="8" s="1"/>
  <c r="J1123" i="8"/>
  <c r="M1123" i="8" s="1"/>
  <c r="J1124" i="8"/>
  <c r="M1124" i="8" s="1"/>
  <c r="J1125" i="8"/>
  <c r="M1125" i="8" s="1"/>
  <c r="J1126" i="8"/>
  <c r="M1126" i="8" s="1"/>
  <c r="J1127" i="8"/>
  <c r="M1127" i="8" s="1"/>
  <c r="J1128" i="8"/>
  <c r="M1128" i="8" s="1"/>
  <c r="J1129" i="8"/>
  <c r="M1129" i="8" s="1"/>
  <c r="J1130" i="8"/>
  <c r="M1130" i="8" s="1"/>
  <c r="J1131" i="8"/>
  <c r="M1131" i="8" s="1"/>
  <c r="J1132" i="8"/>
  <c r="M1132" i="8" s="1"/>
  <c r="J1133" i="8"/>
  <c r="M1133" i="8" s="1"/>
  <c r="J1134" i="8"/>
  <c r="M1134" i="8" s="1"/>
  <c r="J1135" i="8"/>
  <c r="M1135" i="8" s="1"/>
  <c r="J1136" i="8"/>
  <c r="M1136" i="8" s="1"/>
  <c r="J1137" i="8"/>
  <c r="M1137" i="8" s="1"/>
  <c r="J1138" i="8"/>
  <c r="M1138" i="8" s="1"/>
  <c r="J1139" i="8"/>
  <c r="M1139" i="8" s="1"/>
  <c r="J1140" i="8"/>
  <c r="M1140" i="8" s="1"/>
  <c r="J1141" i="8"/>
  <c r="M1141" i="8" s="1"/>
  <c r="J1142" i="8"/>
  <c r="M1142" i="8" s="1"/>
  <c r="J1143" i="8"/>
  <c r="M1143" i="8" s="1"/>
  <c r="J1144" i="8"/>
  <c r="M1144" i="8" s="1"/>
  <c r="J1145" i="8"/>
  <c r="M1145" i="8" s="1"/>
  <c r="J1146" i="8"/>
  <c r="M1146" i="8" s="1"/>
  <c r="J1147" i="8"/>
  <c r="M1147" i="8" s="1"/>
  <c r="J1148" i="8"/>
  <c r="M1148" i="8" s="1"/>
  <c r="J1149" i="8"/>
  <c r="M1149" i="8" s="1"/>
  <c r="J1150" i="8"/>
  <c r="M1150" i="8" s="1"/>
  <c r="J1151" i="8"/>
  <c r="M1151" i="8" s="1"/>
  <c r="J1152" i="8"/>
  <c r="M1152" i="8" s="1"/>
  <c r="J1153" i="8"/>
  <c r="M1153" i="8" s="1"/>
  <c r="J1154" i="8"/>
  <c r="M1154" i="8" s="1"/>
  <c r="J1155" i="8"/>
  <c r="M1155" i="8" s="1"/>
  <c r="J1156" i="8"/>
  <c r="M1156" i="8" s="1"/>
  <c r="J1157" i="8"/>
  <c r="M1157" i="8" s="1"/>
  <c r="J1158" i="8"/>
  <c r="M1158" i="8" s="1"/>
  <c r="J1159" i="8"/>
  <c r="M1159" i="8" s="1"/>
  <c r="J1160" i="8"/>
  <c r="M1160" i="8" s="1"/>
  <c r="J1161" i="8"/>
  <c r="M1161" i="8" s="1"/>
  <c r="J1162" i="8"/>
  <c r="M1162" i="8" s="1"/>
  <c r="J1163" i="8"/>
  <c r="M1163" i="8" s="1"/>
  <c r="J1164" i="8"/>
  <c r="M1164" i="8" s="1"/>
  <c r="J1165" i="8"/>
  <c r="M1165" i="8" s="1"/>
  <c r="J1166" i="8"/>
  <c r="M1166" i="8" s="1"/>
  <c r="J1167" i="8"/>
  <c r="M1167" i="8" s="1"/>
  <c r="J1168" i="8"/>
  <c r="M1168" i="8" s="1"/>
  <c r="J1169" i="8"/>
  <c r="M1169" i="8" s="1"/>
  <c r="J1170" i="8"/>
  <c r="M1170" i="8" s="1"/>
  <c r="J1171" i="8"/>
  <c r="M1171" i="8" s="1"/>
  <c r="J1172" i="8"/>
  <c r="M1172" i="8" s="1"/>
  <c r="J1173" i="8"/>
  <c r="M1173" i="8" s="1"/>
  <c r="J1174" i="8"/>
  <c r="M1174" i="8" s="1"/>
  <c r="J1175" i="8"/>
  <c r="M1175" i="8" s="1"/>
  <c r="J1176" i="8"/>
  <c r="M1176" i="8" s="1"/>
  <c r="J1177" i="8"/>
  <c r="M1177" i="8" s="1"/>
  <c r="J1178" i="8"/>
  <c r="M1178" i="8" s="1"/>
  <c r="J1179" i="8"/>
  <c r="M1179" i="8" s="1"/>
  <c r="J1180" i="8"/>
  <c r="M1180" i="8" s="1"/>
  <c r="J1181" i="8"/>
  <c r="M1181" i="8" s="1"/>
  <c r="J1182" i="8"/>
  <c r="M1182" i="8" s="1"/>
  <c r="J1183" i="8"/>
  <c r="M1183" i="8" s="1"/>
  <c r="J1184" i="8"/>
  <c r="M1184" i="8" s="1"/>
  <c r="J1185" i="8"/>
  <c r="M1185" i="8" s="1"/>
  <c r="J1186" i="8"/>
  <c r="M1186" i="8" s="1"/>
  <c r="J1187" i="8"/>
  <c r="M1187" i="8" s="1"/>
  <c r="J1188" i="8"/>
  <c r="M1188" i="8" s="1"/>
  <c r="J1189" i="8"/>
  <c r="M1189" i="8" s="1"/>
  <c r="J1190" i="8"/>
  <c r="M1190" i="8" s="1"/>
  <c r="J1191" i="8"/>
  <c r="M1191" i="8" s="1"/>
  <c r="J1192" i="8"/>
  <c r="M1192" i="8" s="1"/>
  <c r="J1193" i="8"/>
  <c r="M1193" i="8" s="1"/>
  <c r="J1194" i="8"/>
  <c r="M1194" i="8" s="1"/>
  <c r="J1195" i="8"/>
  <c r="M1195" i="8" s="1"/>
  <c r="J1196" i="8"/>
  <c r="M1196" i="8" s="1"/>
  <c r="J1197" i="8"/>
  <c r="M1197" i="8" s="1"/>
  <c r="J1198" i="8"/>
  <c r="M1198" i="8" s="1"/>
  <c r="J1199" i="8"/>
  <c r="M1199" i="8" s="1"/>
  <c r="J1200" i="8"/>
  <c r="M1200" i="8" s="1"/>
  <c r="J1201" i="8"/>
  <c r="M1201" i="8" s="1"/>
  <c r="J1202" i="8"/>
  <c r="M1202" i="8" s="1"/>
  <c r="J1203" i="8"/>
  <c r="M1203" i="8" s="1"/>
  <c r="J1204" i="8"/>
  <c r="M1204" i="8" s="1"/>
  <c r="J1205" i="8"/>
  <c r="M1205" i="8" s="1"/>
  <c r="J1206" i="8"/>
  <c r="M1206" i="8" s="1"/>
  <c r="J1207" i="8"/>
  <c r="M1207" i="8" s="1"/>
  <c r="J1208" i="8"/>
  <c r="M1208" i="8" s="1"/>
  <c r="J1209" i="8"/>
  <c r="M1209" i="8" s="1"/>
  <c r="J1210" i="8"/>
  <c r="M1210" i="8" s="1"/>
  <c r="J1211" i="8"/>
  <c r="M1211" i="8" s="1"/>
  <c r="J1212" i="8"/>
  <c r="M1212" i="8" s="1"/>
  <c r="J1213" i="8"/>
  <c r="M1213" i="8" s="1"/>
  <c r="J1214" i="8"/>
  <c r="M1214" i="8" s="1"/>
  <c r="J1215" i="8"/>
  <c r="M1215" i="8" s="1"/>
  <c r="J1216" i="8"/>
  <c r="M1216" i="8" s="1"/>
  <c r="J1217" i="8"/>
  <c r="M1217" i="8" s="1"/>
  <c r="J1218" i="8"/>
  <c r="M1218" i="8" s="1"/>
  <c r="J1219" i="8"/>
  <c r="M1219" i="8" s="1"/>
  <c r="J1220" i="8"/>
  <c r="M1220" i="8" s="1"/>
  <c r="J1221" i="8"/>
  <c r="M1221" i="8" s="1"/>
  <c r="J1222" i="8"/>
  <c r="M1222" i="8" s="1"/>
  <c r="J1223" i="8"/>
  <c r="M1223" i="8" s="1"/>
  <c r="J1224" i="8"/>
  <c r="M1224" i="8" s="1"/>
  <c r="J1225" i="8"/>
  <c r="M1225" i="8" s="1"/>
  <c r="J1226" i="8"/>
  <c r="M1226" i="8" s="1"/>
  <c r="J1227" i="8"/>
  <c r="M1227" i="8" s="1"/>
  <c r="J1228" i="8"/>
  <c r="M1228" i="8" s="1"/>
  <c r="J1229" i="8"/>
  <c r="M1229" i="8" s="1"/>
  <c r="J1230" i="8"/>
  <c r="M1230" i="8" s="1"/>
  <c r="J1231" i="8"/>
  <c r="M1231" i="8" s="1"/>
  <c r="J1232" i="8"/>
  <c r="M1232" i="8" s="1"/>
  <c r="J1233" i="8"/>
  <c r="M1233" i="8" s="1"/>
  <c r="J1234" i="8"/>
  <c r="M1234" i="8" s="1"/>
  <c r="J1235" i="8"/>
  <c r="M1235" i="8" s="1"/>
  <c r="J1236" i="8"/>
  <c r="M1236" i="8" s="1"/>
  <c r="J1237" i="8"/>
  <c r="M1237" i="8" s="1"/>
  <c r="J1238" i="8"/>
  <c r="M1238" i="8" s="1"/>
  <c r="J1239" i="8"/>
  <c r="M1239" i="8" s="1"/>
  <c r="J1240" i="8"/>
  <c r="M1240" i="8" s="1"/>
  <c r="J1241" i="8"/>
  <c r="M1241" i="8" s="1"/>
  <c r="J1242" i="8"/>
  <c r="M1242" i="8" s="1"/>
  <c r="J1243" i="8"/>
  <c r="M1243" i="8" s="1"/>
  <c r="J1244" i="8"/>
  <c r="M1244" i="8" s="1"/>
  <c r="J1245" i="8"/>
  <c r="M1245" i="8" s="1"/>
  <c r="J1246" i="8"/>
  <c r="M1246" i="8" s="1"/>
  <c r="J1247" i="8"/>
  <c r="M1247" i="8" s="1"/>
  <c r="J1248" i="8"/>
  <c r="M1248" i="8" s="1"/>
  <c r="J1249" i="8"/>
  <c r="M1249" i="8" s="1"/>
  <c r="J1250" i="8"/>
  <c r="M1250" i="8" s="1"/>
  <c r="J1251" i="8"/>
  <c r="M1251" i="8" s="1"/>
  <c r="J1252" i="8"/>
  <c r="M1252" i="8" s="1"/>
  <c r="J1253" i="8"/>
  <c r="M1253" i="8" s="1"/>
  <c r="J1254" i="8"/>
  <c r="M1254" i="8" s="1"/>
  <c r="J1255" i="8"/>
  <c r="M1255" i="8" s="1"/>
  <c r="J1256" i="8"/>
  <c r="M1256" i="8" s="1"/>
  <c r="J1257" i="8"/>
  <c r="M1257" i="8" s="1"/>
  <c r="J1258" i="8"/>
  <c r="M1258" i="8" s="1"/>
  <c r="J1259" i="8"/>
  <c r="M1259" i="8" s="1"/>
  <c r="J1260" i="8"/>
  <c r="M1260" i="8" s="1"/>
  <c r="J1261" i="8"/>
  <c r="M1261" i="8" s="1"/>
  <c r="J1262" i="8"/>
  <c r="M1262" i="8" s="1"/>
  <c r="J1263" i="8"/>
  <c r="M1263" i="8" s="1"/>
  <c r="J1264" i="8"/>
  <c r="M1264" i="8" s="1"/>
  <c r="J1265" i="8"/>
  <c r="M1265" i="8" s="1"/>
  <c r="J1266" i="8"/>
  <c r="M1266" i="8" s="1"/>
  <c r="J1267" i="8"/>
  <c r="M1267" i="8" s="1"/>
  <c r="J1268" i="8"/>
  <c r="M1268" i="8" s="1"/>
  <c r="J1269" i="8"/>
  <c r="M1269" i="8" s="1"/>
  <c r="J1270" i="8"/>
  <c r="M1270" i="8" s="1"/>
  <c r="J1271" i="8"/>
  <c r="M1271" i="8" s="1"/>
  <c r="J1272" i="8"/>
  <c r="M1272" i="8" s="1"/>
  <c r="J1273" i="8"/>
  <c r="M1273" i="8" s="1"/>
  <c r="J1274" i="8"/>
  <c r="M1274" i="8" s="1"/>
  <c r="J1275" i="8"/>
  <c r="M1275" i="8" s="1"/>
  <c r="J1276" i="8"/>
  <c r="M1276" i="8" s="1"/>
  <c r="J1277" i="8"/>
  <c r="M1277" i="8" s="1"/>
  <c r="J1278" i="8"/>
  <c r="M1278" i="8" s="1"/>
  <c r="J1279" i="8"/>
  <c r="M1279" i="8" s="1"/>
  <c r="J1280" i="8"/>
  <c r="M1280" i="8" s="1"/>
  <c r="J1281" i="8"/>
  <c r="M1281" i="8" s="1"/>
  <c r="J1282" i="8"/>
  <c r="M1282" i="8" s="1"/>
  <c r="J1283" i="8"/>
  <c r="M1283" i="8" s="1"/>
  <c r="J1284" i="8"/>
  <c r="M1284" i="8" s="1"/>
  <c r="J1285" i="8"/>
  <c r="M1285" i="8" s="1"/>
  <c r="J1286" i="8"/>
  <c r="M1286" i="8" s="1"/>
  <c r="J1287" i="8"/>
  <c r="M1287" i="8" s="1"/>
  <c r="J1288" i="8"/>
  <c r="M1288" i="8" s="1"/>
  <c r="J1289" i="8"/>
  <c r="M1289" i="8" s="1"/>
  <c r="J1290" i="8"/>
  <c r="M1290" i="8" s="1"/>
  <c r="J1291" i="8"/>
  <c r="M1291" i="8" s="1"/>
  <c r="J1292" i="8"/>
  <c r="M1292" i="8" s="1"/>
  <c r="J1293" i="8"/>
  <c r="M1293" i="8" s="1"/>
  <c r="J1294" i="8"/>
  <c r="M1294" i="8" s="1"/>
  <c r="J1295" i="8"/>
  <c r="M1295" i="8" s="1"/>
  <c r="J1296" i="8"/>
  <c r="M1296" i="8" s="1"/>
  <c r="J1297" i="8"/>
  <c r="M1297" i="8" s="1"/>
  <c r="J1298" i="8"/>
  <c r="M1298" i="8" s="1"/>
  <c r="J1299" i="8"/>
  <c r="M1299" i="8" s="1"/>
  <c r="J1300" i="8"/>
  <c r="M1300" i="8" s="1"/>
  <c r="J1301" i="8"/>
  <c r="M1301" i="8" s="1"/>
  <c r="J1302" i="8"/>
  <c r="M1302" i="8" s="1"/>
  <c r="J1303" i="8"/>
  <c r="M1303" i="8" s="1"/>
  <c r="J1304" i="8"/>
  <c r="M1304" i="8" s="1"/>
  <c r="J1305" i="8"/>
  <c r="M1305" i="8" s="1"/>
  <c r="J1306" i="8"/>
  <c r="M1306" i="8" s="1"/>
  <c r="J1307" i="8"/>
  <c r="M1307" i="8" s="1"/>
  <c r="J1308" i="8"/>
  <c r="M1308" i="8" s="1"/>
  <c r="J1309" i="8"/>
  <c r="M1309" i="8" s="1"/>
  <c r="J1310" i="8"/>
  <c r="M1310" i="8" s="1"/>
  <c r="J1311" i="8"/>
  <c r="M1311" i="8" s="1"/>
  <c r="J1312" i="8"/>
  <c r="M1312" i="8" s="1"/>
  <c r="J1313" i="8"/>
  <c r="M1313" i="8" s="1"/>
  <c r="J1314" i="8"/>
  <c r="M1314" i="8" s="1"/>
  <c r="J1315" i="8"/>
  <c r="M1315" i="8" s="1"/>
  <c r="J1316" i="8"/>
  <c r="M1316" i="8" s="1"/>
  <c r="J1317" i="8"/>
  <c r="M1317" i="8" s="1"/>
  <c r="J1318" i="8"/>
  <c r="M1318" i="8" s="1"/>
  <c r="J1319" i="8"/>
  <c r="M1319" i="8" s="1"/>
  <c r="J1320" i="8"/>
  <c r="M1320" i="8" s="1"/>
  <c r="J1321" i="8"/>
  <c r="M1321" i="8" s="1"/>
  <c r="J1322" i="8"/>
  <c r="M1322" i="8" s="1"/>
  <c r="J1323" i="8"/>
  <c r="M1323" i="8" s="1"/>
  <c r="J1324" i="8"/>
  <c r="M1324" i="8" s="1"/>
  <c r="J1325" i="8"/>
  <c r="M1325" i="8" s="1"/>
  <c r="J1326" i="8"/>
  <c r="M1326" i="8" s="1"/>
  <c r="J1327" i="8"/>
  <c r="M1327" i="8" s="1"/>
  <c r="J1328" i="8"/>
  <c r="M1328" i="8" s="1"/>
  <c r="J1329" i="8"/>
  <c r="M1329" i="8" s="1"/>
  <c r="J1330" i="8"/>
  <c r="M1330" i="8" s="1"/>
  <c r="J1331" i="8"/>
  <c r="M1331" i="8" s="1"/>
  <c r="J1332" i="8"/>
  <c r="M1332" i="8" s="1"/>
  <c r="J1333" i="8"/>
  <c r="M1333" i="8" s="1"/>
  <c r="J1334" i="8"/>
  <c r="M1334" i="8" s="1"/>
  <c r="J1335" i="8"/>
  <c r="M1335" i="8" s="1"/>
  <c r="J1336" i="8"/>
  <c r="M1336" i="8" s="1"/>
  <c r="J1337" i="8"/>
  <c r="M1337" i="8" s="1"/>
  <c r="J1338" i="8"/>
  <c r="M1338" i="8" s="1"/>
  <c r="J1339" i="8"/>
  <c r="M1339" i="8" s="1"/>
  <c r="J1340" i="8"/>
  <c r="M1340" i="8" s="1"/>
  <c r="J1341" i="8"/>
  <c r="M1341" i="8" s="1"/>
  <c r="J1342" i="8"/>
  <c r="M1342" i="8" s="1"/>
  <c r="J1343" i="8"/>
  <c r="M1343" i="8" s="1"/>
  <c r="J1344" i="8"/>
  <c r="M1344" i="8" s="1"/>
  <c r="J1345" i="8"/>
  <c r="M1345" i="8" s="1"/>
  <c r="J1346" i="8"/>
  <c r="M1346" i="8" s="1"/>
  <c r="J1347" i="8"/>
  <c r="M1347" i="8" s="1"/>
  <c r="J1348" i="8"/>
  <c r="M1348" i="8" s="1"/>
  <c r="J1349" i="8"/>
  <c r="M1349" i="8" s="1"/>
  <c r="J1350" i="8"/>
  <c r="M1350" i="8" s="1"/>
  <c r="J1351" i="8"/>
  <c r="M1351" i="8" s="1"/>
  <c r="J1352" i="8"/>
  <c r="M1352" i="8" s="1"/>
  <c r="J1353" i="8"/>
  <c r="M1353" i="8" s="1"/>
  <c r="J1354" i="8"/>
  <c r="M1354" i="8" s="1"/>
  <c r="J1355" i="8"/>
  <c r="M1355" i="8" s="1"/>
  <c r="J1356" i="8"/>
  <c r="M1356" i="8" s="1"/>
  <c r="J1357" i="8"/>
  <c r="M1357" i="8" s="1"/>
  <c r="J1358" i="8"/>
  <c r="M1358" i="8" s="1"/>
  <c r="J1359" i="8"/>
  <c r="M1359" i="8" s="1"/>
  <c r="J1360" i="8"/>
  <c r="M1360" i="8" s="1"/>
  <c r="J1361" i="8"/>
  <c r="M1361" i="8" s="1"/>
  <c r="J1362" i="8"/>
  <c r="M1362" i="8" s="1"/>
  <c r="J1363" i="8"/>
  <c r="M1363" i="8" s="1"/>
  <c r="J1364" i="8"/>
  <c r="M1364" i="8" s="1"/>
  <c r="J1365" i="8"/>
  <c r="M1365" i="8" s="1"/>
  <c r="J1366" i="8"/>
  <c r="M1366" i="8" s="1"/>
  <c r="J1367" i="8"/>
  <c r="M1367" i="8" s="1"/>
  <c r="J1368" i="8"/>
  <c r="M1368" i="8" s="1"/>
  <c r="J1369" i="8"/>
  <c r="M1369" i="8" s="1"/>
  <c r="J1370" i="8"/>
  <c r="M1370" i="8" s="1"/>
  <c r="J1371" i="8"/>
  <c r="M1371" i="8" s="1"/>
  <c r="J1372" i="8"/>
  <c r="M1372" i="8" s="1"/>
  <c r="J1373" i="8"/>
  <c r="M1373" i="8" s="1"/>
  <c r="J1374" i="8"/>
  <c r="M1374" i="8" s="1"/>
  <c r="J1375" i="8"/>
  <c r="M1375" i="8" s="1"/>
  <c r="J1376" i="8"/>
  <c r="M1376" i="8" s="1"/>
  <c r="J1377" i="8"/>
  <c r="M1377" i="8" s="1"/>
  <c r="J1378" i="8"/>
  <c r="M1378" i="8" s="1"/>
  <c r="J1379" i="8"/>
  <c r="M1379" i="8" s="1"/>
  <c r="J1380" i="8"/>
  <c r="M1380" i="8" s="1"/>
  <c r="J1381" i="8"/>
  <c r="M1381" i="8" s="1"/>
  <c r="J1382" i="8"/>
  <c r="M1382" i="8" s="1"/>
  <c r="J1383" i="8"/>
  <c r="M1383" i="8" s="1"/>
  <c r="J1384" i="8"/>
  <c r="M1384" i="8" s="1"/>
  <c r="J1385" i="8"/>
  <c r="M1385" i="8" s="1"/>
  <c r="J1386" i="8"/>
  <c r="M1386" i="8" s="1"/>
  <c r="J1387" i="8"/>
  <c r="M1387" i="8" s="1"/>
  <c r="J1388" i="8"/>
  <c r="M1388" i="8" s="1"/>
  <c r="J1389" i="8"/>
  <c r="M1389" i="8" s="1"/>
  <c r="J1390" i="8"/>
  <c r="M1390" i="8" s="1"/>
  <c r="J1391" i="8"/>
  <c r="M1391" i="8" s="1"/>
  <c r="J1392" i="8"/>
  <c r="M1392" i="8" s="1"/>
  <c r="J1393" i="8"/>
  <c r="M1393" i="8" s="1"/>
  <c r="J1394" i="8"/>
  <c r="M1394" i="8" s="1"/>
  <c r="J1395" i="8"/>
  <c r="M1395" i="8" s="1"/>
  <c r="J1396" i="8"/>
  <c r="M1396" i="8" s="1"/>
  <c r="J1397" i="8"/>
  <c r="M1397" i="8" s="1"/>
  <c r="J1398" i="8"/>
  <c r="M1398" i="8" s="1"/>
  <c r="J1399" i="8"/>
  <c r="M1399" i="8" s="1"/>
  <c r="J1400" i="8"/>
  <c r="M1400" i="8" s="1"/>
  <c r="J1401" i="8"/>
  <c r="M1401" i="8" s="1"/>
  <c r="J1402" i="8"/>
  <c r="M1402" i="8" s="1"/>
  <c r="J1403" i="8"/>
  <c r="M1403" i="8" s="1"/>
  <c r="J1404" i="8"/>
  <c r="M1404" i="8" s="1"/>
  <c r="J1405" i="8"/>
  <c r="M1405" i="8" s="1"/>
  <c r="J1406" i="8"/>
  <c r="M1406" i="8" s="1"/>
  <c r="J1407" i="8"/>
  <c r="M1407" i="8" s="1"/>
  <c r="J1408" i="8"/>
  <c r="M1408" i="8" s="1"/>
  <c r="J1409" i="8"/>
  <c r="M1409" i="8" s="1"/>
  <c r="J1410" i="8"/>
  <c r="M1410" i="8" s="1"/>
  <c r="J1411" i="8"/>
  <c r="M1411" i="8" s="1"/>
  <c r="J1412" i="8"/>
  <c r="M1412" i="8" s="1"/>
  <c r="J1413" i="8"/>
  <c r="M1413" i="8" s="1"/>
  <c r="J1414" i="8"/>
  <c r="M1414" i="8" s="1"/>
  <c r="J1415" i="8"/>
  <c r="M1415" i="8" s="1"/>
  <c r="J1416" i="8"/>
  <c r="M1416" i="8" s="1"/>
  <c r="J1417" i="8"/>
  <c r="M1417" i="8" s="1"/>
  <c r="J1418" i="8"/>
  <c r="M1418" i="8" s="1"/>
  <c r="J1419" i="8"/>
  <c r="M1419" i="8" s="1"/>
  <c r="J1420" i="8"/>
  <c r="M1420" i="8" s="1"/>
  <c r="J1421" i="8"/>
  <c r="M1421" i="8" s="1"/>
  <c r="J1422" i="8"/>
  <c r="M1422" i="8" s="1"/>
  <c r="J1423" i="8"/>
  <c r="M1423" i="8" s="1"/>
  <c r="J1424" i="8"/>
  <c r="M1424" i="8" s="1"/>
  <c r="J1425" i="8"/>
  <c r="M1425" i="8" s="1"/>
  <c r="J1426" i="8"/>
  <c r="M1426" i="8" s="1"/>
  <c r="J1427" i="8"/>
  <c r="M1427" i="8" s="1"/>
  <c r="J1428" i="8"/>
  <c r="M1428" i="8" s="1"/>
  <c r="J1429" i="8"/>
  <c r="M1429" i="8" s="1"/>
  <c r="J1430" i="8"/>
  <c r="M1430" i="8" s="1"/>
  <c r="J1431" i="8"/>
  <c r="M1431" i="8" s="1"/>
  <c r="J1432" i="8"/>
  <c r="M1432" i="8" s="1"/>
  <c r="J1433" i="8"/>
  <c r="M1433" i="8" s="1"/>
  <c r="J1434" i="8"/>
  <c r="M1434" i="8" s="1"/>
  <c r="J1435" i="8"/>
  <c r="M1435" i="8" s="1"/>
  <c r="J1436" i="8"/>
  <c r="M1436" i="8" s="1"/>
  <c r="J1437" i="8"/>
  <c r="M1437" i="8" s="1"/>
  <c r="J1438" i="8"/>
  <c r="M1438" i="8" s="1"/>
  <c r="J1439" i="8"/>
  <c r="M1439" i="8" s="1"/>
  <c r="J1440" i="8"/>
  <c r="M1440" i="8" s="1"/>
  <c r="J1441" i="8"/>
  <c r="M1441" i="8" s="1"/>
  <c r="J1442" i="8"/>
  <c r="M1442" i="8" s="1"/>
  <c r="J1443" i="8"/>
  <c r="M1443" i="8" s="1"/>
  <c r="J1444" i="8"/>
  <c r="M1444" i="8" s="1"/>
  <c r="J1445" i="8"/>
  <c r="M1445" i="8" s="1"/>
  <c r="J1446" i="8"/>
  <c r="M1446" i="8" s="1"/>
  <c r="J1447" i="8"/>
  <c r="M1447" i="8" s="1"/>
  <c r="J1448" i="8"/>
  <c r="M1448" i="8" s="1"/>
  <c r="J1449" i="8"/>
  <c r="M1449" i="8" s="1"/>
  <c r="J1450" i="8"/>
  <c r="M1450" i="8" s="1"/>
  <c r="J1451" i="8"/>
  <c r="M1451" i="8" s="1"/>
  <c r="J1452" i="8"/>
  <c r="M1452" i="8" s="1"/>
  <c r="J1453" i="8"/>
  <c r="M1453" i="8" s="1"/>
  <c r="J1454" i="8"/>
  <c r="M1454" i="8" s="1"/>
  <c r="J1455" i="8"/>
  <c r="M1455" i="8" s="1"/>
  <c r="J1456" i="8"/>
  <c r="M1456" i="8" s="1"/>
  <c r="J1457" i="8"/>
  <c r="M1457" i="8" s="1"/>
  <c r="J1458" i="8"/>
  <c r="M1458" i="8" s="1"/>
  <c r="J1459" i="8"/>
  <c r="M1459" i="8" s="1"/>
  <c r="J1460" i="8"/>
  <c r="M1460" i="8" s="1"/>
  <c r="J1461" i="8"/>
  <c r="M1461" i="8" s="1"/>
  <c r="J1462" i="8"/>
  <c r="M1462" i="8" s="1"/>
  <c r="J1463" i="8"/>
  <c r="M1463" i="8" s="1"/>
  <c r="J1464" i="8"/>
  <c r="M1464" i="8" s="1"/>
  <c r="J1465" i="8"/>
  <c r="M1465" i="8" s="1"/>
  <c r="J1466" i="8"/>
  <c r="M1466" i="8" s="1"/>
  <c r="J1467" i="8"/>
  <c r="M1467" i="8" s="1"/>
  <c r="J1468" i="8"/>
  <c r="M1468" i="8" s="1"/>
  <c r="J1469" i="8"/>
  <c r="M1469" i="8" s="1"/>
  <c r="J1470" i="8"/>
  <c r="M1470" i="8" s="1"/>
  <c r="J1471" i="8"/>
  <c r="M1471" i="8" s="1"/>
  <c r="J1472" i="8"/>
  <c r="M1472" i="8" s="1"/>
  <c r="J1473" i="8"/>
  <c r="M1473" i="8" s="1"/>
  <c r="J1474" i="8"/>
  <c r="M1474" i="8" s="1"/>
  <c r="J1475" i="8"/>
  <c r="M1475" i="8" s="1"/>
  <c r="J1476" i="8"/>
  <c r="M1476" i="8" s="1"/>
  <c r="J1477" i="8"/>
  <c r="M1477" i="8" s="1"/>
  <c r="J1478" i="8"/>
  <c r="M1478" i="8" s="1"/>
  <c r="J1479" i="8"/>
  <c r="M1479" i="8" s="1"/>
  <c r="J1480" i="8"/>
  <c r="M1480" i="8" s="1"/>
  <c r="J1481" i="8"/>
  <c r="M1481" i="8" s="1"/>
  <c r="J1482" i="8"/>
  <c r="M1482" i="8" s="1"/>
  <c r="J1483" i="8"/>
  <c r="M1483" i="8" s="1"/>
  <c r="J1484" i="8"/>
  <c r="M1484" i="8" s="1"/>
  <c r="J1485" i="8"/>
  <c r="M1485" i="8" s="1"/>
  <c r="J1486" i="8"/>
  <c r="M1486" i="8" s="1"/>
  <c r="J1487" i="8"/>
  <c r="M1487" i="8" s="1"/>
  <c r="J1488" i="8"/>
  <c r="M1488" i="8" s="1"/>
  <c r="J1489" i="8"/>
  <c r="M1489" i="8" s="1"/>
  <c r="J1490" i="8"/>
  <c r="M1490" i="8" s="1"/>
  <c r="J1491" i="8"/>
  <c r="M1491" i="8" s="1"/>
  <c r="J1492" i="8"/>
  <c r="M1492" i="8" s="1"/>
  <c r="J1493" i="8"/>
  <c r="M1493" i="8" s="1"/>
  <c r="J1494" i="8"/>
  <c r="M1494" i="8" s="1"/>
  <c r="J1495" i="8"/>
  <c r="M1495" i="8" s="1"/>
  <c r="J1496" i="8"/>
  <c r="M1496" i="8" s="1"/>
  <c r="J1497" i="8"/>
  <c r="M1497" i="8" s="1"/>
  <c r="J1498" i="8"/>
  <c r="M1498" i="8" s="1"/>
  <c r="J1499" i="8"/>
  <c r="M1499" i="8" s="1"/>
  <c r="J1500" i="8"/>
  <c r="M1500" i="8" s="1"/>
  <c r="J1501" i="8"/>
  <c r="M1501" i="8" s="1"/>
  <c r="J1502" i="8"/>
  <c r="M1502" i="8" s="1"/>
  <c r="J1503" i="8"/>
  <c r="M1503" i="8" s="1"/>
  <c r="J1504" i="8"/>
  <c r="M1504" i="8" s="1"/>
  <c r="J1505" i="8"/>
  <c r="M1505" i="8" s="1"/>
  <c r="J1506" i="8"/>
  <c r="M1506" i="8" s="1"/>
  <c r="J1507" i="8"/>
  <c r="M1507" i="8" s="1"/>
  <c r="J1508" i="8"/>
  <c r="M1508" i="8" s="1"/>
  <c r="J1509" i="8"/>
  <c r="M1509" i="8" s="1"/>
  <c r="J1510" i="8"/>
  <c r="M1510" i="8" s="1"/>
  <c r="J1511" i="8"/>
  <c r="M1511" i="8" s="1"/>
  <c r="J1512" i="8"/>
  <c r="M1512" i="8" s="1"/>
  <c r="J1513" i="8"/>
  <c r="M1513" i="8" s="1"/>
  <c r="J1514" i="8"/>
  <c r="M1514" i="8" s="1"/>
  <c r="J1515" i="8"/>
  <c r="M1515" i="8" s="1"/>
  <c r="J1516" i="8"/>
  <c r="M1516" i="8" s="1"/>
  <c r="J1517" i="8"/>
  <c r="M1517" i="8" s="1"/>
  <c r="J1518" i="8"/>
  <c r="M1518" i="8" s="1"/>
  <c r="J1519" i="8"/>
  <c r="M1519" i="8" s="1"/>
  <c r="J1520" i="8"/>
  <c r="M1520" i="8" s="1"/>
  <c r="J1521" i="8"/>
  <c r="M1521" i="8" s="1"/>
  <c r="J1522" i="8"/>
  <c r="M1522" i="8" s="1"/>
  <c r="J1523" i="8"/>
  <c r="M1523" i="8" s="1"/>
  <c r="J1524" i="8"/>
  <c r="M1524" i="8" s="1"/>
  <c r="J1525" i="8"/>
  <c r="M1525" i="8" s="1"/>
  <c r="J1526" i="8"/>
  <c r="M1526" i="8" s="1"/>
  <c r="J1527" i="8"/>
  <c r="M1527" i="8" s="1"/>
  <c r="J1528" i="8"/>
  <c r="M1528" i="8" s="1"/>
  <c r="J1529" i="8"/>
  <c r="M1529" i="8" s="1"/>
  <c r="J1530" i="8"/>
  <c r="M1530" i="8" s="1"/>
  <c r="J1531" i="8"/>
  <c r="M1531" i="8" s="1"/>
  <c r="J1532" i="8"/>
  <c r="M1532" i="8" s="1"/>
  <c r="J1533" i="8"/>
  <c r="M1533" i="8" s="1"/>
  <c r="J1534" i="8"/>
  <c r="M1534" i="8" s="1"/>
  <c r="J1535" i="8"/>
  <c r="M1535" i="8" s="1"/>
  <c r="J1536" i="8"/>
  <c r="M1536" i="8" s="1"/>
  <c r="J1537" i="8"/>
  <c r="M1537" i="8" s="1"/>
  <c r="J1538" i="8"/>
  <c r="M1538" i="8" s="1"/>
  <c r="J1539" i="8"/>
  <c r="M1539" i="8" s="1"/>
  <c r="J1540" i="8"/>
  <c r="M1540" i="8" s="1"/>
  <c r="J1541" i="8"/>
  <c r="M1541" i="8" s="1"/>
  <c r="J1542" i="8"/>
  <c r="M1542" i="8" s="1"/>
  <c r="J1543" i="8"/>
  <c r="M1543" i="8" s="1"/>
  <c r="J1544" i="8"/>
  <c r="M1544" i="8" s="1"/>
  <c r="J1545" i="8"/>
  <c r="M1545" i="8" s="1"/>
  <c r="J1546" i="8"/>
  <c r="M1546" i="8" s="1"/>
  <c r="J1547" i="8"/>
  <c r="M1547" i="8" s="1"/>
  <c r="J1548" i="8"/>
  <c r="M1548" i="8" s="1"/>
  <c r="J1549" i="8"/>
  <c r="M1549" i="8" s="1"/>
  <c r="J1550" i="8"/>
  <c r="M1550" i="8" s="1"/>
  <c r="J1551" i="8"/>
  <c r="M1551" i="8" s="1"/>
  <c r="J1552" i="8"/>
  <c r="M1552" i="8" s="1"/>
  <c r="J1553" i="8"/>
  <c r="M1553" i="8" s="1"/>
  <c r="J1554" i="8"/>
  <c r="M1554" i="8" s="1"/>
  <c r="J1555" i="8"/>
  <c r="M1555" i="8" s="1"/>
  <c r="J1556" i="8"/>
  <c r="M1556" i="8" s="1"/>
  <c r="J1557" i="8"/>
  <c r="M1557" i="8" s="1"/>
  <c r="J1558" i="8"/>
  <c r="M1558" i="8" s="1"/>
  <c r="J1559" i="8"/>
  <c r="M1559" i="8" s="1"/>
  <c r="J1560" i="8"/>
  <c r="M1560" i="8" s="1"/>
  <c r="J1561" i="8"/>
  <c r="M1561" i="8" s="1"/>
  <c r="J1562" i="8"/>
  <c r="M1562" i="8" s="1"/>
  <c r="J1563" i="8"/>
  <c r="M1563" i="8" s="1"/>
  <c r="J1564" i="8"/>
  <c r="M1564" i="8" s="1"/>
  <c r="J1565" i="8"/>
  <c r="M1565" i="8" s="1"/>
  <c r="J1566" i="8"/>
  <c r="M1566" i="8" s="1"/>
  <c r="J1567" i="8"/>
  <c r="M1567" i="8" s="1"/>
  <c r="J1568" i="8"/>
  <c r="M1568" i="8" s="1"/>
  <c r="J1569" i="8"/>
  <c r="M1569" i="8" s="1"/>
  <c r="J1570" i="8"/>
  <c r="M1570" i="8" s="1"/>
  <c r="J1571" i="8"/>
  <c r="M1571" i="8" s="1"/>
  <c r="J1572" i="8"/>
  <c r="M1572" i="8" s="1"/>
  <c r="J1573" i="8"/>
  <c r="M1573" i="8" s="1"/>
  <c r="J1574" i="8"/>
  <c r="M1574" i="8" s="1"/>
  <c r="J1575" i="8"/>
  <c r="M1575" i="8" s="1"/>
  <c r="J1576" i="8"/>
  <c r="M1576" i="8" s="1"/>
  <c r="J1577" i="8"/>
  <c r="M1577" i="8" s="1"/>
  <c r="J1578" i="8"/>
  <c r="M1578" i="8" s="1"/>
  <c r="J1579" i="8"/>
  <c r="M1579" i="8" s="1"/>
  <c r="J1580" i="8"/>
  <c r="M1580" i="8" s="1"/>
  <c r="J1581" i="8"/>
  <c r="M1581" i="8" s="1"/>
  <c r="J1582" i="8"/>
  <c r="M1582" i="8" s="1"/>
  <c r="J1583" i="8"/>
  <c r="M1583" i="8" s="1"/>
  <c r="J1584" i="8"/>
  <c r="M1584" i="8" s="1"/>
  <c r="J1585" i="8"/>
  <c r="M1585" i="8" s="1"/>
  <c r="J1586" i="8"/>
  <c r="M1586" i="8" s="1"/>
  <c r="J1587" i="8"/>
  <c r="M1587" i="8" s="1"/>
  <c r="J1588" i="8"/>
  <c r="M1588" i="8" s="1"/>
  <c r="J1589" i="8"/>
  <c r="M1589" i="8" s="1"/>
  <c r="J1590" i="8"/>
  <c r="M1590" i="8" s="1"/>
  <c r="J1591" i="8"/>
  <c r="M1591" i="8" s="1"/>
  <c r="J1592" i="8"/>
  <c r="M1592" i="8" s="1"/>
  <c r="J1593" i="8"/>
  <c r="M1593" i="8" s="1"/>
  <c r="J1594" i="8"/>
  <c r="M1594" i="8" s="1"/>
  <c r="J1595" i="8"/>
  <c r="M1595" i="8" s="1"/>
  <c r="J1596" i="8"/>
  <c r="M1596" i="8" s="1"/>
  <c r="J1597" i="8"/>
  <c r="M1597" i="8" s="1"/>
  <c r="J1598" i="8"/>
  <c r="M1598" i="8" s="1"/>
  <c r="J1599" i="8"/>
  <c r="M1599" i="8" s="1"/>
  <c r="J1600" i="8"/>
  <c r="M1600" i="8" s="1"/>
  <c r="J1601" i="8"/>
  <c r="M1601" i="8" s="1"/>
  <c r="J1602" i="8"/>
  <c r="M1602" i="8" s="1"/>
  <c r="J1603" i="8"/>
  <c r="M1603" i="8" s="1"/>
  <c r="J1604" i="8"/>
  <c r="M1604" i="8" s="1"/>
  <c r="J1605" i="8"/>
  <c r="M1605" i="8" s="1"/>
  <c r="J1606" i="8"/>
  <c r="M1606" i="8" s="1"/>
  <c r="J1607" i="8"/>
  <c r="M1607" i="8" s="1"/>
  <c r="J1608" i="8"/>
  <c r="M1608" i="8" s="1"/>
  <c r="J1609" i="8"/>
  <c r="M1609" i="8" s="1"/>
  <c r="J1610" i="8"/>
  <c r="M1610" i="8" s="1"/>
  <c r="J1611" i="8"/>
  <c r="M1611" i="8" s="1"/>
  <c r="J1612" i="8"/>
  <c r="M1612" i="8" s="1"/>
  <c r="J1613" i="8"/>
  <c r="M1613" i="8" s="1"/>
  <c r="J1614" i="8"/>
  <c r="M1614" i="8" s="1"/>
  <c r="J1615" i="8"/>
  <c r="M1615" i="8" s="1"/>
  <c r="J1616" i="8"/>
  <c r="M1616" i="8" s="1"/>
  <c r="J1617" i="8"/>
  <c r="M1617" i="8" s="1"/>
  <c r="J1618" i="8"/>
  <c r="M1618" i="8" s="1"/>
  <c r="J1619" i="8"/>
  <c r="M1619" i="8" s="1"/>
  <c r="J1620" i="8"/>
  <c r="M1620" i="8" s="1"/>
  <c r="J1621" i="8"/>
  <c r="M1621" i="8" s="1"/>
  <c r="J1622" i="8"/>
  <c r="M1622" i="8" s="1"/>
  <c r="J1623" i="8"/>
  <c r="M1623" i="8" s="1"/>
  <c r="J1624" i="8"/>
  <c r="M1624" i="8" s="1"/>
  <c r="J1625" i="8"/>
  <c r="M1625" i="8" s="1"/>
  <c r="J1626" i="8"/>
  <c r="M1626" i="8" s="1"/>
  <c r="J1627" i="8"/>
  <c r="M1627" i="8" s="1"/>
  <c r="J1628" i="8"/>
  <c r="M1628" i="8" s="1"/>
  <c r="J1629" i="8"/>
  <c r="M1629" i="8" s="1"/>
  <c r="J1630" i="8"/>
  <c r="M1630" i="8" s="1"/>
  <c r="J1631" i="8"/>
  <c r="M1631" i="8" s="1"/>
  <c r="J1632" i="8"/>
  <c r="M1632" i="8" s="1"/>
  <c r="J1633" i="8"/>
  <c r="M1633" i="8" s="1"/>
  <c r="J1634" i="8"/>
  <c r="M1634" i="8" s="1"/>
  <c r="J1635" i="8"/>
  <c r="M1635" i="8" s="1"/>
  <c r="J1636" i="8"/>
  <c r="M1636" i="8" s="1"/>
  <c r="J1637" i="8"/>
  <c r="M1637" i="8" s="1"/>
  <c r="J1638" i="8"/>
  <c r="M1638" i="8" s="1"/>
  <c r="J1639" i="8"/>
  <c r="M1639" i="8" s="1"/>
  <c r="J1640" i="8"/>
  <c r="M1640" i="8" s="1"/>
  <c r="J1641" i="8"/>
  <c r="M1641" i="8" s="1"/>
  <c r="J1642" i="8"/>
  <c r="M1642" i="8" s="1"/>
  <c r="J1643" i="8"/>
  <c r="M1643" i="8" s="1"/>
  <c r="J1644" i="8"/>
  <c r="M1644" i="8" s="1"/>
  <c r="J1645" i="8"/>
  <c r="M1645" i="8" s="1"/>
  <c r="J1646" i="8"/>
  <c r="M1646" i="8" s="1"/>
  <c r="J1647" i="8"/>
  <c r="M1647" i="8" s="1"/>
  <c r="J1648" i="8"/>
  <c r="M1648" i="8" s="1"/>
  <c r="J1649" i="8"/>
  <c r="M1649" i="8" s="1"/>
  <c r="J1650" i="8"/>
  <c r="M1650" i="8" s="1"/>
  <c r="J1651" i="8"/>
  <c r="M1651" i="8" s="1"/>
  <c r="J1652" i="8"/>
  <c r="M1652" i="8" s="1"/>
  <c r="J1653" i="8"/>
  <c r="M1653" i="8" s="1"/>
  <c r="J1654" i="8"/>
  <c r="M1654" i="8" s="1"/>
  <c r="J1655" i="8"/>
  <c r="M1655" i="8" s="1"/>
  <c r="J1656" i="8"/>
  <c r="M1656" i="8" s="1"/>
  <c r="J1657" i="8"/>
  <c r="M1657" i="8" s="1"/>
  <c r="J1658" i="8"/>
  <c r="M1658" i="8" s="1"/>
  <c r="J1659" i="8"/>
  <c r="M1659" i="8" s="1"/>
  <c r="J1660" i="8"/>
  <c r="M1660" i="8" s="1"/>
  <c r="J1661" i="8"/>
  <c r="M1661" i="8" s="1"/>
  <c r="J1662" i="8"/>
  <c r="M1662" i="8" s="1"/>
  <c r="J1663" i="8"/>
  <c r="M1663" i="8" s="1"/>
  <c r="J1664" i="8"/>
  <c r="M1664" i="8" s="1"/>
  <c r="J1665" i="8"/>
  <c r="M1665" i="8" s="1"/>
  <c r="J1666" i="8"/>
  <c r="M1666" i="8" s="1"/>
  <c r="J1667" i="8"/>
  <c r="M1667" i="8" s="1"/>
  <c r="J1668" i="8"/>
  <c r="M1668" i="8" s="1"/>
  <c r="J1669" i="8"/>
  <c r="M1669" i="8" s="1"/>
  <c r="J1670" i="8"/>
  <c r="M1670" i="8" s="1"/>
  <c r="J1671" i="8"/>
  <c r="M1671" i="8" s="1"/>
  <c r="J1672" i="8"/>
  <c r="M1672" i="8" s="1"/>
  <c r="J1673" i="8"/>
  <c r="M1673" i="8" s="1"/>
  <c r="J1674" i="8"/>
  <c r="M1674" i="8" s="1"/>
  <c r="J1675" i="8"/>
  <c r="M1675" i="8" s="1"/>
  <c r="J1676" i="8"/>
  <c r="M1676" i="8" s="1"/>
  <c r="J1677" i="8"/>
  <c r="M1677" i="8" s="1"/>
  <c r="J1678" i="8"/>
  <c r="M1678" i="8" s="1"/>
  <c r="J1679" i="8"/>
  <c r="M1679" i="8" s="1"/>
  <c r="J1680" i="8"/>
  <c r="M1680" i="8" s="1"/>
  <c r="J1681" i="8"/>
  <c r="M1681" i="8" s="1"/>
  <c r="J1682" i="8"/>
  <c r="M1682" i="8" s="1"/>
  <c r="J1683" i="8"/>
  <c r="M1683" i="8" s="1"/>
  <c r="J1684" i="8"/>
  <c r="M1684" i="8" s="1"/>
  <c r="J1685" i="8"/>
  <c r="M1685" i="8" s="1"/>
  <c r="J1686" i="8"/>
  <c r="M1686" i="8" s="1"/>
  <c r="J1687" i="8"/>
  <c r="M1687" i="8" s="1"/>
  <c r="J1688" i="8"/>
  <c r="M1688" i="8" s="1"/>
  <c r="J1689" i="8"/>
  <c r="M1689" i="8" s="1"/>
  <c r="J1690" i="8"/>
  <c r="M1690" i="8" s="1"/>
  <c r="J1691" i="8"/>
  <c r="M1691" i="8" s="1"/>
  <c r="J1692" i="8"/>
  <c r="M1692" i="8" s="1"/>
  <c r="J1693" i="8"/>
  <c r="M1693" i="8" s="1"/>
  <c r="J1694" i="8"/>
  <c r="M1694" i="8" s="1"/>
  <c r="J1695" i="8"/>
  <c r="M1695" i="8" s="1"/>
  <c r="J1696" i="8"/>
  <c r="M1696" i="8" s="1"/>
  <c r="J1697" i="8"/>
  <c r="M1697" i="8" s="1"/>
  <c r="J1698" i="8"/>
  <c r="M1698" i="8" s="1"/>
  <c r="J1699" i="8"/>
  <c r="M1699" i="8" s="1"/>
  <c r="J1700" i="8"/>
  <c r="M1700" i="8" s="1"/>
  <c r="J1701" i="8"/>
  <c r="M1701" i="8" s="1"/>
  <c r="J1702" i="8"/>
  <c r="M1702" i="8" s="1"/>
  <c r="J1703" i="8"/>
  <c r="M1703" i="8" s="1"/>
  <c r="J1704" i="8"/>
  <c r="M1704" i="8" s="1"/>
  <c r="J1705" i="8"/>
  <c r="M1705" i="8" s="1"/>
  <c r="J1706" i="8"/>
  <c r="M1706" i="8" s="1"/>
  <c r="J1707" i="8"/>
  <c r="M1707" i="8" s="1"/>
  <c r="J1708" i="8"/>
  <c r="M1708" i="8" s="1"/>
  <c r="J1709" i="8"/>
  <c r="M1709" i="8" s="1"/>
  <c r="J1710" i="8"/>
  <c r="M1710" i="8" s="1"/>
  <c r="J1711" i="8"/>
  <c r="M1711" i="8" s="1"/>
  <c r="J1712" i="8"/>
  <c r="M1712" i="8" s="1"/>
  <c r="J1713" i="8"/>
  <c r="M1713" i="8" s="1"/>
  <c r="J1714" i="8"/>
  <c r="M1714" i="8" s="1"/>
  <c r="J1715" i="8"/>
  <c r="M1715" i="8" s="1"/>
  <c r="J1716" i="8"/>
  <c r="M1716" i="8" s="1"/>
  <c r="J1717" i="8"/>
  <c r="M1717" i="8" s="1"/>
  <c r="J1718" i="8"/>
  <c r="M1718" i="8" s="1"/>
  <c r="J1719" i="8"/>
  <c r="M1719" i="8" s="1"/>
  <c r="J1720" i="8"/>
  <c r="M1720" i="8" s="1"/>
  <c r="J1721" i="8"/>
  <c r="M1721" i="8" s="1"/>
  <c r="J1722" i="8"/>
  <c r="M1722" i="8" s="1"/>
  <c r="J1723" i="8"/>
  <c r="M1723" i="8" s="1"/>
  <c r="J1724" i="8"/>
  <c r="M1724" i="8" s="1"/>
  <c r="J1725" i="8"/>
  <c r="M1725" i="8" s="1"/>
  <c r="J1726" i="8"/>
  <c r="M1726" i="8" s="1"/>
  <c r="J1727" i="8"/>
  <c r="M1727" i="8" s="1"/>
  <c r="J1728" i="8"/>
  <c r="M1728" i="8" s="1"/>
  <c r="J1729" i="8"/>
  <c r="M1729" i="8" s="1"/>
  <c r="J1730" i="8"/>
  <c r="M1730" i="8" s="1"/>
  <c r="J1731" i="8"/>
  <c r="M1731" i="8" s="1"/>
  <c r="J1732" i="8"/>
  <c r="M1732" i="8" s="1"/>
  <c r="J1733" i="8"/>
  <c r="M1733" i="8" s="1"/>
  <c r="J1734" i="8"/>
  <c r="M1734" i="8" s="1"/>
  <c r="J1735" i="8"/>
  <c r="M1735" i="8" s="1"/>
  <c r="J1736" i="8"/>
  <c r="M1736" i="8" s="1"/>
  <c r="J1737" i="8"/>
  <c r="M1737" i="8" s="1"/>
  <c r="J1738" i="8"/>
  <c r="M1738" i="8" s="1"/>
  <c r="J1739" i="8"/>
  <c r="M1739" i="8" s="1"/>
  <c r="J1740" i="8"/>
  <c r="M1740" i="8" s="1"/>
  <c r="J1741" i="8"/>
  <c r="M1741" i="8" s="1"/>
  <c r="J1742" i="8"/>
  <c r="M1742" i="8" s="1"/>
  <c r="J1743" i="8"/>
  <c r="M1743" i="8" s="1"/>
  <c r="J1744" i="8"/>
  <c r="M1744" i="8" s="1"/>
  <c r="J1745" i="8"/>
  <c r="M1745" i="8" s="1"/>
  <c r="J1746" i="8"/>
  <c r="M1746" i="8" s="1"/>
  <c r="J1747" i="8"/>
  <c r="M1747" i="8" s="1"/>
  <c r="J1748" i="8"/>
  <c r="M1748" i="8" s="1"/>
  <c r="J1749" i="8"/>
  <c r="M1749" i="8" s="1"/>
  <c r="J1750" i="8"/>
  <c r="M1750" i="8" s="1"/>
  <c r="J1751" i="8"/>
  <c r="M1751" i="8" s="1"/>
  <c r="J1752" i="8"/>
  <c r="M1752" i="8" s="1"/>
  <c r="J1753" i="8"/>
  <c r="M1753" i="8" s="1"/>
  <c r="J1754" i="8"/>
  <c r="M1754" i="8" s="1"/>
  <c r="J1755" i="8"/>
  <c r="M1755" i="8" s="1"/>
  <c r="J1756" i="8"/>
  <c r="M1756" i="8" s="1"/>
  <c r="J1757" i="8"/>
  <c r="M1757" i="8" s="1"/>
  <c r="J1758" i="8"/>
  <c r="M1758" i="8" s="1"/>
  <c r="J1759" i="8"/>
  <c r="M1759" i="8" s="1"/>
  <c r="J1760" i="8"/>
  <c r="M1760" i="8" s="1"/>
  <c r="J1761" i="8"/>
  <c r="M1761" i="8" s="1"/>
  <c r="J1762" i="8"/>
  <c r="M1762" i="8" s="1"/>
  <c r="J1763" i="8"/>
  <c r="M1763" i="8" s="1"/>
  <c r="J1764" i="8"/>
  <c r="M1764" i="8" s="1"/>
  <c r="J1765" i="8"/>
  <c r="M1765" i="8" s="1"/>
  <c r="J1766" i="8"/>
  <c r="M1766" i="8" s="1"/>
  <c r="J1767" i="8"/>
  <c r="M1767" i="8" s="1"/>
  <c r="J1768" i="8"/>
  <c r="M1768" i="8" s="1"/>
  <c r="J1769" i="8"/>
  <c r="M1769" i="8" s="1"/>
  <c r="J1770" i="8"/>
  <c r="M1770" i="8" s="1"/>
  <c r="J1771" i="8"/>
  <c r="M1771" i="8" s="1"/>
  <c r="J1772" i="8"/>
  <c r="M1772" i="8" s="1"/>
  <c r="J1773" i="8"/>
  <c r="M1773" i="8" s="1"/>
  <c r="J1774" i="8"/>
  <c r="M1774" i="8" s="1"/>
  <c r="J1775" i="8"/>
  <c r="M1775" i="8" s="1"/>
  <c r="J1776" i="8"/>
  <c r="M1776" i="8" s="1"/>
  <c r="J1777" i="8"/>
  <c r="M1777" i="8" s="1"/>
  <c r="J1778" i="8"/>
  <c r="M1778" i="8" s="1"/>
  <c r="J1779" i="8"/>
  <c r="M1779" i="8" s="1"/>
  <c r="J1780" i="8"/>
  <c r="M1780" i="8" s="1"/>
  <c r="J1781" i="8"/>
  <c r="M1781" i="8" s="1"/>
  <c r="J1782" i="8"/>
  <c r="M1782" i="8" s="1"/>
  <c r="J1783" i="8"/>
  <c r="M1783" i="8" s="1"/>
  <c r="J1784" i="8"/>
  <c r="M1784" i="8" s="1"/>
  <c r="J1785" i="8"/>
  <c r="M1785" i="8" s="1"/>
  <c r="J1786" i="8"/>
  <c r="M1786" i="8" s="1"/>
  <c r="J1787" i="8"/>
  <c r="M1787" i="8" s="1"/>
  <c r="J1788" i="8"/>
  <c r="M1788" i="8" s="1"/>
  <c r="J1789" i="8"/>
  <c r="M1789" i="8" s="1"/>
  <c r="J1790" i="8"/>
  <c r="M1790" i="8" s="1"/>
  <c r="J1791" i="8"/>
  <c r="M1791" i="8" s="1"/>
  <c r="J1792" i="8"/>
  <c r="M1792" i="8" s="1"/>
  <c r="J1793" i="8"/>
  <c r="M1793" i="8" s="1"/>
  <c r="J1794" i="8"/>
  <c r="M1794" i="8" s="1"/>
  <c r="J1795" i="8"/>
  <c r="M1795" i="8" s="1"/>
  <c r="J1796" i="8"/>
  <c r="M1796" i="8" s="1"/>
  <c r="J1797" i="8"/>
  <c r="M1797" i="8" s="1"/>
  <c r="J1798" i="8"/>
  <c r="M1798" i="8" s="1"/>
  <c r="J1799" i="8"/>
  <c r="M1799" i="8" s="1"/>
  <c r="J1800" i="8"/>
  <c r="M1800" i="8" s="1"/>
  <c r="J1801" i="8"/>
  <c r="M1801" i="8" s="1"/>
  <c r="J1802" i="8"/>
  <c r="M1802" i="8" s="1"/>
  <c r="J1803" i="8"/>
  <c r="M1803" i="8" s="1"/>
  <c r="J1804" i="8"/>
  <c r="M1804" i="8" s="1"/>
  <c r="J1805" i="8"/>
  <c r="M1805" i="8" s="1"/>
  <c r="J1806" i="8"/>
  <c r="M1806" i="8" s="1"/>
  <c r="J1807" i="8"/>
  <c r="M1807" i="8" s="1"/>
  <c r="J1808" i="8"/>
  <c r="M1808" i="8" s="1"/>
  <c r="J1809" i="8"/>
  <c r="M1809" i="8" s="1"/>
  <c r="J1810" i="8"/>
  <c r="M1810" i="8" s="1"/>
  <c r="J1811" i="8"/>
  <c r="M1811" i="8" s="1"/>
  <c r="J1812" i="8"/>
  <c r="M1812" i="8" s="1"/>
  <c r="J1813" i="8"/>
  <c r="M1813" i="8" s="1"/>
  <c r="J1814" i="8"/>
  <c r="M1814" i="8" s="1"/>
  <c r="J1815" i="8"/>
  <c r="M1815" i="8" s="1"/>
  <c r="J1816" i="8"/>
  <c r="M1816" i="8" s="1"/>
  <c r="J1817" i="8"/>
  <c r="M1817" i="8" s="1"/>
  <c r="J1818" i="8"/>
  <c r="M1818" i="8" s="1"/>
  <c r="J1819" i="8"/>
  <c r="M1819" i="8" s="1"/>
  <c r="J1820" i="8"/>
  <c r="M1820" i="8" s="1"/>
  <c r="J1821" i="8"/>
  <c r="M1821" i="8" s="1"/>
  <c r="J1822" i="8"/>
  <c r="M1822" i="8" s="1"/>
  <c r="J1823" i="8"/>
  <c r="M1823" i="8" s="1"/>
  <c r="J1824" i="8"/>
  <c r="M1824" i="8" s="1"/>
  <c r="J1825" i="8"/>
  <c r="M1825" i="8" s="1"/>
  <c r="J1826" i="8"/>
  <c r="M1826" i="8" s="1"/>
  <c r="J1827" i="8"/>
  <c r="M1827" i="8" s="1"/>
  <c r="J1828" i="8"/>
  <c r="M1828" i="8" s="1"/>
  <c r="J1829" i="8"/>
  <c r="M1829" i="8" s="1"/>
  <c r="J1830" i="8"/>
  <c r="M1830" i="8" s="1"/>
  <c r="J1831" i="8"/>
  <c r="M1831" i="8" s="1"/>
  <c r="J1832" i="8"/>
  <c r="M1832" i="8" s="1"/>
  <c r="J1833" i="8"/>
  <c r="M1833" i="8" s="1"/>
  <c r="J1834" i="8"/>
  <c r="M1834" i="8" s="1"/>
  <c r="J1835" i="8"/>
  <c r="M1835" i="8" s="1"/>
  <c r="J1836" i="8"/>
  <c r="M1836" i="8" s="1"/>
  <c r="J1837" i="8"/>
  <c r="M1837" i="8" s="1"/>
  <c r="J1838" i="8"/>
  <c r="M1838" i="8" s="1"/>
  <c r="J1839" i="8"/>
  <c r="M1839" i="8" s="1"/>
  <c r="J1840" i="8"/>
  <c r="M1840" i="8" s="1"/>
  <c r="J1841" i="8"/>
  <c r="M1841" i="8" s="1"/>
  <c r="J1842" i="8"/>
  <c r="M1842" i="8" s="1"/>
  <c r="J1843" i="8"/>
  <c r="M1843" i="8" s="1"/>
  <c r="J1844" i="8"/>
  <c r="M1844" i="8" s="1"/>
  <c r="J1845" i="8"/>
  <c r="M1845" i="8" s="1"/>
  <c r="J1846" i="8"/>
  <c r="M1846" i="8" s="1"/>
  <c r="J1847" i="8"/>
  <c r="M1847" i="8" s="1"/>
  <c r="J1848" i="8"/>
  <c r="M1848" i="8" s="1"/>
  <c r="J1849" i="8"/>
  <c r="M1849" i="8" s="1"/>
  <c r="J1850" i="8"/>
  <c r="M1850" i="8" s="1"/>
  <c r="J1851" i="8"/>
  <c r="M1851" i="8" s="1"/>
  <c r="J1852" i="8"/>
  <c r="M1852" i="8" s="1"/>
  <c r="J1853" i="8"/>
  <c r="M1853" i="8" s="1"/>
  <c r="J1854" i="8"/>
  <c r="M1854" i="8" s="1"/>
  <c r="J1855" i="8"/>
  <c r="M1855" i="8" s="1"/>
  <c r="J1856" i="8"/>
  <c r="M1856" i="8" s="1"/>
  <c r="J1857" i="8"/>
  <c r="M1857" i="8" s="1"/>
  <c r="J1858" i="8"/>
  <c r="M1858" i="8" s="1"/>
  <c r="J1859" i="8"/>
  <c r="M1859" i="8" s="1"/>
  <c r="J1860" i="8"/>
  <c r="M1860" i="8" s="1"/>
  <c r="J1861" i="8"/>
  <c r="M1861" i="8" s="1"/>
  <c r="J1862" i="8"/>
  <c r="M1862" i="8" s="1"/>
  <c r="J1863" i="8"/>
  <c r="M1863" i="8" s="1"/>
  <c r="J1864" i="8"/>
  <c r="M1864" i="8" s="1"/>
  <c r="J1865" i="8"/>
  <c r="M1865" i="8" s="1"/>
  <c r="J1866" i="8"/>
  <c r="M1866" i="8" s="1"/>
  <c r="J1867" i="8"/>
  <c r="M1867" i="8" s="1"/>
  <c r="J1868" i="8"/>
  <c r="M1868" i="8" s="1"/>
  <c r="J1869" i="8"/>
  <c r="M1869" i="8" s="1"/>
  <c r="J1870" i="8"/>
  <c r="M1870" i="8" s="1"/>
  <c r="J1871" i="8"/>
  <c r="M1871" i="8" s="1"/>
  <c r="J1872" i="8"/>
  <c r="M1872" i="8" s="1"/>
  <c r="J1873" i="8"/>
  <c r="M1873" i="8" s="1"/>
  <c r="J1874" i="8"/>
  <c r="M1874" i="8" s="1"/>
  <c r="J1875" i="8"/>
  <c r="M1875" i="8" s="1"/>
  <c r="J1876" i="8"/>
  <c r="M1876" i="8" s="1"/>
  <c r="J1877" i="8"/>
  <c r="M1877" i="8" s="1"/>
  <c r="J1878" i="8"/>
  <c r="M1878" i="8" s="1"/>
  <c r="J1879" i="8"/>
  <c r="M1879" i="8" s="1"/>
  <c r="J1880" i="8"/>
  <c r="M1880" i="8" s="1"/>
  <c r="J1881" i="8"/>
  <c r="M1881" i="8" s="1"/>
  <c r="J1882" i="8"/>
  <c r="M1882" i="8" s="1"/>
  <c r="J1883" i="8"/>
  <c r="M1883" i="8" s="1"/>
  <c r="J1884" i="8"/>
  <c r="M1884" i="8" s="1"/>
  <c r="J1885" i="8"/>
  <c r="M1885" i="8" s="1"/>
  <c r="J1886" i="8"/>
  <c r="M1886" i="8" s="1"/>
  <c r="J1887" i="8"/>
  <c r="M1887" i="8" s="1"/>
  <c r="J1888" i="8"/>
  <c r="M1888" i="8" s="1"/>
  <c r="J1889" i="8"/>
  <c r="M1889" i="8" s="1"/>
  <c r="J1890" i="8"/>
  <c r="M1890" i="8" s="1"/>
  <c r="J1891" i="8"/>
  <c r="M1891" i="8" s="1"/>
  <c r="J1892" i="8"/>
  <c r="M1892" i="8" s="1"/>
  <c r="J1893" i="8"/>
  <c r="M1893" i="8" s="1"/>
  <c r="J1894" i="8"/>
  <c r="M1894" i="8" s="1"/>
  <c r="J1895" i="8"/>
  <c r="M1895" i="8" s="1"/>
  <c r="J1896" i="8"/>
  <c r="M1896" i="8" s="1"/>
  <c r="J1897" i="8"/>
  <c r="M1897" i="8" s="1"/>
  <c r="J1898" i="8"/>
  <c r="M1898" i="8" s="1"/>
  <c r="J1899" i="8"/>
  <c r="M1899" i="8" s="1"/>
  <c r="J1900" i="8"/>
  <c r="M1900" i="8" s="1"/>
  <c r="J1901" i="8"/>
  <c r="M1901" i="8" s="1"/>
  <c r="J1902" i="8"/>
  <c r="M1902" i="8" s="1"/>
  <c r="J1903" i="8"/>
  <c r="M1903" i="8" s="1"/>
  <c r="J1904" i="8"/>
  <c r="M1904" i="8" s="1"/>
  <c r="J1905" i="8"/>
  <c r="M1905" i="8" s="1"/>
  <c r="J1906" i="8"/>
  <c r="M1906" i="8" s="1"/>
  <c r="J1907" i="8"/>
  <c r="M1907" i="8" s="1"/>
  <c r="J1908" i="8"/>
  <c r="M1908" i="8" s="1"/>
  <c r="J1909" i="8"/>
  <c r="M1909" i="8" s="1"/>
  <c r="J1910" i="8"/>
  <c r="M1910" i="8" s="1"/>
  <c r="J1911" i="8"/>
  <c r="M1911" i="8" s="1"/>
  <c r="J1912" i="8"/>
  <c r="M1912" i="8" s="1"/>
  <c r="J1913" i="8"/>
  <c r="M1913" i="8" s="1"/>
  <c r="J1914" i="8"/>
  <c r="M1914" i="8" s="1"/>
  <c r="J1915" i="8"/>
  <c r="M1915" i="8" s="1"/>
  <c r="J1916" i="8"/>
  <c r="M1916" i="8" s="1"/>
  <c r="J1917" i="8"/>
  <c r="M1917" i="8" s="1"/>
  <c r="J1918" i="8"/>
  <c r="M1918" i="8" s="1"/>
  <c r="J1919" i="8"/>
  <c r="M1919" i="8" s="1"/>
  <c r="J1920" i="8"/>
  <c r="M1920" i="8" s="1"/>
  <c r="J1921" i="8"/>
  <c r="M1921" i="8" s="1"/>
  <c r="J1922" i="8"/>
  <c r="M1922" i="8" s="1"/>
  <c r="J1923" i="8"/>
  <c r="M1923" i="8" s="1"/>
  <c r="J1924" i="8"/>
  <c r="M1924" i="8" s="1"/>
  <c r="J1925" i="8"/>
  <c r="M1925" i="8" s="1"/>
  <c r="J1926" i="8"/>
  <c r="M1926" i="8" s="1"/>
  <c r="J1927" i="8"/>
  <c r="M1927" i="8" s="1"/>
  <c r="J1928" i="8"/>
  <c r="M1928" i="8" s="1"/>
  <c r="J1929" i="8"/>
  <c r="M1929" i="8" s="1"/>
  <c r="J1930" i="8"/>
  <c r="M1930" i="8" s="1"/>
  <c r="J1931" i="8"/>
  <c r="M1931" i="8" s="1"/>
  <c r="J1932" i="8"/>
  <c r="M1932" i="8" s="1"/>
  <c r="J1933" i="8"/>
  <c r="M1933" i="8" s="1"/>
  <c r="J1934" i="8"/>
  <c r="M1934" i="8" s="1"/>
  <c r="J1935" i="8"/>
  <c r="M1935" i="8" s="1"/>
  <c r="J1936" i="8"/>
  <c r="M1936" i="8" s="1"/>
  <c r="J1937" i="8"/>
  <c r="J1938" i="8"/>
  <c r="M1938" i="8" s="1"/>
  <c r="J1939" i="8"/>
  <c r="M1939" i="8" s="1"/>
  <c r="J1940" i="8"/>
  <c r="M1940" i="8" s="1"/>
  <c r="J1941" i="8"/>
  <c r="M1941" i="8" s="1"/>
  <c r="J1942" i="8"/>
  <c r="M1942" i="8" s="1"/>
  <c r="J1943" i="8"/>
  <c r="M1943" i="8" s="1"/>
  <c r="J1944" i="8"/>
  <c r="M1944" i="8" s="1"/>
  <c r="J1945" i="8"/>
  <c r="M1945" i="8" s="1"/>
  <c r="J1946" i="8"/>
  <c r="M1946" i="8" s="1"/>
  <c r="J1947" i="8"/>
  <c r="M1947" i="8" s="1"/>
  <c r="J1948" i="8"/>
  <c r="M1948" i="8" s="1"/>
  <c r="J1949" i="8"/>
  <c r="M1949" i="8" s="1"/>
  <c r="J1950" i="8"/>
  <c r="M1950" i="8" s="1"/>
  <c r="J1951" i="8"/>
  <c r="M1951" i="8" s="1"/>
  <c r="J1952" i="8"/>
  <c r="M1952" i="8" s="1"/>
  <c r="J1953" i="8"/>
  <c r="M1953" i="8" s="1"/>
  <c r="J1954" i="8"/>
  <c r="M1954" i="8" s="1"/>
  <c r="J1955" i="8"/>
  <c r="M1955" i="8" s="1"/>
  <c r="J1956" i="8"/>
  <c r="M1956" i="8" s="1"/>
  <c r="J1957" i="8"/>
  <c r="M1957" i="8" s="1"/>
  <c r="J1958" i="8"/>
  <c r="M1958" i="8" s="1"/>
  <c r="J1959" i="8"/>
  <c r="M1959" i="8" s="1"/>
  <c r="J1960" i="8"/>
  <c r="M1960" i="8" s="1"/>
  <c r="J1961" i="8"/>
  <c r="M1961" i="8" s="1"/>
  <c r="J1962" i="8"/>
  <c r="M1962" i="8" s="1"/>
  <c r="J1963" i="8"/>
  <c r="M1963" i="8" s="1"/>
  <c r="J1964" i="8"/>
  <c r="M1964" i="8" s="1"/>
  <c r="J1965" i="8"/>
  <c r="M1965" i="8" s="1"/>
  <c r="J1966" i="8"/>
  <c r="M1966" i="8" s="1"/>
  <c r="J1967" i="8"/>
  <c r="M1967" i="8" s="1"/>
  <c r="J1968" i="8"/>
  <c r="M1968" i="8" s="1"/>
  <c r="J1969" i="8"/>
  <c r="M1969" i="8" s="1"/>
  <c r="J1970" i="8"/>
  <c r="M1970" i="8" s="1"/>
  <c r="J1971" i="8"/>
  <c r="M1971" i="8" s="1"/>
  <c r="J1972" i="8"/>
  <c r="M1972" i="8" s="1"/>
  <c r="J1973" i="8"/>
  <c r="M1973" i="8" s="1"/>
  <c r="J1974" i="8"/>
  <c r="M1974" i="8" s="1"/>
  <c r="J1975" i="8"/>
  <c r="M1975" i="8" s="1"/>
  <c r="J1976" i="8"/>
  <c r="M1976" i="8" s="1"/>
  <c r="J1977" i="8"/>
  <c r="M1977" i="8" s="1"/>
  <c r="J1978" i="8"/>
  <c r="M1978" i="8" s="1"/>
  <c r="J1979" i="8"/>
  <c r="M1979" i="8" s="1"/>
  <c r="J1980" i="8"/>
  <c r="M1980" i="8" s="1"/>
  <c r="J1981" i="8"/>
  <c r="M1981" i="8" s="1"/>
  <c r="J1982" i="8"/>
  <c r="M1982" i="8" s="1"/>
  <c r="J1983" i="8"/>
  <c r="M1983" i="8" s="1"/>
  <c r="J1984" i="8"/>
  <c r="M1984" i="8" s="1"/>
  <c r="J1985" i="8"/>
  <c r="M1985" i="8" s="1"/>
  <c r="J1986" i="8"/>
  <c r="M1986" i="8" s="1"/>
  <c r="J1987" i="8"/>
  <c r="M1987" i="8" s="1"/>
  <c r="J1988" i="8"/>
  <c r="M1988" i="8" s="1"/>
  <c r="J1989" i="8"/>
  <c r="M1989" i="8" s="1"/>
  <c r="J1990" i="8"/>
  <c r="M1990" i="8" s="1"/>
  <c r="J1991" i="8"/>
  <c r="M1991" i="8" s="1"/>
  <c r="J1992" i="8"/>
  <c r="M1992" i="8" s="1"/>
  <c r="J1993" i="8"/>
  <c r="M1993" i="8" s="1"/>
  <c r="J1994" i="8"/>
  <c r="M1994" i="8" s="1"/>
  <c r="J1995" i="8"/>
  <c r="M1995" i="8" s="1"/>
  <c r="J1996" i="8"/>
  <c r="M1996" i="8" s="1"/>
  <c r="J1997" i="8"/>
  <c r="M1997" i="8" s="1"/>
  <c r="J1998" i="8"/>
  <c r="M1998" i="8" s="1"/>
  <c r="J1999" i="8"/>
  <c r="M1999" i="8" s="1"/>
  <c r="J2000" i="8"/>
  <c r="M2000" i="8" s="1"/>
  <c r="J2001" i="8"/>
  <c r="M2001" i="8" s="1"/>
  <c r="J2002" i="8"/>
  <c r="M2002" i="8" s="1"/>
  <c r="J2003" i="8"/>
  <c r="M2003" i="8" s="1"/>
  <c r="J2004" i="8"/>
  <c r="M2004" i="8" s="1"/>
  <c r="J2005" i="8"/>
  <c r="M2005" i="8" s="1"/>
  <c r="J2006" i="8"/>
  <c r="M2006" i="8" s="1"/>
  <c r="J2007" i="8"/>
  <c r="M2007" i="8" s="1"/>
  <c r="J2008" i="8"/>
  <c r="M2008" i="8" s="1"/>
  <c r="J2009" i="8"/>
  <c r="M2009" i="8" s="1"/>
  <c r="J2010" i="8"/>
  <c r="M2010" i="8" s="1"/>
  <c r="J2011" i="8"/>
  <c r="M2011" i="8" s="1"/>
  <c r="J2012" i="8"/>
  <c r="M2012" i="8" s="1"/>
  <c r="J2013" i="8"/>
  <c r="M2013" i="8" s="1"/>
  <c r="J2014" i="8"/>
  <c r="M2014" i="8" s="1"/>
  <c r="J2015" i="8"/>
  <c r="M2015" i="8" s="1"/>
  <c r="J2016" i="8"/>
  <c r="M2016" i="8" s="1"/>
  <c r="J2017" i="8"/>
  <c r="M2017" i="8" s="1"/>
  <c r="J2018" i="8"/>
  <c r="M2018" i="8" s="1"/>
  <c r="J2019" i="8"/>
  <c r="M2019" i="8" s="1"/>
  <c r="J2020" i="8"/>
  <c r="M2020" i="8" s="1"/>
  <c r="J2021" i="8"/>
  <c r="M2021" i="8" s="1"/>
  <c r="J2022" i="8"/>
  <c r="M2022" i="8" s="1"/>
  <c r="J2023" i="8"/>
  <c r="M2023" i="8" s="1"/>
  <c r="J2024" i="8"/>
  <c r="M2024" i="8" s="1"/>
  <c r="J2025" i="8"/>
  <c r="M2025" i="8" s="1"/>
  <c r="J2026" i="8"/>
  <c r="M2026" i="8" s="1"/>
  <c r="J2027" i="8"/>
  <c r="M2027" i="8" s="1"/>
  <c r="J2028" i="8"/>
  <c r="M2028" i="8" s="1"/>
  <c r="J2029" i="8"/>
  <c r="M2029" i="8" s="1"/>
  <c r="J2030" i="8"/>
  <c r="M2030" i="8" s="1"/>
  <c r="J2031" i="8"/>
  <c r="M2031" i="8" s="1"/>
  <c r="J2" i="8"/>
  <c r="M2" i="8" s="1"/>
  <c r="L2034" i="8" l="1"/>
  <c r="L2048" i="8" s="1"/>
  <c r="L2050" i="8" s="1"/>
  <c r="K2034" i="8" l="1"/>
  <c r="K2036" i="8" s="1"/>
  <c r="L2784" i="7"/>
  <c r="L2788" i="7" s="1"/>
  <c r="H705" i="7"/>
  <c r="G705" i="7"/>
  <c r="L2771" i="7" l="1"/>
  <c r="H60" i="7"/>
  <c r="G60" i="7"/>
  <c r="K2771" i="7"/>
  <c r="K2773" i="7" s="1"/>
  <c r="H2731" i="7"/>
  <c r="G2731" i="7"/>
  <c r="H2506" i="7"/>
  <c r="G2506" i="7"/>
  <c r="H2115" i="7"/>
  <c r="G2115" i="7"/>
  <c r="H1395" i="7"/>
  <c r="G1395" i="7"/>
  <c r="H1092" i="7"/>
  <c r="G1092" i="7"/>
  <c r="H1091" i="7"/>
  <c r="G1091" i="7"/>
  <c r="H657" i="7"/>
  <c r="G657" i="7"/>
  <c r="G5" i="7" l="1"/>
  <c r="H5" i="7"/>
  <c r="G6" i="7"/>
  <c r="H6" i="7"/>
  <c r="G7" i="7"/>
  <c r="H7" i="7"/>
  <c r="G8" i="7"/>
  <c r="H8" i="7"/>
  <c r="G9" i="7"/>
  <c r="H9" i="7"/>
  <c r="G10" i="7"/>
  <c r="H10" i="7"/>
  <c r="G11" i="7"/>
  <c r="H11" i="7"/>
  <c r="G12" i="7"/>
  <c r="H12" i="7"/>
  <c r="G13" i="7"/>
  <c r="H13" i="7"/>
  <c r="G14" i="7"/>
  <c r="H14" i="7"/>
  <c r="G15" i="7"/>
  <c r="H15" i="7"/>
  <c r="G16" i="7"/>
  <c r="H16" i="7"/>
  <c r="G17" i="7"/>
  <c r="H17" i="7"/>
  <c r="G18" i="7"/>
  <c r="H18" i="7"/>
  <c r="G19" i="7"/>
  <c r="H19" i="7"/>
  <c r="G20" i="7"/>
  <c r="H20" i="7"/>
  <c r="G21" i="7"/>
  <c r="H21" i="7"/>
  <c r="G22" i="7"/>
  <c r="H22" i="7"/>
  <c r="G23" i="7"/>
  <c r="H23" i="7"/>
  <c r="G24" i="7"/>
  <c r="H24" i="7"/>
  <c r="G25" i="7"/>
  <c r="H25" i="7"/>
  <c r="G26" i="7"/>
  <c r="H26" i="7"/>
  <c r="G27" i="7"/>
  <c r="H27" i="7"/>
  <c r="G28" i="7"/>
  <c r="H28" i="7"/>
  <c r="G29" i="7"/>
  <c r="H29" i="7"/>
  <c r="G30" i="7"/>
  <c r="H30" i="7"/>
  <c r="G31" i="7"/>
  <c r="H31" i="7"/>
  <c r="G32" i="7"/>
  <c r="H32" i="7"/>
  <c r="G33" i="7"/>
  <c r="H33" i="7"/>
  <c r="G34" i="7"/>
  <c r="H34" i="7"/>
  <c r="G35" i="7"/>
  <c r="H35" i="7"/>
  <c r="G36" i="7"/>
  <c r="H36" i="7"/>
  <c r="G37" i="7"/>
  <c r="H37" i="7"/>
  <c r="G38" i="7"/>
  <c r="H38" i="7"/>
  <c r="G39" i="7"/>
  <c r="H39" i="7"/>
  <c r="G40" i="7"/>
  <c r="H40" i="7"/>
  <c r="G41" i="7"/>
  <c r="H41" i="7"/>
  <c r="G42" i="7"/>
  <c r="H42" i="7"/>
  <c r="G43" i="7"/>
  <c r="H43" i="7"/>
  <c r="G44" i="7"/>
  <c r="H44" i="7"/>
  <c r="G45" i="7"/>
  <c r="H45" i="7"/>
  <c r="G46" i="7"/>
  <c r="H46" i="7"/>
  <c r="G47" i="7"/>
  <c r="H47" i="7"/>
  <c r="G48" i="7"/>
  <c r="H48" i="7"/>
  <c r="G49" i="7"/>
  <c r="H49" i="7"/>
  <c r="G50" i="7"/>
  <c r="H50" i="7"/>
  <c r="G51" i="7"/>
  <c r="H51" i="7"/>
  <c r="G52" i="7"/>
  <c r="H52" i="7"/>
  <c r="G53" i="7"/>
  <c r="H53" i="7"/>
  <c r="G54" i="7"/>
  <c r="H54" i="7"/>
  <c r="G55" i="7"/>
  <c r="H55" i="7"/>
  <c r="G56" i="7"/>
  <c r="H56" i="7"/>
  <c r="G57" i="7"/>
  <c r="H57" i="7"/>
  <c r="G58" i="7"/>
  <c r="H58" i="7"/>
  <c r="G59" i="7"/>
  <c r="H59" i="7"/>
  <c r="G61" i="7"/>
  <c r="H61" i="7"/>
  <c r="G62" i="7"/>
  <c r="H62" i="7"/>
  <c r="G63" i="7"/>
  <c r="H63" i="7"/>
  <c r="G64" i="7"/>
  <c r="H64" i="7"/>
  <c r="G65" i="7"/>
  <c r="H65" i="7"/>
  <c r="G66" i="7"/>
  <c r="H66" i="7"/>
  <c r="G67" i="7"/>
  <c r="H67" i="7"/>
  <c r="G68" i="7"/>
  <c r="H68" i="7"/>
  <c r="G69" i="7"/>
  <c r="H69" i="7"/>
  <c r="G70" i="7"/>
  <c r="H70" i="7"/>
  <c r="G71" i="7"/>
  <c r="H71" i="7"/>
  <c r="G72" i="7"/>
  <c r="H72" i="7"/>
  <c r="G73" i="7"/>
  <c r="H73" i="7"/>
  <c r="G74" i="7"/>
  <c r="H74" i="7"/>
  <c r="G75" i="7"/>
  <c r="H75" i="7"/>
  <c r="G76" i="7"/>
  <c r="H76" i="7"/>
  <c r="G77" i="7"/>
  <c r="H77" i="7"/>
  <c r="G78" i="7"/>
  <c r="H78" i="7"/>
  <c r="G79" i="7"/>
  <c r="H79" i="7"/>
  <c r="G80" i="7"/>
  <c r="H80" i="7"/>
  <c r="G81" i="7"/>
  <c r="H81" i="7"/>
  <c r="G82" i="7"/>
  <c r="H82" i="7"/>
  <c r="G83" i="7"/>
  <c r="H83" i="7"/>
  <c r="G84" i="7"/>
  <c r="H84" i="7"/>
  <c r="G85" i="7"/>
  <c r="H85" i="7"/>
  <c r="G86" i="7"/>
  <c r="H86" i="7"/>
  <c r="G87" i="7"/>
  <c r="H87" i="7"/>
  <c r="G88" i="7"/>
  <c r="H88" i="7"/>
  <c r="G89" i="7"/>
  <c r="H89" i="7"/>
  <c r="G90" i="7"/>
  <c r="H90" i="7"/>
  <c r="G91" i="7"/>
  <c r="H91" i="7"/>
  <c r="G92" i="7"/>
  <c r="H92" i="7"/>
  <c r="G93" i="7"/>
  <c r="H93" i="7"/>
  <c r="G94" i="7"/>
  <c r="H94" i="7"/>
  <c r="G95" i="7"/>
  <c r="H95" i="7"/>
  <c r="G96" i="7"/>
  <c r="H96" i="7"/>
  <c r="G97" i="7"/>
  <c r="H97" i="7"/>
  <c r="G98" i="7"/>
  <c r="H98" i="7"/>
  <c r="G99" i="7"/>
  <c r="H99" i="7"/>
  <c r="G100" i="7"/>
  <c r="H100" i="7"/>
  <c r="G101" i="7"/>
  <c r="H101" i="7"/>
  <c r="G102" i="7"/>
  <c r="H102" i="7"/>
  <c r="G103" i="7"/>
  <c r="H103" i="7"/>
  <c r="G104" i="7"/>
  <c r="H104" i="7"/>
  <c r="G105" i="7"/>
  <c r="H105" i="7"/>
  <c r="G106" i="7"/>
  <c r="H106" i="7"/>
  <c r="G107" i="7"/>
  <c r="H107" i="7"/>
  <c r="G108" i="7"/>
  <c r="H108" i="7"/>
  <c r="G109" i="7"/>
  <c r="H109" i="7"/>
  <c r="G110" i="7"/>
  <c r="H110" i="7"/>
  <c r="G111" i="7"/>
  <c r="H111" i="7"/>
  <c r="G112" i="7"/>
  <c r="H112" i="7"/>
  <c r="G113" i="7"/>
  <c r="H113" i="7"/>
  <c r="G114" i="7"/>
  <c r="H114" i="7"/>
  <c r="G115" i="7"/>
  <c r="H115" i="7"/>
  <c r="G116" i="7"/>
  <c r="H116" i="7"/>
  <c r="G117" i="7"/>
  <c r="H117" i="7"/>
  <c r="G118" i="7"/>
  <c r="H118" i="7"/>
  <c r="G119" i="7"/>
  <c r="H119" i="7"/>
  <c r="G120" i="7"/>
  <c r="H120" i="7"/>
  <c r="G121" i="7"/>
  <c r="H121" i="7"/>
  <c r="G122" i="7"/>
  <c r="H122" i="7"/>
  <c r="G123" i="7"/>
  <c r="H123" i="7"/>
  <c r="G124" i="7"/>
  <c r="H124" i="7"/>
  <c r="G125" i="7"/>
  <c r="H125" i="7"/>
  <c r="G126" i="7"/>
  <c r="H126" i="7"/>
  <c r="G127" i="7"/>
  <c r="H127" i="7"/>
  <c r="G128" i="7"/>
  <c r="H128" i="7"/>
  <c r="G129" i="7"/>
  <c r="H129" i="7"/>
  <c r="G130" i="7"/>
  <c r="H130" i="7"/>
  <c r="G131" i="7"/>
  <c r="H131" i="7"/>
  <c r="G132" i="7"/>
  <c r="H132" i="7"/>
  <c r="G133" i="7"/>
  <c r="H133" i="7"/>
  <c r="G134" i="7"/>
  <c r="H134" i="7"/>
  <c r="G135" i="7"/>
  <c r="H135" i="7"/>
  <c r="G136" i="7"/>
  <c r="H136" i="7"/>
  <c r="G137" i="7"/>
  <c r="H137" i="7"/>
  <c r="G138" i="7"/>
  <c r="H138" i="7"/>
  <c r="G139" i="7"/>
  <c r="H139" i="7"/>
  <c r="G140" i="7"/>
  <c r="H140" i="7"/>
  <c r="G141" i="7"/>
  <c r="H141" i="7"/>
  <c r="G142" i="7"/>
  <c r="H142" i="7"/>
  <c r="G143" i="7"/>
  <c r="H143" i="7"/>
  <c r="G144" i="7"/>
  <c r="H144" i="7"/>
  <c r="G145" i="7"/>
  <c r="H145" i="7"/>
  <c r="G146" i="7"/>
  <c r="H146" i="7"/>
  <c r="G147" i="7"/>
  <c r="H147" i="7"/>
  <c r="G148" i="7"/>
  <c r="H148" i="7"/>
  <c r="G149" i="7"/>
  <c r="H149" i="7"/>
  <c r="G150" i="7"/>
  <c r="H150" i="7"/>
  <c r="G151" i="7"/>
  <c r="H151" i="7"/>
  <c r="G152" i="7"/>
  <c r="H152" i="7"/>
  <c r="G153" i="7"/>
  <c r="H153" i="7"/>
  <c r="G154" i="7"/>
  <c r="H154" i="7"/>
  <c r="G155" i="7"/>
  <c r="H155" i="7"/>
  <c r="G156" i="7"/>
  <c r="H156" i="7"/>
  <c r="G157" i="7"/>
  <c r="H157" i="7"/>
  <c r="G158" i="7"/>
  <c r="H158" i="7"/>
  <c r="G159" i="7"/>
  <c r="H159" i="7"/>
  <c r="G160" i="7"/>
  <c r="H160" i="7"/>
  <c r="G161" i="7"/>
  <c r="H161" i="7"/>
  <c r="G162" i="7"/>
  <c r="H162" i="7"/>
  <c r="G163" i="7"/>
  <c r="H163" i="7"/>
  <c r="G164" i="7"/>
  <c r="H164" i="7"/>
  <c r="G165" i="7"/>
  <c r="H165" i="7"/>
  <c r="G166" i="7"/>
  <c r="H166" i="7"/>
  <c r="G167" i="7"/>
  <c r="H167" i="7"/>
  <c r="G168" i="7"/>
  <c r="H168" i="7"/>
  <c r="G169" i="7"/>
  <c r="H169" i="7"/>
  <c r="G170" i="7"/>
  <c r="H170" i="7"/>
  <c r="G171" i="7"/>
  <c r="H171" i="7"/>
  <c r="G172" i="7"/>
  <c r="H172" i="7"/>
  <c r="G173" i="7"/>
  <c r="H173" i="7"/>
  <c r="G174" i="7"/>
  <c r="H174" i="7"/>
  <c r="G175" i="7"/>
  <c r="H175" i="7"/>
  <c r="G176" i="7"/>
  <c r="H176" i="7"/>
  <c r="G177" i="7"/>
  <c r="H177" i="7"/>
  <c r="G178" i="7"/>
  <c r="H178" i="7"/>
  <c r="G179" i="7"/>
  <c r="H179" i="7"/>
  <c r="G180" i="7"/>
  <c r="H180" i="7"/>
  <c r="G181" i="7"/>
  <c r="H181" i="7"/>
  <c r="G182" i="7"/>
  <c r="H182" i="7"/>
  <c r="G183" i="7"/>
  <c r="H183" i="7"/>
  <c r="G184" i="7"/>
  <c r="H184" i="7"/>
  <c r="G185" i="7"/>
  <c r="H185" i="7"/>
  <c r="G186" i="7"/>
  <c r="H186" i="7"/>
  <c r="G187" i="7"/>
  <c r="H187" i="7"/>
  <c r="G188" i="7"/>
  <c r="H188" i="7"/>
  <c r="G189" i="7"/>
  <c r="H189" i="7"/>
  <c r="G190" i="7"/>
  <c r="H190" i="7"/>
  <c r="G191" i="7"/>
  <c r="H191" i="7"/>
  <c r="G192" i="7"/>
  <c r="H192" i="7"/>
  <c r="G193" i="7"/>
  <c r="H193" i="7"/>
  <c r="G194" i="7"/>
  <c r="H194" i="7"/>
  <c r="G195" i="7"/>
  <c r="H195" i="7"/>
  <c r="G196" i="7"/>
  <c r="H196" i="7"/>
  <c r="G197" i="7"/>
  <c r="H197" i="7"/>
  <c r="G198" i="7"/>
  <c r="H198" i="7"/>
  <c r="G199" i="7"/>
  <c r="H199" i="7"/>
  <c r="G200" i="7"/>
  <c r="H200" i="7"/>
  <c r="G201" i="7"/>
  <c r="H201" i="7"/>
  <c r="G202" i="7"/>
  <c r="H202" i="7"/>
  <c r="G203" i="7"/>
  <c r="H203" i="7"/>
  <c r="G204" i="7"/>
  <c r="H204" i="7"/>
  <c r="G205" i="7"/>
  <c r="H205" i="7"/>
  <c r="G206" i="7"/>
  <c r="H206" i="7"/>
  <c r="G207" i="7"/>
  <c r="H207" i="7"/>
  <c r="G208" i="7"/>
  <c r="H208" i="7"/>
  <c r="G209" i="7"/>
  <c r="H209" i="7"/>
  <c r="G210" i="7"/>
  <c r="H210" i="7"/>
  <c r="G211" i="7"/>
  <c r="H211" i="7"/>
  <c r="G212" i="7"/>
  <c r="H212" i="7"/>
  <c r="G213" i="7"/>
  <c r="H213" i="7"/>
  <c r="G214" i="7"/>
  <c r="H214" i="7"/>
  <c r="G215" i="7"/>
  <c r="H215" i="7"/>
  <c r="G216" i="7"/>
  <c r="H216" i="7"/>
  <c r="G217" i="7"/>
  <c r="H217" i="7"/>
  <c r="G218" i="7"/>
  <c r="H218" i="7"/>
  <c r="G219" i="7"/>
  <c r="H219" i="7"/>
  <c r="G220" i="7"/>
  <c r="H220" i="7"/>
  <c r="G221" i="7"/>
  <c r="H221" i="7"/>
  <c r="G222" i="7"/>
  <c r="H222" i="7"/>
  <c r="G223" i="7"/>
  <c r="H223" i="7"/>
  <c r="G224" i="7"/>
  <c r="H224" i="7"/>
  <c r="G225" i="7"/>
  <c r="H225" i="7"/>
  <c r="G226" i="7"/>
  <c r="H226" i="7"/>
  <c r="G227" i="7"/>
  <c r="H227" i="7"/>
  <c r="G228" i="7"/>
  <c r="H228" i="7"/>
  <c r="G229" i="7"/>
  <c r="H229" i="7"/>
  <c r="G230" i="7"/>
  <c r="H230" i="7"/>
  <c r="G231" i="7"/>
  <c r="H231" i="7"/>
  <c r="G232" i="7"/>
  <c r="H232" i="7"/>
  <c r="G233" i="7"/>
  <c r="H233" i="7"/>
  <c r="G234" i="7"/>
  <c r="H234" i="7"/>
  <c r="G235" i="7"/>
  <c r="H235" i="7"/>
  <c r="G236" i="7"/>
  <c r="H236" i="7"/>
  <c r="G237" i="7"/>
  <c r="H237" i="7"/>
  <c r="G238" i="7"/>
  <c r="H238" i="7"/>
  <c r="G239" i="7"/>
  <c r="H239" i="7"/>
  <c r="G240" i="7"/>
  <c r="H240" i="7"/>
  <c r="G241" i="7"/>
  <c r="H241" i="7"/>
  <c r="G242" i="7"/>
  <c r="H242" i="7"/>
  <c r="G243" i="7"/>
  <c r="H243" i="7"/>
  <c r="G244" i="7"/>
  <c r="H244" i="7"/>
  <c r="G245" i="7"/>
  <c r="H245" i="7"/>
  <c r="G246" i="7"/>
  <c r="H246" i="7"/>
  <c r="G247" i="7"/>
  <c r="H247" i="7"/>
  <c r="G248" i="7"/>
  <c r="H248" i="7"/>
  <c r="G249" i="7"/>
  <c r="H249" i="7"/>
  <c r="G250" i="7"/>
  <c r="H250" i="7"/>
  <c r="G251" i="7"/>
  <c r="H251" i="7"/>
  <c r="G252" i="7"/>
  <c r="H252" i="7"/>
  <c r="G253" i="7"/>
  <c r="H253" i="7"/>
  <c r="G254" i="7"/>
  <c r="H254" i="7"/>
  <c r="G255" i="7"/>
  <c r="H255" i="7"/>
  <c r="G256" i="7"/>
  <c r="H256" i="7"/>
  <c r="G257" i="7"/>
  <c r="H257" i="7"/>
  <c r="G258" i="7"/>
  <c r="H258" i="7"/>
  <c r="G259" i="7"/>
  <c r="H259" i="7"/>
  <c r="G260" i="7"/>
  <c r="H260" i="7"/>
  <c r="G261" i="7"/>
  <c r="H261" i="7"/>
  <c r="G262" i="7"/>
  <c r="H262" i="7"/>
  <c r="G263" i="7"/>
  <c r="H263" i="7"/>
  <c r="G264" i="7"/>
  <c r="H264" i="7"/>
  <c r="G265" i="7"/>
  <c r="H265" i="7"/>
  <c r="G266" i="7"/>
  <c r="H266" i="7"/>
  <c r="G267" i="7"/>
  <c r="H267" i="7"/>
  <c r="G268" i="7"/>
  <c r="H268" i="7"/>
  <c r="G269" i="7"/>
  <c r="H269" i="7"/>
  <c r="G270" i="7"/>
  <c r="H270" i="7"/>
  <c r="G271" i="7"/>
  <c r="H271" i="7"/>
  <c r="G272" i="7"/>
  <c r="H272" i="7"/>
  <c r="G273" i="7"/>
  <c r="H273" i="7"/>
  <c r="G274" i="7"/>
  <c r="H274" i="7"/>
  <c r="G275" i="7"/>
  <c r="H275" i="7"/>
  <c r="G276" i="7"/>
  <c r="H276" i="7"/>
  <c r="G277" i="7"/>
  <c r="H277" i="7"/>
  <c r="G278" i="7"/>
  <c r="H278" i="7"/>
  <c r="G279" i="7"/>
  <c r="H279" i="7"/>
  <c r="G280" i="7"/>
  <c r="H280" i="7"/>
  <c r="G281" i="7"/>
  <c r="H281" i="7"/>
  <c r="G282" i="7"/>
  <c r="H282" i="7"/>
  <c r="G283" i="7"/>
  <c r="H283" i="7"/>
  <c r="G284" i="7"/>
  <c r="H284" i="7"/>
  <c r="G285" i="7"/>
  <c r="H285" i="7"/>
  <c r="G286" i="7"/>
  <c r="H286" i="7"/>
  <c r="G287" i="7"/>
  <c r="H287" i="7"/>
  <c r="G288" i="7"/>
  <c r="H288" i="7"/>
  <c r="G289" i="7"/>
  <c r="H289" i="7"/>
  <c r="G290" i="7"/>
  <c r="H290" i="7"/>
  <c r="G291" i="7"/>
  <c r="H291" i="7"/>
  <c r="G292" i="7"/>
  <c r="H292" i="7"/>
  <c r="G293" i="7"/>
  <c r="H293" i="7"/>
  <c r="G294" i="7"/>
  <c r="H294" i="7"/>
  <c r="G295" i="7"/>
  <c r="H295" i="7"/>
  <c r="G296" i="7"/>
  <c r="H296" i="7"/>
  <c r="G297" i="7"/>
  <c r="H297" i="7"/>
  <c r="G298" i="7"/>
  <c r="H298" i="7"/>
  <c r="G299" i="7"/>
  <c r="H299" i="7"/>
  <c r="G300" i="7"/>
  <c r="H300" i="7"/>
  <c r="G301" i="7"/>
  <c r="H301" i="7"/>
  <c r="G302" i="7"/>
  <c r="H302" i="7"/>
  <c r="G303" i="7"/>
  <c r="H303" i="7"/>
  <c r="G304" i="7"/>
  <c r="H304" i="7"/>
  <c r="G305" i="7"/>
  <c r="H305" i="7"/>
  <c r="G306" i="7"/>
  <c r="H306" i="7"/>
  <c r="G307" i="7"/>
  <c r="H307" i="7"/>
  <c r="G308" i="7"/>
  <c r="H308" i="7"/>
  <c r="G309" i="7"/>
  <c r="H309" i="7"/>
  <c r="G310" i="7"/>
  <c r="H310" i="7"/>
  <c r="G311" i="7"/>
  <c r="H311" i="7"/>
  <c r="G312" i="7"/>
  <c r="H312" i="7"/>
  <c r="G313" i="7"/>
  <c r="H313" i="7"/>
  <c r="G314" i="7"/>
  <c r="H314" i="7"/>
  <c r="G315" i="7"/>
  <c r="H315" i="7"/>
  <c r="G316" i="7"/>
  <c r="H316" i="7"/>
  <c r="G317" i="7"/>
  <c r="H317" i="7"/>
  <c r="G318" i="7"/>
  <c r="H318" i="7"/>
  <c r="G319" i="7"/>
  <c r="H319" i="7"/>
  <c r="G320" i="7"/>
  <c r="H320" i="7"/>
  <c r="G321" i="7"/>
  <c r="H321" i="7"/>
  <c r="G322" i="7"/>
  <c r="H322" i="7"/>
  <c r="G323" i="7"/>
  <c r="H323" i="7"/>
  <c r="G324" i="7"/>
  <c r="H324" i="7"/>
  <c r="G325" i="7"/>
  <c r="H325" i="7"/>
  <c r="G326" i="7"/>
  <c r="H326" i="7"/>
  <c r="G327" i="7"/>
  <c r="H327" i="7"/>
  <c r="G328" i="7"/>
  <c r="H328" i="7"/>
  <c r="G329" i="7"/>
  <c r="H329" i="7"/>
  <c r="G330" i="7"/>
  <c r="H330" i="7"/>
  <c r="G331" i="7"/>
  <c r="H331" i="7"/>
  <c r="G332" i="7"/>
  <c r="H332" i="7"/>
  <c r="G333" i="7"/>
  <c r="H333" i="7"/>
  <c r="G334" i="7"/>
  <c r="H334" i="7"/>
  <c r="G335" i="7"/>
  <c r="H335" i="7"/>
  <c r="G336" i="7"/>
  <c r="H336" i="7"/>
  <c r="G337" i="7"/>
  <c r="H337" i="7"/>
  <c r="G338" i="7"/>
  <c r="H338" i="7"/>
  <c r="G339" i="7"/>
  <c r="H339" i="7"/>
  <c r="G340" i="7"/>
  <c r="H340" i="7"/>
  <c r="G341" i="7"/>
  <c r="H341" i="7"/>
  <c r="G342" i="7"/>
  <c r="H342" i="7"/>
  <c r="G343" i="7"/>
  <c r="H343" i="7"/>
  <c r="G344" i="7"/>
  <c r="H344" i="7"/>
  <c r="G345" i="7"/>
  <c r="H345" i="7"/>
  <c r="G346" i="7"/>
  <c r="H346" i="7"/>
  <c r="G347" i="7"/>
  <c r="H347" i="7"/>
  <c r="G348" i="7"/>
  <c r="H348" i="7"/>
  <c r="G349" i="7"/>
  <c r="H349" i="7"/>
  <c r="G350" i="7"/>
  <c r="H350" i="7"/>
  <c r="G351" i="7"/>
  <c r="H351" i="7"/>
  <c r="G352" i="7"/>
  <c r="H352" i="7"/>
  <c r="G353" i="7"/>
  <c r="H353" i="7"/>
  <c r="G354" i="7"/>
  <c r="H354" i="7"/>
  <c r="G355" i="7"/>
  <c r="H355" i="7"/>
  <c r="G356" i="7"/>
  <c r="H356" i="7"/>
  <c r="G357" i="7"/>
  <c r="H357" i="7"/>
  <c r="G358" i="7"/>
  <c r="H358" i="7"/>
  <c r="G359" i="7"/>
  <c r="H359" i="7"/>
  <c r="G360" i="7"/>
  <c r="H360" i="7"/>
  <c r="G361" i="7"/>
  <c r="H361" i="7"/>
  <c r="G362" i="7"/>
  <c r="H362" i="7"/>
  <c r="G363" i="7"/>
  <c r="H363" i="7"/>
  <c r="G364" i="7"/>
  <c r="H364" i="7"/>
  <c r="G365" i="7"/>
  <c r="H365" i="7"/>
  <c r="G366" i="7"/>
  <c r="H366" i="7"/>
  <c r="G367" i="7"/>
  <c r="H367" i="7"/>
  <c r="G368" i="7"/>
  <c r="H368" i="7"/>
  <c r="G369" i="7"/>
  <c r="H369" i="7"/>
  <c r="G370" i="7"/>
  <c r="H370" i="7"/>
  <c r="G371" i="7"/>
  <c r="H371" i="7"/>
  <c r="G372" i="7"/>
  <c r="H372" i="7"/>
  <c r="G373" i="7"/>
  <c r="H373" i="7"/>
  <c r="G374" i="7"/>
  <c r="H374" i="7"/>
  <c r="G375" i="7"/>
  <c r="H375" i="7"/>
  <c r="G376" i="7"/>
  <c r="H376" i="7"/>
  <c r="G377" i="7"/>
  <c r="H377" i="7"/>
  <c r="G378" i="7"/>
  <c r="H378" i="7"/>
  <c r="G379" i="7"/>
  <c r="H379" i="7"/>
  <c r="G380" i="7"/>
  <c r="H380" i="7"/>
  <c r="G381" i="7"/>
  <c r="H381" i="7"/>
  <c r="G382" i="7"/>
  <c r="H382" i="7"/>
  <c r="G383" i="7"/>
  <c r="H383" i="7"/>
  <c r="G384" i="7"/>
  <c r="H384" i="7"/>
  <c r="G385" i="7"/>
  <c r="H385" i="7"/>
  <c r="G386" i="7"/>
  <c r="H386" i="7"/>
  <c r="G387" i="7"/>
  <c r="H387" i="7"/>
  <c r="G388" i="7"/>
  <c r="H388" i="7"/>
  <c r="G389" i="7"/>
  <c r="H389" i="7"/>
  <c r="G390" i="7"/>
  <c r="H390" i="7"/>
  <c r="G391" i="7"/>
  <c r="H391" i="7"/>
  <c r="G392" i="7"/>
  <c r="H392" i="7"/>
  <c r="G394" i="7"/>
  <c r="H394" i="7"/>
  <c r="G395" i="7"/>
  <c r="H395" i="7"/>
  <c r="G396" i="7"/>
  <c r="H396" i="7"/>
  <c r="G397" i="7"/>
  <c r="H397" i="7"/>
  <c r="G398" i="7"/>
  <c r="H398" i="7"/>
  <c r="G399" i="7"/>
  <c r="H399" i="7"/>
  <c r="G400" i="7"/>
  <c r="H400" i="7"/>
  <c r="G401" i="7"/>
  <c r="H401" i="7"/>
  <c r="G402" i="7"/>
  <c r="H402" i="7"/>
  <c r="G403" i="7"/>
  <c r="H403" i="7"/>
  <c r="G404" i="7"/>
  <c r="H404" i="7"/>
  <c r="G405" i="7"/>
  <c r="H405" i="7"/>
  <c r="G406" i="7"/>
  <c r="H406" i="7"/>
  <c r="G407" i="7"/>
  <c r="H407" i="7"/>
  <c r="G408" i="7"/>
  <c r="H408" i="7"/>
  <c r="G409" i="7"/>
  <c r="H409" i="7"/>
  <c r="G410" i="7"/>
  <c r="H410" i="7"/>
  <c r="G411" i="7"/>
  <c r="H411" i="7"/>
  <c r="G412" i="7"/>
  <c r="H412" i="7"/>
  <c r="G413" i="7"/>
  <c r="H413" i="7"/>
  <c r="G414" i="7"/>
  <c r="H414" i="7"/>
  <c r="G415" i="7"/>
  <c r="H415" i="7"/>
  <c r="G416" i="7"/>
  <c r="H416" i="7"/>
  <c r="G417" i="7"/>
  <c r="H417" i="7"/>
  <c r="G418" i="7"/>
  <c r="H418" i="7"/>
  <c r="G419" i="7"/>
  <c r="H419" i="7"/>
  <c r="G420" i="7"/>
  <c r="H420" i="7"/>
  <c r="G421" i="7"/>
  <c r="H421" i="7"/>
  <c r="G422" i="7"/>
  <c r="H422" i="7"/>
  <c r="G423" i="7"/>
  <c r="H423" i="7"/>
  <c r="G424" i="7"/>
  <c r="H424" i="7"/>
  <c r="G425" i="7"/>
  <c r="H425" i="7"/>
  <c r="G426" i="7"/>
  <c r="H426" i="7"/>
  <c r="G427" i="7"/>
  <c r="H427" i="7"/>
  <c r="G428" i="7"/>
  <c r="H428" i="7"/>
  <c r="G429" i="7"/>
  <c r="H429" i="7"/>
  <c r="G430" i="7"/>
  <c r="H430" i="7"/>
  <c r="G431" i="7"/>
  <c r="H431" i="7"/>
  <c r="G432" i="7"/>
  <c r="H432" i="7"/>
  <c r="G433" i="7"/>
  <c r="H433" i="7"/>
  <c r="G434" i="7"/>
  <c r="H434" i="7"/>
  <c r="G435" i="7"/>
  <c r="H435" i="7"/>
  <c r="G436" i="7"/>
  <c r="H436" i="7"/>
  <c r="G437" i="7"/>
  <c r="H437" i="7"/>
  <c r="G438" i="7"/>
  <c r="H438" i="7"/>
  <c r="G439" i="7"/>
  <c r="H439" i="7"/>
  <c r="G440" i="7"/>
  <c r="H440" i="7"/>
  <c r="G441" i="7"/>
  <c r="H441" i="7"/>
  <c r="G442" i="7"/>
  <c r="H442" i="7"/>
  <c r="G443" i="7"/>
  <c r="H443" i="7"/>
  <c r="G444" i="7"/>
  <c r="H444" i="7"/>
  <c r="G445" i="7"/>
  <c r="H445" i="7"/>
  <c r="G446" i="7"/>
  <c r="H446" i="7"/>
  <c r="G447" i="7"/>
  <c r="H447" i="7"/>
  <c r="G448" i="7"/>
  <c r="H448" i="7"/>
  <c r="G449" i="7"/>
  <c r="H449" i="7"/>
  <c r="G450" i="7"/>
  <c r="H450" i="7"/>
  <c r="G451" i="7"/>
  <c r="H451" i="7"/>
  <c r="G452" i="7"/>
  <c r="H452" i="7"/>
  <c r="G453" i="7"/>
  <c r="H453" i="7"/>
  <c r="G454" i="7"/>
  <c r="H454" i="7"/>
  <c r="G455" i="7"/>
  <c r="H455" i="7"/>
  <c r="G456" i="7"/>
  <c r="H456" i="7"/>
  <c r="G457" i="7"/>
  <c r="H457" i="7"/>
  <c r="G458" i="7"/>
  <c r="H458" i="7"/>
  <c r="G459" i="7"/>
  <c r="H459" i="7"/>
  <c r="G460" i="7"/>
  <c r="H460" i="7"/>
  <c r="G461" i="7"/>
  <c r="H461" i="7"/>
  <c r="G462" i="7"/>
  <c r="H462" i="7"/>
  <c r="G463" i="7"/>
  <c r="H463" i="7"/>
  <c r="G464" i="7"/>
  <c r="H464" i="7"/>
  <c r="G465" i="7"/>
  <c r="H465" i="7"/>
  <c r="G466" i="7"/>
  <c r="H466" i="7"/>
  <c r="G467" i="7"/>
  <c r="H467" i="7"/>
  <c r="G468" i="7"/>
  <c r="H468" i="7"/>
  <c r="G469" i="7"/>
  <c r="H469" i="7"/>
  <c r="G470" i="7"/>
  <c r="H470" i="7"/>
  <c r="G471" i="7"/>
  <c r="H471" i="7"/>
  <c r="G472" i="7"/>
  <c r="H472" i="7"/>
  <c r="G473" i="7"/>
  <c r="H473" i="7"/>
  <c r="G474" i="7"/>
  <c r="H474" i="7"/>
  <c r="G475" i="7"/>
  <c r="H475" i="7"/>
  <c r="G476" i="7"/>
  <c r="H476" i="7"/>
  <c r="G477" i="7"/>
  <c r="H477" i="7"/>
  <c r="G478" i="7"/>
  <c r="H478" i="7"/>
  <c r="G479" i="7"/>
  <c r="H479" i="7"/>
  <c r="G480" i="7"/>
  <c r="H480" i="7"/>
  <c r="G481" i="7"/>
  <c r="H481" i="7"/>
  <c r="G482" i="7"/>
  <c r="H482" i="7"/>
  <c r="G483" i="7"/>
  <c r="H483" i="7"/>
  <c r="G484" i="7"/>
  <c r="H484" i="7"/>
  <c r="G485" i="7"/>
  <c r="H485" i="7"/>
  <c r="G486" i="7"/>
  <c r="H486" i="7"/>
  <c r="G487" i="7"/>
  <c r="H487" i="7"/>
  <c r="G488" i="7"/>
  <c r="H488" i="7"/>
  <c r="G489" i="7"/>
  <c r="H489" i="7"/>
  <c r="G490" i="7"/>
  <c r="H490" i="7"/>
  <c r="G491" i="7"/>
  <c r="H491" i="7"/>
  <c r="G492" i="7"/>
  <c r="H492" i="7"/>
  <c r="G493" i="7"/>
  <c r="H493" i="7"/>
  <c r="G494" i="7"/>
  <c r="H494" i="7"/>
  <c r="G495" i="7"/>
  <c r="H495" i="7"/>
  <c r="G496" i="7"/>
  <c r="H496" i="7"/>
  <c r="G497" i="7"/>
  <c r="H497" i="7"/>
  <c r="G498" i="7"/>
  <c r="H498" i="7"/>
  <c r="G499" i="7"/>
  <c r="H499" i="7"/>
  <c r="G500" i="7"/>
  <c r="H500" i="7"/>
  <c r="G501" i="7"/>
  <c r="H501" i="7"/>
  <c r="G502" i="7"/>
  <c r="H502" i="7"/>
  <c r="G503" i="7"/>
  <c r="H503" i="7"/>
  <c r="G504" i="7"/>
  <c r="H504" i="7"/>
  <c r="G505" i="7"/>
  <c r="H505" i="7"/>
  <c r="G506" i="7"/>
  <c r="H506" i="7"/>
  <c r="G507" i="7"/>
  <c r="H507" i="7"/>
  <c r="G508" i="7"/>
  <c r="H508" i="7"/>
  <c r="G509" i="7"/>
  <c r="H509" i="7"/>
  <c r="G510" i="7"/>
  <c r="H510" i="7"/>
  <c r="G511" i="7"/>
  <c r="H511" i="7"/>
  <c r="G512" i="7"/>
  <c r="H512" i="7"/>
  <c r="G513" i="7"/>
  <c r="H513" i="7"/>
  <c r="G514" i="7"/>
  <c r="H514" i="7"/>
  <c r="G515" i="7"/>
  <c r="H515" i="7"/>
  <c r="G516" i="7"/>
  <c r="H516" i="7"/>
  <c r="G517" i="7"/>
  <c r="H517" i="7"/>
  <c r="G518" i="7"/>
  <c r="H518" i="7"/>
  <c r="G519" i="7"/>
  <c r="H519" i="7"/>
  <c r="G520" i="7"/>
  <c r="H520" i="7"/>
  <c r="G521" i="7"/>
  <c r="H521" i="7"/>
  <c r="G522" i="7"/>
  <c r="H522" i="7"/>
  <c r="G523" i="7"/>
  <c r="H523" i="7"/>
  <c r="G524" i="7"/>
  <c r="H524" i="7"/>
  <c r="G525" i="7"/>
  <c r="H525" i="7"/>
  <c r="G526" i="7"/>
  <c r="H526" i="7"/>
  <c r="G527" i="7"/>
  <c r="H527" i="7"/>
  <c r="G528" i="7"/>
  <c r="H528" i="7"/>
  <c r="G529" i="7"/>
  <c r="H529" i="7"/>
  <c r="G530" i="7"/>
  <c r="H530" i="7"/>
  <c r="G531" i="7"/>
  <c r="H531" i="7"/>
  <c r="G532" i="7"/>
  <c r="H532" i="7"/>
  <c r="G533" i="7"/>
  <c r="H533" i="7"/>
  <c r="G534" i="7"/>
  <c r="H534" i="7"/>
  <c r="G535" i="7"/>
  <c r="H535" i="7"/>
  <c r="G536" i="7"/>
  <c r="H536" i="7"/>
  <c r="G537" i="7"/>
  <c r="H537" i="7"/>
  <c r="G538" i="7"/>
  <c r="H538" i="7"/>
  <c r="G539" i="7"/>
  <c r="H539" i="7"/>
  <c r="G540" i="7"/>
  <c r="H540" i="7"/>
  <c r="G541" i="7"/>
  <c r="H541" i="7"/>
  <c r="G542" i="7"/>
  <c r="H542" i="7"/>
  <c r="G543" i="7"/>
  <c r="H543" i="7"/>
  <c r="G544" i="7"/>
  <c r="H544" i="7"/>
  <c r="G545" i="7"/>
  <c r="H545" i="7"/>
  <c r="G546" i="7"/>
  <c r="H546" i="7"/>
  <c r="G547" i="7"/>
  <c r="H547" i="7"/>
  <c r="G548" i="7"/>
  <c r="H548" i="7"/>
  <c r="G549" i="7"/>
  <c r="H549" i="7"/>
  <c r="G550" i="7"/>
  <c r="H550" i="7"/>
  <c r="G551" i="7"/>
  <c r="H551" i="7"/>
  <c r="G552" i="7"/>
  <c r="H552" i="7"/>
  <c r="G553" i="7"/>
  <c r="H553" i="7"/>
  <c r="G554" i="7"/>
  <c r="H554" i="7"/>
  <c r="G555" i="7"/>
  <c r="H555" i="7"/>
  <c r="G556" i="7"/>
  <c r="H556" i="7"/>
  <c r="G557" i="7"/>
  <c r="H557" i="7"/>
  <c r="G558" i="7"/>
  <c r="H558" i="7"/>
  <c r="G559" i="7"/>
  <c r="H559" i="7"/>
  <c r="G560" i="7"/>
  <c r="H560" i="7"/>
  <c r="G561" i="7"/>
  <c r="H561" i="7"/>
  <c r="G562" i="7"/>
  <c r="H562" i="7"/>
  <c r="G563" i="7"/>
  <c r="H563" i="7"/>
  <c r="G564" i="7"/>
  <c r="H564" i="7"/>
  <c r="G565" i="7"/>
  <c r="H565" i="7"/>
  <c r="G566" i="7"/>
  <c r="H566" i="7"/>
  <c r="G567" i="7"/>
  <c r="H567" i="7"/>
  <c r="G568" i="7"/>
  <c r="H568" i="7"/>
  <c r="G569" i="7"/>
  <c r="H569" i="7"/>
  <c r="G570" i="7"/>
  <c r="H570" i="7"/>
  <c r="G571" i="7"/>
  <c r="H571" i="7"/>
  <c r="G572" i="7"/>
  <c r="H572" i="7"/>
  <c r="G573" i="7"/>
  <c r="H573" i="7"/>
  <c r="G574" i="7"/>
  <c r="H574" i="7"/>
  <c r="G575" i="7"/>
  <c r="H575" i="7"/>
  <c r="G576" i="7"/>
  <c r="H576" i="7"/>
  <c r="G577" i="7"/>
  <c r="H577" i="7"/>
  <c r="G578" i="7"/>
  <c r="H578" i="7"/>
  <c r="G579" i="7"/>
  <c r="H579" i="7"/>
  <c r="G580" i="7"/>
  <c r="H580" i="7"/>
  <c r="G581" i="7"/>
  <c r="H581" i="7"/>
  <c r="G582" i="7"/>
  <c r="H582" i="7"/>
  <c r="G583" i="7"/>
  <c r="H583" i="7"/>
  <c r="G584" i="7"/>
  <c r="H584" i="7"/>
  <c r="G585" i="7"/>
  <c r="H585" i="7"/>
  <c r="G586" i="7"/>
  <c r="H586" i="7"/>
  <c r="G587" i="7"/>
  <c r="H587" i="7"/>
  <c r="G588" i="7"/>
  <c r="H588" i="7"/>
  <c r="G589" i="7"/>
  <c r="H589" i="7"/>
  <c r="G590" i="7"/>
  <c r="H590" i="7"/>
  <c r="G591" i="7"/>
  <c r="H591" i="7"/>
  <c r="G592" i="7"/>
  <c r="H592" i="7"/>
  <c r="G593" i="7"/>
  <c r="H593" i="7"/>
  <c r="G594" i="7"/>
  <c r="H594" i="7"/>
  <c r="G595" i="7"/>
  <c r="H595" i="7"/>
  <c r="G596" i="7"/>
  <c r="H596" i="7"/>
  <c r="G597" i="7"/>
  <c r="H597" i="7"/>
  <c r="G598" i="7"/>
  <c r="H598" i="7"/>
  <c r="G599" i="7"/>
  <c r="H599" i="7"/>
  <c r="G600" i="7"/>
  <c r="H600" i="7"/>
  <c r="G601" i="7"/>
  <c r="H601" i="7"/>
  <c r="G602" i="7"/>
  <c r="H602" i="7"/>
  <c r="G603" i="7"/>
  <c r="H603" i="7"/>
  <c r="G604" i="7"/>
  <c r="H604" i="7"/>
  <c r="G605" i="7"/>
  <c r="H605" i="7"/>
  <c r="G606" i="7"/>
  <c r="H606" i="7"/>
  <c r="G607" i="7"/>
  <c r="H607" i="7"/>
  <c r="G608" i="7"/>
  <c r="H608" i="7"/>
  <c r="G609" i="7"/>
  <c r="H609" i="7"/>
  <c r="G610" i="7"/>
  <c r="H610" i="7"/>
  <c r="G611" i="7"/>
  <c r="H611" i="7"/>
  <c r="G612" i="7"/>
  <c r="H612" i="7"/>
  <c r="G613" i="7"/>
  <c r="H613" i="7"/>
  <c r="G614" i="7"/>
  <c r="H614" i="7"/>
  <c r="G615" i="7"/>
  <c r="H615" i="7"/>
  <c r="G616" i="7"/>
  <c r="H616" i="7"/>
  <c r="G617" i="7"/>
  <c r="H617" i="7"/>
  <c r="G618" i="7"/>
  <c r="H618" i="7"/>
  <c r="G619" i="7"/>
  <c r="H619" i="7"/>
  <c r="G620" i="7"/>
  <c r="H620" i="7"/>
  <c r="G621" i="7"/>
  <c r="H621" i="7"/>
  <c r="G622" i="7"/>
  <c r="H622" i="7"/>
  <c r="G623" i="7"/>
  <c r="H623" i="7"/>
  <c r="G624" i="7"/>
  <c r="H624" i="7"/>
  <c r="G625" i="7"/>
  <c r="H625" i="7"/>
  <c r="G626" i="7"/>
  <c r="H626" i="7"/>
  <c r="G627" i="7"/>
  <c r="H627" i="7"/>
  <c r="G628" i="7"/>
  <c r="H628" i="7"/>
  <c r="G629" i="7"/>
  <c r="H629" i="7"/>
  <c r="G630" i="7"/>
  <c r="H630" i="7"/>
  <c r="G631" i="7"/>
  <c r="H631" i="7"/>
  <c r="G632" i="7"/>
  <c r="H632" i="7"/>
  <c r="G633" i="7"/>
  <c r="H633" i="7"/>
  <c r="G634" i="7"/>
  <c r="H634" i="7"/>
  <c r="G635" i="7"/>
  <c r="H635" i="7"/>
  <c r="G636" i="7"/>
  <c r="H636" i="7"/>
  <c r="G637" i="7"/>
  <c r="H637" i="7"/>
  <c r="G638" i="7"/>
  <c r="H638" i="7"/>
  <c r="G639" i="7"/>
  <c r="H639" i="7"/>
  <c r="G640" i="7"/>
  <c r="H640" i="7"/>
  <c r="G641" i="7"/>
  <c r="H641" i="7"/>
  <c r="G642" i="7"/>
  <c r="H642" i="7"/>
  <c r="G643" i="7"/>
  <c r="H643" i="7"/>
  <c r="G644" i="7"/>
  <c r="H644" i="7"/>
  <c r="G645" i="7"/>
  <c r="H645" i="7"/>
  <c r="G646" i="7"/>
  <c r="H646" i="7"/>
  <c r="G647" i="7"/>
  <c r="H647" i="7"/>
  <c r="G648" i="7"/>
  <c r="H648" i="7"/>
  <c r="G649" i="7"/>
  <c r="H649" i="7"/>
  <c r="G650" i="7"/>
  <c r="H650" i="7"/>
  <c r="G651" i="7"/>
  <c r="H651" i="7"/>
  <c r="G652" i="7"/>
  <c r="H652" i="7"/>
  <c r="G653" i="7"/>
  <c r="H653" i="7"/>
  <c r="G654" i="7"/>
  <c r="H654" i="7"/>
  <c r="G655" i="7"/>
  <c r="H655" i="7"/>
  <c r="G656" i="7"/>
  <c r="H656" i="7"/>
  <c r="G658" i="7"/>
  <c r="H658" i="7"/>
  <c r="G659" i="7"/>
  <c r="H659" i="7"/>
  <c r="G660" i="7"/>
  <c r="H660" i="7"/>
  <c r="G661" i="7"/>
  <c r="H661" i="7"/>
  <c r="G662" i="7"/>
  <c r="H662" i="7"/>
  <c r="G663" i="7"/>
  <c r="H663" i="7"/>
  <c r="G664" i="7"/>
  <c r="H664" i="7"/>
  <c r="G665" i="7"/>
  <c r="H665" i="7"/>
  <c r="G666" i="7"/>
  <c r="H666" i="7"/>
  <c r="G667" i="7"/>
  <c r="H667" i="7"/>
  <c r="G668" i="7"/>
  <c r="H668" i="7"/>
  <c r="G669" i="7"/>
  <c r="H669" i="7"/>
  <c r="G670" i="7"/>
  <c r="H670" i="7"/>
  <c r="G671" i="7"/>
  <c r="H671" i="7"/>
  <c r="G672" i="7"/>
  <c r="H672" i="7"/>
  <c r="G673" i="7"/>
  <c r="H673" i="7"/>
  <c r="G674" i="7"/>
  <c r="H674" i="7"/>
  <c r="G675" i="7"/>
  <c r="H675" i="7"/>
  <c r="G676" i="7"/>
  <c r="H676" i="7"/>
  <c r="G677" i="7"/>
  <c r="H677" i="7"/>
  <c r="G678" i="7"/>
  <c r="H678" i="7"/>
  <c r="G679" i="7"/>
  <c r="H679" i="7"/>
  <c r="G680" i="7"/>
  <c r="H680" i="7"/>
  <c r="G681" i="7"/>
  <c r="H681" i="7"/>
  <c r="G682" i="7"/>
  <c r="H682" i="7"/>
  <c r="G683" i="7"/>
  <c r="H683" i="7"/>
  <c r="G684" i="7"/>
  <c r="H684" i="7"/>
  <c r="G685" i="7"/>
  <c r="H685" i="7"/>
  <c r="G686" i="7"/>
  <c r="H686" i="7"/>
  <c r="G687" i="7"/>
  <c r="H687" i="7"/>
  <c r="G688" i="7"/>
  <c r="H688" i="7"/>
  <c r="G689" i="7"/>
  <c r="H689" i="7"/>
  <c r="G690" i="7"/>
  <c r="H690" i="7"/>
  <c r="G691" i="7"/>
  <c r="H691" i="7"/>
  <c r="G692" i="7"/>
  <c r="H692" i="7"/>
  <c r="G693" i="7"/>
  <c r="H693" i="7"/>
  <c r="G694" i="7"/>
  <c r="H694" i="7"/>
  <c r="G695" i="7"/>
  <c r="H695" i="7"/>
  <c r="G696" i="7"/>
  <c r="H696" i="7"/>
  <c r="G697" i="7"/>
  <c r="H697" i="7"/>
  <c r="G698" i="7"/>
  <c r="H698" i="7"/>
  <c r="G699" i="7"/>
  <c r="H699" i="7"/>
  <c r="G700" i="7"/>
  <c r="H700" i="7"/>
  <c r="G701" i="7"/>
  <c r="H701" i="7"/>
  <c r="G702" i="7"/>
  <c r="H702" i="7"/>
  <c r="G703" i="7"/>
  <c r="H703" i="7"/>
  <c r="G704" i="7"/>
  <c r="H704" i="7"/>
  <c r="G706" i="7"/>
  <c r="H706" i="7"/>
  <c r="G707" i="7"/>
  <c r="H707" i="7"/>
  <c r="G708" i="7"/>
  <c r="H708" i="7"/>
  <c r="G709" i="7"/>
  <c r="H709" i="7"/>
  <c r="G710" i="7"/>
  <c r="H710" i="7"/>
  <c r="G711" i="7"/>
  <c r="H711" i="7"/>
  <c r="G712" i="7"/>
  <c r="H712" i="7"/>
  <c r="G713" i="7"/>
  <c r="H713" i="7"/>
  <c r="G714" i="7"/>
  <c r="H714" i="7"/>
  <c r="G715" i="7"/>
  <c r="H715" i="7"/>
  <c r="G716" i="7"/>
  <c r="H716" i="7"/>
  <c r="G717" i="7"/>
  <c r="H717" i="7"/>
  <c r="G718" i="7"/>
  <c r="H718" i="7"/>
  <c r="G719" i="7"/>
  <c r="H719" i="7"/>
  <c r="G720" i="7"/>
  <c r="H720" i="7"/>
  <c r="G721" i="7"/>
  <c r="H721" i="7"/>
  <c r="G722" i="7"/>
  <c r="H722" i="7"/>
  <c r="G723" i="7"/>
  <c r="H723" i="7"/>
  <c r="G724" i="7"/>
  <c r="H724" i="7"/>
  <c r="G725" i="7"/>
  <c r="H725" i="7"/>
  <c r="G726" i="7"/>
  <c r="H726" i="7"/>
  <c r="G727" i="7"/>
  <c r="H727" i="7"/>
  <c r="G728" i="7"/>
  <c r="H728" i="7"/>
  <c r="G729" i="7"/>
  <c r="H729" i="7"/>
  <c r="G730" i="7"/>
  <c r="H730" i="7"/>
  <c r="G731" i="7"/>
  <c r="H731" i="7"/>
  <c r="G732" i="7"/>
  <c r="H732" i="7"/>
  <c r="G733" i="7"/>
  <c r="H733" i="7"/>
  <c r="G734" i="7"/>
  <c r="H734" i="7"/>
  <c r="G735" i="7"/>
  <c r="H735" i="7"/>
  <c r="G736" i="7"/>
  <c r="H736" i="7"/>
  <c r="G737" i="7"/>
  <c r="H737" i="7"/>
  <c r="G738" i="7"/>
  <c r="H738" i="7"/>
  <c r="G739" i="7"/>
  <c r="H739" i="7"/>
  <c r="G740" i="7"/>
  <c r="H740" i="7"/>
  <c r="G741" i="7"/>
  <c r="H741" i="7"/>
  <c r="G742" i="7"/>
  <c r="H742" i="7"/>
  <c r="G743" i="7"/>
  <c r="H743" i="7"/>
  <c r="G744" i="7"/>
  <c r="H744" i="7"/>
  <c r="G745" i="7"/>
  <c r="H745" i="7"/>
  <c r="G746" i="7"/>
  <c r="H746" i="7"/>
  <c r="G747" i="7"/>
  <c r="H747" i="7"/>
  <c r="G748" i="7"/>
  <c r="H748" i="7"/>
  <c r="G749" i="7"/>
  <c r="H749" i="7"/>
  <c r="G750" i="7"/>
  <c r="H750" i="7"/>
  <c r="G751" i="7"/>
  <c r="H751" i="7"/>
  <c r="G752" i="7"/>
  <c r="H752" i="7"/>
  <c r="G753" i="7"/>
  <c r="H753" i="7"/>
  <c r="G754" i="7"/>
  <c r="H754" i="7"/>
  <c r="G755" i="7"/>
  <c r="H755" i="7"/>
  <c r="G756" i="7"/>
  <c r="H756" i="7"/>
  <c r="G757" i="7"/>
  <c r="H757" i="7"/>
  <c r="G758" i="7"/>
  <c r="H758" i="7"/>
  <c r="G759" i="7"/>
  <c r="H759" i="7"/>
  <c r="G760" i="7"/>
  <c r="H760" i="7"/>
  <c r="G761" i="7"/>
  <c r="H761" i="7"/>
  <c r="G762" i="7"/>
  <c r="H762" i="7"/>
  <c r="G763" i="7"/>
  <c r="H763" i="7"/>
  <c r="G764" i="7"/>
  <c r="H764" i="7"/>
  <c r="G765" i="7"/>
  <c r="H765" i="7"/>
  <c r="G766" i="7"/>
  <c r="H766" i="7"/>
  <c r="G767" i="7"/>
  <c r="H767" i="7"/>
  <c r="G768" i="7"/>
  <c r="H768" i="7"/>
  <c r="G769" i="7"/>
  <c r="H769" i="7"/>
  <c r="G770" i="7"/>
  <c r="H770" i="7"/>
  <c r="G771" i="7"/>
  <c r="H771" i="7"/>
  <c r="G772" i="7"/>
  <c r="H772" i="7"/>
  <c r="G773" i="7"/>
  <c r="H773" i="7"/>
  <c r="G774" i="7"/>
  <c r="H774" i="7"/>
  <c r="G775" i="7"/>
  <c r="H775" i="7"/>
  <c r="G776" i="7"/>
  <c r="H776" i="7"/>
  <c r="G777" i="7"/>
  <c r="H777" i="7"/>
  <c r="G778" i="7"/>
  <c r="H778" i="7"/>
  <c r="G779" i="7"/>
  <c r="H779" i="7"/>
  <c r="G780" i="7"/>
  <c r="H780" i="7"/>
  <c r="G781" i="7"/>
  <c r="H781" i="7"/>
  <c r="G782" i="7"/>
  <c r="H782" i="7"/>
  <c r="G783" i="7"/>
  <c r="H783" i="7"/>
  <c r="G784" i="7"/>
  <c r="H784" i="7"/>
  <c r="G785" i="7"/>
  <c r="H785" i="7"/>
  <c r="G786" i="7"/>
  <c r="H786" i="7"/>
  <c r="G787" i="7"/>
  <c r="H787" i="7"/>
  <c r="G788" i="7"/>
  <c r="H788" i="7"/>
  <c r="G789" i="7"/>
  <c r="H789" i="7"/>
  <c r="G790" i="7"/>
  <c r="H790" i="7"/>
  <c r="G791" i="7"/>
  <c r="H791" i="7"/>
  <c r="G792" i="7"/>
  <c r="H792" i="7"/>
  <c r="G793" i="7"/>
  <c r="H793" i="7"/>
  <c r="G794" i="7"/>
  <c r="H794" i="7"/>
  <c r="G795" i="7"/>
  <c r="H795" i="7"/>
  <c r="G796" i="7"/>
  <c r="H796" i="7"/>
  <c r="G797" i="7"/>
  <c r="H797" i="7"/>
  <c r="G798" i="7"/>
  <c r="H798" i="7"/>
  <c r="G799" i="7"/>
  <c r="H799" i="7"/>
  <c r="G800" i="7"/>
  <c r="H800" i="7"/>
  <c r="G801" i="7"/>
  <c r="H801" i="7"/>
  <c r="G802" i="7"/>
  <c r="H802" i="7"/>
  <c r="G803" i="7"/>
  <c r="H803" i="7"/>
  <c r="G804" i="7"/>
  <c r="H804" i="7"/>
  <c r="G805" i="7"/>
  <c r="H805" i="7"/>
  <c r="G806" i="7"/>
  <c r="H806" i="7"/>
  <c r="G807" i="7"/>
  <c r="H807" i="7"/>
  <c r="G808" i="7"/>
  <c r="H808" i="7"/>
  <c r="G809" i="7"/>
  <c r="H809" i="7"/>
  <c r="G810" i="7"/>
  <c r="H810" i="7"/>
  <c r="G811" i="7"/>
  <c r="H811" i="7"/>
  <c r="G812" i="7"/>
  <c r="H812" i="7"/>
  <c r="G813" i="7"/>
  <c r="H813" i="7"/>
  <c r="G814" i="7"/>
  <c r="H814" i="7"/>
  <c r="G815" i="7"/>
  <c r="H815" i="7"/>
  <c r="G816" i="7"/>
  <c r="H816" i="7"/>
  <c r="G817" i="7"/>
  <c r="H817" i="7"/>
  <c r="G818" i="7"/>
  <c r="H818" i="7"/>
  <c r="G819" i="7"/>
  <c r="H819" i="7"/>
  <c r="G820" i="7"/>
  <c r="H820" i="7"/>
  <c r="G821" i="7"/>
  <c r="H821" i="7"/>
  <c r="G822" i="7"/>
  <c r="H822" i="7"/>
  <c r="G823" i="7"/>
  <c r="H823" i="7"/>
  <c r="G824" i="7"/>
  <c r="H824" i="7"/>
  <c r="G825" i="7"/>
  <c r="H825" i="7"/>
  <c r="G826" i="7"/>
  <c r="H826" i="7"/>
  <c r="G827" i="7"/>
  <c r="H827" i="7"/>
  <c r="G828" i="7"/>
  <c r="H828" i="7"/>
  <c r="G829" i="7"/>
  <c r="H829" i="7"/>
  <c r="G830" i="7"/>
  <c r="H830" i="7"/>
  <c r="G831" i="7"/>
  <c r="H831" i="7"/>
  <c r="G832" i="7"/>
  <c r="H832" i="7"/>
  <c r="G833" i="7"/>
  <c r="H833" i="7"/>
  <c r="G834" i="7"/>
  <c r="H834" i="7"/>
  <c r="G835" i="7"/>
  <c r="H835" i="7"/>
  <c r="G836" i="7"/>
  <c r="H836" i="7"/>
  <c r="G837" i="7"/>
  <c r="H837" i="7"/>
  <c r="G838" i="7"/>
  <c r="H838" i="7"/>
  <c r="G839" i="7"/>
  <c r="H839" i="7"/>
  <c r="G840" i="7"/>
  <c r="H840" i="7"/>
  <c r="G841" i="7"/>
  <c r="H841" i="7"/>
  <c r="G842" i="7"/>
  <c r="H842" i="7"/>
  <c r="G843" i="7"/>
  <c r="H843" i="7"/>
  <c r="G844" i="7"/>
  <c r="H844" i="7"/>
  <c r="G845" i="7"/>
  <c r="H845" i="7"/>
  <c r="G846" i="7"/>
  <c r="H846" i="7"/>
  <c r="G847" i="7"/>
  <c r="H847" i="7"/>
  <c r="G848" i="7"/>
  <c r="H848" i="7"/>
  <c r="G849" i="7"/>
  <c r="H849" i="7"/>
  <c r="G850" i="7"/>
  <c r="H850" i="7"/>
  <c r="G851" i="7"/>
  <c r="H851" i="7"/>
  <c r="G852" i="7"/>
  <c r="H852" i="7"/>
  <c r="G853" i="7"/>
  <c r="H853" i="7"/>
  <c r="G854" i="7"/>
  <c r="H854" i="7"/>
  <c r="G855" i="7"/>
  <c r="H855" i="7"/>
  <c r="G856" i="7"/>
  <c r="H856" i="7"/>
  <c r="G857" i="7"/>
  <c r="H857" i="7"/>
  <c r="G858" i="7"/>
  <c r="H858" i="7"/>
  <c r="G859" i="7"/>
  <c r="H859" i="7"/>
  <c r="G860" i="7"/>
  <c r="H860" i="7"/>
  <c r="G861" i="7"/>
  <c r="H861" i="7"/>
  <c r="G862" i="7"/>
  <c r="H862" i="7"/>
  <c r="G863" i="7"/>
  <c r="H863" i="7"/>
  <c r="G864" i="7"/>
  <c r="H864" i="7"/>
  <c r="G865" i="7"/>
  <c r="H865" i="7"/>
  <c r="G866" i="7"/>
  <c r="H866" i="7"/>
  <c r="G867" i="7"/>
  <c r="H867" i="7"/>
  <c r="G868" i="7"/>
  <c r="H868" i="7"/>
  <c r="G869" i="7"/>
  <c r="H869" i="7"/>
  <c r="G870" i="7"/>
  <c r="H870" i="7"/>
  <c r="G871" i="7"/>
  <c r="H871" i="7"/>
  <c r="G872" i="7"/>
  <c r="H872" i="7"/>
  <c r="G873" i="7"/>
  <c r="H873" i="7"/>
  <c r="G874" i="7"/>
  <c r="H874" i="7"/>
  <c r="G875" i="7"/>
  <c r="H875" i="7"/>
  <c r="G876" i="7"/>
  <c r="H876" i="7"/>
  <c r="G877" i="7"/>
  <c r="H877" i="7"/>
  <c r="G878" i="7"/>
  <c r="H878" i="7"/>
  <c r="G879" i="7"/>
  <c r="H879" i="7"/>
  <c r="G880" i="7"/>
  <c r="H880" i="7"/>
  <c r="G881" i="7"/>
  <c r="H881" i="7"/>
  <c r="G882" i="7"/>
  <c r="H882" i="7"/>
  <c r="G883" i="7"/>
  <c r="H883" i="7"/>
  <c r="G884" i="7"/>
  <c r="H884" i="7"/>
  <c r="G885" i="7"/>
  <c r="H885" i="7"/>
  <c r="G886" i="7"/>
  <c r="H886" i="7"/>
  <c r="G887" i="7"/>
  <c r="H887" i="7"/>
  <c r="G888" i="7"/>
  <c r="H888" i="7"/>
  <c r="G889" i="7"/>
  <c r="H889" i="7"/>
  <c r="G890" i="7"/>
  <c r="H890" i="7"/>
  <c r="G891" i="7"/>
  <c r="H891" i="7"/>
  <c r="G892" i="7"/>
  <c r="H892" i="7"/>
  <c r="G893" i="7"/>
  <c r="H893" i="7"/>
  <c r="G894" i="7"/>
  <c r="H894" i="7"/>
  <c r="G895" i="7"/>
  <c r="H895" i="7"/>
  <c r="G896" i="7"/>
  <c r="H896" i="7"/>
  <c r="G897" i="7"/>
  <c r="H897" i="7"/>
  <c r="G898" i="7"/>
  <c r="H898" i="7"/>
  <c r="G899" i="7"/>
  <c r="H899" i="7"/>
  <c r="G900" i="7"/>
  <c r="H900" i="7"/>
  <c r="G901" i="7"/>
  <c r="H901" i="7"/>
  <c r="G902" i="7"/>
  <c r="H902" i="7"/>
  <c r="G903" i="7"/>
  <c r="H903" i="7"/>
  <c r="G904" i="7"/>
  <c r="H904" i="7"/>
  <c r="G905" i="7"/>
  <c r="H905" i="7"/>
  <c r="G906" i="7"/>
  <c r="H906" i="7"/>
  <c r="G907" i="7"/>
  <c r="H907" i="7"/>
  <c r="G908" i="7"/>
  <c r="H908" i="7"/>
  <c r="G909" i="7"/>
  <c r="H909" i="7"/>
  <c r="G910" i="7"/>
  <c r="H910" i="7"/>
  <c r="G911" i="7"/>
  <c r="H911" i="7"/>
  <c r="G912" i="7"/>
  <c r="H912" i="7"/>
  <c r="G913" i="7"/>
  <c r="H913" i="7"/>
  <c r="G914" i="7"/>
  <c r="H914" i="7"/>
  <c r="G915" i="7"/>
  <c r="H915" i="7"/>
  <c r="G916" i="7"/>
  <c r="H916" i="7"/>
  <c r="G917" i="7"/>
  <c r="H917" i="7"/>
  <c r="G918" i="7"/>
  <c r="H918" i="7"/>
  <c r="G919" i="7"/>
  <c r="H919" i="7"/>
  <c r="G920" i="7"/>
  <c r="H920" i="7"/>
  <c r="G921" i="7"/>
  <c r="H921" i="7"/>
  <c r="G922" i="7"/>
  <c r="H922" i="7"/>
  <c r="G923" i="7"/>
  <c r="H923" i="7"/>
  <c r="G924" i="7"/>
  <c r="H924" i="7"/>
  <c r="G925" i="7"/>
  <c r="H925" i="7"/>
  <c r="G926" i="7"/>
  <c r="H926" i="7"/>
  <c r="G927" i="7"/>
  <c r="H927" i="7"/>
  <c r="G928" i="7"/>
  <c r="H928" i="7"/>
  <c r="G929" i="7"/>
  <c r="H929" i="7"/>
  <c r="G930" i="7"/>
  <c r="H930" i="7"/>
  <c r="G931" i="7"/>
  <c r="H931" i="7"/>
  <c r="G932" i="7"/>
  <c r="H932" i="7"/>
  <c r="G933" i="7"/>
  <c r="H933" i="7"/>
  <c r="G934" i="7"/>
  <c r="H934" i="7"/>
  <c r="G935" i="7"/>
  <c r="H935" i="7"/>
  <c r="G936" i="7"/>
  <c r="H936" i="7"/>
  <c r="G937" i="7"/>
  <c r="H937" i="7"/>
  <c r="G938" i="7"/>
  <c r="H938" i="7"/>
  <c r="G939" i="7"/>
  <c r="H939" i="7"/>
  <c r="G940" i="7"/>
  <c r="H940" i="7"/>
  <c r="G941" i="7"/>
  <c r="H941" i="7"/>
  <c r="G942" i="7"/>
  <c r="H942" i="7"/>
  <c r="G943" i="7"/>
  <c r="H943" i="7"/>
  <c r="G944" i="7"/>
  <c r="H944" i="7"/>
  <c r="G945" i="7"/>
  <c r="H945" i="7"/>
  <c r="G946" i="7"/>
  <c r="H946" i="7"/>
  <c r="G948" i="7"/>
  <c r="H948" i="7"/>
  <c r="G949" i="7"/>
  <c r="H949" i="7"/>
  <c r="G950" i="7"/>
  <c r="H950" i="7"/>
  <c r="G951" i="7"/>
  <c r="H951" i="7"/>
  <c r="G952" i="7"/>
  <c r="H952" i="7"/>
  <c r="G953" i="7"/>
  <c r="H953" i="7"/>
  <c r="G954" i="7"/>
  <c r="H954" i="7"/>
  <c r="G955" i="7"/>
  <c r="H955" i="7"/>
  <c r="G956" i="7"/>
  <c r="H956" i="7"/>
  <c r="G957" i="7"/>
  <c r="H957" i="7"/>
  <c r="G958" i="7"/>
  <c r="H958" i="7"/>
  <c r="G959" i="7"/>
  <c r="H959" i="7"/>
  <c r="G960" i="7"/>
  <c r="H960" i="7"/>
  <c r="G961" i="7"/>
  <c r="H961" i="7"/>
  <c r="G962" i="7"/>
  <c r="H962" i="7"/>
  <c r="G963" i="7"/>
  <c r="H963" i="7"/>
  <c r="G964" i="7"/>
  <c r="H964" i="7"/>
  <c r="G965" i="7"/>
  <c r="H965" i="7"/>
  <c r="G966" i="7"/>
  <c r="H966" i="7"/>
  <c r="G967" i="7"/>
  <c r="H967" i="7"/>
  <c r="G968" i="7"/>
  <c r="H968" i="7"/>
  <c r="G969" i="7"/>
  <c r="H969" i="7"/>
  <c r="G970" i="7"/>
  <c r="H970" i="7"/>
  <c r="G971" i="7"/>
  <c r="H971" i="7"/>
  <c r="G972" i="7"/>
  <c r="H972" i="7"/>
  <c r="G973" i="7"/>
  <c r="H973" i="7"/>
  <c r="G974" i="7"/>
  <c r="H974" i="7"/>
  <c r="G975" i="7"/>
  <c r="H975" i="7"/>
  <c r="G976" i="7"/>
  <c r="H976" i="7"/>
  <c r="G977" i="7"/>
  <c r="H977" i="7"/>
  <c r="G978" i="7"/>
  <c r="H978" i="7"/>
  <c r="G979" i="7"/>
  <c r="H979" i="7"/>
  <c r="G980" i="7"/>
  <c r="H980" i="7"/>
  <c r="G981" i="7"/>
  <c r="H981" i="7"/>
  <c r="G982" i="7"/>
  <c r="H982" i="7"/>
  <c r="G983" i="7"/>
  <c r="H983" i="7"/>
  <c r="G984" i="7"/>
  <c r="H984" i="7"/>
  <c r="G985" i="7"/>
  <c r="H985" i="7"/>
  <c r="G986" i="7"/>
  <c r="H986" i="7"/>
  <c r="G987" i="7"/>
  <c r="H987" i="7"/>
  <c r="G988" i="7"/>
  <c r="H988" i="7"/>
  <c r="G989" i="7"/>
  <c r="H989" i="7"/>
  <c r="G990" i="7"/>
  <c r="H990" i="7"/>
  <c r="G991" i="7"/>
  <c r="H991" i="7"/>
  <c r="G992" i="7"/>
  <c r="H992" i="7"/>
  <c r="G993" i="7"/>
  <c r="H993" i="7"/>
  <c r="G994" i="7"/>
  <c r="H994" i="7"/>
  <c r="G995" i="7"/>
  <c r="H995" i="7"/>
  <c r="G996" i="7"/>
  <c r="H996" i="7"/>
  <c r="G997" i="7"/>
  <c r="H997" i="7"/>
  <c r="G998" i="7"/>
  <c r="H998" i="7"/>
  <c r="G999" i="7"/>
  <c r="H999" i="7"/>
  <c r="G1000" i="7"/>
  <c r="H1000" i="7"/>
  <c r="G1001" i="7"/>
  <c r="H1001" i="7"/>
  <c r="G1002" i="7"/>
  <c r="H1002" i="7"/>
  <c r="G1003" i="7"/>
  <c r="H1003" i="7"/>
  <c r="G1004" i="7"/>
  <c r="H1004" i="7"/>
  <c r="G1005" i="7"/>
  <c r="H1005" i="7"/>
  <c r="G1006" i="7"/>
  <c r="H1006" i="7"/>
  <c r="G1007" i="7"/>
  <c r="H1007" i="7"/>
  <c r="G1008" i="7"/>
  <c r="H1008" i="7"/>
  <c r="G1009" i="7"/>
  <c r="H1009" i="7"/>
  <c r="G1010" i="7"/>
  <c r="H1010" i="7"/>
  <c r="G1011" i="7"/>
  <c r="H1011" i="7"/>
  <c r="G1012" i="7"/>
  <c r="H1012" i="7"/>
  <c r="G1013" i="7"/>
  <c r="H1013" i="7"/>
  <c r="G1014" i="7"/>
  <c r="H1014" i="7"/>
  <c r="G1015" i="7"/>
  <c r="H1015" i="7"/>
  <c r="G1016" i="7"/>
  <c r="H1016" i="7"/>
  <c r="G1017" i="7"/>
  <c r="H1017" i="7"/>
  <c r="G1018" i="7"/>
  <c r="H1018" i="7"/>
  <c r="G1019" i="7"/>
  <c r="H1019" i="7"/>
  <c r="G1020" i="7"/>
  <c r="H1020" i="7"/>
  <c r="G1021" i="7"/>
  <c r="H1021" i="7"/>
  <c r="G1022" i="7"/>
  <c r="H1022" i="7"/>
  <c r="G1023" i="7"/>
  <c r="H1023" i="7"/>
  <c r="G1024" i="7"/>
  <c r="H1024" i="7"/>
  <c r="G1025" i="7"/>
  <c r="H1025" i="7"/>
  <c r="G1026" i="7"/>
  <c r="H1026" i="7"/>
  <c r="G1027" i="7"/>
  <c r="H1027" i="7"/>
  <c r="G1028" i="7"/>
  <c r="H1028" i="7"/>
  <c r="G1029" i="7"/>
  <c r="H1029" i="7"/>
  <c r="G1030" i="7"/>
  <c r="H1030" i="7"/>
  <c r="G1031" i="7"/>
  <c r="H1031" i="7"/>
  <c r="G1032" i="7"/>
  <c r="H1032" i="7"/>
  <c r="G1033" i="7"/>
  <c r="H1033" i="7"/>
  <c r="G1034" i="7"/>
  <c r="H1034" i="7"/>
  <c r="G1035" i="7"/>
  <c r="H1035" i="7"/>
  <c r="G1036" i="7"/>
  <c r="H1036" i="7"/>
  <c r="G1037" i="7"/>
  <c r="H1037" i="7"/>
  <c r="G1038" i="7"/>
  <c r="H1038" i="7"/>
  <c r="G1039" i="7"/>
  <c r="H1039" i="7"/>
  <c r="G1040" i="7"/>
  <c r="H1040" i="7"/>
  <c r="G1041" i="7"/>
  <c r="H1041" i="7"/>
  <c r="G1042" i="7"/>
  <c r="H1042" i="7"/>
  <c r="G1043" i="7"/>
  <c r="H1043" i="7"/>
  <c r="G1044" i="7"/>
  <c r="H1044" i="7"/>
  <c r="G1045" i="7"/>
  <c r="H1045" i="7"/>
  <c r="G1046" i="7"/>
  <c r="H1046" i="7"/>
  <c r="G1047" i="7"/>
  <c r="H1047" i="7"/>
  <c r="G1048" i="7"/>
  <c r="H1048" i="7"/>
  <c r="G1049" i="7"/>
  <c r="H1049" i="7"/>
  <c r="G1050" i="7"/>
  <c r="H1050" i="7"/>
  <c r="G1051" i="7"/>
  <c r="H1051" i="7"/>
  <c r="G1052" i="7"/>
  <c r="H1052" i="7"/>
  <c r="G1053" i="7"/>
  <c r="H1053" i="7"/>
  <c r="G1054" i="7"/>
  <c r="H1054" i="7"/>
  <c r="G1055" i="7"/>
  <c r="H1055" i="7"/>
  <c r="G1056" i="7"/>
  <c r="H1056" i="7"/>
  <c r="G1057" i="7"/>
  <c r="H1057" i="7"/>
  <c r="G1058" i="7"/>
  <c r="H1058" i="7"/>
  <c r="G1059" i="7"/>
  <c r="H1059" i="7"/>
  <c r="G1060" i="7"/>
  <c r="H1060" i="7"/>
  <c r="G1061" i="7"/>
  <c r="H1061" i="7"/>
  <c r="G1062" i="7"/>
  <c r="H1062" i="7"/>
  <c r="G1063" i="7"/>
  <c r="H1063" i="7"/>
  <c r="G1064" i="7"/>
  <c r="H1064" i="7"/>
  <c r="G1065" i="7"/>
  <c r="H1065" i="7"/>
  <c r="G1066" i="7"/>
  <c r="H1066" i="7"/>
  <c r="G1067" i="7"/>
  <c r="H1067" i="7"/>
  <c r="G1068" i="7"/>
  <c r="H1068" i="7"/>
  <c r="G1069" i="7"/>
  <c r="H1069" i="7"/>
  <c r="G1070" i="7"/>
  <c r="H1070" i="7"/>
  <c r="G1071" i="7"/>
  <c r="H1071" i="7"/>
  <c r="G1072" i="7"/>
  <c r="H1072" i="7"/>
  <c r="G1073" i="7"/>
  <c r="H1073" i="7"/>
  <c r="G1074" i="7"/>
  <c r="H1074" i="7"/>
  <c r="G1075" i="7"/>
  <c r="H1075" i="7"/>
  <c r="G1076" i="7"/>
  <c r="H1076" i="7"/>
  <c r="G1077" i="7"/>
  <c r="H1077" i="7"/>
  <c r="G1078" i="7"/>
  <c r="H1078" i="7"/>
  <c r="G1079" i="7"/>
  <c r="H1079" i="7"/>
  <c r="G1080" i="7"/>
  <c r="H1080" i="7"/>
  <c r="G1081" i="7"/>
  <c r="H1081" i="7"/>
  <c r="G1082" i="7"/>
  <c r="H1082" i="7"/>
  <c r="G1083" i="7"/>
  <c r="H1083" i="7"/>
  <c r="G1084" i="7"/>
  <c r="H1084" i="7"/>
  <c r="G1085" i="7"/>
  <c r="H1085" i="7"/>
  <c r="G1086" i="7"/>
  <c r="H1086" i="7"/>
  <c r="G1087" i="7"/>
  <c r="H1087" i="7"/>
  <c r="G1088" i="7"/>
  <c r="H1088" i="7"/>
  <c r="G1089" i="7"/>
  <c r="H1089" i="7"/>
  <c r="G1090" i="7"/>
  <c r="H1090" i="7"/>
  <c r="G1093" i="7"/>
  <c r="H1093" i="7"/>
  <c r="G1094" i="7"/>
  <c r="H1094" i="7"/>
  <c r="G1095" i="7"/>
  <c r="H1095" i="7"/>
  <c r="G1096" i="7"/>
  <c r="H1096" i="7"/>
  <c r="G1097" i="7"/>
  <c r="H1097" i="7"/>
  <c r="G1098" i="7"/>
  <c r="H1098" i="7"/>
  <c r="G1099" i="7"/>
  <c r="H1099" i="7"/>
  <c r="G1100" i="7"/>
  <c r="H1100" i="7"/>
  <c r="G1101" i="7"/>
  <c r="H1101" i="7"/>
  <c r="G1102" i="7"/>
  <c r="H1102" i="7"/>
  <c r="G1103" i="7"/>
  <c r="H1103" i="7"/>
  <c r="G1104" i="7"/>
  <c r="H1104" i="7"/>
  <c r="G1105" i="7"/>
  <c r="H1105" i="7"/>
  <c r="G1106" i="7"/>
  <c r="H1106" i="7"/>
  <c r="G1107" i="7"/>
  <c r="H1107" i="7"/>
  <c r="G1108" i="7"/>
  <c r="H1108" i="7"/>
  <c r="G1109" i="7"/>
  <c r="H1109" i="7"/>
  <c r="G1110" i="7"/>
  <c r="H1110" i="7"/>
  <c r="G1111" i="7"/>
  <c r="H1111" i="7"/>
  <c r="G1112" i="7"/>
  <c r="H1112" i="7"/>
  <c r="G1113" i="7"/>
  <c r="H1113" i="7"/>
  <c r="G1114" i="7"/>
  <c r="H1114" i="7"/>
  <c r="G1115" i="7"/>
  <c r="H1115" i="7"/>
  <c r="G1116" i="7"/>
  <c r="H1116" i="7"/>
  <c r="G1117" i="7"/>
  <c r="H1117" i="7"/>
  <c r="G1118" i="7"/>
  <c r="H1118" i="7"/>
  <c r="G1119" i="7"/>
  <c r="H1119" i="7"/>
  <c r="G1120" i="7"/>
  <c r="H1120" i="7"/>
  <c r="G1121" i="7"/>
  <c r="H1121" i="7"/>
  <c r="G1122" i="7"/>
  <c r="H1122" i="7"/>
  <c r="G1123" i="7"/>
  <c r="H1123" i="7"/>
  <c r="G1124" i="7"/>
  <c r="H1124" i="7"/>
  <c r="G1125" i="7"/>
  <c r="H1125" i="7"/>
  <c r="G1126" i="7"/>
  <c r="H1126" i="7"/>
  <c r="G1127" i="7"/>
  <c r="H1127" i="7"/>
  <c r="G1128" i="7"/>
  <c r="H1128" i="7"/>
  <c r="G1129" i="7"/>
  <c r="H1129" i="7"/>
  <c r="G1130" i="7"/>
  <c r="H1130" i="7"/>
  <c r="G1131" i="7"/>
  <c r="H1131" i="7"/>
  <c r="G1132" i="7"/>
  <c r="H1132" i="7"/>
  <c r="G1133" i="7"/>
  <c r="H1133" i="7"/>
  <c r="G1134" i="7"/>
  <c r="H1134" i="7"/>
  <c r="G1135" i="7"/>
  <c r="H1135" i="7"/>
  <c r="G1136" i="7"/>
  <c r="H1136" i="7"/>
  <c r="G1137" i="7"/>
  <c r="H1137" i="7"/>
  <c r="G1138" i="7"/>
  <c r="H1138" i="7"/>
  <c r="G1139" i="7"/>
  <c r="H1139" i="7"/>
  <c r="G1140" i="7"/>
  <c r="H1140" i="7"/>
  <c r="G1141" i="7"/>
  <c r="H1141" i="7"/>
  <c r="G1142" i="7"/>
  <c r="H1142" i="7"/>
  <c r="G1143" i="7"/>
  <c r="H1143" i="7"/>
  <c r="G1144" i="7"/>
  <c r="H1144" i="7"/>
  <c r="G1145" i="7"/>
  <c r="H1145" i="7"/>
  <c r="G1146" i="7"/>
  <c r="H1146" i="7"/>
  <c r="G1147" i="7"/>
  <c r="H1147" i="7"/>
  <c r="G1148" i="7"/>
  <c r="H1148" i="7"/>
  <c r="G1149" i="7"/>
  <c r="H1149" i="7"/>
  <c r="G1150" i="7"/>
  <c r="H1150" i="7"/>
  <c r="G1151" i="7"/>
  <c r="H1151" i="7"/>
  <c r="G1152" i="7"/>
  <c r="H1152" i="7"/>
  <c r="G1153" i="7"/>
  <c r="H1153" i="7"/>
  <c r="G1154" i="7"/>
  <c r="H1154" i="7"/>
  <c r="G1155" i="7"/>
  <c r="H1155" i="7"/>
  <c r="G1156" i="7"/>
  <c r="H1156" i="7"/>
  <c r="G1157" i="7"/>
  <c r="H1157" i="7"/>
  <c r="G1158" i="7"/>
  <c r="H1158" i="7"/>
  <c r="G1159" i="7"/>
  <c r="H1159" i="7"/>
  <c r="G1160" i="7"/>
  <c r="H1160" i="7"/>
  <c r="G1161" i="7"/>
  <c r="H1161" i="7"/>
  <c r="G1162" i="7"/>
  <c r="H1162" i="7"/>
  <c r="G1163" i="7"/>
  <c r="H1163" i="7"/>
  <c r="G1164" i="7"/>
  <c r="H1164" i="7"/>
  <c r="G1165" i="7"/>
  <c r="H1165" i="7"/>
  <c r="G1166" i="7"/>
  <c r="H1166" i="7"/>
  <c r="G1167" i="7"/>
  <c r="H1167" i="7"/>
  <c r="G1168" i="7"/>
  <c r="H1168" i="7"/>
  <c r="G1169" i="7"/>
  <c r="H1169" i="7"/>
  <c r="G1170" i="7"/>
  <c r="H1170" i="7"/>
  <c r="G1171" i="7"/>
  <c r="H1171" i="7"/>
  <c r="G1172" i="7"/>
  <c r="H1172" i="7"/>
  <c r="G1173" i="7"/>
  <c r="H1173" i="7"/>
  <c r="G1174" i="7"/>
  <c r="H1174" i="7"/>
  <c r="G1175" i="7"/>
  <c r="H1175" i="7"/>
  <c r="G1176" i="7"/>
  <c r="H1176" i="7"/>
  <c r="G1177" i="7"/>
  <c r="H1177" i="7"/>
  <c r="G1178" i="7"/>
  <c r="H1178" i="7"/>
  <c r="G1179" i="7"/>
  <c r="H1179" i="7"/>
  <c r="G1180" i="7"/>
  <c r="H1180" i="7"/>
  <c r="G1181" i="7"/>
  <c r="H1181" i="7"/>
  <c r="G1182" i="7"/>
  <c r="H1182" i="7"/>
  <c r="G1183" i="7"/>
  <c r="H1183" i="7"/>
  <c r="G1184" i="7"/>
  <c r="H1184" i="7"/>
  <c r="G1185" i="7"/>
  <c r="H1185" i="7"/>
  <c r="G1186" i="7"/>
  <c r="H1186" i="7"/>
  <c r="G1187" i="7"/>
  <c r="H1187" i="7"/>
  <c r="G1188" i="7"/>
  <c r="H1188" i="7"/>
  <c r="G1189" i="7"/>
  <c r="H1189" i="7"/>
  <c r="G1190" i="7"/>
  <c r="H1190" i="7"/>
  <c r="G1191" i="7"/>
  <c r="H1191" i="7"/>
  <c r="G1192" i="7"/>
  <c r="H1192" i="7"/>
  <c r="G1193" i="7"/>
  <c r="H1193" i="7"/>
  <c r="G1194" i="7"/>
  <c r="H1194" i="7"/>
  <c r="G1195" i="7"/>
  <c r="H1195" i="7"/>
  <c r="G1196" i="7"/>
  <c r="H1196" i="7"/>
  <c r="G1197" i="7"/>
  <c r="H1197" i="7"/>
  <c r="G1198" i="7"/>
  <c r="H1198" i="7"/>
  <c r="G1199" i="7"/>
  <c r="H1199" i="7"/>
  <c r="G1200" i="7"/>
  <c r="H1200" i="7"/>
  <c r="G1201" i="7"/>
  <c r="H1201" i="7"/>
  <c r="G1202" i="7"/>
  <c r="H1202" i="7"/>
  <c r="G1203" i="7"/>
  <c r="H1203" i="7"/>
  <c r="G1204" i="7"/>
  <c r="H1204" i="7"/>
  <c r="G1205" i="7"/>
  <c r="H1205" i="7"/>
  <c r="G1206" i="7"/>
  <c r="H1206" i="7"/>
  <c r="G1207" i="7"/>
  <c r="H1207" i="7"/>
  <c r="G1208" i="7"/>
  <c r="H1208" i="7"/>
  <c r="G1209" i="7"/>
  <c r="H1209" i="7"/>
  <c r="G1210" i="7"/>
  <c r="H1210" i="7"/>
  <c r="G1211" i="7"/>
  <c r="H1211" i="7"/>
  <c r="G1212" i="7"/>
  <c r="H1212" i="7"/>
  <c r="G1213" i="7"/>
  <c r="H1213" i="7"/>
  <c r="G1214" i="7"/>
  <c r="H1214" i="7"/>
  <c r="G1216" i="7"/>
  <c r="H1216" i="7"/>
  <c r="G1217" i="7"/>
  <c r="H1217" i="7"/>
  <c r="G1218" i="7"/>
  <c r="H1218" i="7"/>
  <c r="G1219" i="7"/>
  <c r="H1219" i="7"/>
  <c r="G1220" i="7"/>
  <c r="H1220" i="7"/>
  <c r="G1221" i="7"/>
  <c r="H1221" i="7"/>
  <c r="G1222" i="7"/>
  <c r="H1222" i="7"/>
  <c r="G1223" i="7"/>
  <c r="H1223" i="7"/>
  <c r="G1224" i="7"/>
  <c r="H1224" i="7"/>
  <c r="G1225" i="7"/>
  <c r="H1225" i="7"/>
  <c r="G1226" i="7"/>
  <c r="H1226" i="7"/>
  <c r="G1227" i="7"/>
  <c r="H1227" i="7"/>
  <c r="G1228" i="7"/>
  <c r="H1228" i="7"/>
  <c r="G1229" i="7"/>
  <c r="H1229" i="7"/>
  <c r="G1230" i="7"/>
  <c r="H1230" i="7"/>
  <c r="G1231" i="7"/>
  <c r="H1231" i="7"/>
  <c r="G1232" i="7"/>
  <c r="H1232" i="7"/>
  <c r="G1233" i="7"/>
  <c r="H1233" i="7"/>
  <c r="G1234" i="7"/>
  <c r="H1234" i="7"/>
  <c r="G1235" i="7"/>
  <c r="H1235" i="7"/>
  <c r="G1236" i="7"/>
  <c r="H1236" i="7"/>
  <c r="G1237" i="7"/>
  <c r="H1237" i="7"/>
  <c r="G1238" i="7"/>
  <c r="H1238" i="7"/>
  <c r="G1239" i="7"/>
  <c r="H1239" i="7"/>
  <c r="G1240" i="7"/>
  <c r="H1240" i="7"/>
  <c r="G1241" i="7"/>
  <c r="H1241" i="7"/>
  <c r="G1242" i="7"/>
  <c r="H1242" i="7"/>
  <c r="G1243" i="7"/>
  <c r="H1243" i="7"/>
  <c r="G1244" i="7"/>
  <c r="H1244" i="7"/>
  <c r="G1245" i="7"/>
  <c r="H1245" i="7"/>
  <c r="G1246" i="7"/>
  <c r="H1246" i="7"/>
  <c r="G1247" i="7"/>
  <c r="H1247" i="7"/>
  <c r="G1248" i="7"/>
  <c r="H1248" i="7"/>
  <c r="G1249" i="7"/>
  <c r="H1249" i="7"/>
  <c r="G1250" i="7"/>
  <c r="H1250" i="7"/>
  <c r="G1251" i="7"/>
  <c r="H1251" i="7"/>
  <c r="G1252" i="7"/>
  <c r="H1252" i="7"/>
  <c r="G1253" i="7"/>
  <c r="H1253" i="7"/>
  <c r="G1254" i="7"/>
  <c r="H1254" i="7"/>
  <c r="G1255" i="7"/>
  <c r="H1255" i="7"/>
  <c r="G1256" i="7"/>
  <c r="H1256" i="7"/>
  <c r="G1257" i="7"/>
  <c r="H1257" i="7"/>
  <c r="G1258" i="7"/>
  <c r="H1258" i="7"/>
  <c r="G1259" i="7"/>
  <c r="H1259" i="7"/>
  <c r="G1260" i="7"/>
  <c r="H1260" i="7"/>
  <c r="G1261" i="7"/>
  <c r="H1261" i="7"/>
  <c r="G1262" i="7"/>
  <c r="H1262" i="7"/>
  <c r="G1263" i="7"/>
  <c r="H1263" i="7"/>
  <c r="G1264" i="7"/>
  <c r="H1264" i="7"/>
  <c r="G1265" i="7"/>
  <c r="H1265" i="7"/>
  <c r="G1266" i="7"/>
  <c r="H1266" i="7"/>
  <c r="G1267" i="7"/>
  <c r="H1267" i="7"/>
  <c r="G1268" i="7"/>
  <c r="H1268" i="7"/>
  <c r="G1269" i="7"/>
  <c r="H1269" i="7"/>
  <c r="G1270" i="7"/>
  <c r="H1270" i="7"/>
  <c r="G1271" i="7"/>
  <c r="H1271" i="7"/>
  <c r="G1272" i="7"/>
  <c r="H1272" i="7"/>
  <c r="G1273" i="7"/>
  <c r="H1273" i="7"/>
  <c r="G1274" i="7"/>
  <c r="H1274" i="7"/>
  <c r="G1275" i="7"/>
  <c r="H1275" i="7"/>
  <c r="G1276" i="7"/>
  <c r="H1276" i="7"/>
  <c r="G1277" i="7"/>
  <c r="H1277" i="7"/>
  <c r="G1278" i="7"/>
  <c r="H1278" i="7"/>
  <c r="G1279" i="7"/>
  <c r="H1279" i="7"/>
  <c r="G1280" i="7"/>
  <c r="H1280" i="7"/>
  <c r="G1281" i="7"/>
  <c r="H1281" i="7"/>
  <c r="G1282" i="7"/>
  <c r="H1282" i="7"/>
  <c r="G1283" i="7"/>
  <c r="H1283" i="7"/>
  <c r="G1284" i="7"/>
  <c r="H1284" i="7"/>
  <c r="G1285" i="7"/>
  <c r="H1285" i="7"/>
  <c r="G1286" i="7"/>
  <c r="H1286" i="7"/>
  <c r="G1287" i="7"/>
  <c r="H1287" i="7"/>
  <c r="G1288" i="7"/>
  <c r="H1288" i="7"/>
  <c r="G1289" i="7"/>
  <c r="H1289" i="7"/>
  <c r="G1290" i="7"/>
  <c r="H1290" i="7"/>
  <c r="G1291" i="7"/>
  <c r="H1291" i="7"/>
  <c r="G1292" i="7"/>
  <c r="H1292" i="7"/>
  <c r="G1293" i="7"/>
  <c r="H1293" i="7"/>
  <c r="G1294" i="7"/>
  <c r="H1294" i="7"/>
  <c r="G1295" i="7"/>
  <c r="H1295" i="7"/>
  <c r="G1296" i="7"/>
  <c r="H1296" i="7"/>
  <c r="G1297" i="7"/>
  <c r="H1297" i="7"/>
  <c r="G1298" i="7"/>
  <c r="H1298" i="7"/>
  <c r="G1299" i="7"/>
  <c r="H1299" i="7"/>
  <c r="G1300" i="7"/>
  <c r="H1300" i="7"/>
  <c r="G1301" i="7"/>
  <c r="H1301" i="7"/>
  <c r="G1302" i="7"/>
  <c r="H1302" i="7"/>
  <c r="G1303" i="7"/>
  <c r="H1303" i="7"/>
  <c r="G1304" i="7"/>
  <c r="H1304" i="7"/>
  <c r="G1305" i="7"/>
  <c r="H1305" i="7"/>
  <c r="G1306" i="7"/>
  <c r="H1306" i="7"/>
  <c r="G1307" i="7"/>
  <c r="H1307" i="7"/>
  <c r="G1308" i="7"/>
  <c r="H1308" i="7"/>
  <c r="G1309" i="7"/>
  <c r="H1309" i="7"/>
  <c r="G1310" i="7"/>
  <c r="H1310" i="7"/>
  <c r="G1311" i="7"/>
  <c r="H1311" i="7"/>
  <c r="G1312" i="7"/>
  <c r="H1312" i="7"/>
  <c r="G1313" i="7"/>
  <c r="H1313" i="7"/>
  <c r="G1314" i="7"/>
  <c r="H1314" i="7"/>
  <c r="G1315" i="7"/>
  <c r="H1315" i="7"/>
  <c r="G1316" i="7"/>
  <c r="H1316" i="7"/>
  <c r="G1317" i="7"/>
  <c r="H1317" i="7"/>
  <c r="G1318" i="7"/>
  <c r="H1318" i="7"/>
  <c r="G1319" i="7"/>
  <c r="H1319" i="7"/>
  <c r="G1320" i="7"/>
  <c r="H1320" i="7"/>
  <c r="G1321" i="7"/>
  <c r="H1321" i="7"/>
  <c r="G1322" i="7"/>
  <c r="H1322" i="7"/>
  <c r="G1323" i="7"/>
  <c r="H1323" i="7"/>
  <c r="G1324" i="7"/>
  <c r="H1324" i="7"/>
  <c r="G1325" i="7"/>
  <c r="H1325" i="7"/>
  <c r="G1326" i="7"/>
  <c r="H1326" i="7"/>
  <c r="G1327" i="7"/>
  <c r="H1327" i="7"/>
  <c r="G1328" i="7"/>
  <c r="H1328" i="7"/>
  <c r="G1329" i="7"/>
  <c r="H1329" i="7"/>
  <c r="G1330" i="7"/>
  <c r="H1330" i="7"/>
  <c r="G1331" i="7"/>
  <c r="H1331" i="7"/>
  <c r="G1332" i="7"/>
  <c r="H1332" i="7"/>
  <c r="G1333" i="7"/>
  <c r="H1333" i="7"/>
  <c r="G1334" i="7"/>
  <c r="H1334" i="7"/>
  <c r="G1335" i="7"/>
  <c r="H1335" i="7"/>
  <c r="G1336" i="7"/>
  <c r="H1336" i="7"/>
  <c r="G1337" i="7"/>
  <c r="H1337" i="7"/>
  <c r="G1338" i="7"/>
  <c r="H1338" i="7"/>
  <c r="G1339" i="7"/>
  <c r="H1339" i="7"/>
  <c r="G1340" i="7"/>
  <c r="H1340" i="7"/>
  <c r="G1341" i="7"/>
  <c r="H1341" i="7"/>
  <c r="G1342" i="7"/>
  <c r="H1342" i="7"/>
  <c r="G1343" i="7"/>
  <c r="H1343" i="7"/>
  <c r="G1344" i="7"/>
  <c r="H1344" i="7"/>
  <c r="G1345" i="7"/>
  <c r="H1345" i="7"/>
  <c r="G1346" i="7"/>
  <c r="H1346" i="7"/>
  <c r="G1347" i="7"/>
  <c r="H1347" i="7"/>
  <c r="G1348" i="7"/>
  <c r="H1348" i="7"/>
  <c r="G1349" i="7"/>
  <c r="H1349" i="7"/>
  <c r="G1350" i="7"/>
  <c r="H1350" i="7"/>
  <c r="G1351" i="7"/>
  <c r="H1351" i="7"/>
  <c r="G1352" i="7"/>
  <c r="H1352" i="7"/>
  <c r="G1353" i="7"/>
  <c r="H1353" i="7"/>
  <c r="G1354" i="7"/>
  <c r="H1354" i="7"/>
  <c r="G1355" i="7"/>
  <c r="H1355" i="7"/>
  <c r="G1356" i="7"/>
  <c r="H1356" i="7"/>
  <c r="G1357" i="7"/>
  <c r="H1357" i="7"/>
  <c r="G1358" i="7"/>
  <c r="H1358" i="7"/>
  <c r="G1359" i="7"/>
  <c r="H1359" i="7"/>
  <c r="G1360" i="7"/>
  <c r="H1360" i="7"/>
  <c r="G1361" i="7"/>
  <c r="H1361" i="7"/>
  <c r="G1362" i="7"/>
  <c r="H1362" i="7"/>
  <c r="G1363" i="7"/>
  <c r="H1363" i="7"/>
  <c r="G1364" i="7"/>
  <c r="H1364" i="7"/>
  <c r="G1365" i="7"/>
  <c r="H1365" i="7"/>
  <c r="G1366" i="7"/>
  <c r="H1366" i="7"/>
  <c r="G1367" i="7"/>
  <c r="H1367" i="7"/>
  <c r="G1368" i="7"/>
  <c r="H1368" i="7"/>
  <c r="G1369" i="7"/>
  <c r="H1369" i="7"/>
  <c r="G1370" i="7"/>
  <c r="H1370" i="7"/>
  <c r="G1371" i="7"/>
  <c r="H1371" i="7"/>
  <c r="G1372" i="7"/>
  <c r="H1372" i="7"/>
  <c r="G1373" i="7"/>
  <c r="H1373" i="7"/>
  <c r="G1374" i="7"/>
  <c r="H1374" i="7"/>
  <c r="G1375" i="7"/>
  <c r="H1375" i="7"/>
  <c r="G1376" i="7"/>
  <c r="H1376" i="7"/>
  <c r="G1377" i="7"/>
  <c r="H1377" i="7"/>
  <c r="G1378" i="7"/>
  <c r="H1378" i="7"/>
  <c r="G1379" i="7"/>
  <c r="H1379" i="7"/>
  <c r="G1380" i="7"/>
  <c r="H1380" i="7"/>
  <c r="G1381" i="7"/>
  <c r="H1381" i="7"/>
  <c r="G1382" i="7"/>
  <c r="H1382" i="7"/>
  <c r="G1383" i="7"/>
  <c r="H1383" i="7"/>
  <c r="G1384" i="7"/>
  <c r="H1384" i="7"/>
  <c r="G1385" i="7"/>
  <c r="H1385" i="7"/>
  <c r="G1386" i="7"/>
  <c r="H1386" i="7"/>
  <c r="G1387" i="7"/>
  <c r="H1387" i="7"/>
  <c r="G1388" i="7"/>
  <c r="H1388" i="7"/>
  <c r="G1389" i="7"/>
  <c r="H1389" i="7"/>
  <c r="G1390" i="7"/>
  <c r="H1390" i="7"/>
  <c r="G1391" i="7"/>
  <c r="H1391" i="7"/>
  <c r="G1392" i="7"/>
  <c r="H1392" i="7"/>
  <c r="G1393" i="7"/>
  <c r="H1393" i="7"/>
  <c r="G1394" i="7"/>
  <c r="H1394" i="7"/>
  <c r="G1396" i="7"/>
  <c r="H1396" i="7"/>
  <c r="G1397" i="7"/>
  <c r="H1397" i="7"/>
  <c r="G1398" i="7"/>
  <c r="H1398" i="7"/>
  <c r="G1399" i="7"/>
  <c r="H1399" i="7"/>
  <c r="G1400" i="7"/>
  <c r="H1400" i="7"/>
  <c r="G1401" i="7"/>
  <c r="H1401" i="7"/>
  <c r="G1402" i="7"/>
  <c r="H1402" i="7"/>
  <c r="G1403" i="7"/>
  <c r="H1403" i="7"/>
  <c r="G1404" i="7"/>
  <c r="H1404" i="7"/>
  <c r="G1405" i="7"/>
  <c r="H1405" i="7"/>
  <c r="G1406" i="7"/>
  <c r="H1406" i="7"/>
  <c r="G1407" i="7"/>
  <c r="H1407" i="7"/>
  <c r="G1408" i="7"/>
  <c r="H1408" i="7"/>
  <c r="G1409" i="7"/>
  <c r="H1409" i="7"/>
  <c r="G1410" i="7"/>
  <c r="H1410" i="7"/>
  <c r="G1411" i="7"/>
  <c r="H1411" i="7"/>
  <c r="G1412" i="7"/>
  <c r="H1412" i="7"/>
  <c r="G1413" i="7"/>
  <c r="H1413" i="7"/>
  <c r="G1414" i="7"/>
  <c r="H1414" i="7"/>
  <c r="G1415" i="7"/>
  <c r="H1415" i="7"/>
  <c r="G1416" i="7"/>
  <c r="H1416" i="7"/>
  <c r="G1417" i="7"/>
  <c r="H1417" i="7"/>
  <c r="G1418" i="7"/>
  <c r="H1418" i="7"/>
  <c r="G1419" i="7"/>
  <c r="H1419" i="7"/>
  <c r="G1420" i="7"/>
  <c r="H1420" i="7"/>
  <c r="G1421" i="7"/>
  <c r="H1421" i="7"/>
  <c r="G1422" i="7"/>
  <c r="H1422" i="7"/>
  <c r="G1423" i="7"/>
  <c r="H1423" i="7"/>
  <c r="G1424" i="7"/>
  <c r="H1424" i="7"/>
  <c r="G1425" i="7"/>
  <c r="H1425" i="7"/>
  <c r="G1426" i="7"/>
  <c r="H1426" i="7"/>
  <c r="G1427" i="7"/>
  <c r="H1427" i="7"/>
  <c r="G1428" i="7"/>
  <c r="H1428" i="7"/>
  <c r="G1429" i="7"/>
  <c r="H1429" i="7"/>
  <c r="G1430" i="7"/>
  <c r="H1430" i="7"/>
  <c r="G1431" i="7"/>
  <c r="H1431" i="7"/>
  <c r="G1432" i="7"/>
  <c r="H1432" i="7"/>
  <c r="G1433" i="7"/>
  <c r="H1433" i="7"/>
  <c r="G1434" i="7"/>
  <c r="H1434" i="7"/>
  <c r="G1435" i="7"/>
  <c r="H1435" i="7"/>
  <c r="G1436" i="7"/>
  <c r="H1436" i="7"/>
  <c r="G1437" i="7"/>
  <c r="H1437" i="7"/>
  <c r="G1438" i="7"/>
  <c r="H1438" i="7"/>
  <c r="G1439" i="7"/>
  <c r="H1439" i="7"/>
  <c r="G1440" i="7"/>
  <c r="H1440" i="7"/>
  <c r="G1441" i="7"/>
  <c r="H1441" i="7"/>
  <c r="G1442" i="7"/>
  <c r="H1442" i="7"/>
  <c r="G1443" i="7"/>
  <c r="H1443" i="7"/>
  <c r="G1444" i="7"/>
  <c r="H1444" i="7"/>
  <c r="G1445" i="7"/>
  <c r="H1445" i="7"/>
  <c r="G1446" i="7"/>
  <c r="H1446" i="7"/>
  <c r="G1447" i="7"/>
  <c r="H1447" i="7"/>
  <c r="G1448" i="7"/>
  <c r="H1448" i="7"/>
  <c r="G1449" i="7"/>
  <c r="H1449" i="7"/>
  <c r="G1450" i="7"/>
  <c r="H1450" i="7"/>
  <c r="G1451" i="7"/>
  <c r="H1451" i="7"/>
  <c r="G1452" i="7"/>
  <c r="H1452" i="7"/>
  <c r="G1453" i="7"/>
  <c r="H1453" i="7"/>
  <c r="G1454" i="7"/>
  <c r="H1454" i="7"/>
  <c r="G1455" i="7"/>
  <c r="H1455" i="7"/>
  <c r="G1456" i="7"/>
  <c r="H1456" i="7"/>
  <c r="G1457" i="7"/>
  <c r="H1457" i="7"/>
  <c r="G1458" i="7"/>
  <c r="H1458" i="7"/>
  <c r="G1459" i="7"/>
  <c r="H1459" i="7"/>
  <c r="G1460" i="7"/>
  <c r="H1460" i="7"/>
  <c r="G1461" i="7"/>
  <c r="H1461" i="7"/>
  <c r="G1462" i="7"/>
  <c r="H1462" i="7"/>
  <c r="G1463" i="7"/>
  <c r="H1463" i="7"/>
  <c r="G1464" i="7"/>
  <c r="H1464" i="7"/>
  <c r="G1465" i="7"/>
  <c r="H1465" i="7"/>
  <c r="G1466" i="7"/>
  <c r="H1466" i="7"/>
  <c r="G1467" i="7"/>
  <c r="H1467" i="7"/>
  <c r="G1468" i="7"/>
  <c r="H1468" i="7"/>
  <c r="G1469" i="7"/>
  <c r="H1469" i="7"/>
  <c r="G1470" i="7"/>
  <c r="H1470" i="7"/>
  <c r="G1471" i="7"/>
  <c r="H1471" i="7"/>
  <c r="G1472" i="7"/>
  <c r="H1472" i="7"/>
  <c r="G1473" i="7"/>
  <c r="H1473" i="7"/>
  <c r="G1474" i="7"/>
  <c r="H1474" i="7"/>
  <c r="G1475" i="7"/>
  <c r="H1475" i="7"/>
  <c r="G1476" i="7"/>
  <c r="H1476" i="7"/>
  <c r="G1477" i="7"/>
  <c r="H1477" i="7"/>
  <c r="G1478" i="7"/>
  <c r="H1478" i="7"/>
  <c r="G1479" i="7"/>
  <c r="H1479" i="7"/>
  <c r="G1480" i="7"/>
  <c r="H1480" i="7"/>
  <c r="G1481" i="7"/>
  <c r="H1481" i="7"/>
  <c r="G1482" i="7"/>
  <c r="H1482" i="7"/>
  <c r="G1483" i="7"/>
  <c r="H1483" i="7"/>
  <c r="G1484" i="7"/>
  <c r="H1484" i="7"/>
  <c r="G1485" i="7"/>
  <c r="H1485" i="7"/>
  <c r="G1486" i="7"/>
  <c r="H1486" i="7"/>
  <c r="G1487" i="7"/>
  <c r="H1487" i="7"/>
  <c r="G1488" i="7"/>
  <c r="H1488" i="7"/>
  <c r="G1489" i="7"/>
  <c r="H1489" i="7"/>
  <c r="G1490" i="7"/>
  <c r="H1490" i="7"/>
  <c r="G1491" i="7"/>
  <c r="H1491" i="7"/>
  <c r="G1492" i="7"/>
  <c r="H1492" i="7"/>
  <c r="G1493" i="7"/>
  <c r="H1493" i="7"/>
  <c r="G1494" i="7"/>
  <c r="H1494" i="7"/>
  <c r="G1495" i="7"/>
  <c r="H1495" i="7"/>
  <c r="G1496" i="7"/>
  <c r="H1496" i="7"/>
  <c r="G1497" i="7"/>
  <c r="H1497" i="7"/>
  <c r="G1498" i="7"/>
  <c r="H1498" i="7"/>
  <c r="G1499" i="7"/>
  <c r="H1499" i="7"/>
  <c r="G1500" i="7"/>
  <c r="H1500" i="7"/>
  <c r="G1501" i="7"/>
  <c r="H1501" i="7"/>
  <c r="G1502" i="7"/>
  <c r="H1502" i="7"/>
  <c r="G1503" i="7"/>
  <c r="H1503" i="7"/>
  <c r="G1504" i="7"/>
  <c r="H1504" i="7"/>
  <c r="G1505" i="7"/>
  <c r="H1505" i="7"/>
  <c r="G1506" i="7"/>
  <c r="H1506" i="7"/>
  <c r="G1507" i="7"/>
  <c r="H1507" i="7"/>
  <c r="G1508" i="7"/>
  <c r="H1508" i="7"/>
  <c r="G1509" i="7"/>
  <c r="H1509" i="7"/>
  <c r="G1510" i="7"/>
  <c r="H1510" i="7"/>
  <c r="G1511" i="7"/>
  <c r="H1511" i="7"/>
  <c r="G1512" i="7"/>
  <c r="H1512" i="7"/>
  <c r="G1513" i="7"/>
  <c r="H1513" i="7"/>
  <c r="G1514" i="7"/>
  <c r="H1514" i="7"/>
  <c r="G1515" i="7"/>
  <c r="H1515" i="7"/>
  <c r="G1516" i="7"/>
  <c r="H1516" i="7"/>
  <c r="G1517" i="7"/>
  <c r="H1517" i="7"/>
  <c r="G1518" i="7"/>
  <c r="H1518" i="7"/>
  <c r="G1519" i="7"/>
  <c r="H1519" i="7"/>
  <c r="G1520" i="7"/>
  <c r="H1520" i="7"/>
  <c r="G1521" i="7"/>
  <c r="H1521" i="7"/>
  <c r="G1522" i="7"/>
  <c r="H1522" i="7"/>
  <c r="G1523" i="7"/>
  <c r="H1523" i="7"/>
  <c r="G1524" i="7"/>
  <c r="H1524" i="7"/>
  <c r="G1525" i="7"/>
  <c r="H1525" i="7"/>
  <c r="G1526" i="7"/>
  <c r="H1526" i="7"/>
  <c r="G1527" i="7"/>
  <c r="H1527" i="7"/>
  <c r="G1528" i="7"/>
  <c r="H1528" i="7"/>
  <c r="G1529" i="7"/>
  <c r="H1529" i="7"/>
  <c r="G1530" i="7"/>
  <c r="H1530" i="7"/>
  <c r="G1531" i="7"/>
  <c r="H1531" i="7"/>
  <c r="G1532" i="7"/>
  <c r="H1532" i="7"/>
  <c r="G1533" i="7"/>
  <c r="H1533" i="7"/>
  <c r="G1534" i="7"/>
  <c r="H1534" i="7"/>
  <c r="G1535" i="7"/>
  <c r="H1535" i="7"/>
  <c r="G1536" i="7"/>
  <c r="H1536" i="7"/>
  <c r="G1537" i="7"/>
  <c r="H1537" i="7"/>
  <c r="G1538" i="7"/>
  <c r="H1538" i="7"/>
  <c r="G1539" i="7"/>
  <c r="H1539" i="7"/>
  <c r="G1540" i="7"/>
  <c r="H1540" i="7"/>
  <c r="G1541" i="7"/>
  <c r="H1541" i="7"/>
  <c r="G1542" i="7"/>
  <c r="H1542" i="7"/>
  <c r="G1543" i="7"/>
  <c r="H1543" i="7"/>
  <c r="G1544" i="7"/>
  <c r="H1544" i="7"/>
  <c r="G1545" i="7"/>
  <c r="H1545" i="7"/>
  <c r="G1546" i="7"/>
  <c r="H1546" i="7"/>
  <c r="G1547" i="7"/>
  <c r="H1547" i="7"/>
  <c r="G1548" i="7"/>
  <c r="H1548" i="7"/>
  <c r="G1549" i="7"/>
  <c r="H1549" i="7"/>
  <c r="G1550" i="7"/>
  <c r="H1550" i="7"/>
  <c r="G1551" i="7"/>
  <c r="H1551" i="7"/>
  <c r="G1552" i="7"/>
  <c r="H1552" i="7"/>
  <c r="G1553" i="7"/>
  <c r="H1553" i="7"/>
  <c r="G1554" i="7"/>
  <c r="H1554" i="7"/>
  <c r="G1555" i="7"/>
  <c r="H1555" i="7"/>
  <c r="G1556" i="7"/>
  <c r="H1556" i="7"/>
  <c r="G1557" i="7"/>
  <c r="H1557" i="7"/>
  <c r="G1558" i="7"/>
  <c r="H1558" i="7"/>
  <c r="G1559" i="7"/>
  <c r="H1559" i="7"/>
  <c r="G1560" i="7"/>
  <c r="H1560" i="7"/>
  <c r="G1561" i="7"/>
  <c r="H1561" i="7"/>
  <c r="G1562" i="7"/>
  <c r="H1562" i="7"/>
  <c r="G1563" i="7"/>
  <c r="H1563" i="7"/>
  <c r="G1564" i="7"/>
  <c r="H1564" i="7"/>
  <c r="G1565" i="7"/>
  <c r="H1565" i="7"/>
  <c r="G1566" i="7"/>
  <c r="H1566" i="7"/>
  <c r="G1567" i="7"/>
  <c r="H1567" i="7"/>
  <c r="G1568" i="7"/>
  <c r="H1568" i="7"/>
  <c r="G1569" i="7"/>
  <c r="H1569" i="7"/>
  <c r="G1570" i="7"/>
  <c r="H1570" i="7"/>
  <c r="G1571" i="7"/>
  <c r="H1571" i="7"/>
  <c r="G1572" i="7"/>
  <c r="H1572" i="7"/>
  <c r="G1573" i="7"/>
  <c r="H1573" i="7"/>
  <c r="G1574" i="7"/>
  <c r="H1574" i="7"/>
  <c r="G1575" i="7"/>
  <c r="H1575" i="7"/>
  <c r="G1576" i="7"/>
  <c r="H1576" i="7"/>
  <c r="G1577" i="7"/>
  <c r="H1577" i="7"/>
  <c r="G1578" i="7"/>
  <c r="H1578" i="7"/>
  <c r="G1579" i="7"/>
  <c r="H1579" i="7"/>
  <c r="G1580" i="7"/>
  <c r="H1580" i="7"/>
  <c r="G1581" i="7"/>
  <c r="H1581" i="7"/>
  <c r="G1582" i="7"/>
  <c r="H1582" i="7"/>
  <c r="G1583" i="7"/>
  <c r="H1583" i="7"/>
  <c r="G1584" i="7"/>
  <c r="H1584" i="7"/>
  <c r="G1585" i="7"/>
  <c r="H1585" i="7"/>
  <c r="G1586" i="7"/>
  <c r="H1586" i="7"/>
  <c r="G1587" i="7"/>
  <c r="H1587" i="7"/>
  <c r="G1588" i="7"/>
  <c r="H1588" i="7"/>
  <c r="G1589" i="7"/>
  <c r="H1589" i="7"/>
  <c r="G1590" i="7"/>
  <c r="H1590" i="7"/>
  <c r="G1591" i="7"/>
  <c r="H1591" i="7"/>
  <c r="G1592" i="7"/>
  <c r="H1592" i="7"/>
  <c r="G1593" i="7"/>
  <c r="H1593" i="7"/>
  <c r="G1594" i="7"/>
  <c r="H1594" i="7"/>
  <c r="G1595" i="7"/>
  <c r="H1595" i="7"/>
  <c r="G1596" i="7"/>
  <c r="H1596" i="7"/>
  <c r="G1597" i="7"/>
  <c r="H1597" i="7"/>
  <c r="G1598" i="7"/>
  <c r="H1598" i="7"/>
  <c r="G1599" i="7"/>
  <c r="H1599" i="7"/>
  <c r="G1600" i="7"/>
  <c r="H1600" i="7"/>
  <c r="G1601" i="7"/>
  <c r="H1601" i="7"/>
  <c r="G1602" i="7"/>
  <c r="H1602" i="7"/>
  <c r="G1603" i="7"/>
  <c r="H1603" i="7"/>
  <c r="G1604" i="7"/>
  <c r="H1604" i="7"/>
  <c r="G1605" i="7"/>
  <c r="H1605" i="7"/>
  <c r="G1606" i="7"/>
  <c r="H1606" i="7"/>
  <c r="G1607" i="7"/>
  <c r="H1607" i="7"/>
  <c r="G1608" i="7"/>
  <c r="H1608" i="7"/>
  <c r="G1609" i="7"/>
  <c r="H1609" i="7"/>
  <c r="G1610" i="7"/>
  <c r="H1610" i="7"/>
  <c r="G1611" i="7"/>
  <c r="H1611" i="7"/>
  <c r="G1612" i="7"/>
  <c r="H1612" i="7"/>
  <c r="G1613" i="7"/>
  <c r="H1613" i="7"/>
  <c r="G1614" i="7"/>
  <c r="H1614" i="7"/>
  <c r="G1615" i="7"/>
  <c r="H1615" i="7"/>
  <c r="G1616" i="7"/>
  <c r="H1616" i="7"/>
  <c r="G1617" i="7"/>
  <c r="H1617" i="7"/>
  <c r="G1618" i="7"/>
  <c r="H1618" i="7"/>
  <c r="G1619" i="7"/>
  <c r="H1619" i="7"/>
  <c r="G1620" i="7"/>
  <c r="H1620" i="7"/>
  <c r="G1621" i="7"/>
  <c r="H1621" i="7"/>
  <c r="G1622" i="7"/>
  <c r="H1622" i="7"/>
  <c r="G1623" i="7"/>
  <c r="H1623" i="7"/>
  <c r="G1624" i="7"/>
  <c r="H1624" i="7"/>
  <c r="G1625" i="7"/>
  <c r="H1625" i="7"/>
  <c r="G1626" i="7"/>
  <c r="H1626" i="7"/>
  <c r="G1627" i="7"/>
  <c r="H1627" i="7"/>
  <c r="G1628" i="7"/>
  <c r="H1628" i="7"/>
  <c r="G1629" i="7"/>
  <c r="H1629" i="7"/>
  <c r="G1630" i="7"/>
  <c r="H1630" i="7"/>
  <c r="G1631" i="7"/>
  <c r="H1631" i="7"/>
  <c r="G1632" i="7"/>
  <c r="H1632" i="7"/>
  <c r="G1633" i="7"/>
  <c r="H1633" i="7"/>
  <c r="G1634" i="7"/>
  <c r="H1634" i="7"/>
  <c r="G1635" i="7"/>
  <c r="H1635" i="7"/>
  <c r="G1636" i="7"/>
  <c r="H1636" i="7"/>
  <c r="G1637" i="7"/>
  <c r="H1637" i="7"/>
  <c r="G1638" i="7"/>
  <c r="H1638" i="7"/>
  <c r="G1639" i="7"/>
  <c r="H1639" i="7"/>
  <c r="G1640" i="7"/>
  <c r="H1640" i="7"/>
  <c r="G1641" i="7"/>
  <c r="H1641" i="7"/>
  <c r="G1642" i="7"/>
  <c r="H1642" i="7"/>
  <c r="G1643" i="7"/>
  <c r="H1643" i="7"/>
  <c r="G1644" i="7"/>
  <c r="H1644" i="7"/>
  <c r="G1645" i="7"/>
  <c r="H1645" i="7"/>
  <c r="G1646" i="7"/>
  <c r="H1646" i="7"/>
  <c r="G1647" i="7"/>
  <c r="H1647" i="7"/>
  <c r="G1648" i="7"/>
  <c r="H1648" i="7"/>
  <c r="G1649" i="7"/>
  <c r="H1649" i="7"/>
  <c r="G1650" i="7"/>
  <c r="H1650" i="7"/>
  <c r="G1651" i="7"/>
  <c r="H1651" i="7"/>
  <c r="G1652" i="7"/>
  <c r="H1652" i="7"/>
  <c r="G1653" i="7"/>
  <c r="H1653" i="7"/>
  <c r="G1654" i="7"/>
  <c r="H1654" i="7"/>
  <c r="G1655" i="7"/>
  <c r="H1655" i="7"/>
  <c r="G1656" i="7"/>
  <c r="H1656" i="7"/>
  <c r="G1657" i="7"/>
  <c r="H1657" i="7"/>
  <c r="G1658" i="7"/>
  <c r="H1658" i="7"/>
  <c r="G1659" i="7"/>
  <c r="H1659" i="7"/>
  <c r="G1660" i="7"/>
  <c r="H1660" i="7"/>
  <c r="G1661" i="7"/>
  <c r="H1661" i="7"/>
  <c r="G1662" i="7"/>
  <c r="H1662" i="7"/>
  <c r="G1663" i="7"/>
  <c r="H1663" i="7"/>
  <c r="G1664" i="7"/>
  <c r="H1664" i="7"/>
  <c r="G1665" i="7"/>
  <c r="H1665" i="7"/>
  <c r="G1666" i="7"/>
  <c r="H1666" i="7"/>
  <c r="G1667" i="7"/>
  <c r="H1667" i="7"/>
  <c r="G1668" i="7"/>
  <c r="H1668" i="7"/>
  <c r="G1669" i="7"/>
  <c r="H1669" i="7"/>
  <c r="G1670" i="7"/>
  <c r="H1670" i="7"/>
  <c r="G1671" i="7"/>
  <c r="H1671" i="7"/>
  <c r="G1672" i="7"/>
  <c r="H1672" i="7"/>
  <c r="G1673" i="7"/>
  <c r="H1673" i="7"/>
  <c r="G1674" i="7"/>
  <c r="H1674" i="7"/>
  <c r="G1675" i="7"/>
  <c r="H1675" i="7"/>
  <c r="G1676" i="7"/>
  <c r="H1676" i="7"/>
  <c r="G1677" i="7"/>
  <c r="H1677" i="7"/>
  <c r="G1678" i="7"/>
  <c r="H1678" i="7"/>
  <c r="G1679" i="7"/>
  <c r="H1679" i="7"/>
  <c r="G1680" i="7"/>
  <c r="H1680" i="7"/>
  <c r="G1681" i="7"/>
  <c r="H1681" i="7"/>
  <c r="G1682" i="7"/>
  <c r="H1682" i="7"/>
  <c r="G1683" i="7"/>
  <c r="H1683" i="7"/>
  <c r="G1684" i="7"/>
  <c r="H1684" i="7"/>
  <c r="G1685" i="7"/>
  <c r="H1685" i="7"/>
  <c r="G1686" i="7"/>
  <c r="H1686" i="7"/>
  <c r="G1687" i="7"/>
  <c r="H1687" i="7"/>
  <c r="G1688" i="7"/>
  <c r="H1688" i="7"/>
  <c r="G1689" i="7"/>
  <c r="H1689" i="7"/>
  <c r="G1690" i="7"/>
  <c r="H1690" i="7"/>
  <c r="G1691" i="7"/>
  <c r="H1691" i="7"/>
  <c r="G1692" i="7"/>
  <c r="H1692" i="7"/>
  <c r="G1693" i="7"/>
  <c r="H1693" i="7"/>
  <c r="G1694" i="7"/>
  <c r="H1694" i="7"/>
  <c r="G1695" i="7"/>
  <c r="H1695" i="7"/>
  <c r="G1696" i="7"/>
  <c r="H1696" i="7"/>
  <c r="G1697" i="7"/>
  <c r="H1697" i="7"/>
  <c r="G1698" i="7"/>
  <c r="H1698" i="7"/>
  <c r="G1699" i="7"/>
  <c r="H1699" i="7"/>
  <c r="G1700" i="7"/>
  <c r="H1700" i="7"/>
  <c r="G1701" i="7"/>
  <c r="H1701" i="7"/>
  <c r="G1702" i="7"/>
  <c r="H1702" i="7"/>
  <c r="G1703" i="7"/>
  <c r="H1703" i="7"/>
  <c r="G1704" i="7"/>
  <c r="H1704" i="7"/>
  <c r="G1705" i="7"/>
  <c r="H1705" i="7"/>
  <c r="G1706" i="7"/>
  <c r="H1706" i="7"/>
  <c r="G1707" i="7"/>
  <c r="H1707" i="7"/>
  <c r="G1708" i="7"/>
  <c r="H1708" i="7"/>
  <c r="G1709" i="7"/>
  <c r="H1709" i="7"/>
  <c r="G1710" i="7"/>
  <c r="H1710" i="7"/>
  <c r="G1711" i="7"/>
  <c r="H1711" i="7"/>
  <c r="G1712" i="7"/>
  <c r="H1712" i="7"/>
  <c r="G1713" i="7"/>
  <c r="H1713" i="7"/>
  <c r="G1714" i="7"/>
  <c r="H1714" i="7"/>
  <c r="G1715" i="7"/>
  <c r="H1715" i="7"/>
  <c r="G1716" i="7"/>
  <c r="H1716" i="7"/>
  <c r="G1717" i="7"/>
  <c r="H1717" i="7"/>
  <c r="G1718" i="7"/>
  <c r="H1718" i="7"/>
  <c r="G1719" i="7"/>
  <c r="H1719" i="7"/>
  <c r="G1720" i="7"/>
  <c r="H1720" i="7"/>
  <c r="G1721" i="7"/>
  <c r="H1721" i="7"/>
  <c r="G1722" i="7"/>
  <c r="H1722" i="7"/>
  <c r="G1723" i="7"/>
  <c r="H1723" i="7"/>
  <c r="G1724" i="7"/>
  <c r="H1724" i="7"/>
  <c r="G1725" i="7"/>
  <c r="H1725" i="7"/>
  <c r="G1726" i="7"/>
  <c r="H1726" i="7"/>
  <c r="G1727" i="7"/>
  <c r="H1727" i="7"/>
  <c r="G1728" i="7"/>
  <c r="H1728" i="7"/>
  <c r="G1729" i="7"/>
  <c r="H1729" i="7"/>
  <c r="G1730" i="7"/>
  <c r="H1730" i="7"/>
  <c r="G1731" i="7"/>
  <c r="H1731" i="7"/>
  <c r="G1732" i="7"/>
  <c r="H1732" i="7"/>
  <c r="G1733" i="7"/>
  <c r="H1733" i="7"/>
  <c r="G1734" i="7"/>
  <c r="H1734" i="7"/>
  <c r="G1735" i="7"/>
  <c r="H1735" i="7"/>
  <c r="G1736" i="7"/>
  <c r="H1736" i="7"/>
  <c r="G1737" i="7"/>
  <c r="H1737" i="7"/>
  <c r="G1738" i="7"/>
  <c r="H1738" i="7"/>
  <c r="G1739" i="7"/>
  <c r="H1739" i="7"/>
  <c r="G1740" i="7"/>
  <c r="H1740" i="7"/>
  <c r="G1741" i="7"/>
  <c r="H1741" i="7"/>
  <c r="G1742" i="7"/>
  <c r="H1742" i="7"/>
  <c r="G1743" i="7"/>
  <c r="H1743" i="7"/>
  <c r="G1744" i="7"/>
  <c r="H1744" i="7"/>
  <c r="G1745" i="7"/>
  <c r="H1745" i="7"/>
  <c r="G1746" i="7"/>
  <c r="H1746" i="7"/>
  <c r="G1747" i="7"/>
  <c r="H1747" i="7"/>
  <c r="G1748" i="7"/>
  <c r="H1748" i="7"/>
  <c r="G1749" i="7"/>
  <c r="H1749" i="7"/>
  <c r="G1750" i="7"/>
  <c r="H1750" i="7"/>
  <c r="G1751" i="7"/>
  <c r="H1751" i="7"/>
  <c r="G1752" i="7"/>
  <c r="H1752" i="7"/>
  <c r="G1753" i="7"/>
  <c r="H1753" i="7"/>
  <c r="G1754" i="7"/>
  <c r="H1754" i="7"/>
  <c r="G1755" i="7"/>
  <c r="H1755" i="7"/>
  <c r="G1756" i="7"/>
  <c r="H1756" i="7"/>
  <c r="G1757" i="7"/>
  <c r="H1757" i="7"/>
  <c r="G1758" i="7"/>
  <c r="H1758" i="7"/>
  <c r="G1759" i="7"/>
  <c r="H1759" i="7"/>
  <c r="G1760" i="7"/>
  <c r="H1760" i="7"/>
  <c r="G1761" i="7"/>
  <c r="H1761" i="7"/>
  <c r="G1762" i="7"/>
  <c r="H1762" i="7"/>
  <c r="G1763" i="7"/>
  <c r="H1763" i="7"/>
  <c r="G1764" i="7"/>
  <c r="H1764" i="7"/>
  <c r="G1765" i="7"/>
  <c r="H1765" i="7"/>
  <c r="G1766" i="7"/>
  <c r="H1766" i="7"/>
  <c r="G1767" i="7"/>
  <c r="H1767" i="7"/>
  <c r="G1768" i="7"/>
  <c r="H1768" i="7"/>
  <c r="G1769" i="7"/>
  <c r="H1769" i="7"/>
  <c r="G1770" i="7"/>
  <c r="H1770" i="7"/>
  <c r="G1771" i="7"/>
  <c r="H1771" i="7"/>
  <c r="G1772" i="7"/>
  <c r="H1772" i="7"/>
  <c r="G1773" i="7"/>
  <c r="H1773" i="7"/>
  <c r="G1774" i="7"/>
  <c r="H1774" i="7"/>
  <c r="G1775" i="7"/>
  <c r="H1775" i="7"/>
  <c r="G1776" i="7"/>
  <c r="H1776" i="7"/>
  <c r="G1777" i="7"/>
  <c r="H1777" i="7"/>
  <c r="G1778" i="7"/>
  <c r="H1778" i="7"/>
  <c r="G1779" i="7"/>
  <c r="H1779" i="7"/>
  <c r="G1780" i="7"/>
  <c r="H1780" i="7"/>
  <c r="G1781" i="7"/>
  <c r="H1781" i="7"/>
  <c r="G1782" i="7"/>
  <c r="H1782" i="7"/>
  <c r="G1783" i="7"/>
  <c r="H1783" i="7"/>
  <c r="G1784" i="7"/>
  <c r="H1784" i="7"/>
  <c r="G1785" i="7"/>
  <c r="H1785" i="7"/>
  <c r="G1786" i="7"/>
  <c r="H1786" i="7"/>
  <c r="G1787" i="7"/>
  <c r="H1787" i="7"/>
  <c r="G1788" i="7"/>
  <c r="H1788" i="7"/>
  <c r="G1789" i="7"/>
  <c r="H1789" i="7"/>
  <c r="G1790" i="7"/>
  <c r="H1790" i="7"/>
  <c r="G1791" i="7"/>
  <c r="H1791" i="7"/>
  <c r="G1792" i="7"/>
  <c r="H1792" i="7"/>
  <c r="G1793" i="7"/>
  <c r="H1793" i="7"/>
  <c r="G1794" i="7"/>
  <c r="H1794" i="7"/>
  <c r="G1795" i="7"/>
  <c r="H1795" i="7"/>
  <c r="G1796" i="7"/>
  <c r="H1796" i="7"/>
  <c r="G1797" i="7"/>
  <c r="H1797" i="7"/>
  <c r="G1798" i="7"/>
  <c r="H1798" i="7"/>
  <c r="G1799" i="7"/>
  <c r="H1799" i="7"/>
  <c r="G1800" i="7"/>
  <c r="H1800" i="7"/>
  <c r="G1801" i="7"/>
  <c r="H1801" i="7"/>
  <c r="G1802" i="7"/>
  <c r="H1802" i="7"/>
  <c r="G1803" i="7"/>
  <c r="H1803" i="7"/>
  <c r="G1804" i="7"/>
  <c r="H1804" i="7"/>
  <c r="G1805" i="7"/>
  <c r="H1805" i="7"/>
  <c r="G1806" i="7"/>
  <c r="H1806" i="7"/>
  <c r="G1807" i="7"/>
  <c r="H1807" i="7"/>
  <c r="G1808" i="7"/>
  <c r="H1808" i="7"/>
  <c r="G1809" i="7"/>
  <c r="H1809" i="7"/>
  <c r="G1810" i="7"/>
  <c r="H1810" i="7"/>
  <c r="G1811" i="7"/>
  <c r="H1811" i="7"/>
  <c r="G1812" i="7"/>
  <c r="H1812" i="7"/>
  <c r="G1813" i="7"/>
  <c r="H1813" i="7"/>
  <c r="G1814" i="7"/>
  <c r="H1814" i="7"/>
  <c r="G1815" i="7"/>
  <c r="H1815" i="7"/>
  <c r="G1816" i="7"/>
  <c r="H1816" i="7"/>
  <c r="G1817" i="7"/>
  <c r="H1817" i="7"/>
  <c r="G1818" i="7"/>
  <c r="H1818" i="7"/>
  <c r="G1819" i="7"/>
  <c r="H1819" i="7"/>
  <c r="G1820" i="7"/>
  <c r="H1820" i="7"/>
  <c r="G1821" i="7"/>
  <c r="H1821" i="7"/>
  <c r="G1822" i="7"/>
  <c r="H1822" i="7"/>
  <c r="G1823" i="7"/>
  <c r="H1823" i="7"/>
  <c r="G1824" i="7"/>
  <c r="H1824" i="7"/>
  <c r="G1825" i="7"/>
  <c r="H1825" i="7"/>
  <c r="G1826" i="7"/>
  <c r="H1826" i="7"/>
  <c r="G1827" i="7"/>
  <c r="H1827" i="7"/>
  <c r="G1828" i="7"/>
  <c r="H1828" i="7"/>
  <c r="G1829" i="7"/>
  <c r="H1829" i="7"/>
  <c r="G1830" i="7"/>
  <c r="H1830" i="7"/>
  <c r="G1831" i="7"/>
  <c r="H1831" i="7"/>
  <c r="G1832" i="7"/>
  <c r="H1832" i="7"/>
  <c r="G1833" i="7"/>
  <c r="H1833" i="7"/>
  <c r="G1834" i="7"/>
  <c r="H1834" i="7"/>
  <c r="G1835" i="7"/>
  <c r="H1835" i="7"/>
  <c r="G1836" i="7"/>
  <c r="H1836" i="7"/>
  <c r="G1837" i="7"/>
  <c r="H1837" i="7"/>
  <c r="G1838" i="7"/>
  <c r="H1838" i="7"/>
  <c r="G1839" i="7"/>
  <c r="H1839" i="7"/>
  <c r="G1840" i="7"/>
  <c r="H1840" i="7"/>
  <c r="G1841" i="7"/>
  <c r="H1841" i="7"/>
  <c r="G1842" i="7"/>
  <c r="H1842" i="7"/>
  <c r="G1843" i="7"/>
  <c r="H1843" i="7"/>
  <c r="G1844" i="7"/>
  <c r="H1844" i="7"/>
  <c r="G1845" i="7"/>
  <c r="H1845" i="7"/>
  <c r="G1846" i="7"/>
  <c r="H1846" i="7"/>
  <c r="G1847" i="7"/>
  <c r="H1847" i="7"/>
  <c r="G1848" i="7"/>
  <c r="H1848" i="7"/>
  <c r="G1849" i="7"/>
  <c r="H1849" i="7"/>
  <c r="G1850" i="7"/>
  <c r="H1850" i="7"/>
  <c r="G1851" i="7"/>
  <c r="H1851" i="7"/>
  <c r="G1852" i="7"/>
  <c r="H1852" i="7"/>
  <c r="G1853" i="7"/>
  <c r="H1853" i="7"/>
  <c r="G1854" i="7"/>
  <c r="H1854" i="7"/>
  <c r="G1855" i="7"/>
  <c r="H1855" i="7"/>
  <c r="G1856" i="7"/>
  <c r="H1856" i="7"/>
  <c r="G1857" i="7"/>
  <c r="H1857" i="7"/>
  <c r="G1858" i="7"/>
  <c r="H1858" i="7"/>
  <c r="G1859" i="7"/>
  <c r="H1859" i="7"/>
  <c r="G1860" i="7"/>
  <c r="H1860" i="7"/>
  <c r="G1861" i="7"/>
  <c r="H1861" i="7"/>
  <c r="G1862" i="7"/>
  <c r="H1862" i="7"/>
  <c r="G1863" i="7"/>
  <c r="H1863" i="7"/>
  <c r="G1864" i="7"/>
  <c r="H1864" i="7"/>
  <c r="G1865" i="7"/>
  <c r="H1865" i="7"/>
  <c r="G1866" i="7"/>
  <c r="H1866" i="7"/>
  <c r="G1867" i="7"/>
  <c r="H1867" i="7"/>
  <c r="G1868" i="7"/>
  <c r="H1868" i="7"/>
  <c r="G1869" i="7"/>
  <c r="H1869" i="7"/>
  <c r="G1870" i="7"/>
  <c r="H1870" i="7"/>
  <c r="G1871" i="7"/>
  <c r="H1871" i="7"/>
  <c r="G1872" i="7"/>
  <c r="H1872" i="7"/>
  <c r="G1873" i="7"/>
  <c r="H1873" i="7"/>
  <c r="G1874" i="7"/>
  <c r="H1874" i="7"/>
  <c r="G1875" i="7"/>
  <c r="H1875" i="7"/>
  <c r="G1876" i="7"/>
  <c r="H1876" i="7"/>
  <c r="G1877" i="7"/>
  <c r="H1877" i="7"/>
  <c r="G1878" i="7"/>
  <c r="H1878" i="7"/>
  <c r="G1879" i="7"/>
  <c r="H1879" i="7"/>
  <c r="G1880" i="7"/>
  <c r="H1880" i="7"/>
  <c r="G1881" i="7"/>
  <c r="H1881" i="7"/>
  <c r="G1882" i="7"/>
  <c r="H1882" i="7"/>
  <c r="G1883" i="7"/>
  <c r="H1883" i="7"/>
  <c r="G1884" i="7"/>
  <c r="H1884" i="7"/>
  <c r="G1885" i="7"/>
  <c r="H1885" i="7"/>
  <c r="G1886" i="7"/>
  <c r="H1886" i="7"/>
  <c r="G1887" i="7"/>
  <c r="H1887" i="7"/>
  <c r="G1888" i="7"/>
  <c r="H1888" i="7"/>
  <c r="G1889" i="7"/>
  <c r="H1889" i="7"/>
  <c r="G1890" i="7"/>
  <c r="H1890" i="7"/>
  <c r="G1891" i="7"/>
  <c r="H1891" i="7"/>
  <c r="G1892" i="7"/>
  <c r="H1892" i="7"/>
  <c r="G1893" i="7"/>
  <c r="H1893" i="7"/>
  <c r="G1894" i="7"/>
  <c r="H1894" i="7"/>
  <c r="G1895" i="7"/>
  <c r="H1895" i="7"/>
  <c r="G1896" i="7"/>
  <c r="H1896" i="7"/>
  <c r="G1897" i="7"/>
  <c r="H1897" i="7"/>
  <c r="G1898" i="7"/>
  <c r="H1898" i="7"/>
  <c r="G1899" i="7"/>
  <c r="H1899" i="7"/>
  <c r="G1900" i="7"/>
  <c r="H1900" i="7"/>
  <c r="G1901" i="7"/>
  <c r="H1901" i="7"/>
  <c r="G1902" i="7"/>
  <c r="H1902" i="7"/>
  <c r="G1903" i="7"/>
  <c r="H1903" i="7"/>
  <c r="G1904" i="7"/>
  <c r="H1904" i="7"/>
  <c r="G1905" i="7"/>
  <c r="H1905" i="7"/>
  <c r="G1906" i="7"/>
  <c r="H1906" i="7"/>
  <c r="G1907" i="7"/>
  <c r="H1907" i="7"/>
  <c r="G1908" i="7"/>
  <c r="H1908" i="7"/>
  <c r="G1909" i="7"/>
  <c r="H1909" i="7"/>
  <c r="G1910" i="7"/>
  <c r="H1910" i="7"/>
  <c r="G1911" i="7"/>
  <c r="H1911" i="7"/>
  <c r="G1912" i="7"/>
  <c r="H1912" i="7"/>
  <c r="G1913" i="7"/>
  <c r="H1913" i="7"/>
  <c r="G1914" i="7"/>
  <c r="H1914" i="7"/>
  <c r="G1915" i="7"/>
  <c r="H1915" i="7"/>
  <c r="G1916" i="7"/>
  <c r="H1916" i="7"/>
  <c r="G1917" i="7"/>
  <c r="H1917" i="7"/>
  <c r="G1918" i="7"/>
  <c r="H1918" i="7"/>
  <c r="G1919" i="7"/>
  <c r="H1919" i="7"/>
  <c r="G1920" i="7"/>
  <c r="H1920" i="7"/>
  <c r="G1921" i="7"/>
  <c r="H1921" i="7"/>
  <c r="G1922" i="7"/>
  <c r="H1922" i="7"/>
  <c r="G1923" i="7"/>
  <c r="H1923" i="7"/>
  <c r="G1924" i="7"/>
  <c r="H1924" i="7"/>
  <c r="G1925" i="7"/>
  <c r="H1925" i="7"/>
  <c r="G1926" i="7"/>
  <c r="H1926" i="7"/>
  <c r="G1927" i="7"/>
  <c r="H1927" i="7"/>
  <c r="G1928" i="7"/>
  <c r="H1928" i="7"/>
  <c r="G1929" i="7"/>
  <c r="H1929" i="7"/>
  <c r="G1930" i="7"/>
  <c r="H1930" i="7"/>
  <c r="G1931" i="7"/>
  <c r="H1931" i="7"/>
  <c r="G1932" i="7"/>
  <c r="H1932" i="7"/>
  <c r="G1933" i="7"/>
  <c r="H1933" i="7"/>
  <c r="G1934" i="7"/>
  <c r="H1934" i="7"/>
  <c r="G1935" i="7"/>
  <c r="H1935" i="7"/>
  <c r="G1936" i="7"/>
  <c r="H1936" i="7"/>
  <c r="G1937" i="7"/>
  <c r="H1937" i="7"/>
  <c r="G1938" i="7"/>
  <c r="H1938" i="7"/>
  <c r="G1939" i="7"/>
  <c r="H1939" i="7"/>
  <c r="G1940" i="7"/>
  <c r="H1940" i="7"/>
  <c r="G1941" i="7"/>
  <c r="H1941" i="7"/>
  <c r="G1942" i="7"/>
  <c r="H1942" i="7"/>
  <c r="G1943" i="7"/>
  <c r="H1943" i="7"/>
  <c r="G1944" i="7"/>
  <c r="H1944" i="7"/>
  <c r="G1945" i="7"/>
  <c r="H1945" i="7"/>
  <c r="G1946" i="7"/>
  <c r="H1946" i="7"/>
  <c r="G1947" i="7"/>
  <c r="H1947" i="7"/>
  <c r="G1948" i="7"/>
  <c r="H1948" i="7"/>
  <c r="G1949" i="7"/>
  <c r="H1949" i="7"/>
  <c r="G1950" i="7"/>
  <c r="H1950" i="7"/>
  <c r="G1951" i="7"/>
  <c r="H1951" i="7"/>
  <c r="G1952" i="7"/>
  <c r="H1952" i="7"/>
  <c r="G1953" i="7"/>
  <c r="H1953" i="7"/>
  <c r="G1954" i="7"/>
  <c r="H1954" i="7"/>
  <c r="G1955" i="7"/>
  <c r="H1955" i="7"/>
  <c r="G1956" i="7"/>
  <c r="H1956" i="7"/>
  <c r="G1957" i="7"/>
  <c r="H1957" i="7"/>
  <c r="G1958" i="7"/>
  <c r="H1958" i="7"/>
  <c r="G1959" i="7"/>
  <c r="H1959" i="7"/>
  <c r="G1960" i="7"/>
  <c r="H1960" i="7"/>
  <c r="G1961" i="7"/>
  <c r="H1961" i="7"/>
  <c r="G1962" i="7"/>
  <c r="H1962" i="7"/>
  <c r="G1963" i="7"/>
  <c r="H1963" i="7"/>
  <c r="G1964" i="7"/>
  <c r="H1964" i="7"/>
  <c r="G1965" i="7"/>
  <c r="H1965" i="7"/>
  <c r="G1966" i="7"/>
  <c r="H1966" i="7"/>
  <c r="G1967" i="7"/>
  <c r="H1967" i="7"/>
  <c r="G1968" i="7"/>
  <c r="H1968" i="7"/>
  <c r="G1969" i="7"/>
  <c r="H1969" i="7"/>
  <c r="G1970" i="7"/>
  <c r="H1970" i="7"/>
  <c r="G1971" i="7"/>
  <c r="H1971" i="7"/>
  <c r="G1972" i="7"/>
  <c r="H1972" i="7"/>
  <c r="G1973" i="7"/>
  <c r="H1973" i="7"/>
  <c r="G1974" i="7"/>
  <c r="H1974" i="7"/>
  <c r="G1975" i="7"/>
  <c r="H1975" i="7"/>
  <c r="G1976" i="7"/>
  <c r="H1976" i="7"/>
  <c r="G1977" i="7"/>
  <c r="H1977" i="7"/>
  <c r="G1978" i="7"/>
  <c r="H1978" i="7"/>
  <c r="G1979" i="7"/>
  <c r="H1979" i="7"/>
  <c r="G1980" i="7"/>
  <c r="H1980" i="7"/>
  <c r="G1981" i="7"/>
  <c r="H1981" i="7"/>
  <c r="G1982" i="7"/>
  <c r="H1982" i="7"/>
  <c r="G1983" i="7"/>
  <c r="H1983" i="7"/>
  <c r="G1984" i="7"/>
  <c r="H1984" i="7"/>
  <c r="G1985" i="7"/>
  <c r="H1985" i="7"/>
  <c r="G1986" i="7"/>
  <c r="H1986" i="7"/>
  <c r="G1987" i="7"/>
  <c r="H1987" i="7"/>
  <c r="G1988" i="7"/>
  <c r="H1988" i="7"/>
  <c r="G1989" i="7"/>
  <c r="H1989" i="7"/>
  <c r="G1990" i="7"/>
  <c r="H1990" i="7"/>
  <c r="G1991" i="7"/>
  <c r="H1991" i="7"/>
  <c r="G1992" i="7"/>
  <c r="H1992" i="7"/>
  <c r="G1993" i="7"/>
  <c r="H1993" i="7"/>
  <c r="G1994" i="7"/>
  <c r="H1994" i="7"/>
  <c r="G1995" i="7"/>
  <c r="H1995" i="7"/>
  <c r="G1996" i="7"/>
  <c r="H1996" i="7"/>
  <c r="G1997" i="7"/>
  <c r="H1997" i="7"/>
  <c r="G1998" i="7"/>
  <c r="H1998" i="7"/>
  <c r="G1999" i="7"/>
  <c r="H1999" i="7"/>
  <c r="G2000" i="7"/>
  <c r="H2000" i="7"/>
  <c r="G2001" i="7"/>
  <c r="H2001" i="7"/>
  <c r="G2002" i="7"/>
  <c r="H2002" i="7"/>
  <c r="G2003" i="7"/>
  <c r="H2003" i="7"/>
  <c r="G2004" i="7"/>
  <c r="H2004" i="7"/>
  <c r="G2005" i="7"/>
  <c r="H2005" i="7"/>
  <c r="G2006" i="7"/>
  <c r="H2006" i="7"/>
  <c r="G2007" i="7"/>
  <c r="H2007" i="7"/>
  <c r="G2008" i="7"/>
  <c r="H2008" i="7"/>
  <c r="G2009" i="7"/>
  <c r="H2009" i="7"/>
  <c r="G2010" i="7"/>
  <c r="H2010" i="7"/>
  <c r="G2011" i="7"/>
  <c r="H2011" i="7"/>
  <c r="G2012" i="7"/>
  <c r="H2012" i="7"/>
  <c r="G2013" i="7"/>
  <c r="H2013" i="7"/>
  <c r="G2014" i="7"/>
  <c r="H2014" i="7"/>
  <c r="G2015" i="7"/>
  <c r="H2015" i="7"/>
  <c r="G2016" i="7"/>
  <c r="H2016" i="7"/>
  <c r="G2017" i="7"/>
  <c r="H2017" i="7"/>
  <c r="G2018" i="7"/>
  <c r="H2018" i="7"/>
  <c r="G2019" i="7"/>
  <c r="H2019" i="7"/>
  <c r="G2020" i="7"/>
  <c r="H2020" i="7"/>
  <c r="G2021" i="7"/>
  <c r="H2021" i="7"/>
  <c r="G2022" i="7"/>
  <c r="H2022" i="7"/>
  <c r="G2023" i="7"/>
  <c r="H2023" i="7"/>
  <c r="G2024" i="7"/>
  <c r="H2024" i="7"/>
  <c r="G2025" i="7"/>
  <c r="H2025" i="7"/>
  <c r="G2026" i="7"/>
  <c r="H2026" i="7"/>
  <c r="G2027" i="7"/>
  <c r="H2027" i="7"/>
  <c r="G2028" i="7"/>
  <c r="H2028" i="7"/>
  <c r="G2029" i="7"/>
  <c r="H2029" i="7"/>
  <c r="G2030" i="7"/>
  <c r="H2030" i="7"/>
  <c r="G2031" i="7"/>
  <c r="H2031" i="7"/>
  <c r="G2032" i="7"/>
  <c r="H2032" i="7"/>
  <c r="G2033" i="7"/>
  <c r="H2033" i="7"/>
  <c r="G2034" i="7"/>
  <c r="H2034" i="7"/>
  <c r="G2035" i="7"/>
  <c r="H2035" i="7"/>
  <c r="G2036" i="7"/>
  <c r="H2036" i="7"/>
  <c r="G2037" i="7"/>
  <c r="H2037" i="7"/>
  <c r="G2038" i="7"/>
  <c r="H2038" i="7"/>
  <c r="G2039" i="7"/>
  <c r="H2039" i="7"/>
  <c r="G2040" i="7"/>
  <c r="H2040" i="7"/>
  <c r="G2041" i="7"/>
  <c r="H2041" i="7"/>
  <c r="G2042" i="7"/>
  <c r="H2042" i="7"/>
  <c r="G2043" i="7"/>
  <c r="H2043" i="7"/>
  <c r="G2044" i="7"/>
  <c r="H2044" i="7"/>
  <c r="G2045" i="7"/>
  <c r="H2045" i="7"/>
  <c r="G2046" i="7"/>
  <c r="H2046" i="7"/>
  <c r="G2047" i="7"/>
  <c r="H2047" i="7"/>
  <c r="G2048" i="7"/>
  <c r="H2048" i="7"/>
  <c r="G2049" i="7"/>
  <c r="H2049" i="7"/>
  <c r="G2050" i="7"/>
  <c r="H2050" i="7"/>
  <c r="G2051" i="7"/>
  <c r="H2051" i="7"/>
  <c r="G2052" i="7"/>
  <c r="H2052" i="7"/>
  <c r="G2053" i="7"/>
  <c r="H2053" i="7"/>
  <c r="G2054" i="7"/>
  <c r="H2054" i="7"/>
  <c r="G2055" i="7"/>
  <c r="H2055" i="7"/>
  <c r="G2056" i="7"/>
  <c r="H2056" i="7"/>
  <c r="G2057" i="7"/>
  <c r="H2057" i="7"/>
  <c r="G2058" i="7"/>
  <c r="H2058" i="7"/>
  <c r="G2059" i="7"/>
  <c r="H2059" i="7"/>
  <c r="G2060" i="7"/>
  <c r="H2060" i="7"/>
  <c r="G2061" i="7"/>
  <c r="H2061" i="7"/>
  <c r="G2062" i="7"/>
  <c r="H2062" i="7"/>
  <c r="G2063" i="7"/>
  <c r="H2063" i="7"/>
  <c r="G2064" i="7"/>
  <c r="H2064" i="7"/>
  <c r="G2065" i="7"/>
  <c r="H2065" i="7"/>
  <c r="G2066" i="7"/>
  <c r="H2066" i="7"/>
  <c r="G2067" i="7"/>
  <c r="H2067" i="7"/>
  <c r="G2068" i="7"/>
  <c r="H2068" i="7"/>
  <c r="G2069" i="7"/>
  <c r="H2069" i="7"/>
  <c r="G2070" i="7"/>
  <c r="H2070" i="7"/>
  <c r="G2071" i="7"/>
  <c r="H2071" i="7"/>
  <c r="G2072" i="7"/>
  <c r="H2072" i="7"/>
  <c r="G2073" i="7"/>
  <c r="H2073" i="7"/>
  <c r="G2074" i="7"/>
  <c r="H2074" i="7"/>
  <c r="G2075" i="7"/>
  <c r="H2075" i="7"/>
  <c r="G2076" i="7"/>
  <c r="H2076" i="7"/>
  <c r="G2077" i="7"/>
  <c r="H2077" i="7"/>
  <c r="G2078" i="7"/>
  <c r="H2078" i="7"/>
  <c r="G2079" i="7"/>
  <c r="H2079" i="7"/>
  <c r="G2080" i="7"/>
  <c r="H2080" i="7"/>
  <c r="G2081" i="7"/>
  <c r="H2081" i="7"/>
  <c r="G2082" i="7"/>
  <c r="H2082" i="7"/>
  <c r="G2083" i="7"/>
  <c r="H2083" i="7"/>
  <c r="G2084" i="7"/>
  <c r="H2084" i="7"/>
  <c r="G2085" i="7"/>
  <c r="H2085" i="7"/>
  <c r="G2086" i="7"/>
  <c r="H2086" i="7"/>
  <c r="G2087" i="7"/>
  <c r="H2087" i="7"/>
  <c r="G2088" i="7"/>
  <c r="H2088" i="7"/>
  <c r="G2089" i="7"/>
  <c r="H2089" i="7"/>
  <c r="G2090" i="7"/>
  <c r="H2090" i="7"/>
  <c r="G2091" i="7"/>
  <c r="H2091" i="7"/>
  <c r="G2092" i="7"/>
  <c r="H2092" i="7"/>
  <c r="G2093" i="7"/>
  <c r="H2093" i="7"/>
  <c r="G2094" i="7"/>
  <c r="H2094" i="7"/>
  <c r="G2095" i="7"/>
  <c r="H2095" i="7"/>
  <c r="G2096" i="7"/>
  <c r="H2096" i="7"/>
  <c r="G2097" i="7"/>
  <c r="H2097" i="7"/>
  <c r="G2098" i="7"/>
  <c r="H2098" i="7"/>
  <c r="G2099" i="7"/>
  <c r="H2099" i="7"/>
  <c r="G2100" i="7"/>
  <c r="H2100" i="7"/>
  <c r="G2101" i="7"/>
  <c r="H2101" i="7"/>
  <c r="G2102" i="7"/>
  <c r="H2102" i="7"/>
  <c r="G2103" i="7"/>
  <c r="H2103" i="7"/>
  <c r="G2104" i="7"/>
  <c r="H2104" i="7"/>
  <c r="G2105" i="7"/>
  <c r="H2105" i="7"/>
  <c r="G2106" i="7"/>
  <c r="H2106" i="7"/>
  <c r="G2107" i="7"/>
  <c r="H2107" i="7"/>
  <c r="G2108" i="7"/>
  <c r="H2108" i="7"/>
  <c r="G2109" i="7"/>
  <c r="H2109" i="7"/>
  <c r="G2110" i="7"/>
  <c r="H2110" i="7"/>
  <c r="G2111" i="7"/>
  <c r="H2111" i="7"/>
  <c r="G2112" i="7"/>
  <c r="H2112" i="7"/>
  <c r="G2113" i="7"/>
  <c r="H2113" i="7"/>
  <c r="G2114" i="7"/>
  <c r="H2114" i="7"/>
  <c r="G2116" i="7"/>
  <c r="H2116" i="7"/>
  <c r="G2117" i="7"/>
  <c r="H2117" i="7"/>
  <c r="G2118" i="7"/>
  <c r="H2118" i="7"/>
  <c r="G2119" i="7"/>
  <c r="H2119" i="7"/>
  <c r="G2120" i="7"/>
  <c r="H2120" i="7"/>
  <c r="G2121" i="7"/>
  <c r="H2121" i="7"/>
  <c r="G2122" i="7"/>
  <c r="H2122" i="7"/>
  <c r="G2123" i="7"/>
  <c r="H2123" i="7"/>
  <c r="G2124" i="7"/>
  <c r="H2124" i="7"/>
  <c r="G2125" i="7"/>
  <c r="H2125" i="7"/>
  <c r="G2126" i="7"/>
  <c r="H2126" i="7"/>
  <c r="G2127" i="7"/>
  <c r="H2127" i="7"/>
  <c r="G2128" i="7"/>
  <c r="H2128" i="7"/>
  <c r="G2129" i="7"/>
  <c r="H2129" i="7"/>
  <c r="G2130" i="7"/>
  <c r="H2130" i="7"/>
  <c r="G2131" i="7"/>
  <c r="H2131" i="7"/>
  <c r="G2132" i="7"/>
  <c r="H2132" i="7"/>
  <c r="G2133" i="7"/>
  <c r="H2133" i="7"/>
  <c r="G2134" i="7"/>
  <c r="H2134" i="7"/>
  <c r="G2135" i="7"/>
  <c r="H2135" i="7"/>
  <c r="G2136" i="7"/>
  <c r="H2136" i="7"/>
  <c r="G2137" i="7"/>
  <c r="H2137" i="7"/>
  <c r="G2138" i="7"/>
  <c r="H2138" i="7"/>
  <c r="G2139" i="7"/>
  <c r="H2139" i="7"/>
  <c r="G2140" i="7"/>
  <c r="H2140" i="7"/>
  <c r="G2141" i="7"/>
  <c r="H2141" i="7"/>
  <c r="G2142" i="7"/>
  <c r="H2142" i="7"/>
  <c r="G2143" i="7"/>
  <c r="H2143" i="7"/>
  <c r="G2144" i="7"/>
  <c r="H2144" i="7"/>
  <c r="G2145" i="7"/>
  <c r="H2145" i="7"/>
  <c r="G2146" i="7"/>
  <c r="H2146" i="7"/>
  <c r="G2147" i="7"/>
  <c r="H2147" i="7"/>
  <c r="G2148" i="7"/>
  <c r="H2148" i="7"/>
  <c r="G2149" i="7"/>
  <c r="H2149" i="7"/>
  <c r="G2150" i="7"/>
  <c r="H2150" i="7"/>
  <c r="G2151" i="7"/>
  <c r="H2151" i="7"/>
  <c r="G2152" i="7"/>
  <c r="H2152" i="7"/>
  <c r="G2153" i="7"/>
  <c r="H2153" i="7"/>
  <c r="G2154" i="7"/>
  <c r="H2154" i="7"/>
  <c r="G2155" i="7"/>
  <c r="H2155" i="7"/>
  <c r="G2156" i="7"/>
  <c r="H2156" i="7"/>
  <c r="G2157" i="7"/>
  <c r="H2157" i="7"/>
  <c r="G2158" i="7"/>
  <c r="H2158" i="7"/>
  <c r="G2159" i="7"/>
  <c r="H2159" i="7"/>
  <c r="G2160" i="7"/>
  <c r="H2160" i="7"/>
  <c r="G2161" i="7"/>
  <c r="H2161" i="7"/>
  <c r="G2162" i="7"/>
  <c r="H2162" i="7"/>
  <c r="G2163" i="7"/>
  <c r="H2163" i="7"/>
  <c r="G2164" i="7"/>
  <c r="H2164" i="7"/>
  <c r="G2165" i="7"/>
  <c r="H2165" i="7"/>
  <c r="G2166" i="7"/>
  <c r="H2166" i="7"/>
  <c r="G2167" i="7"/>
  <c r="H2167" i="7"/>
  <c r="G2168" i="7"/>
  <c r="H2168" i="7"/>
  <c r="G2169" i="7"/>
  <c r="H2169" i="7"/>
  <c r="G2170" i="7"/>
  <c r="H2170" i="7"/>
  <c r="G2171" i="7"/>
  <c r="H2171" i="7"/>
  <c r="G2172" i="7"/>
  <c r="H2172" i="7"/>
  <c r="G2173" i="7"/>
  <c r="H2173" i="7"/>
  <c r="G2174" i="7"/>
  <c r="H2174" i="7"/>
  <c r="G2175" i="7"/>
  <c r="H2175" i="7"/>
  <c r="G2176" i="7"/>
  <c r="H2176" i="7"/>
  <c r="G2177" i="7"/>
  <c r="H2177" i="7"/>
  <c r="G2178" i="7"/>
  <c r="H2178" i="7"/>
  <c r="G2179" i="7"/>
  <c r="H2179" i="7"/>
  <c r="G2180" i="7"/>
  <c r="H2180" i="7"/>
  <c r="G2181" i="7"/>
  <c r="H2181" i="7"/>
  <c r="G2182" i="7"/>
  <c r="H2182" i="7"/>
  <c r="G2183" i="7"/>
  <c r="H2183" i="7"/>
  <c r="G2184" i="7"/>
  <c r="H2184" i="7"/>
  <c r="G2185" i="7"/>
  <c r="H2185" i="7"/>
  <c r="G2186" i="7"/>
  <c r="H2186" i="7"/>
  <c r="G2187" i="7"/>
  <c r="H2187" i="7"/>
  <c r="G2188" i="7"/>
  <c r="H2188" i="7"/>
  <c r="G2189" i="7"/>
  <c r="H2189" i="7"/>
  <c r="G2190" i="7"/>
  <c r="H2190" i="7"/>
  <c r="G2191" i="7"/>
  <c r="H2191" i="7"/>
  <c r="G2192" i="7"/>
  <c r="H2192" i="7"/>
  <c r="G2193" i="7"/>
  <c r="H2193" i="7"/>
  <c r="G2194" i="7"/>
  <c r="H2194" i="7"/>
  <c r="G2195" i="7"/>
  <c r="H2195" i="7"/>
  <c r="G2196" i="7"/>
  <c r="H2196" i="7"/>
  <c r="G2197" i="7"/>
  <c r="H2197" i="7"/>
  <c r="G2198" i="7"/>
  <c r="H2198" i="7"/>
  <c r="G2199" i="7"/>
  <c r="H2199" i="7"/>
  <c r="G2200" i="7"/>
  <c r="H2200" i="7"/>
  <c r="G2201" i="7"/>
  <c r="H2201" i="7"/>
  <c r="G2202" i="7"/>
  <c r="H2202" i="7"/>
  <c r="G2203" i="7"/>
  <c r="H2203" i="7"/>
  <c r="G2204" i="7"/>
  <c r="H2204" i="7"/>
  <c r="G2205" i="7"/>
  <c r="H2205" i="7"/>
  <c r="G2206" i="7"/>
  <c r="H2206" i="7"/>
  <c r="G2207" i="7"/>
  <c r="H2207" i="7"/>
  <c r="G2208" i="7"/>
  <c r="H2208" i="7"/>
  <c r="G2209" i="7"/>
  <c r="H2209" i="7"/>
  <c r="G2210" i="7"/>
  <c r="H2210" i="7"/>
  <c r="G2211" i="7"/>
  <c r="H2211" i="7"/>
  <c r="G2212" i="7"/>
  <c r="H2212" i="7"/>
  <c r="G2213" i="7"/>
  <c r="H2213" i="7"/>
  <c r="G2214" i="7"/>
  <c r="H2214" i="7"/>
  <c r="G2215" i="7"/>
  <c r="H2215" i="7"/>
  <c r="G2216" i="7"/>
  <c r="H2216" i="7"/>
  <c r="G2217" i="7"/>
  <c r="H2217" i="7"/>
  <c r="G2218" i="7"/>
  <c r="H2218" i="7"/>
  <c r="G2219" i="7"/>
  <c r="H2219" i="7"/>
  <c r="G2220" i="7"/>
  <c r="H2220" i="7"/>
  <c r="G2221" i="7"/>
  <c r="H2221" i="7"/>
  <c r="G2222" i="7"/>
  <c r="H2222" i="7"/>
  <c r="G2223" i="7"/>
  <c r="H2223" i="7"/>
  <c r="G2224" i="7"/>
  <c r="H2224" i="7"/>
  <c r="G2225" i="7"/>
  <c r="H2225" i="7"/>
  <c r="G2226" i="7"/>
  <c r="H2226" i="7"/>
  <c r="G2227" i="7"/>
  <c r="H2227" i="7"/>
  <c r="G2228" i="7"/>
  <c r="H2228" i="7"/>
  <c r="G2229" i="7"/>
  <c r="H2229" i="7"/>
  <c r="G2230" i="7"/>
  <c r="H2230" i="7"/>
  <c r="G2231" i="7"/>
  <c r="H2231" i="7"/>
  <c r="G2232" i="7"/>
  <c r="H2232" i="7"/>
  <c r="G2233" i="7"/>
  <c r="H2233" i="7"/>
  <c r="G2234" i="7"/>
  <c r="H2234" i="7"/>
  <c r="G2235" i="7"/>
  <c r="H2235" i="7"/>
  <c r="G2236" i="7"/>
  <c r="H2236" i="7"/>
  <c r="G2237" i="7"/>
  <c r="H2237" i="7"/>
  <c r="G2238" i="7"/>
  <c r="H2238" i="7"/>
  <c r="G2239" i="7"/>
  <c r="H2239" i="7"/>
  <c r="G2240" i="7"/>
  <c r="H2240" i="7"/>
  <c r="G2241" i="7"/>
  <c r="H2241" i="7"/>
  <c r="G2242" i="7"/>
  <c r="H2242" i="7"/>
  <c r="G2243" i="7"/>
  <c r="H2243" i="7"/>
  <c r="G2244" i="7"/>
  <c r="H2244" i="7"/>
  <c r="G2245" i="7"/>
  <c r="H2245" i="7"/>
  <c r="G2246" i="7"/>
  <c r="H2246" i="7"/>
  <c r="G2247" i="7"/>
  <c r="H2247" i="7"/>
  <c r="G2248" i="7"/>
  <c r="H2248" i="7"/>
  <c r="G2249" i="7"/>
  <c r="H2249" i="7"/>
  <c r="G2250" i="7"/>
  <c r="H2250" i="7"/>
  <c r="G2251" i="7"/>
  <c r="H2251" i="7"/>
  <c r="G2252" i="7"/>
  <c r="H2252" i="7"/>
  <c r="G2253" i="7"/>
  <c r="H2253" i="7"/>
  <c r="G2254" i="7"/>
  <c r="H2254" i="7"/>
  <c r="G2255" i="7"/>
  <c r="H2255" i="7"/>
  <c r="G2256" i="7"/>
  <c r="H2256" i="7"/>
  <c r="G2257" i="7"/>
  <c r="H2257" i="7"/>
  <c r="G2258" i="7"/>
  <c r="H2258" i="7"/>
  <c r="G2259" i="7"/>
  <c r="H2259" i="7"/>
  <c r="G2260" i="7"/>
  <c r="H2260" i="7"/>
  <c r="G2261" i="7"/>
  <c r="H2261" i="7"/>
  <c r="G2262" i="7"/>
  <c r="H2262" i="7"/>
  <c r="G2263" i="7"/>
  <c r="H2263" i="7"/>
  <c r="G2264" i="7"/>
  <c r="H2264" i="7"/>
  <c r="G2265" i="7"/>
  <c r="H2265" i="7"/>
  <c r="G2266" i="7"/>
  <c r="H2266" i="7"/>
  <c r="G2267" i="7"/>
  <c r="H2267" i="7"/>
  <c r="G2268" i="7"/>
  <c r="H2268" i="7"/>
  <c r="G2269" i="7"/>
  <c r="H2269" i="7"/>
  <c r="G2270" i="7"/>
  <c r="H2270" i="7"/>
  <c r="G2271" i="7"/>
  <c r="H2271" i="7"/>
  <c r="G2272" i="7"/>
  <c r="H2272" i="7"/>
  <c r="G2273" i="7"/>
  <c r="H2273" i="7"/>
  <c r="G2274" i="7"/>
  <c r="H2274" i="7"/>
  <c r="G2275" i="7"/>
  <c r="H2275" i="7"/>
  <c r="G2276" i="7"/>
  <c r="H2276" i="7"/>
  <c r="G2277" i="7"/>
  <c r="H2277" i="7"/>
  <c r="G2278" i="7"/>
  <c r="H2278" i="7"/>
  <c r="G2279" i="7"/>
  <c r="H2279" i="7"/>
  <c r="G2280" i="7"/>
  <c r="H2280" i="7"/>
  <c r="G2281" i="7"/>
  <c r="H2281" i="7"/>
  <c r="G2282" i="7"/>
  <c r="H2282" i="7"/>
  <c r="G2283" i="7"/>
  <c r="H2283" i="7"/>
  <c r="G2284" i="7"/>
  <c r="H2284" i="7"/>
  <c r="G2285" i="7"/>
  <c r="H2285" i="7"/>
  <c r="G2286" i="7"/>
  <c r="H2286" i="7"/>
  <c r="G2287" i="7"/>
  <c r="H2287" i="7"/>
  <c r="G2288" i="7"/>
  <c r="H2288" i="7"/>
  <c r="G2289" i="7"/>
  <c r="H2289" i="7"/>
  <c r="G2290" i="7"/>
  <c r="H2290" i="7"/>
  <c r="G2291" i="7"/>
  <c r="H2291" i="7"/>
  <c r="G2292" i="7"/>
  <c r="H2292" i="7"/>
  <c r="G2293" i="7"/>
  <c r="H2293" i="7"/>
  <c r="G2294" i="7"/>
  <c r="H2294" i="7"/>
  <c r="G2295" i="7"/>
  <c r="H2295" i="7"/>
  <c r="G2296" i="7"/>
  <c r="H2296" i="7"/>
  <c r="G2297" i="7"/>
  <c r="H2297" i="7"/>
  <c r="G2298" i="7"/>
  <c r="H2298" i="7"/>
  <c r="G2299" i="7"/>
  <c r="H2299" i="7"/>
  <c r="G2300" i="7"/>
  <c r="H2300" i="7"/>
  <c r="G2301" i="7"/>
  <c r="H2301" i="7"/>
  <c r="G2302" i="7"/>
  <c r="H2302" i="7"/>
  <c r="G2303" i="7"/>
  <c r="H2303" i="7"/>
  <c r="G2304" i="7"/>
  <c r="H2304" i="7"/>
  <c r="G2305" i="7"/>
  <c r="H2305" i="7"/>
  <c r="G2306" i="7"/>
  <c r="H2306" i="7"/>
  <c r="G2307" i="7"/>
  <c r="H2307" i="7"/>
  <c r="G2308" i="7"/>
  <c r="H2308" i="7"/>
  <c r="G2309" i="7"/>
  <c r="H2309" i="7"/>
  <c r="G2310" i="7"/>
  <c r="H2310" i="7"/>
  <c r="G2311" i="7"/>
  <c r="H2311" i="7"/>
  <c r="G2312" i="7"/>
  <c r="H2312" i="7"/>
  <c r="G2313" i="7"/>
  <c r="H2313" i="7"/>
  <c r="G2314" i="7"/>
  <c r="H2314" i="7"/>
  <c r="G2315" i="7"/>
  <c r="H2315" i="7"/>
  <c r="G2316" i="7"/>
  <c r="H2316" i="7"/>
  <c r="G2317" i="7"/>
  <c r="H2317" i="7"/>
  <c r="G2318" i="7"/>
  <c r="H2318" i="7"/>
  <c r="G2319" i="7"/>
  <c r="H2319" i="7"/>
  <c r="G2320" i="7"/>
  <c r="H2320" i="7"/>
  <c r="G2321" i="7"/>
  <c r="H2321" i="7"/>
  <c r="G2322" i="7"/>
  <c r="H2322" i="7"/>
  <c r="G2323" i="7"/>
  <c r="H2323" i="7"/>
  <c r="G2324" i="7"/>
  <c r="H2324" i="7"/>
  <c r="G2325" i="7"/>
  <c r="H2325" i="7"/>
  <c r="G2326" i="7"/>
  <c r="H2326" i="7"/>
  <c r="G2327" i="7"/>
  <c r="H2327" i="7"/>
  <c r="G2328" i="7"/>
  <c r="H2328" i="7"/>
  <c r="G2329" i="7"/>
  <c r="H2329" i="7"/>
  <c r="G2330" i="7"/>
  <c r="H2330" i="7"/>
  <c r="G2331" i="7"/>
  <c r="H2331" i="7"/>
  <c r="G2332" i="7"/>
  <c r="H2332" i="7"/>
  <c r="G2333" i="7"/>
  <c r="H2333" i="7"/>
  <c r="G2334" i="7"/>
  <c r="H2334" i="7"/>
  <c r="G2335" i="7"/>
  <c r="H2335" i="7"/>
  <c r="G2336" i="7"/>
  <c r="H2336" i="7"/>
  <c r="G2337" i="7"/>
  <c r="H2337" i="7"/>
  <c r="G2338" i="7"/>
  <c r="H2338" i="7"/>
  <c r="G2339" i="7"/>
  <c r="H2339" i="7"/>
  <c r="G2340" i="7"/>
  <c r="H2340" i="7"/>
  <c r="G2341" i="7"/>
  <c r="H2341" i="7"/>
  <c r="G2342" i="7"/>
  <c r="H2342" i="7"/>
  <c r="G2343" i="7"/>
  <c r="H2343" i="7"/>
  <c r="G2344" i="7"/>
  <c r="H2344" i="7"/>
  <c r="G2345" i="7"/>
  <c r="H2345" i="7"/>
  <c r="G2346" i="7"/>
  <c r="H2346" i="7"/>
  <c r="G2347" i="7"/>
  <c r="H2347" i="7"/>
  <c r="G2348" i="7"/>
  <c r="H2348" i="7"/>
  <c r="G2349" i="7"/>
  <c r="H2349" i="7"/>
  <c r="G2350" i="7"/>
  <c r="H2350" i="7"/>
  <c r="G2351" i="7"/>
  <c r="H2351" i="7"/>
  <c r="G2352" i="7"/>
  <c r="H2352" i="7"/>
  <c r="G2353" i="7"/>
  <c r="H2353" i="7"/>
  <c r="G2354" i="7"/>
  <c r="H2354" i="7"/>
  <c r="G2355" i="7"/>
  <c r="H2355" i="7"/>
  <c r="G2356" i="7"/>
  <c r="H2356" i="7"/>
  <c r="G2357" i="7"/>
  <c r="H2357" i="7"/>
  <c r="G2358" i="7"/>
  <c r="H2358" i="7"/>
  <c r="G2359" i="7"/>
  <c r="H2359" i="7"/>
  <c r="G2360" i="7"/>
  <c r="H2360" i="7"/>
  <c r="G2361" i="7"/>
  <c r="H2361" i="7"/>
  <c r="G2362" i="7"/>
  <c r="H2362" i="7"/>
  <c r="G2363" i="7"/>
  <c r="H2363" i="7"/>
  <c r="G2364" i="7"/>
  <c r="H2364" i="7"/>
  <c r="G2365" i="7"/>
  <c r="H2365" i="7"/>
  <c r="G2366" i="7"/>
  <c r="H2366" i="7"/>
  <c r="G2367" i="7"/>
  <c r="H2367" i="7"/>
  <c r="G2368" i="7"/>
  <c r="H2368" i="7"/>
  <c r="G2369" i="7"/>
  <c r="H2369" i="7"/>
  <c r="G2370" i="7"/>
  <c r="H2370" i="7"/>
  <c r="G2371" i="7"/>
  <c r="H2371" i="7"/>
  <c r="G2372" i="7"/>
  <c r="H2372" i="7"/>
  <c r="G2373" i="7"/>
  <c r="H2373" i="7"/>
  <c r="G2374" i="7"/>
  <c r="H2374" i="7"/>
  <c r="G2375" i="7"/>
  <c r="H2375" i="7"/>
  <c r="G2376" i="7"/>
  <c r="H2376" i="7"/>
  <c r="G2377" i="7"/>
  <c r="H2377" i="7"/>
  <c r="G2378" i="7"/>
  <c r="H2378" i="7"/>
  <c r="G2379" i="7"/>
  <c r="H2379" i="7"/>
  <c r="G2380" i="7"/>
  <c r="H2380" i="7"/>
  <c r="G2381" i="7"/>
  <c r="H2381" i="7"/>
  <c r="G2382" i="7"/>
  <c r="H2382" i="7"/>
  <c r="G2383" i="7"/>
  <c r="H2383" i="7"/>
  <c r="G2384" i="7"/>
  <c r="H2384" i="7"/>
  <c r="G2385" i="7"/>
  <c r="H2385" i="7"/>
  <c r="G2386" i="7"/>
  <c r="H2386" i="7"/>
  <c r="G2387" i="7"/>
  <c r="H2387" i="7"/>
  <c r="G2388" i="7"/>
  <c r="H2388" i="7"/>
  <c r="G2389" i="7"/>
  <c r="H2389" i="7"/>
  <c r="G2390" i="7"/>
  <c r="H2390" i="7"/>
  <c r="G2391" i="7"/>
  <c r="H2391" i="7"/>
  <c r="G2392" i="7"/>
  <c r="H2392" i="7"/>
  <c r="G2393" i="7"/>
  <c r="H2393" i="7"/>
  <c r="G2394" i="7"/>
  <c r="H2394" i="7"/>
  <c r="G2395" i="7"/>
  <c r="H2395" i="7"/>
  <c r="G2396" i="7"/>
  <c r="H2396" i="7"/>
  <c r="G2397" i="7"/>
  <c r="H2397" i="7"/>
  <c r="G2398" i="7"/>
  <c r="H2398" i="7"/>
  <c r="G2399" i="7"/>
  <c r="H2399" i="7"/>
  <c r="G2400" i="7"/>
  <c r="H2400" i="7"/>
  <c r="G2401" i="7"/>
  <c r="H2401" i="7"/>
  <c r="G2402" i="7"/>
  <c r="H2402" i="7"/>
  <c r="G2403" i="7"/>
  <c r="H2403" i="7"/>
  <c r="G2404" i="7"/>
  <c r="H2404" i="7"/>
  <c r="G2405" i="7"/>
  <c r="H2405" i="7"/>
  <c r="G2406" i="7"/>
  <c r="H2406" i="7"/>
  <c r="G2407" i="7"/>
  <c r="H2407" i="7"/>
  <c r="G2408" i="7"/>
  <c r="H2408" i="7"/>
  <c r="G2409" i="7"/>
  <c r="H2409" i="7"/>
  <c r="G2410" i="7"/>
  <c r="H2410" i="7"/>
  <c r="G2411" i="7"/>
  <c r="H2411" i="7"/>
  <c r="G2412" i="7"/>
  <c r="H2412" i="7"/>
  <c r="G2413" i="7"/>
  <c r="H2413" i="7"/>
  <c r="G2414" i="7"/>
  <c r="H2414" i="7"/>
  <c r="G2415" i="7"/>
  <c r="H2415" i="7"/>
  <c r="G2416" i="7"/>
  <c r="H2416" i="7"/>
  <c r="G2417" i="7"/>
  <c r="H2417" i="7"/>
  <c r="G2418" i="7"/>
  <c r="H2418" i="7"/>
  <c r="G2419" i="7"/>
  <c r="H2419" i="7"/>
  <c r="G2420" i="7"/>
  <c r="H2420" i="7"/>
  <c r="G2421" i="7"/>
  <c r="H2421" i="7"/>
  <c r="G2422" i="7"/>
  <c r="H2422" i="7"/>
  <c r="G2423" i="7"/>
  <c r="H2423" i="7"/>
  <c r="G2424" i="7"/>
  <c r="H2424" i="7"/>
  <c r="G2425" i="7"/>
  <c r="H2425" i="7"/>
  <c r="G2426" i="7"/>
  <c r="H2426" i="7"/>
  <c r="G2427" i="7"/>
  <c r="H2427" i="7"/>
  <c r="G2428" i="7"/>
  <c r="H2428" i="7"/>
  <c r="G2429" i="7"/>
  <c r="H2429" i="7"/>
  <c r="G2430" i="7"/>
  <c r="H2430" i="7"/>
  <c r="G2431" i="7"/>
  <c r="H2431" i="7"/>
  <c r="G2432" i="7"/>
  <c r="H2432" i="7"/>
  <c r="G2433" i="7"/>
  <c r="H2433" i="7"/>
  <c r="G2434" i="7"/>
  <c r="H2434" i="7"/>
  <c r="G2435" i="7"/>
  <c r="H2435" i="7"/>
  <c r="G2436" i="7"/>
  <c r="H2436" i="7"/>
  <c r="G2437" i="7"/>
  <c r="H2437" i="7"/>
  <c r="G2438" i="7"/>
  <c r="H2438" i="7"/>
  <c r="G2439" i="7"/>
  <c r="H2439" i="7"/>
  <c r="G2440" i="7"/>
  <c r="H2440" i="7"/>
  <c r="G2441" i="7"/>
  <c r="H2441" i="7"/>
  <c r="G2442" i="7"/>
  <c r="H2442" i="7"/>
  <c r="G2443" i="7"/>
  <c r="H2443" i="7"/>
  <c r="G2444" i="7"/>
  <c r="H2444" i="7"/>
  <c r="G2445" i="7"/>
  <c r="H2445" i="7"/>
  <c r="G2446" i="7"/>
  <c r="H2446" i="7"/>
  <c r="G2447" i="7"/>
  <c r="H2447" i="7"/>
  <c r="G2448" i="7"/>
  <c r="H2448" i="7"/>
  <c r="G2449" i="7"/>
  <c r="H2449" i="7"/>
  <c r="G2450" i="7"/>
  <c r="H2450" i="7"/>
  <c r="G2451" i="7"/>
  <c r="H2451" i="7"/>
  <c r="G2452" i="7"/>
  <c r="H2452" i="7"/>
  <c r="G2453" i="7"/>
  <c r="H2453" i="7"/>
  <c r="G2454" i="7"/>
  <c r="H2454" i="7"/>
  <c r="G2455" i="7"/>
  <c r="H2455" i="7"/>
  <c r="G2456" i="7"/>
  <c r="H2456" i="7"/>
  <c r="G2457" i="7"/>
  <c r="H2457" i="7"/>
  <c r="G2458" i="7"/>
  <c r="H2458" i="7"/>
  <c r="G2459" i="7"/>
  <c r="H2459" i="7"/>
  <c r="G2460" i="7"/>
  <c r="H2460" i="7"/>
  <c r="G2461" i="7"/>
  <c r="H2461" i="7"/>
  <c r="G2462" i="7"/>
  <c r="H2462" i="7"/>
  <c r="G2463" i="7"/>
  <c r="H2463" i="7"/>
  <c r="G2464" i="7"/>
  <c r="H2464" i="7"/>
  <c r="G2465" i="7"/>
  <c r="H2465" i="7"/>
  <c r="G2466" i="7"/>
  <c r="H2466" i="7"/>
  <c r="G2467" i="7"/>
  <c r="H2467" i="7"/>
  <c r="G2468" i="7"/>
  <c r="H2468" i="7"/>
  <c r="G2469" i="7"/>
  <c r="H2469" i="7"/>
  <c r="G2470" i="7"/>
  <c r="H2470" i="7"/>
  <c r="G2471" i="7"/>
  <c r="H2471" i="7"/>
  <c r="G2472" i="7"/>
  <c r="H2472" i="7"/>
  <c r="G2473" i="7"/>
  <c r="H2473" i="7"/>
  <c r="G2474" i="7"/>
  <c r="H2474" i="7"/>
  <c r="G2475" i="7"/>
  <c r="H2475" i="7"/>
  <c r="G2476" i="7"/>
  <c r="H2476" i="7"/>
  <c r="G2477" i="7"/>
  <c r="H2477" i="7"/>
  <c r="G2478" i="7"/>
  <c r="H2478" i="7"/>
  <c r="G2479" i="7"/>
  <c r="H2479" i="7"/>
  <c r="G2480" i="7"/>
  <c r="H2480" i="7"/>
  <c r="G2481" i="7"/>
  <c r="H2481" i="7"/>
  <c r="G2482" i="7"/>
  <c r="H2482" i="7"/>
  <c r="G2483" i="7"/>
  <c r="H2483" i="7"/>
  <c r="G2484" i="7"/>
  <c r="H2484" i="7"/>
  <c r="G2485" i="7"/>
  <c r="H2485" i="7"/>
  <c r="G2486" i="7"/>
  <c r="H2486" i="7"/>
  <c r="G2487" i="7"/>
  <c r="H2487" i="7"/>
  <c r="G2488" i="7"/>
  <c r="H2488" i="7"/>
  <c r="G2489" i="7"/>
  <c r="H2489" i="7"/>
  <c r="G2490" i="7"/>
  <c r="H2490" i="7"/>
  <c r="G2491" i="7"/>
  <c r="H2491" i="7"/>
  <c r="G2492" i="7"/>
  <c r="H2492" i="7"/>
  <c r="G2493" i="7"/>
  <c r="H2493" i="7"/>
  <c r="G2494" i="7"/>
  <c r="H2494" i="7"/>
  <c r="G2495" i="7"/>
  <c r="H2495" i="7"/>
  <c r="G2496" i="7"/>
  <c r="H2496" i="7"/>
  <c r="G2497" i="7"/>
  <c r="H2497" i="7"/>
  <c r="G2498" i="7"/>
  <c r="H2498" i="7"/>
  <c r="G2499" i="7"/>
  <c r="H2499" i="7"/>
  <c r="G2500" i="7"/>
  <c r="H2500" i="7"/>
  <c r="G2501" i="7"/>
  <c r="H2501" i="7"/>
  <c r="G2502" i="7"/>
  <c r="H2502" i="7"/>
  <c r="G2503" i="7"/>
  <c r="H2503" i="7"/>
  <c r="G2504" i="7"/>
  <c r="H2504" i="7"/>
  <c r="G2505" i="7"/>
  <c r="H2505" i="7"/>
  <c r="G2507" i="7"/>
  <c r="H2507" i="7"/>
  <c r="G2508" i="7"/>
  <c r="H2508" i="7"/>
  <c r="G2509" i="7"/>
  <c r="H2509" i="7"/>
  <c r="G2510" i="7"/>
  <c r="H2510" i="7"/>
  <c r="G2511" i="7"/>
  <c r="H2511" i="7"/>
  <c r="G2512" i="7"/>
  <c r="H2512" i="7"/>
  <c r="G2513" i="7"/>
  <c r="H2513" i="7"/>
  <c r="G2514" i="7"/>
  <c r="H2514" i="7"/>
  <c r="G2515" i="7"/>
  <c r="H2515" i="7"/>
  <c r="G2516" i="7"/>
  <c r="H2516" i="7"/>
  <c r="G2517" i="7"/>
  <c r="H2517" i="7"/>
  <c r="G2518" i="7"/>
  <c r="H2518" i="7"/>
  <c r="G2519" i="7"/>
  <c r="H2519" i="7"/>
  <c r="G2520" i="7"/>
  <c r="H2520" i="7"/>
  <c r="G2521" i="7"/>
  <c r="H2521" i="7"/>
  <c r="G2522" i="7"/>
  <c r="H2522" i="7"/>
  <c r="G2523" i="7"/>
  <c r="H2523" i="7"/>
  <c r="G2524" i="7"/>
  <c r="H2524" i="7"/>
  <c r="G2525" i="7"/>
  <c r="H2525" i="7"/>
  <c r="G2526" i="7"/>
  <c r="H2526" i="7"/>
  <c r="G2527" i="7"/>
  <c r="H2527" i="7"/>
  <c r="G2528" i="7"/>
  <c r="H2528" i="7"/>
  <c r="G2529" i="7"/>
  <c r="H2529" i="7"/>
  <c r="G2530" i="7"/>
  <c r="H2530" i="7"/>
  <c r="G2531" i="7"/>
  <c r="H2531" i="7"/>
  <c r="G2532" i="7"/>
  <c r="H2532" i="7"/>
  <c r="G2533" i="7"/>
  <c r="H2533" i="7"/>
  <c r="G2534" i="7"/>
  <c r="H2534" i="7"/>
  <c r="G2535" i="7"/>
  <c r="H2535" i="7"/>
  <c r="G2536" i="7"/>
  <c r="H2536" i="7"/>
  <c r="G2537" i="7"/>
  <c r="H2537" i="7"/>
  <c r="G2538" i="7"/>
  <c r="H2538" i="7"/>
  <c r="G2539" i="7"/>
  <c r="H2539" i="7"/>
  <c r="G2540" i="7"/>
  <c r="H2540" i="7"/>
  <c r="G2541" i="7"/>
  <c r="H2541" i="7"/>
  <c r="G2542" i="7"/>
  <c r="H2542" i="7"/>
  <c r="G2543" i="7"/>
  <c r="H2543" i="7"/>
  <c r="G2544" i="7"/>
  <c r="H2544" i="7"/>
  <c r="G2545" i="7"/>
  <c r="H2545" i="7"/>
  <c r="G2546" i="7"/>
  <c r="H2546" i="7"/>
  <c r="G2547" i="7"/>
  <c r="H2547" i="7"/>
  <c r="G2548" i="7"/>
  <c r="H2548" i="7"/>
  <c r="G2549" i="7"/>
  <c r="H2549" i="7"/>
  <c r="G2550" i="7"/>
  <c r="H2550" i="7"/>
  <c r="G2551" i="7"/>
  <c r="H2551" i="7"/>
  <c r="G2552" i="7"/>
  <c r="H2552" i="7"/>
  <c r="G2553" i="7"/>
  <c r="H2553" i="7"/>
  <c r="G2554" i="7"/>
  <c r="H2554" i="7"/>
  <c r="G2555" i="7"/>
  <c r="H2555" i="7"/>
  <c r="G2556" i="7"/>
  <c r="H2556" i="7"/>
  <c r="G2557" i="7"/>
  <c r="H2557" i="7"/>
  <c r="G2558" i="7"/>
  <c r="H2558" i="7"/>
  <c r="G2559" i="7"/>
  <c r="H2559" i="7"/>
  <c r="G2560" i="7"/>
  <c r="H2560" i="7"/>
  <c r="G2561" i="7"/>
  <c r="H2561" i="7"/>
  <c r="G2562" i="7"/>
  <c r="H2562" i="7"/>
  <c r="G2563" i="7"/>
  <c r="H2563" i="7"/>
  <c r="G2564" i="7"/>
  <c r="H2564" i="7"/>
  <c r="G2565" i="7"/>
  <c r="H2565" i="7"/>
  <c r="G2566" i="7"/>
  <c r="H2566" i="7"/>
  <c r="G2567" i="7"/>
  <c r="H2567" i="7"/>
  <c r="G2568" i="7"/>
  <c r="H2568" i="7"/>
  <c r="G2569" i="7"/>
  <c r="H2569" i="7"/>
  <c r="G2570" i="7"/>
  <c r="H2570" i="7"/>
  <c r="G2571" i="7"/>
  <c r="H2571" i="7"/>
  <c r="G2572" i="7"/>
  <c r="H2572" i="7"/>
  <c r="G2573" i="7"/>
  <c r="H2573" i="7"/>
  <c r="G2574" i="7"/>
  <c r="H2574" i="7"/>
  <c r="G2575" i="7"/>
  <c r="H2575" i="7"/>
  <c r="G2576" i="7"/>
  <c r="H2576" i="7"/>
  <c r="G2577" i="7"/>
  <c r="H2577" i="7"/>
  <c r="G2578" i="7"/>
  <c r="H2578" i="7"/>
  <c r="G2579" i="7"/>
  <c r="H2579" i="7"/>
  <c r="G2580" i="7"/>
  <c r="H2580" i="7"/>
  <c r="G2581" i="7"/>
  <c r="H2581" i="7"/>
  <c r="G2582" i="7"/>
  <c r="H2582" i="7"/>
  <c r="G2583" i="7"/>
  <c r="H2583" i="7"/>
  <c r="G2584" i="7"/>
  <c r="H2584" i="7"/>
  <c r="G2585" i="7"/>
  <c r="H2585" i="7"/>
  <c r="G2586" i="7"/>
  <c r="H2586" i="7"/>
  <c r="G2587" i="7"/>
  <c r="H2587" i="7"/>
  <c r="G2588" i="7"/>
  <c r="H2588" i="7"/>
  <c r="G2589" i="7"/>
  <c r="H2589" i="7"/>
  <c r="G2590" i="7"/>
  <c r="H2590" i="7"/>
  <c r="G2591" i="7"/>
  <c r="H2591" i="7"/>
  <c r="G2592" i="7"/>
  <c r="H2592" i="7"/>
  <c r="G2593" i="7"/>
  <c r="H2593" i="7"/>
  <c r="G2594" i="7"/>
  <c r="H2594" i="7"/>
  <c r="G2595" i="7"/>
  <c r="H2595" i="7"/>
  <c r="G2596" i="7"/>
  <c r="H2596" i="7"/>
  <c r="G2597" i="7"/>
  <c r="H2597" i="7"/>
  <c r="G2598" i="7"/>
  <c r="H2598" i="7"/>
  <c r="G2599" i="7"/>
  <c r="H2599" i="7"/>
  <c r="G2600" i="7"/>
  <c r="H2600" i="7"/>
  <c r="G2601" i="7"/>
  <c r="H2601" i="7"/>
  <c r="G2602" i="7"/>
  <c r="H2602" i="7"/>
  <c r="G2603" i="7"/>
  <c r="H2603" i="7"/>
  <c r="G2604" i="7"/>
  <c r="H2604" i="7"/>
  <c r="G2605" i="7"/>
  <c r="H2605" i="7"/>
  <c r="G2606" i="7"/>
  <c r="H2606" i="7"/>
  <c r="G2607" i="7"/>
  <c r="H2607" i="7"/>
  <c r="G2608" i="7"/>
  <c r="H2608" i="7"/>
  <c r="G2609" i="7"/>
  <c r="H2609" i="7"/>
  <c r="G2610" i="7"/>
  <c r="H2610" i="7"/>
  <c r="G2611" i="7"/>
  <c r="H2611" i="7"/>
  <c r="G2612" i="7"/>
  <c r="H2612" i="7"/>
  <c r="G2613" i="7"/>
  <c r="H2613" i="7"/>
  <c r="G2614" i="7"/>
  <c r="H2614" i="7"/>
  <c r="G2615" i="7"/>
  <c r="H2615" i="7"/>
  <c r="G2616" i="7"/>
  <c r="H2616" i="7"/>
  <c r="G2617" i="7"/>
  <c r="H2617" i="7"/>
  <c r="G2618" i="7"/>
  <c r="H2618" i="7"/>
  <c r="G2619" i="7"/>
  <c r="H2619" i="7"/>
  <c r="G2620" i="7"/>
  <c r="H2620" i="7"/>
  <c r="G2621" i="7"/>
  <c r="H2621" i="7"/>
  <c r="G2622" i="7"/>
  <c r="H2622" i="7"/>
  <c r="G2623" i="7"/>
  <c r="H2623" i="7"/>
  <c r="G2624" i="7"/>
  <c r="H2624" i="7"/>
  <c r="G2625" i="7"/>
  <c r="H2625" i="7"/>
  <c r="G2626" i="7"/>
  <c r="H2626" i="7"/>
  <c r="G2627" i="7"/>
  <c r="H2627" i="7"/>
  <c r="G2628" i="7"/>
  <c r="H2628" i="7"/>
  <c r="G2629" i="7"/>
  <c r="H2629" i="7"/>
  <c r="G2630" i="7"/>
  <c r="H2630" i="7"/>
  <c r="G2631" i="7"/>
  <c r="H2631" i="7"/>
  <c r="G2632" i="7"/>
  <c r="H2632" i="7"/>
  <c r="G2633" i="7"/>
  <c r="H2633" i="7"/>
  <c r="G2634" i="7"/>
  <c r="H2634" i="7"/>
  <c r="G2635" i="7"/>
  <c r="H2635" i="7"/>
  <c r="G2636" i="7"/>
  <c r="H2636" i="7"/>
  <c r="G2637" i="7"/>
  <c r="H2637" i="7"/>
  <c r="G2638" i="7"/>
  <c r="H2638" i="7"/>
  <c r="G2639" i="7"/>
  <c r="H2639" i="7"/>
  <c r="G2640" i="7"/>
  <c r="H2640" i="7"/>
  <c r="G2641" i="7"/>
  <c r="H2641" i="7"/>
  <c r="G2642" i="7"/>
  <c r="H2642" i="7"/>
  <c r="G2643" i="7"/>
  <c r="H2643" i="7"/>
  <c r="G2644" i="7"/>
  <c r="H2644" i="7"/>
  <c r="G2645" i="7"/>
  <c r="H2645" i="7"/>
  <c r="G2646" i="7"/>
  <c r="H2646" i="7"/>
  <c r="G2647" i="7"/>
  <c r="H2647" i="7"/>
  <c r="G2648" i="7"/>
  <c r="H2648" i="7"/>
  <c r="G2649" i="7"/>
  <c r="H2649" i="7"/>
  <c r="G2650" i="7"/>
  <c r="H2650" i="7"/>
  <c r="G2651" i="7"/>
  <c r="H2651" i="7"/>
  <c r="G2652" i="7"/>
  <c r="H2652" i="7"/>
  <c r="G2653" i="7"/>
  <c r="H2653" i="7"/>
  <c r="G2654" i="7"/>
  <c r="H2654" i="7"/>
  <c r="G2655" i="7"/>
  <c r="H2655" i="7"/>
  <c r="G2656" i="7"/>
  <c r="H2656" i="7"/>
  <c r="G2657" i="7"/>
  <c r="H2657" i="7"/>
  <c r="G2658" i="7"/>
  <c r="H2658" i="7"/>
  <c r="G2659" i="7"/>
  <c r="H2659" i="7"/>
  <c r="G2660" i="7"/>
  <c r="H2660" i="7"/>
  <c r="G2661" i="7"/>
  <c r="H2661" i="7"/>
  <c r="G2662" i="7"/>
  <c r="H2662" i="7"/>
  <c r="G2663" i="7"/>
  <c r="H2663" i="7"/>
  <c r="G2664" i="7"/>
  <c r="H2664" i="7"/>
  <c r="G2665" i="7"/>
  <c r="H2665" i="7"/>
  <c r="G2666" i="7"/>
  <c r="H2666" i="7"/>
  <c r="G2667" i="7"/>
  <c r="H2667" i="7"/>
  <c r="G2668" i="7"/>
  <c r="H2668" i="7"/>
  <c r="G2669" i="7"/>
  <c r="H2669" i="7"/>
  <c r="G2670" i="7"/>
  <c r="H2670" i="7"/>
  <c r="G2671" i="7"/>
  <c r="H2671" i="7"/>
  <c r="G2672" i="7"/>
  <c r="H2672" i="7"/>
  <c r="G2673" i="7"/>
  <c r="H2673" i="7"/>
  <c r="G2674" i="7"/>
  <c r="H2674" i="7"/>
  <c r="G2675" i="7"/>
  <c r="H2675" i="7"/>
  <c r="G2676" i="7"/>
  <c r="H2676" i="7"/>
  <c r="G2677" i="7"/>
  <c r="H2677" i="7"/>
  <c r="G2678" i="7"/>
  <c r="H2678" i="7"/>
  <c r="G2679" i="7"/>
  <c r="H2679" i="7"/>
  <c r="G2680" i="7"/>
  <c r="H2680" i="7"/>
  <c r="G2681" i="7"/>
  <c r="H2681" i="7"/>
  <c r="G2682" i="7"/>
  <c r="H2682" i="7"/>
  <c r="G2683" i="7"/>
  <c r="H2683" i="7"/>
  <c r="G2684" i="7"/>
  <c r="H2684" i="7"/>
  <c r="G2685" i="7"/>
  <c r="H2685" i="7"/>
  <c r="G2686" i="7"/>
  <c r="H2686" i="7"/>
  <c r="G2687" i="7"/>
  <c r="H2687" i="7"/>
  <c r="G2688" i="7"/>
  <c r="H2688" i="7"/>
  <c r="G2689" i="7"/>
  <c r="H2689" i="7"/>
  <c r="G2690" i="7"/>
  <c r="H2690" i="7"/>
  <c r="G2691" i="7"/>
  <c r="H2691" i="7"/>
  <c r="G2692" i="7"/>
  <c r="H2692" i="7"/>
  <c r="G2693" i="7"/>
  <c r="H2693" i="7"/>
  <c r="G2694" i="7"/>
  <c r="H2694" i="7"/>
  <c r="G2695" i="7"/>
  <c r="H2695" i="7"/>
  <c r="G2696" i="7"/>
  <c r="H2696" i="7"/>
  <c r="G2697" i="7"/>
  <c r="H2697" i="7"/>
  <c r="G2698" i="7"/>
  <c r="H2698" i="7"/>
  <c r="G2699" i="7"/>
  <c r="H2699" i="7"/>
  <c r="G2700" i="7"/>
  <c r="H2700" i="7"/>
  <c r="G2701" i="7"/>
  <c r="H2701" i="7"/>
  <c r="G2702" i="7"/>
  <c r="H2702" i="7"/>
  <c r="G2703" i="7"/>
  <c r="H2703" i="7"/>
  <c r="G2704" i="7"/>
  <c r="H2704" i="7"/>
  <c r="G2705" i="7"/>
  <c r="H2705" i="7"/>
  <c r="G2706" i="7"/>
  <c r="H2706" i="7"/>
  <c r="G2707" i="7"/>
  <c r="H2707" i="7"/>
  <c r="G2708" i="7"/>
  <c r="H2708" i="7"/>
  <c r="G2709" i="7"/>
  <c r="H2709" i="7"/>
  <c r="G2710" i="7"/>
  <c r="H2710" i="7"/>
  <c r="G2711" i="7"/>
  <c r="H2711" i="7"/>
  <c r="G2712" i="7"/>
  <c r="H2712" i="7"/>
  <c r="G2713" i="7"/>
  <c r="H2713" i="7"/>
  <c r="G2714" i="7"/>
  <c r="H2714" i="7"/>
  <c r="G2715" i="7"/>
  <c r="H2715" i="7"/>
  <c r="G2716" i="7"/>
  <c r="H2716" i="7"/>
  <c r="G2717" i="7"/>
  <c r="H2717" i="7"/>
  <c r="G2718" i="7"/>
  <c r="H2718" i="7"/>
  <c r="G2719" i="7"/>
  <c r="H2719" i="7"/>
  <c r="G2720" i="7"/>
  <c r="H2720" i="7"/>
  <c r="G2721" i="7"/>
  <c r="H2721" i="7"/>
  <c r="G2722" i="7"/>
  <c r="H2722" i="7"/>
  <c r="G2723" i="7"/>
  <c r="H2723" i="7"/>
  <c r="G2724" i="7"/>
  <c r="H2724" i="7"/>
  <c r="G2725" i="7"/>
  <c r="H2725" i="7"/>
  <c r="G2726" i="7"/>
  <c r="H2726" i="7"/>
  <c r="G2727" i="7"/>
  <c r="H2727" i="7"/>
  <c r="G2728" i="7"/>
  <c r="H2728" i="7"/>
  <c r="G2729" i="7"/>
  <c r="H2729" i="7"/>
  <c r="G2730" i="7"/>
  <c r="H2730" i="7"/>
  <c r="G2732" i="7"/>
  <c r="H2732" i="7"/>
  <c r="G2733" i="7"/>
  <c r="H2733" i="7"/>
  <c r="G2734" i="7"/>
  <c r="H2734" i="7"/>
  <c r="G2735" i="7"/>
  <c r="H2735" i="7"/>
  <c r="G2736" i="7"/>
  <c r="H2736" i="7"/>
  <c r="G2737" i="7"/>
  <c r="H2737" i="7"/>
  <c r="G2738" i="7"/>
  <c r="H2738" i="7"/>
  <c r="G2739" i="7"/>
  <c r="H2739" i="7"/>
  <c r="G2740" i="7"/>
  <c r="H2740" i="7"/>
  <c r="G2741" i="7"/>
  <c r="H2741" i="7"/>
  <c r="G2742" i="7"/>
  <c r="H2742" i="7"/>
  <c r="G2743" i="7"/>
  <c r="H2743" i="7"/>
  <c r="G2744" i="7"/>
  <c r="H2744" i="7"/>
  <c r="G2745" i="7"/>
  <c r="H2745" i="7"/>
  <c r="G2746" i="7"/>
  <c r="H2746" i="7"/>
  <c r="G2747" i="7"/>
  <c r="H2747" i="7"/>
  <c r="G2748" i="7"/>
  <c r="H2748" i="7"/>
  <c r="G2749" i="7"/>
  <c r="H2749" i="7"/>
  <c r="G2750" i="7"/>
  <c r="H2750" i="7"/>
  <c r="G2751" i="7"/>
  <c r="H2751" i="7"/>
  <c r="G2752" i="7"/>
  <c r="H2752" i="7"/>
  <c r="G2753" i="7"/>
  <c r="H2753" i="7"/>
  <c r="G2754" i="7"/>
  <c r="H2754" i="7"/>
  <c r="G2755" i="7"/>
  <c r="H2755" i="7"/>
  <c r="G2756" i="7"/>
  <c r="H2756" i="7"/>
  <c r="G2757" i="7"/>
  <c r="H2757" i="7"/>
  <c r="G2758" i="7"/>
  <c r="H2758" i="7"/>
  <c r="G2759" i="7"/>
  <c r="H2759" i="7"/>
  <c r="G2760" i="7"/>
  <c r="H2760" i="7"/>
  <c r="G2761" i="7"/>
  <c r="H2761" i="7"/>
  <c r="G2762" i="7"/>
  <c r="H2762" i="7"/>
  <c r="G2763" i="7"/>
  <c r="H2763" i="7"/>
  <c r="G2764" i="7"/>
  <c r="H2764" i="7"/>
  <c r="G2765" i="7"/>
  <c r="H2765" i="7"/>
  <c r="G2766" i="7"/>
  <c r="H2766" i="7"/>
  <c r="G2767" i="7"/>
  <c r="H2767" i="7"/>
  <c r="H4" i="7"/>
  <c r="G4" i="7"/>
  <c r="H3" i="7"/>
  <c r="G3" i="7"/>
  <c r="H2" i="7"/>
  <c r="G2" i="7"/>
  <c r="L2232" i="5" l="1"/>
  <c r="K2232" i="5"/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" i="5"/>
  <c r="P2224" i="5" l="1"/>
  <c r="K2188" i="4" l="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" i="4"/>
  <c r="O2177" i="4" l="1"/>
  <c r="K2177" i="4" l="1"/>
  <c r="K2179" i="4" s="1"/>
  <c r="K2248" i="3"/>
  <c r="J992" i="2" l="1"/>
  <c r="J991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" i="2"/>
  <c r="K2236" i="3" l="1"/>
  <c r="K2238" i="3" s="1"/>
  <c r="K2512" i="2"/>
  <c r="K2514" i="2" s="1"/>
  <c r="K2017" i="1"/>
  <c r="K2015" i="1" l="1"/>
  <c r="K2019" i="1" s="1"/>
  <c r="K1801" i="12" l="1"/>
  <c r="K1805" i="12" s="1"/>
</calcChain>
</file>

<file path=xl/comments1.xml><?xml version="1.0" encoding="utf-8"?>
<comments xmlns="http://schemas.openxmlformats.org/spreadsheetml/2006/main">
  <authors>
    <author>Maria Del Carmen Gomez Mesa</author>
  </authors>
  <commentList>
    <comment ref="K1982" authorId="0" shapeId="0">
      <text>
        <r>
          <rPr>
            <b/>
            <sz val="9"/>
            <color indexed="81"/>
            <rFont val="Tahoma"/>
            <family val="2"/>
          </rPr>
          <t>Maria Del Carmen Gomez Mesa:</t>
        </r>
        <r>
          <rPr>
            <sz val="9"/>
            <color indexed="81"/>
            <rFont val="Tahoma"/>
            <family val="2"/>
          </rPr>
          <t xml:space="preserve">
RECONSIGNACION CHEQUE DEVUELTO
</t>
        </r>
      </text>
    </comment>
    <comment ref="K2102" authorId="0" shapeId="0">
      <text>
        <r>
          <rPr>
            <b/>
            <sz val="9"/>
            <color indexed="81"/>
            <rFont val="Tahoma"/>
            <family val="2"/>
          </rPr>
          <t>Maria Del Carmen Gomez Mesa:</t>
        </r>
        <r>
          <rPr>
            <sz val="9"/>
            <color indexed="81"/>
            <rFont val="Tahoma"/>
            <family val="2"/>
          </rPr>
          <t xml:space="preserve">
RECONSIGNACION CHEQUE DEVUELTO
</t>
        </r>
      </text>
    </comment>
  </commentList>
</comments>
</file>

<file path=xl/comments2.xml><?xml version="1.0" encoding="utf-8"?>
<comments xmlns="http://schemas.openxmlformats.org/spreadsheetml/2006/main">
  <authors>
    <author>Maria Del Carmen Gomez Mesa</author>
  </authors>
  <commentList>
    <comment ref="K1311" authorId="0" shapeId="0">
      <text>
        <r>
          <rPr>
            <b/>
            <sz val="9"/>
            <color indexed="81"/>
            <rFont val="Tahoma"/>
            <family val="2"/>
          </rPr>
          <t>Maria Del Carmen Gomez Mesa:</t>
        </r>
        <r>
          <rPr>
            <sz val="9"/>
            <color indexed="81"/>
            <rFont val="Tahoma"/>
            <family val="2"/>
          </rPr>
          <t xml:space="preserve">
RECONSIGNACION CH. DEVUELTOS $27.470.00 Y $789.475.00
 </t>
        </r>
      </text>
    </comment>
  </commentList>
</comments>
</file>

<file path=xl/sharedStrings.xml><?xml version="1.0" encoding="utf-8"?>
<sst xmlns="http://schemas.openxmlformats.org/spreadsheetml/2006/main" count="27516" uniqueCount="297">
  <si>
    <t>BOGOTA</t>
  </si>
  <si>
    <t>** NO EXISTE CIUDAD</t>
  </si>
  <si>
    <t>MEDELLIN</t>
  </si>
  <si>
    <t>ENVIGADO</t>
  </si>
  <si>
    <t>CARTAGENA</t>
  </si>
  <si>
    <t>TUNJA</t>
  </si>
  <si>
    <t>POPAYAN</t>
  </si>
  <si>
    <t>MONTERIA</t>
  </si>
  <si>
    <t>SANTA MARTA</t>
  </si>
  <si>
    <t>PITALITO</t>
  </si>
  <si>
    <t>CUCUTA</t>
  </si>
  <si>
    <t>ARMENIA</t>
  </si>
  <si>
    <t>PEREIRA</t>
  </si>
  <si>
    <t>BUCARAMANGA</t>
  </si>
  <si>
    <t>CALI</t>
  </si>
  <si>
    <t>PALMIRA</t>
  </si>
  <si>
    <t>FLORENCIA</t>
  </si>
  <si>
    <t>SAN ANDRES - ISLAS</t>
  </si>
  <si>
    <t>BARRANQUILLA</t>
  </si>
  <si>
    <t>MANIZALES</t>
  </si>
  <si>
    <t>VALLEDUPAR</t>
  </si>
  <si>
    <t>QUIBDO</t>
  </si>
  <si>
    <t>SAN GIL</t>
  </si>
  <si>
    <t>BUENAVENTURA</t>
  </si>
  <si>
    <t>CIUDAD JARDIN</t>
  </si>
  <si>
    <t>NEIVA</t>
  </si>
  <si>
    <t>LA DORADA</t>
  </si>
  <si>
    <t>RIOHACHA</t>
  </si>
  <si>
    <t>GRANADA</t>
  </si>
  <si>
    <t>IBAGUE</t>
  </si>
  <si>
    <t>ARAUCA</t>
  </si>
  <si>
    <t>SINCELEJO</t>
  </si>
  <si>
    <t>BELLO</t>
  </si>
  <si>
    <t>YOPAL</t>
  </si>
  <si>
    <t>DUITAMA</t>
  </si>
  <si>
    <t>ZIPAQUIRA</t>
  </si>
  <si>
    <t>GIRARDOT</t>
  </si>
  <si>
    <t>PASTO</t>
  </si>
  <si>
    <t>BARRANCABERMEJA</t>
  </si>
  <si>
    <t>TULUA</t>
  </si>
  <si>
    <t>VILLAVICENCIO</t>
  </si>
  <si>
    <t>VELEZ</t>
  </si>
  <si>
    <t>MOCOA</t>
  </si>
  <si>
    <t>SAN JOSE DEL GUAVIAR</t>
  </si>
  <si>
    <t>RIONEGRO</t>
  </si>
  <si>
    <t>FACATATIVA</t>
  </si>
  <si>
    <t>HONDA</t>
  </si>
  <si>
    <t>SOCORRO</t>
  </si>
  <si>
    <t>CARTAGO</t>
  </si>
  <si>
    <t>PAMPLONA</t>
  </si>
  <si>
    <t>BUGA</t>
  </si>
  <si>
    <t>YOLOMBO</t>
  </si>
  <si>
    <t>TUMACO</t>
  </si>
  <si>
    <t>SIBUNDOY</t>
  </si>
  <si>
    <t>GIRON</t>
  </si>
  <si>
    <t>ITAGUI</t>
  </si>
  <si>
    <t>SOGAMOSO</t>
  </si>
  <si>
    <t>ACACIAS</t>
  </si>
  <si>
    <t>EL ESPINAL</t>
  </si>
  <si>
    <t>IPIALES</t>
  </si>
  <si>
    <t>MALAGA</t>
  </si>
  <si>
    <t>MELGAR</t>
  </si>
  <si>
    <t>PUENTE NACIONAL</t>
  </si>
  <si>
    <t>NROCTA</t>
  </si>
  <si>
    <t>NROREC</t>
  </si>
  <si>
    <t>CIUDAD</t>
  </si>
  <si>
    <t>IDENTIF</t>
  </si>
  <si>
    <t>FECCONG</t>
  </si>
  <si>
    <t>TELCONG</t>
  </si>
  <si>
    <t>TERCERO</t>
  </si>
  <si>
    <t>SEC PRESU</t>
  </si>
  <si>
    <t>CODRENT</t>
  </si>
  <si>
    <t xml:space="preserve">EQUIVALENCIA SIIF </t>
  </si>
  <si>
    <t>VRTOT</t>
  </si>
  <si>
    <t>CHEQUE DEVUELTO</t>
  </si>
  <si>
    <t>RECLASIFICADO</t>
  </si>
  <si>
    <t>TONCHALA</t>
  </si>
  <si>
    <t>ARRECIFES</t>
  </si>
  <si>
    <t>HAYUELOS</t>
  </si>
  <si>
    <t>CALLE 95</t>
  </si>
  <si>
    <t>UNICENTRO PASTO</t>
  </si>
  <si>
    <t>CALIMA</t>
  </si>
  <si>
    <t>CENTRO MAYOR</t>
  </si>
  <si>
    <t>PLAZA DE LAS AM</t>
  </si>
  <si>
    <t>PUENTE ARANDA</t>
  </si>
  <si>
    <t>AMERICANO</t>
  </si>
  <si>
    <t>EL LIMONAR PREM</t>
  </si>
  <si>
    <t>UNICENTRO - CAL</t>
  </si>
  <si>
    <t>SOSIEGO</t>
  </si>
  <si>
    <t>SABANETA AVES M</t>
  </si>
  <si>
    <t>SANTA TERESITA</t>
  </si>
  <si>
    <t>LLANOCENTRO</t>
  </si>
  <si>
    <t>IMBANACO</t>
  </si>
  <si>
    <t>SANTAFE</t>
  </si>
  <si>
    <t>PLAZUELA</t>
  </si>
  <si>
    <t>SANTA LUCIA</t>
  </si>
  <si>
    <t>YULIMA</t>
  </si>
  <si>
    <t>SERV-CALI</t>
  </si>
  <si>
    <t>BELEN</t>
  </si>
  <si>
    <t>SAN JUAN PLAZA</t>
  </si>
  <si>
    <t>EL POBLADO</t>
  </si>
  <si>
    <t>SOLEDAD</t>
  </si>
  <si>
    <t>SAN FELIPE</t>
  </si>
  <si>
    <t>SAN FRANCISCO</t>
  </si>
  <si>
    <t>VILLACOLOMBIA</t>
  </si>
  <si>
    <t>PASOANCHO</t>
  </si>
  <si>
    <t>FLORIDABLANCA</t>
  </si>
  <si>
    <t>GARZON</t>
  </si>
  <si>
    <t>ALAMEDA</t>
  </si>
  <si>
    <t>CALLE 64</t>
  </si>
  <si>
    <t>E-CAJA RIONEGRO</t>
  </si>
  <si>
    <t>SAN LUCAS</t>
  </si>
  <si>
    <t>MAICAO</t>
  </si>
  <si>
    <t>SOACHA</t>
  </si>
  <si>
    <t>TITAN PLAZA</t>
  </si>
  <si>
    <t>FUSAGASUGA</t>
  </si>
  <si>
    <t>TERCERA BRIGADA</t>
  </si>
  <si>
    <t>MERCADO NUEVO</t>
  </si>
  <si>
    <t>PLATINO</t>
  </si>
  <si>
    <t>LA ESMERALDA</t>
  </si>
  <si>
    <t>COSMOCENTRO</t>
  </si>
  <si>
    <t>SERV-KENNEDY</t>
  </si>
  <si>
    <t>BASE NAVAL ARC-</t>
  </si>
  <si>
    <t>LETICIA</t>
  </si>
  <si>
    <t>PLAZA IMPERIAL</t>
  </si>
  <si>
    <t>ALTAVISTA</t>
  </si>
  <si>
    <t>PLAYA VERACRUZ</t>
  </si>
  <si>
    <t>CEDRITOS</t>
  </si>
  <si>
    <t>TOTAL SEGÚN EXTRACTO</t>
  </si>
  <si>
    <t xml:space="preserve">TOTAL </t>
  </si>
  <si>
    <t>DIFERENCIA</t>
  </si>
  <si>
    <t>CAQUEZA</t>
  </si>
  <si>
    <t>PUERTO BOYACA</t>
  </si>
  <si>
    <t>CAREPA</t>
  </si>
  <si>
    <t>SIBATE</t>
  </si>
  <si>
    <t>BARBOSA</t>
  </si>
  <si>
    <t>UBAQUE</t>
  </si>
  <si>
    <t>SANTANA</t>
  </si>
  <si>
    <t>CHIGORODO</t>
  </si>
  <si>
    <t>Reportado sin codigo rentistico</t>
  </si>
  <si>
    <t>MOMPOX</t>
  </si>
  <si>
    <t>VILLAPINZON</t>
  </si>
  <si>
    <t>VILLA DE LEYVA</t>
  </si>
  <si>
    <t>PAIPA</t>
  </si>
  <si>
    <t>CL 32 29 08</t>
  </si>
  <si>
    <t>ND CH DEVUELTO</t>
  </si>
  <si>
    <t>TRANSFERENCIA D</t>
  </si>
  <si>
    <t>SALDO SEGÚN EXTRACTO</t>
  </si>
  <si>
    <t>A.    T.    H.</t>
  </si>
  <si>
    <t xml:space="preserve">A.     T.     H.  </t>
  </si>
  <si>
    <t>TOTAL     EXTRACTO</t>
  </si>
  <si>
    <t>ND     TRASLADOS</t>
  </si>
  <si>
    <t xml:space="preserve">QUIBDO - CHOCO      </t>
  </si>
  <si>
    <t xml:space="preserve">IPIALES - NARINO    </t>
  </si>
  <si>
    <t>BOGOTA - DISTRITO CA</t>
  </si>
  <si>
    <t xml:space="preserve">MARIQUITA - TOLIMA  </t>
  </si>
  <si>
    <t xml:space="preserve">MALAGA - SANTANDER  </t>
  </si>
  <si>
    <t xml:space="preserve">VALLEDUPAR - CESAR  </t>
  </si>
  <si>
    <t xml:space="preserve">BARRANQUILLA        </t>
  </si>
  <si>
    <t>BARRANCABERMEJA  - S</t>
  </si>
  <si>
    <t xml:space="preserve">IBAGUE - TOLIMA     </t>
  </si>
  <si>
    <t xml:space="preserve">LETICIA - AMAZONAS  </t>
  </si>
  <si>
    <t>RIONEGRO - ANTIOQUIA</t>
  </si>
  <si>
    <t xml:space="preserve">CARTAGENA - BOLIVAR </t>
  </si>
  <si>
    <t xml:space="preserve">MONTERIA - CORDOBA  </t>
  </si>
  <si>
    <t xml:space="preserve">POPAYAN - CAUCA     </t>
  </si>
  <si>
    <t xml:space="preserve">ARAUCA - ARAUCA     </t>
  </si>
  <si>
    <t>CUCUTA - NORTE SANTA</t>
  </si>
  <si>
    <t>PAMPLONA - NORTE SAN</t>
  </si>
  <si>
    <t xml:space="preserve">PASTO - NARINO      </t>
  </si>
  <si>
    <t>MEDELLIN - ANTIOQUIA</t>
  </si>
  <si>
    <t xml:space="preserve">CALI - VALLE        </t>
  </si>
  <si>
    <t xml:space="preserve">NEIVA - HUILA       </t>
  </si>
  <si>
    <t xml:space="preserve">TUNJA - BOYACA      </t>
  </si>
  <si>
    <t>SAN ANDRES - SAN AND</t>
  </si>
  <si>
    <t xml:space="preserve">LA DORADA - CALDAS  </t>
  </si>
  <si>
    <t xml:space="preserve">ESPINAL - TOLIMA    </t>
  </si>
  <si>
    <t>GIRARDOT - CUNDINAMA</t>
  </si>
  <si>
    <t xml:space="preserve">BUGA  - VALLE       </t>
  </si>
  <si>
    <t>BUCARAMANGA - SANTAN</t>
  </si>
  <si>
    <t xml:space="preserve">SINCELEJO - SUCRE   </t>
  </si>
  <si>
    <t xml:space="preserve">MANIZALES - CALDAS  </t>
  </si>
  <si>
    <t>CHIGORODO - ANTIOQUI</t>
  </si>
  <si>
    <t>BUENAVENTURA - VALLE</t>
  </si>
  <si>
    <t xml:space="preserve">ARMENIA - QUINDIO   </t>
  </si>
  <si>
    <t xml:space="preserve">FLORENCIA - CAQUETA </t>
  </si>
  <si>
    <t xml:space="preserve">RIOHACHA - GUAJIRA  </t>
  </si>
  <si>
    <t>VILLAVICENCIO - META</t>
  </si>
  <si>
    <t xml:space="preserve">GRANADA - META      </t>
  </si>
  <si>
    <t xml:space="preserve">PALMIRA - VALLE     </t>
  </si>
  <si>
    <t xml:space="preserve">CAREPA - ANTIOQUIA  </t>
  </si>
  <si>
    <t>FLORIDABLANCA - SANT</t>
  </si>
  <si>
    <t>FUSAGASUGA - CUNDINA</t>
  </si>
  <si>
    <t xml:space="preserve">YOPAL - CASANARE    </t>
  </si>
  <si>
    <t xml:space="preserve">CALDAS - ANTIOQUIA  </t>
  </si>
  <si>
    <t>SANTA MARTA - MAGDAL</t>
  </si>
  <si>
    <t>MADRID - CUNDINAMARC</t>
  </si>
  <si>
    <t xml:space="preserve">TULUA - VALLE       </t>
  </si>
  <si>
    <t xml:space="preserve">PEREIRA - RISARALDA </t>
  </si>
  <si>
    <t xml:space="preserve">ITAGUI - ANTIOQUIA  </t>
  </si>
  <si>
    <t xml:space="preserve">BELLO - ANTIOQUIA   </t>
  </si>
  <si>
    <t xml:space="preserve">CHIA - CUNDINAMARCA </t>
  </si>
  <si>
    <t>SABANETA - ANTIOQUIA</t>
  </si>
  <si>
    <t xml:space="preserve">GIRON - SANTANDER   </t>
  </si>
  <si>
    <t xml:space="preserve">TUMACO - NARINO     </t>
  </si>
  <si>
    <t xml:space="preserve">PITALITO - HUILA    </t>
  </si>
  <si>
    <t xml:space="preserve">DUITAMA - BOYACA    </t>
  </si>
  <si>
    <t xml:space="preserve">SOGAMOSO - BOYACA   </t>
  </si>
  <si>
    <t>COGUA - CUNDINAMARCA</t>
  </si>
  <si>
    <t xml:space="preserve">MAICAO - GUAJIRA    </t>
  </si>
  <si>
    <t xml:space="preserve">SOLEDAD - ATLANTICO </t>
  </si>
  <si>
    <t xml:space="preserve">CARTAGO - VALLE     </t>
  </si>
  <si>
    <t>ENVIGADO - ANTIOQUIA</t>
  </si>
  <si>
    <t>ZIPAQUIRA - CUNDINAM</t>
  </si>
  <si>
    <t xml:space="preserve">MOCOA - PUTUMAYO    </t>
  </si>
  <si>
    <t xml:space="preserve">MELGAR - TOLIMA     </t>
  </si>
  <si>
    <t>SOACHA - CUNDINAMARC</t>
  </si>
  <si>
    <t xml:space="preserve">GARZON - HUILA      </t>
  </si>
  <si>
    <t>VILLAPINZON - CUNDIN</t>
  </si>
  <si>
    <t xml:space="preserve">PAIPA - BOYACA      </t>
  </si>
  <si>
    <t>DOS QUEBRADAS - RISA</t>
  </si>
  <si>
    <t>FACATATIVA - CUNDINA</t>
  </si>
  <si>
    <t xml:space="preserve">SIBUNDOY - PUTUMAYO </t>
  </si>
  <si>
    <t xml:space="preserve">SOCORRO - SANTANDER </t>
  </si>
  <si>
    <t xml:space="preserve">SAN GIL - SANTANDER </t>
  </si>
  <si>
    <t xml:space="preserve">MOMPOS - BOLIVAR    </t>
  </si>
  <si>
    <t>FOMEQUE - CUNDINAMAR</t>
  </si>
  <si>
    <t>PUENTE NACIONAL - SA</t>
  </si>
  <si>
    <t xml:space="preserve">YUMBO - VALLE       </t>
  </si>
  <si>
    <t xml:space="preserve">HONDA - TOLIMA      </t>
  </si>
  <si>
    <t xml:space="preserve">SANTANA - BOYACA    </t>
  </si>
  <si>
    <t xml:space="preserve">BARBOSA - SANTANDER </t>
  </si>
  <si>
    <t xml:space="preserve">TUQUERRES - NARINO  </t>
  </si>
  <si>
    <t>TOTAL SEGÚN RENTISTICOS</t>
  </si>
  <si>
    <t>ND DEVOLUCION C</t>
  </si>
  <si>
    <t>N.D.EMBARGOS</t>
  </si>
  <si>
    <t xml:space="preserve">TOTAL NOTAS DEBITO </t>
  </si>
  <si>
    <t>TOTAL NOTAS DEBITO SEGÚN EXTRACTO</t>
  </si>
  <si>
    <t>PUERTO BOYACA - BOYA</t>
  </si>
  <si>
    <t>SIBATE - CUNDINAMARC</t>
  </si>
  <si>
    <t xml:space="preserve">YOLOMBO - ANTIOQUIA </t>
  </si>
  <si>
    <t xml:space="preserve">ACACIAS - META      </t>
  </si>
  <si>
    <t>UBAQUE - CUNDINAMARC</t>
  </si>
  <si>
    <t>CAQUEZA - CUNDINAMAR</t>
  </si>
  <si>
    <t>CHOACHI - CUNDINAMAR</t>
  </si>
  <si>
    <t>RECONSIGNACION CH DEV</t>
  </si>
  <si>
    <t>GRCI DE OPERC</t>
  </si>
  <si>
    <t>N.D.EMBRGOS</t>
  </si>
  <si>
    <t>BOGOT</t>
  </si>
  <si>
    <t>TRNSFERENCI D</t>
  </si>
  <si>
    <t>TOTAL</t>
  </si>
  <si>
    <t>TOAL NC S/N EXTRACTO</t>
  </si>
  <si>
    <t>TOTAL NOTAS DEBITO</t>
  </si>
  <si>
    <t>TOTAL NOTAS DEBITO S/N EXTRACTO</t>
  </si>
  <si>
    <t xml:space="preserve">VELEZ - SANTANDER   </t>
  </si>
  <si>
    <t xml:space="preserve">NILO - CUNDINAMARCA </t>
  </si>
  <si>
    <t xml:space="preserve">UNE - CUNDINAMARCA  </t>
  </si>
  <si>
    <t>TOTAL MOVIM   N.C. S/N EXTRACTO</t>
  </si>
  <si>
    <t xml:space="preserve">PUERTO  LEGUIZAMO - </t>
  </si>
  <si>
    <t>AGUA DE DIOS - CUNDI</t>
  </si>
  <si>
    <t xml:space="preserve">TIERRALTA - CORDOBA </t>
  </si>
  <si>
    <t>EMBARGO</t>
  </si>
  <si>
    <t>CH. DEVUELTO</t>
  </si>
  <si>
    <t>TRASLADO A 61010013</t>
  </si>
  <si>
    <t>TOTAL NC  SEGÚN EXTRACTO</t>
  </si>
  <si>
    <t>TOTAL ND SEGÚN EXTRACTO</t>
  </si>
  <si>
    <t>TOCAIMA</t>
  </si>
  <si>
    <t>ND TRASLADOS</t>
  </si>
  <si>
    <t>acreedores</t>
  </si>
  <si>
    <t>TOTAL NOTAS CREDITO S/N EXTRACTO</t>
  </si>
  <si>
    <t>CENTRO DE CANJE</t>
  </si>
  <si>
    <t>ND  CHEQUE DEVUELTO</t>
  </si>
  <si>
    <t>TRASLADOS A CAJERO  BOR</t>
  </si>
  <si>
    <t>Código Oficina de la Cuenta</t>
  </si>
  <si>
    <t>Número de Recibo o  Comprobante</t>
  </si>
  <si>
    <t>Ciudad de la transacción</t>
  </si>
  <si>
    <t>Identificación del depositante</t>
  </si>
  <si>
    <t>Teléfono</t>
  </si>
  <si>
    <t>Fecha de la transacción</t>
  </si>
  <si>
    <t>Nombre de la cuenta</t>
  </si>
  <si>
    <t>Valor total consignado</t>
  </si>
  <si>
    <t>Código Rentístico</t>
  </si>
  <si>
    <t>codigo SIIF</t>
  </si>
  <si>
    <t>Valor código Rentístico</t>
  </si>
  <si>
    <t>Notas Debito</t>
  </si>
  <si>
    <t>OBSERVACIONES</t>
  </si>
  <si>
    <t xml:space="preserve">DTN FONDOS COMUNES            </t>
  </si>
  <si>
    <t>ATH</t>
  </si>
  <si>
    <t>TRANFERENCIA ATH</t>
  </si>
  <si>
    <t>consignacion ATH</t>
  </si>
  <si>
    <t>VILLA DE LEYVA - BOY</t>
  </si>
  <si>
    <t>cheque devuelto</t>
  </si>
  <si>
    <t>TOCAIMA - CUNDINAMAR</t>
  </si>
  <si>
    <t>Cheque devuelto</t>
  </si>
  <si>
    <t>Consignacion ATH</t>
  </si>
  <si>
    <t>ATN</t>
  </si>
  <si>
    <t>TRASLADO DE FONDOS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</si>
</sst>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3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3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</cellStyleXfs>
  <cellXfs count="100">
    <xf numFmtId="0" fontId="0" fillId="0" borderId="0" xfId="0"/>
    <xf numFmtId="4" fontId="0" fillId="0" borderId="0" xfId="0" applyNumberFormat="1"/>
    <xf numFmtId="1" fontId="19" fillId="0" borderId="0" xfId="43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1" fontId="19" fillId="33" borderId="0" xfId="0" applyNumberFormat="1" applyFont="1" applyFill="1" applyAlignment="1">
      <alignment horizontal="center"/>
    </xf>
    <xf numFmtId="4" fontId="19" fillId="0" borderId="0" xfId="1" applyNumberFormat="1" applyFont="1" applyFill="1" applyAlignment="1">
      <alignment horizontal="center"/>
    </xf>
    <xf numFmtId="4" fontId="19" fillId="34" borderId="0" xfId="43" applyNumberFormat="1" applyFont="1" applyFill="1" applyAlignment="1">
      <alignment horizontal="center"/>
    </xf>
    <xf numFmtId="4" fontId="0" fillId="0" borderId="0" xfId="0" applyNumberFormat="1" applyFont="1"/>
    <xf numFmtId="0" fontId="20" fillId="0" borderId="0" xfId="0" applyFont="1"/>
    <xf numFmtId="4" fontId="16" fillId="0" borderId="0" xfId="0" applyNumberFormat="1" applyFont="1"/>
    <xf numFmtId="0" fontId="16" fillId="0" borderId="0" xfId="0" applyFont="1"/>
    <xf numFmtId="0" fontId="16" fillId="35" borderId="0" xfId="0" applyFont="1" applyFill="1"/>
    <xf numFmtId="4" fontId="16" fillId="35" borderId="0" xfId="0" applyNumberFormat="1" applyFont="1" applyFill="1"/>
    <xf numFmtId="0" fontId="16" fillId="35" borderId="0" xfId="0" applyFont="1" applyFill="1" applyAlignment="1">
      <alignment horizontal="right"/>
    </xf>
    <xf numFmtId="1" fontId="0" fillId="0" borderId="0" xfId="0" applyNumberFormat="1" applyAlignment="1">
      <alignment horizontal="center"/>
    </xf>
    <xf numFmtId="0" fontId="0" fillId="33" borderId="0" xfId="0" applyFill="1"/>
    <xf numFmtId="4" fontId="0" fillId="33" borderId="0" xfId="0" applyNumberFormat="1" applyFill="1"/>
    <xf numFmtId="0" fontId="0" fillId="36" borderId="0" xfId="0" applyFill="1"/>
    <xf numFmtId="4" fontId="0" fillId="36" borderId="0" xfId="0" applyNumberFormat="1" applyFill="1"/>
    <xf numFmtId="1" fontId="19" fillId="0" borderId="0" xfId="43" applyNumberFormat="1" applyFont="1" applyFill="1" applyAlignment="1">
      <alignment horizontal="center" vertical="distributed"/>
    </xf>
    <xf numFmtId="1" fontId="19" fillId="0" borderId="0" xfId="0" applyNumberFormat="1" applyFont="1" applyAlignment="1">
      <alignment horizontal="center" vertical="distributed"/>
    </xf>
    <xf numFmtId="4" fontId="19" fillId="0" borderId="0" xfId="1" applyNumberFormat="1" applyFont="1" applyFill="1" applyAlignment="1">
      <alignment horizontal="center" vertical="distributed"/>
    </xf>
    <xf numFmtId="4" fontId="19" fillId="34" borderId="0" xfId="43" applyNumberFormat="1" applyFont="1" applyFill="1" applyAlignment="1">
      <alignment horizontal="center" vertical="distributed"/>
    </xf>
    <xf numFmtId="4" fontId="0" fillId="0" borderId="0" xfId="0" applyNumberFormat="1" applyFont="1" applyAlignment="1">
      <alignment vertical="distributed"/>
    </xf>
    <xf numFmtId="0" fontId="0" fillId="0" borderId="0" xfId="0" applyAlignment="1">
      <alignment vertical="distributed"/>
    </xf>
    <xf numFmtId="1" fontId="19" fillId="33" borderId="0" xfId="0" applyNumberFormat="1" applyFont="1" applyFill="1" applyAlignment="1">
      <alignment horizontal="center" vertical="distributed"/>
    </xf>
    <xf numFmtId="1" fontId="0" fillId="0" borderId="0" xfId="0" applyNumberFormat="1"/>
    <xf numFmtId="1" fontId="0" fillId="33" borderId="0" xfId="0" applyNumberFormat="1" applyFill="1" applyAlignment="1">
      <alignment horizontal="center"/>
    </xf>
    <xf numFmtId="1" fontId="0" fillId="36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0" fillId="37" borderId="0" xfId="0" applyFont="1" applyFill="1" applyBorder="1" applyAlignment="1">
      <alignment horizontal="center" vertical="top"/>
    </xf>
    <xf numFmtId="0" fontId="20" fillId="37" borderId="0" xfId="0" applyFont="1" applyFill="1" applyBorder="1" applyAlignment="1">
      <alignment horizontal="left" vertical="top"/>
    </xf>
    <xf numFmtId="4" fontId="20" fillId="37" borderId="0" xfId="0" applyNumberFormat="1" applyFont="1" applyFill="1" applyBorder="1" applyAlignment="1">
      <alignment horizontal="right" vertical="top"/>
    </xf>
    <xf numFmtId="1" fontId="19" fillId="38" borderId="10" xfId="43" applyNumberFormat="1" applyFont="1" applyFill="1" applyBorder="1" applyAlignment="1">
      <alignment horizontal="center" vertical="distributed"/>
    </xf>
    <xf numFmtId="1" fontId="19" fillId="38" borderId="10" xfId="0" applyNumberFormat="1" applyFont="1" applyFill="1" applyBorder="1" applyAlignment="1">
      <alignment horizontal="center" vertical="distributed"/>
    </xf>
    <xf numFmtId="4" fontId="19" fillId="38" borderId="10" xfId="1" applyNumberFormat="1" applyFont="1" applyFill="1" applyBorder="1" applyAlignment="1">
      <alignment horizontal="center" vertical="distributed"/>
    </xf>
    <xf numFmtId="4" fontId="19" fillId="38" borderId="10" xfId="43" applyNumberFormat="1" applyFont="1" applyFill="1" applyBorder="1" applyAlignment="1">
      <alignment horizontal="center" vertical="distributed"/>
    </xf>
    <xf numFmtId="0" fontId="16" fillId="39" borderId="0" xfId="0" applyFont="1" applyFill="1"/>
    <xf numFmtId="0" fontId="0" fillId="39" borderId="0" xfId="0" applyFill="1"/>
    <xf numFmtId="4" fontId="0" fillId="39" borderId="0" xfId="0" applyNumberFormat="1" applyFill="1"/>
    <xf numFmtId="0" fontId="0" fillId="39" borderId="0" xfId="0" applyFill="1" applyAlignment="1">
      <alignment horizontal="center"/>
    </xf>
    <xf numFmtId="0" fontId="16" fillId="0" borderId="0" xfId="0" applyFont="1" applyAlignment="1">
      <alignment horizontal="right"/>
    </xf>
    <xf numFmtId="0" fontId="16" fillId="36" borderId="0" xfId="0" applyFont="1" applyFill="1" applyAlignment="1">
      <alignment horizontal="right"/>
    </xf>
    <xf numFmtId="14" fontId="0" fillId="36" borderId="0" xfId="0" applyNumberFormat="1" applyFill="1"/>
    <xf numFmtId="4" fontId="16" fillId="36" borderId="0" xfId="0" applyNumberFormat="1" applyFont="1" applyFill="1"/>
    <xf numFmtId="14" fontId="0" fillId="0" borderId="0" xfId="0" applyNumberFormat="1"/>
    <xf numFmtId="4" fontId="0" fillId="0" borderId="0" xfId="0" applyNumberFormat="1" applyAlignment="1">
      <alignment horizontal="right"/>
    </xf>
    <xf numFmtId="4" fontId="19" fillId="38" borderId="10" xfId="0" applyNumberFormat="1" applyFont="1" applyFill="1" applyBorder="1" applyAlignment="1">
      <alignment horizontal="center" vertical="distributed"/>
    </xf>
    <xf numFmtId="1" fontId="0" fillId="39" borderId="0" xfId="0" applyNumberFormat="1" applyFill="1"/>
    <xf numFmtId="14" fontId="0" fillId="0" borderId="0" xfId="0" applyNumberFormat="1" applyAlignment="1">
      <alignment horizontal="right"/>
    </xf>
    <xf numFmtId="14" fontId="16" fillId="0" borderId="0" xfId="0" applyNumberFormat="1" applyFont="1" applyAlignment="1">
      <alignment horizontal="center"/>
    </xf>
    <xf numFmtId="0" fontId="0" fillId="33" borderId="0" xfId="0" applyFill="1" applyAlignment="1">
      <alignment horizontal="center"/>
    </xf>
    <xf numFmtId="1" fontId="0" fillId="33" borderId="0" xfId="0" applyNumberFormat="1" applyFill="1"/>
    <xf numFmtId="0" fontId="20" fillId="33" borderId="0" xfId="0" applyFont="1" applyFill="1" applyBorder="1" applyAlignment="1">
      <alignment horizontal="right" vertical="top"/>
    </xf>
    <xf numFmtId="14" fontId="0" fillId="33" borderId="0" xfId="0" applyNumberFormat="1" applyFill="1" applyAlignment="1">
      <alignment horizontal="center"/>
    </xf>
    <xf numFmtId="0" fontId="20" fillId="33" borderId="0" xfId="0" applyFont="1" applyFill="1" applyBorder="1" applyAlignment="1">
      <alignment vertical="top"/>
    </xf>
    <xf numFmtId="4" fontId="16" fillId="0" borderId="0" xfId="0" applyNumberFormat="1" applyFont="1" applyAlignment="1">
      <alignment horizontal="right"/>
    </xf>
    <xf numFmtId="4" fontId="0" fillId="0" borderId="0" xfId="0" applyNumberFormat="1" applyAlignment="1"/>
    <xf numFmtId="1" fontId="0" fillId="0" borderId="0" xfId="0" applyNumberFormat="1" applyAlignment="1">
      <alignment horizontal="left"/>
    </xf>
    <xf numFmtId="4" fontId="20" fillId="37" borderId="0" xfId="0" applyNumberFormat="1" applyFont="1" applyFill="1" applyBorder="1" applyAlignment="1">
      <alignment vertical="top"/>
    </xf>
    <xf numFmtId="4" fontId="20" fillId="33" borderId="0" xfId="0" applyNumberFormat="1" applyFont="1" applyFill="1" applyBorder="1" applyAlignment="1">
      <alignment vertical="top"/>
    </xf>
    <xf numFmtId="0" fontId="24" fillId="37" borderId="0" xfId="0" applyFont="1" applyFill="1" applyBorder="1" applyAlignment="1">
      <alignment horizontal="right" vertical="top"/>
    </xf>
    <xf numFmtId="1" fontId="20" fillId="37" borderId="0" xfId="0" applyNumberFormat="1" applyFont="1" applyFill="1" applyBorder="1" applyAlignment="1">
      <alignment horizontal="center" vertical="top"/>
    </xf>
    <xf numFmtId="14" fontId="20" fillId="37" borderId="0" xfId="0" applyNumberFormat="1" applyFont="1" applyFill="1" applyBorder="1" applyAlignment="1">
      <alignment horizontal="left" vertical="top"/>
    </xf>
    <xf numFmtId="0" fontId="0" fillId="0" borderId="0" xfId="0" applyAlignment="1">
      <alignment horizontal="right"/>
    </xf>
    <xf numFmtId="0" fontId="0" fillId="40" borderId="0" xfId="0" applyFill="1"/>
    <xf numFmtId="14" fontId="0" fillId="40" borderId="0" xfId="0" applyNumberFormat="1" applyFill="1" applyAlignment="1">
      <alignment horizontal="center"/>
    </xf>
    <xf numFmtId="4" fontId="0" fillId="40" borderId="0" xfId="0" applyNumberFormat="1" applyFill="1"/>
    <xf numFmtId="1" fontId="0" fillId="40" borderId="0" xfId="0" applyNumberFormat="1" applyFill="1"/>
    <xf numFmtId="1" fontId="19" fillId="38" borderId="10" xfId="43" applyNumberFormat="1" applyFont="1" applyFill="1" applyBorder="1" applyAlignment="1">
      <alignment horizontal="right" vertical="distributed"/>
    </xf>
    <xf numFmtId="0" fontId="0" fillId="33" borderId="0" xfId="0" applyFill="1" applyAlignment="1">
      <alignment horizontal="right"/>
    </xf>
    <xf numFmtId="0" fontId="0" fillId="41" borderId="0" xfId="0" applyFill="1"/>
    <xf numFmtId="14" fontId="0" fillId="41" borderId="0" xfId="0" applyNumberFormat="1" applyFill="1" applyAlignment="1">
      <alignment horizontal="center"/>
    </xf>
    <xf numFmtId="1" fontId="0" fillId="41" borderId="0" xfId="0" applyNumberFormat="1" applyFill="1"/>
    <xf numFmtId="4" fontId="0" fillId="41" borderId="0" xfId="0" applyNumberFormat="1" applyFill="1"/>
    <xf numFmtId="0" fontId="20" fillId="37" borderId="0" xfId="0" applyFont="1" applyFill="1" applyBorder="1" applyAlignment="1">
      <alignment horizontal="right" vertical="top"/>
    </xf>
    <xf numFmtId="4" fontId="0" fillId="42" borderId="0" xfId="0" applyNumberFormat="1" applyFill="1"/>
    <xf numFmtId="0" fontId="21" fillId="39" borderId="10" xfId="44" applyFont="1" applyFill="1" applyBorder="1" applyAlignment="1">
      <alignment horizontal="center" vertical="center" wrapText="1"/>
    </xf>
    <xf numFmtId="0" fontId="21" fillId="39" borderId="11" xfId="44" applyFont="1" applyFill="1" applyBorder="1" applyAlignment="1">
      <alignment horizontal="center" vertical="center" wrapText="1"/>
    </xf>
    <xf numFmtId="1" fontId="21" fillId="39" borderId="11" xfId="44" applyNumberFormat="1" applyFont="1" applyFill="1" applyBorder="1" applyAlignment="1">
      <alignment horizontal="center" vertical="center" wrapText="1"/>
    </xf>
    <xf numFmtId="4" fontId="21" fillId="39" borderId="11" xfId="44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1" fontId="0" fillId="0" borderId="13" xfId="0" applyNumberFormat="1" applyBorder="1"/>
    <xf numFmtId="4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" fontId="0" fillId="0" borderId="16" xfId="0" applyNumberFormat="1" applyBorder="1"/>
    <xf numFmtId="4" fontId="0" fillId="0" borderId="16" xfId="0" applyNumberFormat="1" applyBorder="1"/>
    <xf numFmtId="0" fontId="0" fillId="0" borderId="17" xfId="0" applyBorder="1"/>
    <xf numFmtId="0" fontId="0" fillId="0" borderId="16" xfId="0" applyNumberFormat="1" applyBorder="1"/>
    <xf numFmtId="4" fontId="0" fillId="39" borderId="16" xfId="0" applyNumberFormat="1" applyFill="1" applyBorder="1"/>
    <xf numFmtId="0" fontId="0" fillId="39" borderId="17" xfId="0" applyFill="1" applyBorder="1"/>
    <xf numFmtId="0" fontId="0" fillId="0" borderId="18" xfId="0" applyBorder="1"/>
    <xf numFmtId="0" fontId="0" fillId="0" borderId="19" xfId="0" applyBorder="1"/>
    <xf numFmtId="1" fontId="0" fillId="0" borderId="19" xfId="0" applyNumberFormat="1" applyBorder="1"/>
    <xf numFmtId="4" fontId="0" fillId="0" borderId="19" xfId="0" applyNumberFormat="1" applyBorder="1"/>
    <xf numFmtId="0" fontId="0" fillId="0" borderId="20" xfId="0" applyBorder="1"/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2" xfId="44"/>
    <cellStyle name="Normal_05000024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GCPTN/SO/GRC/TESORO%20NACIONAL/A&#209;O%202014/entidades/portafolios%20a&#241;o%202014%20actualizado%20diciem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GCPTN/SO/GRC/TESORO%20NACIONAL/A&#209;O%202015/ENTIDADES/CODIGOS%20PORTAFOLIOS%20Y%20RENTISTICOS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mcgomez\d\datos\CONTRALO\a&#241;o%202014\ACTIVIDADES\CODIGOS%20ENTIDAD%20PORTAFOLIO%20Y%20RENTISTIC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mcgomez\d\datos\CONTRALO\a&#241;o%202015\ACTIVIDADES\CODIGOS%20PORTAFOLIOS%20Y%20RENTISTICOS%20Banpopular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 portafolio"/>
      <sheetName val="banco popular"/>
      <sheetName val="entidades CGN"/>
    </sheetNames>
    <sheetDataSet>
      <sheetData sheetId="0"/>
      <sheetData sheetId="1">
        <row r="1">
          <cell r="A1" t="str">
            <v>CODIGO RENTISTICO</v>
          </cell>
          <cell r="B1" t="str">
            <v>entidad SIIF</v>
          </cell>
        </row>
        <row r="2">
          <cell r="A2">
            <v>2701</v>
          </cell>
          <cell r="B2">
            <v>131000</v>
          </cell>
        </row>
        <row r="3">
          <cell r="A3">
            <v>5001</v>
          </cell>
          <cell r="B3">
            <v>350101</v>
          </cell>
        </row>
        <row r="4">
          <cell r="A4">
            <v>5002</v>
          </cell>
          <cell r="B4">
            <v>260101</v>
          </cell>
        </row>
        <row r="5">
          <cell r="A5">
            <v>5003</v>
          </cell>
          <cell r="B5">
            <v>360108</v>
          </cell>
        </row>
        <row r="6">
          <cell r="A6">
            <v>5004</v>
          </cell>
          <cell r="B6">
            <v>130101</v>
          </cell>
        </row>
        <row r="7">
          <cell r="A7">
            <v>5005</v>
          </cell>
          <cell r="B7">
            <v>350300</v>
          </cell>
        </row>
        <row r="8">
          <cell r="A8">
            <v>5006</v>
          </cell>
          <cell r="B8">
            <v>130101</v>
          </cell>
        </row>
        <row r="9">
          <cell r="A9">
            <v>5008</v>
          </cell>
          <cell r="B9">
            <v>32400</v>
          </cell>
        </row>
        <row r="10">
          <cell r="A10">
            <v>5010</v>
          </cell>
          <cell r="B10">
            <v>151600</v>
          </cell>
        </row>
        <row r="11">
          <cell r="A11">
            <v>5011</v>
          </cell>
          <cell r="B11">
            <v>270102</v>
          </cell>
        </row>
        <row r="12">
          <cell r="A12">
            <v>5016</v>
          </cell>
          <cell r="B12">
            <v>360102</v>
          </cell>
        </row>
        <row r="13">
          <cell r="A13">
            <v>5032</v>
          </cell>
          <cell r="B13">
            <v>240101</v>
          </cell>
        </row>
        <row r="14">
          <cell r="A14">
            <v>5033</v>
          </cell>
          <cell r="B14">
            <v>240101</v>
          </cell>
        </row>
        <row r="15">
          <cell r="A15">
            <v>5038</v>
          </cell>
          <cell r="B15">
            <v>140100</v>
          </cell>
        </row>
        <row r="16">
          <cell r="A16">
            <v>5041</v>
          </cell>
          <cell r="B16">
            <v>151600</v>
          </cell>
        </row>
        <row r="17">
          <cell r="A17">
            <v>5049</v>
          </cell>
          <cell r="B17">
            <v>30101</v>
          </cell>
        </row>
        <row r="18">
          <cell r="A18">
            <v>6002</v>
          </cell>
          <cell r="B18">
            <v>260101</v>
          </cell>
        </row>
        <row r="19">
          <cell r="A19">
            <v>6003</v>
          </cell>
          <cell r="B19">
            <v>360107</v>
          </cell>
        </row>
        <row r="20">
          <cell r="A20">
            <v>6004</v>
          </cell>
          <cell r="B20">
            <v>130101</v>
          </cell>
        </row>
        <row r="21">
          <cell r="A21">
            <v>6005</v>
          </cell>
          <cell r="B21">
            <v>350300</v>
          </cell>
        </row>
        <row r="22">
          <cell r="A22">
            <v>6007</v>
          </cell>
          <cell r="B22">
            <v>32400</v>
          </cell>
        </row>
        <row r="23">
          <cell r="A23">
            <v>6020</v>
          </cell>
          <cell r="B23">
            <v>220101</v>
          </cell>
        </row>
        <row r="24">
          <cell r="A24">
            <v>6040</v>
          </cell>
          <cell r="B24">
            <v>370101</v>
          </cell>
        </row>
        <row r="25">
          <cell r="A25">
            <v>6041</v>
          </cell>
          <cell r="B25">
            <v>151600</v>
          </cell>
        </row>
        <row r="26">
          <cell r="A26">
            <v>21000</v>
          </cell>
          <cell r="B26">
            <v>410101</v>
          </cell>
        </row>
        <row r="27">
          <cell r="A27">
            <v>21200</v>
          </cell>
          <cell r="B27">
            <v>21200</v>
          </cell>
        </row>
        <row r="28">
          <cell r="A28">
            <v>30300</v>
          </cell>
          <cell r="B28">
            <v>30300</v>
          </cell>
        </row>
        <row r="29">
          <cell r="A29">
            <v>32400</v>
          </cell>
          <cell r="B29">
            <v>32400</v>
          </cell>
        </row>
        <row r="30">
          <cell r="A30">
            <v>32500</v>
          </cell>
          <cell r="B30">
            <v>32500</v>
          </cell>
        </row>
        <row r="31">
          <cell r="A31">
            <v>40101</v>
          </cell>
          <cell r="B31">
            <v>40101</v>
          </cell>
        </row>
        <row r="32">
          <cell r="A32">
            <v>40200</v>
          </cell>
          <cell r="B32">
            <v>40200</v>
          </cell>
        </row>
        <row r="33">
          <cell r="A33">
            <v>40300</v>
          </cell>
          <cell r="B33">
            <v>40300</v>
          </cell>
        </row>
        <row r="34">
          <cell r="A34">
            <v>50101</v>
          </cell>
          <cell r="B34">
            <v>50101</v>
          </cell>
        </row>
        <row r="35">
          <cell r="A35">
            <v>60101</v>
          </cell>
          <cell r="B35">
            <v>60101</v>
          </cell>
        </row>
        <row r="36">
          <cell r="A36">
            <v>60200</v>
          </cell>
          <cell r="B36">
            <v>60200</v>
          </cell>
        </row>
        <row r="37">
          <cell r="A37">
            <v>90101</v>
          </cell>
          <cell r="B37">
            <v>90101</v>
          </cell>
        </row>
        <row r="38">
          <cell r="A38">
            <v>110101</v>
          </cell>
          <cell r="B38">
            <v>110101</v>
          </cell>
        </row>
        <row r="39">
          <cell r="A39">
            <v>110200</v>
          </cell>
          <cell r="B39">
            <v>110200</v>
          </cell>
        </row>
        <row r="40">
          <cell r="A40">
            <v>110400</v>
          </cell>
          <cell r="B40">
            <v>110400</v>
          </cell>
        </row>
        <row r="41">
          <cell r="A41">
            <v>111101</v>
          </cell>
          <cell r="B41">
            <v>130113</v>
          </cell>
        </row>
        <row r="42">
          <cell r="A42">
            <v>120101</v>
          </cell>
          <cell r="B42">
            <v>120101</v>
          </cell>
        </row>
        <row r="43">
          <cell r="A43">
            <v>121201</v>
          </cell>
          <cell r="B43">
            <v>120101</v>
          </cell>
        </row>
        <row r="44">
          <cell r="A44">
            <v>120400</v>
          </cell>
          <cell r="B44">
            <v>120400</v>
          </cell>
        </row>
        <row r="45">
          <cell r="A45">
            <v>120800</v>
          </cell>
          <cell r="B45">
            <v>120800</v>
          </cell>
        </row>
        <row r="46">
          <cell r="A46">
            <v>120900</v>
          </cell>
          <cell r="B46">
            <v>120900</v>
          </cell>
        </row>
        <row r="47">
          <cell r="A47">
            <v>121000</v>
          </cell>
          <cell r="B47">
            <v>121000</v>
          </cell>
        </row>
        <row r="48">
          <cell r="A48">
            <v>121100</v>
          </cell>
          <cell r="B48">
            <v>121100</v>
          </cell>
        </row>
        <row r="49">
          <cell r="A49">
            <v>120101</v>
          </cell>
          <cell r="B49">
            <v>120101</v>
          </cell>
        </row>
        <row r="50">
          <cell r="A50">
            <v>121202</v>
          </cell>
          <cell r="B50">
            <v>130113</v>
          </cell>
        </row>
        <row r="51">
          <cell r="A51">
            <v>121203</v>
          </cell>
          <cell r="B51">
            <v>350101</v>
          </cell>
        </row>
        <row r="52">
          <cell r="A52">
            <v>121204</v>
          </cell>
          <cell r="B52">
            <v>270102</v>
          </cell>
        </row>
        <row r="53">
          <cell r="A53">
            <v>121205</v>
          </cell>
          <cell r="B53">
            <v>130113</v>
          </cell>
        </row>
        <row r="54">
          <cell r="A54">
            <v>121207</v>
          </cell>
          <cell r="B54">
            <v>420101</v>
          </cell>
        </row>
        <row r="55">
          <cell r="A55">
            <v>121209</v>
          </cell>
          <cell r="B55">
            <v>130101</v>
          </cell>
        </row>
        <row r="56">
          <cell r="A56">
            <v>121215</v>
          </cell>
          <cell r="B56">
            <v>360107</v>
          </cell>
        </row>
        <row r="57">
          <cell r="A57">
            <v>121216</v>
          </cell>
          <cell r="B57">
            <v>160101</v>
          </cell>
        </row>
        <row r="58">
          <cell r="A58">
            <v>121217</v>
          </cell>
          <cell r="B58">
            <v>160101</v>
          </cell>
        </row>
        <row r="59">
          <cell r="A59">
            <v>121220</v>
          </cell>
          <cell r="B59">
            <v>32400</v>
          </cell>
        </row>
        <row r="60">
          <cell r="A60">
            <v>121225</v>
          </cell>
          <cell r="B60">
            <v>250101</v>
          </cell>
        </row>
        <row r="61">
          <cell r="A61">
            <v>121230</v>
          </cell>
          <cell r="B61">
            <v>350101</v>
          </cell>
        </row>
        <row r="62">
          <cell r="A62">
            <v>121235</v>
          </cell>
          <cell r="B62">
            <v>130113</v>
          </cell>
        </row>
        <row r="63">
          <cell r="A63">
            <v>121240</v>
          </cell>
          <cell r="B63">
            <v>350101</v>
          </cell>
        </row>
        <row r="64">
          <cell r="A64">
            <v>121245</v>
          </cell>
          <cell r="B64">
            <v>151600</v>
          </cell>
        </row>
        <row r="65">
          <cell r="A65">
            <v>121250</v>
          </cell>
          <cell r="B65">
            <v>290101</v>
          </cell>
        </row>
        <row r="66">
          <cell r="A66">
            <v>121255</v>
          </cell>
          <cell r="B66">
            <v>170101</v>
          </cell>
        </row>
        <row r="67">
          <cell r="A67">
            <v>121260</v>
          </cell>
          <cell r="B67">
            <v>130101</v>
          </cell>
        </row>
        <row r="68">
          <cell r="A68">
            <v>121265</v>
          </cell>
          <cell r="B68">
            <v>240101</v>
          </cell>
        </row>
        <row r="69">
          <cell r="A69">
            <v>121268</v>
          </cell>
          <cell r="B69">
            <v>240101</v>
          </cell>
        </row>
        <row r="70">
          <cell r="A70">
            <v>121270</v>
          </cell>
          <cell r="B70">
            <v>190101</v>
          </cell>
        </row>
        <row r="71">
          <cell r="A71">
            <v>121275</v>
          </cell>
          <cell r="B71">
            <v>150112</v>
          </cell>
        </row>
        <row r="72">
          <cell r="A72">
            <v>121280</v>
          </cell>
          <cell r="B72">
            <v>370101</v>
          </cell>
        </row>
        <row r="73">
          <cell r="A73">
            <v>121285</v>
          </cell>
          <cell r="B73">
            <v>191000</v>
          </cell>
        </row>
        <row r="74">
          <cell r="A74">
            <v>121286</v>
          </cell>
          <cell r="B74">
            <v>340101</v>
          </cell>
        </row>
        <row r="75">
          <cell r="A75">
            <v>121290</v>
          </cell>
          <cell r="B75">
            <v>330101</v>
          </cell>
        </row>
        <row r="76">
          <cell r="A76">
            <v>121294</v>
          </cell>
          <cell r="B76">
            <v>360107</v>
          </cell>
        </row>
        <row r="77">
          <cell r="A77">
            <v>121295</v>
          </cell>
          <cell r="B77">
            <v>350101</v>
          </cell>
        </row>
        <row r="78">
          <cell r="A78">
            <v>121296</v>
          </cell>
          <cell r="B78">
            <v>370700</v>
          </cell>
        </row>
        <row r="79">
          <cell r="A79">
            <v>121297</v>
          </cell>
          <cell r="B79">
            <v>360101</v>
          </cell>
        </row>
        <row r="80">
          <cell r="A80">
            <v>121299</v>
          </cell>
          <cell r="B80">
            <v>130800</v>
          </cell>
        </row>
        <row r="81">
          <cell r="A81">
            <v>130101</v>
          </cell>
          <cell r="B81">
            <v>130101</v>
          </cell>
        </row>
        <row r="82">
          <cell r="A82">
            <v>130113</v>
          </cell>
          <cell r="B82">
            <v>130113</v>
          </cell>
        </row>
        <row r="83">
          <cell r="A83">
            <v>130117</v>
          </cell>
          <cell r="B83">
            <v>130117</v>
          </cell>
        </row>
        <row r="84">
          <cell r="A84">
            <v>130119</v>
          </cell>
          <cell r="B84">
            <v>130119</v>
          </cell>
        </row>
        <row r="85">
          <cell r="A85">
            <v>130800</v>
          </cell>
          <cell r="B85">
            <v>130800</v>
          </cell>
        </row>
        <row r="86">
          <cell r="A86">
            <v>130900</v>
          </cell>
          <cell r="B86">
            <v>130900</v>
          </cell>
        </row>
        <row r="87">
          <cell r="A87">
            <v>131000</v>
          </cell>
          <cell r="B87">
            <v>131000</v>
          </cell>
        </row>
        <row r="88">
          <cell r="A88">
            <v>131200</v>
          </cell>
          <cell r="B88">
            <v>131200</v>
          </cell>
        </row>
        <row r="89">
          <cell r="A89">
            <v>131300</v>
          </cell>
          <cell r="B89">
            <v>131300</v>
          </cell>
        </row>
        <row r="90">
          <cell r="A90">
            <v>131400</v>
          </cell>
          <cell r="B90">
            <v>131401</v>
          </cell>
        </row>
        <row r="91">
          <cell r="A91">
            <v>131401</v>
          </cell>
          <cell r="B91">
            <v>131401</v>
          </cell>
        </row>
        <row r="92">
          <cell r="A92">
            <v>131402</v>
          </cell>
          <cell r="B92">
            <v>131402</v>
          </cell>
        </row>
        <row r="93">
          <cell r="A93">
            <v>131500</v>
          </cell>
          <cell r="B93">
            <v>131500</v>
          </cell>
        </row>
        <row r="94">
          <cell r="A94">
            <v>140100</v>
          </cell>
          <cell r="B94">
            <v>140100</v>
          </cell>
        </row>
        <row r="95">
          <cell r="A95">
            <v>140101</v>
          </cell>
          <cell r="B95">
            <v>140101</v>
          </cell>
        </row>
        <row r="96">
          <cell r="A96">
            <v>150101</v>
          </cell>
          <cell r="B96">
            <v>0</v>
          </cell>
        </row>
        <row r="97">
          <cell r="A97">
            <v>150101</v>
          </cell>
          <cell r="B97">
            <v>150101</v>
          </cell>
        </row>
        <row r="98">
          <cell r="A98">
            <v>150102</v>
          </cell>
          <cell r="B98">
            <v>0</v>
          </cell>
        </row>
        <row r="99">
          <cell r="A99">
            <v>150102</v>
          </cell>
          <cell r="B99">
            <v>150102</v>
          </cell>
        </row>
        <row r="100">
          <cell r="A100">
            <v>150103</v>
          </cell>
          <cell r="B100">
            <v>0</v>
          </cell>
        </row>
        <row r="101">
          <cell r="A101">
            <v>150103</v>
          </cell>
          <cell r="B101">
            <v>150103</v>
          </cell>
        </row>
        <row r="102">
          <cell r="A102">
            <v>150104</v>
          </cell>
          <cell r="B102">
            <v>0</v>
          </cell>
        </row>
        <row r="103">
          <cell r="A103">
            <v>150104</v>
          </cell>
          <cell r="B103">
            <v>150104</v>
          </cell>
        </row>
        <row r="104">
          <cell r="A104">
            <v>150105</v>
          </cell>
          <cell r="B104">
            <v>0</v>
          </cell>
        </row>
        <row r="105">
          <cell r="A105">
            <v>150105</v>
          </cell>
          <cell r="B105">
            <v>150105</v>
          </cell>
        </row>
        <row r="106">
          <cell r="A106">
            <v>150109</v>
          </cell>
          <cell r="B106">
            <v>150109</v>
          </cell>
        </row>
        <row r="107">
          <cell r="A107">
            <v>150110</v>
          </cell>
          <cell r="B107">
            <v>150110</v>
          </cell>
        </row>
        <row r="108">
          <cell r="A108">
            <v>150111</v>
          </cell>
          <cell r="B108">
            <v>150111</v>
          </cell>
        </row>
        <row r="109">
          <cell r="A109">
            <v>150112</v>
          </cell>
          <cell r="B109">
            <v>150112</v>
          </cell>
        </row>
        <row r="110">
          <cell r="A110">
            <v>150300</v>
          </cell>
          <cell r="B110">
            <v>150300</v>
          </cell>
        </row>
        <row r="111">
          <cell r="A111">
            <v>150700</v>
          </cell>
          <cell r="B111">
            <v>150700</v>
          </cell>
        </row>
        <row r="112">
          <cell r="A112">
            <v>150800</v>
          </cell>
          <cell r="B112">
            <v>150800</v>
          </cell>
        </row>
        <row r="113">
          <cell r="A113">
            <v>151100</v>
          </cell>
          <cell r="B113">
            <v>151100</v>
          </cell>
        </row>
        <row r="114">
          <cell r="A114">
            <v>151600</v>
          </cell>
          <cell r="B114">
            <v>151600</v>
          </cell>
        </row>
        <row r="115">
          <cell r="A115">
            <v>151900</v>
          </cell>
          <cell r="B115">
            <v>151900</v>
          </cell>
        </row>
        <row r="116">
          <cell r="A116">
            <v>160102</v>
          </cell>
          <cell r="B116">
            <v>160102</v>
          </cell>
        </row>
        <row r="117">
          <cell r="A117">
            <v>170101</v>
          </cell>
          <cell r="B117">
            <v>170101</v>
          </cell>
        </row>
        <row r="118">
          <cell r="A118">
            <v>170105</v>
          </cell>
          <cell r="B118">
            <v>170105</v>
          </cell>
        </row>
        <row r="119">
          <cell r="A119">
            <v>170200</v>
          </cell>
          <cell r="B119">
            <v>170200</v>
          </cell>
        </row>
        <row r="120">
          <cell r="A120">
            <v>171300</v>
          </cell>
          <cell r="B120">
            <v>171300</v>
          </cell>
        </row>
        <row r="121">
          <cell r="A121">
            <v>171500</v>
          </cell>
          <cell r="B121">
            <v>171500</v>
          </cell>
        </row>
        <row r="122">
          <cell r="A122">
            <v>171600</v>
          </cell>
          <cell r="B122">
            <v>171600</v>
          </cell>
        </row>
        <row r="123">
          <cell r="A123">
            <v>190101</v>
          </cell>
          <cell r="B123">
            <v>190101</v>
          </cell>
        </row>
        <row r="124">
          <cell r="A124">
            <v>190106</v>
          </cell>
          <cell r="B124">
            <v>190106</v>
          </cell>
        </row>
        <row r="125">
          <cell r="A125">
            <v>190109</v>
          </cell>
          <cell r="B125">
            <v>190109</v>
          </cell>
        </row>
        <row r="126">
          <cell r="A126">
            <v>190110</v>
          </cell>
          <cell r="B126">
            <v>190110</v>
          </cell>
        </row>
        <row r="127">
          <cell r="A127">
            <v>190111</v>
          </cell>
          <cell r="B127">
            <v>190111</v>
          </cell>
        </row>
        <row r="128">
          <cell r="A128">
            <v>190112</v>
          </cell>
          <cell r="B128">
            <v>190112</v>
          </cell>
        </row>
        <row r="129">
          <cell r="A129">
            <v>190113</v>
          </cell>
          <cell r="B129">
            <v>190113</v>
          </cell>
        </row>
        <row r="130">
          <cell r="A130">
            <v>190114</v>
          </cell>
          <cell r="B130">
            <v>190114</v>
          </cell>
        </row>
        <row r="131">
          <cell r="A131">
            <v>190300</v>
          </cell>
          <cell r="B131">
            <v>190300</v>
          </cell>
        </row>
        <row r="132">
          <cell r="A132">
            <v>191000</v>
          </cell>
          <cell r="B132">
            <v>191000</v>
          </cell>
        </row>
        <row r="133">
          <cell r="A133">
            <v>191200</v>
          </cell>
          <cell r="B133">
            <v>191200</v>
          </cell>
        </row>
        <row r="134">
          <cell r="A134">
            <v>191302</v>
          </cell>
          <cell r="B134">
            <v>191302</v>
          </cell>
        </row>
        <row r="135">
          <cell r="A135">
            <v>191401</v>
          </cell>
          <cell r="B135">
            <v>191401</v>
          </cell>
        </row>
        <row r="136">
          <cell r="A136">
            <v>191402</v>
          </cell>
          <cell r="B136">
            <v>191402</v>
          </cell>
        </row>
        <row r="137">
          <cell r="A137">
            <v>191500</v>
          </cell>
          <cell r="B137">
            <v>191500</v>
          </cell>
        </row>
        <row r="138">
          <cell r="A138">
            <v>200102</v>
          </cell>
          <cell r="B138">
            <v>260101</v>
          </cell>
        </row>
        <row r="139">
          <cell r="A139">
            <v>200107</v>
          </cell>
          <cell r="B139">
            <v>220101</v>
          </cell>
        </row>
        <row r="140">
          <cell r="A140">
            <v>200116</v>
          </cell>
          <cell r="B140">
            <v>370101</v>
          </cell>
        </row>
        <row r="141">
          <cell r="A141">
            <v>200130</v>
          </cell>
          <cell r="B141">
            <v>350101</v>
          </cell>
        </row>
        <row r="142">
          <cell r="A142">
            <v>200160</v>
          </cell>
          <cell r="B142">
            <v>130101</v>
          </cell>
        </row>
        <row r="143">
          <cell r="A143">
            <v>200165</v>
          </cell>
          <cell r="B143">
            <v>240101</v>
          </cell>
        </row>
        <row r="144">
          <cell r="A144">
            <v>200197</v>
          </cell>
          <cell r="B144">
            <v>360101</v>
          </cell>
        </row>
        <row r="145">
          <cell r="A145">
            <v>210101</v>
          </cell>
          <cell r="B145">
            <v>210101</v>
          </cell>
        </row>
        <row r="146">
          <cell r="A146">
            <v>210300</v>
          </cell>
          <cell r="B146">
            <v>210300</v>
          </cell>
        </row>
        <row r="147">
          <cell r="A147">
            <v>211000</v>
          </cell>
          <cell r="B147">
            <v>211000</v>
          </cell>
        </row>
        <row r="148">
          <cell r="A148">
            <v>211100</v>
          </cell>
          <cell r="B148">
            <v>211100</v>
          </cell>
        </row>
        <row r="149">
          <cell r="A149">
            <v>211200</v>
          </cell>
          <cell r="B149">
            <v>211200</v>
          </cell>
        </row>
        <row r="150">
          <cell r="A150">
            <v>220101</v>
          </cell>
          <cell r="B150">
            <v>220101</v>
          </cell>
        </row>
        <row r="151">
          <cell r="A151">
            <v>220114</v>
          </cell>
          <cell r="B151">
            <v>220114</v>
          </cell>
        </row>
        <row r="152">
          <cell r="A152">
            <v>220118</v>
          </cell>
          <cell r="B152">
            <v>220118</v>
          </cell>
        </row>
        <row r="153">
          <cell r="A153">
            <v>220900</v>
          </cell>
          <cell r="B153">
            <v>220900</v>
          </cell>
        </row>
        <row r="154">
          <cell r="A154">
            <v>221000</v>
          </cell>
          <cell r="B154">
            <v>221000</v>
          </cell>
        </row>
        <row r="155">
          <cell r="A155">
            <v>223400</v>
          </cell>
          <cell r="B155">
            <v>223400</v>
          </cell>
        </row>
        <row r="156">
          <cell r="A156">
            <v>223500</v>
          </cell>
          <cell r="B156">
            <v>223500</v>
          </cell>
        </row>
        <row r="157">
          <cell r="A157">
            <v>223600</v>
          </cell>
          <cell r="B157">
            <v>223600</v>
          </cell>
        </row>
        <row r="158">
          <cell r="A158">
            <v>223700</v>
          </cell>
          <cell r="B158">
            <v>223700</v>
          </cell>
        </row>
        <row r="159">
          <cell r="A159">
            <v>223800</v>
          </cell>
          <cell r="B159">
            <v>223800</v>
          </cell>
        </row>
        <row r="160">
          <cell r="A160">
            <v>223900</v>
          </cell>
          <cell r="B160">
            <v>223900</v>
          </cell>
        </row>
        <row r="161">
          <cell r="A161">
            <v>224000</v>
          </cell>
          <cell r="B161">
            <v>224000</v>
          </cell>
        </row>
        <row r="162">
          <cell r="A162">
            <v>224100</v>
          </cell>
          <cell r="B162">
            <v>224100</v>
          </cell>
        </row>
        <row r="163">
          <cell r="A163">
            <v>224200</v>
          </cell>
          <cell r="B163">
            <v>224200</v>
          </cell>
        </row>
        <row r="164">
          <cell r="A164">
            <v>224300</v>
          </cell>
          <cell r="B164">
            <v>224300</v>
          </cell>
        </row>
        <row r="165">
          <cell r="A165">
            <v>230101</v>
          </cell>
          <cell r="B165">
            <v>230101</v>
          </cell>
        </row>
        <row r="166">
          <cell r="A166">
            <v>230101</v>
          </cell>
          <cell r="B166">
            <v>230101</v>
          </cell>
        </row>
        <row r="167">
          <cell r="A167">
            <v>230103</v>
          </cell>
          <cell r="B167">
            <v>230103</v>
          </cell>
        </row>
        <row r="168">
          <cell r="A168">
            <v>230600</v>
          </cell>
          <cell r="B168">
            <v>230600</v>
          </cell>
        </row>
        <row r="169">
          <cell r="A169">
            <v>230700</v>
          </cell>
          <cell r="B169">
            <v>230700</v>
          </cell>
        </row>
        <row r="170">
          <cell r="A170">
            <v>240101</v>
          </cell>
          <cell r="B170">
            <v>240101</v>
          </cell>
        </row>
        <row r="171">
          <cell r="A171">
            <v>240104</v>
          </cell>
          <cell r="B171">
            <v>240104</v>
          </cell>
        </row>
        <row r="172">
          <cell r="A172">
            <v>240105</v>
          </cell>
          <cell r="B172">
            <v>240105</v>
          </cell>
        </row>
        <row r="173">
          <cell r="A173">
            <v>240200</v>
          </cell>
          <cell r="B173">
            <v>240200</v>
          </cell>
        </row>
        <row r="174">
          <cell r="A174">
            <v>240200</v>
          </cell>
          <cell r="B174">
            <v>240200</v>
          </cell>
        </row>
        <row r="175">
          <cell r="A175">
            <v>241200</v>
          </cell>
          <cell r="B175">
            <v>241200</v>
          </cell>
        </row>
        <row r="176">
          <cell r="A176">
            <v>241300</v>
          </cell>
          <cell r="B176">
            <v>241300</v>
          </cell>
        </row>
        <row r="177">
          <cell r="A177">
            <v>244513</v>
          </cell>
          <cell r="B177">
            <v>130101</v>
          </cell>
        </row>
        <row r="178">
          <cell r="A178">
            <v>250101</v>
          </cell>
          <cell r="B178">
            <v>250101</v>
          </cell>
        </row>
        <row r="179">
          <cell r="A179">
            <v>250105</v>
          </cell>
          <cell r="B179">
            <v>250105</v>
          </cell>
        </row>
        <row r="180">
          <cell r="A180">
            <v>250200</v>
          </cell>
          <cell r="B180">
            <v>250200</v>
          </cell>
        </row>
        <row r="181">
          <cell r="A181">
            <v>260101</v>
          </cell>
          <cell r="B181">
            <v>260101</v>
          </cell>
        </row>
        <row r="182">
          <cell r="A182">
            <v>260200</v>
          </cell>
          <cell r="B182">
            <v>260200</v>
          </cell>
        </row>
        <row r="183">
          <cell r="A183">
            <v>270096</v>
          </cell>
          <cell r="B183">
            <v>130101</v>
          </cell>
        </row>
        <row r="184">
          <cell r="A184">
            <v>270102</v>
          </cell>
          <cell r="B184">
            <v>270102</v>
          </cell>
        </row>
        <row r="185">
          <cell r="A185">
            <v>270102</v>
          </cell>
          <cell r="B185">
            <v>270102</v>
          </cell>
        </row>
        <row r="186">
          <cell r="A186">
            <v>270103</v>
          </cell>
          <cell r="B186">
            <v>270103</v>
          </cell>
        </row>
        <row r="187">
          <cell r="A187">
            <v>270104</v>
          </cell>
          <cell r="B187">
            <v>270104</v>
          </cell>
        </row>
        <row r="188">
          <cell r="A188">
            <v>270105</v>
          </cell>
          <cell r="B188">
            <v>270105</v>
          </cell>
        </row>
        <row r="189">
          <cell r="A189">
            <v>270108</v>
          </cell>
          <cell r="B189">
            <v>270108</v>
          </cell>
        </row>
        <row r="190">
          <cell r="A190">
            <v>270108</v>
          </cell>
          <cell r="B190">
            <v>270108</v>
          </cell>
        </row>
        <row r="191">
          <cell r="A191">
            <v>270202</v>
          </cell>
          <cell r="B191">
            <v>20101</v>
          </cell>
        </row>
        <row r="192">
          <cell r="A192">
            <v>270203</v>
          </cell>
          <cell r="B192">
            <v>170101</v>
          </cell>
        </row>
        <row r="193">
          <cell r="A193">
            <v>270206</v>
          </cell>
          <cell r="B193">
            <v>350101</v>
          </cell>
        </row>
        <row r="194">
          <cell r="A194">
            <v>270207</v>
          </cell>
          <cell r="B194">
            <v>220101</v>
          </cell>
        </row>
        <row r="195">
          <cell r="A195">
            <v>270209</v>
          </cell>
          <cell r="B195">
            <v>130101</v>
          </cell>
        </row>
        <row r="196">
          <cell r="A196">
            <v>270214</v>
          </cell>
          <cell r="B196">
            <v>270102</v>
          </cell>
        </row>
        <row r="197">
          <cell r="A197">
            <v>270215</v>
          </cell>
          <cell r="B197">
            <v>90101</v>
          </cell>
        </row>
        <row r="198">
          <cell r="A198">
            <v>270219</v>
          </cell>
          <cell r="B198">
            <v>170101</v>
          </cell>
        </row>
        <row r="199">
          <cell r="A199">
            <v>270230</v>
          </cell>
          <cell r="B199">
            <v>420101</v>
          </cell>
        </row>
        <row r="200">
          <cell r="A200">
            <v>270240</v>
          </cell>
          <cell r="B200">
            <v>370101</v>
          </cell>
        </row>
        <row r="201">
          <cell r="A201">
            <v>270242</v>
          </cell>
          <cell r="B201">
            <v>410101</v>
          </cell>
        </row>
        <row r="202">
          <cell r="A202">
            <v>270503</v>
          </cell>
          <cell r="B202">
            <v>170101</v>
          </cell>
        </row>
        <row r="203">
          <cell r="A203">
            <v>270506</v>
          </cell>
          <cell r="B203">
            <v>350101</v>
          </cell>
        </row>
        <row r="204">
          <cell r="A204">
            <v>270509</v>
          </cell>
          <cell r="B204">
            <v>130101</v>
          </cell>
        </row>
        <row r="205">
          <cell r="A205">
            <v>270513</v>
          </cell>
          <cell r="B205">
            <v>360101</v>
          </cell>
        </row>
        <row r="206">
          <cell r="A206">
            <v>270514</v>
          </cell>
          <cell r="B206">
            <v>270102</v>
          </cell>
        </row>
        <row r="207">
          <cell r="A207">
            <v>270515</v>
          </cell>
          <cell r="B207">
            <v>90101</v>
          </cell>
        </row>
        <row r="208">
          <cell r="A208">
            <v>270530</v>
          </cell>
          <cell r="B208">
            <v>420101</v>
          </cell>
        </row>
        <row r="209">
          <cell r="A209">
            <v>270541</v>
          </cell>
          <cell r="B209">
            <v>320101</v>
          </cell>
        </row>
        <row r="210">
          <cell r="A210">
            <v>270544</v>
          </cell>
          <cell r="B210">
            <v>290101</v>
          </cell>
        </row>
        <row r="211">
          <cell r="A211">
            <v>270901</v>
          </cell>
          <cell r="B211">
            <v>30101</v>
          </cell>
        </row>
        <row r="212">
          <cell r="A212">
            <v>270902</v>
          </cell>
          <cell r="B212">
            <v>20101</v>
          </cell>
        </row>
        <row r="213">
          <cell r="A213">
            <v>270903</v>
          </cell>
          <cell r="B213">
            <v>170101</v>
          </cell>
        </row>
        <row r="214">
          <cell r="A214">
            <v>270905</v>
          </cell>
          <cell r="B214">
            <v>150104</v>
          </cell>
        </row>
        <row r="215">
          <cell r="A215">
            <v>270906</v>
          </cell>
          <cell r="B215">
            <v>350101</v>
          </cell>
        </row>
        <row r="216">
          <cell r="A216">
            <v>270907</v>
          </cell>
          <cell r="B216">
            <v>220101</v>
          </cell>
        </row>
        <row r="217">
          <cell r="A217">
            <v>270908</v>
          </cell>
          <cell r="B217">
            <v>370101</v>
          </cell>
        </row>
        <row r="218">
          <cell r="A218">
            <v>270909</v>
          </cell>
          <cell r="B218">
            <v>130101</v>
          </cell>
        </row>
        <row r="219">
          <cell r="A219">
            <v>270910</v>
          </cell>
          <cell r="B219">
            <v>370101</v>
          </cell>
        </row>
        <row r="220">
          <cell r="A220">
            <v>270913</v>
          </cell>
          <cell r="B220">
            <v>360101</v>
          </cell>
        </row>
        <row r="221">
          <cell r="A221">
            <v>270914</v>
          </cell>
          <cell r="B221">
            <v>270102</v>
          </cell>
        </row>
        <row r="222">
          <cell r="A222">
            <v>270918</v>
          </cell>
          <cell r="B222">
            <v>370400</v>
          </cell>
        </row>
        <row r="223">
          <cell r="A223">
            <v>270919</v>
          </cell>
          <cell r="B223">
            <v>330101</v>
          </cell>
        </row>
        <row r="224">
          <cell r="A224">
            <v>270922</v>
          </cell>
          <cell r="B224">
            <v>240200</v>
          </cell>
        </row>
        <row r="225">
          <cell r="A225">
            <v>270930</v>
          </cell>
          <cell r="B225">
            <v>420101</v>
          </cell>
        </row>
        <row r="226">
          <cell r="A226">
            <v>270939</v>
          </cell>
          <cell r="B226">
            <v>21000</v>
          </cell>
        </row>
        <row r="227">
          <cell r="A227">
            <v>270940</v>
          </cell>
          <cell r="B227">
            <v>370400</v>
          </cell>
        </row>
        <row r="228">
          <cell r="A228">
            <v>270943</v>
          </cell>
          <cell r="B228">
            <v>410101</v>
          </cell>
        </row>
        <row r="229">
          <cell r="A229">
            <v>270944</v>
          </cell>
          <cell r="B229">
            <v>290101</v>
          </cell>
        </row>
        <row r="230">
          <cell r="A230">
            <v>270947</v>
          </cell>
          <cell r="B230">
            <v>290101</v>
          </cell>
        </row>
        <row r="231">
          <cell r="A231">
            <v>270980</v>
          </cell>
          <cell r="B231">
            <v>280101</v>
          </cell>
        </row>
        <row r="232">
          <cell r="A232">
            <v>270984</v>
          </cell>
          <cell r="B232">
            <v>131000</v>
          </cell>
        </row>
        <row r="233">
          <cell r="A233">
            <v>270988</v>
          </cell>
          <cell r="B233">
            <v>130113</v>
          </cell>
        </row>
        <row r="234">
          <cell r="A234">
            <v>270993</v>
          </cell>
          <cell r="B234">
            <v>140100</v>
          </cell>
        </row>
        <row r="235">
          <cell r="A235">
            <v>280101</v>
          </cell>
          <cell r="B235">
            <v>280101</v>
          </cell>
        </row>
        <row r="236">
          <cell r="A236">
            <v>280102</v>
          </cell>
          <cell r="B236">
            <v>280102</v>
          </cell>
        </row>
        <row r="237">
          <cell r="A237">
            <v>290101</v>
          </cell>
          <cell r="B237">
            <v>290101</v>
          </cell>
        </row>
        <row r="238">
          <cell r="A238">
            <v>290200</v>
          </cell>
          <cell r="B238">
            <v>290200</v>
          </cell>
        </row>
        <row r="239">
          <cell r="A239">
            <v>320101</v>
          </cell>
          <cell r="B239">
            <v>320101</v>
          </cell>
        </row>
        <row r="240">
          <cell r="A240">
            <v>320101</v>
          </cell>
          <cell r="B240">
            <v>320101</v>
          </cell>
        </row>
        <row r="241">
          <cell r="A241">
            <v>320200</v>
          </cell>
          <cell r="B241">
            <v>320200</v>
          </cell>
        </row>
        <row r="242">
          <cell r="A242">
            <v>320800</v>
          </cell>
          <cell r="B242">
            <v>320800</v>
          </cell>
        </row>
        <row r="243">
          <cell r="A243">
            <v>320900</v>
          </cell>
          <cell r="B243">
            <v>320900</v>
          </cell>
        </row>
        <row r="244">
          <cell r="A244">
            <v>321200</v>
          </cell>
          <cell r="B244">
            <v>321200</v>
          </cell>
        </row>
        <row r="245">
          <cell r="A245">
            <v>321500</v>
          </cell>
          <cell r="B245">
            <v>321500</v>
          </cell>
        </row>
        <row r="246">
          <cell r="A246">
            <v>321600</v>
          </cell>
          <cell r="B246">
            <v>321600</v>
          </cell>
        </row>
        <row r="247">
          <cell r="A247">
            <v>321900</v>
          </cell>
          <cell r="B247">
            <v>321900</v>
          </cell>
        </row>
        <row r="248">
          <cell r="A248">
            <v>322100</v>
          </cell>
          <cell r="B248">
            <v>322100</v>
          </cell>
        </row>
        <row r="249">
          <cell r="A249">
            <v>322200</v>
          </cell>
          <cell r="B249">
            <v>322200</v>
          </cell>
        </row>
        <row r="250">
          <cell r="A250">
            <v>322300</v>
          </cell>
          <cell r="B250">
            <v>322300</v>
          </cell>
        </row>
        <row r="251">
          <cell r="A251">
            <v>322400</v>
          </cell>
          <cell r="B251">
            <v>322400</v>
          </cell>
        </row>
        <row r="252">
          <cell r="A252">
            <v>322800</v>
          </cell>
          <cell r="B252">
            <v>322800</v>
          </cell>
        </row>
        <row r="253">
          <cell r="A253">
            <v>323000</v>
          </cell>
          <cell r="B253">
            <v>323000</v>
          </cell>
        </row>
        <row r="254">
          <cell r="A254">
            <v>323100</v>
          </cell>
          <cell r="B254">
            <v>323100</v>
          </cell>
        </row>
        <row r="255">
          <cell r="A255">
            <v>323500</v>
          </cell>
          <cell r="B255">
            <v>323500</v>
          </cell>
        </row>
        <row r="256">
          <cell r="A256">
            <v>323600</v>
          </cell>
          <cell r="B256">
            <v>323600</v>
          </cell>
        </row>
        <row r="257">
          <cell r="A257">
            <v>323800</v>
          </cell>
          <cell r="B257">
            <v>323800</v>
          </cell>
        </row>
        <row r="258">
          <cell r="A258">
            <v>323900</v>
          </cell>
          <cell r="B258">
            <v>323900</v>
          </cell>
        </row>
        <row r="259">
          <cell r="A259">
            <v>324000</v>
          </cell>
          <cell r="B259">
            <v>324000</v>
          </cell>
        </row>
        <row r="260">
          <cell r="A260">
            <v>330101</v>
          </cell>
          <cell r="B260">
            <v>330101</v>
          </cell>
        </row>
        <row r="261">
          <cell r="A261">
            <v>330400</v>
          </cell>
          <cell r="B261">
            <v>330400</v>
          </cell>
        </row>
        <row r="262">
          <cell r="A262">
            <v>330500</v>
          </cell>
          <cell r="B262">
            <v>330500</v>
          </cell>
        </row>
        <row r="263">
          <cell r="A263">
            <v>330600</v>
          </cell>
          <cell r="B263">
            <v>330600</v>
          </cell>
        </row>
        <row r="264">
          <cell r="A264">
            <v>330700</v>
          </cell>
          <cell r="B264">
            <v>330700</v>
          </cell>
        </row>
        <row r="265">
          <cell r="A265">
            <v>340101</v>
          </cell>
          <cell r="B265">
            <v>340101</v>
          </cell>
        </row>
        <row r="266">
          <cell r="A266">
            <v>350101</v>
          </cell>
          <cell r="B266">
            <v>350101</v>
          </cell>
        </row>
        <row r="267">
          <cell r="A267">
            <v>350102</v>
          </cell>
          <cell r="B267">
            <v>350102</v>
          </cell>
        </row>
        <row r="268">
          <cell r="A268">
            <v>350200</v>
          </cell>
          <cell r="B268">
            <v>350200</v>
          </cell>
        </row>
        <row r="269">
          <cell r="A269">
            <v>350300</v>
          </cell>
          <cell r="B269">
            <v>350300</v>
          </cell>
        </row>
        <row r="270">
          <cell r="A270">
            <v>350103</v>
          </cell>
          <cell r="B270">
            <v>350300</v>
          </cell>
        </row>
        <row r="271">
          <cell r="A271">
            <v>350300</v>
          </cell>
          <cell r="B271">
            <v>350300</v>
          </cell>
        </row>
        <row r="272">
          <cell r="A272">
            <v>360101</v>
          </cell>
          <cell r="B272">
            <v>360101</v>
          </cell>
        </row>
        <row r="273">
          <cell r="A273">
            <v>360102</v>
          </cell>
          <cell r="B273">
            <v>360102</v>
          </cell>
        </row>
        <row r="274">
          <cell r="A274">
            <v>360103</v>
          </cell>
          <cell r="B274">
            <v>360103</v>
          </cell>
        </row>
        <row r="275">
          <cell r="A275">
            <v>360104</v>
          </cell>
          <cell r="B275">
            <v>360104</v>
          </cell>
        </row>
        <row r="276">
          <cell r="A276">
            <v>360105</v>
          </cell>
          <cell r="B276">
            <v>360105</v>
          </cell>
        </row>
        <row r="277">
          <cell r="A277">
            <v>360106</v>
          </cell>
          <cell r="B277">
            <v>360106</v>
          </cell>
        </row>
        <row r="278">
          <cell r="A278">
            <v>360107</v>
          </cell>
          <cell r="B278">
            <v>360107</v>
          </cell>
        </row>
        <row r="279">
          <cell r="A279">
            <v>360109</v>
          </cell>
          <cell r="B279">
            <v>360109</v>
          </cell>
        </row>
        <row r="280">
          <cell r="A280">
            <v>360111</v>
          </cell>
          <cell r="B280">
            <v>360111</v>
          </cell>
        </row>
        <row r="281">
          <cell r="A281">
            <v>360112</v>
          </cell>
          <cell r="B281">
            <v>360112</v>
          </cell>
        </row>
        <row r="282">
          <cell r="A282">
            <v>360200</v>
          </cell>
          <cell r="B282">
            <v>360200</v>
          </cell>
        </row>
        <row r="283">
          <cell r="A283">
            <v>360303</v>
          </cell>
          <cell r="B283">
            <v>360304</v>
          </cell>
        </row>
        <row r="284">
          <cell r="A284">
            <v>360304</v>
          </cell>
          <cell r="B284">
            <v>360304</v>
          </cell>
        </row>
        <row r="285">
          <cell r="A285">
            <v>360502</v>
          </cell>
          <cell r="B285">
            <v>360502</v>
          </cell>
        </row>
        <row r="286">
          <cell r="A286">
            <v>360503</v>
          </cell>
          <cell r="B286">
            <v>360503</v>
          </cell>
        </row>
        <row r="287">
          <cell r="A287">
            <v>360600</v>
          </cell>
          <cell r="B287">
            <v>360600</v>
          </cell>
        </row>
        <row r="288">
          <cell r="A288">
            <v>360700</v>
          </cell>
          <cell r="B288">
            <v>360700</v>
          </cell>
        </row>
        <row r="289">
          <cell r="A289">
            <v>360800</v>
          </cell>
          <cell r="B289">
            <v>191000</v>
          </cell>
        </row>
        <row r="290">
          <cell r="A290">
            <v>360900</v>
          </cell>
          <cell r="B290">
            <v>360900</v>
          </cell>
        </row>
        <row r="291">
          <cell r="A291">
            <v>361000</v>
          </cell>
          <cell r="B291">
            <v>361000</v>
          </cell>
        </row>
        <row r="292">
          <cell r="A292">
            <v>361200</v>
          </cell>
          <cell r="B292">
            <v>361200</v>
          </cell>
        </row>
        <row r="293">
          <cell r="A293">
            <v>370101</v>
          </cell>
          <cell r="B293">
            <v>370101</v>
          </cell>
        </row>
        <row r="294">
          <cell r="A294">
            <v>370200</v>
          </cell>
          <cell r="B294">
            <v>370200</v>
          </cell>
        </row>
        <row r="295">
          <cell r="A295">
            <v>370300</v>
          </cell>
          <cell r="B295">
            <v>370300</v>
          </cell>
        </row>
        <row r="296">
          <cell r="A296">
            <v>370400</v>
          </cell>
          <cell r="B296">
            <v>370400</v>
          </cell>
        </row>
        <row r="297">
          <cell r="A297">
            <v>370500</v>
          </cell>
          <cell r="B297">
            <v>120400</v>
          </cell>
        </row>
        <row r="298">
          <cell r="A298">
            <v>370600</v>
          </cell>
          <cell r="B298">
            <v>370600</v>
          </cell>
        </row>
        <row r="299">
          <cell r="A299">
            <v>370700</v>
          </cell>
          <cell r="B299">
            <v>370700</v>
          </cell>
        </row>
        <row r="300">
          <cell r="A300">
            <v>370800</v>
          </cell>
          <cell r="B300">
            <v>370800</v>
          </cell>
        </row>
        <row r="301">
          <cell r="A301">
            <v>380100</v>
          </cell>
          <cell r="B301">
            <v>380100</v>
          </cell>
        </row>
        <row r="302">
          <cell r="A302">
            <v>390101</v>
          </cell>
          <cell r="B302">
            <v>390101</v>
          </cell>
        </row>
        <row r="303">
          <cell r="A303">
            <v>390101</v>
          </cell>
          <cell r="B303">
            <v>390101</v>
          </cell>
        </row>
        <row r="304">
          <cell r="A304">
            <v>400101</v>
          </cell>
          <cell r="B304">
            <v>400101</v>
          </cell>
        </row>
        <row r="305">
          <cell r="A305">
            <v>400102</v>
          </cell>
          <cell r="B305">
            <v>400102</v>
          </cell>
        </row>
        <row r="306">
          <cell r="A306">
            <v>400200</v>
          </cell>
          <cell r="B306">
            <v>400200</v>
          </cell>
        </row>
        <row r="307">
          <cell r="A307">
            <v>410101</v>
          </cell>
          <cell r="B307">
            <v>410101</v>
          </cell>
        </row>
        <row r="308">
          <cell r="A308">
            <v>410200</v>
          </cell>
          <cell r="B308">
            <v>410200</v>
          </cell>
        </row>
        <row r="309">
          <cell r="A309">
            <v>410300</v>
          </cell>
          <cell r="B309">
            <v>410300</v>
          </cell>
        </row>
        <row r="310">
          <cell r="A310">
            <v>410400</v>
          </cell>
          <cell r="B310">
            <v>410400</v>
          </cell>
        </row>
        <row r="311">
          <cell r="A311">
            <v>410500</v>
          </cell>
          <cell r="B311">
            <v>410500</v>
          </cell>
        </row>
        <row r="312">
          <cell r="A312">
            <v>410600</v>
          </cell>
          <cell r="B312">
            <v>410600</v>
          </cell>
        </row>
        <row r="313">
          <cell r="A313">
            <v>420101</v>
          </cell>
          <cell r="B313">
            <v>420101</v>
          </cell>
        </row>
        <row r="314">
          <cell r="A314">
            <v>430101</v>
          </cell>
          <cell r="B314">
            <v>430101</v>
          </cell>
        </row>
        <row r="315">
          <cell r="A315">
            <v>500101</v>
          </cell>
          <cell r="B315">
            <v>350101</v>
          </cell>
        </row>
        <row r="316">
          <cell r="A316">
            <v>500102</v>
          </cell>
          <cell r="B316">
            <v>350101</v>
          </cell>
        </row>
        <row r="317">
          <cell r="A317">
            <v>500103</v>
          </cell>
          <cell r="B317">
            <v>350101</v>
          </cell>
        </row>
        <row r="318">
          <cell r="A318">
            <v>500503</v>
          </cell>
          <cell r="B318">
            <v>350300</v>
          </cell>
        </row>
        <row r="319">
          <cell r="A319">
            <v>500504</v>
          </cell>
          <cell r="B319">
            <v>350300</v>
          </cell>
        </row>
        <row r="320">
          <cell r="A320">
            <v>500505</v>
          </cell>
          <cell r="B320">
            <v>350300</v>
          </cell>
        </row>
        <row r="321">
          <cell r="A321">
            <v>500601</v>
          </cell>
          <cell r="B321">
            <v>130101</v>
          </cell>
        </row>
        <row r="322">
          <cell r="A322">
            <v>500602</v>
          </cell>
          <cell r="B322">
            <v>130101</v>
          </cell>
        </row>
        <row r="323">
          <cell r="A323">
            <v>500603</v>
          </cell>
          <cell r="B323">
            <v>130101</v>
          </cell>
        </row>
        <row r="324">
          <cell r="A324">
            <v>500800</v>
          </cell>
          <cell r="B324">
            <v>32400</v>
          </cell>
        </row>
        <row r="325">
          <cell r="A325">
            <v>500801</v>
          </cell>
          <cell r="B325">
            <v>32400</v>
          </cell>
        </row>
        <row r="326">
          <cell r="A326">
            <v>500802</v>
          </cell>
          <cell r="B326">
            <v>240101</v>
          </cell>
        </row>
        <row r="327">
          <cell r="A327">
            <v>500803</v>
          </cell>
          <cell r="B327">
            <v>32400</v>
          </cell>
        </row>
        <row r="328">
          <cell r="A328">
            <v>500804</v>
          </cell>
          <cell r="B328">
            <v>32400</v>
          </cell>
        </row>
        <row r="329">
          <cell r="A329">
            <v>500805</v>
          </cell>
          <cell r="B329">
            <v>32400</v>
          </cell>
        </row>
        <row r="330">
          <cell r="A330">
            <v>501101</v>
          </cell>
          <cell r="B330">
            <v>270102</v>
          </cell>
        </row>
        <row r="331">
          <cell r="A331">
            <v>501103</v>
          </cell>
          <cell r="B331">
            <v>270102</v>
          </cell>
        </row>
        <row r="332">
          <cell r="A332">
            <v>501106</v>
          </cell>
          <cell r="B332">
            <v>270102</v>
          </cell>
        </row>
        <row r="333">
          <cell r="A333">
            <v>501107</v>
          </cell>
          <cell r="B333">
            <v>270102</v>
          </cell>
        </row>
        <row r="334">
          <cell r="A334">
            <v>600503</v>
          </cell>
          <cell r="B334">
            <v>350300</v>
          </cell>
        </row>
        <row r="335">
          <cell r="A335">
            <v>600504</v>
          </cell>
          <cell r="B335">
            <v>350300</v>
          </cell>
        </row>
        <row r="336">
          <cell r="A336">
            <v>600505</v>
          </cell>
          <cell r="B336">
            <v>350300</v>
          </cell>
        </row>
        <row r="337">
          <cell r="A337">
            <v>600801</v>
          </cell>
          <cell r="B337">
            <v>32400</v>
          </cell>
        </row>
        <row r="338">
          <cell r="A338">
            <v>600802</v>
          </cell>
          <cell r="B338">
            <v>240101</v>
          </cell>
        </row>
        <row r="339">
          <cell r="A339">
            <v>600803</v>
          </cell>
          <cell r="B339">
            <v>32400</v>
          </cell>
        </row>
        <row r="340">
          <cell r="A340">
            <v>600804</v>
          </cell>
          <cell r="B340">
            <v>32400</v>
          </cell>
        </row>
        <row r="341">
          <cell r="A341">
            <v>600806</v>
          </cell>
          <cell r="B341">
            <v>240101</v>
          </cell>
        </row>
        <row r="342">
          <cell r="A342">
            <v>601103</v>
          </cell>
          <cell r="B342">
            <v>270102</v>
          </cell>
        </row>
        <row r="343">
          <cell r="A343">
            <v>601106</v>
          </cell>
          <cell r="B343">
            <v>270102</v>
          </cell>
        </row>
        <row r="344">
          <cell r="A344">
            <v>601107</v>
          </cell>
          <cell r="B344">
            <v>270102</v>
          </cell>
        </row>
        <row r="345">
          <cell r="A345">
            <v>601128</v>
          </cell>
          <cell r="B345">
            <v>270102</v>
          </cell>
        </row>
        <row r="346">
          <cell r="A346">
            <v>601130</v>
          </cell>
          <cell r="B346">
            <v>270102</v>
          </cell>
        </row>
        <row r="347">
          <cell r="A347">
            <v>12010101</v>
          </cell>
          <cell r="B347">
            <v>120101</v>
          </cell>
        </row>
        <row r="348">
          <cell r="A348">
            <v>12010102</v>
          </cell>
          <cell r="B348">
            <v>120101</v>
          </cell>
        </row>
        <row r="349">
          <cell r="A349">
            <v>12010103</v>
          </cell>
          <cell r="B349">
            <v>120101</v>
          </cell>
        </row>
        <row r="350">
          <cell r="A350">
            <v>12010104</v>
          </cell>
          <cell r="B350">
            <v>120101</v>
          </cell>
        </row>
        <row r="351">
          <cell r="A351">
            <v>12102002</v>
          </cell>
          <cell r="B351">
            <v>130101</v>
          </cell>
        </row>
        <row r="352">
          <cell r="A352">
            <v>12102019</v>
          </cell>
          <cell r="B352">
            <v>130101</v>
          </cell>
        </row>
        <row r="353">
          <cell r="A353">
            <v>12102020</v>
          </cell>
          <cell r="B353">
            <v>130101</v>
          </cell>
        </row>
        <row r="354">
          <cell r="A354">
            <v>12102118</v>
          </cell>
          <cell r="B354">
            <v>130101</v>
          </cell>
        </row>
        <row r="355">
          <cell r="A355">
            <v>12102119</v>
          </cell>
          <cell r="B355">
            <v>130101</v>
          </cell>
        </row>
        <row r="356">
          <cell r="A356">
            <v>12102120</v>
          </cell>
          <cell r="B356">
            <v>130101</v>
          </cell>
        </row>
        <row r="357">
          <cell r="A357">
            <v>12102121</v>
          </cell>
          <cell r="B357">
            <v>130101</v>
          </cell>
        </row>
        <row r="358">
          <cell r="A358">
            <v>12102122</v>
          </cell>
          <cell r="B358">
            <v>130101</v>
          </cell>
        </row>
        <row r="359">
          <cell r="A359">
            <v>12102123</v>
          </cell>
          <cell r="B359">
            <v>130101</v>
          </cell>
        </row>
        <row r="360">
          <cell r="A360">
            <v>12102124</v>
          </cell>
          <cell r="B360">
            <v>130101</v>
          </cell>
        </row>
        <row r="361">
          <cell r="A361">
            <v>12128004</v>
          </cell>
          <cell r="B361">
            <v>370101</v>
          </cell>
        </row>
        <row r="362">
          <cell r="A362">
            <v>19010101</v>
          </cell>
          <cell r="B362">
            <v>190101</v>
          </cell>
        </row>
        <row r="363">
          <cell r="A363">
            <v>19010102</v>
          </cell>
          <cell r="B363">
            <v>190101</v>
          </cell>
        </row>
        <row r="364">
          <cell r="A364">
            <v>19010103</v>
          </cell>
          <cell r="B364">
            <v>190101</v>
          </cell>
        </row>
        <row r="365">
          <cell r="A365">
            <v>27090501</v>
          </cell>
          <cell r="B365">
            <v>150101</v>
          </cell>
        </row>
        <row r="366">
          <cell r="A366">
            <v>27090502</v>
          </cell>
          <cell r="B366">
            <v>150102</v>
          </cell>
        </row>
        <row r="367">
          <cell r="A367">
            <v>27090503</v>
          </cell>
          <cell r="B367">
            <v>150103</v>
          </cell>
        </row>
        <row r="368">
          <cell r="A368">
            <v>27090504</v>
          </cell>
          <cell r="B368">
            <v>150104</v>
          </cell>
        </row>
        <row r="369">
          <cell r="A369">
            <v>27090505</v>
          </cell>
          <cell r="B369">
            <v>150105</v>
          </cell>
        </row>
        <row r="370">
          <cell r="A370">
            <v>27090509</v>
          </cell>
          <cell r="B370">
            <v>151600</v>
          </cell>
        </row>
        <row r="371">
          <cell r="A371">
            <v>27095001</v>
          </cell>
          <cell r="B371">
            <v>0</v>
          </cell>
        </row>
        <row r="372">
          <cell r="A372">
            <v>27095002</v>
          </cell>
          <cell r="B372">
            <v>0</v>
          </cell>
        </row>
        <row r="373">
          <cell r="A373">
            <v>27095003</v>
          </cell>
          <cell r="B373">
            <v>0</v>
          </cell>
        </row>
        <row r="374">
          <cell r="A374">
            <v>27095004</v>
          </cell>
          <cell r="B374">
            <v>0</v>
          </cell>
        </row>
        <row r="375">
          <cell r="A375">
            <v>27095005</v>
          </cell>
          <cell r="B375">
            <v>0</v>
          </cell>
        </row>
        <row r="376">
          <cell r="A376">
            <v>27095009</v>
          </cell>
          <cell r="B376">
            <v>151600</v>
          </cell>
        </row>
        <row r="377">
          <cell r="A377">
            <v>27099001</v>
          </cell>
          <cell r="B377">
            <v>30101</v>
          </cell>
        </row>
        <row r="378">
          <cell r="A378">
            <v>27099002</v>
          </cell>
          <cell r="B378">
            <v>30101</v>
          </cell>
        </row>
        <row r="379">
          <cell r="A379">
            <v>27099003</v>
          </cell>
          <cell r="B379">
            <v>30101</v>
          </cell>
        </row>
        <row r="380">
          <cell r="A380">
            <v>27099004</v>
          </cell>
          <cell r="B380">
            <v>30101</v>
          </cell>
        </row>
        <row r="381">
          <cell r="A381">
            <v>27099005</v>
          </cell>
          <cell r="B381">
            <v>30101</v>
          </cell>
        </row>
        <row r="382">
          <cell r="A382">
            <v>40010101</v>
          </cell>
          <cell r="B382">
            <v>400101</v>
          </cell>
        </row>
        <row r="383">
          <cell r="A383">
            <v>40010102</v>
          </cell>
          <cell r="B383">
            <v>400101</v>
          </cell>
        </row>
        <row r="384">
          <cell r="A384">
            <v>43010101</v>
          </cell>
          <cell r="B384">
            <v>430101</v>
          </cell>
        </row>
        <row r="385">
          <cell r="A385">
            <v>50050101</v>
          </cell>
          <cell r="B385">
            <v>350300</v>
          </cell>
        </row>
        <row r="386">
          <cell r="A386">
            <v>50050102</v>
          </cell>
          <cell r="B386">
            <v>350300</v>
          </cell>
        </row>
        <row r="387">
          <cell r="A387">
            <v>50050103</v>
          </cell>
          <cell r="B387">
            <v>350300</v>
          </cell>
        </row>
        <row r="388">
          <cell r="A388">
            <v>50050104</v>
          </cell>
          <cell r="B388">
            <v>350300</v>
          </cell>
        </row>
        <row r="389">
          <cell r="A389">
            <v>50050105</v>
          </cell>
          <cell r="B389">
            <v>350300</v>
          </cell>
        </row>
        <row r="390">
          <cell r="A390">
            <v>50050106</v>
          </cell>
          <cell r="B390">
            <v>350300</v>
          </cell>
        </row>
        <row r="391">
          <cell r="A391">
            <v>50050107</v>
          </cell>
          <cell r="B391">
            <v>350300</v>
          </cell>
        </row>
        <row r="392">
          <cell r="A392">
            <v>50050108</v>
          </cell>
          <cell r="B392">
            <v>350300</v>
          </cell>
        </row>
        <row r="393">
          <cell r="A393">
            <v>50050109</v>
          </cell>
          <cell r="B393">
            <v>350300</v>
          </cell>
        </row>
        <row r="394">
          <cell r="A394">
            <v>50050201</v>
          </cell>
          <cell r="B394">
            <v>350300</v>
          </cell>
        </row>
        <row r="395">
          <cell r="A395">
            <v>50050202</v>
          </cell>
          <cell r="B395">
            <v>350300</v>
          </cell>
        </row>
        <row r="396">
          <cell r="A396">
            <v>50050203</v>
          </cell>
          <cell r="B396">
            <v>350300</v>
          </cell>
        </row>
        <row r="397">
          <cell r="A397">
            <v>50050204</v>
          </cell>
          <cell r="B397">
            <v>350300</v>
          </cell>
        </row>
        <row r="398">
          <cell r="A398">
            <v>50110202</v>
          </cell>
          <cell r="B398">
            <v>270102</v>
          </cell>
        </row>
        <row r="399">
          <cell r="A399">
            <v>50110401</v>
          </cell>
          <cell r="B399">
            <v>270102</v>
          </cell>
        </row>
        <row r="400">
          <cell r="A400">
            <v>60050101</v>
          </cell>
          <cell r="B400">
            <v>350300</v>
          </cell>
        </row>
        <row r="401">
          <cell r="A401">
            <v>60050102</v>
          </cell>
          <cell r="B401">
            <v>350300</v>
          </cell>
        </row>
        <row r="402">
          <cell r="A402">
            <v>60050103</v>
          </cell>
          <cell r="B402">
            <v>350300</v>
          </cell>
        </row>
        <row r="403">
          <cell r="A403">
            <v>60050104</v>
          </cell>
          <cell r="B403">
            <v>350300</v>
          </cell>
        </row>
        <row r="404">
          <cell r="A404">
            <v>60050105</v>
          </cell>
          <cell r="B404">
            <v>350300</v>
          </cell>
        </row>
        <row r="405">
          <cell r="A405">
            <v>60050106</v>
          </cell>
          <cell r="B405">
            <v>350300</v>
          </cell>
        </row>
        <row r="406">
          <cell r="A406">
            <v>60050107</v>
          </cell>
          <cell r="B406">
            <v>350300</v>
          </cell>
        </row>
        <row r="407">
          <cell r="A407">
            <v>60050108</v>
          </cell>
          <cell r="B407">
            <v>350300</v>
          </cell>
        </row>
        <row r="408">
          <cell r="A408">
            <v>60050109</v>
          </cell>
          <cell r="B408">
            <v>350300</v>
          </cell>
        </row>
        <row r="409">
          <cell r="A409">
            <v>60050201</v>
          </cell>
          <cell r="B409">
            <v>350300</v>
          </cell>
        </row>
        <row r="410">
          <cell r="A410">
            <v>60050202</v>
          </cell>
          <cell r="B410">
            <v>350300</v>
          </cell>
        </row>
        <row r="411">
          <cell r="A411">
            <v>60050203</v>
          </cell>
          <cell r="B411">
            <v>350300</v>
          </cell>
        </row>
        <row r="412">
          <cell r="A412">
            <v>60050204</v>
          </cell>
          <cell r="B412">
            <v>350300</v>
          </cell>
        </row>
        <row r="413">
          <cell r="A413">
            <v>60110202</v>
          </cell>
          <cell r="B413">
            <v>270102</v>
          </cell>
        </row>
        <row r="414">
          <cell r="A414">
            <v>60110401</v>
          </cell>
          <cell r="B414">
            <v>270102</v>
          </cell>
        </row>
        <row r="415">
          <cell r="A415">
            <v>130101000</v>
          </cell>
          <cell r="B415">
            <v>130101</v>
          </cell>
        </row>
        <row r="416">
          <cell r="A416">
            <v>131401</v>
          </cell>
          <cell r="B416">
            <v>131401</v>
          </cell>
        </row>
        <row r="417">
          <cell r="A417" t="str">
            <v>160101</v>
          </cell>
          <cell r="B417" t="str">
            <v>160101</v>
          </cell>
        </row>
        <row r="418">
          <cell r="A418" t="str">
            <v>350300</v>
          </cell>
          <cell r="B418" t="str">
            <v>350300</v>
          </cell>
        </row>
        <row r="419">
          <cell r="A419">
            <v>360303</v>
          </cell>
          <cell r="B419">
            <v>360303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folios"/>
      <sheetName val="numerales"/>
      <sheetName val="Hoja3"/>
      <sheetName val="CUENTA cun"/>
    </sheetNames>
    <sheetDataSet>
      <sheetData sheetId="0" refreshError="1"/>
      <sheetData sheetId="1" refreshError="1">
        <row r="1">
          <cell r="A1" t="str">
            <v>CODIGO RENTISTICO</v>
          </cell>
          <cell r="B1" t="str">
            <v>entidad SIIF</v>
          </cell>
          <cell r="C1" t="str">
            <v>CONCEPTO CODIGO RENTISTICO</v>
          </cell>
          <cell r="D1" t="str">
            <v>GRUPO</v>
          </cell>
          <cell r="E1" t="str">
            <v>subgrupo</v>
          </cell>
          <cell r="F1" t="str">
            <v>SUBGRUPO</v>
          </cell>
        </row>
        <row r="2">
          <cell r="A2">
            <v>2701</v>
          </cell>
          <cell r="B2">
            <v>131000</v>
          </cell>
          <cell r="C2" t="str">
            <v>RECAUDOS DIAN PAGADORA</v>
          </cell>
          <cell r="D2">
            <v>90</v>
          </cell>
          <cell r="E2">
            <v>18</v>
          </cell>
          <cell r="F2">
            <v>828400000</v>
          </cell>
        </row>
        <row r="3">
          <cell r="A3">
            <v>5001</v>
          </cell>
          <cell r="B3">
            <v>350101</v>
          </cell>
          <cell r="C3" t="str">
            <v>RECAUDOP  MINISTERIO DE COMERCIO INDUSTRIA Y TURISMO</v>
          </cell>
          <cell r="D3">
            <v>28</v>
          </cell>
          <cell r="E3">
            <v>54</v>
          </cell>
          <cell r="F3">
            <v>96200000</v>
          </cell>
        </row>
        <row r="4">
          <cell r="A4">
            <v>5002</v>
          </cell>
          <cell r="B4">
            <v>260101</v>
          </cell>
          <cell r="C4" t="str">
            <v>RECAUDOS CONTRALORIA</v>
          </cell>
          <cell r="D4">
            <v>61</v>
          </cell>
          <cell r="E4">
            <v>2</v>
          </cell>
          <cell r="F4">
            <v>10200000</v>
          </cell>
        </row>
        <row r="5">
          <cell r="A5">
            <v>5003</v>
          </cell>
          <cell r="B5">
            <v>360108</v>
          </cell>
          <cell r="F5">
            <v>910500000</v>
          </cell>
        </row>
        <row r="6">
          <cell r="A6">
            <v>5004</v>
          </cell>
          <cell r="B6">
            <v>130101</v>
          </cell>
          <cell r="C6" t="str">
            <v>RECAUDOS MINHACIENDA</v>
          </cell>
          <cell r="D6">
            <v>90</v>
          </cell>
          <cell r="E6">
            <v>99</v>
          </cell>
          <cell r="F6">
            <v>11500000</v>
          </cell>
        </row>
        <row r="7">
          <cell r="A7">
            <v>5005</v>
          </cell>
          <cell r="B7">
            <v>350300</v>
          </cell>
          <cell r="C7" t="str">
            <v>RECAUDOS  SUPERINDUSTRIA Y COMERCIO</v>
          </cell>
          <cell r="D7">
            <v>90</v>
          </cell>
          <cell r="E7">
            <v>76</v>
          </cell>
          <cell r="F7">
            <v>12800000</v>
          </cell>
        </row>
        <row r="8">
          <cell r="A8">
            <v>5006</v>
          </cell>
          <cell r="B8">
            <v>130101</v>
          </cell>
          <cell r="C8" t="str">
            <v>RECAUDOS MINHACIENDA</v>
          </cell>
          <cell r="D8">
            <v>90</v>
          </cell>
          <cell r="E8">
            <v>99</v>
          </cell>
          <cell r="F8">
            <v>11500000</v>
          </cell>
        </row>
        <row r="9">
          <cell r="A9">
            <v>5008</v>
          </cell>
          <cell r="B9">
            <v>32400</v>
          </cell>
          <cell r="C9" t="str">
            <v>RECAUDOS SUPERINTENDENCIA GENERAL DE PUERTOS</v>
          </cell>
          <cell r="D9">
            <v>90</v>
          </cell>
          <cell r="E9">
            <v>24</v>
          </cell>
          <cell r="F9">
            <v>828200000</v>
          </cell>
        </row>
        <row r="10">
          <cell r="A10">
            <v>5010</v>
          </cell>
          <cell r="B10">
            <v>151600</v>
          </cell>
          <cell r="C10" t="str">
            <v>RECAUDOS SUPERINT.VIGIL. Y SEGUR.PRIVADA</v>
          </cell>
          <cell r="D10">
            <v>90</v>
          </cell>
          <cell r="E10">
            <v>57</v>
          </cell>
          <cell r="F10">
            <v>825000000</v>
          </cell>
        </row>
        <row r="11">
          <cell r="A11">
            <v>5011</v>
          </cell>
          <cell r="B11">
            <v>270102</v>
          </cell>
          <cell r="C11" t="str">
            <v>RECAUDOS CONSEJO SUPERIO DE LA JUDICATURA</v>
          </cell>
          <cell r="D11">
            <v>90</v>
          </cell>
          <cell r="E11">
            <v>9</v>
          </cell>
          <cell r="F11">
            <v>12400000</v>
          </cell>
        </row>
        <row r="12">
          <cell r="A12">
            <v>5016</v>
          </cell>
          <cell r="B12">
            <v>360102</v>
          </cell>
          <cell r="C12" t="str">
            <v>RECAUDOS FONDO NACIONAL DE ESTUFEPACIENTES</v>
          </cell>
          <cell r="D12">
            <v>90</v>
          </cell>
          <cell r="E12">
            <v>47</v>
          </cell>
          <cell r="F12">
            <v>67800000</v>
          </cell>
        </row>
        <row r="13">
          <cell r="A13">
            <v>5032</v>
          </cell>
          <cell r="B13">
            <v>240101</v>
          </cell>
          <cell r="C13" t="str">
            <v>CAUCIONES POR CHATARRIZACIÓN VEHICULAR MINTRANSPORTE</v>
          </cell>
          <cell r="D13">
            <v>90</v>
          </cell>
          <cell r="E13">
            <v>50</v>
          </cell>
          <cell r="F13">
            <v>11800000</v>
          </cell>
        </row>
        <row r="14">
          <cell r="A14">
            <v>5033</v>
          </cell>
          <cell r="B14">
            <v>240101</v>
          </cell>
          <cell r="C14" t="str">
            <v>CAUCIONES POR CHATARRIZACIÓN VEHICULAR MINTRANSPORTE</v>
          </cell>
          <cell r="D14">
            <v>90</v>
          </cell>
          <cell r="E14">
            <v>50</v>
          </cell>
          <cell r="F14">
            <v>11800000</v>
          </cell>
        </row>
        <row r="15">
          <cell r="A15">
            <v>5038</v>
          </cell>
          <cell r="B15">
            <v>140100</v>
          </cell>
          <cell r="C15" t="str">
            <v>RECAUDOS DIAN</v>
          </cell>
          <cell r="D15">
            <v>90</v>
          </cell>
          <cell r="E15">
            <v>99</v>
          </cell>
          <cell r="F15">
            <v>910300000</v>
          </cell>
        </row>
        <row r="16">
          <cell r="A16">
            <v>5041</v>
          </cell>
          <cell r="B16">
            <v>151600</v>
          </cell>
          <cell r="C16" t="str">
            <v>RECAUDOS SUPERINT.VIGIL. Y SEGUR.PRIVADA</v>
          </cell>
          <cell r="D16">
            <v>90</v>
          </cell>
          <cell r="E16">
            <v>57</v>
          </cell>
          <cell r="F16">
            <v>825000000</v>
          </cell>
        </row>
        <row r="17">
          <cell r="A17">
            <v>5049</v>
          </cell>
          <cell r="B17">
            <v>30101</v>
          </cell>
          <cell r="C17" t="str">
            <v>RECAUDOS DEPTO NAL DE PLANEACION</v>
          </cell>
          <cell r="D17">
            <v>51</v>
          </cell>
          <cell r="E17">
            <v>40</v>
          </cell>
          <cell r="F17">
            <v>10500000</v>
          </cell>
        </row>
        <row r="18">
          <cell r="A18">
            <v>6002</v>
          </cell>
          <cell r="B18">
            <v>260101</v>
          </cell>
          <cell r="C18" t="str">
            <v>CUOTA DE AUDITAJE CONTRALORIA</v>
          </cell>
          <cell r="D18">
            <v>61</v>
          </cell>
          <cell r="E18">
            <v>2</v>
          </cell>
          <cell r="F18">
            <v>10200000</v>
          </cell>
        </row>
        <row r="19">
          <cell r="A19">
            <v>6003</v>
          </cell>
          <cell r="B19">
            <v>360107</v>
          </cell>
          <cell r="C19" t="str">
            <v>SUPERSUBSIDIO FAMILIAR</v>
          </cell>
          <cell r="D19">
            <v>61</v>
          </cell>
          <cell r="E19">
            <v>3</v>
          </cell>
          <cell r="F19">
            <v>910500000</v>
          </cell>
        </row>
        <row r="20">
          <cell r="A20">
            <v>6004</v>
          </cell>
          <cell r="B20">
            <v>130101</v>
          </cell>
          <cell r="C20" t="str">
            <v>RECAUDOS MINHACIENDA</v>
          </cell>
          <cell r="D20">
            <v>90</v>
          </cell>
          <cell r="E20">
            <v>99</v>
          </cell>
          <cell r="F20">
            <v>11500000</v>
          </cell>
        </row>
        <row r="21">
          <cell r="A21">
            <v>6005</v>
          </cell>
          <cell r="B21">
            <v>350300</v>
          </cell>
          <cell r="C21" t="str">
            <v>RECAUDOS  SUPERINDUSTRIA Y COMERCIO</v>
          </cell>
          <cell r="D21">
            <v>90</v>
          </cell>
          <cell r="E21">
            <v>76</v>
          </cell>
          <cell r="F21">
            <v>12800000</v>
          </cell>
        </row>
        <row r="22">
          <cell r="A22">
            <v>6007</v>
          </cell>
          <cell r="B22">
            <v>32400</v>
          </cell>
          <cell r="C22" t="str">
            <v>RECAUDOS SUPERINTENDENCIA GENERAL DE PUERTOS</v>
          </cell>
          <cell r="D22">
            <v>90</v>
          </cell>
          <cell r="E22">
            <v>24</v>
          </cell>
          <cell r="F22">
            <v>828200000</v>
          </cell>
        </row>
        <row r="23">
          <cell r="A23">
            <v>6020</v>
          </cell>
          <cell r="B23">
            <v>220101</v>
          </cell>
          <cell r="C23" t="str">
            <v>RECAUDOS MINEDUCACION</v>
          </cell>
          <cell r="F23">
            <v>11300000</v>
          </cell>
        </row>
        <row r="24">
          <cell r="A24">
            <v>6040</v>
          </cell>
          <cell r="B24">
            <v>370101</v>
          </cell>
          <cell r="C24" t="str">
            <v>REINTEGROS MININTERIOR</v>
          </cell>
          <cell r="D24">
            <v>51</v>
          </cell>
          <cell r="E24">
            <v>40</v>
          </cell>
          <cell r="F24">
            <v>96400000</v>
          </cell>
        </row>
        <row r="25">
          <cell r="A25">
            <v>6041</v>
          </cell>
          <cell r="B25">
            <v>151600</v>
          </cell>
          <cell r="C25" t="str">
            <v>RECAUDOS SUPERINT.VIGIL. Y SEGUR.PRIVADA</v>
          </cell>
          <cell r="D25">
            <v>90</v>
          </cell>
          <cell r="E25">
            <v>57</v>
          </cell>
          <cell r="F25">
            <v>825000000</v>
          </cell>
        </row>
        <row r="26">
          <cell r="A26">
            <v>21000</v>
          </cell>
          <cell r="B26">
            <v>410101</v>
          </cell>
        </row>
        <row r="27">
          <cell r="A27">
            <v>21200</v>
          </cell>
          <cell r="B27">
            <v>21200</v>
          </cell>
          <cell r="F27">
            <v>923272430</v>
          </cell>
        </row>
        <row r="28">
          <cell r="A28">
            <v>30300</v>
          </cell>
          <cell r="B28">
            <v>30300</v>
          </cell>
          <cell r="F28">
            <v>923272462</v>
          </cell>
        </row>
        <row r="29">
          <cell r="A29">
            <v>32400</v>
          </cell>
          <cell r="B29">
            <v>32400</v>
          </cell>
          <cell r="F29">
            <v>828100000</v>
          </cell>
        </row>
        <row r="30">
          <cell r="A30">
            <v>32500</v>
          </cell>
          <cell r="B30">
            <v>32500</v>
          </cell>
          <cell r="F30">
            <v>828600000</v>
          </cell>
        </row>
        <row r="31">
          <cell r="A31">
            <v>40101</v>
          </cell>
          <cell r="B31">
            <v>40101</v>
          </cell>
          <cell r="F31">
            <v>10400000</v>
          </cell>
        </row>
        <row r="32">
          <cell r="A32">
            <v>40200</v>
          </cell>
          <cell r="B32">
            <v>40200</v>
          </cell>
          <cell r="F32">
            <v>23200000</v>
          </cell>
        </row>
        <row r="33">
          <cell r="A33">
            <v>40300</v>
          </cell>
          <cell r="B33">
            <v>40300</v>
          </cell>
          <cell r="F33">
            <v>25300000</v>
          </cell>
        </row>
        <row r="34">
          <cell r="A34">
            <v>50101</v>
          </cell>
          <cell r="B34">
            <v>50101</v>
          </cell>
          <cell r="F34">
            <v>10800000</v>
          </cell>
        </row>
        <row r="35">
          <cell r="A35">
            <v>60101</v>
          </cell>
          <cell r="B35">
            <v>60101</v>
          </cell>
          <cell r="F35">
            <v>10700000</v>
          </cell>
        </row>
        <row r="36">
          <cell r="A36">
            <v>60200</v>
          </cell>
          <cell r="B36">
            <v>60200</v>
          </cell>
          <cell r="F36">
            <v>820300000</v>
          </cell>
        </row>
        <row r="37">
          <cell r="A37">
            <v>90101</v>
          </cell>
          <cell r="B37">
            <v>90101</v>
          </cell>
          <cell r="F37">
            <v>12700000</v>
          </cell>
        </row>
        <row r="38">
          <cell r="A38">
            <v>110101</v>
          </cell>
          <cell r="B38">
            <v>110101</v>
          </cell>
          <cell r="F38">
            <v>11900000</v>
          </cell>
        </row>
        <row r="39">
          <cell r="A39">
            <v>110200</v>
          </cell>
          <cell r="B39">
            <v>110200</v>
          </cell>
          <cell r="F39">
            <v>29200000</v>
          </cell>
        </row>
        <row r="40">
          <cell r="A40">
            <v>110400</v>
          </cell>
          <cell r="B40">
            <v>110400</v>
          </cell>
          <cell r="F40">
            <v>923272424</v>
          </cell>
        </row>
        <row r="41">
          <cell r="A41">
            <v>111101</v>
          </cell>
          <cell r="B41">
            <v>130113</v>
          </cell>
          <cell r="C41" t="str">
            <v>RECAUDOS DIAN</v>
          </cell>
          <cell r="D41">
            <v>90</v>
          </cell>
          <cell r="E41">
            <v>99</v>
          </cell>
          <cell r="F41">
            <v>910300000</v>
          </cell>
        </row>
        <row r="42">
          <cell r="A42">
            <v>120101</v>
          </cell>
          <cell r="B42">
            <v>120101</v>
          </cell>
          <cell r="F42">
            <v>923272402</v>
          </cell>
        </row>
        <row r="43">
          <cell r="A43">
            <v>121201</v>
          </cell>
          <cell r="B43">
            <v>120101</v>
          </cell>
          <cell r="F43">
            <v>923272402</v>
          </cell>
        </row>
        <row r="44">
          <cell r="A44">
            <v>120400</v>
          </cell>
          <cell r="B44">
            <v>120400</v>
          </cell>
          <cell r="F44">
            <v>26900000</v>
          </cell>
        </row>
        <row r="45">
          <cell r="A45">
            <v>120800</v>
          </cell>
          <cell r="B45">
            <v>120800</v>
          </cell>
          <cell r="F45">
            <v>823200000</v>
          </cell>
        </row>
        <row r="46">
          <cell r="A46">
            <v>120900</v>
          </cell>
          <cell r="B46">
            <v>120900</v>
          </cell>
          <cell r="F46">
            <v>822100000</v>
          </cell>
        </row>
        <row r="47">
          <cell r="A47">
            <v>121000</v>
          </cell>
          <cell r="B47">
            <v>121000</v>
          </cell>
          <cell r="F47">
            <v>923272459</v>
          </cell>
        </row>
        <row r="48">
          <cell r="A48">
            <v>121100</v>
          </cell>
          <cell r="B48">
            <v>121100</v>
          </cell>
          <cell r="F48">
            <v>923272467</v>
          </cell>
        </row>
        <row r="49">
          <cell r="A49">
            <v>120101</v>
          </cell>
          <cell r="B49">
            <v>120101</v>
          </cell>
        </row>
        <row r="50">
          <cell r="A50">
            <v>121202</v>
          </cell>
          <cell r="B50">
            <v>130113</v>
          </cell>
          <cell r="C50" t="str">
            <v>RECAUDOS DIAN</v>
          </cell>
          <cell r="D50">
            <v>90</v>
          </cell>
          <cell r="E50">
            <v>99</v>
          </cell>
          <cell r="F50">
            <v>910300000</v>
          </cell>
        </row>
        <row r="51">
          <cell r="A51">
            <v>121203</v>
          </cell>
          <cell r="B51">
            <v>350101</v>
          </cell>
          <cell r="C51" t="str">
            <v>RECAUDOP  MINISTERIO DE COMERCIO INDUSTRIA Y TURISMO</v>
          </cell>
          <cell r="D51">
            <v>28</v>
          </cell>
          <cell r="E51">
            <v>54</v>
          </cell>
          <cell r="F51">
            <v>96200000</v>
          </cell>
        </row>
        <row r="52">
          <cell r="A52">
            <v>121204</v>
          </cell>
          <cell r="B52">
            <v>270102</v>
          </cell>
          <cell r="C52" t="str">
            <v>OTROS INGRESOS SECTOR JUSTICIA</v>
          </cell>
          <cell r="D52">
            <v>90</v>
          </cell>
          <cell r="E52">
            <v>9</v>
          </cell>
          <cell r="F52">
            <v>12400000</v>
          </cell>
        </row>
        <row r="53">
          <cell r="A53">
            <v>121205</v>
          </cell>
          <cell r="B53">
            <v>130113</v>
          </cell>
          <cell r="C53" t="str">
            <v>COMERCIALIZACION DIAN RECAUDADORA</v>
          </cell>
          <cell r="D53">
            <v>90</v>
          </cell>
          <cell r="E53">
            <v>99</v>
          </cell>
          <cell r="F53">
            <v>910300000</v>
          </cell>
        </row>
        <row r="54">
          <cell r="A54">
            <v>121207</v>
          </cell>
          <cell r="B54">
            <v>420101</v>
          </cell>
          <cell r="C54" t="str">
            <v>RECAUDOS DNI</v>
          </cell>
          <cell r="D54">
            <v>90</v>
          </cell>
          <cell r="E54">
            <v>33</v>
          </cell>
          <cell r="F54">
            <v>10700000</v>
          </cell>
        </row>
        <row r="55">
          <cell r="A55">
            <v>121209</v>
          </cell>
          <cell r="B55">
            <v>130101</v>
          </cell>
          <cell r="C55" t="str">
            <v>OTROS INGRESOS MINHACIENDA</v>
          </cell>
          <cell r="D55">
            <v>90</v>
          </cell>
          <cell r="E55">
            <v>99</v>
          </cell>
          <cell r="F55">
            <v>11500000</v>
          </cell>
        </row>
        <row r="56">
          <cell r="A56">
            <v>121215</v>
          </cell>
          <cell r="B56">
            <v>360107</v>
          </cell>
          <cell r="C56" t="str">
            <v>MULTAS SUPER. SUBSIDIO FAMILIAR</v>
          </cell>
          <cell r="D56">
            <v>90</v>
          </cell>
          <cell r="E56">
            <v>31</v>
          </cell>
          <cell r="F56">
            <v>910500000</v>
          </cell>
        </row>
        <row r="57">
          <cell r="A57">
            <v>121216</v>
          </cell>
          <cell r="B57">
            <v>160101</v>
          </cell>
          <cell r="C57" t="str">
            <v>REINTEGROS POLICIA NACIONAL</v>
          </cell>
          <cell r="D57">
            <v>51</v>
          </cell>
          <cell r="E57">
            <v>40</v>
          </cell>
          <cell r="F57">
            <v>12300000</v>
          </cell>
        </row>
        <row r="58">
          <cell r="A58">
            <v>121217</v>
          </cell>
          <cell r="B58">
            <v>160101</v>
          </cell>
          <cell r="C58" t="str">
            <v>RECAUDOS POLICIA NACIONAL</v>
          </cell>
          <cell r="D58">
            <v>90</v>
          </cell>
          <cell r="E58">
            <v>99</v>
          </cell>
          <cell r="F58">
            <v>12300000</v>
          </cell>
        </row>
        <row r="59">
          <cell r="A59">
            <v>121220</v>
          </cell>
          <cell r="B59">
            <v>32400</v>
          </cell>
          <cell r="C59" t="str">
            <v>RECAUDOS SUPER SERVICIOS PUBLICOS</v>
          </cell>
          <cell r="D59">
            <v>90</v>
          </cell>
          <cell r="E59">
            <v>24</v>
          </cell>
          <cell r="F59">
            <v>828100000</v>
          </cell>
        </row>
        <row r="60">
          <cell r="A60">
            <v>121225</v>
          </cell>
          <cell r="B60">
            <v>250101</v>
          </cell>
          <cell r="C60" t="str">
            <v>RECAUDOS PROCURADURIA GRAL DE LA NACION</v>
          </cell>
          <cell r="D60">
            <v>90</v>
          </cell>
          <cell r="E60">
            <v>19</v>
          </cell>
          <cell r="F60">
            <v>12200000</v>
          </cell>
        </row>
        <row r="61">
          <cell r="A61">
            <v>121230</v>
          </cell>
          <cell r="B61">
            <v>350101</v>
          </cell>
          <cell r="C61" t="str">
            <v>RECAUDOS TURISMO HOTELES MINDESARROLLO</v>
          </cell>
          <cell r="D61">
            <v>90</v>
          </cell>
          <cell r="E61">
            <v>51</v>
          </cell>
          <cell r="F61">
            <v>96200000</v>
          </cell>
        </row>
        <row r="62">
          <cell r="A62">
            <v>121235</v>
          </cell>
          <cell r="B62">
            <v>130113</v>
          </cell>
          <cell r="C62" t="str">
            <v>RECAUDOS DIAN</v>
          </cell>
          <cell r="D62">
            <v>90</v>
          </cell>
          <cell r="E62">
            <v>18</v>
          </cell>
          <cell r="F62">
            <v>910300000</v>
          </cell>
        </row>
        <row r="63">
          <cell r="A63">
            <v>121240</v>
          </cell>
          <cell r="B63">
            <v>350101</v>
          </cell>
          <cell r="C63" t="str">
            <v>RECAUDOS MINCOMERCIO INDUSTRIA Y TURISMO</v>
          </cell>
          <cell r="D63">
            <v>90</v>
          </cell>
          <cell r="E63">
            <v>39</v>
          </cell>
          <cell r="F63">
            <v>96200000</v>
          </cell>
        </row>
        <row r="64">
          <cell r="A64">
            <v>121245</v>
          </cell>
          <cell r="B64">
            <v>151600</v>
          </cell>
          <cell r="C64" t="str">
            <v>RECAUDOS SUPERINT.VIGIL. Y SEGUR.PRIVADA</v>
          </cell>
          <cell r="D64">
            <v>90</v>
          </cell>
          <cell r="E64">
            <v>57</v>
          </cell>
          <cell r="F64">
            <v>825000000</v>
          </cell>
        </row>
        <row r="65">
          <cell r="A65">
            <v>121250</v>
          </cell>
          <cell r="B65">
            <v>290101</v>
          </cell>
          <cell r="C65" t="str">
            <v>RECAUDOS FISCALIA GRAL DE LA NACION</v>
          </cell>
          <cell r="D65">
            <v>90</v>
          </cell>
          <cell r="E65">
            <v>25</v>
          </cell>
          <cell r="F65">
            <v>13700000</v>
          </cell>
        </row>
        <row r="66">
          <cell r="A66">
            <v>121255</v>
          </cell>
          <cell r="B66">
            <v>170101</v>
          </cell>
          <cell r="C66" t="str">
            <v>RECAUDOS MINAGRICULTURA</v>
          </cell>
          <cell r="D66">
            <v>90</v>
          </cell>
          <cell r="E66">
            <v>49</v>
          </cell>
          <cell r="F66">
            <v>10900000</v>
          </cell>
        </row>
        <row r="67">
          <cell r="A67">
            <v>121260</v>
          </cell>
          <cell r="B67">
            <v>130101</v>
          </cell>
          <cell r="C67" t="str">
            <v>RECAUDOS MINHACIENDA</v>
          </cell>
          <cell r="D67">
            <v>90</v>
          </cell>
          <cell r="E67">
            <v>99</v>
          </cell>
          <cell r="F67">
            <v>11500000</v>
          </cell>
        </row>
        <row r="68">
          <cell r="A68">
            <v>121265</v>
          </cell>
          <cell r="B68">
            <v>240101</v>
          </cell>
          <cell r="C68" t="str">
            <v>RECAUDOS MINTRANSPORTE</v>
          </cell>
          <cell r="D68">
            <v>90</v>
          </cell>
          <cell r="E68">
            <v>4</v>
          </cell>
          <cell r="F68">
            <v>11800000</v>
          </cell>
        </row>
        <row r="69">
          <cell r="A69">
            <v>121268</v>
          </cell>
          <cell r="B69">
            <v>240101</v>
          </cell>
          <cell r="C69" t="str">
            <v>CAUCIONES POR CHATARRIZACIÓN VEHICULAR MINTRANSPORTE</v>
          </cell>
          <cell r="D69">
            <v>90</v>
          </cell>
          <cell r="E69">
            <v>50</v>
          </cell>
          <cell r="F69">
            <v>11800000</v>
          </cell>
        </row>
        <row r="70">
          <cell r="A70">
            <v>121270</v>
          </cell>
          <cell r="B70">
            <v>190101</v>
          </cell>
          <cell r="C70" t="str">
            <v>RECAUDOS MINISTERIO DE SALUD</v>
          </cell>
          <cell r="D70">
            <v>90</v>
          </cell>
          <cell r="E70">
            <v>34</v>
          </cell>
          <cell r="F70">
            <v>96300000</v>
          </cell>
        </row>
        <row r="71">
          <cell r="A71">
            <v>121275</v>
          </cell>
          <cell r="B71">
            <v>150112</v>
          </cell>
          <cell r="C71" t="str">
            <v>REINTEGROS DIRECCIÓN GENERAL MARITIMA</v>
          </cell>
          <cell r="D71">
            <v>90</v>
          </cell>
          <cell r="E71">
            <v>3</v>
          </cell>
          <cell r="F71">
            <v>11100000</v>
          </cell>
        </row>
        <row r="72">
          <cell r="A72">
            <v>121280</v>
          </cell>
          <cell r="B72">
            <v>370101</v>
          </cell>
          <cell r="C72" t="str">
            <v>RECAUDOS COMUNIDADES RELIGIOS.MININTERIOR</v>
          </cell>
          <cell r="D72">
            <v>90</v>
          </cell>
          <cell r="E72">
            <v>37</v>
          </cell>
          <cell r="F72">
            <v>96400000</v>
          </cell>
        </row>
        <row r="73">
          <cell r="A73">
            <v>121285</v>
          </cell>
          <cell r="B73">
            <v>360800</v>
          </cell>
          <cell r="C73" t="str">
            <v>MULTAS SUPERINTENDENCIA DE SALUD</v>
          </cell>
          <cell r="D73">
            <v>90</v>
          </cell>
          <cell r="E73">
            <v>20</v>
          </cell>
          <cell r="F73">
            <v>825900000</v>
          </cell>
        </row>
        <row r="74">
          <cell r="A74">
            <v>121286</v>
          </cell>
          <cell r="B74">
            <v>340101</v>
          </cell>
          <cell r="C74" t="str">
            <v>RECAUDOS AUDITORIA GENERAL DE LA NACIÓN</v>
          </cell>
          <cell r="D74">
            <v>90</v>
          </cell>
          <cell r="E74">
            <v>86</v>
          </cell>
          <cell r="F74">
            <v>80200000</v>
          </cell>
        </row>
        <row r="75">
          <cell r="A75">
            <v>121290</v>
          </cell>
          <cell r="B75">
            <v>330101</v>
          </cell>
          <cell r="C75" t="str">
            <v>RECAUDOS. MINCULTURA</v>
          </cell>
          <cell r="D75">
            <v>90</v>
          </cell>
          <cell r="E75">
            <v>47</v>
          </cell>
          <cell r="F75">
            <v>14100000</v>
          </cell>
        </row>
        <row r="76">
          <cell r="A76">
            <v>121294</v>
          </cell>
          <cell r="B76">
            <v>360107</v>
          </cell>
          <cell r="C76" t="str">
            <v>TASAS Y MULTAS MULTAS LEY 789 SUPER. SUBSIDIO FAMILIAR</v>
          </cell>
          <cell r="D76">
            <v>90</v>
          </cell>
          <cell r="E76">
            <v>31</v>
          </cell>
          <cell r="F76">
            <v>910500000</v>
          </cell>
        </row>
        <row r="77">
          <cell r="A77">
            <v>121295</v>
          </cell>
          <cell r="B77">
            <v>350101</v>
          </cell>
          <cell r="C77" t="str">
            <v>REINTEGROS MINCOMERCIO INDUSTRIA Y TURISMO</v>
          </cell>
          <cell r="D77">
            <v>90</v>
          </cell>
          <cell r="E77">
            <v>1</v>
          </cell>
          <cell r="F77">
            <v>96200000</v>
          </cell>
        </row>
        <row r="78">
          <cell r="A78">
            <v>121296</v>
          </cell>
          <cell r="B78">
            <v>370700</v>
          </cell>
          <cell r="C78" t="str">
            <v>RECAUDOS  DIRECCION NAL DE ESTUPEFACIENTES</v>
          </cell>
          <cell r="D78">
            <v>90</v>
          </cell>
          <cell r="E78">
            <v>21</v>
          </cell>
          <cell r="F78">
            <v>822100000</v>
          </cell>
        </row>
        <row r="79">
          <cell r="A79">
            <v>121297</v>
          </cell>
          <cell r="B79">
            <v>360101</v>
          </cell>
          <cell r="C79" t="str">
            <v xml:space="preserve">ENAJENACION DE ACTIVOS   MINISTERIO DEL TRABAJO </v>
          </cell>
          <cell r="D79">
            <v>28</v>
          </cell>
          <cell r="E79">
            <v>54</v>
          </cell>
          <cell r="F79">
            <v>96300000</v>
          </cell>
        </row>
        <row r="80">
          <cell r="A80">
            <v>121299</v>
          </cell>
          <cell r="B80">
            <v>130800</v>
          </cell>
          <cell r="C80" t="str">
            <v>RECAUDOS  CONTADURIA GENERAL DE LA NACION</v>
          </cell>
          <cell r="D80">
            <v>90</v>
          </cell>
          <cell r="E80">
            <v>58</v>
          </cell>
          <cell r="F80">
            <v>920300000</v>
          </cell>
        </row>
        <row r="81">
          <cell r="A81">
            <v>130101</v>
          </cell>
          <cell r="B81">
            <v>130101</v>
          </cell>
          <cell r="C81" t="str">
            <v>RECAUDOS MINHACIENDA</v>
          </cell>
          <cell r="F81">
            <v>11500000</v>
          </cell>
        </row>
        <row r="82">
          <cell r="A82">
            <v>130113</v>
          </cell>
          <cell r="B82">
            <v>130113</v>
          </cell>
          <cell r="F82">
            <v>910300000</v>
          </cell>
        </row>
        <row r="83">
          <cell r="A83">
            <v>130117</v>
          </cell>
          <cell r="B83">
            <v>130117</v>
          </cell>
          <cell r="F83">
            <v>923272476</v>
          </cell>
        </row>
        <row r="84">
          <cell r="A84">
            <v>130119</v>
          </cell>
          <cell r="B84">
            <v>130119</v>
          </cell>
          <cell r="F84">
            <v>923272448</v>
          </cell>
        </row>
        <row r="85">
          <cell r="A85">
            <v>130800</v>
          </cell>
          <cell r="B85">
            <v>130800</v>
          </cell>
          <cell r="F85">
            <v>920300000</v>
          </cell>
        </row>
        <row r="86">
          <cell r="A86">
            <v>130900</v>
          </cell>
          <cell r="B86">
            <v>130900</v>
          </cell>
          <cell r="F86">
            <v>67700000</v>
          </cell>
        </row>
        <row r="87">
          <cell r="A87">
            <v>131000</v>
          </cell>
          <cell r="B87">
            <v>131000</v>
          </cell>
          <cell r="F87">
            <v>828400000</v>
          </cell>
        </row>
        <row r="88">
          <cell r="A88">
            <v>131200</v>
          </cell>
          <cell r="B88">
            <v>131200</v>
          </cell>
          <cell r="F88">
            <v>81100000</v>
          </cell>
        </row>
        <row r="89">
          <cell r="A89">
            <v>131300</v>
          </cell>
          <cell r="B89">
            <v>131300</v>
          </cell>
          <cell r="F89">
            <v>13400000</v>
          </cell>
        </row>
        <row r="90">
          <cell r="A90">
            <v>131400</v>
          </cell>
          <cell r="B90">
            <v>131401</v>
          </cell>
        </row>
        <row r="91">
          <cell r="A91">
            <v>131401</v>
          </cell>
          <cell r="B91">
            <v>131401</v>
          </cell>
          <cell r="C91" t="str">
            <v>RECAUDOS UGPP</v>
          </cell>
          <cell r="D91">
            <v>90</v>
          </cell>
          <cell r="E91">
            <v>99</v>
          </cell>
          <cell r="F91">
            <v>923272193</v>
          </cell>
        </row>
        <row r="92">
          <cell r="A92">
            <v>131402</v>
          </cell>
          <cell r="B92">
            <v>131402</v>
          </cell>
          <cell r="C92" t="str">
            <v>RECAUDOS UGPP</v>
          </cell>
          <cell r="D92">
            <v>90</v>
          </cell>
          <cell r="E92">
            <v>99</v>
          </cell>
          <cell r="F92">
            <v>923272193</v>
          </cell>
        </row>
        <row r="93">
          <cell r="A93">
            <v>131500</v>
          </cell>
          <cell r="B93">
            <v>131500</v>
          </cell>
          <cell r="F93">
            <v>923272393</v>
          </cell>
        </row>
        <row r="94">
          <cell r="A94">
            <v>140100</v>
          </cell>
          <cell r="B94">
            <v>140100</v>
          </cell>
          <cell r="F94">
            <v>923272395</v>
          </cell>
        </row>
        <row r="95">
          <cell r="A95">
            <v>140101</v>
          </cell>
          <cell r="B95">
            <v>140101</v>
          </cell>
          <cell r="C95" t="str">
            <v>RECUPERACIÓN CARTERA</v>
          </cell>
          <cell r="D95">
            <v>28</v>
          </cell>
          <cell r="E95">
            <v>11</v>
          </cell>
          <cell r="F95">
            <v>923272395</v>
          </cell>
        </row>
        <row r="96">
          <cell r="A96">
            <v>150101</v>
          </cell>
          <cell r="B96">
            <v>0</v>
          </cell>
          <cell r="C96" t="str">
            <v>ACREEDORES VARIOS SUJ A DEV MINDEFENSA GESTION GENERAL</v>
          </cell>
          <cell r="D96">
            <v>29</v>
          </cell>
          <cell r="E96">
            <v>90</v>
          </cell>
          <cell r="F96">
            <v>0</v>
          </cell>
        </row>
        <row r="97">
          <cell r="A97">
            <v>150102</v>
          </cell>
          <cell r="B97">
            <v>0</v>
          </cell>
          <cell r="C97" t="str">
            <v>ACREEDORES VARIOS SUJ A DEV MINDEFENSA FUERZA AEREA COLOMBIANA</v>
          </cell>
          <cell r="D97">
            <v>29</v>
          </cell>
          <cell r="E97">
            <v>94</v>
          </cell>
          <cell r="F97">
            <v>0</v>
          </cell>
        </row>
        <row r="98">
          <cell r="A98">
            <v>150103</v>
          </cell>
          <cell r="B98">
            <v>0</v>
          </cell>
          <cell r="C98" t="str">
            <v>ACREEDORES VARIOS SUJ A DEV MINDEFENSA EJERCITO NACIONAL</v>
          </cell>
          <cell r="D98">
            <v>29</v>
          </cell>
          <cell r="E98">
            <v>92</v>
          </cell>
          <cell r="F98">
            <v>0</v>
          </cell>
        </row>
        <row r="99">
          <cell r="A99">
            <v>150104</v>
          </cell>
          <cell r="B99">
            <v>0</v>
          </cell>
          <cell r="C99" t="str">
            <v>ACREEDORES VARIOS SUJ A DEV MINDEFENSA ARMADA NACIONAL</v>
          </cell>
          <cell r="D99">
            <v>29</v>
          </cell>
          <cell r="E99">
            <v>93</v>
          </cell>
          <cell r="F99">
            <v>0</v>
          </cell>
        </row>
        <row r="100">
          <cell r="A100">
            <v>150105</v>
          </cell>
          <cell r="B100">
            <v>0</v>
          </cell>
          <cell r="C100" t="str">
            <v>ACREEDORES VARIOS SUJ A DEV MINDEFENSA FUERZA AEREA COLOMBIANA</v>
          </cell>
          <cell r="D100">
            <v>29</v>
          </cell>
          <cell r="E100">
            <v>94</v>
          </cell>
          <cell r="F100">
            <v>0</v>
          </cell>
        </row>
        <row r="101">
          <cell r="A101">
            <v>150109</v>
          </cell>
          <cell r="B101">
            <v>150109</v>
          </cell>
          <cell r="F101">
            <v>825000000</v>
          </cell>
        </row>
        <row r="102">
          <cell r="A102">
            <v>150110</v>
          </cell>
          <cell r="B102">
            <v>150110</v>
          </cell>
          <cell r="F102">
            <v>11100000</v>
          </cell>
        </row>
        <row r="103">
          <cell r="A103">
            <v>150111</v>
          </cell>
          <cell r="B103">
            <v>150111</v>
          </cell>
          <cell r="F103">
            <v>11100000</v>
          </cell>
        </row>
        <row r="104">
          <cell r="A104">
            <v>150112</v>
          </cell>
          <cell r="B104">
            <v>150112</v>
          </cell>
          <cell r="F104">
            <v>11100000</v>
          </cell>
        </row>
        <row r="105">
          <cell r="A105">
            <v>150300</v>
          </cell>
          <cell r="B105">
            <v>150300</v>
          </cell>
          <cell r="F105">
            <v>40600000</v>
          </cell>
        </row>
        <row r="106">
          <cell r="A106">
            <v>150700</v>
          </cell>
          <cell r="B106">
            <v>150700</v>
          </cell>
          <cell r="F106">
            <v>20100000</v>
          </cell>
        </row>
        <row r="107">
          <cell r="A107">
            <v>150800</v>
          </cell>
          <cell r="B107">
            <v>150800</v>
          </cell>
          <cell r="F107">
            <v>21900000</v>
          </cell>
        </row>
        <row r="108">
          <cell r="A108">
            <v>151100</v>
          </cell>
          <cell r="B108">
            <v>151100</v>
          </cell>
          <cell r="F108">
            <v>40700000</v>
          </cell>
        </row>
        <row r="109">
          <cell r="A109">
            <v>151600</v>
          </cell>
          <cell r="B109">
            <v>151600</v>
          </cell>
          <cell r="F109">
            <v>825000000</v>
          </cell>
        </row>
        <row r="110">
          <cell r="A110">
            <v>151900</v>
          </cell>
          <cell r="B110">
            <v>151900</v>
          </cell>
          <cell r="F110">
            <v>70300000</v>
          </cell>
        </row>
        <row r="111">
          <cell r="A111">
            <v>160102</v>
          </cell>
          <cell r="B111">
            <v>160102</v>
          </cell>
          <cell r="F111">
            <v>12300000</v>
          </cell>
        </row>
        <row r="112">
          <cell r="A112">
            <v>170101</v>
          </cell>
          <cell r="B112">
            <v>170101</v>
          </cell>
          <cell r="F112">
            <v>10900000</v>
          </cell>
        </row>
        <row r="113">
          <cell r="A113">
            <v>170105</v>
          </cell>
          <cell r="B113">
            <v>170105</v>
          </cell>
          <cell r="F113">
            <v>10900000</v>
          </cell>
        </row>
        <row r="114">
          <cell r="A114">
            <v>170200</v>
          </cell>
          <cell r="B114">
            <v>170200</v>
          </cell>
          <cell r="F114">
            <v>23800000</v>
          </cell>
        </row>
        <row r="115">
          <cell r="A115">
            <v>171300</v>
          </cell>
          <cell r="B115">
            <v>171300</v>
          </cell>
          <cell r="F115">
            <v>98100000</v>
          </cell>
        </row>
        <row r="116">
          <cell r="A116">
            <v>171500</v>
          </cell>
          <cell r="B116">
            <v>171500</v>
          </cell>
          <cell r="F116">
            <v>923272426</v>
          </cell>
        </row>
        <row r="117">
          <cell r="A117">
            <v>171600</v>
          </cell>
          <cell r="B117">
            <v>171600</v>
          </cell>
          <cell r="F117">
            <v>923272441</v>
          </cell>
        </row>
        <row r="118">
          <cell r="A118">
            <v>190101</v>
          </cell>
          <cell r="B118">
            <v>190101</v>
          </cell>
          <cell r="F118">
            <v>923272421</v>
          </cell>
        </row>
        <row r="119">
          <cell r="A119">
            <v>190106</v>
          </cell>
          <cell r="B119">
            <v>190106</v>
          </cell>
          <cell r="F119">
            <v>67800000</v>
          </cell>
        </row>
        <row r="120">
          <cell r="A120">
            <v>190109</v>
          </cell>
          <cell r="B120">
            <v>190109</v>
          </cell>
          <cell r="F120">
            <v>25400000</v>
          </cell>
        </row>
        <row r="121">
          <cell r="A121">
            <v>190110</v>
          </cell>
          <cell r="B121">
            <v>190110</v>
          </cell>
          <cell r="F121">
            <v>26668000</v>
          </cell>
        </row>
        <row r="122">
          <cell r="A122">
            <v>190111</v>
          </cell>
          <cell r="B122">
            <v>190111</v>
          </cell>
          <cell r="F122">
            <v>26525000</v>
          </cell>
        </row>
        <row r="123">
          <cell r="A123">
            <v>190112</v>
          </cell>
          <cell r="B123">
            <v>190112</v>
          </cell>
          <cell r="F123">
            <v>824700000</v>
          </cell>
        </row>
        <row r="124">
          <cell r="A124">
            <v>190113</v>
          </cell>
          <cell r="B124">
            <v>190113</v>
          </cell>
          <cell r="F124">
            <v>82700000</v>
          </cell>
        </row>
        <row r="125">
          <cell r="A125">
            <v>190114</v>
          </cell>
          <cell r="B125">
            <v>190114</v>
          </cell>
          <cell r="F125">
            <v>923272429</v>
          </cell>
        </row>
        <row r="126">
          <cell r="A126">
            <v>190300</v>
          </cell>
          <cell r="B126">
            <v>190300</v>
          </cell>
          <cell r="F126">
            <v>25900000</v>
          </cell>
        </row>
        <row r="127">
          <cell r="A127">
            <v>191000</v>
          </cell>
          <cell r="B127">
            <v>191000</v>
          </cell>
          <cell r="F127">
            <v>825900000</v>
          </cell>
        </row>
        <row r="128">
          <cell r="A128">
            <v>191200</v>
          </cell>
          <cell r="B128">
            <v>191200</v>
          </cell>
          <cell r="F128">
            <v>825200000</v>
          </cell>
        </row>
        <row r="129">
          <cell r="A129">
            <v>191302</v>
          </cell>
          <cell r="B129">
            <v>191302</v>
          </cell>
          <cell r="F129">
            <v>71200000</v>
          </cell>
        </row>
        <row r="130">
          <cell r="A130">
            <v>191401</v>
          </cell>
          <cell r="B130">
            <v>191401</v>
          </cell>
          <cell r="F130">
            <v>72100000</v>
          </cell>
        </row>
        <row r="131">
          <cell r="A131">
            <v>191402</v>
          </cell>
          <cell r="B131">
            <v>191402</v>
          </cell>
          <cell r="F131">
            <v>72100000</v>
          </cell>
        </row>
        <row r="132">
          <cell r="A132">
            <v>191500</v>
          </cell>
          <cell r="B132">
            <v>191500</v>
          </cell>
          <cell r="F132">
            <v>923272018</v>
          </cell>
        </row>
        <row r="133">
          <cell r="A133">
            <v>200102</v>
          </cell>
          <cell r="B133">
            <v>260101</v>
          </cell>
          <cell r="C133" t="str">
            <v>RECAUDOS CONTRALORIA</v>
          </cell>
          <cell r="D133">
            <v>61</v>
          </cell>
          <cell r="E133">
            <v>2</v>
          </cell>
          <cell r="F133">
            <v>10200000</v>
          </cell>
        </row>
        <row r="134">
          <cell r="A134">
            <v>200107</v>
          </cell>
          <cell r="B134">
            <v>220101</v>
          </cell>
          <cell r="C134" t="str">
            <v>REMANENTES DE EMBARGOS MINISTERIO DE EDUCACION</v>
          </cell>
          <cell r="D134">
            <v>32</v>
          </cell>
          <cell r="E134">
            <v>1</v>
          </cell>
          <cell r="F134">
            <v>11300000</v>
          </cell>
        </row>
        <row r="135">
          <cell r="A135">
            <v>200116</v>
          </cell>
          <cell r="B135">
            <v>370101</v>
          </cell>
          <cell r="C135" t="str">
            <v>REMANENTES DE EMBARGOS MININTERIOR</v>
          </cell>
          <cell r="D135">
            <v>32</v>
          </cell>
          <cell r="E135">
            <v>1</v>
          </cell>
          <cell r="F135">
            <v>96400000</v>
          </cell>
        </row>
        <row r="136">
          <cell r="A136">
            <v>200130</v>
          </cell>
          <cell r="B136">
            <v>350101</v>
          </cell>
          <cell r="C136" t="str">
            <v>REMANENTES DE EMBARGOS MINISTERIO DE COMERCIO INDUSTRIA Y TURISMO</v>
          </cell>
          <cell r="D136">
            <v>32</v>
          </cell>
          <cell r="E136">
            <v>1</v>
          </cell>
          <cell r="F136">
            <v>96200000</v>
          </cell>
        </row>
        <row r="137">
          <cell r="A137">
            <v>200160</v>
          </cell>
          <cell r="B137">
            <v>130101</v>
          </cell>
          <cell r="C137" t="str">
            <v xml:space="preserve"> REMANENTES DE EMBARGOS MINHACIENDA</v>
          </cell>
          <cell r="D137">
            <v>32</v>
          </cell>
          <cell r="E137">
            <v>1</v>
          </cell>
          <cell r="F137">
            <v>11500000</v>
          </cell>
        </row>
        <row r="138">
          <cell r="A138">
            <v>200165</v>
          </cell>
          <cell r="B138">
            <v>240101</v>
          </cell>
          <cell r="C138" t="str">
            <v>REMANENTES DE EMBARGOS MINTRANSPORTE</v>
          </cell>
          <cell r="D138">
            <v>32</v>
          </cell>
          <cell r="E138">
            <v>1</v>
          </cell>
          <cell r="F138">
            <v>11800000</v>
          </cell>
        </row>
        <row r="139">
          <cell r="A139">
            <v>200197</v>
          </cell>
          <cell r="B139">
            <v>360101</v>
          </cell>
          <cell r="C139" t="str">
            <v>REMANENTES DE EMBARGOS MINISTERIO DEL TRABAJO</v>
          </cell>
          <cell r="D139">
            <v>32</v>
          </cell>
          <cell r="E139">
            <v>1</v>
          </cell>
          <cell r="F139">
            <v>96300000</v>
          </cell>
        </row>
        <row r="140">
          <cell r="A140">
            <v>210101</v>
          </cell>
          <cell r="B140">
            <v>210101</v>
          </cell>
          <cell r="F140">
            <v>11700000</v>
          </cell>
        </row>
        <row r="141">
          <cell r="A141">
            <v>210300</v>
          </cell>
          <cell r="B141">
            <v>210300</v>
          </cell>
          <cell r="F141">
            <v>25200000</v>
          </cell>
        </row>
        <row r="142">
          <cell r="A142">
            <v>211000</v>
          </cell>
          <cell r="B142">
            <v>211000</v>
          </cell>
          <cell r="F142">
            <v>36900000</v>
          </cell>
        </row>
        <row r="143">
          <cell r="A143">
            <v>211100</v>
          </cell>
          <cell r="B143">
            <v>211100</v>
          </cell>
          <cell r="F143">
            <v>14500000</v>
          </cell>
        </row>
        <row r="144">
          <cell r="A144">
            <v>211200</v>
          </cell>
          <cell r="B144">
            <v>211200</v>
          </cell>
          <cell r="F144">
            <v>923272460</v>
          </cell>
        </row>
        <row r="145">
          <cell r="A145">
            <v>220101</v>
          </cell>
          <cell r="B145">
            <v>220101</v>
          </cell>
          <cell r="F145">
            <v>11300000</v>
          </cell>
        </row>
        <row r="146">
          <cell r="A146">
            <v>220114</v>
          </cell>
          <cell r="B146">
            <v>220114</v>
          </cell>
          <cell r="F146">
            <v>11300000</v>
          </cell>
        </row>
        <row r="147">
          <cell r="A147">
            <v>220118</v>
          </cell>
          <cell r="B147">
            <v>220118</v>
          </cell>
          <cell r="F147">
            <v>11300000</v>
          </cell>
        </row>
        <row r="148">
          <cell r="A148">
            <v>220900</v>
          </cell>
          <cell r="B148">
            <v>220900</v>
          </cell>
          <cell r="F148">
            <v>26000000</v>
          </cell>
        </row>
        <row r="149">
          <cell r="A149">
            <v>221000</v>
          </cell>
          <cell r="B149">
            <v>221000</v>
          </cell>
          <cell r="F149">
            <v>25800000</v>
          </cell>
        </row>
        <row r="150">
          <cell r="A150">
            <v>223400</v>
          </cell>
          <cell r="B150">
            <v>223400</v>
          </cell>
          <cell r="F150">
            <v>823600000</v>
          </cell>
        </row>
        <row r="151">
          <cell r="A151">
            <v>223500</v>
          </cell>
          <cell r="B151">
            <v>223500</v>
          </cell>
          <cell r="F151">
            <v>824454000</v>
          </cell>
        </row>
        <row r="152">
          <cell r="A152">
            <v>223600</v>
          </cell>
          <cell r="B152">
            <v>223600</v>
          </cell>
          <cell r="F152">
            <v>824376000</v>
          </cell>
        </row>
        <row r="153">
          <cell r="A153">
            <v>223700</v>
          </cell>
          <cell r="B153">
            <v>223700</v>
          </cell>
          <cell r="F153">
            <v>823847000</v>
          </cell>
        </row>
        <row r="154">
          <cell r="A154">
            <v>223800</v>
          </cell>
          <cell r="B154">
            <v>223800</v>
          </cell>
          <cell r="F154">
            <v>823488000</v>
          </cell>
        </row>
        <row r="155">
          <cell r="A155">
            <v>223900</v>
          </cell>
          <cell r="B155">
            <v>223900</v>
          </cell>
          <cell r="F155">
            <v>825544000</v>
          </cell>
        </row>
        <row r="156">
          <cell r="A156">
            <v>224000</v>
          </cell>
          <cell r="B156">
            <v>224000</v>
          </cell>
          <cell r="F156">
            <v>824276000</v>
          </cell>
        </row>
        <row r="157">
          <cell r="A157">
            <v>224100</v>
          </cell>
          <cell r="B157">
            <v>224100</v>
          </cell>
          <cell r="F157">
            <v>825873000</v>
          </cell>
        </row>
        <row r="158">
          <cell r="A158">
            <v>224200</v>
          </cell>
          <cell r="B158">
            <v>224200</v>
          </cell>
          <cell r="F158">
            <v>825676000</v>
          </cell>
        </row>
        <row r="159">
          <cell r="A159">
            <v>224300</v>
          </cell>
          <cell r="B159">
            <v>224300</v>
          </cell>
          <cell r="F159">
            <v>825717000</v>
          </cell>
        </row>
        <row r="160">
          <cell r="A160">
            <v>230101</v>
          </cell>
          <cell r="B160">
            <v>230101</v>
          </cell>
          <cell r="C160" t="str">
            <v>RECAUDOS MINTIC</v>
          </cell>
          <cell r="D160">
            <v>90</v>
          </cell>
          <cell r="E160">
            <v>99</v>
          </cell>
          <cell r="F160">
            <v>11000000</v>
          </cell>
        </row>
        <row r="161">
          <cell r="A161">
            <v>230101</v>
          </cell>
          <cell r="B161">
            <v>230101</v>
          </cell>
          <cell r="F161">
            <v>11000000</v>
          </cell>
        </row>
        <row r="162">
          <cell r="A162">
            <v>230103</v>
          </cell>
          <cell r="B162">
            <v>230103</v>
          </cell>
          <cell r="F162">
            <v>829700000</v>
          </cell>
        </row>
        <row r="163">
          <cell r="A163">
            <v>230600</v>
          </cell>
          <cell r="B163">
            <v>230600</v>
          </cell>
          <cell r="F163">
            <v>820200000</v>
          </cell>
        </row>
        <row r="164">
          <cell r="A164">
            <v>230700</v>
          </cell>
          <cell r="B164">
            <v>230700</v>
          </cell>
          <cell r="F164">
            <v>39500000</v>
          </cell>
        </row>
        <row r="165">
          <cell r="A165">
            <v>240101</v>
          </cell>
          <cell r="B165">
            <v>240101</v>
          </cell>
          <cell r="F165">
            <v>11800000</v>
          </cell>
        </row>
        <row r="166">
          <cell r="A166">
            <v>240104</v>
          </cell>
          <cell r="B166">
            <v>240104</v>
          </cell>
          <cell r="F166">
            <v>828200000</v>
          </cell>
        </row>
        <row r="167">
          <cell r="A167">
            <v>240105</v>
          </cell>
          <cell r="B167">
            <v>240105</v>
          </cell>
          <cell r="F167">
            <v>34300000</v>
          </cell>
        </row>
        <row r="168">
          <cell r="A168">
            <v>240200</v>
          </cell>
          <cell r="B168">
            <v>240200</v>
          </cell>
          <cell r="C168" t="str">
            <v>RECAUDOS  INSTITUTO NAL DE VIAS</v>
          </cell>
          <cell r="D168">
            <v>90</v>
          </cell>
          <cell r="E168">
            <v>99</v>
          </cell>
          <cell r="F168">
            <v>23500000</v>
          </cell>
        </row>
        <row r="169">
          <cell r="A169">
            <v>240200</v>
          </cell>
          <cell r="B169">
            <v>240200</v>
          </cell>
          <cell r="F169">
            <v>23500000</v>
          </cell>
        </row>
        <row r="170">
          <cell r="A170">
            <v>241200</v>
          </cell>
          <cell r="B170">
            <v>241200</v>
          </cell>
          <cell r="F170">
            <v>22100000</v>
          </cell>
        </row>
        <row r="171">
          <cell r="A171">
            <v>241300</v>
          </cell>
          <cell r="B171">
            <v>241300</v>
          </cell>
          <cell r="F171">
            <v>14300000</v>
          </cell>
        </row>
        <row r="172">
          <cell r="A172">
            <v>244513</v>
          </cell>
          <cell r="B172">
            <v>130101</v>
          </cell>
          <cell r="C172" t="str">
            <v>INGRESOS DEVOLUCIÓN IVA</v>
          </cell>
          <cell r="F172">
            <v>910200000</v>
          </cell>
        </row>
        <row r="173">
          <cell r="A173">
            <v>250101</v>
          </cell>
          <cell r="B173">
            <v>250101</v>
          </cell>
          <cell r="F173">
            <v>12200000</v>
          </cell>
        </row>
        <row r="174">
          <cell r="A174">
            <v>250105</v>
          </cell>
          <cell r="B174">
            <v>250105</v>
          </cell>
          <cell r="F174">
            <v>12200000</v>
          </cell>
        </row>
        <row r="175">
          <cell r="A175">
            <v>250200</v>
          </cell>
          <cell r="B175">
            <v>250200</v>
          </cell>
          <cell r="F175">
            <v>822400000</v>
          </cell>
        </row>
        <row r="176">
          <cell r="A176">
            <v>260101</v>
          </cell>
          <cell r="B176">
            <v>260101</v>
          </cell>
          <cell r="F176">
            <v>10200000</v>
          </cell>
        </row>
        <row r="177">
          <cell r="A177">
            <v>260200</v>
          </cell>
          <cell r="B177">
            <v>260200</v>
          </cell>
          <cell r="F177">
            <v>824900000</v>
          </cell>
        </row>
        <row r="178">
          <cell r="A178">
            <v>270096</v>
          </cell>
          <cell r="B178">
            <v>130101</v>
          </cell>
          <cell r="C178" t="str">
            <v>RECAUDOS MINHACIENDA</v>
          </cell>
          <cell r="D178">
            <v>90</v>
          </cell>
          <cell r="E178">
            <v>99</v>
          </cell>
          <cell r="F178">
            <v>11500000</v>
          </cell>
        </row>
        <row r="179">
          <cell r="A179">
            <v>270102</v>
          </cell>
          <cell r="B179">
            <v>270102</v>
          </cell>
          <cell r="C179" t="str">
            <v>INGRESOS CONSEJO SUPERIOR DE LA JUDICATURA</v>
          </cell>
          <cell r="D179">
            <v>90</v>
          </cell>
          <cell r="E179">
            <v>9</v>
          </cell>
          <cell r="F179">
            <v>12400000</v>
          </cell>
        </row>
        <row r="180">
          <cell r="A180">
            <v>270102</v>
          </cell>
          <cell r="B180">
            <v>270102</v>
          </cell>
          <cell r="F180">
            <v>12400000</v>
          </cell>
        </row>
        <row r="181">
          <cell r="A181">
            <v>270103</v>
          </cell>
          <cell r="B181">
            <v>270103</v>
          </cell>
          <cell r="F181">
            <v>12400000</v>
          </cell>
        </row>
        <row r="182">
          <cell r="A182">
            <v>270104</v>
          </cell>
          <cell r="B182">
            <v>270104</v>
          </cell>
          <cell r="F182">
            <v>12400000</v>
          </cell>
        </row>
        <row r="183">
          <cell r="A183">
            <v>270105</v>
          </cell>
          <cell r="B183">
            <v>270105</v>
          </cell>
          <cell r="F183">
            <v>12400000</v>
          </cell>
        </row>
        <row r="184">
          <cell r="A184">
            <v>270108</v>
          </cell>
          <cell r="B184">
            <v>270108</v>
          </cell>
          <cell r="C184" t="str">
            <v>INGRESOS  TRIBUNALES Y JUZGADOS</v>
          </cell>
          <cell r="D184">
            <v>90</v>
          </cell>
          <cell r="E184">
            <v>9</v>
          </cell>
          <cell r="F184">
            <v>12400000</v>
          </cell>
        </row>
        <row r="185">
          <cell r="A185">
            <v>270108</v>
          </cell>
          <cell r="B185">
            <v>270108</v>
          </cell>
          <cell r="F185">
            <v>12400000</v>
          </cell>
        </row>
        <row r="186">
          <cell r="A186">
            <v>270202</v>
          </cell>
          <cell r="B186">
            <v>20101</v>
          </cell>
          <cell r="C186" t="str">
            <v>RENDIMIENTOS FINANCIEROS  DPTO ADTIVO PRESIDENCIA  REPUBLICA</v>
          </cell>
          <cell r="D186">
            <v>28</v>
          </cell>
          <cell r="E186">
            <v>20</v>
          </cell>
          <cell r="F186">
            <v>10600000</v>
          </cell>
        </row>
        <row r="187">
          <cell r="A187">
            <v>270203</v>
          </cell>
          <cell r="B187">
            <v>170101</v>
          </cell>
          <cell r="C187" t="str">
            <v>RENDIMIENTOS FINANCIEROS  MINISTERIO DE AGRICULTURA</v>
          </cell>
          <cell r="D187">
            <v>28</v>
          </cell>
          <cell r="E187">
            <v>20</v>
          </cell>
          <cell r="F187">
            <v>10900000</v>
          </cell>
        </row>
        <row r="188">
          <cell r="A188">
            <v>270206</v>
          </cell>
          <cell r="B188">
            <v>350101</v>
          </cell>
          <cell r="C188" t="str">
            <v xml:space="preserve">RENDIMIENTOS FINANCIEROS  MINISTERIO DE COMERCIO INDUSTRIA Y TURISMO </v>
          </cell>
          <cell r="D188">
            <v>28</v>
          </cell>
          <cell r="E188">
            <v>20</v>
          </cell>
          <cell r="F188">
            <v>96200000</v>
          </cell>
        </row>
        <row r="189">
          <cell r="A189">
            <v>270207</v>
          </cell>
          <cell r="B189">
            <v>220101</v>
          </cell>
          <cell r="C189" t="str">
            <v>RENDIMIENTOS FINANCIEROS MINEDUCACION</v>
          </cell>
          <cell r="D189">
            <v>28</v>
          </cell>
          <cell r="E189">
            <v>20</v>
          </cell>
          <cell r="F189">
            <v>11300000</v>
          </cell>
        </row>
        <row r="190">
          <cell r="A190">
            <v>270209</v>
          </cell>
          <cell r="B190">
            <v>130101</v>
          </cell>
          <cell r="C190" t="str">
            <v>RENDIMIENTOS FINANCIEROS   MINHACIENDA</v>
          </cell>
          <cell r="D190">
            <v>28</v>
          </cell>
          <cell r="E190">
            <v>20</v>
          </cell>
          <cell r="F190">
            <v>11500000</v>
          </cell>
        </row>
        <row r="191">
          <cell r="A191">
            <v>270214</v>
          </cell>
          <cell r="B191">
            <v>270102</v>
          </cell>
          <cell r="C191" t="str">
            <v>RENDIMIENTOS FINANCIEROS   CONSEJO SUPERIOR DE LA JUDICATURA</v>
          </cell>
          <cell r="D191">
            <v>90</v>
          </cell>
          <cell r="E191">
            <v>9</v>
          </cell>
          <cell r="F191">
            <v>12400000</v>
          </cell>
        </row>
        <row r="192">
          <cell r="A192">
            <v>270215</v>
          </cell>
          <cell r="B192">
            <v>90101</v>
          </cell>
          <cell r="C192" t="str">
            <v>RECAUDOS DANSOCIAL</v>
          </cell>
          <cell r="D192">
            <v>90</v>
          </cell>
          <cell r="E192">
            <v>99</v>
          </cell>
          <cell r="F192">
            <v>12700000</v>
          </cell>
        </row>
        <row r="193">
          <cell r="A193">
            <v>270219</v>
          </cell>
          <cell r="B193">
            <v>170101</v>
          </cell>
          <cell r="C193" t="str">
            <v>RENDIMIENTOS FINANCIEROS MINCULTURA</v>
          </cell>
          <cell r="D193">
            <v>28</v>
          </cell>
          <cell r="E193">
            <v>20</v>
          </cell>
          <cell r="F193">
            <v>10900000</v>
          </cell>
        </row>
        <row r="194">
          <cell r="A194">
            <v>270230</v>
          </cell>
          <cell r="B194">
            <v>420101</v>
          </cell>
          <cell r="C194" t="str">
            <v>RENDIMIENTOS FINANCIEROS DNI</v>
          </cell>
          <cell r="D194">
            <v>28</v>
          </cell>
          <cell r="E194">
            <v>20</v>
          </cell>
          <cell r="F194">
            <v>10700000</v>
          </cell>
        </row>
        <row r="195">
          <cell r="A195">
            <v>270240</v>
          </cell>
          <cell r="B195">
            <v>370101</v>
          </cell>
          <cell r="C195" t="str">
            <v xml:space="preserve">RENDIMIENTOS FINANCIEROS   MININTERIOR </v>
          </cell>
          <cell r="D195">
            <v>28</v>
          </cell>
          <cell r="E195">
            <v>20</v>
          </cell>
          <cell r="F195">
            <v>96400000</v>
          </cell>
        </row>
        <row r="196">
          <cell r="A196">
            <v>270242</v>
          </cell>
          <cell r="B196">
            <v>410101</v>
          </cell>
          <cell r="C196" t="str">
            <v>RENDIMIENTOS FINANCIEROS  DEPARTAMENTO PARA LA PROSPERIDAD SOCIAL</v>
          </cell>
          <cell r="D196">
            <v>28</v>
          </cell>
          <cell r="E196">
            <v>20</v>
          </cell>
          <cell r="F196">
            <v>821500000</v>
          </cell>
        </row>
        <row r="197">
          <cell r="A197">
            <v>270503</v>
          </cell>
          <cell r="B197">
            <v>170101</v>
          </cell>
          <cell r="C197" t="str">
            <v>ENAJENACION DE ACTIVOS MINISTERIO DE AGRICULTURA</v>
          </cell>
          <cell r="D197">
            <v>28</v>
          </cell>
          <cell r="E197">
            <v>54</v>
          </cell>
          <cell r="F197">
            <v>10900000</v>
          </cell>
        </row>
        <row r="198">
          <cell r="A198">
            <v>270506</v>
          </cell>
          <cell r="B198">
            <v>350101</v>
          </cell>
          <cell r="C198" t="str">
            <v>ENAJENACION DE ACTIVOS  MINISTERIO DE COMERCIO INDUSTRIA Y TURISMO</v>
          </cell>
          <cell r="D198">
            <v>28</v>
          </cell>
          <cell r="E198">
            <v>54</v>
          </cell>
          <cell r="F198">
            <v>96200000</v>
          </cell>
        </row>
        <row r="199">
          <cell r="A199">
            <v>270509</v>
          </cell>
          <cell r="B199">
            <v>130101</v>
          </cell>
          <cell r="C199" t="str">
            <v>ENAJENACION DE ACTIVOS   MINHACIENDA</v>
          </cell>
          <cell r="D199">
            <v>28</v>
          </cell>
          <cell r="E199">
            <v>54</v>
          </cell>
          <cell r="F199">
            <v>11500000</v>
          </cell>
        </row>
        <row r="200">
          <cell r="A200">
            <v>270513</v>
          </cell>
          <cell r="B200">
            <v>360101</v>
          </cell>
          <cell r="C200" t="str">
            <v xml:space="preserve">ENAJENACION DE ACTIVOS   MINISTERIO DEL TRABAJO </v>
          </cell>
          <cell r="D200">
            <v>28</v>
          </cell>
          <cell r="E200">
            <v>54</v>
          </cell>
          <cell r="F200">
            <v>96300000</v>
          </cell>
        </row>
        <row r="201">
          <cell r="A201">
            <v>270514</v>
          </cell>
          <cell r="B201">
            <v>270102</v>
          </cell>
          <cell r="C201" t="str">
            <v>ENAJENACION DE ACTIVOS  CONSEJO SUP.DE LA JUDICATURA</v>
          </cell>
          <cell r="D201">
            <v>90</v>
          </cell>
          <cell r="E201">
            <v>9</v>
          </cell>
          <cell r="F201">
            <v>12400000</v>
          </cell>
        </row>
        <row r="202">
          <cell r="A202">
            <v>270515</v>
          </cell>
          <cell r="B202">
            <v>90101</v>
          </cell>
          <cell r="C202" t="str">
            <v>REINTEGROS  DPTO ADTIVO DE LA ECONOMIA SOLIDARIA DANSOCIAL</v>
          </cell>
          <cell r="D202">
            <v>51</v>
          </cell>
          <cell r="E202">
            <v>40</v>
          </cell>
          <cell r="F202">
            <v>12700000</v>
          </cell>
        </row>
        <row r="203">
          <cell r="A203">
            <v>270530</v>
          </cell>
          <cell r="B203">
            <v>420101</v>
          </cell>
          <cell r="C203" t="str">
            <v>ENAJENACION DE ACTIVOS DNI</v>
          </cell>
          <cell r="D203">
            <v>28</v>
          </cell>
          <cell r="E203">
            <v>54</v>
          </cell>
          <cell r="F203">
            <v>10700000</v>
          </cell>
        </row>
        <row r="204">
          <cell r="A204">
            <v>270541</v>
          </cell>
          <cell r="B204">
            <v>320101</v>
          </cell>
          <cell r="C204" t="str">
            <v xml:space="preserve">RECAUDOS MINISTERIO DEL  AMBIENTE </v>
          </cell>
          <cell r="D204">
            <v>90</v>
          </cell>
          <cell r="E204">
            <v>99</v>
          </cell>
          <cell r="F204">
            <v>96500000</v>
          </cell>
        </row>
        <row r="205">
          <cell r="A205">
            <v>270544</v>
          </cell>
          <cell r="B205">
            <v>290101</v>
          </cell>
          <cell r="C205" t="str">
            <v>ENAJENACION DE ACTIVOS FISCALIA GENERAL DE LA NACION</v>
          </cell>
          <cell r="D205">
            <v>28</v>
          </cell>
          <cell r="E205">
            <v>54</v>
          </cell>
          <cell r="F205">
            <v>13700000</v>
          </cell>
        </row>
        <row r="206">
          <cell r="A206">
            <v>270901</v>
          </cell>
          <cell r="B206">
            <v>30101</v>
          </cell>
          <cell r="C206" t="str">
            <v>REINTEGROS  DPTO NAL DE PLANEACION</v>
          </cell>
          <cell r="D206">
            <v>51</v>
          </cell>
          <cell r="E206">
            <v>40</v>
          </cell>
          <cell r="F206">
            <v>10500000</v>
          </cell>
        </row>
        <row r="207">
          <cell r="A207">
            <v>270902</v>
          </cell>
          <cell r="B207">
            <v>20101</v>
          </cell>
          <cell r="C207" t="str">
            <v>REINTEGROS  DPTO ADTIVO PRESIDENCIA  REPUBLICA</v>
          </cell>
          <cell r="D207">
            <v>51</v>
          </cell>
          <cell r="E207">
            <v>40</v>
          </cell>
          <cell r="F207">
            <v>10600000</v>
          </cell>
        </row>
        <row r="208">
          <cell r="A208">
            <v>270903</v>
          </cell>
          <cell r="B208">
            <v>170101</v>
          </cell>
          <cell r="C208" t="str">
            <v>REINTEGROS MINAGRICULTURA</v>
          </cell>
          <cell r="D208">
            <v>51</v>
          </cell>
          <cell r="E208">
            <v>40</v>
          </cell>
          <cell r="F208">
            <v>10900000</v>
          </cell>
        </row>
        <row r="209">
          <cell r="A209">
            <v>270905</v>
          </cell>
          <cell r="B209">
            <v>150104</v>
          </cell>
        </row>
        <row r="210">
          <cell r="A210">
            <v>270906</v>
          </cell>
          <cell r="B210">
            <v>350101</v>
          </cell>
          <cell r="C210" t="str">
            <v>REINTEGROS  MINCOMERCIO IND Y TURISMO</v>
          </cell>
          <cell r="D210">
            <v>51</v>
          </cell>
          <cell r="E210">
            <v>40</v>
          </cell>
          <cell r="F210">
            <v>96200000</v>
          </cell>
        </row>
        <row r="211">
          <cell r="A211">
            <v>270907</v>
          </cell>
          <cell r="B211">
            <v>220101</v>
          </cell>
          <cell r="C211" t="str">
            <v>REINTEGROS  MINEDUCACION NACIONAL</v>
          </cell>
          <cell r="D211">
            <v>51</v>
          </cell>
          <cell r="E211">
            <v>40</v>
          </cell>
          <cell r="F211">
            <v>11300000</v>
          </cell>
        </row>
        <row r="212">
          <cell r="A212">
            <v>270908</v>
          </cell>
          <cell r="B212">
            <v>370101</v>
          </cell>
          <cell r="C212" t="str">
            <v>REINTEGROS INTERIOR</v>
          </cell>
          <cell r="D212">
            <v>51</v>
          </cell>
          <cell r="E212">
            <v>40</v>
          </cell>
          <cell r="F212">
            <v>96400000</v>
          </cell>
        </row>
        <row r="213">
          <cell r="A213">
            <v>270909</v>
          </cell>
          <cell r="B213">
            <v>130101</v>
          </cell>
          <cell r="C213" t="str">
            <v>REINTEGROS MINHACIENDA</v>
          </cell>
          <cell r="D213">
            <v>51</v>
          </cell>
          <cell r="E213">
            <v>40</v>
          </cell>
          <cell r="F213">
            <v>11500000</v>
          </cell>
        </row>
        <row r="214">
          <cell r="A214">
            <v>270910</v>
          </cell>
          <cell r="B214">
            <v>370101</v>
          </cell>
          <cell r="C214" t="str">
            <v>REINTEGROS MININTERIOR</v>
          </cell>
          <cell r="D214">
            <v>51</v>
          </cell>
          <cell r="E214">
            <v>40</v>
          </cell>
          <cell r="F214">
            <v>96400000</v>
          </cell>
        </row>
        <row r="215">
          <cell r="A215">
            <v>270913</v>
          </cell>
          <cell r="B215">
            <v>360101</v>
          </cell>
          <cell r="C215" t="str">
            <v xml:space="preserve">REINTEGROS  MINISTERIO DEL TRABAJO </v>
          </cell>
          <cell r="D215">
            <v>51</v>
          </cell>
          <cell r="E215">
            <v>40</v>
          </cell>
          <cell r="F215">
            <v>96300000</v>
          </cell>
        </row>
        <row r="216">
          <cell r="A216">
            <v>270914</v>
          </cell>
          <cell r="B216">
            <v>270102</v>
          </cell>
          <cell r="C216" t="str">
            <v>REINTEGROS CONSEJO SUPERIOR DE LA JUDICATURA</v>
          </cell>
          <cell r="D216">
            <v>51</v>
          </cell>
          <cell r="E216">
            <v>40</v>
          </cell>
          <cell r="F216">
            <v>12400000</v>
          </cell>
        </row>
        <row r="217">
          <cell r="A217">
            <v>270918</v>
          </cell>
          <cell r="B217">
            <v>370400</v>
          </cell>
          <cell r="C217" t="str">
            <v>REINTEGROS  MINISTERIO DEL AMBIENTE Y DESARROLLO TERRRITORIAL</v>
          </cell>
          <cell r="D217">
            <v>51</v>
          </cell>
          <cell r="E217">
            <v>40</v>
          </cell>
          <cell r="F217">
            <v>824819000</v>
          </cell>
        </row>
        <row r="218">
          <cell r="A218">
            <v>270919</v>
          </cell>
          <cell r="B218">
            <v>330101</v>
          </cell>
          <cell r="C218" t="str">
            <v>REINTEGROS MINCULTURA</v>
          </cell>
          <cell r="D218">
            <v>51</v>
          </cell>
          <cell r="E218">
            <v>40</v>
          </cell>
          <cell r="F218">
            <v>14100000</v>
          </cell>
        </row>
        <row r="219">
          <cell r="A219">
            <v>270922</v>
          </cell>
          <cell r="B219">
            <v>240200</v>
          </cell>
          <cell r="C219" t="str">
            <v>REINTEGROS  INSTITUTO NAL DE VIAS</v>
          </cell>
          <cell r="D219">
            <v>51</v>
          </cell>
          <cell r="E219">
            <v>40</v>
          </cell>
          <cell r="F219">
            <v>23500000</v>
          </cell>
        </row>
        <row r="220">
          <cell r="A220">
            <v>270930</v>
          </cell>
          <cell r="B220">
            <v>420101</v>
          </cell>
          <cell r="C220" t="str">
            <v>REINTEGROS DIN</v>
          </cell>
          <cell r="D220">
            <v>51</v>
          </cell>
          <cell r="E220">
            <v>40</v>
          </cell>
          <cell r="F220">
            <v>10700000</v>
          </cell>
        </row>
        <row r="221">
          <cell r="A221">
            <v>270939</v>
          </cell>
          <cell r="B221">
            <v>410101</v>
          </cell>
          <cell r="C221" t="str">
            <v>RECAUDOS DEPARTAMENTO PARA LA PROSPERIDAD SOCIAL</v>
          </cell>
          <cell r="D221">
            <v>90</v>
          </cell>
          <cell r="E221">
            <v>99</v>
          </cell>
          <cell r="F221">
            <v>821500000</v>
          </cell>
        </row>
        <row r="222">
          <cell r="A222">
            <v>270940</v>
          </cell>
          <cell r="B222">
            <v>370400</v>
          </cell>
          <cell r="C222" t="str">
            <v>REINTEGROS CORPORACION NASA KI WI</v>
          </cell>
          <cell r="D222">
            <v>51</v>
          </cell>
          <cell r="E222">
            <v>40</v>
          </cell>
          <cell r="F222">
            <v>824819000</v>
          </cell>
        </row>
        <row r="223">
          <cell r="A223">
            <v>270943</v>
          </cell>
          <cell r="B223">
            <v>410101</v>
          </cell>
          <cell r="C223" t="str">
            <v>REINTEGROS DEPARTAMENTO PARA LA PROSPERIDAD SOCIAL</v>
          </cell>
          <cell r="D223">
            <v>51</v>
          </cell>
          <cell r="E223">
            <v>40</v>
          </cell>
          <cell r="F223">
            <v>821500000</v>
          </cell>
        </row>
        <row r="224">
          <cell r="A224">
            <v>270944</v>
          </cell>
          <cell r="B224">
            <v>290101</v>
          </cell>
          <cell r="C224" t="str">
            <v>REINTEGROS FISCALIA GENERAL DE LA NACION</v>
          </cell>
          <cell r="D224">
            <v>51</v>
          </cell>
          <cell r="E224">
            <v>40</v>
          </cell>
          <cell r="F224">
            <v>13700000</v>
          </cell>
        </row>
        <row r="225">
          <cell r="A225">
            <v>270947</v>
          </cell>
          <cell r="B225">
            <v>290101</v>
          </cell>
          <cell r="C225" t="str">
            <v>REINTEGROS FISCALIA GENERAL DE LA NACION.</v>
          </cell>
          <cell r="D225">
            <v>51</v>
          </cell>
          <cell r="E225">
            <v>40</v>
          </cell>
          <cell r="F225">
            <v>13700000</v>
          </cell>
        </row>
        <row r="226">
          <cell r="A226">
            <v>270980</v>
          </cell>
          <cell r="B226">
            <v>280101</v>
          </cell>
          <cell r="C226" t="str">
            <v>REINTEGROS REGISTRADURIA</v>
          </cell>
          <cell r="D226">
            <v>51</v>
          </cell>
          <cell r="E226">
            <v>41</v>
          </cell>
          <cell r="F226">
            <v>13200000</v>
          </cell>
        </row>
        <row r="227">
          <cell r="A227">
            <v>270984</v>
          </cell>
          <cell r="B227">
            <v>131000</v>
          </cell>
          <cell r="C227" t="str">
            <v>REINTEGROS DIAN PAGADORA</v>
          </cell>
          <cell r="D227">
            <v>51</v>
          </cell>
          <cell r="E227">
            <v>40</v>
          </cell>
          <cell r="F227">
            <v>828400000</v>
          </cell>
        </row>
        <row r="228">
          <cell r="A228">
            <v>270988</v>
          </cell>
          <cell r="B228">
            <v>130113</v>
          </cell>
          <cell r="C228" t="str">
            <v>REINTEGROS FONDO ROTATORIO IMPUESTOS</v>
          </cell>
          <cell r="D228">
            <v>51</v>
          </cell>
          <cell r="E228">
            <v>88</v>
          </cell>
          <cell r="F228">
            <v>910300000</v>
          </cell>
        </row>
        <row r="229">
          <cell r="A229">
            <v>270993</v>
          </cell>
          <cell r="B229">
            <v>140100</v>
          </cell>
          <cell r="C229" t="str">
            <v>RECAUDOS DEUDA</v>
          </cell>
          <cell r="F229">
            <v>923272395</v>
          </cell>
        </row>
        <row r="230">
          <cell r="A230">
            <v>280101</v>
          </cell>
          <cell r="B230">
            <v>280101</v>
          </cell>
          <cell r="F230">
            <v>13200000</v>
          </cell>
        </row>
        <row r="231">
          <cell r="A231">
            <v>280102</v>
          </cell>
          <cell r="B231">
            <v>280102</v>
          </cell>
          <cell r="F231">
            <v>13200000</v>
          </cell>
        </row>
        <row r="232">
          <cell r="A232">
            <v>290101</v>
          </cell>
          <cell r="B232">
            <v>290101</v>
          </cell>
          <cell r="F232">
            <v>13700000</v>
          </cell>
        </row>
        <row r="233">
          <cell r="A233">
            <v>290200</v>
          </cell>
          <cell r="B233">
            <v>290200</v>
          </cell>
          <cell r="F233">
            <v>822600000</v>
          </cell>
        </row>
        <row r="234">
          <cell r="A234">
            <v>320101</v>
          </cell>
          <cell r="B234">
            <v>320101</v>
          </cell>
          <cell r="C234" t="str">
            <v xml:space="preserve">REINTEGROS MINISTERIO DEL  AMBIENTE </v>
          </cell>
          <cell r="D234">
            <v>51</v>
          </cell>
          <cell r="E234">
            <v>40</v>
          </cell>
          <cell r="F234">
            <v>96500000</v>
          </cell>
        </row>
        <row r="235">
          <cell r="A235">
            <v>320101</v>
          </cell>
          <cell r="B235">
            <v>320101</v>
          </cell>
          <cell r="F235">
            <v>96500000</v>
          </cell>
        </row>
        <row r="236">
          <cell r="A236">
            <v>320200</v>
          </cell>
          <cell r="B236">
            <v>320200</v>
          </cell>
          <cell r="F236">
            <v>825400000</v>
          </cell>
        </row>
        <row r="237">
          <cell r="A237">
            <v>320800</v>
          </cell>
          <cell r="B237">
            <v>320800</v>
          </cell>
          <cell r="F237">
            <v>820923000</v>
          </cell>
        </row>
        <row r="238">
          <cell r="A238">
            <v>320900</v>
          </cell>
          <cell r="B238">
            <v>320900</v>
          </cell>
          <cell r="F238">
            <v>21263000</v>
          </cell>
        </row>
        <row r="239">
          <cell r="A239">
            <v>321200</v>
          </cell>
          <cell r="B239">
            <v>321200</v>
          </cell>
          <cell r="F239">
            <v>21527000</v>
          </cell>
        </row>
        <row r="240">
          <cell r="A240">
            <v>321500</v>
          </cell>
          <cell r="B240">
            <v>321500</v>
          </cell>
          <cell r="F240">
            <v>29566000</v>
          </cell>
        </row>
        <row r="241">
          <cell r="A241">
            <v>321600</v>
          </cell>
          <cell r="B241">
            <v>321600</v>
          </cell>
          <cell r="F241">
            <v>20752000</v>
          </cell>
        </row>
        <row r="242">
          <cell r="A242">
            <v>321900</v>
          </cell>
          <cell r="B242">
            <v>321900</v>
          </cell>
          <cell r="F242">
            <v>25120000</v>
          </cell>
        </row>
        <row r="243">
          <cell r="A243">
            <v>322100</v>
          </cell>
          <cell r="B243">
            <v>322100</v>
          </cell>
          <cell r="F243">
            <v>820819000</v>
          </cell>
        </row>
        <row r="244">
          <cell r="A244">
            <v>322200</v>
          </cell>
          <cell r="B244">
            <v>322200</v>
          </cell>
          <cell r="F244">
            <v>821347000</v>
          </cell>
        </row>
        <row r="245">
          <cell r="A245">
            <v>322300</v>
          </cell>
          <cell r="B245">
            <v>322300</v>
          </cell>
          <cell r="F245">
            <v>827386000</v>
          </cell>
        </row>
        <row r="246">
          <cell r="A246">
            <v>322400</v>
          </cell>
          <cell r="B246">
            <v>322400</v>
          </cell>
          <cell r="F246">
            <v>827294000</v>
          </cell>
        </row>
        <row r="247">
          <cell r="A247">
            <v>322800</v>
          </cell>
          <cell r="B247">
            <v>322800</v>
          </cell>
          <cell r="F247">
            <v>827770000</v>
          </cell>
        </row>
        <row r="248">
          <cell r="A248">
            <v>323000</v>
          </cell>
          <cell r="B248">
            <v>323000</v>
          </cell>
          <cell r="F248">
            <v>826270000</v>
          </cell>
        </row>
        <row r="249">
          <cell r="A249">
            <v>323100</v>
          </cell>
          <cell r="B249">
            <v>323100</v>
          </cell>
          <cell r="F249">
            <v>826341000</v>
          </cell>
        </row>
        <row r="250">
          <cell r="A250">
            <v>323500</v>
          </cell>
          <cell r="B250">
            <v>323500</v>
          </cell>
          <cell r="F250">
            <v>826715000</v>
          </cell>
        </row>
        <row r="251">
          <cell r="A251">
            <v>323600</v>
          </cell>
          <cell r="B251">
            <v>323600</v>
          </cell>
          <cell r="F251">
            <v>826815000</v>
          </cell>
        </row>
        <row r="252">
          <cell r="A252">
            <v>323800</v>
          </cell>
          <cell r="B252">
            <v>323800</v>
          </cell>
          <cell r="F252">
            <v>827013000</v>
          </cell>
        </row>
        <row r="253">
          <cell r="A253">
            <v>323900</v>
          </cell>
          <cell r="B253">
            <v>323900</v>
          </cell>
          <cell r="F253">
            <v>827113000</v>
          </cell>
        </row>
        <row r="254">
          <cell r="A254">
            <v>324000</v>
          </cell>
          <cell r="B254">
            <v>324000</v>
          </cell>
          <cell r="F254">
            <v>41600000</v>
          </cell>
        </row>
        <row r="255">
          <cell r="A255">
            <v>330101</v>
          </cell>
          <cell r="B255">
            <v>330101</v>
          </cell>
          <cell r="F255">
            <v>14100000</v>
          </cell>
        </row>
        <row r="256">
          <cell r="A256">
            <v>330400</v>
          </cell>
          <cell r="B256">
            <v>330400</v>
          </cell>
          <cell r="F256">
            <v>822300000</v>
          </cell>
        </row>
        <row r="257">
          <cell r="A257">
            <v>330500</v>
          </cell>
          <cell r="B257">
            <v>330500</v>
          </cell>
          <cell r="F257">
            <v>24300000</v>
          </cell>
        </row>
        <row r="258">
          <cell r="A258">
            <v>330600</v>
          </cell>
          <cell r="B258">
            <v>330600</v>
          </cell>
          <cell r="F258">
            <v>24800000</v>
          </cell>
        </row>
        <row r="259">
          <cell r="A259">
            <v>330700</v>
          </cell>
          <cell r="B259">
            <v>330700</v>
          </cell>
          <cell r="F259">
            <v>23700000</v>
          </cell>
        </row>
        <row r="260">
          <cell r="A260">
            <v>340101</v>
          </cell>
          <cell r="B260">
            <v>340101</v>
          </cell>
          <cell r="F260">
            <v>80200000</v>
          </cell>
        </row>
        <row r="261">
          <cell r="A261">
            <v>350101</v>
          </cell>
          <cell r="B261">
            <v>350101</v>
          </cell>
          <cell r="F261">
            <v>96200000</v>
          </cell>
        </row>
        <row r="262">
          <cell r="A262">
            <v>350102</v>
          </cell>
          <cell r="B262">
            <v>350102</v>
          </cell>
          <cell r="F262">
            <v>96200000</v>
          </cell>
        </row>
        <row r="263">
          <cell r="A263">
            <v>350200</v>
          </cell>
          <cell r="B263">
            <v>350200</v>
          </cell>
          <cell r="F263">
            <v>13000000</v>
          </cell>
        </row>
        <row r="264">
          <cell r="A264">
            <v>350300</v>
          </cell>
          <cell r="B264">
            <v>350300</v>
          </cell>
          <cell r="C264" t="str">
            <v>MULTAS SUPERINDUSTRIA Y COMERCIO</v>
          </cell>
          <cell r="D264">
            <v>90</v>
          </cell>
          <cell r="E264">
            <v>76</v>
          </cell>
          <cell r="F264">
            <v>12800000</v>
          </cell>
        </row>
        <row r="265">
          <cell r="A265">
            <v>350103</v>
          </cell>
          <cell r="B265">
            <v>350300</v>
          </cell>
          <cell r="F265">
            <v>12800000</v>
          </cell>
        </row>
        <row r="266">
          <cell r="A266">
            <v>350300</v>
          </cell>
          <cell r="B266">
            <v>350300</v>
          </cell>
          <cell r="F266">
            <v>12800000</v>
          </cell>
        </row>
        <row r="267">
          <cell r="A267">
            <v>360101</v>
          </cell>
          <cell r="B267">
            <v>360101</v>
          </cell>
          <cell r="F267">
            <v>96300000</v>
          </cell>
        </row>
        <row r="268">
          <cell r="A268">
            <v>360102</v>
          </cell>
          <cell r="B268">
            <v>360102</v>
          </cell>
          <cell r="F268">
            <v>67800000</v>
          </cell>
        </row>
        <row r="269">
          <cell r="A269">
            <v>360103</v>
          </cell>
          <cell r="B269">
            <v>360103</v>
          </cell>
          <cell r="F269">
            <v>25400000</v>
          </cell>
        </row>
        <row r="270">
          <cell r="A270">
            <v>360104</v>
          </cell>
          <cell r="B270">
            <v>360104</v>
          </cell>
          <cell r="F270">
            <v>26668000</v>
          </cell>
        </row>
        <row r="271">
          <cell r="A271">
            <v>360105</v>
          </cell>
          <cell r="B271">
            <v>360105</v>
          </cell>
          <cell r="F271">
            <v>26525000</v>
          </cell>
        </row>
        <row r="272">
          <cell r="A272">
            <v>360106</v>
          </cell>
          <cell r="B272">
            <v>360106</v>
          </cell>
          <cell r="F272">
            <v>824700000</v>
          </cell>
        </row>
        <row r="273">
          <cell r="A273">
            <v>360107</v>
          </cell>
          <cell r="B273">
            <v>360107</v>
          </cell>
          <cell r="F273">
            <v>910500000</v>
          </cell>
        </row>
        <row r="274">
          <cell r="A274">
            <v>360109</v>
          </cell>
          <cell r="B274">
            <v>360109</v>
          </cell>
          <cell r="F274">
            <v>82700000</v>
          </cell>
        </row>
        <row r="275">
          <cell r="A275">
            <v>360111</v>
          </cell>
          <cell r="B275">
            <v>360111</v>
          </cell>
          <cell r="F275">
            <v>70400000</v>
          </cell>
        </row>
        <row r="276">
          <cell r="A276">
            <v>360112</v>
          </cell>
          <cell r="B276">
            <v>360112</v>
          </cell>
          <cell r="F276">
            <v>923272105</v>
          </cell>
        </row>
        <row r="277">
          <cell r="A277">
            <v>360200</v>
          </cell>
          <cell r="B277">
            <v>360200</v>
          </cell>
          <cell r="F277">
            <v>26800000</v>
          </cell>
        </row>
        <row r="278">
          <cell r="A278">
            <v>360304</v>
          </cell>
          <cell r="B278">
            <v>360304</v>
          </cell>
          <cell r="F278">
            <v>71200000</v>
          </cell>
        </row>
        <row r="279">
          <cell r="A279">
            <v>360502</v>
          </cell>
          <cell r="B279">
            <v>360502</v>
          </cell>
          <cell r="F279">
            <v>72100000</v>
          </cell>
        </row>
        <row r="280">
          <cell r="A280">
            <v>360503</v>
          </cell>
          <cell r="B280">
            <v>360503</v>
          </cell>
          <cell r="F280">
            <v>72100000</v>
          </cell>
        </row>
        <row r="281">
          <cell r="A281">
            <v>360600</v>
          </cell>
          <cell r="B281">
            <v>360600</v>
          </cell>
          <cell r="F281">
            <v>25900000</v>
          </cell>
        </row>
        <row r="282">
          <cell r="A282">
            <v>360700</v>
          </cell>
          <cell r="B282">
            <v>360700</v>
          </cell>
          <cell r="F282">
            <v>23900000</v>
          </cell>
        </row>
        <row r="283">
          <cell r="A283">
            <v>360800</v>
          </cell>
          <cell r="B283">
            <v>360800</v>
          </cell>
          <cell r="F283">
            <v>825900000</v>
          </cell>
        </row>
        <row r="284">
          <cell r="A284">
            <v>360900</v>
          </cell>
          <cell r="B284">
            <v>360900</v>
          </cell>
          <cell r="F284">
            <v>825200000</v>
          </cell>
        </row>
        <row r="285">
          <cell r="A285">
            <v>361000</v>
          </cell>
          <cell r="B285">
            <v>361000</v>
          </cell>
          <cell r="F285">
            <v>923272018</v>
          </cell>
        </row>
        <row r="286">
          <cell r="A286">
            <v>361200</v>
          </cell>
          <cell r="B286">
            <v>361200</v>
          </cell>
          <cell r="F286">
            <v>12700000</v>
          </cell>
        </row>
        <row r="287">
          <cell r="A287">
            <v>370101</v>
          </cell>
          <cell r="B287">
            <v>370101</v>
          </cell>
          <cell r="F287">
            <v>96400000</v>
          </cell>
        </row>
        <row r="288">
          <cell r="A288">
            <v>370200</v>
          </cell>
          <cell r="B288">
            <v>370200</v>
          </cell>
          <cell r="F288">
            <v>61300000</v>
          </cell>
        </row>
        <row r="289">
          <cell r="A289">
            <v>370300</v>
          </cell>
          <cell r="B289">
            <v>370300</v>
          </cell>
          <cell r="F289">
            <v>822800000</v>
          </cell>
        </row>
        <row r="290">
          <cell r="A290">
            <v>370400</v>
          </cell>
          <cell r="B290">
            <v>370400</v>
          </cell>
          <cell r="F290">
            <v>824819000</v>
          </cell>
        </row>
        <row r="291">
          <cell r="A291">
            <v>370500</v>
          </cell>
          <cell r="B291">
            <v>370500</v>
          </cell>
          <cell r="F291">
            <v>26900000</v>
          </cell>
        </row>
        <row r="292">
          <cell r="A292">
            <v>370600</v>
          </cell>
          <cell r="B292">
            <v>370600</v>
          </cell>
          <cell r="F292">
            <v>823200000</v>
          </cell>
        </row>
        <row r="293">
          <cell r="A293">
            <v>370700</v>
          </cell>
          <cell r="B293">
            <v>370700</v>
          </cell>
          <cell r="F293">
            <v>822100000</v>
          </cell>
        </row>
        <row r="294">
          <cell r="A294">
            <v>370800</v>
          </cell>
          <cell r="B294">
            <v>370800</v>
          </cell>
          <cell r="F294">
            <v>923272419</v>
          </cell>
        </row>
        <row r="295">
          <cell r="A295">
            <v>380100</v>
          </cell>
          <cell r="B295">
            <v>380100</v>
          </cell>
          <cell r="F295">
            <v>822500000</v>
          </cell>
        </row>
        <row r="296">
          <cell r="A296">
            <v>390101</v>
          </cell>
          <cell r="B296">
            <v>390101</v>
          </cell>
          <cell r="C296" t="str">
            <v xml:space="preserve">RECAUDOS COLCIENCIAS </v>
          </cell>
          <cell r="D296">
            <v>90</v>
          </cell>
          <cell r="E296">
            <v>58</v>
          </cell>
          <cell r="F296">
            <v>22200000</v>
          </cell>
        </row>
        <row r="297">
          <cell r="A297">
            <v>390101</v>
          </cell>
          <cell r="B297">
            <v>390101</v>
          </cell>
          <cell r="F297">
            <v>22200000</v>
          </cell>
        </row>
        <row r="298">
          <cell r="A298">
            <v>400101</v>
          </cell>
          <cell r="B298">
            <v>400101</v>
          </cell>
          <cell r="F298">
            <v>923272412</v>
          </cell>
        </row>
        <row r="299">
          <cell r="A299">
            <v>400102</v>
          </cell>
          <cell r="B299">
            <v>400102</v>
          </cell>
          <cell r="F299">
            <v>828500000</v>
          </cell>
        </row>
        <row r="300">
          <cell r="A300">
            <v>400200</v>
          </cell>
          <cell r="B300">
            <v>400200</v>
          </cell>
          <cell r="F300">
            <v>97600000</v>
          </cell>
        </row>
        <row r="301">
          <cell r="A301">
            <v>410101</v>
          </cell>
          <cell r="B301">
            <v>410101</v>
          </cell>
          <cell r="F301">
            <v>821500000</v>
          </cell>
        </row>
        <row r="302">
          <cell r="A302">
            <v>410200</v>
          </cell>
          <cell r="B302">
            <v>410200</v>
          </cell>
          <cell r="F302">
            <v>923272439</v>
          </cell>
        </row>
        <row r="303">
          <cell r="A303">
            <v>410300</v>
          </cell>
          <cell r="B303">
            <v>410300</v>
          </cell>
          <cell r="F303">
            <v>923272434</v>
          </cell>
        </row>
        <row r="304">
          <cell r="A304">
            <v>410400</v>
          </cell>
          <cell r="B304">
            <v>410400</v>
          </cell>
          <cell r="F304">
            <v>923272438</v>
          </cell>
        </row>
        <row r="305">
          <cell r="A305">
            <v>410500</v>
          </cell>
          <cell r="B305">
            <v>410500</v>
          </cell>
          <cell r="F305">
            <v>923272436</v>
          </cell>
        </row>
        <row r="306">
          <cell r="A306">
            <v>410600</v>
          </cell>
          <cell r="B306">
            <v>410600</v>
          </cell>
          <cell r="F306">
            <v>23900000</v>
          </cell>
        </row>
        <row r="307">
          <cell r="A307">
            <v>420101</v>
          </cell>
          <cell r="B307">
            <v>420101</v>
          </cell>
          <cell r="F307">
            <v>923272420</v>
          </cell>
        </row>
        <row r="308">
          <cell r="A308">
            <v>430101</v>
          </cell>
          <cell r="B308">
            <v>430101</v>
          </cell>
          <cell r="F308">
            <v>24800000</v>
          </cell>
        </row>
        <row r="309">
          <cell r="A309">
            <v>500101</v>
          </cell>
          <cell r="B309">
            <v>350101</v>
          </cell>
          <cell r="C309" t="str">
            <v>RECAUDOP  MINISTERIO DE COMERCIO INDUSTRIA Y TURISMO</v>
          </cell>
          <cell r="D309">
            <v>28</v>
          </cell>
          <cell r="E309">
            <v>54</v>
          </cell>
          <cell r="F309">
            <v>96200000</v>
          </cell>
        </row>
        <row r="310">
          <cell r="A310">
            <v>500102</v>
          </cell>
          <cell r="B310">
            <v>350101</v>
          </cell>
          <cell r="C310" t="str">
            <v>RECAUDOP  MINISTERIO DE COMERCIO INDUSTRIA Y TURISMO</v>
          </cell>
          <cell r="D310">
            <v>28</v>
          </cell>
          <cell r="E310">
            <v>54</v>
          </cell>
          <cell r="F310">
            <v>96200000</v>
          </cell>
        </row>
        <row r="311">
          <cell r="A311">
            <v>500103</v>
          </cell>
          <cell r="B311">
            <v>350101</v>
          </cell>
          <cell r="C311" t="str">
            <v>RECAUDOP  MINISTERIO DE COMERCIO INDUSTRIA Y TURISMO</v>
          </cell>
          <cell r="D311">
            <v>28</v>
          </cell>
          <cell r="E311">
            <v>54</v>
          </cell>
          <cell r="F311">
            <v>96200000</v>
          </cell>
        </row>
        <row r="312">
          <cell r="A312">
            <v>500503</v>
          </cell>
          <cell r="B312">
            <v>350300</v>
          </cell>
          <cell r="C312" t="str">
            <v>RECAUDOS  SUPERINDUSTRIA Y COMERCIO</v>
          </cell>
          <cell r="D312">
            <v>90</v>
          </cell>
          <cell r="E312">
            <v>76</v>
          </cell>
          <cell r="F312">
            <v>12800000</v>
          </cell>
        </row>
        <row r="313">
          <cell r="A313">
            <v>500504</v>
          </cell>
          <cell r="B313">
            <v>350300</v>
          </cell>
          <cell r="C313" t="str">
            <v>RECAUDOS  SUPERINDUSTRIA Y COMERCIO</v>
          </cell>
          <cell r="D313">
            <v>90</v>
          </cell>
          <cell r="E313">
            <v>76</v>
          </cell>
          <cell r="F313">
            <v>12800000</v>
          </cell>
        </row>
        <row r="314">
          <cell r="A314">
            <v>500505</v>
          </cell>
          <cell r="B314">
            <v>350300</v>
          </cell>
          <cell r="C314" t="str">
            <v>RECAUDOS  SUPERINDUSTRIA Y COMERCIO</v>
          </cell>
          <cell r="D314">
            <v>90</v>
          </cell>
          <cell r="E314">
            <v>76</v>
          </cell>
          <cell r="F314">
            <v>12800000</v>
          </cell>
        </row>
        <row r="315">
          <cell r="A315">
            <v>500601</v>
          </cell>
          <cell r="B315">
            <v>130101</v>
          </cell>
          <cell r="C315" t="str">
            <v>RECAUDOS MINHACIENDA</v>
          </cell>
          <cell r="D315">
            <v>90</v>
          </cell>
          <cell r="E315">
            <v>99</v>
          </cell>
          <cell r="F315">
            <v>11500000</v>
          </cell>
        </row>
        <row r="316">
          <cell r="A316">
            <v>500602</v>
          </cell>
          <cell r="B316">
            <v>130101</v>
          </cell>
          <cell r="C316" t="str">
            <v>RECAUDOS MINHACIENDA</v>
          </cell>
          <cell r="D316">
            <v>90</v>
          </cell>
          <cell r="E316">
            <v>99</v>
          </cell>
          <cell r="F316">
            <v>11500000</v>
          </cell>
        </row>
        <row r="317">
          <cell r="A317">
            <v>500603</v>
          </cell>
          <cell r="B317">
            <v>130101</v>
          </cell>
          <cell r="C317" t="str">
            <v>RECAUDOS MINHACIENDA</v>
          </cell>
          <cell r="D317">
            <v>90</v>
          </cell>
          <cell r="E317">
            <v>99</v>
          </cell>
          <cell r="F317">
            <v>11500000</v>
          </cell>
        </row>
        <row r="318">
          <cell r="A318">
            <v>500800</v>
          </cell>
          <cell r="B318">
            <v>32400</v>
          </cell>
          <cell r="C318" t="str">
            <v>RECAUDOS SUPERINTENDENCIA GENERAL DE PUERTOS</v>
          </cell>
          <cell r="D318">
            <v>90</v>
          </cell>
          <cell r="E318">
            <v>24</v>
          </cell>
          <cell r="F318">
            <v>828200000</v>
          </cell>
        </row>
        <row r="319">
          <cell r="A319">
            <v>500801</v>
          </cell>
          <cell r="B319">
            <v>32400</v>
          </cell>
          <cell r="C319" t="str">
            <v>RECAUDOS SUPERINTENDENCIA GENERAL DE PUERTOS</v>
          </cell>
          <cell r="D319">
            <v>90</v>
          </cell>
          <cell r="E319">
            <v>24</v>
          </cell>
          <cell r="F319">
            <v>828200000</v>
          </cell>
        </row>
        <row r="320">
          <cell r="A320">
            <v>500802</v>
          </cell>
          <cell r="B320">
            <v>240101</v>
          </cell>
          <cell r="C320" t="str">
            <v>CAUCIONES POR CHATARRIZACIÓN VEHICULAR MINTRANSPORTE</v>
          </cell>
          <cell r="D320">
            <v>90</v>
          </cell>
          <cell r="E320">
            <v>50</v>
          </cell>
          <cell r="F320">
            <v>11800000</v>
          </cell>
        </row>
        <row r="321">
          <cell r="A321">
            <v>500803</v>
          </cell>
          <cell r="B321">
            <v>32400</v>
          </cell>
          <cell r="C321" t="str">
            <v>RECAUDOS SUPERINTENDENCIA GENERAL DE PUERTOS</v>
          </cell>
          <cell r="D321">
            <v>90</v>
          </cell>
          <cell r="E321">
            <v>24</v>
          </cell>
          <cell r="F321">
            <v>828200000</v>
          </cell>
        </row>
        <row r="322">
          <cell r="A322">
            <v>500804</v>
          </cell>
          <cell r="B322">
            <v>32400</v>
          </cell>
          <cell r="C322" t="str">
            <v>RECAUDOS SUPERINTENDENCIA GENERAL DE PUERTOS</v>
          </cell>
          <cell r="D322">
            <v>90</v>
          </cell>
          <cell r="E322">
            <v>24</v>
          </cell>
          <cell r="F322">
            <v>828200000</v>
          </cell>
        </row>
        <row r="323">
          <cell r="A323">
            <v>500805</v>
          </cell>
          <cell r="B323">
            <v>32400</v>
          </cell>
          <cell r="C323" t="str">
            <v>RECAUDOS SUPERINTENDENCIA GENERAL DE PUERTOS</v>
          </cell>
          <cell r="D323">
            <v>90</v>
          </cell>
          <cell r="E323">
            <v>24</v>
          </cell>
          <cell r="F323">
            <v>828200000</v>
          </cell>
        </row>
        <row r="324">
          <cell r="A324">
            <v>501101</v>
          </cell>
          <cell r="B324">
            <v>270102</v>
          </cell>
          <cell r="C324" t="str">
            <v>RECAUDOS CONSEJO SUPERIO DE LA JUDICATURA</v>
          </cell>
          <cell r="D324">
            <v>90</v>
          </cell>
          <cell r="E324">
            <v>9</v>
          </cell>
          <cell r="F324">
            <v>12400000</v>
          </cell>
        </row>
        <row r="325">
          <cell r="A325">
            <v>501103</v>
          </cell>
          <cell r="B325">
            <v>270102</v>
          </cell>
          <cell r="C325" t="str">
            <v>RECAUDOS CONSEJO SUPERIO DE LA JUDICATURA</v>
          </cell>
          <cell r="D325">
            <v>90</v>
          </cell>
          <cell r="E325">
            <v>9</v>
          </cell>
          <cell r="F325">
            <v>12400000</v>
          </cell>
        </row>
        <row r="326">
          <cell r="A326">
            <v>501106</v>
          </cell>
          <cell r="B326">
            <v>270102</v>
          </cell>
          <cell r="C326" t="str">
            <v>RECAUDOS CONSEJO SUPERIO DE LA JUDICATURA</v>
          </cell>
          <cell r="D326">
            <v>90</v>
          </cell>
          <cell r="E326">
            <v>9</v>
          </cell>
          <cell r="F326">
            <v>12400000</v>
          </cell>
        </row>
        <row r="327">
          <cell r="A327">
            <v>501107</v>
          </cell>
          <cell r="B327">
            <v>270102</v>
          </cell>
          <cell r="C327" t="str">
            <v>RECAUDOS CONSEJO SUPERIO DE LA JUDICATURA</v>
          </cell>
          <cell r="D327">
            <v>90</v>
          </cell>
          <cell r="E327">
            <v>9</v>
          </cell>
          <cell r="F327">
            <v>12400000</v>
          </cell>
        </row>
        <row r="328">
          <cell r="A328">
            <v>600503</v>
          </cell>
          <cell r="B328">
            <v>350300</v>
          </cell>
          <cell r="C328" t="str">
            <v>RECAUDOS  SUPERINDUSTRIA Y COMERCIO</v>
          </cell>
          <cell r="D328">
            <v>90</v>
          </cell>
          <cell r="E328">
            <v>76</v>
          </cell>
          <cell r="F328">
            <v>12800000</v>
          </cell>
        </row>
        <row r="329">
          <cell r="A329">
            <v>600504</v>
          </cell>
          <cell r="B329">
            <v>350300</v>
          </cell>
          <cell r="C329" t="str">
            <v>RECAUDOS  SUPERINDUSTRIA Y COMERCIO</v>
          </cell>
          <cell r="D329">
            <v>90</v>
          </cell>
          <cell r="E329">
            <v>76</v>
          </cell>
          <cell r="F329">
            <v>12800000</v>
          </cell>
        </row>
        <row r="330">
          <cell r="A330">
            <v>600505</v>
          </cell>
          <cell r="B330">
            <v>350300</v>
          </cell>
          <cell r="C330" t="str">
            <v>RECAUDOS  SUPERINDUSTRIA Y COMERCIO</v>
          </cell>
          <cell r="D330">
            <v>90</v>
          </cell>
          <cell r="E330">
            <v>76</v>
          </cell>
          <cell r="F330">
            <v>12800000</v>
          </cell>
        </row>
        <row r="331">
          <cell r="A331">
            <v>600801</v>
          </cell>
          <cell r="B331">
            <v>32400</v>
          </cell>
          <cell r="C331" t="str">
            <v>RECAUDOS SUPERINTENDENCIA GENERAL DE PUERTOS</v>
          </cell>
          <cell r="D331">
            <v>90</v>
          </cell>
          <cell r="E331">
            <v>24</v>
          </cell>
          <cell r="F331">
            <v>828200000</v>
          </cell>
        </row>
        <row r="332">
          <cell r="A332">
            <v>600802</v>
          </cell>
          <cell r="B332">
            <v>240101</v>
          </cell>
          <cell r="C332" t="str">
            <v>CAUCIONES POR CHATARRIZACIÓN VEHICULAR MINTRANSPORTE</v>
          </cell>
          <cell r="D332">
            <v>90</v>
          </cell>
          <cell r="E332">
            <v>50</v>
          </cell>
          <cell r="F332">
            <v>11800000</v>
          </cell>
        </row>
        <row r="333">
          <cell r="A333">
            <v>600803</v>
          </cell>
          <cell r="B333">
            <v>32400</v>
          </cell>
          <cell r="C333" t="str">
            <v>RECAUDOS SUPERINTENDENCIA GENERAL DE PUERTOS</v>
          </cell>
          <cell r="D333">
            <v>90</v>
          </cell>
          <cell r="E333">
            <v>24</v>
          </cell>
          <cell r="F333">
            <v>828200000</v>
          </cell>
        </row>
        <row r="334">
          <cell r="A334">
            <v>600804</v>
          </cell>
          <cell r="B334">
            <v>32400</v>
          </cell>
          <cell r="C334" t="str">
            <v>RECAUDOS SUPERINTENDENCIA GENERAL DE PUERTOS</v>
          </cell>
          <cell r="D334">
            <v>90</v>
          </cell>
          <cell r="E334">
            <v>24</v>
          </cell>
          <cell r="F334">
            <v>828200000</v>
          </cell>
        </row>
        <row r="335">
          <cell r="A335">
            <v>600806</v>
          </cell>
          <cell r="B335">
            <v>240101</v>
          </cell>
          <cell r="C335" t="str">
            <v>CAUCIONES POR CHATARRIZACIÓN VEHICULAR MINTRANSPORTE</v>
          </cell>
          <cell r="D335">
            <v>90</v>
          </cell>
          <cell r="E335">
            <v>50</v>
          </cell>
          <cell r="F335">
            <v>11800000</v>
          </cell>
        </row>
        <row r="336">
          <cell r="A336">
            <v>601103</v>
          </cell>
          <cell r="B336">
            <v>270102</v>
          </cell>
          <cell r="C336" t="str">
            <v>RECAUDOS CONSEJO SUPERIO DE LA JUDICATURA</v>
          </cell>
          <cell r="D336">
            <v>90</v>
          </cell>
          <cell r="E336">
            <v>9</v>
          </cell>
          <cell r="F336">
            <v>12400000</v>
          </cell>
        </row>
        <row r="337">
          <cell r="A337">
            <v>601106</v>
          </cell>
          <cell r="B337">
            <v>270102</v>
          </cell>
          <cell r="C337" t="str">
            <v>RECAUDOS CONSEJO SUPERIO DE LA JUDICATURA</v>
          </cell>
          <cell r="D337">
            <v>90</v>
          </cell>
          <cell r="E337">
            <v>9</v>
          </cell>
          <cell r="F337">
            <v>12400000</v>
          </cell>
        </row>
        <row r="338">
          <cell r="A338">
            <v>601107</v>
          </cell>
          <cell r="B338">
            <v>270102</v>
          </cell>
          <cell r="C338" t="str">
            <v>RECAUDOS CONSEJO SUPERIO DE LA JUDICATURA</v>
          </cell>
          <cell r="D338">
            <v>90</v>
          </cell>
          <cell r="E338">
            <v>9</v>
          </cell>
          <cell r="F338">
            <v>12400000</v>
          </cell>
        </row>
        <row r="339">
          <cell r="A339">
            <v>601128</v>
          </cell>
          <cell r="B339">
            <v>270102</v>
          </cell>
          <cell r="C339" t="str">
            <v>RECAUDOS CONSEJO SUPERIO DE LA JUDICATURA</v>
          </cell>
          <cell r="D339">
            <v>90</v>
          </cell>
          <cell r="E339">
            <v>9</v>
          </cell>
          <cell r="F339">
            <v>12400000</v>
          </cell>
        </row>
        <row r="340">
          <cell r="A340">
            <v>601130</v>
          </cell>
          <cell r="B340">
            <v>270102</v>
          </cell>
          <cell r="C340" t="str">
            <v>RECAUDOS CONSEJO SUPERIO DE LA JUDICATURA</v>
          </cell>
          <cell r="D340">
            <v>90</v>
          </cell>
          <cell r="E340">
            <v>9</v>
          </cell>
          <cell r="F340">
            <v>12400000</v>
          </cell>
        </row>
        <row r="341">
          <cell r="A341">
            <v>12010101</v>
          </cell>
          <cell r="B341">
            <v>120101</v>
          </cell>
          <cell r="C341" t="str">
            <v>RECAUDOS MINJUSTICIA</v>
          </cell>
          <cell r="D341">
            <v>90</v>
          </cell>
          <cell r="E341">
            <v>99</v>
          </cell>
          <cell r="F341">
            <v>923272402</v>
          </cell>
        </row>
        <row r="342">
          <cell r="A342">
            <v>12010102</v>
          </cell>
          <cell r="B342">
            <v>120101</v>
          </cell>
          <cell r="C342" t="str">
            <v>REMANENTES DE EMBARGOS MINJUSTICIA</v>
          </cell>
          <cell r="D342">
            <v>32</v>
          </cell>
          <cell r="E342">
            <v>1</v>
          </cell>
          <cell r="F342">
            <v>923272402</v>
          </cell>
        </row>
        <row r="343">
          <cell r="A343">
            <v>12010103</v>
          </cell>
          <cell r="B343">
            <v>120101</v>
          </cell>
          <cell r="C343" t="str">
            <v>REINTEGROS MINJUSTICIA</v>
          </cell>
          <cell r="D343">
            <v>51</v>
          </cell>
          <cell r="E343">
            <v>40</v>
          </cell>
          <cell r="F343">
            <v>923272402</v>
          </cell>
        </row>
        <row r="344">
          <cell r="A344">
            <v>12010104</v>
          </cell>
          <cell r="B344">
            <v>120101</v>
          </cell>
          <cell r="C344" t="str">
            <v>MULTAS EXTINTA DNE LIQUIDACION MINJUSTICIA</v>
          </cell>
          <cell r="D344">
            <v>90</v>
          </cell>
          <cell r="E344">
            <v>99</v>
          </cell>
          <cell r="F344">
            <v>923272402</v>
          </cell>
        </row>
        <row r="345">
          <cell r="A345">
            <v>12102002</v>
          </cell>
          <cell r="B345">
            <v>130101</v>
          </cell>
          <cell r="C345" t="str">
            <v>TASAS Y OTROS CONCEPTOS MINHACIENDA</v>
          </cell>
          <cell r="D345">
            <v>90</v>
          </cell>
          <cell r="E345">
            <v>55</v>
          </cell>
          <cell r="F345">
            <v>11500000</v>
          </cell>
        </row>
        <row r="346">
          <cell r="A346">
            <v>12102019</v>
          </cell>
          <cell r="B346">
            <v>130101</v>
          </cell>
          <cell r="C346" t="str">
            <v>VENTA DE PLIEGOS MINHACIENDA</v>
          </cell>
          <cell r="D346">
            <v>90</v>
          </cell>
          <cell r="E346">
            <v>53</v>
          </cell>
          <cell r="F346">
            <v>11500000</v>
          </cell>
        </row>
        <row r="347">
          <cell r="A347">
            <v>12102020</v>
          </cell>
          <cell r="B347">
            <v>130101</v>
          </cell>
          <cell r="C347" t="str">
            <v>OTROS INGRESOS MINHACIENDA</v>
          </cell>
          <cell r="D347">
            <v>90</v>
          </cell>
          <cell r="E347">
            <v>99</v>
          </cell>
          <cell r="F347">
            <v>11500000</v>
          </cell>
        </row>
        <row r="348">
          <cell r="A348">
            <v>12102118</v>
          </cell>
          <cell r="B348">
            <v>130101</v>
          </cell>
          <cell r="C348" t="str">
            <v>CARNET IDENTIFICACION Y TARJETA APROX MINHACIENDA</v>
          </cell>
          <cell r="D348">
            <v>90</v>
          </cell>
          <cell r="E348">
            <v>41</v>
          </cell>
          <cell r="F348">
            <v>11500000</v>
          </cell>
        </row>
        <row r="349">
          <cell r="A349">
            <v>12102119</v>
          </cell>
          <cell r="B349">
            <v>130101</v>
          </cell>
          <cell r="C349" t="str">
            <v>PUBLICACIONES MINHACIENDA</v>
          </cell>
          <cell r="D349">
            <v>90</v>
          </cell>
          <cell r="E349">
            <v>42</v>
          </cell>
          <cell r="F349">
            <v>11500000</v>
          </cell>
        </row>
        <row r="350">
          <cell r="A350">
            <v>12102120</v>
          </cell>
          <cell r="B350">
            <v>130101</v>
          </cell>
          <cell r="C350" t="str">
            <v xml:space="preserve">REMATE MARTILLO </v>
          </cell>
          <cell r="D350">
            <v>90</v>
          </cell>
          <cell r="E350">
            <v>43</v>
          </cell>
          <cell r="F350">
            <v>11500000</v>
          </cell>
        </row>
        <row r="351">
          <cell r="A351">
            <v>12102121</v>
          </cell>
          <cell r="B351">
            <v>130101</v>
          </cell>
          <cell r="C351" t="str">
            <v>REC.  CARTERA COBRO COACTIVO MINHACINEDA</v>
          </cell>
          <cell r="D351">
            <v>90</v>
          </cell>
          <cell r="E351">
            <v>44</v>
          </cell>
          <cell r="F351">
            <v>11500000</v>
          </cell>
        </row>
        <row r="352">
          <cell r="A352">
            <v>12102122</v>
          </cell>
          <cell r="B352">
            <v>130101</v>
          </cell>
          <cell r="C352" t="str">
            <v>FALTANTE DE BIENES MINHACIENDA</v>
          </cell>
          <cell r="D352">
            <v>90</v>
          </cell>
          <cell r="E352">
            <v>45</v>
          </cell>
          <cell r="F352">
            <v>11500000</v>
          </cell>
        </row>
        <row r="353">
          <cell r="A353">
            <v>12102123</v>
          </cell>
          <cell r="B353">
            <v>130101</v>
          </cell>
          <cell r="C353" t="str">
            <v>CARNET Y CALCOMANIA DE PARQUEADERO MINHACIENDA</v>
          </cell>
          <cell r="D353">
            <v>90</v>
          </cell>
          <cell r="E353">
            <v>46</v>
          </cell>
          <cell r="F353">
            <v>11500000</v>
          </cell>
        </row>
        <row r="354">
          <cell r="A354">
            <v>12102124</v>
          </cell>
          <cell r="B354">
            <v>130101</v>
          </cell>
          <cell r="C354" t="str">
            <v>OTROS INGRESOS MINHACIENDA</v>
          </cell>
          <cell r="D354">
            <v>90</v>
          </cell>
          <cell r="E354">
            <v>48</v>
          </cell>
          <cell r="F354">
            <v>11500000</v>
          </cell>
        </row>
        <row r="355">
          <cell r="A355">
            <v>12128004</v>
          </cell>
          <cell r="B355">
            <v>370101</v>
          </cell>
          <cell r="C355" t="str">
            <v>CONTRIBUCIÓN 5% CONTRATOS DE OBRAS PUBLICAS</v>
          </cell>
          <cell r="D355">
            <v>61</v>
          </cell>
          <cell r="E355">
            <v>40</v>
          </cell>
          <cell r="F355">
            <v>96400000</v>
          </cell>
        </row>
        <row r="356">
          <cell r="A356">
            <v>19010101</v>
          </cell>
          <cell r="B356">
            <v>190101</v>
          </cell>
          <cell r="C356" t="str">
            <v>REMANENTES DE EMBARGOS MINISTERIO DE SALUD Y PROTECCIÓN SOCIAL</v>
          </cell>
          <cell r="D356">
            <v>32</v>
          </cell>
          <cell r="E356">
            <v>1</v>
          </cell>
          <cell r="F356">
            <v>923272421</v>
          </cell>
        </row>
        <row r="357">
          <cell r="A357">
            <v>19010102</v>
          </cell>
          <cell r="B357">
            <v>190101</v>
          </cell>
          <cell r="C357" t="str">
            <v>RECAUDOS  MINISTERIO DE SALUD Y PROTECCIÓN SOCIAL</v>
          </cell>
          <cell r="D357">
            <v>28</v>
          </cell>
          <cell r="E357">
            <v>54</v>
          </cell>
          <cell r="F357">
            <v>923272421</v>
          </cell>
        </row>
        <row r="358">
          <cell r="A358">
            <v>19010103</v>
          </cell>
          <cell r="B358">
            <v>190101</v>
          </cell>
          <cell r="C358" t="str">
            <v>REINTEGROS  MINISTERIO DE SALUD Y PROTECCIÓN SOCIAL</v>
          </cell>
          <cell r="D358">
            <v>51</v>
          </cell>
          <cell r="E358">
            <v>40</v>
          </cell>
          <cell r="F358">
            <v>923272421</v>
          </cell>
        </row>
        <row r="359">
          <cell r="A359">
            <v>27090501</v>
          </cell>
          <cell r="B359">
            <v>150101</v>
          </cell>
          <cell r="C359" t="str">
            <v>REINTEGROS MINDEFENSA GESTION GENERAL</v>
          </cell>
          <cell r="D359">
            <v>51</v>
          </cell>
          <cell r="E359">
            <v>49</v>
          </cell>
          <cell r="F359">
            <v>11100000</v>
          </cell>
        </row>
        <row r="360">
          <cell r="A360">
            <v>27090502</v>
          </cell>
          <cell r="B360">
            <v>150102</v>
          </cell>
          <cell r="C360" t="str">
            <v>REINTEGROS MINDEFENSA COMANDO GENERAL</v>
          </cell>
          <cell r="D360">
            <v>51</v>
          </cell>
          <cell r="E360">
            <v>49</v>
          </cell>
          <cell r="F360">
            <v>11100000</v>
          </cell>
        </row>
        <row r="361">
          <cell r="A361">
            <v>27090503</v>
          </cell>
          <cell r="B361">
            <v>150103</v>
          </cell>
          <cell r="C361" t="str">
            <v>REINTEGROS MINDEFENSA EJERCITO NACIONAL</v>
          </cell>
          <cell r="D361">
            <v>51</v>
          </cell>
          <cell r="E361">
            <v>49</v>
          </cell>
          <cell r="F361">
            <v>11100000</v>
          </cell>
        </row>
        <row r="362">
          <cell r="A362">
            <v>27090504</v>
          </cell>
          <cell r="B362">
            <v>150104</v>
          </cell>
          <cell r="C362" t="str">
            <v>REINTEGROS MINDEFENSA ARMADA NACIONAL</v>
          </cell>
          <cell r="D362">
            <v>51</v>
          </cell>
          <cell r="E362">
            <v>49</v>
          </cell>
          <cell r="F362">
            <v>11100000</v>
          </cell>
        </row>
        <row r="363">
          <cell r="A363">
            <v>27090505</v>
          </cell>
          <cell r="B363">
            <v>150105</v>
          </cell>
          <cell r="C363" t="str">
            <v>REINTEGROS MINDEFENSA FUERZA AEREA COLOMBIANA</v>
          </cell>
          <cell r="D363">
            <v>51</v>
          </cell>
          <cell r="E363">
            <v>49</v>
          </cell>
          <cell r="F363">
            <v>11100000</v>
          </cell>
        </row>
        <row r="364">
          <cell r="A364">
            <v>27090509</v>
          </cell>
          <cell r="B364">
            <v>151600</v>
          </cell>
          <cell r="C364" t="str">
            <v>REINTEGROS SUPERINTENDENCIA DE VIGILANCIA Y SEGURIDAD PRIVADA</v>
          </cell>
          <cell r="D364">
            <v>51</v>
          </cell>
          <cell r="E364">
            <v>40</v>
          </cell>
          <cell r="F364">
            <v>825000000</v>
          </cell>
        </row>
        <row r="365">
          <cell r="A365">
            <v>27095001</v>
          </cell>
          <cell r="B365">
            <v>0</v>
          </cell>
          <cell r="C365" t="str">
            <v>REINTEGRO ACREEDORES VARIOS MINDEFENSA  GESTION GENERAL</v>
          </cell>
          <cell r="D365">
            <v>51</v>
          </cell>
          <cell r="E365">
            <v>49</v>
          </cell>
          <cell r="F365">
            <v>0</v>
          </cell>
        </row>
        <row r="366">
          <cell r="A366">
            <v>27095002</v>
          </cell>
          <cell r="B366">
            <v>0</v>
          </cell>
          <cell r="C366" t="str">
            <v>REINTEGRO ACREEDORES VARIOS MINDEFENSA  COMANDO GENERAL</v>
          </cell>
          <cell r="D366">
            <v>51</v>
          </cell>
          <cell r="E366">
            <v>49</v>
          </cell>
          <cell r="F366">
            <v>0</v>
          </cell>
        </row>
        <row r="367">
          <cell r="A367">
            <v>27095003</v>
          </cell>
          <cell r="B367">
            <v>0</v>
          </cell>
          <cell r="C367" t="str">
            <v>REINTEGRO ACREEDORES VARIOS MINDEFENSA  EJERCITO NACIONAL</v>
          </cell>
          <cell r="D367">
            <v>51</v>
          </cell>
          <cell r="E367">
            <v>49</v>
          </cell>
          <cell r="F367">
            <v>0</v>
          </cell>
        </row>
        <row r="368">
          <cell r="A368">
            <v>27095004</v>
          </cell>
          <cell r="B368">
            <v>0</v>
          </cell>
          <cell r="C368" t="str">
            <v>REINTEGRO ACREEDORES VARIOS MINDEFENSA   ARMADA NACIONAL</v>
          </cell>
          <cell r="D368">
            <v>51</v>
          </cell>
          <cell r="E368">
            <v>49</v>
          </cell>
          <cell r="F368">
            <v>0</v>
          </cell>
        </row>
        <row r="369">
          <cell r="A369">
            <v>27095005</v>
          </cell>
          <cell r="B369">
            <v>0</v>
          </cell>
          <cell r="C369" t="str">
            <v>REINTEGRO ACREEDORES VARIOS MINDEFENSA  FUERZA AEREA COLOMBIANA</v>
          </cell>
          <cell r="D369">
            <v>51</v>
          </cell>
          <cell r="E369">
            <v>49</v>
          </cell>
          <cell r="F369">
            <v>0</v>
          </cell>
        </row>
        <row r="370">
          <cell r="A370">
            <v>27095009</v>
          </cell>
          <cell r="B370">
            <v>151600</v>
          </cell>
          <cell r="C370" t="str">
            <v>REINTEGROS SEGURIDAD DEMOCRÁTICA SUPER. VIGILANCIA Y SEGURIDAD PRIVADA</v>
          </cell>
          <cell r="D370">
            <v>51</v>
          </cell>
          <cell r="E370">
            <v>50</v>
          </cell>
          <cell r="F370">
            <v>825000000</v>
          </cell>
        </row>
        <row r="371">
          <cell r="A371">
            <v>27099001</v>
          </cell>
          <cell r="B371">
            <v>30101</v>
          </cell>
          <cell r="C371" t="str">
            <v>RECAUDOS DEPTO NAL DE PLANEACION</v>
          </cell>
          <cell r="D371">
            <v>51</v>
          </cell>
          <cell r="E371">
            <v>40</v>
          </cell>
          <cell r="F371">
            <v>10500000</v>
          </cell>
        </row>
        <row r="372">
          <cell r="A372">
            <v>27099002</v>
          </cell>
          <cell r="B372">
            <v>30101</v>
          </cell>
          <cell r="C372" t="str">
            <v>LIQUID.FONDOS DE INVERSION</v>
          </cell>
          <cell r="D372">
            <v>28</v>
          </cell>
          <cell r="E372">
            <v>56</v>
          </cell>
          <cell r="F372">
            <v>10500000</v>
          </cell>
        </row>
        <row r="373">
          <cell r="A373">
            <v>27099003</v>
          </cell>
          <cell r="B373">
            <v>30101</v>
          </cell>
          <cell r="C373" t="str">
            <v>LIQUID.FONDOS DE INVERSION</v>
          </cell>
          <cell r="D373">
            <v>28</v>
          </cell>
          <cell r="E373">
            <v>56</v>
          </cell>
          <cell r="F373">
            <v>10500000</v>
          </cell>
        </row>
        <row r="374">
          <cell r="A374">
            <v>27099004</v>
          </cell>
          <cell r="B374">
            <v>30101</v>
          </cell>
          <cell r="C374" t="str">
            <v>RECAUDOS DEPTO NAL DE PLANEACION</v>
          </cell>
          <cell r="D374">
            <v>51</v>
          </cell>
          <cell r="E374">
            <v>40</v>
          </cell>
          <cell r="F374">
            <v>10500000</v>
          </cell>
        </row>
        <row r="375">
          <cell r="A375">
            <v>27099005</v>
          </cell>
          <cell r="B375">
            <v>30101</v>
          </cell>
          <cell r="C375" t="str">
            <v>RECAUDOS DEPTO NAL DE PLANEACION</v>
          </cell>
          <cell r="D375">
            <v>51</v>
          </cell>
          <cell r="E375">
            <v>40</v>
          </cell>
          <cell r="F375">
            <v>10500000</v>
          </cell>
        </row>
        <row r="376">
          <cell r="A376">
            <v>40010101</v>
          </cell>
          <cell r="B376">
            <v>400101</v>
          </cell>
          <cell r="C376" t="str">
            <v>RECAUDOS MINISTERIO DE VIVIENDA CUIDAD Y TERRITORIO</v>
          </cell>
          <cell r="D376">
            <v>90</v>
          </cell>
          <cell r="E376">
            <v>99</v>
          </cell>
          <cell r="F376">
            <v>923272412</v>
          </cell>
        </row>
        <row r="377">
          <cell r="A377">
            <v>40010102</v>
          </cell>
          <cell r="B377">
            <v>400101</v>
          </cell>
          <cell r="C377" t="str">
            <v>RECAUDOS MINISTERIO DE VIVIENDA CUIDAD Y TERRITORIO</v>
          </cell>
          <cell r="D377">
            <v>51</v>
          </cell>
          <cell r="E377">
            <v>40</v>
          </cell>
          <cell r="F377">
            <v>923272412</v>
          </cell>
        </row>
        <row r="378">
          <cell r="A378">
            <v>43010101</v>
          </cell>
          <cell r="B378">
            <v>430101</v>
          </cell>
          <cell r="C378" t="str">
            <v>RECAUDOS COLDEPORTES</v>
          </cell>
          <cell r="D378">
            <v>28</v>
          </cell>
          <cell r="E378">
            <v>54</v>
          </cell>
          <cell r="F378">
            <v>24800000</v>
          </cell>
        </row>
        <row r="379">
          <cell r="A379">
            <v>50050101</v>
          </cell>
          <cell r="B379">
            <v>350300</v>
          </cell>
          <cell r="C379" t="str">
            <v>RECAUDOS  SUPERINDUSTRIA Y COMERCIO</v>
          </cell>
          <cell r="D379">
            <v>90</v>
          </cell>
          <cell r="E379">
            <v>76</v>
          </cell>
          <cell r="F379">
            <v>12800000</v>
          </cell>
        </row>
        <row r="380">
          <cell r="A380">
            <v>50050102</v>
          </cell>
          <cell r="B380">
            <v>350300</v>
          </cell>
          <cell r="C380" t="str">
            <v>RECAUDOS  SUPERINDUSTRIA Y COMERCIO</v>
          </cell>
          <cell r="D380">
            <v>90</v>
          </cell>
          <cell r="E380">
            <v>76</v>
          </cell>
          <cell r="F380">
            <v>12800000</v>
          </cell>
        </row>
        <row r="381">
          <cell r="A381">
            <v>50050103</v>
          </cell>
          <cell r="B381">
            <v>350300</v>
          </cell>
          <cell r="C381" t="str">
            <v>RECAUDOS  SUPERINDUSTRIA Y COMERCIO</v>
          </cell>
          <cell r="D381">
            <v>90</v>
          </cell>
          <cell r="E381">
            <v>76</v>
          </cell>
          <cell r="F381">
            <v>12800000</v>
          </cell>
        </row>
        <row r="382">
          <cell r="A382">
            <v>50050104</v>
          </cell>
          <cell r="B382">
            <v>350300</v>
          </cell>
          <cell r="C382" t="str">
            <v>RECAUDOS  SUPERINDUSTRIA Y COMERCIO</v>
          </cell>
          <cell r="D382">
            <v>90</v>
          </cell>
          <cell r="E382">
            <v>76</v>
          </cell>
          <cell r="F382">
            <v>12800000</v>
          </cell>
        </row>
        <row r="383">
          <cell r="A383">
            <v>50050105</v>
          </cell>
          <cell r="B383">
            <v>350300</v>
          </cell>
          <cell r="C383" t="str">
            <v>RECAUDOS  SUPERINDUSTRIA Y COMERCIO</v>
          </cell>
          <cell r="D383">
            <v>90</v>
          </cell>
          <cell r="E383">
            <v>76</v>
          </cell>
          <cell r="F383">
            <v>12800000</v>
          </cell>
        </row>
        <row r="384">
          <cell r="A384">
            <v>50050106</v>
          </cell>
          <cell r="B384">
            <v>350300</v>
          </cell>
          <cell r="C384" t="str">
            <v>RECAUDOS  SUPERINDUSTRIA Y COMERCIO</v>
          </cell>
          <cell r="D384">
            <v>90</v>
          </cell>
          <cell r="E384">
            <v>76</v>
          </cell>
          <cell r="F384">
            <v>12800000</v>
          </cell>
        </row>
        <row r="385">
          <cell r="A385">
            <v>50050107</v>
          </cell>
          <cell r="B385">
            <v>350300</v>
          </cell>
          <cell r="C385" t="str">
            <v>RECAUDOS  SUPERINDUSTRIA Y COMERCIO</v>
          </cell>
          <cell r="D385">
            <v>90</v>
          </cell>
          <cell r="E385">
            <v>76</v>
          </cell>
          <cell r="F385">
            <v>12800000</v>
          </cell>
        </row>
        <row r="386">
          <cell r="A386">
            <v>50050108</v>
          </cell>
          <cell r="B386">
            <v>350300</v>
          </cell>
          <cell r="C386" t="str">
            <v>RECAUDOS  SUPERINDUSTRIA Y COMERCIO</v>
          </cell>
          <cell r="D386">
            <v>90</v>
          </cell>
          <cell r="E386">
            <v>76</v>
          </cell>
          <cell r="F386">
            <v>12800000</v>
          </cell>
        </row>
        <row r="387">
          <cell r="A387">
            <v>50050109</v>
          </cell>
          <cell r="B387">
            <v>350300</v>
          </cell>
          <cell r="C387" t="str">
            <v>RECAUDOS  SUPERINDUSTRIA Y COMERCIO</v>
          </cell>
          <cell r="D387">
            <v>90</v>
          </cell>
          <cell r="E387">
            <v>76</v>
          </cell>
          <cell r="F387">
            <v>12800000</v>
          </cell>
        </row>
        <row r="388">
          <cell r="A388">
            <v>50050201</v>
          </cell>
          <cell r="B388">
            <v>350300</v>
          </cell>
          <cell r="C388" t="str">
            <v>RECAUDOS  SUPERINDUSTRIA Y COMERCIO</v>
          </cell>
          <cell r="D388">
            <v>90</v>
          </cell>
          <cell r="E388">
            <v>76</v>
          </cell>
          <cell r="F388">
            <v>12800000</v>
          </cell>
        </row>
        <row r="389">
          <cell r="A389">
            <v>50050202</v>
          </cell>
          <cell r="B389">
            <v>350300</v>
          </cell>
          <cell r="C389" t="str">
            <v>RECAUDOS  SUPERINDUSTRIA Y COMERCIO</v>
          </cell>
          <cell r="D389">
            <v>90</v>
          </cell>
          <cell r="E389">
            <v>76</v>
          </cell>
          <cell r="F389">
            <v>12800000</v>
          </cell>
        </row>
        <row r="390">
          <cell r="A390">
            <v>50050203</v>
          </cell>
          <cell r="B390">
            <v>350300</v>
          </cell>
          <cell r="C390" t="str">
            <v>RECAUDOS  SUPERINDUSTRIA Y COMERCIO</v>
          </cell>
          <cell r="D390">
            <v>90</v>
          </cell>
          <cell r="E390">
            <v>76</v>
          </cell>
          <cell r="F390">
            <v>12800000</v>
          </cell>
        </row>
        <row r="391">
          <cell r="A391">
            <v>50050204</v>
          </cell>
          <cell r="B391">
            <v>350300</v>
          </cell>
          <cell r="C391" t="str">
            <v>RECAUDOS  SUPERINDUSTRIA Y COMERCIO</v>
          </cell>
          <cell r="D391">
            <v>90</v>
          </cell>
          <cell r="E391">
            <v>76</v>
          </cell>
          <cell r="F391">
            <v>12800000</v>
          </cell>
        </row>
        <row r="392">
          <cell r="A392">
            <v>50110202</v>
          </cell>
          <cell r="B392">
            <v>270102</v>
          </cell>
          <cell r="C392" t="str">
            <v>RECAUDOS CONSEJO SUPERIO DE LA JUDICATURA</v>
          </cell>
          <cell r="D392">
            <v>90</v>
          </cell>
          <cell r="E392">
            <v>9</v>
          </cell>
          <cell r="F392">
            <v>12400000</v>
          </cell>
        </row>
        <row r="393">
          <cell r="A393">
            <v>50110401</v>
          </cell>
          <cell r="B393">
            <v>270102</v>
          </cell>
          <cell r="C393" t="str">
            <v>RECAUDOS CONSEJO SUPERIO DE LA JUDICATURA</v>
          </cell>
          <cell r="D393">
            <v>90</v>
          </cell>
          <cell r="E393">
            <v>9</v>
          </cell>
          <cell r="F393">
            <v>12400000</v>
          </cell>
        </row>
        <row r="394">
          <cell r="A394">
            <v>60050101</v>
          </cell>
          <cell r="B394">
            <v>350300</v>
          </cell>
          <cell r="C394" t="str">
            <v>RECAUDOS  SUPERINDUSTRIA Y COMERCIO</v>
          </cell>
          <cell r="D394">
            <v>90</v>
          </cell>
          <cell r="E394">
            <v>76</v>
          </cell>
          <cell r="F394">
            <v>12800000</v>
          </cell>
        </row>
        <row r="395">
          <cell r="A395">
            <v>60050102</v>
          </cell>
          <cell r="B395">
            <v>350300</v>
          </cell>
          <cell r="C395" t="str">
            <v>RECAUDOS  SUPERINDUSTRIA Y COMERCIO</v>
          </cell>
          <cell r="D395">
            <v>90</v>
          </cell>
          <cell r="E395">
            <v>76</v>
          </cell>
          <cell r="F395">
            <v>12800000</v>
          </cell>
        </row>
        <row r="396">
          <cell r="A396">
            <v>60050103</v>
          </cell>
          <cell r="B396">
            <v>350300</v>
          </cell>
          <cell r="C396" t="str">
            <v>RECAUDOS  SUPERINDUSTRIA Y COMERCIO</v>
          </cell>
          <cell r="D396">
            <v>90</v>
          </cell>
          <cell r="E396">
            <v>76</v>
          </cell>
          <cell r="F396">
            <v>12800000</v>
          </cell>
        </row>
        <row r="397">
          <cell r="A397">
            <v>60050104</v>
          </cell>
          <cell r="B397">
            <v>350300</v>
          </cell>
          <cell r="C397" t="str">
            <v>RECAUDOS  SUPERINDUSTRIA Y COMERCIO</v>
          </cell>
          <cell r="D397">
            <v>90</v>
          </cell>
          <cell r="E397">
            <v>76</v>
          </cell>
          <cell r="F397">
            <v>12800000</v>
          </cell>
        </row>
        <row r="398">
          <cell r="A398">
            <v>60050105</v>
          </cell>
          <cell r="B398">
            <v>350300</v>
          </cell>
          <cell r="C398" t="str">
            <v>RECAUDOS  SUPERINDUSTRIA Y COMERCIO</v>
          </cell>
          <cell r="D398">
            <v>90</v>
          </cell>
          <cell r="E398">
            <v>76</v>
          </cell>
          <cell r="F398">
            <v>12800000</v>
          </cell>
        </row>
        <row r="399">
          <cell r="A399">
            <v>60050106</v>
          </cell>
          <cell r="B399">
            <v>350300</v>
          </cell>
          <cell r="C399" t="str">
            <v>RECAUDOS  SUPERINDUSTRIA Y COMERCIO</v>
          </cell>
          <cell r="D399">
            <v>90</v>
          </cell>
          <cell r="E399">
            <v>76</v>
          </cell>
          <cell r="F399">
            <v>12800000</v>
          </cell>
        </row>
        <row r="400">
          <cell r="A400">
            <v>60050107</v>
          </cell>
          <cell r="B400">
            <v>350300</v>
          </cell>
          <cell r="C400" t="str">
            <v>RECAUDOS  SUPERINDUSTRIA Y COMERCIO</v>
          </cell>
          <cell r="D400">
            <v>90</v>
          </cell>
          <cell r="E400">
            <v>76</v>
          </cell>
          <cell r="F400">
            <v>12800000</v>
          </cell>
        </row>
        <row r="401">
          <cell r="A401">
            <v>60050108</v>
          </cell>
          <cell r="B401">
            <v>350300</v>
          </cell>
          <cell r="C401" t="str">
            <v>RECAUDOS  SUPERINDUSTRIA Y COMERCIO</v>
          </cell>
          <cell r="D401">
            <v>90</v>
          </cell>
          <cell r="E401">
            <v>76</v>
          </cell>
          <cell r="F401">
            <v>12800000</v>
          </cell>
        </row>
        <row r="402">
          <cell r="A402">
            <v>60050109</v>
          </cell>
          <cell r="B402">
            <v>350300</v>
          </cell>
          <cell r="C402" t="str">
            <v>RECAUDOS  SUPERINDUSTRIA Y COMERCIO</v>
          </cell>
          <cell r="D402">
            <v>90</v>
          </cell>
          <cell r="E402">
            <v>76</v>
          </cell>
          <cell r="F402">
            <v>12800000</v>
          </cell>
        </row>
        <row r="403">
          <cell r="A403">
            <v>60050201</v>
          </cell>
          <cell r="B403">
            <v>350300</v>
          </cell>
          <cell r="C403" t="str">
            <v>RECAUDOS  SUPERINDUSTRIA Y COMERCIO</v>
          </cell>
          <cell r="D403">
            <v>90</v>
          </cell>
          <cell r="E403">
            <v>76</v>
          </cell>
          <cell r="F403">
            <v>12800000</v>
          </cell>
        </row>
        <row r="404">
          <cell r="A404">
            <v>60050202</v>
          </cell>
          <cell r="B404">
            <v>350300</v>
          </cell>
          <cell r="C404" t="str">
            <v>RECAUDOS  SUPERINDUSTRIA Y COMERCIO</v>
          </cell>
          <cell r="D404">
            <v>90</v>
          </cell>
          <cell r="E404">
            <v>76</v>
          </cell>
          <cell r="F404">
            <v>12800000</v>
          </cell>
        </row>
        <row r="405">
          <cell r="A405">
            <v>60050203</v>
          </cell>
          <cell r="B405">
            <v>350300</v>
          </cell>
          <cell r="C405" t="str">
            <v>RECAUDOS  SUPERINDUSTRIA Y COMERCIO</v>
          </cell>
          <cell r="D405">
            <v>90</v>
          </cell>
          <cell r="E405">
            <v>76</v>
          </cell>
          <cell r="F405">
            <v>12800000</v>
          </cell>
        </row>
        <row r="406">
          <cell r="A406">
            <v>60050204</v>
          </cell>
          <cell r="B406">
            <v>350300</v>
          </cell>
          <cell r="C406" t="str">
            <v>RECAUDOS  SUPERINDUSTRIA Y COMERCIO</v>
          </cell>
          <cell r="D406">
            <v>90</v>
          </cell>
          <cell r="E406">
            <v>76</v>
          </cell>
          <cell r="F406">
            <v>12800000</v>
          </cell>
        </row>
        <row r="407">
          <cell r="A407">
            <v>60110202</v>
          </cell>
          <cell r="B407">
            <v>270102</v>
          </cell>
          <cell r="C407" t="str">
            <v>RECAUDOS CONSEJO SUPERIO DE LA JUDICATURA</v>
          </cell>
          <cell r="D407">
            <v>90</v>
          </cell>
          <cell r="E407">
            <v>9</v>
          </cell>
          <cell r="F407">
            <v>12400000</v>
          </cell>
        </row>
        <row r="408">
          <cell r="A408">
            <v>60110401</v>
          </cell>
          <cell r="B408">
            <v>270102</v>
          </cell>
          <cell r="C408" t="str">
            <v>RECAUDOS CONSEJO SUPERIO DE LA JUDICATURA</v>
          </cell>
          <cell r="D408">
            <v>90</v>
          </cell>
          <cell r="E408">
            <v>9</v>
          </cell>
          <cell r="F408">
            <v>12400000</v>
          </cell>
        </row>
        <row r="409">
          <cell r="A409">
            <v>130101000</v>
          </cell>
          <cell r="B409">
            <v>130101</v>
          </cell>
          <cell r="C409" t="str">
            <v>RECAUDOS MINHACIENDA</v>
          </cell>
          <cell r="D409">
            <v>90</v>
          </cell>
          <cell r="E409">
            <v>99</v>
          </cell>
          <cell r="F409">
            <v>11500000</v>
          </cell>
        </row>
        <row r="410">
          <cell r="A410">
            <v>131401</v>
          </cell>
          <cell r="B410">
            <v>131401</v>
          </cell>
          <cell r="C410" t="str">
            <v>RECAUDOS UGPP</v>
          </cell>
          <cell r="D410">
            <v>90</v>
          </cell>
          <cell r="E410">
            <v>99</v>
          </cell>
          <cell r="F410">
            <v>923272193</v>
          </cell>
        </row>
        <row r="411">
          <cell r="A411" t="str">
            <v>160101</v>
          </cell>
          <cell r="B411" t="str">
            <v>160101</v>
          </cell>
          <cell r="F411">
            <v>12300000</v>
          </cell>
        </row>
        <row r="412">
          <cell r="A412" t="str">
            <v>350300</v>
          </cell>
          <cell r="B412" t="str">
            <v>350300</v>
          </cell>
          <cell r="F412">
            <v>12800000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nemral rentis Bco Pop"/>
      <sheetName val="entidades CGN"/>
    </sheetNames>
    <sheetDataSet>
      <sheetData sheetId="0" refreshError="1"/>
      <sheetData sheetId="1" refreshError="1">
        <row r="1">
          <cell r="A1" t="str">
            <v>CODIGO RENTISTICO</v>
          </cell>
          <cell r="B1" t="str">
            <v>entidad SIIF</v>
          </cell>
          <cell r="C1" t="str">
            <v>CONCEPTO CODIGO RENTISTICO</v>
          </cell>
          <cell r="D1" t="str">
            <v>GRUPO</v>
          </cell>
          <cell r="E1" t="str">
            <v>subgrupo</v>
          </cell>
          <cell r="F1" t="str">
            <v>SUBGRUPO</v>
          </cell>
        </row>
        <row r="2">
          <cell r="A2">
            <v>2701</v>
          </cell>
          <cell r="B2">
            <v>131000</v>
          </cell>
          <cell r="C2" t="str">
            <v>RECAUDOS DIAN PAGADORA</v>
          </cell>
          <cell r="D2">
            <v>90</v>
          </cell>
          <cell r="E2">
            <v>18</v>
          </cell>
          <cell r="F2">
            <v>828400000</v>
          </cell>
        </row>
        <row r="3">
          <cell r="A3">
            <v>5001</v>
          </cell>
          <cell r="B3">
            <v>350101</v>
          </cell>
          <cell r="C3" t="str">
            <v>RECAUDOP  MINISTERIO DE COMERCIO INDUSTRIA Y TURISMO</v>
          </cell>
          <cell r="D3">
            <v>28</v>
          </cell>
          <cell r="E3">
            <v>54</v>
          </cell>
          <cell r="F3">
            <v>96200000</v>
          </cell>
        </row>
        <row r="4">
          <cell r="A4">
            <v>5002</v>
          </cell>
          <cell r="B4">
            <v>260101</v>
          </cell>
          <cell r="C4" t="str">
            <v>RECAUDOS CONTRALORIA</v>
          </cell>
          <cell r="D4">
            <v>61</v>
          </cell>
          <cell r="E4">
            <v>2</v>
          </cell>
          <cell r="F4">
            <v>10200000</v>
          </cell>
        </row>
        <row r="5">
          <cell r="A5">
            <v>5003</v>
          </cell>
          <cell r="B5">
            <v>360108</v>
          </cell>
          <cell r="F5">
            <v>910500000</v>
          </cell>
        </row>
        <row r="6">
          <cell r="A6">
            <v>5004</v>
          </cell>
          <cell r="B6">
            <v>130101</v>
          </cell>
          <cell r="C6" t="str">
            <v>RECAUDOS MINHACIENDA</v>
          </cell>
          <cell r="D6">
            <v>90</v>
          </cell>
          <cell r="E6">
            <v>99</v>
          </cell>
          <cell r="F6">
            <v>11500000</v>
          </cell>
        </row>
        <row r="7">
          <cell r="A7">
            <v>5005</v>
          </cell>
          <cell r="B7">
            <v>350300</v>
          </cell>
          <cell r="C7" t="str">
            <v>RECAUDOS  SUPERINDUSTRIA Y COMERCIO</v>
          </cell>
          <cell r="D7">
            <v>90</v>
          </cell>
          <cell r="E7">
            <v>76</v>
          </cell>
          <cell r="F7">
            <v>12800000</v>
          </cell>
        </row>
        <row r="8">
          <cell r="A8">
            <v>5006</v>
          </cell>
          <cell r="B8">
            <v>130101</v>
          </cell>
          <cell r="C8" t="str">
            <v>RECAUDOS MINHACIENDA</v>
          </cell>
          <cell r="D8">
            <v>90</v>
          </cell>
          <cell r="E8">
            <v>99</v>
          </cell>
          <cell r="F8">
            <v>11500000</v>
          </cell>
        </row>
        <row r="9">
          <cell r="A9">
            <v>5008</v>
          </cell>
          <cell r="B9">
            <v>32400</v>
          </cell>
          <cell r="C9" t="str">
            <v>RECAUDOS SUPERINTENDENCIA GENERAL DE PUERTOS</v>
          </cell>
          <cell r="D9">
            <v>90</v>
          </cell>
          <cell r="E9">
            <v>24</v>
          </cell>
          <cell r="F9">
            <v>828200000</v>
          </cell>
        </row>
        <row r="10">
          <cell r="A10">
            <v>5010</v>
          </cell>
          <cell r="B10">
            <v>151600</v>
          </cell>
          <cell r="C10" t="str">
            <v>RECAUDOS SUPERINT.VIGIL. Y SEGUR.PRIVADA</v>
          </cell>
          <cell r="D10">
            <v>90</v>
          </cell>
          <cell r="E10">
            <v>57</v>
          </cell>
          <cell r="F10">
            <v>825000000</v>
          </cell>
        </row>
        <row r="11">
          <cell r="A11">
            <v>5011</v>
          </cell>
          <cell r="B11">
            <v>270102</v>
          </cell>
          <cell r="C11" t="str">
            <v>RECAUDOS CONSEJO SUPERIO DE LA JUDICATURA</v>
          </cell>
          <cell r="D11">
            <v>90</v>
          </cell>
          <cell r="E11">
            <v>9</v>
          </cell>
          <cell r="F11">
            <v>12400000</v>
          </cell>
        </row>
        <row r="12">
          <cell r="A12">
            <v>5016</v>
          </cell>
          <cell r="B12">
            <v>360102</v>
          </cell>
          <cell r="C12" t="str">
            <v>RECAUDOS FONDO NACIONAL DE ESTUFEPACIENTES</v>
          </cell>
          <cell r="D12">
            <v>90</v>
          </cell>
          <cell r="E12">
            <v>47</v>
          </cell>
          <cell r="F12">
            <v>67800000</v>
          </cell>
        </row>
        <row r="13">
          <cell r="A13">
            <v>5032</v>
          </cell>
          <cell r="B13">
            <v>240101</v>
          </cell>
          <cell r="C13" t="str">
            <v>CAUCIONES POR CHATARRIZACIÓN VEHICULAR MINTRANSPORTE</v>
          </cell>
          <cell r="D13">
            <v>90</v>
          </cell>
          <cell r="E13">
            <v>50</v>
          </cell>
          <cell r="F13">
            <v>11800000</v>
          </cell>
        </row>
        <row r="14">
          <cell r="A14">
            <v>5033</v>
          </cell>
          <cell r="B14">
            <v>240101</v>
          </cell>
          <cell r="C14" t="str">
            <v>CAUCIONES POR CHATARRIZACIÓN VEHICULAR MINTRANSPORTE</v>
          </cell>
          <cell r="D14">
            <v>90</v>
          </cell>
          <cell r="E14">
            <v>50</v>
          </cell>
          <cell r="F14">
            <v>11800000</v>
          </cell>
        </row>
        <row r="15">
          <cell r="A15">
            <v>5038</v>
          </cell>
          <cell r="B15">
            <v>140100</v>
          </cell>
          <cell r="C15" t="str">
            <v>RECAUDOS DIAN</v>
          </cell>
          <cell r="D15">
            <v>90</v>
          </cell>
          <cell r="E15">
            <v>99</v>
          </cell>
          <cell r="F15">
            <v>910300000</v>
          </cell>
        </row>
        <row r="16">
          <cell r="A16">
            <v>5041</v>
          </cell>
          <cell r="B16">
            <v>151600</v>
          </cell>
          <cell r="C16" t="str">
            <v>RECAUDOS SUPERINT.VIGIL. Y SEGUR.PRIVADA</v>
          </cell>
          <cell r="D16">
            <v>90</v>
          </cell>
          <cell r="E16">
            <v>57</v>
          </cell>
          <cell r="F16">
            <v>825000000</v>
          </cell>
        </row>
        <row r="17">
          <cell r="A17">
            <v>5049</v>
          </cell>
          <cell r="B17">
            <v>30101</v>
          </cell>
          <cell r="C17" t="str">
            <v>RECAUDOS DEPTO NAL DE PLANEACION</v>
          </cell>
          <cell r="D17">
            <v>51</v>
          </cell>
          <cell r="E17">
            <v>40</v>
          </cell>
          <cell r="F17">
            <v>10500000</v>
          </cell>
        </row>
        <row r="18">
          <cell r="A18">
            <v>6002</v>
          </cell>
          <cell r="B18">
            <v>260101</v>
          </cell>
          <cell r="C18" t="str">
            <v>CUOTA DE AUDITAJE CONTRALORIA</v>
          </cell>
          <cell r="D18">
            <v>61</v>
          </cell>
          <cell r="E18">
            <v>2</v>
          </cell>
          <cell r="F18">
            <v>10200000</v>
          </cell>
        </row>
        <row r="19">
          <cell r="A19">
            <v>6003</v>
          </cell>
          <cell r="B19">
            <v>360107</v>
          </cell>
          <cell r="C19" t="str">
            <v>SUPERSUBSIDIO FAMILIAR</v>
          </cell>
          <cell r="D19">
            <v>61</v>
          </cell>
          <cell r="E19">
            <v>3</v>
          </cell>
          <cell r="F19">
            <v>910500000</v>
          </cell>
        </row>
        <row r="20">
          <cell r="A20">
            <v>6004</v>
          </cell>
          <cell r="B20">
            <v>130101</v>
          </cell>
          <cell r="C20" t="str">
            <v>RECAUDOS MINHACIENDA</v>
          </cell>
          <cell r="D20">
            <v>90</v>
          </cell>
          <cell r="E20">
            <v>99</v>
          </cell>
          <cell r="F20">
            <v>11500000</v>
          </cell>
        </row>
        <row r="21">
          <cell r="A21">
            <v>6005</v>
          </cell>
          <cell r="B21">
            <v>350300</v>
          </cell>
          <cell r="C21" t="str">
            <v>RECAUDOS  SUPERINDUSTRIA Y COMERCIO</v>
          </cell>
          <cell r="D21">
            <v>90</v>
          </cell>
          <cell r="E21">
            <v>76</v>
          </cell>
          <cell r="F21">
            <v>12800000</v>
          </cell>
        </row>
        <row r="22">
          <cell r="A22">
            <v>6007</v>
          </cell>
          <cell r="B22">
            <v>32400</v>
          </cell>
          <cell r="C22" t="str">
            <v>RECAUDOS SUPERINTENDENCIA GENERAL DE PUERTOS</v>
          </cell>
          <cell r="D22">
            <v>90</v>
          </cell>
          <cell r="E22">
            <v>24</v>
          </cell>
          <cell r="F22">
            <v>828200000</v>
          </cell>
        </row>
        <row r="23">
          <cell r="A23">
            <v>6020</v>
          </cell>
          <cell r="B23">
            <v>220101</v>
          </cell>
          <cell r="C23" t="str">
            <v>RECAUDOS MINEDUCACION</v>
          </cell>
          <cell r="F23">
            <v>11300000</v>
          </cell>
        </row>
        <row r="24">
          <cell r="A24">
            <v>6040</v>
          </cell>
          <cell r="B24">
            <v>370101</v>
          </cell>
          <cell r="C24" t="str">
            <v>REINTEGROS MININTERIOR</v>
          </cell>
          <cell r="D24">
            <v>51</v>
          </cell>
          <cell r="E24">
            <v>40</v>
          </cell>
          <cell r="F24">
            <v>96400000</v>
          </cell>
        </row>
        <row r="25">
          <cell r="A25">
            <v>6041</v>
          </cell>
          <cell r="B25">
            <v>151600</v>
          </cell>
          <cell r="C25" t="str">
            <v>RECAUDOS SUPERINT.VIGIL. Y SEGUR.PRIVADA</v>
          </cell>
          <cell r="D25">
            <v>90</v>
          </cell>
          <cell r="E25">
            <v>57</v>
          </cell>
          <cell r="F25">
            <v>825000000</v>
          </cell>
        </row>
        <row r="26">
          <cell r="A26">
            <v>21000</v>
          </cell>
          <cell r="B26">
            <v>410101</v>
          </cell>
          <cell r="F26">
            <v>821500000</v>
          </cell>
        </row>
        <row r="27">
          <cell r="A27">
            <v>21200</v>
          </cell>
          <cell r="B27">
            <v>21200</v>
          </cell>
          <cell r="F27">
            <v>923272430</v>
          </cell>
        </row>
        <row r="28">
          <cell r="A28">
            <v>30300</v>
          </cell>
          <cell r="B28">
            <v>30300</v>
          </cell>
          <cell r="F28">
            <v>923272462</v>
          </cell>
        </row>
        <row r="29">
          <cell r="A29">
            <v>32400</v>
          </cell>
          <cell r="B29">
            <v>32400</v>
          </cell>
          <cell r="F29">
            <v>828100000</v>
          </cell>
        </row>
        <row r="30">
          <cell r="A30">
            <v>32500</v>
          </cell>
          <cell r="B30">
            <v>32500</v>
          </cell>
          <cell r="F30">
            <v>828600000</v>
          </cell>
        </row>
        <row r="31">
          <cell r="A31">
            <v>40101</v>
          </cell>
          <cell r="B31">
            <v>40101</v>
          </cell>
          <cell r="F31">
            <v>10400000</v>
          </cell>
        </row>
        <row r="32">
          <cell r="A32">
            <v>40200</v>
          </cell>
          <cell r="B32">
            <v>40200</v>
          </cell>
          <cell r="F32">
            <v>23200000</v>
          </cell>
        </row>
        <row r="33">
          <cell r="A33">
            <v>40300</v>
          </cell>
          <cell r="B33">
            <v>40300</v>
          </cell>
          <cell r="F33">
            <v>25300000</v>
          </cell>
        </row>
        <row r="34">
          <cell r="A34">
            <v>50101</v>
          </cell>
          <cell r="B34">
            <v>50101</v>
          </cell>
          <cell r="F34">
            <v>10800000</v>
          </cell>
        </row>
        <row r="35">
          <cell r="A35">
            <v>60101</v>
          </cell>
          <cell r="B35">
            <v>60101</v>
          </cell>
          <cell r="F35">
            <v>10700000</v>
          </cell>
        </row>
        <row r="36">
          <cell r="A36">
            <v>60200</v>
          </cell>
          <cell r="B36">
            <v>60200</v>
          </cell>
          <cell r="F36">
            <v>820300000</v>
          </cell>
        </row>
        <row r="37">
          <cell r="A37">
            <v>90101</v>
          </cell>
          <cell r="B37">
            <v>90101</v>
          </cell>
          <cell r="F37">
            <v>12700000</v>
          </cell>
        </row>
        <row r="38">
          <cell r="A38">
            <v>110101</v>
          </cell>
          <cell r="B38">
            <v>110101</v>
          </cell>
          <cell r="F38">
            <v>11900000</v>
          </cell>
        </row>
        <row r="39">
          <cell r="A39">
            <v>110200</v>
          </cell>
          <cell r="B39">
            <v>110200</v>
          </cell>
          <cell r="F39">
            <v>29200000</v>
          </cell>
        </row>
        <row r="40">
          <cell r="A40">
            <v>110400</v>
          </cell>
          <cell r="B40">
            <v>110400</v>
          </cell>
          <cell r="F40">
            <v>923272424</v>
          </cell>
        </row>
        <row r="41">
          <cell r="A41">
            <v>111101</v>
          </cell>
          <cell r="B41">
            <v>130113</v>
          </cell>
          <cell r="C41" t="str">
            <v>RECAUDOS DIAN</v>
          </cell>
          <cell r="D41">
            <v>90</v>
          </cell>
          <cell r="E41">
            <v>99</v>
          </cell>
          <cell r="F41">
            <v>910300000</v>
          </cell>
        </row>
        <row r="42">
          <cell r="A42">
            <v>120101</v>
          </cell>
          <cell r="B42">
            <v>120101</v>
          </cell>
          <cell r="F42">
            <v>923272402</v>
          </cell>
        </row>
        <row r="43">
          <cell r="A43">
            <v>121201</v>
          </cell>
          <cell r="B43">
            <v>120101</v>
          </cell>
          <cell r="F43">
            <v>923272402</v>
          </cell>
        </row>
        <row r="44">
          <cell r="A44">
            <v>120400</v>
          </cell>
          <cell r="B44">
            <v>120400</v>
          </cell>
          <cell r="F44">
            <v>26900000</v>
          </cell>
        </row>
        <row r="45">
          <cell r="A45">
            <v>120800</v>
          </cell>
          <cell r="B45">
            <v>120800</v>
          </cell>
          <cell r="F45">
            <v>823200000</v>
          </cell>
        </row>
        <row r="46">
          <cell r="A46">
            <v>120900</v>
          </cell>
          <cell r="B46">
            <v>120900</v>
          </cell>
          <cell r="F46">
            <v>822100000</v>
          </cell>
        </row>
        <row r="47">
          <cell r="A47">
            <v>121000</v>
          </cell>
          <cell r="B47">
            <v>121000</v>
          </cell>
          <cell r="F47">
            <v>923272459</v>
          </cell>
        </row>
        <row r="48">
          <cell r="A48">
            <v>121100</v>
          </cell>
          <cell r="B48">
            <v>121100</v>
          </cell>
          <cell r="F48">
            <v>923272467</v>
          </cell>
        </row>
        <row r="49">
          <cell r="A49">
            <v>120101</v>
          </cell>
          <cell r="B49">
            <v>120101</v>
          </cell>
          <cell r="F49">
            <v>923272402</v>
          </cell>
        </row>
        <row r="50">
          <cell r="A50">
            <v>121202</v>
          </cell>
          <cell r="B50">
            <v>130113</v>
          </cell>
          <cell r="C50" t="str">
            <v>RECAUDOS DIAN</v>
          </cell>
          <cell r="D50">
            <v>90</v>
          </cell>
          <cell r="E50">
            <v>99</v>
          </cell>
          <cell r="F50">
            <v>910300000</v>
          </cell>
        </row>
        <row r="51">
          <cell r="A51">
            <v>121203</v>
          </cell>
          <cell r="B51">
            <v>350101</v>
          </cell>
          <cell r="C51" t="str">
            <v>RECAUDOP  MINISTERIO DE COMERCIO INDUSTRIA Y TURISMO</v>
          </cell>
          <cell r="D51">
            <v>28</v>
          </cell>
          <cell r="E51">
            <v>54</v>
          </cell>
          <cell r="F51">
            <v>96200000</v>
          </cell>
        </row>
        <row r="52">
          <cell r="A52">
            <v>121204</v>
          </cell>
          <cell r="B52">
            <v>270102</v>
          </cell>
          <cell r="C52" t="str">
            <v>OTROS INGRESOS SECTOR JUSTICIA</v>
          </cell>
          <cell r="D52">
            <v>90</v>
          </cell>
          <cell r="E52">
            <v>9</v>
          </cell>
          <cell r="F52">
            <v>12400000</v>
          </cell>
        </row>
        <row r="53">
          <cell r="A53">
            <v>121205</v>
          </cell>
          <cell r="B53">
            <v>130113</v>
          </cell>
          <cell r="C53" t="str">
            <v>COMERCIALIZACION DIAN RECAUDADORA</v>
          </cell>
          <cell r="D53">
            <v>90</v>
          </cell>
          <cell r="E53">
            <v>99</v>
          </cell>
          <cell r="F53">
            <v>910300000</v>
          </cell>
        </row>
        <row r="54">
          <cell r="A54">
            <v>121207</v>
          </cell>
          <cell r="B54">
            <v>420101</v>
          </cell>
          <cell r="C54" t="str">
            <v>RECAUDOS DNI</v>
          </cell>
          <cell r="D54">
            <v>90</v>
          </cell>
          <cell r="E54">
            <v>33</v>
          </cell>
          <cell r="F54">
            <v>10700000</v>
          </cell>
        </row>
        <row r="55">
          <cell r="A55">
            <v>121209</v>
          </cell>
          <cell r="B55">
            <v>130101</v>
          </cell>
          <cell r="C55" t="str">
            <v>OTROS INGRESOS MINHACIENDA</v>
          </cell>
          <cell r="D55">
            <v>90</v>
          </cell>
          <cell r="E55">
            <v>99</v>
          </cell>
          <cell r="F55">
            <v>11500000</v>
          </cell>
        </row>
        <row r="56">
          <cell r="A56">
            <v>121215</v>
          </cell>
          <cell r="B56">
            <v>360107</v>
          </cell>
          <cell r="C56" t="str">
            <v>MULTAS SUPER. SUBSIDIO FAMILIAR</v>
          </cell>
          <cell r="D56">
            <v>90</v>
          </cell>
          <cell r="E56">
            <v>31</v>
          </cell>
          <cell r="F56">
            <v>910500000</v>
          </cell>
        </row>
        <row r="57">
          <cell r="A57">
            <v>121216</v>
          </cell>
          <cell r="B57">
            <v>160101</v>
          </cell>
          <cell r="C57" t="str">
            <v>REINTEGROS POLICIA NACIONAL</v>
          </cell>
          <cell r="D57">
            <v>51</v>
          </cell>
          <cell r="E57">
            <v>40</v>
          </cell>
          <cell r="F57">
            <v>12300000</v>
          </cell>
        </row>
        <row r="58">
          <cell r="A58">
            <v>121217</v>
          </cell>
          <cell r="B58">
            <v>160101</v>
          </cell>
          <cell r="C58" t="str">
            <v>RECAUDOS POLICIA NACIONAL</v>
          </cell>
          <cell r="D58">
            <v>90</v>
          </cell>
          <cell r="E58">
            <v>99</v>
          </cell>
          <cell r="F58">
            <v>12300000</v>
          </cell>
        </row>
        <row r="59">
          <cell r="A59">
            <v>121220</v>
          </cell>
          <cell r="B59">
            <v>32400</v>
          </cell>
          <cell r="C59" t="str">
            <v>RECAUDOS SUPER SERVICIOS PUBLICOS</v>
          </cell>
          <cell r="D59">
            <v>90</v>
          </cell>
          <cell r="E59">
            <v>24</v>
          </cell>
          <cell r="F59">
            <v>828100000</v>
          </cell>
        </row>
        <row r="60">
          <cell r="A60">
            <v>121225</v>
          </cell>
          <cell r="B60">
            <v>250101</v>
          </cell>
          <cell r="C60" t="str">
            <v>RECAUDOS PROCURADURIA GRAL DE LA NACION</v>
          </cell>
          <cell r="D60">
            <v>90</v>
          </cell>
          <cell r="E60">
            <v>19</v>
          </cell>
          <cell r="F60">
            <v>12200000</v>
          </cell>
        </row>
        <row r="61">
          <cell r="A61">
            <v>121230</v>
          </cell>
          <cell r="B61">
            <v>350101</v>
          </cell>
          <cell r="C61" t="str">
            <v>RECAUDOS TURISMO HOTELES MINDESARROLLO</v>
          </cell>
          <cell r="D61">
            <v>90</v>
          </cell>
          <cell r="E61">
            <v>51</v>
          </cell>
          <cell r="F61">
            <v>96200000</v>
          </cell>
        </row>
        <row r="62">
          <cell r="A62">
            <v>121235</v>
          </cell>
          <cell r="B62">
            <v>130113</v>
          </cell>
          <cell r="C62" t="str">
            <v>RECAUDOS DIAN</v>
          </cell>
          <cell r="D62">
            <v>90</v>
          </cell>
          <cell r="E62">
            <v>18</v>
          </cell>
          <cell r="F62">
            <v>910300000</v>
          </cell>
        </row>
        <row r="63">
          <cell r="A63">
            <v>121240</v>
          </cell>
          <cell r="B63">
            <v>350101</v>
          </cell>
          <cell r="C63" t="str">
            <v>RECAUDOS MINCOMERCIO INDUSTRIA Y TURISMO</v>
          </cell>
          <cell r="D63">
            <v>90</v>
          </cell>
          <cell r="E63">
            <v>39</v>
          </cell>
          <cell r="F63">
            <v>96200000</v>
          </cell>
        </row>
        <row r="64">
          <cell r="A64">
            <v>121245</v>
          </cell>
          <cell r="B64">
            <v>151600</v>
          </cell>
          <cell r="C64" t="str">
            <v>RECAUDOS SUPERINT.VIGIL. Y SEGUR.PRIVADA</v>
          </cell>
          <cell r="D64">
            <v>90</v>
          </cell>
          <cell r="E64">
            <v>57</v>
          </cell>
          <cell r="F64">
            <v>825000000</v>
          </cell>
        </row>
        <row r="65">
          <cell r="A65">
            <v>121250</v>
          </cell>
          <cell r="B65">
            <v>290101</v>
          </cell>
          <cell r="C65" t="str">
            <v>RECAUDOS FISCALIA GRAL DE LA NACION</v>
          </cell>
          <cell r="D65">
            <v>90</v>
          </cell>
          <cell r="E65">
            <v>25</v>
          </cell>
          <cell r="F65">
            <v>13700000</v>
          </cell>
        </row>
        <row r="66">
          <cell r="A66">
            <v>121255</v>
          </cell>
          <cell r="B66">
            <v>170101</v>
          </cell>
          <cell r="C66" t="str">
            <v>RECAUDOS MINAGRICULTURA</v>
          </cell>
          <cell r="D66">
            <v>90</v>
          </cell>
          <cell r="E66">
            <v>49</v>
          </cell>
          <cell r="F66">
            <v>10900000</v>
          </cell>
        </row>
        <row r="67">
          <cell r="A67">
            <v>121260</v>
          </cell>
          <cell r="B67">
            <v>130101</v>
          </cell>
          <cell r="C67" t="str">
            <v>RECAUDOS MINHACIENDA</v>
          </cell>
          <cell r="D67">
            <v>90</v>
          </cell>
          <cell r="E67">
            <v>99</v>
          </cell>
          <cell r="F67">
            <v>11500000</v>
          </cell>
        </row>
        <row r="68">
          <cell r="A68">
            <v>121265</v>
          </cell>
          <cell r="B68">
            <v>240101</v>
          </cell>
          <cell r="C68" t="str">
            <v>RECAUDOS MINTRANSPORTE</v>
          </cell>
          <cell r="D68">
            <v>90</v>
          </cell>
          <cell r="E68">
            <v>4</v>
          </cell>
          <cell r="F68">
            <v>11800000</v>
          </cell>
        </row>
        <row r="69">
          <cell r="A69">
            <v>121268</v>
          </cell>
          <cell r="B69">
            <v>240101</v>
          </cell>
          <cell r="C69" t="str">
            <v>CAUCIONES POR CHATARRIZACIÓN VEHICULAR MINTRANSPORTE</v>
          </cell>
          <cell r="D69">
            <v>90</v>
          </cell>
          <cell r="E69">
            <v>50</v>
          </cell>
          <cell r="F69">
            <v>11800000</v>
          </cell>
        </row>
        <row r="70">
          <cell r="A70">
            <v>121270</v>
          </cell>
          <cell r="B70">
            <v>190101</v>
          </cell>
          <cell r="C70" t="str">
            <v>RECAUDOS MINISTERIO DE SALUD</v>
          </cell>
          <cell r="D70">
            <v>90</v>
          </cell>
          <cell r="E70">
            <v>34</v>
          </cell>
          <cell r="F70">
            <v>96300000</v>
          </cell>
        </row>
        <row r="71">
          <cell r="A71">
            <v>121275</v>
          </cell>
          <cell r="B71">
            <v>150112</v>
          </cell>
          <cell r="C71" t="str">
            <v>REINTEGROS DIRECCIÓN GENERAL MARITIMA</v>
          </cell>
          <cell r="D71">
            <v>90</v>
          </cell>
          <cell r="E71">
            <v>3</v>
          </cell>
          <cell r="F71">
            <v>11100000</v>
          </cell>
        </row>
        <row r="72">
          <cell r="A72">
            <v>121280</v>
          </cell>
          <cell r="B72">
            <v>370101</v>
          </cell>
          <cell r="C72" t="str">
            <v>RECAUDOS COMUNIDADES RELIGIOS.MININTERIOR</v>
          </cell>
          <cell r="D72">
            <v>90</v>
          </cell>
          <cell r="E72">
            <v>37</v>
          </cell>
          <cell r="F72">
            <v>96400000</v>
          </cell>
        </row>
        <row r="73">
          <cell r="A73">
            <v>121285</v>
          </cell>
          <cell r="B73">
            <v>360800</v>
          </cell>
          <cell r="C73" t="str">
            <v>MULTAS SUPERINTENDENCIA DE SALUD</v>
          </cell>
          <cell r="D73">
            <v>90</v>
          </cell>
          <cell r="E73">
            <v>20</v>
          </cell>
          <cell r="F73">
            <v>825900000</v>
          </cell>
        </row>
        <row r="74">
          <cell r="A74">
            <v>121286</v>
          </cell>
          <cell r="B74">
            <v>340101</v>
          </cell>
          <cell r="C74" t="str">
            <v>RECAUDOS AUDITORIA GENERAL DE LA NACIÓN</v>
          </cell>
          <cell r="D74">
            <v>90</v>
          </cell>
          <cell r="E74">
            <v>86</v>
          </cell>
          <cell r="F74">
            <v>80200000</v>
          </cell>
        </row>
        <row r="75">
          <cell r="A75">
            <v>121290</v>
          </cell>
          <cell r="B75">
            <v>330101</v>
          </cell>
          <cell r="C75" t="str">
            <v>RECAUDOS. MINCULTURA</v>
          </cell>
          <cell r="D75">
            <v>90</v>
          </cell>
          <cell r="E75">
            <v>47</v>
          </cell>
          <cell r="F75">
            <v>14100000</v>
          </cell>
        </row>
        <row r="76">
          <cell r="A76">
            <v>121294</v>
          </cell>
          <cell r="B76">
            <v>360107</v>
          </cell>
          <cell r="C76" t="str">
            <v>TASAS Y MULTAS MULTAS LEY 789 SUPER. SUBSIDIO FAMILIAR</v>
          </cell>
          <cell r="D76">
            <v>90</v>
          </cell>
          <cell r="E76">
            <v>31</v>
          </cell>
          <cell r="F76">
            <v>910500000</v>
          </cell>
        </row>
        <row r="77">
          <cell r="A77">
            <v>121295</v>
          </cell>
          <cell r="B77">
            <v>350101</v>
          </cell>
          <cell r="C77" t="str">
            <v>REINTEGROS MINCOMERCIO INDUSTRIA Y TURISMO</v>
          </cell>
          <cell r="D77">
            <v>90</v>
          </cell>
          <cell r="E77">
            <v>1</v>
          </cell>
          <cell r="F77">
            <v>96200000</v>
          </cell>
        </row>
        <row r="78">
          <cell r="A78">
            <v>121296</v>
          </cell>
          <cell r="B78">
            <v>370700</v>
          </cell>
          <cell r="C78" t="str">
            <v>RECAUDOS  DIRECCION NAL DE ESTUPEFACIENTES</v>
          </cell>
          <cell r="D78">
            <v>90</v>
          </cell>
          <cell r="E78">
            <v>21</v>
          </cell>
          <cell r="F78">
            <v>822100000</v>
          </cell>
        </row>
        <row r="79">
          <cell r="A79">
            <v>121297</v>
          </cell>
          <cell r="B79">
            <v>360101</v>
          </cell>
          <cell r="C79" t="str">
            <v xml:space="preserve">ENAJENACION DE ACTIVOS   MINISTERIO DEL TRABAJO </v>
          </cell>
          <cell r="D79">
            <v>28</v>
          </cell>
          <cell r="E79">
            <v>54</v>
          </cell>
          <cell r="F79">
            <v>96300000</v>
          </cell>
        </row>
        <row r="80">
          <cell r="A80">
            <v>121299</v>
          </cell>
          <cell r="B80">
            <v>130800</v>
          </cell>
          <cell r="C80" t="str">
            <v>RECAUDOS  CONTADURIA GENERAL DE LA NACION</v>
          </cell>
          <cell r="D80">
            <v>90</v>
          </cell>
          <cell r="E80">
            <v>58</v>
          </cell>
          <cell r="F80">
            <v>920300000</v>
          </cell>
        </row>
        <row r="81">
          <cell r="A81">
            <v>130101</v>
          </cell>
          <cell r="B81">
            <v>130101</v>
          </cell>
          <cell r="F81">
            <v>11500000</v>
          </cell>
        </row>
        <row r="82">
          <cell r="A82">
            <v>130113</v>
          </cell>
          <cell r="B82">
            <v>130113</v>
          </cell>
          <cell r="F82">
            <v>910300000</v>
          </cell>
        </row>
        <row r="83">
          <cell r="A83">
            <v>130117</v>
          </cell>
          <cell r="B83">
            <v>130117</v>
          </cell>
          <cell r="F83">
            <v>923272476</v>
          </cell>
        </row>
        <row r="84">
          <cell r="A84">
            <v>130119</v>
          </cell>
          <cell r="B84">
            <v>130119</v>
          </cell>
          <cell r="F84">
            <v>923272448</v>
          </cell>
        </row>
        <row r="85">
          <cell r="A85">
            <v>130800</v>
          </cell>
          <cell r="B85">
            <v>130800</v>
          </cell>
          <cell r="F85">
            <v>920300000</v>
          </cell>
        </row>
        <row r="86">
          <cell r="A86">
            <v>130900</v>
          </cell>
          <cell r="B86">
            <v>130900</v>
          </cell>
          <cell r="F86">
            <v>67700000</v>
          </cell>
        </row>
        <row r="87">
          <cell r="A87">
            <v>131000</v>
          </cell>
          <cell r="B87">
            <v>131000</v>
          </cell>
          <cell r="F87">
            <v>828400000</v>
          </cell>
        </row>
        <row r="88">
          <cell r="A88">
            <v>131200</v>
          </cell>
          <cell r="B88">
            <v>131200</v>
          </cell>
          <cell r="F88">
            <v>81100000</v>
          </cell>
        </row>
        <row r="89">
          <cell r="A89">
            <v>131300</v>
          </cell>
          <cell r="B89">
            <v>131300</v>
          </cell>
          <cell r="F89">
            <v>13400000</v>
          </cell>
        </row>
        <row r="90">
          <cell r="A90">
            <v>131400</v>
          </cell>
          <cell r="B90">
            <v>131401</v>
          </cell>
          <cell r="F90">
            <v>923272193</v>
          </cell>
        </row>
        <row r="91">
          <cell r="A91">
            <v>131401</v>
          </cell>
          <cell r="B91">
            <v>131401</v>
          </cell>
          <cell r="C91" t="str">
            <v>RECAUDOS UGPP</v>
          </cell>
          <cell r="D91">
            <v>90</v>
          </cell>
          <cell r="E91">
            <v>99</v>
          </cell>
          <cell r="F91">
            <v>923272193</v>
          </cell>
        </row>
        <row r="92">
          <cell r="A92">
            <v>131402</v>
          </cell>
          <cell r="B92">
            <v>131402</v>
          </cell>
          <cell r="C92" t="str">
            <v>RECAUDOS UGPP</v>
          </cell>
          <cell r="D92">
            <v>90</v>
          </cell>
          <cell r="E92">
            <v>99</v>
          </cell>
          <cell r="F92">
            <v>923272193</v>
          </cell>
        </row>
        <row r="93">
          <cell r="A93">
            <v>131500</v>
          </cell>
          <cell r="B93">
            <v>131500</v>
          </cell>
          <cell r="F93">
            <v>923272393</v>
          </cell>
        </row>
        <row r="94">
          <cell r="A94">
            <v>140100</v>
          </cell>
          <cell r="B94">
            <v>140100</v>
          </cell>
          <cell r="F94">
            <v>923272395</v>
          </cell>
        </row>
        <row r="95">
          <cell r="A95">
            <v>140101</v>
          </cell>
          <cell r="B95">
            <v>140101</v>
          </cell>
          <cell r="C95" t="str">
            <v>RECUPERACIÓN CARTERA</v>
          </cell>
          <cell r="D95">
            <v>28</v>
          </cell>
          <cell r="E95">
            <v>11</v>
          </cell>
          <cell r="F95">
            <v>923272395</v>
          </cell>
        </row>
        <row r="96">
          <cell r="A96">
            <v>150101</v>
          </cell>
          <cell r="B96">
            <v>0</v>
          </cell>
          <cell r="C96" t="str">
            <v>ACREEDORES VARIOS SUJ A DEV MINDEFENSA GESTION GENERAL</v>
          </cell>
          <cell r="D96">
            <v>29</v>
          </cell>
          <cell r="E96">
            <v>90</v>
          </cell>
          <cell r="F96">
            <v>0</v>
          </cell>
        </row>
        <row r="97">
          <cell r="A97">
            <v>150101</v>
          </cell>
          <cell r="B97">
            <v>150101</v>
          </cell>
          <cell r="F97">
            <v>11100000</v>
          </cell>
        </row>
        <row r="98">
          <cell r="A98">
            <v>150102</v>
          </cell>
          <cell r="B98">
            <v>0</v>
          </cell>
          <cell r="C98" t="str">
            <v>ACREEDORES VARIOS SUJ A DEV MINDEFENSA FUERZA AEREA COLOMBIANA</v>
          </cell>
          <cell r="D98">
            <v>29</v>
          </cell>
          <cell r="E98">
            <v>94</v>
          </cell>
          <cell r="F98">
            <v>0</v>
          </cell>
        </row>
        <row r="99">
          <cell r="A99">
            <v>150102</v>
          </cell>
          <cell r="B99">
            <v>150102</v>
          </cell>
          <cell r="F99">
            <v>11100000</v>
          </cell>
        </row>
        <row r="100">
          <cell r="A100">
            <v>150103</v>
          </cell>
          <cell r="B100">
            <v>0</v>
          </cell>
          <cell r="C100" t="str">
            <v>ACREEDORES VARIOS SUJ A DEV MINDEFENSA EJERCITO NACIONAL</v>
          </cell>
          <cell r="D100">
            <v>29</v>
          </cell>
          <cell r="E100">
            <v>92</v>
          </cell>
          <cell r="F100">
            <v>0</v>
          </cell>
        </row>
        <row r="101">
          <cell r="A101">
            <v>150103</v>
          </cell>
          <cell r="B101">
            <v>150103</v>
          </cell>
          <cell r="F101">
            <v>11100000</v>
          </cell>
        </row>
        <row r="102">
          <cell r="A102">
            <v>150104</v>
          </cell>
          <cell r="B102">
            <v>0</v>
          </cell>
          <cell r="C102" t="str">
            <v>ACREEDORES VARIOS SUJ A DEV MINDEFENSA ARMADA NACIONAL</v>
          </cell>
          <cell r="D102">
            <v>29</v>
          </cell>
          <cell r="E102">
            <v>93</v>
          </cell>
          <cell r="F102">
            <v>0</v>
          </cell>
        </row>
        <row r="103">
          <cell r="A103">
            <v>150104</v>
          </cell>
          <cell r="B103">
            <v>150104</v>
          </cell>
          <cell r="F103">
            <v>11100000</v>
          </cell>
        </row>
        <row r="104">
          <cell r="A104">
            <v>150105</v>
          </cell>
          <cell r="B104">
            <v>0</v>
          </cell>
          <cell r="C104" t="str">
            <v>ACREEDORES VARIOS SUJ A DEV MINDEFENSA FUERZA AEREA COLOMBIANA</v>
          </cell>
          <cell r="D104">
            <v>29</v>
          </cell>
          <cell r="E104">
            <v>94</v>
          </cell>
          <cell r="F104">
            <v>0</v>
          </cell>
        </row>
        <row r="105">
          <cell r="A105">
            <v>150105</v>
          </cell>
          <cell r="B105">
            <v>150105</v>
          </cell>
          <cell r="F105">
            <v>11100000</v>
          </cell>
        </row>
        <row r="106">
          <cell r="A106">
            <v>150109</v>
          </cell>
          <cell r="B106">
            <v>150109</v>
          </cell>
          <cell r="F106">
            <v>825000000</v>
          </cell>
        </row>
        <row r="107">
          <cell r="A107">
            <v>150110</v>
          </cell>
          <cell r="B107">
            <v>150110</v>
          </cell>
          <cell r="F107">
            <v>11100000</v>
          </cell>
        </row>
        <row r="108">
          <cell r="A108">
            <v>150111</v>
          </cell>
          <cell r="B108">
            <v>150111</v>
          </cell>
          <cell r="F108">
            <v>11100000</v>
          </cell>
        </row>
        <row r="109">
          <cell r="A109">
            <v>150112</v>
          </cell>
          <cell r="B109">
            <v>150112</v>
          </cell>
          <cell r="F109">
            <v>11100000</v>
          </cell>
        </row>
        <row r="110">
          <cell r="A110">
            <v>150300</v>
          </cell>
          <cell r="B110">
            <v>150300</v>
          </cell>
          <cell r="F110">
            <v>40600000</v>
          </cell>
        </row>
        <row r="111">
          <cell r="A111">
            <v>150700</v>
          </cell>
          <cell r="B111">
            <v>150700</v>
          </cell>
          <cell r="F111">
            <v>20100000</v>
          </cell>
        </row>
        <row r="112">
          <cell r="A112">
            <v>150800</v>
          </cell>
          <cell r="B112">
            <v>150800</v>
          </cell>
          <cell r="F112">
            <v>21900000</v>
          </cell>
        </row>
        <row r="113">
          <cell r="A113">
            <v>151100</v>
          </cell>
          <cell r="B113">
            <v>151100</v>
          </cell>
          <cell r="F113">
            <v>40700000</v>
          </cell>
        </row>
        <row r="114">
          <cell r="A114">
            <v>151600</v>
          </cell>
          <cell r="B114">
            <v>151600</v>
          </cell>
          <cell r="F114">
            <v>825000000</v>
          </cell>
        </row>
        <row r="115">
          <cell r="A115">
            <v>151900</v>
          </cell>
          <cell r="B115">
            <v>151900</v>
          </cell>
          <cell r="F115">
            <v>70300000</v>
          </cell>
        </row>
        <row r="116">
          <cell r="A116">
            <v>160102</v>
          </cell>
          <cell r="B116">
            <v>160102</v>
          </cell>
          <cell r="F116">
            <v>12300000</v>
          </cell>
        </row>
        <row r="117">
          <cell r="A117">
            <v>170101</v>
          </cell>
          <cell r="B117">
            <v>170101</v>
          </cell>
          <cell r="C117" t="str">
            <v>Recaudos MInagricultura</v>
          </cell>
          <cell r="F117">
            <v>10900000</v>
          </cell>
        </row>
        <row r="118">
          <cell r="A118">
            <v>170105</v>
          </cell>
          <cell r="B118">
            <v>170105</v>
          </cell>
          <cell r="F118">
            <v>10900000</v>
          </cell>
        </row>
        <row r="119">
          <cell r="A119">
            <v>170200</v>
          </cell>
          <cell r="B119">
            <v>170200</v>
          </cell>
          <cell r="F119">
            <v>23800000</v>
          </cell>
        </row>
        <row r="120">
          <cell r="A120">
            <v>171300</v>
          </cell>
          <cell r="B120">
            <v>171300</v>
          </cell>
          <cell r="F120">
            <v>98100000</v>
          </cell>
        </row>
        <row r="121">
          <cell r="A121">
            <v>171500</v>
          </cell>
          <cell r="B121">
            <v>171500</v>
          </cell>
          <cell r="F121">
            <v>923272426</v>
          </cell>
        </row>
        <row r="122">
          <cell r="A122">
            <v>171600</v>
          </cell>
          <cell r="B122">
            <v>171600</v>
          </cell>
          <cell r="F122">
            <v>923272441</v>
          </cell>
        </row>
        <row r="123">
          <cell r="A123">
            <v>190101</v>
          </cell>
          <cell r="B123">
            <v>190101</v>
          </cell>
          <cell r="F123">
            <v>923272421</v>
          </cell>
        </row>
        <row r="124">
          <cell r="A124">
            <v>190106</v>
          </cell>
          <cell r="B124">
            <v>190106</v>
          </cell>
          <cell r="F124">
            <v>67800000</v>
          </cell>
        </row>
        <row r="125">
          <cell r="A125">
            <v>190109</v>
          </cell>
          <cell r="B125">
            <v>190109</v>
          </cell>
          <cell r="F125">
            <v>25400000</v>
          </cell>
        </row>
        <row r="126">
          <cell r="A126">
            <v>190110</v>
          </cell>
          <cell r="B126">
            <v>190110</v>
          </cell>
          <cell r="F126">
            <v>26668000</v>
          </cell>
        </row>
        <row r="127">
          <cell r="A127">
            <v>190111</v>
          </cell>
          <cell r="B127">
            <v>190111</v>
          </cell>
          <cell r="F127">
            <v>26525000</v>
          </cell>
        </row>
        <row r="128">
          <cell r="A128">
            <v>190112</v>
          </cell>
          <cell r="B128">
            <v>190112</v>
          </cell>
          <cell r="F128">
            <v>824700000</v>
          </cell>
        </row>
        <row r="129">
          <cell r="A129">
            <v>190113</v>
          </cell>
          <cell r="B129">
            <v>190113</v>
          </cell>
          <cell r="F129">
            <v>82700000</v>
          </cell>
        </row>
        <row r="130">
          <cell r="A130">
            <v>190114</v>
          </cell>
          <cell r="B130">
            <v>190114</v>
          </cell>
          <cell r="F130">
            <v>923272429</v>
          </cell>
        </row>
        <row r="131">
          <cell r="A131">
            <v>190300</v>
          </cell>
          <cell r="B131">
            <v>190300</v>
          </cell>
          <cell r="F131">
            <v>25900000</v>
          </cell>
        </row>
        <row r="132">
          <cell r="A132">
            <v>191000</v>
          </cell>
          <cell r="B132">
            <v>191000</v>
          </cell>
          <cell r="F132">
            <v>825900000</v>
          </cell>
        </row>
        <row r="133">
          <cell r="A133">
            <v>191200</v>
          </cell>
          <cell r="B133">
            <v>191200</v>
          </cell>
          <cell r="F133">
            <v>825200000</v>
          </cell>
        </row>
        <row r="134">
          <cell r="A134">
            <v>191302</v>
          </cell>
          <cell r="B134">
            <v>191302</v>
          </cell>
          <cell r="F134">
            <v>71200000</v>
          </cell>
        </row>
        <row r="135">
          <cell r="A135">
            <v>191401</v>
          </cell>
          <cell r="B135">
            <v>191401</v>
          </cell>
          <cell r="F135">
            <v>72100000</v>
          </cell>
        </row>
        <row r="136">
          <cell r="A136">
            <v>191402</v>
          </cell>
          <cell r="B136">
            <v>191402</v>
          </cell>
          <cell r="F136">
            <v>72100000</v>
          </cell>
        </row>
        <row r="137">
          <cell r="A137">
            <v>191500</v>
          </cell>
          <cell r="B137">
            <v>191500</v>
          </cell>
          <cell r="F137">
            <v>923272018</v>
          </cell>
        </row>
        <row r="138">
          <cell r="A138">
            <v>200102</v>
          </cell>
          <cell r="B138">
            <v>260101</v>
          </cell>
          <cell r="C138" t="str">
            <v>RECAUDOS CONTRALORIA</v>
          </cell>
          <cell r="D138">
            <v>61</v>
          </cell>
          <cell r="E138">
            <v>2</v>
          </cell>
          <cell r="F138">
            <v>10200000</v>
          </cell>
        </row>
        <row r="139">
          <cell r="A139">
            <v>200107</v>
          </cell>
          <cell r="B139">
            <v>220101</v>
          </cell>
          <cell r="C139" t="str">
            <v>REMANENTES DE EMBARGOS MINISTERIO DE EDUCACION</v>
          </cell>
          <cell r="D139">
            <v>32</v>
          </cell>
          <cell r="E139">
            <v>1</v>
          </cell>
          <cell r="F139">
            <v>11300000</v>
          </cell>
        </row>
        <row r="140">
          <cell r="A140">
            <v>200116</v>
          </cell>
          <cell r="B140">
            <v>370101</v>
          </cell>
          <cell r="C140" t="str">
            <v>REMANENTES DE EMBARGOS MININTERIOR</v>
          </cell>
          <cell r="D140">
            <v>32</v>
          </cell>
          <cell r="E140">
            <v>1</v>
          </cell>
          <cell r="F140">
            <v>96400000</v>
          </cell>
        </row>
        <row r="141">
          <cell r="A141">
            <v>200130</v>
          </cell>
          <cell r="B141">
            <v>350101</v>
          </cell>
          <cell r="C141" t="str">
            <v>REMANENTES DE EMBARGOS MINISTERIO DE COMERCIO INDUSTRIA Y TURISMO</v>
          </cell>
          <cell r="D141">
            <v>32</v>
          </cell>
          <cell r="E141">
            <v>1</v>
          </cell>
          <cell r="F141">
            <v>96200000</v>
          </cell>
        </row>
        <row r="142">
          <cell r="A142">
            <v>200160</v>
          </cell>
          <cell r="B142">
            <v>130101</v>
          </cell>
          <cell r="C142" t="str">
            <v xml:space="preserve"> REMANENTES DE EMBARGOS MINHACIENDA</v>
          </cell>
          <cell r="D142">
            <v>32</v>
          </cell>
          <cell r="E142">
            <v>1</v>
          </cell>
          <cell r="F142">
            <v>11500000</v>
          </cell>
        </row>
        <row r="143">
          <cell r="A143">
            <v>200165</v>
          </cell>
          <cell r="B143">
            <v>240101</v>
          </cell>
          <cell r="C143" t="str">
            <v>REMANENTES DE EMBARGOS MINTRANSPORTE</v>
          </cell>
          <cell r="D143">
            <v>32</v>
          </cell>
          <cell r="E143">
            <v>1</v>
          </cell>
          <cell r="F143">
            <v>11800000</v>
          </cell>
        </row>
        <row r="144">
          <cell r="A144">
            <v>200197</v>
          </cell>
          <cell r="B144">
            <v>360101</v>
          </cell>
          <cell r="C144" t="str">
            <v>REMANENTES DE EMBARGOS MINISTERIO DEL TRABAJO</v>
          </cell>
          <cell r="D144">
            <v>32</v>
          </cell>
          <cell r="E144">
            <v>1</v>
          </cell>
          <cell r="F144">
            <v>96300000</v>
          </cell>
        </row>
        <row r="145">
          <cell r="A145">
            <v>210101</v>
          </cell>
          <cell r="B145">
            <v>210101</v>
          </cell>
          <cell r="F145">
            <v>11700000</v>
          </cell>
        </row>
        <row r="146">
          <cell r="A146">
            <v>210300</v>
          </cell>
          <cell r="B146">
            <v>210300</v>
          </cell>
          <cell r="F146">
            <v>25200000</v>
          </cell>
        </row>
        <row r="147">
          <cell r="A147">
            <v>211000</v>
          </cell>
          <cell r="B147">
            <v>211000</v>
          </cell>
          <cell r="F147">
            <v>36900000</v>
          </cell>
        </row>
        <row r="148">
          <cell r="A148">
            <v>211100</v>
          </cell>
          <cell r="B148">
            <v>211100</v>
          </cell>
          <cell r="F148">
            <v>14500000</v>
          </cell>
        </row>
        <row r="149">
          <cell r="A149">
            <v>211200</v>
          </cell>
          <cell r="B149">
            <v>211200</v>
          </cell>
          <cell r="F149">
            <v>923272460</v>
          </cell>
        </row>
        <row r="150">
          <cell r="A150">
            <v>220101</v>
          </cell>
          <cell r="B150">
            <v>220101</v>
          </cell>
          <cell r="F150">
            <v>11300000</v>
          </cell>
        </row>
        <row r="151">
          <cell r="A151">
            <v>220114</v>
          </cell>
          <cell r="B151">
            <v>220114</v>
          </cell>
          <cell r="F151">
            <v>11300000</v>
          </cell>
        </row>
        <row r="152">
          <cell r="A152">
            <v>220118</v>
          </cell>
          <cell r="B152">
            <v>220118</v>
          </cell>
          <cell r="F152">
            <v>11300000</v>
          </cell>
        </row>
        <row r="153">
          <cell r="A153">
            <v>220900</v>
          </cell>
          <cell r="B153">
            <v>220900</v>
          </cell>
          <cell r="F153">
            <v>26000000</v>
          </cell>
        </row>
        <row r="154">
          <cell r="A154">
            <v>221000</v>
          </cell>
          <cell r="B154">
            <v>221000</v>
          </cell>
          <cell r="F154">
            <v>25800000</v>
          </cell>
        </row>
        <row r="155">
          <cell r="A155">
            <v>223400</v>
          </cell>
          <cell r="B155">
            <v>223400</v>
          </cell>
          <cell r="F155">
            <v>823600000</v>
          </cell>
        </row>
        <row r="156">
          <cell r="A156">
            <v>223500</v>
          </cell>
          <cell r="B156">
            <v>223500</v>
          </cell>
          <cell r="F156">
            <v>824454000</v>
          </cell>
        </row>
        <row r="157">
          <cell r="A157">
            <v>223600</v>
          </cell>
          <cell r="B157">
            <v>223600</v>
          </cell>
          <cell r="F157">
            <v>824376000</v>
          </cell>
        </row>
        <row r="158">
          <cell r="A158">
            <v>223700</v>
          </cell>
          <cell r="B158">
            <v>223700</v>
          </cell>
          <cell r="F158">
            <v>823847000</v>
          </cell>
        </row>
        <row r="159">
          <cell r="A159">
            <v>223800</v>
          </cell>
          <cell r="B159">
            <v>223800</v>
          </cell>
          <cell r="F159">
            <v>823488000</v>
          </cell>
        </row>
        <row r="160">
          <cell r="A160">
            <v>223900</v>
          </cell>
          <cell r="B160">
            <v>223900</v>
          </cell>
          <cell r="F160">
            <v>825544000</v>
          </cell>
        </row>
        <row r="161">
          <cell r="A161">
            <v>224000</v>
          </cell>
          <cell r="B161">
            <v>224000</v>
          </cell>
          <cell r="F161">
            <v>824276000</v>
          </cell>
        </row>
        <row r="162">
          <cell r="A162">
            <v>224100</v>
          </cell>
          <cell r="B162">
            <v>224100</v>
          </cell>
          <cell r="F162">
            <v>825873000</v>
          </cell>
        </row>
        <row r="163">
          <cell r="A163">
            <v>224200</v>
          </cell>
          <cell r="B163">
            <v>224200</v>
          </cell>
          <cell r="F163">
            <v>825676000</v>
          </cell>
        </row>
        <row r="164">
          <cell r="A164">
            <v>224300</v>
          </cell>
          <cell r="B164">
            <v>224300</v>
          </cell>
          <cell r="F164">
            <v>825717000</v>
          </cell>
        </row>
        <row r="165">
          <cell r="A165">
            <v>230101</v>
          </cell>
          <cell r="B165">
            <v>230101</v>
          </cell>
          <cell r="C165" t="str">
            <v>RECAUDOS MINTIC</v>
          </cell>
          <cell r="D165">
            <v>90</v>
          </cell>
          <cell r="E165">
            <v>99</v>
          </cell>
          <cell r="F165">
            <v>11000000</v>
          </cell>
        </row>
        <row r="166">
          <cell r="A166">
            <v>230101</v>
          </cell>
          <cell r="B166">
            <v>230101</v>
          </cell>
          <cell r="F166">
            <v>11000000</v>
          </cell>
        </row>
        <row r="167">
          <cell r="A167">
            <v>230103</v>
          </cell>
          <cell r="B167">
            <v>230103</v>
          </cell>
          <cell r="F167">
            <v>829700000</v>
          </cell>
        </row>
        <row r="168">
          <cell r="A168">
            <v>230600</v>
          </cell>
          <cell r="B168">
            <v>230600</v>
          </cell>
          <cell r="F168">
            <v>820200000</v>
          </cell>
        </row>
        <row r="169">
          <cell r="A169">
            <v>230700</v>
          </cell>
          <cell r="B169">
            <v>230700</v>
          </cell>
          <cell r="F169">
            <v>39500000</v>
          </cell>
        </row>
        <row r="170">
          <cell r="A170">
            <v>240101</v>
          </cell>
          <cell r="B170">
            <v>240101</v>
          </cell>
          <cell r="F170">
            <v>11800000</v>
          </cell>
        </row>
        <row r="171">
          <cell r="A171">
            <v>240104</v>
          </cell>
          <cell r="B171">
            <v>240104</v>
          </cell>
          <cell r="F171">
            <v>828200000</v>
          </cell>
        </row>
        <row r="172">
          <cell r="A172">
            <v>240105</v>
          </cell>
          <cell r="B172">
            <v>240105</v>
          </cell>
          <cell r="F172">
            <v>34300000</v>
          </cell>
        </row>
        <row r="173">
          <cell r="A173">
            <v>240200</v>
          </cell>
          <cell r="B173">
            <v>240200</v>
          </cell>
          <cell r="C173" t="str">
            <v>RECAUDOS  INSTITUTO NAL DE VIAS</v>
          </cell>
          <cell r="D173">
            <v>90</v>
          </cell>
          <cell r="E173">
            <v>99</v>
          </cell>
          <cell r="F173">
            <v>23500000</v>
          </cell>
        </row>
        <row r="174">
          <cell r="A174">
            <v>240200</v>
          </cell>
          <cell r="B174">
            <v>240200</v>
          </cell>
          <cell r="F174">
            <v>23500000</v>
          </cell>
        </row>
        <row r="175">
          <cell r="A175">
            <v>241200</v>
          </cell>
          <cell r="B175">
            <v>241200</v>
          </cell>
          <cell r="F175">
            <v>22100000</v>
          </cell>
        </row>
        <row r="176">
          <cell r="A176">
            <v>241300</v>
          </cell>
          <cell r="B176">
            <v>241300</v>
          </cell>
          <cell r="F176">
            <v>14300000</v>
          </cell>
        </row>
        <row r="177">
          <cell r="A177">
            <v>244513</v>
          </cell>
          <cell r="B177">
            <v>130101</v>
          </cell>
          <cell r="C177" t="str">
            <v>INGRESOS DEVOLUCIÓN IVA</v>
          </cell>
          <cell r="F177">
            <v>910200000</v>
          </cell>
        </row>
        <row r="178">
          <cell r="A178">
            <v>250101</v>
          </cell>
          <cell r="B178">
            <v>250101</v>
          </cell>
          <cell r="F178">
            <v>12200000</v>
          </cell>
        </row>
        <row r="179">
          <cell r="A179">
            <v>250105</v>
          </cell>
          <cell r="B179">
            <v>250105</v>
          </cell>
          <cell r="F179">
            <v>12200000</v>
          </cell>
        </row>
        <row r="180">
          <cell r="A180">
            <v>250200</v>
          </cell>
          <cell r="B180">
            <v>250200</v>
          </cell>
          <cell r="F180">
            <v>822400000</v>
          </cell>
        </row>
        <row r="181">
          <cell r="A181">
            <v>260101</v>
          </cell>
          <cell r="B181">
            <v>260101</v>
          </cell>
          <cell r="F181">
            <v>10200000</v>
          </cell>
        </row>
        <row r="182">
          <cell r="A182">
            <v>260200</v>
          </cell>
          <cell r="B182">
            <v>260200</v>
          </cell>
          <cell r="F182">
            <v>824900000</v>
          </cell>
        </row>
        <row r="183">
          <cell r="A183">
            <v>270096</v>
          </cell>
          <cell r="B183">
            <v>130101</v>
          </cell>
          <cell r="C183" t="str">
            <v>RECAUDOS MINHACIENDA</v>
          </cell>
          <cell r="D183">
            <v>90</v>
          </cell>
          <cell r="E183">
            <v>99</v>
          </cell>
          <cell r="F183">
            <v>11500000</v>
          </cell>
        </row>
        <row r="184">
          <cell r="A184">
            <v>270102</v>
          </cell>
          <cell r="B184">
            <v>270102</v>
          </cell>
          <cell r="C184" t="str">
            <v>INGRESOS CONSEJO SUPERIOR DE LA JUDICATURA</v>
          </cell>
          <cell r="D184">
            <v>90</v>
          </cell>
          <cell r="E184">
            <v>9</v>
          </cell>
          <cell r="F184">
            <v>12400000</v>
          </cell>
        </row>
        <row r="185">
          <cell r="A185">
            <v>270102</v>
          </cell>
          <cell r="B185">
            <v>270102</v>
          </cell>
          <cell r="F185">
            <v>12400000</v>
          </cell>
        </row>
        <row r="186">
          <cell r="A186">
            <v>270103</v>
          </cell>
          <cell r="B186">
            <v>270103</v>
          </cell>
          <cell r="F186">
            <v>12400000</v>
          </cell>
        </row>
        <row r="187">
          <cell r="A187">
            <v>270104</v>
          </cell>
          <cell r="B187">
            <v>270104</v>
          </cell>
          <cell r="F187">
            <v>12400000</v>
          </cell>
        </row>
        <row r="188">
          <cell r="A188">
            <v>270105</v>
          </cell>
          <cell r="B188">
            <v>270105</v>
          </cell>
          <cell r="F188">
            <v>12400000</v>
          </cell>
        </row>
        <row r="189">
          <cell r="A189">
            <v>270108</v>
          </cell>
          <cell r="B189">
            <v>270108</v>
          </cell>
          <cell r="C189" t="str">
            <v>INGRESOS  TRIBUNALES Y JUZGADOS</v>
          </cell>
          <cell r="D189">
            <v>90</v>
          </cell>
          <cell r="E189">
            <v>9</v>
          </cell>
          <cell r="F189">
            <v>12400000</v>
          </cell>
        </row>
        <row r="190">
          <cell r="A190">
            <v>270108</v>
          </cell>
          <cell r="B190">
            <v>270108</v>
          </cell>
          <cell r="F190">
            <v>12400000</v>
          </cell>
        </row>
        <row r="191">
          <cell r="A191">
            <v>270202</v>
          </cell>
          <cell r="B191">
            <v>20101</v>
          </cell>
          <cell r="C191" t="str">
            <v>RENDIMIENTOS FINANCIEROS  DPTO ADTIVO PRESIDENCIA  REPUBLICA</v>
          </cell>
          <cell r="D191">
            <v>28</v>
          </cell>
          <cell r="E191">
            <v>20</v>
          </cell>
          <cell r="F191">
            <v>10600000</v>
          </cell>
        </row>
        <row r="192">
          <cell r="A192">
            <v>270203</v>
          </cell>
          <cell r="B192">
            <v>170101</v>
          </cell>
          <cell r="C192" t="str">
            <v>RENDIMIENTOS FINANCIEROS  MINISTERIO DE AGRICULTURA</v>
          </cell>
          <cell r="D192">
            <v>28</v>
          </cell>
          <cell r="E192">
            <v>20</v>
          </cell>
          <cell r="F192">
            <v>10900000</v>
          </cell>
        </row>
        <row r="193">
          <cell r="A193">
            <v>270206</v>
          </cell>
          <cell r="B193">
            <v>350101</v>
          </cell>
          <cell r="C193" t="str">
            <v xml:space="preserve">RENDIMIENTOS FINANCIEROS  MINISTERIO DE COMERCIO INDUSTRIA Y TURISMO </v>
          </cell>
          <cell r="D193">
            <v>28</v>
          </cell>
          <cell r="E193">
            <v>20</v>
          </cell>
          <cell r="F193">
            <v>96200000</v>
          </cell>
        </row>
        <row r="194">
          <cell r="A194">
            <v>270207</v>
          </cell>
          <cell r="B194">
            <v>220101</v>
          </cell>
          <cell r="C194" t="str">
            <v>RENDIMIENTOS FINANCIEROS MINEDUCACION</v>
          </cell>
          <cell r="D194">
            <v>28</v>
          </cell>
          <cell r="E194">
            <v>20</v>
          </cell>
          <cell r="F194">
            <v>11300000</v>
          </cell>
        </row>
        <row r="195">
          <cell r="A195">
            <v>270209</v>
          </cell>
          <cell r="B195">
            <v>130101</v>
          </cell>
          <cell r="C195" t="str">
            <v>RENDIMIENTOS FINANCIEROS   MINHACIENDA</v>
          </cell>
          <cell r="D195">
            <v>28</v>
          </cell>
          <cell r="E195">
            <v>20</v>
          </cell>
          <cell r="F195">
            <v>11500000</v>
          </cell>
        </row>
        <row r="196">
          <cell r="A196">
            <v>270214</v>
          </cell>
          <cell r="B196">
            <v>270102</v>
          </cell>
          <cell r="C196" t="str">
            <v>RENDIMIENTOS FINANCIEROS   CONSEJO SUPERIOR DE LA JUDICATURA</v>
          </cell>
          <cell r="D196">
            <v>90</v>
          </cell>
          <cell r="E196">
            <v>9</v>
          </cell>
          <cell r="F196">
            <v>12400000</v>
          </cell>
        </row>
        <row r="197">
          <cell r="A197">
            <v>270215</v>
          </cell>
          <cell r="B197">
            <v>90101</v>
          </cell>
          <cell r="C197" t="str">
            <v>RECAUDOS DANSOCIAL</v>
          </cell>
          <cell r="D197">
            <v>90</v>
          </cell>
          <cell r="E197">
            <v>99</v>
          </cell>
          <cell r="F197">
            <v>12700000</v>
          </cell>
        </row>
        <row r="198">
          <cell r="A198">
            <v>270219</v>
          </cell>
          <cell r="B198">
            <v>170101</v>
          </cell>
          <cell r="C198" t="str">
            <v>RENDIMIENTOS FINANCIEROS MINCULTURA</v>
          </cell>
          <cell r="D198">
            <v>28</v>
          </cell>
          <cell r="E198">
            <v>20</v>
          </cell>
          <cell r="F198">
            <v>10900000</v>
          </cell>
        </row>
        <row r="199">
          <cell r="A199">
            <v>270230</v>
          </cell>
          <cell r="B199">
            <v>420101</v>
          </cell>
          <cell r="C199" t="str">
            <v>RENDIMIENTOS FINANCIEROS DNI</v>
          </cell>
          <cell r="D199">
            <v>28</v>
          </cell>
          <cell r="E199">
            <v>20</v>
          </cell>
          <cell r="F199">
            <v>10700000</v>
          </cell>
        </row>
        <row r="200">
          <cell r="A200">
            <v>270240</v>
          </cell>
          <cell r="B200">
            <v>370101</v>
          </cell>
          <cell r="C200" t="str">
            <v xml:space="preserve">RENDIMIENTOS FINANCIEROS   MININTERIOR </v>
          </cell>
          <cell r="D200">
            <v>28</v>
          </cell>
          <cell r="E200">
            <v>20</v>
          </cell>
          <cell r="F200">
            <v>96400000</v>
          </cell>
        </row>
        <row r="201">
          <cell r="A201">
            <v>270242</v>
          </cell>
          <cell r="B201">
            <v>410101</v>
          </cell>
          <cell r="C201" t="str">
            <v>RENDIMIENTOS FINANCIEROS  DEPARTAMENTO PARA LA PROSPERIDAD SOCIAL</v>
          </cell>
          <cell r="D201">
            <v>28</v>
          </cell>
          <cell r="E201">
            <v>20</v>
          </cell>
          <cell r="F201">
            <v>821500000</v>
          </cell>
        </row>
        <row r="202">
          <cell r="A202">
            <v>270503</v>
          </cell>
          <cell r="B202">
            <v>170101</v>
          </cell>
          <cell r="C202" t="str">
            <v>ENAJENACION DE ACTIVOS MINISTERIO DE AGRICULTURA</v>
          </cell>
          <cell r="D202">
            <v>28</v>
          </cell>
          <cell r="E202">
            <v>54</v>
          </cell>
          <cell r="F202">
            <v>10900000</v>
          </cell>
        </row>
        <row r="203">
          <cell r="A203">
            <v>270506</v>
          </cell>
          <cell r="B203">
            <v>350101</v>
          </cell>
          <cell r="C203" t="str">
            <v>ENAJENACION DE ACTIVOS  MINISTERIO DE COMERCIO INDUSTRIA Y TURISMO</v>
          </cell>
          <cell r="D203">
            <v>28</v>
          </cell>
          <cell r="E203">
            <v>54</v>
          </cell>
          <cell r="F203">
            <v>96200000</v>
          </cell>
        </row>
        <row r="204">
          <cell r="A204">
            <v>270509</v>
          </cell>
          <cell r="B204">
            <v>130101</v>
          </cell>
          <cell r="C204" t="str">
            <v>ENAJENACION DE ACTIVOS   MINHACIENDA</v>
          </cell>
          <cell r="D204">
            <v>28</v>
          </cell>
          <cell r="E204">
            <v>54</v>
          </cell>
          <cell r="F204">
            <v>11500000</v>
          </cell>
        </row>
        <row r="205">
          <cell r="A205">
            <v>270513</v>
          </cell>
          <cell r="B205">
            <v>360101</v>
          </cell>
          <cell r="C205" t="str">
            <v xml:space="preserve">ENAJENACION DE ACTIVOS   MINISTERIO DEL TRABAJO </v>
          </cell>
          <cell r="D205">
            <v>28</v>
          </cell>
          <cell r="E205">
            <v>54</v>
          </cell>
          <cell r="F205">
            <v>96300000</v>
          </cell>
        </row>
        <row r="206">
          <cell r="A206">
            <v>270514</v>
          </cell>
          <cell r="B206">
            <v>270102</v>
          </cell>
          <cell r="C206" t="str">
            <v>ENAJENACION DE ACTIVOS  CONSEJO SUP.DE LA JUDICATURA</v>
          </cell>
          <cell r="D206">
            <v>90</v>
          </cell>
          <cell r="E206">
            <v>9</v>
          </cell>
          <cell r="F206">
            <v>12400000</v>
          </cell>
        </row>
        <row r="207">
          <cell r="A207">
            <v>270515</v>
          </cell>
          <cell r="B207">
            <v>90101</v>
          </cell>
          <cell r="C207" t="str">
            <v>REINTEGROS  DPTO ADTIVO DE LA ECONOMIA SOLIDARIA DANSOCIAL</v>
          </cell>
          <cell r="D207">
            <v>51</v>
          </cell>
          <cell r="E207">
            <v>40</v>
          </cell>
          <cell r="F207">
            <v>12700000</v>
          </cell>
        </row>
        <row r="208">
          <cell r="A208">
            <v>270530</v>
          </cell>
          <cell r="B208">
            <v>420101</v>
          </cell>
          <cell r="C208" t="str">
            <v>ENAJENACION DE ACTIVOS DNI</v>
          </cell>
          <cell r="D208">
            <v>28</v>
          </cell>
          <cell r="E208">
            <v>54</v>
          </cell>
          <cell r="F208">
            <v>10700000</v>
          </cell>
        </row>
        <row r="209">
          <cell r="A209">
            <v>270541</v>
          </cell>
          <cell r="B209">
            <v>320101</v>
          </cell>
          <cell r="C209" t="str">
            <v xml:space="preserve">RECAUDOS MINISTERIO DEL  AMBIENTE </v>
          </cell>
          <cell r="D209">
            <v>90</v>
          </cell>
          <cell r="E209">
            <v>99</v>
          </cell>
          <cell r="F209">
            <v>96500000</v>
          </cell>
        </row>
        <row r="210">
          <cell r="A210">
            <v>270544</v>
          </cell>
          <cell r="B210">
            <v>290101</v>
          </cell>
          <cell r="C210" t="str">
            <v>ENAJENACION DE ACTIVOS FISCALIA GENERAL DE LA NACION</v>
          </cell>
          <cell r="D210">
            <v>28</v>
          </cell>
          <cell r="E210">
            <v>54</v>
          </cell>
          <cell r="F210">
            <v>13700000</v>
          </cell>
        </row>
        <row r="211">
          <cell r="A211">
            <v>270901</v>
          </cell>
          <cell r="B211">
            <v>30101</v>
          </cell>
          <cell r="C211" t="str">
            <v>REINTEGROS  DPTO NAL DE PLANEACION</v>
          </cell>
          <cell r="D211">
            <v>51</v>
          </cell>
          <cell r="E211">
            <v>40</v>
          </cell>
          <cell r="F211">
            <v>10500000</v>
          </cell>
        </row>
        <row r="212">
          <cell r="A212">
            <v>270902</v>
          </cell>
          <cell r="B212">
            <v>20101</v>
          </cell>
          <cell r="C212" t="str">
            <v>REINTEGROS  DPTO ADTIVO PRESIDENCIA  REPUBLICA</v>
          </cell>
          <cell r="D212">
            <v>51</v>
          </cell>
          <cell r="E212">
            <v>40</v>
          </cell>
          <cell r="F212">
            <v>10600000</v>
          </cell>
        </row>
        <row r="213">
          <cell r="A213">
            <v>270903</v>
          </cell>
          <cell r="B213">
            <v>170101</v>
          </cell>
          <cell r="C213" t="str">
            <v>REINTEGROS MINAGRICULTURA</v>
          </cell>
          <cell r="D213">
            <v>51</v>
          </cell>
          <cell r="E213">
            <v>40</v>
          </cell>
          <cell r="F213">
            <v>10900000</v>
          </cell>
        </row>
        <row r="214">
          <cell r="A214">
            <v>270905</v>
          </cell>
          <cell r="B214">
            <v>150104</v>
          </cell>
          <cell r="F214">
            <v>11100000</v>
          </cell>
        </row>
        <row r="215">
          <cell r="A215">
            <v>270906</v>
          </cell>
          <cell r="B215">
            <v>350101</v>
          </cell>
          <cell r="C215" t="str">
            <v>REINTEGROS  MINCOMERCIO IND Y TURISMO</v>
          </cell>
          <cell r="D215">
            <v>51</v>
          </cell>
          <cell r="E215">
            <v>40</v>
          </cell>
          <cell r="F215">
            <v>96200000</v>
          </cell>
        </row>
        <row r="216">
          <cell r="A216">
            <v>270907</v>
          </cell>
          <cell r="B216">
            <v>220101</v>
          </cell>
          <cell r="C216" t="str">
            <v>REINTEGROS  MINEDUCACION NACIONAL</v>
          </cell>
          <cell r="D216">
            <v>51</v>
          </cell>
          <cell r="E216">
            <v>40</v>
          </cell>
          <cell r="F216">
            <v>11300000</v>
          </cell>
        </row>
        <row r="217">
          <cell r="A217">
            <v>270908</v>
          </cell>
          <cell r="B217">
            <v>370101</v>
          </cell>
          <cell r="C217" t="str">
            <v>REINTEGROS INTERIOR</v>
          </cell>
          <cell r="D217">
            <v>51</v>
          </cell>
          <cell r="E217">
            <v>40</v>
          </cell>
          <cell r="F217">
            <v>96400000</v>
          </cell>
        </row>
        <row r="218">
          <cell r="A218">
            <v>270909</v>
          </cell>
          <cell r="B218">
            <v>130101</v>
          </cell>
          <cell r="C218" t="str">
            <v>REINTEGROS MINHACIENDA</v>
          </cell>
          <cell r="D218">
            <v>51</v>
          </cell>
          <cell r="E218">
            <v>40</v>
          </cell>
          <cell r="F218">
            <v>11500000</v>
          </cell>
        </row>
        <row r="219">
          <cell r="A219">
            <v>270910</v>
          </cell>
          <cell r="B219">
            <v>370101</v>
          </cell>
          <cell r="C219" t="str">
            <v>REINTEGROS MININTERIOR</v>
          </cell>
          <cell r="D219">
            <v>51</v>
          </cell>
          <cell r="E219">
            <v>40</v>
          </cell>
          <cell r="F219">
            <v>96400000</v>
          </cell>
        </row>
        <row r="220">
          <cell r="A220">
            <v>270913</v>
          </cell>
          <cell r="B220">
            <v>360101</v>
          </cell>
          <cell r="C220" t="str">
            <v xml:space="preserve">REINTEGROS  MINISTERIO DEL TRABAJO </v>
          </cell>
          <cell r="D220">
            <v>51</v>
          </cell>
          <cell r="E220">
            <v>40</v>
          </cell>
          <cell r="F220">
            <v>96300000</v>
          </cell>
        </row>
        <row r="221">
          <cell r="A221">
            <v>270914</v>
          </cell>
          <cell r="B221">
            <v>270102</v>
          </cell>
          <cell r="C221" t="str">
            <v>REINTEGROS CONSEJO SUPERIOR DE LA JUDICATURA</v>
          </cell>
          <cell r="D221">
            <v>51</v>
          </cell>
          <cell r="E221">
            <v>40</v>
          </cell>
          <cell r="F221">
            <v>12400000</v>
          </cell>
        </row>
        <row r="222">
          <cell r="A222">
            <v>270918</v>
          </cell>
          <cell r="B222">
            <v>370400</v>
          </cell>
          <cell r="C222" t="str">
            <v>REINTEGROS  MINISTERIO DEL AMBIENTE Y DESARROLLO TERRRITORIAL</v>
          </cell>
          <cell r="D222">
            <v>51</v>
          </cell>
          <cell r="E222">
            <v>40</v>
          </cell>
          <cell r="F222">
            <v>824819000</v>
          </cell>
        </row>
        <row r="223">
          <cell r="A223">
            <v>270919</v>
          </cell>
          <cell r="B223">
            <v>330101</v>
          </cell>
          <cell r="C223" t="str">
            <v>REINTEGROS MINCULTURA</v>
          </cell>
          <cell r="D223">
            <v>51</v>
          </cell>
          <cell r="E223">
            <v>40</v>
          </cell>
          <cell r="F223">
            <v>14100000</v>
          </cell>
        </row>
        <row r="224">
          <cell r="A224">
            <v>270922</v>
          </cell>
          <cell r="B224">
            <v>240200</v>
          </cell>
          <cell r="C224" t="str">
            <v>REINTEGROS  INSTITUTO NAL DE VIAS</v>
          </cell>
          <cell r="D224">
            <v>51</v>
          </cell>
          <cell r="E224">
            <v>40</v>
          </cell>
          <cell r="F224">
            <v>23500000</v>
          </cell>
        </row>
        <row r="225">
          <cell r="A225">
            <v>270930</v>
          </cell>
          <cell r="B225">
            <v>420101</v>
          </cell>
          <cell r="C225" t="str">
            <v>REINTEGROS DIN</v>
          </cell>
          <cell r="D225">
            <v>51</v>
          </cell>
          <cell r="E225">
            <v>40</v>
          </cell>
          <cell r="F225">
            <v>10700000</v>
          </cell>
        </row>
        <row r="226">
          <cell r="A226">
            <v>270939</v>
          </cell>
          <cell r="B226">
            <v>21000</v>
          </cell>
          <cell r="C226" t="str">
            <v>RECAUDOS DEPARTAMENTO PARA LA PROSPERIDAD SOCIAL</v>
          </cell>
          <cell r="D226">
            <v>90</v>
          </cell>
          <cell r="E226">
            <v>99</v>
          </cell>
          <cell r="F226">
            <v>821500000</v>
          </cell>
        </row>
        <row r="227">
          <cell r="A227">
            <v>270940</v>
          </cell>
          <cell r="B227">
            <v>370400</v>
          </cell>
          <cell r="C227" t="str">
            <v>REINTEGROS CORPORACION NASA KI WI</v>
          </cell>
          <cell r="D227">
            <v>51</v>
          </cell>
          <cell r="E227">
            <v>40</v>
          </cell>
          <cell r="F227">
            <v>824819000</v>
          </cell>
        </row>
        <row r="228">
          <cell r="A228">
            <v>270943</v>
          </cell>
          <cell r="B228">
            <v>410101</v>
          </cell>
          <cell r="C228" t="str">
            <v>REINTEGROS DEPARTAMENTO PARA LA PROSPERIDAD SOCIAL</v>
          </cell>
          <cell r="D228">
            <v>51</v>
          </cell>
          <cell r="E228">
            <v>40</v>
          </cell>
          <cell r="F228">
            <v>821500000</v>
          </cell>
        </row>
        <row r="229">
          <cell r="A229">
            <v>270944</v>
          </cell>
          <cell r="B229">
            <v>290101</v>
          </cell>
          <cell r="C229" t="str">
            <v>REINTEGROS FISCALIA GENERAL DE LA NACION</v>
          </cell>
          <cell r="D229">
            <v>51</v>
          </cell>
          <cell r="E229">
            <v>40</v>
          </cell>
          <cell r="F229">
            <v>13700000</v>
          </cell>
        </row>
        <row r="230">
          <cell r="A230">
            <v>270947</v>
          </cell>
          <cell r="B230">
            <v>290101</v>
          </cell>
          <cell r="C230" t="str">
            <v>REINTEGROS FISCALIA GENERAL DE LA NACION.</v>
          </cell>
          <cell r="D230">
            <v>51</v>
          </cell>
          <cell r="E230">
            <v>40</v>
          </cell>
          <cell r="F230">
            <v>13700000</v>
          </cell>
        </row>
        <row r="231">
          <cell r="A231">
            <v>270980</v>
          </cell>
          <cell r="B231">
            <v>280101</v>
          </cell>
          <cell r="C231" t="str">
            <v>REINTEGROS REGISTRADURIA</v>
          </cell>
          <cell r="D231">
            <v>51</v>
          </cell>
          <cell r="E231">
            <v>41</v>
          </cell>
          <cell r="F231">
            <v>13200000</v>
          </cell>
        </row>
        <row r="232">
          <cell r="A232">
            <v>270984</v>
          </cell>
          <cell r="B232">
            <v>131000</v>
          </cell>
          <cell r="C232" t="str">
            <v>REINTEGROS DIAN PAGADORA</v>
          </cell>
          <cell r="D232">
            <v>51</v>
          </cell>
          <cell r="E232">
            <v>40</v>
          </cell>
          <cell r="F232">
            <v>828400000</v>
          </cell>
        </row>
        <row r="233">
          <cell r="A233">
            <v>270988</v>
          </cell>
          <cell r="B233">
            <v>130113</v>
          </cell>
          <cell r="C233" t="str">
            <v>REINTEGROS FONDO ROTATORIO IMPUESTOS</v>
          </cell>
          <cell r="D233">
            <v>51</v>
          </cell>
          <cell r="E233">
            <v>88</v>
          </cell>
          <cell r="F233">
            <v>910300000</v>
          </cell>
        </row>
        <row r="234">
          <cell r="A234">
            <v>270993</v>
          </cell>
          <cell r="B234">
            <v>140100</v>
          </cell>
          <cell r="C234" t="str">
            <v>RECAUDOS DEUDA</v>
          </cell>
          <cell r="F234">
            <v>923272395</v>
          </cell>
        </row>
        <row r="235">
          <cell r="A235">
            <v>280101</v>
          </cell>
          <cell r="B235">
            <v>280101</v>
          </cell>
          <cell r="F235">
            <v>13200000</v>
          </cell>
        </row>
        <row r="236">
          <cell r="A236">
            <v>280102</v>
          </cell>
          <cell r="B236">
            <v>280102</v>
          </cell>
          <cell r="F236">
            <v>13200000</v>
          </cell>
        </row>
        <row r="237">
          <cell r="A237">
            <v>290101</v>
          </cell>
          <cell r="B237">
            <v>290101</v>
          </cell>
          <cell r="F237">
            <v>13700000</v>
          </cell>
        </row>
        <row r="238">
          <cell r="A238">
            <v>290200</v>
          </cell>
          <cell r="B238">
            <v>290200</v>
          </cell>
          <cell r="F238">
            <v>822600000</v>
          </cell>
        </row>
        <row r="239">
          <cell r="A239">
            <v>320101</v>
          </cell>
          <cell r="B239">
            <v>320101</v>
          </cell>
          <cell r="C239" t="str">
            <v xml:space="preserve">REINTEGROS MINISTERIO DEL  AMBIENTE </v>
          </cell>
          <cell r="D239">
            <v>51</v>
          </cell>
          <cell r="E239">
            <v>40</v>
          </cell>
          <cell r="F239">
            <v>96500000</v>
          </cell>
        </row>
        <row r="240">
          <cell r="A240">
            <v>320101</v>
          </cell>
          <cell r="B240">
            <v>320101</v>
          </cell>
          <cell r="F240">
            <v>96500000</v>
          </cell>
        </row>
        <row r="241">
          <cell r="A241">
            <v>320200</v>
          </cell>
          <cell r="B241">
            <v>320200</v>
          </cell>
          <cell r="F241">
            <v>825400000</v>
          </cell>
        </row>
        <row r="242">
          <cell r="A242">
            <v>320800</v>
          </cell>
          <cell r="B242">
            <v>320800</v>
          </cell>
          <cell r="F242">
            <v>820923000</v>
          </cell>
        </row>
        <row r="243">
          <cell r="A243">
            <v>320900</v>
          </cell>
          <cell r="B243">
            <v>320900</v>
          </cell>
          <cell r="F243">
            <v>21263000</v>
          </cell>
        </row>
        <row r="244">
          <cell r="A244">
            <v>321200</v>
          </cell>
          <cell r="B244">
            <v>321200</v>
          </cell>
          <cell r="F244">
            <v>21527000</v>
          </cell>
        </row>
        <row r="245">
          <cell r="A245">
            <v>321500</v>
          </cell>
          <cell r="B245">
            <v>321500</v>
          </cell>
          <cell r="F245">
            <v>29566000</v>
          </cell>
        </row>
        <row r="246">
          <cell r="A246">
            <v>321600</v>
          </cell>
          <cell r="B246">
            <v>321600</v>
          </cell>
          <cell r="F246">
            <v>20752000</v>
          </cell>
        </row>
        <row r="247">
          <cell r="A247">
            <v>321900</v>
          </cell>
          <cell r="B247">
            <v>321900</v>
          </cell>
          <cell r="F247">
            <v>25120000</v>
          </cell>
        </row>
        <row r="248">
          <cell r="A248">
            <v>322100</v>
          </cell>
          <cell r="B248">
            <v>322100</v>
          </cell>
          <cell r="F248">
            <v>820819000</v>
          </cell>
        </row>
        <row r="249">
          <cell r="A249">
            <v>322200</v>
          </cell>
          <cell r="B249">
            <v>322200</v>
          </cell>
          <cell r="F249">
            <v>821347000</v>
          </cell>
        </row>
        <row r="250">
          <cell r="A250">
            <v>322300</v>
          </cell>
          <cell r="B250">
            <v>322300</v>
          </cell>
          <cell r="F250">
            <v>827386000</v>
          </cell>
        </row>
        <row r="251">
          <cell r="A251">
            <v>322400</v>
          </cell>
          <cell r="B251">
            <v>322400</v>
          </cell>
          <cell r="F251">
            <v>827294000</v>
          </cell>
        </row>
        <row r="252">
          <cell r="A252">
            <v>322800</v>
          </cell>
          <cell r="B252">
            <v>322800</v>
          </cell>
          <cell r="F252">
            <v>827770000</v>
          </cell>
        </row>
        <row r="253">
          <cell r="A253">
            <v>323000</v>
          </cell>
          <cell r="B253">
            <v>323000</v>
          </cell>
          <cell r="F253">
            <v>826270000</v>
          </cell>
        </row>
        <row r="254">
          <cell r="A254">
            <v>323100</v>
          </cell>
          <cell r="B254">
            <v>323100</v>
          </cell>
          <cell r="F254">
            <v>826341000</v>
          </cell>
        </row>
        <row r="255">
          <cell r="A255">
            <v>323500</v>
          </cell>
          <cell r="B255">
            <v>323500</v>
          </cell>
          <cell r="F255">
            <v>826715000</v>
          </cell>
        </row>
        <row r="256">
          <cell r="A256">
            <v>323600</v>
          </cell>
          <cell r="B256">
            <v>323600</v>
          </cell>
          <cell r="F256">
            <v>826815000</v>
          </cell>
        </row>
        <row r="257">
          <cell r="A257">
            <v>323800</v>
          </cell>
          <cell r="B257">
            <v>323800</v>
          </cell>
          <cell r="F257">
            <v>827013000</v>
          </cell>
        </row>
        <row r="258">
          <cell r="A258">
            <v>323900</v>
          </cell>
          <cell r="B258">
            <v>323900</v>
          </cell>
          <cell r="F258">
            <v>827113000</v>
          </cell>
        </row>
        <row r="259">
          <cell r="A259">
            <v>324000</v>
          </cell>
          <cell r="B259">
            <v>324000</v>
          </cell>
          <cell r="F259">
            <v>41600000</v>
          </cell>
        </row>
        <row r="260">
          <cell r="A260">
            <v>330101</v>
          </cell>
          <cell r="B260">
            <v>330101</v>
          </cell>
          <cell r="F260">
            <v>14100000</v>
          </cell>
        </row>
        <row r="261">
          <cell r="A261">
            <v>330400</v>
          </cell>
          <cell r="B261">
            <v>330400</v>
          </cell>
          <cell r="F261">
            <v>822300000</v>
          </cell>
        </row>
        <row r="262">
          <cell r="A262">
            <v>330500</v>
          </cell>
          <cell r="B262">
            <v>330500</v>
          </cell>
          <cell r="F262">
            <v>24300000</v>
          </cell>
        </row>
        <row r="263">
          <cell r="A263">
            <v>330600</v>
          </cell>
          <cell r="B263">
            <v>330600</v>
          </cell>
          <cell r="F263">
            <v>24800000</v>
          </cell>
        </row>
        <row r="264">
          <cell r="A264">
            <v>330700</v>
          </cell>
          <cell r="B264">
            <v>330700</v>
          </cell>
          <cell r="F264">
            <v>23700000</v>
          </cell>
        </row>
        <row r="265">
          <cell r="A265">
            <v>340101</v>
          </cell>
          <cell r="B265">
            <v>340101</v>
          </cell>
          <cell r="F265">
            <v>80200000</v>
          </cell>
        </row>
        <row r="266">
          <cell r="A266">
            <v>350101</v>
          </cell>
          <cell r="B266">
            <v>350101</v>
          </cell>
          <cell r="F266">
            <v>96200000</v>
          </cell>
        </row>
        <row r="267">
          <cell r="A267">
            <v>350102</v>
          </cell>
          <cell r="B267">
            <v>350102</v>
          </cell>
          <cell r="F267">
            <v>96200000</v>
          </cell>
        </row>
        <row r="268">
          <cell r="A268">
            <v>350200</v>
          </cell>
          <cell r="B268">
            <v>350200</v>
          </cell>
          <cell r="F268">
            <v>13000000</v>
          </cell>
        </row>
        <row r="269">
          <cell r="A269">
            <v>350300</v>
          </cell>
          <cell r="B269">
            <v>350300</v>
          </cell>
          <cell r="C269" t="str">
            <v>MULTAS SUPERINDUSTRIA Y COMERCIO</v>
          </cell>
          <cell r="D269">
            <v>90</v>
          </cell>
          <cell r="E269">
            <v>76</v>
          </cell>
          <cell r="F269">
            <v>12800000</v>
          </cell>
        </row>
        <row r="270">
          <cell r="A270">
            <v>350103</v>
          </cell>
          <cell r="B270">
            <v>350300</v>
          </cell>
          <cell r="F270">
            <v>12800000</v>
          </cell>
        </row>
        <row r="271">
          <cell r="A271">
            <v>350300</v>
          </cell>
          <cell r="B271">
            <v>350300</v>
          </cell>
          <cell r="F271">
            <v>12800000</v>
          </cell>
        </row>
        <row r="272">
          <cell r="A272">
            <v>360101</v>
          </cell>
          <cell r="B272">
            <v>360101</v>
          </cell>
          <cell r="F272">
            <v>96300000</v>
          </cell>
        </row>
        <row r="273">
          <cell r="A273">
            <v>360102</v>
          </cell>
          <cell r="B273">
            <v>360102</v>
          </cell>
          <cell r="F273">
            <v>67800000</v>
          </cell>
        </row>
        <row r="274">
          <cell r="A274">
            <v>360103</v>
          </cell>
          <cell r="B274">
            <v>360103</v>
          </cell>
          <cell r="F274">
            <v>25400000</v>
          </cell>
        </row>
        <row r="275">
          <cell r="A275">
            <v>360104</v>
          </cell>
          <cell r="B275">
            <v>360104</v>
          </cell>
          <cell r="F275">
            <v>26668000</v>
          </cell>
        </row>
        <row r="276">
          <cell r="A276">
            <v>360105</v>
          </cell>
          <cell r="B276">
            <v>360105</v>
          </cell>
          <cell r="F276">
            <v>26525000</v>
          </cell>
        </row>
        <row r="277">
          <cell r="A277">
            <v>360106</v>
          </cell>
          <cell r="B277">
            <v>360106</v>
          </cell>
          <cell r="F277">
            <v>824700000</v>
          </cell>
        </row>
        <row r="278">
          <cell r="A278">
            <v>360107</v>
          </cell>
          <cell r="B278">
            <v>360107</v>
          </cell>
          <cell r="F278">
            <v>910500000</v>
          </cell>
        </row>
        <row r="279">
          <cell r="A279">
            <v>360109</v>
          </cell>
          <cell r="B279">
            <v>360109</v>
          </cell>
          <cell r="F279">
            <v>82700000</v>
          </cell>
        </row>
        <row r="280">
          <cell r="A280">
            <v>360111</v>
          </cell>
          <cell r="B280">
            <v>360111</v>
          </cell>
          <cell r="F280">
            <v>70400000</v>
          </cell>
        </row>
        <row r="281">
          <cell r="A281">
            <v>360112</v>
          </cell>
          <cell r="B281">
            <v>360112</v>
          </cell>
          <cell r="F281">
            <v>923272105</v>
          </cell>
        </row>
        <row r="282">
          <cell r="A282">
            <v>360200</v>
          </cell>
          <cell r="B282">
            <v>360200</v>
          </cell>
          <cell r="F282">
            <v>26800000</v>
          </cell>
        </row>
        <row r="283">
          <cell r="A283">
            <v>360304</v>
          </cell>
          <cell r="B283">
            <v>360304</v>
          </cell>
          <cell r="F283">
            <v>71200000</v>
          </cell>
        </row>
        <row r="284">
          <cell r="A284">
            <v>360502</v>
          </cell>
          <cell r="B284">
            <v>360502</v>
          </cell>
          <cell r="F284">
            <v>72100000</v>
          </cell>
        </row>
        <row r="285">
          <cell r="A285">
            <v>360503</v>
          </cell>
          <cell r="B285">
            <v>360503</v>
          </cell>
          <cell r="F285">
            <v>72100000</v>
          </cell>
        </row>
        <row r="286">
          <cell r="A286">
            <v>360600</v>
          </cell>
          <cell r="B286">
            <v>360600</v>
          </cell>
          <cell r="F286">
            <v>25900000</v>
          </cell>
        </row>
        <row r="287">
          <cell r="A287">
            <v>360700</v>
          </cell>
          <cell r="B287">
            <v>360700</v>
          </cell>
          <cell r="F287">
            <v>23900000</v>
          </cell>
        </row>
        <row r="288">
          <cell r="A288">
            <v>360800</v>
          </cell>
          <cell r="B288">
            <v>360800</v>
          </cell>
          <cell r="F288">
            <v>825900000</v>
          </cell>
        </row>
        <row r="289">
          <cell r="A289">
            <v>360900</v>
          </cell>
          <cell r="B289">
            <v>360900</v>
          </cell>
          <cell r="F289">
            <v>825200000</v>
          </cell>
        </row>
        <row r="290">
          <cell r="A290">
            <v>361000</v>
          </cell>
          <cell r="B290">
            <v>361000</v>
          </cell>
          <cell r="F290">
            <v>923272018</v>
          </cell>
        </row>
        <row r="291">
          <cell r="A291">
            <v>361200</v>
          </cell>
          <cell r="B291">
            <v>361200</v>
          </cell>
          <cell r="F291">
            <v>12700000</v>
          </cell>
        </row>
        <row r="292">
          <cell r="A292">
            <v>370101</v>
          </cell>
          <cell r="B292">
            <v>370101</v>
          </cell>
          <cell r="F292">
            <v>96400000</v>
          </cell>
        </row>
        <row r="293">
          <cell r="A293">
            <v>370200</v>
          </cell>
          <cell r="B293">
            <v>370200</v>
          </cell>
          <cell r="F293">
            <v>61300000</v>
          </cell>
        </row>
        <row r="294">
          <cell r="A294">
            <v>370300</v>
          </cell>
          <cell r="B294">
            <v>370300</v>
          </cell>
          <cell r="F294">
            <v>822800000</v>
          </cell>
        </row>
        <row r="295">
          <cell r="A295">
            <v>370400</v>
          </cell>
          <cell r="B295">
            <v>370400</v>
          </cell>
          <cell r="F295">
            <v>824819000</v>
          </cell>
        </row>
        <row r="296">
          <cell r="A296">
            <v>370500</v>
          </cell>
          <cell r="B296">
            <v>370500</v>
          </cell>
          <cell r="F296">
            <v>26900000</v>
          </cell>
        </row>
        <row r="297">
          <cell r="A297">
            <v>370600</v>
          </cell>
          <cell r="B297">
            <v>370600</v>
          </cell>
          <cell r="F297">
            <v>823200000</v>
          </cell>
        </row>
        <row r="298">
          <cell r="A298">
            <v>370700</v>
          </cell>
          <cell r="B298">
            <v>370700</v>
          </cell>
          <cell r="F298">
            <v>822100000</v>
          </cell>
        </row>
        <row r="299">
          <cell r="A299">
            <v>370800</v>
          </cell>
          <cell r="B299">
            <v>370800</v>
          </cell>
          <cell r="F299">
            <v>923272419</v>
          </cell>
        </row>
        <row r="300">
          <cell r="A300">
            <v>380100</v>
          </cell>
          <cell r="B300">
            <v>380100</v>
          </cell>
          <cell r="F300">
            <v>822500000</v>
          </cell>
        </row>
        <row r="301">
          <cell r="A301">
            <v>390101</v>
          </cell>
          <cell r="B301">
            <v>390101</v>
          </cell>
          <cell r="C301" t="str">
            <v xml:space="preserve">RECAUDOS COLCIENCIAS </v>
          </cell>
          <cell r="D301">
            <v>90</v>
          </cell>
          <cell r="E301">
            <v>58</v>
          </cell>
          <cell r="F301">
            <v>22200000</v>
          </cell>
        </row>
        <row r="302">
          <cell r="A302">
            <v>390101</v>
          </cell>
          <cell r="B302">
            <v>390101</v>
          </cell>
          <cell r="F302">
            <v>22200000</v>
          </cell>
        </row>
        <row r="303">
          <cell r="A303">
            <v>400101</v>
          </cell>
          <cell r="B303">
            <v>400101</v>
          </cell>
          <cell r="F303">
            <v>923272412</v>
          </cell>
        </row>
        <row r="304">
          <cell r="A304">
            <v>400102</v>
          </cell>
          <cell r="B304">
            <v>400102</v>
          </cell>
          <cell r="F304">
            <v>828500000</v>
          </cell>
        </row>
        <row r="305">
          <cell r="A305">
            <v>400200</v>
          </cell>
          <cell r="B305">
            <v>400200</v>
          </cell>
          <cell r="F305">
            <v>97600000</v>
          </cell>
        </row>
        <row r="306">
          <cell r="A306">
            <v>410101</v>
          </cell>
          <cell r="B306">
            <v>410101</v>
          </cell>
          <cell r="F306">
            <v>821500000</v>
          </cell>
        </row>
        <row r="307">
          <cell r="A307">
            <v>410200</v>
          </cell>
          <cell r="B307">
            <v>410200</v>
          </cell>
          <cell r="F307">
            <v>923272439</v>
          </cell>
        </row>
        <row r="308">
          <cell r="A308">
            <v>410300</v>
          </cell>
          <cell r="B308">
            <v>410300</v>
          </cell>
          <cell r="F308">
            <v>923272434</v>
          </cell>
        </row>
        <row r="309">
          <cell r="A309">
            <v>410400</v>
          </cell>
          <cell r="B309">
            <v>410400</v>
          </cell>
          <cell r="F309">
            <v>923272438</v>
          </cell>
        </row>
        <row r="310">
          <cell r="A310">
            <v>410500</v>
          </cell>
          <cell r="B310">
            <v>410500</v>
          </cell>
          <cell r="F310">
            <v>923272436</v>
          </cell>
        </row>
        <row r="311">
          <cell r="A311">
            <v>410600</v>
          </cell>
          <cell r="B311">
            <v>410600</v>
          </cell>
          <cell r="F311">
            <v>23900000</v>
          </cell>
        </row>
        <row r="312">
          <cell r="A312">
            <v>420101</v>
          </cell>
          <cell r="B312">
            <v>420101</v>
          </cell>
          <cell r="F312">
            <v>923272420</v>
          </cell>
        </row>
        <row r="313">
          <cell r="A313">
            <v>430101</v>
          </cell>
          <cell r="B313">
            <v>430101</v>
          </cell>
          <cell r="F313">
            <v>24800000</v>
          </cell>
        </row>
        <row r="314">
          <cell r="A314">
            <v>500101</v>
          </cell>
          <cell r="B314">
            <v>350101</v>
          </cell>
          <cell r="C314" t="str">
            <v>RECAUDOP  MINISTERIO DE COMERCIO INDUSTRIA Y TURISMO</v>
          </cell>
          <cell r="D314">
            <v>28</v>
          </cell>
          <cell r="E314">
            <v>54</v>
          </cell>
          <cell r="F314">
            <v>96200000</v>
          </cell>
        </row>
        <row r="315">
          <cell r="A315">
            <v>500102</v>
          </cell>
          <cell r="B315">
            <v>350101</v>
          </cell>
          <cell r="C315" t="str">
            <v>RECAUDOP  MINISTERIO DE COMERCIO INDUSTRIA Y TURISMO</v>
          </cell>
          <cell r="D315">
            <v>28</v>
          </cell>
          <cell r="E315">
            <v>54</v>
          </cell>
          <cell r="F315">
            <v>96200000</v>
          </cell>
        </row>
        <row r="316">
          <cell r="A316">
            <v>500103</v>
          </cell>
          <cell r="B316">
            <v>350101</v>
          </cell>
          <cell r="C316" t="str">
            <v>RECAUDOP  MINISTERIO DE COMERCIO INDUSTRIA Y TURISMO</v>
          </cell>
          <cell r="D316">
            <v>28</v>
          </cell>
          <cell r="E316">
            <v>54</v>
          </cell>
          <cell r="F316">
            <v>96200000</v>
          </cell>
        </row>
        <row r="317">
          <cell r="A317">
            <v>500503</v>
          </cell>
          <cell r="B317">
            <v>350300</v>
          </cell>
          <cell r="C317" t="str">
            <v>RECAUDOS  SUPERINDUSTRIA Y COMERCIO</v>
          </cell>
          <cell r="D317">
            <v>90</v>
          </cell>
          <cell r="E317">
            <v>76</v>
          </cell>
          <cell r="F317">
            <v>12800000</v>
          </cell>
        </row>
        <row r="318">
          <cell r="A318">
            <v>500504</v>
          </cell>
          <cell r="B318">
            <v>350300</v>
          </cell>
          <cell r="C318" t="str">
            <v>RECAUDOS  SUPERINDUSTRIA Y COMERCIO</v>
          </cell>
          <cell r="D318">
            <v>90</v>
          </cell>
          <cell r="E318">
            <v>76</v>
          </cell>
          <cell r="F318">
            <v>12800000</v>
          </cell>
        </row>
        <row r="319">
          <cell r="A319">
            <v>500505</v>
          </cell>
          <cell r="B319">
            <v>350300</v>
          </cell>
          <cell r="C319" t="str">
            <v>RECAUDOS  SUPERINDUSTRIA Y COMERCIO</v>
          </cell>
          <cell r="D319">
            <v>90</v>
          </cell>
          <cell r="E319">
            <v>76</v>
          </cell>
          <cell r="F319">
            <v>12800000</v>
          </cell>
        </row>
        <row r="320">
          <cell r="A320">
            <v>500601</v>
          </cell>
          <cell r="B320">
            <v>130101</v>
          </cell>
          <cell r="C320" t="str">
            <v>RECAUDOS MINHACIENDA</v>
          </cell>
          <cell r="D320">
            <v>90</v>
          </cell>
          <cell r="E320">
            <v>99</v>
          </cell>
          <cell r="F320">
            <v>11500000</v>
          </cell>
        </row>
        <row r="321">
          <cell r="A321">
            <v>500602</v>
          </cell>
          <cell r="B321">
            <v>130101</v>
          </cell>
          <cell r="C321" t="str">
            <v>RECAUDOS MINHACIENDA</v>
          </cell>
          <cell r="D321">
            <v>90</v>
          </cell>
          <cell r="E321">
            <v>99</v>
          </cell>
          <cell r="F321">
            <v>11500000</v>
          </cell>
        </row>
        <row r="322">
          <cell r="A322">
            <v>500603</v>
          </cell>
          <cell r="B322">
            <v>130101</v>
          </cell>
          <cell r="C322" t="str">
            <v>RECAUDOS MINHACIENDA</v>
          </cell>
          <cell r="D322">
            <v>90</v>
          </cell>
          <cell r="E322">
            <v>99</v>
          </cell>
          <cell r="F322">
            <v>11500000</v>
          </cell>
        </row>
        <row r="323">
          <cell r="A323">
            <v>500800</v>
          </cell>
          <cell r="B323">
            <v>32400</v>
          </cell>
          <cell r="C323" t="str">
            <v>RECAUDOS SUPERINTENDENCIA GENERAL DE PUERTOS</v>
          </cell>
          <cell r="D323">
            <v>90</v>
          </cell>
          <cell r="E323">
            <v>24</v>
          </cell>
          <cell r="F323">
            <v>828200000</v>
          </cell>
        </row>
        <row r="324">
          <cell r="A324">
            <v>500801</v>
          </cell>
          <cell r="B324">
            <v>32400</v>
          </cell>
          <cell r="C324" t="str">
            <v>RECAUDOS SUPERINTENDENCIA GENERAL DE PUERTOS</v>
          </cell>
          <cell r="D324">
            <v>90</v>
          </cell>
          <cell r="E324">
            <v>24</v>
          </cell>
          <cell r="F324">
            <v>828200000</v>
          </cell>
        </row>
        <row r="325">
          <cell r="A325">
            <v>500802</v>
          </cell>
          <cell r="B325">
            <v>240101</v>
          </cell>
          <cell r="C325" t="str">
            <v>CAUCIONES POR CHATARRIZACIÓN VEHICULAR MINTRANSPORTE</v>
          </cell>
          <cell r="D325">
            <v>90</v>
          </cell>
          <cell r="E325">
            <v>50</v>
          </cell>
          <cell r="F325">
            <v>11800000</v>
          </cell>
        </row>
        <row r="326">
          <cell r="A326">
            <v>500803</v>
          </cell>
          <cell r="B326">
            <v>32400</v>
          </cell>
          <cell r="C326" t="str">
            <v>RECAUDOS SUPERINTENDENCIA GENERAL DE PUERTOS</v>
          </cell>
          <cell r="D326">
            <v>90</v>
          </cell>
          <cell r="E326">
            <v>24</v>
          </cell>
          <cell r="F326">
            <v>828200000</v>
          </cell>
        </row>
        <row r="327">
          <cell r="A327">
            <v>500804</v>
          </cell>
          <cell r="B327">
            <v>32400</v>
          </cell>
          <cell r="C327" t="str">
            <v>RECAUDOS SUPERINTENDENCIA GENERAL DE PUERTOS</v>
          </cell>
          <cell r="D327">
            <v>90</v>
          </cell>
          <cell r="E327">
            <v>24</v>
          </cell>
          <cell r="F327">
            <v>828200000</v>
          </cell>
        </row>
        <row r="328">
          <cell r="A328">
            <v>500805</v>
          </cell>
          <cell r="B328">
            <v>32400</v>
          </cell>
          <cell r="C328" t="str">
            <v>RECAUDOS SUPERINTENDENCIA GENERAL DE PUERTOS</v>
          </cell>
          <cell r="D328">
            <v>90</v>
          </cell>
          <cell r="E328">
            <v>24</v>
          </cell>
          <cell r="F328">
            <v>828200000</v>
          </cell>
        </row>
        <row r="329">
          <cell r="A329">
            <v>501101</v>
          </cell>
          <cell r="B329">
            <v>270102</v>
          </cell>
          <cell r="C329" t="str">
            <v>RECAUDOS CONSEJO SUPERIO DE LA JUDICATURA</v>
          </cell>
          <cell r="D329">
            <v>90</v>
          </cell>
          <cell r="E329">
            <v>9</v>
          </cell>
          <cell r="F329">
            <v>12400000</v>
          </cell>
        </row>
        <row r="330">
          <cell r="A330">
            <v>501103</v>
          </cell>
          <cell r="B330">
            <v>270102</v>
          </cell>
          <cell r="C330" t="str">
            <v>RECAUDOS CONSEJO SUPERIO DE LA JUDICATURA</v>
          </cell>
          <cell r="D330">
            <v>90</v>
          </cell>
          <cell r="E330">
            <v>9</v>
          </cell>
          <cell r="F330">
            <v>12400000</v>
          </cell>
        </row>
        <row r="331">
          <cell r="A331">
            <v>501106</v>
          </cell>
          <cell r="B331">
            <v>270102</v>
          </cell>
          <cell r="C331" t="str">
            <v>RECAUDOS CONSEJO SUPERIO DE LA JUDICATURA</v>
          </cell>
          <cell r="D331">
            <v>90</v>
          </cell>
          <cell r="E331">
            <v>9</v>
          </cell>
          <cell r="F331">
            <v>12400000</v>
          </cell>
        </row>
        <row r="332">
          <cell r="A332">
            <v>501107</v>
          </cell>
          <cell r="B332">
            <v>270102</v>
          </cell>
          <cell r="C332" t="str">
            <v>RECAUDOS CONSEJO SUPERIO DE LA JUDICATURA</v>
          </cell>
          <cell r="D332">
            <v>90</v>
          </cell>
          <cell r="E332">
            <v>9</v>
          </cell>
          <cell r="F332">
            <v>12400000</v>
          </cell>
        </row>
        <row r="333">
          <cell r="A333">
            <v>600503</v>
          </cell>
          <cell r="B333">
            <v>350300</v>
          </cell>
          <cell r="C333" t="str">
            <v>RECAUDOS  SUPERINDUSTRIA Y COMERCIO</v>
          </cell>
          <cell r="D333">
            <v>90</v>
          </cell>
          <cell r="E333">
            <v>76</v>
          </cell>
          <cell r="F333">
            <v>12800000</v>
          </cell>
        </row>
        <row r="334">
          <cell r="A334">
            <v>600504</v>
          </cell>
          <cell r="B334">
            <v>350300</v>
          </cell>
          <cell r="C334" t="str">
            <v>RECAUDOS  SUPERINDUSTRIA Y COMERCIO</v>
          </cell>
          <cell r="D334">
            <v>90</v>
          </cell>
          <cell r="E334">
            <v>76</v>
          </cell>
          <cell r="F334">
            <v>12800000</v>
          </cell>
        </row>
        <row r="335">
          <cell r="A335">
            <v>600505</v>
          </cell>
          <cell r="B335">
            <v>350300</v>
          </cell>
          <cell r="C335" t="str">
            <v>RECAUDOS  SUPERINDUSTRIA Y COMERCIO</v>
          </cell>
          <cell r="D335">
            <v>90</v>
          </cell>
          <cell r="E335">
            <v>76</v>
          </cell>
          <cell r="F335">
            <v>12800000</v>
          </cell>
        </row>
        <row r="336">
          <cell r="A336">
            <v>600801</v>
          </cell>
          <cell r="B336">
            <v>32400</v>
          </cell>
          <cell r="C336" t="str">
            <v>RECAUDOS SUPERINTENDENCIA GENERAL DE PUERTOS</v>
          </cell>
          <cell r="D336">
            <v>90</v>
          </cell>
          <cell r="E336">
            <v>24</v>
          </cell>
          <cell r="F336">
            <v>828200000</v>
          </cell>
        </row>
        <row r="337">
          <cell r="A337">
            <v>600802</v>
          </cell>
          <cell r="B337">
            <v>240101</v>
          </cell>
          <cell r="C337" t="str">
            <v>CAUCIONES POR CHATARRIZACIÓN VEHICULAR MINTRANSPORTE</v>
          </cell>
          <cell r="D337">
            <v>90</v>
          </cell>
          <cell r="E337">
            <v>50</v>
          </cell>
          <cell r="F337">
            <v>11800000</v>
          </cell>
        </row>
        <row r="338">
          <cell r="A338">
            <v>600803</v>
          </cell>
          <cell r="B338">
            <v>32400</v>
          </cell>
          <cell r="C338" t="str">
            <v>RECAUDOS SUPERINTENDENCIA GENERAL DE PUERTOS</v>
          </cell>
          <cell r="D338">
            <v>90</v>
          </cell>
          <cell r="E338">
            <v>24</v>
          </cell>
          <cell r="F338">
            <v>828200000</v>
          </cell>
        </row>
        <row r="339">
          <cell r="A339">
            <v>600804</v>
          </cell>
          <cell r="B339">
            <v>32400</v>
          </cell>
          <cell r="C339" t="str">
            <v>RECAUDOS SUPERINTENDENCIA GENERAL DE PUERTOS</v>
          </cell>
          <cell r="D339">
            <v>90</v>
          </cell>
          <cell r="E339">
            <v>24</v>
          </cell>
          <cell r="F339">
            <v>828200000</v>
          </cell>
        </row>
        <row r="340">
          <cell r="A340">
            <v>600806</v>
          </cell>
          <cell r="B340">
            <v>240101</v>
          </cell>
          <cell r="C340" t="str">
            <v>CAUCIONES POR CHATARRIZACIÓN VEHICULAR MINTRANSPORTE</v>
          </cell>
          <cell r="D340">
            <v>90</v>
          </cell>
          <cell r="E340">
            <v>50</v>
          </cell>
          <cell r="F340">
            <v>11800000</v>
          </cell>
        </row>
        <row r="341">
          <cell r="A341">
            <v>601103</v>
          </cell>
          <cell r="B341">
            <v>270102</v>
          </cell>
          <cell r="C341" t="str">
            <v>RECAUDOS CONSEJO SUPERIO DE LA JUDICATURA</v>
          </cell>
          <cell r="D341">
            <v>90</v>
          </cell>
          <cell r="E341">
            <v>9</v>
          </cell>
          <cell r="F341">
            <v>12400000</v>
          </cell>
        </row>
        <row r="342">
          <cell r="A342">
            <v>601106</v>
          </cell>
          <cell r="B342">
            <v>270102</v>
          </cell>
          <cell r="C342" t="str">
            <v>RECAUDOS CONSEJO SUPERIO DE LA JUDICATURA</v>
          </cell>
          <cell r="D342">
            <v>90</v>
          </cell>
          <cell r="E342">
            <v>9</v>
          </cell>
          <cell r="F342">
            <v>12400000</v>
          </cell>
        </row>
        <row r="343">
          <cell r="A343">
            <v>601107</v>
          </cell>
          <cell r="B343">
            <v>270102</v>
          </cell>
          <cell r="C343" t="str">
            <v>RECAUDOS CONSEJO SUPERIO DE LA JUDICATURA</v>
          </cell>
          <cell r="D343">
            <v>90</v>
          </cell>
          <cell r="E343">
            <v>9</v>
          </cell>
          <cell r="F343">
            <v>12400000</v>
          </cell>
        </row>
        <row r="344">
          <cell r="A344">
            <v>601128</v>
          </cell>
          <cell r="B344">
            <v>270102</v>
          </cell>
          <cell r="C344" t="str">
            <v>RECAUDOS CONSEJO SUPERIO DE LA JUDICATURA</v>
          </cell>
          <cell r="D344">
            <v>90</v>
          </cell>
          <cell r="E344">
            <v>9</v>
          </cell>
          <cell r="F344">
            <v>12400000</v>
          </cell>
        </row>
        <row r="345">
          <cell r="A345">
            <v>601130</v>
          </cell>
          <cell r="B345">
            <v>270102</v>
          </cell>
          <cell r="C345" t="str">
            <v>RECAUDOS CONSEJO SUPERIO DE LA JUDICATURA</v>
          </cell>
          <cell r="D345">
            <v>90</v>
          </cell>
          <cell r="E345">
            <v>9</v>
          </cell>
          <cell r="F345">
            <v>12400000</v>
          </cell>
        </row>
        <row r="346">
          <cell r="A346">
            <v>12010101</v>
          </cell>
          <cell r="B346">
            <v>120101</v>
          </cell>
          <cell r="C346" t="str">
            <v>RECAUDOS MINJUSTICIA</v>
          </cell>
          <cell r="D346">
            <v>90</v>
          </cell>
          <cell r="E346">
            <v>99</v>
          </cell>
          <cell r="F346">
            <v>923272402</v>
          </cell>
        </row>
        <row r="347">
          <cell r="A347">
            <v>12010102</v>
          </cell>
          <cell r="B347">
            <v>120101</v>
          </cell>
          <cell r="C347" t="str">
            <v>REMANENTES DE EMBARGOS MINJUSTICIA</v>
          </cell>
          <cell r="D347">
            <v>32</v>
          </cell>
          <cell r="E347">
            <v>1</v>
          </cell>
          <cell r="F347">
            <v>923272402</v>
          </cell>
        </row>
        <row r="348">
          <cell r="A348">
            <v>12010103</v>
          </cell>
          <cell r="B348">
            <v>120101</v>
          </cell>
          <cell r="C348" t="str">
            <v>REINTEGROS MINJUSTICIA</v>
          </cell>
          <cell r="D348">
            <v>51</v>
          </cell>
          <cell r="E348">
            <v>40</v>
          </cell>
          <cell r="F348">
            <v>923272402</v>
          </cell>
        </row>
        <row r="349">
          <cell r="A349">
            <v>12010104</v>
          </cell>
          <cell r="B349">
            <v>120101</v>
          </cell>
          <cell r="C349" t="str">
            <v>MULTAS EXTINTA DNE LIQUIDACION MINJUSTICIA</v>
          </cell>
          <cell r="D349">
            <v>90</v>
          </cell>
          <cell r="E349">
            <v>99</v>
          </cell>
          <cell r="F349">
            <v>923272402</v>
          </cell>
        </row>
        <row r="350">
          <cell r="A350">
            <v>12102002</v>
          </cell>
          <cell r="B350">
            <v>130101</v>
          </cell>
          <cell r="C350" t="str">
            <v>TASAS Y OTROS CONCEPTOS MINHACIENDA</v>
          </cell>
          <cell r="D350">
            <v>90</v>
          </cell>
          <cell r="E350">
            <v>55</v>
          </cell>
          <cell r="F350">
            <v>11500000</v>
          </cell>
        </row>
        <row r="351">
          <cell r="A351">
            <v>12102019</v>
          </cell>
          <cell r="B351">
            <v>130101</v>
          </cell>
          <cell r="C351" t="str">
            <v>VENTA DE PLIEGOS MINHACIENDA</v>
          </cell>
          <cell r="D351">
            <v>90</v>
          </cell>
          <cell r="E351">
            <v>53</v>
          </cell>
          <cell r="F351">
            <v>11500000</v>
          </cell>
        </row>
        <row r="352">
          <cell r="A352">
            <v>12102020</v>
          </cell>
          <cell r="B352">
            <v>130101</v>
          </cell>
          <cell r="C352" t="str">
            <v>OTROS INGRESOS MINHACIENDA</v>
          </cell>
          <cell r="D352">
            <v>90</v>
          </cell>
          <cell r="E352">
            <v>99</v>
          </cell>
          <cell r="F352">
            <v>11500000</v>
          </cell>
        </row>
        <row r="353">
          <cell r="A353">
            <v>12102118</v>
          </cell>
          <cell r="B353">
            <v>130101</v>
          </cell>
          <cell r="C353" t="str">
            <v>CARNET IDENTIFICACION Y TARJETA APROX MINHACIENDA</v>
          </cell>
          <cell r="D353">
            <v>90</v>
          </cell>
          <cell r="E353">
            <v>41</v>
          </cell>
          <cell r="F353">
            <v>11500000</v>
          </cell>
        </row>
        <row r="354">
          <cell r="A354">
            <v>12102119</v>
          </cell>
          <cell r="B354">
            <v>130101</v>
          </cell>
          <cell r="C354" t="str">
            <v>PUBLICACIONES MINHACIENDA</v>
          </cell>
          <cell r="D354">
            <v>90</v>
          </cell>
          <cell r="E354">
            <v>42</v>
          </cell>
          <cell r="F354">
            <v>11500000</v>
          </cell>
        </row>
        <row r="355">
          <cell r="A355">
            <v>12102120</v>
          </cell>
          <cell r="B355">
            <v>130101</v>
          </cell>
          <cell r="C355" t="str">
            <v xml:space="preserve">REMATE MARTILLO </v>
          </cell>
          <cell r="D355">
            <v>90</v>
          </cell>
          <cell r="E355">
            <v>43</v>
          </cell>
          <cell r="F355">
            <v>11500000</v>
          </cell>
        </row>
        <row r="356">
          <cell r="A356">
            <v>12102121</v>
          </cell>
          <cell r="B356">
            <v>130101</v>
          </cell>
          <cell r="C356" t="str">
            <v>REC.  CARTERA COBRO COACTIVO MINHACINEDA</v>
          </cell>
          <cell r="D356">
            <v>90</v>
          </cell>
          <cell r="E356">
            <v>44</v>
          </cell>
          <cell r="F356">
            <v>11500000</v>
          </cell>
        </row>
        <row r="357">
          <cell r="A357">
            <v>12102122</v>
          </cell>
          <cell r="B357">
            <v>130101</v>
          </cell>
          <cell r="C357" t="str">
            <v>FALTANTE DE BIENES MINHACIENDA</v>
          </cell>
          <cell r="D357">
            <v>90</v>
          </cell>
          <cell r="E357">
            <v>45</v>
          </cell>
          <cell r="F357">
            <v>11500000</v>
          </cell>
        </row>
        <row r="358">
          <cell r="A358">
            <v>12102123</v>
          </cell>
          <cell r="B358">
            <v>130101</v>
          </cell>
          <cell r="C358" t="str">
            <v>CARNET Y CALCOMANIA DE PARQUEADERO MINHACIENDA</v>
          </cell>
          <cell r="D358">
            <v>90</v>
          </cell>
          <cell r="E358">
            <v>46</v>
          </cell>
          <cell r="F358">
            <v>11500000</v>
          </cell>
        </row>
        <row r="359">
          <cell r="A359">
            <v>12102124</v>
          </cell>
          <cell r="B359">
            <v>130101</v>
          </cell>
          <cell r="C359" t="str">
            <v>OTROS INGRESOS MINHACIENDA</v>
          </cell>
          <cell r="D359">
            <v>90</v>
          </cell>
          <cell r="E359">
            <v>48</v>
          </cell>
          <cell r="F359">
            <v>11500000</v>
          </cell>
        </row>
        <row r="360">
          <cell r="A360">
            <v>12128004</v>
          </cell>
          <cell r="B360">
            <v>370101</v>
          </cell>
          <cell r="C360" t="str">
            <v>CONTRIBUCIÓN 5% CONTRATOS DE OBRAS PUBLICAS</v>
          </cell>
          <cell r="D360">
            <v>61</v>
          </cell>
          <cell r="E360">
            <v>40</v>
          </cell>
          <cell r="F360">
            <v>96400000</v>
          </cell>
        </row>
        <row r="361">
          <cell r="A361">
            <v>19010101</v>
          </cell>
          <cell r="B361">
            <v>190101</v>
          </cell>
          <cell r="C361" t="str">
            <v>REMANENTES DE EMBARGOS MINISTERIO DE SALUD Y PROTECCIÓN SOCIAL</v>
          </cell>
          <cell r="D361">
            <v>32</v>
          </cell>
          <cell r="E361">
            <v>1</v>
          </cell>
          <cell r="F361">
            <v>923272421</v>
          </cell>
        </row>
        <row r="362">
          <cell r="A362">
            <v>19010102</v>
          </cell>
          <cell r="B362">
            <v>190101</v>
          </cell>
          <cell r="C362" t="str">
            <v>RECAUDOS  MINISTERIO DE SALUD Y PROTECCIÓN SOCIAL</v>
          </cell>
          <cell r="D362">
            <v>28</v>
          </cell>
          <cell r="E362">
            <v>54</v>
          </cell>
          <cell r="F362">
            <v>923272421</v>
          </cell>
        </row>
        <row r="363">
          <cell r="A363">
            <v>19010103</v>
          </cell>
          <cell r="B363">
            <v>190101</v>
          </cell>
          <cell r="C363" t="str">
            <v>REINTEGROS  MINISTERIO DE SALUD Y PROTECCIÓN SOCIAL</v>
          </cell>
          <cell r="D363">
            <v>51</v>
          </cell>
          <cell r="E363">
            <v>40</v>
          </cell>
          <cell r="F363">
            <v>923272421</v>
          </cell>
        </row>
        <row r="364">
          <cell r="A364">
            <v>27090501</v>
          </cell>
          <cell r="B364">
            <v>150101</v>
          </cell>
          <cell r="C364" t="str">
            <v>REINTEGROS MINDEFENSA GESTION GENERAL</v>
          </cell>
          <cell r="D364">
            <v>51</v>
          </cell>
          <cell r="E364">
            <v>49</v>
          </cell>
          <cell r="F364">
            <v>11100000</v>
          </cell>
        </row>
        <row r="365">
          <cell r="A365">
            <v>27090502</v>
          </cell>
          <cell r="B365">
            <v>150102</v>
          </cell>
          <cell r="C365" t="str">
            <v>REINTEGROS MINDEFENSA COMANDO GENERAL</v>
          </cell>
          <cell r="D365">
            <v>51</v>
          </cell>
          <cell r="E365">
            <v>49</v>
          </cell>
          <cell r="F365">
            <v>11100000</v>
          </cell>
        </row>
        <row r="366">
          <cell r="A366">
            <v>27090503</v>
          </cell>
          <cell r="B366">
            <v>150103</v>
          </cell>
          <cell r="C366" t="str">
            <v>REINTEGROS MINDEFENSA EJERCITO NACIONAL</v>
          </cell>
          <cell r="D366">
            <v>51</v>
          </cell>
          <cell r="E366">
            <v>49</v>
          </cell>
          <cell r="F366">
            <v>11100000</v>
          </cell>
        </row>
        <row r="367">
          <cell r="A367">
            <v>27090504</v>
          </cell>
          <cell r="B367">
            <v>150104</v>
          </cell>
          <cell r="C367" t="str">
            <v>REINTEGROS MINDEFENSA ARMADA NACIONAL</v>
          </cell>
          <cell r="D367">
            <v>51</v>
          </cell>
          <cell r="E367">
            <v>49</v>
          </cell>
          <cell r="F367">
            <v>11100000</v>
          </cell>
        </row>
        <row r="368">
          <cell r="A368">
            <v>27090505</v>
          </cell>
          <cell r="B368">
            <v>150105</v>
          </cell>
          <cell r="C368" t="str">
            <v>REINTEGROS MINDEFENSA FUERZA AEREA COLOMBIANA</v>
          </cell>
          <cell r="D368">
            <v>51</v>
          </cell>
          <cell r="E368">
            <v>49</v>
          </cell>
          <cell r="F368">
            <v>11100000</v>
          </cell>
        </row>
        <row r="369">
          <cell r="A369">
            <v>27090509</v>
          </cell>
          <cell r="B369">
            <v>151600</v>
          </cell>
          <cell r="C369" t="str">
            <v>REINTEGROS SUPERINTENDENCIA DE VIGILANCIA Y SEGURIDAD PRIVADA</v>
          </cell>
          <cell r="D369">
            <v>51</v>
          </cell>
          <cell r="E369">
            <v>40</v>
          </cell>
          <cell r="F369">
            <v>825000000</v>
          </cell>
        </row>
        <row r="370">
          <cell r="A370">
            <v>27095001</v>
          </cell>
          <cell r="B370">
            <v>0</v>
          </cell>
          <cell r="C370" t="str">
            <v>REINTEGRO ACREEDORES VARIOS MINDEFENSA  GESTION GENERAL</v>
          </cell>
          <cell r="D370">
            <v>51</v>
          </cell>
          <cell r="E370">
            <v>49</v>
          </cell>
          <cell r="F370">
            <v>0</v>
          </cell>
        </row>
        <row r="371">
          <cell r="A371">
            <v>27095002</v>
          </cell>
          <cell r="B371">
            <v>0</v>
          </cell>
          <cell r="C371" t="str">
            <v>REINTEGRO ACREEDORES VARIOS MINDEFENSA  COMANDO GENERAL</v>
          </cell>
          <cell r="D371">
            <v>51</v>
          </cell>
          <cell r="E371">
            <v>49</v>
          </cell>
          <cell r="F371">
            <v>0</v>
          </cell>
        </row>
        <row r="372">
          <cell r="A372">
            <v>27095003</v>
          </cell>
          <cell r="B372">
            <v>0</v>
          </cell>
          <cell r="C372" t="str">
            <v>REINTEGRO ACREEDORES VARIOS MINDEFENSA  EJERCITO NACIONAL</v>
          </cell>
          <cell r="D372">
            <v>51</v>
          </cell>
          <cell r="E372">
            <v>49</v>
          </cell>
          <cell r="F372">
            <v>0</v>
          </cell>
        </row>
        <row r="373">
          <cell r="A373">
            <v>27095004</v>
          </cell>
          <cell r="B373">
            <v>0</v>
          </cell>
          <cell r="C373" t="str">
            <v>REINTEGRO ACREEDORES VARIOS MINDEFENSA   ARMADA NACIONAL</v>
          </cell>
          <cell r="D373">
            <v>51</v>
          </cell>
          <cell r="E373">
            <v>49</v>
          </cell>
          <cell r="F373">
            <v>0</v>
          </cell>
        </row>
        <row r="374">
          <cell r="A374">
            <v>27095005</v>
          </cell>
          <cell r="B374">
            <v>0</v>
          </cell>
          <cell r="C374" t="str">
            <v>REINTEGRO ACREEDORES VARIOS MINDEFENSA  FUERZA AEREA COLOMBIANA</v>
          </cell>
          <cell r="D374">
            <v>51</v>
          </cell>
          <cell r="E374">
            <v>49</v>
          </cell>
          <cell r="F374">
            <v>0</v>
          </cell>
        </row>
        <row r="375">
          <cell r="A375">
            <v>27095009</v>
          </cell>
          <cell r="B375">
            <v>151600</v>
          </cell>
          <cell r="C375" t="str">
            <v>REINTEGROS SEGURIDAD DEMOCRÁTICA SUPER. VIGILANCIA Y SEGURIDAD PRIVADA</v>
          </cell>
          <cell r="D375">
            <v>51</v>
          </cell>
          <cell r="E375">
            <v>50</v>
          </cell>
          <cell r="F375">
            <v>825000000</v>
          </cell>
        </row>
        <row r="376">
          <cell r="A376">
            <v>27099001</v>
          </cell>
          <cell r="B376">
            <v>30101</v>
          </cell>
          <cell r="C376" t="str">
            <v>RECAUDOS DEPTO NAL DE PLANEACION</v>
          </cell>
          <cell r="D376">
            <v>51</v>
          </cell>
          <cell r="E376">
            <v>40</v>
          </cell>
          <cell r="F376">
            <v>10500000</v>
          </cell>
        </row>
        <row r="377">
          <cell r="A377">
            <v>27099002</v>
          </cell>
          <cell r="B377">
            <v>30101</v>
          </cell>
          <cell r="C377" t="str">
            <v>LIQUID.FONDOS DE INVERSION</v>
          </cell>
          <cell r="D377">
            <v>28</v>
          </cell>
          <cell r="E377">
            <v>56</v>
          </cell>
          <cell r="F377">
            <v>10500000</v>
          </cell>
        </row>
        <row r="378">
          <cell r="A378">
            <v>27099003</v>
          </cell>
          <cell r="B378">
            <v>30101</v>
          </cell>
          <cell r="C378" t="str">
            <v>LIQUID.FONDOS DE INVERSION</v>
          </cell>
          <cell r="D378">
            <v>28</v>
          </cell>
          <cell r="E378">
            <v>56</v>
          </cell>
          <cell r="F378">
            <v>10500000</v>
          </cell>
        </row>
        <row r="379">
          <cell r="A379">
            <v>27099004</v>
          </cell>
          <cell r="B379">
            <v>30101</v>
          </cell>
          <cell r="C379" t="str">
            <v>RECAUDOS DEPTO NAL DE PLANEACION</v>
          </cell>
          <cell r="D379">
            <v>51</v>
          </cell>
          <cell r="E379">
            <v>40</v>
          </cell>
          <cell r="F379">
            <v>10500000</v>
          </cell>
        </row>
        <row r="380">
          <cell r="A380">
            <v>27099005</v>
          </cell>
          <cell r="B380">
            <v>30101</v>
          </cell>
          <cell r="C380" t="str">
            <v>RECAUDOS DEPTO NAL DE PLANEACION</v>
          </cell>
          <cell r="D380">
            <v>51</v>
          </cell>
          <cell r="E380">
            <v>40</v>
          </cell>
          <cell r="F380">
            <v>10500000</v>
          </cell>
        </row>
        <row r="381">
          <cell r="A381">
            <v>40010101</v>
          </cell>
          <cell r="B381">
            <v>400101</v>
          </cell>
          <cell r="C381" t="str">
            <v>RECAUDOS MINISTERIO DE VIVIENDA CUIDAD Y TERRITORIO</v>
          </cell>
          <cell r="D381">
            <v>90</v>
          </cell>
          <cell r="E381">
            <v>99</v>
          </cell>
          <cell r="F381">
            <v>923272412</v>
          </cell>
        </row>
        <row r="382">
          <cell r="A382">
            <v>40010102</v>
          </cell>
          <cell r="B382">
            <v>400101</v>
          </cell>
          <cell r="C382" t="str">
            <v>RECAUDOS MINISTERIO DE VIVIENDA CUIDAD Y TERRITORIO</v>
          </cell>
          <cell r="D382">
            <v>51</v>
          </cell>
          <cell r="E382">
            <v>40</v>
          </cell>
          <cell r="F382">
            <v>923272412</v>
          </cell>
        </row>
        <row r="383">
          <cell r="A383">
            <v>43010101</v>
          </cell>
          <cell r="B383">
            <v>430101</v>
          </cell>
          <cell r="C383" t="str">
            <v>RECAUDOS COLDEPORTES</v>
          </cell>
          <cell r="D383">
            <v>28</v>
          </cell>
          <cell r="E383">
            <v>54</v>
          </cell>
          <cell r="F383">
            <v>24800000</v>
          </cell>
        </row>
        <row r="384">
          <cell r="A384">
            <v>50050101</v>
          </cell>
          <cell r="B384">
            <v>350300</v>
          </cell>
          <cell r="C384" t="str">
            <v>RECAUDOS  SUPERINDUSTRIA Y COMERCIO</v>
          </cell>
          <cell r="D384">
            <v>90</v>
          </cell>
          <cell r="E384">
            <v>76</v>
          </cell>
          <cell r="F384">
            <v>12800000</v>
          </cell>
        </row>
        <row r="385">
          <cell r="A385">
            <v>50050102</v>
          </cell>
          <cell r="B385">
            <v>350300</v>
          </cell>
          <cell r="C385" t="str">
            <v>RECAUDOS  SUPERINDUSTRIA Y COMERCIO</v>
          </cell>
          <cell r="D385">
            <v>90</v>
          </cell>
          <cell r="E385">
            <v>76</v>
          </cell>
          <cell r="F385">
            <v>12800000</v>
          </cell>
        </row>
        <row r="386">
          <cell r="A386">
            <v>50050103</v>
          </cell>
          <cell r="B386">
            <v>350300</v>
          </cell>
          <cell r="C386" t="str">
            <v>RECAUDOS  SUPERINDUSTRIA Y COMERCIO</v>
          </cell>
          <cell r="D386">
            <v>90</v>
          </cell>
          <cell r="E386">
            <v>76</v>
          </cell>
          <cell r="F386">
            <v>12800000</v>
          </cell>
        </row>
        <row r="387">
          <cell r="A387">
            <v>50050104</v>
          </cell>
          <cell r="B387">
            <v>350300</v>
          </cell>
          <cell r="C387" t="str">
            <v>RECAUDOS  SUPERINDUSTRIA Y COMERCIO</v>
          </cell>
          <cell r="D387">
            <v>90</v>
          </cell>
          <cell r="E387">
            <v>76</v>
          </cell>
          <cell r="F387">
            <v>12800000</v>
          </cell>
        </row>
        <row r="388">
          <cell r="A388">
            <v>50050105</v>
          </cell>
          <cell r="B388">
            <v>350300</v>
          </cell>
          <cell r="C388" t="str">
            <v>RECAUDOS  SUPERINDUSTRIA Y COMERCIO</v>
          </cell>
          <cell r="D388">
            <v>90</v>
          </cell>
          <cell r="E388">
            <v>76</v>
          </cell>
          <cell r="F388">
            <v>12800000</v>
          </cell>
        </row>
        <row r="389">
          <cell r="A389">
            <v>50050106</v>
          </cell>
          <cell r="B389">
            <v>350300</v>
          </cell>
          <cell r="C389" t="str">
            <v>RECAUDOS  SUPERINDUSTRIA Y COMERCIO</v>
          </cell>
          <cell r="D389">
            <v>90</v>
          </cell>
          <cell r="E389">
            <v>76</v>
          </cell>
          <cell r="F389">
            <v>12800000</v>
          </cell>
        </row>
        <row r="390">
          <cell r="A390">
            <v>50050107</v>
          </cell>
          <cell r="B390">
            <v>350300</v>
          </cell>
          <cell r="C390" t="str">
            <v>RECAUDOS  SUPERINDUSTRIA Y COMERCIO</v>
          </cell>
          <cell r="D390">
            <v>90</v>
          </cell>
          <cell r="E390">
            <v>76</v>
          </cell>
          <cell r="F390">
            <v>12800000</v>
          </cell>
        </row>
        <row r="391">
          <cell r="A391">
            <v>50050108</v>
          </cell>
          <cell r="B391">
            <v>350300</v>
          </cell>
          <cell r="C391" t="str">
            <v>RECAUDOS  SUPERINDUSTRIA Y COMERCIO</v>
          </cell>
          <cell r="D391">
            <v>90</v>
          </cell>
          <cell r="E391">
            <v>76</v>
          </cell>
          <cell r="F391">
            <v>12800000</v>
          </cell>
        </row>
        <row r="392">
          <cell r="A392">
            <v>50050109</v>
          </cell>
          <cell r="B392">
            <v>350300</v>
          </cell>
          <cell r="C392" t="str">
            <v>RECAUDOS  SUPERINDUSTRIA Y COMERCIO</v>
          </cell>
          <cell r="D392">
            <v>90</v>
          </cell>
          <cell r="E392">
            <v>76</v>
          </cell>
          <cell r="F392">
            <v>12800000</v>
          </cell>
        </row>
        <row r="393">
          <cell r="A393">
            <v>50050201</v>
          </cell>
          <cell r="B393">
            <v>350300</v>
          </cell>
          <cell r="C393" t="str">
            <v>RECAUDOS  SUPERINDUSTRIA Y COMERCIO</v>
          </cell>
          <cell r="D393">
            <v>90</v>
          </cell>
          <cell r="E393">
            <v>76</v>
          </cell>
          <cell r="F393">
            <v>12800000</v>
          </cell>
        </row>
        <row r="394">
          <cell r="A394">
            <v>50050202</v>
          </cell>
          <cell r="B394">
            <v>350300</v>
          </cell>
          <cell r="C394" t="str">
            <v>RECAUDOS  SUPERINDUSTRIA Y COMERCIO</v>
          </cell>
          <cell r="D394">
            <v>90</v>
          </cell>
          <cell r="E394">
            <v>76</v>
          </cell>
          <cell r="F394">
            <v>12800000</v>
          </cell>
        </row>
        <row r="395">
          <cell r="A395">
            <v>50050203</v>
          </cell>
          <cell r="B395">
            <v>350300</v>
          </cell>
          <cell r="C395" t="str">
            <v>RECAUDOS  SUPERINDUSTRIA Y COMERCIO</v>
          </cell>
          <cell r="D395">
            <v>90</v>
          </cell>
          <cell r="E395">
            <v>76</v>
          </cell>
          <cell r="F395">
            <v>12800000</v>
          </cell>
        </row>
        <row r="396">
          <cell r="A396">
            <v>50050204</v>
          </cell>
          <cell r="B396">
            <v>350300</v>
          </cell>
          <cell r="C396" t="str">
            <v>RECAUDOS  SUPERINDUSTRIA Y COMERCIO</v>
          </cell>
          <cell r="D396">
            <v>90</v>
          </cell>
          <cell r="E396">
            <v>76</v>
          </cell>
          <cell r="F396">
            <v>12800000</v>
          </cell>
        </row>
        <row r="397">
          <cell r="A397">
            <v>50110202</v>
          </cell>
          <cell r="B397">
            <v>270102</v>
          </cell>
          <cell r="C397" t="str">
            <v>RECAUDOS CONSEJO SUPERIO DE LA JUDICATURA</v>
          </cell>
          <cell r="D397">
            <v>90</v>
          </cell>
          <cell r="E397">
            <v>9</v>
          </cell>
          <cell r="F397">
            <v>12400000</v>
          </cell>
        </row>
        <row r="398">
          <cell r="A398">
            <v>50110401</v>
          </cell>
          <cell r="B398">
            <v>270102</v>
          </cell>
          <cell r="C398" t="str">
            <v>RECAUDOS CONSEJO SUPERIO DE LA JUDICATURA</v>
          </cell>
          <cell r="D398">
            <v>90</v>
          </cell>
          <cell r="E398">
            <v>9</v>
          </cell>
          <cell r="F398">
            <v>12400000</v>
          </cell>
        </row>
        <row r="399">
          <cell r="A399">
            <v>60050101</v>
          </cell>
          <cell r="B399">
            <v>350300</v>
          </cell>
          <cell r="C399" t="str">
            <v>RECAUDOS  SUPERINDUSTRIA Y COMERCIO</v>
          </cell>
          <cell r="D399">
            <v>90</v>
          </cell>
          <cell r="E399">
            <v>76</v>
          </cell>
          <cell r="F399">
            <v>12800000</v>
          </cell>
        </row>
        <row r="400">
          <cell r="A400">
            <v>60050102</v>
          </cell>
          <cell r="B400">
            <v>350300</v>
          </cell>
          <cell r="C400" t="str">
            <v>RECAUDOS  SUPERINDUSTRIA Y COMERCIO</v>
          </cell>
          <cell r="D400">
            <v>90</v>
          </cell>
          <cell r="E400">
            <v>76</v>
          </cell>
          <cell r="F400">
            <v>12800000</v>
          </cell>
        </row>
        <row r="401">
          <cell r="A401">
            <v>60050103</v>
          </cell>
          <cell r="B401">
            <v>350300</v>
          </cell>
          <cell r="C401" t="str">
            <v>RECAUDOS  SUPERINDUSTRIA Y COMERCIO</v>
          </cell>
          <cell r="D401">
            <v>90</v>
          </cell>
          <cell r="E401">
            <v>76</v>
          </cell>
          <cell r="F401">
            <v>12800000</v>
          </cell>
        </row>
        <row r="402">
          <cell r="A402">
            <v>60050104</v>
          </cell>
          <cell r="B402">
            <v>350300</v>
          </cell>
          <cell r="C402" t="str">
            <v>RECAUDOS  SUPERINDUSTRIA Y COMERCIO</v>
          </cell>
          <cell r="D402">
            <v>90</v>
          </cell>
          <cell r="E402">
            <v>76</v>
          </cell>
          <cell r="F402">
            <v>12800000</v>
          </cell>
        </row>
        <row r="403">
          <cell r="A403">
            <v>60050105</v>
          </cell>
          <cell r="B403">
            <v>350300</v>
          </cell>
          <cell r="C403" t="str">
            <v>RECAUDOS  SUPERINDUSTRIA Y COMERCIO</v>
          </cell>
          <cell r="D403">
            <v>90</v>
          </cell>
          <cell r="E403">
            <v>76</v>
          </cell>
          <cell r="F403">
            <v>12800000</v>
          </cell>
        </row>
        <row r="404">
          <cell r="A404">
            <v>60050106</v>
          </cell>
          <cell r="B404">
            <v>350300</v>
          </cell>
          <cell r="C404" t="str">
            <v>RECAUDOS  SUPERINDUSTRIA Y COMERCIO</v>
          </cell>
          <cell r="D404">
            <v>90</v>
          </cell>
          <cell r="E404">
            <v>76</v>
          </cell>
          <cell r="F404">
            <v>12800000</v>
          </cell>
        </row>
        <row r="405">
          <cell r="A405">
            <v>60050107</v>
          </cell>
          <cell r="B405">
            <v>350300</v>
          </cell>
          <cell r="C405" t="str">
            <v>RECAUDOS  SUPERINDUSTRIA Y COMERCIO</v>
          </cell>
          <cell r="D405">
            <v>90</v>
          </cell>
          <cell r="E405">
            <v>76</v>
          </cell>
          <cell r="F405">
            <v>12800000</v>
          </cell>
        </row>
        <row r="406">
          <cell r="A406">
            <v>60050108</v>
          </cell>
          <cell r="B406">
            <v>350300</v>
          </cell>
          <cell r="C406" t="str">
            <v>RECAUDOS  SUPERINDUSTRIA Y COMERCIO</v>
          </cell>
          <cell r="D406">
            <v>90</v>
          </cell>
          <cell r="E406">
            <v>76</v>
          </cell>
          <cell r="F406">
            <v>12800000</v>
          </cell>
        </row>
        <row r="407">
          <cell r="A407">
            <v>60050109</v>
          </cell>
          <cell r="B407">
            <v>350300</v>
          </cell>
          <cell r="C407" t="str">
            <v>RECAUDOS  SUPERINDUSTRIA Y COMERCIO</v>
          </cell>
          <cell r="D407">
            <v>90</v>
          </cell>
          <cell r="E407">
            <v>76</v>
          </cell>
          <cell r="F407">
            <v>12800000</v>
          </cell>
        </row>
        <row r="408">
          <cell r="A408">
            <v>60050201</v>
          </cell>
          <cell r="B408">
            <v>350300</v>
          </cell>
          <cell r="C408" t="str">
            <v>RECAUDOS  SUPERINDUSTRIA Y COMERCIO</v>
          </cell>
          <cell r="D408">
            <v>90</v>
          </cell>
          <cell r="E408">
            <v>76</v>
          </cell>
          <cell r="F408">
            <v>12800000</v>
          </cell>
        </row>
        <row r="409">
          <cell r="A409">
            <v>60050202</v>
          </cell>
          <cell r="B409">
            <v>350300</v>
          </cell>
          <cell r="C409" t="str">
            <v>RECAUDOS  SUPERINDUSTRIA Y COMERCIO</v>
          </cell>
          <cell r="D409">
            <v>90</v>
          </cell>
          <cell r="E409">
            <v>76</v>
          </cell>
          <cell r="F409">
            <v>12800000</v>
          </cell>
        </row>
        <row r="410">
          <cell r="A410">
            <v>60050203</v>
          </cell>
          <cell r="B410">
            <v>350300</v>
          </cell>
          <cell r="C410" t="str">
            <v>RECAUDOS  SUPERINDUSTRIA Y COMERCIO</v>
          </cell>
          <cell r="D410">
            <v>90</v>
          </cell>
          <cell r="E410">
            <v>76</v>
          </cell>
          <cell r="F410">
            <v>12800000</v>
          </cell>
        </row>
        <row r="411">
          <cell r="A411">
            <v>60050204</v>
          </cell>
          <cell r="B411">
            <v>350300</v>
          </cell>
          <cell r="C411" t="str">
            <v>RECAUDOS  SUPERINDUSTRIA Y COMERCIO</v>
          </cell>
          <cell r="D411">
            <v>90</v>
          </cell>
          <cell r="E411">
            <v>76</v>
          </cell>
          <cell r="F411">
            <v>12800000</v>
          </cell>
        </row>
        <row r="412">
          <cell r="A412">
            <v>60110202</v>
          </cell>
          <cell r="B412">
            <v>270102</v>
          </cell>
          <cell r="C412" t="str">
            <v>RECAUDOS CONSEJO SUPERIO DE LA JUDICATURA</v>
          </cell>
          <cell r="D412">
            <v>90</v>
          </cell>
          <cell r="E412">
            <v>9</v>
          </cell>
          <cell r="F412">
            <v>12400000</v>
          </cell>
        </row>
        <row r="413">
          <cell r="A413">
            <v>60110401</v>
          </cell>
          <cell r="B413">
            <v>270102</v>
          </cell>
          <cell r="C413" t="str">
            <v>RECAUDOS CONSEJO SUPERIO DE LA JUDICATURA</v>
          </cell>
          <cell r="D413">
            <v>90</v>
          </cell>
          <cell r="E413">
            <v>9</v>
          </cell>
          <cell r="F413">
            <v>12400000</v>
          </cell>
        </row>
        <row r="414">
          <cell r="A414">
            <v>130101000</v>
          </cell>
          <cell r="B414">
            <v>130101</v>
          </cell>
          <cell r="C414" t="str">
            <v>RECAUDOS MINHACIENDA</v>
          </cell>
          <cell r="D414">
            <v>90</v>
          </cell>
          <cell r="E414">
            <v>99</v>
          </cell>
          <cell r="F414">
            <v>11500000</v>
          </cell>
        </row>
        <row r="415">
          <cell r="A415">
            <v>131401</v>
          </cell>
          <cell r="B415">
            <v>131401</v>
          </cell>
          <cell r="C415" t="str">
            <v>RECAUDOS UGPP</v>
          </cell>
          <cell r="D415">
            <v>90</v>
          </cell>
          <cell r="E415">
            <v>99</v>
          </cell>
          <cell r="F415">
            <v>923272193</v>
          </cell>
        </row>
        <row r="416">
          <cell r="A416" t="str">
            <v>160101</v>
          </cell>
          <cell r="B416" t="str">
            <v>160101</v>
          </cell>
          <cell r="F416">
            <v>12300000</v>
          </cell>
        </row>
        <row r="417">
          <cell r="A417" t="str">
            <v>350300</v>
          </cell>
          <cell r="B417" t="str">
            <v>350300</v>
          </cell>
          <cell r="F417">
            <v>12800000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umerales"/>
      <sheetName val="Hoja3"/>
    </sheetNames>
    <sheetDataSet>
      <sheetData sheetId="0" refreshError="1"/>
      <sheetData sheetId="1" refreshError="1">
        <row r="1">
          <cell r="A1" t="str">
            <v>CODIGO RENTISTICO</v>
          </cell>
          <cell r="B1" t="str">
            <v>entidad SIIF</v>
          </cell>
          <cell r="C1" t="str">
            <v>CONCEPTO CODIGO RENTISTICO</v>
          </cell>
          <cell r="D1" t="str">
            <v>GRUPO</v>
          </cell>
          <cell r="E1" t="str">
            <v>subgrupo</v>
          </cell>
          <cell r="F1" t="str">
            <v>SUBGRUPO</v>
          </cell>
        </row>
        <row r="2">
          <cell r="A2">
            <v>2701</v>
          </cell>
          <cell r="B2">
            <v>131000</v>
          </cell>
          <cell r="C2" t="str">
            <v>RECAUDOS DIAN PAGADORA</v>
          </cell>
          <cell r="D2">
            <v>90</v>
          </cell>
          <cell r="E2">
            <v>18</v>
          </cell>
          <cell r="F2">
            <v>828400000</v>
          </cell>
        </row>
        <row r="3">
          <cell r="A3">
            <v>5001</v>
          </cell>
          <cell r="B3">
            <v>350101</v>
          </cell>
          <cell r="C3" t="str">
            <v>RECAUDOP  MINISTERIO DE COMERCIO INDUSTRIA Y TURISMO</v>
          </cell>
          <cell r="D3">
            <v>28</v>
          </cell>
          <cell r="E3">
            <v>54</v>
          </cell>
          <cell r="F3">
            <v>96200000</v>
          </cell>
        </row>
        <row r="4">
          <cell r="A4">
            <v>5002</v>
          </cell>
          <cell r="B4">
            <v>260101</v>
          </cell>
          <cell r="C4" t="str">
            <v>RECAUDOS CONTRALORIA</v>
          </cell>
          <cell r="D4">
            <v>61</v>
          </cell>
          <cell r="E4">
            <v>2</v>
          </cell>
          <cell r="F4">
            <v>10200000</v>
          </cell>
        </row>
        <row r="5">
          <cell r="A5">
            <v>5003</v>
          </cell>
          <cell r="B5">
            <v>360108</v>
          </cell>
          <cell r="F5">
            <v>910500000</v>
          </cell>
        </row>
        <row r="6">
          <cell r="A6">
            <v>5004</v>
          </cell>
          <cell r="B6">
            <v>130101</v>
          </cell>
          <cell r="C6" t="str">
            <v>RECAUDOS MINHACIENDA</v>
          </cell>
          <cell r="D6">
            <v>90</v>
          </cell>
          <cell r="E6">
            <v>99</v>
          </cell>
          <cell r="F6">
            <v>11500000</v>
          </cell>
        </row>
        <row r="7">
          <cell r="A7">
            <v>5005</v>
          </cell>
          <cell r="B7">
            <v>350300</v>
          </cell>
          <cell r="C7" t="str">
            <v>RECAUDOS  SUPERINDUSTRIA Y COMERCIO</v>
          </cell>
          <cell r="D7">
            <v>90</v>
          </cell>
          <cell r="E7">
            <v>76</v>
          </cell>
          <cell r="F7">
            <v>12800000</v>
          </cell>
        </row>
        <row r="8">
          <cell r="A8">
            <v>5006</v>
          </cell>
          <cell r="B8">
            <v>130101</v>
          </cell>
          <cell r="C8" t="str">
            <v>RECAUDOS MINHACIENDA</v>
          </cell>
          <cell r="D8">
            <v>90</v>
          </cell>
          <cell r="E8">
            <v>99</v>
          </cell>
          <cell r="F8">
            <v>11500000</v>
          </cell>
        </row>
        <row r="9">
          <cell r="A9">
            <v>5008</v>
          </cell>
          <cell r="B9">
            <v>32400</v>
          </cell>
          <cell r="C9" t="str">
            <v>RECAUDOS SUPERINTENDENCIA GENERAL DE PUERTOS</v>
          </cell>
          <cell r="D9">
            <v>90</v>
          </cell>
          <cell r="E9">
            <v>24</v>
          </cell>
          <cell r="F9">
            <v>828200000</v>
          </cell>
        </row>
        <row r="10">
          <cell r="A10">
            <v>5010</v>
          </cell>
          <cell r="B10">
            <v>151600</v>
          </cell>
          <cell r="C10" t="str">
            <v>RECAUDOS SUPERINT.VIGIL. Y SEGUR.PRIVADA</v>
          </cell>
          <cell r="D10">
            <v>90</v>
          </cell>
          <cell r="E10">
            <v>57</v>
          </cell>
          <cell r="F10">
            <v>825000000</v>
          </cell>
        </row>
        <row r="11">
          <cell r="A11">
            <v>5011</v>
          </cell>
          <cell r="B11">
            <v>270102</v>
          </cell>
          <cell r="C11" t="str">
            <v>RECAUDOS CONSEJO SUPERIO DE LA JUDICATURA</v>
          </cell>
          <cell r="D11">
            <v>90</v>
          </cell>
          <cell r="E11">
            <v>9</v>
          </cell>
          <cell r="F11">
            <v>12400000</v>
          </cell>
        </row>
        <row r="12">
          <cell r="A12">
            <v>5016</v>
          </cell>
          <cell r="B12">
            <v>360102</v>
          </cell>
          <cell r="C12" t="str">
            <v>RECAUDOS FONDO NACIONAL DE ESTUFEPACIENTES</v>
          </cell>
          <cell r="D12">
            <v>90</v>
          </cell>
          <cell r="E12">
            <v>47</v>
          </cell>
          <cell r="F12">
            <v>67800000</v>
          </cell>
        </row>
        <row r="13">
          <cell r="A13">
            <v>5032</v>
          </cell>
          <cell r="B13">
            <v>240101</v>
          </cell>
          <cell r="C13" t="str">
            <v>CAUCIONES POR CHATARRIZACIÓN VEHICULAR MINTRANSPORTE</v>
          </cell>
          <cell r="D13">
            <v>90</v>
          </cell>
          <cell r="E13">
            <v>50</v>
          </cell>
          <cell r="F13">
            <v>11800000</v>
          </cell>
        </row>
        <row r="14">
          <cell r="A14">
            <v>5033</v>
          </cell>
          <cell r="B14">
            <v>240101</v>
          </cell>
          <cell r="C14" t="str">
            <v>CAUCIONES POR CHATARRIZACIÓN VEHICULAR MINTRANSPORTE</v>
          </cell>
          <cell r="D14">
            <v>90</v>
          </cell>
          <cell r="E14">
            <v>50</v>
          </cell>
          <cell r="F14">
            <v>11800000</v>
          </cell>
        </row>
        <row r="15">
          <cell r="A15">
            <v>5038</v>
          </cell>
          <cell r="B15">
            <v>140100</v>
          </cell>
          <cell r="C15" t="str">
            <v>RECAUDOS DIAN</v>
          </cell>
          <cell r="D15">
            <v>90</v>
          </cell>
          <cell r="E15">
            <v>99</v>
          </cell>
          <cell r="F15">
            <v>910300000</v>
          </cell>
        </row>
        <row r="16">
          <cell r="A16">
            <v>5041</v>
          </cell>
          <cell r="B16">
            <v>151600</v>
          </cell>
          <cell r="C16" t="str">
            <v>RECAUDOS SUPERINT.VIGIL. Y SEGUR.PRIVADA</v>
          </cell>
          <cell r="D16">
            <v>90</v>
          </cell>
          <cell r="E16">
            <v>57</v>
          </cell>
          <cell r="F16">
            <v>825000000</v>
          </cell>
        </row>
        <row r="17">
          <cell r="A17">
            <v>5049</v>
          </cell>
          <cell r="B17">
            <v>30101</v>
          </cell>
          <cell r="C17" t="str">
            <v>RECAUDOS DEPTO NAL DE PLANEACION</v>
          </cell>
          <cell r="D17">
            <v>51</v>
          </cell>
          <cell r="E17">
            <v>40</v>
          </cell>
          <cell r="F17">
            <v>10500000</v>
          </cell>
        </row>
        <row r="18">
          <cell r="A18">
            <v>6002</v>
          </cell>
          <cell r="B18">
            <v>260101</v>
          </cell>
          <cell r="C18" t="str">
            <v>CUOTA DE AUDITAJE CONTRALORIA</v>
          </cell>
          <cell r="D18">
            <v>61</v>
          </cell>
          <cell r="E18">
            <v>2</v>
          </cell>
          <cell r="F18">
            <v>10200000</v>
          </cell>
        </row>
        <row r="19">
          <cell r="A19">
            <v>6003</v>
          </cell>
          <cell r="B19">
            <v>360107</v>
          </cell>
          <cell r="C19" t="str">
            <v>SUPERSUBSIDIO FAMILIAR</v>
          </cell>
          <cell r="D19">
            <v>61</v>
          </cell>
          <cell r="E19">
            <v>3</v>
          </cell>
          <cell r="F19">
            <v>910500000</v>
          </cell>
        </row>
        <row r="20">
          <cell r="A20">
            <v>6004</v>
          </cell>
          <cell r="B20">
            <v>130101</v>
          </cell>
          <cell r="C20" t="str">
            <v>RECAUDOS MINHACIENDA</v>
          </cell>
          <cell r="D20">
            <v>90</v>
          </cell>
          <cell r="E20">
            <v>99</v>
          </cell>
          <cell r="F20">
            <v>11500000</v>
          </cell>
        </row>
        <row r="21">
          <cell r="A21">
            <v>6005</v>
          </cell>
          <cell r="B21">
            <v>350300</v>
          </cell>
          <cell r="C21" t="str">
            <v>RECAUDOS  SUPERINDUSTRIA Y COMERCIO</v>
          </cell>
          <cell r="D21">
            <v>90</v>
          </cell>
          <cell r="E21">
            <v>76</v>
          </cell>
          <cell r="F21">
            <v>12800000</v>
          </cell>
        </row>
        <row r="22">
          <cell r="A22">
            <v>6007</v>
          </cell>
          <cell r="B22">
            <v>32400</v>
          </cell>
          <cell r="C22" t="str">
            <v>RECAUDOS SUPERINTENDENCIA GENERAL DE PUERTOS</v>
          </cell>
          <cell r="D22">
            <v>90</v>
          </cell>
          <cell r="E22">
            <v>24</v>
          </cell>
          <cell r="F22">
            <v>828200000</v>
          </cell>
        </row>
        <row r="23">
          <cell r="A23">
            <v>6020</v>
          </cell>
          <cell r="B23">
            <v>220101</v>
          </cell>
          <cell r="C23" t="str">
            <v>RECAUDOS MINEDUCACION</v>
          </cell>
          <cell r="F23">
            <v>11300000</v>
          </cell>
        </row>
        <row r="24">
          <cell r="A24">
            <v>6040</v>
          </cell>
          <cell r="B24">
            <v>370101</v>
          </cell>
          <cell r="C24" t="str">
            <v>REINTEGROS MININTERIOR</v>
          </cell>
          <cell r="D24">
            <v>51</v>
          </cell>
          <cell r="E24">
            <v>40</v>
          </cell>
          <cell r="F24">
            <v>96400000</v>
          </cell>
        </row>
        <row r="25">
          <cell r="A25">
            <v>6041</v>
          </cell>
          <cell r="B25">
            <v>151600</v>
          </cell>
          <cell r="C25" t="str">
            <v>RECAUDOS SUPERINT.VIGIL. Y SEGUR.PRIVADA</v>
          </cell>
          <cell r="D25">
            <v>90</v>
          </cell>
          <cell r="E25">
            <v>57</v>
          </cell>
          <cell r="F25">
            <v>825000000</v>
          </cell>
        </row>
        <row r="26">
          <cell r="A26">
            <v>21000</v>
          </cell>
          <cell r="B26">
            <v>410101</v>
          </cell>
        </row>
        <row r="27">
          <cell r="A27">
            <v>21200</v>
          </cell>
          <cell r="B27">
            <v>21200</v>
          </cell>
          <cell r="F27">
            <v>923272430</v>
          </cell>
        </row>
        <row r="28">
          <cell r="A28">
            <v>30300</v>
          </cell>
          <cell r="B28">
            <v>30300</v>
          </cell>
          <cell r="F28">
            <v>923272462</v>
          </cell>
        </row>
        <row r="29">
          <cell r="A29">
            <v>32400</v>
          </cell>
          <cell r="B29">
            <v>32400</v>
          </cell>
          <cell r="F29">
            <v>828100000</v>
          </cell>
        </row>
        <row r="30">
          <cell r="A30">
            <v>32500</v>
          </cell>
          <cell r="B30">
            <v>32500</v>
          </cell>
          <cell r="F30">
            <v>828600000</v>
          </cell>
        </row>
        <row r="31">
          <cell r="A31">
            <v>40101</v>
          </cell>
          <cell r="B31">
            <v>40101</v>
          </cell>
          <cell r="F31">
            <v>10400000</v>
          </cell>
        </row>
        <row r="32">
          <cell r="A32">
            <v>40200</v>
          </cell>
          <cell r="B32">
            <v>40200</v>
          </cell>
          <cell r="F32">
            <v>23200000</v>
          </cell>
        </row>
        <row r="33">
          <cell r="A33">
            <v>40300</v>
          </cell>
          <cell r="B33">
            <v>40300</v>
          </cell>
          <cell r="F33">
            <v>25300000</v>
          </cell>
        </row>
        <row r="34">
          <cell r="A34">
            <v>50101</v>
          </cell>
          <cell r="B34">
            <v>50101</v>
          </cell>
          <cell r="F34">
            <v>10800000</v>
          </cell>
        </row>
        <row r="35">
          <cell r="A35">
            <v>60101</v>
          </cell>
          <cell r="B35">
            <v>60101</v>
          </cell>
          <cell r="F35">
            <v>10700000</v>
          </cell>
        </row>
        <row r="36">
          <cell r="A36">
            <v>60200</v>
          </cell>
          <cell r="B36">
            <v>60200</v>
          </cell>
          <cell r="F36">
            <v>820300000</v>
          </cell>
        </row>
        <row r="37">
          <cell r="A37">
            <v>90101</v>
          </cell>
          <cell r="B37">
            <v>90101</v>
          </cell>
          <cell r="F37">
            <v>12700000</v>
          </cell>
        </row>
        <row r="38">
          <cell r="A38">
            <v>110101</v>
          </cell>
          <cell r="B38">
            <v>110101</v>
          </cell>
          <cell r="F38">
            <v>11900000</v>
          </cell>
        </row>
        <row r="39">
          <cell r="A39">
            <v>110200</v>
          </cell>
          <cell r="B39">
            <v>110200</v>
          </cell>
          <cell r="F39">
            <v>29200000</v>
          </cell>
        </row>
        <row r="40">
          <cell r="A40">
            <v>110400</v>
          </cell>
          <cell r="B40">
            <v>110400</v>
          </cell>
          <cell r="F40">
            <v>923272424</v>
          </cell>
        </row>
        <row r="41">
          <cell r="A41">
            <v>111101</v>
          </cell>
          <cell r="B41">
            <v>130113</v>
          </cell>
          <cell r="C41" t="str">
            <v>RECAUDOS DIAN</v>
          </cell>
          <cell r="D41">
            <v>90</v>
          </cell>
          <cell r="E41">
            <v>99</v>
          </cell>
          <cell r="F41">
            <v>910300000</v>
          </cell>
        </row>
        <row r="42">
          <cell r="A42">
            <v>120101</v>
          </cell>
          <cell r="B42">
            <v>120101</v>
          </cell>
          <cell r="F42">
            <v>923272402</v>
          </cell>
        </row>
        <row r="43">
          <cell r="A43">
            <v>121201</v>
          </cell>
          <cell r="B43">
            <v>120101</v>
          </cell>
          <cell r="F43">
            <v>923272402</v>
          </cell>
        </row>
        <row r="44">
          <cell r="A44">
            <v>120400</v>
          </cell>
          <cell r="B44">
            <v>120400</v>
          </cell>
          <cell r="F44">
            <v>26900000</v>
          </cell>
        </row>
        <row r="45">
          <cell r="A45">
            <v>120800</v>
          </cell>
          <cell r="B45">
            <v>120800</v>
          </cell>
          <cell r="F45">
            <v>823200000</v>
          </cell>
        </row>
        <row r="46">
          <cell r="A46">
            <v>120900</v>
          </cell>
          <cell r="B46">
            <v>120900</v>
          </cell>
          <cell r="F46">
            <v>822100000</v>
          </cell>
        </row>
        <row r="47">
          <cell r="A47">
            <v>121000</v>
          </cell>
          <cell r="B47">
            <v>121000</v>
          </cell>
          <cell r="F47">
            <v>923272459</v>
          </cell>
        </row>
        <row r="48">
          <cell r="A48">
            <v>121100</v>
          </cell>
          <cell r="B48">
            <v>121100</v>
          </cell>
          <cell r="F48">
            <v>923272467</v>
          </cell>
        </row>
        <row r="49">
          <cell r="A49">
            <v>120101</v>
          </cell>
          <cell r="B49">
            <v>120101</v>
          </cell>
        </row>
        <row r="50">
          <cell r="A50">
            <v>121202</v>
          </cell>
          <cell r="B50">
            <v>130113</v>
          </cell>
          <cell r="C50" t="str">
            <v>RECAUDOS DIAN</v>
          </cell>
          <cell r="D50">
            <v>90</v>
          </cell>
          <cell r="E50">
            <v>99</v>
          </cell>
          <cell r="F50">
            <v>910300000</v>
          </cell>
        </row>
        <row r="51">
          <cell r="A51">
            <v>121203</v>
          </cell>
          <cell r="B51">
            <v>350101</v>
          </cell>
          <cell r="C51" t="str">
            <v>RECAUDOP  MINISTERIO DE COMERCIO INDUSTRIA Y TURISMO</v>
          </cell>
          <cell r="D51">
            <v>28</v>
          </cell>
          <cell r="E51">
            <v>54</v>
          </cell>
          <cell r="F51">
            <v>96200000</v>
          </cell>
        </row>
        <row r="52">
          <cell r="A52">
            <v>121204</v>
          </cell>
          <cell r="B52">
            <v>270102</v>
          </cell>
          <cell r="C52" t="str">
            <v>OTROS INGRESOS SECTOR JUSTICIA</v>
          </cell>
          <cell r="D52">
            <v>90</v>
          </cell>
          <cell r="E52">
            <v>9</v>
          </cell>
          <cell r="F52">
            <v>12400000</v>
          </cell>
        </row>
        <row r="53">
          <cell r="A53">
            <v>121205</v>
          </cell>
          <cell r="B53">
            <v>130113</v>
          </cell>
          <cell r="C53" t="str">
            <v>COMERCIALIZACION DIAN RECAUDADORA</v>
          </cell>
          <cell r="D53">
            <v>90</v>
          </cell>
          <cell r="E53">
            <v>99</v>
          </cell>
          <cell r="F53">
            <v>910300000</v>
          </cell>
        </row>
        <row r="54">
          <cell r="A54">
            <v>121207</v>
          </cell>
          <cell r="B54">
            <v>420101</v>
          </cell>
          <cell r="C54" t="str">
            <v>RECAUDOS DNI</v>
          </cell>
          <cell r="D54">
            <v>90</v>
          </cell>
          <cell r="E54">
            <v>33</v>
          </cell>
          <cell r="F54">
            <v>10700000</v>
          </cell>
        </row>
        <row r="55">
          <cell r="A55">
            <v>121209</v>
          </cell>
          <cell r="B55">
            <v>130101</v>
          </cell>
          <cell r="C55" t="str">
            <v>OTROS INGRESOS MINHACIENDA</v>
          </cell>
          <cell r="D55">
            <v>90</v>
          </cell>
          <cell r="E55">
            <v>99</v>
          </cell>
          <cell r="F55">
            <v>11500000</v>
          </cell>
        </row>
        <row r="56">
          <cell r="A56">
            <v>121215</v>
          </cell>
          <cell r="B56">
            <v>360107</v>
          </cell>
          <cell r="C56" t="str">
            <v>MULTAS SUPER. SUBSIDIO FAMILIAR</v>
          </cell>
          <cell r="D56">
            <v>90</v>
          </cell>
          <cell r="E56">
            <v>31</v>
          </cell>
          <cell r="F56">
            <v>910500000</v>
          </cell>
        </row>
        <row r="57">
          <cell r="A57">
            <v>121216</v>
          </cell>
          <cell r="B57">
            <v>160101</v>
          </cell>
          <cell r="C57" t="str">
            <v>REINTEGROS POLICIA NACIONAL</v>
          </cell>
          <cell r="D57">
            <v>51</v>
          </cell>
          <cell r="E57">
            <v>40</v>
          </cell>
          <cell r="F57">
            <v>12300000</v>
          </cell>
        </row>
        <row r="58">
          <cell r="A58">
            <v>121217</v>
          </cell>
          <cell r="B58">
            <v>160101</v>
          </cell>
          <cell r="C58" t="str">
            <v>RECAUDOS POLICIA NACIONAL</v>
          </cell>
          <cell r="D58">
            <v>90</v>
          </cell>
          <cell r="E58">
            <v>99</v>
          </cell>
          <cell r="F58">
            <v>12300000</v>
          </cell>
        </row>
        <row r="59">
          <cell r="A59">
            <v>121220</v>
          </cell>
          <cell r="B59">
            <v>32400</v>
          </cell>
          <cell r="C59" t="str">
            <v>RECAUDOS SUPER SERVICIOS PUBLICOS</v>
          </cell>
          <cell r="D59">
            <v>90</v>
          </cell>
          <cell r="E59">
            <v>24</v>
          </cell>
          <cell r="F59">
            <v>828100000</v>
          </cell>
        </row>
        <row r="60">
          <cell r="A60">
            <v>121225</v>
          </cell>
          <cell r="B60">
            <v>250101</v>
          </cell>
          <cell r="C60" t="str">
            <v>RECAUDOS PROCURADURIA GRAL DE LA NACION</v>
          </cell>
          <cell r="D60">
            <v>90</v>
          </cell>
          <cell r="E60">
            <v>19</v>
          </cell>
          <cell r="F60">
            <v>12200000</v>
          </cell>
        </row>
        <row r="61">
          <cell r="A61">
            <v>121230</v>
          </cell>
          <cell r="B61">
            <v>350101</v>
          </cell>
          <cell r="C61" t="str">
            <v>RECAUDOS TURISMO HOTELES MINDESARROLLO</v>
          </cell>
          <cell r="D61">
            <v>90</v>
          </cell>
          <cell r="E61">
            <v>51</v>
          </cell>
          <cell r="F61">
            <v>96200000</v>
          </cell>
        </row>
        <row r="62">
          <cell r="A62">
            <v>121235</v>
          </cell>
          <cell r="B62">
            <v>130113</v>
          </cell>
          <cell r="C62" t="str">
            <v>RECAUDOS DIAN</v>
          </cell>
          <cell r="D62">
            <v>90</v>
          </cell>
          <cell r="E62">
            <v>18</v>
          </cell>
          <cell r="F62">
            <v>910300000</v>
          </cell>
        </row>
        <row r="63">
          <cell r="A63">
            <v>121240</v>
          </cell>
          <cell r="B63">
            <v>350101</v>
          </cell>
          <cell r="C63" t="str">
            <v>RECAUDOS MINCOMERCIO INDUSTRIA Y TURISMO</v>
          </cell>
          <cell r="D63">
            <v>90</v>
          </cell>
          <cell r="E63">
            <v>39</v>
          </cell>
          <cell r="F63">
            <v>96200000</v>
          </cell>
        </row>
        <row r="64">
          <cell r="A64">
            <v>121245</v>
          </cell>
          <cell r="B64">
            <v>151600</v>
          </cell>
          <cell r="C64" t="str">
            <v>RECAUDOS SUPERINT.VIGIL. Y SEGUR.PRIVADA</v>
          </cell>
          <cell r="D64">
            <v>90</v>
          </cell>
          <cell r="E64">
            <v>57</v>
          </cell>
          <cell r="F64">
            <v>825000000</v>
          </cell>
        </row>
        <row r="65">
          <cell r="A65">
            <v>121250</v>
          </cell>
          <cell r="B65">
            <v>290101</v>
          </cell>
          <cell r="C65" t="str">
            <v>RECAUDOS FISCALIA GRAL DE LA NACION</v>
          </cell>
          <cell r="D65">
            <v>90</v>
          </cell>
          <cell r="E65">
            <v>25</v>
          </cell>
          <cell r="F65">
            <v>13700000</v>
          </cell>
        </row>
        <row r="66">
          <cell r="A66">
            <v>121255</v>
          </cell>
          <cell r="B66">
            <v>170101</v>
          </cell>
          <cell r="C66" t="str">
            <v>RECAUDOS MINAGRICULTURA</v>
          </cell>
          <cell r="D66">
            <v>90</v>
          </cell>
          <cell r="E66">
            <v>49</v>
          </cell>
          <cell r="F66">
            <v>10900000</v>
          </cell>
        </row>
        <row r="67">
          <cell r="A67">
            <v>121260</v>
          </cell>
          <cell r="B67">
            <v>130101</v>
          </cell>
          <cell r="C67" t="str">
            <v>RECAUDOS MINHACIENDA</v>
          </cell>
          <cell r="D67">
            <v>90</v>
          </cell>
          <cell r="E67">
            <v>99</v>
          </cell>
          <cell r="F67">
            <v>11500000</v>
          </cell>
        </row>
        <row r="68">
          <cell r="A68">
            <v>121265</v>
          </cell>
          <cell r="B68">
            <v>240101</v>
          </cell>
          <cell r="C68" t="str">
            <v>RECAUDOS MINTRANSPORTE</v>
          </cell>
          <cell r="D68">
            <v>90</v>
          </cell>
          <cell r="E68">
            <v>4</v>
          </cell>
          <cell r="F68">
            <v>11800000</v>
          </cell>
        </row>
        <row r="69">
          <cell r="A69">
            <v>121268</v>
          </cell>
          <cell r="B69">
            <v>240101</v>
          </cell>
          <cell r="C69" t="str">
            <v>CAUCIONES POR CHATARRIZACIÓN VEHICULAR MINTRANSPORTE</v>
          </cell>
          <cell r="D69">
            <v>90</v>
          </cell>
          <cell r="E69">
            <v>50</v>
          </cell>
          <cell r="F69">
            <v>11800000</v>
          </cell>
        </row>
        <row r="70">
          <cell r="A70">
            <v>121270</v>
          </cell>
          <cell r="B70">
            <v>190101</v>
          </cell>
          <cell r="C70" t="str">
            <v>RECAUDOS MINISTERIO DE SALUD</v>
          </cell>
          <cell r="D70">
            <v>90</v>
          </cell>
          <cell r="E70">
            <v>34</v>
          </cell>
          <cell r="F70">
            <v>96300000</v>
          </cell>
        </row>
        <row r="71">
          <cell r="A71">
            <v>121275</v>
          </cell>
          <cell r="B71">
            <v>150112</v>
          </cell>
          <cell r="C71" t="str">
            <v>REINTEGROS DIRECCIÓN GENERAL MARITIMA</v>
          </cell>
          <cell r="D71">
            <v>90</v>
          </cell>
          <cell r="E71">
            <v>3</v>
          </cell>
          <cell r="F71">
            <v>11100000</v>
          </cell>
        </row>
        <row r="72">
          <cell r="A72">
            <v>121280</v>
          </cell>
          <cell r="B72">
            <v>370101</v>
          </cell>
          <cell r="C72" t="str">
            <v>RECAUDOS COMUNIDADES RELIGIOS.MININTERIOR</v>
          </cell>
          <cell r="D72">
            <v>90</v>
          </cell>
          <cell r="E72">
            <v>37</v>
          </cell>
          <cell r="F72">
            <v>96400000</v>
          </cell>
        </row>
        <row r="73">
          <cell r="A73">
            <v>121285</v>
          </cell>
          <cell r="B73">
            <v>360800</v>
          </cell>
          <cell r="C73" t="str">
            <v>MULTAS SUPERINTENDENCIA DE SALUD</v>
          </cell>
          <cell r="D73">
            <v>90</v>
          </cell>
          <cell r="E73">
            <v>20</v>
          </cell>
          <cell r="F73">
            <v>825900000</v>
          </cell>
        </row>
        <row r="74">
          <cell r="A74">
            <v>121286</v>
          </cell>
          <cell r="B74">
            <v>340101</v>
          </cell>
          <cell r="C74" t="str">
            <v>RECAUDOS AUDITORIA GENERAL DE LA NACIÓN</v>
          </cell>
          <cell r="D74">
            <v>90</v>
          </cell>
          <cell r="E74">
            <v>86</v>
          </cell>
          <cell r="F74">
            <v>80200000</v>
          </cell>
        </row>
        <row r="75">
          <cell r="A75">
            <v>121290</v>
          </cell>
          <cell r="B75">
            <v>330101</v>
          </cell>
          <cell r="C75" t="str">
            <v>RECAUDOS. MINCULTURA</v>
          </cell>
          <cell r="D75">
            <v>90</v>
          </cell>
          <cell r="E75">
            <v>47</v>
          </cell>
          <cell r="F75">
            <v>14100000</v>
          </cell>
        </row>
        <row r="76">
          <cell r="A76">
            <v>121294</v>
          </cell>
          <cell r="B76">
            <v>360107</v>
          </cell>
          <cell r="C76" t="str">
            <v>TASAS Y MULTAS MULTAS LEY 789 SUPER. SUBSIDIO FAMILIAR</v>
          </cell>
          <cell r="D76">
            <v>90</v>
          </cell>
          <cell r="E76">
            <v>31</v>
          </cell>
          <cell r="F76">
            <v>910500000</v>
          </cell>
        </row>
        <row r="77">
          <cell r="A77">
            <v>121295</v>
          </cell>
          <cell r="B77">
            <v>350101</v>
          </cell>
          <cell r="C77" t="str">
            <v>REINTEGROS MINCOMERCIO INDUSTRIA Y TURISMO</v>
          </cell>
          <cell r="D77">
            <v>90</v>
          </cell>
          <cell r="E77">
            <v>1</v>
          </cell>
          <cell r="F77">
            <v>96200000</v>
          </cell>
        </row>
        <row r="78">
          <cell r="A78">
            <v>121296</v>
          </cell>
          <cell r="B78">
            <v>370700</v>
          </cell>
          <cell r="C78" t="str">
            <v>RECAUDOS  DIRECCION NAL DE ESTUPEFACIENTES</v>
          </cell>
          <cell r="D78">
            <v>90</v>
          </cell>
          <cell r="E78">
            <v>21</v>
          </cell>
          <cell r="F78">
            <v>822100000</v>
          </cell>
        </row>
        <row r="79">
          <cell r="A79">
            <v>121297</v>
          </cell>
          <cell r="B79">
            <v>360101</v>
          </cell>
          <cell r="C79" t="str">
            <v xml:space="preserve">ENAJENACION DE ACTIVOS   MINISTERIO DEL TRABAJO </v>
          </cell>
          <cell r="D79">
            <v>28</v>
          </cell>
          <cell r="E79">
            <v>54</v>
          </cell>
          <cell r="F79">
            <v>96300000</v>
          </cell>
        </row>
        <row r="80">
          <cell r="A80">
            <v>121299</v>
          </cell>
          <cell r="B80">
            <v>130800</v>
          </cell>
          <cell r="C80" t="str">
            <v>RECAUDOS  CONTADURIA GENERAL DE LA NACION</v>
          </cell>
          <cell r="D80">
            <v>90</v>
          </cell>
          <cell r="E80">
            <v>58</v>
          </cell>
          <cell r="F80">
            <v>920300000</v>
          </cell>
        </row>
        <row r="81">
          <cell r="A81">
            <v>130101</v>
          </cell>
          <cell r="B81">
            <v>130101</v>
          </cell>
          <cell r="C81" t="str">
            <v>RECAUDOS MINHACIENDA</v>
          </cell>
          <cell r="F81">
            <v>11500000</v>
          </cell>
        </row>
        <row r="82">
          <cell r="A82">
            <v>130113</v>
          </cell>
          <cell r="B82">
            <v>130113</v>
          </cell>
          <cell r="F82">
            <v>910300000</v>
          </cell>
        </row>
        <row r="83">
          <cell r="A83">
            <v>130117</v>
          </cell>
          <cell r="B83">
            <v>130117</v>
          </cell>
          <cell r="F83">
            <v>923272476</v>
          </cell>
        </row>
        <row r="84">
          <cell r="A84">
            <v>130119</v>
          </cell>
          <cell r="B84">
            <v>130119</v>
          </cell>
          <cell r="F84">
            <v>923272448</v>
          </cell>
        </row>
        <row r="85">
          <cell r="A85">
            <v>130800</v>
          </cell>
          <cell r="B85">
            <v>130800</v>
          </cell>
          <cell r="F85">
            <v>920300000</v>
          </cell>
        </row>
        <row r="86">
          <cell r="A86">
            <v>130900</v>
          </cell>
          <cell r="B86">
            <v>130900</v>
          </cell>
          <cell r="F86">
            <v>67700000</v>
          </cell>
        </row>
        <row r="87">
          <cell r="A87">
            <v>131000</v>
          </cell>
          <cell r="B87">
            <v>131000</v>
          </cell>
          <cell r="F87">
            <v>828400000</v>
          </cell>
        </row>
        <row r="88">
          <cell r="A88">
            <v>131200</v>
          </cell>
          <cell r="B88">
            <v>131200</v>
          </cell>
          <cell r="F88">
            <v>81100000</v>
          </cell>
        </row>
        <row r="89">
          <cell r="A89">
            <v>131300</v>
          </cell>
          <cell r="B89">
            <v>131300</v>
          </cell>
          <cell r="F89">
            <v>13400000</v>
          </cell>
        </row>
        <row r="90">
          <cell r="A90">
            <v>131400</v>
          </cell>
          <cell r="B90">
            <v>131401</v>
          </cell>
        </row>
        <row r="91">
          <cell r="A91">
            <v>131401</v>
          </cell>
          <cell r="B91">
            <v>131401</v>
          </cell>
          <cell r="C91" t="str">
            <v>RECAUDOS UGPP</v>
          </cell>
          <cell r="D91">
            <v>90</v>
          </cell>
          <cell r="E91">
            <v>99</v>
          </cell>
          <cell r="F91">
            <v>923272193</v>
          </cell>
        </row>
        <row r="92">
          <cell r="A92">
            <v>131402</v>
          </cell>
          <cell r="B92">
            <v>131402</v>
          </cell>
          <cell r="C92" t="str">
            <v>RECAUDOS UGPP</v>
          </cell>
          <cell r="D92">
            <v>90</v>
          </cell>
          <cell r="E92">
            <v>99</v>
          </cell>
          <cell r="F92">
            <v>923272193</v>
          </cell>
        </row>
        <row r="93">
          <cell r="A93">
            <v>131500</v>
          </cell>
          <cell r="B93">
            <v>131500</v>
          </cell>
          <cell r="F93">
            <v>923272393</v>
          </cell>
        </row>
        <row r="94">
          <cell r="A94">
            <v>140100</v>
          </cell>
          <cell r="B94">
            <v>140100</v>
          </cell>
          <cell r="F94">
            <v>923272395</v>
          </cell>
        </row>
        <row r="95">
          <cell r="A95">
            <v>140101</v>
          </cell>
          <cell r="B95">
            <v>140101</v>
          </cell>
          <cell r="C95" t="str">
            <v>RECUPERACIÓN CARTERA</v>
          </cell>
          <cell r="D95">
            <v>28</v>
          </cell>
          <cell r="E95">
            <v>11</v>
          </cell>
          <cell r="F95">
            <v>923272395</v>
          </cell>
        </row>
        <row r="96">
          <cell r="A96">
            <v>150101</v>
          </cell>
          <cell r="B96">
            <v>0</v>
          </cell>
          <cell r="C96" t="str">
            <v>ACREEDORES VARIOS SUJ A DEV MINDEFENSA GESTION GENERAL</v>
          </cell>
          <cell r="D96">
            <v>29</v>
          </cell>
          <cell r="E96">
            <v>90</v>
          </cell>
          <cell r="F96">
            <v>0</v>
          </cell>
        </row>
        <row r="97">
          <cell r="A97">
            <v>150101</v>
          </cell>
          <cell r="B97">
            <v>150101</v>
          </cell>
          <cell r="F97">
            <v>11100000</v>
          </cell>
        </row>
        <row r="98">
          <cell r="A98">
            <v>150102</v>
          </cell>
          <cell r="B98">
            <v>0</v>
          </cell>
          <cell r="C98" t="str">
            <v>ACREEDORES VARIOS SUJ A DEV MINDEFENSA FUERZA AEREA COLOMBIANA</v>
          </cell>
          <cell r="D98">
            <v>29</v>
          </cell>
          <cell r="E98">
            <v>94</v>
          </cell>
          <cell r="F98">
            <v>0</v>
          </cell>
        </row>
        <row r="99">
          <cell r="A99">
            <v>150102</v>
          </cell>
          <cell r="B99">
            <v>150102</v>
          </cell>
          <cell r="F99">
            <v>11100000</v>
          </cell>
        </row>
        <row r="100">
          <cell r="A100">
            <v>150103</v>
          </cell>
          <cell r="B100">
            <v>0</v>
          </cell>
          <cell r="C100" t="str">
            <v>ACREEDORES VARIOS SUJ A DEV MINDEFENSA EJERCITO NACIONAL</v>
          </cell>
          <cell r="D100">
            <v>29</v>
          </cell>
          <cell r="E100">
            <v>92</v>
          </cell>
          <cell r="F100">
            <v>0</v>
          </cell>
        </row>
        <row r="101">
          <cell r="A101">
            <v>150103</v>
          </cell>
          <cell r="B101">
            <v>150103</v>
          </cell>
          <cell r="F101">
            <v>11100000</v>
          </cell>
        </row>
        <row r="102">
          <cell r="A102">
            <v>150104</v>
          </cell>
          <cell r="B102">
            <v>0</v>
          </cell>
          <cell r="C102" t="str">
            <v>ACREEDORES VARIOS SUJ A DEV MINDEFENSA ARMADA NACIONAL</v>
          </cell>
          <cell r="D102">
            <v>29</v>
          </cell>
          <cell r="E102">
            <v>93</v>
          </cell>
          <cell r="F102">
            <v>0</v>
          </cell>
        </row>
        <row r="103">
          <cell r="A103">
            <v>150104</v>
          </cell>
          <cell r="B103">
            <v>150104</v>
          </cell>
          <cell r="F103">
            <v>11100000</v>
          </cell>
        </row>
        <row r="104">
          <cell r="A104">
            <v>150105</v>
          </cell>
          <cell r="B104">
            <v>0</v>
          </cell>
          <cell r="C104" t="str">
            <v>ACREEDORES VARIOS SUJ A DEV MINDEFENSA FUERZA AEREA COLOMBIANA</v>
          </cell>
          <cell r="D104">
            <v>29</v>
          </cell>
          <cell r="E104">
            <v>94</v>
          </cell>
          <cell r="F104">
            <v>0</v>
          </cell>
        </row>
        <row r="105">
          <cell r="A105">
            <v>150105</v>
          </cell>
          <cell r="B105">
            <v>150105</v>
          </cell>
          <cell r="F105">
            <v>11100000</v>
          </cell>
        </row>
        <row r="106">
          <cell r="A106">
            <v>150109</v>
          </cell>
          <cell r="B106">
            <v>150109</v>
          </cell>
          <cell r="F106">
            <v>825000000</v>
          </cell>
        </row>
        <row r="107">
          <cell r="A107">
            <v>150110</v>
          </cell>
          <cell r="B107">
            <v>150110</v>
          </cell>
          <cell r="F107">
            <v>11100000</v>
          </cell>
        </row>
        <row r="108">
          <cell r="A108">
            <v>150111</v>
          </cell>
          <cell r="B108">
            <v>150111</v>
          </cell>
          <cell r="F108">
            <v>11100000</v>
          </cell>
        </row>
        <row r="109">
          <cell r="A109">
            <v>150112</v>
          </cell>
          <cell r="B109">
            <v>150112</v>
          </cell>
          <cell r="F109">
            <v>11100000</v>
          </cell>
        </row>
        <row r="110">
          <cell r="A110">
            <v>150300</v>
          </cell>
          <cell r="B110">
            <v>150300</v>
          </cell>
          <cell r="F110">
            <v>40600000</v>
          </cell>
        </row>
        <row r="111">
          <cell r="A111">
            <v>150700</v>
          </cell>
          <cell r="B111">
            <v>150700</v>
          </cell>
          <cell r="F111">
            <v>20100000</v>
          </cell>
        </row>
        <row r="112">
          <cell r="A112">
            <v>150800</v>
          </cell>
          <cell r="B112">
            <v>150800</v>
          </cell>
          <cell r="F112">
            <v>21900000</v>
          </cell>
        </row>
        <row r="113">
          <cell r="A113">
            <v>151100</v>
          </cell>
          <cell r="B113">
            <v>151100</v>
          </cell>
          <cell r="F113">
            <v>40700000</v>
          </cell>
        </row>
        <row r="114">
          <cell r="A114">
            <v>151600</v>
          </cell>
          <cell r="B114">
            <v>151600</v>
          </cell>
          <cell r="F114">
            <v>825000000</v>
          </cell>
        </row>
        <row r="115">
          <cell r="A115">
            <v>151900</v>
          </cell>
          <cell r="B115">
            <v>151900</v>
          </cell>
          <cell r="F115">
            <v>70300000</v>
          </cell>
        </row>
        <row r="116">
          <cell r="A116">
            <v>160102</v>
          </cell>
          <cell r="B116">
            <v>160102</v>
          </cell>
          <cell r="F116">
            <v>12300000</v>
          </cell>
        </row>
        <row r="117">
          <cell r="A117">
            <v>170101</v>
          </cell>
          <cell r="B117">
            <v>170101</v>
          </cell>
          <cell r="F117">
            <v>10900000</v>
          </cell>
        </row>
        <row r="118">
          <cell r="A118">
            <v>170105</v>
          </cell>
          <cell r="B118">
            <v>170105</v>
          </cell>
          <cell r="F118">
            <v>10900000</v>
          </cell>
        </row>
        <row r="119">
          <cell r="A119">
            <v>170200</v>
          </cell>
          <cell r="B119">
            <v>170200</v>
          </cell>
          <cell r="F119">
            <v>23800000</v>
          </cell>
        </row>
        <row r="120">
          <cell r="A120">
            <v>171300</v>
          </cell>
          <cell r="B120">
            <v>171300</v>
          </cell>
          <cell r="F120">
            <v>98100000</v>
          </cell>
        </row>
        <row r="121">
          <cell r="A121">
            <v>171500</v>
          </cell>
          <cell r="B121">
            <v>171500</v>
          </cell>
          <cell r="F121">
            <v>923272426</v>
          </cell>
        </row>
        <row r="122">
          <cell r="A122">
            <v>171600</v>
          </cell>
          <cell r="B122">
            <v>171600</v>
          </cell>
          <cell r="F122">
            <v>923272441</v>
          </cell>
        </row>
        <row r="123">
          <cell r="A123">
            <v>190101</v>
          </cell>
          <cell r="B123">
            <v>190101</v>
          </cell>
          <cell r="F123">
            <v>923272421</v>
          </cell>
        </row>
        <row r="124">
          <cell r="A124">
            <v>190106</v>
          </cell>
          <cell r="B124">
            <v>190106</v>
          </cell>
          <cell r="F124">
            <v>67800000</v>
          </cell>
        </row>
        <row r="125">
          <cell r="A125">
            <v>190109</v>
          </cell>
          <cell r="B125">
            <v>190109</v>
          </cell>
          <cell r="F125">
            <v>25400000</v>
          </cell>
        </row>
        <row r="126">
          <cell r="A126">
            <v>190110</v>
          </cell>
          <cell r="B126">
            <v>190110</v>
          </cell>
          <cell r="F126">
            <v>26668000</v>
          </cell>
        </row>
        <row r="127">
          <cell r="A127">
            <v>190111</v>
          </cell>
          <cell r="B127">
            <v>190111</v>
          </cell>
          <cell r="F127">
            <v>26525000</v>
          </cell>
        </row>
        <row r="128">
          <cell r="A128">
            <v>190112</v>
          </cell>
          <cell r="B128">
            <v>190112</v>
          </cell>
          <cell r="F128">
            <v>824700000</v>
          </cell>
        </row>
        <row r="129">
          <cell r="A129">
            <v>190113</v>
          </cell>
          <cell r="B129">
            <v>190113</v>
          </cell>
          <cell r="F129">
            <v>82700000</v>
          </cell>
        </row>
        <row r="130">
          <cell r="A130">
            <v>190114</v>
          </cell>
          <cell r="B130">
            <v>190114</v>
          </cell>
          <cell r="F130">
            <v>923272429</v>
          </cell>
        </row>
        <row r="131">
          <cell r="A131">
            <v>190300</v>
          </cell>
          <cell r="B131">
            <v>190300</v>
          </cell>
          <cell r="F131">
            <v>25900000</v>
          </cell>
        </row>
        <row r="132">
          <cell r="A132">
            <v>191000</v>
          </cell>
          <cell r="B132">
            <v>191000</v>
          </cell>
          <cell r="F132">
            <v>825900000</v>
          </cell>
        </row>
        <row r="133">
          <cell r="A133">
            <v>191200</v>
          </cell>
          <cell r="B133">
            <v>191200</v>
          </cell>
          <cell r="F133">
            <v>825200000</v>
          </cell>
        </row>
        <row r="134">
          <cell r="A134">
            <v>191302</v>
          </cell>
          <cell r="B134">
            <v>191302</v>
          </cell>
          <cell r="F134">
            <v>71200000</v>
          </cell>
        </row>
        <row r="135">
          <cell r="A135">
            <v>191401</v>
          </cell>
          <cell r="B135">
            <v>191401</v>
          </cell>
          <cell r="F135">
            <v>72100000</v>
          </cell>
        </row>
        <row r="136">
          <cell r="A136">
            <v>191402</v>
          </cell>
          <cell r="B136">
            <v>191402</v>
          </cell>
          <cell r="F136">
            <v>72100000</v>
          </cell>
        </row>
        <row r="137">
          <cell r="A137">
            <v>191500</v>
          </cell>
          <cell r="B137">
            <v>191500</v>
          </cell>
          <cell r="F137">
            <v>923272018</v>
          </cell>
        </row>
        <row r="138">
          <cell r="A138">
            <v>200102</v>
          </cell>
          <cell r="B138">
            <v>260101</v>
          </cell>
          <cell r="C138" t="str">
            <v>RECAUDOS CONTRALORIA</v>
          </cell>
          <cell r="D138">
            <v>61</v>
          </cell>
          <cell r="E138">
            <v>2</v>
          </cell>
          <cell r="F138">
            <v>10200000</v>
          </cell>
        </row>
        <row r="139">
          <cell r="A139">
            <v>200107</v>
          </cell>
          <cell r="B139">
            <v>220101</v>
          </cell>
          <cell r="C139" t="str">
            <v>REMANENTES DE EMBARGOS MINISTERIO DE EDUCACION</v>
          </cell>
          <cell r="D139">
            <v>32</v>
          </cell>
          <cell r="E139">
            <v>1</v>
          </cell>
          <cell r="F139">
            <v>11300000</v>
          </cell>
        </row>
        <row r="140">
          <cell r="A140">
            <v>200116</v>
          </cell>
          <cell r="B140">
            <v>370101</v>
          </cell>
          <cell r="C140" t="str">
            <v>REMANENTES DE EMBARGOS MININTERIOR</v>
          </cell>
          <cell r="D140">
            <v>32</v>
          </cell>
          <cell r="E140">
            <v>1</v>
          </cell>
          <cell r="F140">
            <v>96400000</v>
          </cell>
        </row>
        <row r="141">
          <cell r="A141">
            <v>200130</v>
          </cell>
          <cell r="B141">
            <v>350101</v>
          </cell>
          <cell r="C141" t="str">
            <v>REMANENTES DE EMBARGOS MINISTERIO DE COMERCIO INDUSTRIA Y TURISMO</v>
          </cell>
          <cell r="D141">
            <v>32</v>
          </cell>
          <cell r="E141">
            <v>1</v>
          </cell>
          <cell r="F141">
            <v>96200000</v>
          </cell>
        </row>
        <row r="142">
          <cell r="A142">
            <v>200160</v>
          </cell>
          <cell r="B142">
            <v>130101</v>
          </cell>
          <cell r="C142" t="str">
            <v xml:space="preserve"> REMANENTES DE EMBARGOS MINHACIENDA</v>
          </cell>
          <cell r="D142">
            <v>32</v>
          </cell>
          <cell r="E142">
            <v>1</v>
          </cell>
          <cell r="F142">
            <v>11500000</v>
          </cell>
        </row>
        <row r="143">
          <cell r="A143">
            <v>200165</v>
          </cell>
          <cell r="B143">
            <v>240101</v>
          </cell>
          <cell r="C143" t="str">
            <v>REMANENTES DE EMBARGOS MINTRANSPORTE</v>
          </cell>
          <cell r="D143">
            <v>32</v>
          </cell>
          <cell r="E143">
            <v>1</v>
          </cell>
          <cell r="F143">
            <v>11800000</v>
          </cell>
        </row>
        <row r="144">
          <cell r="A144">
            <v>200197</v>
          </cell>
          <cell r="B144">
            <v>360101</v>
          </cell>
          <cell r="C144" t="str">
            <v>REMANENTES DE EMBARGOS MINISTERIO DEL TRABAJO</v>
          </cell>
          <cell r="D144">
            <v>32</v>
          </cell>
          <cell r="E144">
            <v>1</v>
          </cell>
          <cell r="F144">
            <v>96300000</v>
          </cell>
        </row>
        <row r="145">
          <cell r="A145">
            <v>210101</v>
          </cell>
          <cell r="B145">
            <v>210101</v>
          </cell>
          <cell r="F145">
            <v>11700000</v>
          </cell>
        </row>
        <row r="146">
          <cell r="A146">
            <v>210300</v>
          </cell>
          <cell r="B146">
            <v>210300</v>
          </cell>
          <cell r="F146">
            <v>25200000</v>
          </cell>
        </row>
        <row r="147">
          <cell r="A147">
            <v>211000</v>
          </cell>
          <cell r="B147">
            <v>211000</v>
          </cell>
          <cell r="F147">
            <v>36900000</v>
          </cell>
        </row>
        <row r="148">
          <cell r="A148">
            <v>211100</v>
          </cell>
          <cell r="B148">
            <v>211100</v>
          </cell>
          <cell r="F148">
            <v>14500000</v>
          </cell>
        </row>
        <row r="149">
          <cell r="A149">
            <v>211200</v>
          </cell>
          <cell r="B149">
            <v>211200</v>
          </cell>
          <cell r="F149">
            <v>923272460</v>
          </cell>
        </row>
        <row r="150">
          <cell r="A150">
            <v>220101</v>
          </cell>
          <cell r="B150">
            <v>220101</v>
          </cell>
          <cell r="F150">
            <v>11300000</v>
          </cell>
        </row>
        <row r="151">
          <cell r="A151">
            <v>220114</v>
          </cell>
          <cell r="B151">
            <v>220114</v>
          </cell>
          <cell r="F151">
            <v>11300000</v>
          </cell>
        </row>
        <row r="152">
          <cell r="A152">
            <v>220118</v>
          </cell>
          <cell r="B152">
            <v>220118</v>
          </cell>
          <cell r="F152">
            <v>11300000</v>
          </cell>
        </row>
        <row r="153">
          <cell r="A153">
            <v>220900</v>
          </cell>
          <cell r="B153">
            <v>220900</v>
          </cell>
          <cell r="F153">
            <v>26000000</v>
          </cell>
        </row>
        <row r="154">
          <cell r="A154">
            <v>221000</v>
          </cell>
          <cell r="B154">
            <v>221000</v>
          </cell>
          <cell r="F154">
            <v>25800000</v>
          </cell>
        </row>
        <row r="155">
          <cell r="A155">
            <v>223400</v>
          </cell>
          <cell r="B155">
            <v>223400</v>
          </cell>
          <cell r="F155">
            <v>823600000</v>
          </cell>
        </row>
        <row r="156">
          <cell r="A156">
            <v>223500</v>
          </cell>
          <cell r="B156">
            <v>223500</v>
          </cell>
          <cell r="F156">
            <v>824454000</v>
          </cell>
        </row>
        <row r="157">
          <cell r="A157">
            <v>223600</v>
          </cell>
          <cell r="B157">
            <v>223600</v>
          </cell>
          <cell r="F157">
            <v>824376000</v>
          </cell>
        </row>
        <row r="158">
          <cell r="A158">
            <v>223700</v>
          </cell>
          <cell r="B158">
            <v>223700</v>
          </cell>
          <cell r="F158">
            <v>823847000</v>
          </cell>
        </row>
        <row r="159">
          <cell r="A159">
            <v>223800</v>
          </cell>
          <cell r="B159">
            <v>223800</v>
          </cell>
          <cell r="F159">
            <v>823488000</v>
          </cell>
        </row>
        <row r="160">
          <cell r="A160">
            <v>223900</v>
          </cell>
          <cell r="B160">
            <v>223900</v>
          </cell>
          <cell r="F160">
            <v>825544000</v>
          </cell>
        </row>
        <row r="161">
          <cell r="A161">
            <v>224000</v>
          </cell>
          <cell r="B161">
            <v>224000</v>
          </cell>
          <cell r="F161">
            <v>824276000</v>
          </cell>
        </row>
        <row r="162">
          <cell r="A162">
            <v>224100</v>
          </cell>
          <cell r="B162">
            <v>224100</v>
          </cell>
          <cell r="F162">
            <v>825873000</v>
          </cell>
        </row>
        <row r="163">
          <cell r="A163">
            <v>224200</v>
          </cell>
          <cell r="B163">
            <v>224200</v>
          </cell>
          <cell r="F163">
            <v>825676000</v>
          </cell>
        </row>
        <row r="164">
          <cell r="A164">
            <v>224300</v>
          </cell>
          <cell r="B164">
            <v>224300</v>
          </cell>
          <cell r="F164">
            <v>825717000</v>
          </cell>
        </row>
        <row r="165">
          <cell r="A165">
            <v>230101</v>
          </cell>
          <cell r="B165">
            <v>230101</v>
          </cell>
          <cell r="C165" t="str">
            <v>RECAUDOS MINTIC</v>
          </cell>
          <cell r="D165">
            <v>90</v>
          </cell>
          <cell r="E165">
            <v>99</v>
          </cell>
          <cell r="F165">
            <v>11000000</v>
          </cell>
        </row>
        <row r="166">
          <cell r="A166">
            <v>230101</v>
          </cell>
          <cell r="B166">
            <v>230101</v>
          </cell>
          <cell r="F166">
            <v>11000000</v>
          </cell>
        </row>
        <row r="167">
          <cell r="A167">
            <v>230103</v>
          </cell>
          <cell r="B167">
            <v>230103</v>
          </cell>
          <cell r="F167">
            <v>829700000</v>
          </cell>
        </row>
        <row r="168">
          <cell r="A168">
            <v>230600</v>
          </cell>
          <cell r="B168">
            <v>230600</v>
          </cell>
          <cell r="F168">
            <v>820200000</v>
          </cell>
        </row>
        <row r="169">
          <cell r="A169">
            <v>230700</v>
          </cell>
          <cell r="B169">
            <v>230700</v>
          </cell>
          <cell r="F169">
            <v>39500000</v>
          </cell>
        </row>
        <row r="170">
          <cell r="A170">
            <v>240101</v>
          </cell>
          <cell r="B170">
            <v>240101</v>
          </cell>
          <cell r="F170">
            <v>11800000</v>
          </cell>
        </row>
        <row r="171">
          <cell r="A171">
            <v>240104</v>
          </cell>
          <cell r="B171">
            <v>240104</v>
          </cell>
          <cell r="F171">
            <v>828200000</v>
          </cell>
        </row>
        <row r="172">
          <cell r="A172">
            <v>240105</v>
          </cell>
          <cell r="B172">
            <v>240105</v>
          </cell>
          <cell r="F172">
            <v>34300000</v>
          </cell>
        </row>
        <row r="173">
          <cell r="A173">
            <v>240200</v>
          </cell>
          <cell r="B173">
            <v>240200</v>
          </cell>
          <cell r="C173" t="str">
            <v>RECAUDOS  INSTITUTO NAL DE VIAS</v>
          </cell>
          <cell r="D173">
            <v>90</v>
          </cell>
          <cell r="E173">
            <v>99</v>
          </cell>
          <cell r="F173">
            <v>23500000</v>
          </cell>
        </row>
        <row r="174">
          <cell r="A174">
            <v>240200</v>
          </cell>
          <cell r="B174">
            <v>240200</v>
          </cell>
          <cell r="F174">
            <v>23500000</v>
          </cell>
        </row>
        <row r="175">
          <cell r="A175">
            <v>241200</v>
          </cell>
          <cell r="B175">
            <v>241200</v>
          </cell>
          <cell r="F175">
            <v>22100000</v>
          </cell>
        </row>
        <row r="176">
          <cell r="A176">
            <v>241300</v>
          </cell>
          <cell r="B176">
            <v>241300</v>
          </cell>
          <cell r="F176">
            <v>14300000</v>
          </cell>
        </row>
        <row r="177">
          <cell r="A177">
            <v>244513</v>
          </cell>
          <cell r="B177">
            <v>130101</v>
          </cell>
          <cell r="C177" t="str">
            <v>INGRESOS DEVOLUCIÓN IVA</v>
          </cell>
          <cell r="F177">
            <v>910200000</v>
          </cell>
        </row>
        <row r="178">
          <cell r="A178">
            <v>250101</v>
          </cell>
          <cell r="B178">
            <v>250101</v>
          </cell>
          <cell r="F178">
            <v>12200000</v>
          </cell>
        </row>
        <row r="179">
          <cell r="A179">
            <v>250105</v>
          </cell>
          <cell r="B179">
            <v>250105</v>
          </cell>
          <cell r="F179">
            <v>12200000</v>
          </cell>
        </row>
        <row r="180">
          <cell r="A180">
            <v>250200</v>
          </cell>
          <cell r="B180">
            <v>250200</v>
          </cell>
          <cell r="F180">
            <v>822400000</v>
          </cell>
        </row>
        <row r="181">
          <cell r="A181">
            <v>260101</v>
          </cell>
          <cell r="B181">
            <v>260101</v>
          </cell>
          <cell r="F181">
            <v>10200000</v>
          </cell>
        </row>
        <row r="182">
          <cell r="A182">
            <v>260200</v>
          </cell>
          <cell r="B182">
            <v>260200</v>
          </cell>
          <cell r="F182">
            <v>824900000</v>
          </cell>
        </row>
        <row r="183">
          <cell r="A183">
            <v>270096</v>
          </cell>
          <cell r="B183">
            <v>130101</v>
          </cell>
          <cell r="C183" t="str">
            <v>RECAUDOS MINHACIENDA</v>
          </cell>
          <cell r="D183">
            <v>90</v>
          </cell>
          <cell r="E183">
            <v>99</v>
          </cell>
          <cell r="F183">
            <v>11500000</v>
          </cell>
        </row>
        <row r="184">
          <cell r="A184">
            <v>270102</v>
          </cell>
          <cell r="B184">
            <v>270102</v>
          </cell>
          <cell r="C184" t="str">
            <v>INGRESOS CONSEJO SUPERIOR DE LA JUDICATURA</v>
          </cell>
          <cell r="D184">
            <v>90</v>
          </cell>
          <cell r="E184">
            <v>9</v>
          </cell>
          <cell r="F184">
            <v>12400000</v>
          </cell>
        </row>
        <row r="185">
          <cell r="A185">
            <v>270102</v>
          </cell>
          <cell r="B185">
            <v>270102</v>
          </cell>
          <cell r="F185">
            <v>12400000</v>
          </cell>
        </row>
        <row r="186">
          <cell r="A186">
            <v>270103</v>
          </cell>
          <cell r="B186">
            <v>270103</v>
          </cell>
          <cell r="F186">
            <v>12400000</v>
          </cell>
        </row>
        <row r="187">
          <cell r="A187">
            <v>270104</v>
          </cell>
          <cell r="B187">
            <v>270104</v>
          </cell>
          <cell r="F187">
            <v>12400000</v>
          </cell>
        </row>
        <row r="188">
          <cell r="A188">
            <v>270105</v>
          </cell>
          <cell r="B188">
            <v>270105</v>
          </cell>
          <cell r="F188">
            <v>12400000</v>
          </cell>
        </row>
        <row r="189">
          <cell r="A189">
            <v>270108</v>
          </cell>
          <cell r="B189">
            <v>270108</v>
          </cell>
          <cell r="C189" t="str">
            <v>INGRESOS  TRIBUNALES Y JUZGADOS</v>
          </cell>
          <cell r="D189">
            <v>90</v>
          </cell>
          <cell r="E189">
            <v>9</v>
          </cell>
          <cell r="F189">
            <v>12400000</v>
          </cell>
        </row>
        <row r="190">
          <cell r="A190">
            <v>270108</v>
          </cell>
          <cell r="B190">
            <v>270108</v>
          </cell>
          <cell r="F190">
            <v>12400000</v>
          </cell>
        </row>
        <row r="191">
          <cell r="A191">
            <v>270202</v>
          </cell>
          <cell r="B191">
            <v>20101</v>
          </cell>
          <cell r="C191" t="str">
            <v>RENDIMIENTOS FINANCIEROS  DPTO ADTIVO PRESIDENCIA  REPUBLICA</v>
          </cell>
          <cell r="D191">
            <v>28</v>
          </cell>
          <cell r="E191">
            <v>20</v>
          </cell>
          <cell r="F191">
            <v>10600000</v>
          </cell>
        </row>
        <row r="192">
          <cell r="A192">
            <v>270203</v>
          </cell>
          <cell r="B192">
            <v>170101</v>
          </cell>
          <cell r="C192" t="str">
            <v>RENDIMIENTOS FINANCIEROS  MINISTERIO DE AGRICULTURA</v>
          </cell>
          <cell r="D192">
            <v>28</v>
          </cell>
          <cell r="E192">
            <v>20</v>
          </cell>
          <cell r="F192">
            <v>10900000</v>
          </cell>
        </row>
        <row r="193">
          <cell r="A193">
            <v>270206</v>
          </cell>
          <cell r="B193">
            <v>350101</v>
          </cell>
          <cell r="C193" t="str">
            <v xml:space="preserve">RENDIMIENTOS FINANCIEROS  MINISTERIO DE COMERCIO INDUSTRIA Y TURISMO </v>
          </cell>
          <cell r="D193">
            <v>28</v>
          </cell>
          <cell r="E193">
            <v>20</v>
          </cell>
          <cell r="F193">
            <v>96200000</v>
          </cell>
        </row>
        <row r="194">
          <cell r="A194">
            <v>270207</v>
          </cell>
          <cell r="B194">
            <v>220101</v>
          </cell>
          <cell r="C194" t="str">
            <v>RENDIMIENTOS FINANCIEROS MINEDUCACION</v>
          </cell>
          <cell r="D194">
            <v>28</v>
          </cell>
          <cell r="E194">
            <v>20</v>
          </cell>
          <cell r="F194">
            <v>11300000</v>
          </cell>
        </row>
        <row r="195">
          <cell r="A195">
            <v>270209</v>
          </cell>
          <cell r="B195">
            <v>130101</v>
          </cell>
          <cell r="C195" t="str">
            <v>RENDIMIENTOS FINANCIEROS   MINHACIENDA</v>
          </cell>
          <cell r="D195">
            <v>28</v>
          </cell>
          <cell r="E195">
            <v>20</v>
          </cell>
          <cell r="F195">
            <v>11500000</v>
          </cell>
        </row>
        <row r="196">
          <cell r="A196">
            <v>270214</v>
          </cell>
          <cell r="B196">
            <v>270102</v>
          </cell>
          <cell r="C196" t="str">
            <v>RENDIMIENTOS FINANCIEROS   CONSEJO SUPERIOR DE LA JUDICATURA</v>
          </cell>
          <cell r="D196">
            <v>90</v>
          </cell>
          <cell r="E196">
            <v>9</v>
          </cell>
          <cell r="F196">
            <v>12400000</v>
          </cell>
        </row>
        <row r="197">
          <cell r="A197">
            <v>270215</v>
          </cell>
          <cell r="B197">
            <v>90101</v>
          </cell>
          <cell r="C197" t="str">
            <v>RECAUDOS DANSOCIAL</v>
          </cell>
          <cell r="D197">
            <v>90</v>
          </cell>
          <cell r="E197">
            <v>99</v>
          </cell>
          <cell r="F197">
            <v>12700000</v>
          </cell>
        </row>
        <row r="198">
          <cell r="A198">
            <v>270219</v>
          </cell>
          <cell r="B198">
            <v>170101</v>
          </cell>
          <cell r="C198" t="str">
            <v>RENDIMIENTOS FINANCIEROS MINCULTURA</v>
          </cell>
          <cell r="D198">
            <v>28</v>
          </cell>
          <cell r="E198">
            <v>20</v>
          </cell>
          <cell r="F198">
            <v>10900000</v>
          </cell>
        </row>
        <row r="199">
          <cell r="A199">
            <v>270230</v>
          </cell>
          <cell r="B199">
            <v>420101</v>
          </cell>
          <cell r="C199" t="str">
            <v>RENDIMIENTOS FINANCIEROS DNI</v>
          </cell>
          <cell r="D199">
            <v>28</v>
          </cell>
          <cell r="E199">
            <v>20</v>
          </cell>
          <cell r="F199">
            <v>10700000</v>
          </cell>
        </row>
        <row r="200">
          <cell r="A200">
            <v>270240</v>
          </cell>
          <cell r="B200">
            <v>370101</v>
          </cell>
          <cell r="C200" t="str">
            <v xml:space="preserve">RENDIMIENTOS FINANCIEROS   MININTERIOR </v>
          </cell>
          <cell r="D200">
            <v>28</v>
          </cell>
          <cell r="E200">
            <v>20</v>
          </cell>
          <cell r="F200">
            <v>96400000</v>
          </cell>
        </row>
        <row r="201">
          <cell r="A201">
            <v>270242</v>
          </cell>
          <cell r="B201">
            <v>410101</v>
          </cell>
          <cell r="C201" t="str">
            <v>RENDIMIENTOS FINANCIEROS  DEPARTAMENTO PARA LA PROSPERIDAD SOCIAL</v>
          </cell>
          <cell r="D201">
            <v>28</v>
          </cell>
          <cell r="E201">
            <v>20</v>
          </cell>
          <cell r="F201">
            <v>821500000</v>
          </cell>
        </row>
        <row r="202">
          <cell r="A202">
            <v>270503</v>
          </cell>
          <cell r="B202">
            <v>170101</v>
          </cell>
          <cell r="C202" t="str">
            <v>ENAJENACION DE ACTIVOS MINISTERIO DE AGRICULTURA</v>
          </cell>
          <cell r="D202">
            <v>28</v>
          </cell>
          <cell r="E202">
            <v>54</v>
          </cell>
          <cell r="F202">
            <v>10900000</v>
          </cell>
        </row>
        <row r="203">
          <cell r="A203">
            <v>270506</v>
          </cell>
          <cell r="B203">
            <v>350101</v>
          </cell>
          <cell r="C203" t="str">
            <v>ENAJENACION DE ACTIVOS  MINISTERIO DE COMERCIO INDUSTRIA Y TURISMO</v>
          </cell>
          <cell r="D203">
            <v>28</v>
          </cell>
          <cell r="E203">
            <v>54</v>
          </cell>
          <cell r="F203">
            <v>96200000</v>
          </cell>
        </row>
        <row r="204">
          <cell r="A204">
            <v>270509</v>
          </cell>
          <cell r="B204">
            <v>130101</v>
          </cell>
          <cell r="C204" t="str">
            <v>ENAJENACION DE ACTIVOS   MINHACIENDA</v>
          </cell>
          <cell r="D204">
            <v>28</v>
          </cell>
          <cell r="E204">
            <v>54</v>
          </cell>
          <cell r="F204">
            <v>11500000</v>
          </cell>
        </row>
        <row r="205">
          <cell r="A205">
            <v>270513</v>
          </cell>
          <cell r="B205">
            <v>360101</v>
          </cell>
          <cell r="C205" t="str">
            <v xml:space="preserve">ENAJENACION DE ACTIVOS   MINISTERIO DEL TRABAJO </v>
          </cell>
          <cell r="D205">
            <v>28</v>
          </cell>
          <cell r="E205">
            <v>54</v>
          </cell>
          <cell r="F205">
            <v>96300000</v>
          </cell>
        </row>
        <row r="206">
          <cell r="A206">
            <v>270514</v>
          </cell>
          <cell r="B206">
            <v>270102</v>
          </cell>
          <cell r="C206" t="str">
            <v>ENAJENACION DE ACTIVOS  CONSEJO SUP.DE LA JUDICATURA</v>
          </cell>
          <cell r="D206">
            <v>90</v>
          </cell>
          <cell r="E206">
            <v>9</v>
          </cell>
          <cell r="F206">
            <v>12400000</v>
          </cell>
        </row>
        <row r="207">
          <cell r="A207">
            <v>270515</v>
          </cell>
          <cell r="B207">
            <v>90101</v>
          </cell>
          <cell r="C207" t="str">
            <v>REINTEGROS  DPTO ADTIVO DE LA ECONOMIA SOLIDARIA DANSOCIAL</v>
          </cell>
          <cell r="D207">
            <v>51</v>
          </cell>
          <cell r="E207">
            <v>40</v>
          </cell>
          <cell r="F207">
            <v>12700000</v>
          </cell>
        </row>
        <row r="208">
          <cell r="A208">
            <v>270530</v>
          </cell>
          <cell r="B208">
            <v>420101</v>
          </cell>
          <cell r="C208" t="str">
            <v>ENAJENACION DE ACTIVOS DNI</v>
          </cell>
          <cell r="D208">
            <v>28</v>
          </cell>
          <cell r="E208">
            <v>54</v>
          </cell>
          <cell r="F208">
            <v>10700000</v>
          </cell>
        </row>
        <row r="209">
          <cell r="A209">
            <v>270541</v>
          </cell>
          <cell r="B209">
            <v>320101</v>
          </cell>
          <cell r="C209" t="str">
            <v xml:space="preserve">RECAUDOS MINISTERIO DEL  AMBIENTE </v>
          </cell>
          <cell r="D209">
            <v>90</v>
          </cell>
          <cell r="E209">
            <v>99</v>
          </cell>
          <cell r="F209">
            <v>96500000</v>
          </cell>
        </row>
        <row r="210">
          <cell r="A210">
            <v>270544</v>
          </cell>
          <cell r="B210">
            <v>290101</v>
          </cell>
          <cell r="C210" t="str">
            <v>ENAJENACION DE ACTIVOS FISCALIA GENERAL DE LA NACION</v>
          </cell>
          <cell r="D210">
            <v>28</v>
          </cell>
          <cell r="E210">
            <v>54</v>
          </cell>
          <cell r="F210">
            <v>13700000</v>
          </cell>
        </row>
        <row r="211">
          <cell r="A211">
            <v>270901</v>
          </cell>
          <cell r="B211">
            <v>30101</v>
          </cell>
          <cell r="C211" t="str">
            <v>REINTEGROS  DPTO NAL DE PLANEACION</v>
          </cell>
          <cell r="D211">
            <v>51</v>
          </cell>
          <cell r="E211">
            <v>40</v>
          </cell>
          <cell r="F211">
            <v>10500000</v>
          </cell>
        </row>
        <row r="212">
          <cell r="A212">
            <v>270902</v>
          </cell>
          <cell r="B212">
            <v>20101</v>
          </cell>
          <cell r="C212" t="str">
            <v>REINTEGROS  DPTO ADTIVO PRESIDENCIA  REPUBLICA</v>
          </cell>
          <cell r="D212">
            <v>51</v>
          </cell>
          <cell r="E212">
            <v>40</v>
          </cell>
          <cell r="F212">
            <v>10600000</v>
          </cell>
        </row>
        <row r="213">
          <cell r="A213">
            <v>270903</v>
          </cell>
          <cell r="B213">
            <v>170101</v>
          </cell>
          <cell r="C213" t="str">
            <v>REINTEGROS MINAGRICULTURA</v>
          </cell>
          <cell r="D213">
            <v>51</v>
          </cell>
          <cell r="E213">
            <v>40</v>
          </cell>
          <cell r="F213">
            <v>10900000</v>
          </cell>
        </row>
        <row r="214">
          <cell r="A214">
            <v>270905</v>
          </cell>
          <cell r="B214">
            <v>150104</v>
          </cell>
        </row>
        <row r="215">
          <cell r="A215">
            <v>270906</v>
          </cell>
          <cell r="B215">
            <v>350101</v>
          </cell>
          <cell r="C215" t="str">
            <v>REINTEGROS  MINCOMERCIO IND Y TURISMO</v>
          </cell>
          <cell r="D215">
            <v>51</v>
          </cell>
          <cell r="E215">
            <v>40</v>
          </cell>
          <cell r="F215">
            <v>96200000</v>
          </cell>
        </row>
        <row r="216">
          <cell r="A216">
            <v>270907</v>
          </cell>
          <cell r="B216">
            <v>220101</v>
          </cell>
          <cell r="C216" t="str">
            <v>REINTEGROS  MINEDUCACION NACIONAL</v>
          </cell>
          <cell r="D216">
            <v>51</v>
          </cell>
          <cell r="E216">
            <v>40</v>
          </cell>
          <cell r="F216">
            <v>11300000</v>
          </cell>
        </row>
        <row r="217">
          <cell r="A217">
            <v>270908</v>
          </cell>
          <cell r="B217">
            <v>370101</v>
          </cell>
          <cell r="C217" t="str">
            <v>REINTEGROS INTERIOR</v>
          </cell>
          <cell r="D217">
            <v>51</v>
          </cell>
          <cell r="E217">
            <v>40</v>
          </cell>
          <cell r="F217">
            <v>96400000</v>
          </cell>
        </row>
        <row r="218">
          <cell r="A218">
            <v>270909</v>
          </cell>
          <cell r="B218">
            <v>130101</v>
          </cell>
          <cell r="C218" t="str">
            <v>REINTEGROS MINHACIENDA</v>
          </cell>
          <cell r="D218">
            <v>51</v>
          </cell>
          <cell r="E218">
            <v>40</v>
          </cell>
          <cell r="F218">
            <v>11500000</v>
          </cell>
        </row>
        <row r="219">
          <cell r="A219">
            <v>270910</v>
          </cell>
          <cell r="B219">
            <v>370101</v>
          </cell>
          <cell r="C219" t="str">
            <v>REINTEGROS MININTERIOR</v>
          </cell>
          <cell r="D219">
            <v>51</v>
          </cell>
          <cell r="E219">
            <v>40</v>
          </cell>
          <cell r="F219">
            <v>96400000</v>
          </cell>
        </row>
        <row r="220">
          <cell r="A220">
            <v>270913</v>
          </cell>
          <cell r="B220">
            <v>360101</v>
          </cell>
          <cell r="C220" t="str">
            <v xml:space="preserve">REINTEGROS  MINISTERIO DEL TRABAJO </v>
          </cell>
          <cell r="D220">
            <v>51</v>
          </cell>
          <cell r="E220">
            <v>40</v>
          </cell>
          <cell r="F220">
            <v>96300000</v>
          </cell>
        </row>
        <row r="221">
          <cell r="A221">
            <v>270914</v>
          </cell>
          <cell r="B221">
            <v>270102</v>
          </cell>
          <cell r="C221" t="str">
            <v>REINTEGROS CONSEJO SUPERIOR DE LA JUDICATURA</v>
          </cell>
          <cell r="D221">
            <v>51</v>
          </cell>
          <cell r="E221">
            <v>40</v>
          </cell>
          <cell r="F221">
            <v>12400000</v>
          </cell>
        </row>
        <row r="222">
          <cell r="A222">
            <v>270918</v>
          </cell>
          <cell r="B222">
            <v>370400</v>
          </cell>
          <cell r="C222" t="str">
            <v>REINTEGROS  MINISTERIO DEL AMBIENTE Y DESARROLLO TERRRITORIAL</v>
          </cell>
          <cell r="D222">
            <v>51</v>
          </cell>
          <cell r="E222">
            <v>40</v>
          </cell>
          <cell r="F222">
            <v>824819000</v>
          </cell>
        </row>
        <row r="223">
          <cell r="A223">
            <v>270919</v>
          </cell>
          <cell r="B223">
            <v>330101</v>
          </cell>
          <cell r="C223" t="str">
            <v>REINTEGROS MINCULTURA</v>
          </cell>
          <cell r="D223">
            <v>51</v>
          </cell>
          <cell r="E223">
            <v>40</v>
          </cell>
          <cell r="F223">
            <v>14100000</v>
          </cell>
        </row>
        <row r="224">
          <cell r="A224">
            <v>270922</v>
          </cell>
          <cell r="B224">
            <v>240200</v>
          </cell>
          <cell r="C224" t="str">
            <v>REINTEGROS  INSTITUTO NAL DE VIAS</v>
          </cell>
          <cell r="D224">
            <v>51</v>
          </cell>
          <cell r="E224">
            <v>40</v>
          </cell>
          <cell r="F224">
            <v>23500000</v>
          </cell>
        </row>
        <row r="225">
          <cell r="A225">
            <v>270930</v>
          </cell>
          <cell r="B225">
            <v>420101</v>
          </cell>
          <cell r="C225" t="str">
            <v>REINTEGROS DIN</v>
          </cell>
          <cell r="D225">
            <v>51</v>
          </cell>
          <cell r="E225">
            <v>40</v>
          </cell>
          <cell r="F225">
            <v>10700000</v>
          </cell>
        </row>
        <row r="226">
          <cell r="A226">
            <v>270939</v>
          </cell>
          <cell r="B226">
            <v>410101</v>
          </cell>
          <cell r="C226" t="str">
            <v>RECAUDOS DEPARTAMENTO PARA LA PROSPERIDAD SOCIAL</v>
          </cell>
          <cell r="D226">
            <v>90</v>
          </cell>
          <cell r="E226">
            <v>99</v>
          </cell>
          <cell r="F226">
            <v>821500000</v>
          </cell>
        </row>
        <row r="227">
          <cell r="A227">
            <v>270940</v>
          </cell>
          <cell r="B227">
            <v>370400</v>
          </cell>
          <cell r="C227" t="str">
            <v>REINTEGROS CORPORACION NASA KI WI</v>
          </cell>
          <cell r="D227">
            <v>51</v>
          </cell>
          <cell r="E227">
            <v>40</v>
          </cell>
          <cell r="F227">
            <v>824819000</v>
          </cell>
        </row>
        <row r="228">
          <cell r="A228">
            <v>270943</v>
          </cell>
          <cell r="B228">
            <v>410101</v>
          </cell>
          <cell r="C228" t="str">
            <v>REINTEGROS DEPARTAMENTO PARA LA PROSPERIDAD SOCIAL</v>
          </cell>
          <cell r="D228">
            <v>51</v>
          </cell>
          <cell r="E228">
            <v>40</v>
          </cell>
          <cell r="F228">
            <v>821500000</v>
          </cell>
        </row>
        <row r="229">
          <cell r="A229">
            <v>270944</v>
          </cell>
          <cell r="B229">
            <v>290101</v>
          </cell>
          <cell r="C229" t="str">
            <v>REINTEGROS FISCALIA GENERAL DE LA NACION</v>
          </cell>
          <cell r="D229">
            <v>51</v>
          </cell>
          <cell r="E229">
            <v>40</v>
          </cell>
          <cell r="F229">
            <v>13700000</v>
          </cell>
        </row>
        <row r="230">
          <cell r="A230">
            <v>270947</v>
          </cell>
          <cell r="B230">
            <v>290101</v>
          </cell>
          <cell r="C230" t="str">
            <v>REINTEGROS FISCALIA GENERAL DE LA NACION.</v>
          </cell>
          <cell r="D230">
            <v>51</v>
          </cell>
          <cell r="E230">
            <v>40</v>
          </cell>
          <cell r="F230">
            <v>13700000</v>
          </cell>
        </row>
        <row r="231">
          <cell r="A231">
            <v>270980</v>
          </cell>
          <cell r="B231">
            <v>280101</v>
          </cell>
          <cell r="C231" t="str">
            <v>REINTEGROS REGISTRADURIA</v>
          </cell>
          <cell r="D231">
            <v>51</v>
          </cell>
          <cell r="E231">
            <v>41</v>
          </cell>
          <cell r="F231">
            <v>13200000</v>
          </cell>
        </row>
        <row r="232">
          <cell r="A232">
            <v>270984</v>
          </cell>
          <cell r="B232">
            <v>131000</v>
          </cell>
          <cell r="C232" t="str">
            <v>REINTEGROS DIAN PAGADORA</v>
          </cell>
          <cell r="D232">
            <v>51</v>
          </cell>
          <cell r="E232">
            <v>40</v>
          </cell>
          <cell r="F232">
            <v>828400000</v>
          </cell>
        </row>
        <row r="233">
          <cell r="A233">
            <v>270988</v>
          </cell>
          <cell r="B233">
            <v>130113</v>
          </cell>
          <cell r="C233" t="str">
            <v>REINTEGROS FONDO ROTATORIO IMPUESTOS</v>
          </cell>
          <cell r="D233">
            <v>51</v>
          </cell>
          <cell r="E233">
            <v>88</v>
          </cell>
          <cell r="F233">
            <v>910300000</v>
          </cell>
        </row>
        <row r="234">
          <cell r="A234">
            <v>270993</v>
          </cell>
          <cell r="B234">
            <v>140100</v>
          </cell>
          <cell r="C234" t="str">
            <v>RECAUDOS DEUDA</v>
          </cell>
          <cell r="F234">
            <v>923272395</v>
          </cell>
        </row>
        <row r="235">
          <cell r="A235">
            <v>280101</v>
          </cell>
          <cell r="B235">
            <v>280101</v>
          </cell>
          <cell r="F235">
            <v>13200000</v>
          </cell>
        </row>
        <row r="236">
          <cell r="A236">
            <v>280102</v>
          </cell>
          <cell r="B236">
            <v>280102</v>
          </cell>
          <cell r="F236">
            <v>13200000</v>
          </cell>
        </row>
        <row r="237">
          <cell r="A237">
            <v>290101</v>
          </cell>
          <cell r="B237">
            <v>290101</v>
          </cell>
          <cell r="F237">
            <v>13700000</v>
          </cell>
        </row>
        <row r="238">
          <cell r="A238">
            <v>290200</v>
          </cell>
          <cell r="B238">
            <v>290200</v>
          </cell>
          <cell r="F238">
            <v>822600000</v>
          </cell>
        </row>
        <row r="239">
          <cell r="A239">
            <v>320101</v>
          </cell>
          <cell r="B239">
            <v>320101</v>
          </cell>
          <cell r="C239" t="str">
            <v xml:space="preserve">REINTEGROS MINISTERIO DEL  AMBIENTE </v>
          </cell>
          <cell r="D239">
            <v>51</v>
          </cell>
          <cell r="E239">
            <v>40</v>
          </cell>
          <cell r="F239">
            <v>96500000</v>
          </cell>
        </row>
        <row r="240">
          <cell r="A240">
            <v>320101</v>
          </cell>
          <cell r="B240">
            <v>320101</v>
          </cell>
          <cell r="F240">
            <v>96500000</v>
          </cell>
        </row>
        <row r="241">
          <cell r="A241">
            <v>320200</v>
          </cell>
          <cell r="B241">
            <v>320200</v>
          </cell>
          <cell r="F241">
            <v>825400000</v>
          </cell>
        </row>
        <row r="242">
          <cell r="A242">
            <v>320800</v>
          </cell>
          <cell r="B242">
            <v>320800</v>
          </cell>
          <cell r="F242">
            <v>820923000</v>
          </cell>
        </row>
        <row r="243">
          <cell r="A243">
            <v>320900</v>
          </cell>
          <cell r="B243">
            <v>320900</v>
          </cell>
          <cell r="F243">
            <v>21263000</v>
          </cell>
        </row>
        <row r="244">
          <cell r="A244">
            <v>321200</v>
          </cell>
          <cell r="B244">
            <v>321200</v>
          </cell>
          <cell r="F244">
            <v>21527000</v>
          </cell>
        </row>
        <row r="245">
          <cell r="A245">
            <v>321500</v>
          </cell>
          <cell r="B245">
            <v>321500</v>
          </cell>
          <cell r="F245">
            <v>29566000</v>
          </cell>
        </row>
        <row r="246">
          <cell r="A246">
            <v>321600</v>
          </cell>
          <cell r="B246">
            <v>321600</v>
          </cell>
          <cell r="F246">
            <v>20752000</v>
          </cell>
        </row>
        <row r="247">
          <cell r="A247">
            <v>321900</v>
          </cell>
          <cell r="B247">
            <v>321900</v>
          </cell>
          <cell r="F247">
            <v>25120000</v>
          </cell>
        </row>
        <row r="248">
          <cell r="A248">
            <v>322100</v>
          </cell>
          <cell r="B248">
            <v>322100</v>
          </cell>
          <cell r="F248">
            <v>820819000</v>
          </cell>
        </row>
        <row r="249">
          <cell r="A249">
            <v>322200</v>
          </cell>
          <cell r="B249">
            <v>322200</v>
          </cell>
          <cell r="F249">
            <v>821347000</v>
          </cell>
        </row>
        <row r="250">
          <cell r="A250">
            <v>322300</v>
          </cell>
          <cell r="B250">
            <v>322300</v>
          </cell>
          <cell r="F250">
            <v>827386000</v>
          </cell>
        </row>
        <row r="251">
          <cell r="A251">
            <v>322400</v>
          </cell>
          <cell r="B251">
            <v>322400</v>
          </cell>
          <cell r="F251">
            <v>827294000</v>
          </cell>
        </row>
        <row r="252">
          <cell r="A252">
            <v>322800</v>
          </cell>
          <cell r="B252">
            <v>322800</v>
          </cell>
          <cell r="F252">
            <v>827770000</v>
          </cell>
        </row>
        <row r="253">
          <cell r="A253">
            <v>323000</v>
          </cell>
          <cell r="B253">
            <v>323000</v>
          </cell>
          <cell r="F253">
            <v>826270000</v>
          </cell>
        </row>
        <row r="254">
          <cell r="A254">
            <v>323100</v>
          </cell>
          <cell r="B254">
            <v>323100</v>
          </cell>
          <cell r="F254">
            <v>826341000</v>
          </cell>
        </row>
        <row r="255">
          <cell r="A255">
            <v>323500</v>
          </cell>
          <cell r="B255">
            <v>323500</v>
          </cell>
          <cell r="F255">
            <v>826715000</v>
          </cell>
        </row>
        <row r="256">
          <cell r="A256">
            <v>323600</v>
          </cell>
          <cell r="B256">
            <v>323600</v>
          </cell>
          <cell r="F256">
            <v>826815000</v>
          </cell>
        </row>
        <row r="257">
          <cell r="A257">
            <v>323800</v>
          </cell>
          <cell r="B257">
            <v>323800</v>
          </cell>
          <cell r="F257">
            <v>827013000</v>
          </cell>
        </row>
        <row r="258">
          <cell r="A258">
            <v>323900</v>
          </cell>
          <cell r="B258">
            <v>323900</v>
          </cell>
          <cell r="F258">
            <v>827113000</v>
          </cell>
        </row>
        <row r="259">
          <cell r="A259">
            <v>324000</v>
          </cell>
          <cell r="B259">
            <v>324000</v>
          </cell>
          <cell r="F259">
            <v>41600000</v>
          </cell>
        </row>
        <row r="260">
          <cell r="A260">
            <v>330101</v>
          </cell>
          <cell r="B260">
            <v>330101</v>
          </cell>
          <cell r="F260">
            <v>14100000</v>
          </cell>
        </row>
        <row r="261">
          <cell r="A261">
            <v>330400</v>
          </cell>
          <cell r="B261">
            <v>330400</v>
          </cell>
          <cell r="F261">
            <v>822300000</v>
          </cell>
        </row>
        <row r="262">
          <cell r="A262">
            <v>330500</v>
          </cell>
          <cell r="B262">
            <v>330500</v>
          </cell>
          <cell r="F262">
            <v>24300000</v>
          </cell>
        </row>
        <row r="263">
          <cell r="A263">
            <v>330600</v>
          </cell>
          <cell r="B263">
            <v>330600</v>
          </cell>
          <cell r="F263">
            <v>24800000</v>
          </cell>
        </row>
        <row r="264">
          <cell r="A264">
            <v>330700</v>
          </cell>
          <cell r="B264">
            <v>330700</v>
          </cell>
          <cell r="F264">
            <v>23700000</v>
          </cell>
        </row>
        <row r="265">
          <cell r="A265">
            <v>340101</v>
          </cell>
          <cell r="B265">
            <v>340101</v>
          </cell>
          <cell r="F265">
            <v>80200000</v>
          </cell>
        </row>
        <row r="266">
          <cell r="A266">
            <v>350101</v>
          </cell>
          <cell r="B266">
            <v>350101</v>
          </cell>
          <cell r="F266">
            <v>96200000</v>
          </cell>
        </row>
        <row r="267">
          <cell r="A267">
            <v>350102</v>
          </cell>
          <cell r="B267">
            <v>350102</v>
          </cell>
          <cell r="F267">
            <v>96200000</v>
          </cell>
        </row>
        <row r="268">
          <cell r="A268">
            <v>350200</v>
          </cell>
          <cell r="B268">
            <v>350200</v>
          </cell>
          <cell r="F268">
            <v>13000000</v>
          </cell>
        </row>
        <row r="269">
          <cell r="A269">
            <v>350300</v>
          </cell>
          <cell r="B269">
            <v>350300</v>
          </cell>
          <cell r="C269" t="str">
            <v>MULTAS SUPERINDUSTRIA Y COMERCIO</v>
          </cell>
          <cell r="D269">
            <v>90</v>
          </cell>
          <cell r="E269">
            <v>76</v>
          </cell>
          <cell r="F269">
            <v>12800000</v>
          </cell>
        </row>
        <row r="270">
          <cell r="A270">
            <v>350103</v>
          </cell>
          <cell r="B270">
            <v>350300</v>
          </cell>
          <cell r="F270">
            <v>12800000</v>
          </cell>
        </row>
        <row r="271">
          <cell r="A271">
            <v>350300</v>
          </cell>
          <cell r="B271">
            <v>350300</v>
          </cell>
          <cell r="F271">
            <v>12800000</v>
          </cell>
        </row>
        <row r="272">
          <cell r="A272">
            <v>360101</v>
          </cell>
          <cell r="B272">
            <v>360101</v>
          </cell>
          <cell r="F272">
            <v>96300000</v>
          </cell>
        </row>
        <row r="273">
          <cell r="A273">
            <v>360102</v>
          </cell>
          <cell r="B273">
            <v>360102</v>
          </cell>
          <cell r="F273">
            <v>67800000</v>
          </cell>
        </row>
        <row r="274">
          <cell r="A274">
            <v>360103</v>
          </cell>
          <cell r="B274">
            <v>360103</v>
          </cell>
          <cell r="F274">
            <v>25400000</v>
          </cell>
        </row>
        <row r="275">
          <cell r="A275">
            <v>360104</v>
          </cell>
          <cell r="B275">
            <v>360104</v>
          </cell>
          <cell r="F275">
            <v>26668000</v>
          </cell>
        </row>
        <row r="276">
          <cell r="A276">
            <v>360105</v>
          </cell>
          <cell r="B276">
            <v>360105</v>
          </cell>
          <cell r="F276">
            <v>26525000</v>
          </cell>
        </row>
        <row r="277">
          <cell r="A277">
            <v>360106</v>
          </cell>
          <cell r="B277">
            <v>360106</v>
          </cell>
          <cell r="F277">
            <v>824700000</v>
          </cell>
        </row>
        <row r="278">
          <cell r="A278">
            <v>360107</v>
          </cell>
          <cell r="B278">
            <v>360107</v>
          </cell>
          <cell r="F278">
            <v>910500000</v>
          </cell>
        </row>
        <row r="279">
          <cell r="A279">
            <v>360109</v>
          </cell>
          <cell r="B279">
            <v>360109</v>
          </cell>
          <cell r="F279">
            <v>82700000</v>
          </cell>
        </row>
        <row r="280">
          <cell r="A280">
            <v>360111</v>
          </cell>
          <cell r="B280">
            <v>360111</v>
          </cell>
          <cell r="F280">
            <v>70400000</v>
          </cell>
        </row>
        <row r="281">
          <cell r="A281">
            <v>360112</v>
          </cell>
          <cell r="B281">
            <v>360112</v>
          </cell>
          <cell r="F281">
            <v>923272105</v>
          </cell>
        </row>
        <row r="282">
          <cell r="A282">
            <v>360200</v>
          </cell>
          <cell r="B282">
            <v>360200</v>
          </cell>
          <cell r="F282">
            <v>26800000</v>
          </cell>
        </row>
        <row r="283">
          <cell r="A283">
            <v>360304</v>
          </cell>
          <cell r="B283">
            <v>360304</v>
          </cell>
          <cell r="F283">
            <v>71200000</v>
          </cell>
        </row>
        <row r="284">
          <cell r="A284">
            <v>360502</v>
          </cell>
          <cell r="B284">
            <v>360502</v>
          </cell>
          <cell r="F284">
            <v>72100000</v>
          </cell>
        </row>
        <row r="285">
          <cell r="A285">
            <v>360503</v>
          </cell>
          <cell r="B285">
            <v>360503</v>
          </cell>
          <cell r="F285">
            <v>72100000</v>
          </cell>
        </row>
        <row r="286">
          <cell r="A286">
            <v>360600</v>
          </cell>
          <cell r="B286">
            <v>360600</v>
          </cell>
          <cell r="F286">
            <v>25900000</v>
          </cell>
        </row>
        <row r="287">
          <cell r="A287">
            <v>360700</v>
          </cell>
          <cell r="B287">
            <v>360700</v>
          </cell>
          <cell r="F287">
            <v>23900000</v>
          </cell>
        </row>
        <row r="288">
          <cell r="A288">
            <v>360800</v>
          </cell>
          <cell r="B288">
            <v>360800</v>
          </cell>
          <cell r="F288">
            <v>825900000</v>
          </cell>
        </row>
        <row r="289">
          <cell r="A289">
            <v>360900</v>
          </cell>
          <cell r="B289">
            <v>360900</v>
          </cell>
          <cell r="F289">
            <v>825200000</v>
          </cell>
        </row>
        <row r="290">
          <cell r="A290">
            <v>361000</v>
          </cell>
          <cell r="B290">
            <v>361000</v>
          </cell>
          <cell r="F290">
            <v>923272018</v>
          </cell>
        </row>
        <row r="291">
          <cell r="A291">
            <v>361200</v>
          </cell>
          <cell r="B291">
            <v>361200</v>
          </cell>
          <cell r="F291">
            <v>12700000</v>
          </cell>
        </row>
        <row r="292">
          <cell r="A292">
            <v>370101</v>
          </cell>
          <cell r="B292">
            <v>370101</v>
          </cell>
          <cell r="F292">
            <v>96400000</v>
          </cell>
        </row>
        <row r="293">
          <cell r="A293">
            <v>370200</v>
          </cell>
          <cell r="B293">
            <v>370200</v>
          </cell>
          <cell r="F293">
            <v>61300000</v>
          </cell>
        </row>
        <row r="294">
          <cell r="A294">
            <v>370300</v>
          </cell>
          <cell r="B294">
            <v>370300</v>
          </cell>
          <cell r="F294">
            <v>822800000</v>
          </cell>
        </row>
        <row r="295">
          <cell r="A295">
            <v>370400</v>
          </cell>
          <cell r="B295">
            <v>370400</v>
          </cell>
          <cell r="F295">
            <v>824819000</v>
          </cell>
        </row>
        <row r="296">
          <cell r="A296">
            <v>370500</v>
          </cell>
          <cell r="B296">
            <v>370500</v>
          </cell>
          <cell r="F296">
            <v>26900000</v>
          </cell>
        </row>
        <row r="297">
          <cell r="A297">
            <v>370600</v>
          </cell>
          <cell r="B297">
            <v>370600</v>
          </cell>
          <cell r="F297">
            <v>823200000</v>
          </cell>
        </row>
        <row r="298">
          <cell r="A298">
            <v>370700</v>
          </cell>
          <cell r="B298">
            <v>370700</v>
          </cell>
          <cell r="F298">
            <v>822100000</v>
          </cell>
        </row>
        <row r="299">
          <cell r="A299">
            <v>370800</v>
          </cell>
          <cell r="B299">
            <v>370800</v>
          </cell>
          <cell r="F299">
            <v>923272419</v>
          </cell>
        </row>
        <row r="300">
          <cell r="A300">
            <v>380100</v>
          </cell>
          <cell r="B300">
            <v>380100</v>
          </cell>
          <cell r="F300">
            <v>822500000</v>
          </cell>
        </row>
        <row r="301">
          <cell r="A301">
            <v>390101</v>
          </cell>
          <cell r="B301">
            <v>390101</v>
          </cell>
          <cell r="C301" t="str">
            <v xml:space="preserve">RECAUDOS COLCIENCIAS </v>
          </cell>
          <cell r="D301">
            <v>90</v>
          </cell>
          <cell r="E301">
            <v>58</v>
          </cell>
          <cell r="F301">
            <v>22200000</v>
          </cell>
        </row>
        <row r="302">
          <cell r="A302">
            <v>390101</v>
          </cell>
          <cell r="B302">
            <v>390101</v>
          </cell>
          <cell r="F302">
            <v>22200000</v>
          </cell>
        </row>
        <row r="303">
          <cell r="A303">
            <v>400101</v>
          </cell>
          <cell r="B303">
            <v>400101</v>
          </cell>
          <cell r="F303">
            <v>923272412</v>
          </cell>
        </row>
        <row r="304">
          <cell r="A304">
            <v>400102</v>
          </cell>
          <cell r="B304">
            <v>400102</v>
          </cell>
          <cell r="F304">
            <v>828500000</v>
          </cell>
        </row>
        <row r="305">
          <cell r="A305">
            <v>400200</v>
          </cell>
          <cell r="B305">
            <v>400200</v>
          </cell>
          <cell r="F305">
            <v>97600000</v>
          </cell>
        </row>
        <row r="306">
          <cell r="A306">
            <v>410101</v>
          </cell>
          <cell r="B306">
            <v>410101</v>
          </cell>
          <cell r="F306">
            <v>821500000</v>
          </cell>
        </row>
        <row r="307">
          <cell r="A307">
            <v>410200</v>
          </cell>
          <cell r="B307">
            <v>410200</v>
          </cell>
          <cell r="F307">
            <v>923272439</v>
          </cell>
        </row>
        <row r="308">
          <cell r="A308">
            <v>410300</v>
          </cell>
          <cell r="B308">
            <v>410300</v>
          </cell>
          <cell r="F308">
            <v>923272434</v>
          </cell>
        </row>
        <row r="309">
          <cell r="A309">
            <v>410400</v>
          </cell>
          <cell r="B309">
            <v>410400</v>
          </cell>
          <cell r="F309">
            <v>923272438</v>
          </cell>
        </row>
        <row r="310">
          <cell r="A310">
            <v>410500</v>
          </cell>
          <cell r="B310">
            <v>410500</v>
          </cell>
          <cell r="F310">
            <v>923272436</v>
          </cell>
        </row>
        <row r="311">
          <cell r="A311">
            <v>410600</v>
          </cell>
          <cell r="B311">
            <v>410600</v>
          </cell>
          <cell r="F311">
            <v>23900000</v>
          </cell>
        </row>
        <row r="312">
          <cell r="A312">
            <v>420101</v>
          </cell>
          <cell r="B312">
            <v>420101</v>
          </cell>
          <cell r="F312">
            <v>923272420</v>
          </cell>
        </row>
        <row r="313">
          <cell r="A313">
            <v>430101</v>
          </cell>
          <cell r="B313">
            <v>430101</v>
          </cell>
          <cell r="F313">
            <v>24800000</v>
          </cell>
        </row>
        <row r="314">
          <cell r="A314">
            <v>500101</v>
          </cell>
          <cell r="B314">
            <v>350101</v>
          </cell>
          <cell r="C314" t="str">
            <v>RECAUDOP  MINISTERIO DE COMERCIO INDUSTRIA Y TURISMO</v>
          </cell>
          <cell r="D314">
            <v>28</v>
          </cell>
          <cell r="E314">
            <v>54</v>
          </cell>
          <cell r="F314">
            <v>96200000</v>
          </cell>
        </row>
        <row r="315">
          <cell r="A315">
            <v>500102</v>
          </cell>
          <cell r="B315">
            <v>350101</v>
          </cell>
          <cell r="C315" t="str">
            <v>RECAUDOP  MINISTERIO DE COMERCIO INDUSTRIA Y TURISMO</v>
          </cell>
          <cell r="D315">
            <v>28</v>
          </cell>
          <cell r="E315">
            <v>54</v>
          </cell>
          <cell r="F315">
            <v>96200000</v>
          </cell>
        </row>
        <row r="316">
          <cell r="A316">
            <v>500103</v>
          </cell>
          <cell r="B316">
            <v>350101</v>
          </cell>
          <cell r="C316" t="str">
            <v>RECAUDOP  MINISTERIO DE COMERCIO INDUSTRIA Y TURISMO</v>
          </cell>
          <cell r="D316">
            <v>28</v>
          </cell>
          <cell r="E316">
            <v>54</v>
          </cell>
          <cell r="F316">
            <v>96200000</v>
          </cell>
        </row>
        <row r="317">
          <cell r="A317">
            <v>500503</v>
          </cell>
          <cell r="B317">
            <v>350300</v>
          </cell>
          <cell r="C317" t="str">
            <v>RECAUDOS  SUPERINDUSTRIA Y COMERCIO</v>
          </cell>
          <cell r="D317">
            <v>90</v>
          </cell>
          <cell r="E317">
            <v>76</v>
          </cell>
          <cell r="F317">
            <v>12800000</v>
          </cell>
        </row>
        <row r="318">
          <cell r="A318">
            <v>500504</v>
          </cell>
          <cell r="B318">
            <v>350300</v>
          </cell>
          <cell r="C318" t="str">
            <v>RECAUDOS  SUPERINDUSTRIA Y COMERCIO</v>
          </cell>
          <cell r="D318">
            <v>90</v>
          </cell>
          <cell r="E318">
            <v>76</v>
          </cell>
          <cell r="F318">
            <v>12800000</v>
          </cell>
        </row>
        <row r="319">
          <cell r="A319">
            <v>500505</v>
          </cell>
          <cell r="B319">
            <v>350300</v>
          </cell>
          <cell r="C319" t="str">
            <v>RECAUDOS  SUPERINDUSTRIA Y COMERCIO</v>
          </cell>
          <cell r="D319">
            <v>90</v>
          </cell>
          <cell r="E319">
            <v>76</v>
          </cell>
          <cell r="F319">
            <v>12800000</v>
          </cell>
        </row>
        <row r="320">
          <cell r="A320">
            <v>500601</v>
          </cell>
          <cell r="B320">
            <v>130101</v>
          </cell>
          <cell r="C320" t="str">
            <v>RECAUDOS MINHACIENDA</v>
          </cell>
          <cell r="D320">
            <v>90</v>
          </cell>
          <cell r="E320">
            <v>99</v>
          </cell>
          <cell r="F320">
            <v>11500000</v>
          </cell>
        </row>
        <row r="321">
          <cell r="A321">
            <v>500602</v>
          </cell>
          <cell r="B321">
            <v>130101</v>
          </cell>
          <cell r="C321" t="str">
            <v>RECAUDOS MINHACIENDA</v>
          </cell>
          <cell r="D321">
            <v>90</v>
          </cell>
          <cell r="E321">
            <v>99</v>
          </cell>
          <cell r="F321">
            <v>11500000</v>
          </cell>
        </row>
        <row r="322">
          <cell r="A322">
            <v>500603</v>
          </cell>
          <cell r="B322">
            <v>130101</v>
          </cell>
          <cell r="C322" t="str">
            <v>RECAUDOS MINHACIENDA</v>
          </cell>
          <cell r="D322">
            <v>90</v>
          </cell>
          <cell r="E322">
            <v>99</v>
          </cell>
          <cell r="F322">
            <v>11500000</v>
          </cell>
        </row>
        <row r="323">
          <cell r="A323">
            <v>500800</v>
          </cell>
          <cell r="B323">
            <v>32400</v>
          </cell>
          <cell r="C323" t="str">
            <v>RECAUDOS SUPERINTENDENCIA GENERAL DE PUERTOS</v>
          </cell>
          <cell r="D323">
            <v>90</v>
          </cell>
          <cell r="E323">
            <v>24</v>
          </cell>
          <cell r="F323">
            <v>828200000</v>
          </cell>
        </row>
        <row r="324">
          <cell r="A324">
            <v>500801</v>
          </cell>
          <cell r="B324">
            <v>32400</v>
          </cell>
          <cell r="C324" t="str">
            <v>RECAUDOS SUPERINTENDENCIA GENERAL DE PUERTOS</v>
          </cell>
          <cell r="D324">
            <v>90</v>
          </cell>
          <cell r="E324">
            <v>24</v>
          </cell>
          <cell r="F324">
            <v>828200000</v>
          </cell>
        </row>
        <row r="325">
          <cell r="A325">
            <v>500802</v>
          </cell>
          <cell r="B325">
            <v>240101</v>
          </cell>
          <cell r="C325" t="str">
            <v>CAUCIONES POR CHATARRIZACIÓN VEHICULAR MINTRANSPORTE</v>
          </cell>
          <cell r="D325">
            <v>90</v>
          </cell>
          <cell r="E325">
            <v>50</v>
          </cell>
          <cell r="F325">
            <v>11800000</v>
          </cell>
        </row>
        <row r="326">
          <cell r="A326">
            <v>500803</v>
          </cell>
          <cell r="B326">
            <v>32400</v>
          </cell>
          <cell r="C326" t="str">
            <v>RECAUDOS SUPERINTENDENCIA GENERAL DE PUERTOS</v>
          </cell>
          <cell r="D326">
            <v>90</v>
          </cell>
          <cell r="E326">
            <v>24</v>
          </cell>
          <cell r="F326">
            <v>828200000</v>
          </cell>
        </row>
        <row r="327">
          <cell r="A327">
            <v>500804</v>
          </cell>
          <cell r="B327">
            <v>32400</v>
          </cell>
          <cell r="C327" t="str">
            <v>RECAUDOS SUPERINTENDENCIA GENERAL DE PUERTOS</v>
          </cell>
          <cell r="D327">
            <v>90</v>
          </cell>
          <cell r="E327">
            <v>24</v>
          </cell>
          <cell r="F327">
            <v>828200000</v>
          </cell>
        </row>
        <row r="328">
          <cell r="A328">
            <v>500805</v>
          </cell>
          <cell r="B328">
            <v>32400</v>
          </cell>
          <cell r="C328" t="str">
            <v>RECAUDOS SUPERINTENDENCIA GENERAL DE PUERTOS</v>
          </cell>
          <cell r="D328">
            <v>90</v>
          </cell>
          <cell r="E328">
            <v>24</v>
          </cell>
          <cell r="F328">
            <v>828200000</v>
          </cell>
        </row>
        <row r="329">
          <cell r="A329">
            <v>501101</v>
          </cell>
          <cell r="B329">
            <v>270102</v>
          </cell>
          <cell r="C329" t="str">
            <v>RECAUDOS CONSEJO SUPERIO DE LA JUDICATURA</v>
          </cell>
          <cell r="D329">
            <v>90</v>
          </cell>
          <cell r="E329">
            <v>9</v>
          </cell>
          <cell r="F329">
            <v>12400000</v>
          </cell>
        </row>
        <row r="330">
          <cell r="A330">
            <v>501103</v>
          </cell>
          <cell r="B330">
            <v>270102</v>
          </cell>
          <cell r="C330" t="str">
            <v>RECAUDOS CONSEJO SUPERIO DE LA JUDICATURA</v>
          </cell>
          <cell r="D330">
            <v>90</v>
          </cell>
          <cell r="E330">
            <v>9</v>
          </cell>
          <cell r="F330">
            <v>12400000</v>
          </cell>
        </row>
        <row r="331">
          <cell r="A331">
            <v>501106</v>
          </cell>
          <cell r="B331">
            <v>270102</v>
          </cell>
          <cell r="C331" t="str">
            <v>RECAUDOS CONSEJO SUPERIO DE LA JUDICATURA</v>
          </cell>
          <cell r="D331">
            <v>90</v>
          </cell>
          <cell r="E331">
            <v>9</v>
          </cell>
          <cell r="F331">
            <v>12400000</v>
          </cell>
        </row>
        <row r="332">
          <cell r="A332">
            <v>501107</v>
          </cell>
          <cell r="B332">
            <v>270102</v>
          </cell>
          <cell r="C332" t="str">
            <v>RECAUDOS CONSEJO SUPERIO DE LA JUDICATURA</v>
          </cell>
          <cell r="D332">
            <v>90</v>
          </cell>
          <cell r="E332">
            <v>9</v>
          </cell>
          <cell r="F332">
            <v>12400000</v>
          </cell>
        </row>
        <row r="333">
          <cell r="A333">
            <v>600503</v>
          </cell>
          <cell r="B333">
            <v>350300</v>
          </cell>
          <cell r="C333" t="str">
            <v>RECAUDOS  SUPERINDUSTRIA Y COMERCIO</v>
          </cell>
          <cell r="D333">
            <v>90</v>
          </cell>
          <cell r="E333">
            <v>76</v>
          </cell>
          <cell r="F333">
            <v>12800000</v>
          </cell>
        </row>
        <row r="334">
          <cell r="A334">
            <v>600504</v>
          </cell>
          <cell r="B334">
            <v>350300</v>
          </cell>
          <cell r="C334" t="str">
            <v>RECAUDOS  SUPERINDUSTRIA Y COMERCIO</v>
          </cell>
          <cell r="D334">
            <v>90</v>
          </cell>
          <cell r="E334">
            <v>76</v>
          </cell>
          <cell r="F334">
            <v>12800000</v>
          </cell>
        </row>
        <row r="335">
          <cell r="A335">
            <v>600505</v>
          </cell>
          <cell r="B335">
            <v>350300</v>
          </cell>
          <cell r="C335" t="str">
            <v>RECAUDOS  SUPERINDUSTRIA Y COMERCIO</v>
          </cell>
          <cell r="D335">
            <v>90</v>
          </cell>
          <cell r="E335">
            <v>76</v>
          </cell>
          <cell r="F335">
            <v>12800000</v>
          </cell>
        </row>
        <row r="336">
          <cell r="A336">
            <v>600801</v>
          </cell>
          <cell r="B336">
            <v>32400</v>
          </cell>
          <cell r="C336" t="str">
            <v>RECAUDOS SUPERINTENDENCIA GENERAL DE PUERTOS</v>
          </cell>
          <cell r="D336">
            <v>90</v>
          </cell>
          <cell r="E336">
            <v>24</v>
          </cell>
          <cell r="F336">
            <v>828200000</v>
          </cell>
        </row>
        <row r="337">
          <cell r="A337">
            <v>600802</v>
          </cell>
          <cell r="B337">
            <v>240101</v>
          </cell>
          <cell r="C337" t="str">
            <v>CAUCIONES POR CHATARRIZACIÓN VEHICULAR MINTRANSPORTE</v>
          </cell>
          <cell r="D337">
            <v>90</v>
          </cell>
          <cell r="E337">
            <v>50</v>
          </cell>
          <cell r="F337">
            <v>11800000</v>
          </cell>
        </row>
        <row r="338">
          <cell r="A338">
            <v>600803</v>
          </cell>
          <cell r="B338">
            <v>32400</v>
          </cell>
          <cell r="C338" t="str">
            <v>RECAUDOS SUPERINTENDENCIA GENERAL DE PUERTOS</v>
          </cell>
          <cell r="D338">
            <v>90</v>
          </cell>
          <cell r="E338">
            <v>24</v>
          </cell>
          <cell r="F338">
            <v>828200000</v>
          </cell>
        </row>
        <row r="339">
          <cell r="A339">
            <v>600804</v>
          </cell>
          <cell r="B339">
            <v>32400</v>
          </cell>
          <cell r="C339" t="str">
            <v>RECAUDOS SUPERINTENDENCIA GENERAL DE PUERTOS</v>
          </cell>
          <cell r="D339">
            <v>90</v>
          </cell>
          <cell r="E339">
            <v>24</v>
          </cell>
          <cell r="F339">
            <v>828200000</v>
          </cell>
        </row>
        <row r="340">
          <cell r="A340">
            <v>600806</v>
          </cell>
          <cell r="B340">
            <v>240101</v>
          </cell>
          <cell r="C340" t="str">
            <v>CAUCIONES POR CHATARRIZACIÓN VEHICULAR MINTRANSPORTE</v>
          </cell>
          <cell r="D340">
            <v>90</v>
          </cell>
          <cell r="E340">
            <v>50</v>
          </cell>
          <cell r="F340">
            <v>11800000</v>
          </cell>
        </row>
        <row r="341">
          <cell r="A341">
            <v>601103</v>
          </cell>
          <cell r="B341">
            <v>270102</v>
          </cell>
          <cell r="C341" t="str">
            <v>RECAUDOS CONSEJO SUPERIO DE LA JUDICATURA</v>
          </cell>
          <cell r="D341">
            <v>90</v>
          </cell>
          <cell r="E341">
            <v>9</v>
          </cell>
          <cell r="F341">
            <v>12400000</v>
          </cell>
        </row>
        <row r="342">
          <cell r="A342">
            <v>601106</v>
          </cell>
          <cell r="B342">
            <v>270102</v>
          </cell>
          <cell r="C342" t="str">
            <v>RECAUDOS CONSEJO SUPERIO DE LA JUDICATURA</v>
          </cell>
          <cell r="D342">
            <v>90</v>
          </cell>
          <cell r="E342">
            <v>9</v>
          </cell>
          <cell r="F342">
            <v>12400000</v>
          </cell>
        </row>
        <row r="343">
          <cell r="A343">
            <v>601107</v>
          </cell>
          <cell r="B343">
            <v>270102</v>
          </cell>
          <cell r="C343" t="str">
            <v>RECAUDOS CONSEJO SUPERIO DE LA JUDICATURA</v>
          </cell>
          <cell r="D343">
            <v>90</v>
          </cell>
          <cell r="E343">
            <v>9</v>
          </cell>
          <cell r="F343">
            <v>12400000</v>
          </cell>
        </row>
        <row r="344">
          <cell r="A344">
            <v>601128</v>
          </cell>
          <cell r="B344">
            <v>270102</v>
          </cell>
          <cell r="C344" t="str">
            <v>RECAUDOS CONSEJO SUPERIO DE LA JUDICATURA</v>
          </cell>
          <cell r="D344">
            <v>90</v>
          </cell>
          <cell r="E344">
            <v>9</v>
          </cell>
          <cell r="F344">
            <v>12400000</v>
          </cell>
        </row>
        <row r="345">
          <cell r="A345">
            <v>601130</v>
          </cell>
          <cell r="B345">
            <v>270102</v>
          </cell>
          <cell r="C345" t="str">
            <v>RECAUDOS CONSEJO SUPERIO DE LA JUDICATURA</v>
          </cell>
          <cell r="D345">
            <v>90</v>
          </cell>
          <cell r="E345">
            <v>9</v>
          </cell>
          <cell r="F345">
            <v>12400000</v>
          </cell>
        </row>
        <row r="346">
          <cell r="A346">
            <v>12010101</v>
          </cell>
          <cell r="B346">
            <v>120101</v>
          </cell>
          <cell r="C346" t="str">
            <v>RECAUDOS MINJUSTICIA</v>
          </cell>
          <cell r="D346">
            <v>90</v>
          </cell>
          <cell r="E346">
            <v>99</v>
          </cell>
          <cell r="F346">
            <v>923272402</v>
          </cell>
        </row>
        <row r="347">
          <cell r="A347">
            <v>12010102</v>
          </cell>
          <cell r="B347">
            <v>120101</v>
          </cell>
          <cell r="C347" t="str">
            <v>REMANENTES DE EMBARGOS MINJUSTICIA</v>
          </cell>
          <cell r="D347">
            <v>32</v>
          </cell>
          <cell r="E347">
            <v>1</v>
          </cell>
          <cell r="F347">
            <v>923272402</v>
          </cell>
        </row>
        <row r="348">
          <cell r="A348">
            <v>12010103</v>
          </cell>
          <cell r="B348">
            <v>120101</v>
          </cell>
          <cell r="C348" t="str">
            <v>REINTEGROS MINJUSTICIA</v>
          </cell>
          <cell r="D348">
            <v>51</v>
          </cell>
          <cell r="E348">
            <v>40</v>
          </cell>
          <cell r="F348">
            <v>923272402</v>
          </cell>
        </row>
        <row r="349">
          <cell r="A349">
            <v>12010104</v>
          </cell>
          <cell r="B349">
            <v>120101</v>
          </cell>
          <cell r="C349" t="str">
            <v>MULTAS EXTINTA DNE LIQUIDACION MINJUSTICIA</v>
          </cell>
          <cell r="D349">
            <v>90</v>
          </cell>
          <cell r="E349">
            <v>99</v>
          </cell>
          <cell r="F349">
            <v>923272402</v>
          </cell>
        </row>
        <row r="350">
          <cell r="A350">
            <v>12102002</v>
          </cell>
          <cell r="B350">
            <v>130101</v>
          </cell>
          <cell r="C350" t="str">
            <v>TASAS Y OTROS CONCEPTOS MINHACIENDA</v>
          </cell>
          <cell r="D350">
            <v>90</v>
          </cell>
          <cell r="E350">
            <v>55</v>
          </cell>
          <cell r="F350">
            <v>11500000</v>
          </cell>
        </row>
        <row r="351">
          <cell r="A351">
            <v>12102019</v>
          </cell>
          <cell r="B351">
            <v>130101</v>
          </cell>
          <cell r="C351" t="str">
            <v>VENTA DE PLIEGOS MINHACIENDA</v>
          </cell>
          <cell r="D351">
            <v>90</v>
          </cell>
          <cell r="E351">
            <v>53</v>
          </cell>
          <cell r="F351">
            <v>11500000</v>
          </cell>
        </row>
        <row r="352">
          <cell r="A352">
            <v>12102020</v>
          </cell>
          <cell r="B352">
            <v>130101</v>
          </cell>
          <cell r="C352" t="str">
            <v>OTROS INGRESOS MINHACIENDA</v>
          </cell>
          <cell r="D352">
            <v>90</v>
          </cell>
          <cell r="E352">
            <v>99</v>
          </cell>
          <cell r="F352">
            <v>11500000</v>
          </cell>
        </row>
        <row r="353">
          <cell r="A353">
            <v>12102118</v>
          </cell>
          <cell r="B353">
            <v>130101</v>
          </cell>
          <cell r="C353" t="str">
            <v>CARNET IDENTIFICACION Y TARJETA APROX MINHACIENDA</v>
          </cell>
          <cell r="D353">
            <v>90</v>
          </cell>
          <cell r="E353">
            <v>41</v>
          </cell>
          <cell r="F353">
            <v>11500000</v>
          </cell>
        </row>
        <row r="354">
          <cell r="A354">
            <v>12102119</v>
          </cell>
          <cell r="B354">
            <v>130101</v>
          </cell>
          <cell r="C354" t="str">
            <v>PUBLICACIONES MINHACIENDA</v>
          </cell>
          <cell r="D354">
            <v>90</v>
          </cell>
          <cell r="E354">
            <v>42</v>
          </cell>
          <cell r="F354">
            <v>11500000</v>
          </cell>
        </row>
        <row r="355">
          <cell r="A355">
            <v>12102120</v>
          </cell>
          <cell r="B355">
            <v>130101</v>
          </cell>
          <cell r="C355" t="str">
            <v xml:space="preserve">REMATE MARTILLO </v>
          </cell>
          <cell r="D355">
            <v>90</v>
          </cell>
          <cell r="E355">
            <v>43</v>
          </cell>
          <cell r="F355">
            <v>11500000</v>
          </cell>
        </row>
        <row r="356">
          <cell r="A356">
            <v>12102121</v>
          </cell>
          <cell r="B356">
            <v>130101</v>
          </cell>
          <cell r="C356" t="str">
            <v>REC.  CARTERA COBRO COACTIVO MINHACINEDA</v>
          </cell>
          <cell r="D356">
            <v>90</v>
          </cell>
          <cell r="E356">
            <v>44</v>
          </cell>
          <cell r="F356">
            <v>11500000</v>
          </cell>
        </row>
        <row r="357">
          <cell r="A357">
            <v>12102122</v>
          </cell>
          <cell r="B357">
            <v>130101</v>
          </cell>
          <cell r="C357" t="str">
            <v>FALTANTE DE BIENES MINHACIENDA</v>
          </cell>
          <cell r="D357">
            <v>90</v>
          </cell>
          <cell r="E357">
            <v>45</v>
          </cell>
          <cell r="F357">
            <v>11500000</v>
          </cell>
        </row>
        <row r="358">
          <cell r="A358">
            <v>12102123</v>
          </cell>
          <cell r="B358">
            <v>130101</v>
          </cell>
          <cell r="C358" t="str">
            <v>CARNET Y CALCOMANIA DE PARQUEADERO MINHACIENDA</v>
          </cell>
          <cell r="D358">
            <v>90</v>
          </cell>
          <cell r="E358">
            <v>46</v>
          </cell>
          <cell r="F358">
            <v>11500000</v>
          </cell>
        </row>
        <row r="359">
          <cell r="A359">
            <v>12102124</v>
          </cell>
          <cell r="B359">
            <v>130101</v>
          </cell>
          <cell r="C359" t="str">
            <v>OTROS INGRESOS MINHACIENDA</v>
          </cell>
          <cell r="D359">
            <v>90</v>
          </cell>
          <cell r="E359">
            <v>48</v>
          </cell>
          <cell r="F359">
            <v>11500000</v>
          </cell>
        </row>
        <row r="360">
          <cell r="A360">
            <v>12128004</v>
          </cell>
          <cell r="B360">
            <v>370101</v>
          </cell>
          <cell r="C360" t="str">
            <v>CONTRIBUCIÓN 5% CONTRATOS DE OBRAS PUBLICAS</v>
          </cell>
          <cell r="D360">
            <v>61</v>
          </cell>
          <cell r="E360">
            <v>40</v>
          </cell>
          <cell r="F360">
            <v>96400000</v>
          </cell>
        </row>
        <row r="361">
          <cell r="A361">
            <v>19010101</v>
          </cell>
          <cell r="B361">
            <v>190101</v>
          </cell>
          <cell r="C361" t="str">
            <v>REMANENTES DE EMBARGOS MINISTERIO DE SALUD Y PROTECCIÓN SOCIAL</v>
          </cell>
          <cell r="D361">
            <v>32</v>
          </cell>
          <cell r="E361">
            <v>1</v>
          </cell>
          <cell r="F361">
            <v>923272421</v>
          </cell>
        </row>
        <row r="362">
          <cell r="A362">
            <v>19010102</v>
          </cell>
          <cell r="B362">
            <v>190101</v>
          </cell>
          <cell r="C362" t="str">
            <v>RECAUDOS  MINISTERIO DE SALUD Y PROTECCIÓN SOCIAL</v>
          </cell>
          <cell r="D362">
            <v>28</v>
          </cell>
          <cell r="E362">
            <v>54</v>
          </cell>
          <cell r="F362">
            <v>923272421</v>
          </cell>
        </row>
        <row r="363">
          <cell r="A363">
            <v>19010103</v>
          </cell>
          <cell r="B363">
            <v>190101</v>
          </cell>
          <cell r="C363" t="str">
            <v>REINTEGROS  MINISTERIO DE SALUD Y PROTECCIÓN SOCIAL</v>
          </cell>
          <cell r="D363">
            <v>51</v>
          </cell>
          <cell r="E363">
            <v>40</v>
          </cell>
          <cell r="F363">
            <v>923272421</v>
          </cell>
        </row>
        <row r="364">
          <cell r="A364">
            <v>27090501</v>
          </cell>
          <cell r="B364">
            <v>150101</v>
          </cell>
          <cell r="C364" t="str">
            <v>REINTEGROS MINDEFENSA GESTION GENERAL</v>
          </cell>
          <cell r="D364">
            <v>51</v>
          </cell>
          <cell r="E364">
            <v>49</v>
          </cell>
          <cell r="F364">
            <v>11100000</v>
          </cell>
        </row>
        <row r="365">
          <cell r="A365">
            <v>27090502</v>
          </cell>
          <cell r="B365">
            <v>150102</v>
          </cell>
          <cell r="C365" t="str">
            <v>REINTEGROS MINDEFENSA COMANDO GENERAL</v>
          </cell>
          <cell r="D365">
            <v>51</v>
          </cell>
          <cell r="E365">
            <v>49</v>
          </cell>
          <cell r="F365">
            <v>11100000</v>
          </cell>
        </row>
        <row r="366">
          <cell r="A366">
            <v>27090503</v>
          </cell>
          <cell r="B366">
            <v>150103</v>
          </cell>
          <cell r="C366" t="str">
            <v>REINTEGROS MINDEFENSA EJERCITO NACIONAL</v>
          </cell>
          <cell r="D366">
            <v>51</v>
          </cell>
          <cell r="E366">
            <v>49</v>
          </cell>
          <cell r="F366">
            <v>11100000</v>
          </cell>
        </row>
        <row r="367">
          <cell r="A367">
            <v>27090504</v>
          </cell>
          <cell r="B367">
            <v>150104</v>
          </cell>
          <cell r="C367" t="str">
            <v>REINTEGROS MINDEFENSA ARMADA NACIONAL</v>
          </cell>
          <cell r="D367">
            <v>51</v>
          </cell>
          <cell r="E367">
            <v>49</v>
          </cell>
          <cell r="F367">
            <v>11100000</v>
          </cell>
        </row>
        <row r="368">
          <cell r="A368">
            <v>27090505</v>
          </cell>
          <cell r="B368">
            <v>150105</v>
          </cell>
          <cell r="C368" t="str">
            <v>REINTEGROS MINDEFENSA FUERZA AEREA COLOMBIANA</v>
          </cell>
          <cell r="D368">
            <v>51</v>
          </cell>
          <cell r="E368">
            <v>49</v>
          </cell>
          <cell r="F368">
            <v>11100000</v>
          </cell>
        </row>
        <row r="369">
          <cell r="A369">
            <v>27090509</v>
          </cell>
          <cell r="B369">
            <v>151600</v>
          </cell>
          <cell r="C369" t="str">
            <v>REINTEGROS SUPERINTENDENCIA DE VIGILANCIA Y SEGURIDAD PRIVADA</v>
          </cell>
          <cell r="D369">
            <v>51</v>
          </cell>
          <cell r="E369">
            <v>40</v>
          </cell>
          <cell r="F369">
            <v>825000000</v>
          </cell>
        </row>
        <row r="370">
          <cell r="A370">
            <v>27095001</v>
          </cell>
          <cell r="B370">
            <v>150101</v>
          </cell>
          <cell r="C370" t="str">
            <v>REINTEGRO ACREEDORES VARIOS MINDEFENSA  GESTION GENERAL</v>
          </cell>
          <cell r="D370">
            <v>51</v>
          </cell>
          <cell r="E370">
            <v>49</v>
          </cell>
          <cell r="F370">
            <v>11100000</v>
          </cell>
        </row>
        <row r="371">
          <cell r="A371">
            <v>27095002</v>
          </cell>
          <cell r="B371">
            <v>0</v>
          </cell>
          <cell r="C371" t="str">
            <v>REINTEGRO ACREEDORES VARIOS MINDEFENSA  COMANDO GENERAL</v>
          </cell>
          <cell r="D371">
            <v>51</v>
          </cell>
          <cell r="E371">
            <v>49</v>
          </cell>
          <cell r="F371">
            <v>0</v>
          </cell>
        </row>
        <row r="372">
          <cell r="A372">
            <v>27095003</v>
          </cell>
          <cell r="B372">
            <v>0</v>
          </cell>
          <cell r="C372" t="str">
            <v>REINTEGRO ACREEDORES VARIOS MINDEFENSA  EJERCITO NACIONAL</v>
          </cell>
          <cell r="D372">
            <v>51</v>
          </cell>
          <cell r="E372">
            <v>49</v>
          </cell>
          <cell r="F372">
            <v>0</v>
          </cell>
        </row>
        <row r="373">
          <cell r="A373">
            <v>27095004</v>
          </cell>
          <cell r="B373">
            <v>0</v>
          </cell>
          <cell r="C373" t="str">
            <v>REINTEGRO ACREEDORES VARIOS MINDEFENSA   ARMADA NACIONAL</v>
          </cell>
          <cell r="D373">
            <v>51</v>
          </cell>
          <cell r="E373">
            <v>49</v>
          </cell>
          <cell r="F373">
            <v>0</v>
          </cell>
        </row>
        <row r="374">
          <cell r="A374">
            <v>27095005</v>
          </cell>
          <cell r="B374">
            <v>0</v>
          </cell>
          <cell r="C374" t="str">
            <v>REINTEGRO ACREEDORES VARIOS MINDEFENSA  FUERZA AEREA COLOMBIANA</v>
          </cell>
          <cell r="D374">
            <v>51</v>
          </cell>
          <cell r="E374">
            <v>49</v>
          </cell>
          <cell r="F374">
            <v>0</v>
          </cell>
        </row>
        <row r="375">
          <cell r="A375">
            <v>27095009</v>
          </cell>
          <cell r="B375">
            <v>151600</v>
          </cell>
          <cell r="C375" t="str">
            <v>REINTEGROS SEGURIDAD DEMOCRÁTICA SUPER. VIGILANCIA Y SEGURIDAD PRIVADA</v>
          </cell>
          <cell r="D375">
            <v>51</v>
          </cell>
          <cell r="E375">
            <v>50</v>
          </cell>
          <cell r="F375">
            <v>825000000</v>
          </cell>
        </row>
        <row r="376">
          <cell r="A376">
            <v>27099001</v>
          </cell>
          <cell r="B376">
            <v>30101</v>
          </cell>
          <cell r="C376" t="str">
            <v>RECAUDOS DEPTO NAL DE PLANEACION</v>
          </cell>
          <cell r="D376">
            <v>51</v>
          </cell>
          <cell r="E376">
            <v>40</v>
          </cell>
          <cell r="F376">
            <v>10500000</v>
          </cell>
        </row>
        <row r="377">
          <cell r="A377">
            <v>27099002</v>
          </cell>
          <cell r="B377">
            <v>30101</v>
          </cell>
          <cell r="C377" t="str">
            <v>LIQUID.FONDOS DE INVERSION</v>
          </cell>
          <cell r="D377">
            <v>28</v>
          </cell>
          <cell r="E377">
            <v>56</v>
          </cell>
          <cell r="F377">
            <v>10500000</v>
          </cell>
        </row>
        <row r="378">
          <cell r="A378">
            <v>27099003</v>
          </cell>
          <cell r="B378">
            <v>30101</v>
          </cell>
          <cell r="C378" t="str">
            <v>LIQUID.FONDOS DE INVERSION</v>
          </cell>
          <cell r="D378">
            <v>28</v>
          </cell>
          <cell r="E378">
            <v>56</v>
          </cell>
          <cell r="F378">
            <v>10500000</v>
          </cell>
        </row>
        <row r="379">
          <cell r="A379">
            <v>27099004</v>
          </cell>
          <cell r="B379">
            <v>30101</v>
          </cell>
          <cell r="C379" t="str">
            <v>RECAUDOS DEPTO NAL DE PLANEACION</v>
          </cell>
          <cell r="D379">
            <v>51</v>
          </cell>
          <cell r="E379">
            <v>40</v>
          </cell>
          <cell r="F379">
            <v>10500000</v>
          </cell>
        </row>
        <row r="380">
          <cell r="A380">
            <v>27099005</v>
          </cell>
          <cell r="B380">
            <v>30101</v>
          </cell>
          <cell r="C380" t="str">
            <v>RECAUDOS DEPTO NAL DE PLANEACION</v>
          </cell>
          <cell r="D380">
            <v>51</v>
          </cell>
          <cell r="E380">
            <v>40</v>
          </cell>
          <cell r="F380">
            <v>10500000</v>
          </cell>
        </row>
        <row r="381">
          <cell r="A381">
            <v>40010101</v>
          </cell>
          <cell r="B381">
            <v>400101</v>
          </cell>
          <cell r="C381" t="str">
            <v>RECAUDOS MINISTERIO DE VIVIENDA CUIDAD Y TERRITORIO</v>
          </cell>
          <cell r="D381">
            <v>90</v>
          </cell>
          <cell r="E381">
            <v>99</v>
          </cell>
          <cell r="F381">
            <v>923272412</v>
          </cell>
        </row>
        <row r="382">
          <cell r="A382">
            <v>40010102</v>
          </cell>
          <cell r="B382">
            <v>400101</v>
          </cell>
          <cell r="C382" t="str">
            <v>RECAUDOS MINISTERIO DE VIVIENDA CUIDAD Y TERRITORIO</v>
          </cell>
          <cell r="D382">
            <v>51</v>
          </cell>
          <cell r="E382">
            <v>40</v>
          </cell>
          <cell r="F382">
            <v>923272412</v>
          </cell>
        </row>
        <row r="383">
          <cell r="A383">
            <v>43010101</v>
          </cell>
          <cell r="B383">
            <v>430101</v>
          </cell>
          <cell r="C383" t="str">
            <v>RECAUDOS COLDEPORTES</v>
          </cell>
          <cell r="D383">
            <v>28</v>
          </cell>
          <cell r="E383">
            <v>54</v>
          </cell>
          <cell r="F383">
            <v>24800000</v>
          </cell>
        </row>
        <row r="384">
          <cell r="A384">
            <v>50050101</v>
          </cell>
          <cell r="B384">
            <v>350300</v>
          </cell>
          <cell r="C384" t="str">
            <v>RECAUDOS  SUPERINDUSTRIA Y COMERCIO</v>
          </cell>
          <cell r="D384">
            <v>90</v>
          </cell>
          <cell r="E384">
            <v>76</v>
          </cell>
          <cell r="F384">
            <v>12800000</v>
          </cell>
        </row>
        <row r="385">
          <cell r="A385">
            <v>50050102</v>
          </cell>
          <cell r="B385">
            <v>350300</v>
          </cell>
          <cell r="C385" t="str">
            <v>RECAUDOS  SUPERINDUSTRIA Y COMERCIO</v>
          </cell>
          <cell r="D385">
            <v>90</v>
          </cell>
          <cell r="E385">
            <v>76</v>
          </cell>
          <cell r="F385">
            <v>12800000</v>
          </cell>
        </row>
        <row r="386">
          <cell r="A386">
            <v>50050103</v>
          </cell>
          <cell r="B386">
            <v>350300</v>
          </cell>
          <cell r="C386" t="str">
            <v>RECAUDOS  SUPERINDUSTRIA Y COMERCIO</v>
          </cell>
          <cell r="D386">
            <v>90</v>
          </cell>
          <cell r="E386">
            <v>76</v>
          </cell>
          <cell r="F386">
            <v>12800000</v>
          </cell>
        </row>
        <row r="387">
          <cell r="A387">
            <v>50050104</v>
          </cell>
          <cell r="B387">
            <v>350300</v>
          </cell>
          <cell r="C387" t="str">
            <v>RECAUDOS  SUPERINDUSTRIA Y COMERCIO</v>
          </cell>
          <cell r="D387">
            <v>90</v>
          </cell>
          <cell r="E387">
            <v>76</v>
          </cell>
          <cell r="F387">
            <v>12800000</v>
          </cell>
        </row>
        <row r="388">
          <cell r="A388">
            <v>50050105</v>
          </cell>
          <cell r="B388">
            <v>350300</v>
          </cell>
          <cell r="C388" t="str">
            <v>RECAUDOS  SUPERINDUSTRIA Y COMERCIO</v>
          </cell>
          <cell r="D388">
            <v>90</v>
          </cell>
          <cell r="E388">
            <v>76</v>
          </cell>
          <cell r="F388">
            <v>12800000</v>
          </cell>
        </row>
        <row r="389">
          <cell r="A389">
            <v>50050106</v>
          </cell>
          <cell r="B389">
            <v>350300</v>
          </cell>
          <cell r="C389" t="str">
            <v>RECAUDOS  SUPERINDUSTRIA Y COMERCIO</v>
          </cell>
          <cell r="D389">
            <v>90</v>
          </cell>
          <cell r="E389">
            <v>76</v>
          </cell>
          <cell r="F389">
            <v>12800000</v>
          </cell>
        </row>
        <row r="390">
          <cell r="A390">
            <v>50050107</v>
          </cell>
          <cell r="B390">
            <v>350300</v>
          </cell>
          <cell r="C390" t="str">
            <v>RECAUDOS  SUPERINDUSTRIA Y COMERCIO</v>
          </cell>
          <cell r="D390">
            <v>90</v>
          </cell>
          <cell r="E390">
            <v>76</v>
          </cell>
          <cell r="F390">
            <v>12800000</v>
          </cell>
        </row>
        <row r="391">
          <cell r="A391">
            <v>50050108</v>
          </cell>
          <cell r="B391">
            <v>350300</v>
          </cell>
          <cell r="C391" t="str">
            <v>RECAUDOS  SUPERINDUSTRIA Y COMERCIO</v>
          </cell>
          <cell r="D391">
            <v>90</v>
          </cell>
          <cell r="E391">
            <v>76</v>
          </cell>
          <cell r="F391">
            <v>12800000</v>
          </cell>
        </row>
        <row r="392">
          <cell r="A392">
            <v>50050109</v>
          </cell>
          <cell r="B392">
            <v>350300</v>
          </cell>
          <cell r="C392" t="str">
            <v>RECAUDOS  SUPERINDUSTRIA Y COMERCIO</v>
          </cell>
          <cell r="D392">
            <v>90</v>
          </cell>
          <cell r="E392">
            <v>76</v>
          </cell>
          <cell r="F392">
            <v>12800000</v>
          </cell>
        </row>
        <row r="393">
          <cell r="A393">
            <v>50050201</v>
          </cell>
          <cell r="B393">
            <v>350300</v>
          </cell>
          <cell r="C393" t="str">
            <v>RECAUDOS  SUPERINDUSTRIA Y COMERCIO</v>
          </cell>
          <cell r="D393">
            <v>90</v>
          </cell>
          <cell r="E393">
            <v>76</v>
          </cell>
          <cell r="F393">
            <v>12800000</v>
          </cell>
        </row>
        <row r="394">
          <cell r="A394">
            <v>50050202</v>
          </cell>
          <cell r="B394">
            <v>350300</v>
          </cell>
          <cell r="C394" t="str">
            <v>RECAUDOS  SUPERINDUSTRIA Y COMERCIO</v>
          </cell>
          <cell r="D394">
            <v>90</v>
          </cell>
          <cell r="E394">
            <v>76</v>
          </cell>
          <cell r="F394">
            <v>12800000</v>
          </cell>
        </row>
        <row r="395">
          <cell r="A395">
            <v>50050203</v>
          </cell>
          <cell r="B395">
            <v>350300</v>
          </cell>
          <cell r="C395" t="str">
            <v>RECAUDOS  SUPERINDUSTRIA Y COMERCIO</v>
          </cell>
          <cell r="D395">
            <v>90</v>
          </cell>
          <cell r="E395">
            <v>76</v>
          </cell>
          <cell r="F395">
            <v>12800000</v>
          </cell>
        </row>
        <row r="396">
          <cell r="A396">
            <v>50050204</v>
          </cell>
          <cell r="B396">
            <v>350300</v>
          </cell>
          <cell r="C396" t="str">
            <v>RECAUDOS  SUPERINDUSTRIA Y COMERCIO</v>
          </cell>
          <cell r="D396">
            <v>90</v>
          </cell>
          <cell r="E396">
            <v>76</v>
          </cell>
          <cell r="F396">
            <v>12800000</v>
          </cell>
        </row>
        <row r="397">
          <cell r="A397">
            <v>50110202</v>
          </cell>
          <cell r="B397">
            <v>270102</v>
          </cell>
          <cell r="C397" t="str">
            <v>RECAUDOS CONSEJO SUPERIO DE LA JUDICATURA</v>
          </cell>
          <cell r="D397">
            <v>90</v>
          </cell>
          <cell r="E397">
            <v>9</v>
          </cell>
          <cell r="F397">
            <v>12400000</v>
          </cell>
        </row>
        <row r="398">
          <cell r="A398">
            <v>50110401</v>
          </cell>
          <cell r="B398">
            <v>270102</v>
          </cell>
          <cell r="C398" t="str">
            <v>RECAUDOS CONSEJO SUPERIO DE LA JUDICATURA</v>
          </cell>
          <cell r="D398">
            <v>90</v>
          </cell>
          <cell r="E398">
            <v>9</v>
          </cell>
          <cell r="F398">
            <v>12400000</v>
          </cell>
        </row>
        <row r="399">
          <cell r="A399">
            <v>60050101</v>
          </cell>
          <cell r="B399">
            <v>350300</v>
          </cell>
          <cell r="C399" t="str">
            <v>RECAUDOS  SUPERINDUSTRIA Y COMERCIO</v>
          </cell>
          <cell r="D399">
            <v>90</v>
          </cell>
          <cell r="E399">
            <v>76</v>
          </cell>
          <cell r="F399">
            <v>12800000</v>
          </cell>
        </row>
        <row r="400">
          <cell r="A400">
            <v>60050102</v>
          </cell>
          <cell r="B400">
            <v>350300</v>
          </cell>
          <cell r="C400" t="str">
            <v>RECAUDOS  SUPERINDUSTRIA Y COMERCIO</v>
          </cell>
          <cell r="D400">
            <v>90</v>
          </cell>
          <cell r="E400">
            <v>76</v>
          </cell>
          <cell r="F400">
            <v>12800000</v>
          </cell>
        </row>
        <row r="401">
          <cell r="A401">
            <v>60050103</v>
          </cell>
          <cell r="B401">
            <v>350300</v>
          </cell>
          <cell r="C401" t="str">
            <v>RECAUDOS  SUPERINDUSTRIA Y COMERCIO</v>
          </cell>
          <cell r="D401">
            <v>90</v>
          </cell>
          <cell r="E401">
            <v>76</v>
          </cell>
          <cell r="F401">
            <v>12800000</v>
          </cell>
        </row>
        <row r="402">
          <cell r="A402">
            <v>60050104</v>
          </cell>
          <cell r="B402">
            <v>350300</v>
          </cell>
          <cell r="C402" t="str">
            <v>RECAUDOS  SUPERINDUSTRIA Y COMERCIO</v>
          </cell>
          <cell r="D402">
            <v>90</v>
          </cell>
          <cell r="E402">
            <v>76</v>
          </cell>
          <cell r="F402">
            <v>12800000</v>
          </cell>
        </row>
        <row r="403">
          <cell r="A403">
            <v>60050105</v>
          </cell>
          <cell r="B403">
            <v>350300</v>
          </cell>
          <cell r="C403" t="str">
            <v>RECAUDOS  SUPERINDUSTRIA Y COMERCIO</v>
          </cell>
          <cell r="D403">
            <v>90</v>
          </cell>
          <cell r="E403">
            <v>76</v>
          </cell>
          <cell r="F403">
            <v>12800000</v>
          </cell>
        </row>
        <row r="404">
          <cell r="A404">
            <v>60050106</v>
          </cell>
          <cell r="B404">
            <v>350300</v>
          </cell>
          <cell r="C404" t="str">
            <v>RECAUDOS  SUPERINDUSTRIA Y COMERCIO</v>
          </cell>
          <cell r="D404">
            <v>90</v>
          </cell>
          <cell r="E404">
            <v>76</v>
          </cell>
          <cell r="F404">
            <v>12800000</v>
          </cell>
        </row>
        <row r="405">
          <cell r="A405">
            <v>60050107</v>
          </cell>
          <cell r="B405">
            <v>350300</v>
          </cell>
          <cell r="C405" t="str">
            <v>RECAUDOS  SUPERINDUSTRIA Y COMERCIO</v>
          </cell>
          <cell r="D405">
            <v>90</v>
          </cell>
          <cell r="E405">
            <v>76</v>
          </cell>
          <cell r="F405">
            <v>12800000</v>
          </cell>
        </row>
        <row r="406">
          <cell r="A406">
            <v>60050108</v>
          </cell>
          <cell r="B406">
            <v>350300</v>
          </cell>
          <cell r="C406" t="str">
            <v>RECAUDOS  SUPERINDUSTRIA Y COMERCIO</v>
          </cell>
          <cell r="D406">
            <v>90</v>
          </cell>
          <cell r="E406">
            <v>76</v>
          </cell>
          <cell r="F406">
            <v>12800000</v>
          </cell>
        </row>
        <row r="407">
          <cell r="A407">
            <v>60050109</v>
          </cell>
          <cell r="B407">
            <v>350300</v>
          </cell>
          <cell r="C407" t="str">
            <v>RECAUDOS  SUPERINDUSTRIA Y COMERCIO</v>
          </cell>
          <cell r="D407">
            <v>90</v>
          </cell>
          <cell r="E407">
            <v>76</v>
          </cell>
          <cell r="F407">
            <v>12800000</v>
          </cell>
        </row>
        <row r="408">
          <cell r="A408">
            <v>60050201</v>
          </cell>
          <cell r="B408">
            <v>350300</v>
          </cell>
          <cell r="C408" t="str">
            <v>RECAUDOS  SUPERINDUSTRIA Y COMERCIO</v>
          </cell>
          <cell r="D408">
            <v>90</v>
          </cell>
          <cell r="E408">
            <v>76</v>
          </cell>
          <cell r="F408">
            <v>12800000</v>
          </cell>
        </row>
        <row r="409">
          <cell r="A409">
            <v>60050202</v>
          </cell>
          <cell r="B409">
            <v>350300</v>
          </cell>
          <cell r="C409" t="str">
            <v>RECAUDOS  SUPERINDUSTRIA Y COMERCIO</v>
          </cell>
          <cell r="D409">
            <v>90</v>
          </cell>
          <cell r="E409">
            <v>76</v>
          </cell>
          <cell r="F409">
            <v>12800000</v>
          </cell>
        </row>
        <row r="410">
          <cell r="A410">
            <v>60050203</v>
          </cell>
          <cell r="B410">
            <v>350300</v>
          </cell>
          <cell r="C410" t="str">
            <v>RECAUDOS  SUPERINDUSTRIA Y COMERCIO</v>
          </cell>
          <cell r="D410">
            <v>90</v>
          </cell>
          <cell r="E410">
            <v>76</v>
          </cell>
          <cell r="F410">
            <v>12800000</v>
          </cell>
        </row>
        <row r="411">
          <cell r="A411">
            <v>60050204</v>
          </cell>
          <cell r="B411">
            <v>350300</v>
          </cell>
          <cell r="C411" t="str">
            <v>RECAUDOS  SUPERINDUSTRIA Y COMERCIO</v>
          </cell>
          <cell r="D411">
            <v>90</v>
          </cell>
          <cell r="E411">
            <v>76</v>
          </cell>
          <cell r="F411">
            <v>12800000</v>
          </cell>
        </row>
        <row r="412">
          <cell r="A412">
            <v>60110202</v>
          </cell>
          <cell r="B412">
            <v>270102</v>
          </cell>
          <cell r="C412" t="str">
            <v>RECAUDOS CONSEJO SUPERIO DE LA JUDICATURA</v>
          </cell>
          <cell r="D412">
            <v>90</v>
          </cell>
          <cell r="E412">
            <v>9</v>
          </cell>
          <cell r="F412">
            <v>12400000</v>
          </cell>
        </row>
        <row r="413">
          <cell r="A413">
            <v>60110401</v>
          </cell>
          <cell r="B413">
            <v>270102</v>
          </cell>
          <cell r="C413" t="str">
            <v>RECAUDOS CONSEJO SUPERIO DE LA JUDICATURA</v>
          </cell>
          <cell r="D413">
            <v>90</v>
          </cell>
          <cell r="E413">
            <v>9</v>
          </cell>
          <cell r="F413">
            <v>12400000</v>
          </cell>
        </row>
        <row r="414">
          <cell r="A414">
            <v>130101000</v>
          </cell>
          <cell r="B414">
            <v>130101</v>
          </cell>
          <cell r="C414" t="str">
            <v>RECAUDOS MINHACIENDA</v>
          </cell>
          <cell r="D414">
            <v>90</v>
          </cell>
          <cell r="E414">
            <v>99</v>
          </cell>
          <cell r="F414">
            <v>11500000</v>
          </cell>
        </row>
        <row r="415">
          <cell r="A415">
            <v>131401</v>
          </cell>
          <cell r="B415">
            <v>131401</v>
          </cell>
          <cell r="C415" t="str">
            <v>RECAUDOS UGPP</v>
          </cell>
          <cell r="D415">
            <v>90</v>
          </cell>
          <cell r="E415">
            <v>99</v>
          </cell>
          <cell r="F415">
            <v>923272193</v>
          </cell>
        </row>
        <row r="416">
          <cell r="A416" t="str">
            <v>160101</v>
          </cell>
          <cell r="B416" t="str">
            <v>160101</v>
          </cell>
          <cell r="F416">
            <v>12300000</v>
          </cell>
        </row>
        <row r="417">
          <cell r="A417" t="str">
            <v>350300</v>
          </cell>
          <cell r="B417" t="str">
            <v>350300</v>
          </cell>
          <cell r="F417">
            <v>12800000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20"/>
  <sheetViews>
    <sheetView topLeftCell="D1" zoomScale="106" zoomScaleNormal="106" workbookViewId="0">
      <selection activeCell="F1" sqref="F1:G1048576"/>
    </sheetView>
  </sheetViews>
  <sheetFormatPr baseColWidth="10" defaultRowHeight="15" x14ac:dyDescent="0.25"/>
  <cols>
    <col min="3" max="3" width="23.28515625" customWidth="1"/>
    <col min="4" max="4" width="12.7109375" customWidth="1"/>
    <col min="5" max="5" width="17.85546875" style="14" customWidth="1"/>
    <col min="6" max="6" width="13.85546875" customWidth="1"/>
    <col min="7" max="7" width="17.140625" customWidth="1"/>
    <col min="8" max="9" width="15.5703125" customWidth="1"/>
    <col min="10" max="10" width="18.42578125" bestFit="1" customWidth="1"/>
    <col min="11" max="11" width="15.85546875" customWidth="1"/>
    <col min="12" max="12" width="18.140625" bestFit="1" customWidth="1"/>
    <col min="13" max="13" width="14.7109375" bestFit="1" customWidth="1"/>
    <col min="15" max="15" width="13.7109375" style="1" bestFit="1" customWidth="1"/>
  </cols>
  <sheetData>
    <row r="1" spans="1:15" x14ac:dyDescent="0.25">
      <c r="A1" s="2" t="s">
        <v>63</v>
      </c>
      <c r="B1" s="2" t="s">
        <v>64</v>
      </c>
      <c r="C1" s="2" t="s">
        <v>65</v>
      </c>
      <c r="D1" s="2" t="s">
        <v>66</v>
      </c>
      <c r="E1" s="2" t="s">
        <v>67</v>
      </c>
      <c r="F1" s="2" t="s">
        <v>68</v>
      </c>
      <c r="G1" s="2" t="s">
        <v>69</v>
      </c>
      <c r="H1" s="2" t="s">
        <v>70</v>
      </c>
      <c r="I1" s="3" t="s">
        <v>71</v>
      </c>
      <c r="J1" s="4" t="s">
        <v>72</v>
      </c>
      <c r="K1" s="5" t="s">
        <v>73</v>
      </c>
      <c r="L1" s="3" t="s">
        <v>74</v>
      </c>
      <c r="M1" s="6" t="s">
        <v>75</v>
      </c>
      <c r="N1" s="7"/>
      <c r="O1"/>
    </row>
    <row r="2" spans="1:15" hidden="1" x14ac:dyDescent="0.25">
      <c r="A2">
        <v>50000249</v>
      </c>
      <c r="B2">
        <v>2649038</v>
      </c>
      <c r="C2" t="s">
        <v>77</v>
      </c>
      <c r="D2">
        <v>8600073229</v>
      </c>
      <c r="E2" s="14">
        <v>20150102</v>
      </c>
      <c r="F2">
        <v>5941000</v>
      </c>
      <c r="G2">
        <v>12800000</v>
      </c>
      <c r="H2">
        <v>350300</v>
      </c>
      <c r="I2">
        <v>350300</v>
      </c>
      <c r="K2" s="1">
        <v>1232000</v>
      </c>
      <c r="O2"/>
    </row>
    <row r="3" spans="1:15" hidden="1" x14ac:dyDescent="0.25">
      <c r="A3">
        <v>50000249</v>
      </c>
      <c r="B3">
        <v>2011078</v>
      </c>
      <c r="C3" t="s">
        <v>78</v>
      </c>
      <c r="D3">
        <v>5463882</v>
      </c>
      <c r="E3" s="14">
        <v>20150102</v>
      </c>
      <c r="F3">
        <v>14483682</v>
      </c>
      <c r="G3">
        <v>923272193</v>
      </c>
      <c r="H3">
        <v>131401</v>
      </c>
      <c r="I3">
        <v>131401</v>
      </c>
      <c r="K3" s="1">
        <v>25000</v>
      </c>
      <c r="O3"/>
    </row>
    <row r="4" spans="1:15" hidden="1" x14ac:dyDescent="0.25">
      <c r="A4">
        <v>50000249</v>
      </c>
      <c r="B4">
        <v>18763756</v>
      </c>
      <c r="C4" t="s">
        <v>127</v>
      </c>
      <c r="D4">
        <v>1020737337</v>
      </c>
      <c r="E4" s="14">
        <v>20150102</v>
      </c>
      <c r="F4">
        <v>20826452</v>
      </c>
      <c r="G4">
        <v>923272421</v>
      </c>
      <c r="H4">
        <v>190101</v>
      </c>
      <c r="I4">
        <v>190101</v>
      </c>
      <c r="K4" s="1">
        <v>102700</v>
      </c>
      <c r="O4"/>
    </row>
    <row r="5" spans="1:15" hidden="1" x14ac:dyDescent="0.25">
      <c r="A5">
        <v>50000249</v>
      </c>
      <c r="B5">
        <v>2491198</v>
      </c>
      <c r="C5" t="s">
        <v>79</v>
      </c>
      <c r="D5">
        <v>9005724452</v>
      </c>
      <c r="E5" s="14">
        <v>20150102</v>
      </c>
      <c r="F5">
        <v>3441200</v>
      </c>
      <c r="G5">
        <v>12800000</v>
      </c>
      <c r="H5">
        <v>350300</v>
      </c>
      <c r="I5">
        <v>350300</v>
      </c>
      <c r="K5" s="1">
        <v>616000</v>
      </c>
      <c r="O5"/>
    </row>
    <row r="6" spans="1:15" hidden="1" x14ac:dyDescent="0.25">
      <c r="A6">
        <v>50000249</v>
      </c>
      <c r="B6">
        <v>2425839</v>
      </c>
      <c r="C6" t="s">
        <v>80</v>
      </c>
      <c r="D6">
        <v>5209853</v>
      </c>
      <c r="E6" s="14">
        <v>20150102</v>
      </c>
      <c r="F6">
        <v>7369720</v>
      </c>
      <c r="G6">
        <v>12800000</v>
      </c>
      <c r="H6">
        <v>350300</v>
      </c>
      <c r="I6">
        <v>350300</v>
      </c>
      <c r="K6" s="1">
        <v>470000</v>
      </c>
      <c r="O6"/>
    </row>
    <row r="7" spans="1:15" hidden="1" x14ac:dyDescent="0.25">
      <c r="A7">
        <v>50000249</v>
      </c>
      <c r="B7">
        <v>2502936</v>
      </c>
      <c r="C7" t="s">
        <v>80</v>
      </c>
      <c r="D7">
        <v>98383245</v>
      </c>
      <c r="E7" s="14">
        <v>20150102</v>
      </c>
      <c r="F7">
        <v>16363922</v>
      </c>
      <c r="G7">
        <v>12400000</v>
      </c>
      <c r="H7">
        <v>270102</v>
      </c>
      <c r="I7">
        <v>121204</v>
      </c>
      <c r="K7" s="1">
        <v>5000</v>
      </c>
      <c r="O7"/>
    </row>
    <row r="8" spans="1:15" hidden="1" x14ac:dyDescent="0.25">
      <c r="A8">
        <v>50000249</v>
      </c>
      <c r="B8">
        <v>2264745</v>
      </c>
      <c r="C8" t="s">
        <v>81</v>
      </c>
      <c r="D8">
        <v>29991623</v>
      </c>
      <c r="E8" s="14">
        <v>20150102</v>
      </c>
      <c r="F8">
        <v>4867966</v>
      </c>
      <c r="G8">
        <v>923272193</v>
      </c>
      <c r="H8">
        <v>131401</v>
      </c>
      <c r="I8">
        <v>131401</v>
      </c>
      <c r="K8" s="1">
        <v>6900</v>
      </c>
      <c r="O8"/>
    </row>
    <row r="9" spans="1:15" hidden="1" x14ac:dyDescent="0.25">
      <c r="A9">
        <v>50000249</v>
      </c>
      <c r="B9">
        <v>936523</v>
      </c>
      <c r="C9" t="s">
        <v>11</v>
      </c>
      <c r="D9">
        <v>80746474</v>
      </c>
      <c r="E9" s="14">
        <v>20150102</v>
      </c>
      <c r="F9">
        <v>13488421</v>
      </c>
      <c r="G9">
        <v>12200000</v>
      </c>
      <c r="H9">
        <v>250101</v>
      </c>
      <c r="I9">
        <v>121225</v>
      </c>
      <c r="K9" s="1">
        <v>199600</v>
      </c>
      <c r="O9"/>
    </row>
    <row r="10" spans="1:15" hidden="1" x14ac:dyDescent="0.25">
      <c r="A10">
        <v>50000249</v>
      </c>
      <c r="B10">
        <v>11824417</v>
      </c>
      <c r="C10" t="s">
        <v>0</v>
      </c>
      <c r="D10">
        <v>19340184</v>
      </c>
      <c r="E10" s="14">
        <v>20150102</v>
      </c>
      <c r="F10">
        <v>4069977</v>
      </c>
      <c r="G10">
        <v>822600000</v>
      </c>
      <c r="H10">
        <v>290200</v>
      </c>
      <c r="I10">
        <v>290200</v>
      </c>
      <c r="K10" s="1">
        <v>5410</v>
      </c>
      <c r="O10"/>
    </row>
    <row r="11" spans="1:15" hidden="1" x14ac:dyDescent="0.25">
      <c r="A11">
        <v>50000249</v>
      </c>
      <c r="B11">
        <v>16802671</v>
      </c>
      <c r="C11" t="s">
        <v>0</v>
      </c>
      <c r="D11">
        <v>52991180</v>
      </c>
      <c r="E11" s="14">
        <v>20150102</v>
      </c>
      <c r="F11">
        <v>11516893</v>
      </c>
      <c r="G11">
        <v>923272421</v>
      </c>
      <c r="H11">
        <v>190101</v>
      </c>
      <c r="I11">
        <v>190101</v>
      </c>
      <c r="K11" s="1">
        <v>102700</v>
      </c>
      <c r="O11"/>
    </row>
    <row r="12" spans="1:15" hidden="1" x14ac:dyDescent="0.25">
      <c r="A12">
        <v>50000249</v>
      </c>
      <c r="B12">
        <v>14084377</v>
      </c>
      <c r="C12" t="s">
        <v>0</v>
      </c>
      <c r="D12">
        <v>53055625</v>
      </c>
      <c r="E12" s="14">
        <v>20150102</v>
      </c>
      <c r="F12">
        <v>75793962</v>
      </c>
      <c r="G12">
        <v>923272476</v>
      </c>
      <c r="H12">
        <v>130117</v>
      </c>
      <c r="I12">
        <v>130117</v>
      </c>
      <c r="K12" s="1">
        <v>70000</v>
      </c>
      <c r="O12"/>
    </row>
    <row r="13" spans="1:15" hidden="1" x14ac:dyDescent="0.25">
      <c r="A13">
        <v>50000249</v>
      </c>
      <c r="B13">
        <v>1084467</v>
      </c>
      <c r="C13" t="s">
        <v>0</v>
      </c>
      <c r="D13">
        <v>11293027</v>
      </c>
      <c r="E13" s="14">
        <v>20150102</v>
      </c>
      <c r="F13">
        <v>77244952</v>
      </c>
      <c r="G13">
        <v>96400000</v>
      </c>
      <c r="H13">
        <v>370101</v>
      </c>
      <c r="I13">
        <v>121280</v>
      </c>
      <c r="K13" s="1">
        <v>5100</v>
      </c>
      <c r="O13"/>
    </row>
    <row r="14" spans="1:15" hidden="1" x14ac:dyDescent="0.25">
      <c r="A14">
        <v>50000249</v>
      </c>
      <c r="B14">
        <v>1084468</v>
      </c>
      <c r="C14" t="s">
        <v>0</v>
      </c>
      <c r="D14">
        <v>11293027</v>
      </c>
      <c r="E14" s="14">
        <v>20150102</v>
      </c>
      <c r="F14">
        <v>7724495</v>
      </c>
      <c r="G14">
        <v>96400000</v>
      </c>
      <c r="H14">
        <v>370101</v>
      </c>
      <c r="I14">
        <v>121280</v>
      </c>
      <c r="K14" s="1">
        <v>5100</v>
      </c>
      <c r="O14"/>
    </row>
    <row r="15" spans="1:15" hidden="1" x14ac:dyDescent="0.25">
      <c r="A15">
        <v>50000249</v>
      </c>
      <c r="B15">
        <v>27493014</v>
      </c>
      <c r="C15" t="s">
        <v>0</v>
      </c>
      <c r="D15">
        <v>41388881</v>
      </c>
      <c r="E15" s="14">
        <v>20150102</v>
      </c>
      <c r="F15">
        <v>6045503</v>
      </c>
      <c r="G15">
        <v>923272193</v>
      </c>
      <c r="H15">
        <v>131401</v>
      </c>
      <c r="I15">
        <v>131401</v>
      </c>
      <c r="K15" s="1">
        <v>1300</v>
      </c>
      <c r="O15"/>
    </row>
    <row r="16" spans="1:15" hidden="1" x14ac:dyDescent="0.25">
      <c r="A16">
        <v>50000249</v>
      </c>
      <c r="B16">
        <v>2461004</v>
      </c>
      <c r="C16" t="s">
        <v>0</v>
      </c>
      <c r="D16">
        <v>8605066106</v>
      </c>
      <c r="E16" s="14">
        <v>20150102</v>
      </c>
      <c r="F16">
        <v>13337395</v>
      </c>
      <c r="G16">
        <v>96400000</v>
      </c>
      <c r="H16">
        <v>370101</v>
      </c>
      <c r="I16">
        <v>121280</v>
      </c>
      <c r="K16" s="1">
        <v>5100</v>
      </c>
      <c r="O16"/>
    </row>
    <row r="17" spans="1:15" hidden="1" x14ac:dyDescent="0.25">
      <c r="A17">
        <v>50000249</v>
      </c>
      <c r="B17">
        <v>2461051</v>
      </c>
      <c r="C17" t="s">
        <v>0</v>
      </c>
      <c r="D17">
        <v>12120769</v>
      </c>
      <c r="E17" s="14">
        <v>20150102</v>
      </c>
      <c r="F17">
        <v>15670461</v>
      </c>
      <c r="G17">
        <v>96400000</v>
      </c>
      <c r="H17">
        <v>370101</v>
      </c>
      <c r="I17">
        <v>121280</v>
      </c>
      <c r="K17" s="1">
        <v>5100</v>
      </c>
      <c r="O17"/>
    </row>
    <row r="18" spans="1:15" hidden="1" x14ac:dyDescent="0.25">
      <c r="A18">
        <v>50000249</v>
      </c>
      <c r="B18">
        <v>2283232</v>
      </c>
      <c r="C18" t="s">
        <v>13</v>
      </c>
      <c r="D18">
        <v>1098737840</v>
      </c>
      <c r="E18" s="14">
        <v>20150102</v>
      </c>
      <c r="F18">
        <v>6331479</v>
      </c>
      <c r="G18">
        <v>12400000</v>
      </c>
      <c r="H18">
        <v>270102</v>
      </c>
      <c r="I18">
        <v>121204</v>
      </c>
      <c r="K18" s="1">
        <v>5000</v>
      </c>
      <c r="O18"/>
    </row>
    <row r="19" spans="1:15" hidden="1" x14ac:dyDescent="0.25">
      <c r="A19">
        <v>50000249</v>
      </c>
      <c r="B19">
        <v>1916012</v>
      </c>
      <c r="C19" t="s">
        <v>13</v>
      </c>
      <c r="D19">
        <v>1102350952</v>
      </c>
      <c r="E19" s="14">
        <v>20150102</v>
      </c>
      <c r="F19">
        <v>14378585</v>
      </c>
      <c r="G19">
        <v>923272421</v>
      </c>
      <c r="H19">
        <v>190101</v>
      </c>
      <c r="I19">
        <v>190101</v>
      </c>
      <c r="K19" s="1">
        <v>108000</v>
      </c>
      <c r="O19"/>
    </row>
    <row r="20" spans="1:15" hidden="1" x14ac:dyDescent="0.25">
      <c r="A20">
        <v>50000249</v>
      </c>
      <c r="B20">
        <v>1571372</v>
      </c>
      <c r="C20" t="s">
        <v>14</v>
      </c>
      <c r="D20">
        <v>1130627979</v>
      </c>
      <c r="E20" s="14">
        <v>20150102</v>
      </c>
      <c r="F20">
        <v>6555115</v>
      </c>
      <c r="G20">
        <v>923272421</v>
      </c>
      <c r="H20">
        <v>190101</v>
      </c>
      <c r="I20">
        <v>190101</v>
      </c>
      <c r="K20" s="1">
        <v>102700</v>
      </c>
      <c r="O20"/>
    </row>
    <row r="21" spans="1:15" hidden="1" x14ac:dyDescent="0.25">
      <c r="A21">
        <v>50000249</v>
      </c>
      <c r="B21">
        <v>2330041</v>
      </c>
      <c r="C21" t="s">
        <v>14</v>
      </c>
      <c r="D21">
        <v>31573352</v>
      </c>
      <c r="E21" s="14">
        <v>20150102</v>
      </c>
      <c r="F21">
        <v>3851250</v>
      </c>
      <c r="G21">
        <v>923272421</v>
      </c>
      <c r="H21">
        <v>190101</v>
      </c>
      <c r="I21">
        <v>190101</v>
      </c>
      <c r="K21" s="1">
        <v>102700</v>
      </c>
      <c r="O21"/>
    </row>
    <row r="22" spans="1:15" hidden="1" x14ac:dyDescent="0.25">
      <c r="A22">
        <v>50000249</v>
      </c>
      <c r="B22">
        <v>1191402</v>
      </c>
      <c r="C22" t="s">
        <v>4</v>
      </c>
      <c r="D22">
        <v>1036612192</v>
      </c>
      <c r="E22" s="14">
        <v>20150102</v>
      </c>
      <c r="F22">
        <v>7250006</v>
      </c>
      <c r="G22">
        <v>11100000</v>
      </c>
      <c r="H22">
        <v>150112</v>
      </c>
      <c r="I22">
        <v>121275</v>
      </c>
      <c r="K22" s="1">
        <v>1179000</v>
      </c>
      <c r="O22"/>
    </row>
    <row r="23" spans="1:15" hidden="1" x14ac:dyDescent="0.25">
      <c r="A23">
        <v>50000249</v>
      </c>
      <c r="B23">
        <v>1557407</v>
      </c>
      <c r="C23" t="s">
        <v>4</v>
      </c>
      <c r="D23">
        <v>32812194</v>
      </c>
      <c r="E23" s="14">
        <v>20150102</v>
      </c>
      <c r="F23">
        <v>6621307</v>
      </c>
      <c r="G23">
        <v>12400000</v>
      </c>
      <c r="H23">
        <v>270108</v>
      </c>
      <c r="I23">
        <v>270108</v>
      </c>
      <c r="K23" s="1">
        <v>1595919</v>
      </c>
      <c r="O23"/>
    </row>
    <row r="24" spans="1:15" hidden="1" x14ac:dyDescent="0.25">
      <c r="A24">
        <v>50000249</v>
      </c>
      <c r="B24">
        <v>1557923</v>
      </c>
      <c r="C24" t="s">
        <v>4</v>
      </c>
      <c r="D24">
        <v>8001875781</v>
      </c>
      <c r="E24" s="14">
        <v>20150102</v>
      </c>
      <c r="F24">
        <v>6569696</v>
      </c>
      <c r="G24">
        <v>13700000</v>
      </c>
      <c r="H24">
        <v>290101</v>
      </c>
      <c r="I24">
        <v>121250</v>
      </c>
      <c r="K24" s="1">
        <v>445746</v>
      </c>
      <c r="O24"/>
    </row>
    <row r="25" spans="1:15" hidden="1" x14ac:dyDescent="0.25">
      <c r="A25">
        <v>50000249</v>
      </c>
      <c r="B25">
        <v>2536857</v>
      </c>
      <c r="C25" t="s">
        <v>10</v>
      </c>
      <c r="D25">
        <v>60392032</v>
      </c>
      <c r="E25" s="14">
        <v>20150102</v>
      </c>
      <c r="F25">
        <v>5744101</v>
      </c>
      <c r="G25">
        <v>923272421</v>
      </c>
      <c r="H25">
        <v>190101</v>
      </c>
      <c r="I25">
        <v>190101</v>
      </c>
      <c r="K25" s="1">
        <v>102700</v>
      </c>
      <c r="O25"/>
    </row>
    <row r="26" spans="1:15" hidden="1" x14ac:dyDescent="0.25">
      <c r="A26">
        <v>50000249</v>
      </c>
      <c r="B26">
        <v>1940281</v>
      </c>
      <c r="C26" t="s">
        <v>10</v>
      </c>
      <c r="D26">
        <v>22431798</v>
      </c>
      <c r="E26" s="14">
        <v>20150102</v>
      </c>
      <c r="F26">
        <v>5751728</v>
      </c>
      <c r="G26">
        <v>923272421</v>
      </c>
      <c r="H26">
        <v>190101</v>
      </c>
      <c r="I26">
        <v>190101</v>
      </c>
      <c r="K26" s="1">
        <v>110000</v>
      </c>
      <c r="O26"/>
    </row>
    <row r="27" spans="1:15" hidden="1" x14ac:dyDescent="0.25">
      <c r="A27">
        <v>50000249</v>
      </c>
      <c r="B27">
        <v>2479108</v>
      </c>
      <c r="C27" t="s">
        <v>10</v>
      </c>
      <c r="D27">
        <v>1090466252</v>
      </c>
      <c r="E27" s="14">
        <v>20150102</v>
      </c>
      <c r="F27">
        <v>5743537</v>
      </c>
      <c r="G27">
        <v>12400000</v>
      </c>
      <c r="H27">
        <v>270102</v>
      </c>
      <c r="I27">
        <v>121204</v>
      </c>
      <c r="K27" s="1">
        <v>5000</v>
      </c>
      <c r="O27"/>
    </row>
    <row r="28" spans="1:15" hidden="1" x14ac:dyDescent="0.25">
      <c r="A28">
        <v>50000249</v>
      </c>
      <c r="B28">
        <v>1744608</v>
      </c>
      <c r="C28" t="s">
        <v>3</v>
      </c>
      <c r="D28">
        <v>21264126</v>
      </c>
      <c r="E28" s="14">
        <v>20150102</v>
      </c>
      <c r="F28">
        <v>4188175</v>
      </c>
      <c r="G28">
        <v>923272193</v>
      </c>
      <c r="H28">
        <v>131401</v>
      </c>
      <c r="I28">
        <v>131401</v>
      </c>
      <c r="K28" s="1">
        <v>5400</v>
      </c>
      <c r="O28"/>
    </row>
    <row r="29" spans="1:15" hidden="1" x14ac:dyDescent="0.25">
      <c r="A29">
        <v>50000249</v>
      </c>
      <c r="B29">
        <v>659797</v>
      </c>
      <c r="C29" t="s">
        <v>16</v>
      </c>
      <c r="D29">
        <v>80797470</v>
      </c>
      <c r="E29" s="14">
        <v>20150102</v>
      </c>
      <c r="F29">
        <v>4367378</v>
      </c>
      <c r="G29">
        <v>923272421</v>
      </c>
      <c r="H29">
        <v>190101</v>
      </c>
      <c r="I29">
        <v>190101</v>
      </c>
      <c r="K29" s="1">
        <v>102700</v>
      </c>
      <c r="O29"/>
    </row>
    <row r="30" spans="1:15" hidden="1" x14ac:dyDescent="0.25">
      <c r="A30">
        <v>50000249</v>
      </c>
      <c r="B30">
        <v>1370324</v>
      </c>
      <c r="C30" t="s">
        <v>16</v>
      </c>
      <c r="D30">
        <v>9611210340</v>
      </c>
      <c r="E30" s="14">
        <v>20150102</v>
      </c>
      <c r="F30">
        <v>21927353</v>
      </c>
      <c r="G30">
        <v>821500000</v>
      </c>
      <c r="H30">
        <v>410101</v>
      </c>
      <c r="I30">
        <v>270943</v>
      </c>
      <c r="K30" s="1">
        <v>600000</v>
      </c>
      <c r="O30"/>
    </row>
    <row r="31" spans="1:15" hidden="1" x14ac:dyDescent="0.25">
      <c r="A31">
        <v>50000249</v>
      </c>
      <c r="B31">
        <v>1520919</v>
      </c>
      <c r="C31" t="s">
        <v>2</v>
      </c>
      <c r="D31">
        <v>1143331480</v>
      </c>
      <c r="E31" s="14">
        <v>20150102</v>
      </c>
      <c r="F31">
        <v>217672</v>
      </c>
      <c r="G31">
        <v>923272421</v>
      </c>
      <c r="H31">
        <v>190101</v>
      </c>
      <c r="I31">
        <v>190101</v>
      </c>
      <c r="K31" s="1">
        <v>102700</v>
      </c>
      <c r="O31"/>
    </row>
    <row r="32" spans="1:15" hidden="1" x14ac:dyDescent="0.25">
      <c r="A32">
        <v>50000249</v>
      </c>
      <c r="B32">
        <v>37567642</v>
      </c>
      <c r="C32" t="s">
        <v>2</v>
      </c>
      <c r="D32">
        <v>1039447090</v>
      </c>
      <c r="E32" s="14">
        <v>20150102</v>
      </c>
      <c r="F32">
        <v>5891912</v>
      </c>
      <c r="G32">
        <v>923272421</v>
      </c>
      <c r="H32">
        <v>190101</v>
      </c>
      <c r="I32">
        <v>190101</v>
      </c>
      <c r="K32" s="1">
        <v>102700</v>
      </c>
      <c r="O32"/>
    </row>
    <row r="33" spans="1:15" hidden="1" x14ac:dyDescent="0.25">
      <c r="A33">
        <v>50000249</v>
      </c>
      <c r="B33">
        <v>2524580</v>
      </c>
      <c r="C33" t="s">
        <v>7</v>
      </c>
      <c r="D33">
        <v>78751883</v>
      </c>
      <c r="E33" s="14">
        <v>20150102</v>
      </c>
      <c r="F33">
        <v>1525678</v>
      </c>
      <c r="G33">
        <v>96300000</v>
      </c>
      <c r="H33">
        <v>190101</v>
      </c>
      <c r="I33">
        <v>121270</v>
      </c>
      <c r="K33" s="1">
        <v>102700</v>
      </c>
      <c r="O33"/>
    </row>
    <row r="34" spans="1:15" hidden="1" x14ac:dyDescent="0.25">
      <c r="A34">
        <v>50000249</v>
      </c>
      <c r="B34">
        <v>2262606</v>
      </c>
      <c r="C34" t="s">
        <v>15</v>
      </c>
      <c r="D34">
        <v>29688868</v>
      </c>
      <c r="E34" s="14">
        <v>20150102</v>
      </c>
      <c r="F34">
        <v>2870029</v>
      </c>
      <c r="G34">
        <v>923272421</v>
      </c>
      <c r="H34">
        <v>190101</v>
      </c>
      <c r="I34">
        <v>190101</v>
      </c>
      <c r="K34" s="1">
        <v>102700</v>
      </c>
      <c r="O34"/>
    </row>
    <row r="35" spans="1:15" hidden="1" x14ac:dyDescent="0.25">
      <c r="A35">
        <v>50000249</v>
      </c>
      <c r="B35">
        <v>2262607</v>
      </c>
      <c r="C35" t="s">
        <v>15</v>
      </c>
      <c r="D35">
        <v>1113632871</v>
      </c>
      <c r="E35" s="14">
        <v>20150102</v>
      </c>
      <c r="F35">
        <v>2700762</v>
      </c>
      <c r="G35">
        <v>923272421</v>
      </c>
      <c r="H35">
        <v>190101</v>
      </c>
      <c r="I35">
        <v>190101</v>
      </c>
      <c r="K35" s="1">
        <v>102700</v>
      </c>
      <c r="O35"/>
    </row>
    <row r="36" spans="1:15" hidden="1" x14ac:dyDescent="0.25">
      <c r="A36">
        <v>50000249</v>
      </c>
      <c r="B36">
        <v>1551080</v>
      </c>
      <c r="C36" t="s">
        <v>12</v>
      </c>
      <c r="D36">
        <v>1061624959</v>
      </c>
      <c r="E36" s="14">
        <v>20150102</v>
      </c>
      <c r="F36">
        <v>10523838</v>
      </c>
      <c r="G36">
        <v>923272421</v>
      </c>
      <c r="H36">
        <v>190101</v>
      </c>
      <c r="I36">
        <v>190101</v>
      </c>
      <c r="K36" s="1">
        <v>107400</v>
      </c>
      <c r="O36"/>
    </row>
    <row r="37" spans="1:15" hidden="1" x14ac:dyDescent="0.25">
      <c r="A37">
        <v>50000249</v>
      </c>
      <c r="B37">
        <v>1670892</v>
      </c>
      <c r="C37" t="s">
        <v>9</v>
      </c>
      <c r="D37">
        <v>83258131</v>
      </c>
      <c r="E37" s="14">
        <v>20150102</v>
      </c>
      <c r="F37">
        <v>8362262</v>
      </c>
      <c r="G37">
        <v>923272421</v>
      </c>
      <c r="H37">
        <v>190101</v>
      </c>
      <c r="I37">
        <v>190101</v>
      </c>
      <c r="K37" s="1">
        <v>102700</v>
      </c>
      <c r="O37"/>
    </row>
    <row r="38" spans="1:15" hidden="1" x14ac:dyDescent="0.25">
      <c r="A38">
        <v>50000249</v>
      </c>
      <c r="B38">
        <v>2564980</v>
      </c>
      <c r="C38" t="s">
        <v>6</v>
      </c>
      <c r="D38">
        <v>10526679</v>
      </c>
      <c r="E38" s="14">
        <v>20150102</v>
      </c>
      <c r="F38">
        <v>8246882</v>
      </c>
      <c r="G38">
        <v>96400000</v>
      </c>
      <c r="H38">
        <v>370101</v>
      </c>
      <c r="I38">
        <v>270240</v>
      </c>
      <c r="K38" s="1">
        <v>2393</v>
      </c>
      <c r="O38"/>
    </row>
    <row r="39" spans="1:15" hidden="1" x14ac:dyDescent="0.25">
      <c r="A39">
        <v>50000249</v>
      </c>
      <c r="B39">
        <v>2144378</v>
      </c>
      <c r="C39" t="s">
        <v>17</v>
      </c>
      <c r="D39">
        <v>18001303</v>
      </c>
      <c r="E39" s="14">
        <v>20150102</v>
      </c>
      <c r="F39">
        <v>5132963</v>
      </c>
      <c r="G39">
        <v>11100000</v>
      </c>
      <c r="H39">
        <v>150112</v>
      </c>
      <c r="I39">
        <v>121275</v>
      </c>
      <c r="K39" s="1">
        <v>100000</v>
      </c>
      <c r="O39"/>
    </row>
    <row r="40" spans="1:15" hidden="1" x14ac:dyDescent="0.25">
      <c r="A40">
        <v>50000249</v>
      </c>
      <c r="B40">
        <v>2621031</v>
      </c>
      <c r="C40" t="s">
        <v>8</v>
      </c>
      <c r="D40">
        <v>57464284</v>
      </c>
      <c r="E40" s="14">
        <v>20150102</v>
      </c>
      <c r="F40">
        <v>4350370</v>
      </c>
      <c r="G40">
        <v>12400000</v>
      </c>
      <c r="H40">
        <v>270102</v>
      </c>
      <c r="I40">
        <v>270914</v>
      </c>
      <c r="K40" s="1">
        <v>1390164</v>
      </c>
      <c r="O40"/>
    </row>
    <row r="41" spans="1:15" hidden="1" x14ac:dyDescent="0.25">
      <c r="A41">
        <v>50000249</v>
      </c>
      <c r="B41">
        <v>879327</v>
      </c>
      <c r="C41" t="s">
        <v>5</v>
      </c>
      <c r="D41">
        <v>1049604817</v>
      </c>
      <c r="E41" s="14">
        <v>20150102</v>
      </c>
      <c r="F41">
        <v>8622482</v>
      </c>
      <c r="G41">
        <v>923272421</v>
      </c>
      <c r="H41">
        <v>190101</v>
      </c>
      <c r="I41">
        <v>190101</v>
      </c>
      <c r="K41" s="1">
        <v>102700</v>
      </c>
      <c r="O41"/>
    </row>
    <row r="42" spans="1:15" hidden="1" x14ac:dyDescent="0.25">
      <c r="A42">
        <v>50000249</v>
      </c>
      <c r="B42">
        <v>16903066</v>
      </c>
      <c r="C42" t="s">
        <v>124</v>
      </c>
      <c r="D42">
        <v>8001278910</v>
      </c>
      <c r="E42" s="14">
        <v>20150105</v>
      </c>
      <c r="F42">
        <v>5473589</v>
      </c>
      <c r="G42">
        <v>12400000</v>
      </c>
      <c r="H42">
        <v>270108</v>
      </c>
      <c r="I42">
        <v>270108</v>
      </c>
      <c r="K42" s="1">
        <v>89001</v>
      </c>
      <c r="O42"/>
    </row>
    <row r="43" spans="1:15" hidden="1" x14ac:dyDescent="0.25">
      <c r="A43">
        <v>50000249</v>
      </c>
      <c r="B43">
        <v>10797156</v>
      </c>
      <c r="C43" s="8" t="s">
        <v>1</v>
      </c>
      <c r="D43">
        <v>73214577</v>
      </c>
      <c r="E43" s="14">
        <v>20150105</v>
      </c>
      <c r="F43">
        <v>20874625</v>
      </c>
      <c r="G43">
        <v>923272421</v>
      </c>
      <c r="H43">
        <v>190101</v>
      </c>
      <c r="I43">
        <v>190101</v>
      </c>
      <c r="K43" s="1">
        <v>107500</v>
      </c>
      <c r="O43"/>
    </row>
    <row r="44" spans="1:15" hidden="1" x14ac:dyDescent="0.25">
      <c r="A44">
        <v>50000249</v>
      </c>
      <c r="B44">
        <v>2303081</v>
      </c>
      <c r="C44" t="s">
        <v>82</v>
      </c>
      <c r="D44">
        <v>1018423808</v>
      </c>
      <c r="E44" s="14">
        <v>20150105</v>
      </c>
      <c r="F44">
        <v>200358</v>
      </c>
      <c r="G44">
        <v>923272421</v>
      </c>
      <c r="H44">
        <v>190101</v>
      </c>
      <c r="I44">
        <v>190101</v>
      </c>
      <c r="K44" s="1">
        <v>107400</v>
      </c>
      <c r="O44"/>
    </row>
    <row r="45" spans="1:15" hidden="1" x14ac:dyDescent="0.25">
      <c r="A45">
        <v>50000249</v>
      </c>
      <c r="B45">
        <v>2642502</v>
      </c>
      <c r="C45" t="s">
        <v>83</v>
      </c>
      <c r="D45">
        <v>79741714</v>
      </c>
      <c r="E45" s="14">
        <v>20150105</v>
      </c>
      <c r="F45">
        <v>2481755</v>
      </c>
      <c r="G45">
        <v>12800000</v>
      </c>
      <c r="H45">
        <v>350300</v>
      </c>
      <c r="I45">
        <v>350300</v>
      </c>
      <c r="K45" s="1">
        <v>295598</v>
      </c>
      <c r="O45"/>
    </row>
    <row r="46" spans="1:15" hidden="1" x14ac:dyDescent="0.25">
      <c r="A46">
        <v>50000249</v>
      </c>
      <c r="B46">
        <v>2568028</v>
      </c>
      <c r="C46" t="s">
        <v>84</v>
      </c>
      <c r="D46">
        <v>9651363</v>
      </c>
      <c r="E46" s="14">
        <v>20150105</v>
      </c>
      <c r="F46">
        <v>0</v>
      </c>
      <c r="G46">
        <v>923272193</v>
      </c>
      <c r="H46">
        <v>131401</v>
      </c>
      <c r="I46">
        <v>131401</v>
      </c>
      <c r="K46" s="1">
        <v>10800</v>
      </c>
      <c r="O46"/>
    </row>
    <row r="47" spans="1:15" hidden="1" x14ac:dyDescent="0.25">
      <c r="A47">
        <v>50000249</v>
      </c>
      <c r="B47">
        <v>11685123</v>
      </c>
      <c r="C47" s="8" t="s">
        <v>1</v>
      </c>
      <c r="D47">
        <v>2508445</v>
      </c>
      <c r="E47" s="14">
        <v>20150105</v>
      </c>
      <c r="F47">
        <v>4680552</v>
      </c>
      <c r="G47">
        <v>923272193</v>
      </c>
      <c r="H47">
        <v>131401</v>
      </c>
      <c r="I47">
        <v>131401</v>
      </c>
      <c r="K47" s="1">
        <v>18300</v>
      </c>
      <c r="O47"/>
    </row>
    <row r="48" spans="1:15" hidden="1" x14ac:dyDescent="0.25">
      <c r="A48">
        <v>50000249</v>
      </c>
      <c r="B48">
        <v>2481725</v>
      </c>
      <c r="C48" t="s">
        <v>85</v>
      </c>
      <c r="D48">
        <v>1044392588</v>
      </c>
      <c r="E48" s="14">
        <v>20150105</v>
      </c>
      <c r="F48">
        <v>3790512</v>
      </c>
      <c r="G48">
        <v>923272421</v>
      </c>
      <c r="H48">
        <v>190101</v>
      </c>
      <c r="I48">
        <v>190101</v>
      </c>
      <c r="K48" s="1">
        <v>102700</v>
      </c>
      <c r="O48"/>
    </row>
    <row r="49" spans="1:15" hidden="1" x14ac:dyDescent="0.25">
      <c r="A49">
        <v>50000249</v>
      </c>
      <c r="B49">
        <v>2097391</v>
      </c>
      <c r="C49" t="s">
        <v>24</v>
      </c>
      <c r="D49">
        <v>67024700</v>
      </c>
      <c r="E49" s="14">
        <v>20150105</v>
      </c>
      <c r="F49">
        <v>3717782</v>
      </c>
      <c r="G49">
        <v>923272421</v>
      </c>
      <c r="H49">
        <v>190101</v>
      </c>
      <c r="I49">
        <v>190101</v>
      </c>
      <c r="K49" s="1">
        <v>107400</v>
      </c>
      <c r="O49"/>
    </row>
    <row r="50" spans="1:15" hidden="1" x14ac:dyDescent="0.25">
      <c r="A50">
        <v>50000249</v>
      </c>
      <c r="B50">
        <v>2635123</v>
      </c>
      <c r="C50" t="s">
        <v>86</v>
      </c>
      <c r="D50">
        <v>2631724</v>
      </c>
      <c r="E50" s="14">
        <v>20150105</v>
      </c>
      <c r="F50">
        <v>3316110</v>
      </c>
      <c r="G50">
        <v>923272421</v>
      </c>
      <c r="H50">
        <v>190101</v>
      </c>
      <c r="I50">
        <v>190101</v>
      </c>
      <c r="K50" s="1">
        <v>102700</v>
      </c>
      <c r="O50"/>
    </row>
    <row r="51" spans="1:15" hidden="1" x14ac:dyDescent="0.25">
      <c r="A51">
        <v>50000249</v>
      </c>
      <c r="B51">
        <v>1832244</v>
      </c>
      <c r="C51" t="s">
        <v>87</v>
      </c>
      <c r="D51">
        <v>14878537</v>
      </c>
      <c r="E51" s="14">
        <v>20150105</v>
      </c>
      <c r="F51">
        <v>5526859</v>
      </c>
      <c r="G51">
        <v>923272421</v>
      </c>
      <c r="H51">
        <v>190101</v>
      </c>
      <c r="I51">
        <v>190101</v>
      </c>
      <c r="K51" s="1">
        <v>107392</v>
      </c>
      <c r="O51"/>
    </row>
    <row r="52" spans="1:15" hidden="1" x14ac:dyDescent="0.25">
      <c r="A52">
        <v>50000249</v>
      </c>
      <c r="B52">
        <v>883838</v>
      </c>
      <c r="C52" t="s">
        <v>11</v>
      </c>
      <c r="D52">
        <v>9001330615</v>
      </c>
      <c r="E52" s="14">
        <v>20150105</v>
      </c>
      <c r="F52">
        <v>7458974</v>
      </c>
      <c r="G52">
        <v>12800000</v>
      </c>
      <c r="H52">
        <v>350300</v>
      </c>
      <c r="I52">
        <v>350300</v>
      </c>
      <c r="K52" s="1">
        <v>4807890</v>
      </c>
      <c r="O52"/>
    </row>
    <row r="53" spans="1:15" hidden="1" x14ac:dyDescent="0.25">
      <c r="A53">
        <v>50000249</v>
      </c>
      <c r="B53">
        <v>40906192</v>
      </c>
      <c r="C53" t="s">
        <v>18</v>
      </c>
      <c r="D53">
        <v>2737</v>
      </c>
      <c r="E53" s="14">
        <v>20150105</v>
      </c>
      <c r="F53">
        <v>0</v>
      </c>
      <c r="G53">
        <v>96400000</v>
      </c>
      <c r="H53">
        <v>370101</v>
      </c>
      <c r="I53">
        <v>121280</v>
      </c>
      <c r="K53" s="1">
        <v>7800</v>
      </c>
      <c r="O53"/>
    </row>
    <row r="54" spans="1:15" hidden="1" x14ac:dyDescent="0.25">
      <c r="A54">
        <v>50000249</v>
      </c>
      <c r="B54">
        <v>1823354</v>
      </c>
      <c r="C54" t="s">
        <v>18</v>
      </c>
      <c r="D54">
        <v>22734131</v>
      </c>
      <c r="E54" s="14">
        <v>20150105</v>
      </c>
      <c r="F54">
        <v>3652527</v>
      </c>
      <c r="G54">
        <v>923272193</v>
      </c>
      <c r="H54">
        <v>131401</v>
      </c>
      <c r="I54">
        <v>131401</v>
      </c>
      <c r="K54" s="1">
        <v>4300</v>
      </c>
      <c r="O54"/>
    </row>
    <row r="55" spans="1:15" hidden="1" x14ac:dyDescent="0.25">
      <c r="A55">
        <v>50000249</v>
      </c>
      <c r="B55">
        <v>1984414</v>
      </c>
      <c r="C55" t="s">
        <v>18</v>
      </c>
      <c r="D55">
        <v>33192832</v>
      </c>
      <c r="E55" s="14">
        <v>20150105</v>
      </c>
      <c r="F55">
        <v>3564835</v>
      </c>
      <c r="G55">
        <v>10900000</v>
      </c>
      <c r="H55">
        <v>170101</v>
      </c>
      <c r="I55">
        <v>121255</v>
      </c>
      <c r="K55" s="1">
        <v>332000</v>
      </c>
      <c r="O55"/>
    </row>
    <row r="56" spans="1:15" hidden="1" x14ac:dyDescent="0.25">
      <c r="A56">
        <v>50000249</v>
      </c>
      <c r="B56">
        <v>1984521</v>
      </c>
      <c r="C56" t="s">
        <v>18</v>
      </c>
      <c r="D56">
        <v>32743567</v>
      </c>
      <c r="E56" s="14">
        <v>20150105</v>
      </c>
      <c r="F56">
        <v>3016338</v>
      </c>
      <c r="G56">
        <v>12400000</v>
      </c>
      <c r="H56">
        <v>270102</v>
      </c>
      <c r="I56">
        <v>121204</v>
      </c>
      <c r="K56" s="1">
        <v>5000</v>
      </c>
      <c r="O56"/>
    </row>
    <row r="57" spans="1:15" hidden="1" x14ac:dyDescent="0.25">
      <c r="A57">
        <v>50000249</v>
      </c>
      <c r="B57">
        <v>1984522</v>
      </c>
      <c r="C57" t="s">
        <v>18</v>
      </c>
      <c r="D57">
        <v>72197595</v>
      </c>
      <c r="E57" s="14">
        <v>20150105</v>
      </c>
      <c r="F57">
        <v>3016338</v>
      </c>
      <c r="G57">
        <v>12400000</v>
      </c>
      <c r="H57">
        <v>270102</v>
      </c>
      <c r="I57">
        <v>121204</v>
      </c>
      <c r="K57" s="1">
        <v>5000</v>
      </c>
      <c r="O57"/>
    </row>
    <row r="58" spans="1:15" hidden="1" x14ac:dyDescent="0.25">
      <c r="A58">
        <v>50000249</v>
      </c>
      <c r="B58">
        <v>1672574</v>
      </c>
      <c r="C58" t="s">
        <v>0</v>
      </c>
      <c r="D58">
        <v>17100721</v>
      </c>
      <c r="E58" s="14">
        <v>20150105</v>
      </c>
      <c r="F58">
        <v>8126210</v>
      </c>
      <c r="G58">
        <v>923272421</v>
      </c>
      <c r="H58">
        <v>190101</v>
      </c>
      <c r="I58">
        <v>190101</v>
      </c>
      <c r="K58" s="1">
        <v>102700</v>
      </c>
      <c r="O58"/>
    </row>
    <row r="59" spans="1:15" hidden="1" x14ac:dyDescent="0.25">
      <c r="A59">
        <v>50000249</v>
      </c>
      <c r="B59">
        <v>1672577</v>
      </c>
      <c r="C59" t="s">
        <v>0</v>
      </c>
      <c r="D59">
        <v>17149920</v>
      </c>
      <c r="E59" s="14">
        <v>20150105</v>
      </c>
      <c r="F59">
        <v>2491166</v>
      </c>
      <c r="G59">
        <v>923272421</v>
      </c>
      <c r="H59">
        <v>190101</v>
      </c>
      <c r="I59">
        <v>190101</v>
      </c>
      <c r="K59" s="1">
        <v>107400</v>
      </c>
      <c r="O59"/>
    </row>
    <row r="60" spans="1:15" hidden="1" x14ac:dyDescent="0.25">
      <c r="A60">
        <v>50000249</v>
      </c>
      <c r="B60">
        <v>1672593</v>
      </c>
      <c r="C60" t="s">
        <v>0</v>
      </c>
      <c r="D60">
        <v>51870905</v>
      </c>
      <c r="E60" s="14">
        <v>20150105</v>
      </c>
      <c r="F60">
        <v>2491166</v>
      </c>
      <c r="G60">
        <v>923272421</v>
      </c>
      <c r="H60">
        <v>190101</v>
      </c>
      <c r="I60">
        <v>190101</v>
      </c>
      <c r="K60" s="1">
        <v>107400</v>
      </c>
      <c r="O60"/>
    </row>
    <row r="61" spans="1:15" hidden="1" x14ac:dyDescent="0.25">
      <c r="A61">
        <v>50000249</v>
      </c>
      <c r="B61">
        <v>1846100</v>
      </c>
      <c r="C61" t="s">
        <v>0</v>
      </c>
      <c r="D61">
        <v>5807671</v>
      </c>
      <c r="E61" s="14">
        <v>20150105</v>
      </c>
      <c r="F61">
        <v>3604412</v>
      </c>
      <c r="G61">
        <v>923272421</v>
      </c>
      <c r="H61">
        <v>190101</v>
      </c>
      <c r="I61">
        <v>190101</v>
      </c>
      <c r="K61" s="1">
        <v>102700</v>
      </c>
      <c r="O61"/>
    </row>
    <row r="62" spans="1:15" hidden="1" x14ac:dyDescent="0.25">
      <c r="A62">
        <v>50000249</v>
      </c>
      <c r="B62">
        <v>1846101</v>
      </c>
      <c r="C62" t="s">
        <v>0</v>
      </c>
      <c r="D62">
        <v>502317</v>
      </c>
      <c r="E62" s="14">
        <v>20150105</v>
      </c>
      <c r="F62">
        <v>14221600</v>
      </c>
      <c r="G62">
        <v>923272421</v>
      </c>
      <c r="H62">
        <v>190101</v>
      </c>
      <c r="I62">
        <v>190101</v>
      </c>
      <c r="K62" s="1">
        <v>107400</v>
      </c>
      <c r="O62"/>
    </row>
    <row r="63" spans="1:15" hidden="1" x14ac:dyDescent="0.25">
      <c r="A63">
        <v>50000249</v>
      </c>
      <c r="B63">
        <v>2539554</v>
      </c>
      <c r="C63" t="s">
        <v>0</v>
      </c>
      <c r="D63">
        <v>1072650327</v>
      </c>
      <c r="E63" s="14">
        <v>20150105</v>
      </c>
      <c r="F63">
        <v>18532734</v>
      </c>
      <c r="G63">
        <v>923272421</v>
      </c>
      <c r="H63">
        <v>190101</v>
      </c>
      <c r="I63">
        <v>190101</v>
      </c>
      <c r="K63" s="1">
        <v>107500</v>
      </c>
      <c r="O63"/>
    </row>
    <row r="64" spans="1:15" hidden="1" x14ac:dyDescent="0.25">
      <c r="A64">
        <v>50000249</v>
      </c>
      <c r="B64">
        <v>15729952</v>
      </c>
      <c r="C64" t="s">
        <v>0</v>
      </c>
      <c r="D64">
        <v>51650605</v>
      </c>
      <c r="E64" s="14">
        <v>20150105</v>
      </c>
      <c r="F64">
        <v>2641611</v>
      </c>
      <c r="G64">
        <v>12200000</v>
      </c>
      <c r="H64">
        <v>250101</v>
      </c>
      <c r="I64">
        <v>121225</v>
      </c>
      <c r="K64" s="1">
        <v>12700</v>
      </c>
      <c r="O64"/>
    </row>
    <row r="65" spans="1:15" hidden="1" x14ac:dyDescent="0.25">
      <c r="A65">
        <v>50000249</v>
      </c>
      <c r="B65">
        <v>16805768</v>
      </c>
      <c r="C65" t="s">
        <v>0</v>
      </c>
      <c r="D65">
        <v>1018429846</v>
      </c>
      <c r="E65" s="14">
        <v>20150105</v>
      </c>
      <c r="F65">
        <v>11491394</v>
      </c>
      <c r="G65">
        <v>923272421</v>
      </c>
      <c r="H65">
        <v>190101</v>
      </c>
      <c r="I65">
        <v>190101</v>
      </c>
      <c r="K65" s="1">
        <v>107400</v>
      </c>
      <c r="O65"/>
    </row>
    <row r="66" spans="1:15" hidden="1" x14ac:dyDescent="0.25">
      <c r="A66">
        <v>50000249</v>
      </c>
      <c r="B66">
        <v>2617694</v>
      </c>
      <c r="C66" t="s">
        <v>0</v>
      </c>
      <c r="D66">
        <v>20653883</v>
      </c>
      <c r="E66" s="14">
        <v>20150105</v>
      </c>
      <c r="F66">
        <v>0</v>
      </c>
      <c r="G66">
        <v>11500000</v>
      </c>
      <c r="H66">
        <v>130101</v>
      </c>
      <c r="I66">
        <v>12102020</v>
      </c>
      <c r="K66" s="1">
        <v>1680</v>
      </c>
      <c r="O66"/>
    </row>
    <row r="67" spans="1:15" hidden="1" x14ac:dyDescent="0.25">
      <c r="A67">
        <v>50000249</v>
      </c>
      <c r="B67">
        <v>2607665</v>
      </c>
      <c r="C67" t="s">
        <v>0</v>
      </c>
      <c r="D67">
        <v>9002323162</v>
      </c>
      <c r="E67" s="14">
        <v>20150105</v>
      </c>
      <c r="F67">
        <v>5333168</v>
      </c>
      <c r="G67">
        <v>12800000</v>
      </c>
      <c r="H67">
        <v>350300</v>
      </c>
      <c r="I67">
        <v>350300</v>
      </c>
      <c r="K67" s="1">
        <v>452688</v>
      </c>
      <c r="O67"/>
    </row>
    <row r="68" spans="1:15" hidden="1" x14ac:dyDescent="0.25">
      <c r="A68">
        <v>50000249</v>
      </c>
      <c r="B68">
        <v>2607692</v>
      </c>
      <c r="C68" t="s">
        <v>0</v>
      </c>
      <c r="D68">
        <v>79345725</v>
      </c>
      <c r="E68" s="14">
        <v>20150105</v>
      </c>
      <c r="F68">
        <v>2184198</v>
      </c>
      <c r="G68">
        <v>923272421</v>
      </c>
      <c r="H68">
        <v>190101</v>
      </c>
      <c r="I68">
        <v>190101</v>
      </c>
      <c r="K68" s="1">
        <v>102700</v>
      </c>
      <c r="O68"/>
    </row>
    <row r="69" spans="1:15" hidden="1" x14ac:dyDescent="0.25">
      <c r="A69">
        <v>50000249</v>
      </c>
      <c r="B69">
        <v>1530843</v>
      </c>
      <c r="C69" t="s">
        <v>0</v>
      </c>
      <c r="D69">
        <v>6872333</v>
      </c>
      <c r="E69" s="14">
        <v>20150105</v>
      </c>
      <c r="F69">
        <v>2843944</v>
      </c>
      <c r="G69">
        <v>12200000</v>
      </c>
      <c r="H69">
        <v>250101</v>
      </c>
      <c r="I69">
        <v>121225</v>
      </c>
      <c r="K69" s="1">
        <v>2800</v>
      </c>
      <c r="O69"/>
    </row>
    <row r="70" spans="1:15" hidden="1" x14ac:dyDescent="0.25">
      <c r="A70">
        <v>50000249</v>
      </c>
      <c r="B70">
        <v>2424610</v>
      </c>
      <c r="C70" t="s">
        <v>0</v>
      </c>
      <c r="D70">
        <v>303870</v>
      </c>
      <c r="E70" s="14">
        <v>20150105</v>
      </c>
      <c r="F70">
        <v>13254762</v>
      </c>
      <c r="G70">
        <v>923272193</v>
      </c>
      <c r="H70">
        <v>131401</v>
      </c>
      <c r="I70">
        <v>131401</v>
      </c>
      <c r="K70" s="1">
        <v>7400</v>
      </c>
      <c r="O70"/>
    </row>
    <row r="71" spans="1:15" hidden="1" x14ac:dyDescent="0.25">
      <c r="A71">
        <v>50000249</v>
      </c>
      <c r="B71">
        <v>1374681</v>
      </c>
      <c r="C71" t="s">
        <v>0</v>
      </c>
      <c r="D71">
        <v>8301277123</v>
      </c>
      <c r="E71" s="14">
        <v>20150105</v>
      </c>
      <c r="F71">
        <v>2329378</v>
      </c>
      <c r="G71">
        <v>96400000</v>
      </c>
      <c r="H71">
        <v>370101</v>
      </c>
      <c r="I71">
        <v>121280</v>
      </c>
      <c r="K71" s="1">
        <v>5100</v>
      </c>
      <c r="O71"/>
    </row>
    <row r="72" spans="1:15" hidden="1" x14ac:dyDescent="0.25">
      <c r="A72">
        <v>50000249</v>
      </c>
      <c r="B72">
        <v>1374684</v>
      </c>
      <c r="C72" t="s">
        <v>0</v>
      </c>
      <c r="D72">
        <v>1014227730</v>
      </c>
      <c r="E72" s="14">
        <v>20150105</v>
      </c>
      <c r="F72">
        <v>2264384</v>
      </c>
      <c r="G72">
        <v>12400000</v>
      </c>
      <c r="H72">
        <v>270102</v>
      </c>
      <c r="I72">
        <v>121204</v>
      </c>
      <c r="K72" s="1">
        <v>5000</v>
      </c>
      <c r="O72"/>
    </row>
    <row r="73" spans="1:15" hidden="1" x14ac:dyDescent="0.25">
      <c r="A73">
        <v>50000249</v>
      </c>
      <c r="B73">
        <v>1374685</v>
      </c>
      <c r="C73" t="s">
        <v>0</v>
      </c>
      <c r="D73">
        <v>8604047541</v>
      </c>
      <c r="E73" s="14">
        <v>20150105</v>
      </c>
      <c r="F73">
        <v>5493703</v>
      </c>
      <c r="G73">
        <v>96400000</v>
      </c>
      <c r="H73">
        <v>370101</v>
      </c>
      <c r="I73">
        <v>121280</v>
      </c>
      <c r="K73" s="1">
        <v>10200</v>
      </c>
      <c r="O73"/>
    </row>
    <row r="74" spans="1:15" hidden="1" x14ac:dyDescent="0.25">
      <c r="A74">
        <v>50000249</v>
      </c>
      <c r="B74">
        <v>13085518</v>
      </c>
      <c r="C74" t="s">
        <v>0</v>
      </c>
      <c r="D74">
        <v>53028947</v>
      </c>
      <c r="E74" s="14">
        <v>20150105</v>
      </c>
      <c r="F74">
        <v>10237165</v>
      </c>
      <c r="G74">
        <v>12400000</v>
      </c>
      <c r="H74">
        <v>270102</v>
      </c>
      <c r="I74">
        <v>121204</v>
      </c>
      <c r="K74" s="1">
        <v>5000</v>
      </c>
      <c r="O74"/>
    </row>
    <row r="75" spans="1:15" hidden="1" x14ac:dyDescent="0.25">
      <c r="A75">
        <v>50000249</v>
      </c>
      <c r="B75">
        <v>2423857</v>
      </c>
      <c r="C75" t="s">
        <v>0</v>
      </c>
      <c r="D75">
        <v>8300266010</v>
      </c>
      <c r="E75" s="14">
        <v>20150105</v>
      </c>
      <c r="F75">
        <v>6306223</v>
      </c>
      <c r="G75">
        <v>12800000</v>
      </c>
      <c r="H75">
        <v>350300</v>
      </c>
      <c r="I75">
        <v>350300</v>
      </c>
      <c r="K75" s="1">
        <v>219500</v>
      </c>
      <c r="O75"/>
    </row>
    <row r="76" spans="1:15" hidden="1" x14ac:dyDescent="0.25">
      <c r="A76">
        <v>50000249</v>
      </c>
      <c r="B76">
        <v>2283233</v>
      </c>
      <c r="C76" t="s">
        <v>13</v>
      </c>
      <c r="D76">
        <v>1098624655</v>
      </c>
      <c r="E76" s="14">
        <v>20150105</v>
      </c>
      <c r="F76">
        <v>6447669</v>
      </c>
      <c r="G76">
        <v>923272421</v>
      </c>
      <c r="H76">
        <v>190101</v>
      </c>
      <c r="I76">
        <v>190101</v>
      </c>
      <c r="K76" s="1">
        <v>107400</v>
      </c>
      <c r="O76"/>
    </row>
    <row r="77" spans="1:15" hidden="1" x14ac:dyDescent="0.25">
      <c r="A77">
        <v>50000249</v>
      </c>
      <c r="B77">
        <v>1224341</v>
      </c>
      <c r="C77" t="s">
        <v>23</v>
      </c>
      <c r="D77">
        <v>31382172</v>
      </c>
      <c r="E77" s="14">
        <v>20150105</v>
      </c>
      <c r="F77">
        <v>2424128</v>
      </c>
      <c r="G77">
        <v>11100000</v>
      </c>
      <c r="H77">
        <v>150112</v>
      </c>
      <c r="I77">
        <v>121275</v>
      </c>
      <c r="K77" s="1">
        <v>355600</v>
      </c>
      <c r="O77"/>
    </row>
    <row r="78" spans="1:15" hidden="1" x14ac:dyDescent="0.25">
      <c r="A78">
        <v>50000249</v>
      </c>
      <c r="B78">
        <v>2062910</v>
      </c>
      <c r="C78" t="s">
        <v>2</v>
      </c>
      <c r="D78">
        <v>1082876387</v>
      </c>
      <c r="E78" s="14">
        <v>20150105</v>
      </c>
      <c r="F78">
        <v>5707517</v>
      </c>
      <c r="G78">
        <v>923272421</v>
      </c>
      <c r="H78">
        <v>190101</v>
      </c>
      <c r="I78">
        <v>190101</v>
      </c>
      <c r="K78" s="1">
        <v>107500</v>
      </c>
      <c r="O78"/>
    </row>
    <row r="79" spans="1:15" hidden="1" x14ac:dyDescent="0.25">
      <c r="A79">
        <v>50000249</v>
      </c>
      <c r="B79">
        <v>1571373</v>
      </c>
      <c r="C79" t="s">
        <v>14</v>
      </c>
      <c r="D79">
        <v>94543005</v>
      </c>
      <c r="E79" s="14">
        <v>20150105</v>
      </c>
      <c r="F79">
        <v>3850138</v>
      </c>
      <c r="G79">
        <v>12400000</v>
      </c>
      <c r="H79">
        <v>270102</v>
      </c>
      <c r="I79">
        <v>121204</v>
      </c>
      <c r="K79" s="1">
        <v>5000</v>
      </c>
      <c r="O79"/>
    </row>
    <row r="80" spans="1:15" hidden="1" x14ac:dyDescent="0.25">
      <c r="A80">
        <v>50000249</v>
      </c>
      <c r="B80">
        <v>1985445</v>
      </c>
      <c r="C80" t="s">
        <v>14</v>
      </c>
      <c r="D80">
        <v>1130674760</v>
      </c>
      <c r="E80" s="14">
        <v>20150105</v>
      </c>
      <c r="F80">
        <v>4470493</v>
      </c>
      <c r="G80">
        <v>923272421</v>
      </c>
      <c r="H80">
        <v>190101</v>
      </c>
      <c r="I80">
        <v>190101</v>
      </c>
      <c r="K80" s="1">
        <v>103000</v>
      </c>
      <c r="O80"/>
    </row>
    <row r="81" spans="1:15" hidden="1" x14ac:dyDescent="0.25">
      <c r="A81">
        <v>50000249</v>
      </c>
      <c r="B81">
        <v>2209443</v>
      </c>
      <c r="C81" t="s">
        <v>14</v>
      </c>
      <c r="D81">
        <v>1144038869</v>
      </c>
      <c r="E81" s="14">
        <v>20150105</v>
      </c>
      <c r="F81">
        <v>7252189</v>
      </c>
      <c r="G81">
        <v>923272421</v>
      </c>
      <c r="H81">
        <v>190101</v>
      </c>
      <c r="I81">
        <v>190101</v>
      </c>
      <c r="K81" s="1">
        <v>102700</v>
      </c>
      <c r="O81"/>
    </row>
    <row r="82" spans="1:15" hidden="1" x14ac:dyDescent="0.25">
      <c r="A82">
        <v>50000249</v>
      </c>
      <c r="B82">
        <v>2209444</v>
      </c>
      <c r="C82" t="s">
        <v>14</v>
      </c>
      <c r="D82">
        <v>1115068324</v>
      </c>
      <c r="E82" s="14">
        <v>20150105</v>
      </c>
      <c r="F82">
        <v>7268630</v>
      </c>
      <c r="G82">
        <v>923272421</v>
      </c>
      <c r="H82">
        <v>190101</v>
      </c>
      <c r="I82">
        <v>190101</v>
      </c>
      <c r="K82" s="1">
        <v>102700</v>
      </c>
      <c r="O82"/>
    </row>
    <row r="83" spans="1:15" hidden="1" x14ac:dyDescent="0.25">
      <c r="A83">
        <v>50000249</v>
      </c>
      <c r="B83">
        <v>1191415</v>
      </c>
      <c r="C83" t="s">
        <v>4</v>
      </c>
      <c r="D83">
        <v>9078381</v>
      </c>
      <c r="E83" s="14">
        <v>20150105</v>
      </c>
      <c r="F83">
        <v>6652577</v>
      </c>
      <c r="G83">
        <v>12200000</v>
      </c>
      <c r="H83">
        <v>250101</v>
      </c>
      <c r="I83">
        <v>121225</v>
      </c>
      <c r="K83" s="1">
        <v>50000</v>
      </c>
      <c r="O83"/>
    </row>
    <row r="84" spans="1:15" hidden="1" x14ac:dyDescent="0.25">
      <c r="A84">
        <v>50000249</v>
      </c>
      <c r="B84">
        <v>1850359</v>
      </c>
      <c r="C84" t="s">
        <v>4</v>
      </c>
      <c r="D84">
        <v>9064278</v>
      </c>
      <c r="E84" s="14">
        <v>20150105</v>
      </c>
      <c r="F84">
        <v>6661582</v>
      </c>
      <c r="G84">
        <v>10900000</v>
      </c>
      <c r="H84">
        <v>170101</v>
      </c>
      <c r="I84">
        <v>121255</v>
      </c>
      <c r="K84" s="1">
        <v>100000</v>
      </c>
      <c r="O84"/>
    </row>
    <row r="85" spans="1:15" hidden="1" x14ac:dyDescent="0.25">
      <c r="A85">
        <v>50000249</v>
      </c>
      <c r="B85">
        <v>2536853</v>
      </c>
      <c r="C85" t="s">
        <v>10</v>
      </c>
      <c r="D85">
        <v>1140832056</v>
      </c>
      <c r="E85" s="14">
        <v>20150105</v>
      </c>
      <c r="F85">
        <v>5758204</v>
      </c>
      <c r="G85">
        <v>923272421</v>
      </c>
      <c r="H85">
        <v>190101</v>
      </c>
      <c r="I85">
        <v>190101</v>
      </c>
      <c r="K85" s="1">
        <v>102700</v>
      </c>
      <c r="O85"/>
    </row>
    <row r="86" spans="1:15" hidden="1" x14ac:dyDescent="0.25">
      <c r="A86">
        <v>50000249</v>
      </c>
      <c r="B86">
        <v>1940265</v>
      </c>
      <c r="C86" t="s">
        <v>10</v>
      </c>
      <c r="D86">
        <v>13279965</v>
      </c>
      <c r="E86" s="14">
        <v>20150105</v>
      </c>
      <c r="F86">
        <v>21215793</v>
      </c>
      <c r="G86">
        <v>923272421</v>
      </c>
      <c r="H86">
        <v>190101</v>
      </c>
      <c r="I86">
        <v>190101</v>
      </c>
      <c r="K86" s="1">
        <v>107400</v>
      </c>
      <c r="O86"/>
    </row>
    <row r="87" spans="1:15" hidden="1" x14ac:dyDescent="0.25">
      <c r="A87">
        <v>50000249</v>
      </c>
      <c r="B87">
        <v>1348694</v>
      </c>
      <c r="C87" t="s">
        <v>16</v>
      </c>
      <c r="D87">
        <v>1110445244</v>
      </c>
      <c r="E87" s="14">
        <v>20150105</v>
      </c>
      <c r="F87">
        <v>13795255</v>
      </c>
      <c r="G87">
        <v>923272421</v>
      </c>
      <c r="H87">
        <v>190101</v>
      </c>
      <c r="I87">
        <v>190101</v>
      </c>
      <c r="K87" s="1">
        <v>102700</v>
      </c>
      <c r="O87"/>
    </row>
    <row r="88" spans="1:15" hidden="1" x14ac:dyDescent="0.25">
      <c r="A88">
        <v>50000249</v>
      </c>
      <c r="B88">
        <v>1745082</v>
      </c>
      <c r="C88" t="s">
        <v>19</v>
      </c>
      <c r="D88">
        <v>24302951</v>
      </c>
      <c r="E88" s="14">
        <v>20150105</v>
      </c>
      <c r="F88">
        <v>3854178</v>
      </c>
      <c r="G88">
        <v>923272193</v>
      </c>
      <c r="H88">
        <v>131401</v>
      </c>
      <c r="I88">
        <v>131401</v>
      </c>
      <c r="K88" s="1">
        <v>17500</v>
      </c>
      <c r="O88"/>
    </row>
    <row r="89" spans="1:15" hidden="1" x14ac:dyDescent="0.25">
      <c r="A89">
        <v>50000249</v>
      </c>
      <c r="B89">
        <v>1745101</v>
      </c>
      <c r="C89" t="s">
        <v>19</v>
      </c>
      <c r="D89">
        <v>10247254</v>
      </c>
      <c r="E89" s="14">
        <v>20150105</v>
      </c>
      <c r="F89">
        <v>8875598</v>
      </c>
      <c r="G89">
        <v>11500000</v>
      </c>
      <c r="H89">
        <v>130101</v>
      </c>
      <c r="I89">
        <v>270909</v>
      </c>
      <c r="K89" s="1">
        <v>200000</v>
      </c>
      <c r="O89"/>
    </row>
    <row r="90" spans="1:15" hidden="1" x14ac:dyDescent="0.25">
      <c r="A90">
        <v>50000249</v>
      </c>
      <c r="B90">
        <v>1890865</v>
      </c>
      <c r="C90" t="s">
        <v>15</v>
      </c>
      <c r="D90">
        <v>1113646099</v>
      </c>
      <c r="E90" s="14">
        <v>20150105</v>
      </c>
      <c r="F90">
        <v>4017151</v>
      </c>
      <c r="G90">
        <v>923272421</v>
      </c>
      <c r="H90">
        <v>190101</v>
      </c>
      <c r="I90">
        <v>190101</v>
      </c>
      <c r="K90" s="1">
        <v>107400</v>
      </c>
      <c r="O90"/>
    </row>
    <row r="91" spans="1:15" hidden="1" x14ac:dyDescent="0.25">
      <c r="A91">
        <v>50000249</v>
      </c>
      <c r="B91">
        <v>1551082</v>
      </c>
      <c r="C91" t="s">
        <v>12</v>
      </c>
      <c r="D91">
        <v>1061706577</v>
      </c>
      <c r="E91" s="14">
        <v>20150105</v>
      </c>
      <c r="F91">
        <v>21850190</v>
      </c>
      <c r="G91">
        <v>923272421</v>
      </c>
      <c r="H91">
        <v>190101</v>
      </c>
      <c r="I91">
        <v>190101</v>
      </c>
      <c r="K91" s="1">
        <v>107400</v>
      </c>
      <c r="O91"/>
    </row>
    <row r="92" spans="1:15" hidden="1" x14ac:dyDescent="0.25">
      <c r="A92">
        <v>50000249</v>
      </c>
      <c r="B92">
        <v>1551083</v>
      </c>
      <c r="C92" t="s">
        <v>12</v>
      </c>
      <c r="D92">
        <v>1093216918</v>
      </c>
      <c r="E92" s="14">
        <v>20150105</v>
      </c>
      <c r="F92">
        <v>16385859</v>
      </c>
      <c r="G92">
        <v>923272421</v>
      </c>
      <c r="H92">
        <v>190101</v>
      </c>
      <c r="I92">
        <v>190101</v>
      </c>
      <c r="K92" s="1">
        <v>107400</v>
      </c>
      <c r="O92"/>
    </row>
    <row r="93" spans="1:15" hidden="1" x14ac:dyDescent="0.25">
      <c r="A93">
        <v>50000249</v>
      </c>
      <c r="B93">
        <v>2058543</v>
      </c>
      <c r="C93" t="s">
        <v>12</v>
      </c>
      <c r="D93">
        <v>10064042</v>
      </c>
      <c r="E93" s="14">
        <v>20150105</v>
      </c>
      <c r="F93">
        <v>3133749</v>
      </c>
      <c r="G93">
        <v>13700000</v>
      </c>
      <c r="H93">
        <v>290101</v>
      </c>
      <c r="I93">
        <v>121250</v>
      </c>
      <c r="K93" s="1">
        <v>137857</v>
      </c>
      <c r="O93"/>
    </row>
    <row r="94" spans="1:15" hidden="1" x14ac:dyDescent="0.25">
      <c r="A94">
        <v>50000249</v>
      </c>
      <c r="B94">
        <v>2242445</v>
      </c>
      <c r="C94" t="s">
        <v>21</v>
      </c>
      <c r="D94">
        <v>1077448902</v>
      </c>
      <c r="E94" s="14">
        <v>20150105</v>
      </c>
      <c r="F94">
        <v>6713339</v>
      </c>
      <c r="G94">
        <v>923272421</v>
      </c>
      <c r="H94">
        <v>190101</v>
      </c>
      <c r="I94">
        <v>190101</v>
      </c>
      <c r="K94" s="1">
        <v>107400</v>
      </c>
      <c r="O94"/>
    </row>
    <row r="95" spans="1:15" hidden="1" x14ac:dyDescent="0.25">
      <c r="A95">
        <v>50000249</v>
      </c>
      <c r="B95">
        <v>2507836</v>
      </c>
      <c r="C95" t="s">
        <v>22</v>
      </c>
      <c r="D95">
        <v>63298024</v>
      </c>
      <c r="E95" s="14">
        <v>20150105</v>
      </c>
      <c r="F95">
        <v>7246285</v>
      </c>
      <c r="G95">
        <v>12400000</v>
      </c>
      <c r="H95">
        <v>270102</v>
      </c>
      <c r="I95">
        <v>121204</v>
      </c>
      <c r="K95" s="1">
        <v>5000</v>
      </c>
      <c r="O95"/>
    </row>
    <row r="96" spans="1:15" hidden="1" x14ac:dyDescent="0.25">
      <c r="A96">
        <v>50000249</v>
      </c>
      <c r="B96">
        <v>2508000</v>
      </c>
      <c r="C96" t="s">
        <v>22</v>
      </c>
      <c r="D96">
        <v>37888228</v>
      </c>
      <c r="E96" s="14">
        <v>20150105</v>
      </c>
      <c r="F96">
        <v>7246285</v>
      </c>
      <c r="G96">
        <v>12400000</v>
      </c>
      <c r="H96">
        <v>270102</v>
      </c>
      <c r="I96">
        <v>121204</v>
      </c>
      <c r="K96" s="1">
        <v>5000</v>
      </c>
      <c r="O96"/>
    </row>
    <row r="97" spans="1:15" hidden="1" x14ac:dyDescent="0.25">
      <c r="A97">
        <v>50000249</v>
      </c>
      <c r="B97">
        <v>2534626</v>
      </c>
      <c r="C97" t="s">
        <v>8</v>
      </c>
      <c r="D97">
        <v>1082861647</v>
      </c>
      <c r="E97" s="14">
        <v>20150105</v>
      </c>
      <c r="F97">
        <v>2248381</v>
      </c>
      <c r="G97">
        <v>12400000</v>
      </c>
      <c r="H97">
        <v>270108</v>
      </c>
      <c r="I97">
        <v>270108</v>
      </c>
      <c r="K97" s="1">
        <v>1934002</v>
      </c>
      <c r="O97"/>
    </row>
    <row r="98" spans="1:15" hidden="1" x14ac:dyDescent="0.25">
      <c r="A98">
        <v>50000249</v>
      </c>
      <c r="B98">
        <v>2621018</v>
      </c>
      <c r="C98" t="s">
        <v>8</v>
      </c>
      <c r="D98">
        <v>8917000157</v>
      </c>
      <c r="E98" s="14">
        <v>20150105</v>
      </c>
      <c r="F98">
        <v>4308565</v>
      </c>
      <c r="G98">
        <v>96400000</v>
      </c>
      <c r="H98">
        <v>370101</v>
      </c>
      <c r="I98">
        <v>121280</v>
      </c>
      <c r="K98" s="1">
        <v>63210</v>
      </c>
      <c r="O98"/>
    </row>
    <row r="99" spans="1:15" hidden="1" x14ac:dyDescent="0.25">
      <c r="A99">
        <v>50000249</v>
      </c>
      <c r="B99">
        <v>2621226</v>
      </c>
      <c r="C99" t="s">
        <v>8</v>
      </c>
      <c r="D99">
        <v>32682996</v>
      </c>
      <c r="E99" s="14">
        <v>20150105</v>
      </c>
      <c r="F99">
        <v>4319614</v>
      </c>
      <c r="G99">
        <v>13700000</v>
      </c>
      <c r="H99">
        <v>290101</v>
      </c>
      <c r="I99">
        <v>270944</v>
      </c>
      <c r="K99" s="1">
        <v>232000</v>
      </c>
      <c r="O99"/>
    </row>
    <row r="100" spans="1:15" hidden="1" x14ac:dyDescent="0.25">
      <c r="A100">
        <v>50000249</v>
      </c>
      <c r="B100">
        <v>37281501</v>
      </c>
      <c r="C100" t="s">
        <v>20</v>
      </c>
      <c r="D100">
        <v>1065578913</v>
      </c>
      <c r="E100" s="14">
        <v>20150105</v>
      </c>
      <c r="F100">
        <v>1428237</v>
      </c>
      <c r="G100">
        <v>923272421</v>
      </c>
      <c r="H100">
        <v>190101</v>
      </c>
      <c r="I100">
        <v>190101</v>
      </c>
      <c r="K100" s="1">
        <v>102700</v>
      </c>
      <c r="O100"/>
    </row>
    <row r="101" spans="1:15" hidden="1" x14ac:dyDescent="0.25">
      <c r="A101">
        <v>50000249</v>
      </c>
      <c r="B101">
        <v>2011119</v>
      </c>
      <c r="C101" t="s">
        <v>78</v>
      </c>
      <c r="D101">
        <v>20146499</v>
      </c>
      <c r="E101" s="14">
        <v>20150106</v>
      </c>
      <c r="F101">
        <v>4702427</v>
      </c>
      <c r="G101">
        <v>923272193</v>
      </c>
      <c r="H101">
        <v>131401</v>
      </c>
      <c r="I101">
        <v>131401</v>
      </c>
      <c r="K101" s="1">
        <v>8000</v>
      </c>
      <c r="O101"/>
    </row>
    <row r="102" spans="1:15" hidden="1" x14ac:dyDescent="0.25">
      <c r="A102">
        <v>50000249</v>
      </c>
      <c r="B102">
        <v>10793177</v>
      </c>
      <c r="C102" s="8" t="s">
        <v>1</v>
      </c>
      <c r="D102">
        <v>8320032166</v>
      </c>
      <c r="E102" s="14">
        <v>20150106</v>
      </c>
      <c r="F102">
        <v>7292366</v>
      </c>
      <c r="G102">
        <v>12200000</v>
      </c>
      <c r="H102">
        <v>250101</v>
      </c>
      <c r="I102">
        <v>121225</v>
      </c>
      <c r="K102" s="1">
        <v>19000</v>
      </c>
      <c r="O102"/>
    </row>
    <row r="103" spans="1:15" hidden="1" x14ac:dyDescent="0.25">
      <c r="A103">
        <v>50000249</v>
      </c>
      <c r="B103">
        <v>13266109</v>
      </c>
      <c r="C103" s="8" t="s">
        <v>1</v>
      </c>
      <c r="D103">
        <v>79484887</v>
      </c>
      <c r="E103" s="14">
        <v>20150106</v>
      </c>
      <c r="F103">
        <v>8142370</v>
      </c>
      <c r="G103">
        <v>96400000</v>
      </c>
      <c r="H103">
        <v>370101</v>
      </c>
      <c r="I103">
        <v>121280</v>
      </c>
      <c r="K103" s="1">
        <v>5370</v>
      </c>
      <c r="O103"/>
    </row>
    <row r="104" spans="1:15" hidden="1" x14ac:dyDescent="0.25">
      <c r="A104">
        <v>50000249</v>
      </c>
      <c r="B104">
        <v>13266151</v>
      </c>
      <c r="C104" s="8" t="s">
        <v>1</v>
      </c>
      <c r="D104">
        <v>1075658736</v>
      </c>
      <c r="E104" s="14">
        <v>20150106</v>
      </c>
      <c r="F104">
        <v>21251727</v>
      </c>
      <c r="G104">
        <v>923272421</v>
      </c>
      <c r="H104">
        <v>190101</v>
      </c>
      <c r="I104">
        <v>190101</v>
      </c>
      <c r="K104" s="1">
        <v>107400</v>
      </c>
      <c r="O104"/>
    </row>
    <row r="105" spans="1:15" hidden="1" x14ac:dyDescent="0.25">
      <c r="A105">
        <v>50000249</v>
      </c>
      <c r="B105">
        <v>13266185</v>
      </c>
      <c r="C105" s="8" t="s">
        <v>1</v>
      </c>
      <c r="D105">
        <v>80196194</v>
      </c>
      <c r="E105" s="14">
        <v>20150106</v>
      </c>
      <c r="F105">
        <v>0</v>
      </c>
      <c r="G105">
        <v>923272421</v>
      </c>
      <c r="H105">
        <v>190101</v>
      </c>
      <c r="I105">
        <v>190101</v>
      </c>
      <c r="K105" s="1">
        <v>107400</v>
      </c>
      <c r="O105"/>
    </row>
    <row r="106" spans="1:15" hidden="1" x14ac:dyDescent="0.25">
      <c r="A106">
        <v>50000249</v>
      </c>
      <c r="B106">
        <v>13269699</v>
      </c>
      <c r="C106" s="8" t="s">
        <v>1</v>
      </c>
      <c r="D106">
        <v>41658633</v>
      </c>
      <c r="E106" s="14">
        <v>20150106</v>
      </c>
      <c r="F106">
        <v>2741351</v>
      </c>
      <c r="G106">
        <v>10900000</v>
      </c>
      <c r="H106">
        <v>170101</v>
      </c>
      <c r="I106">
        <v>121255</v>
      </c>
      <c r="K106" s="1">
        <v>400000</v>
      </c>
      <c r="O106"/>
    </row>
    <row r="107" spans="1:15" hidden="1" x14ac:dyDescent="0.25">
      <c r="A107">
        <v>50000249</v>
      </c>
      <c r="B107">
        <v>2568051</v>
      </c>
      <c r="C107" t="s">
        <v>84</v>
      </c>
      <c r="D107">
        <v>80854260</v>
      </c>
      <c r="E107" s="14">
        <v>20150106</v>
      </c>
      <c r="F107">
        <v>7711952</v>
      </c>
      <c r="G107">
        <v>12400000</v>
      </c>
      <c r="H107">
        <v>270102</v>
      </c>
      <c r="I107">
        <v>121204</v>
      </c>
      <c r="K107" s="1">
        <v>5000</v>
      </c>
      <c r="O107"/>
    </row>
    <row r="108" spans="1:15" hidden="1" x14ac:dyDescent="0.25">
      <c r="A108">
        <v>50000249</v>
      </c>
      <c r="B108">
        <v>2481888</v>
      </c>
      <c r="C108" t="s">
        <v>88</v>
      </c>
      <c r="D108">
        <v>52383308</v>
      </c>
      <c r="E108" s="14">
        <v>20150106</v>
      </c>
      <c r="F108">
        <v>4552197</v>
      </c>
      <c r="G108">
        <v>923272421</v>
      </c>
      <c r="H108">
        <v>190101</v>
      </c>
      <c r="I108">
        <v>190101</v>
      </c>
      <c r="K108" s="1">
        <v>107400</v>
      </c>
      <c r="O108"/>
    </row>
    <row r="109" spans="1:15" hidden="1" x14ac:dyDescent="0.25">
      <c r="A109">
        <v>50000249</v>
      </c>
      <c r="B109">
        <v>2131523</v>
      </c>
      <c r="C109" t="s">
        <v>89</v>
      </c>
      <c r="D109">
        <v>19601542</v>
      </c>
      <c r="E109" s="14">
        <v>20150106</v>
      </c>
      <c r="F109">
        <v>0</v>
      </c>
      <c r="G109">
        <v>923272421</v>
      </c>
      <c r="H109">
        <v>190101</v>
      </c>
      <c r="I109">
        <v>190101</v>
      </c>
      <c r="K109" s="1">
        <v>107400</v>
      </c>
      <c r="O109"/>
    </row>
    <row r="110" spans="1:15" hidden="1" x14ac:dyDescent="0.25">
      <c r="A110">
        <v>50000249</v>
      </c>
      <c r="B110">
        <v>2578116</v>
      </c>
      <c r="C110" t="s">
        <v>90</v>
      </c>
      <c r="D110">
        <v>75033280</v>
      </c>
      <c r="E110" s="14">
        <v>20150106</v>
      </c>
      <c r="F110">
        <v>0</v>
      </c>
      <c r="G110">
        <v>923272421</v>
      </c>
      <c r="H110">
        <v>190101</v>
      </c>
      <c r="I110">
        <v>190101</v>
      </c>
      <c r="K110" s="1">
        <v>107400</v>
      </c>
      <c r="O110"/>
    </row>
    <row r="111" spans="1:15" hidden="1" x14ac:dyDescent="0.25">
      <c r="A111">
        <v>50000249</v>
      </c>
      <c r="B111">
        <v>2432784</v>
      </c>
      <c r="C111" t="s">
        <v>85</v>
      </c>
      <c r="D111">
        <v>22339940</v>
      </c>
      <c r="E111" s="14">
        <v>20150106</v>
      </c>
      <c r="F111">
        <v>3102606</v>
      </c>
      <c r="G111">
        <v>923272193</v>
      </c>
      <c r="H111">
        <v>131401</v>
      </c>
      <c r="I111">
        <v>131401</v>
      </c>
      <c r="K111" s="1">
        <v>1100</v>
      </c>
      <c r="O111"/>
    </row>
    <row r="112" spans="1:15" hidden="1" x14ac:dyDescent="0.25">
      <c r="A112">
        <v>50000249</v>
      </c>
      <c r="B112">
        <v>2120607</v>
      </c>
      <c r="C112" t="s">
        <v>91</v>
      </c>
      <c r="D112">
        <v>1069721025</v>
      </c>
      <c r="E112" s="14">
        <v>20150106</v>
      </c>
      <c r="F112">
        <v>13407867</v>
      </c>
      <c r="G112">
        <v>923272421</v>
      </c>
      <c r="H112">
        <v>190101</v>
      </c>
      <c r="I112">
        <v>190101</v>
      </c>
      <c r="K112" s="1">
        <v>107400</v>
      </c>
      <c r="O112"/>
    </row>
    <row r="113" spans="1:15" hidden="1" x14ac:dyDescent="0.25">
      <c r="A113">
        <v>50000249</v>
      </c>
      <c r="B113">
        <v>1832245</v>
      </c>
      <c r="C113" t="s">
        <v>87</v>
      </c>
      <c r="D113">
        <v>29498078</v>
      </c>
      <c r="E113" s="14">
        <v>20150106</v>
      </c>
      <c r="F113">
        <v>5165037</v>
      </c>
      <c r="G113">
        <v>923272193</v>
      </c>
      <c r="H113">
        <v>131401</v>
      </c>
      <c r="I113">
        <v>131401</v>
      </c>
      <c r="K113" s="1">
        <v>13300</v>
      </c>
      <c r="O113"/>
    </row>
    <row r="114" spans="1:15" hidden="1" x14ac:dyDescent="0.25">
      <c r="A114">
        <v>50000249</v>
      </c>
      <c r="B114">
        <v>2206403</v>
      </c>
      <c r="C114" t="s">
        <v>87</v>
      </c>
      <c r="D114">
        <v>1144029506</v>
      </c>
      <c r="E114" s="14">
        <v>20150106</v>
      </c>
      <c r="F114">
        <v>3396918</v>
      </c>
      <c r="G114">
        <v>923272421</v>
      </c>
      <c r="H114">
        <v>190101</v>
      </c>
      <c r="I114">
        <v>190101</v>
      </c>
      <c r="K114" s="1">
        <v>102700</v>
      </c>
      <c r="O114"/>
    </row>
    <row r="115" spans="1:15" hidden="1" x14ac:dyDescent="0.25">
      <c r="A115">
        <v>50000249</v>
      </c>
      <c r="B115">
        <v>2425507</v>
      </c>
      <c r="C115" t="s">
        <v>92</v>
      </c>
      <c r="D115">
        <v>72214973</v>
      </c>
      <c r="E115" s="14">
        <v>20150106</v>
      </c>
      <c r="F115">
        <v>4833735</v>
      </c>
      <c r="G115">
        <v>923272421</v>
      </c>
      <c r="H115">
        <v>190101</v>
      </c>
      <c r="I115">
        <v>190101</v>
      </c>
      <c r="K115" s="1">
        <v>107400</v>
      </c>
      <c r="O115"/>
    </row>
    <row r="116" spans="1:15" hidden="1" x14ac:dyDescent="0.25">
      <c r="A116">
        <v>50000249</v>
      </c>
      <c r="B116">
        <v>2456622</v>
      </c>
      <c r="C116" t="s">
        <v>30</v>
      </c>
      <c r="D116">
        <v>68295795</v>
      </c>
      <c r="E116" s="14">
        <v>20150106</v>
      </c>
      <c r="F116">
        <v>56367766</v>
      </c>
      <c r="G116">
        <v>923272421</v>
      </c>
      <c r="H116">
        <v>190101</v>
      </c>
      <c r="I116">
        <v>190101</v>
      </c>
      <c r="K116" s="1">
        <v>8300</v>
      </c>
      <c r="O116"/>
    </row>
    <row r="117" spans="1:15" hidden="1" x14ac:dyDescent="0.25">
      <c r="A117">
        <v>50000249</v>
      </c>
      <c r="B117">
        <v>883845</v>
      </c>
      <c r="C117" t="s">
        <v>11</v>
      </c>
      <c r="D117">
        <v>71624113</v>
      </c>
      <c r="E117" s="14">
        <v>20150106</v>
      </c>
      <c r="F117">
        <v>11643316</v>
      </c>
      <c r="G117">
        <v>923272421</v>
      </c>
      <c r="H117">
        <v>190101</v>
      </c>
      <c r="I117">
        <v>190101</v>
      </c>
      <c r="K117" s="1">
        <v>107400</v>
      </c>
      <c r="O117"/>
    </row>
    <row r="118" spans="1:15" hidden="1" x14ac:dyDescent="0.25">
      <c r="A118">
        <v>50000249</v>
      </c>
      <c r="B118">
        <v>35879061</v>
      </c>
      <c r="C118" t="s">
        <v>18</v>
      </c>
      <c r="D118">
        <v>9003933718</v>
      </c>
      <c r="E118" s="14">
        <v>20150106</v>
      </c>
      <c r="F118">
        <v>3416637</v>
      </c>
      <c r="G118">
        <v>96400000</v>
      </c>
      <c r="H118">
        <v>370101</v>
      </c>
      <c r="I118">
        <v>121280</v>
      </c>
      <c r="K118" s="1">
        <v>5100</v>
      </c>
      <c r="O118"/>
    </row>
    <row r="119" spans="1:15" hidden="1" x14ac:dyDescent="0.25">
      <c r="A119">
        <v>50000249</v>
      </c>
      <c r="B119">
        <v>40906109</v>
      </c>
      <c r="C119" t="s">
        <v>18</v>
      </c>
      <c r="D119">
        <v>1129576659</v>
      </c>
      <c r="E119" s="14">
        <v>20150106</v>
      </c>
      <c r="F119">
        <v>3631999</v>
      </c>
      <c r="G119">
        <v>923272421</v>
      </c>
      <c r="H119">
        <v>190101</v>
      </c>
      <c r="I119">
        <v>190101</v>
      </c>
      <c r="K119" s="1">
        <v>102700</v>
      </c>
      <c r="O119"/>
    </row>
    <row r="120" spans="1:15" hidden="1" x14ac:dyDescent="0.25">
      <c r="A120">
        <v>50000249</v>
      </c>
      <c r="B120">
        <v>1727173</v>
      </c>
      <c r="C120" t="s">
        <v>18</v>
      </c>
      <c r="D120">
        <v>55234454</v>
      </c>
      <c r="E120" s="14">
        <v>20150106</v>
      </c>
      <c r="F120">
        <v>4061177</v>
      </c>
      <c r="G120">
        <v>923272421</v>
      </c>
      <c r="H120">
        <v>190101</v>
      </c>
      <c r="I120">
        <v>190101</v>
      </c>
      <c r="K120" s="1">
        <v>107400</v>
      </c>
      <c r="O120"/>
    </row>
    <row r="121" spans="1:15" hidden="1" x14ac:dyDescent="0.25">
      <c r="A121">
        <v>50000249</v>
      </c>
      <c r="B121">
        <v>1984523</v>
      </c>
      <c r="C121" t="s">
        <v>18</v>
      </c>
      <c r="D121">
        <v>72277301</v>
      </c>
      <c r="E121" s="14">
        <v>20150106</v>
      </c>
      <c r="F121">
        <v>3787802</v>
      </c>
      <c r="G121">
        <v>923272421</v>
      </c>
      <c r="H121">
        <v>190101</v>
      </c>
      <c r="I121">
        <v>190101</v>
      </c>
      <c r="K121" s="1">
        <v>107400</v>
      </c>
      <c r="O121"/>
    </row>
    <row r="122" spans="1:15" hidden="1" x14ac:dyDescent="0.25">
      <c r="A122">
        <v>50000249</v>
      </c>
      <c r="B122">
        <v>1846102</v>
      </c>
      <c r="C122" t="s">
        <v>0</v>
      </c>
      <c r="D122">
        <v>512302</v>
      </c>
      <c r="E122" s="14">
        <v>20150106</v>
      </c>
      <c r="F122">
        <v>20360187</v>
      </c>
      <c r="G122">
        <v>923272421</v>
      </c>
      <c r="H122">
        <v>190101</v>
      </c>
      <c r="I122">
        <v>190101</v>
      </c>
      <c r="K122" s="1">
        <v>107400</v>
      </c>
      <c r="O122"/>
    </row>
    <row r="123" spans="1:15" hidden="1" x14ac:dyDescent="0.25">
      <c r="A123">
        <v>50000249</v>
      </c>
      <c r="B123">
        <v>1846103</v>
      </c>
      <c r="C123" t="s">
        <v>0</v>
      </c>
      <c r="D123">
        <v>1079408245</v>
      </c>
      <c r="E123" s="14">
        <v>20150106</v>
      </c>
      <c r="F123">
        <v>11238093</v>
      </c>
      <c r="G123">
        <v>923272421</v>
      </c>
      <c r="H123">
        <v>190101</v>
      </c>
      <c r="I123">
        <v>190101</v>
      </c>
      <c r="K123" s="1">
        <v>110400</v>
      </c>
      <c r="O123"/>
    </row>
    <row r="124" spans="1:15" hidden="1" x14ac:dyDescent="0.25">
      <c r="A124">
        <v>50000249</v>
      </c>
      <c r="B124">
        <v>34212837</v>
      </c>
      <c r="C124" t="s">
        <v>0</v>
      </c>
      <c r="D124">
        <v>483140</v>
      </c>
      <c r="E124" s="14">
        <v>20150106</v>
      </c>
      <c r="F124">
        <v>20225552</v>
      </c>
      <c r="G124">
        <v>923272421</v>
      </c>
      <c r="H124">
        <v>190101</v>
      </c>
      <c r="I124">
        <v>190101</v>
      </c>
      <c r="K124" s="1">
        <v>107400</v>
      </c>
      <c r="O124"/>
    </row>
    <row r="125" spans="1:15" hidden="1" x14ac:dyDescent="0.25">
      <c r="A125">
        <v>50000249</v>
      </c>
      <c r="B125">
        <v>2539552</v>
      </c>
      <c r="C125" t="s">
        <v>0</v>
      </c>
      <c r="D125">
        <v>1020764153</v>
      </c>
      <c r="E125" s="14">
        <v>20150106</v>
      </c>
      <c r="F125">
        <v>17516335</v>
      </c>
      <c r="G125">
        <v>12400000</v>
      </c>
      <c r="H125">
        <v>270102</v>
      </c>
      <c r="I125">
        <v>121204</v>
      </c>
      <c r="K125" s="1">
        <v>5000</v>
      </c>
      <c r="O125"/>
    </row>
    <row r="126" spans="1:15" hidden="1" x14ac:dyDescent="0.25">
      <c r="A126">
        <v>50000249</v>
      </c>
      <c r="B126">
        <v>796066</v>
      </c>
      <c r="C126" t="s">
        <v>0</v>
      </c>
      <c r="D126">
        <v>19253165</v>
      </c>
      <c r="E126" s="14">
        <v>20150106</v>
      </c>
      <c r="F126">
        <v>7612725</v>
      </c>
      <c r="G126">
        <v>96400000</v>
      </c>
      <c r="H126">
        <v>370101</v>
      </c>
      <c r="I126">
        <v>121280</v>
      </c>
      <c r="K126" s="1">
        <v>5400</v>
      </c>
      <c r="O126"/>
    </row>
    <row r="127" spans="1:15" hidden="1" x14ac:dyDescent="0.25">
      <c r="A127">
        <v>50000249</v>
      </c>
      <c r="B127">
        <v>796067</v>
      </c>
      <c r="C127" t="s">
        <v>0</v>
      </c>
      <c r="D127">
        <v>19253165</v>
      </c>
      <c r="E127" s="14">
        <v>20150106</v>
      </c>
      <c r="F127">
        <v>7612725</v>
      </c>
      <c r="G127">
        <v>96400000</v>
      </c>
      <c r="H127">
        <v>370101</v>
      </c>
      <c r="I127">
        <v>121280</v>
      </c>
      <c r="K127" s="1">
        <v>5400</v>
      </c>
      <c r="O127"/>
    </row>
    <row r="128" spans="1:15" hidden="1" x14ac:dyDescent="0.25">
      <c r="A128">
        <v>50000249</v>
      </c>
      <c r="B128">
        <v>13346825</v>
      </c>
      <c r="C128" t="s">
        <v>0</v>
      </c>
      <c r="D128">
        <v>8300322470</v>
      </c>
      <c r="E128" s="14">
        <v>20150106</v>
      </c>
      <c r="F128">
        <v>16248514</v>
      </c>
      <c r="G128">
        <v>923272193</v>
      </c>
      <c r="H128">
        <v>131401</v>
      </c>
      <c r="I128">
        <v>131401</v>
      </c>
      <c r="K128" s="1">
        <v>359600</v>
      </c>
      <c r="O128"/>
    </row>
    <row r="129" spans="1:15" hidden="1" x14ac:dyDescent="0.25">
      <c r="A129">
        <v>50000249</v>
      </c>
      <c r="B129">
        <v>1909338</v>
      </c>
      <c r="C129" t="s">
        <v>0</v>
      </c>
      <c r="D129">
        <v>20700761</v>
      </c>
      <c r="E129" s="14">
        <v>20150106</v>
      </c>
      <c r="F129">
        <v>4142052</v>
      </c>
      <c r="G129">
        <v>11500000</v>
      </c>
      <c r="H129">
        <v>130101</v>
      </c>
      <c r="I129">
        <v>12102118</v>
      </c>
      <c r="K129" s="1">
        <v>12500</v>
      </c>
      <c r="O129"/>
    </row>
    <row r="130" spans="1:15" hidden="1" x14ac:dyDescent="0.25">
      <c r="A130">
        <v>50000249</v>
      </c>
      <c r="B130">
        <v>2617696</v>
      </c>
      <c r="C130" t="s">
        <v>0</v>
      </c>
      <c r="D130">
        <v>23552876</v>
      </c>
      <c r="E130" s="14">
        <v>20150106</v>
      </c>
      <c r="F130">
        <v>4773739</v>
      </c>
      <c r="G130">
        <v>11500000</v>
      </c>
      <c r="H130">
        <v>130101</v>
      </c>
      <c r="I130">
        <v>12102020</v>
      </c>
      <c r="K130" s="1">
        <v>3040</v>
      </c>
      <c r="O130"/>
    </row>
    <row r="131" spans="1:15" hidden="1" x14ac:dyDescent="0.25">
      <c r="A131">
        <v>50000249</v>
      </c>
      <c r="B131">
        <v>2617697</v>
      </c>
      <c r="C131" t="s">
        <v>0</v>
      </c>
      <c r="D131">
        <v>23552876</v>
      </c>
      <c r="E131" s="14">
        <v>20150106</v>
      </c>
      <c r="F131">
        <v>4773739</v>
      </c>
      <c r="G131">
        <v>11500000</v>
      </c>
      <c r="H131">
        <v>130101</v>
      </c>
      <c r="I131">
        <v>12102020</v>
      </c>
      <c r="K131" s="1">
        <v>560</v>
      </c>
      <c r="O131"/>
    </row>
    <row r="132" spans="1:15" hidden="1" x14ac:dyDescent="0.25">
      <c r="A132">
        <v>50000249</v>
      </c>
      <c r="B132">
        <v>2617698</v>
      </c>
      <c r="C132" t="s">
        <v>0</v>
      </c>
      <c r="D132">
        <v>41571931</v>
      </c>
      <c r="E132" s="14">
        <v>20150106</v>
      </c>
      <c r="F132">
        <v>11566013</v>
      </c>
      <c r="G132">
        <v>11500000</v>
      </c>
      <c r="H132">
        <v>130101</v>
      </c>
      <c r="I132">
        <v>12102020</v>
      </c>
      <c r="K132" s="1">
        <v>2400</v>
      </c>
      <c r="O132"/>
    </row>
    <row r="133" spans="1:15" hidden="1" x14ac:dyDescent="0.25">
      <c r="A133">
        <v>50000249</v>
      </c>
      <c r="B133">
        <v>2418483</v>
      </c>
      <c r="C133" t="s">
        <v>0</v>
      </c>
      <c r="D133">
        <v>80226907</v>
      </c>
      <c r="E133" s="14">
        <v>20150106</v>
      </c>
      <c r="F133">
        <v>6730177</v>
      </c>
      <c r="G133">
        <v>12400000</v>
      </c>
      <c r="H133">
        <v>270102</v>
      </c>
      <c r="I133">
        <v>121204</v>
      </c>
      <c r="K133" s="1">
        <v>5000</v>
      </c>
      <c r="O133"/>
    </row>
    <row r="134" spans="1:15" hidden="1" x14ac:dyDescent="0.25">
      <c r="A134">
        <v>50000249</v>
      </c>
      <c r="B134">
        <v>2424612</v>
      </c>
      <c r="C134" t="s">
        <v>0</v>
      </c>
      <c r="D134">
        <v>1013640028</v>
      </c>
      <c r="E134" s="14">
        <v>20150106</v>
      </c>
      <c r="F134">
        <v>2350482</v>
      </c>
      <c r="G134">
        <v>96400000</v>
      </c>
      <c r="H134">
        <v>370101</v>
      </c>
      <c r="I134">
        <v>121280</v>
      </c>
      <c r="K134" s="1">
        <v>5600</v>
      </c>
      <c r="O134"/>
    </row>
    <row r="135" spans="1:15" hidden="1" x14ac:dyDescent="0.25">
      <c r="A135">
        <v>50000249</v>
      </c>
      <c r="B135">
        <v>2424616</v>
      </c>
      <c r="C135" t="s">
        <v>0</v>
      </c>
      <c r="D135">
        <v>1030589780</v>
      </c>
      <c r="E135" s="14">
        <v>20150106</v>
      </c>
      <c r="F135">
        <v>13304010</v>
      </c>
      <c r="G135">
        <v>12200000</v>
      </c>
      <c r="H135">
        <v>250101</v>
      </c>
      <c r="I135">
        <v>121225</v>
      </c>
      <c r="K135" s="1">
        <v>2000</v>
      </c>
      <c r="O135"/>
    </row>
    <row r="136" spans="1:15" hidden="1" x14ac:dyDescent="0.25">
      <c r="A136">
        <v>50000249</v>
      </c>
      <c r="B136">
        <v>18900692</v>
      </c>
      <c r="C136" t="s">
        <v>0</v>
      </c>
      <c r="D136">
        <v>1013579131</v>
      </c>
      <c r="E136" s="14">
        <v>20150106</v>
      </c>
      <c r="F136">
        <v>10814664</v>
      </c>
      <c r="G136">
        <v>12400000</v>
      </c>
      <c r="H136">
        <v>270102</v>
      </c>
      <c r="I136">
        <v>121204</v>
      </c>
      <c r="K136" s="1">
        <v>5000</v>
      </c>
      <c r="O136"/>
    </row>
    <row r="137" spans="1:15" hidden="1" x14ac:dyDescent="0.25">
      <c r="A137">
        <v>50000249</v>
      </c>
      <c r="B137">
        <v>1374662</v>
      </c>
      <c r="C137" t="s">
        <v>0</v>
      </c>
      <c r="D137">
        <v>8600077389</v>
      </c>
      <c r="E137" s="14">
        <v>20150106</v>
      </c>
      <c r="F137">
        <v>3395500</v>
      </c>
      <c r="G137">
        <v>10900000</v>
      </c>
      <c r="H137">
        <v>170101</v>
      </c>
      <c r="I137">
        <v>121255</v>
      </c>
      <c r="K137" s="1">
        <v>37136297</v>
      </c>
      <c r="O137"/>
    </row>
    <row r="138" spans="1:15" hidden="1" x14ac:dyDescent="0.25">
      <c r="A138">
        <v>50000249</v>
      </c>
      <c r="B138">
        <v>2238922</v>
      </c>
      <c r="C138" t="s">
        <v>0</v>
      </c>
      <c r="D138">
        <v>1022383327</v>
      </c>
      <c r="E138" s="14">
        <v>20150106</v>
      </c>
      <c r="F138">
        <v>2621845</v>
      </c>
      <c r="G138">
        <v>12400000</v>
      </c>
      <c r="H138">
        <v>270102</v>
      </c>
      <c r="I138">
        <v>121204</v>
      </c>
      <c r="K138" s="1">
        <v>5000</v>
      </c>
      <c r="O138"/>
    </row>
    <row r="139" spans="1:15" hidden="1" x14ac:dyDescent="0.25">
      <c r="A139">
        <v>50000249</v>
      </c>
      <c r="B139">
        <v>2549552</v>
      </c>
      <c r="C139" t="s">
        <v>0</v>
      </c>
      <c r="D139">
        <v>1014238197</v>
      </c>
      <c r="E139" s="14">
        <v>20150106</v>
      </c>
      <c r="F139">
        <v>12419826</v>
      </c>
      <c r="G139">
        <v>12200000</v>
      </c>
      <c r="H139">
        <v>250101</v>
      </c>
      <c r="I139">
        <v>121225</v>
      </c>
      <c r="K139" s="1">
        <v>8500</v>
      </c>
      <c r="O139"/>
    </row>
    <row r="140" spans="1:15" hidden="1" x14ac:dyDescent="0.25">
      <c r="A140">
        <v>50000249</v>
      </c>
      <c r="B140">
        <v>2251943</v>
      </c>
      <c r="C140" t="s">
        <v>0</v>
      </c>
      <c r="D140">
        <v>1013603091</v>
      </c>
      <c r="E140" s="14">
        <v>20150106</v>
      </c>
      <c r="F140">
        <v>2805487</v>
      </c>
      <c r="G140">
        <v>12400000</v>
      </c>
      <c r="H140">
        <v>270102</v>
      </c>
      <c r="I140">
        <v>121204</v>
      </c>
      <c r="K140" s="1">
        <v>5000</v>
      </c>
      <c r="O140"/>
    </row>
    <row r="141" spans="1:15" hidden="1" x14ac:dyDescent="0.25">
      <c r="A141">
        <v>50000249</v>
      </c>
      <c r="B141">
        <v>2251944</v>
      </c>
      <c r="C141" t="s">
        <v>0</v>
      </c>
      <c r="D141">
        <v>79367224</v>
      </c>
      <c r="E141" s="14">
        <v>20150106</v>
      </c>
      <c r="F141">
        <v>16473552</v>
      </c>
      <c r="G141">
        <v>923272421</v>
      </c>
      <c r="H141">
        <v>190101</v>
      </c>
      <c r="I141">
        <v>190101</v>
      </c>
      <c r="K141" s="1">
        <v>107400</v>
      </c>
      <c r="O141"/>
    </row>
    <row r="142" spans="1:15" hidden="1" x14ac:dyDescent="0.25">
      <c r="A142">
        <v>50000249</v>
      </c>
      <c r="B142">
        <v>2423852</v>
      </c>
      <c r="C142" t="s">
        <v>0</v>
      </c>
      <c r="D142">
        <v>65632088</v>
      </c>
      <c r="E142" s="14">
        <v>20150106</v>
      </c>
      <c r="F142">
        <v>20891674</v>
      </c>
      <c r="G142">
        <v>923272421</v>
      </c>
      <c r="H142">
        <v>190101</v>
      </c>
      <c r="I142">
        <v>190101</v>
      </c>
      <c r="K142" s="1">
        <v>107400</v>
      </c>
      <c r="O142"/>
    </row>
    <row r="143" spans="1:15" hidden="1" x14ac:dyDescent="0.25">
      <c r="A143">
        <v>50000249</v>
      </c>
      <c r="B143">
        <v>2460810</v>
      </c>
      <c r="C143" t="s">
        <v>0</v>
      </c>
      <c r="D143">
        <v>79525976</v>
      </c>
      <c r="E143" s="14">
        <v>20150106</v>
      </c>
      <c r="F143">
        <v>10858023</v>
      </c>
      <c r="G143">
        <v>96400000</v>
      </c>
      <c r="H143">
        <v>370101</v>
      </c>
      <c r="I143">
        <v>121280</v>
      </c>
      <c r="K143" s="1">
        <v>10800</v>
      </c>
      <c r="O143"/>
    </row>
    <row r="144" spans="1:15" hidden="1" x14ac:dyDescent="0.25">
      <c r="A144">
        <v>50000249</v>
      </c>
      <c r="B144">
        <v>1571361</v>
      </c>
      <c r="C144" t="s">
        <v>14</v>
      </c>
      <c r="D144">
        <v>2591981</v>
      </c>
      <c r="E144" s="14">
        <v>20150106</v>
      </c>
      <c r="F144">
        <v>8387339</v>
      </c>
      <c r="G144">
        <v>923272193</v>
      </c>
      <c r="H144">
        <v>131401</v>
      </c>
      <c r="I144">
        <v>131401</v>
      </c>
      <c r="K144" s="1">
        <v>6000</v>
      </c>
      <c r="O144"/>
    </row>
    <row r="145" spans="1:15" hidden="1" x14ac:dyDescent="0.25">
      <c r="A145">
        <v>50000249</v>
      </c>
      <c r="B145">
        <v>1571362</v>
      </c>
      <c r="C145" t="s">
        <v>14</v>
      </c>
      <c r="D145">
        <v>1144055740</v>
      </c>
      <c r="E145" s="14">
        <v>20150106</v>
      </c>
      <c r="F145">
        <v>6840777</v>
      </c>
      <c r="G145">
        <v>12400000</v>
      </c>
      <c r="H145">
        <v>270102</v>
      </c>
      <c r="I145">
        <v>121204</v>
      </c>
      <c r="K145" s="1">
        <v>5000</v>
      </c>
      <c r="O145"/>
    </row>
    <row r="146" spans="1:15" hidden="1" x14ac:dyDescent="0.25">
      <c r="A146">
        <v>50000249</v>
      </c>
      <c r="B146">
        <v>1985446</v>
      </c>
      <c r="C146" t="s">
        <v>14</v>
      </c>
      <c r="D146">
        <v>8903127496</v>
      </c>
      <c r="E146" s="14">
        <v>20150106</v>
      </c>
      <c r="F146">
        <v>3923000</v>
      </c>
      <c r="G146">
        <v>13700000</v>
      </c>
      <c r="H146">
        <v>290101</v>
      </c>
      <c r="I146">
        <v>121250</v>
      </c>
      <c r="K146" s="1">
        <v>2310934</v>
      </c>
      <c r="O146"/>
    </row>
    <row r="147" spans="1:15" hidden="1" x14ac:dyDescent="0.25">
      <c r="A147">
        <v>50000249</v>
      </c>
      <c r="B147">
        <v>15133659</v>
      </c>
      <c r="C147" t="s">
        <v>4</v>
      </c>
      <c r="D147">
        <v>9067114</v>
      </c>
      <c r="E147" s="14">
        <v>20150106</v>
      </c>
      <c r="F147">
        <v>0</v>
      </c>
      <c r="G147">
        <v>96300000</v>
      </c>
      <c r="H147">
        <v>190101</v>
      </c>
      <c r="I147">
        <v>121270</v>
      </c>
      <c r="K147" s="1">
        <v>25872</v>
      </c>
      <c r="O147"/>
    </row>
    <row r="148" spans="1:15" hidden="1" x14ac:dyDescent="0.25">
      <c r="A148">
        <v>50000249</v>
      </c>
      <c r="B148">
        <v>2536862</v>
      </c>
      <c r="C148" t="s">
        <v>10</v>
      </c>
      <c r="D148">
        <v>1094246620</v>
      </c>
      <c r="E148" s="14">
        <v>20150106</v>
      </c>
      <c r="F148">
        <v>5871767</v>
      </c>
      <c r="G148">
        <v>923272421</v>
      </c>
      <c r="H148">
        <v>190101</v>
      </c>
      <c r="I148">
        <v>190101</v>
      </c>
      <c r="K148" s="1">
        <v>102700</v>
      </c>
      <c r="O148"/>
    </row>
    <row r="149" spans="1:15" hidden="1" x14ac:dyDescent="0.25">
      <c r="A149">
        <v>50000249</v>
      </c>
      <c r="B149">
        <v>1940256</v>
      </c>
      <c r="C149" t="s">
        <v>10</v>
      </c>
      <c r="D149">
        <v>60441507</v>
      </c>
      <c r="E149" s="14">
        <v>20150106</v>
      </c>
      <c r="F149">
        <v>5554177</v>
      </c>
      <c r="G149">
        <v>12400000</v>
      </c>
      <c r="H149">
        <v>270102</v>
      </c>
      <c r="I149">
        <v>121204</v>
      </c>
      <c r="K149" s="1">
        <v>5000</v>
      </c>
      <c r="O149"/>
    </row>
    <row r="150" spans="1:15" hidden="1" x14ac:dyDescent="0.25">
      <c r="A150">
        <v>50000249</v>
      </c>
      <c r="B150">
        <v>2378596</v>
      </c>
      <c r="C150" t="s">
        <v>3</v>
      </c>
      <c r="D150">
        <v>1037600226</v>
      </c>
      <c r="E150" s="14">
        <v>20150106</v>
      </c>
      <c r="F150">
        <v>3318475</v>
      </c>
      <c r="G150">
        <v>923272421</v>
      </c>
      <c r="H150">
        <v>190101</v>
      </c>
      <c r="I150">
        <v>190101</v>
      </c>
      <c r="K150" s="1">
        <v>107400</v>
      </c>
      <c r="O150"/>
    </row>
    <row r="151" spans="1:15" hidden="1" x14ac:dyDescent="0.25">
      <c r="A151">
        <v>50000249</v>
      </c>
      <c r="B151">
        <v>2377559</v>
      </c>
      <c r="C151" t="s">
        <v>28</v>
      </c>
      <c r="D151">
        <v>4262515</v>
      </c>
      <c r="E151" s="14">
        <v>20150106</v>
      </c>
      <c r="F151">
        <v>23305690</v>
      </c>
      <c r="G151">
        <v>923272193</v>
      </c>
      <c r="H151">
        <v>131401</v>
      </c>
      <c r="I151">
        <v>131401</v>
      </c>
      <c r="K151" s="1">
        <v>3400</v>
      </c>
      <c r="O151"/>
    </row>
    <row r="152" spans="1:15" hidden="1" x14ac:dyDescent="0.25">
      <c r="A152">
        <v>50000249</v>
      </c>
      <c r="B152">
        <v>1164079</v>
      </c>
      <c r="C152" t="s">
        <v>29</v>
      </c>
      <c r="D152">
        <v>1110479521</v>
      </c>
      <c r="E152" s="14">
        <v>20150106</v>
      </c>
      <c r="F152">
        <v>21139377</v>
      </c>
      <c r="G152">
        <v>923272421</v>
      </c>
      <c r="H152">
        <v>190101</v>
      </c>
      <c r="I152">
        <v>190101</v>
      </c>
      <c r="K152" s="1">
        <v>107400</v>
      </c>
      <c r="O152"/>
    </row>
    <row r="153" spans="1:15" hidden="1" x14ac:dyDescent="0.25">
      <c r="A153">
        <v>50000249</v>
      </c>
      <c r="B153">
        <v>1164081</v>
      </c>
      <c r="C153" t="s">
        <v>29</v>
      </c>
      <c r="D153">
        <v>1110485165</v>
      </c>
      <c r="E153" s="14">
        <v>20150106</v>
      </c>
      <c r="F153">
        <v>20208675</v>
      </c>
      <c r="G153">
        <v>923272421</v>
      </c>
      <c r="H153">
        <v>190101</v>
      </c>
      <c r="I153">
        <v>190101</v>
      </c>
      <c r="K153" s="1">
        <v>107400</v>
      </c>
      <c r="O153"/>
    </row>
    <row r="154" spans="1:15" hidden="1" x14ac:dyDescent="0.25">
      <c r="A154">
        <v>50000249</v>
      </c>
      <c r="B154">
        <v>1340559</v>
      </c>
      <c r="C154" t="s">
        <v>26</v>
      </c>
      <c r="D154">
        <v>8001416242</v>
      </c>
      <c r="E154" s="14">
        <v>20150106</v>
      </c>
      <c r="F154">
        <v>8399646</v>
      </c>
      <c r="G154">
        <v>11100000</v>
      </c>
      <c r="H154">
        <v>150105</v>
      </c>
      <c r="I154">
        <v>27090505</v>
      </c>
      <c r="K154" s="1">
        <v>1107512.68</v>
      </c>
      <c r="O154"/>
    </row>
    <row r="155" spans="1:15" hidden="1" x14ac:dyDescent="0.25">
      <c r="A155">
        <v>50000249</v>
      </c>
      <c r="B155">
        <v>1340560</v>
      </c>
      <c r="C155" t="s">
        <v>26</v>
      </c>
      <c r="D155">
        <v>8001416242</v>
      </c>
      <c r="E155" s="14">
        <v>20150106</v>
      </c>
      <c r="F155">
        <v>8399646</v>
      </c>
      <c r="G155">
        <v>11100000</v>
      </c>
      <c r="H155">
        <v>150105</v>
      </c>
      <c r="I155">
        <v>27090505</v>
      </c>
      <c r="K155" s="1">
        <v>270567</v>
      </c>
      <c r="O155"/>
    </row>
    <row r="156" spans="1:15" hidden="1" x14ac:dyDescent="0.25">
      <c r="A156">
        <v>50000249</v>
      </c>
      <c r="B156">
        <v>1340561</v>
      </c>
      <c r="C156" t="s">
        <v>26</v>
      </c>
      <c r="D156">
        <v>8001416242</v>
      </c>
      <c r="E156" s="14">
        <v>20150106</v>
      </c>
      <c r="F156">
        <v>8399946</v>
      </c>
      <c r="G156">
        <v>11100000</v>
      </c>
      <c r="H156">
        <v>150105</v>
      </c>
      <c r="I156">
        <v>27090505</v>
      </c>
      <c r="K156" s="1">
        <v>678000</v>
      </c>
      <c r="O156"/>
    </row>
    <row r="157" spans="1:15" hidden="1" x14ac:dyDescent="0.25">
      <c r="A157">
        <v>50000249</v>
      </c>
      <c r="B157">
        <v>1745084</v>
      </c>
      <c r="C157" t="s">
        <v>19</v>
      </c>
      <c r="D157">
        <v>1054992861</v>
      </c>
      <c r="E157" s="14">
        <v>20150106</v>
      </c>
      <c r="F157">
        <v>8403811</v>
      </c>
      <c r="G157">
        <v>12400000</v>
      </c>
      <c r="H157">
        <v>270102</v>
      </c>
      <c r="I157">
        <v>121204</v>
      </c>
      <c r="K157" s="1">
        <v>5000</v>
      </c>
      <c r="O157"/>
    </row>
    <row r="158" spans="1:15" hidden="1" x14ac:dyDescent="0.25">
      <c r="A158">
        <v>50000249</v>
      </c>
      <c r="B158">
        <v>1520922</v>
      </c>
      <c r="C158" t="s">
        <v>2</v>
      </c>
      <c r="D158">
        <v>32402578</v>
      </c>
      <c r="E158" s="14">
        <v>20150106</v>
      </c>
      <c r="F158">
        <v>2390187</v>
      </c>
      <c r="G158">
        <v>923272193</v>
      </c>
      <c r="H158">
        <v>131401</v>
      </c>
      <c r="I158">
        <v>131401</v>
      </c>
      <c r="K158" s="1">
        <v>8400</v>
      </c>
      <c r="O158"/>
    </row>
    <row r="159" spans="1:15" hidden="1" x14ac:dyDescent="0.25">
      <c r="A159">
        <v>50000249</v>
      </c>
      <c r="B159">
        <v>1758666</v>
      </c>
      <c r="C159" t="s">
        <v>2</v>
      </c>
      <c r="D159">
        <v>15348917</v>
      </c>
      <c r="E159" s="14">
        <v>20150106</v>
      </c>
      <c r="F159">
        <v>5829435</v>
      </c>
      <c r="G159">
        <v>923272421</v>
      </c>
      <c r="H159">
        <v>190101</v>
      </c>
      <c r="I159">
        <v>190101</v>
      </c>
      <c r="K159" s="1">
        <v>102700</v>
      </c>
      <c r="O159"/>
    </row>
    <row r="160" spans="1:15" x14ac:dyDescent="0.25">
      <c r="A160">
        <v>50000249</v>
      </c>
      <c r="B160">
        <v>36865236</v>
      </c>
      <c r="C160" t="s">
        <v>2</v>
      </c>
      <c r="D160">
        <v>17142448</v>
      </c>
      <c r="E160" s="14">
        <v>20150106</v>
      </c>
      <c r="F160">
        <v>4341109</v>
      </c>
      <c r="G160">
        <v>11800000</v>
      </c>
      <c r="H160">
        <v>240101</v>
      </c>
      <c r="I160">
        <v>121265</v>
      </c>
      <c r="K160" s="1">
        <v>200000</v>
      </c>
      <c r="O160"/>
    </row>
    <row r="161" spans="1:15" hidden="1" x14ac:dyDescent="0.25">
      <c r="A161">
        <v>50000249</v>
      </c>
      <c r="B161">
        <v>1960148</v>
      </c>
      <c r="C161" t="s">
        <v>25</v>
      </c>
      <c r="D161">
        <v>2224608</v>
      </c>
      <c r="E161" s="14">
        <v>20150106</v>
      </c>
      <c r="F161">
        <v>8713589</v>
      </c>
      <c r="G161">
        <v>923272193</v>
      </c>
      <c r="H161">
        <v>131401</v>
      </c>
      <c r="I161">
        <v>131401</v>
      </c>
      <c r="K161" s="1">
        <v>2000</v>
      </c>
      <c r="O161"/>
    </row>
    <row r="162" spans="1:15" hidden="1" x14ac:dyDescent="0.25">
      <c r="A162">
        <v>50000249</v>
      </c>
      <c r="B162">
        <v>1960154</v>
      </c>
      <c r="C162" t="s">
        <v>25</v>
      </c>
      <c r="D162">
        <v>444413</v>
      </c>
      <c r="E162" s="14">
        <v>20150106</v>
      </c>
      <c r="F162">
        <v>8713589</v>
      </c>
      <c r="G162">
        <v>923272193</v>
      </c>
      <c r="H162">
        <v>131401</v>
      </c>
      <c r="I162">
        <v>131401</v>
      </c>
      <c r="K162" s="1">
        <v>1700</v>
      </c>
      <c r="O162"/>
    </row>
    <row r="163" spans="1:15" hidden="1" x14ac:dyDescent="0.25">
      <c r="A163">
        <v>50000249</v>
      </c>
      <c r="B163">
        <v>1960155</v>
      </c>
      <c r="C163" t="s">
        <v>25</v>
      </c>
      <c r="D163">
        <v>1655677</v>
      </c>
      <c r="E163" s="14">
        <v>20150106</v>
      </c>
      <c r="F163">
        <v>8713589</v>
      </c>
      <c r="G163">
        <v>923272193</v>
      </c>
      <c r="H163">
        <v>131401</v>
      </c>
      <c r="I163">
        <v>131401</v>
      </c>
      <c r="K163" s="1">
        <v>1600</v>
      </c>
      <c r="O163"/>
    </row>
    <row r="164" spans="1:15" hidden="1" x14ac:dyDescent="0.25">
      <c r="A164">
        <v>50000249</v>
      </c>
      <c r="B164">
        <v>1960156</v>
      </c>
      <c r="C164" t="s">
        <v>25</v>
      </c>
      <c r="D164">
        <v>2880390</v>
      </c>
      <c r="E164" s="14">
        <v>20150106</v>
      </c>
      <c r="F164">
        <v>8713589</v>
      </c>
      <c r="G164">
        <v>923272193</v>
      </c>
      <c r="H164">
        <v>131401</v>
      </c>
      <c r="I164">
        <v>131401</v>
      </c>
      <c r="K164" s="1">
        <v>1500</v>
      </c>
      <c r="O164"/>
    </row>
    <row r="165" spans="1:15" hidden="1" x14ac:dyDescent="0.25">
      <c r="A165">
        <v>50000249</v>
      </c>
      <c r="B165">
        <v>1960158</v>
      </c>
      <c r="C165" t="s">
        <v>25</v>
      </c>
      <c r="D165">
        <v>5800128</v>
      </c>
      <c r="E165" s="14">
        <v>20150106</v>
      </c>
      <c r="F165">
        <v>8713589</v>
      </c>
      <c r="G165">
        <v>923272193</v>
      </c>
      <c r="H165">
        <v>131401</v>
      </c>
      <c r="I165">
        <v>131401</v>
      </c>
      <c r="K165" s="1">
        <v>1500</v>
      </c>
      <c r="O165"/>
    </row>
    <row r="166" spans="1:15" hidden="1" x14ac:dyDescent="0.25">
      <c r="A166">
        <v>50000249</v>
      </c>
      <c r="B166">
        <v>1551081</v>
      </c>
      <c r="C166" t="s">
        <v>12</v>
      </c>
      <c r="D166">
        <v>79470049</v>
      </c>
      <c r="E166" s="14">
        <v>20150106</v>
      </c>
      <c r="F166">
        <v>3136200</v>
      </c>
      <c r="G166">
        <v>822600000</v>
      </c>
      <c r="H166">
        <v>290200</v>
      </c>
      <c r="I166">
        <v>290200</v>
      </c>
      <c r="K166" s="1">
        <v>15779</v>
      </c>
      <c r="O166"/>
    </row>
    <row r="167" spans="1:15" hidden="1" x14ac:dyDescent="0.25">
      <c r="A167">
        <v>50000249</v>
      </c>
      <c r="B167">
        <v>2645290</v>
      </c>
      <c r="C167" t="s">
        <v>27</v>
      </c>
      <c r="D167">
        <v>17161594</v>
      </c>
      <c r="E167" s="14">
        <v>20150106</v>
      </c>
      <c r="F167">
        <v>802930</v>
      </c>
      <c r="G167">
        <v>12200000</v>
      </c>
      <c r="H167">
        <v>250101</v>
      </c>
      <c r="I167">
        <v>121225</v>
      </c>
      <c r="K167" s="1">
        <v>14500</v>
      </c>
      <c r="O167"/>
    </row>
    <row r="168" spans="1:15" hidden="1" x14ac:dyDescent="0.25">
      <c r="A168">
        <v>50000249</v>
      </c>
      <c r="B168">
        <v>2645291</v>
      </c>
      <c r="C168" t="s">
        <v>27</v>
      </c>
      <c r="D168">
        <v>1124501370</v>
      </c>
      <c r="E168" s="14">
        <v>20150106</v>
      </c>
      <c r="F168">
        <v>838470</v>
      </c>
      <c r="G168">
        <v>12400000</v>
      </c>
      <c r="H168">
        <v>270102</v>
      </c>
      <c r="I168">
        <v>121204</v>
      </c>
      <c r="K168" s="1">
        <v>5000</v>
      </c>
      <c r="O168"/>
    </row>
    <row r="169" spans="1:15" hidden="1" x14ac:dyDescent="0.25">
      <c r="A169">
        <v>50000249</v>
      </c>
      <c r="B169">
        <v>2627371</v>
      </c>
      <c r="C169" t="s">
        <v>8</v>
      </c>
      <c r="D169">
        <v>1082845259</v>
      </c>
      <c r="E169" s="14">
        <v>20150106</v>
      </c>
      <c r="F169">
        <v>4308565</v>
      </c>
      <c r="G169">
        <v>96400000</v>
      </c>
      <c r="H169">
        <v>370101</v>
      </c>
      <c r="I169">
        <v>121280</v>
      </c>
      <c r="K169" s="1">
        <v>63210</v>
      </c>
      <c r="O169"/>
    </row>
    <row r="170" spans="1:15" hidden="1" x14ac:dyDescent="0.25">
      <c r="A170">
        <v>50000249</v>
      </c>
      <c r="B170">
        <v>1637757</v>
      </c>
      <c r="C170" t="s">
        <v>31</v>
      </c>
      <c r="D170">
        <v>55306405</v>
      </c>
      <c r="E170" s="14">
        <v>20150106</v>
      </c>
      <c r="F170">
        <v>2825099</v>
      </c>
      <c r="G170">
        <v>923272421</v>
      </c>
      <c r="H170">
        <v>190101</v>
      </c>
      <c r="I170">
        <v>190101</v>
      </c>
      <c r="K170" s="1">
        <v>107400</v>
      </c>
      <c r="O170"/>
    </row>
    <row r="171" spans="1:15" hidden="1" x14ac:dyDescent="0.25">
      <c r="A171">
        <v>50000249</v>
      </c>
      <c r="B171">
        <v>1637764</v>
      </c>
      <c r="C171" t="s">
        <v>31</v>
      </c>
      <c r="D171">
        <v>1102835915</v>
      </c>
      <c r="E171" s="14">
        <v>20150106</v>
      </c>
      <c r="F171">
        <v>2809391</v>
      </c>
      <c r="G171">
        <v>12400000</v>
      </c>
      <c r="H171">
        <v>270102</v>
      </c>
      <c r="I171">
        <v>121204</v>
      </c>
      <c r="K171" s="1">
        <v>5000</v>
      </c>
      <c r="O171"/>
    </row>
    <row r="172" spans="1:15" hidden="1" x14ac:dyDescent="0.25">
      <c r="A172">
        <v>50000249</v>
      </c>
      <c r="B172">
        <v>2282758</v>
      </c>
      <c r="C172" t="s">
        <v>31</v>
      </c>
      <c r="D172">
        <v>1102854820</v>
      </c>
      <c r="E172" s="14">
        <v>20150106</v>
      </c>
      <c r="F172">
        <v>1513128</v>
      </c>
      <c r="G172">
        <v>12400000</v>
      </c>
      <c r="H172">
        <v>270102</v>
      </c>
      <c r="I172">
        <v>121204</v>
      </c>
      <c r="K172" s="1">
        <v>5000</v>
      </c>
      <c r="O172"/>
    </row>
    <row r="173" spans="1:15" hidden="1" x14ac:dyDescent="0.25">
      <c r="A173">
        <v>50000249</v>
      </c>
      <c r="B173">
        <v>882434</v>
      </c>
      <c r="C173" t="s">
        <v>5</v>
      </c>
      <c r="D173">
        <v>8001658045</v>
      </c>
      <c r="E173" s="14">
        <v>20150106</v>
      </c>
      <c r="F173">
        <v>7422309</v>
      </c>
      <c r="G173">
        <v>12400000</v>
      </c>
      <c r="H173">
        <v>270102</v>
      </c>
      <c r="I173">
        <v>270102</v>
      </c>
      <c r="K173" s="1">
        <v>1206786</v>
      </c>
      <c r="O173"/>
    </row>
    <row r="174" spans="1:15" hidden="1" x14ac:dyDescent="0.25">
      <c r="A174">
        <v>50000249</v>
      </c>
      <c r="B174">
        <v>882435</v>
      </c>
      <c r="C174" t="s">
        <v>5</v>
      </c>
      <c r="D174">
        <v>8001658045</v>
      </c>
      <c r="E174" s="14">
        <v>20150106</v>
      </c>
      <c r="F174">
        <v>7422309</v>
      </c>
      <c r="G174">
        <v>12400000</v>
      </c>
      <c r="H174">
        <v>270108</v>
      </c>
      <c r="I174">
        <v>270108</v>
      </c>
      <c r="K174" s="1">
        <v>2549538</v>
      </c>
      <c r="O174"/>
    </row>
    <row r="175" spans="1:15" hidden="1" x14ac:dyDescent="0.25">
      <c r="A175">
        <v>50000249</v>
      </c>
      <c r="B175">
        <v>2124861</v>
      </c>
      <c r="C175" t="s">
        <v>93</v>
      </c>
      <c r="D175">
        <v>41541494</v>
      </c>
      <c r="E175" s="14">
        <v>20150107</v>
      </c>
      <c r="F175">
        <v>8146725</v>
      </c>
      <c r="G175">
        <v>923272193</v>
      </c>
      <c r="H175">
        <v>131401</v>
      </c>
      <c r="I175">
        <v>131401</v>
      </c>
      <c r="K175" s="1">
        <v>4554649</v>
      </c>
      <c r="O175"/>
    </row>
    <row r="176" spans="1:15" hidden="1" x14ac:dyDescent="0.25">
      <c r="A176">
        <v>50000249</v>
      </c>
      <c r="B176">
        <v>11386333</v>
      </c>
      <c r="C176" s="8" t="s">
        <v>1</v>
      </c>
      <c r="D176">
        <v>80006481</v>
      </c>
      <c r="E176" s="14">
        <v>20150107</v>
      </c>
      <c r="F176">
        <v>11806464</v>
      </c>
      <c r="G176">
        <v>12400000</v>
      </c>
      <c r="H176">
        <v>270102</v>
      </c>
      <c r="I176">
        <v>121204</v>
      </c>
      <c r="K176" s="1">
        <v>5000</v>
      </c>
      <c r="O176"/>
    </row>
    <row r="177" spans="1:15" hidden="1" x14ac:dyDescent="0.25">
      <c r="A177">
        <v>50000249</v>
      </c>
      <c r="B177">
        <v>2011088</v>
      </c>
      <c r="C177" t="s">
        <v>78</v>
      </c>
      <c r="D177">
        <v>1046338383</v>
      </c>
      <c r="E177" s="14">
        <v>20150107</v>
      </c>
      <c r="F177">
        <v>406558</v>
      </c>
      <c r="G177">
        <v>923272421</v>
      </c>
      <c r="H177">
        <v>190101</v>
      </c>
      <c r="I177">
        <v>190101</v>
      </c>
      <c r="K177" s="1">
        <v>107400</v>
      </c>
      <c r="O177"/>
    </row>
    <row r="178" spans="1:15" x14ac:dyDescent="0.25">
      <c r="A178">
        <v>50000249</v>
      </c>
      <c r="B178">
        <v>13266018</v>
      </c>
      <c r="C178" s="8" t="s">
        <v>1</v>
      </c>
      <c r="D178">
        <v>8999994754</v>
      </c>
      <c r="E178" s="14">
        <v>20150107</v>
      </c>
      <c r="F178">
        <v>8540025</v>
      </c>
      <c r="G178">
        <v>11800000</v>
      </c>
      <c r="H178">
        <v>240101</v>
      </c>
      <c r="I178">
        <v>121265</v>
      </c>
      <c r="K178" s="1">
        <v>493350</v>
      </c>
      <c r="O178"/>
    </row>
    <row r="179" spans="1:15" hidden="1" x14ac:dyDescent="0.25">
      <c r="A179">
        <v>50000249</v>
      </c>
      <c r="B179">
        <v>2572222</v>
      </c>
      <c r="C179" t="s">
        <v>94</v>
      </c>
      <c r="D179">
        <v>9004133747</v>
      </c>
      <c r="E179" s="14">
        <v>20150107</v>
      </c>
      <c r="F179">
        <v>57055967</v>
      </c>
      <c r="G179">
        <v>96400000</v>
      </c>
      <c r="H179">
        <v>370101</v>
      </c>
      <c r="I179">
        <v>121280</v>
      </c>
      <c r="K179" s="1">
        <v>6000</v>
      </c>
      <c r="O179"/>
    </row>
    <row r="180" spans="1:15" hidden="1" x14ac:dyDescent="0.25">
      <c r="A180">
        <v>50000249</v>
      </c>
      <c r="B180">
        <v>2432785</v>
      </c>
      <c r="C180" t="s">
        <v>85</v>
      </c>
      <c r="D180">
        <v>992097</v>
      </c>
      <c r="E180" s="14">
        <v>20150107</v>
      </c>
      <c r="F180">
        <v>3194664</v>
      </c>
      <c r="G180">
        <v>923272193</v>
      </c>
      <c r="H180">
        <v>131401</v>
      </c>
      <c r="I180">
        <v>131401</v>
      </c>
      <c r="K180" s="1">
        <v>3600</v>
      </c>
      <c r="O180"/>
    </row>
    <row r="181" spans="1:15" hidden="1" x14ac:dyDescent="0.25">
      <c r="A181">
        <v>50000249</v>
      </c>
      <c r="B181">
        <v>2590979</v>
      </c>
      <c r="C181" t="s">
        <v>85</v>
      </c>
      <c r="D181">
        <v>8742478</v>
      </c>
      <c r="E181" s="14">
        <v>20150107</v>
      </c>
      <c r="F181">
        <v>3462676</v>
      </c>
      <c r="G181">
        <v>96400000</v>
      </c>
      <c r="H181">
        <v>370101</v>
      </c>
      <c r="I181">
        <v>121280</v>
      </c>
      <c r="K181" s="1">
        <v>10800</v>
      </c>
      <c r="O181"/>
    </row>
    <row r="182" spans="1:15" hidden="1" x14ac:dyDescent="0.25">
      <c r="A182">
        <v>50000249</v>
      </c>
      <c r="B182">
        <v>2590982</v>
      </c>
      <c r="C182" t="s">
        <v>85</v>
      </c>
      <c r="D182">
        <v>8742478</v>
      </c>
      <c r="E182" s="14">
        <v>20150107</v>
      </c>
      <c r="F182">
        <v>3462676</v>
      </c>
      <c r="G182">
        <v>96400000</v>
      </c>
      <c r="H182">
        <v>370101</v>
      </c>
      <c r="I182">
        <v>121280</v>
      </c>
      <c r="K182" s="1">
        <v>16200</v>
      </c>
      <c r="O182"/>
    </row>
    <row r="183" spans="1:15" hidden="1" x14ac:dyDescent="0.25">
      <c r="A183">
        <v>50000249</v>
      </c>
      <c r="B183">
        <v>2596597</v>
      </c>
      <c r="C183" t="s">
        <v>95</v>
      </c>
      <c r="D183">
        <v>35472760</v>
      </c>
      <c r="E183" s="14">
        <v>20150107</v>
      </c>
      <c r="F183">
        <v>13453975</v>
      </c>
      <c r="G183">
        <v>821500000</v>
      </c>
      <c r="H183">
        <v>410101</v>
      </c>
      <c r="I183">
        <v>270943</v>
      </c>
      <c r="K183" s="1">
        <v>100000</v>
      </c>
      <c r="O183"/>
    </row>
    <row r="184" spans="1:15" hidden="1" x14ac:dyDescent="0.25">
      <c r="A184">
        <v>50000249</v>
      </c>
      <c r="B184">
        <v>1430733</v>
      </c>
      <c r="C184" t="s">
        <v>96</v>
      </c>
      <c r="D184">
        <v>1110498633</v>
      </c>
      <c r="E184" s="14">
        <v>20150107</v>
      </c>
      <c r="F184">
        <v>20457500</v>
      </c>
      <c r="G184">
        <v>26800000</v>
      </c>
      <c r="H184">
        <v>360200</v>
      </c>
      <c r="I184">
        <v>360200</v>
      </c>
      <c r="K184" s="1">
        <v>41600</v>
      </c>
      <c r="O184"/>
    </row>
    <row r="185" spans="1:15" hidden="1" x14ac:dyDescent="0.25">
      <c r="A185">
        <v>50000249</v>
      </c>
      <c r="B185">
        <v>1832246</v>
      </c>
      <c r="C185" t="s">
        <v>87</v>
      </c>
      <c r="D185">
        <v>1144025024</v>
      </c>
      <c r="E185" s="14">
        <v>20150107</v>
      </c>
      <c r="F185">
        <v>3311520</v>
      </c>
      <c r="G185">
        <v>923272421</v>
      </c>
      <c r="H185">
        <v>190101</v>
      </c>
      <c r="I185">
        <v>190101</v>
      </c>
      <c r="K185" s="1">
        <v>107400</v>
      </c>
      <c r="O185"/>
    </row>
    <row r="186" spans="1:15" hidden="1" x14ac:dyDescent="0.25">
      <c r="A186">
        <v>50000249</v>
      </c>
      <c r="B186">
        <v>1832247</v>
      </c>
      <c r="C186" t="s">
        <v>87</v>
      </c>
      <c r="D186">
        <v>1144029806</v>
      </c>
      <c r="E186" s="14">
        <v>20150107</v>
      </c>
      <c r="F186">
        <v>3396918</v>
      </c>
      <c r="G186">
        <v>923272421</v>
      </c>
      <c r="H186">
        <v>190101</v>
      </c>
      <c r="I186">
        <v>190101</v>
      </c>
      <c r="K186" s="1">
        <v>4700</v>
      </c>
      <c r="O186"/>
    </row>
    <row r="187" spans="1:15" hidden="1" x14ac:dyDescent="0.25">
      <c r="A187">
        <v>50000249</v>
      </c>
      <c r="B187">
        <v>2367749</v>
      </c>
      <c r="C187" t="s">
        <v>87</v>
      </c>
      <c r="D187">
        <v>1062292133</v>
      </c>
      <c r="E187" s="14">
        <v>20150107</v>
      </c>
      <c r="F187">
        <v>4866348</v>
      </c>
      <c r="G187">
        <v>923272421</v>
      </c>
      <c r="H187">
        <v>190101</v>
      </c>
      <c r="I187">
        <v>190101</v>
      </c>
      <c r="K187" s="1">
        <v>107400</v>
      </c>
      <c r="O187"/>
    </row>
    <row r="188" spans="1:15" hidden="1" x14ac:dyDescent="0.25">
      <c r="A188">
        <v>50000249</v>
      </c>
      <c r="B188">
        <v>2121339</v>
      </c>
      <c r="C188" t="s">
        <v>97</v>
      </c>
      <c r="D188">
        <v>1130613813</v>
      </c>
      <c r="E188" s="14">
        <v>20150107</v>
      </c>
      <c r="F188">
        <v>15454572</v>
      </c>
      <c r="G188">
        <v>923272421</v>
      </c>
      <c r="H188">
        <v>190101</v>
      </c>
      <c r="I188">
        <v>190101</v>
      </c>
      <c r="K188" s="1">
        <v>107400</v>
      </c>
      <c r="O188"/>
    </row>
    <row r="189" spans="1:15" hidden="1" x14ac:dyDescent="0.25">
      <c r="A189">
        <v>50000249</v>
      </c>
      <c r="B189">
        <v>2264298</v>
      </c>
      <c r="C189" t="s">
        <v>81</v>
      </c>
      <c r="D189">
        <v>31260886</v>
      </c>
      <c r="E189" s="14">
        <v>20150107</v>
      </c>
      <c r="F189">
        <v>3883580</v>
      </c>
      <c r="G189">
        <v>923272193</v>
      </c>
      <c r="H189">
        <v>131401</v>
      </c>
      <c r="I189">
        <v>131401</v>
      </c>
      <c r="K189" s="1">
        <v>3300</v>
      </c>
      <c r="O189"/>
    </row>
    <row r="190" spans="1:15" hidden="1" x14ac:dyDescent="0.25">
      <c r="A190">
        <v>50000249</v>
      </c>
      <c r="B190">
        <v>19074165</v>
      </c>
      <c r="C190" s="8" t="s">
        <v>1</v>
      </c>
      <c r="D190">
        <v>41508413</v>
      </c>
      <c r="E190" s="14">
        <v>20150107</v>
      </c>
      <c r="F190">
        <v>8069607</v>
      </c>
      <c r="G190">
        <v>923272193</v>
      </c>
      <c r="H190">
        <v>131401</v>
      </c>
      <c r="I190">
        <v>131401</v>
      </c>
      <c r="K190" s="1">
        <v>19300</v>
      </c>
      <c r="O190"/>
    </row>
    <row r="191" spans="1:15" hidden="1" x14ac:dyDescent="0.25">
      <c r="A191">
        <v>50000249</v>
      </c>
      <c r="B191">
        <v>2245624</v>
      </c>
      <c r="C191" t="s">
        <v>32</v>
      </c>
      <c r="D191">
        <v>32241398</v>
      </c>
      <c r="E191" s="14">
        <v>20150107</v>
      </c>
      <c r="F191">
        <v>0</v>
      </c>
      <c r="G191">
        <v>821500000</v>
      </c>
      <c r="H191">
        <v>410101</v>
      </c>
      <c r="I191">
        <v>270943</v>
      </c>
      <c r="K191" s="1">
        <v>100000</v>
      </c>
      <c r="O191"/>
    </row>
    <row r="192" spans="1:15" hidden="1" x14ac:dyDescent="0.25">
      <c r="A192">
        <v>50000249</v>
      </c>
      <c r="B192">
        <v>14212882</v>
      </c>
      <c r="C192" t="s">
        <v>0</v>
      </c>
      <c r="D192">
        <v>502221</v>
      </c>
      <c r="E192" s="14">
        <v>20150107</v>
      </c>
      <c r="F192">
        <v>2280338</v>
      </c>
      <c r="G192">
        <v>923272421</v>
      </c>
      <c r="H192">
        <v>190101</v>
      </c>
      <c r="I192">
        <v>190101</v>
      </c>
      <c r="K192" s="1">
        <v>107400</v>
      </c>
      <c r="O192"/>
    </row>
    <row r="193" spans="1:15" hidden="1" x14ac:dyDescent="0.25">
      <c r="A193">
        <v>50000249</v>
      </c>
      <c r="B193">
        <v>2539557</v>
      </c>
      <c r="C193" t="s">
        <v>0</v>
      </c>
      <c r="D193">
        <v>79295292</v>
      </c>
      <c r="E193" s="14">
        <v>20150107</v>
      </c>
      <c r="F193">
        <v>11208968</v>
      </c>
      <c r="G193">
        <v>923272421</v>
      </c>
      <c r="H193">
        <v>190101</v>
      </c>
      <c r="I193">
        <v>190101</v>
      </c>
      <c r="K193" s="1">
        <v>107400</v>
      </c>
      <c r="O193"/>
    </row>
    <row r="194" spans="1:15" hidden="1" x14ac:dyDescent="0.25">
      <c r="A194">
        <v>50000249</v>
      </c>
      <c r="B194">
        <v>2539573</v>
      </c>
      <c r="C194" t="s">
        <v>0</v>
      </c>
      <c r="D194">
        <v>1129565768</v>
      </c>
      <c r="E194" s="14">
        <v>20150107</v>
      </c>
      <c r="F194">
        <v>1259419</v>
      </c>
      <c r="G194">
        <v>923272421</v>
      </c>
      <c r="H194">
        <v>190101</v>
      </c>
      <c r="I194">
        <v>190101</v>
      </c>
      <c r="K194" s="1">
        <v>107400</v>
      </c>
      <c r="O194"/>
    </row>
    <row r="195" spans="1:15" hidden="1" x14ac:dyDescent="0.25">
      <c r="A195">
        <v>50000249</v>
      </c>
      <c r="B195">
        <v>2607698</v>
      </c>
      <c r="C195" t="s">
        <v>0</v>
      </c>
      <c r="D195">
        <v>79362139</v>
      </c>
      <c r="E195" s="14">
        <v>20150107</v>
      </c>
      <c r="F195">
        <v>10294872</v>
      </c>
      <c r="G195">
        <v>923272421</v>
      </c>
      <c r="H195">
        <v>190101</v>
      </c>
      <c r="I195">
        <v>190101</v>
      </c>
      <c r="K195" s="1">
        <v>107400</v>
      </c>
      <c r="O195"/>
    </row>
    <row r="196" spans="1:15" hidden="1" x14ac:dyDescent="0.25">
      <c r="A196">
        <v>50000249</v>
      </c>
      <c r="B196">
        <v>1530832</v>
      </c>
      <c r="C196" t="s">
        <v>0</v>
      </c>
      <c r="D196">
        <v>1052020706</v>
      </c>
      <c r="E196" s="14">
        <v>20150107</v>
      </c>
      <c r="F196">
        <v>14433894</v>
      </c>
      <c r="G196">
        <v>12200000</v>
      </c>
      <c r="H196">
        <v>250101</v>
      </c>
      <c r="I196">
        <v>121225</v>
      </c>
      <c r="K196" s="1">
        <v>9000</v>
      </c>
      <c r="O196"/>
    </row>
    <row r="197" spans="1:15" hidden="1" x14ac:dyDescent="0.25">
      <c r="A197">
        <v>50000249</v>
      </c>
      <c r="B197">
        <v>1530833</v>
      </c>
      <c r="C197" t="s">
        <v>0</v>
      </c>
      <c r="D197">
        <v>52819856</v>
      </c>
      <c r="E197" s="14">
        <v>20150107</v>
      </c>
      <c r="F197">
        <v>4758668</v>
      </c>
      <c r="G197">
        <v>12200000</v>
      </c>
      <c r="H197">
        <v>250101</v>
      </c>
      <c r="I197">
        <v>121225</v>
      </c>
      <c r="K197" s="1">
        <v>70800</v>
      </c>
      <c r="O197"/>
    </row>
    <row r="198" spans="1:15" hidden="1" x14ac:dyDescent="0.25">
      <c r="A198">
        <v>50000249</v>
      </c>
      <c r="B198">
        <v>18901676</v>
      </c>
      <c r="C198" t="s">
        <v>0</v>
      </c>
      <c r="D198">
        <v>1030541220</v>
      </c>
      <c r="E198" s="14">
        <v>20150107</v>
      </c>
      <c r="F198">
        <v>3034326</v>
      </c>
      <c r="G198">
        <v>12400000</v>
      </c>
      <c r="H198">
        <v>270102</v>
      </c>
      <c r="I198">
        <v>121204</v>
      </c>
      <c r="K198" s="1">
        <v>5000</v>
      </c>
      <c r="O198"/>
    </row>
    <row r="199" spans="1:15" hidden="1" x14ac:dyDescent="0.25">
      <c r="A199">
        <v>50000249</v>
      </c>
      <c r="B199">
        <v>19413823</v>
      </c>
      <c r="C199" t="s">
        <v>0</v>
      </c>
      <c r="D199">
        <v>79395305</v>
      </c>
      <c r="E199" s="14">
        <v>20150107</v>
      </c>
      <c r="F199">
        <v>0</v>
      </c>
      <c r="G199">
        <v>923272421</v>
      </c>
      <c r="H199">
        <v>190101</v>
      </c>
      <c r="I199">
        <v>190101</v>
      </c>
      <c r="K199" s="1">
        <v>4700</v>
      </c>
      <c r="O199"/>
    </row>
    <row r="200" spans="1:15" hidden="1" x14ac:dyDescent="0.25">
      <c r="A200">
        <v>50000249</v>
      </c>
      <c r="B200">
        <v>19413974</v>
      </c>
      <c r="C200" t="s">
        <v>0</v>
      </c>
      <c r="D200">
        <v>11206897</v>
      </c>
      <c r="E200" s="14">
        <v>20150107</v>
      </c>
      <c r="F200">
        <v>2246821</v>
      </c>
      <c r="G200">
        <v>923272421</v>
      </c>
      <c r="H200">
        <v>190101</v>
      </c>
      <c r="I200">
        <v>190101</v>
      </c>
      <c r="K200" s="1">
        <v>107400</v>
      </c>
      <c r="O200"/>
    </row>
    <row r="201" spans="1:15" hidden="1" x14ac:dyDescent="0.25">
      <c r="A201">
        <v>50000249</v>
      </c>
      <c r="B201">
        <v>2253249</v>
      </c>
      <c r="C201" t="s">
        <v>0</v>
      </c>
      <c r="D201">
        <v>364151</v>
      </c>
      <c r="E201" s="14">
        <v>20150107</v>
      </c>
      <c r="F201">
        <v>2284898</v>
      </c>
      <c r="G201">
        <v>923272421</v>
      </c>
      <c r="H201">
        <v>190101</v>
      </c>
      <c r="I201">
        <v>190101</v>
      </c>
      <c r="K201" s="1">
        <v>9200</v>
      </c>
      <c r="O201"/>
    </row>
    <row r="202" spans="1:15" hidden="1" x14ac:dyDescent="0.25">
      <c r="A202">
        <v>50000249</v>
      </c>
      <c r="B202">
        <v>1374663</v>
      </c>
      <c r="C202" t="s">
        <v>0</v>
      </c>
      <c r="D202">
        <v>94061690</v>
      </c>
      <c r="E202" s="14">
        <v>20150107</v>
      </c>
      <c r="F202">
        <v>17837954</v>
      </c>
      <c r="G202">
        <v>96400000</v>
      </c>
      <c r="H202">
        <v>370101</v>
      </c>
      <c r="I202">
        <v>121280</v>
      </c>
      <c r="K202" s="1">
        <v>5400</v>
      </c>
      <c r="O202"/>
    </row>
    <row r="203" spans="1:15" hidden="1" x14ac:dyDescent="0.25">
      <c r="A203">
        <v>50000249</v>
      </c>
      <c r="B203">
        <v>1374664</v>
      </c>
      <c r="C203" t="s">
        <v>0</v>
      </c>
      <c r="D203">
        <v>94061690</v>
      </c>
      <c r="E203" s="14">
        <v>20150107</v>
      </c>
      <c r="F203">
        <v>17837954</v>
      </c>
      <c r="G203">
        <v>96400000</v>
      </c>
      <c r="H203">
        <v>370101</v>
      </c>
      <c r="I203">
        <v>121280</v>
      </c>
      <c r="K203" s="1">
        <v>5400</v>
      </c>
      <c r="O203"/>
    </row>
    <row r="204" spans="1:15" hidden="1" x14ac:dyDescent="0.25">
      <c r="A204">
        <v>50000249</v>
      </c>
      <c r="B204">
        <v>13085565</v>
      </c>
      <c r="C204" t="s">
        <v>0</v>
      </c>
      <c r="D204">
        <v>1061731551</v>
      </c>
      <c r="E204" s="14">
        <v>20150107</v>
      </c>
      <c r="F204">
        <v>8237011</v>
      </c>
      <c r="G204">
        <v>12400000</v>
      </c>
      <c r="H204">
        <v>270102</v>
      </c>
      <c r="I204">
        <v>121204</v>
      </c>
      <c r="K204" s="1">
        <v>5000</v>
      </c>
      <c r="O204"/>
    </row>
    <row r="205" spans="1:15" hidden="1" x14ac:dyDescent="0.25">
      <c r="A205">
        <v>50000249</v>
      </c>
      <c r="B205">
        <v>1965741</v>
      </c>
      <c r="C205" t="s">
        <v>0</v>
      </c>
      <c r="D205">
        <v>1016027676</v>
      </c>
      <c r="E205" s="14">
        <v>20150107</v>
      </c>
      <c r="F205">
        <v>20281030</v>
      </c>
      <c r="G205">
        <v>12400000</v>
      </c>
      <c r="H205">
        <v>270102</v>
      </c>
      <c r="I205">
        <v>121204</v>
      </c>
      <c r="K205" s="1">
        <v>5000</v>
      </c>
      <c r="O205"/>
    </row>
    <row r="206" spans="1:15" hidden="1" x14ac:dyDescent="0.25">
      <c r="A206">
        <v>50000249</v>
      </c>
      <c r="B206">
        <v>2573810</v>
      </c>
      <c r="C206" t="s">
        <v>0</v>
      </c>
      <c r="D206">
        <v>19228468</v>
      </c>
      <c r="E206" s="14">
        <v>20150107</v>
      </c>
      <c r="F206">
        <v>3601160</v>
      </c>
      <c r="G206">
        <v>12800000</v>
      </c>
      <c r="H206">
        <v>350300</v>
      </c>
      <c r="I206">
        <v>350300</v>
      </c>
      <c r="K206" s="1">
        <v>3185000</v>
      </c>
      <c r="O206"/>
    </row>
    <row r="207" spans="1:15" hidden="1" x14ac:dyDescent="0.25">
      <c r="A207">
        <v>50000249</v>
      </c>
      <c r="B207">
        <v>2539635</v>
      </c>
      <c r="C207" t="s">
        <v>0</v>
      </c>
      <c r="D207">
        <v>8001298565</v>
      </c>
      <c r="E207" s="14">
        <v>20150107</v>
      </c>
      <c r="F207">
        <v>3369999</v>
      </c>
      <c r="G207">
        <v>12800000</v>
      </c>
      <c r="H207">
        <v>350300</v>
      </c>
      <c r="I207">
        <v>350300</v>
      </c>
      <c r="K207" s="1">
        <v>14763652</v>
      </c>
      <c r="O207"/>
    </row>
    <row r="208" spans="1:15" hidden="1" x14ac:dyDescent="0.25">
      <c r="A208">
        <v>50000249</v>
      </c>
      <c r="B208">
        <v>2539636</v>
      </c>
      <c r="C208" t="s">
        <v>0</v>
      </c>
      <c r="D208">
        <v>8001298565</v>
      </c>
      <c r="E208" s="14">
        <v>20150107</v>
      </c>
      <c r="F208">
        <v>3369999</v>
      </c>
      <c r="G208">
        <v>12800000</v>
      </c>
      <c r="H208">
        <v>350300</v>
      </c>
      <c r="I208">
        <v>350300</v>
      </c>
      <c r="K208" s="1">
        <v>3326</v>
      </c>
      <c r="O208"/>
    </row>
    <row r="209" spans="1:15" hidden="1" x14ac:dyDescent="0.25">
      <c r="A209">
        <v>50000249</v>
      </c>
      <c r="B209">
        <v>1224347</v>
      </c>
      <c r="C209" t="s">
        <v>23</v>
      </c>
      <c r="D209">
        <v>5270618</v>
      </c>
      <c r="E209" s="14">
        <v>20150107</v>
      </c>
      <c r="F209">
        <v>3558243</v>
      </c>
      <c r="G209">
        <v>11100000</v>
      </c>
      <c r="H209">
        <v>150112</v>
      </c>
      <c r="I209">
        <v>121275</v>
      </c>
      <c r="K209" s="1">
        <v>500000</v>
      </c>
      <c r="O209"/>
    </row>
    <row r="210" spans="1:15" hidden="1" x14ac:dyDescent="0.25">
      <c r="A210">
        <v>50000249</v>
      </c>
      <c r="B210">
        <v>37965735</v>
      </c>
      <c r="C210" t="s">
        <v>14</v>
      </c>
      <c r="D210">
        <v>1144126514</v>
      </c>
      <c r="E210" s="14">
        <v>20150107</v>
      </c>
      <c r="F210">
        <v>3706512</v>
      </c>
      <c r="G210">
        <v>923272421</v>
      </c>
      <c r="H210">
        <v>190101</v>
      </c>
      <c r="I210">
        <v>190101</v>
      </c>
      <c r="K210" s="1">
        <v>107400</v>
      </c>
      <c r="O210"/>
    </row>
    <row r="211" spans="1:15" hidden="1" x14ac:dyDescent="0.25">
      <c r="A211">
        <v>50000249</v>
      </c>
      <c r="B211">
        <v>2330037</v>
      </c>
      <c r="C211" t="s">
        <v>14</v>
      </c>
      <c r="D211">
        <v>1144134153</v>
      </c>
      <c r="E211" s="14">
        <v>20150107</v>
      </c>
      <c r="F211">
        <v>2163664</v>
      </c>
      <c r="G211">
        <v>923272421</v>
      </c>
      <c r="H211">
        <v>190101</v>
      </c>
      <c r="I211">
        <v>190101</v>
      </c>
      <c r="K211" s="1">
        <v>107400</v>
      </c>
      <c r="O211"/>
    </row>
    <row r="212" spans="1:15" hidden="1" x14ac:dyDescent="0.25">
      <c r="A212">
        <v>50000249</v>
      </c>
      <c r="B212">
        <v>1850363</v>
      </c>
      <c r="C212" t="s">
        <v>4</v>
      </c>
      <c r="D212">
        <v>2407622</v>
      </c>
      <c r="E212" s="14">
        <v>20150107</v>
      </c>
      <c r="F212">
        <v>6457717</v>
      </c>
      <c r="G212">
        <v>12400000</v>
      </c>
      <c r="H212">
        <v>270102</v>
      </c>
      <c r="I212">
        <v>270102</v>
      </c>
      <c r="K212" s="1">
        <v>10000</v>
      </c>
      <c r="O212"/>
    </row>
    <row r="213" spans="1:15" hidden="1" x14ac:dyDescent="0.25">
      <c r="A213">
        <v>50000249</v>
      </c>
      <c r="B213">
        <v>2479008</v>
      </c>
      <c r="C213" t="s">
        <v>10</v>
      </c>
      <c r="D213">
        <v>1095810257</v>
      </c>
      <c r="E213" s="14">
        <v>20150107</v>
      </c>
      <c r="F213">
        <v>10339529</v>
      </c>
      <c r="G213">
        <v>923272421</v>
      </c>
      <c r="H213">
        <v>190101</v>
      </c>
      <c r="I213">
        <v>190101</v>
      </c>
      <c r="K213" s="1">
        <v>107400</v>
      </c>
      <c r="O213"/>
    </row>
    <row r="214" spans="1:15" hidden="1" x14ac:dyDescent="0.25">
      <c r="A214">
        <v>50000249</v>
      </c>
      <c r="B214">
        <v>40211294</v>
      </c>
      <c r="C214" t="s">
        <v>34</v>
      </c>
      <c r="D214">
        <v>8918551381</v>
      </c>
      <c r="E214" s="14">
        <v>20150107</v>
      </c>
      <c r="F214">
        <v>7626246</v>
      </c>
      <c r="G214">
        <v>10900000</v>
      </c>
      <c r="H214">
        <v>170101</v>
      </c>
      <c r="I214">
        <v>121255</v>
      </c>
      <c r="K214" s="1">
        <v>595230</v>
      </c>
      <c r="O214"/>
    </row>
    <row r="215" spans="1:15" hidden="1" x14ac:dyDescent="0.25">
      <c r="A215">
        <v>50000249</v>
      </c>
      <c r="B215">
        <v>1745085</v>
      </c>
      <c r="C215" t="s">
        <v>19</v>
      </c>
      <c r="D215">
        <v>30287548</v>
      </c>
      <c r="E215" s="14">
        <v>20150107</v>
      </c>
      <c r="F215">
        <v>8852835</v>
      </c>
      <c r="G215">
        <v>12400000</v>
      </c>
      <c r="H215">
        <v>270108</v>
      </c>
      <c r="I215">
        <v>270108</v>
      </c>
      <c r="K215" s="1">
        <v>950000</v>
      </c>
      <c r="O215"/>
    </row>
    <row r="216" spans="1:15" hidden="1" x14ac:dyDescent="0.25">
      <c r="A216">
        <v>50000249</v>
      </c>
      <c r="B216">
        <v>1746577</v>
      </c>
      <c r="C216" t="s">
        <v>19</v>
      </c>
      <c r="D216">
        <v>8908013398</v>
      </c>
      <c r="E216" s="14">
        <v>20150107</v>
      </c>
      <c r="F216">
        <v>8783500</v>
      </c>
      <c r="G216">
        <v>910300000</v>
      </c>
      <c r="H216">
        <v>130113</v>
      </c>
      <c r="I216">
        <v>121235</v>
      </c>
      <c r="K216" s="1">
        <v>12802683</v>
      </c>
      <c r="O216"/>
    </row>
    <row r="217" spans="1:15" hidden="1" x14ac:dyDescent="0.25">
      <c r="A217">
        <v>50000249</v>
      </c>
      <c r="B217">
        <v>1747879</v>
      </c>
      <c r="C217" t="s">
        <v>19</v>
      </c>
      <c r="D217">
        <v>24339513</v>
      </c>
      <c r="E217" s="14">
        <v>20150107</v>
      </c>
      <c r="F217">
        <v>7091687</v>
      </c>
      <c r="G217">
        <v>923272421</v>
      </c>
      <c r="H217">
        <v>190101</v>
      </c>
      <c r="I217">
        <v>190101</v>
      </c>
      <c r="K217" s="1">
        <v>107400</v>
      </c>
      <c r="O217"/>
    </row>
    <row r="218" spans="1:15" hidden="1" x14ac:dyDescent="0.25">
      <c r="A218">
        <v>50000249</v>
      </c>
      <c r="B218">
        <v>1520923</v>
      </c>
      <c r="C218" t="s">
        <v>2</v>
      </c>
      <c r="D218">
        <v>1038358319</v>
      </c>
      <c r="E218" s="14">
        <v>20150107</v>
      </c>
      <c r="F218">
        <v>5140601</v>
      </c>
      <c r="G218">
        <v>923272421</v>
      </c>
      <c r="H218">
        <v>190101</v>
      </c>
      <c r="I218">
        <v>190101</v>
      </c>
      <c r="K218" s="1">
        <v>107400</v>
      </c>
      <c r="O218"/>
    </row>
    <row r="219" spans="1:15" hidden="1" x14ac:dyDescent="0.25">
      <c r="A219">
        <v>50000249</v>
      </c>
      <c r="B219">
        <v>1520924</v>
      </c>
      <c r="C219" t="s">
        <v>2</v>
      </c>
      <c r="D219">
        <v>16744443</v>
      </c>
      <c r="E219" s="14">
        <v>20150107</v>
      </c>
      <c r="F219">
        <v>4371336</v>
      </c>
      <c r="G219">
        <v>923272421</v>
      </c>
      <c r="H219">
        <v>190101</v>
      </c>
      <c r="I219">
        <v>190101</v>
      </c>
      <c r="K219" s="1">
        <v>107400</v>
      </c>
      <c r="O219"/>
    </row>
    <row r="220" spans="1:15" hidden="1" x14ac:dyDescent="0.25">
      <c r="A220">
        <v>50000249</v>
      </c>
      <c r="B220">
        <v>2324511</v>
      </c>
      <c r="C220" t="s">
        <v>2</v>
      </c>
      <c r="D220">
        <v>70095270</v>
      </c>
      <c r="E220" s="14">
        <v>20150107</v>
      </c>
      <c r="F220">
        <v>2305403</v>
      </c>
      <c r="G220">
        <v>923272421</v>
      </c>
      <c r="H220">
        <v>190101</v>
      </c>
      <c r="I220">
        <v>190101</v>
      </c>
      <c r="K220" s="1">
        <v>107400</v>
      </c>
      <c r="O220"/>
    </row>
    <row r="221" spans="1:15" hidden="1" x14ac:dyDescent="0.25">
      <c r="A221">
        <v>50000249</v>
      </c>
      <c r="B221">
        <v>2390170</v>
      </c>
      <c r="C221" t="s">
        <v>25</v>
      </c>
      <c r="D221">
        <v>1075252439</v>
      </c>
      <c r="E221" s="14">
        <v>20150107</v>
      </c>
      <c r="F221">
        <v>0</v>
      </c>
      <c r="G221">
        <v>12400000</v>
      </c>
      <c r="H221">
        <v>270102</v>
      </c>
      <c r="I221">
        <v>121204</v>
      </c>
      <c r="K221" s="1">
        <v>5000</v>
      </c>
      <c r="O221"/>
    </row>
    <row r="222" spans="1:15" hidden="1" x14ac:dyDescent="0.25">
      <c r="A222">
        <v>50000249</v>
      </c>
      <c r="B222">
        <v>1551246</v>
      </c>
      <c r="C222" t="s">
        <v>12</v>
      </c>
      <c r="D222">
        <v>24307986</v>
      </c>
      <c r="E222" s="14">
        <v>20150107</v>
      </c>
      <c r="F222">
        <v>3332923</v>
      </c>
      <c r="G222">
        <v>923272193</v>
      </c>
      <c r="H222">
        <v>131401</v>
      </c>
      <c r="I222">
        <v>131401</v>
      </c>
      <c r="K222" s="1">
        <v>6900</v>
      </c>
      <c r="O222"/>
    </row>
    <row r="223" spans="1:15" hidden="1" x14ac:dyDescent="0.25">
      <c r="A223">
        <v>50000249</v>
      </c>
      <c r="B223">
        <v>2564815</v>
      </c>
      <c r="C223" t="s">
        <v>6</v>
      </c>
      <c r="D223">
        <v>8915010626</v>
      </c>
      <c r="E223" s="14">
        <v>20150107</v>
      </c>
      <c r="F223">
        <v>8242415</v>
      </c>
      <c r="G223">
        <v>825000000</v>
      </c>
      <c r="H223">
        <v>151600</v>
      </c>
      <c r="I223">
        <v>27090509</v>
      </c>
      <c r="K223" s="1">
        <v>19400</v>
      </c>
      <c r="O223"/>
    </row>
    <row r="224" spans="1:15" hidden="1" x14ac:dyDescent="0.25">
      <c r="A224">
        <v>50000249</v>
      </c>
      <c r="B224">
        <v>2564817</v>
      </c>
      <c r="C224" t="s">
        <v>6</v>
      </c>
      <c r="D224">
        <v>1061708911</v>
      </c>
      <c r="E224" s="14">
        <v>20150107</v>
      </c>
      <c r="F224">
        <v>4868760</v>
      </c>
      <c r="G224">
        <v>923272421</v>
      </c>
      <c r="H224">
        <v>190101</v>
      </c>
      <c r="I224">
        <v>190101</v>
      </c>
      <c r="K224" s="1">
        <v>107400</v>
      </c>
      <c r="O224"/>
    </row>
    <row r="225" spans="1:15" hidden="1" x14ac:dyDescent="0.25">
      <c r="A225">
        <v>50000249</v>
      </c>
      <c r="B225">
        <v>2130838</v>
      </c>
      <c r="C225" t="s">
        <v>8</v>
      </c>
      <c r="D225">
        <v>12551504</v>
      </c>
      <c r="E225" s="14">
        <v>20150107</v>
      </c>
      <c r="F225">
        <v>7086857</v>
      </c>
      <c r="G225">
        <v>11100000</v>
      </c>
      <c r="H225">
        <v>150112</v>
      </c>
      <c r="I225">
        <v>121275</v>
      </c>
      <c r="K225" s="1">
        <v>500000</v>
      </c>
      <c r="O225"/>
    </row>
    <row r="226" spans="1:15" hidden="1" x14ac:dyDescent="0.25">
      <c r="A226">
        <v>50000249</v>
      </c>
      <c r="B226">
        <v>2621032</v>
      </c>
      <c r="C226" t="s">
        <v>8</v>
      </c>
      <c r="D226">
        <v>11291981</v>
      </c>
      <c r="E226" s="14">
        <v>20150107</v>
      </c>
      <c r="F226">
        <v>4452645</v>
      </c>
      <c r="G226">
        <v>923272193</v>
      </c>
      <c r="H226">
        <v>131401</v>
      </c>
      <c r="I226">
        <v>131401</v>
      </c>
      <c r="K226" s="1">
        <v>15600</v>
      </c>
      <c r="O226"/>
    </row>
    <row r="227" spans="1:15" hidden="1" x14ac:dyDescent="0.25">
      <c r="A227">
        <v>50000249</v>
      </c>
      <c r="B227">
        <v>1637763</v>
      </c>
      <c r="C227" t="s">
        <v>31</v>
      </c>
      <c r="D227">
        <v>1102819264</v>
      </c>
      <c r="E227" s="14">
        <v>20150107</v>
      </c>
      <c r="F227">
        <v>1670624</v>
      </c>
      <c r="G227">
        <v>923272421</v>
      </c>
      <c r="H227">
        <v>190101</v>
      </c>
      <c r="I227">
        <v>190101</v>
      </c>
      <c r="K227" s="1">
        <v>107400</v>
      </c>
      <c r="O227"/>
    </row>
    <row r="228" spans="1:15" hidden="1" x14ac:dyDescent="0.25">
      <c r="A228">
        <v>50000249</v>
      </c>
      <c r="B228">
        <v>1637794</v>
      </c>
      <c r="C228" t="s">
        <v>31</v>
      </c>
      <c r="D228">
        <v>8230018821</v>
      </c>
      <c r="E228" s="14">
        <v>20150107</v>
      </c>
      <c r="F228">
        <v>2842195</v>
      </c>
      <c r="G228">
        <v>11100000</v>
      </c>
      <c r="H228">
        <v>150104</v>
      </c>
      <c r="I228">
        <v>150104</v>
      </c>
      <c r="K228" s="1">
        <v>16131886.18</v>
      </c>
      <c r="O228"/>
    </row>
    <row r="229" spans="1:15" hidden="1" x14ac:dyDescent="0.25">
      <c r="A229">
        <v>50000249</v>
      </c>
      <c r="B229">
        <v>35512796</v>
      </c>
      <c r="C229" t="s">
        <v>31</v>
      </c>
      <c r="D229">
        <v>1102803574</v>
      </c>
      <c r="E229" s="14">
        <v>20150107</v>
      </c>
      <c r="F229">
        <v>2801321</v>
      </c>
      <c r="G229">
        <v>923272421</v>
      </c>
      <c r="H229">
        <v>190101</v>
      </c>
      <c r="I229">
        <v>190101</v>
      </c>
      <c r="K229" s="1">
        <v>107400</v>
      </c>
      <c r="O229"/>
    </row>
    <row r="230" spans="1:15" hidden="1" x14ac:dyDescent="0.25">
      <c r="A230">
        <v>50000249</v>
      </c>
      <c r="B230">
        <v>994476</v>
      </c>
      <c r="C230" t="s">
        <v>5</v>
      </c>
      <c r="D230">
        <v>1049612490</v>
      </c>
      <c r="E230" s="14">
        <v>20150107</v>
      </c>
      <c r="F230">
        <v>2859097</v>
      </c>
      <c r="G230">
        <v>923272421</v>
      </c>
      <c r="H230">
        <v>190101</v>
      </c>
      <c r="I230">
        <v>190101</v>
      </c>
      <c r="K230" s="1">
        <v>107400</v>
      </c>
      <c r="O230"/>
    </row>
    <row r="231" spans="1:15" hidden="1" x14ac:dyDescent="0.25">
      <c r="A231">
        <v>50000249</v>
      </c>
      <c r="B231">
        <v>37281025</v>
      </c>
      <c r="C231" t="s">
        <v>20</v>
      </c>
      <c r="D231">
        <v>22468099</v>
      </c>
      <c r="E231" s="14">
        <v>20150107</v>
      </c>
      <c r="F231">
        <v>21652712</v>
      </c>
      <c r="G231">
        <v>96300000</v>
      </c>
      <c r="H231">
        <v>190101</v>
      </c>
      <c r="I231">
        <v>121270</v>
      </c>
      <c r="K231" s="1">
        <v>173082</v>
      </c>
      <c r="O231"/>
    </row>
    <row r="232" spans="1:15" hidden="1" x14ac:dyDescent="0.25">
      <c r="A232">
        <v>50000249</v>
      </c>
      <c r="B232">
        <v>37281116</v>
      </c>
      <c r="C232" t="s">
        <v>20</v>
      </c>
      <c r="D232">
        <v>1018420401</v>
      </c>
      <c r="E232" s="14">
        <v>20150107</v>
      </c>
      <c r="F232">
        <v>1501831</v>
      </c>
      <c r="G232">
        <v>923272421</v>
      </c>
      <c r="H232">
        <v>190101</v>
      </c>
      <c r="I232">
        <v>190101</v>
      </c>
      <c r="K232" s="1">
        <v>107400</v>
      </c>
      <c r="O232"/>
    </row>
    <row r="233" spans="1:15" x14ac:dyDescent="0.25">
      <c r="A233">
        <v>50000249</v>
      </c>
      <c r="B233">
        <v>2214849</v>
      </c>
      <c r="C233" t="s">
        <v>33</v>
      </c>
      <c r="D233">
        <v>8918550177</v>
      </c>
      <c r="E233" s="14">
        <v>20150107</v>
      </c>
      <c r="F233">
        <v>6340839</v>
      </c>
      <c r="G233">
        <v>11800000</v>
      </c>
      <c r="H233">
        <v>240101</v>
      </c>
      <c r="I233">
        <v>121265</v>
      </c>
      <c r="K233" s="1">
        <v>11600</v>
      </c>
      <c r="O233"/>
    </row>
    <row r="234" spans="1:15" hidden="1" x14ac:dyDescent="0.25">
      <c r="A234">
        <v>50000249</v>
      </c>
      <c r="B234">
        <v>2214937</v>
      </c>
      <c r="C234" t="s">
        <v>33</v>
      </c>
      <c r="D234">
        <v>8920992166</v>
      </c>
      <c r="E234" s="14">
        <v>20150107</v>
      </c>
      <c r="F234">
        <v>6358542</v>
      </c>
      <c r="G234">
        <v>14100000</v>
      </c>
      <c r="H234">
        <v>330101</v>
      </c>
      <c r="I234">
        <v>270919</v>
      </c>
      <c r="K234" s="1">
        <v>2429852</v>
      </c>
      <c r="O234"/>
    </row>
    <row r="235" spans="1:15" hidden="1" x14ac:dyDescent="0.25">
      <c r="A235">
        <v>50000249</v>
      </c>
      <c r="B235">
        <v>2397072</v>
      </c>
      <c r="C235" t="s">
        <v>33</v>
      </c>
      <c r="D235">
        <v>9433139</v>
      </c>
      <c r="E235" s="14">
        <v>20150107</v>
      </c>
      <c r="F235">
        <v>13027670</v>
      </c>
      <c r="G235">
        <v>12400000</v>
      </c>
      <c r="H235">
        <v>270102</v>
      </c>
      <c r="I235">
        <v>121204</v>
      </c>
      <c r="K235" s="1">
        <v>5000</v>
      </c>
      <c r="O235"/>
    </row>
    <row r="236" spans="1:15" hidden="1" x14ac:dyDescent="0.25">
      <c r="A236">
        <v>50000249</v>
      </c>
      <c r="B236">
        <v>2397077</v>
      </c>
      <c r="C236" t="s">
        <v>33</v>
      </c>
      <c r="D236">
        <v>1018410658</v>
      </c>
      <c r="E236" s="14">
        <v>20150107</v>
      </c>
      <c r="F236">
        <v>14239707</v>
      </c>
      <c r="G236">
        <v>923272421</v>
      </c>
      <c r="H236">
        <v>190101</v>
      </c>
      <c r="I236">
        <v>190101</v>
      </c>
      <c r="K236" s="1">
        <v>107400</v>
      </c>
      <c r="O236"/>
    </row>
    <row r="237" spans="1:15" hidden="1" x14ac:dyDescent="0.25">
      <c r="A237">
        <v>50000249</v>
      </c>
      <c r="B237">
        <v>18809550</v>
      </c>
      <c r="C237" t="s">
        <v>35</v>
      </c>
      <c r="D237">
        <v>1075662719</v>
      </c>
      <c r="E237" s="14">
        <v>20150107</v>
      </c>
      <c r="F237">
        <v>13369074</v>
      </c>
      <c r="G237">
        <v>923272421</v>
      </c>
      <c r="H237">
        <v>190101</v>
      </c>
      <c r="I237">
        <v>190101</v>
      </c>
      <c r="K237" s="1">
        <v>107400</v>
      </c>
      <c r="O237"/>
    </row>
    <row r="238" spans="1:15" hidden="1" x14ac:dyDescent="0.25">
      <c r="A238">
        <v>50000249</v>
      </c>
      <c r="B238">
        <v>2547060</v>
      </c>
      <c r="C238" t="s">
        <v>93</v>
      </c>
      <c r="D238">
        <v>1019048300</v>
      </c>
      <c r="E238" s="14">
        <v>20150108</v>
      </c>
      <c r="F238">
        <v>6677067</v>
      </c>
      <c r="G238">
        <v>923272421</v>
      </c>
      <c r="H238">
        <v>190101</v>
      </c>
      <c r="I238">
        <v>190101</v>
      </c>
      <c r="K238" s="1">
        <v>107400</v>
      </c>
      <c r="O238"/>
    </row>
    <row r="239" spans="1:15" hidden="1" x14ac:dyDescent="0.25">
      <c r="A239">
        <v>50000249</v>
      </c>
      <c r="B239">
        <v>2303082</v>
      </c>
      <c r="C239" t="s">
        <v>82</v>
      </c>
      <c r="D239">
        <v>1013607478</v>
      </c>
      <c r="E239" s="14">
        <v>20150108</v>
      </c>
      <c r="F239">
        <v>3050370</v>
      </c>
      <c r="G239">
        <v>923272421</v>
      </c>
      <c r="H239">
        <v>190101</v>
      </c>
      <c r="I239">
        <v>190101</v>
      </c>
      <c r="K239" s="1">
        <v>107400</v>
      </c>
      <c r="O239"/>
    </row>
    <row r="240" spans="1:15" hidden="1" x14ac:dyDescent="0.25">
      <c r="A240">
        <v>50000249</v>
      </c>
      <c r="B240">
        <v>2493794</v>
      </c>
      <c r="C240" t="s">
        <v>90</v>
      </c>
      <c r="D240">
        <v>43568919</v>
      </c>
      <c r="E240" s="14">
        <v>20150108</v>
      </c>
      <c r="F240">
        <v>4124936</v>
      </c>
      <c r="G240">
        <v>923272421</v>
      </c>
      <c r="H240">
        <v>190101</v>
      </c>
      <c r="I240">
        <v>190101</v>
      </c>
      <c r="K240" s="1">
        <v>4700</v>
      </c>
      <c r="O240"/>
    </row>
    <row r="241" spans="1:15" hidden="1" x14ac:dyDescent="0.25">
      <c r="A241">
        <v>50000249</v>
      </c>
      <c r="B241">
        <v>2452309</v>
      </c>
      <c r="C241" t="s">
        <v>98</v>
      </c>
      <c r="D241">
        <v>43996470</v>
      </c>
      <c r="E241" s="14">
        <v>20150108</v>
      </c>
      <c r="F241">
        <v>3428866</v>
      </c>
      <c r="G241">
        <v>923272421</v>
      </c>
      <c r="H241">
        <v>190101</v>
      </c>
      <c r="I241">
        <v>190101</v>
      </c>
      <c r="K241" s="1">
        <v>107400</v>
      </c>
      <c r="O241"/>
    </row>
    <row r="242" spans="1:15" hidden="1" x14ac:dyDescent="0.25">
      <c r="A242">
        <v>50000249</v>
      </c>
      <c r="B242">
        <v>2564811</v>
      </c>
      <c r="C242" s="8" t="s">
        <v>1</v>
      </c>
      <c r="D242">
        <v>15305199</v>
      </c>
      <c r="E242" s="14">
        <v>20150108</v>
      </c>
      <c r="F242">
        <v>7183783</v>
      </c>
      <c r="G242">
        <v>923272421</v>
      </c>
      <c r="H242">
        <v>190101</v>
      </c>
      <c r="I242">
        <v>190101</v>
      </c>
      <c r="K242" s="1">
        <v>107400</v>
      </c>
      <c r="O242"/>
    </row>
    <row r="243" spans="1:15" hidden="1" x14ac:dyDescent="0.25">
      <c r="A243">
        <v>50000249</v>
      </c>
      <c r="B243">
        <v>2474029</v>
      </c>
      <c r="C243" t="s">
        <v>99</v>
      </c>
      <c r="D243">
        <v>1075242707</v>
      </c>
      <c r="E243" s="14">
        <v>20150108</v>
      </c>
      <c r="F243">
        <v>0</v>
      </c>
      <c r="G243">
        <v>923272421</v>
      </c>
      <c r="H243">
        <v>190101</v>
      </c>
      <c r="I243">
        <v>190101</v>
      </c>
      <c r="K243" s="1">
        <v>107400</v>
      </c>
      <c r="O243"/>
    </row>
    <row r="244" spans="1:15" hidden="1" x14ac:dyDescent="0.25">
      <c r="A244">
        <v>50000249</v>
      </c>
      <c r="B244">
        <v>2425821</v>
      </c>
      <c r="C244" t="s">
        <v>80</v>
      </c>
      <c r="D244">
        <v>1085263582</v>
      </c>
      <c r="E244" s="14">
        <v>20150108</v>
      </c>
      <c r="F244">
        <v>7310762</v>
      </c>
      <c r="G244">
        <v>923272421</v>
      </c>
      <c r="H244">
        <v>190101</v>
      </c>
      <c r="I244">
        <v>190101</v>
      </c>
      <c r="K244" s="1">
        <v>107400</v>
      </c>
      <c r="O244"/>
    </row>
    <row r="245" spans="1:15" hidden="1" x14ac:dyDescent="0.25">
      <c r="A245">
        <v>50000249</v>
      </c>
      <c r="B245">
        <v>2425822</v>
      </c>
      <c r="C245" t="s">
        <v>80</v>
      </c>
      <c r="D245">
        <v>1085263374</v>
      </c>
      <c r="E245" s="14">
        <v>20150108</v>
      </c>
      <c r="F245">
        <v>7368942</v>
      </c>
      <c r="G245">
        <v>923272421</v>
      </c>
      <c r="H245">
        <v>190101</v>
      </c>
      <c r="I245">
        <v>190101</v>
      </c>
      <c r="K245" s="1">
        <v>107400</v>
      </c>
      <c r="O245"/>
    </row>
    <row r="246" spans="1:15" hidden="1" x14ac:dyDescent="0.25">
      <c r="A246">
        <v>50000249</v>
      </c>
      <c r="B246">
        <v>1832817</v>
      </c>
      <c r="C246" t="s">
        <v>87</v>
      </c>
      <c r="D246">
        <v>20337680</v>
      </c>
      <c r="E246" s="14">
        <v>20150108</v>
      </c>
      <c r="F246">
        <v>3331105</v>
      </c>
      <c r="G246">
        <v>923272421</v>
      </c>
      <c r="H246">
        <v>190101</v>
      </c>
      <c r="I246">
        <v>190101</v>
      </c>
      <c r="K246" s="1">
        <v>107400</v>
      </c>
      <c r="O246"/>
    </row>
    <row r="247" spans="1:15" hidden="1" x14ac:dyDescent="0.25">
      <c r="A247">
        <v>50000249</v>
      </c>
      <c r="B247">
        <v>2425505</v>
      </c>
      <c r="C247" t="s">
        <v>92</v>
      </c>
      <c r="D247">
        <v>1085016605</v>
      </c>
      <c r="E247" s="14">
        <v>20150108</v>
      </c>
      <c r="F247">
        <v>3312241</v>
      </c>
      <c r="G247">
        <v>923272421</v>
      </c>
      <c r="H247">
        <v>190101</v>
      </c>
      <c r="I247">
        <v>190101</v>
      </c>
      <c r="K247" s="1">
        <v>107400</v>
      </c>
      <c r="O247"/>
    </row>
    <row r="248" spans="1:15" hidden="1" x14ac:dyDescent="0.25">
      <c r="A248">
        <v>50000249</v>
      </c>
      <c r="B248">
        <v>2244450</v>
      </c>
      <c r="C248" t="s">
        <v>38</v>
      </c>
      <c r="D248">
        <v>83086227</v>
      </c>
      <c r="E248" s="14">
        <v>20150108</v>
      </c>
      <c r="F248">
        <v>0</v>
      </c>
      <c r="G248">
        <v>910300000</v>
      </c>
      <c r="H248">
        <v>130113</v>
      </c>
      <c r="I248">
        <v>121205</v>
      </c>
      <c r="K248" s="1">
        <v>11403797</v>
      </c>
      <c r="O248"/>
    </row>
    <row r="249" spans="1:15" hidden="1" x14ac:dyDescent="0.25">
      <c r="A249">
        <v>50000249</v>
      </c>
      <c r="B249">
        <v>1823259</v>
      </c>
      <c r="C249" t="s">
        <v>18</v>
      </c>
      <c r="D249">
        <v>496940</v>
      </c>
      <c r="E249" s="14">
        <v>20150108</v>
      </c>
      <c r="F249">
        <v>8557038</v>
      </c>
      <c r="G249">
        <v>923272421</v>
      </c>
      <c r="H249">
        <v>190101</v>
      </c>
      <c r="I249">
        <v>190101</v>
      </c>
      <c r="K249" s="1">
        <v>102700</v>
      </c>
      <c r="O249"/>
    </row>
    <row r="250" spans="1:15" hidden="1" x14ac:dyDescent="0.25">
      <c r="A250">
        <v>50000249</v>
      </c>
      <c r="B250">
        <v>1979248</v>
      </c>
      <c r="C250" t="s">
        <v>18</v>
      </c>
      <c r="D250">
        <v>72146334</v>
      </c>
      <c r="E250" s="14">
        <v>20150108</v>
      </c>
      <c r="F250">
        <v>3044044</v>
      </c>
      <c r="G250">
        <v>11100000</v>
      </c>
      <c r="H250">
        <v>150112</v>
      </c>
      <c r="I250">
        <v>121275</v>
      </c>
      <c r="K250" s="1">
        <v>644350</v>
      </c>
      <c r="O250"/>
    </row>
    <row r="251" spans="1:15" hidden="1" x14ac:dyDescent="0.25">
      <c r="A251">
        <v>50000249</v>
      </c>
      <c r="B251">
        <v>1984434</v>
      </c>
      <c r="C251" t="s">
        <v>18</v>
      </c>
      <c r="D251">
        <v>8020206534</v>
      </c>
      <c r="E251" s="14">
        <v>20150108</v>
      </c>
      <c r="F251">
        <v>3690915</v>
      </c>
      <c r="G251">
        <v>12800000</v>
      </c>
      <c r="H251">
        <v>350300</v>
      </c>
      <c r="I251">
        <v>350300</v>
      </c>
      <c r="K251" s="1">
        <v>1548446</v>
      </c>
      <c r="O251"/>
    </row>
    <row r="252" spans="1:15" hidden="1" x14ac:dyDescent="0.25">
      <c r="A252">
        <v>50000249</v>
      </c>
      <c r="B252">
        <v>1846104</v>
      </c>
      <c r="C252" t="s">
        <v>0</v>
      </c>
      <c r="D252">
        <v>52622600</v>
      </c>
      <c r="E252" s="14">
        <v>20150108</v>
      </c>
      <c r="F252">
        <v>3305000</v>
      </c>
      <c r="G252">
        <v>96400000</v>
      </c>
      <c r="H252">
        <v>370101</v>
      </c>
      <c r="I252">
        <v>121280</v>
      </c>
      <c r="K252" s="1">
        <v>5400</v>
      </c>
      <c r="O252"/>
    </row>
    <row r="253" spans="1:15" hidden="1" x14ac:dyDescent="0.25">
      <c r="A253">
        <v>50000249</v>
      </c>
      <c r="B253">
        <v>1846105</v>
      </c>
      <c r="C253" t="s">
        <v>0</v>
      </c>
      <c r="D253">
        <v>52622600</v>
      </c>
      <c r="E253" s="14">
        <v>20150108</v>
      </c>
      <c r="F253">
        <v>3305000</v>
      </c>
      <c r="G253">
        <v>96400000</v>
      </c>
      <c r="H253">
        <v>370101</v>
      </c>
      <c r="I253">
        <v>121280</v>
      </c>
      <c r="K253" s="1">
        <v>5400</v>
      </c>
      <c r="O253"/>
    </row>
    <row r="254" spans="1:15" hidden="1" x14ac:dyDescent="0.25">
      <c r="A254">
        <v>50000249</v>
      </c>
      <c r="B254">
        <v>2632688</v>
      </c>
      <c r="C254" t="s">
        <v>0</v>
      </c>
      <c r="D254">
        <v>8300207606</v>
      </c>
      <c r="E254" s="14">
        <v>20150108</v>
      </c>
      <c r="F254">
        <v>2179220</v>
      </c>
      <c r="G254">
        <v>96400000</v>
      </c>
      <c r="H254">
        <v>370101</v>
      </c>
      <c r="I254">
        <v>121280</v>
      </c>
      <c r="K254" s="1">
        <v>162000</v>
      </c>
      <c r="O254"/>
    </row>
    <row r="255" spans="1:15" hidden="1" x14ac:dyDescent="0.25">
      <c r="A255">
        <v>50000249</v>
      </c>
      <c r="B255">
        <v>1911033</v>
      </c>
      <c r="C255" t="s">
        <v>0</v>
      </c>
      <c r="D255">
        <v>52298259</v>
      </c>
      <c r="E255" s="14">
        <v>20150108</v>
      </c>
      <c r="F255">
        <v>4678853</v>
      </c>
      <c r="G255">
        <v>12400000</v>
      </c>
      <c r="H255">
        <v>270102</v>
      </c>
      <c r="I255">
        <v>121204</v>
      </c>
      <c r="K255" s="1">
        <v>5000</v>
      </c>
      <c r="O255"/>
    </row>
    <row r="256" spans="1:15" hidden="1" x14ac:dyDescent="0.25">
      <c r="A256">
        <v>50000249</v>
      </c>
      <c r="B256">
        <v>2617683</v>
      </c>
      <c r="C256" t="s">
        <v>0</v>
      </c>
      <c r="D256">
        <v>1049634547</v>
      </c>
      <c r="E256" s="14">
        <v>20150108</v>
      </c>
      <c r="F256">
        <v>13317844</v>
      </c>
      <c r="G256">
        <v>11500000</v>
      </c>
      <c r="H256">
        <v>130101</v>
      </c>
      <c r="I256">
        <v>12102118</v>
      </c>
      <c r="K256" s="1">
        <v>12000</v>
      </c>
      <c r="O256"/>
    </row>
    <row r="257" spans="1:15" hidden="1" x14ac:dyDescent="0.25">
      <c r="A257">
        <v>50000249</v>
      </c>
      <c r="B257">
        <v>2199158</v>
      </c>
      <c r="C257" t="s">
        <v>0</v>
      </c>
      <c r="D257">
        <v>52424629</v>
      </c>
      <c r="E257" s="14">
        <v>20150108</v>
      </c>
      <c r="F257">
        <v>16832333</v>
      </c>
      <c r="G257">
        <v>12200000</v>
      </c>
      <c r="H257">
        <v>250101</v>
      </c>
      <c r="I257">
        <v>121225</v>
      </c>
      <c r="K257" s="1">
        <v>10500</v>
      </c>
      <c r="O257"/>
    </row>
    <row r="258" spans="1:15" hidden="1" x14ac:dyDescent="0.25">
      <c r="A258">
        <v>50000249</v>
      </c>
      <c r="B258">
        <v>2469685</v>
      </c>
      <c r="C258" t="s">
        <v>0</v>
      </c>
      <c r="D258">
        <v>8600518946</v>
      </c>
      <c r="E258" s="14">
        <v>20150108</v>
      </c>
      <c r="F258">
        <v>6511919</v>
      </c>
      <c r="G258">
        <v>11800000</v>
      </c>
      <c r="H258">
        <v>240101</v>
      </c>
      <c r="I258">
        <v>121268</v>
      </c>
      <c r="K258" s="1">
        <v>112578340</v>
      </c>
      <c r="O258"/>
    </row>
    <row r="259" spans="1:15" hidden="1" x14ac:dyDescent="0.25">
      <c r="A259">
        <v>50000249</v>
      </c>
      <c r="B259">
        <v>10443091</v>
      </c>
      <c r="C259" t="s">
        <v>0</v>
      </c>
      <c r="D259">
        <v>79292024</v>
      </c>
      <c r="E259" s="14">
        <v>20150108</v>
      </c>
      <c r="F259">
        <v>6369831</v>
      </c>
      <c r="G259">
        <v>923272421</v>
      </c>
      <c r="H259">
        <v>190101</v>
      </c>
      <c r="I259">
        <v>190101</v>
      </c>
      <c r="K259" s="1">
        <v>107400</v>
      </c>
      <c r="O259"/>
    </row>
    <row r="260" spans="1:15" hidden="1" x14ac:dyDescent="0.25">
      <c r="A260">
        <v>50000249</v>
      </c>
      <c r="B260">
        <v>19413444</v>
      </c>
      <c r="C260" t="s">
        <v>0</v>
      </c>
      <c r="D260">
        <v>80850005</v>
      </c>
      <c r="E260" s="14">
        <v>20150108</v>
      </c>
      <c r="F260">
        <v>4703533</v>
      </c>
      <c r="G260">
        <v>923272421</v>
      </c>
      <c r="H260">
        <v>190101</v>
      </c>
      <c r="I260">
        <v>190101</v>
      </c>
      <c r="K260" s="1">
        <v>107400</v>
      </c>
      <c r="O260"/>
    </row>
    <row r="261" spans="1:15" hidden="1" x14ac:dyDescent="0.25">
      <c r="A261">
        <v>50000249</v>
      </c>
      <c r="B261">
        <v>19415758</v>
      </c>
      <c r="C261" t="s">
        <v>0</v>
      </c>
      <c r="D261">
        <v>17173819</v>
      </c>
      <c r="E261" s="14">
        <v>20150108</v>
      </c>
      <c r="F261">
        <v>5334788</v>
      </c>
      <c r="G261">
        <v>923272193</v>
      </c>
      <c r="H261">
        <v>131401</v>
      </c>
      <c r="I261">
        <v>131401</v>
      </c>
      <c r="K261" s="1">
        <v>23200</v>
      </c>
      <c r="O261"/>
    </row>
    <row r="262" spans="1:15" hidden="1" x14ac:dyDescent="0.25">
      <c r="A262">
        <v>50000249</v>
      </c>
      <c r="B262">
        <v>1083991</v>
      </c>
      <c r="C262" t="s">
        <v>0</v>
      </c>
      <c r="D262">
        <v>11293027</v>
      </c>
      <c r="E262" s="14">
        <v>20150108</v>
      </c>
      <c r="F262">
        <v>7724495</v>
      </c>
      <c r="G262">
        <v>96400000</v>
      </c>
      <c r="H262">
        <v>370101</v>
      </c>
      <c r="I262">
        <v>121280</v>
      </c>
      <c r="K262" s="1">
        <v>5400</v>
      </c>
      <c r="O262"/>
    </row>
    <row r="263" spans="1:15" hidden="1" x14ac:dyDescent="0.25">
      <c r="A263">
        <v>50000249</v>
      </c>
      <c r="B263">
        <v>1083992</v>
      </c>
      <c r="C263" t="s">
        <v>0</v>
      </c>
      <c r="D263">
        <v>11293027</v>
      </c>
      <c r="E263" s="14">
        <v>20150108</v>
      </c>
      <c r="F263">
        <v>7724495</v>
      </c>
      <c r="G263">
        <v>96400000</v>
      </c>
      <c r="H263">
        <v>370101</v>
      </c>
      <c r="I263">
        <v>121280</v>
      </c>
      <c r="K263" s="1">
        <v>5400</v>
      </c>
      <c r="O263"/>
    </row>
    <row r="264" spans="1:15" hidden="1" x14ac:dyDescent="0.25">
      <c r="A264">
        <v>50000249</v>
      </c>
      <c r="B264">
        <v>1374667</v>
      </c>
      <c r="C264" t="s">
        <v>0</v>
      </c>
      <c r="D264">
        <v>8000146138</v>
      </c>
      <c r="E264" s="14">
        <v>20150108</v>
      </c>
      <c r="F264">
        <v>3231978</v>
      </c>
      <c r="G264">
        <v>96400000</v>
      </c>
      <c r="H264">
        <v>370101</v>
      </c>
      <c r="I264">
        <v>121280</v>
      </c>
      <c r="K264" s="1">
        <v>5400</v>
      </c>
      <c r="O264"/>
    </row>
    <row r="265" spans="1:15" hidden="1" x14ac:dyDescent="0.25">
      <c r="A265">
        <v>50000249</v>
      </c>
      <c r="B265">
        <v>1374669</v>
      </c>
      <c r="C265" t="s">
        <v>0</v>
      </c>
      <c r="D265">
        <v>1100952248</v>
      </c>
      <c r="E265" s="14">
        <v>20150108</v>
      </c>
      <c r="F265">
        <v>6290116</v>
      </c>
      <c r="G265">
        <v>12400000</v>
      </c>
      <c r="H265">
        <v>270102</v>
      </c>
      <c r="I265">
        <v>121204</v>
      </c>
      <c r="K265" s="1">
        <v>5000</v>
      </c>
      <c r="O265"/>
    </row>
    <row r="266" spans="1:15" hidden="1" x14ac:dyDescent="0.25">
      <c r="A266">
        <v>50000249</v>
      </c>
      <c r="B266">
        <v>2384345</v>
      </c>
      <c r="C266" t="s">
        <v>0</v>
      </c>
      <c r="D266">
        <v>19079037</v>
      </c>
      <c r="E266" s="14">
        <v>20150108</v>
      </c>
      <c r="F266">
        <v>2957623</v>
      </c>
      <c r="G266">
        <v>96400000</v>
      </c>
      <c r="H266">
        <v>370101</v>
      </c>
      <c r="I266">
        <v>121280</v>
      </c>
      <c r="K266" s="1">
        <v>16200</v>
      </c>
      <c r="O266"/>
    </row>
    <row r="267" spans="1:15" hidden="1" x14ac:dyDescent="0.25">
      <c r="A267">
        <v>50000249</v>
      </c>
      <c r="B267">
        <v>13268745</v>
      </c>
      <c r="C267" t="s">
        <v>0</v>
      </c>
      <c r="D267">
        <v>1053810857</v>
      </c>
      <c r="E267" s="14">
        <v>20150108</v>
      </c>
      <c r="F267">
        <v>14830363</v>
      </c>
      <c r="G267">
        <v>12400000</v>
      </c>
      <c r="H267">
        <v>270102</v>
      </c>
      <c r="I267">
        <v>121204</v>
      </c>
      <c r="K267" s="1">
        <v>5000</v>
      </c>
      <c r="O267"/>
    </row>
    <row r="268" spans="1:15" hidden="1" x14ac:dyDescent="0.25">
      <c r="A268">
        <v>50000249</v>
      </c>
      <c r="B268">
        <v>1020725</v>
      </c>
      <c r="C268" t="s">
        <v>0</v>
      </c>
      <c r="D268">
        <v>9103018</v>
      </c>
      <c r="E268" s="14">
        <v>20150108</v>
      </c>
      <c r="F268">
        <v>12424507</v>
      </c>
      <c r="G268">
        <v>96400000</v>
      </c>
      <c r="H268">
        <v>370101</v>
      </c>
      <c r="I268">
        <v>121280</v>
      </c>
      <c r="K268" s="1">
        <v>5400</v>
      </c>
      <c r="O268"/>
    </row>
    <row r="269" spans="1:15" hidden="1" x14ac:dyDescent="0.25">
      <c r="A269">
        <v>50000249</v>
      </c>
      <c r="B269">
        <v>2423851</v>
      </c>
      <c r="C269" t="s">
        <v>0</v>
      </c>
      <c r="D269">
        <v>78521384</v>
      </c>
      <c r="E269" s="14">
        <v>20150108</v>
      </c>
      <c r="F269">
        <v>4838018</v>
      </c>
      <c r="G269">
        <v>12200000</v>
      </c>
      <c r="H269">
        <v>250101</v>
      </c>
      <c r="I269">
        <v>121225</v>
      </c>
      <c r="K269" s="1">
        <v>5000</v>
      </c>
      <c r="O269"/>
    </row>
    <row r="270" spans="1:15" hidden="1" x14ac:dyDescent="0.25">
      <c r="A270">
        <v>50000249</v>
      </c>
      <c r="B270">
        <v>17161678</v>
      </c>
      <c r="C270" t="s">
        <v>0</v>
      </c>
      <c r="D270">
        <v>53160857</v>
      </c>
      <c r="E270" s="14">
        <v>20150108</v>
      </c>
      <c r="F270">
        <v>20491430</v>
      </c>
      <c r="G270">
        <v>96400000</v>
      </c>
      <c r="H270">
        <v>370101</v>
      </c>
      <c r="I270">
        <v>121280</v>
      </c>
      <c r="K270" s="1">
        <v>5400</v>
      </c>
      <c r="O270"/>
    </row>
    <row r="271" spans="1:15" hidden="1" x14ac:dyDescent="0.25">
      <c r="A271">
        <v>50000249</v>
      </c>
      <c r="B271">
        <v>17161679</v>
      </c>
      <c r="C271" t="s">
        <v>0</v>
      </c>
      <c r="D271">
        <v>53160857</v>
      </c>
      <c r="E271" s="14">
        <v>20150108</v>
      </c>
      <c r="F271">
        <v>20491453</v>
      </c>
      <c r="G271">
        <v>96400000</v>
      </c>
      <c r="H271">
        <v>370101</v>
      </c>
      <c r="I271">
        <v>121280</v>
      </c>
      <c r="K271" s="1">
        <v>5400</v>
      </c>
      <c r="O271"/>
    </row>
    <row r="272" spans="1:15" hidden="1" x14ac:dyDescent="0.25">
      <c r="A272">
        <v>50000249</v>
      </c>
      <c r="B272">
        <v>2283064</v>
      </c>
      <c r="C272" t="s">
        <v>13</v>
      </c>
      <c r="D272">
        <v>91438808</v>
      </c>
      <c r="E272" s="14">
        <v>20150108</v>
      </c>
      <c r="F272">
        <v>20276270</v>
      </c>
      <c r="G272">
        <v>923272421</v>
      </c>
      <c r="H272">
        <v>190101</v>
      </c>
      <c r="I272">
        <v>190101</v>
      </c>
      <c r="K272" s="1">
        <v>107400</v>
      </c>
      <c r="O272"/>
    </row>
    <row r="273" spans="1:15" hidden="1" x14ac:dyDescent="0.25">
      <c r="A273">
        <v>50000249</v>
      </c>
      <c r="B273">
        <v>1916075</v>
      </c>
      <c r="C273" t="s">
        <v>13</v>
      </c>
      <c r="D273">
        <v>9000671628</v>
      </c>
      <c r="E273" s="14">
        <v>20150108</v>
      </c>
      <c r="F273">
        <v>6437663</v>
      </c>
      <c r="G273">
        <v>96400000</v>
      </c>
      <c r="H273">
        <v>370101</v>
      </c>
      <c r="I273">
        <v>121280</v>
      </c>
      <c r="K273" s="1">
        <v>5400</v>
      </c>
      <c r="O273"/>
    </row>
    <row r="274" spans="1:15" hidden="1" x14ac:dyDescent="0.25">
      <c r="A274">
        <v>50000249</v>
      </c>
      <c r="B274">
        <v>1916076</v>
      </c>
      <c r="C274" t="s">
        <v>13</v>
      </c>
      <c r="D274">
        <v>8040179811</v>
      </c>
      <c r="E274" s="14">
        <v>20150108</v>
      </c>
      <c r="F274">
        <v>6437663</v>
      </c>
      <c r="G274">
        <v>96400000</v>
      </c>
      <c r="H274">
        <v>370101</v>
      </c>
      <c r="I274">
        <v>121280</v>
      </c>
      <c r="K274" s="1">
        <v>5400</v>
      </c>
      <c r="O274"/>
    </row>
    <row r="275" spans="1:15" hidden="1" x14ac:dyDescent="0.25">
      <c r="A275">
        <v>50000249</v>
      </c>
      <c r="B275">
        <v>1915859</v>
      </c>
      <c r="C275" t="s">
        <v>14</v>
      </c>
      <c r="D275">
        <v>1130606836</v>
      </c>
      <c r="E275" s="14">
        <v>20150108</v>
      </c>
      <c r="F275">
        <v>8876952</v>
      </c>
      <c r="G275">
        <v>12400000</v>
      </c>
      <c r="H275">
        <v>270102</v>
      </c>
      <c r="I275">
        <v>121204</v>
      </c>
      <c r="K275" s="1">
        <v>5000</v>
      </c>
      <c r="O275"/>
    </row>
    <row r="276" spans="1:15" hidden="1" x14ac:dyDescent="0.25">
      <c r="A276">
        <v>50000249</v>
      </c>
      <c r="B276">
        <v>1915860</v>
      </c>
      <c r="C276" t="s">
        <v>14</v>
      </c>
      <c r="D276">
        <v>1113645538</v>
      </c>
      <c r="E276" s="14">
        <v>20150108</v>
      </c>
      <c r="F276">
        <v>6215093</v>
      </c>
      <c r="G276">
        <v>12400000</v>
      </c>
      <c r="H276">
        <v>270102</v>
      </c>
      <c r="I276">
        <v>121204</v>
      </c>
      <c r="K276" s="1">
        <v>5000</v>
      </c>
      <c r="O276"/>
    </row>
    <row r="277" spans="1:15" hidden="1" x14ac:dyDescent="0.25">
      <c r="A277">
        <v>50000249</v>
      </c>
      <c r="B277">
        <v>1850364</v>
      </c>
      <c r="C277" t="s">
        <v>4</v>
      </c>
      <c r="D277">
        <v>73208249</v>
      </c>
      <c r="E277" s="14">
        <v>20150108</v>
      </c>
      <c r="F277">
        <v>6461762</v>
      </c>
      <c r="G277">
        <v>923272421</v>
      </c>
      <c r="H277">
        <v>190101</v>
      </c>
      <c r="I277">
        <v>190101</v>
      </c>
      <c r="K277" s="1">
        <v>107400</v>
      </c>
      <c r="O277"/>
    </row>
    <row r="278" spans="1:15" hidden="1" x14ac:dyDescent="0.25">
      <c r="A278">
        <v>50000249</v>
      </c>
      <c r="B278">
        <v>1940278</v>
      </c>
      <c r="C278" t="s">
        <v>10</v>
      </c>
      <c r="D278">
        <v>1090448604</v>
      </c>
      <c r="E278" s="14">
        <v>20150108</v>
      </c>
      <c r="F278">
        <v>18547867</v>
      </c>
      <c r="G278">
        <v>12400000</v>
      </c>
      <c r="H278">
        <v>270102</v>
      </c>
      <c r="I278">
        <v>121204</v>
      </c>
      <c r="K278" s="1">
        <v>5000</v>
      </c>
      <c r="O278"/>
    </row>
    <row r="279" spans="1:15" hidden="1" x14ac:dyDescent="0.25">
      <c r="A279">
        <v>50000249</v>
      </c>
      <c r="B279">
        <v>2637181</v>
      </c>
      <c r="C279" t="s">
        <v>36</v>
      </c>
      <c r="D279">
        <v>1070597400</v>
      </c>
      <c r="E279" s="14">
        <v>20150108</v>
      </c>
      <c r="F279">
        <v>8089782</v>
      </c>
      <c r="G279">
        <v>12400000</v>
      </c>
      <c r="H279">
        <v>270102</v>
      </c>
      <c r="I279">
        <v>270914</v>
      </c>
      <c r="K279" s="1">
        <v>56000</v>
      </c>
      <c r="O279"/>
    </row>
    <row r="280" spans="1:15" hidden="1" x14ac:dyDescent="0.25">
      <c r="A280">
        <v>50000249</v>
      </c>
      <c r="B280">
        <v>2620584</v>
      </c>
      <c r="C280" t="s">
        <v>19</v>
      </c>
      <c r="D280">
        <v>8908064905</v>
      </c>
      <c r="E280" s="14">
        <v>20150108</v>
      </c>
      <c r="F280">
        <v>8804016</v>
      </c>
      <c r="G280">
        <v>821500000</v>
      </c>
      <c r="H280">
        <v>410101</v>
      </c>
      <c r="I280">
        <v>270242</v>
      </c>
      <c r="K280" s="1">
        <v>123727</v>
      </c>
      <c r="O280"/>
    </row>
    <row r="281" spans="1:15" hidden="1" x14ac:dyDescent="0.25">
      <c r="A281">
        <v>50000249</v>
      </c>
      <c r="B281">
        <v>2245686</v>
      </c>
      <c r="C281" t="s">
        <v>2</v>
      </c>
      <c r="D281">
        <v>26326595</v>
      </c>
      <c r="E281" s="14">
        <v>20150108</v>
      </c>
      <c r="F281">
        <v>5030876</v>
      </c>
      <c r="G281">
        <v>923272193</v>
      </c>
      <c r="H281">
        <v>131401</v>
      </c>
      <c r="I281">
        <v>131401</v>
      </c>
      <c r="K281" s="1">
        <v>9600</v>
      </c>
      <c r="O281"/>
    </row>
    <row r="282" spans="1:15" hidden="1" x14ac:dyDescent="0.25">
      <c r="A282">
        <v>50000249</v>
      </c>
      <c r="B282">
        <v>2245695</v>
      </c>
      <c r="C282" t="s">
        <v>2</v>
      </c>
      <c r="D282">
        <v>8909002860</v>
      </c>
      <c r="E282" s="14">
        <v>20150108</v>
      </c>
      <c r="F282">
        <v>3838231</v>
      </c>
      <c r="G282">
        <v>10900000</v>
      </c>
      <c r="H282">
        <v>170101</v>
      </c>
      <c r="I282">
        <v>121255</v>
      </c>
      <c r="K282" s="1">
        <v>15692509</v>
      </c>
      <c r="O282"/>
    </row>
    <row r="283" spans="1:15" hidden="1" x14ac:dyDescent="0.25">
      <c r="A283">
        <v>50000249</v>
      </c>
      <c r="B283">
        <v>1758661</v>
      </c>
      <c r="C283" t="s">
        <v>2</v>
      </c>
      <c r="D283">
        <v>1057572841</v>
      </c>
      <c r="E283" s="14">
        <v>20150108</v>
      </c>
      <c r="F283">
        <v>4426113</v>
      </c>
      <c r="G283">
        <v>923272421</v>
      </c>
      <c r="H283">
        <v>190101</v>
      </c>
      <c r="I283">
        <v>190101</v>
      </c>
      <c r="K283" s="1">
        <v>107400</v>
      </c>
      <c r="O283"/>
    </row>
    <row r="284" spans="1:15" hidden="1" x14ac:dyDescent="0.25">
      <c r="A284">
        <v>50000249</v>
      </c>
      <c r="B284">
        <v>2256630</v>
      </c>
      <c r="C284" t="s">
        <v>2</v>
      </c>
      <c r="D284">
        <v>18389309</v>
      </c>
      <c r="E284" s="14">
        <v>20150108</v>
      </c>
      <c r="F284">
        <v>4537671</v>
      </c>
      <c r="G284">
        <v>923272193</v>
      </c>
      <c r="H284">
        <v>131401</v>
      </c>
      <c r="I284">
        <v>131401</v>
      </c>
      <c r="K284" s="1">
        <v>1500</v>
      </c>
      <c r="O284"/>
    </row>
    <row r="285" spans="1:15" hidden="1" x14ac:dyDescent="0.25">
      <c r="A285">
        <v>50000249</v>
      </c>
      <c r="B285">
        <v>2625532</v>
      </c>
      <c r="C285" t="s">
        <v>37</v>
      </c>
      <c r="D285">
        <v>1002981815</v>
      </c>
      <c r="E285" s="14">
        <v>20150108</v>
      </c>
      <c r="F285">
        <v>17790733</v>
      </c>
      <c r="G285">
        <v>12400000</v>
      </c>
      <c r="H285">
        <v>270102</v>
      </c>
      <c r="I285">
        <v>121204</v>
      </c>
      <c r="K285" s="1">
        <v>5000</v>
      </c>
      <c r="O285"/>
    </row>
    <row r="286" spans="1:15" hidden="1" x14ac:dyDescent="0.25">
      <c r="A286">
        <v>50000249</v>
      </c>
      <c r="B286">
        <v>2486282</v>
      </c>
      <c r="C286" t="s">
        <v>12</v>
      </c>
      <c r="D286">
        <v>18393809</v>
      </c>
      <c r="E286" s="14">
        <v>20150108</v>
      </c>
      <c r="F286">
        <v>14806431</v>
      </c>
      <c r="G286">
        <v>26800000</v>
      </c>
      <c r="H286">
        <v>360200</v>
      </c>
      <c r="I286">
        <v>360200</v>
      </c>
      <c r="K286" s="1">
        <v>443000</v>
      </c>
      <c r="O286"/>
    </row>
    <row r="287" spans="1:15" hidden="1" x14ac:dyDescent="0.25">
      <c r="A287">
        <v>50000249</v>
      </c>
      <c r="B287">
        <v>2564401</v>
      </c>
      <c r="C287" t="s">
        <v>6</v>
      </c>
      <c r="D287">
        <v>8915800168</v>
      </c>
      <c r="E287" s="14">
        <v>20150108</v>
      </c>
      <c r="F287">
        <v>8244529</v>
      </c>
      <c r="G287">
        <v>14100000</v>
      </c>
      <c r="H287">
        <v>330101</v>
      </c>
      <c r="I287">
        <v>270919</v>
      </c>
      <c r="K287" s="1">
        <v>1747140</v>
      </c>
      <c r="O287"/>
    </row>
    <row r="288" spans="1:15" hidden="1" x14ac:dyDescent="0.25">
      <c r="A288">
        <v>50000249</v>
      </c>
      <c r="B288">
        <v>2564402</v>
      </c>
      <c r="C288" t="s">
        <v>6</v>
      </c>
      <c r="D288">
        <v>8915800168</v>
      </c>
      <c r="E288" s="14">
        <v>20150108</v>
      </c>
      <c r="F288">
        <v>8244539</v>
      </c>
      <c r="G288">
        <v>11300000</v>
      </c>
      <c r="H288">
        <v>220101</v>
      </c>
      <c r="I288">
        <v>220101</v>
      </c>
      <c r="K288" s="1">
        <v>117604</v>
      </c>
      <c r="O288"/>
    </row>
    <row r="289" spans="1:15" hidden="1" x14ac:dyDescent="0.25">
      <c r="A289">
        <v>50000249</v>
      </c>
      <c r="B289">
        <v>2564819</v>
      </c>
      <c r="C289" t="s">
        <v>6</v>
      </c>
      <c r="D289">
        <v>1061692341</v>
      </c>
      <c r="E289" s="14">
        <v>20150108</v>
      </c>
      <c r="F289">
        <v>374448</v>
      </c>
      <c r="G289">
        <v>923272421</v>
      </c>
      <c r="H289">
        <v>190101</v>
      </c>
      <c r="I289">
        <v>190101</v>
      </c>
      <c r="K289" s="1">
        <v>107400</v>
      </c>
      <c r="O289"/>
    </row>
    <row r="290" spans="1:15" hidden="1" x14ac:dyDescent="0.25">
      <c r="A290">
        <v>50000249</v>
      </c>
      <c r="B290">
        <v>2564982</v>
      </c>
      <c r="C290" t="s">
        <v>6</v>
      </c>
      <c r="D290">
        <v>9004988799</v>
      </c>
      <c r="E290" s="14">
        <v>20150108</v>
      </c>
      <c r="F290">
        <v>4237852</v>
      </c>
      <c r="G290">
        <v>923272441</v>
      </c>
      <c r="H290">
        <v>171600</v>
      </c>
      <c r="I290">
        <v>171600</v>
      </c>
      <c r="K290" s="1">
        <v>532.80999999999995</v>
      </c>
      <c r="O290"/>
    </row>
    <row r="291" spans="1:15" hidden="1" x14ac:dyDescent="0.25">
      <c r="A291">
        <v>50000249</v>
      </c>
      <c r="B291">
        <v>25644983</v>
      </c>
      <c r="C291" t="s">
        <v>6</v>
      </c>
      <c r="D291">
        <v>9004988799</v>
      </c>
      <c r="E291" s="14">
        <v>20150108</v>
      </c>
      <c r="F291">
        <v>14423785</v>
      </c>
      <c r="G291">
        <v>923272441</v>
      </c>
      <c r="H291">
        <v>171600</v>
      </c>
      <c r="I291">
        <v>171600</v>
      </c>
      <c r="K291" s="1">
        <v>9579.48</v>
      </c>
      <c r="O291"/>
    </row>
    <row r="292" spans="1:15" hidden="1" x14ac:dyDescent="0.25">
      <c r="A292">
        <v>50000249</v>
      </c>
      <c r="B292">
        <v>2144968</v>
      </c>
      <c r="C292" t="s">
        <v>17</v>
      </c>
      <c r="D292">
        <v>18001303</v>
      </c>
      <c r="E292" s="14">
        <v>20150108</v>
      </c>
      <c r="F292">
        <v>5132963</v>
      </c>
      <c r="G292">
        <v>11100000</v>
      </c>
      <c r="H292">
        <v>150112</v>
      </c>
      <c r="I292">
        <v>121275</v>
      </c>
      <c r="K292" s="1">
        <v>100000</v>
      </c>
      <c r="O292"/>
    </row>
    <row r="293" spans="1:15" hidden="1" x14ac:dyDescent="0.25">
      <c r="A293">
        <v>50000249</v>
      </c>
      <c r="B293">
        <v>2130842</v>
      </c>
      <c r="C293" t="s">
        <v>8</v>
      </c>
      <c r="D293">
        <v>1082926139</v>
      </c>
      <c r="E293" s="14">
        <v>20150108</v>
      </c>
      <c r="F293">
        <v>8480709</v>
      </c>
      <c r="G293">
        <v>923272421</v>
      </c>
      <c r="H293">
        <v>190101</v>
      </c>
      <c r="I293">
        <v>190101</v>
      </c>
      <c r="K293" s="1">
        <v>107400</v>
      </c>
      <c r="O293"/>
    </row>
    <row r="294" spans="1:15" hidden="1" x14ac:dyDescent="0.25">
      <c r="A294">
        <v>50000249</v>
      </c>
      <c r="B294">
        <v>1486542</v>
      </c>
      <c r="C294" t="s">
        <v>31</v>
      </c>
      <c r="D294">
        <v>6811736</v>
      </c>
      <c r="E294" s="14">
        <v>20150108</v>
      </c>
      <c r="F294">
        <v>2746663</v>
      </c>
      <c r="G294">
        <v>96400000</v>
      </c>
      <c r="H294">
        <v>370101</v>
      </c>
      <c r="I294">
        <v>121280</v>
      </c>
      <c r="K294" s="1">
        <v>5400</v>
      </c>
      <c r="O294"/>
    </row>
    <row r="295" spans="1:15" hidden="1" x14ac:dyDescent="0.25">
      <c r="A295">
        <v>50000249</v>
      </c>
      <c r="B295">
        <v>2016904</v>
      </c>
      <c r="C295" t="s">
        <v>39</v>
      </c>
      <c r="D295">
        <v>6430379</v>
      </c>
      <c r="E295" s="14">
        <v>20150108</v>
      </c>
      <c r="F295">
        <v>8688628</v>
      </c>
      <c r="G295">
        <v>923272421</v>
      </c>
      <c r="H295">
        <v>190101</v>
      </c>
      <c r="I295">
        <v>190101</v>
      </c>
      <c r="K295" s="1">
        <v>107400</v>
      </c>
      <c r="O295"/>
    </row>
    <row r="296" spans="1:15" hidden="1" x14ac:dyDescent="0.25">
      <c r="A296">
        <v>50000249</v>
      </c>
      <c r="B296">
        <v>2100610</v>
      </c>
      <c r="C296" t="s">
        <v>5</v>
      </c>
      <c r="D296">
        <v>8918004981</v>
      </c>
      <c r="E296" s="14">
        <v>20150108</v>
      </c>
      <c r="F296">
        <v>7420150</v>
      </c>
      <c r="G296">
        <v>11300000</v>
      </c>
      <c r="H296">
        <v>220101</v>
      </c>
      <c r="I296">
        <v>220101</v>
      </c>
      <c r="K296" s="1">
        <v>17198744</v>
      </c>
      <c r="O296"/>
    </row>
    <row r="297" spans="1:15" hidden="1" x14ac:dyDescent="0.25">
      <c r="A297">
        <v>50000249</v>
      </c>
      <c r="B297">
        <v>2124867</v>
      </c>
      <c r="C297" t="s">
        <v>93</v>
      </c>
      <c r="D297">
        <v>16581940</v>
      </c>
      <c r="E297" s="14">
        <v>20150109</v>
      </c>
      <c r="F297">
        <v>4772747</v>
      </c>
      <c r="G297">
        <v>923272193</v>
      </c>
      <c r="H297">
        <v>131401</v>
      </c>
      <c r="I297">
        <v>131401</v>
      </c>
      <c r="K297" s="1">
        <v>9800</v>
      </c>
      <c r="O297"/>
    </row>
    <row r="298" spans="1:15" hidden="1" x14ac:dyDescent="0.25">
      <c r="A298">
        <v>50000249</v>
      </c>
      <c r="B298">
        <v>16956925</v>
      </c>
      <c r="C298" s="8" t="s">
        <v>1</v>
      </c>
      <c r="D298">
        <v>79788018</v>
      </c>
      <c r="E298" s="14">
        <v>20150109</v>
      </c>
      <c r="F298">
        <v>12283452</v>
      </c>
      <c r="G298">
        <v>923272421</v>
      </c>
      <c r="H298">
        <v>190101</v>
      </c>
      <c r="I298">
        <v>190101</v>
      </c>
      <c r="K298" s="1">
        <v>107400</v>
      </c>
      <c r="O298"/>
    </row>
    <row r="299" spans="1:15" hidden="1" x14ac:dyDescent="0.25">
      <c r="A299">
        <v>50000249</v>
      </c>
      <c r="B299">
        <v>2387211</v>
      </c>
      <c r="C299" t="s">
        <v>100</v>
      </c>
      <c r="D299">
        <v>1128274535</v>
      </c>
      <c r="E299" s="14">
        <v>20150109</v>
      </c>
      <c r="F299">
        <v>0</v>
      </c>
      <c r="G299">
        <v>923272421</v>
      </c>
      <c r="H299">
        <v>190101</v>
      </c>
      <c r="I299">
        <v>190101</v>
      </c>
      <c r="K299" s="1">
        <v>107400</v>
      </c>
      <c r="O299"/>
    </row>
    <row r="300" spans="1:15" hidden="1" x14ac:dyDescent="0.25">
      <c r="A300">
        <v>50000249</v>
      </c>
      <c r="B300">
        <v>2452297</v>
      </c>
      <c r="C300" t="s">
        <v>98</v>
      </c>
      <c r="D300">
        <v>72285786</v>
      </c>
      <c r="E300" s="14">
        <v>20150109</v>
      </c>
      <c r="F300">
        <v>3470877</v>
      </c>
      <c r="G300">
        <v>923272421</v>
      </c>
      <c r="H300">
        <v>190101</v>
      </c>
      <c r="I300">
        <v>190101</v>
      </c>
      <c r="K300" s="1">
        <v>107400</v>
      </c>
      <c r="O300"/>
    </row>
    <row r="301" spans="1:15" hidden="1" x14ac:dyDescent="0.25">
      <c r="A301">
        <v>50000249</v>
      </c>
      <c r="B301">
        <v>2452313</v>
      </c>
      <c r="C301" t="s">
        <v>98</v>
      </c>
      <c r="D301">
        <v>9001170467</v>
      </c>
      <c r="E301" s="14">
        <v>20150109</v>
      </c>
      <c r="F301">
        <v>0</v>
      </c>
      <c r="G301">
        <v>96400000</v>
      </c>
      <c r="H301">
        <v>370101</v>
      </c>
      <c r="I301">
        <v>121280</v>
      </c>
      <c r="K301" s="1">
        <v>21600</v>
      </c>
      <c r="O301"/>
    </row>
    <row r="302" spans="1:15" hidden="1" x14ac:dyDescent="0.25">
      <c r="A302">
        <v>50000249</v>
      </c>
      <c r="B302">
        <v>36595817</v>
      </c>
      <c r="C302" s="8" t="s">
        <v>1</v>
      </c>
      <c r="D302">
        <v>77020597</v>
      </c>
      <c r="E302" s="14">
        <v>20150109</v>
      </c>
      <c r="F302">
        <v>5701448</v>
      </c>
      <c r="G302">
        <v>96400000</v>
      </c>
      <c r="H302">
        <v>370101</v>
      </c>
      <c r="I302">
        <v>121280</v>
      </c>
      <c r="K302" s="1">
        <v>5400</v>
      </c>
      <c r="O302"/>
    </row>
    <row r="303" spans="1:15" hidden="1" x14ac:dyDescent="0.25">
      <c r="A303">
        <v>50000249</v>
      </c>
      <c r="B303">
        <v>17896329</v>
      </c>
      <c r="C303" s="8" t="s">
        <v>1</v>
      </c>
      <c r="D303">
        <v>8305095600</v>
      </c>
      <c r="E303" s="14">
        <v>20150109</v>
      </c>
      <c r="F303">
        <v>0</v>
      </c>
      <c r="G303">
        <v>12800000</v>
      </c>
      <c r="H303">
        <v>350300</v>
      </c>
      <c r="I303">
        <v>350300</v>
      </c>
      <c r="K303" s="1">
        <v>61750</v>
      </c>
      <c r="O303"/>
    </row>
    <row r="304" spans="1:15" hidden="1" x14ac:dyDescent="0.25">
      <c r="A304">
        <v>50000249</v>
      </c>
      <c r="B304">
        <v>2425823</v>
      </c>
      <c r="C304" t="s">
        <v>80</v>
      </c>
      <c r="D304">
        <v>1085256320</v>
      </c>
      <c r="E304" s="14">
        <v>20150109</v>
      </c>
      <c r="F304">
        <v>4876323</v>
      </c>
      <c r="G304">
        <v>923272421</v>
      </c>
      <c r="H304">
        <v>190101</v>
      </c>
      <c r="I304">
        <v>190101</v>
      </c>
      <c r="K304" s="1">
        <v>107400</v>
      </c>
      <c r="O304"/>
    </row>
    <row r="305" spans="1:15" hidden="1" x14ac:dyDescent="0.25">
      <c r="A305">
        <v>50000249</v>
      </c>
      <c r="B305">
        <v>1430734</v>
      </c>
      <c r="C305" t="s">
        <v>96</v>
      </c>
      <c r="D305">
        <v>28678334</v>
      </c>
      <c r="E305" s="14">
        <v>20150109</v>
      </c>
      <c r="F305">
        <v>16412620</v>
      </c>
      <c r="G305">
        <v>923272193</v>
      </c>
      <c r="H305">
        <v>131401</v>
      </c>
      <c r="I305">
        <v>131401</v>
      </c>
      <c r="K305" s="1">
        <v>2000</v>
      </c>
      <c r="O305"/>
    </row>
    <row r="306" spans="1:15" hidden="1" x14ac:dyDescent="0.25">
      <c r="A306">
        <v>50000249</v>
      </c>
      <c r="B306">
        <v>2367524</v>
      </c>
      <c r="C306" t="s">
        <v>87</v>
      </c>
      <c r="D306">
        <v>14638337</v>
      </c>
      <c r="E306" s="14">
        <v>20150109</v>
      </c>
      <c r="F306">
        <v>3739934</v>
      </c>
      <c r="G306">
        <v>923272421</v>
      </c>
      <c r="H306">
        <v>190101</v>
      </c>
      <c r="I306">
        <v>190101</v>
      </c>
      <c r="K306" s="1">
        <v>107400</v>
      </c>
      <c r="O306"/>
    </row>
    <row r="307" spans="1:15" hidden="1" x14ac:dyDescent="0.25">
      <c r="A307">
        <v>50000249</v>
      </c>
      <c r="B307">
        <v>2491521</v>
      </c>
      <c r="C307" t="s">
        <v>81</v>
      </c>
      <c r="D307">
        <v>38473769</v>
      </c>
      <c r="E307" s="14">
        <v>20150109</v>
      </c>
      <c r="F307">
        <v>4471929</v>
      </c>
      <c r="G307">
        <v>923272421</v>
      </c>
      <c r="H307">
        <v>190101</v>
      </c>
      <c r="I307">
        <v>190101</v>
      </c>
      <c r="K307" s="1">
        <v>107400</v>
      </c>
      <c r="O307"/>
    </row>
    <row r="308" spans="1:15" hidden="1" x14ac:dyDescent="0.25">
      <c r="A308">
        <v>50000249</v>
      </c>
      <c r="B308">
        <v>2491531</v>
      </c>
      <c r="C308" t="s">
        <v>81</v>
      </c>
      <c r="D308">
        <v>16945632</v>
      </c>
      <c r="E308" s="14">
        <v>20150109</v>
      </c>
      <c r="F308">
        <v>7154177</v>
      </c>
      <c r="G308">
        <v>923272421</v>
      </c>
      <c r="H308">
        <v>190101</v>
      </c>
      <c r="I308">
        <v>190101</v>
      </c>
      <c r="K308" s="1">
        <v>107400</v>
      </c>
      <c r="O308"/>
    </row>
    <row r="309" spans="1:15" hidden="1" x14ac:dyDescent="0.25">
      <c r="A309">
        <v>50000249</v>
      </c>
      <c r="B309">
        <v>2149671</v>
      </c>
      <c r="C309" t="s">
        <v>101</v>
      </c>
      <c r="D309">
        <v>1042440414</v>
      </c>
      <c r="E309" s="14">
        <v>20150109</v>
      </c>
      <c r="F309">
        <v>46837692</v>
      </c>
      <c r="G309">
        <v>923272421</v>
      </c>
      <c r="H309">
        <v>190101</v>
      </c>
      <c r="I309">
        <v>190101</v>
      </c>
      <c r="K309" s="1">
        <v>107400</v>
      </c>
      <c r="O309"/>
    </row>
    <row r="310" spans="1:15" hidden="1" x14ac:dyDescent="0.25">
      <c r="A310">
        <v>50000249</v>
      </c>
      <c r="B310">
        <v>1823324</v>
      </c>
      <c r="C310" t="s">
        <v>18</v>
      </c>
      <c r="D310">
        <v>1052965150</v>
      </c>
      <c r="E310" s="14">
        <v>20150109</v>
      </c>
      <c r="F310">
        <v>14622733</v>
      </c>
      <c r="G310">
        <v>923272421</v>
      </c>
      <c r="H310">
        <v>190101</v>
      </c>
      <c r="I310">
        <v>190101</v>
      </c>
      <c r="K310" s="1">
        <v>107400</v>
      </c>
      <c r="O310"/>
    </row>
    <row r="311" spans="1:15" hidden="1" x14ac:dyDescent="0.25">
      <c r="A311">
        <v>50000249</v>
      </c>
      <c r="B311">
        <v>2632689</v>
      </c>
      <c r="C311" t="s">
        <v>0</v>
      </c>
      <c r="D311">
        <v>1014232349</v>
      </c>
      <c r="E311" s="14">
        <v>20150109</v>
      </c>
      <c r="F311">
        <v>13445510</v>
      </c>
      <c r="G311">
        <v>12400000</v>
      </c>
      <c r="H311">
        <v>270102</v>
      </c>
      <c r="I311">
        <v>121204</v>
      </c>
      <c r="K311" s="1">
        <v>5000</v>
      </c>
      <c r="O311"/>
    </row>
    <row r="312" spans="1:15" hidden="1" x14ac:dyDescent="0.25">
      <c r="A312">
        <v>50000249</v>
      </c>
      <c r="B312">
        <v>19013588</v>
      </c>
      <c r="C312" t="s">
        <v>0</v>
      </c>
      <c r="D312">
        <v>45435235</v>
      </c>
      <c r="E312" s="14">
        <v>20150109</v>
      </c>
      <c r="F312">
        <v>4797522</v>
      </c>
      <c r="G312">
        <v>923272421</v>
      </c>
      <c r="H312">
        <v>190101</v>
      </c>
      <c r="I312">
        <v>190101</v>
      </c>
      <c r="K312" s="1">
        <v>107400</v>
      </c>
      <c r="O312"/>
    </row>
    <row r="313" spans="1:15" hidden="1" x14ac:dyDescent="0.25">
      <c r="A313">
        <v>50000249</v>
      </c>
      <c r="B313">
        <v>2617684</v>
      </c>
      <c r="C313" t="s">
        <v>0</v>
      </c>
      <c r="D313">
        <v>20583427</v>
      </c>
      <c r="E313" s="14">
        <v>20150109</v>
      </c>
      <c r="F313">
        <v>2803996</v>
      </c>
      <c r="G313">
        <v>11500000</v>
      </c>
      <c r="H313">
        <v>130101</v>
      </c>
      <c r="I313">
        <v>12102020</v>
      </c>
      <c r="K313" s="1">
        <v>6240</v>
      </c>
      <c r="O313"/>
    </row>
    <row r="314" spans="1:15" hidden="1" x14ac:dyDescent="0.25">
      <c r="A314">
        <v>50000249</v>
      </c>
      <c r="B314">
        <v>2530762</v>
      </c>
      <c r="C314" t="s">
        <v>0</v>
      </c>
      <c r="D314">
        <v>1075213749</v>
      </c>
      <c r="E314" s="14">
        <v>20150109</v>
      </c>
      <c r="F314">
        <v>21300866</v>
      </c>
      <c r="G314">
        <v>923272421</v>
      </c>
      <c r="H314">
        <v>190101</v>
      </c>
      <c r="I314">
        <v>190101</v>
      </c>
      <c r="K314" s="1">
        <v>107400</v>
      </c>
      <c r="O314"/>
    </row>
    <row r="315" spans="1:15" hidden="1" x14ac:dyDescent="0.25">
      <c r="A315">
        <v>50000249</v>
      </c>
      <c r="B315">
        <v>1494261</v>
      </c>
      <c r="C315" t="s">
        <v>0</v>
      </c>
      <c r="D315">
        <v>19236603</v>
      </c>
      <c r="E315" s="14">
        <v>20150109</v>
      </c>
      <c r="F315">
        <v>2633287</v>
      </c>
      <c r="G315">
        <v>96400000</v>
      </c>
      <c r="H315">
        <v>370101</v>
      </c>
      <c r="I315">
        <v>121280</v>
      </c>
      <c r="K315" s="1">
        <v>16200</v>
      </c>
      <c r="O315"/>
    </row>
    <row r="316" spans="1:15" hidden="1" x14ac:dyDescent="0.25">
      <c r="A316">
        <v>50000249</v>
      </c>
      <c r="B316">
        <v>2424619</v>
      </c>
      <c r="C316" t="s">
        <v>0</v>
      </c>
      <c r="D316">
        <v>79749679</v>
      </c>
      <c r="E316" s="14">
        <v>20150109</v>
      </c>
      <c r="F316">
        <v>18554852</v>
      </c>
      <c r="G316">
        <v>12400000</v>
      </c>
      <c r="H316">
        <v>270102</v>
      </c>
      <c r="I316">
        <v>121204</v>
      </c>
      <c r="K316" s="1">
        <v>5000</v>
      </c>
      <c r="O316"/>
    </row>
    <row r="317" spans="1:15" hidden="1" x14ac:dyDescent="0.25">
      <c r="A317">
        <v>50000249</v>
      </c>
      <c r="B317">
        <v>2424622</v>
      </c>
      <c r="C317" t="s">
        <v>0</v>
      </c>
      <c r="D317">
        <v>52272001</v>
      </c>
      <c r="E317" s="14">
        <v>20150109</v>
      </c>
      <c r="F317">
        <v>6862805</v>
      </c>
      <c r="G317">
        <v>12400000</v>
      </c>
      <c r="H317">
        <v>270102</v>
      </c>
      <c r="I317">
        <v>121204</v>
      </c>
      <c r="K317" s="1">
        <v>5000</v>
      </c>
      <c r="O317"/>
    </row>
    <row r="318" spans="1:15" hidden="1" x14ac:dyDescent="0.25">
      <c r="A318">
        <v>50000249</v>
      </c>
      <c r="B318">
        <v>2424623</v>
      </c>
      <c r="C318" t="s">
        <v>0</v>
      </c>
      <c r="D318">
        <v>38965550</v>
      </c>
      <c r="E318" s="14">
        <v>20150109</v>
      </c>
      <c r="F318">
        <v>4007079</v>
      </c>
      <c r="G318">
        <v>923272193</v>
      </c>
      <c r="H318">
        <v>131401</v>
      </c>
      <c r="I318">
        <v>131401</v>
      </c>
      <c r="K318" s="1">
        <v>25700</v>
      </c>
      <c r="O318"/>
    </row>
    <row r="319" spans="1:15" hidden="1" x14ac:dyDescent="0.25">
      <c r="A319">
        <v>50000249</v>
      </c>
      <c r="B319">
        <v>19414062</v>
      </c>
      <c r="C319" t="s">
        <v>0</v>
      </c>
      <c r="D319">
        <v>1015414826</v>
      </c>
      <c r="E319" s="14">
        <v>20150109</v>
      </c>
      <c r="F319">
        <v>12359975</v>
      </c>
      <c r="G319">
        <v>923272421</v>
      </c>
      <c r="H319">
        <v>190101</v>
      </c>
      <c r="I319">
        <v>190101</v>
      </c>
      <c r="K319" s="1">
        <v>107400</v>
      </c>
      <c r="O319"/>
    </row>
    <row r="320" spans="1:15" hidden="1" x14ac:dyDescent="0.25">
      <c r="A320">
        <v>50000249</v>
      </c>
      <c r="B320">
        <v>19414064</v>
      </c>
      <c r="C320" t="s">
        <v>0</v>
      </c>
      <c r="D320">
        <v>17174930</v>
      </c>
      <c r="E320" s="14">
        <v>20150109</v>
      </c>
      <c r="F320">
        <v>0</v>
      </c>
      <c r="G320">
        <v>923272421</v>
      </c>
      <c r="H320">
        <v>190101</v>
      </c>
      <c r="I320">
        <v>190101</v>
      </c>
      <c r="K320" s="1">
        <v>107000</v>
      </c>
      <c r="O320"/>
    </row>
    <row r="321" spans="1:15" hidden="1" x14ac:dyDescent="0.25">
      <c r="A321">
        <v>50000249</v>
      </c>
      <c r="B321">
        <v>1374638</v>
      </c>
      <c r="C321" t="s">
        <v>0</v>
      </c>
      <c r="D321">
        <v>73075158</v>
      </c>
      <c r="E321" s="14">
        <v>20150109</v>
      </c>
      <c r="F321">
        <v>10733657</v>
      </c>
      <c r="G321">
        <v>923272193</v>
      </c>
      <c r="H321">
        <v>131401</v>
      </c>
      <c r="I321">
        <v>131401</v>
      </c>
      <c r="K321" s="1">
        <v>143370</v>
      </c>
      <c r="O321"/>
    </row>
    <row r="322" spans="1:15" hidden="1" x14ac:dyDescent="0.25">
      <c r="A322">
        <v>50000249</v>
      </c>
      <c r="B322">
        <v>1374670</v>
      </c>
      <c r="C322" t="s">
        <v>0</v>
      </c>
      <c r="D322">
        <v>19232124</v>
      </c>
      <c r="E322" s="14">
        <v>20150109</v>
      </c>
      <c r="F322">
        <v>4703600</v>
      </c>
      <c r="G322">
        <v>96400000</v>
      </c>
      <c r="H322">
        <v>370101</v>
      </c>
      <c r="I322">
        <v>121280</v>
      </c>
      <c r="K322" s="1">
        <v>10200</v>
      </c>
      <c r="O322"/>
    </row>
    <row r="323" spans="1:15" hidden="1" x14ac:dyDescent="0.25">
      <c r="A323">
        <v>50000249</v>
      </c>
      <c r="B323">
        <v>13269997</v>
      </c>
      <c r="C323" t="s">
        <v>0</v>
      </c>
      <c r="D323">
        <v>53121224</v>
      </c>
      <c r="E323" s="14">
        <v>20150109</v>
      </c>
      <c r="F323">
        <v>21225939</v>
      </c>
      <c r="G323">
        <v>12400000</v>
      </c>
      <c r="H323">
        <v>270102</v>
      </c>
      <c r="I323">
        <v>121204</v>
      </c>
      <c r="K323" s="1">
        <v>5000</v>
      </c>
      <c r="O323"/>
    </row>
    <row r="324" spans="1:15" hidden="1" x14ac:dyDescent="0.25">
      <c r="A324">
        <v>50000249</v>
      </c>
      <c r="B324">
        <v>10068337</v>
      </c>
      <c r="C324" t="s">
        <v>0</v>
      </c>
      <c r="D324">
        <v>52807702</v>
      </c>
      <c r="E324" s="14">
        <v>20150109</v>
      </c>
      <c r="F324">
        <v>2444082</v>
      </c>
      <c r="G324">
        <v>923272421</v>
      </c>
      <c r="H324">
        <v>190101</v>
      </c>
      <c r="I324">
        <v>190101</v>
      </c>
      <c r="K324" s="1">
        <v>107400</v>
      </c>
      <c r="O324"/>
    </row>
    <row r="325" spans="1:15" hidden="1" x14ac:dyDescent="0.25">
      <c r="A325">
        <v>50000249</v>
      </c>
      <c r="B325">
        <v>2460802</v>
      </c>
      <c r="C325" t="s">
        <v>0</v>
      </c>
      <c r="D325">
        <v>79600622</v>
      </c>
      <c r="E325" s="14">
        <v>20150109</v>
      </c>
      <c r="F325">
        <v>7557226</v>
      </c>
      <c r="G325">
        <v>96400000</v>
      </c>
      <c r="H325">
        <v>370101</v>
      </c>
      <c r="I325">
        <v>121280</v>
      </c>
      <c r="K325" s="1">
        <v>5400</v>
      </c>
      <c r="O325"/>
    </row>
    <row r="326" spans="1:15" hidden="1" x14ac:dyDescent="0.25">
      <c r="A326">
        <v>50000249</v>
      </c>
      <c r="B326">
        <v>2460811</v>
      </c>
      <c r="C326" t="s">
        <v>0</v>
      </c>
      <c r="D326">
        <v>8300239795</v>
      </c>
      <c r="E326" s="14">
        <v>20150109</v>
      </c>
      <c r="F326">
        <v>3106846</v>
      </c>
      <c r="G326">
        <v>96400000</v>
      </c>
      <c r="H326">
        <v>370101</v>
      </c>
      <c r="I326">
        <v>121280</v>
      </c>
      <c r="K326" s="1">
        <v>5400</v>
      </c>
      <c r="O326"/>
    </row>
    <row r="327" spans="1:15" hidden="1" x14ac:dyDescent="0.25">
      <c r="A327">
        <v>50000249</v>
      </c>
      <c r="B327">
        <v>2460843</v>
      </c>
      <c r="C327" t="s">
        <v>0</v>
      </c>
      <c r="D327">
        <v>8002497697</v>
      </c>
      <c r="E327" s="14">
        <v>20150109</v>
      </c>
      <c r="F327">
        <v>6722185</v>
      </c>
      <c r="G327">
        <v>96400000</v>
      </c>
      <c r="H327">
        <v>370101</v>
      </c>
      <c r="I327">
        <v>121280</v>
      </c>
      <c r="K327" s="1">
        <v>5400</v>
      </c>
      <c r="O327"/>
    </row>
    <row r="328" spans="1:15" hidden="1" x14ac:dyDescent="0.25">
      <c r="A328">
        <v>50000249</v>
      </c>
      <c r="B328">
        <v>2283122</v>
      </c>
      <c r="C328" t="s">
        <v>13</v>
      </c>
      <c r="D328">
        <v>8001147665</v>
      </c>
      <c r="E328" s="14">
        <v>20150109</v>
      </c>
      <c r="F328">
        <v>6761761</v>
      </c>
      <c r="G328">
        <v>12800000</v>
      </c>
      <c r="H328">
        <v>350300</v>
      </c>
      <c r="I328">
        <v>350300</v>
      </c>
      <c r="K328" s="1">
        <v>250329</v>
      </c>
      <c r="O328"/>
    </row>
    <row r="329" spans="1:15" hidden="1" x14ac:dyDescent="0.25">
      <c r="A329">
        <v>50000249</v>
      </c>
      <c r="B329">
        <v>1916045</v>
      </c>
      <c r="C329" t="s">
        <v>13</v>
      </c>
      <c r="D329">
        <v>1102718240</v>
      </c>
      <c r="E329" s="14">
        <v>20150109</v>
      </c>
      <c r="F329">
        <v>10348835</v>
      </c>
      <c r="G329">
        <v>923272421</v>
      </c>
      <c r="H329">
        <v>190101</v>
      </c>
      <c r="I329">
        <v>190101</v>
      </c>
      <c r="K329" s="1">
        <v>107400</v>
      </c>
      <c r="O329"/>
    </row>
    <row r="330" spans="1:15" hidden="1" x14ac:dyDescent="0.25">
      <c r="A330">
        <v>50000249</v>
      </c>
      <c r="B330">
        <v>1916067</v>
      </c>
      <c r="C330" t="s">
        <v>13</v>
      </c>
      <c r="D330">
        <v>1098715033</v>
      </c>
      <c r="E330" s="14">
        <v>20150109</v>
      </c>
      <c r="F330">
        <v>16754431</v>
      </c>
      <c r="G330">
        <v>12400000</v>
      </c>
      <c r="H330">
        <v>270102</v>
      </c>
      <c r="I330">
        <v>121204</v>
      </c>
      <c r="K330" s="1">
        <v>5000</v>
      </c>
      <c r="O330"/>
    </row>
    <row r="331" spans="1:15" hidden="1" x14ac:dyDescent="0.25">
      <c r="A331">
        <v>50000249</v>
      </c>
      <c r="B331">
        <v>1571386</v>
      </c>
      <c r="C331" t="s">
        <v>14</v>
      </c>
      <c r="D331">
        <v>31995905</v>
      </c>
      <c r="E331" s="14">
        <v>20150109</v>
      </c>
      <c r="F331">
        <v>6460350</v>
      </c>
      <c r="G331">
        <v>12400000</v>
      </c>
      <c r="H331">
        <v>270102</v>
      </c>
      <c r="I331">
        <v>121204</v>
      </c>
      <c r="K331" s="1">
        <v>5000</v>
      </c>
      <c r="O331"/>
    </row>
    <row r="332" spans="1:15" hidden="1" x14ac:dyDescent="0.25">
      <c r="A332">
        <v>50000249</v>
      </c>
      <c r="B332">
        <v>1985346</v>
      </c>
      <c r="C332" t="s">
        <v>14</v>
      </c>
      <c r="D332">
        <v>8050012033</v>
      </c>
      <c r="E332" s="14">
        <v>20150109</v>
      </c>
      <c r="F332">
        <v>4393939</v>
      </c>
      <c r="G332">
        <v>12800000</v>
      </c>
      <c r="H332">
        <v>350300</v>
      </c>
      <c r="I332">
        <v>350300</v>
      </c>
      <c r="K332" s="1">
        <v>767225</v>
      </c>
      <c r="O332"/>
    </row>
    <row r="333" spans="1:15" hidden="1" x14ac:dyDescent="0.25">
      <c r="A333">
        <v>50000249</v>
      </c>
      <c r="B333">
        <v>1985347</v>
      </c>
      <c r="C333" t="s">
        <v>14</v>
      </c>
      <c r="D333">
        <v>8050012033</v>
      </c>
      <c r="E333" s="14">
        <v>20150109</v>
      </c>
      <c r="F333">
        <v>4393939</v>
      </c>
      <c r="G333">
        <v>12800000</v>
      </c>
      <c r="H333">
        <v>350300</v>
      </c>
      <c r="I333">
        <v>350300</v>
      </c>
      <c r="K333" s="1">
        <v>917300</v>
      </c>
      <c r="O333"/>
    </row>
    <row r="334" spans="1:15" hidden="1" x14ac:dyDescent="0.25">
      <c r="A334">
        <v>50000249</v>
      </c>
      <c r="B334">
        <v>1594705</v>
      </c>
      <c r="C334" t="s">
        <v>14</v>
      </c>
      <c r="D334">
        <v>14937086</v>
      </c>
      <c r="E334" s="14">
        <v>20150109</v>
      </c>
      <c r="F334">
        <v>8303153</v>
      </c>
      <c r="G334">
        <v>923272193</v>
      </c>
      <c r="H334">
        <v>131401</v>
      </c>
      <c r="I334">
        <v>131401</v>
      </c>
      <c r="K334" s="1">
        <v>15700</v>
      </c>
      <c r="O334"/>
    </row>
    <row r="335" spans="1:15" hidden="1" x14ac:dyDescent="0.25">
      <c r="A335">
        <v>50000249</v>
      </c>
      <c r="B335">
        <v>2209476</v>
      </c>
      <c r="C335" t="s">
        <v>14</v>
      </c>
      <c r="D335">
        <v>4792427</v>
      </c>
      <c r="E335" s="14">
        <v>20150109</v>
      </c>
      <c r="F335">
        <v>5217087</v>
      </c>
      <c r="G335">
        <v>923272193</v>
      </c>
      <c r="H335">
        <v>131401</v>
      </c>
      <c r="I335">
        <v>131401</v>
      </c>
      <c r="K335" s="1">
        <v>50100</v>
      </c>
      <c r="O335"/>
    </row>
    <row r="336" spans="1:15" hidden="1" x14ac:dyDescent="0.25">
      <c r="A336">
        <v>50000249</v>
      </c>
      <c r="B336">
        <v>1191414</v>
      </c>
      <c r="C336" t="s">
        <v>4</v>
      </c>
      <c r="D336">
        <v>73204127</v>
      </c>
      <c r="E336" s="14">
        <v>20150109</v>
      </c>
      <c r="F336">
        <v>43333297</v>
      </c>
      <c r="G336">
        <v>923272421</v>
      </c>
      <c r="H336">
        <v>190101</v>
      </c>
      <c r="I336">
        <v>190101</v>
      </c>
      <c r="K336" s="1">
        <v>107400</v>
      </c>
      <c r="O336"/>
    </row>
    <row r="337" spans="1:15" hidden="1" x14ac:dyDescent="0.25">
      <c r="A337">
        <v>50000249</v>
      </c>
      <c r="B337">
        <v>1850366</v>
      </c>
      <c r="C337" t="s">
        <v>4</v>
      </c>
      <c r="D337">
        <v>8060075472</v>
      </c>
      <c r="E337" s="14">
        <v>20150109</v>
      </c>
      <c r="F337">
        <v>6615160</v>
      </c>
      <c r="G337">
        <v>910300000</v>
      </c>
      <c r="H337">
        <v>130113</v>
      </c>
      <c r="I337">
        <v>121235</v>
      </c>
      <c r="K337" s="1">
        <v>992000</v>
      </c>
      <c r="O337"/>
    </row>
    <row r="338" spans="1:15" hidden="1" x14ac:dyDescent="0.25">
      <c r="A338">
        <v>50000249</v>
      </c>
      <c r="B338">
        <v>1850426</v>
      </c>
      <c r="C338" t="s">
        <v>4</v>
      </c>
      <c r="D338">
        <v>79943896</v>
      </c>
      <c r="E338" s="14">
        <v>20150109</v>
      </c>
      <c r="F338">
        <v>6563719</v>
      </c>
      <c r="G338">
        <v>923272421</v>
      </c>
      <c r="H338">
        <v>190101</v>
      </c>
      <c r="I338">
        <v>190101</v>
      </c>
      <c r="K338" s="1">
        <v>107400</v>
      </c>
      <c r="O338"/>
    </row>
    <row r="339" spans="1:15" hidden="1" x14ac:dyDescent="0.25">
      <c r="A339">
        <v>50000249</v>
      </c>
      <c r="B339">
        <v>131631518</v>
      </c>
      <c r="C339" t="s">
        <v>10</v>
      </c>
      <c r="D339">
        <v>60298733</v>
      </c>
      <c r="E339" s="14">
        <v>20150109</v>
      </c>
      <c r="F339">
        <v>5719344</v>
      </c>
      <c r="G339">
        <v>923272193</v>
      </c>
      <c r="H339">
        <v>131401</v>
      </c>
      <c r="I339">
        <v>131401</v>
      </c>
      <c r="K339" s="1">
        <v>22200</v>
      </c>
      <c r="O339"/>
    </row>
    <row r="340" spans="1:15" hidden="1" x14ac:dyDescent="0.25">
      <c r="A340">
        <v>50000249</v>
      </c>
      <c r="B340">
        <v>1758662</v>
      </c>
      <c r="C340" t="s">
        <v>2</v>
      </c>
      <c r="D340">
        <v>43722288</v>
      </c>
      <c r="E340" s="14">
        <v>20150109</v>
      </c>
      <c r="F340">
        <v>2507136</v>
      </c>
      <c r="G340">
        <v>923272421</v>
      </c>
      <c r="H340">
        <v>190101</v>
      </c>
      <c r="I340">
        <v>190101</v>
      </c>
      <c r="K340" s="1">
        <v>107400</v>
      </c>
      <c r="O340"/>
    </row>
    <row r="341" spans="1:15" hidden="1" x14ac:dyDescent="0.25">
      <c r="A341">
        <v>50000249</v>
      </c>
      <c r="B341">
        <v>40563002</v>
      </c>
      <c r="C341" t="s">
        <v>42</v>
      </c>
      <c r="D341">
        <v>1123209288</v>
      </c>
      <c r="E341" s="14">
        <v>20150109</v>
      </c>
      <c r="F341">
        <v>92657799</v>
      </c>
      <c r="G341">
        <v>923272421</v>
      </c>
      <c r="H341">
        <v>190101</v>
      </c>
      <c r="I341">
        <v>190101</v>
      </c>
      <c r="K341" s="1">
        <v>107400</v>
      </c>
      <c r="O341"/>
    </row>
    <row r="342" spans="1:15" hidden="1" x14ac:dyDescent="0.25">
      <c r="A342">
        <v>50000249</v>
      </c>
      <c r="B342">
        <v>2390169</v>
      </c>
      <c r="C342" t="s">
        <v>25</v>
      </c>
      <c r="D342">
        <v>55067110</v>
      </c>
      <c r="E342" s="14">
        <v>20150109</v>
      </c>
      <c r="F342">
        <v>0</v>
      </c>
      <c r="G342">
        <v>12400000</v>
      </c>
      <c r="H342">
        <v>270102</v>
      </c>
      <c r="I342">
        <v>121204</v>
      </c>
      <c r="K342" s="1">
        <v>5000</v>
      </c>
      <c r="O342"/>
    </row>
    <row r="343" spans="1:15" hidden="1" x14ac:dyDescent="0.25">
      <c r="A343">
        <v>50000249</v>
      </c>
      <c r="B343">
        <v>2390171</v>
      </c>
      <c r="C343" t="s">
        <v>25</v>
      </c>
      <c r="D343">
        <v>36310292</v>
      </c>
      <c r="E343" s="14">
        <v>20150109</v>
      </c>
      <c r="F343">
        <v>0</v>
      </c>
      <c r="G343">
        <v>12400000</v>
      </c>
      <c r="H343">
        <v>270102</v>
      </c>
      <c r="I343">
        <v>121204</v>
      </c>
      <c r="K343" s="1">
        <v>5000</v>
      </c>
      <c r="O343"/>
    </row>
    <row r="344" spans="1:15" hidden="1" x14ac:dyDescent="0.25">
      <c r="A344">
        <v>50000249</v>
      </c>
      <c r="B344">
        <v>2474513</v>
      </c>
      <c r="C344" t="s">
        <v>37</v>
      </c>
      <c r="D344">
        <v>1085285637</v>
      </c>
      <c r="E344" s="14">
        <v>20150109</v>
      </c>
      <c r="F344">
        <v>13890388</v>
      </c>
      <c r="G344">
        <v>923272421</v>
      </c>
      <c r="H344">
        <v>190101</v>
      </c>
      <c r="I344">
        <v>190101</v>
      </c>
      <c r="K344" s="1">
        <v>107400</v>
      </c>
      <c r="O344"/>
    </row>
    <row r="345" spans="1:15" hidden="1" x14ac:dyDescent="0.25">
      <c r="A345">
        <v>50000249</v>
      </c>
      <c r="B345">
        <v>2474514</v>
      </c>
      <c r="C345" t="s">
        <v>37</v>
      </c>
      <c r="D345">
        <v>27403478</v>
      </c>
      <c r="E345" s="14">
        <v>20150109</v>
      </c>
      <c r="F345">
        <v>17063398</v>
      </c>
      <c r="G345">
        <v>923272421</v>
      </c>
      <c r="H345">
        <v>190101</v>
      </c>
      <c r="I345">
        <v>190101</v>
      </c>
      <c r="K345" s="1">
        <v>107400</v>
      </c>
      <c r="O345"/>
    </row>
    <row r="346" spans="1:15" hidden="1" x14ac:dyDescent="0.25">
      <c r="A346">
        <v>50000249</v>
      </c>
      <c r="B346">
        <v>2474516</v>
      </c>
      <c r="C346" t="s">
        <v>37</v>
      </c>
      <c r="D346">
        <v>12747526</v>
      </c>
      <c r="E346" s="14">
        <v>20150109</v>
      </c>
      <c r="F346">
        <v>5003114</v>
      </c>
      <c r="G346">
        <v>12400000</v>
      </c>
      <c r="H346">
        <v>270102</v>
      </c>
      <c r="I346">
        <v>121204</v>
      </c>
      <c r="K346" s="1">
        <v>5000</v>
      </c>
      <c r="O346"/>
    </row>
    <row r="347" spans="1:15" hidden="1" x14ac:dyDescent="0.25">
      <c r="A347">
        <v>50000249</v>
      </c>
      <c r="B347">
        <v>2130849</v>
      </c>
      <c r="C347" t="s">
        <v>8</v>
      </c>
      <c r="D347">
        <v>57293228</v>
      </c>
      <c r="E347" s="14">
        <v>20150109</v>
      </c>
      <c r="F347">
        <v>4869331</v>
      </c>
      <c r="G347">
        <v>923272421</v>
      </c>
      <c r="H347">
        <v>190101</v>
      </c>
      <c r="I347">
        <v>190101</v>
      </c>
      <c r="K347" s="1">
        <v>107400</v>
      </c>
      <c r="O347"/>
    </row>
    <row r="348" spans="1:15" hidden="1" x14ac:dyDescent="0.25">
      <c r="A348">
        <v>50000249</v>
      </c>
      <c r="B348">
        <v>2130850</v>
      </c>
      <c r="C348" t="s">
        <v>8</v>
      </c>
      <c r="D348">
        <v>52206615</v>
      </c>
      <c r="E348" s="14">
        <v>20150109</v>
      </c>
      <c r="F348">
        <v>4313055</v>
      </c>
      <c r="G348">
        <v>822600000</v>
      </c>
      <c r="H348">
        <v>290200</v>
      </c>
      <c r="I348">
        <v>290200</v>
      </c>
      <c r="K348" s="1">
        <v>15006</v>
      </c>
      <c r="O348"/>
    </row>
    <row r="349" spans="1:15" hidden="1" x14ac:dyDescent="0.25">
      <c r="A349">
        <v>50000249</v>
      </c>
      <c r="B349">
        <v>2130852</v>
      </c>
      <c r="C349" t="s">
        <v>8</v>
      </c>
      <c r="D349">
        <v>1140831628</v>
      </c>
      <c r="E349" s="14">
        <v>20150109</v>
      </c>
      <c r="F349">
        <v>6279023</v>
      </c>
      <c r="G349">
        <v>923272421</v>
      </c>
      <c r="H349">
        <v>190101</v>
      </c>
      <c r="I349">
        <v>190101</v>
      </c>
      <c r="K349" s="1">
        <v>107400</v>
      </c>
      <c r="O349"/>
    </row>
    <row r="350" spans="1:15" hidden="1" x14ac:dyDescent="0.25">
      <c r="A350">
        <v>50000249</v>
      </c>
      <c r="B350">
        <v>1486685</v>
      </c>
      <c r="C350" t="s">
        <v>31</v>
      </c>
      <c r="D350">
        <v>1102820457</v>
      </c>
      <c r="E350" s="14">
        <v>20150109</v>
      </c>
      <c r="F350">
        <v>1782903</v>
      </c>
      <c r="G350">
        <v>923272421</v>
      </c>
      <c r="H350">
        <v>190101</v>
      </c>
      <c r="I350">
        <v>190101</v>
      </c>
      <c r="K350" s="1">
        <v>107400</v>
      </c>
      <c r="O350"/>
    </row>
    <row r="351" spans="1:15" hidden="1" x14ac:dyDescent="0.25">
      <c r="A351">
        <v>50000249</v>
      </c>
      <c r="B351">
        <v>2014239</v>
      </c>
      <c r="C351" t="s">
        <v>39</v>
      </c>
      <c r="D351">
        <v>6499879</v>
      </c>
      <c r="E351" s="14">
        <v>20150109</v>
      </c>
      <c r="F351">
        <v>2323077</v>
      </c>
      <c r="G351">
        <v>923272421</v>
      </c>
      <c r="H351">
        <v>190101</v>
      </c>
      <c r="I351">
        <v>190101</v>
      </c>
      <c r="K351" s="1">
        <v>107400</v>
      </c>
      <c r="O351"/>
    </row>
    <row r="352" spans="1:15" hidden="1" x14ac:dyDescent="0.25">
      <c r="A352">
        <v>50000249</v>
      </c>
      <c r="B352">
        <v>2014240</v>
      </c>
      <c r="C352" t="s">
        <v>39</v>
      </c>
      <c r="D352">
        <v>1116233411</v>
      </c>
      <c r="E352" s="14">
        <v>20150109</v>
      </c>
      <c r="F352">
        <v>2240448</v>
      </c>
      <c r="G352">
        <v>923272421</v>
      </c>
      <c r="H352">
        <v>190101</v>
      </c>
      <c r="I352">
        <v>190101</v>
      </c>
      <c r="K352" s="1">
        <v>107400</v>
      </c>
      <c r="O352"/>
    </row>
    <row r="353" spans="1:15" hidden="1" x14ac:dyDescent="0.25">
      <c r="A353">
        <v>50000249</v>
      </c>
      <c r="B353">
        <v>2016949</v>
      </c>
      <c r="C353" t="s">
        <v>39</v>
      </c>
      <c r="D353">
        <v>1116250914</v>
      </c>
      <c r="E353" s="14">
        <v>20150109</v>
      </c>
      <c r="F353">
        <v>6587566</v>
      </c>
      <c r="G353">
        <v>12400000</v>
      </c>
      <c r="H353">
        <v>270102</v>
      </c>
      <c r="I353">
        <v>121204</v>
      </c>
      <c r="K353" s="1">
        <v>5000</v>
      </c>
      <c r="O353"/>
    </row>
    <row r="354" spans="1:15" hidden="1" x14ac:dyDescent="0.25">
      <c r="A354">
        <v>50000249</v>
      </c>
      <c r="B354">
        <v>994449</v>
      </c>
      <c r="C354" t="s">
        <v>5</v>
      </c>
      <c r="D354">
        <v>8918008461</v>
      </c>
      <c r="E354" s="14">
        <v>20150109</v>
      </c>
      <c r="F354">
        <v>7424781</v>
      </c>
      <c r="G354">
        <v>11300000</v>
      </c>
      <c r="H354">
        <v>220101</v>
      </c>
      <c r="I354">
        <v>270207</v>
      </c>
      <c r="K354" s="1">
        <v>592925.54</v>
      </c>
      <c r="O354"/>
    </row>
    <row r="355" spans="1:15" x14ac:dyDescent="0.25">
      <c r="A355">
        <v>50000249</v>
      </c>
      <c r="B355">
        <v>2791495</v>
      </c>
      <c r="C355" t="s">
        <v>41</v>
      </c>
      <c r="D355">
        <v>8902056776</v>
      </c>
      <c r="E355" s="14">
        <v>20150109</v>
      </c>
      <c r="F355">
        <v>7563553</v>
      </c>
      <c r="G355">
        <v>11800000</v>
      </c>
      <c r="H355">
        <v>240101</v>
      </c>
      <c r="I355">
        <v>121265</v>
      </c>
      <c r="K355" s="1">
        <v>4133187</v>
      </c>
      <c r="O355"/>
    </row>
    <row r="356" spans="1:15" hidden="1" x14ac:dyDescent="0.25">
      <c r="A356">
        <v>50000249</v>
      </c>
      <c r="B356">
        <v>1986856</v>
      </c>
      <c r="C356" t="s">
        <v>40</v>
      </c>
      <c r="D356">
        <v>1121862024</v>
      </c>
      <c r="E356" s="14">
        <v>20150109</v>
      </c>
      <c r="F356">
        <v>6684502</v>
      </c>
      <c r="G356">
        <v>923272421</v>
      </c>
      <c r="H356">
        <v>190101</v>
      </c>
      <c r="I356">
        <v>190101</v>
      </c>
      <c r="K356" s="1">
        <v>107400</v>
      </c>
      <c r="O356"/>
    </row>
    <row r="357" spans="1:15" hidden="1" x14ac:dyDescent="0.25">
      <c r="A357">
        <v>50000249</v>
      </c>
      <c r="B357">
        <v>16903722</v>
      </c>
      <c r="C357" s="8" t="s">
        <v>1</v>
      </c>
      <c r="D357">
        <v>1019042802</v>
      </c>
      <c r="E357" s="14">
        <v>20150113</v>
      </c>
      <c r="F357">
        <v>1662692</v>
      </c>
      <c r="G357">
        <v>923272421</v>
      </c>
      <c r="H357">
        <v>190101</v>
      </c>
      <c r="I357">
        <v>190101</v>
      </c>
      <c r="K357" s="1">
        <v>107400</v>
      </c>
      <c r="O357"/>
    </row>
    <row r="358" spans="1:15" x14ac:dyDescent="0.25">
      <c r="A358">
        <v>50000249</v>
      </c>
      <c r="B358">
        <v>2649068</v>
      </c>
      <c r="C358" t="s">
        <v>77</v>
      </c>
      <c r="D358">
        <v>9001534534</v>
      </c>
      <c r="E358" s="14">
        <v>20150113</v>
      </c>
      <c r="F358">
        <v>5870400</v>
      </c>
      <c r="G358">
        <v>11800000</v>
      </c>
      <c r="H358">
        <v>240101</v>
      </c>
      <c r="I358">
        <v>121265</v>
      </c>
      <c r="K358" s="1">
        <v>241075101</v>
      </c>
      <c r="O358"/>
    </row>
    <row r="359" spans="1:15" hidden="1" x14ac:dyDescent="0.25">
      <c r="A359">
        <v>50000249</v>
      </c>
      <c r="B359">
        <v>11386488</v>
      </c>
      <c r="C359" s="8" t="s">
        <v>1</v>
      </c>
      <c r="D359">
        <v>30871320</v>
      </c>
      <c r="E359" s="14">
        <v>20150113</v>
      </c>
      <c r="F359">
        <v>6055602</v>
      </c>
      <c r="G359">
        <v>923272421</v>
      </c>
      <c r="H359">
        <v>190101</v>
      </c>
      <c r="I359">
        <v>190101</v>
      </c>
      <c r="K359" s="1">
        <v>107400</v>
      </c>
      <c r="O359"/>
    </row>
    <row r="360" spans="1:15" hidden="1" x14ac:dyDescent="0.25">
      <c r="A360">
        <v>50000249</v>
      </c>
      <c r="B360">
        <v>2539777</v>
      </c>
      <c r="C360" t="s">
        <v>83</v>
      </c>
      <c r="D360">
        <v>1030545779</v>
      </c>
      <c r="E360" s="14">
        <v>20150113</v>
      </c>
      <c r="F360">
        <v>18875933</v>
      </c>
      <c r="G360">
        <v>923272421</v>
      </c>
      <c r="H360">
        <v>190101</v>
      </c>
      <c r="I360">
        <v>190101</v>
      </c>
      <c r="K360" s="1">
        <v>107400</v>
      </c>
      <c r="O360"/>
    </row>
    <row r="361" spans="1:15" hidden="1" x14ac:dyDescent="0.25">
      <c r="A361">
        <v>50000249</v>
      </c>
      <c r="B361">
        <v>10410625</v>
      </c>
      <c r="C361" s="8" t="s">
        <v>1</v>
      </c>
      <c r="D361">
        <v>8002514406</v>
      </c>
      <c r="E361" s="14">
        <v>20150113</v>
      </c>
      <c r="F361">
        <v>6466060</v>
      </c>
      <c r="G361">
        <v>12400000</v>
      </c>
      <c r="H361">
        <v>270108</v>
      </c>
      <c r="I361">
        <v>270108</v>
      </c>
      <c r="K361" s="1">
        <v>67511</v>
      </c>
      <c r="O361"/>
    </row>
    <row r="362" spans="1:15" hidden="1" x14ac:dyDescent="0.25">
      <c r="A362">
        <v>50000249</v>
      </c>
      <c r="B362">
        <v>10410718</v>
      </c>
      <c r="C362" s="8" t="s">
        <v>1</v>
      </c>
      <c r="D362">
        <v>8002514406</v>
      </c>
      <c r="E362" s="14">
        <v>20150113</v>
      </c>
      <c r="F362">
        <v>6466060</v>
      </c>
      <c r="G362">
        <v>13700000</v>
      </c>
      <c r="H362">
        <v>290101</v>
      </c>
      <c r="I362">
        <v>270944</v>
      </c>
      <c r="K362" s="1">
        <v>289111</v>
      </c>
      <c r="O362"/>
    </row>
    <row r="363" spans="1:15" hidden="1" x14ac:dyDescent="0.25">
      <c r="A363">
        <v>50000249</v>
      </c>
      <c r="B363">
        <v>2387213</v>
      </c>
      <c r="C363" t="s">
        <v>100</v>
      </c>
      <c r="D363">
        <v>75064430</v>
      </c>
      <c r="E363" s="14">
        <v>20150113</v>
      </c>
      <c r="F363">
        <v>0</v>
      </c>
      <c r="G363">
        <v>923272421</v>
      </c>
      <c r="H363">
        <v>190101</v>
      </c>
      <c r="I363">
        <v>190101</v>
      </c>
      <c r="K363" s="1">
        <v>107400</v>
      </c>
      <c r="O363"/>
    </row>
    <row r="364" spans="1:15" hidden="1" x14ac:dyDescent="0.25">
      <c r="A364">
        <v>50000249</v>
      </c>
      <c r="B364">
        <v>2556207</v>
      </c>
      <c r="C364" t="s">
        <v>94</v>
      </c>
      <c r="D364">
        <v>1143325019</v>
      </c>
      <c r="E364" s="14">
        <v>20150113</v>
      </c>
      <c r="F364">
        <v>2286343</v>
      </c>
      <c r="G364">
        <v>923272421</v>
      </c>
      <c r="H364">
        <v>190101</v>
      </c>
      <c r="I364">
        <v>190101</v>
      </c>
      <c r="K364" s="1">
        <v>107400</v>
      </c>
      <c r="O364"/>
    </row>
    <row r="365" spans="1:15" hidden="1" x14ac:dyDescent="0.25">
      <c r="A365">
        <v>50000249</v>
      </c>
      <c r="B365">
        <v>2480360</v>
      </c>
      <c r="C365" t="s">
        <v>102</v>
      </c>
      <c r="D365">
        <v>8904804895</v>
      </c>
      <c r="E365" s="14">
        <v>20150113</v>
      </c>
      <c r="F365">
        <v>6445995</v>
      </c>
      <c r="G365">
        <v>96400000</v>
      </c>
      <c r="H365">
        <v>370101</v>
      </c>
      <c r="I365">
        <v>121280</v>
      </c>
      <c r="K365" s="1">
        <v>10800</v>
      </c>
      <c r="O365"/>
    </row>
    <row r="366" spans="1:15" hidden="1" x14ac:dyDescent="0.25">
      <c r="A366">
        <v>50000249</v>
      </c>
      <c r="B366">
        <v>11075327</v>
      </c>
      <c r="C366" s="8" t="s">
        <v>1</v>
      </c>
      <c r="D366">
        <v>72348336</v>
      </c>
      <c r="E366" s="14">
        <v>20150113</v>
      </c>
      <c r="F366">
        <v>21777271</v>
      </c>
      <c r="G366">
        <v>923272421</v>
      </c>
      <c r="H366">
        <v>190101</v>
      </c>
      <c r="I366">
        <v>190101</v>
      </c>
      <c r="K366" s="1">
        <v>107400</v>
      </c>
      <c r="O366"/>
    </row>
    <row r="367" spans="1:15" hidden="1" x14ac:dyDescent="0.25">
      <c r="A367">
        <v>50000249</v>
      </c>
      <c r="B367">
        <v>2474030</v>
      </c>
      <c r="C367" t="s">
        <v>99</v>
      </c>
      <c r="D367">
        <v>19097834</v>
      </c>
      <c r="E367" s="14">
        <v>20150113</v>
      </c>
      <c r="F367">
        <v>8672631</v>
      </c>
      <c r="G367">
        <v>923272193</v>
      </c>
      <c r="H367">
        <v>131401</v>
      </c>
      <c r="I367">
        <v>131401</v>
      </c>
      <c r="K367" s="1">
        <v>6800</v>
      </c>
      <c r="O367"/>
    </row>
    <row r="368" spans="1:15" hidden="1" x14ac:dyDescent="0.25">
      <c r="A368">
        <v>50000249</v>
      </c>
      <c r="B368">
        <v>2502983</v>
      </c>
      <c r="C368" t="s">
        <v>80</v>
      </c>
      <c r="D368">
        <v>1085290213</v>
      </c>
      <c r="E368" s="14">
        <v>20150113</v>
      </c>
      <c r="F368">
        <v>7875028</v>
      </c>
      <c r="G368">
        <v>12400000</v>
      </c>
      <c r="H368">
        <v>270102</v>
      </c>
      <c r="I368">
        <v>121204</v>
      </c>
      <c r="K368" s="1">
        <v>5000</v>
      </c>
      <c r="O368"/>
    </row>
    <row r="369" spans="1:15" hidden="1" x14ac:dyDescent="0.25">
      <c r="A369">
        <v>50000249</v>
      </c>
      <c r="B369">
        <v>2584335</v>
      </c>
      <c r="C369" t="s">
        <v>86</v>
      </c>
      <c r="D369">
        <v>10022653</v>
      </c>
      <c r="E369" s="14">
        <v>20150113</v>
      </c>
      <c r="F369">
        <v>15676045</v>
      </c>
      <c r="G369">
        <v>923272421</v>
      </c>
      <c r="H369">
        <v>190101</v>
      </c>
      <c r="I369">
        <v>190101</v>
      </c>
      <c r="K369" s="1">
        <v>107400</v>
      </c>
      <c r="O369"/>
    </row>
    <row r="370" spans="1:15" hidden="1" x14ac:dyDescent="0.25">
      <c r="A370">
        <v>50000249</v>
      </c>
      <c r="B370">
        <v>1832003</v>
      </c>
      <c r="C370" t="s">
        <v>87</v>
      </c>
      <c r="D370">
        <v>1061688261</v>
      </c>
      <c r="E370" s="14">
        <v>20150113</v>
      </c>
      <c r="F370">
        <v>8859255</v>
      </c>
      <c r="G370">
        <v>923272421</v>
      </c>
      <c r="H370">
        <v>190101</v>
      </c>
      <c r="I370">
        <v>190101</v>
      </c>
      <c r="K370" s="1">
        <v>107400</v>
      </c>
      <c r="O370"/>
    </row>
    <row r="371" spans="1:15" hidden="1" x14ac:dyDescent="0.25">
      <c r="A371">
        <v>50000249</v>
      </c>
      <c r="B371">
        <v>2491524</v>
      </c>
      <c r="C371" t="s">
        <v>81</v>
      </c>
      <c r="D371">
        <v>1030576148</v>
      </c>
      <c r="E371" s="14">
        <v>20150113</v>
      </c>
      <c r="F371">
        <v>4290306</v>
      </c>
      <c r="G371">
        <v>923272421</v>
      </c>
      <c r="H371">
        <v>190101</v>
      </c>
      <c r="I371">
        <v>190101</v>
      </c>
      <c r="K371" s="1">
        <v>107400</v>
      </c>
      <c r="O371"/>
    </row>
    <row r="372" spans="1:15" hidden="1" x14ac:dyDescent="0.25">
      <c r="A372">
        <v>50000249</v>
      </c>
      <c r="B372">
        <v>2524209</v>
      </c>
      <c r="C372" t="s">
        <v>30</v>
      </c>
      <c r="D372">
        <v>17596810</v>
      </c>
      <c r="E372" s="14">
        <v>20150113</v>
      </c>
      <c r="F372">
        <v>8616032</v>
      </c>
      <c r="G372">
        <v>910300000</v>
      </c>
      <c r="H372">
        <v>130113</v>
      </c>
      <c r="I372">
        <v>121235</v>
      </c>
      <c r="K372" s="1">
        <v>113842</v>
      </c>
      <c r="O372"/>
    </row>
    <row r="373" spans="1:15" hidden="1" x14ac:dyDescent="0.25">
      <c r="A373">
        <v>50000249</v>
      </c>
      <c r="B373">
        <v>936524</v>
      </c>
      <c r="C373" t="s">
        <v>11</v>
      </c>
      <c r="D373">
        <v>18519585</v>
      </c>
      <c r="E373" s="14">
        <v>20150113</v>
      </c>
      <c r="F373">
        <v>7426089</v>
      </c>
      <c r="G373">
        <v>12400000</v>
      </c>
      <c r="H373">
        <v>270102</v>
      </c>
      <c r="I373">
        <v>121204</v>
      </c>
      <c r="K373" s="1">
        <v>5000</v>
      </c>
      <c r="O373"/>
    </row>
    <row r="374" spans="1:15" hidden="1" x14ac:dyDescent="0.25">
      <c r="A374">
        <v>50000249</v>
      </c>
      <c r="B374">
        <v>1823325</v>
      </c>
      <c r="C374" t="s">
        <v>18</v>
      </c>
      <c r="D374">
        <v>72284735</v>
      </c>
      <c r="E374" s="14">
        <v>20150113</v>
      </c>
      <c r="F374">
        <v>3512539</v>
      </c>
      <c r="G374">
        <v>923272421</v>
      </c>
      <c r="H374">
        <v>190101</v>
      </c>
      <c r="I374">
        <v>190101</v>
      </c>
      <c r="K374" s="1">
        <v>107400</v>
      </c>
      <c r="O374"/>
    </row>
    <row r="375" spans="1:15" hidden="1" x14ac:dyDescent="0.25">
      <c r="A375">
        <v>50000249</v>
      </c>
      <c r="B375">
        <v>1984719</v>
      </c>
      <c r="C375" t="s">
        <v>18</v>
      </c>
      <c r="D375">
        <v>1143259375</v>
      </c>
      <c r="E375" s="14">
        <v>20150113</v>
      </c>
      <c r="F375">
        <v>5079018</v>
      </c>
      <c r="G375">
        <v>923272421</v>
      </c>
      <c r="H375">
        <v>190101</v>
      </c>
      <c r="I375">
        <v>190101</v>
      </c>
      <c r="K375" s="1">
        <v>107400</v>
      </c>
      <c r="O375"/>
    </row>
    <row r="376" spans="1:15" hidden="1" x14ac:dyDescent="0.25">
      <c r="A376">
        <v>50000249</v>
      </c>
      <c r="B376">
        <v>1984746</v>
      </c>
      <c r="C376" t="s">
        <v>18</v>
      </c>
      <c r="D376">
        <v>508417</v>
      </c>
      <c r="E376" s="14">
        <v>20150113</v>
      </c>
      <c r="F376">
        <v>5079018</v>
      </c>
      <c r="G376">
        <v>923272421</v>
      </c>
      <c r="H376">
        <v>190101</v>
      </c>
      <c r="I376">
        <v>190101</v>
      </c>
      <c r="K376" s="1">
        <v>107400</v>
      </c>
      <c r="O376"/>
    </row>
    <row r="377" spans="1:15" hidden="1" x14ac:dyDescent="0.25">
      <c r="A377">
        <v>50000249</v>
      </c>
      <c r="B377">
        <v>2617685</v>
      </c>
      <c r="C377" t="s">
        <v>0</v>
      </c>
      <c r="D377">
        <v>41791490</v>
      </c>
      <c r="E377" s="14">
        <v>20150113</v>
      </c>
      <c r="F377">
        <v>2291302</v>
      </c>
      <c r="G377">
        <v>11500000</v>
      </c>
      <c r="H377">
        <v>130101</v>
      </c>
      <c r="I377">
        <v>12102020</v>
      </c>
      <c r="K377" s="1">
        <v>1680</v>
      </c>
      <c r="O377"/>
    </row>
    <row r="378" spans="1:15" hidden="1" x14ac:dyDescent="0.25">
      <c r="A378">
        <v>50000249</v>
      </c>
      <c r="B378">
        <v>2617686</v>
      </c>
      <c r="C378" t="s">
        <v>0</v>
      </c>
      <c r="D378">
        <v>80231959</v>
      </c>
      <c r="E378" s="14">
        <v>20150113</v>
      </c>
      <c r="F378">
        <v>7596050</v>
      </c>
      <c r="G378">
        <v>11500000</v>
      </c>
      <c r="H378">
        <v>130101</v>
      </c>
      <c r="I378">
        <v>12102118</v>
      </c>
      <c r="K378" s="1">
        <v>12000</v>
      </c>
      <c r="O378"/>
    </row>
    <row r="379" spans="1:15" hidden="1" x14ac:dyDescent="0.25">
      <c r="A379">
        <v>50000249</v>
      </c>
      <c r="B379">
        <v>2617687</v>
      </c>
      <c r="C379" t="s">
        <v>0</v>
      </c>
      <c r="D379">
        <v>41515954</v>
      </c>
      <c r="E379" s="14">
        <v>20150113</v>
      </c>
      <c r="F379">
        <v>2254683</v>
      </c>
      <c r="G379">
        <v>11500000</v>
      </c>
      <c r="H379">
        <v>130101</v>
      </c>
      <c r="I379">
        <v>12102020</v>
      </c>
      <c r="K379" s="1">
        <v>1680</v>
      </c>
      <c r="O379"/>
    </row>
    <row r="380" spans="1:15" hidden="1" x14ac:dyDescent="0.25">
      <c r="A380">
        <v>50000249</v>
      </c>
      <c r="B380">
        <v>2617689</v>
      </c>
      <c r="C380" t="s">
        <v>0</v>
      </c>
      <c r="D380">
        <v>41497396</v>
      </c>
      <c r="E380" s="14">
        <v>20150113</v>
      </c>
      <c r="F380">
        <v>3047123</v>
      </c>
      <c r="G380">
        <v>11500000</v>
      </c>
      <c r="H380">
        <v>130101</v>
      </c>
      <c r="I380">
        <v>12102020</v>
      </c>
      <c r="K380" s="1">
        <v>1680</v>
      </c>
      <c r="O380"/>
    </row>
    <row r="381" spans="1:15" hidden="1" x14ac:dyDescent="0.25">
      <c r="A381">
        <v>50000249</v>
      </c>
      <c r="B381">
        <v>1401645</v>
      </c>
      <c r="C381" t="s">
        <v>0</v>
      </c>
      <c r="D381">
        <v>3265519</v>
      </c>
      <c r="E381" s="14">
        <v>20150113</v>
      </c>
      <c r="F381">
        <v>3610044</v>
      </c>
      <c r="G381">
        <v>923272193</v>
      </c>
      <c r="H381">
        <v>131401</v>
      </c>
      <c r="I381">
        <v>131401</v>
      </c>
      <c r="K381" s="1">
        <v>7400</v>
      </c>
      <c r="O381"/>
    </row>
    <row r="382" spans="1:15" hidden="1" x14ac:dyDescent="0.25">
      <c r="A382">
        <v>50000249</v>
      </c>
      <c r="B382">
        <v>2643097</v>
      </c>
      <c r="C382" t="s">
        <v>0</v>
      </c>
      <c r="D382">
        <v>8300335050</v>
      </c>
      <c r="E382" s="14">
        <v>20150113</v>
      </c>
      <c r="F382">
        <v>5203260</v>
      </c>
      <c r="G382">
        <v>96400000</v>
      </c>
      <c r="H382">
        <v>370101</v>
      </c>
      <c r="I382">
        <v>121280</v>
      </c>
      <c r="K382" s="1">
        <v>21600</v>
      </c>
      <c r="O382"/>
    </row>
    <row r="383" spans="1:15" hidden="1" x14ac:dyDescent="0.25">
      <c r="A383">
        <v>50000249</v>
      </c>
      <c r="B383">
        <v>1454926</v>
      </c>
      <c r="C383" t="s">
        <v>0</v>
      </c>
      <c r="D383">
        <v>9000022928</v>
      </c>
      <c r="E383" s="14">
        <v>20150113</v>
      </c>
      <c r="F383">
        <v>7442851</v>
      </c>
      <c r="G383">
        <v>96400000</v>
      </c>
      <c r="H383">
        <v>370101</v>
      </c>
      <c r="I383">
        <v>121280</v>
      </c>
      <c r="K383" s="1">
        <v>5400</v>
      </c>
      <c r="O383"/>
    </row>
    <row r="384" spans="1:15" hidden="1" x14ac:dyDescent="0.25">
      <c r="A384">
        <v>50000249</v>
      </c>
      <c r="B384">
        <v>1494251</v>
      </c>
      <c r="C384" t="s">
        <v>0</v>
      </c>
      <c r="D384">
        <v>51639220</v>
      </c>
      <c r="E384" s="14">
        <v>20150113</v>
      </c>
      <c r="F384">
        <v>20285599</v>
      </c>
      <c r="G384">
        <v>12200000</v>
      </c>
      <c r="H384">
        <v>250101</v>
      </c>
      <c r="I384">
        <v>121225</v>
      </c>
      <c r="K384" s="1">
        <v>80740</v>
      </c>
      <c r="O384"/>
    </row>
    <row r="385" spans="1:15" hidden="1" x14ac:dyDescent="0.25">
      <c r="A385">
        <v>50000249</v>
      </c>
      <c r="B385">
        <v>1494253</v>
      </c>
      <c r="C385" t="s">
        <v>0</v>
      </c>
      <c r="D385">
        <v>5414456</v>
      </c>
      <c r="E385" s="14">
        <v>20150113</v>
      </c>
      <c r="F385">
        <v>2815501</v>
      </c>
      <c r="G385">
        <v>12200000</v>
      </c>
      <c r="H385">
        <v>250101</v>
      </c>
      <c r="I385">
        <v>121225</v>
      </c>
      <c r="K385" s="1">
        <v>17685</v>
      </c>
      <c r="O385"/>
    </row>
    <row r="386" spans="1:15" hidden="1" x14ac:dyDescent="0.25">
      <c r="A386">
        <v>50000249</v>
      </c>
      <c r="B386">
        <v>1530834</v>
      </c>
      <c r="C386" t="s">
        <v>0</v>
      </c>
      <c r="D386">
        <v>51643433</v>
      </c>
      <c r="E386" s="14">
        <v>20150113</v>
      </c>
      <c r="F386">
        <v>6087658</v>
      </c>
      <c r="G386">
        <v>12400000</v>
      </c>
      <c r="H386">
        <v>270102</v>
      </c>
      <c r="I386">
        <v>121204</v>
      </c>
      <c r="K386" s="1">
        <v>5000</v>
      </c>
      <c r="O386"/>
    </row>
    <row r="387" spans="1:15" hidden="1" x14ac:dyDescent="0.25">
      <c r="A387">
        <v>50000249</v>
      </c>
      <c r="B387">
        <v>2328209</v>
      </c>
      <c r="C387" t="s">
        <v>0</v>
      </c>
      <c r="D387">
        <v>51643433</v>
      </c>
      <c r="E387" s="14">
        <v>20150113</v>
      </c>
      <c r="F387">
        <v>6087658</v>
      </c>
      <c r="G387">
        <v>12400000</v>
      </c>
      <c r="H387">
        <v>270102</v>
      </c>
      <c r="I387">
        <v>121204</v>
      </c>
      <c r="K387" s="1">
        <v>5000</v>
      </c>
      <c r="O387"/>
    </row>
    <row r="388" spans="1:15" hidden="1" x14ac:dyDescent="0.25">
      <c r="A388">
        <v>50000249</v>
      </c>
      <c r="B388">
        <v>2328241</v>
      </c>
      <c r="C388" t="s">
        <v>0</v>
      </c>
      <c r="D388">
        <v>51762705</v>
      </c>
      <c r="E388" s="14">
        <v>20150113</v>
      </c>
      <c r="F388">
        <v>10305264</v>
      </c>
      <c r="G388">
        <v>12200000</v>
      </c>
      <c r="H388">
        <v>250101</v>
      </c>
      <c r="I388">
        <v>121225</v>
      </c>
      <c r="K388" s="1">
        <v>80700</v>
      </c>
      <c r="O388"/>
    </row>
    <row r="389" spans="1:15" hidden="1" x14ac:dyDescent="0.25">
      <c r="A389">
        <v>50000249</v>
      </c>
      <c r="B389">
        <v>2424626</v>
      </c>
      <c r="C389" t="s">
        <v>0</v>
      </c>
      <c r="D389">
        <v>79743027</v>
      </c>
      <c r="E389" s="14">
        <v>20150113</v>
      </c>
      <c r="F389">
        <v>4692947</v>
      </c>
      <c r="G389">
        <v>12400000</v>
      </c>
      <c r="H389">
        <v>270102</v>
      </c>
      <c r="I389">
        <v>270102</v>
      </c>
      <c r="K389" s="1">
        <v>17500</v>
      </c>
      <c r="O389"/>
    </row>
    <row r="390" spans="1:15" hidden="1" x14ac:dyDescent="0.25">
      <c r="A390">
        <v>50000249</v>
      </c>
      <c r="B390">
        <v>2424631</v>
      </c>
      <c r="C390" t="s">
        <v>0</v>
      </c>
      <c r="D390">
        <v>1031128879</v>
      </c>
      <c r="E390" s="14">
        <v>20150113</v>
      </c>
      <c r="F390">
        <v>7522779</v>
      </c>
      <c r="G390">
        <v>12400000</v>
      </c>
      <c r="H390">
        <v>270102</v>
      </c>
      <c r="I390">
        <v>270214</v>
      </c>
      <c r="K390" s="1">
        <v>5000</v>
      </c>
      <c r="O390"/>
    </row>
    <row r="391" spans="1:15" hidden="1" x14ac:dyDescent="0.25">
      <c r="A391">
        <v>50000249</v>
      </c>
      <c r="B391">
        <v>2424666</v>
      </c>
      <c r="C391" t="s">
        <v>0</v>
      </c>
      <c r="D391">
        <v>20603551</v>
      </c>
      <c r="E391" s="14">
        <v>20150113</v>
      </c>
      <c r="F391">
        <v>2438592</v>
      </c>
      <c r="G391">
        <v>923272193</v>
      </c>
      <c r="H391">
        <v>131401</v>
      </c>
      <c r="I391">
        <v>131401</v>
      </c>
      <c r="K391" s="1">
        <v>1200</v>
      </c>
      <c r="O391"/>
    </row>
    <row r="392" spans="1:15" hidden="1" x14ac:dyDescent="0.25">
      <c r="A392">
        <v>50000249</v>
      </c>
      <c r="B392">
        <v>2424668</v>
      </c>
      <c r="C392" t="s">
        <v>0</v>
      </c>
      <c r="D392">
        <v>51847706</v>
      </c>
      <c r="E392" s="14">
        <v>20150113</v>
      </c>
      <c r="F392">
        <v>532061</v>
      </c>
      <c r="G392">
        <v>12400000</v>
      </c>
      <c r="H392">
        <v>270102</v>
      </c>
      <c r="I392">
        <v>270102</v>
      </c>
      <c r="K392" s="1">
        <v>1700</v>
      </c>
      <c r="O392"/>
    </row>
    <row r="393" spans="1:15" hidden="1" x14ac:dyDescent="0.25">
      <c r="A393">
        <v>50000249</v>
      </c>
      <c r="B393">
        <v>2094003</v>
      </c>
      <c r="C393" t="s">
        <v>0</v>
      </c>
      <c r="D393">
        <v>9001662312</v>
      </c>
      <c r="E393" s="14">
        <v>20150113</v>
      </c>
      <c r="F393">
        <v>26939999</v>
      </c>
      <c r="G393">
        <v>12800000</v>
      </c>
      <c r="H393">
        <v>350300</v>
      </c>
      <c r="I393">
        <v>350300</v>
      </c>
      <c r="K393" s="1">
        <v>4494275</v>
      </c>
      <c r="O393"/>
    </row>
    <row r="394" spans="1:15" hidden="1" x14ac:dyDescent="0.25">
      <c r="A394">
        <v>50000249</v>
      </c>
      <c r="B394">
        <v>2545268</v>
      </c>
      <c r="C394" t="s">
        <v>0</v>
      </c>
      <c r="D394">
        <v>8999990491</v>
      </c>
      <c r="E394" s="14">
        <v>20150113</v>
      </c>
      <c r="F394">
        <v>5894000</v>
      </c>
      <c r="G394">
        <v>10900000</v>
      </c>
      <c r="H394">
        <v>170101</v>
      </c>
      <c r="I394">
        <v>121255</v>
      </c>
      <c r="K394" s="1">
        <v>113379274</v>
      </c>
      <c r="O394"/>
    </row>
    <row r="395" spans="1:15" hidden="1" x14ac:dyDescent="0.25">
      <c r="A395">
        <v>50000249</v>
      </c>
      <c r="B395">
        <v>1084480</v>
      </c>
      <c r="C395" t="s">
        <v>0</v>
      </c>
      <c r="D395">
        <v>9006586198</v>
      </c>
      <c r="E395" s="14">
        <v>20150113</v>
      </c>
      <c r="F395">
        <v>6823648</v>
      </c>
      <c r="G395">
        <v>96400000</v>
      </c>
      <c r="H395">
        <v>370101</v>
      </c>
      <c r="I395">
        <v>121280</v>
      </c>
      <c r="K395" s="1">
        <v>5400</v>
      </c>
      <c r="O395"/>
    </row>
    <row r="396" spans="1:15" hidden="1" x14ac:dyDescent="0.25">
      <c r="A396">
        <v>50000249</v>
      </c>
      <c r="B396">
        <v>1087724</v>
      </c>
      <c r="C396" t="s">
        <v>0</v>
      </c>
      <c r="D396">
        <v>11189089</v>
      </c>
      <c r="E396" s="14">
        <v>20150113</v>
      </c>
      <c r="F396">
        <v>10575103</v>
      </c>
      <c r="G396">
        <v>12400000</v>
      </c>
      <c r="H396">
        <v>270102</v>
      </c>
      <c r="I396">
        <v>121204</v>
      </c>
      <c r="K396" s="1">
        <v>5000</v>
      </c>
      <c r="O396"/>
    </row>
    <row r="397" spans="1:15" hidden="1" x14ac:dyDescent="0.25">
      <c r="A397">
        <v>50000249</v>
      </c>
      <c r="B397">
        <v>1374633</v>
      </c>
      <c r="C397" t="s">
        <v>0</v>
      </c>
      <c r="D397">
        <v>57777211</v>
      </c>
      <c r="E397" s="14">
        <v>20150113</v>
      </c>
      <c r="F397">
        <v>658602</v>
      </c>
      <c r="G397">
        <v>12400000</v>
      </c>
      <c r="H397">
        <v>270108</v>
      </c>
      <c r="I397">
        <v>270108</v>
      </c>
      <c r="K397" s="1">
        <v>139280</v>
      </c>
      <c r="O397"/>
    </row>
    <row r="398" spans="1:15" hidden="1" x14ac:dyDescent="0.25">
      <c r="A398">
        <v>50000249</v>
      </c>
      <c r="B398">
        <v>1374673</v>
      </c>
      <c r="C398" t="s">
        <v>0</v>
      </c>
      <c r="D398">
        <v>1070305671</v>
      </c>
      <c r="E398" s="14">
        <v>20150113</v>
      </c>
      <c r="F398">
        <v>12543321</v>
      </c>
      <c r="G398">
        <v>12400000</v>
      </c>
      <c r="H398">
        <v>270102</v>
      </c>
      <c r="I398">
        <v>121204</v>
      </c>
      <c r="K398" s="1">
        <v>5000</v>
      </c>
      <c r="O398"/>
    </row>
    <row r="399" spans="1:15" hidden="1" x14ac:dyDescent="0.25">
      <c r="A399">
        <v>50000249</v>
      </c>
      <c r="B399">
        <v>1374674</v>
      </c>
      <c r="C399" t="s">
        <v>0</v>
      </c>
      <c r="D399">
        <v>1019081696</v>
      </c>
      <c r="E399" s="14">
        <v>20150113</v>
      </c>
      <c r="F399">
        <v>7021886</v>
      </c>
      <c r="G399">
        <v>12400000</v>
      </c>
      <c r="H399">
        <v>270102</v>
      </c>
      <c r="I399">
        <v>121204</v>
      </c>
      <c r="K399" s="1">
        <v>5000</v>
      </c>
      <c r="O399"/>
    </row>
    <row r="400" spans="1:15" hidden="1" x14ac:dyDescent="0.25">
      <c r="A400">
        <v>50000249</v>
      </c>
      <c r="B400">
        <v>1374675</v>
      </c>
      <c r="C400" t="s">
        <v>0</v>
      </c>
      <c r="D400">
        <v>80238824</v>
      </c>
      <c r="E400" s="14">
        <v>20150113</v>
      </c>
      <c r="F400">
        <v>6874393</v>
      </c>
      <c r="G400">
        <v>96400000</v>
      </c>
      <c r="H400">
        <v>370101</v>
      </c>
      <c r="I400">
        <v>121280</v>
      </c>
      <c r="K400" s="1">
        <v>16200</v>
      </c>
      <c r="O400"/>
    </row>
    <row r="401" spans="1:15" hidden="1" x14ac:dyDescent="0.25">
      <c r="A401">
        <v>50000249</v>
      </c>
      <c r="B401">
        <v>2418484</v>
      </c>
      <c r="C401" t="s">
        <v>0</v>
      </c>
      <c r="D401">
        <v>60261559</v>
      </c>
      <c r="E401" s="14">
        <v>20150113</v>
      </c>
      <c r="F401">
        <v>21449549</v>
      </c>
      <c r="G401">
        <v>12400000</v>
      </c>
      <c r="H401">
        <v>270102</v>
      </c>
      <c r="I401">
        <v>121204</v>
      </c>
      <c r="K401" s="1">
        <v>5000</v>
      </c>
      <c r="O401"/>
    </row>
    <row r="402" spans="1:15" hidden="1" x14ac:dyDescent="0.25">
      <c r="A402">
        <v>50000249</v>
      </c>
      <c r="B402">
        <v>1768328</v>
      </c>
      <c r="C402" t="s">
        <v>0</v>
      </c>
      <c r="D402">
        <v>79614028</v>
      </c>
      <c r="E402" s="14">
        <v>20150113</v>
      </c>
      <c r="F402">
        <v>13890209</v>
      </c>
      <c r="G402">
        <v>12800000</v>
      </c>
      <c r="H402">
        <v>350300</v>
      </c>
      <c r="I402">
        <v>350300</v>
      </c>
      <c r="K402" s="1">
        <v>300000</v>
      </c>
      <c r="O402"/>
    </row>
    <row r="403" spans="1:15" hidden="1" x14ac:dyDescent="0.25">
      <c r="A403">
        <v>50000249</v>
      </c>
      <c r="B403">
        <v>2573811</v>
      </c>
      <c r="C403" t="s">
        <v>0</v>
      </c>
      <c r="D403">
        <v>1032416600</v>
      </c>
      <c r="E403" s="14">
        <v>20150113</v>
      </c>
      <c r="F403">
        <v>21292409</v>
      </c>
      <c r="G403">
        <v>923272421</v>
      </c>
      <c r="H403">
        <v>190101</v>
      </c>
      <c r="I403">
        <v>190101</v>
      </c>
      <c r="K403" s="1">
        <v>107400</v>
      </c>
      <c r="O403"/>
    </row>
    <row r="404" spans="1:15" hidden="1" x14ac:dyDescent="0.25">
      <c r="A404">
        <v>50000249</v>
      </c>
      <c r="B404">
        <v>2423859</v>
      </c>
      <c r="C404" t="s">
        <v>0</v>
      </c>
      <c r="D404">
        <v>1026564461</v>
      </c>
      <c r="E404" s="14">
        <v>20150113</v>
      </c>
      <c r="F404">
        <v>214207</v>
      </c>
      <c r="G404">
        <v>923272421</v>
      </c>
      <c r="H404">
        <v>190101</v>
      </c>
      <c r="I404">
        <v>190101</v>
      </c>
      <c r="K404" s="1">
        <v>107400</v>
      </c>
      <c r="O404"/>
    </row>
    <row r="405" spans="1:15" hidden="1" x14ac:dyDescent="0.25">
      <c r="A405">
        <v>50000249</v>
      </c>
      <c r="B405">
        <v>2460804</v>
      </c>
      <c r="C405" t="s">
        <v>0</v>
      </c>
      <c r="D405">
        <v>8300627559</v>
      </c>
      <c r="E405" s="14">
        <v>20150113</v>
      </c>
      <c r="F405">
        <v>2639416</v>
      </c>
      <c r="G405">
        <v>96400000</v>
      </c>
      <c r="H405">
        <v>370101</v>
      </c>
      <c r="I405">
        <v>121280</v>
      </c>
      <c r="K405" s="1">
        <v>5100</v>
      </c>
      <c r="O405"/>
    </row>
    <row r="406" spans="1:15" hidden="1" x14ac:dyDescent="0.25">
      <c r="A406">
        <v>50000249</v>
      </c>
      <c r="B406">
        <v>2283179</v>
      </c>
      <c r="C406" t="s">
        <v>13</v>
      </c>
      <c r="D406">
        <v>37273113</v>
      </c>
      <c r="E406" s="14">
        <v>20150113</v>
      </c>
      <c r="F406">
        <v>707799</v>
      </c>
      <c r="G406">
        <v>12200000</v>
      </c>
      <c r="H406">
        <v>250101</v>
      </c>
      <c r="I406">
        <v>121225</v>
      </c>
      <c r="K406" s="1">
        <v>27685</v>
      </c>
      <c r="O406"/>
    </row>
    <row r="407" spans="1:15" hidden="1" x14ac:dyDescent="0.25">
      <c r="A407">
        <v>50000249</v>
      </c>
      <c r="B407">
        <v>1571377</v>
      </c>
      <c r="C407" t="s">
        <v>14</v>
      </c>
      <c r="D407">
        <v>1082870617</v>
      </c>
      <c r="E407" s="14">
        <v>20150113</v>
      </c>
      <c r="F407">
        <v>4120154</v>
      </c>
      <c r="G407">
        <v>923272421</v>
      </c>
      <c r="H407">
        <v>190101</v>
      </c>
      <c r="I407">
        <v>190101</v>
      </c>
      <c r="K407" s="1">
        <v>107400</v>
      </c>
      <c r="O407"/>
    </row>
    <row r="408" spans="1:15" hidden="1" x14ac:dyDescent="0.25">
      <c r="A408">
        <v>50000249</v>
      </c>
      <c r="B408">
        <v>1571378</v>
      </c>
      <c r="C408" t="s">
        <v>14</v>
      </c>
      <c r="D408">
        <v>1151943253</v>
      </c>
      <c r="E408" s="14">
        <v>20150113</v>
      </c>
      <c r="F408">
        <v>3820252</v>
      </c>
      <c r="G408">
        <v>12400000</v>
      </c>
      <c r="H408">
        <v>270102</v>
      </c>
      <c r="I408">
        <v>121204</v>
      </c>
      <c r="K408" s="1">
        <v>5000</v>
      </c>
      <c r="O408"/>
    </row>
    <row r="409" spans="1:15" hidden="1" x14ac:dyDescent="0.25">
      <c r="A409">
        <v>50000249</v>
      </c>
      <c r="B409">
        <v>1755699</v>
      </c>
      <c r="C409" t="s">
        <v>14</v>
      </c>
      <c r="D409">
        <v>41780075</v>
      </c>
      <c r="E409" s="14">
        <v>20150113</v>
      </c>
      <c r="F409">
        <v>3768140</v>
      </c>
      <c r="G409">
        <v>923272193</v>
      </c>
      <c r="H409">
        <v>131401</v>
      </c>
      <c r="I409">
        <v>131401</v>
      </c>
      <c r="K409" s="1">
        <v>8800</v>
      </c>
      <c r="O409"/>
    </row>
    <row r="410" spans="1:15" hidden="1" x14ac:dyDescent="0.25">
      <c r="A410">
        <v>50000249</v>
      </c>
      <c r="B410">
        <v>2330043</v>
      </c>
      <c r="C410" t="s">
        <v>14</v>
      </c>
      <c r="D410">
        <v>94498634</v>
      </c>
      <c r="E410" s="14">
        <v>20150113</v>
      </c>
      <c r="F410">
        <v>3779187</v>
      </c>
      <c r="G410">
        <v>96400000</v>
      </c>
      <c r="H410">
        <v>370101</v>
      </c>
      <c r="I410">
        <v>121280</v>
      </c>
      <c r="K410" s="1">
        <v>5400</v>
      </c>
      <c r="O410"/>
    </row>
    <row r="411" spans="1:15" hidden="1" x14ac:dyDescent="0.25">
      <c r="A411">
        <v>50000249</v>
      </c>
      <c r="B411">
        <v>2209478</v>
      </c>
      <c r="C411" t="s">
        <v>14</v>
      </c>
      <c r="D411">
        <v>1144144809</v>
      </c>
      <c r="E411" s="14">
        <v>20150113</v>
      </c>
      <c r="F411">
        <v>2614803</v>
      </c>
      <c r="G411">
        <v>923272421</v>
      </c>
      <c r="H411">
        <v>190101</v>
      </c>
      <c r="I411">
        <v>190101</v>
      </c>
      <c r="K411" s="1">
        <v>107400</v>
      </c>
      <c r="O411"/>
    </row>
    <row r="412" spans="1:15" hidden="1" x14ac:dyDescent="0.25">
      <c r="A412">
        <v>50000249</v>
      </c>
      <c r="B412">
        <v>1191408</v>
      </c>
      <c r="C412" t="s">
        <v>4</v>
      </c>
      <c r="D412">
        <v>14871085</v>
      </c>
      <c r="E412" s="14">
        <v>20150113</v>
      </c>
      <c r="F412">
        <v>3505352</v>
      </c>
      <c r="G412">
        <v>923272421</v>
      </c>
      <c r="H412">
        <v>190101</v>
      </c>
      <c r="I412">
        <v>190101</v>
      </c>
      <c r="K412" s="1">
        <v>107400</v>
      </c>
      <c r="O412"/>
    </row>
    <row r="413" spans="1:15" hidden="1" x14ac:dyDescent="0.25">
      <c r="A413">
        <v>50000249</v>
      </c>
      <c r="B413">
        <v>1850429</v>
      </c>
      <c r="C413" t="s">
        <v>4</v>
      </c>
      <c r="D413">
        <v>19373792</v>
      </c>
      <c r="E413" s="14">
        <v>20150113</v>
      </c>
      <c r="F413">
        <v>58836221</v>
      </c>
      <c r="G413">
        <v>11100000</v>
      </c>
      <c r="H413">
        <v>150112</v>
      </c>
      <c r="I413">
        <v>121275</v>
      </c>
      <c r="K413" s="1">
        <v>616000</v>
      </c>
      <c r="O413"/>
    </row>
    <row r="414" spans="1:15" hidden="1" x14ac:dyDescent="0.25">
      <c r="A414">
        <v>50000249</v>
      </c>
      <c r="B414">
        <v>15135036</v>
      </c>
      <c r="C414" t="s">
        <v>4</v>
      </c>
      <c r="D414">
        <v>1047428766</v>
      </c>
      <c r="E414" s="14">
        <v>20150113</v>
      </c>
      <c r="F414">
        <v>16841408</v>
      </c>
      <c r="G414">
        <v>923272421</v>
      </c>
      <c r="H414">
        <v>190101</v>
      </c>
      <c r="I414">
        <v>190101</v>
      </c>
      <c r="K414" s="1">
        <v>107400</v>
      </c>
      <c r="O414"/>
    </row>
    <row r="415" spans="1:15" hidden="1" x14ac:dyDescent="0.25">
      <c r="A415">
        <v>50000249</v>
      </c>
      <c r="B415">
        <v>2478126</v>
      </c>
      <c r="C415" t="s">
        <v>10</v>
      </c>
      <c r="D415">
        <v>27802086</v>
      </c>
      <c r="E415" s="14">
        <v>20150113</v>
      </c>
      <c r="F415">
        <v>5897091</v>
      </c>
      <c r="G415">
        <v>923272193</v>
      </c>
      <c r="H415">
        <v>131401</v>
      </c>
      <c r="I415">
        <v>131401</v>
      </c>
      <c r="K415" s="1">
        <v>8800</v>
      </c>
      <c r="O415"/>
    </row>
    <row r="416" spans="1:15" hidden="1" x14ac:dyDescent="0.25">
      <c r="A416">
        <v>50000249</v>
      </c>
      <c r="B416">
        <v>2536860</v>
      </c>
      <c r="C416" t="s">
        <v>10</v>
      </c>
      <c r="D416">
        <v>17153313</v>
      </c>
      <c r="E416" s="14">
        <v>20150113</v>
      </c>
      <c r="F416">
        <v>5710420</v>
      </c>
      <c r="G416">
        <v>923272421</v>
      </c>
      <c r="H416">
        <v>190101</v>
      </c>
      <c r="I416">
        <v>190101</v>
      </c>
      <c r="K416" s="1">
        <v>107400</v>
      </c>
      <c r="O416"/>
    </row>
    <row r="417" spans="1:15" hidden="1" x14ac:dyDescent="0.25">
      <c r="A417">
        <v>50000249</v>
      </c>
      <c r="B417">
        <v>1370385</v>
      </c>
      <c r="C417" t="s">
        <v>16</v>
      </c>
      <c r="D417">
        <v>8001416385</v>
      </c>
      <c r="E417" s="14">
        <v>20150113</v>
      </c>
      <c r="F417">
        <v>3153700</v>
      </c>
      <c r="G417">
        <v>11100000</v>
      </c>
      <c r="H417">
        <v>150104</v>
      </c>
      <c r="I417">
        <v>270905</v>
      </c>
      <c r="K417" s="1">
        <v>84176.4</v>
      </c>
      <c r="O417"/>
    </row>
    <row r="418" spans="1:15" hidden="1" x14ac:dyDescent="0.25">
      <c r="A418">
        <v>50000249</v>
      </c>
      <c r="B418">
        <v>2309316</v>
      </c>
      <c r="C418" t="s">
        <v>36</v>
      </c>
      <c r="D418">
        <v>1018420606</v>
      </c>
      <c r="E418" s="14">
        <v>20150113</v>
      </c>
      <c r="F418">
        <v>8356033</v>
      </c>
      <c r="G418">
        <v>923272421</v>
      </c>
      <c r="H418">
        <v>190101</v>
      </c>
      <c r="I418">
        <v>190101</v>
      </c>
      <c r="K418" s="1">
        <v>102700</v>
      </c>
      <c r="O418"/>
    </row>
    <row r="419" spans="1:15" hidden="1" x14ac:dyDescent="0.25">
      <c r="A419">
        <v>50000249</v>
      </c>
      <c r="B419">
        <v>2637183</v>
      </c>
      <c r="C419" t="s">
        <v>36</v>
      </c>
      <c r="D419">
        <v>1018420606</v>
      </c>
      <c r="E419" s="14">
        <v>20150113</v>
      </c>
      <c r="F419">
        <v>8356033</v>
      </c>
      <c r="G419">
        <v>923272421</v>
      </c>
      <c r="H419">
        <v>190101</v>
      </c>
      <c r="I419">
        <v>190101</v>
      </c>
      <c r="K419" s="1">
        <v>4700</v>
      </c>
      <c r="O419"/>
    </row>
    <row r="420" spans="1:15" hidden="1" x14ac:dyDescent="0.25">
      <c r="A420">
        <v>50000249</v>
      </c>
      <c r="B420">
        <v>1945964</v>
      </c>
      <c r="C420" t="s">
        <v>29</v>
      </c>
      <c r="D420">
        <v>5820189</v>
      </c>
      <c r="E420" s="14">
        <v>20150113</v>
      </c>
      <c r="F420">
        <v>2751793</v>
      </c>
      <c r="G420">
        <v>12200000</v>
      </c>
      <c r="H420">
        <v>250101</v>
      </c>
      <c r="I420">
        <v>121225</v>
      </c>
      <c r="K420" s="1">
        <v>142200</v>
      </c>
      <c r="O420"/>
    </row>
    <row r="421" spans="1:15" hidden="1" x14ac:dyDescent="0.25">
      <c r="A421">
        <v>50000249</v>
      </c>
      <c r="B421">
        <v>1164082</v>
      </c>
      <c r="C421" t="s">
        <v>29</v>
      </c>
      <c r="D421">
        <v>72294546</v>
      </c>
      <c r="E421" s="14">
        <v>20150113</v>
      </c>
      <c r="F421">
        <v>16745118</v>
      </c>
      <c r="G421">
        <v>923272421</v>
      </c>
      <c r="H421">
        <v>190101</v>
      </c>
      <c r="I421">
        <v>190101</v>
      </c>
      <c r="K421" s="1">
        <v>107400</v>
      </c>
      <c r="O421"/>
    </row>
    <row r="422" spans="1:15" hidden="1" x14ac:dyDescent="0.25">
      <c r="A422">
        <v>50000249</v>
      </c>
      <c r="B422">
        <v>36324531</v>
      </c>
      <c r="C422" t="s">
        <v>29</v>
      </c>
      <c r="D422">
        <v>1060648706</v>
      </c>
      <c r="E422" s="14">
        <v>20150113</v>
      </c>
      <c r="F422">
        <v>2719076</v>
      </c>
      <c r="G422">
        <v>923272421</v>
      </c>
      <c r="H422">
        <v>190101</v>
      </c>
      <c r="I422">
        <v>190101</v>
      </c>
      <c r="K422" s="1">
        <v>107400</v>
      </c>
      <c r="O422"/>
    </row>
    <row r="423" spans="1:15" hidden="1" x14ac:dyDescent="0.25">
      <c r="A423">
        <v>50000249</v>
      </c>
      <c r="B423">
        <v>2275041</v>
      </c>
      <c r="C423" t="s">
        <v>26</v>
      </c>
      <c r="D423">
        <v>28783016</v>
      </c>
      <c r="E423" s="14">
        <v>20150113</v>
      </c>
      <c r="F423">
        <v>14618307</v>
      </c>
      <c r="G423">
        <v>923272193</v>
      </c>
      <c r="H423">
        <v>131401</v>
      </c>
      <c r="I423">
        <v>131401</v>
      </c>
      <c r="K423" s="1">
        <v>31200</v>
      </c>
      <c r="O423"/>
    </row>
    <row r="424" spans="1:15" hidden="1" x14ac:dyDescent="0.25">
      <c r="A424">
        <v>50000249</v>
      </c>
      <c r="B424">
        <v>1745083</v>
      </c>
      <c r="C424" t="s">
        <v>19</v>
      </c>
      <c r="D424">
        <v>1053804333</v>
      </c>
      <c r="E424" s="14">
        <v>20150113</v>
      </c>
      <c r="F424">
        <v>8296803</v>
      </c>
      <c r="G424">
        <v>923272421</v>
      </c>
      <c r="H424">
        <v>190101</v>
      </c>
      <c r="I424">
        <v>190101</v>
      </c>
      <c r="K424" s="1">
        <v>107400</v>
      </c>
      <c r="O424"/>
    </row>
    <row r="425" spans="1:15" hidden="1" x14ac:dyDescent="0.25">
      <c r="A425">
        <v>50000249</v>
      </c>
      <c r="B425">
        <v>1747880</v>
      </c>
      <c r="C425" t="s">
        <v>19</v>
      </c>
      <c r="D425">
        <v>24316976</v>
      </c>
      <c r="E425" s="14">
        <v>20150113</v>
      </c>
      <c r="F425">
        <v>5876984</v>
      </c>
      <c r="G425">
        <v>923272193</v>
      </c>
      <c r="H425">
        <v>131401</v>
      </c>
      <c r="I425">
        <v>131401</v>
      </c>
      <c r="K425" s="1">
        <v>8000</v>
      </c>
      <c r="O425"/>
    </row>
    <row r="426" spans="1:15" hidden="1" x14ac:dyDescent="0.25">
      <c r="A426">
        <v>50000249</v>
      </c>
      <c r="B426">
        <v>1896808</v>
      </c>
      <c r="C426" t="s">
        <v>2</v>
      </c>
      <c r="D426">
        <v>32456416</v>
      </c>
      <c r="E426" s="14">
        <v>20150113</v>
      </c>
      <c r="F426">
        <v>0</v>
      </c>
      <c r="G426">
        <v>923272193</v>
      </c>
      <c r="H426">
        <v>131401</v>
      </c>
      <c r="I426">
        <v>131401</v>
      </c>
      <c r="K426" s="1">
        <v>1700</v>
      </c>
      <c r="O426"/>
    </row>
    <row r="427" spans="1:15" hidden="1" x14ac:dyDescent="0.25">
      <c r="A427">
        <v>50000249</v>
      </c>
      <c r="B427">
        <v>2245669</v>
      </c>
      <c r="C427" t="s">
        <v>2</v>
      </c>
      <c r="D427">
        <v>1036616260</v>
      </c>
      <c r="E427" s="14">
        <v>20150113</v>
      </c>
      <c r="F427">
        <v>6000741</v>
      </c>
      <c r="G427">
        <v>923272421</v>
      </c>
      <c r="H427">
        <v>190101</v>
      </c>
      <c r="I427">
        <v>190101</v>
      </c>
      <c r="K427" s="1">
        <v>107400</v>
      </c>
      <c r="O427"/>
    </row>
    <row r="428" spans="1:15" hidden="1" x14ac:dyDescent="0.25">
      <c r="A428">
        <v>50000249</v>
      </c>
      <c r="B428">
        <v>1520926</v>
      </c>
      <c r="C428" t="s">
        <v>2</v>
      </c>
      <c r="D428">
        <v>71598201</v>
      </c>
      <c r="E428" s="14">
        <v>20150113</v>
      </c>
      <c r="F428">
        <v>5819244</v>
      </c>
      <c r="G428">
        <v>923272421</v>
      </c>
      <c r="H428">
        <v>190101</v>
      </c>
      <c r="I428">
        <v>190101</v>
      </c>
      <c r="K428" s="1">
        <v>107400</v>
      </c>
      <c r="O428"/>
    </row>
    <row r="429" spans="1:15" hidden="1" x14ac:dyDescent="0.25">
      <c r="A429">
        <v>50000249</v>
      </c>
      <c r="B429">
        <v>2427281</v>
      </c>
      <c r="C429" t="s">
        <v>2</v>
      </c>
      <c r="D429">
        <v>1037584334</v>
      </c>
      <c r="E429" s="14">
        <v>20150113</v>
      </c>
      <c r="F429">
        <v>3342782</v>
      </c>
      <c r="G429">
        <v>923272421</v>
      </c>
      <c r="H429">
        <v>190101</v>
      </c>
      <c r="I429">
        <v>190101</v>
      </c>
      <c r="K429" s="1">
        <v>107400</v>
      </c>
      <c r="O429"/>
    </row>
    <row r="430" spans="1:15" hidden="1" x14ac:dyDescent="0.25">
      <c r="A430">
        <v>50000249</v>
      </c>
      <c r="B430">
        <v>1758664</v>
      </c>
      <c r="C430" t="s">
        <v>2</v>
      </c>
      <c r="D430">
        <v>1037605055</v>
      </c>
      <c r="E430" s="14">
        <v>20150113</v>
      </c>
      <c r="F430">
        <v>2710020</v>
      </c>
      <c r="G430">
        <v>923272421</v>
      </c>
      <c r="H430">
        <v>190101</v>
      </c>
      <c r="I430">
        <v>190101</v>
      </c>
      <c r="K430" s="1">
        <v>107400</v>
      </c>
      <c r="O430"/>
    </row>
    <row r="431" spans="1:15" hidden="1" x14ac:dyDescent="0.25">
      <c r="A431">
        <v>50000249</v>
      </c>
      <c r="B431">
        <v>1306851</v>
      </c>
      <c r="C431" t="s">
        <v>2</v>
      </c>
      <c r="D431">
        <v>1037597636</v>
      </c>
      <c r="E431" s="14">
        <v>20150113</v>
      </c>
      <c r="F431">
        <v>5818531</v>
      </c>
      <c r="G431">
        <v>923272421</v>
      </c>
      <c r="H431">
        <v>190101</v>
      </c>
      <c r="I431">
        <v>190101</v>
      </c>
      <c r="K431" s="1">
        <v>107400</v>
      </c>
      <c r="O431"/>
    </row>
    <row r="432" spans="1:15" hidden="1" x14ac:dyDescent="0.25">
      <c r="A432">
        <v>50000249</v>
      </c>
      <c r="B432">
        <v>40114619</v>
      </c>
      <c r="C432" t="s">
        <v>2</v>
      </c>
      <c r="D432">
        <v>1128429639</v>
      </c>
      <c r="E432" s="14">
        <v>20150113</v>
      </c>
      <c r="F432">
        <v>3172489</v>
      </c>
      <c r="G432">
        <v>923272421</v>
      </c>
      <c r="H432">
        <v>190101</v>
      </c>
      <c r="I432">
        <v>190101</v>
      </c>
      <c r="K432" s="1">
        <v>107400</v>
      </c>
      <c r="O432"/>
    </row>
    <row r="433" spans="1:15" hidden="1" x14ac:dyDescent="0.25">
      <c r="A433">
        <v>50000249</v>
      </c>
      <c r="B433">
        <v>2390192</v>
      </c>
      <c r="C433" t="s">
        <v>25</v>
      </c>
      <c r="D433">
        <v>12125878</v>
      </c>
      <c r="E433" s="14">
        <v>20150113</v>
      </c>
      <c r="F433">
        <v>8624947</v>
      </c>
      <c r="G433">
        <v>12400000</v>
      </c>
      <c r="H433">
        <v>270102</v>
      </c>
      <c r="I433">
        <v>121204</v>
      </c>
      <c r="K433" s="1">
        <v>5000</v>
      </c>
      <c r="O433"/>
    </row>
    <row r="434" spans="1:15" hidden="1" x14ac:dyDescent="0.25">
      <c r="A434">
        <v>50000249</v>
      </c>
      <c r="B434">
        <v>1890811</v>
      </c>
      <c r="C434" t="s">
        <v>15</v>
      </c>
      <c r="D434">
        <v>43221954</v>
      </c>
      <c r="E434" s="14">
        <v>20150113</v>
      </c>
      <c r="F434">
        <v>4279734</v>
      </c>
      <c r="G434">
        <v>923272421</v>
      </c>
      <c r="H434">
        <v>190101</v>
      </c>
      <c r="I434">
        <v>190101</v>
      </c>
      <c r="K434" s="1">
        <v>107400</v>
      </c>
      <c r="O434"/>
    </row>
    <row r="435" spans="1:15" hidden="1" x14ac:dyDescent="0.25">
      <c r="A435">
        <v>50000249</v>
      </c>
      <c r="B435">
        <v>2474515</v>
      </c>
      <c r="C435" t="s">
        <v>37</v>
      </c>
      <c r="D435">
        <v>1085901224</v>
      </c>
      <c r="E435" s="14">
        <v>20150113</v>
      </c>
      <c r="F435">
        <v>2944819</v>
      </c>
      <c r="G435">
        <v>12400000</v>
      </c>
      <c r="H435">
        <v>270102</v>
      </c>
      <c r="I435">
        <v>121204</v>
      </c>
      <c r="K435" s="1">
        <v>5000</v>
      </c>
      <c r="O435"/>
    </row>
    <row r="436" spans="1:15" hidden="1" x14ac:dyDescent="0.25">
      <c r="A436">
        <v>50000249</v>
      </c>
      <c r="B436">
        <v>2474517</v>
      </c>
      <c r="C436" t="s">
        <v>37</v>
      </c>
      <c r="D436">
        <v>1085298480</v>
      </c>
      <c r="E436" s="14">
        <v>20150113</v>
      </c>
      <c r="F436">
        <v>237500</v>
      </c>
      <c r="G436">
        <v>12400000</v>
      </c>
      <c r="H436">
        <v>270102</v>
      </c>
      <c r="I436">
        <v>121204</v>
      </c>
      <c r="K436" s="1">
        <v>5000</v>
      </c>
      <c r="O436"/>
    </row>
    <row r="437" spans="1:15" hidden="1" x14ac:dyDescent="0.25">
      <c r="A437">
        <v>50000249</v>
      </c>
      <c r="B437">
        <v>2474518</v>
      </c>
      <c r="C437" t="s">
        <v>37</v>
      </c>
      <c r="D437">
        <v>1085282069</v>
      </c>
      <c r="E437" s="14">
        <v>20150113</v>
      </c>
      <c r="F437">
        <v>17593528</v>
      </c>
      <c r="G437">
        <v>12400000</v>
      </c>
      <c r="H437">
        <v>270102</v>
      </c>
      <c r="I437">
        <v>121204</v>
      </c>
      <c r="K437" s="1">
        <v>5000</v>
      </c>
      <c r="O437"/>
    </row>
    <row r="438" spans="1:15" hidden="1" x14ac:dyDescent="0.25">
      <c r="A438">
        <v>50000249</v>
      </c>
      <c r="B438">
        <v>2474548</v>
      </c>
      <c r="C438" t="s">
        <v>37</v>
      </c>
      <c r="D438">
        <v>79792722</v>
      </c>
      <c r="E438" s="14">
        <v>20150113</v>
      </c>
      <c r="F438">
        <v>4142263</v>
      </c>
      <c r="G438">
        <v>12800000</v>
      </c>
      <c r="H438">
        <v>350300</v>
      </c>
      <c r="I438">
        <v>350300</v>
      </c>
      <c r="K438" s="1">
        <v>1734367</v>
      </c>
      <c r="O438"/>
    </row>
    <row r="439" spans="1:15" x14ac:dyDescent="0.25">
      <c r="A439">
        <v>50000249</v>
      </c>
      <c r="B439">
        <v>2474616</v>
      </c>
      <c r="C439" t="s">
        <v>37</v>
      </c>
      <c r="D439">
        <v>8001039238</v>
      </c>
      <c r="E439" s="14">
        <v>20150113</v>
      </c>
      <c r="F439">
        <v>7233512</v>
      </c>
      <c r="G439">
        <v>11800000</v>
      </c>
      <c r="H439">
        <v>240101</v>
      </c>
      <c r="I439">
        <v>121265</v>
      </c>
      <c r="K439" s="1">
        <v>7494503</v>
      </c>
      <c r="O439"/>
    </row>
    <row r="440" spans="1:15" hidden="1" x14ac:dyDescent="0.25">
      <c r="A440">
        <v>50000249</v>
      </c>
      <c r="B440">
        <v>1551217</v>
      </c>
      <c r="C440" t="s">
        <v>12</v>
      </c>
      <c r="D440">
        <v>79367838</v>
      </c>
      <c r="E440" s="14">
        <v>20150113</v>
      </c>
      <c r="F440">
        <v>21333729</v>
      </c>
      <c r="G440">
        <v>13700000</v>
      </c>
      <c r="H440">
        <v>290101</v>
      </c>
      <c r="I440">
        <v>121250</v>
      </c>
      <c r="K440" s="1">
        <v>7172802</v>
      </c>
      <c r="O440"/>
    </row>
    <row r="441" spans="1:15" hidden="1" x14ac:dyDescent="0.25">
      <c r="A441">
        <v>50000249</v>
      </c>
      <c r="B441">
        <v>2564821</v>
      </c>
      <c r="C441" t="s">
        <v>6</v>
      </c>
      <c r="D441">
        <v>1015415956</v>
      </c>
      <c r="E441" s="14">
        <v>20150113</v>
      </c>
      <c r="F441">
        <v>7801875</v>
      </c>
      <c r="G441">
        <v>923272421</v>
      </c>
      <c r="H441">
        <v>190101</v>
      </c>
      <c r="I441">
        <v>190101</v>
      </c>
      <c r="K441" s="1">
        <v>107400</v>
      </c>
      <c r="O441"/>
    </row>
    <row r="442" spans="1:15" hidden="1" x14ac:dyDescent="0.25">
      <c r="A442">
        <v>50000249</v>
      </c>
      <c r="B442">
        <v>2564989</v>
      </c>
      <c r="C442" t="s">
        <v>6</v>
      </c>
      <c r="D442">
        <v>1089479829</v>
      </c>
      <c r="E442" s="14">
        <v>20150113</v>
      </c>
      <c r="F442">
        <v>2418523</v>
      </c>
      <c r="G442">
        <v>923272421</v>
      </c>
      <c r="H442">
        <v>190101</v>
      </c>
      <c r="I442">
        <v>190101</v>
      </c>
      <c r="K442" s="1">
        <v>107400</v>
      </c>
      <c r="O442"/>
    </row>
    <row r="443" spans="1:15" hidden="1" x14ac:dyDescent="0.25">
      <c r="A443">
        <v>50000249</v>
      </c>
      <c r="B443">
        <v>2025964</v>
      </c>
      <c r="C443" t="s">
        <v>31</v>
      </c>
      <c r="D443">
        <v>20317273</v>
      </c>
      <c r="E443" s="14">
        <v>20150113</v>
      </c>
      <c r="F443">
        <v>10722134</v>
      </c>
      <c r="G443">
        <v>910300000</v>
      </c>
      <c r="H443">
        <v>130113</v>
      </c>
      <c r="I443">
        <v>121235</v>
      </c>
      <c r="K443" s="1">
        <v>240000</v>
      </c>
      <c r="O443"/>
    </row>
    <row r="444" spans="1:15" hidden="1" x14ac:dyDescent="0.25">
      <c r="A444">
        <v>50000249</v>
      </c>
      <c r="B444">
        <v>994490</v>
      </c>
      <c r="C444" t="s">
        <v>5</v>
      </c>
      <c r="D444">
        <v>1049604817</v>
      </c>
      <c r="E444" s="14">
        <v>20150113</v>
      </c>
      <c r="F444">
        <v>8622482</v>
      </c>
      <c r="G444">
        <v>923272421</v>
      </c>
      <c r="H444">
        <v>190101</v>
      </c>
      <c r="I444">
        <v>190101</v>
      </c>
      <c r="K444" s="1">
        <v>4700</v>
      </c>
      <c r="O444"/>
    </row>
    <row r="445" spans="1:15" hidden="1" x14ac:dyDescent="0.25">
      <c r="A445">
        <v>50000249</v>
      </c>
      <c r="B445">
        <v>37278270</v>
      </c>
      <c r="C445" t="s">
        <v>20</v>
      </c>
      <c r="D445">
        <v>1085224664</v>
      </c>
      <c r="E445" s="14">
        <v>20150113</v>
      </c>
      <c r="F445">
        <v>1533797</v>
      </c>
      <c r="G445">
        <v>923272421</v>
      </c>
      <c r="H445">
        <v>190101</v>
      </c>
      <c r="I445">
        <v>190101</v>
      </c>
      <c r="K445" s="1">
        <v>107400</v>
      </c>
      <c r="O445"/>
    </row>
    <row r="446" spans="1:15" hidden="1" x14ac:dyDescent="0.25">
      <c r="A446">
        <v>50000249</v>
      </c>
      <c r="B446">
        <v>37278273</v>
      </c>
      <c r="C446" t="s">
        <v>20</v>
      </c>
      <c r="D446">
        <v>1083457782</v>
      </c>
      <c r="E446" s="14">
        <v>20150113</v>
      </c>
      <c r="F446">
        <v>4101539</v>
      </c>
      <c r="G446">
        <v>923272421</v>
      </c>
      <c r="H446">
        <v>190101</v>
      </c>
      <c r="I446">
        <v>190101</v>
      </c>
      <c r="K446" s="1">
        <v>107400</v>
      </c>
      <c r="O446"/>
    </row>
    <row r="447" spans="1:15" hidden="1" x14ac:dyDescent="0.25">
      <c r="A447">
        <v>50000249</v>
      </c>
      <c r="B447">
        <v>37281518</v>
      </c>
      <c r="C447" t="s">
        <v>20</v>
      </c>
      <c r="D447">
        <v>1062398802</v>
      </c>
      <c r="E447" s="14">
        <v>20150113</v>
      </c>
      <c r="F447">
        <v>16750768</v>
      </c>
      <c r="G447">
        <v>923272421</v>
      </c>
      <c r="H447">
        <v>190101</v>
      </c>
      <c r="I447">
        <v>190101</v>
      </c>
      <c r="K447" s="1">
        <v>107400</v>
      </c>
      <c r="O447"/>
    </row>
    <row r="448" spans="1:15" hidden="1" x14ac:dyDescent="0.25">
      <c r="A448">
        <v>50000249</v>
      </c>
      <c r="B448">
        <v>15530013</v>
      </c>
      <c r="C448" s="8" t="s">
        <v>1</v>
      </c>
      <c r="D448">
        <v>1018425045</v>
      </c>
      <c r="E448" s="14">
        <v>20150114</v>
      </c>
      <c r="F448">
        <v>16402298</v>
      </c>
      <c r="G448">
        <v>923272421</v>
      </c>
      <c r="H448">
        <v>190101</v>
      </c>
      <c r="I448">
        <v>190101</v>
      </c>
      <c r="K448" s="1">
        <v>107400</v>
      </c>
      <c r="O448"/>
    </row>
    <row r="449" spans="1:15" hidden="1" x14ac:dyDescent="0.25">
      <c r="A449">
        <v>50000249</v>
      </c>
      <c r="B449">
        <v>11092570</v>
      </c>
      <c r="C449" s="8" t="s">
        <v>1</v>
      </c>
      <c r="D449">
        <v>19056021</v>
      </c>
      <c r="E449" s="14">
        <v>20150114</v>
      </c>
      <c r="F449">
        <v>8123733</v>
      </c>
      <c r="G449">
        <v>923272421</v>
      </c>
      <c r="H449">
        <v>190101</v>
      </c>
      <c r="I449">
        <v>190101</v>
      </c>
      <c r="K449" s="1">
        <v>107400</v>
      </c>
      <c r="O449"/>
    </row>
    <row r="450" spans="1:15" hidden="1" x14ac:dyDescent="0.25">
      <c r="A450">
        <v>50000249</v>
      </c>
      <c r="B450">
        <v>12908134</v>
      </c>
      <c r="C450" s="8" t="s">
        <v>1</v>
      </c>
      <c r="D450">
        <v>76308799</v>
      </c>
      <c r="E450" s="14">
        <v>20150114</v>
      </c>
      <c r="F450">
        <v>0</v>
      </c>
      <c r="G450">
        <v>96400000</v>
      </c>
      <c r="H450">
        <v>370101</v>
      </c>
      <c r="I450">
        <v>121280</v>
      </c>
      <c r="K450" s="1">
        <v>10800</v>
      </c>
      <c r="O450"/>
    </row>
    <row r="451" spans="1:15" hidden="1" x14ac:dyDescent="0.25">
      <c r="A451">
        <v>50000249</v>
      </c>
      <c r="B451">
        <v>37956520</v>
      </c>
      <c r="C451" s="8" t="s">
        <v>1</v>
      </c>
      <c r="D451">
        <v>1047226728</v>
      </c>
      <c r="E451" s="14">
        <v>20150114</v>
      </c>
      <c r="F451">
        <v>2983550</v>
      </c>
      <c r="G451">
        <v>923272421</v>
      </c>
      <c r="H451">
        <v>190101</v>
      </c>
      <c r="I451">
        <v>190101</v>
      </c>
      <c r="K451" s="1">
        <v>107400</v>
      </c>
      <c r="O451"/>
    </row>
    <row r="452" spans="1:15" hidden="1" x14ac:dyDescent="0.25">
      <c r="A452">
        <v>50000249</v>
      </c>
      <c r="B452">
        <v>2571327</v>
      </c>
      <c r="C452" t="s">
        <v>103</v>
      </c>
      <c r="D452">
        <v>9003675603</v>
      </c>
      <c r="E452" s="14">
        <v>20150114</v>
      </c>
      <c r="F452">
        <v>6387409</v>
      </c>
      <c r="G452">
        <v>96400000</v>
      </c>
      <c r="H452">
        <v>370101</v>
      </c>
      <c r="I452">
        <v>121280</v>
      </c>
      <c r="K452" s="1">
        <v>13500</v>
      </c>
      <c r="O452"/>
    </row>
    <row r="453" spans="1:15" hidden="1" x14ac:dyDescent="0.25">
      <c r="A453">
        <v>50000249</v>
      </c>
      <c r="B453">
        <v>1946098</v>
      </c>
      <c r="C453" t="s">
        <v>104</v>
      </c>
      <c r="D453">
        <v>1143825647</v>
      </c>
      <c r="E453" s="14">
        <v>20150114</v>
      </c>
      <c r="F453">
        <v>4482295</v>
      </c>
      <c r="G453">
        <v>923272421</v>
      </c>
      <c r="H453">
        <v>190101</v>
      </c>
      <c r="I453">
        <v>190101</v>
      </c>
      <c r="K453" s="1">
        <v>107400</v>
      </c>
      <c r="O453"/>
    </row>
    <row r="454" spans="1:15" hidden="1" x14ac:dyDescent="0.25">
      <c r="A454">
        <v>50000249</v>
      </c>
      <c r="B454">
        <v>2097422</v>
      </c>
      <c r="C454" t="s">
        <v>24</v>
      </c>
      <c r="D454">
        <v>66729488</v>
      </c>
      <c r="E454" s="14">
        <v>20150114</v>
      </c>
      <c r="F454">
        <v>6248316</v>
      </c>
      <c r="G454">
        <v>12400000</v>
      </c>
      <c r="H454">
        <v>270102</v>
      </c>
      <c r="I454">
        <v>121204</v>
      </c>
      <c r="K454" s="1">
        <v>5000</v>
      </c>
      <c r="O454"/>
    </row>
    <row r="455" spans="1:15" hidden="1" x14ac:dyDescent="0.25">
      <c r="A455">
        <v>50000249</v>
      </c>
      <c r="B455">
        <v>2560173</v>
      </c>
      <c r="C455" t="s">
        <v>105</v>
      </c>
      <c r="D455">
        <v>1144039474</v>
      </c>
      <c r="E455" s="14">
        <v>20150114</v>
      </c>
      <c r="F455">
        <v>4491598</v>
      </c>
      <c r="G455">
        <v>12400000</v>
      </c>
      <c r="H455">
        <v>270102</v>
      </c>
      <c r="I455">
        <v>121204</v>
      </c>
      <c r="K455" s="1">
        <v>5000</v>
      </c>
      <c r="O455"/>
    </row>
    <row r="456" spans="1:15" hidden="1" x14ac:dyDescent="0.25">
      <c r="A456">
        <v>50000249</v>
      </c>
      <c r="B456">
        <v>1595265</v>
      </c>
      <c r="C456" t="s">
        <v>81</v>
      </c>
      <c r="D456">
        <v>1144131735</v>
      </c>
      <c r="E456" s="14">
        <v>20150114</v>
      </c>
      <c r="F456">
        <v>3778211</v>
      </c>
      <c r="G456">
        <v>923272421</v>
      </c>
      <c r="H456">
        <v>190101</v>
      </c>
      <c r="I456">
        <v>190101</v>
      </c>
      <c r="K456" s="1">
        <v>102700</v>
      </c>
      <c r="O456"/>
    </row>
    <row r="457" spans="1:15" hidden="1" x14ac:dyDescent="0.25">
      <c r="A457">
        <v>50000249</v>
      </c>
      <c r="B457">
        <v>2480564</v>
      </c>
      <c r="C457" t="s">
        <v>30</v>
      </c>
      <c r="D457">
        <v>8001025040</v>
      </c>
      <c r="E457" s="14">
        <v>20150114</v>
      </c>
      <c r="F457">
        <v>8853239</v>
      </c>
      <c r="G457">
        <v>11500000</v>
      </c>
      <c r="H457">
        <v>130101</v>
      </c>
      <c r="I457">
        <v>270209</v>
      </c>
      <c r="K457" s="1">
        <v>332193</v>
      </c>
      <c r="O457"/>
    </row>
    <row r="458" spans="1:15" hidden="1" x14ac:dyDescent="0.25">
      <c r="A458">
        <v>50000249</v>
      </c>
      <c r="B458">
        <v>883846</v>
      </c>
      <c r="C458" t="s">
        <v>11</v>
      </c>
      <c r="D458">
        <v>24577681</v>
      </c>
      <c r="E458" s="14">
        <v>20150114</v>
      </c>
      <c r="F458">
        <v>7345636</v>
      </c>
      <c r="G458">
        <v>923272421</v>
      </c>
      <c r="H458">
        <v>190101</v>
      </c>
      <c r="I458">
        <v>190101</v>
      </c>
      <c r="K458" s="1">
        <v>107400</v>
      </c>
      <c r="O458"/>
    </row>
    <row r="459" spans="1:15" hidden="1" x14ac:dyDescent="0.25">
      <c r="A459">
        <v>50000249</v>
      </c>
      <c r="B459">
        <v>1823361</v>
      </c>
      <c r="C459" t="s">
        <v>18</v>
      </c>
      <c r="D459">
        <v>7594044</v>
      </c>
      <c r="E459" s="14">
        <v>20150114</v>
      </c>
      <c r="F459">
        <v>3016575</v>
      </c>
      <c r="G459">
        <v>96400000</v>
      </c>
      <c r="H459">
        <v>370101</v>
      </c>
      <c r="I459">
        <v>121280</v>
      </c>
      <c r="K459" s="1">
        <v>10800</v>
      </c>
      <c r="O459"/>
    </row>
    <row r="460" spans="1:15" hidden="1" x14ac:dyDescent="0.25">
      <c r="A460">
        <v>50000249</v>
      </c>
      <c r="B460">
        <v>1984627</v>
      </c>
      <c r="C460" t="s">
        <v>18</v>
      </c>
      <c r="D460">
        <v>1045693314</v>
      </c>
      <c r="E460" s="14">
        <v>20150114</v>
      </c>
      <c r="F460">
        <v>3183736</v>
      </c>
      <c r="G460">
        <v>923272421</v>
      </c>
      <c r="H460">
        <v>190101</v>
      </c>
      <c r="I460">
        <v>190101</v>
      </c>
      <c r="K460" s="1">
        <v>107400</v>
      </c>
      <c r="O460"/>
    </row>
    <row r="461" spans="1:15" hidden="1" x14ac:dyDescent="0.25">
      <c r="A461">
        <v>50000249</v>
      </c>
      <c r="B461">
        <v>1984730</v>
      </c>
      <c r="C461" t="s">
        <v>18</v>
      </c>
      <c r="D461">
        <v>22422538</v>
      </c>
      <c r="E461" s="14">
        <v>20150114</v>
      </c>
      <c r="F461">
        <v>3492873</v>
      </c>
      <c r="G461">
        <v>923272193</v>
      </c>
      <c r="H461">
        <v>131401</v>
      </c>
      <c r="I461">
        <v>131401</v>
      </c>
      <c r="K461" s="1">
        <v>2100</v>
      </c>
      <c r="O461"/>
    </row>
    <row r="462" spans="1:15" hidden="1" x14ac:dyDescent="0.25">
      <c r="A462">
        <v>50000249</v>
      </c>
      <c r="B462">
        <v>36916930</v>
      </c>
      <c r="C462" t="s">
        <v>18</v>
      </c>
      <c r="D462">
        <v>1140837213</v>
      </c>
      <c r="E462" s="14">
        <v>20150114</v>
      </c>
      <c r="F462">
        <v>3526201</v>
      </c>
      <c r="G462">
        <v>923272421</v>
      </c>
      <c r="H462">
        <v>190101</v>
      </c>
      <c r="I462">
        <v>190101</v>
      </c>
      <c r="K462" s="1">
        <v>107400</v>
      </c>
      <c r="O462"/>
    </row>
    <row r="463" spans="1:15" hidden="1" x14ac:dyDescent="0.25">
      <c r="A463">
        <v>50000249</v>
      </c>
      <c r="B463">
        <v>17920187</v>
      </c>
      <c r="C463" t="s">
        <v>0</v>
      </c>
      <c r="D463">
        <v>51724182</v>
      </c>
      <c r="E463" s="14">
        <v>20150114</v>
      </c>
      <c r="F463">
        <v>3305000</v>
      </c>
      <c r="G463">
        <v>96300000</v>
      </c>
      <c r="H463">
        <v>190101</v>
      </c>
      <c r="I463">
        <v>121270</v>
      </c>
      <c r="K463" s="1">
        <v>14500</v>
      </c>
      <c r="O463"/>
    </row>
    <row r="464" spans="1:15" hidden="1" x14ac:dyDescent="0.25">
      <c r="A464">
        <v>50000249</v>
      </c>
      <c r="B464">
        <v>17920188</v>
      </c>
      <c r="C464" t="s">
        <v>0</v>
      </c>
      <c r="D464">
        <v>51724182</v>
      </c>
      <c r="E464" s="14">
        <v>20150114</v>
      </c>
      <c r="F464">
        <v>3305000</v>
      </c>
      <c r="G464">
        <v>96300000</v>
      </c>
      <c r="H464">
        <v>190101</v>
      </c>
      <c r="I464">
        <v>121270</v>
      </c>
      <c r="K464" s="1">
        <v>5500</v>
      </c>
      <c r="O464"/>
    </row>
    <row r="465" spans="1:15" hidden="1" x14ac:dyDescent="0.25">
      <c r="A465">
        <v>50000249</v>
      </c>
      <c r="B465">
        <v>16420282</v>
      </c>
      <c r="C465" t="s">
        <v>0</v>
      </c>
      <c r="D465">
        <v>1018429554</v>
      </c>
      <c r="E465" s="14">
        <v>20150114</v>
      </c>
      <c r="F465">
        <v>2990839</v>
      </c>
      <c r="G465">
        <v>12400000</v>
      </c>
      <c r="H465">
        <v>270102</v>
      </c>
      <c r="I465">
        <v>121204</v>
      </c>
      <c r="K465" s="1">
        <v>5000</v>
      </c>
      <c r="O465"/>
    </row>
    <row r="466" spans="1:15" hidden="1" x14ac:dyDescent="0.25">
      <c r="A466">
        <v>50000249</v>
      </c>
      <c r="B466">
        <v>2437534</v>
      </c>
      <c r="C466" t="s">
        <v>0</v>
      </c>
      <c r="D466">
        <v>1643407</v>
      </c>
      <c r="E466" s="14">
        <v>20150114</v>
      </c>
      <c r="F466">
        <v>5432903</v>
      </c>
      <c r="G466">
        <v>923272193</v>
      </c>
      <c r="H466">
        <v>131401</v>
      </c>
      <c r="I466">
        <v>131401</v>
      </c>
      <c r="K466" s="1">
        <v>7600</v>
      </c>
      <c r="O466"/>
    </row>
    <row r="467" spans="1:15" hidden="1" x14ac:dyDescent="0.25">
      <c r="A467">
        <v>50000249</v>
      </c>
      <c r="B467">
        <v>2437536</v>
      </c>
      <c r="C467" t="s">
        <v>0</v>
      </c>
      <c r="D467">
        <v>4921036</v>
      </c>
      <c r="E467" s="14">
        <v>20150114</v>
      </c>
      <c r="F467">
        <v>5432903</v>
      </c>
      <c r="G467">
        <v>923272193</v>
      </c>
      <c r="H467">
        <v>131401</v>
      </c>
      <c r="I467">
        <v>131401</v>
      </c>
      <c r="K467" s="1">
        <v>4200</v>
      </c>
      <c r="O467"/>
    </row>
    <row r="468" spans="1:15" hidden="1" x14ac:dyDescent="0.25">
      <c r="A468">
        <v>50000249</v>
      </c>
      <c r="B468">
        <v>2607700</v>
      </c>
      <c r="C468" t="s">
        <v>0</v>
      </c>
      <c r="D468">
        <v>9005143195</v>
      </c>
      <c r="E468" s="14">
        <v>20150114</v>
      </c>
      <c r="F468">
        <v>7456110</v>
      </c>
      <c r="G468">
        <v>96400000</v>
      </c>
      <c r="H468">
        <v>370101</v>
      </c>
      <c r="I468">
        <v>121280</v>
      </c>
      <c r="K468" s="1">
        <v>5400</v>
      </c>
      <c r="O468"/>
    </row>
    <row r="469" spans="1:15" hidden="1" x14ac:dyDescent="0.25">
      <c r="A469">
        <v>50000249</v>
      </c>
      <c r="B469">
        <v>2607703</v>
      </c>
      <c r="C469" t="s">
        <v>0</v>
      </c>
      <c r="D469">
        <v>8909007553</v>
      </c>
      <c r="E469" s="14">
        <v>20150114</v>
      </c>
      <c r="F469">
        <v>2503400</v>
      </c>
      <c r="G469">
        <v>96400000</v>
      </c>
      <c r="H469">
        <v>370101</v>
      </c>
      <c r="I469">
        <v>121280</v>
      </c>
      <c r="K469" s="1">
        <v>5400</v>
      </c>
      <c r="O469"/>
    </row>
    <row r="470" spans="1:15" hidden="1" x14ac:dyDescent="0.25">
      <c r="A470">
        <v>50000249</v>
      </c>
      <c r="B470">
        <v>2265458</v>
      </c>
      <c r="C470" t="s">
        <v>0</v>
      </c>
      <c r="D470">
        <v>1031135345</v>
      </c>
      <c r="E470" s="14">
        <v>20150114</v>
      </c>
      <c r="F470">
        <v>2706685</v>
      </c>
      <c r="G470">
        <v>12400000</v>
      </c>
      <c r="H470">
        <v>270102</v>
      </c>
      <c r="I470">
        <v>121204</v>
      </c>
      <c r="K470" s="1">
        <v>5000</v>
      </c>
      <c r="O470"/>
    </row>
    <row r="471" spans="1:15" hidden="1" x14ac:dyDescent="0.25">
      <c r="A471">
        <v>50000249</v>
      </c>
      <c r="B471">
        <v>2265459</v>
      </c>
      <c r="C471" t="s">
        <v>0</v>
      </c>
      <c r="D471">
        <v>1032440781</v>
      </c>
      <c r="E471" s="14">
        <v>20150114</v>
      </c>
      <c r="F471">
        <v>2706685</v>
      </c>
      <c r="G471">
        <v>12400000</v>
      </c>
      <c r="H471">
        <v>270102</v>
      </c>
      <c r="I471">
        <v>121204</v>
      </c>
      <c r="K471" s="1">
        <v>5000</v>
      </c>
      <c r="O471"/>
    </row>
    <row r="472" spans="1:15" hidden="1" x14ac:dyDescent="0.25">
      <c r="A472">
        <v>50000249</v>
      </c>
      <c r="B472">
        <v>2444771</v>
      </c>
      <c r="C472" t="s">
        <v>0</v>
      </c>
      <c r="D472">
        <v>52698937</v>
      </c>
      <c r="E472" s="14">
        <v>20150114</v>
      </c>
      <c r="F472">
        <v>7513540</v>
      </c>
      <c r="G472">
        <v>923272421</v>
      </c>
      <c r="H472">
        <v>190101</v>
      </c>
      <c r="I472">
        <v>190101</v>
      </c>
      <c r="K472" s="1">
        <v>107400</v>
      </c>
      <c r="O472"/>
    </row>
    <row r="473" spans="1:15" hidden="1" x14ac:dyDescent="0.25">
      <c r="A473">
        <v>50000249</v>
      </c>
      <c r="B473">
        <v>16807276</v>
      </c>
      <c r="C473" t="s">
        <v>0</v>
      </c>
      <c r="D473">
        <v>79532003</v>
      </c>
      <c r="E473" s="14">
        <v>20150114</v>
      </c>
      <c r="F473">
        <v>15790659</v>
      </c>
      <c r="G473">
        <v>923272421</v>
      </c>
      <c r="H473">
        <v>190101</v>
      </c>
      <c r="I473">
        <v>190101</v>
      </c>
      <c r="K473" s="1">
        <v>103000</v>
      </c>
      <c r="O473"/>
    </row>
    <row r="474" spans="1:15" hidden="1" x14ac:dyDescent="0.25">
      <c r="A474">
        <v>50000249</v>
      </c>
      <c r="B474">
        <v>16807342</v>
      </c>
      <c r="C474" t="s">
        <v>0</v>
      </c>
      <c r="D474">
        <v>9004622597</v>
      </c>
      <c r="E474" s="14">
        <v>20150114</v>
      </c>
      <c r="F474">
        <v>7437772</v>
      </c>
      <c r="G474">
        <v>96400000</v>
      </c>
      <c r="H474">
        <v>370101</v>
      </c>
      <c r="I474">
        <v>121280</v>
      </c>
      <c r="K474" s="1">
        <v>10800</v>
      </c>
      <c r="O474"/>
    </row>
    <row r="475" spans="1:15" hidden="1" x14ac:dyDescent="0.25">
      <c r="A475">
        <v>50000249</v>
      </c>
      <c r="B475">
        <v>16887370</v>
      </c>
      <c r="C475" t="s">
        <v>0</v>
      </c>
      <c r="D475">
        <v>1018432549</v>
      </c>
      <c r="E475" s="14">
        <v>20150114</v>
      </c>
      <c r="F475">
        <v>209716</v>
      </c>
      <c r="G475">
        <v>923272421</v>
      </c>
      <c r="H475">
        <v>190101</v>
      </c>
      <c r="I475">
        <v>190101</v>
      </c>
      <c r="K475" s="1">
        <v>107400</v>
      </c>
      <c r="O475"/>
    </row>
    <row r="476" spans="1:15" hidden="1" x14ac:dyDescent="0.25">
      <c r="A476">
        <v>50000249</v>
      </c>
      <c r="B476">
        <v>1454809</v>
      </c>
      <c r="C476" t="s">
        <v>0</v>
      </c>
      <c r="D476">
        <v>5281402</v>
      </c>
      <c r="E476" s="14">
        <v>20150114</v>
      </c>
      <c r="F476">
        <v>5605529</v>
      </c>
      <c r="G476">
        <v>923272193</v>
      </c>
      <c r="H476">
        <v>131401</v>
      </c>
      <c r="I476">
        <v>131401</v>
      </c>
      <c r="K476" s="1">
        <v>12600</v>
      </c>
      <c r="O476"/>
    </row>
    <row r="477" spans="1:15" hidden="1" x14ac:dyDescent="0.25">
      <c r="A477">
        <v>50000249</v>
      </c>
      <c r="B477">
        <v>1454810</v>
      </c>
      <c r="C477" t="s">
        <v>0</v>
      </c>
      <c r="D477">
        <v>40916545</v>
      </c>
      <c r="E477" s="14">
        <v>20150114</v>
      </c>
      <c r="F477">
        <v>5605529</v>
      </c>
      <c r="G477">
        <v>923272193</v>
      </c>
      <c r="H477">
        <v>131401</v>
      </c>
      <c r="I477">
        <v>131401</v>
      </c>
      <c r="K477" s="1">
        <v>12000</v>
      </c>
      <c r="O477"/>
    </row>
    <row r="478" spans="1:15" hidden="1" x14ac:dyDescent="0.25">
      <c r="A478">
        <v>50000249</v>
      </c>
      <c r="B478">
        <v>1494269</v>
      </c>
      <c r="C478" t="s">
        <v>0</v>
      </c>
      <c r="D478">
        <v>1020765165</v>
      </c>
      <c r="E478" s="14">
        <v>20150114</v>
      </c>
      <c r="F478">
        <v>13485773</v>
      </c>
      <c r="G478">
        <v>12400000</v>
      </c>
      <c r="H478">
        <v>270102</v>
      </c>
      <c r="I478">
        <v>121204</v>
      </c>
      <c r="K478" s="1">
        <v>5000</v>
      </c>
      <c r="O478"/>
    </row>
    <row r="479" spans="1:15" hidden="1" x14ac:dyDescent="0.25">
      <c r="A479">
        <v>50000249</v>
      </c>
      <c r="B479">
        <v>2198254</v>
      </c>
      <c r="C479" t="s">
        <v>0</v>
      </c>
      <c r="D479">
        <v>1032433600</v>
      </c>
      <c r="E479" s="14">
        <v>20150114</v>
      </c>
      <c r="F479">
        <v>3243913</v>
      </c>
      <c r="G479">
        <v>12400000</v>
      </c>
      <c r="H479">
        <v>270102</v>
      </c>
      <c r="I479">
        <v>121204</v>
      </c>
      <c r="K479" s="1">
        <v>5000</v>
      </c>
      <c r="O479"/>
    </row>
    <row r="480" spans="1:15" hidden="1" x14ac:dyDescent="0.25">
      <c r="A480">
        <v>50000249</v>
      </c>
      <c r="B480">
        <v>2424633</v>
      </c>
      <c r="C480" t="s">
        <v>0</v>
      </c>
      <c r="D480">
        <v>52765889</v>
      </c>
      <c r="E480" s="14">
        <v>20150114</v>
      </c>
      <c r="F480">
        <v>12380071</v>
      </c>
      <c r="G480">
        <v>12400000</v>
      </c>
      <c r="H480">
        <v>270102</v>
      </c>
      <c r="I480">
        <v>121204</v>
      </c>
      <c r="K480" s="1">
        <v>5000</v>
      </c>
      <c r="O480"/>
    </row>
    <row r="481" spans="1:15" hidden="1" x14ac:dyDescent="0.25">
      <c r="A481">
        <v>50000249</v>
      </c>
      <c r="B481">
        <v>2424663</v>
      </c>
      <c r="C481" t="s">
        <v>0</v>
      </c>
      <c r="D481">
        <v>40014737</v>
      </c>
      <c r="E481" s="14">
        <v>20150114</v>
      </c>
      <c r="F481">
        <v>6298796</v>
      </c>
      <c r="G481">
        <v>12200000</v>
      </c>
      <c r="H481">
        <v>250101</v>
      </c>
      <c r="I481">
        <v>121225</v>
      </c>
      <c r="K481" s="1">
        <v>45000</v>
      </c>
      <c r="O481"/>
    </row>
    <row r="482" spans="1:15" hidden="1" x14ac:dyDescent="0.25">
      <c r="A482">
        <v>50000249</v>
      </c>
      <c r="B482">
        <v>2424669</v>
      </c>
      <c r="C482" t="s">
        <v>0</v>
      </c>
      <c r="D482">
        <v>1024533109</v>
      </c>
      <c r="E482" s="14">
        <v>20150114</v>
      </c>
      <c r="F482">
        <v>19278725</v>
      </c>
      <c r="G482">
        <v>12400000</v>
      </c>
      <c r="H482">
        <v>270102</v>
      </c>
      <c r="I482">
        <v>121204</v>
      </c>
      <c r="K482" s="1">
        <v>5000</v>
      </c>
      <c r="O482"/>
    </row>
    <row r="483" spans="1:15" hidden="1" x14ac:dyDescent="0.25">
      <c r="A483">
        <v>50000249</v>
      </c>
      <c r="B483">
        <v>10443118</v>
      </c>
      <c r="C483" t="s">
        <v>0</v>
      </c>
      <c r="D483">
        <v>1033783635</v>
      </c>
      <c r="E483" s="14">
        <v>20150114</v>
      </c>
      <c r="F483">
        <v>18200146</v>
      </c>
      <c r="G483">
        <v>923272421</v>
      </c>
      <c r="H483">
        <v>190101</v>
      </c>
      <c r="I483">
        <v>190101</v>
      </c>
      <c r="K483" s="1">
        <v>107400</v>
      </c>
      <c r="O483"/>
    </row>
    <row r="484" spans="1:15" hidden="1" x14ac:dyDescent="0.25">
      <c r="A484">
        <v>50000249</v>
      </c>
      <c r="B484">
        <v>18335912</v>
      </c>
      <c r="C484" t="s">
        <v>0</v>
      </c>
      <c r="D484">
        <v>1014220216</v>
      </c>
      <c r="E484" s="14">
        <v>20150114</v>
      </c>
      <c r="F484">
        <v>8028520</v>
      </c>
      <c r="G484">
        <v>923272421</v>
      </c>
      <c r="H484">
        <v>190101</v>
      </c>
      <c r="I484">
        <v>190101</v>
      </c>
      <c r="K484" s="1">
        <v>107400</v>
      </c>
      <c r="O484"/>
    </row>
    <row r="485" spans="1:15" hidden="1" x14ac:dyDescent="0.25">
      <c r="A485">
        <v>50000249</v>
      </c>
      <c r="B485">
        <v>1084476</v>
      </c>
      <c r="C485" t="s">
        <v>0</v>
      </c>
      <c r="D485">
        <v>1065615288</v>
      </c>
      <c r="E485" s="14">
        <v>20150114</v>
      </c>
      <c r="F485">
        <v>1760660</v>
      </c>
      <c r="G485">
        <v>12400000</v>
      </c>
      <c r="H485">
        <v>270102</v>
      </c>
      <c r="I485">
        <v>121204</v>
      </c>
      <c r="K485" s="1">
        <v>5000</v>
      </c>
      <c r="O485"/>
    </row>
    <row r="486" spans="1:15" hidden="1" x14ac:dyDescent="0.25">
      <c r="A486">
        <v>50000249</v>
      </c>
      <c r="B486">
        <v>1084477</v>
      </c>
      <c r="C486" t="s">
        <v>0</v>
      </c>
      <c r="D486">
        <v>35393111</v>
      </c>
      <c r="E486" s="14">
        <v>20150114</v>
      </c>
      <c r="F486">
        <v>1695399</v>
      </c>
      <c r="G486">
        <v>12400000</v>
      </c>
      <c r="H486">
        <v>270102</v>
      </c>
      <c r="I486">
        <v>121204</v>
      </c>
      <c r="K486" s="1">
        <v>5000</v>
      </c>
      <c r="O486"/>
    </row>
    <row r="487" spans="1:15" hidden="1" x14ac:dyDescent="0.25">
      <c r="A487">
        <v>50000249</v>
      </c>
      <c r="B487">
        <v>1084481</v>
      </c>
      <c r="C487" t="s">
        <v>0</v>
      </c>
      <c r="D487">
        <v>1019043333</v>
      </c>
      <c r="E487" s="14">
        <v>20150114</v>
      </c>
      <c r="F487">
        <v>4610999</v>
      </c>
      <c r="G487">
        <v>12400000</v>
      </c>
      <c r="H487">
        <v>270102</v>
      </c>
      <c r="I487">
        <v>121204</v>
      </c>
      <c r="K487" s="1">
        <v>5000</v>
      </c>
      <c r="O487"/>
    </row>
    <row r="488" spans="1:15" hidden="1" x14ac:dyDescent="0.25">
      <c r="A488">
        <v>50000249</v>
      </c>
      <c r="B488">
        <v>1084485</v>
      </c>
      <c r="C488" t="s">
        <v>0</v>
      </c>
      <c r="D488">
        <v>19298318</v>
      </c>
      <c r="E488" s="14">
        <v>20150114</v>
      </c>
      <c r="F488">
        <v>2436012</v>
      </c>
      <c r="G488">
        <v>96400000</v>
      </c>
      <c r="H488">
        <v>370101</v>
      </c>
      <c r="I488">
        <v>121280</v>
      </c>
      <c r="K488" s="1">
        <v>5400</v>
      </c>
      <c r="O488"/>
    </row>
    <row r="489" spans="1:15" hidden="1" x14ac:dyDescent="0.25">
      <c r="A489">
        <v>50000249</v>
      </c>
      <c r="B489">
        <v>2460818</v>
      </c>
      <c r="C489" t="s">
        <v>0</v>
      </c>
      <c r="D489">
        <v>28556084</v>
      </c>
      <c r="E489" s="14">
        <v>20150114</v>
      </c>
      <c r="F489">
        <v>17442486</v>
      </c>
      <c r="G489">
        <v>12400000</v>
      </c>
      <c r="H489">
        <v>270102</v>
      </c>
      <c r="I489">
        <v>121204</v>
      </c>
      <c r="K489" s="1">
        <v>5000</v>
      </c>
      <c r="O489"/>
    </row>
    <row r="490" spans="1:15" hidden="1" x14ac:dyDescent="0.25">
      <c r="A490">
        <v>50000249</v>
      </c>
      <c r="B490">
        <v>2138228</v>
      </c>
      <c r="C490" t="s">
        <v>0</v>
      </c>
      <c r="D490">
        <v>1018431167</v>
      </c>
      <c r="E490" s="14">
        <v>20150114</v>
      </c>
      <c r="F490">
        <v>14203747</v>
      </c>
      <c r="G490">
        <v>923272421</v>
      </c>
      <c r="H490">
        <v>190101</v>
      </c>
      <c r="I490">
        <v>190101</v>
      </c>
      <c r="K490" s="1">
        <v>107400</v>
      </c>
      <c r="O490"/>
    </row>
    <row r="491" spans="1:15" hidden="1" x14ac:dyDescent="0.25">
      <c r="A491">
        <v>50000249</v>
      </c>
      <c r="B491">
        <v>2231527</v>
      </c>
      <c r="C491" t="s">
        <v>0</v>
      </c>
      <c r="D491">
        <v>1014193157</v>
      </c>
      <c r="E491" s="14">
        <v>20150114</v>
      </c>
      <c r="F491">
        <v>13377091</v>
      </c>
      <c r="G491">
        <v>923272421</v>
      </c>
      <c r="H491">
        <v>190101</v>
      </c>
      <c r="I491">
        <v>190101</v>
      </c>
      <c r="K491" s="1">
        <v>107400</v>
      </c>
      <c r="O491"/>
    </row>
    <row r="492" spans="1:15" hidden="1" x14ac:dyDescent="0.25">
      <c r="A492">
        <v>50000249</v>
      </c>
      <c r="B492">
        <v>2231530</v>
      </c>
      <c r="C492" t="s">
        <v>0</v>
      </c>
      <c r="D492">
        <v>1077032657</v>
      </c>
      <c r="E492" s="14">
        <v>20150114</v>
      </c>
      <c r="F492">
        <v>18772873</v>
      </c>
      <c r="G492">
        <v>923272421</v>
      </c>
      <c r="H492">
        <v>190101</v>
      </c>
      <c r="I492">
        <v>190101</v>
      </c>
      <c r="K492" s="1">
        <v>107400</v>
      </c>
      <c r="O492"/>
    </row>
    <row r="493" spans="1:15" hidden="1" x14ac:dyDescent="0.25">
      <c r="A493">
        <v>50000249</v>
      </c>
      <c r="B493">
        <v>2423880</v>
      </c>
      <c r="C493" t="s">
        <v>0</v>
      </c>
      <c r="D493">
        <v>79639635</v>
      </c>
      <c r="E493" s="14">
        <v>20150114</v>
      </c>
      <c r="F493">
        <v>7222014</v>
      </c>
      <c r="G493">
        <v>96400000</v>
      </c>
      <c r="H493">
        <v>370101</v>
      </c>
      <c r="I493">
        <v>121280</v>
      </c>
      <c r="K493" s="1">
        <v>5400</v>
      </c>
      <c r="O493"/>
    </row>
    <row r="494" spans="1:15" hidden="1" x14ac:dyDescent="0.25">
      <c r="A494">
        <v>50000249</v>
      </c>
      <c r="B494">
        <v>2460026</v>
      </c>
      <c r="C494" t="s">
        <v>0</v>
      </c>
      <c r="D494">
        <v>79109843</v>
      </c>
      <c r="E494" s="14">
        <v>20150114</v>
      </c>
      <c r="F494">
        <v>5767621</v>
      </c>
      <c r="G494">
        <v>96400000</v>
      </c>
      <c r="H494">
        <v>370101</v>
      </c>
      <c r="I494">
        <v>121280</v>
      </c>
      <c r="K494" s="1">
        <v>10800</v>
      </c>
      <c r="O494"/>
    </row>
    <row r="495" spans="1:15" hidden="1" x14ac:dyDescent="0.25">
      <c r="A495">
        <v>50000249</v>
      </c>
      <c r="B495">
        <v>2460820</v>
      </c>
      <c r="C495" t="s">
        <v>0</v>
      </c>
      <c r="D495">
        <v>91356575</v>
      </c>
      <c r="E495" s="14">
        <v>20150114</v>
      </c>
      <c r="F495">
        <v>21960966</v>
      </c>
      <c r="G495">
        <v>12400000</v>
      </c>
      <c r="H495">
        <v>270102</v>
      </c>
      <c r="I495">
        <v>121204</v>
      </c>
      <c r="K495" s="1">
        <v>5000</v>
      </c>
      <c r="O495"/>
    </row>
    <row r="496" spans="1:15" hidden="1" x14ac:dyDescent="0.25">
      <c r="A496">
        <v>50000249</v>
      </c>
      <c r="B496">
        <v>2460821</v>
      </c>
      <c r="C496" t="s">
        <v>0</v>
      </c>
      <c r="D496">
        <v>1098732015</v>
      </c>
      <c r="E496" s="14">
        <v>20150114</v>
      </c>
      <c r="F496">
        <v>16397031</v>
      </c>
      <c r="G496">
        <v>12400000</v>
      </c>
      <c r="H496">
        <v>270102</v>
      </c>
      <c r="I496">
        <v>121204</v>
      </c>
      <c r="K496" s="1">
        <v>5000</v>
      </c>
      <c r="O496"/>
    </row>
    <row r="497" spans="1:15" hidden="1" x14ac:dyDescent="0.25">
      <c r="A497">
        <v>50000249</v>
      </c>
      <c r="B497">
        <v>2461042</v>
      </c>
      <c r="C497" t="s">
        <v>0</v>
      </c>
      <c r="D497">
        <v>1082937775</v>
      </c>
      <c r="E497" s="14">
        <v>20150114</v>
      </c>
      <c r="F497">
        <v>202506</v>
      </c>
      <c r="G497">
        <v>12400000</v>
      </c>
      <c r="H497">
        <v>270102</v>
      </c>
      <c r="I497">
        <v>121204</v>
      </c>
      <c r="K497" s="1">
        <v>5000</v>
      </c>
      <c r="O497"/>
    </row>
    <row r="498" spans="1:15" hidden="1" x14ac:dyDescent="0.25">
      <c r="A498">
        <v>50000249</v>
      </c>
      <c r="B498">
        <v>2446836</v>
      </c>
      <c r="C498" t="s">
        <v>0</v>
      </c>
      <c r="D498">
        <v>1075216895</v>
      </c>
      <c r="E498" s="14">
        <v>20150114</v>
      </c>
      <c r="F498">
        <v>16800969</v>
      </c>
      <c r="G498">
        <v>923272421</v>
      </c>
      <c r="H498">
        <v>190101</v>
      </c>
      <c r="I498">
        <v>190101</v>
      </c>
      <c r="K498" s="1">
        <v>107400</v>
      </c>
      <c r="O498"/>
    </row>
    <row r="499" spans="1:15" hidden="1" x14ac:dyDescent="0.25">
      <c r="A499">
        <v>50000249</v>
      </c>
      <c r="B499">
        <v>2283236</v>
      </c>
      <c r="C499" t="s">
        <v>13</v>
      </c>
      <c r="D499">
        <v>1019025839</v>
      </c>
      <c r="E499" s="14">
        <v>20150114</v>
      </c>
      <c r="F499">
        <v>641209</v>
      </c>
      <c r="G499">
        <v>12400000</v>
      </c>
      <c r="H499">
        <v>270102</v>
      </c>
      <c r="I499">
        <v>121204</v>
      </c>
      <c r="K499" s="1">
        <v>5000</v>
      </c>
      <c r="O499"/>
    </row>
    <row r="500" spans="1:15" hidden="1" x14ac:dyDescent="0.25">
      <c r="A500">
        <v>50000249</v>
      </c>
      <c r="B500">
        <v>2283238</v>
      </c>
      <c r="C500" t="s">
        <v>13</v>
      </c>
      <c r="D500">
        <v>1098695435</v>
      </c>
      <c r="E500" s="14">
        <v>20150114</v>
      </c>
      <c r="F500">
        <v>20950946</v>
      </c>
      <c r="G500">
        <v>12400000</v>
      </c>
      <c r="H500">
        <v>270102</v>
      </c>
      <c r="I500">
        <v>121204</v>
      </c>
      <c r="K500" s="1">
        <v>5000</v>
      </c>
      <c r="O500"/>
    </row>
    <row r="501" spans="1:15" hidden="1" x14ac:dyDescent="0.25">
      <c r="A501">
        <v>50000249</v>
      </c>
      <c r="B501">
        <v>2283240</v>
      </c>
      <c r="C501" t="s">
        <v>13</v>
      </c>
      <c r="D501">
        <v>37804581</v>
      </c>
      <c r="E501" s="14">
        <v>20150114</v>
      </c>
      <c r="F501">
        <v>6293346</v>
      </c>
      <c r="G501">
        <v>10900000</v>
      </c>
      <c r="H501">
        <v>170101</v>
      </c>
      <c r="I501">
        <v>121255</v>
      </c>
      <c r="K501" s="1">
        <v>164402</v>
      </c>
      <c r="O501"/>
    </row>
    <row r="502" spans="1:15" hidden="1" x14ac:dyDescent="0.25">
      <c r="A502">
        <v>50000249</v>
      </c>
      <c r="B502">
        <v>1916089</v>
      </c>
      <c r="C502" t="s">
        <v>13</v>
      </c>
      <c r="D502">
        <v>37893564</v>
      </c>
      <c r="E502" s="14">
        <v>20150114</v>
      </c>
      <c r="F502">
        <v>16526444</v>
      </c>
      <c r="G502">
        <v>923272421</v>
      </c>
      <c r="H502">
        <v>190101</v>
      </c>
      <c r="I502">
        <v>190101</v>
      </c>
      <c r="K502" s="1">
        <v>107400</v>
      </c>
      <c r="O502"/>
    </row>
    <row r="503" spans="1:15" hidden="1" x14ac:dyDescent="0.25">
      <c r="A503">
        <v>50000249</v>
      </c>
      <c r="B503">
        <v>1224402</v>
      </c>
      <c r="C503" t="s">
        <v>23</v>
      </c>
      <c r="D503">
        <v>292081768</v>
      </c>
      <c r="E503" s="14">
        <v>20150114</v>
      </c>
      <c r="F503">
        <v>2433008</v>
      </c>
      <c r="G503">
        <v>96300000</v>
      </c>
      <c r="H503">
        <v>190101</v>
      </c>
      <c r="I503">
        <v>121270</v>
      </c>
      <c r="K503" s="1">
        <v>30184</v>
      </c>
      <c r="O503"/>
    </row>
    <row r="504" spans="1:15" hidden="1" x14ac:dyDescent="0.25">
      <c r="A504">
        <v>50000249</v>
      </c>
      <c r="B504">
        <v>2330032</v>
      </c>
      <c r="C504" t="s">
        <v>14</v>
      </c>
      <c r="D504">
        <v>1115073258</v>
      </c>
      <c r="E504" s="14">
        <v>20150114</v>
      </c>
      <c r="F504">
        <v>8572985</v>
      </c>
      <c r="G504">
        <v>923272421</v>
      </c>
      <c r="H504">
        <v>190101</v>
      </c>
      <c r="I504">
        <v>190101</v>
      </c>
      <c r="K504" s="1">
        <v>107400</v>
      </c>
      <c r="O504"/>
    </row>
    <row r="505" spans="1:15" hidden="1" x14ac:dyDescent="0.25">
      <c r="A505">
        <v>50000249</v>
      </c>
      <c r="B505">
        <v>1850368</v>
      </c>
      <c r="C505" t="s">
        <v>4</v>
      </c>
      <c r="D505">
        <v>1140830229</v>
      </c>
      <c r="E505" s="14">
        <v>20150114</v>
      </c>
      <c r="F505">
        <v>6550733</v>
      </c>
      <c r="G505">
        <v>923272421</v>
      </c>
      <c r="H505">
        <v>190101</v>
      </c>
      <c r="I505">
        <v>190101</v>
      </c>
      <c r="K505" s="1">
        <v>107400</v>
      </c>
      <c r="O505"/>
    </row>
    <row r="506" spans="1:15" hidden="1" x14ac:dyDescent="0.25">
      <c r="A506">
        <v>50000249</v>
      </c>
      <c r="B506">
        <v>1728614</v>
      </c>
      <c r="C506" t="s">
        <v>10</v>
      </c>
      <c r="D506">
        <v>13503294</v>
      </c>
      <c r="E506" s="14">
        <v>20150114</v>
      </c>
      <c r="F506">
        <v>5828666</v>
      </c>
      <c r="G506">
        <v>12400000</v>
      </c>
      <c r="H506">
        <v>270102</v>
      </c>
      <c r="I506">
        <v>121204</v>
      </c>
      <c r="K506" s="1">
        <v>5000</v>
      </c>
      <c r="O506"/>
    </row>
    <row r="507" spans="1:15" hidden="1" x14ac:dyDescent="0.25">
      <c r="A507">
        <v>50000249</v>
      </c>
      <c r="B507">
        <v>2536835</v>
      </c>
      <c r="C507" t="s">
        <v>10</v>
      </c>
      <c r="D507">
        <v>60364174</v>
      </c>
      <c r="E507" s="14">
        <v>20150114</v>
      </c>
      <c r="F507">
        <v>5872966</v>
      </c>
      <c r="G507">
        <v>12400000</v>
      </c>
      <c r="H507">
        <v>270102</v>
      </c>
      <c r="I507">
        <v>121204</v>
      </c>
      <c r="K507" s="1">
        <v>5000</v>
      </c>
      <c r="O507"/>
    </row>
    <row r="508" spans="1:15" hidden="1" x14ac:dyDescent="0.25">
      <c r="A508">
        <v>50000249</v>
      </c>
      <c r="B508">
        <v>2536889</v>
      </c>
      <c r="C508" t="s">
        <v>10</v>
      </c>
      <c r="D508">
        <v>1092348021</v>
      </c>
      <c r="E508" s="14">
        <v>20150114</v>
      </c>
      <c r="F508">
        <v>5872966</v>
      </c>
      <c r="G508">
        <v>12400000</v>
      </c>
      <c r="H508">
        <v>270102</v>
      </c>
      <c r="I508">
        <v>121204</v>
      </c>
      <c r="K508" s="1">
        <v>5000</v>
      </c>
      <c r="O508"/>
    </row>
    <row r="509" spans="1:15" hidden="1" x14ac:dyDescent="0.25">
      <c r="A509">
        <v>50000249</v>
      </c>
      <c r="B509">
        <v>1940268</v>
      </c>
      <c r="C509" t="s">
        <v>10</v>
      </c>
      <c r="D509">
        <v>88141347</v>
      </c>
      <c r="E509" s="14">
        <v>20150114</v>
      </c>
      <c r="F509">
        <v>15854595</v>
      </c>
      <c r="G509">
        <v>12400000</v>
      </c>
      <c r="H509">
        <v>270102</v>
      </c>
      <c r="I509">
        <v>121204</v>
      </c>
      <c r="K509" s="1">
        <v>5000</v>
      </c>
      <c r="O509"/>
    </row>
    <row r="510" spans="1:15" hidden="1" x14ac:dyDescent="0.25">
      <c r="A510">
        <v>50000249</v>
      </c>
      <c r="B510">
        <v>2479199</v>
      </c>
      <c r="C510" t="s">
        <v>10</v>
      </c>
      <c r="D510">
        <v>1094246620</v>
      </c>
      <c r="E510" s="14">
        <v>20150114</v>
      </c>
      <c r="F510">
        <v>5871767</v>
      </c>
      <c r="G510">
        <v>923272421</v>
      </c>
      <c r="H510">
        <v>190101</v>
      </c>
      <c r="I510">
        <v>190101</v>
      </c>
      <c r="K510" s="1">
        <v>5000</v>
      </c>
      <c r="O510"/>
    </row>
    <row r="511" spans="1:15" hidden="1" x14ac:dyDescent="0.25">
      <c r="A511">
        <v>50000249</v>
      </c>
      <c r="B511">
        <v>38188113</v>
      </c>
      <c r="C511" t="s">
        <v>34</v>
      </c>
      <c r="D511">
        <v>1050200016</v>
      </c>
      <c r="E511" s="14">
        <v>20150114</v>
      </c>
      <c r="F511">
        <v>11441284</v>
      </c>
      <c r="G511">
        <v>923272421</v>
      </c>
      <c r="H511">
        <v>190101</v>
      </c>
      <c r="I511">
        <v>190101</v>
      </c>
      <c r="K511" s="1">
        <v>107500</v>
      </c>
      <c r="O511"/>
    </row>
    <row r="512" spans="1:15" hidden="1" x14ac:dyDescent="0.25">
      <c r="A512">
        <v>50000249</v>
      </c>
      <c r="B512">
        <v>38318705</v>
      </c>
      <c r="C512" t="s">
        <v>29</v>
      </c>
      <c r="D512">
        <v>93089556</v>
      </c>
      <c r="E512" s="14">
        <v>20150114</v>
      </c>
      <c r="F512">
        <v>2614576</v>
      </c>
      <c r="G512">
        <v>12200000</v>
      </c>
      <c r="H512">
        <v>250101</v>
      </c>
      <c r="I512">
        <v>121225</v>
      </c>
      <c r="K512" s="1">
        <v>68000</v>
      </c>
      <c r="O512"/>
    </row>
    <row r="513" spans="1:15" hidden="1" x14ac:dyDescent="0.25">
      <c r="A513">
        <v>50000249</v>
      </c>
      <c r="B513">
        <v>38252905</v>
      </c>
      <c r="C513" t="s">
        <v>29</v>
      </c>
      <c r="D513">
        <v>1110491723</v>
      </c>
      <c r="E513" s="14">
        <v>20150114</v>
      </c>
      <c r="F513">
        <v>618923</v>
      </c>
      <c r="G513">
        <v>12400000</v>
      </c>
      <c r="H513">
        <v>270102</v>
      </c>
      <c r="I513">
        <v>121204</v>
      </c>
      <c r="K513" s="1">
        <v>5000</v>
      </c>
      <c r="O513"/>
    </row>
    <row r="514" spans="1:15" hidden="1" x14ac:dyDescent="0.25">
      <c r="A514">
        <v>50000249</v>
      </c>
      <c r="B514">
        <v>2212928</v>
      </c>
      <c r="C514" t="s">
        <v>26</v>
      </c>
      <c r="D514">
        <v>10174175</v>
      </c>
      <c r="E514" s="14">
        <v>20150114</v>
      </c>
      <c r="F514">
        <v>11386116</v>
      </c>
      <c r="G514">
        <v>96400000</v>
      </c>
      <c r="H514">
        <v>370101</v>
      </c>
      <c r="I514">
        <v>121280</v>
      </c>
      <c r="K514" s="1">
        <v>5400</v>
      </c>
      <c r="O514"/>
    </row>
    <row r="515" spans="1:15" hidden="1" x14ac:dyDescent="0.25">
      <c r="A515">
        <v>50000249</v>
      </c>
      <c r="B515">
        <v>1745087</v>
      </c>
      <c r="C515" t="s">
        <v>19</v>
      </c>
      <c r="D515">
        <v>1053798210</v>
      </c>
      <c r="E515" s="14">
        <v>20150114</v>
      </c>
      <c r="F515">
        <v>7571292</v>
      </c>
      <c r="G515">
        <v>12400000</v>
      </c>
      <c r="H515">
        <v>270102</v>
      </c>
      <c r="I515">
        <v>121204</v>
      </c>
      <c r="K515" s="1">
        <v>5000</v>
      </c>
      <c r="O515"/>
    </row>
    <row r="516" spans="1:15" hidden="1" x14ac:dyDescent="0.25">
      <c r="A516">
        <v>50000249</v>
      </c>
      <c r="B516">
        <v>1745863</v>
      </c>
      <c r="C516" t="s">
        <v>19</v>
      </c>
      <c r="D516">
        <v>24311444</v>
      </c>
      <c r="E516" s="14">
        <v>20150114</v>
      </c>
      <c r="F516">
        <v>8831315</v>
      </c>
      <c r="G516">
        <v>10900000</v>
      </c>
      <c r="H516">
        <v>170101</v>
      </c>
      <c r="I516">
        <v>121255</v>
      </c>
      <c r="K516" s="1">
        <v>500000</v>
      </c>
      <c r="O516"/>
    </row>
    <row r="517" spans="1:15" hidden="1" x14ac:dyDescent="0.25">
      <c r="A517">
        <v>50000249</v>
      </c>
      <c r="B517">
        <v>2620294</v>
      </c>
      <c r="C517" t="s">
        <v>19</v>
      </c>
      <c r="D517">
        <v>1053764871</v>
      </c>
      <c r="E517" s="14">
        <v>20150114</v>
      </c>
      <c r="F517">
        <v>8913009</v>
      </c>
      <c r="G517">
        <v>12400000</v>
      </c>
      <c r="H517">
        <v>270102</v>
      </c>
      <c r="I517">
        <v>121204</v>
      </c>
      <c r="K517" s="1">
        <v>5000</v>
      </c>
      <c r="O517"/>
    </row>
    <row r="518" spans="1:15" hidden="1" x14ac:dyDescent="0.25">
      <c r="A518">
        <v>50000249</v>
      </c>
      <c r="B518">
        <v>1758685</v>
      </c>
      <c r="C518" t="s">
        <v>2</v>
      </c>
      <c r="D518">
        <v>71382671</v>
      </c>
      <c r="E518" s="14">
        <v>20150114</v>
      </c>
      <c r="F518">
        <v>3330175</v>
      </c>
      <c r="G518">
        <v>923272421</v>
      </c>
      <c r="H518">
        <v>190101</v>
      </c>
      <c r="I518">
        <v>190101</v>
      </c>
      <c r="K518" s="1">
        <v>102700</v>
      </c>
      <c r="O518"/>
    </row>
    <row r="519" spans="1:15" hidden="1" x14ac:dyDescent="0.25">
      <c r="A519">
        <v>50000249</v>
      </c>
      <c r="B519">
        <v>2245627</v>
      </c>
      <c r="C519" t="s">
        <v>2</v>
      </c>
      <c r="D519">
        <v>1128281859</v>
      </c>
      <c r="E519" s="14">
        <v>20150114</v>
      </c>
      <c r="F519">
        <v>4136581</v>
      </c>
      <c r="G519">
        <v>923272421</v>
      </c>
      <c r="H519">
        <v>190101</v>
      </c>
      <c r="I519">
        <v>190101</v>
      </c>
      <c r="K519" s="1">
        <v>107400</v>
      </c>
      <c r="O519"/>
    </row>
    <row r="520" spans="1:15" hidden="1" x14ac:dyDescent="0.25">
      <c r="A520">
        <v>50000249</v>
      </c>
      <c r="B520">
        <v>2119642</v>
      </c>
      <c r="C520" t="s">
        <v>2</v>
      </c>
      <c r="D520">
        <v>8909208145</v>
      </c>
      <c r="E520" s="14">
        <v>20150114</v>
      </c>
      <c r="F520">
        <v>8582024</v>
      </c>
      <c r="G520">
        <v>96400000</v>
      </c>
      <c r="H520">
        <v>370101</v>
      </c>
      <c r="I520">
        <v>270910</v>
      </c>
      <c r="K520" s="1">
        <v>2495842</v>
      </c>
      <c r="O520"/>
    </row>
    <row r="521" spans="1:15" hidden="1" x14ac:dyDescent="0.25">
      <c r="A521">
        <v>50000249</v>
      </c>
      <c r="B521">
        <v>2571174</v>
      </c>
      <c r="C521" t="s">
        <v>7</v>
      </c>
      <c r="D521">
        <v>32779275</v>
      </c>
      <c r="E521" s="14">
        <v>20150114</v>
      </c>
      <c r="F521">
        <v>7851147</v>
      </c>
      <c r="G521">
        <v>96300000</v>
      </c>
      <c r="H521">
        <v>190101</v>
      </c>
      <c r="I521">
        <v>121270</v>
      </c>
      <c r="K521" s="1">
        <v>107400</v>
      </c>
      <c r="O521"/>
    </row>
    <row r="522" spans="1:15" hidden="1" x14ac:dyDescent="0.25">
      <c r="A522">
        <v>50000249</v>
      </c>
      <c r="B522">
        <v>2390124</v>
      </c>
      <c r="C522" t="s">
        <v>25</v>
      </c>
      <c r="D522">
        <v>26560445</v>
      </c>
      <c r="E522" s="14">
        <v>20150114</v>
      </c>
      <c r="F522">
        <v>0</v>
      </c>
      <c r="G522">
        <v>12400000</v>
      </c>
      <c r="H522">
        <v>270102</v>
      </c>
      <c r="I522">
        <v>121204</v>
      </c>
      <c r="K522" s="1">
        <v>5000</v>
      </c>
      <c r="O522"/>
    </row>
    <row r="523" spans="1:15" hidden="1" x14ac:dyDescent="0.25">
      <c r="A523">
        <v>50000249</v>
      </c>
      <c r="B523">
        <v>2390125</v>
      </c>
      <c r="C523" t="s">
        <v>25</v>
      </c>
      <c r="D523">
        <v>26560488</v>
      </c>
      <c r="E523" s="14">
        <v>20150114</v>
      </c>
      <c r="F523">
        <v>0</v>
      </c>
      <c r="G523">
        <v>12400000</v>
      </c>
      <c r="H523">
        <v>270102</v>
      </c>
      <c r="I523">
        <v>121204</v>
      </c>
      <c r="K523" s="1">
        <v>5000</v>
      </c>
      <c r="O523"/>
    </row>
    <row r="524" spans="1:15" hidden="1" x14ac:dyDescent="0.25">
      <c r="A524">
        <v>50000249</v>
      </c>
      <c r="B524">
        <v>2390126</v>
      </c>
      <c r="C524" t="s">
        <v>25</v>
      </c>
      <c r="D524">
        <v>1083887380</v>
      </c>
      <c r="E524" s="14">
        <v>20150114</v>
      </c>
      <c r="F524">
        <v>0</v>
      </c>
      <c r="G524">
        <v>12400000</v>
      </c>
      <c r="H524">
        <v>270102</v>
      </c>
      <c r="I524">
        <v>121204</v>
      </c>
      <c r="K524" s="1">
        <v>5000</v>
      </c>
      <c r="O524"/>
    </row>
    <row r="525" spans="1:15" hidden="1" x14ac:dyDescent="0.25">
      <c r="A525">
        <v>50000249</v>
      </c>
      <c r="B525">
        <v>2390193</v>
      </c>
      <c r="C525" t="s">
        <v>25</v>
      </c>
      <c r="D525">
        <v>1075226621</v>
      </c>
      <c r="E525" s="14">
        <v>20150114</v>
      </c>
      <c r="F525">
        <v>8711785</v>
      </c>
      <c r="G525">
        <v>923272421</v>
      </c>
      <c r="H525">
        <v>190101</v>
      </c>
      <c r="I525">
        <v>190101</v>
      </c>
      <c r="K525" s="1">
        <v>107400</v>
      </c>
      <c r="O525"/>
    </row>
    <row r="526" spans="1:15" hidden="1" x14ac:dyDescent="0.25">
      <c r="A526">
        <v>50000249</v>
      </c>
      <c r="B526">
        <v>2488090</v>
      </c>
      <c r="C526" t="s">
        <v>37</v>
      </c>
      <c r="D526">
        <v>37080233</v>
      </c>
      <c r="E526" s="14">
        <v>20150114</v>
      </c>
      <c r="F526">
        <v>78918957</v>
      </c>
      <c r="G526">
        <v>12400000</v>
      </c>
      <c r="H526">
        <v>270102</v>
      </c>
      <c r="I526">
        <v>121204</v>
      </c>
      <c r="K526" s="1">
        <v>5000</v>
      </c>
      <c r="O526"/>
    </row>
    <row r="527" spans="1:15" hidden="1" x14ac:dyDescent="0.25">
      <c r="A527">
        <v>50000249</v>
      </c>
      <c r="B527">
        <v>2625545</v>
      </c>
      <c r="C527" t="s">
        <v>37</v>
      </c>
      <c r="D527">
        <v>59396032</v>
      </c>
      <c r="E527" s="14">
        <v>20150114</v>
      </c>
      <c r="F527">
        <v>17263879</v>
      </c>
      <c r="G527">
        <v>12400000</v>
      </c>
      <c r="H527">
        <v>270102</v>
      </c>
      <c r="I527">
        <v>121204</v>
      </c>
      <c r="K527" s="1">
        <v>5000</v>
      </c>
      <c r="O527"/>
    </row>
    <row r="528" spans="1:15" hidden="1" x14ac:dyDescent="0.25">
      <c r="A528">
        <v>50000249</v>
      </c>
      <c r="B528">
        <v>1551086</v>
      </c>
      <c r="C528" t="s">
        <v>12</v>
      </c>
      <c r="D528">
        <v>14297346</v>
      </c>
      <c r="E528" s="14">
        <v>20150114</v>
      </c>
      <c r="F528">
        <v>728239</v>
      </c>
      <c r="G528">
        <v>923272421</v>
      </c>
      <c r="H528">
        <v>190101</v>
      </c>
      <c r="I528">
        <v>190101</v>
      </c>
      <c r="K528" s="1">
        <v>107400</v>
      </c>
      <c r="O528"/>
    </row>
    <row r="529" spans="1:15" hidden="1" x14ac:dyDescent="0.25">
      <c r="A529">
        <v>50000249</v>
      </c>
      <c r="B529">
        <v>1551087</v>
      </c>
      <c r="C529" t="s">
        <v>12</v>
      </c>
      <c r="D529">
        <v>1088241289</v>
      </c>
      <c r="E529" s="14">
        <v>20150114</v>
      </c>
      <c r="F529">
        <v>11306978</v>
      </c>
      <c r="G529">
        <v>923272421</v>
      </c>
      <c r="H529">
        <v>190101</v>
      </c>
      <c r="I529">
        <v>190101</v>
      </c>
      <c r="K529" s="1">
        <v>107400</v>
      </c>
      <c r="O529"/>
    </row>
    <row r="530" spans="1:15" hidden="1" x14ac:dyDescent="0.25">
      <c r="A530">
        <v>50000249</v>
      </c>
      <c r="B530">
        <v>1601861</v>
      </c>
      <c r="C530" t="s">
        <v>9</v>
      </c>
      <c r="D530">
        <v>1032437921</v>
      </c>
      <c r="E530" s="14">
        <v>20150114</v>
      </c>
      <c r="F530">
        <v>20200131</v>
      </c>
      <c r="G530">
        <v>12400000</v>
      </c>
      <c r="H530">
        <v>270102</v>
      </c>
      <c r="I530">
        <v>121204</v>
      </c>
      <c r="K530" s="1">
        <v>5000</v>
      </c>
      <c r="O530"/>
    </row>
    <row r="531" spans="1:15" hidden="1" x14ac:dyDescent="0.25">
      <c r="A531">
        <v>50000249</v>
      </c>
      <c r="B531">
        <v>1601863</v>
      </c>
      <c r="C531" t="s">
        <v>9</v>
      </c>
      <c r="D531">
        <v>1075246878</v>
      </c>
      <c r="E531" s="14">
        <v>20150114</v>
      </c>
      <c r="F531">
        <v>17428334</v>
      </c>
      <c r="G531">
        <v>12400000</v>
      </c>
      <c r="H531">
        <v>270102</v>
      </c>
      <c r="I531">
        <v>121204</v>
      </c>
      <c r="K531" s="1">
        <v>5000</v>
      </c>
      <c r="O531"/>
    </row>
    <row r="532" spans="1:15" hidden="1" x14ac:dyDescent="0.25">
      <c r="A532">
        <v>50000249</v>
      </c>
      <c r="B532">
        <v>1602437</v>
      </c>
      <c r="C532" t="s">
        <v>9</v>
      </c>
      <c r="D532">
        <v>12139136</v>
      </c>
      <c r="E532" s="14">
        <v>20150114</v>
      </c>
      <c r="F532">
        <v>21356843</v>
      </c>
      <c r="G532">
        <v>26800000</v>
      </c>
      <c r="H532">
        <v>360200</v>
      </c>
      <c r="I532">
        <v>360200</v>
      </c>
      <c r="K532" s="1">
        <v>26800</v>
      </c>
      <c r="O532"/>
    </row>
    <row r="533" spans="1:15" hidden="1" x14ac:dyDescent="0.25">
      <c r="A533">
        <v>50000249</v>
      </c>
      <c r="B533">
        <v>2242389</v>
      </c>
      <c r="C533" t="s">
        <v>21</v>
      </c>
      <c r="D533">
        <v>1039450651</v>
      </c>
      <c r="E533" s="14">
        <v>20150114</v>
      </c>
      <c r="F533">
        <v>10372980</v>
      </c>
      <c r="G533">
        <v>923272421</v>
      </c>
      <c r="H533">
        <v>190101</v>
      </c>
      <c r="I533">
        <v>190101</v>
      </c>
      <c r="K533" s="1">
        <v>107400</v>
      </c>
      <c r="O533"/>
    </row>
    <row r="534" spans="1:15" hidden="1" x14ac:dyDescent="0.25">
      <c r="A534">
        <v>50000249</v>
      </c>
      <c r="B534">
        <v>2112506</v>
      </c>
      <c r="C534" t="s">
        <v>44</v>
      </c>
      <c r="D534">
        <v>39437302</v>
      </c>
      <c r="E534" s="14">
        <v>20150114</v>
      </c>
      <c r="F534">
        <v>5613428</v>
      </c>
      <c r="G534">
        <v>12400000</v>
      </c>
      <c r="H534">
        <v>270102</v>
      </c>
      <c r="I534">
        <v>121204</v>
      </c>
      <c r="K534" s="1">
        <v>5000</v>
      </c>
      <c r="O534"/>
    </row>
    <row r="535" spans="1:15" hidden="1" x14ac:dyDescent="0.25">
      <c r="A535">
        <v>50000249</v>
      </c>
      <c r="B535">
        <v>31446750</v>
      </c>
      <c r="C535" t="s">
        <v>43</v>
      </c>
      <c r="D535">
        <v>1032407086</v>
      </c>
      <c r="E535" s="14">
        <v>20150114</v>
      </c>
      <c r="F535">
        <v>18388971</v>
      </c>
      <c r="G535">
        <v>12700000</v>
      </c>
      <c r="H535">
        <v>90101</v>
      </c>
      <c r="I535">
        <v>90101</v>
      </c>
      <c r="K535" s="1">
        <v>107400</v>
      </c>
      <c r="O535"/>
    </row>
    <row r="536" spans="1:15" hidden="1" x14ac:dyDescent="0.25">
      <c r="A536">
        <v>50000249</v>
      </c>
      <c r="B536">
        <v>2130859</v>
      </c>
      <c r="C536" t="s">
        <v>8</v>
      </c>
      <c r="D536">
        <v>8190027506</v>
      </c>
      <c r="E536" s="14">
        <v>20150114</v>
      </c>
      <c r="F536">
        <v>4333841</v>
      </c>
      <c r="G536">
        <v>825000000</v>
      </c>
      <c r="H536">
        <v>151600</v>
      </c>
      <c r="I536">
        <v>27090509</v>
      </c>
      <c r="K536" s="1">
        <v>19300</v>
      </c>
      <c r="O536"/>
    </row>
    <row r="537" spans="1:15" hidden="1" x14ac:dyDescent="0.25">
      <c r="A537">
        <v>50000249</v>
      </c>
      <c r="B537">
        <v>2130860</v>
      </c>
      <c r="C537" t="s">
        <v>8</v>
      </c>
      <c r="D537">
        <v>1047339169</v>
      </c>
      <c r="E537" s="14">
        <v>20150114</v>
      </c>
      <c r="F537">
        <v>3202876</v>
      </c>
      <c r="G537">
        <v>923272421</v>
      </c>
      <c r="H537">
        <v>190101</v>
      </c>
      <c r="I537">
        <v>190101</v>
      </c>
      <c r="K537" s="1">
        <v>107400</v>
      </c>
      <c r="O537"/>
    </row>
    <row r="538" spans="1:15" hidden="1" x14ac:dyDescent="0.25">
      <c r="A538">
        <v>50000249</v>
      </c>
      <c r="B538">
        <v>1486675</v>
      </c>
      <c r="C538" t="s">
        <v>31</v>
      </c>
      <c r="D538">
        <v>1032436463</v>
      </c>
      <c r="E538" s="14">
        <v>20150114</v>
      </c>
      <c r="F538">
        <v>4663222</v>
      </c>
      <c r="G538">
        <v>923272421</v>
      </c>
      <c r="H538">
        <v>190101</v>
      </c>
      <c r="I538">
        <v>190101</v>
      </c>
      <c r="K538" s="1">
        <v>107400</v>
      </c>
      <c r="O538"/>
    </row>
    <row r="539" spans="1:15" hidden="1" x14ac:dyDescent="0.25">
      <c r="A539">
        <v>50000249</v>
      </c>
      <c r="B539">
        <v>1637759</v>
      </c>
      <c r="C539" t="s">
        <v>31</v>
      </c>
      <c r="D539">
        <v>1140823356</v>
      </c>
      <c r="E539" s="14">
        <v>20150114</v>
      </c>
      <c r="F539">
        <v>884864</v>
      </c>
      <c r="G539">
        <v>923272421</v>
      </c>
      <c r="H539">
        <v>190101</v>
      </c>
      <c r="I539">
        <v>190101</v>
      </c>
      <c r="K539" s="1">
        <v>107400</v>
      </c>
      <c r="O539"/>
    </row>
    <row r="540" spans="1:15" hidden="1" x14ac:dyDescent="0.25">
      <c r="A540">
        <v>50000249</v>
      </c>
      <c r="B540">
        <v>994317</v>
      </c>
      <c r="C540" t="s">
        <v>5</v>
      </c>
      <c r="D540">
        <v>820003957</v>
      </c>
      <c r="E540" s="14">
        <v>20150114</v>
      </c>
      <c r="F540">
        <v>7450045</v>
      </c>
      <c r="G540">
        <v>923272193</v>
      </c>
      <c r="H540">
        <v>131401</v>
      </c>
      <c r="I540">
        <v>131401</v>
      </c>
      <c r="K540" s="1">
        <v>4000</v>
      </c>
      <c r="O540"/>
    </row>
    <row r="541" spans="1:15" hidden="1" x14ac:dyDescent="0.25">
      <c r="A541">
        <v>50000249</v>
      </c>
      <c r="B541">
        <v>994478</v>
      </c>
      <c r="C541" t="s">
        <v>5</v>
      </c>
      <c r="D541">
        <v>1077082256</v>
      </c>
      <c r="E541" s="14">
        <v>20150114</v>
      </c>
      <c r="F541">
        <v>86346653</v>
      </c>
      <c r="G541">
        <v>923272421</v>
      </c>
      <c r="H541">
        <v>190101</v>
      </c>
      <c r="I541">
        <v>190101</v>
      </c>
      <c r="K541" s="1">
        <v>107400</v>
      </c>
      <c r="O541"/>
    </row>
    <row r="542" spans="1:15" hidden="1" x14ac:dyDescent="0.25">
      <c r="A542">
        <v>50000249</v>
      </c>
      <c r="B542">
        <v>994479</v>
      </c>
      <c r="C542" t="s">
        <v>5</v>
      </c>
      <c r="D542">
        <v>51625536</v>
      </c>
      <c r="E542" s="14">
        <v>20150114</v>
      </c>
      <c r="F542">
        <v>7444745</v>
      </c>
      <c r="G542">
        <v>923272193</v>
      </c>
      <c r="H542">
        <v>131401</v>
      </c>
      <c r="I542">
        <v>131401</v>
      </c>
      <c r="K542" s="1">
        <v>11800</v>
      </c>
      <c r="O542"/>
    </row>
    <row r="543" spans="1:15" hidden="1" x14ac:dyDescent="0.25">
      <c r="A543">
        <v>50000249</v>
      </c>
      <c r="B543">
        <v>994480</v>
      </c>
      <c r="C543" t="s">
        <v>5</v>
      </c>
      <c r="D543">
        <v>17164661</v>
      </c>
      <c r="E543" s="14">
        <v>20150114</v>
      </c>
      <c r="F543">
        <v>7444745</v>
      </c>
      <c r="G543">
        <v>923272193</v>
      </c>
      <c r="H543">
        <v>131401</v>
      </c>
      <c r="I543">
        <v>131401</v>
      </c>
      <c r="K543" s="1">
        <v>15700</v>
      </c>
      <c r="O543"/>
    </row>
    <row r="544" spans="1:15" hidden="1" x14ac:dyDescent="0.25">
      <c r="A544">
        <v>50000249</v>
      </c>
      <c r="B544">
        <v>994481</v>
      </c>
      <c r="C544" t="s">
        <v>5</v>
      </c>
      <c r="D544">
        <v>41539210</v>
      </c>
      <c r="E544" s="14">
        <v>20150114</v>
      </c>
      <c r="F544">
        <v>7444745</v>
      </c>
      <c r="G544">
        <v>923272193</v>
      </c>
      <c r="H544">
        <v>131401</v>
      </c>
      <c r="I544">
        <v>131401</v>
      </c>
      <c r="K544" s="1">
        <v>4300</v>
      </c>
      <c r="O544"/>
    </row>
    <row r="545" spans="1:15" hidden="1" x14ac:dyDescent="0.25">
      <c r="A545">
        <v>50000249</v>
      </c>
      <c r="B545">
        <v>994495</v>
      </c>
      <c r="C545" t="s">
        <v>5</v>
      </c>
      <c r="D545">
        <v>1013620151</v>
      </c>
      <c r="E545" s="14">
        <v>20150114</v>
      </c>
      <c r="F545">
        <v>92394429</v>
      </c>
      <c r="G545">
        <v>12400000</v>
      </c>
      <c r="H545">
        <v>270102</v>
      </c>
      <c r="I545">
        <v>121204</v>
      </c>
      <c r="K545" s="1">
        <v>5000</v>
      </c>
      <c r="O545"/>
    </row>
    <row r="546" spans="1:15" hidden="1" x14ac:dyDescent="0.25">
      <c r="A546">
        <v>50000249</v>
      </c>
      <c r="B546">
        <v>12733443</v>
      </c>
      <c r="C546" t="s">
        <v>5</v>
      </c>
      <c r="D546">
        <v>1052313099</v>
      </c>
      <c r="E546" s="14">
        <v>20150114</v>
      </c>
      <c r="F546">
        <v>0</v>
      </c>
      <c r="G546">
        <v>923272421</v>
      </c>
      <c r="H546">
        <v>190101</v>
      </c>
      <c r="I546">
        <v>190101</v>
      </c>
      <c r="K546" s="1">
        <v>107400</v>
      </c>
      <c r="O546"/>
    </row>
    <row r="547" spans="1:15" hidden="1" x14ac:dyDescent="0.25">
      <c r="A547">
        <v>50000249</v>
      </c>
      <c r="B547">
        <v>35592446</v>
      </c>
      <c r="C547" t="s">
        <v>20</v>
      </c>
      <c r="D547">
        <v>8923999991</v>
      </c>
      <c r="E547" s="14">
        <v>20150114</v>
      </c>
      <c r="F547">
        <v>5748230</v>
      </c>
      <c r="G547">
        <v>923272193</v>
      </c>
      <c r="H547">
        <v>131401</v>
      </c>
      <c r="I547">
        <v>131401</v>
      </c>
      <c r="K547" s="1">
        <v>412227</v>
      </c>
      <c r="O547"/>
    </row>
    <row r="548" spans="1:15" hidden="1" x14ac:dyDescent="0.25">
      <c r="A548">
        <v>50000249</v>
      </c>
      <c r="B548">
        <v>37278416</v>
      </c>
      <c r="C548" t="s">
        <v>20</v>
      </c>
      <c r="D548">
        <v>1065626962</v>
      </c>
      <c r="E548" s="14">
        <v>20150114</v>
      </c>
      <c r="F548">
        <v>5744903</v>
      </c>
      <c r="G548">
        <v>923272421</v>
      </c>
      <c r="H548">
        <v>190101</v>
      </c>
      <c r="I548">
        <v>190101</v>
      </c>
      <c r="K548" s="1">
        <v>107400</v>
      </c>
      <c r="O548"/>
    </row>
    <row r="549" spans="1:15" hidden="1" x14ac:dyDescent="0.25">
      <c r="A549">
        <v>50000249</v>
      </c>
      <c r="B549">
        <v>37278422</v>
      </c>
      <c r="C549" t="s">
        <v>20</v>
      </c>
      <c r="D549">
        <v>1081791447</v>
      </c>
      <c r="E549" s="14">
        <v>20150114</v>
      </c>
      <c r="F549">
        <v>5744903</v>
      </c>
      <c r="G549">
        <v>923272421</v>
      </c>
      <c r="H549">
        <v>190101</v>
      </c>
      <c r="I549">
        <v>190101</v>
      </c>
      <c r="K549" s="1">
        <v>107400</v>
      </c>
      <c r="O549"/>
    </row>
    <row r="550" spans="1:15" hidden="1" x14ac:dyDescent="0.25">
      <c r="A550">
        <v>50000249</v>
      </c>
      <c r="B550">
        <v>2011334</v>
      </c>
      <c r="C550" t="s">
        <v>78</v>
      </c>
      <c r="D550">
        <v>80213989</v>
      </c>
      <c r="E550" s="14">
        <v>20150115</v>
      </c>
      <c r="F550">
        <v>8134173</v>
      </c>
      <c r="G550">
        <v>923272421</v>
      </c>
      <c r="H550">
        <v>190101</v>
      </c>
      <c r="I550">
        <v>190101</v>
      </c>
      <c r="K550" s="1">
        <v>107400</v>
      </c>
      <c r="O550"/>
    </row>
    <row r="551" spans="1:15" hidden="1" x14ac:dyDescent="0.25">
      <c r="A551">
        <v>50000249</v>
      </c>
      <c r="B551">
        <v>13000667</v>
      </c>
      <c r="C551" s="8" t="s">
        <v>1</v>
      </c>
      <c r="D551">
        <v>18903993</v>
      </c>
      <c r="E551" s="14">
        <v>20150115</v>
      </c>
      <c r="F551">
        <v>4607886</v>
      </c>
      <c r="G551">
        <v>12400000</v>
      </c>
      <c r="H551">
        <v>270102</v>
      </c>
      <c r="I551">
        <v>121204</v>
      </c>
      <c r="K551" s="1">
        <v>5000</v>
      </c>
      <c r="O551"/>
    </row>
    <row r="552" spans="1:15" hidden="1" x14ac:dyDescent="0.25">
      <c r="A552">
        <v>50000249</v>
      </c>
      <c r="B552">
        <v>2481875</v>
      </c>
      <c r="C552" t="s">
        <v>88</v>
      </c>
      <c r="D552">
        <v>93132298</v>
      </c>
      <c r="E552" s="14">
        <v>20150115</v>
      </c>
      <c r="F552">
        <v>6860996</v>
      </c>
      <c r="G552">
        <v>923272421</v>
      </c>
      <c r="H552">
        <v>190101</v>
      </c>
      <c r="I552">
        <v>190101</v>
      </c>
      <c r="K552" s="1">
        <v>107400</v>
      </c>
      <c r="O552"/>
    </row>
    <row r="553" spans="1:15" hidden="1" x14ac:dyDescent="0.25">
      <c r="A553">
        <v>50000249</v>
      </c>
      <c r="B553">
        <v>37958565</v>
      </c>
      <c r="C553" s="8" t="s">
        <v>1</v>
      </c>
      <c r="D553">
        <v>1140836637</v>
      </c>
      <c r="E553" s="14">
        <v>20150115</v>
      </c>
      <c r="F553">
        <v>18414151</v>
      </c>
      <c r="G553">
        <v>923272421</v>
      </c>
      <c r="H553">
        <v>190101</v>
      </c>
      <c r="I553">
        <v>190101</v>
      </c>
      <c r="K553" s="1">
        <v>107400</v>
      </c>
      <c r="O553"/>
    </row>
    <row r="554" spans="1:15" hidden="1" x14ac:dyDescent="0.25">
      <c r="A554">
        <v>50000249</v>
      </c>
      <c r="B554">
        <v>2596606</v>
      </c>
      <c r="C554" t="s">
        <v>95</v>
      </c>
      <c r="D554">
        <v>80540695</v>
      </c>
      <c r="E554" s="14">
        <v>20150115</v>
      </c>
      <c r="F554">
        <v>8850750</v>
      </c>
      <c r="G554">
        <v>923272421</v>
      </c>
      <c r="H554">
        <v>190101</v>
      </c>
      <c r="I554">
        <v>190101</v>
      </c>
      <c r="K554" s="1">
        <v>107400</v>
      </c>
      <c r="O554"/>
    </row>
    <row r="555" spans="1:15" hidden="1" x14ac:dyDescent="0.25">
      <c r="A555">
        <v>50000249</v>
      </c>
      <c r="B555">
        <v>11369532</v>
      </c>
      <c r="C555" s="8" t="s">
        <v>1</v>
      </c>
      <c r="D555">
        <v>9006758419</v>
      </c>
      <c r="E555" s="14">
        <v>20150115</v>
      </c>
      <c r="F555">
        <v>11276630</v>
      </c>
      <c r="G555">
        <v>96400000</v>
      </c>
      <c r="H555">
        <v>370101</v>
      </c>
      <c r="I555">
        <v>121280</v>
      </c>
      <c r="K555" s="1">
        <v>5400</v>
      </c>
      <c r="O555"/>
    </row>
    <row r="556" spans="1:15" hidden="1" x14ac:dyDescent="0.25">
      <c r="A556">
        <v>50000249</v>
      </c>
      <c r="B556">
        <v>2474031</v>
      </c>
      <c r="C556" t="s">
        <v>99</v>
      </c>
      <c r="D556">
        <v>1075240412</v>
      </c>
      <c r="E556" s="14">
        <v>20150115</v>
      </c>
      <c r="F556">
        <v>8755466</v>
      </c>
      <c r="G556">
        <v>12400000</v>
      </c>
      <c r="H556">
        <v>270102</v>
      </c>
      <c r="I556">
        <v>121204</v>
      </c>
      <c r="K556" s="1">
        <v>5000</v>
      </c>
      <c r="O556"/>
    </row>
    <row r="557" spans="1:15" hidden="1" x14ac:dyDescent="0.25">
      <c r="A557">
        <v>50000249</v>
      </c>
      <c r="B557">
        <v>2425826</v>
      </c>
      <c r="C557" t="s">
        <v>80</v>
      </c>
      <c r="D557">
        <v>1085257917</v>
      </c>
      <c r="E557" s="14">
        <v>20150115</v>
      </c>
      <c r="F557">
        <v>7204285</v>
      </c>
      <c r="G557">
        <v>12400000</v>
      </c>
      <c r="H557">
        <v>270102</v>
      </c>
      <c r="I557">
        <v>121204</v>
      </c>
      <c r="K557" s="1">
        <v>5000</v>
      </c>
      <c r="O557"/>
    </row>
    <row r="558" spans="1:15" hidden="1" x14ac:dyDescent="0.25">
      <c r="A558">
        <v>50000249</v>
      </c>
      <c r="B558">
        <v>2571329</v>
      </c>
      <c r="C558" t="s">
        <v>103</v>
      </c>
      <c r="D558">
        <v>10224535</v>
      </c>
      <c r="E558" s="14">
        <v>20150115</v>
      </c>
      <c r="F558">
        <v>15374660</v>
      </c>
      <c r="G558">
        <v>923272193</v>
      </c>
      <c r="H558">
        <v>131401</v>
      </c>
      <c r="I558">
        <v>131401</v>
      </c>
      <c r="K558" s="1">
        <v>4800</v>
      </c>
      <c r="O558"/>
    </row>
    <row r="559" spans="1:15" hidden="1" x14ac:dyDescent="0.25">
      <c r="A559">
        <v>50000249</v>
      </c>
      <c r="B559">
        <v>2584337</v>
      </c>
      <c r="C559" t="s">
        <v>86</v>
      </c>
      <c r="D559">
        <v>67039532</v>
      </c>
      <c r="E559" s="14">
        <v>20150115</v>
      </c>
      <c r="F559">
        <v>7780799</v>
      </c>
      <c r="G559">
        <v>923272421</v>
      </c>
      <c r="H559">
        <v>190101</v>
      </c>
      <c r="I559">
        <v>190101</v>
      </c>
      <c r="K559" s="1">
        <v>107400</v>
      </c>
      <c r="O559"/>
    </row>
    <row r="560" spans="1:15" hidden="1" x14ac:dyDescent="0.25">
      <c r="A560">
        <v>50000249</v>
      </c>
      <c r="B560">
        <v>1832004</v>
      </c>
      <c r="C560" t="s">
        <v>87</v>
      </c>
      <c r="D560">
        <v>1019003713</v>
      </c>
      <c r="E560" s="14">
        <v>20150115</v>
      </c>
      <c r="F560">
        <v>4267584</v>
      </c>
      <c r="G560">
        <v>923272421</v>
      </c>
      <c r="H560">
        <v>190101</v>
      </c>
      <c r="I560">
        <v>190101</v>
      </c>
      <c r="K560" s="1">
        <v>107400</v>
      </c>
      <c r="O560"/>
    </row>
    <row r="561" spans="1:15" hidden="1" x14ac:dyDescent="0.25">
      <c r="A561">
        <v>50000249</v>
      </c>
      <c r="B561">
        <v>1832005</v>
      </c>
      <c r="C561" t="s">
        <v>87</v>
      </c>
      <c r="D561">
        <v>1144041240</v>
      </c>
      <c r="E561" s="14">
        <v>20150115</v>
      </c>
      <c r="F561">
        <v>8692000</v>
      </c>
      <c r="G561">
        <v>923272421</v>
      </c>
      <c r="H561">
        <v>190101</v>
      </c>
      <c r="I561">
        <v>190101</v>
      </c>
      <c r="K561" s="1">
        <v>107400</v>
      </c>
      <c r="O561"/>
    </row>
    <row r="562" spans="1:15" hidden="1" x14ac:dyDescent="0.25">
      <c r="A562">
        <v>50000249</v>
      </c>
      <c r="B562">
        <v>2480648</v>
      </c>
      <c r="C562" t="s">
        <v>30</v>
      </c>
      <c r="D562">
        <v>23350125</v>
      </c>
      <c r="E562" s="14">
        <v>20150115</v>
      </c>
      <c r="F562">
        <v>8860780</v>
      </c>
      <c r="G562">
        <v>12400000</v>
      </c>
      <c r="H562">
        <v>270102</v>
      </c>
      <c r="I562">
        <v>121204</v>
      </c>
      <c r="K562" s="1">
        <v>5000</v>
      </c>
      <c r="O562"/>
    </row>
    <row r="563" spans="1:15" hidden="1" x14ac:dyDescent="0.25">
      <c r="A563">
        <v>50000249</v>
      </c>
      <c r="B563">
        <v>1984367</v>
      </c>
      <c r="C563" t="s">
        <v>18</v>
      </c>
      <c r="D563">
        <v>45510961</v>
      </c>
      <c r="E563" s="14">
        <v>20150115</v>
      </c>
      <c r="F563">
        <v>3147247</v>
      </c>
      <c r="G563">
        <v>96400000</v>
      </c>
      <c r="H563">
        <v>370101</v>
      </c>
      <c r="I563">
        <v>270910</v>
      </c>
      <c r="K563" s="1">
        <v>5400</v>
      </c>
      <c r="O563"/>
    </row>
    <row r="564" spans="1:15" hidden="1" x14ac:dyDescent="0.25">
      <c r="A564">
        <v>50000249</v>
      </c>
      <c r="B564">
        <v>1984723</v>
      </c>
      <c r="C564" t="s">
        <v>18</v>
      </c>
      <c r="D564">
        <v>8060034509</v>
      </c>
      <c r="E564" s="14">
        <v>20150115</v>
      </c>
      <c r="F564">
        <v>3692364</v>
      </c>
      <c r="G564">
        <v>11100000</v>
      </c>
      <c r="H564">
        <v>150112</v>
      </c>
      <c r="I564">
        <v>121275</v>
      </c>
      <c r="K564" s="1">
        <v>7630000</v>
      </c>
      <c r="O564"/>
    </row>
    <row r="565" spans="1:15" hidden="1" x14ac:dyDescent="0.25">
      <c r="A565">
        <v>50000249</v>
      </c>
      <c r="B565">
        <v>1846106</v>
      </c>
      <c r="C565" t="s">
        <v>0</v>
      </c>
      <c r="D565">
        <v>8301149692</v>
      </c>
      <c r="E565" s="14">
        <v>20150115</v>
      </c>
      <c r="F565">
        <v>7432333</v>
      </c>
      <c r="G565">
        <v>923272193</v>
      </c>
      <c r="H565">
        <v>131401</v>
      </c>
      <c r="I565">
        <v>131401</v>
      </c>
      <c r="K565" s="1">
        <v>6600</v>
      </c>
      <c r="O565"/>
    </row>
    <row r="566" spans="1:15" hidden="1" x14ac:dyDescent="0.25">
      <c r="A566">
        <v>50000249</v>
      </c>
      <c r="B566">
        <v>14212948</v>
      </c>
      <c r="C566" t="s">
        <v>0</v>
      </c>
      <c r="D566">
        <v>23375128</v>
      </c>
      <c r="E566" s="14">
        <v>20150115</v>
      </c>
      <c r="F566">
        <v>1662886</v>
      </c>
      <c r="G566">
        <v>923272193</v>
      </c>
      <c r="H566">
        <v>131401</v>
      </c>
      <c r="I566">
        <v>131401</v>
      </c>
      <c r="K566" s="1">
        <v>9600</v>
      </c>
      <c r="O566"/>
    </row>
    <row r="567" spans="1:15" hidden="1" x14ac:dyDescent="0.25">
      <c r="A567">
        <v>50000249</v>
      </c>
      <c r="B567">
        <v>11824583</v>
      </c>
      <c r="C567" t="s">
        <v>0</v>
      </c>
      <c r="D567">
        <v>6667366</v>
      </c>
      <c r="E567" s="14">
        <v>20150115</v>
      </c>
      <c r="F567">
        <v>3380250</v>
      </c>
      <c r="G567">
        <v>923272193</v>
      </c>
      <c r="H567">
        <v>131401</v>
      </c>
      <c r="I567">
        <v>131401</v>
      </c>
      <c r="K567" s="1">
        <v>9600</v>
      </c>
      <c r="O567"/>
    </row>
    <row r="568" spans="1:15" hidden="1" x14ac:dyDescent="0.25">
      <c r="A568">
        <v>50000249</v>
      </c>
      <c r="B568">
        <v>1216334</v>
      </c>
      <c r="C568" t="s">
        <v>0</v>
      </c>
      <c r="D568">
        <v>8001991692</v>
      </c>
      <c r="E568" s="14">
        <v>20150115</v>
      </c>
      <c r="F568">
        <v>11847980</v>
      </c>
      <c r="G568">
        <v>96400000</v>
      </c>
      <c r="H568">
        <v>370101</v>
      </c>
      <c r="I568">
        <v>121280</v>
      </c>
      <c r="K568" s="1">
        <v>5400</v>
      </c>
      <c r="O568"/>
    </row>
    <row r="569" spans="1:15" hidden="1" x14ac:dyDescent="0.25">
      <c r="A569">
        <v>50000249</v>
      </c>
      <c r="B569">
        <v>2617703</v>
      </c>
      <c r="C569" t="s">
        <v>0</v>
      </c>
      <c r="D569">
        <v>24289324</v>
      </c>
      <c r="E569" s="14">
        <v>20150115</v>
      </c>
      <c r="F569">
        <v>8612765</v>
      </c>
      <c r="G569">
        <v>11500000</v>
      </c>
      <c r="H569">
        <v>130101</v>
      </c>
      <c r="I569">
        <v>12102020</v>
      </c>
      <c r="K569" s="1">
        <v>1680</v>
      </c>
      <c r="O569"/>
    </row>
    <row r="570" spans="1:15" hidden="1" x14ac:dyDescent="0.25">
      <c r="A570">
        <v>50000249</v>
      </c>
      <c r="B570">
        <v>2607706</v>
      </c>
      <c r="C570" t="s">
        <v>0</v>
      </c>
      <c r="D570">
        <v>79860143</v>
      </c>
      <c r="E570" s="14">
        <v>20150115</v>
      </c>
      <c r="F570">
        <v>6912028</v>
      </c>
      <c r="G570">
        <v>12800000</v>
      </c>
      <c r="H570">
        <v>350300</v>
      </c>
      <c r="I570">
        <v>350300</v>
      </c>
      <c r="K570" s="1">
        <v>222000</v>
      </c>
      <c r="O570"/>
    </row>
    <row r="571" spans="1:15" hidden="1" x14ac:dyDescent="0.25">
      <c r="A571">
        <v>50000249</v>
      </c>
      <c r="B571">
        <v>2006284</v>
      </c>
      <c r="C571" t="s">
        <v>0</v>
      </c>
      <c r="D571">
        <v>3113238</v>
      </c>
      <c r="E571" s="14">
        <v>20150115</v>
      </c>
      <c r="F571">
        <v>14345053</v>
      </c>
      <c r="G571">
        <v>923272193</v>
      </c>
      <c r="H571">
        <v>131401</v>
      </c>
      <c r="I571">
        <v>131401</v>
      </c>
      <c r="K571" s="1">
        <v>7100</v>
      </c>
      <c r="O571"/>
    </row>
    <row r="572" spans="1:15" hidden="1" x14ac:dyDescent="0.25">
      <c r="A572">
        <v>50000249</v>
      </c>
      <c r="B572">
        <v>2444772</v>
      </c>
      <c r="C572" t="s">
        <v>0</v>
      </c>
      <c r="D572">
        <v>1020730347</v>
      </c>
      <c r="E572" s="14">
        <v>20150115</v>
      </c>
      <c r="F572">
        <v>5715744</v>
      </c>
      <c r="G572">
        <v>923272421</v>
      </c>
      <c r="H572">
        <v>190101</v>
      </c>
      <c r="I572">
        <v>190101</v>
      </c>
      <c r="K572" s="1">
        <v>107400</v>
      </c>
      <c r="O572"/>
    </row>
    <row r="573" spans="1:15" hidden="1" x14ac:dyDescent="0.25">
      <c r="A573">
        <v>50000249</v>
      </c>
      <c r="B573">
        <v>1494270</v>
      </c>
      <c r="C573" t="s">
        <v>0</v>
      </c>
      <c r="D573">
        <v>1113633854</v>
      </c>
      <c r="E573" s="14">
        <v>20150115</v>
      </c>
      <c r="F573">
        <v>16529839</v>
      </c>
      <c r="G573">
        <v>12400000</v>
      </c>
      <c r="H573">
        <v>270102</v>
      </c>
      <c r="I573">
        <v>270102</v>
      </c>
      <c r="K573" s="1">
        <v>4500</v>
      </c>
      <c r="O573"/>
    </row>
    <row r="574" spans="1:15" hidden="1" x14ac:dyDescent="0.25">
      <c r="A574">
        <v>50000249</v>
      </c>
      <c r="B574">
        <v>1802023</v>
      </c>
      <c r="C574" t="s">
        <v>0</v>
      </c>
      <c r="D574">
        <v>79293607</v>
      </c>
      <c r="E574" s="14">
        <v>20150115</v>
      </c>
      <c r="F574">
        <v>10329159</v>
      </c>
      <c r="G574">
        <v>12200000</v>
      </c>
      <c r="H574">
        <v>250101</v>
      </c>
      <c r="I574">
        <v>121225</v>
      </c>
      <c r="K574" s="1">
        <v>10000</v>
      </c>
      <c r="O574"/>
    </row>
    <row r="575" spans="1:15" hidden="1" x14ac:dyDescent="0.25">
      <c r="A575">
        <v>50000249</v>
      </c>
      <c r="B575">
        <v>2198257</v>
      </c>
      <c r="C575" t="s">
        <v>0</v>
      </c>
      <c r="D575">
        <v>80876486</v>
      </c>
      <c r="E575" s="14">
        <v>20150115</v>
      </c>
      <c r="F575">
        <v>7521565</v>
      </c>
      <c r="G575">
        <v>12400000</v>
      </c>
      <c r="H575">
        <v>270102</v>
      </c>
      <c r="I575">
        <v>121204</v>
      </c>
      <c r="K575" s="1">
        <v>5000</v>
      </c>
      <c r="O575"/>
    </row>
    <row r="576" spans="1:15" hidden="1" x14ac:dyDescent="0.25">
      <c r="A576">
        <v>50000249</v>
      </c>
      <c r="B576">
        <v>2424544</v>
      </c>
      <c r="C576" t="s">
        <v>0</v>
      </c>
      <c r="D576">
        <v>38225971</v>
      </c>
      <c r="E576" s="14">
        <v>20150115</v>
      </c>
      <c r="F576">
        <v>2822816</v>
      </c>
      <c r="G576">
        <v>923272193</v>
      </c>
      <c r="H576">
        <v>131401</v>
      </c>
      <c r="I576">
        <v>131401</v>
      </c>
      <c r="K576" s="1">
        <v>6900</v>
      </c>
      <c r="O576"/>
    </row>
    <row r="577" spans="1:15" hidden="1" x14ac:dyDescent="0.25">
      <c r="A577">
        <v>50000249</v>
      </c>
      <c r="B577">
        <v>2424545</v>
      </c>
      <c r="C577" t="s">
        <v>0</v>
      </c>
      <c r="D577">
        <v>41497314</v>
      </c>
      <c r="E577" s="14">
        <v>20150115</v>
      </c>
      <c r="F577">
        <v>2822816</v>
      </c>
      <c r="G577">
        <v>923272193</v>
      </c>
      <c r="H577">
        <v>131401</v>
      </c>
      <c r="I577">
        <v>131401</v>
      </c>
      <c r="K577" s="1">
        <v>6100</v>
      </c>
      <c r="O577"/>
    </row>
    <row r="578" spans="1:15" hidden="1" x14ac:dyDescent="0.25">
      <c r="A578">
        <v>50000249</v>
      </c>
      <c r="B578">
        <v>2424546</v>
      </c>
      <c r="C578" t="s">
        <v>0</v>
      </c>
      <c r="D578">
        <v>41536046</v>
      </c>
      <c r="E578" s="14">
        <v>20150115</v>
      </c>
      <c r="F578">
        <v>2822816</v>
      </c>
      <c r="G578">
        <v>923272193</v>
      </c>
      <c r="H578">
        <v>131401</v>
      </c>
      <c r="I578">
        <v>131401</v>
      </c>
      <c r="K578" s="1">
        <v>9900</v>
      </c>
      <c r="O578"/>
    </row>
    <row r="579" spans="1:15" hidden="1" x14ac:dyDescent="0.25">
      <c r="A579">
        <v>50000249</v>
      </c>
      <c r="B579">
        <v>2424547</v>
      </c>
      <c r="C579" t="s">
        <v>0</v>
      </c>
      <c r="D579">
        <v>41609166</v>
      </c>
      <c r="E579" s="14">
        <v>20150115</v>
      </c>
      <c r="F579">
        <v>2822816</v>
      </c>
      <c r="G579">
        <v>923272193</v>
      </c>
      <c r="H579">
        <v>131401</v>
      </c>
      <c r="I579">
        <v>131401</v>
      </c>
      <c r="K579" s="1">
        <v>7000</v>
      </c>
      <c r="O579"/>
    </row>
    <row r="580" spans="1:15" hidden="1" x14ac:dyDescent="0.25">
      <c r="A580">
        <v>50000249</v>
      </c>
      <c r="B580">
        <v>2424549</v>
      </c>
      <c r="C580" t="s">
        <v>0</v>
      </c>
      <c r="D580">
        <v>20301547</v>
      </c>
      <c r="E580" s="14">
        <v>20150115</v>
      </c>
      <c r="F580">
        <v>2822816</v>
      </c>
      <c r="G580">
        <v>923272193</v>
      </c>
      <c r="H580">
        <v>131401</v>
      </c>
      <c r="I580">
        <v>131401</v>
      </c>
      <c r="K580" s="1">
        <v>6000</v>
      </c>
      <c r="O580"/>
    </row>
    <row r="581" spans="1:15" hidden="1" x14ac:dyDescent="0.25">
      <c r="A581">
        <v>50000249</v>
      </c>
      <c r="B581">
        <v>2424550</v>
      </c>
      <c r="C581" t="s">
        <v>0</v>
      </c>
      <c r="D581">
        <v>3175172</v>
      </c>
      <c r="E581" s="14">
        <v>20150115</v>
      </c>
      <c r="F581">
        <v>2822816</v>
      </c>
      <c r="G581">
        <v>923272193</v>
      </c>
      <c r="H581">
        <v>131401</v>
      </c>
      <c r="I581">
        <v>131401</v>
      </c>
      <c r="K581" s="1">
        <v>8500</v>
      </c>
      <c r="O581"/>
    </row>
    <row r="582" spans="1:15" hidden="1" x14ac:dyDescent="0.25">
      <c r="A582">
        <v>50000249</v>
      </c>
      <c r="B582">
        <v>2424636</v>
      </c>
      <c r="C582" t="s">
        <v>0</v>
      </c>
      <c r="D582">
        <v>1010197959</v>
      </c>
      <c r="E582" s="14">
        <v>20150115</v>
      </c>
      <c r="F582">
        <v>11272286</v>
      </c>
      <c r="G582">
        <v>12400000</v>
      </c>
      <c r="H582">
        <v>270102</v>
      </c>
      <c r="I582">
        <v>121204</v>
      </c>
      <c r="K582" s="1">
        <v>5000</v>
      </c>
      <c r="O582"/>
    </row>
    <row r="583" spans="1:15" hidden="1" x14ac:dyDescent="0.25">
      <c r="A583">
        <v>50000249</v>
      </c>
      <c r="B583">
        <v>2424670</v>
      </c>
      <c r="C583" t="s">
        <v>0</v>
      </c>
      <c r="D583">
        <v>1072658078</v>
      </c>
      <c r="E583" s="14">
        <v>20150115</v>
      </c>
      <c r="F583">
        <v>18370308</v>
      </c>
      <c r="G583">
        <v>12400000</v>
      </c>
      <c r="H583">
        <v>270102</v>
      </c>
      <c r="I583">
        <v>121204</v>
      </c>
      <c r="K583" s="1">
        <v>5000</v>
      </c>
      <c r="O583"/>
    </row>
    <row r="584" spans="1:15" hidden="1" x14ac:dyDescent="0.25">
      <c r="A584">
        <v>50000249</v>
      </c>
      <c r="B584">
        <v>2424671</v>
      </c>
      <c r="C584" t="s">
        <v>0</v>
      </c>
      <c r="D584">
        <v>18598515</v>
      </c>
      <c r="E584" s="14">
        <v>20150115</v>
      </c>
      <c r="F584">
        <v>3918080</v>
      </c>
      <c r="G584">
        <v>11500000</v>
      </c>
      <c r="H584">
        <v>130101</v>
      </c>
      <c r="I584">
        <v>12102020</v>
      </c>
      <c r="K584" s="1">
        <v>1800</v>
      </c>
      <c r="O584"/>
    </row>
    <row r="585" spans="1:15" hidden="1" x14ac:dyDescent="0.25">
      <c r="A585">
        <v>50000249</v>
      </c>
      <c r="B585">
        <v>2424672</v>
      </c>
      <c r="C585" t="s">
        <v>0</v>
      </c>
      <c r="D585">
        <v>11201159</v>
      </c>
      <c r="E585" s="14">
        <v>20150115</v>
      </c>
      <c r="F585">
        <v>11460090</v>
      </c>
      <c r="G585">
        <v>12400000</v>
      </c>
      <c r="H585">
        <v>270102</v>
      </c>
      <c r="I585">
        <v>121204</v>
      </c>
      <c r="K585" s="1">
        <v>5000</v>
      </c>
      <c r="O585"/>
    </row>
    <row r="586" spans="1:15" hidden="1" x14ac:dyDescent="0.25">
      <c r="A586">
        <v>50000249</v>
      </c>
      <c r="B586">
        <v>2424680</v>
      </c>
      <c r="C586" t="s">
        <v>0</v>
      </c>
      <c r="D586">
        <v>7708138</v>
      </c>
      <c r="E586" s="14">
        <v>20150115</v>
      </c>
      <c r="F586">
        <v>8621788</v>
      </c>
      <c r="G586">
        <v>12200000</v>
      </c>
      <c r="H586">
        <v>250101</v>
      </c>
      <c r="I586">
        <v>121225</v>
      </c>
      <c r="K586" s="1">
        <v>3000</v>
      </c>
      <c r="O586"/>
    </row>
    <row r="587" spans="1:15" hidden="1" x14ac:dyDescent="0.25">
      <c r="A587">
        <v>50000249</v>
      </c>
      <c r="B587">
        <v>2424681</v>
      </c>
      <c r="C587" t="s">
        <v>0</v>
      </c>
      <c r="D587">
        <v>41792969</v>
      </c>
      <c r="E587" s="14">
        <v>20150115</v>
      </c>
      <c r="F587">
        <v>11270559</v>
      </c>
      <c r="G587">
        <v>12400000</v>
      </c>
      <c r="H587">
        <v>270102</v>
      </c>
      <c r="I587">
        <v>270102</v>
      </c>
      <c r="K587" s="1">
        <v>3500</v>
      </c>
      <c r="O587"/>
    </row>
    <row r="588" spans="1:15" hidden="1" x14ac:dyDescent="0.25">
      <c r="A588">
        <v>50000249</v>
      </c>
      <c r="B588">
        <v>19416550</v>
      </c>
      <c r="C588" t="s">
        <v>0</v>
      </c>
      <c r="D588">
        <v>1140829220</v>
      </c>
      <c r="E588" s="14">
        <v>20150115</v>
      </c>
      <c r="F588">
        <v>1525452</v>
      </c>
      <c r="G588">
        <v>923272421</v>
      </c>
      <c r="H588">
        <v>190101</v>
      </c>
      <c r="I588">
        <v>190101</v>
      </c>
      <c r="K588" s="1">
        <v>107400</v>
      </c>
      <c r="O588"/>
    </row>
    <row r="589" spans="1:15" hidden="1" x14ac:dyDescent="0.25">
      <c r="A589">
        <v>50000249</v>
      </c>
      <c r="B589">
        <v>2156523</v>
      </c>
      <c r="C589" t="s">
        <v>0</v>
      </c>
      <c r="D589">
        <v>2891105</v>
      </c>
      <c r="E589" s="14">
        <v>20150115</v>
      </c>
      <c r="F589">
        <v>6081144</v>
      </c>
      <c r="G589">
        <v>923272193</v>
      </c>
      <c r="H589">
        <v>131401</v>
      </c>
      <c r="I589">
        <v>131401</v>
      </c>
      <c r="K589" s="1">
        <v>4400</v>
      </c>
      <c r="O589"/>
    </row>
    <row r="590" spans="1:15" hidden="1" x14ac:dyDescent="0.25">
      <c r="A590">
        <v>50000249</v>
      </c>
      <c r="B590">
        <v>10496014</v>
      </c>
      <c r="C590" t="s">
        <v>0</v>
      </c>
      <c r="D590">
        <v>7144471</v>
      </c>
      <c r="E590" s="14">
        <v>20150115</v>
      </c>
      <c r="F590">
        <v>2311129</v>
      </c>
      <c r="G590">
        <v>923272193</v>
      </c>
      <c r="H590">
        <v>131401</v>
      </c>
      <c r="I590">
        <v>131401</v>
      </c>
      <c r="K590" s="1">
        <v>6300</v>
      </c>
      <c r="O590"/>
    </row>
    <row r="591" spans="1:15" hidden="1" x14ac:dyDescent="0.25">
      <c r="A591">
        <v>50000249</v>
      </c>
      <c r="B591">
        <v>1084472</v>
      </c>
      <c r="C591" t="s">
        <v>0</v>
      </c>
      <c r="D591">
        <v>1022384762</v>
      </c>
      <c r="E591" s="14">
        <v>20150115</v>
      </c>
      <c r="F591">
        <v>6959233</v>
      </c>
      <c r="G591">
        <v>12400000</v>
      </c>
      <c r="H591">
        <v>270102</v>
      </c>
      <c r="I591">
        <v>121204</v>
      </c>
      <c r="K591" s="1">
        <v>5000</v>
      </c>
      <c r="O591"/>
    </row>
    <row r="592" spans="1:15" hidden="1" x14ac:dyDescent="0.25">
      <c r="A592">
        <v>50000249</v>
      </c>
      <c r="B592">
        <v>1084486</v>
      </c>
      <c r="C592" t="s">
        <v>0</v>
      </c>
      <c r="D592">
        <v>1018423952</v>
      </c>
      <c r="E592" s="14">
        <v>20150115</v>
      </c>
      <c r="F592">
        <v>6899494</v>
      </c>
      <c r="G592">
        <v>12400000</v>
      </c>
      <c r="H592">
        <v>270102</v>
      </c>
      <c r="I592">
        <v>121204</v>
      </c>
      <c r="K592" s="1">
        <v>5000</v>
      </c>
      <c r="O592"/>
    </row>
    <row r="593" spans="1:15" hidden="1" x14ac:dyDescent="0.25">
      <c r="A593">
        <v>50000249</v>
      </c>
      <c r="B593">
        <v>1084488</v>
      </c>
      <c r="C593" t="s">
        <v>0</v>
      </c>
      <c r="D593">
        <v>79945291</v>
      </c>
      <c r="E593" s="14">
        <v>20150115</v>
      </c>
      <c r="F593">
        <v>2761197</v>
      </c>
      <c r="G593">
        <v>96400000</v>
      </c>
      <c r="H593">
        <v>370101</v>
      </c>
      <c r="I593">
        <v>121280</v>
      </c>
      <c r="K593" s="1">
        <v>5400</v>
      </c>
      <c r="O593"/>
    </row>
    <row r="594" spans="1:15" hidden="1" x14ac:dyDescent="0.25">
      <c r="A594">
        <v>50000249</v>
      </c>
      <c r="B594">
        <v>1084489</v>
      </c>
      <c r="C594" t="s">
        <v>0</v>
      </c>
      <c r="D594">
        <v>80212078</v>
      </c>
      <c r="E594" s="14">
        <v>20150115</v>
      </c>
      <c r="F594">
        <v>3662601</v>
      </c>
      <c r="G594">
        <v>12400000</v>
      </c>
      <c r="H594">
        <v>270102</v>
      </c>
      <c r="I594">
        <v>121204</v>
      </c>
      <c r="K594" s="1">
        <v>5000</v>
      </c>
      <c r="O594"/>
    </row>
    <row r="595" spans="1:15" hidden="1" x14ac:dyDescent="0.25">
      <c r="A595">
        <v>50000249</v>
      </c>
      <c r="B595">
        <v>2019788</v>
      </c>
      <c r="C595" t="s">
        <v>0</v>
      </c>
      <c r="D595">
        <v>66713461</v>
      </c>
      <c r="E595" s="14">
        <v>20150115</v>
      </c>
      <c r="F595">
        <v>657022</v>
      </c>
      <c r="G595">
        <v>12400000</v>
      </c>
      <c r="H595">
        <v>270102</v>
      </c>
      <c r="I595">
        <v>121204</v>
      </c>
      <c r="K595" s="1">
        <v>5000</v>
      </c>
      <c r="O595"/>
    </row>
    <row r="596" spans="1:15" hidden="1" x14ac:dyDescent="0.25">
      <c r="A596">
        <v>50000249</v>
      </c>
      <c r="B596">
        <v>2251996</v>
      </c>
      <c r="C596" t="s">
        <v>0</v>
      </c>
      <c r="D596">
        <v>9006482651</v>
      </c>
      <c r="E596" s="14">
        <v>20150115</v>
      </c>
      <c r="F596">
        <v>2466090</v>
      </c>
      <c r="G596">
        <v>96400000</v>
      </c>
      <c r="H596">
        <v>370101</v>
      </c>
      <c r="I596">
        <v>121280</v>
      </c>
      <c r="K596" s="1">
        <v>5400</v>
      </c>
      <c r="O596"/>
    </row>
    <row r="597" spans="1:15" hidden="1" x14ac:dyDescent="0.25">
      <c r="A597">
        <v>50000249</v>
      </c>
      <c r="B597">
        <v>14919743</v>
      </c>
      <c r="C597" t="s">
        <v>0</v>
      </c>
      <c r="D597">
        <v>80113825</v>
      </c>
      <c r="E597" s="14">
        <v>20150115</v>
      </c>
      <c r="F597">
        <v>21902560</v>
      </c>
      <c r="G597">
        <v>12400000</v>
      </c>
      <c r="H597">
        <v>270102</v>
      </c>
      <c r="I597">
        <v>121204</v>
      </c>
      <c r="K597" s="1">
        <v>5000</v>
      </c>
      <c r="O597"/>
    </row>
    <row r="598" spans="1:15" hidden="1" x14ac:dyDescent="0.25">
      <c r="A598">
        <v>50000249</v>
      </c>
      <c r="B598">
        <v>2573812</v>
      </c>
      <c r="C598" t="s">
        <v>0</v>
      </c>
      <c r="D598">
        <v>9006482422</v>
      </c>
      <c r="E598" s="14">
        <v>20150115</v>
      </c>
      <c r="F598">
        <v>3513095</v>
      </c>
      <c r="G598">
        <v>96400000</v>
      </c>
      <c r="H598">
        <v>370101</v>
      </c>
      <c r="I598">
        <v>121280</v>
      </c>
      <c r="K598" s="1">
        <v>5400</v>
      </c>
      <c r="O598"/>
    </row>
    <row r="599" spans="1:15" hidden="1" x14ac:dyDescent="0.25">
      <c r="A599">
        <v>50000249</v>
      </c>
      <c r="B599">
        <v>2423853</v>
      </c>
      <c r="C599" t="s">
        <v>0</v>
      </c>
      <c r="D599">
        <v>5963255</v>
      </c>
      <c r="E599" s="14">
        <v>20150115</v>
      </c>
      <c r="F599">
        <v>2810228</v>
      </c>
      <c r="G599">
        <v>96400000</v>
      </c>
      <c r="H599">
        <v>370101</v>
      </c>
      <c r="I599">
        <v>121280</v>
      </c>
      <c r="K599" s="1">
        <v>5500</v>
      </c>
      <c r="O599"/>
    </row>
    <row r="600" spans="1:15" x14ac:dyDescent="0.25">
      <c r="A600">
        <v>50000249</v>
      </c>
      <c r="B600">
        <v>2423876</v>
      </c>
      <c r="C600" t="s">
        <v>0</v>
      </c>
      <c r="D600">
        <v>8600065435</v>
      </c>
      <c r="E600" s="14">
        <v>20150115</v>
      </c>
      <c r="F600">
        <v>3822900</v>
      </c>
      <c r="G600">
        <v>11800000</v>
      </c>
      <c r="H600">
        <v>240101</v>
      </c>
      <c r="I600">
        <v>121265</v>
      </c>
      <c r="K600" s="1">
        <v>625731</v>
      </c>
      <c r="O600"/>
    </row>
    <row r="601" spans="1:15" hidden="1" x14ac:dyDescent="0.25">
      <c r="A601">
        <v>50000249</v>
      </c>
      <c r="B601">
        <v>2540700</v>
      </c>
      <c r="C601" t="s">
        <v>0</v>
      </c>
      <c r="D601">
        <v>8600073361</v>
      </c>
      <c r="E601" s="14">
        <v>20150115</v>
      </c>
      <c r="F601">
        <v>7420100</v>
      </c>
      <c r="G601">
        <v>12800000</v>
      </c>
      <c r="H601">
        <v>350300</v>
      </c>
      <c r="I601">
        <v>350300</v>
      </c>
      <c r="K601" s="1">
        <v>30800000</v>
      </c>
      <c r="O601"/>
    </row>
    <row r="602" spans="1:15" hidden="1" x14ac:dyDescent="0.25">
      <c r="A602">
        <v>50000249</v>
      </c>
      <c r="B602">
        <v>2449273</v>
      </c>
      <c r="C602" t="s">
        <v>0</v>
      </c>
      <c r="D602">
        <v>41485023</v>
      </c>
      <c r="E602" s="14">
        <v>20150115</v>
      </c>
      <c r="F602">
        <v>3690850</v>
      </c>
      <c r="G602">
        <v>12200000</v>
      </c>
      <c r="H602">
        <v>250101</v>
      </c>
      <c r="I602">
        <v>121225</v>
      </c>
      <c r="K602" s="1">
        <v>1000</v>
      </c>
      <c r="O602"/>
    </row>
    <row r="603" spans="1:15" hidden="1" x14ac:dyDescent="0.25">
      <c r="A603">
        <v>50000249</v>
      </c>
      <c r="B603">
        <v>19560447</v>
      </c>
      <c r="C603" t="s">
        <v>0</v>
      </c>
      <c r="D603">
        <v>51710953</v>
      </c>
      <c r="E603" s="14">
        <v>20150115</v>
      </c>
      <c r="F603">
        <v>3242444</v>
      </c>
      <c r="G603">
        <v>12400000</v>
      </c>
      <c r="H603">
        <v>270102</v>
      </c>
      <c r="I603">
        <v>121204</v>
      </c>
      <c r="K603" s="1">
        <v>5000</v>
      </c>
      <c r="O603"/>
    </row>
    <row r="604" spans="1:15" hidden="1" x14ac:dyDescent="0.25">
      <c r="A604">
        <v>50000249</v>
      </c>
      <c r="B604">
        <v>2460803</v>
      </c>
      <c r="C604" t="s">
        <v>0</v>
      </c>
      <c r="D604">
        <v>8600639527</v>
      </c>
      <c r="E604" s="14">
        <v>20150115</v>
      </c>
      <c r="F604">
        <v>2460736</v>
      </c>
      <c r="G604">
        <v>96400000</v>
      </c>
      <c r="H604">
        <v>370101</v>
      </c>
      <c r="I604">
        <v>121280</v>
      </c>
      <c r="K604" s="1">
        <v>5400</v>
      </c>
      <c r="O604"/>
    </row>
    <row r="605" spans="1:15" hidden="1" x14ac:dyDescent="0.25">
      <c r="A605">
        <v>50000249</v>
      </c>
      <c r="B605">
        <v>2461005</v>
      </c>
      <c r="C605" t="s">
        <v>0</v>
      </c>
      <c r="D605">
        <v>1022337480</v>
      </c>
      <c r="E605" s="14">
        <v>20150115</v>
      </c>
      <c r="F605">
        <v>11296818</v>
      </c>
      <c r="G605">
        <v>12400000</v>
      </c>
      <c r="H605">
        <v>270102</v>
      </c>
      <c r="I605">
        <v>121204</v>
      </c>
      <c r="K605" s="1">
        <v>5000</v>
      </c>
      <c r="O605"/>
    </row>
    <row r="606" spans="1:15" hidden="1" x14ac:dyDescent="0.25">
      <c r="A606">
        <v>50000249</v>
      </c>
      <c r="B606">
        <v>2461006</v>
      </c>
      <c r="C606" t="s">
        <v>0</v>
      </c>
      <c r="D606">
        <v>1022337480</v>
      </c>
      <c r="E606" s="14">
        <v>20150115</v>
      </c>
      <c r="F606">
        <v>11296818</v>
      </c>
      <c r="G606">
        <v>12400000</v>
      </c>
      <c r="H606">
        <v>270102</v>
      </c>
      <c r="I606">
        <v>121204</v>
      </c>
      <c r="K606" s="1">
        <v>5000</v>
      </c>
      <c r="O606"/>
    </row>
    <row r="607" spans="1:15" hidden="1" x14ac:dyDescent="0.25">
      <c r="A607">
        <v>50000249</v>
      </c>
      <c r="B607">
        <v>2446813</v>
      </c>
      <c r="C607" t="s">
        <v>0</v>
      </c>
      <c r="D607">
        <v>1015425017</v>
      </c>
      <c r="E607" s="14">
        <v>20150115</v>
      </c>
      <c r="F607">
        <v>11456353</v>
      </c>
      <c r="G607">
        <v>923272421</v>
      </c>
      <c r="H607">
        <v>190101</v>
      </c>
      <c r="I607">
        <v>190101</v>
      </c>
      <c r="K607" s="1">
        <v>107400</v>
      </c>
      <c r="O607"/>
    </row>
    <row r="608" spans="1:15" hidden="1" x14ac:dyDescent="0.25">
      <c r="A608">
        <v>50000249</v>
      </c>
      <c r="B608">
        <v>2283180</v>
      </c>
      <c r="C608" t="s">
        <v>13</v>
      </c>
      <c r="D608">
        <v>1065607165</v>
      </c>
      <c r="E608" s="14">
        <v>20150115</v>
      </c>
      <c r="F608">
        <v>295962</v>
      </c>
      <c r="G608">
        <v>923272421</v>
      </c>
      <c r="H608">
        <v>190101</v>
      </c>
      <c r="I608">
        <v>190101</v>
      </c>
      <c r="K608" s="1">
        <v>107400</v>
      </c>
      <c r="O608"/>
    </row>
    <row r="609" spans="1:15" hidden="1" x14ac:dyDescent="0.25">
      <c r="A609">
        <v>50000249</v>
      </c>
      <c r="B609">
        <v>1224361</v>
      </c>
      <c r="C609" t="s">
        <v>23</v>
      </c>
      <c r="D609">
        <v>6154698</v>
      </c>
      <c r="E609" s="14">
        <v>20150115</v>
      </c>
      <c r="F609">
        <v>2424128</v>
      </c>
      <c r="G609">
        <v>11100000</v>
      </c>
      <c r="H609">
        <v>150112</v>
      </c>
      <c r="I609">
        <v>121275</v>
      </c>
      <c r="K609" s="1">
        <v>2599587</v>
      </c>
      <c r="O609"/>
    </row>
    <row r="610" spans="1:15" hidden="1" x14ac:dyDescent="0.25">
      <c r="A610">
        <v>50000249</v>
      </c>
      <c r="B610">
        <v>1224404</v>
      </c>
      <c r="C610" t="s">
        <v>23</v>
      </c>
      <c r="D610">
        <v>16465767</v>
      </c>
      <c r="E610" s="14">
        <v>20150115</v>
      </c>
      <c r="F610">
        <v>7246696</v>
      </c>
      <c r="G610">
        <v>11100000</v>
      </c>
      <c r="H610">
        <v>150112</v>
      </c>
      <c r="I610">
        <v>121275</v>
      </c>
      <c r="K610" s="1">
        <v>400000</v>
      </c>
      <c r="O610"/>
    </row>
    <row r="611" spans="1:15" hidden="1" x14ac:dyDescent="0.25">
      <c r="A611">
        <v>50000249</v>
      </c>
      <c r="B611">
        <v>2028939</v>
      </c>
      <c r="C611" t="s">
        <v>23</v>
      </c>
      <c r="D611">
        <v>16490756</v>
      </c>
      <c r="E611" s="14">
        <v>20150115</v>
      </c>
      <c r="F611">
        <v>2422060</v>
      </c>
      <c r="G611">
        <v>11100000</v>
      </c>
      <c r="H611">
        <v>150112</v>
      </c>
      <c r="I611">
        <v>121275</v>
      </c>
      <c r="K611" s="1">
        <v>308476</v>
      </c>
      <c r="O611"/>
    </row>
    <row r="612" spans="1:15" hidden="1" x14ac:dyDescent="0.25">
      <c r="A612">
        <v>50000249</v>
      </c>
      <c r="B612">
        <v>1571376</v>
      </c>
      <c r="C612" t="s">
        <v>14</v>
      </c>
      <c r="D612">
        <v>1111774182</v>
      </c>
      <c r="E612" s="14">
        <v>20150115</v>
      </c>
      <c r="F612">
        <v>2432130</v>
      </c>
      <c r="G612">
        <v>12400000</v>
      </c>
      <c r="H612">
        <v>270102</v>
      </c>
      <c r="I612">
        <v>121204</v>
      </c>
      <c r="K612" s="1">
        <v>5000</v>
      </c>
      <c r="O612"/>
    </row>
    <row r="613" spans="1:15" hidden="1" x14ac:dyDescent="0.25">
      <c r="A613">
        <v>50000249</v>
      </c>
      <c r="B613">
        <v>1191411</v>
      </c>
      <c r="C613" t="s">
        <v>4</v>
      </c>
      <c r="D613">
        <v>79402450</v>
      </c>
      <c r="E613" s="14">
        <v>20150115</v>
      </c>
      <c r="F613">
        <v>6551489</v>
      </c>
      <c r="G613">
        <v>923272421</v>
      </c>
      <c r="H613">
        <v>190101</v>
      </c>
      <c r="I613">
        <v>190101</v>
      </c>
      <c r="K613" s="1">
        <v>107400</v>
      </c>
      <c r="O613"/>
    </row>
    <row r="614" spans="1:15" hidden="1" x14ac:dyDescent="0.25">
      <c r="A614">
        <v>50000249</v>
      </c>
      <c r="B614">
        <v>2493333</v>
      </c>
      <c r="C614" t="s">
        <v>48</v>
      </c>
      <c r="D614">
        <v>1112770349</v>
      </c>
      <c r="E614" s="14">
        <v>20150115</v>
      </c>
      <c r="F614">
        <v>5675029</v>
      </c>
      <c r="G614">
        <v>12400000</v>
      </c>
      <c r="H614">
        <v>270102</v>
      </c>
      <c r="I614">
        <v>121204</v>
      </c>
      <c r="K614" s="1">
        <v>5000</v>
      </c>
      <c r="O614"/>
    </row>
    <row r="615" spans="1:15" hidden="1" x14ac:dyDescent="0.25">
      <c r="A615">
        <v>50000249</v>
      </c>
      <c r="B615">
        <v>2429077</v>
      </c>
      <c r="C615" t="s">
        <v>10</v>
      </c>
      <c r="D615">
        <v>1093741057</v>
      </c>
      <c r="E615" s="14">
        <v>20150115</v>
      </c>
      <c r="F615">
        <v>442606</v>
      </c>
      <c r="G615">
        <v>12400000</v>
      </c>
      <c r="H615">
        <v>270102</v>
      </c>
      <c r="I615">
        <v>121204</v>
      </c>
      <c r="K615" s="1">
        <v>5000</v>
      </c>
      <c r="O615"/>
    </row>
    <row r="616" spans="1:15" hidden="1" x14ac:dyDescent="0.25">
      <c r="A616">
        <v>50000249</v>
      </c>
      <c r="B616">
        <v>2429078</v>
      </c>
      <c r="C616" t="s">
        <v>10</v>
      </c>
      <c r="D616">
        <v>1090447356</v>
      </c>
      <c r="E616" s="14">
        <v>20150115</v>
      </c>
      <c r="F616">
        <v>5762945</v>
      </c>
      <c r="G616">
        <v>12400000</v>
      </c>
      <c r="H616">
        <v>270102</v>
      </c>
      <c r="I616">
        <v>121204</v>
      </c>
      <c r="K616" s="1">
        <v>5000</v>
      </c>
      <c r="O616"/>
    </row>
    <row r="617" spans="1:15" hidden="1" x14ac:dyDescent="0.25">
      <c r="A617">
        <v>50000249</v>
      </c>
      <c r="B617">
        <v>2536887</v>
      </c>
      <c r="C617" t="s">
        <v>10</v>
      </c>
      <c r="D617">
        <v>60397295</v>
      </c>
      <c r="E617" s="14">
        <v>20150115</v>
      </c>
      <c r="F617">
        <v>0</v>
      </c>
      <c r="G617">
        <v>12400000</v>
      </c>
      <c r="H617">
        <v>270102</v>
      </c>
      <c r="I617">
        <v>121204</v>
      </c>
      <c r="K617" s="1">
        <v>5000</v>
      </c>
      <c r="O617"/>
    </row>
    <row r="618" spans="1:15" hidden="1" x14ac:dyDescent="0.25">
      <c r="A618">
        <v>50000249</v>
      </c>
      <c r="B618">
        <v>2536890</v>
      </c>
      <c r="C618" t="s">
        <v>10</v>
      </c>
      <c r="D618">
        <v>1098653619</v>
      </c>
      <c r="E618" s="14">
        <v>20150115</v>
      </c>
      <c r="F618">
        <v>5787887</v>
      </c>
      <c r="G618">
        <v>923272421</v>
      </c>
      <c r="H618">
        <v>190101</v>
      </c>
      <c r="I618">
        <v>190101</v>
      </c>
      <c r="K618" s="1">
        <v>107400</v>
      </c>
      <c r="O618"/>
    </row>
    <row r="619" spans="1:15" hidden="1" x14ac:dyDescent="0.25">
      <c r="A619">
        <v>50000249</v>
      </c>
      <c r="B619">
        <v>2536895</v>
      </c>
      <c r="C619" t="s">
        <v>10</v>
      </c>
      <c r="D619">
        <v>1090414796</v>
      </c>
      <c r="E619" s="14">
        <v>20150115</v>
      </c>
      <c r="F619">
        <v>15568856</v>
      </c>
      <c r="G619">
        <v>12400000</v>
      </c>
      <c r="H619">
        <v>270102</v>
      </c>
      <c r="I619">
        <v>121204</v>
      </c>
      <c r="K619" s="1">
        <v>5000</v>
      </c>
      <c r="O619"/>
    </row>
    <row r="620" spans="1:15" hidden="1" x14ac:dyDescent="0.25">
      <c r="A620">
        <v>50000249</v>
      </c>
      <c r="B620">
        <v>2536896</v>
      </c>
      <c r="C620" t="s">
        <v>10</v>
      </c>
      <c r="D620">
        <v>13278217</v>
      </c>
      <c r="E620" s="14">
        <v>20150115</v>
      </c>
      <c r="F620">
        <v>11233895</v>
      </c>
      <c r="G620">
        <v>12400000</v>
      </c>
      <c r="H620">
        <v>270102</v>
      </c>
      <c r="I620">
        <v>121204</v>
      </c>
      <c r="K620" s="1">
        <v>5000</v>
      </c>
      <c r="O620"/>
    </row>
    <row r="621" spans="1:15" hidden="1" x14ac:dyDescent="0.25">
      <c r="A621">
        <v>50000249</v>
      </c>
      <c r="B621">
        <v>1940272</v>
      </c>
      <c r="C621" t="s">
        <v>10</v>
      </c>
      <c r="D621">
        <v>88272365</v>
      </c>
      <c r="E621" s="14">
        <v>20150115</v>
      </c>
      <c r="F621">
        <v>5765527</v>
      </c>
      <c r="G621">
        <v>12400000</v>
      </c>
      <c r="H621">
        <v>270102</v>
      </c>
      <c r="I621">
        <v>121204</v>
      </c>
      <c r="K621" s="1">
        <v>5000</v>
      </c>
      <c r="O621"/>
    </row>
    <row r="622" spans="1:15" hidden="1" x14ac:dyDescent="0.25">
      <c r="A622">
        <v>50000249</v>
      </c>
      <c r="B622">
        <v>2277543</v>
      </c>
      <c r="C622" t="s">
        <v>45</v>
      </c>
      <c r="D622">
        <v>28426860</v>
      </c>
      <c r="E622" s="14">
        <v>20150115</v>
      </c>
      <c r="F622">
        <v>7670435</v>
      </c>
      <c r="G622">
        <v>923272193</v>
      </c>
      <c r="H622">
        <v>131401</v>
      </c>
      <c r="I622">
        <v>131401</v>
      </c>
      <c r="K622" s="1">
        <v>8500</v>
      </c>
      <c r="O622"/>
    </row>
    <row r="623" spans="1:15" hidden="1" x14ac:dyDescent="0.25">
      <c r="A623">
        <v>50000249</v>
      </c>
      <c r="B623">
        <v>2468003</v>
      </c>
      <c r="C623" t="s">
        <v>46</v>
      </c>
      <c r="D623">
        <v>15924930</v>
      </c>
      <c r="E623" s="14">
        <v>20150115</v>
      </c>
      <c r="F623">
        <v>2517065</v>
      </c>
      <c r="G623">
        <v>12800000</v>
      </c>
      <c r="H623">
        <v>350300</v>
      </c>
      <c r="I623">
        <v>350300</v>
      </c>
      <c r="K623" s="1">
        <v>360000</v>
      </c>
      <c r="O623"/>
    </row>
    <row r="624" spans="1:15" hidden="1" x14ac:dyDescent="0.25">
      <c r="A624">
        <v>50000249</v>
      </c>
      <c r="B624">
        <v>1947004</v>
      </c>
      <c r="C624" t="s">
        <v>29</v>
      </c>
      <c r="D624">
        <v>28798413</v>
      </c>
      <c r="E624" s="14">
        <v>20150115</v>
      </c>
      <c r="F624">
        <v>2693043</v>
      </c>
      <c r="G624">
        <v>12400000</v>
      </c>
      <c r="H624">
        <v>270102</v>
      </c>
      <c r="I624">
        <v>121204</v>
      </c>
      <c r="K624" s="1">
        <v>5000</v>
      </c>
      <c r="O624"/>
    </row>
    <row r="625" spans="1:15" hidden="1" x14ac:dyDescent="0.25">
      <c r="A625">
        <v>50000249</v>
      </c>
      <c r="B625">
        <v>1947005</v>
      </c>
      <c r="C625" t="s">
        <v>29</v>
      </c>
      <c r="D625">
        <v>38253484</v>
      </c>
      <c r="E625" s="14">
        <v>20150115</v>
      </c>
      <c r="F625">
        <v>2693043</v>
      </c>
      <c r="G625">
        <v>12400000</v>
      </c>
      <c r="H625">
        <v>270102</v>
      </c>
      <c r="I625">
        <v>121204</v>
      </c>
      <c r="K625" s="1">
        <v>5000</v>
      </c>
      <c r="O625"/>
    </row>
    <row r="626" spans="1:15" hidden="1" x14ac:dyDescent="0.25">
      <c r="A626">
        <v>50000249</v>
      </c>
      <c r="B626">
        <v>1947006</v>
      </c>
      <c r="C626" t="s">
        <v>29</v>
      </c>
      <c r="D626">
        <v>28542138</v>
      </c>
      <c r="E626" s="14">
        <v>20150115</v>
      </c>
      <c r="F626">
        <v>2693043</v>
      </c>
      <c r="G626">
        <v>12400000</v>
      </c>
      <c r="H626">
        <v>270102</v>
      </c>
      <c r="I626">
        <v>121204</v>
      </c>
      <c r="K626" s="1">
        <v>5000</v>
      </c>
      <c r="O626"/>
    </row>
    <row r="627" spans="1:15" hidden="1" x14ac:dyDescent="0.25">
      <c r="A627">
        <v>50000249</v>
      </c>
      <c r="B627">
        <v>1745019</v>
      </c>
      <c r="C627" t="s">
        <v>19</v>
      </c>
      <c r="D627">
        <v>30233505</v>
      </c>
      <c r="E627" s="14">
        <v>20150115</v>
      </c>
      <c r="F627">
        <v>8750349</v>
      </c>
      <c r="G627">
        <v>12400000</v>
      </c>
      <c r="H627">
        <v>270102</v>
      </c>
      <c r="I627">
        <v>121204</v>
      </c>
      <c r="K627" s="1">
        <v>5000</v>
      </c>
      <c r="O627"/>
    </row>
    <row r="628" spans="1:15" x14ac:dyDescent="0.25">
      <c r="A628">
        <v>50000249</v>
      </c>
      <c r="B628">
        <v>1745089</v>
      </c>
      <c r="C628" t="s">
        <v>19</v>
      </c>
      <c r="D628">
        <v>24366575</v>
      </c>
      <c r="E628" s="14">
        <v>20150115</v>
      </c>
      <c r="F628">
        <v>8721206</v>
      </c>
      <c r="G628">
        <v>11800000</v>
      </c>
      <c r="H628">
        <v>240101</v>
      </c>
      <c r="I628">
        <v>121265</v>
      </c>
      <c r="K628" s="1">
        <v>182000</v>
      </c>
      <c r="O628"/>
    </row>
    <row r="629" spans="1:15" hidden="1" x14ac:dyDescent="0.25">
      <c r="A629">
        <v>50000249</v>
      </c>
      <c r="B629">
        <v>2620591</v>
      </c>
      <c r="C629" t="s">
        <v>19</v>
      </c>
      <c r="D629">
        <v>1053778728</v>
      </c>
      <c r="E629" s="14">
        <v>20150115</v>
      </c>
      <c r="F629">
        <v>6882673</v>
      </c>
      <c r="G629">
        <v>923272421</v>
      </c>
      <c r="H629">
        <v>190101</v>
      </c>
      <c r="I629">
        <v>190101</v>
      </c>
      <c r="K629" s="1">
        <v>107400</v>
      </c>
      <c r="O629"/>
    </row>
    <row r="630" spans="1:15" hidden="1" x14ac:dyDescent="0.25">
      <c r="A630">
        <v>50000249</v>
      </c>
      <c r="B630">
        <v>2620592</v>
      </c>
      <c r="C630" t="s">
        <v>19</v>
      </c>
      <c r="D630">
        <v>25248859</v>
      </c>
      <c r="E630" s="14">
        <v>20150115</v>
      </c>
      <c r="F630">
        <v>6338105</v>
      </c>
      <c r="G630">
        <v>26800000</v>
      </c>
      <c r="H630">
        <v>360200</v>
      </c>
      <c r="I630">
        <v>360200</v>
      </c>
      <c r="K630" s="1">
        <v>97679</v>
      </c>
      <c r="O630"/>
    </row>
    <row r="631" spans="1:15" hidden="1" x14ac:dyDescent="0.25">
      <c r="A631">
        <v>50000249</v>
      </c>
      <c r="B631">
        <v>2245660</v>
      </c>
      <c r="C631" t="s">
        <v>2</v>
      </c>
      <c r="D631">
        <v>22511859</v>
      </c>
      <c r="E631" s="14">
        <v>20150115</v>
      </c>
      <c r="F631">
        <v>12529755</v>
      </c>
      <c r="G631">
        <v>923272421</v>
      </c>
      <c r="H631">
        <v>190101</v>
      </c>
      <c r="I631">
        <v>190101</v>
      </c>
      <c r="K631" s="1">
        <v>102700</v>
      </c>
      <c r="O631"/>
    </row>
    <row r="632" spans="1:15" hidden="1" x14ac:dyDescent="0.25">
      <c r="A632">
        <v>50000249</v>
      </c>
      <c r="B632">
        <v>1758686</v>
      </c>
      <c r="C632" t="s">
        <v>2</v>
      </c>
      <c r="D632">
        <v>15362834</v>
      </c>
      <c r="E632" s="14">
        <v>20150115</v>
      </c>
      <c r="F632">
        <v>8332096</v>
      </c>
      <c r="G632">
        <v>10900000</v>
      </c>
      <c r="H632">
        <v>170101</v>
      </c>
      <c r="I632">
        <v>121255</v>
      </c>
      <c r="K632" s="1">
        <v>2386000</v>
      </c>
      <c r="O632"/>
    </row>
    <row r="633" spans="1:15" hidden="1" x14ac:dyDescent="0.25">
      <c r="A633">
        <v>50000249</v>
      </c>
      <c r="B633">
        <v>19909822</v>
      </c>
      <c r="C633" t="s">
        <v>2</v>
      </c>
      <c r="D633">
        <v>1016021249</v>
      </c>
      <c r="E633" s="14">
        <v>20150115</v>
      </c>
      <c r="F633">
        <v>3427199</v>
      </c>
      <c r="G633">
        <v>923272421</v>
      </c>
      <c r="H633">
        <v>190101</v>
      </c>
      <c r="I633">
        <v>190101</v>
      </c>
      <c r="K633" s="1">
        <v>107400</v>
      </c>
      <c r="O633"/>
    </row>
    <row r="634" spans="1:15" hidden="1" x14ac:dyDescent="0.25">
      <c r="A634">
        <v>50000249</v>
      </c>
      <c r="B634">
        <v>2062909</v>
      </c>
      <c r="C634" t="s">
        <v>2</v>
      </c>
      <c r="D634">
        <v>39166109</v>
      </c>
      <c r="E634" s="14">
        <v>20150115</v>
      </c>
      <c r="F634">
        <v>5143726</v>
      </c>
      <c r="G634">
        <v>12800000</v>
      </c>
      <c r="H634">
        <v>350300</v>
      </c>
      <c r="I634">
        <v>350300</v>
      </c>
      <c r="K634" s="1">
        <v>433000</v>
      </c>
      <c r="O634"/>
    </row>
    <row r="635" spans="1:15" hidden="1" x14ac:dyDescent="0.25">
      <c r="A635">
        <v>50000249</v>
      </c>
      <c r="B635">
        <v>40693209</v>
      </c>
      <c r="C635" t="s">
        <v>2</v>
      </c>
      <c r="D635">
        <v>1037599047</v>
      </c>
      <c r="E635" s="14">
        <v>20150115</v>
      </c>
      <c r="F635">
        <v>2345513</v>
      </c>
      <c r="G635">
        <v>923272421</v>
      </c>
      <c r="H635">
        <v>190101</v>
      </c>
      <c r="I635">
        <v>190101</v>
      </c>
      <c r="K635" s="1">
        <v>107400</v>
      </c>
      <c r="O635"/>
    </row>
    <row r="636" spans="1:15" hidden="1" x14ac:dyDescent="0.25">
      <c r="A636">
        <v>50000249</v>
      </c>
      <c r="B636">
        <v>2524570</v>
      </c>
      <c r="C636" t="s">
        <v>7</v>
      </c>
      <c r="D636">
        <v>1065008424</v>
      </c>
      <c r="E636" s="14">
        <v>20150115</v>
      </c>
      <c r="F636">
        <v>4544887</v>
      </c>
      <c r="G636">
        <v>923272421</v>
      </c>
      <c r="H636">
        <v>190101</v>
      </c>
      <c r="I636">
        <v>190101</v>
      </c>
      <c r="K636" s="1">
        <v>107400</v>
      </c>
      <c r="O636"/>
    </row>
    <row r="637" spans="1:15" hidden="1" x14ac:dyDescent="0.25">
      <c r="A637">
        <v>50000249</v>
      </c>
      <c r="B637">
        <v>43465376</v>
      </c>
      <c r="C637" t="s">
        <v>49</v>
      </c>
      <c r="D637">
        <v>1101687855</v>
      </c>
      <c r="E637" s="14">
        <v>20150115</v>
      </c>
      <c r="F637">
        <v>13272816</v>
      </c>
      <c r="G637">
        <v>12400000</v>
      </c>
      <c r="H637">
        <v>270102</v>
      </c>
      <c r="I637">
        <v>121204</v>
      </c>
      <c r="K637" s="1">
        <v>5000</v>
      </c>
      <c r="O637"/>
    </row>
    <row r="638" spans="1:15" hidden="1" x14ac:dyDescent="0.25">
      <c r="A638">
        <v>50000249</v>
      </c>
      <c r="B638">
        <v>2625504</v>
      </c>
      <c r="C638" t="s">
        <v>37</v>
      </c>
      <c r="D638">
        <v>1085248307</v>
      </c>
      <c r="E638" s="14">
        <v>20150115</v>
      </c>
      <c r="F638">
        <v>15016244</v>
      </c>
      <c r="G638">
        <v>12400000</v>
      </c>
      <c r="H638">
        <v>270102</v>
      </c>
      <c r="I638">
        <v>121204</v>
      </c>
      <c r="K638" s="1">
        <v>5000</v>
      </c>
      <c r="O638"/>
    </row>
    <row r="639" spans="1:15" hidden="1" x14ac:dyDescent="0.25">
      <c r="A639">
        <v>50000249</v>
      </c>
      <c r="B639">
        <v>2625530</v>
      </c>
      <c r="C639" t="s">
        <v>37</v>
      </c>
      <c r="D639">
        <v>1085290343</v>
      </c>
      <c r="E639" s="14">
        <v>20150115</v>
      </c>
      <c r="F639">
        <v>7227321</v>
      </c>
      <c r="G639">
        <v>12400000</v>
      </c>
      <c r="H639">
        <v>270102</v>
      </c>
      <c r="I639">
        <v>121204</v>
      </c>
      <c r="K639" s="1">
        <v>5000</v>
      </c>
      <c r="O639"/>
    </row>
    <row r="640" spans="1:15" hidden="1" x14ac:dyDescent="0.25">
      <c r="A640">
        <v>50000249</v>
      </c>
      <c r="B640">
        <v>2625533</v>
      </c>
      <c r="C640" t="s">
        <v>37</v>
      </c>
      <c r="D640">
        <v>12749071</v>
      </c>
      <c r="E640" s="14">
        <v>20150115</v>
      </c>
      <c r="F640">
        <v>7370028</v>
      </c>
      <c r="G640">
        <v>12400000</v>
      </c>
      <c r="H640">
        <v>270102</v>
      </c>
      <c r="I640">
        <v>121204</v>
      </c>
      <c r="K640" s="1">
        <v>5000</v>
      </c>
      <c r="O640"/>
    </row>
    <row r="641" spans="1:15" hidden="1" x14ac:dyDescent="0.25">
      <c r="A641">
        <v>50000249</v>
      </c>
      <c r="B641">
        <v>2625534</v>
      </c>
      <c r="C641" t="s">
        <v>37</v>
      </c>
      <c r="D641">
        <v>38360271</v>
      </c>
      <c r="E641" s="14">
        <v>20150115</v>
      </c>
      <c r="F641">
        <v>62739708</v>
      </c>
      <c r="G641">
        <v>923272421</v>
      </c>
      <c r="H641">
        <v>190101</v>
      </c>
      <c r="I641">
        <v>190101</v>
      </c>
      <c r="K641" s="1">
        <v>107400</v>
      </c>
      <c r="O641"/>
    </row>
    <row r="642" spans="1:15" hidden="1" x14ac:dyDescent="0.25">
      <c r="A642">
        <v>50000249</v>
      </c>
      <c r="B642">
        <v>2625535</v>
      </c>
      <c r="C642" t="s">
        <v>37</v>
      </c>
      <c r="D642">
        <v>1085258152</v>
      </c>
      <c r="E642" s="14">
        <v>20150115</v>
      </c>
      <c r="F642">
        <v>201543</v>
      </c>
      <c r="G642">
        <v>12400000</v>
      </c>
      <c r="H642">
        <v>270102</v>
      </c>
      <c r="I642">
        <v>121204</v>
      </c>
      <c r="K642" s="1">
        <v>5000</v>
      </c>
      <c r="O642"/>
    </row>
    <row r="643" spans="1:15" hidden="1" x14ac:dyDescent="0.25">
      <c r="A643">
        <v>50000249</v>
      </c>
      <c r="B643">
        <v>2625538</v>
      </c>
      <c r="C643" t="s">
        <v>37</v>
      </c>
      <c r="D643">
        <v>1087121218</v>
      </c>
      <c r="E643" s="14">
        <v>20150115</v>
      </c>
      <c r="F643">
        <v>88534229</v>
      </c>
      <c r="G643">
        <v>923272421</v>
      </c>
      <c r="H643">
        <v>190101</v>
      </c>
      <c r="I643">
        <v>190101</v>
      </c>
      <c r="K643" s="1">
        <v>107400</v>
      </c>
      <c r="O643"/>
    </row>
    <row r="644" spans="1:15" hidden="1" x14ac:dyDescent="0.25">
      <c r="A644">
        <v>50000249</v>
      </c>
      <c r="B644">
        <v>2625539</v>
      </c>
      <c r="C644" t="s">
        <v>37</v>
      </c>
      <c r="D644">
        <v>1085275548</v>
      </c>
      <c r="E644" s="14">
        <v>20150115</v>
      </c>
      <c r="F644">
        <v>7218757</v>
      </c>
      <c r="G644">
        <v>923272421</v>
      </c>
      <c r="H644">
        <v>190101</v>
      </c>
      <c r="I644">
        <v>190101</v>
      </c>
      <c r="K644" s="1">
        <v>107400</v>
      </c>
      <c r="O644"/>
    </row>
    <row r="645" spans="1:15" hidden="1" x14ac:dyDescent="0.25">
      <c r="A645">
        <v>50000249</v>
      </c>
      <c r="B645">
        <v>2625557</v>
      </c>
      <c r="C645" t="s">
        <v>37</v>
      </c>
      <c r="D645">
        <v>34539837</v>
      </c>
      <c r="E645" s="14">
        <v>20150115</v>
      </c>
      <c r="F645">
        <v>7316888</v>
      </c>
      <c r="G645">
        <v>923272193</v>
      </c>
      <c r="H645">
        <v>131401</v>
      </c>
      <c r="I645">
        <v>131401</v>
      </c>
      <c r="K645" s="1">
        <v>2600</v>
      </c>
      <c r="O645"/>
    </row>
    <row r="646" spans="1:15" hidden="1" x14ac:dyDescent="0.25">
      <c r="A646">
        <v>50000249</v>
      </c>
      <c r="B646">
        <v>2625566</v>
      </c>
      <c r="C646" t="s">
        <v>37</v>
      </c>
      <c r="D646">
        <v>1085269679</v>
      </c>
      <c r="E646" s="14">
        <v>20150115</v>
      </c>
      <c r="F646">
        <v>6061370</v>
      </c>
      <c r="G646">
        <v>923272421</v>
      </c>
      <c r="H646">
        <v>190101</v>
      </c>
      <c r="I646">
        <v>190101</v>
      </c>
      <c r="K646" s="1">
        <v>107400</v>
      </c>
      <c r="O646"/>
    </row>
    <row r="647" spans="1:15" hidden="1" x14ac:dyDescent="0.25">
      <c r="A647">
        <v>50000249</v>
      </c>
      <c r="B647">
        <v>2625567</v>
      </c>
      <c r="C647" t="s">
        <v>37</v>
      </c>
      <c r="D647">
        <v>1085270105</v>
      </c>
      <c r="E647" s="14">
        <v>20150115</v>
      </c>
      <c r="F647">
        <v>66202260</v>
      </c>
      <c r="G647">
        <v>923272421</v>
      </c>
      <c r="H647">
        <v>190101</v>
      </c>
      <c r="I647">
        <v>190101</v>
      </c>
      <c r="K647" s="1">
        <v>107400</v>
      </c>
      <c r="O647"/>
    </row>
    <row r="648" spans="1:15" hidden="1" x14ac:dyDescent="0.25">
      <c r="A648">
        <v>50000249</v>
      </c>
      <c r="B648">
        <v>2242112</v>
      </c>
      <c r="C648" t="s">
        <v>21</v>
      </c>
      <c r="D648">
        <v>4830636</v>
      </c>
      <c r="E648" s="14">
        <v>20150115</v>
      </c>
      <c r="F648">
        <v>6723543</v>
      </c>
      <c r="G648">
        <v>923272193</v>
      </c>
      <c r="H648">
        <v>131401</v>
      </c>
      <c r="I648">
        <v>131401</v>
      </c>
      <c r="K648" s="1">
        <v>2000</v>
      </c>
      <c r="O648"/>
    </row>
    <row r="649" spans="1:15" hidden="1" x14ac:dyDescent="0.25">
      <c r="A649">
        <v>50000249</v>
      </c>
      <c r="B649">
        <v>2242195</v>
      </c>
      <c r="C649" t="s">
        <v>21</v>
      </c>
      <c r="D649">
        <v>4830605</v>
      </c>
      <c r="E649" s="14">
        <v>20150115</v>
      </c>
      <c r="F649">
        <v>6725220</v>
      </c>
      <c r="G649">
        <v>923272193</v>
      </c>
      <c r="H649">
        <v>131401</v>
      </c>
      <c r="I649">
        <v>131401</v>
      </c>
      <c r="K649" s="1">
        <v>2000</v>
      </c>
      <c r="O649"/>
    </row>
    <row r="650" spans="1:15" hidden="1" x14ac:dyDescent="0.25">
      <c r="A650">
        <v>50000249</v>
      </c>
      <c r="B650">
        <v>2242498</v>
      </c>
      <c r="C650" t="s">
        <v>21</v>
      </c>
      <c r="D650">
        <v>4830605</v>
      </c>
      <c r="E650" s="14">
        <v>20150115</v>
      </c>
      <c r="F650">
        <v>6725220</v>
      </c>
      <c r="G650">
        <v>923272193</v>
      </c>
      <c r="H650">
        <v>131401</v>
      </c>
      <c r="I650">
        <v>131401</v>
      </c>
      <c r="K650" s="1">
        <v>2000</v>
      </c>
      <c r="O650"/>
    </row>
    <row r="651" spans="1:15" hidden="1" x14ac:dyDescent="0.25">
      <c r="A651">
        <v>50000249</v>
      </c>
      <c r="B651">
        <v>2242499</v>
      </c>
      <c r="C651" t="s">
        <v>21</v>
      </c>
      <c r="D651">
        <v>4830605</v>
      </c>
      <c r="E651" s="14">
        <v>20150115</v>
      </c>
      <c r="F651">
        <v>6725220</v>
      </c>
      <c r="G651">
        <v>923272193</v>
      </c>
      <c r="H651">
        <v>131401</v>
      </c>
      <c r="I651">
        <v>131401</v>
      </c>
      <c r="K651" s="1">
        <v>2000</v>
      </c>
      <c r="O651"/>
    </row>
    <row r="652" spans="1:15" hidden="1" x14ac:dyDescent="0.25">
      <c r="A652">
        <v>50000249</v>
      </c>
      <c r="B652">
        <v>2242500</v>
      </c>
      <c r="C652" t="s">
        <v>21</v>
      </c>
      <c r="D652">
        <v>4830605</v>
      </c>
      <c r="E652" s="14">
        <v>20150115</v>
      </c>
      <c r="F652">
        <v>6725220</v>
      </c>
      <c r="G652">
        <v>923272193</v>
      </c>
      <c r="H652">
        <v>131401</v>
      </c>
      <c r="I652">
        <v>131401</v>
      </c>
      <c r="K652" s="1">
        <v>2000</v>
      </c>
      <c r="O652"/>
    </row>
    <row r="653" spans="1:15" hidden="1" x14ac:dyDescent="0.25">
      <c r="A653">
        <v>50000249</v>
      </c>
      <c r="B653">
        <v>2645313</v>
      </c>
      <c r="C653" t="s">
        <v>27</v>
      </c>
      <c r="D653">
        <v>12615541</v>
      </c>
      <c r="E653" s="14">
        <v>20150115</v>
      </c>
      <c r="F653">
        <v>331131</v>
      </c>
      <c r="G653">
        <v>12400000</v>
      </c>
      <c r="H653">
        <v>270102</v>
      </c>
      <c r="I653">
        <v>121204</v>
      </c>
      <c r="K653" s="1">
        <v>5000</v>
      </c>
      <c r="O653"/>
    </row>
    <row r="654" spans="1:15" hidden="1" x14ac:dyDescent="0.25">
      <c r="A654">
        <v>50000249</v>
      </c>
      <c r="B654">
        <v>1580715</v>
      </c>
      <c r="C654" t="s">
        <v>22</v>
      </c>
      <c r="D654">
        <v>8300028948</v>
      </c>
      <c r="E654" s="14">
        <v>20150115</v>
      </c>
      <c r="F654">
        <v>7247327</v>
      </c>
      <c r="G654">
        <v>10200000</v>
      </c>
      <c r="H654">
        <v>260101</v>
      </c>
      <c r="I654">
        <v>6002</v>
      </c>
      <c r="K654" s="1">
        <v>2969147</v>
      </c>
      <c r="O654"/>
    </row>
    <row r="655" spans="1:15" hidden="1" x14ac:dyDescent="0.25">
      <c r="A655">
        <v>50000249</v>
      </c>
      <c r="B655">
        <v>1486676</v>
      </c>
      <c r="C655" t="s">
        <v>31</v>
      </c>
      <c r="D655">
        <v>55232664</v>
      </c>
      <c r="E655" s="14">
        <v>20150115</v>
      </c>
      <c r="F655">
        <v>20548225</v>
      </c>
      <c r="G655">
        <v>923272421</v>
      </c>
      <c r="H655">
        <v>190101</v>
      </c>
      <c r="I655">
        <v>190101</v>
      </c>
      <c r="K655" s="1">
        <v>107400</v>
      </c>
      <c r="O655"/>
    </row>
    <row r="656" spans="1:15" hidden="1" x14ac:dyDescent="0.25">
      <c r="A656">
        <v>50000249</v>
      </c>
      <c r="B656">
        <v>1486678</v>
      </c>
      <c r="C656" t="s">
        <v>31</v>
      </c>
      <c r="D656">
        <v>1103111062</v>
      </c>
      <c r="E656" s="14">
        <v>20150115</v>
      </c>
      <c r="F656">
        <v>804947</v>
      </c>
      <c r="G656">
        <v>12400000</v>
      </c>
      <c r="H656">
        <v>270102</v>
      </c>
      <c r="I656">
        <v>121204</v>
      </c>
      <c r="K656" s="1">
        <v>5000</v>
      </c>
      <c r="O656"/>
    </row>
    <row r="657" spans="1:15" hidden="1" x14ac:dyDescent="0.25">
      <c r="A657">
        <v>50000249</v>
      </c>
      <c r="B657">
        <v>1486679</v>
      </c>
      <c r="C657" t="s">
        <v>31</v>
      </c>
      <c r="D657">
        <v>1102834813</v>
      </c>
      <c r="E657" s="14">
        <v>20150115</v>
      </c>
      <c r="F657">
        <v>1504444</v>
      </c>
      <c r="G657">
        <v>12400000</v>
      </c>
      <c r="H657">
        <v>270102</v>
      </c>
      <c r="I657">
        <v>121204</v>
      </c>
      <c r="K657" s="1">
        <v>5000</v>
      </c>
      <c r="O657"/>
    </row>
    <row r="658" spans="1:15" hidden="1" x14ac:dyDescent="0.25">
      <c r="A658">
        <v>50000249</v>
      </c>
      <c r="B658">
        <v>1637780</v>
      </c>
      <c r="C658" t="s">
        <v>31</v>
      </c>
      <c r="D658">
        <v>8301152263</v>
      </c>
      <c r="E658" s="14">
        <v>20150115</v>
      </c>
      <c r="F658">
        <v>2812112</v>
      </c>
      <c r="G658">
        <v>96300000</v>
      </c>
      <c r="H658">
        <v>190101</v>
      </c>
      <c r="I658">
        <v>121270</v>
      </c>
      <c r="K658" s="1">
        <v>2559</v>
      </c>
      <c r="O658"/>
    </row>
    <row r="659" spans="1:15" hidden="1" x14ac:dyDescent="0.25">
      <c r="A659">
        <v>50000249</v>
      </c>
      <c r="B659">
        <v>1893913</v>
      </c>
      <c r="C659" t="s">
        <v>31</v>
      </c>
      <c r="D659">
        <v>8715725</v>
      </c>
      <c r="E659" s="14">
        <v>20150115</v>
      </c>
      <c r="F659">
        <v>2824237</v>
      </c>
      <c r="G659">
        <v>12400000</v>
      </c>
      <c r="H659">
        <v>270102</v>
      </c>
      <c r="I659">
        <v>270914</v>
      </c>
      <c r="K659" s="1">
        <v>1152638</v>
      </c>
      <c r="O659"/>
    </row>
    <row r="660" spans="1:15" hidden="1" x14ac:dyDescent="0.25">
      <c r="A660">
        <v>50000249</v>
      </c>
      <c r="B660">
        <v>1547938</v>
      </c>
      <c r="C660" t="s">
        <v>47</v>
      </c>
      <c r="D660">
        <v>1101690626</v>
      </c>
      <c r="E660" s="14">
        <v>20150115</v>
      </c>
      <c r="F660">
        <v>7273467</v>
      </c>
      <c r="G660">
        <v>12400000</v>
      </c>
      <c r="H660">
        <v>270102</v>
      </c>
      <c r="I660">
        <v>121204</v>
      </c>
      <c r="K660" s="1">
        <v>5000</v>
      </c>
      <c r="O660"/>
    </row>
    <row r="661" spans="1:15" hidden="1" x14ac:dyDescent="0.25">
      <c r="A661">
        <v>50000249</v>
      </c>
      <c r="B661">
        <v>2016952</v>
      </c>
      <c r="C661" t="s">
        <v>39</v>
      </c>
      <c r="D661">
        <v>1116237822</v>
      </c>
      <c r="E661" s="14">
        <v>20150115</v>
      </c>
      <c r="F661">
        <v>2303598</v>
      </c>
      <c r="G661">
        <v>12400000</v>
      </c>
      <c r="H661">
        <v>270102</v>
      </c>
      <c r="I661">
        <v>121204</v>
      </c>
      <c r="K661" s="1">
        <v>5000</v>
      </c>
      <c r="O661"/>
    </row>
    <row r="662" spans="1:15" hidden="1" x14ac:dyDescent="0.25">
      <c r="A662">
        <v>50000249</v>
      </c>
      <c r="B662">
        <v>2578446</v>
      </c>
      <c r="C662" t="s">
        <v>39</v>
      </c>
      <c r="D662">
        <v>1114061480</v>
      </c>
      <c r="E662" s="14">
        <v>20150115</v>
      </c>
      <c r="F662">
        <v>4141958</v>
      </c>
      <c r="G662">
        <v>12400000</v>
      </c>
      <c r="H662">
        <v>270102</v>
      </c>
      <c r="I662">
        <v>121204</v>
      </c>
      <c r="K662" s="1">
        <v>5000</v>
      </c>
      <c r="O662"/>
    </row>
    <row r="663" spans="1:15" hidden="1" x14ac:dyDescent="0.25">
      <c r="A663">
        <v>50000249</v>
      </c>
      <c r="B663">
        <v>994485</v>
      </c>
      <c r="C663" t="s">
        <v>5</v>
      </c>
      <c r="D663">
        <v>1057589022</v>
      </c>
      <c r="E663" s="14">
        <v>20150115</v>
      </c>
      <c r="F663">
        <v>25252224</v>
      </c>
      <c r="G663">
        <v>12400000</v>
      </c>
      <c r="H663">
        <v>270102</v>
      </c>
      <c r="I663">
        <v>121204</v>
      </c>
      <c r="K663" s="1">
        <v>5000</v>
      </c>
      <c r="O663"/>
    </row>
    <row r="664" spans="1:15" hidden="1" x14ac:dyDescent="0.25">
      <c r="A664">
        <v>50000249</v>
      </c>
      <c r="B664">
        <v>994486</v>
      </c>
      <c r="C664" t="s">
        <v>5</v>
      </c>
      <c r="D664">
        <v>1057589022</v>
      </c>
      <c r="E664" s="14">
        <v>20150115</v>
      </c>
      <c r="F664">
        <v>25252224</v>
      </c>
      <c r="G664">
        <v>12400000</v>
      </c>
      <c r="H664">
        <v>270102</v>
      </c>
      <c r="I664">
        <v>121204</v>
      </c>
      <c r="K664" s="1">
        <v>5000</v>
      </c>
      <c r="O664"/>
    </row>
    <row r="665" spans="1:15" hidden="1" x14ac:dyDescent="0.25">
      <c r="A665">
        <v>50000249</v>
      </c>
      <c r="B665">
        <v>2397086</v>
      </c>
      <c r="C665" t="s">
        <v>33</v>
      </c>
      <c r="D665">
        <v>47439272</v>
      </c>
      <c r="E665" s="14">
        <v>20150115</v>
      </c>
      <c r="F665">
        <v>43351234</v>
      </c>
      <c r="G665">
        <v>923272421</v>
      </c>
      <c r="H665">
        <v>190101</v>
      </c>
      <c r="I665">
        <v>190101</v>
      </c>
      <c r="K665" s="1">
        <v>107400</v>
      </c>
      <c r="O665"/>
    </row>
    <row r="666" spans="1:15" hidden="1" x14ac:dyDescent="0.25">
      <c r="A666">
        <v>50000249</v>
      </c>
      <c r="B666">
        <v>15530793</v>
      </c>
      <c r="C666" s="8" t="s">
        <v>1</v>
      </c>
      <c r="D666">
        <v>17174930</v>
      </c>
      <c r="E666" s="14">
        <v>20150116</v>
      </c>
      <c r="F666">
        <v>0</v>
      </c>
      <c r="G666">
        <v>923272421</v>
      </c>
      <c r="H666">
        <v>190101</v>
      </c>
      <c r="I666">
        <v>190101</v>
      </c>
      <c r="K666" s="1">
        <v>400</v>
      </c>
      <c r="O666"/>
    </row>
    <row r="667" spans="1:15" hidden="1" x14ac:dyDescent="0.25">
      <c r="A667">
        <v>50000249</v>
      </c>
      <c r="B667">
        <v>2124863</v>
      </c>
      <c r="C667" t="s">
        <v>93</v>
      </c>
      <c r="D667">
        <v>1052701381</v>
      </c>
      <c r="E667" s="14">
        <v>20150116</v>
      </c>
      <c r="F667">
        <v>825778</v>
      </c>
      <c r="G667">
        <v>923272421</v>
      </c>
      <c r="H667">
        <v>190101</v>
      </c>
      <c r="I667">
        <v>190101</v>
      </c>
      <c r="K667" s="1">
        <v>107400</v>
      </c>
      <c r="O667"/>
    </row>
    <row r="668" spans="1:15" hidden="1" x14ac:dyDescent="0.25">
      <c r="A668">
        <v>50000249</v>
      </c>
      <c r="B668">
        <v>90271822</v>
      </c>
      <c r="C668" t="s">
        <v>93</v>
      </c>
      <c r="D668">
        <v>1019052298</v>
      </c>
      <c r="E668" s="14">
        <v>20150116</v>
      </c>
      <c r="F668">
        <v>8004520</v>
      </c>
      <c r="G668">
        <v>923272421</v>
      </c>
      <c r="H668">
        <v>190101</v>
      </c>
      <c r="I668">
        <v>190101</v>
      </c>
      <c r="K668" s="1">
        <v>107400</v>
      </c>
      <c r="O668"/>
    </row>
    <row r="669" spans="1:15" hidden="1" x14ac:dyDescent="0.25">
      <c r="A669">
        <v>50000249</v>
      </c>
      <c r="B669">
        <v>13269113</v>
      </c>
      <c r="C669" s="8" t="s">
        <v>1</v>
      </c>
      <c r="D669">
        <v>1018429941</v>
      </c>
      <c r="E669" s="14">
        <v>20150116</v>
      </c>
      <c r="F669">
        <v>278103</v>
      </c>
      <c r="G669">
        <v>923272421</v>
      </c>
      <c r="H669">
        <v>190101</v>
      </c>
      <c r="I669">
        <v>190101</v>
      </c>
      <c r="K669" s="1">
        <v>107400</v>
      </c>
      <c r="O669"/>
    </row>
    <row r="670" spans="1:15" hidden="1" x14ac:dyDescent="0.25">
      <c r="A670">
        <v>50000249</v>
      </c>
      <c r="B670">
        <v>11684853</v>
      </c>
      <c r="C670" s="8" t="s">
        <v>1</v>
      </c>
      <c r="D670">
        <v>1030556123</v>
      </c>
      <c r="E670" s="14">
        <v>20150116</v>
      </c>
      <c r="F670">
        <v>14224002</v>
      </c>
      <c r="G670">
        <v>923272421</v>
      </c>
      <c r="H670">
        <v>190101</v>
      </c>
      <c r="I670">
        <v>190101</v>
      </c>
      <c r="K670" s="1">
        <v>107400</v>
      </c>
      <c r="O670"/>
    </row>
    <row r="671" spans="1:15" hidden="1" x14ac:dyDescent="0.25">
      <c r="A671">
        <v>50000249</v>
      </c>
      <c r="B671">
        <v>2387215</v>
      </c>
      <c r="C671" t="s">
        <v>100</v>
      </c>
      <c r="D671">
        <v>244371</v>
      </c>
      <c r="E671" s="14">
        <v>20150116</v>
      </c>
      <c r="F671">
        <v>3170873</v>
      </c>
      <c r="G671">
        <v>96400000</v>
      </c>
      <c r="H671">
        <v>370101</v>
      </c>
      <c r="I671">
        <v>121280</v>
      </c>
      <c r="K671" s="1">
        <v>5400</v>
      </c>
      <c r="O671"/>
    </row>
    <row r="672" spans="1:15" hidden="1" x14ac:dyDescent="0.25">
      <c r="A672">
        <v>50000249</v>
      </c>
      <c r="B672">
        <v>2257765</v>
      </c>
      <c r="C672" t="s">
        <v>61</v>
      </c>
      <c r="D672">
        <v>8001416321</v>
      </c>
      <c r="E672" s="14">
        <v>20150116</v>
      </c>
      <c r="F672">
        <v>2450477</v>
      </c>
      <c r="G672">
        <v>11100000</v>
      </c>
      <c r="H672">
        <v>150105</v>
      </c>
      <c r="I672">
        <v>27090505</v>
      </c>
      <c r="K672" s="1">
        <v>219634</v>
      </c>
      <c r="O672"/>
    </row>
    <row r="673" spans="1:15" hidden="1" x14ac:dyDescent="0.25">
      <c r="A673">
        <v>50000249</v>
      </c>
      <c r="B673">
        <v>2257766</v>
      </c>
      <c r="C673" t="s">
        <v>61</v>
      </c>
      <c r="D673">
        <v>8001416321</v>
      </c>
      <c r="E673" s="14">
        <v>20150116</v>
      </c>
      <c r="F673">
        <v>2450477</v>
      </c>
      <c r="G673">
        <v>11100000</v>
      </c>
      <c r="H673">
        <v>150105</v>
      </c>
      <c r="I673">
        <v>27090505</v>
      </c>
      <c r="K673" s="1">
        <v>256096.41</v>
      </c>
      <c r="O673"/>
    </row>
    <row r="674" spans="1:15" hidden="1" x14ac:dyDescent="0.25">
      <c r="A674">
        <v>50000249</v>
      </c>
      <c r="B674">
        <v>2425764</v>
      </c>
      <c r="C674" t="s">
        <v>80</v>
      </c>
      <c r="D674">
        <v>12951472</v>
      </c>
      <c r="E674" s="14">
        <v>20150116</v>
      </c>
      <c r="F674">
        <v>18473281</v>
      </c>
      <c r="G674">
        <v>923272193</v>
      </c>
      <c r="H674">
        <v>131401</v>
      </c>
      <c r="I674">
        <v>131401</v>
      </c>
      <c r="K674" s="1">
        <v>10700</v>
      </c>
      <c r="O674"/>
    </row>
    <row r="675" spans="1:15" hidden="1" x14ac:dyDescent="0.25">
      <c r="A675">
        <v>50000249</v>
      </c>
      <c r="B675">
        <v>2425766</v>
      </c>
      <c r="C675" t="s">
        <v>80</v>
      </c>
      <c r="D675">
        <v>27436400</v>
      </c>
      <c r="E675" s="14">
        <v>20150116</v>
      </c>
      <c r="F675">
        <v>5462927</v>
      </c>
      <c r="G675">
        <v>923272421</v>
      </c>
      <c r="H675">
        <v>190101</v>
      </c>
      <c r="I675">
        <v>190101</v>
      </c>
      <c r="K675" s="1">
        <v>107400</v>
      </c>
      <c r="O675"/>
    </row>
    <row r="676" spans="1:15" hidden="1" x14ac:dyDescent="0.25">
      <c r="A676">
        <v>50000249</v>
      </c>
      <c r="B676">
        <v>2425767</v>
      </c>
      <c r="C676" t="s">
        <v>80</v>
      </c>
      <c r="D676">
        <v>1085278150</v>
      </c>
      <c r="E676" s="14">
        <v>20150116</v>
      </c>
      <c r="F676">
        <v>13713418</v>
      </c>
      <c r="G676">
        <v>12400000</v>
      </c>
      <c r="H676">
        <v>270102</v>
      </c>
      <c r="I676">
        <v>121204</v>
      </c>
      <c r="K676" s="1">
        <v>5000</v>
      </c>
      <c r="O676"/>
    </row>
    <row r="677" spans="1:15" hidden="1" x14ac:dyDescent="0.25">
      <c r="A677">
        <v>50000249</v>
      </c>
      <c r="B677">
        <v>2571330</v>
      </c>
      <c r="C677" t="s">
        <v>103</v>
      </c>
      <c r="D677">
        <v>63480693</v>
      </c>
      <c r="E677" s="14">
        <v>20150116</v>
      </c>
      <c r="F677">
        <v>6713027</v>
      </c>
      <c r="G677">
        <v>12400000</v>
      </c>
      <c r="H677">
        <v>270102</v>
      </c>
      <c r="I677">
        <v>121204</v>
      </c>
      <c r="K677" s="1">
        <v>5000</v>
      </c>
      <c r="O677"/>
    </row>
    <row r="678" spans="1:15" hidden="1" x14ac:dyDescent="0.25">
      <c r="A678">
        <v>50000249</v>
      </c>
      <c r="B678">
        <v>2547639</v>
      </c>
      <c r="C678" t="s">
        <v>106</v>
      </c>
      <c r="D678">
        <v>19084237</v>
      </c>
      <c r="E678" s="14">
        <v>20150116</v>
      </c>
      <c r="F678">
        <v>6040283</v>
      </c>
      <c r="G678">
        <v>923272193</v>
      </c>
      <c r="H678">
        <v>131401</v>
      </c>
      <c r="I678">
        <v>131401</v>
      </c>
      <c r="K678" s="1">
        <v>7900</v>
      </c>
      <c r="O678"/>
    </row>
    <row r="679" spans="1:15" hidden="1" x14ac:dyDescent="0.25">
      <c r="A679">
        <v>50000249</v>
      </c>
      <c r="B679">
        <v>2097393</v>
      </c>
      <c r="C679" t="s">
        <v>24</v>
      </c>
      <c r="D679">
        <v>1112465772</v>
      </c>
      <c r="E679" s="14">
        <v>20150116</v>
      </c>
      <c r="F679">
        <v>5552725</v>
      </c>
      <c r="G679">
        <v>923272421</v>
      </c>
      <c r="H679">
        <v>190101</v>
      </c>
      <c r="I679">
        <v>190101</v>
      </c>
      <c r="K679" s="1">
        <v>107400</v>
      </c>
      <c r="O679"/>
    </row>
    <row r="680" spans="1:15" hidden="1" x14ac:dyDescent="0.25">
      <c r="A680">
        <v>50000249</v>
      </c>
      <c r="B680">
        <v>2121422</v>
      </c>
      <c r="C680" t="s">
        <v>97</v>
      </c>
      <c r="D680">
        <v>94367496</v>
      </c>
      <c r="E680" s="14">
        <v>20150116</v>
      </c>
      <c r="F680">
        <v>3378384</v>
      </c>
      <c r="G680">
        <v>12400000</v>
      </c>
      <c r="H680">
        <v>270102</v>
      </c>
      <c r="I680">
        <v>121204</v>
      </c>
      <c r="K680" s="1">
        <v>5000</v>
      </c>
      <c r="O680"/>
    </row>
    <row r="681" spans="1:15" hidden="1" x14ac:dyDescent="0.25">
      <c r="A681">
        <v>50000249</v>
      </c>
      <c r="B681">
        <v>16936379</v>
      </c>
      <c r="C681" s="8" t="s">
        <v>1</v>
      </c>
      <c r="D681">
        <v>7523314</v>
      </c>
      <c r="E681" s="14">
        <v>20150116</v>
      </c>
      <c r="F681">
        <v>7039278</v>
      </c>
      <c r="G681">
        <v>12200000</v>
      </c>
      <c r="H681">
        <v>250101</v>
      </c>
      <c r="I681">
        <v>121225</v>
      </c>
      <c r="K681" s="1">
        <v>3300</v>
      </c>
      <c r="O681"/>
    </row>
    <row r="682" spans="1:15" hidden="1" x14ac:dyDescent="0.25">
      <c r="A682">
        <v>50000249</v>
      </c>
      <c r="B682">
        <v>2480647</v>
      </c>
      <c r="C682" t="s">
        <v>30</v>
      </c>
      <c r="D682">
        <v>1090405527</v>
      </c>
      <c r="E682" s="14">
        <v>20150116</v>
      </c>
      <c r="F682">
        <v>42011043</v>
      </c>
      <c r="G682">
        <v>923272421</v>
      </c>
      <c r="H682">
        <v>190101</v>
      </c>
      <c r="I682">
        <v>190101</v>
      </c>
      <c r="K682" s="1">
        <v>107400</v>
      </c>
      <c r="O682"/>
    </row>
    <row r="683" spans="1:15" hidden="1" x14ac:dyDescent="0.25">
      <c r="A683">
        <v>50000249</v>
      </c>
      <c r="B683">
        <v>1823362</v>
      </c>
      <c r="C683" t="s">
        <v>18</v>
      </c>
      <c r="D683">
        <v>9005701244</v>
      </c>
      <c r="E683" s="14">
        <v>20150116</v>
      </c>
      <c r="F683">
        <v>6107726</v>
      </c>
      <c r="G683">
        <v>96400000</v>
      </c>
      <c r="H683">
        <v>370101</v>
      </c>
      <c r="I683">
        <v>121280</v>
      </c>
      <c r="K683" s="1">
        <v>5400</v>
      </c>
      <c r="O683"/>
    </row>
    <row r="684" spans="1:15" hidden="1" x14ac:dyDescent="0.25">
      <c r="A684">
        <v>50000249</v>
      </c>
      <c r="B684">
        <v>17925947</v>
      </c>
      <c r="C684" t="s">
        <v>0</v>
      </c>
      <c r="D684">
        <v>1019027888</v>
      </c>
      <c r="E684" s="14">
        <v>20150116</v>
      </c>
      <c r="F684">
        <v>16830335</v>
      </c>
      <c r="G684">
        <v>923272421</v>
      </c>
      <c r="H684">
        <v>190101</v>
      </c>
      <c r="I684">
        <v>190101</v>
      </c>
      <c r="K684" s="1">
        <v>4700</v>
      </c>
      <c r="O684"/>
    </row>
    <row r="685" spans="1:15" hidden="1" x14ac:dyDescent="0.25">
      <c r="A685">
        <v>50000249</v>
      </c>
      <c r="B685">
        <v>19706271</v>
      </c>
      <c r="C685" t="s">
        <v>0</v>
      </c>
      <c r="D685">
        <v>94452755</v>
      </c>
      <c r="E685" s="14">
        <v>20150116</v>
      </c>
      <c r="F685">
        <v>559253</v>
      </c>
      <c r="G685">
        <v>923272421</v>
      </c>
      <c r="H685">
        <v>190101</v>
      </c>
      <c r="I685">
        <v>190101</v>
      </c>
      <c r="K685" s="1">
        <v>107400</v>
      </c>
      <c r="O685"/>
    </row>
    <row r="686" spans="1:15" hidden="1" x14ac:dyDescent="0.25">
      <c r="A686">
        <v>50000249</v>
      </c>
      <c r="B686">
        <v>2519256</v>
      </c>
      <c r="C686" t="s">
        <v>0</v>
      </c>
      <c r="D686">
        <v>1071166004</v>
      </c>
      <c r="E686" s="14">
        <v>20150116</v>
      </c>
      <c r="F686">
        <v>20888296</v>
      </c>
      <c r="G686">
        <v>12400000</v>
      </c>
      <c r="H686">
        <v>270102</v>
      </c>
      <c r="I686">
        <v>121204</v>
      </c>
      <c r="K686" s="1">
        <v>5000</v>
      </c>
      <c r="O686"/>
    </row>
    <row r="687" spans="1:15" hidden="1" x14ac:dyDescent="0.25">
      <c r="A687">
        <v>50000249</v>
      </c>
      <c r="B687">
        <v>1081901</v>
      </c>
      <c r="C687" t="s">
        <v>0</v>
      </c>
      <c r="D687">
        <v>11440335</v>
      </c>
      <c r="E687" s="14">
        <v>20150116</v>
      </c>
      <c r="F687">
        <v>24787544</v>
      </c>
      <c r="G687">
        <v>96400000</v>
      </c>
      <c r="H687">
        <v>370101</v>
      </c>
      <c r="I687">
        <v>121280</v>
      </c>
      <c r="K687" s="1">
        <v>5400</v>
      </c>
      <c r="O687"/>
    </row>
    <row r="688" spans="1:15" hidden="1" x14ac:dyDescent="0.25">
      <c r="A688">
        <v>50000249</v>
      </c>
      <c r="B688">
        <v>2542329</v>
      </c>
      <c r="C688" t="s">
        <v>0</v>
      </c>
      <c r="D688">
        <v>7936365500</v>
      </c>
      <c r="E688" s="14">
        <v>20150116</v>
      </c>
      <c r="F688">
        <v>20247455</v>
      </c>
      <c r="G688">
        <v>923272421</v>
      </c>
      <c r="H688">
        <v>190101</v>
      </c>
      <c r="I688">
        <v>190101</v>
      </c>
      <c r="K688" s="1">
        <v>107400</v>
      </c>
      <c r="O688"/>
    </row>
    <row r="689" spans="1:15" hidden="1" x14ac:dyDescent="0.25">
      <c r="A689">
        <v>50000249</v>
      </c>
      <c r="B689">
        <v>1401646</v>
      </c>
      <c r="C689" t="s">
        <v>0</v>
      </c>
      <c r="D689">
        <v>17059312</v>
      </c>
      <c r="E689" s="14">
        <v>20150116</v>
      </c>
      <c r="F689">
        <v>2784717</v>
      </c>
      <c r="G689">
        <v>923272193</v>
      </c>
      <c r="H689">
        <v>131401</v>
      </c>
      <c r="I689">
        <v>131401</v>
      </c>
      <c r="K689" s="1">
        <v>9900</v>
      </c>
      <c r="O689"/>
    </row>
    <row r="690" spans="1:15" hidden="1" x14ac:dyDescent="0.25">
      <c r="A690">
        <v>50000249</v>
      </c>
      <c r="B690">
        <v>2444773</v>
      </c>
      <c r="C690" t="s">
        <v>0</v>
      </c>
      <c r="D690">
        <v>1020718797</v>
      </c>
      <c r="E690" s="14">
        <v>20150116</v>
      </c>
      <c r="F690">
        <v>14274186</v>
      </c>
      <c r="G690">
        <v>923272421</v>
      </c>
      <c r="H690">
        <v>190101</v>
      </c>
      <c r="I690">
        <v>190101</v>
      </c>
      <c r="K690" s="1">
        <v>107400</v>
      </c>
      <c r="O690"/>
    </row>
    <row r="691" spans="1:15" hidden="1" x14ac:dyDescent="0.25">
      <c r="A691">
        <v>50000249</v>
      </c>
      <c r="B691">
        <v>1804397</v>
      </c>
      <c r="C691" t="s">
        <v>0</v>
      </c>
      <c r="D691">
        <v>19395487</v>
      </c>
      <c r="E691" s="14">
        <v>20150116</v>
      </c>
      <c r="F691">
        <v>18643967</v>
      </c>
      <c r="G691">
        <v>12200000</v>
      </c>
      <c r="H691">
        <v>250101</v>
      </c>
      <c r="I691">
        <v>121225</v>
      </c>
      <c r="K691" s="1">
        <v>2100</v>
      </c>
      <c r="O691"/>
    </row>
    <row r="692" spans="1:15" hidden="1" x14ac:dyDescent="0.25">
      <c r="A692">
        <v>50000249</v>
      </c>
      <c r="B692">
        <v>1804497</v>
      </c>
      <c r="C692" t="s">
        <v>0</v>
      </c>
      <c r="D692">
        <v>19223094</v>
      </c>
      <c r="E692" s="14">
        <v>20150116</v>
      </c>
      <c r="F692">
        <v>16876691</v>
      </c>
      <c r="G692">
        <v>12400000</v>
      </c>
      <c r="H692">
        <v>270102</v>
      </c>
      <c r="I692">
        <v>121204</v>
      </c>
      <c r="K692" s="1">
        <v>5000</v>
      </c>
      <c r="O692"/>
    </row>
    <row r="693" spans="1:15" hidden="1" x14ac:dyDescent="0.25">
      <c r="A693">
        <v>50000249</v>
      </c>
      <c r="B693">
        <v>2198255</v>
      </c>
      <c r="C693" t="s">
        <v>0</v>
      </c>
      <c r="D693">
        <v>1069713417</v>
      </c>
      <c r="E693" s="14">
        <v>20150116</v>
      </c>
      <c r="F693">
        <v>12480383</v>
      </c>
      <c r="G693">
        <v>96400000</v>
      </c>
      <c r="H693">
        <v>370101</v>
      </c>
      <c r="I693">
        <v>121280</v>
      </c>
      <c r="K693" s="1">
        <v>5100</v>
      </c>
      <c r="O693"/>
    </row>
    <row r="694" spans="1:15" hidden="1" x14ac:dyDescent="0.25">
      <c r="A694">
        <v>50000249</v>
      </c>
      <c r="B694">
        <v>2198264</v>
      </c>
      <c r="C694" t="s">
        <v>0</v>
      </c>
      <c r="D694">
        <v>80234395</v>
      </c>
      <c r="E694" s="14">
        <v>20150116</v>
      </c>
      <c r="F694">
        <v>7035224</v>
      </c>
      <c r="G694">
        <v>12200000</v>
      </c>
      <c r="H694">
        <v>250101</v>
      </c>
      <c r="I694">
        <v>121225</v>
      </c>
      <c r="K694" s="1">
        <v>61000</v>
      </c>
      <c r="O694"/>
    </row>
    <row r="695" spans="1:15" hidden="1" x14ac:dyDescent="0.25">
      <c r="A695">
        <v>50000249</v>
      </c>
      <c r="B695">
        <v>2424642</v>
      </c>
      <c r="C695" t="s">
        <v>0</v>
      </c>
      <c r="D695">
        <v>1020771853</v>
      </c>
      <c r="E695" s="14">
        <v>20150116</v>
      </c>
      <c r="F695">
        <v>6253208</v>
      </c>
      <c r="G695">
        <v>12400000</v>
      </c>
      <c r="H695">
        <v>270102</v>
      </c>
      <c r="I695">
        <v>121204</v>
      </c>
      <c r="K695" s="1">
        <v>5000</v>
      </c>
      <c r="O695"/>
    </row>
    <row r="696" spans="1:15" hidden="1" x14ac:dyDescent="0.25">
      <c r="A696">
        <v>50000249</v>
      </c>
      <c r="B696">
        <v>2424643</v>
      </c>
      <c r="C696" t="s">
        <v>0</v>
      </c>
      <c r="D696">
        <v>1018443763</v>
      </c>
      <c r="E696" s="14">
        <v>20150116</v>
      </c>
      <c r="F696">
        <v>403885</v>
      </c>
      <c r="G696">
        <v>12400000</v>
      </c>
      <c r="H696">
        <v>270102</v>
      </c>
      <c r="I696">
        <v>121204</v>
      </c>
      <c r="K696" s="1">
        <v>5000</v>
      </c>
      <c r="O696"/>
    </row>
    <row r="697" spans="1:15" hidden="1" x14ac:dyDescent="0.25">
      <c r="A697">
        <v>50000249</v>
      </c>
      <c r="B697">
        <v>2424644</v>
      </c>
      <c r="C697" t="s">
        <v>0</v>
      </c>
      <c r="D697">
        <v>8301304072</v>
      </c>
      <c r="E697" s="14">
        <v>20150116</v>
      </c>
      <c r="F697">
        <v>4855151</v>
      </c>
      <c r="G697">
        <v>923272193</v>
      </c>
      <c r="H697">
        <v>131401</v>
      </c>
      <c r="I697">
        <v>131401</v>
      </c>
      <c r="K697" s="1">
        <v>17700</v>
      </c>
      <c r="O697"/>
    </row>
    <row r="698" spans="1:15" hidden="1" x14ac:dyDescent="0.25">
      <c r="A698">
        <v>50000249</v>
      </c>
      <c r="B698">
        <v>2424673</v>
      </c>
      <c r="C698" t="s">
        <v>0</v>
      </c>
      <c r="D698">
        <v>1032409844</v>
      </c>
      <c r="E698" s="14">
        <v>20150116</v>
      </c>
      <c r="F698">
        <v>617630</v>
      </c>
      <c r="G698">
        <v>12400000</v>
      </c>
      <c r="H698">
        <v>270102</v>
      </c>
      <c r="I698">
        <v>121204</v>
      </c>
      <c r="K698" s="1">
        <v>5000</v>
      </c>
      <c r="O698"/>
    </row>
    <row r="699" spans="1:15" hidden="1" x14ac:dyDescent="0.25">
      <c r="A699">
        <v>50000249</v>
      </c>
      <c r="B699">
        <v>2424698</v>
      </c>
      <c r="C699" t="s">
        <v>0</v>
      </c>
      <c r="D699">
        <v>79866182</v>
      </c>
      <c r="E699" s="14">
        <v>20150116</v>
      </c>
      <c r="F699">
        <v>3506200</v>
      </c>
      <c r="G699">
        <v>11500000</v>
      </c>
      <c r="H699">
        <v>130101</v>
      </c>
      <c r="I699">
        <v>12102020</v>
      </c>
      <c r="K699" s="1">
        <v>30000</v>
      </c>
      <c r="O699"/>
    </row>
    <row r="700" spans="1:15" hidden="1" x14ac:dyDescent="0.25">
      <c r="A700">
        <v>50000249</v>
      </c>
      <c r="B700">
        <v>2424699</v>
      </c>
      <c r="C700" t="s">
        <v>0</v>
      </c>
      <c r="D700">
        <v>79784692</v>
      </c>
      <c r="E700" s="14">
        <v>20150116</v>
      </c>
      <c r="F700">
        <v>2821826</v>
      </c>
      <c r="G700">
        <v>12200000</v>
      </c>
      <c r="H700">
        <v>250101</v>
      </c>
      <c r="I700">
        <v>121225</v>
      </c>
      <c r="K700" s="1">
        <v>5200</v>
      </c>
      <c r="O700"/>
    </row>
    <row r="701" spans="1:15" hidden="1" x14ac:dyDescent="0.25">
      <c r="A701">
        <v>50000249</v>
      </c>
      <c r="B701">
        <v>2424700</v>
      </c>
      <c r="C701" t="s">
        <v>0</v>
      </c>
      <c r="D701">
        <v>1010186035</v>
      </c>
      <c r="E701" s="14">
        <v>20150116</v>
      </c>
      <c r="F701">
        <v>4944735</v>
      </c>
      <c r="G701">
        <v>12200000</v>
      </c>
      <c r="H701">
        <v>250101</v>
      </c>
      <c r="I701">
        <v>121225</v>
      </c>
      <c r="K701" s="1">
        <v>90000</v>
      </c>
      <c r="O701"/>
    </row>
    <row r="702" spans="1:15" hidden="1" x14ac:dyDescent="0.25">
      <c r="A702">
        <v>50000249</v>
      </c>
      <c r="B702">
        <v>2424701</v>
      </c>
      <c r="C702" t="s">
        <v>0</v>
      </c>
      <c r="D702">
        <v>1010186035</v>
      </c>
      <c r="E702" s="14">
        <v>20150116</v>
      </c>
      <c r="F702">
        <v>4944735</v>
      </c>
      <c r="G702">
        <v>12200000</v>
      </c>
      <c r="H702">
        <v>250101</v>
      </c>
      <c r="I702">
        <v>121225</v>
      </c>
      <c r="K702" s="1">
        <v>7600</v>
      </c>
      <c r="O702"/>
    </row>
    <row r="703" spans="1:15" hidden="1" x14ac:dyDescent="0.25">
      <c r="A703">
        <v>50000249</v>
      </c>
      <c r="B703">
        <v>2424702</v>
      </c>
      <c r="C703" t="s">
        <v>0</v>
      </c>
      <c r="D703">
        <v>1069713417</v>
      </c>
      <c r="E703" s="14">
        <v>20150116</v>
      </c>
      <c r="F703">
        <v>7452675</v>
      </c>
      <c r="G703">
        <v>96400000</v>
      </c>
      <c r="H703">
        <v>370101</v>
      </c>
      <c r="I703">
        <v>121280</v>
      </c>
      <c r="K703" s="1">
        <v>300</v>
      </c>
      <c r="O703"/>
    </row>
    <row r="704" spans="1:15" hidden="1" x14ac:dyDescent="0.25">
      <c r="A704">
        <v>50000249</v>
      </c>
      <c r="B704">
        <v>2424703</v>
      </c>
      <c r="C704" t="s">
        <v>0</v>
      </c>
      <c r="D704">
        <v>1069713417</v>
      </c>
      <c r="E704" s="14">
        <v>20150116</v>
      </c>
      <c r="F704">
        <v>7452657</v>
      </c>
      <c r="G704">
        <v>96400000</v>
      </c>
      <c r="H704">
        <v>370101</v>
      </c>
      <c r="I704">
        <v>121280</v>
      </c>
      <c r="K704" s="1">
        <v>300</v>
      </c>
      <c r="O704"/>
    </row>
    <row r="705" spans="1:15" hidden="1" x14ac:dyDescent="0.25">
      <c r="A705">
        <v>50000249</v>
      </c>
      <c r="B705">
        <v>2424712</v>
      </c>
      <c r="C705" t="s">
        <v>0</v>
      </c>
      <c r="D705">
        <v>74280718</v>
      </c>
      <c r="E705" s="14">
        <v>20150116</v>
      </c>
      <c r="F705">
        <v>397137</v>
      </c>
      <c r="G705">
        <v>12200000</v>
      </c>
      <c r="H705">
        <v>250101</v>
      </c>
      <c r="I705">
        <v>121225</v>
      </c>
      <c r="K705" s="1">
        <v>7900</v>
      </c>
      <c r="O705"/>
    </row>
    <row r="706" spans="1:15" hidden="1" x14ac:dyDescent="0.25">
      <c r="A706">
        <v>50000249</v>
      </c>
      <c r="B706">
        <v>18900379</v>
      </c>
      <c r="C706" t="s">
        <v>0</v>
      </c>
      <c r="D706">
        <v>51937707</v>
      </c>
      <c r="E706" s="14">
        <v>20150116</v>
      </c>
      <c r="F706">
        <v>6786336</v>
      </c>
      <c r="G706">
        <v>12400000</v>
      </c>
      <c r="H706">
        <v>270102</v>
      </c>
      <c r="I706">
        <v>121204</v>
      </c>
      <c r="K706" s="1">
        <v>5000</v>
      </c>
      <c r="O706"/>
    </row>
    <row r="707" spans="1:15" hidden="1" x14ac:dyDescent="0.25">
      <c r="A707">
        <v>50000249</v>
      </c>
      <c r="B707">
        <v>2560980</v>
      </c>
      <c r="C707" t="s">
        <v>0</v>
      </c>
      <c r="D707">
        <v>80537648</v>
      </c>
      <c r="E707" s="14">
        <v>20150116</v>
      </c>
      <c r="F707">
        <v>7492680</v>
      </c>
      <c r="G707">
        <v>12400000</v>
      </c>
      <c r="H707">
        <v>270102</v>
      </c>
      <c r="I707">
        <v>121204</v>
      </c>
      <c r="K707" s="1">
        <v>5000</v>
      </c>
      <c r="O707"/>
    </row>
    <row r="708" spans="1:15" hidden="1" x14ac:dyDescent="0.25">
      <c r="A708">
        <v>50000249</v>
      </c>
      <c r="B708">
        <v>19415195</v>
      </c>
      <c r="C708" t="s">
        <v>0</v>
      </c>
      <c r="D708">
        <v>1129573460</v>
      </c>
      <c r="E708" s="14">
        <v>20150116</v>
      </c>
      <c r="F708">
        <v>1415913</v>
      </c>
      <c r="G708">
        <v>923272421</v>
      </c>
      <c r="H708">
        <v>190101</v>
      </c>
      <c r="I708">
        <v>190101</v>
      </c>
      <c r="K708" s="1">
        <v>107400</v>
      </c>
      <c r="O708"/>
    </row>
    <row r="709" spans="1:15" hidden="1" x14ac:dyDescent="0.25">
      <c r="A709">
        <v>50000249</v>
      </c>
      <c r="B709">
        <v>1901496</v>
      </c>
      <c r="C709" t="s">
        <v>0</v>
      </c>
      <c r="D709">
        <v>26862445</v>
      </c>
      <c r="E709" s="14">
        <v>20150116</v>
      </c>
      <c r="F709">
        <v>0</v>
      </c>
      <c r="G709">
        <v>923272402</v>
      </c>
      <c r="H709">
        <v>120101</v>
      </c>
      <c r="I709">
        <v>12010101</v>
      </c>
      <c r="K709" s="1">
        <v>11155</v>
      </c>
      <c r="O709"/>
    </row>
    <row r="710" spans="1:15" hidden="1" x14ac:dyDescent="0.25">
      <c r="A710">
        <v>50000249</v>
      </c>
      <c r="B710">
        <v>2156504</v>
      </c>
      <c r="C710" t="s">
        <v>0</v>
      </c>
      <c r="D710">
        <v>1020728009</v>
      </c>
      <c r="E710" s="14">
        <v>20150116</v>
      </c>
      <c r="F710">
        <v>6147697</v>
      </c>
      <c r="G710">
        <v>923272421</v>
      </c>
      <c r="H710">
        <v>190101</v>
      </c>
      <c r="I710">
        <v>190101</v>
      </c>
      <c r="K710" s="1">
        <v>107400</v>
      </c>
      <c r="O710"/>
    </row>
    <row r="711" spans="1:15" hidden="1" x14ac:dyDescent="0.25">
      <c r="A711">
        <v>50000249</v>
      </c>
      <c r="B711">
        <v>2156522</v>
      </c>
      <c r="C711" t="s">
        <v>0</v>
      </c>
      <c r="D711">
        <v>1010193141</v>
      </c>
      <c r="E711" s="14">
        <v>20150116</v>
      </c>
      <c r="F711">
        <v>10266799</v>
      </c>
      <c r="G711">
        <v>12400000</v>
      </c>
      <c r="H711">
        <v>270102</v>
      </c>
      <c r="I711">
        <v>121204</v>
      </c>
      <c r="K711" s="1">
        <v>5000</v>
      </c>
      <c r="O711"/>
    </row>
    <row r="712" spans="1:15" hidden="1" x14ac:dyDescent="0.25">
      <c r="A712">
        <v>50000249</v>
      </c>
      <c r="B712">
        <v>18336185</v>
      </c>
      <c r="C712" t="s">
        <v>0</v>
      </c>
      <c r="D712">
        <v>1014181685</v>
      </c>
      <c r="E712" s="14">
        <v>20150116</v>
      </c>
      <c r="F712">
        <v>18383849</v>
      </c>
      <c r="G712">
        <v>12400000</v>
      </c>
      <c r="H712">
        <v>270102</v>
      </c>
      <c r="I712">
        <v>121204</v>
      </c>
      <c r="K712" s="1">
        <v>5000</v>
      </c>
      <c r="O712"/>
    </row>
    <row r="713" spans="1:15" hidden="1" x14ac:dyDescent="0.25">
      <c r="A713">
        <v>50000249</v>
      </c>
      <c r="B713">
        <v>1084491</v>
      </c>
      <c r="C713" t="s">
        <v>0</v>
      </c>
      <c r="D713">
        <v>8300141562</v>
      </c>
      <c r="E713" s="14">
        <v>20150116</v>
      </c>
      <c r="F713">
        <v>7428852</v>
      </c>
      <c r="G713">
        <v>96400000</v>
      </c>
      <c r="H713">
        <v>370101</v>
      </c>
      <c r="I713">
        <v>121280</v>
      </c>
      <c r="K713" s="1">
        <v>5400</v>
      </c>
      <c r="O713"/>
    </row>
    <row r="714" spans="1:15" hidden="1" x14ac:dyDescent="0.25">
      <c r="A714">
        <v>50000249</v>
      </c>
      <c r="B714">
        <v>1084494</v>
      </c>
      <c r="C714" t="s">
        <v>0</v>
      </c>
      <c r="D714">
        <v>1117513230</v>
      </c>
      <c r="E714" s="14">
        <v>20150116</v>
      </c>
      <c r="F714">
        <v>10220343</v>
      </c>
      <c r="G714">
        <v>12400000</v>
      </c>
      <c r="H714">
        <v>270102</v>
      </c>
      <c r="I714">
        <v>121204</v>
      </c>
      <c r="K714" s="1">
        <v>5000</v>
      </c>
      <c r="O714"/>
    </row>
    <row r="715" spans="1:15" hidden="1" x14ac:dyDescent="0.25">
      <c r="A715">
        <v>50000249</v>
      </c>
      <c r="B715">
        <v>1084495</v>
      </c>
      <c r="C715" t="s">
        <v>0</v>
      </c>
      <c r="D715">
        <v>8002232242</v>
      </c>
      <c r="E715" s="14">
        <v>20150116</v>
      </c>
      <c r="F715">
        <v>2556054</v>
      </c>
      <c r="G715">
        <v>96400000</v>
      </c>
      <c r="H715">
        <v>370101</v>
      </c>
      <c r="I715">
        <v>121280</v>
      </c>
      <c r="K715" s="1">
        <v>27000</v>
      </c>
      <c r="O715"/>
    </row>
    <row r="716" spans="1:15" hidden="1" x14ac:dyDescent="0.25">
      <c r="A716">
        <v>50000249</v>
      </c>
      <c r="B716">
        <v>1084496</v>
      </c>
      <c r="C716" t="s">
        <v>0</v>
      </c>
      <c r="D716">
        <v>36720078</v>
      </c>
      <c r="E716" s="14">
        <v>20150116</v>
      </c>
      <c r="F716">
        <v>21270119</v>
      </c>
      <c r="G716">
        <v>12400000</v>
      </c>
      <c r="H716">
        <v>270102</v>
      </c>
      <c r="I716">
        <v>121204</v>
      </c>
      <c r="K716" s="1">
        <v>5000</v>
      </c>
      <c r="O716"/>
    </row>
    <row r="717" spans="1:15" hidden="1" x14ac:dyDescent="0.25">
      <c r="A717">
        <v>50000249</v>
      </c>
      <c r="B717">
        <v>1724092</v>
      </c>
      <c r="C717" t="s">
        <v>0</v>
      </c>
      <c r="D717">
        <v>51839380</v>
      </c>
      <c r="E717" s="14">
        <v>20150116</v>
      </c>
      <c r="F717">
        <v>4418371</v>
      </c>
      <c r="G717">
        <v>12200000</v>
      </c>
      <c r="H717">
        <v>250101</v>
      </c>
      <c r="I717">
        <v>121225</v>
      </c>
      <c r="K717" s="1">
        <v>53000</v>
      </c>
      <c r="O717"/>
    </row>
    <row r="718" spans="1:15" hidden="1" x14ac:dyDescent="0.25">
      <c r="A718">
        <v>50000249</v>
      </c>
      <c r="B718">
        <v>13722299</v>
      </c>
      <c r="C718" t="s">
        <v>0</v>
      </c>
      <c r="D718">
        <v>80229828</v>
      </c>
      <c r="E718" s="14">
        <v>20150116</v>
      </c>
      <c r="F718">
        <v>20394886</v>
      </c>
      <c r="G718">
        <v>12400000</v>
      </c>
      <c r="H718">
        <v>270102</v>
      </c>
      <c r="I718">
        <v>121204</v>
      </c>
      <c r="K718" s="1">
        <v>5000</v>
      </c>
      <c r="O718"/>
    </row>
    <row r="719" spans="1:15" hidden="1" x14ac:dyDescent="0.25">
      <c r="A719">
        <v>50000249</v>
      </c>
      <c r="B719">
        <v>2423861</v>
      </c>
      <c r="C719" t="s">
        <v>0</v>
      </c>
      <c r="D719">
        <v>5963255</v>
      </c>
      <c r="E719" s="14">
        <v>20150116</v>
      </c>
      <c r="F719">
        <v>2810228</v>
      </c>
      <c r="G719">
        <v>96400000</v>
      </c>
      <c r="H719">
        <v>370101</v>
      </c>
      <c r="I719">
        <v>121280</v>
      </c>
      <c r="K719" s="1">
        <v>5500</v>
      </c>
      <c r="O719"/>
    </row>
    <row r="720" spans="1:15" hidden="1" x14ac:dyDescent="0.25">
      <c r="A720">
        <v>50000249</v>
      </c>
      <c r="B720">
        <v>2423865</v>
      </c>
      <c r="C720" t="s">
        <v>0</v>
      </c>
      <c r="D720">
        <v>5963255</v>
      </c>
      <c r="E720" s="14">
        <v>20150116</v>
      </c>
      <c r="F720">
        <v>2810228</v>
      </c>
      <c r="G720">
        <v>96400000</v>
      </c>
      <c r="H720">
        <v>370101</v>
      </c>
      <c r="I720">
        <v>121280</v>
      </c>
      <c r="K720" s="1">
        <v>5500</v>
      </c>
      <c r="O720"/>
    </row>
    <row r="721" spans="1:15" hidden="1" x14ac:dyDescent="0.25">
      <c r="A721">
        <v>50000249</v>
      </c>
      <c r="B721">
        <v>2423878</v>
      </c>
      <c r="C721" t="s">
        <v>0</v>
      </c>
      <c r="D721">
        <v>1024512732</v>
      </c>
      <c r="E721" s="14">
        <v>20150116</v>
      </c>
      <c r="F721">
        <v>7777068</v>
      </c>
      <c r="G721">
        <v>12400000</v>
      </c>
      <c r="H721">
        <v>270102</v>
      </c>
      <c r="I721">
        <v>121204</v>
      </c>
      <c r="K721" s="1">
        <v>5000</v>
      </c>
      <c r="O721"/>
    </row>
    <row r="722" spans="1:15" hidden="1" x14ac:dyDescent="0.25">
      <c r="A722">
        <v>50000249</v>
      </c>
      <c r="B722">
        <v>2423885</v>
      </c>
      <c r="C722" t="s">
        <v>0</v>
      </c>
      <c r="D722">
        <v>8688405</v>
      </c>
      <c r="E722" s="14">
        <v>20150116</v>
      </c>
      <c r="F722">
        <v>1565530</v>
      </c>
      <c r="G722">
        <v>923272421</v>
      </c>
      <c r="H722">
        <v>190101</v>
      </c>
      <c r="I722">
        <v>190101</v>
      </c>
      <c r="K722" s="1">
        <v>107400</v>
      </c>
      <c r="O722"/>
    </row>
    <row r="723" spans="1:15" hidden="1" x14ac:dyDescent="0.25">
      <c r="A723">
        <v>50000249</v>
      </c>
      <c r="B723">
        <v>10605108</v>
      </c>
      <c r="C723" t="s">
        <v>0</v>
      </c>
      <c r="D723">
        <v>1077848705</v>
      </c>
      <c r="E723" s="14">
        <v>20150116</v>
      </c>
      <c r="F723">
        <v>14366507</v>
      </c>
      <c r="G723">
        <v>12400000</v>
      </c>
      <c r="H723">
        <v>270102</v>
      </c>
      <c r="I723">
        <v>121204</v>
      </c>
      <c r="K723" s="1">
        <v>5000</v>
      </c>
      <c r="O723"/>
    </row>
    <row r="724" spans="1:15" hidden="1" x14ac:dyDescent="0.25">
      <c r="A724">
        <v>50000249</v>
      </c>
      <c r="B724">
        <v>2460824</v>
      </c>
      <c r="C724" t="s">
        <v>0</v>
      </c>
      <c r="D724">
        <v>20941185</v>
      </c>
      <c r="E724" s="14">
        <v>20150116</v>
      </c>
      <c r="F724">
        <v>14459673</v>
      </c>
      <c r="G724">
        <v>96400000</v>
      </c>
      <c r="H724">
        <v>370101</v>
      </c>
      <c r="I724">
        <v>121280</v>
      </c>
      <c r="K724" s="1">
        <v>5400</v>
      </c>
      <c r="O724"/>
    </row>
    <row r="725" spans="1:15" hidden="1" x14ac:dyDescent="0.25">
      <c r="A725">
        <v>50000249</v>
      </c>
      <c r="B725">
        <v>2460827</v>
      </c>
      <c r="C725" t="s">
        <v>0</v>
      </c>
      <c r="D725">
        <v>8300921651</v>
      </c>
      <c r="E725" s="14">
        <v>20150116</v>
      </c>
      <c r="F725">
        <v>11507439</v>
      </c>
      <c r="G725">
        <v>96400000</v>
      </c>
      <c r="H725">
        <v>370101</v>
      </c>
      <c r="I725">
        <v>121280</v>
      </c>
      <c r="K725" s="1">
        <v>5400</v>
      </c>
      <c r="O725"/>
    </row>
    <row r="726" spans="1:15" hidden="1" x14ac:dyDescent="0.25">
      <c r="A726">
        <v>50000249</v>
      </c>
      <c r="B726">
        <v>2460855</v>
      </c>
      <c r="C726" t="s">
        <v>0</v>
      </c>
      <c r="D726">
        <v>36284808</v>
      </c>
      <c r="E726" s="14">
        <v>20150116</v>
      </c>
      <c r="F726">
        <v>4827899</v>
      </c>
      <c r="G726">
        <v>12400000</v>
      </c>
      <c r="H726">
        <v>270102</v>
      </c>
      <c r="I726">
        <v>121204</v>
      </c>
      <c r="K726" s="1">
        <v>5000</v>
      </c>
      <c r="O726"/>
    </row>
    <row r="727" spans="1:15" hidden="1" x14ac:dyDescent="0.25">
      <c r="A727">
        <v>50000249</v>
      </c>
      <c r="B727">
        <v>2460878</v>
      </c>
      <c r="C727" t="s">
        <v>0</v>
      </c>
      <c r="D727">
        <v>1033745845</v>
      </c>
      <c r="E727" s="14">
        <v>20150116</v>
      </c>
      <c r="F727">
        <v>1585844</v>
      </c>
      <c r="G727">
        <v>12400000</v>
      </c>
      <c r="H727">
        <v>270102</v>
      </c>
      <c r="I727">
        <v>121204</v>
      </c>
      <c r="K727" s="1">
        <v>5000</v>
      </c>
      <c r="O727"/>
    </row>
    <row r="728" spans="1:15" hidden="1" x14ac:dyDescent="0.25">
      <c r="A728">
        <v>50000249</v>
      </c>
      <c r="B728">
        <v>2461032</v>
      </c>
      <c r="C728" t="s">
        <v>0</v>
      </c>
      <c r="D728">
        <v>52559984</v>
      </c>
      <c r="E728" s="14">
        <v>20150116</v>
      </c>
      <c r="F728">
        <v>3347977</v>
      </c>
      <c r="G728">
        <v>96300000</v>
      </c>
      <c r="H728">
        <v>190101</v>
      </c>
      <c r="I728">
        <v>121270</v>
      </c>
      <c r="K728" s="1">
        <v>113200</v>
      </c>
      <c r="O728"/>
    </row>
    <row r="729" spans="1:15" hidden="1" x14ac:dyDescent="0.25">
      <c r="A729">
        <v>50000249</v>
      </c>
      <c r="B729">
        <v>2283065</v>
      </c>
      <c r="C729" t="s">
        <v>13</v>
      </c>
      <c r="D729">
        <v>1098706845</v>
      </c>
      <c r="E729" s="14">
        <v>20150116</v>
      </c>
      <c r="F729">
        <v>6377869</v>
      </c>
      <c r="G729">
        <v>12400000</v>
      </c>
      <c r="H729">
        <v>270102</v>
      </c>
      <c r="I729">
        <v>121204</v>
      </c>
      <c r="K729" s="1">
        <v>5000</v>
      </c>
      <c r="O729"/>
    </row>
    <row r="730" spans="1:15" hidden="1" x14ac:dyDescent="0.25">
      <c r="A730">
        <v>50000249</v>
      </c>
      <c r="B730">
        <v>2283241</v>
      </c>
      <c r="C730" t="s">
        <v>13</v>
      </c>
      <c r="D730">
        <v>1096220375</v>
      </c>
      <c r="E730" s="14">
        <v>20150116</v>
      </c>
      <c r="F730">
        <v>6201185</v>
      </c>
      <c r="G730">
        <v>12400000</v>
      </c>
      <c r="H730">
        <v>270102</v>
      </c>
      <c r="I730">
        <v>121204</v>
      </c>
      <c r="K730" s="1">
        <v>5000</v>
      </c>
      <c r="O730"/>
    </row>
    <row r="731" spans="1:15" hidden="1" x14ac:dyDescent="0.25">
      <c r="A731">
        <v>50000249</v>
      </c>
      <c r="B731">
        <v>2283243</v>
      </c>
      <c r="C731" t="s">
        <v>13</v>
      </c>
      <c r="D731">
        <v>13843629</v>
      </c>
      <c r="E731" s="14">
        <v>20150116</v>
      </c>
      <c r="F731">
        <v>6385425</v>
      </c>
      <c r="G731">
        <v>12400000</v>
      </c>
      <c r="H731">
        <v>270102</v>
      </c>
      <c r="I731">
        <v>121204</v>
      </c>
      <c r="K731" s="1">
        <v>5000</v>
      </c>
      <c r="O731"/>
    </row>
    <row r="732" spans="1:15" hidden="1" x14ac:dyDescent="0.25">
      <c r="A732">
        <v>50000249</v>
      </c>
      <c r="B732">
        <v>2283244</v>
      </c>
      <c r="C732" t="s">
        <v>13</v>
      </c>
      <c r="D732">
        <v>5734601</v>
      </c>
      <c r="E732" s="14">
        <v>20150116</v>
      </c>
      <c r="F732">
        <v>6394113</v>
      </c>
      <c r="G732">
        <v>12400000</v>
      </c>
      <c r="H732">
        <v>270102</v>
      </c>
      <c r="I732">
        <v>121204</v>
      </c>
      <c r="K732" s="1">
        <v>5000</v>
      </c>
      <c r="O732"/>
    </row>
    <row r="733" spans="1:15" hidden="1" x14ac:dyDescent="0.25">
      <c r="A733">
        <v>50000249</v>
      </c>
      <c r="B733">
        <v>1916090</v>
      </c>
      <c r="C733" t="s">
        <v>13</v>
      </c>
      <c r="D733">
        <v>8040055530</v>
      </c>
      <c r="E733" s="14">
        <v>20150116</v>
      </c>
      <c r="F733">
        <v>6436254</v>
      </c>
      <c r="G733">
        <v>96400000</v>
      </c>
      <c r="H733">
        <v>370101</v>
      </c>
      <c r="I733">
        <v>121280</v>
      </c>
      <c r="K733" s="1">
        <v>10800</v>
      </c>
      <c r="O733"/>
    </row>
    <row r="734" spans="1:15" hidden="1" x14ac:dyDescent="0.25">
      <c r="A734">
        <v>50000249</v>
      </c>
      <c r="B734">
        <v>1628911</v>
      </c>
      <c r="C734" t="s">
        <v>50</v>
      </c>
      <c r="D734">
        <v>1144030557</v>
      </c>
      <c r="E734" s="14">
        <v>20150116</v>
      </c>
      <c r="F734">
        <v>5298664</v>
      </c>
      <c r="G734">
        <v>923272421</v>
      </c>
      <c r="H734">
        <v>190101</v>
      </c>
      <c r="I734">
        <v>190101</v>
      </c>
      <c r="K734" s="1">
        <v>102700</v>
      </c>
      <c r="O734"/>
    </row>
    <row r="735" spans="1:15" hidden="1" x14ac:dyDescent="0.25">
      <c r="A735">
        <v>50000249</v>
      </c>
      <c r="B735">
        <v>2296408</v>
      </c>
      <c r="C735" t="s">
        <v>14</v>
      </c>
      <c r="D735">
        <v>1151937988</v>
      </c>
      <c r="E735" s="14">
        <v>20150116</v>
      </c>
      <c r="F735">
        <v>6586363</v>
      </c>
      <c r="G735">
        <v>923272421</v>
      </c>
      <c r="H735">
        <v>190101</v>
      </c>
      <c r="I735">
        <v>190101</v>
      </c>
      <c r="K735" s="1">
        <v>107400</v>
      </c>
      <c r="O735"/>
    </row>
    <row r="736" spans="1:15" hidden="1" x14ac:dyDescent="0.25">
      <c r="A736">
        <v>50000249</v>
      </c>
      <c r="B736">
        <v>1190801</v>
      </c>
      <c r="C736" t="s">
        <v>4</v>
      </c>
      <c r="D736">
        <v>22788421</v>
      </c>
      <c r="E736" s="14">
        <v>20150116</v>
      </c>
      <c r="F736">
        <v>6600376</v>
      </c>
      <c r="G736">
        <v>11100000</v>
      </c>
      <c r="H736">
        <v>150112</v>
      </c>
      <c r="I736">
        <v>121275</v>
      </c>
      <c r="K736" s="1">
        <v>1615000</v>
      </c>
      <c r="O736"/>
    </row>
    <row r="737" spans="1:15" hidden="1" x14ac:dyDescent="0.25">
      <c r="A737">
        <v>50000249</v>
      </c>
      <c r="B737">
        <v>1191406</v>
      </c>
      <c r="C737" t="s">
        <v>4</v>
      </c>
      <c r="D737">
        <v>73205257</v>
      </c>
      <c r="E737" s="14">
        <v>20150116</v>
      </c>
      <c r="F737">
        <v>6644266</v>
      </c>
      <c r="G737">
        <v>12400000</v>
      </c>
      <c r="H737">
        <v>270102</v>
      </c>
      <c r="I737">
        <v>270102</v>
      </c>
      <c r="K737" s="1">
        <v>104107</v>
      </c>
      <c r="O737"/>
    </row>
    <row r="738" spans="1:15" hidden="1" x14ac:dyDescent="0.25">
      <c r="A738">
        <v>50000249</v>
      </c>
      <c r="B738">
        <v>1850434</v>
      </c>
      <c r="C738" t="s">
        <v>4</v>
      </c>
      <c r="D738">
        <v>33157380</v>
      </c>
      <c r="E738" s="14">
        <v>20150116</v>
      </c>
      <c r="F738">
        <v>6551305</v>
      </c>
      <c r="G738">
        <v>11100000</v>
      </c>
      <c r="H738">
        <v>150112</v>
      </c>
      <c r="I738">
        <v>121275</v>
      </c>
      <c r="K738" s="1">
        <v>800000</v>
      </c>
      <c r="O738"/>
    </row>
    <row r="739" spans="1:15" hidden="1" x14ac:dyDescent="0.25">
      <c r="A739">
        <v>50000249</v>
      </c>
      <c r="B739">
        <v>2536900</v>
      </c>
      <c r="C739" t="s">
        <v>10</v>
      </c>
      <c r="D739">
        <v>1102360737</v>
      </c>
      <c r="E739" s="14">
        <v>20150116</v>
      </c>
      <c r="F739">
        <v>5793366</v>
      </c>
      <c r="G739">
        <v>12400000</v>
      </c>
      <c r="H739">
        <v>270102</v>
      </c>
      <c r="I739">
        <v>121204</v>
      </c>
      <c r="K739" s="1">
        <v>5000</v>
      </c>
      <c r="O739"/>
    </row>
    <row r="740" spans="1:15" hidden="1" x14ac:dyDescent="0.25">
      <c r="A740">
        <v>50000249</v>
      </c>
      <c r="B740">
        <v>2479210</v>
      </c>
      <c r="C740" t="s">
        <v>10</v>
      </c>
      <c r="D740">
        <v>497861</v>
      </c>
      <c r="E740" s="14">
        <v>20150116</v>
      </c>
      <c r="F740">
        <v>5829282</v>
      </c>
      <c r="G740">
        <v>923272421</v>
      </c>
      <c r="H740">
        <v>190101</v>
      </c>
      <c r="I740">
        <v>190101</v>
      </c>
      <c r="K740" s="1">
        <v>107400</v>
      </c>
      <c r="O740"/>
    </row>
    <row r="741" spans="1:15" hidden="1" x14ac:dyDescent="0.25">
      <c r="A741">
        <v>50000249</v>
      </c>
      <c r="B741">
        <v>2378725</v>
      </c>
      <c r="C741" t="s">
        <v>3</v>
      </c>
      <c r="D741">
        <v>1036616321</v>
      </c>
      <c r="E741" s="14">
        <v>20150116</v>
      </c>
      <c r="F741">
        <v>5864993</v>
      </c>
      <c r="G741">
        <v>923272421</v>
      </c>
      <c r="H741">
        <v>190101</v>
      </c>
      <c r="I741">
        <v>190101</v>
      </c>
      <c r="K741" s="1">
        <v>107400</v>
      </c>
      <c r="O741"/>
    </row>
    <row r="742" spans="1:15" hidden="1" x14ac:dyDescent="0.25">
      <c r="A742">
        <v>50000249</v>
      </c>
      <c r="B742">
        <v>1947010</v>
      </c>
      <c r="C742" t="s">
        <v>29</v>
      </c>
      <c r="D742">
        <v>72343860</v>
      </c>
      <c r="E742" s="14">
        <v>20150116</v>
      </c>
      <c r="F742">
        <v>1716523</v>
      </c>
      <c r="G742">
        <v>923272421</v>
      </c>
      <c r="H742">
        <v>190101</v>
      </c>
      <c r="I742">
        <v>190101</v>
      </c>
      <c r="K742" s="1">
        <v>107400</v>
      </c>
      <c r="O742"/>
    </row>
    <row r="743" spans="1:15" hidden="1" x14ac:dyDescent="0.25">
      <c r="A743">
        <v>50000249</v>
      </c>
      <c r="B743">
        <v>2443013</v>
      </c>
      <c r="C743" t="s">
        <v>29</v>
      </c>
      <c r="D743">
        <v>1110473427</v>
      </c>
      <c r="E743" s="14">
        <v>20150116</v>
      </c>
      <c r="F743">
        <v>2784575</v>
      </c>
      <c r="G743">
        <v>923272421</v>
      </c>
      <c r="H743">
        <v>190101</v>
      </c>
      <c r="I743">
        <v>190101</v>
      </c>
      <c r="K743" s="1">
        <v>107400</v>
      </c>
      <c r="O743"/>
    </row>
    <row r="744" spans="1:15" hidden="1" x14ac:dyDescent="0.25">
      <c r="A744">
        <v>50000249</v>
      </c>
      <c r="B744">
        <v>1745031</v>
      </c>
      <c r="C744" t="s">
        <v>19</v>
      </c>
      <c r="D744">
        <v>10213090</v>
      </c>
      <c r="E744" s="14">
        <v>20150116</v>
      </c>
      <c r="F744">
        <v>88754802</v>
      </c>
      <c r="G744">
        <v>923272193</v>
      </c>
      <c r="H744">
        <v>131401</v>
      </c>
      <c r="I744">
        <v>131401</v>
      </c>
      <c r="K744" s="1">
        <v>14400</v>
      </c>
      <c r="O744"/>
    </row>
    <row r="745" spans="1:15" hidden="1" x14ac:dyDescent="0.25">
      <c r="A745">
        <v>50000249</v>
      </c>
      <c r="B745">
        <v>1745090</v>
      </c>
      <c r="C745" t="s">
        <v>19</v>
      </c>
      <c r="D745">
        <v>24725067</v>
      </c>
      <c r="E745" s="14">
        <v>20150116</v>
      </c>
      <c r="F745">
        <v>8901424</v>
      </c>
      <c r="G745">
        <v>923272193</v>
      </c>
      <c r="H745">
        <v>131401</v>
      </c>
      <c r="I745">
        <v>131401</v>
      </c>
      <c r="K745" s="1">
        <v>15400</v>
      </c>
      <c r="O745"/>
    </row>
    <row r="746" spans="1:15" hidden="1" x14ac:dyDescent="0.25">
      <c r="A746">
        <v>50000249</v>
      </c>
      <c r="B746">
        <v>1745091</v>
      </c>
      <c r="C746" t="s">
        <v>19</v>
      </c>
      <c r="D746">
        <v>10275223</v>
      </c>
      <c r="E746" s="14">
        <v>20150116</v>
      </c>
      <c r="F746">
        <v>8911506</v>
      </c>
      <c r="G746">
        <v>12400000</v>
      </c>
      <c r="H746">
        <v>270108</v>
      </c>
      <c r="I746">
        <v>270108</v>
      </c>
      <c r="K746" s="1">
        <v>7699980</v>
      </c>
      <c r="O746"/>
    </row>
    <row r="747" spans="1:15" hidden="1" x14ac:dyDescent="0.25">
      <c r="A747">
        <v>50000249</v>
      </c>
      <c r="B747">
        <v>2620297</v>
      </c>
      <c r="C747" t="s">
        <v>19</v>
      </c>
      <c r="D747">
        <v>24851429</v>
      </c>
      <c r="E747" s="14">
        <v>20150116</v>
      </c>
      <c r="F747">
        <v>7271303</v>
      </c>
      <c r="G747">
        <v>12400000</v>
      </c>
      <c r="H747">
        <v>270108</v>
      </c>
      <c r="I747">
        <v>270108</v>
      </c>
      <c r="K747" s="1">
        <v>696779</v>
      </c>
      <c r="O747"/>
    </row>
    <row r="748" spans="1:15" hidden="1" x14ac:dyDescent="0.25">
      <c r="A748">
        <v>50000249</v>
      </c>
      <c r="B748">
        <v>2620593</v>
      </c>
      <c r="C748" t="s">
        <v>19</v>
      </c>
      <c r="D748">
        <v>10246231</v>
      </c>
      <c r="E748" s="14">
        <v>20150116</v>
      </c>
      <c r="F748">
        <v>8901276</v>
      </c>
      <c r="G748">
        <v>26800000</v>
      </c>
      <c r="H748">
        <v>360200</v>
      </c>
      <c r="I748">
        <v>360200</v>
      </c>
      <c r="K748" s="1">
        <v>64265</v>
      </c>
      <c r="O748"/>
    </row>
    <row r="749" spans="1:15" hidden="1" x14ac:dyDescent="0.25">
      <c r="A749">
        <v>50000249</v>
      </c>
      <c r="B749">
        <v>2620594</v>
      </c>
      <c r="C749" t="s">
        <v>19</v>
      </c>
      <c r="D749">
        <v>30287849</v>
      </c>
      <c r="E749" s="14">
        <v>20150116</v>
      </c>
      <c r="F749">
        <v>8890842</v>
      </c>
      <c r="G749">
        <v>26800000</v>
      </c>
      <c r="H749">
        <v>360200</v>
      </c>
      <c r="I749">
        <v>360200</v>
      </c>
      <c r="K749" s="1">
        <v>75364</v>
      </c>
      <c r="O749"/>
    </row>
    <row r="750" spans="1:15" hidden="1" x14ac:dyDescent="0.25">
      <c r="A750">
        <v>50000249</v>
      </c>
      <c r="B750">
        <v>2620595</v>
      </c>
      <c r="C750" t="s">
        <v>19</v>
      </c>
      <c r="D750">
        <v>24321032</v>
      </c>
      <c r="E750" s="14">
        <v>20150116</v>
      </c>
      <c r="F750">
        <v>8851316</v>
      </c>
      <c r="G750">
        <v>26800000</v>
      </c>
      <c r="H750">
        <v>360200</v>
      </c>
      <c r="I750">
        <v>360200</v>
      </c>
      <c r="K750" s="1">
        <v>284168</v>
      </c>
      <c r="O750"/>
    </row>
    <row r="751" spans="1:15" hidden="1" x14ac:dyDescent="0.25">
      <c r="A751">
        <v>50000249</v>
      </c>
      <c r="B751">
        <v>1520927</v>
      </c>
      <c r="C751" t="s">
        <v>2</v>
      </c>
      <c r="D751">
        <v>26257346</v>
      </c>
      <c r="E751" s="14">
        <v>20150116</v>
      </c>
      <c r="F751">
        <v>5801437</v>
      </c>
      <c r="G751">
        <v>923272193</v>
      </c>
      <c r="H751">
        <v>131401</v>
      </c>
      <c r="I751">
        <v>131401</v>
      </c>
      <c r="K751" s="1">
        <v>9800</v>
      </c>
      <c r="O751"/>
    </row>
    <row r="752" spans="1:15" hidden="1" x14ac:dyDescent="0.25">
      <c r="A752">
        <v>50000249</v>
      </c>
      <c r="B752">
        <v>1758689</v>
      </c>
      <c r="C752" t="s">
        <v>2</v>
      </c>
      <c r="D752">
        <v>66749456</v>
      </c>
      <c r="E752" s="14">
        <v>20150116</v>
      </c>
      <c r="F752">
        <v>4164120</v>
      </c>
      <c r="G752">
        <v>11100000</v>
      </c>
      <c r="H752">
        <v>150112</v>
      </c>
      <c r="I752">
        <v>121275</v>
      </c>
      <c r="K752" s="1">
        <v>983900</v>
      </c>
      <c r="O752"/>
    </row>
    <row r="753" spans="1:15" hidden="1" x14ac:dyDescent="0.25">
      <c r="A753">
        <v>50000249</v>
      </c>
      <c r="B753">
        <v>36865540</v>
      </c>
      <c r="C753" t="s">
        <v>2</v>
      </c>
      <c r="D753">
        <v>43159795</v>
      </c>
      <c r="E753" s="14">
        <v>20150116</v>
      </c>
      <c r="F753">
        <v>2317428</v>
      </c>
      <c r="G753">
        <v>96300000</v>
      </c>
      <c r="H753">
        <v>190101</v>
      </c>
      <c r="I753">
        <v>121270</v>
      </c>
      <c r="K753" s="1">
        <v>22200</v>
      </c>
      <c r="O753"/>
    </row>
    <row r="754" spans="1:15" hidden="1" x14ac:dyDescent="0.25">
      <c r="A754">
        <v>50000249</v>
      </c>
      <c r="B754">
        <v>2474032</v>
      </c>
      <c r="C754" t="s">
        <v>25</v>
      </c>
      <c r="D754">
        <v>1075253814</v>
      </c>
      <c r="E754" s="14">
        <v>20150116</v>
      </c>
      <c r="F754">
        <v>8769558</v>
      </c>
      <c r="G754">
        <v>12400000</v>
      </c>
      <c r="H754">
        <v>270102</v>
      </c>
      <c r="I754">
        <v>121204</v>
      </c>
      <c r="K754" s="1">
        <v>5000</v>
      </c>
      <c r="O754"/>
    </row>
    <row r="755" spans="1:15" hidden="1" x14ac:dyDescent="0.25">
      <c r="A755">
        <v>50000249</v>
      </c>
      <c r="B755">
        <v>2218382</v>
      </c>
      <c r="C755" t="s">
        <v>15</v>
      </c>
      <c r="D755">
        <v>1112956651</v>
      </c>
      <c r="E755" s="14">
        <v>20150116</v>
      </c>
      <c r="F755">
        <v>2374541</v>
      </c>
      <c r="G755">
        <v>12400000</v>
      </c>
      <c r="H755">
        <v>270102</v>
      </c>
      <c r="I755">
        <v>121204</v>
      </c>
      <c r="K755" s="1">
        <v>5000</v>
      </c>
      <c r="O755"/>
    </row>
    <row r="756" spans="1:15" hidden="1" x14ac:dyDescent="0.25">
      <c r="A756">
        <v>50000249</v>
      </c>
      <c r="B756">
        <v>2625558</v>
      </c>
      <c r="C756" t="s">
        <v>37</v>
      </c>
      <c r="D756">
        <v>59310031</v>
      </c>
      <c r="E756" s="14">
        <v>20150116</v>
      </c>
      <c r="F756">
        <v>17795899</v>
      </c>
      <c r="G756">
        <v>923272421</v>
      </c>
      <c r="H756">
        <v>190101</v>
      </c>
      <c r="I756">
        <v>190101</v>
      </c>
      <c r="K756" s="1">
        <v>107400</v>
      </c>
      <c r="O756"/>
    </row>
    <row r="757" spans="1:15" hidden="1" x14ac:dyDescent="0.25">
      <c r="A757">
        <v>50000249</v>
      </c>
      <c r="B757">
        <v>2625559</v>
      </c>
      <c r="C757" t="s">
        <v>37</v>
      </c>
      <c r="D757">
        <v>1085273998</v>
      </c>
      <c r="E757" s="14">
        <v>20150116</v>
      </c>
      <c r="F757">
        <v>190101</v>
      </c>
      <c r="G757">
        <v>923272421</v>
      </c>
      <c r="H757">
        <v>190101</v>
      </c>
      <c r="I757">
        <v>190101</v>
      </c>
      <c r="K757" s="1">
        <v>107400</v>
      </c>
      <c r="O757"/>
    </row>
    <row r="758" spans="1:15" hidden="1" x14ac:dyDescent="0.25">
      <c r="A758">
        <v>50000249</v>
      </c>
      <c r="B758">
        <v>2625561</v>
      </c>
      <c r="C758" t="s">
        <v>37</v>
      </c>
      <c r="D758">
        <v>36950146</v>
      </c>
      <c r="E758" s="14">
        <v>20150116</v>
      </c>
      <c r="F758">
        <v>87747068</v>
      </c>
      <c r="G758">
        <v>12400000</v>
      </c>
      <c r="H758">
        <v>270102</v>
      </c>
      <c r="I758">
        <v>121204</v>
      </c>
      <c r="K758" s="1">
        <v>5000</v>
      </c>
      <c r="O758"/>
    </row>
    <row r="759" spans="1:15" hidden="1" x14ac:dyDescent="0.25">
      <c r="A759">
        <v>50000249</v>
      </c>
      <c r="B759">
        <v>2625563</v>
      </c>
      <c r="C759" t="s">
        <v>37</v>
      </c>
      <c r="D759">
        <v>1085288473</v>
      </c>
      <c r="E759" s="14">
        <v>20150116</v>
      </c>
      <c r="F759">
        <v>78005821</v>
      </c>
      <c r="G759">
        <v>12400000</v>
      </c>
      <c r="H759">
        <v>270102</v>
      </c>
      <c r="I759">
        <v>121204</v>
      </c>
      <c r="K759" s="1">
        <v>5000</v>
      </c>
      <c r="O759"/>
    </row>
    <row r="760" spans="1:15" hidden="1" x14ac:dyDescent="0.25">
      <c r="A760">
        <v>50000249</v>
      </c>
      <c r="B760">
        <v>2625564</v>
      </c>
      <c r="C760" t="s">
        <v>37</v>
      </c>
      <c r="D760">
        <v>12997085</v>
      </c>
      <c r="E760" s="14">
        <v>20150116</v>
      </c>
      <c r="F760">
        <v>3704895</v>
      </c>
      <c r="G760">
        <v>12400000</v>
      </c>
      <c r="H760">
        <v>270102</v>
      </c>
      <c r="I760">
        <v>121204</v>
      </c>
      <c r="K760" s="1">
        <v>5000</v>
      </c>
      <c r="O760"/>
    </row>
    <row r="761" spans="1:15" hidden="1" x14ac:dyDescent="0.25">
      <c r="A761">
        <v>50000249</v>
      </c>
      <c r="B761">
        <v>2625565</v>
      </c>
      <c r="C761" t="s">
        <v>37</v>
      </c>
      <c r="D761">
        <v>12751989</v>
      </c>
      <c r="E761" s="14">
        <v>20150116</v>
      </c>
      <c r="F761">
        <v>3704895</v>
      </c>
      <c r="G761">
        <v>12400000</v>
      </c>
      <c r="H761">
        <v>270102</v>
      </c>
      <c r="I761">
        <v>121204</v>
      </c>
      <c r="K761" s="1">
        <v>5000</v>
      </c>
      <c r="O761"/>
    </row>
    <row r="762" spans="1:15" hidden="1" x14ac:dyDescent="0.25">
      <c r="A762">
        <v>50000249</v>
      </c>
      <c r="B762">
        <v>2625568</v>
      </c>
      <c r="C762" t="s">
        <v>37</v>
      </c>
      <c r="D762">
        <v>13072283</v>
      </c>
      <c r="E762" s="14">
        <v>20150116</v>
      </c>
      <c r="F762">
        <v>87355157</v>
      </c>
      <c r="G762">
        <v>12400000</v>
      </c>
      <c r="H762">
        <v>270102</v>
      </c>
      <c r="I762">
        <v>121204</v>
      </c>
      <c r="K762" s="1">
        <v>5000</v>
      </c>
      <c r="O762"/>
    </row>
    <row r="763" spans="1:15" hidden="1" x14ac:dyDescent="0.25">
      <c r="A763">
        <v>50000249</v>
      </c>
      <c r="B763">
        <v>2625569</v>
      </c>
      <c r="C763" t="s">
        <v>37</v>
      </c>
      <c r="D763">
        <v>87190774</v>
      </c>
      <c r="E763" s="14">
        <v>20150116</v>
      </c>
      <c r="F763">
        <v>37969976</v>
      </c>
      <c r="G763">
        <v>923272421</v>
      </c>
      <c r="H763">
        <v>190101</v>
      </c>
      <c r="I763">
        <v>190101</v>
      </c>
      <c r="K763" s="1">
        <v>107400</v>
      </c>
      <c r="O763"/>
    </row>
    <row r="764" spans="1:15" hidden="1" x14ac:dyDescent="0.25">
      <c r="A764">
        <v>50000249</v>
      </c>
      <c r="B764">
        <v>1551088</v>
      </c>
      <c r="C764" t="s">
        <v>12</v>
      </c>
      <c r="D764">
        <v>1088311115</v>
      </c>
      <c r="E764" s="14">
        <v>20150116</v>
      </c>
      <c r="F764">
        <v>11627413</v>
      </c>
      <c r="G764">
        <v>26800000</v>
      </c>
      <c r="H764">
        <v>360200</v>
      </c>
      <c r="I764">
        <v>360200</v>
      </c>
      <c r="K764" s="1">
        <v>443000</v>
      </c>
      <c r="O764"/>
    </row>
    <row r="765" spans="1:15" hidden="1" x14ac:dyDescent="0.25">
      <c r="A765">
        <v>50000249</v>
      </c>
      <c r="B765">
        <v>1551089</v>
      </c>
      <c r="C765" t="s">
        <v>12</v>
      </c>
      <c r="D765">
        <v>1087487944</v>
      </c>
      <c r="E765" s="14">
        <v>20150116</v>
      </c>
      <c r="F765">
        <v>3377511</v>
      </c>
      <c r="G765">
        <v>923272421</v>
      </c>
      <c r="H765">
        <v>190101</v>
      </c>
      <c r="I765">
        <v>190101</v>
      </c>
      <c r="K765" s="1">
        <v>107400</v>
      </c>
      <c r="O765"/>
    </row>
    <row r="766" spans="1:15" hidden="1" x14ac:dyDescent="0.25">
      <c r="A766">
        <v>50000249</v>
      </c>
      <c r="B766">
        <v>1602421</v>
      </c>
      <c r="C766" t="s">
        <v>9</v>
      </c>
      <c r="D766">
        <v>36293057</v>
      </c>
      <c r="E766" s="14">
        <v>20150116</v>
      </c>
      <c r="F766">
        <v>21240367</v>
      </c>
      <c r="G766">
        <v>923272421</v>
      </c>
      <c r="H766">
        <v>190101</v>
      </c>
      <c r="I766">
        <v>190101</v>
      </c>
      <c r="K766" s="1">
        <v>102700</v>
      </c>
      <c r="O766"/>
    </row>
    <row r="767" spans="1:15" hidden="1" x14ac:dyDescent="0.25">
      <c r="A767">
        <v>50000249</v>
      </c>
      <c r="B767">
        <v>2564984</v>
      </c>
      <c r="C767" t="s">
        <v>6</v>
      </c>
      <c r="D767">
        <v>34534340</v>
      </c>
      <c r="E767" s="14">
        <v>20150116</v>
      </c>
      <c r="F767">
        <v>8320044</v>
      </c>
      <c r="G767">
        <v>923272193</v>
      </c>
      <c r="H767">
        <v>131401</v>
      </c>
      <c r="I767">
        <v>131401</v>
      </c>
      <c r="K767" s="1">
        <v>8500</v>
      </c>
      <c r="O767"/>
    </row>
    <row r="768" spans="1:15" hidden="1" x14ac:dyDescent="0.25">
      <c r="A768">
        <v>50000249</v>
      </c>
      <c r="B768">
        <v>2564987</v>
      </c>
      <c r="C768" t="s">
        <v>6</v>
      </c>
      <c r="D768">
        <v>29112993</v>
      </c>
      <c r="E768" s="14">
        <v>20150116</v>
      </c>
      <c r="F768">
        <v>8212611</v>
      </c>
      <c r="G768">
        <v>923272421</v>
      </c>
      <c r="H768">
        <v>190101</v>
      </c>
      <c r="I768">
        <v>190101</v>
      </c>
      <c r="K768" s="1">
        <v>107400</v>
      </c>
      <c r="O768"/>
    </row>
    <row r="769" spans="1:15" hidden="1" x14ac:dyDescent="0.25">
      <c r="A769">
        <v>50000249</v>
      </c>
      <c r="B769">
        <v>2645444</v>
      </c>
      <c r="C769" t="s">
        <v>27</v>
      </c>
      <c r="D769">
        <v>8921150294</v>
      </c>
      <c r="E769" s="14">
        <v>20150116</v>
      </c>
      <c r="F769">
        <v>7282729</v>
      </c>
      <c r="G769">
        <v>923272438</v>
      </c>
      <c r="H769">
        <v>410400</v>
      </c>
      <c r="I769">
        <v>410400</v>
      </c>
      <c r="K769" s="1">
        <v>2673276.6800000002</v>
      </c>
      <c r="O769"/>
    </row>
    <row r="770" spans="1:15" hidden="1" x14ac:dyDescent="0.25">
      <c r="A770">
        <v>50000249</v>
      </c>
      <c r="B770">
        <v>2112516</v>
      </c>
      <c r="C770" t="s">
        <v>44</v>
      </c>
      <c r="D770">
        <v>1036928740</v>
      </c>
      <c r="E770" s="14">
        <v>20150116</v>
      </c>
      <c r="F770">
        <v>121204</v>
      </c>
      <c r="G770">
        <v>12400000</v>
      </c>
      <c r="H770">
        <v>270102</v>
      </c>
      <c r="I770">
        <v>121204</v>
      </c>
      <c r="K770" s="1">
        <v>5000</v>
      </c>
      <c r="O770"/>
    </row>
    <row r="771" spans="1:15" hidden="1" x14ac:dyDescent="0.25">
      <c r="A771">
        <v>50000249</v>
      </c>
      <c r="B771">
        <v>2525507</v>
      </c>
      <c r="C771" t="s">
        <v>8</v>
      </c>
      <c r="D771">
        <v>8001039206</v>
      </c>
      <c r="E771" s="14">
        <v>20150116</v>
      </c>
      <c r="F771">
        <v>4346200</v>
      </c>
      <c r="G771">
        <v>14100000</v>
      </c>
      <c r="H771">
        <v>330101</v>
      </c>
      <c r="I771">
        <v>270919</v>
      </c>
      <c r="K771" s="1">
        <v>2858806.41</v>
      </c>
      <c r="O771"/>
    </row>
    <row r="772" spans="1:15" hidden="1" x14ac:dyDescent="0.25">
      <c r="A772">
        <v>50000249</v>
      </c>
      <c r="B772">
        <v>2588594</v>
      </c>
      <c r="C772" t="s">
        <v>31</v>
      </c>
      <c r="D772">
        <v>9002593525</v>
      </c>
      <c r="E772" s="14">
        <v>20150116</v>
      </c>
      <c r="F772">
        <v>2819936</v>
      </c>
      <c r="G772">
        <v>96400000</v>
      </c>
      <c r="H772">
        <v>370101</v>
      </c>
      <c r="I772">
        <v>121280</v>
      </c>
      <c r="K772" s="1">
        <v>5400</v>
      </c>
      <c r="O772"/>
    </row>
    <row r="773" spans="1:15" hidden="1" x14ac:dyDescent="0.25">
      <c r="A773">
        <v>50000249</v>
      </c>
      <c r="B773">
        <v>2014093</v>
      </c>
      <c r="C773" t="s">
        <v>39</v>
      </c>
      <c r="D773">
        <v>1116242791</v>
      </c>
      <c r="E773" s="14">
        <v>20150116</v>
      </c>
      <c r="F773">
        <v>2241710</v>
      </c>
      <c r="G773">
        <v>12400000</v>
      </c>
      <c r="H773">
        <v>270108</v>
      </c>
      <c r="I773">
        <v>270108</v>
      </c>
      <c r="K773" s="1">
        <v>1986619</v>
      </c>
      <c r="O773"/>
    </row>
    <row r="774" spans="1:15" hidden="1" x14ac:dyDescent="0.25">
      <c r="A774">
        <v>50000249</v>
      </c>
      <c r="B774">
        <v>2016870</v>
      </c>
      <c r="C774" t="s">
        <v>39</v>
      </c>
      <c r="D774">
        <v>1047404224</v>
      </c>
      <c r="E774" s="14">
        <v>20150116</v>
      </c>
      <c r="F774">
        <v>2915992</v>
      </c>
      <c r="G774">
        <v>923272421</v>
      </c>
      <c r="H774">
        <v>190101</v>
      </c>
      <c r="I774">
        <v>190101</v>
      </c>
      <c r="K774" s="1">
        <v>107400</v>
      </c>
      <c r="O774"/>
    </row>
    <row r="775" spans="1:15" hidden="1" x14ac:dyDescent="0.25">
      <c r="A775">
        <v>50000249</v>
      </c>
      <c r="B775">
        <v>2578472</v>
      </c>
      <c r="C775" t="s">
        <v>39</v>
      </c>
      <c r="D775">
        <v>14800072</v>
      </c>
      <c r="E775" s="14">
        <v>20150116</v>
      </c>
      <c r="F775">
        <v>7715999</v>
      </c>
      <c r="G775">
        <v>910300000</v>
      </c>
      <c r="H775">
        <v>130113</v>
      </c>
      <c r="I775">
        <v>121235</v>
      </c>
      <c r="K775" s="1">
        <v>100000</v>
      </c>
      <c r="O775"/>
    </row>
    <row r="776" spans="1:15" hidden="1" x14ac:dyDescent="0.25">
      <c r="A776">
        <v>50000249</v>
      </c>
      <c r="B776">
        <v>2100989</v>
      </c>
      <c r="C776" t="s">
        <v>5</v>
      </c>
      <c r="D776">
        <v>40027532</v>
      </c>
      <c r="E776" s="14">
        <v>20150116</v>
      </c>
      <c r="F776">
        <v>7430705</v>
      </c>
      <c r="G776">
        <v>12400000</v>
      </c>
      <c r="H776">
        <v>270108</v>
      </c>
      <c r="I776">
        <v>270108</v>
      </c>
      <c r="K776" s="1">
        <v>1909076</v>
      </c>
      <c r="O776"/>
    </row>
    <row r="777" spans="1:15" hidden="1" x14ac:dyDescent="0.25">
      <c r="A777">
        <v>50000249</v>
      </c>
      <c r="B777">
        <v>1908806</v>
      </c>
      <c r="C777" t="s">
        <v>40</v>
      </c>
      <c r="D777">
        <v>1121834195</v>
      </c>
      <c r="E777" s="14">
        <v>20150116</v>
      </c>
      <c r="F777">
        <v>43741431</v>
      </c>
      <c r="G777">
        <v>923272421</v>
      </c>
      <c r="H777">
        <v>190101</v>
      </c>
      <c r="I777">
        <v>190101</v>
      </c>
      <c r="K777" s="1">
        <v>107400</v>
      </c>
      <c r="O777"/>
    </row>
    <row r="778" spans="1:15" hidden="1" x14ac:dyDescent="0.25">
      <c r="A778">
        <v>50000249</v>
      </c>
      <c r="B778">
        <v>2397088</v>
      </c>
      <c r="C778" t="s">
        <v>33</v>
      </c>
      <c r="D778">
        <v>1118540487</v>
      </c>
      <c r="E778" s="14">
        <v>20150116</v>
      </c>
      <c r="F778">
        <v>21244387</v>
      </c>
      <c r="G778">
        <v>12400000</v>
      </c>
      <c r="H778">
        <v>270102</v>
      </c>
      <c r="I778">
        <v>121204</v>
      </c>
      <c r="K778" s="1">
        <v>5000</v>
      </c>
      <c r="O778"/>
    </row>
    <row r="779" spans="1:15" hidden="1" x14ac:dyDescent="0.25">
      <c r="A779">
        <v>50000249</v>
      </c>
      <c r="B779">
        <v>12867546</v>
      </c>
      <c r="C779" s="8" t="s">
        <v>1</v>
      </c>
      <c r="D779">
        <v>41485619</v>
      </c>
      <c r="E779" s="14">
        <v>20150119</v>
      </c>
      <c r="F779">
        <v>7534851</v>
      </c>
      <c r="G779">
        <v>923272193</v>
      </c>
      <c r="H779">
        <v>131401</v>
      </c>
      <c r="I779">
        <v>131401</v>
      </c>
      <c r="K779" s="1">
        <v>11400</v>
      </c>
      <c r="O779"/>
    </row>
    <row r="780" spans="1:15" hidden="1" x14ac:dyDescent="0.25">
      <c r="A780">
        <v>50000249</v>
      </c>
      <c r="B780">
        <v>13000013</v>
      </c>
      <c r="C780" s="8" t="s">
        <v>1</v>
      </c>
      <c r="D780">
        <v>1014202891</v>
      </c>
      <c r="E780" s="14">
        <v>20150119</v>
      </c>
      <c r="F780">
        <v>10565881</v>
      </c>
      <c r="G780">
        <v>923272421</v>
      </c>
      <c r="H780">
        <v>190101</v>
      </c>
      <c r="I780">
        <v>190101</v>
      </c>
      <c r="K780" s="1">
        <v>107400</v>
      </c>
      <c r="O780"/>
    </row>
    <row r="781" spans="1:15" hidden="1" x14ac:dyDescent="0.25">
      <c r="A781">
        <v>50000249</v>
      </c>
      <c r="B781">
        <v>13269125</v>
      </c>
      <c r="C781" s="8" t="s">
        <v>1</v>
      </c>
      <c r="D781">
        <v>19481637</v>
      </c>
      <c r="E781" s="14">
        <v>20150119</v>
      </c>
      <c r="F781">
        <v>3045218</v>
      </c>
      <c r="G781">
        <v>923272421</v>
      </c>
      <c r="H781">
        <v>190101</v>
      </c>
      <c r="I781">
        <v>190101</v>
      </c>
      <c r="K781" s="1">
        <v>107400</v>
      </c>
      <c r="O781"/>
    </row>
    <row r="782" spans="1:15" hidden="1" x14ac:dyDescent="0.25">
      <c r="A782">
        <v>50000249</v>
      </c>
      <c r="B782">
        <v>2427453</v>
      </c>
      <c r="C782" t="s">
        <v>89</v>
      </c>
      <c r="D782">
        <v>71780816</v>
      </c>
      <c r="E782" s="14">
        <v>20150119</v>
      </c>
      <c r="F782">
        <v>2846354</v>
      </c>
      <c r="G782">
        <v>923272421</v>
      </c>
      <c r="H782">
        <v>190101</v>
      </c>
      <c r="I782">
        <v>190101</v>
      </c>
      <c r="K782" s="1">
        <v>107400</v>
      </c>
      <c r="O782"/>
    </row>
    <row r="783" spans="1:15" hidden="1" x14ac:dyDescent="0.25">
      <c r="A783">
        <v>50000249</v>
      </c>
      <c r="B783">
        <v>37959299</v>
      </c>
      <c r="C783" s="8" t="s">
        <v>1</v>
      </c>
      <c r="D783">
        <v>1140846280</v>
      </c>
      <c r="E783" s="14">
        <v>20150119</v>
      </c>
      <c r="F783">
        <v>83773739</v>
      </c>
      <c r="G783">
        <v>12400000</v>
      </c>
      <c r="H783">
        <v>270102</v>
      </c>
      <c r="I783">
        <v>121204</v>
      </c>
      <c r="K783" s="1">
        <v>5000</v>
      </c>
      <c r="O783"/>
    </row>
    <row r="784" spans="1:15" hidden="1" x14ac:dyDescent="0.25">
      <c r="A784">
        <v>50000249</v>
      </c>
      <c r="B784">
        <v>1726913</v>
      </c>
      <c r="C784" t="s">
        <v>107</v>
      </c>
      <c r="D784">
        <v>16690290</v>
      </c>
      <c r="E784" s="14">
        <v>20150119</v>
      </c>
      <c r="F784">
        <v>0</v>
      </c>
      <c r="G784">
        <v>26800000</v>
      </c>
      <c r="H784">
        <v>360200</v>
      </c>
      <c r="I784">
        <v>360200</v>
      </c>
      <c r="K784" s="1">
        <v>10000</v>
      </c>
      <c r="O784"/>
    </row>
    <row r="785" spans="1:15" hidden="1" x14ac:dyDescent="0.25">
      <c r="A785">
        <v>50000249</v>
      </c>
      <c r="B785">
        <v>13888569</v>
      </c>
      <c r="C785" s="8" t="s">
        <v>1</v>
      </c>
      <c r="D785">
        <v>1069927191</v>
      </c>
      <c r="E785" s="14">
        <v>20150119</v>
      </c>
      <c r="F785">
        <v>23728020</v>
      </c>
      <c r="G785">
        <v>923272421</v>
      </c>
      <c r="H785">
        <v>190101</v>
      </c>
      <c r="I785">
        <v>190101</v>
      </c>
      <c r="K785" s="1">
        <v>107400</v>
      </c>
      <c r="O785"/>
    </row>
    <row r="786" spans="1:15" hidden="1" x14ac:dyDescent="0.25">
      <c r="A786">
        <v>50000249</v>
      </c>
      <c r="B786">
        <v>1430735</v>
      </c>
      <c r="C786" t="s">
        <v>96</v>
      </c>
      <c r="D786">
        <v>5849384</v>
      </c>
      <c r="E786" s="14">
        <v>20150119</v>
      </c>
      <c r="F786">
        <v>13272326</v>
      </c>
      <c r="G786">
        <v>923272193</v>
      </c>
      <c r="H786">
        <v>131401</v>
      </c>
      <c r="I786">
        <v>131401</v>
      </c>
      <c r="K786" s="1">
        <v>3600</v>
      </c>
      <c r="O786"/>
    </row>
    <row r="787" spans="1:15" hidden="1" x14ac:dyDescent="0.25">
      <c r="A787">
        <v>50000249</v>
      </c>
      <c r="B787">
        <v>2097394</v>
      </c>
      <c r="C787" t="s">
        <v>24</v>
      </c>
      <c r="D787">
        <v>1144026924</v>
      </c>
      <c r="E787" s="14">
        <v>20150119</v>
      </c>
      <c r="F787">
        <v>8275669</v>
      </c>
      <c r="G787">
        <v>923272421</v>
      </c>
      <c r="H787">
        <v>190101</v>
      </c>
      <c r="I787">
        <v>190101</v>
      </c>
      <c r="K787" s="1">
        <v>107400</v>
      </c>
      <c r="O787"/>
    </row>
    <row r="788" spans="1:15" hidden="1" x14ac:dyDescent="0.25">
      <c r="A788">
        <v>50000249</v>
      </c>
      <c r="B788">
        <v>1832819</v>
      </c>
      <c r="C788" t="s">
        <v>87</v>
      </c>
      <c r="D788">
        <v>1130602044</v>
      </c>
      <c r="E788" s="14">
        <v>20150119</v>
      </c>
      <c r="F788">
        <v>5446781</v>
      </c>
      <c r="G788">
        <v>923272421</v>
      </c>
      <c r="H788">
        <v>190101</v>
      </c>
      <c r="I788">
        <v>190101</v>
      </c>
      <c r="K788" s="1">
        <v>107400</v>
      </c>
      <c r="O788"/>
    </row>
    <row r="789" spans="1:15" hidden="1" x14ac:dyDescent="0.25">
      <c r="A789">
        <v>50000249</v>
      </c>
      <c r="B789">
        <v>2121424</v>
      </c>
      <c r="C789" t="s">
        <v>97</v>
      </c>
      <c r="D789">
        <v>16841269</v>
      </c>
      <c r="E789" s="14">
        <v>20150119</v>
      </c>
      <c r="F789">
        <v>6389203</v>
      </c>
      <c r="G789">
        <v>12400000</v>
      </c>
      <c r="H789">
        <v>270102</v>
      </c>
      <c r="I789">
        <v>121204</v>
      </c>
      <c r="K789" s="1">
        <v>5000</v>
      </c>
      <c r="O789"/>
    </row>
    <row r="790" spans="1:15" hidden="1" x14ac:dyDescent="0.25">
      <c r="A790">
        <v>50000249</v>
      </c>
      <c r="B790">
        <v>2559019</v>
      </c>
      <c r="C790" t="s">
        <v>108</v>
      </c>
      <c r="D790">
        <v>67021098</v>
      </c>
      <c r="E790" s="14">
        <v>20150119</v>
      </c>
      <c r="F790">
        <v>5505621</v>
      </c>
      <c r="G790">
        <v>923272421</v>
      </c>
      <c r="H790">
        <v>190101</v>
      </c>
      <c r="I790">
        <v>190101</v>
      </c>
      <c r="K790" s="1">
        <v>108000</v>
      </c>
      <c r="O790"/>
    </row>
    <row r="791" spans="1:15" hidden="1" x14ac:dyDescent="0.25">
      <c r="A791">
        <v>50000249</v>
      </c>
      <c r="B791">
        <v>19073797</v>
      </c>
      <c r="C791" s="8" t="s">
        <v>1</v>
      </c>
      <c r="D791">
        <v>19275967</v>
      </c>
      <c r="E791" s="14">
        <v>20150119</v>
      </c>
      <c r="F791">
        <v>3045481</v>
      </c>
      <c r="G791">
        <v>923272421</v>
      </c>
      <c r="H791">
        <v>190101</v>
      </c>
      <c r="I791">
        <v>190101</v>
      </c>
      <c r="K791" s="1">
        <v>107400</v>
      </c>
      <c r="O791"/>
    </row>
    <row r="792" spans="1:15" hidden="1" x14ac:dyDescent="0.25">
      <c r="A792">
        <v>50000249</v>
      </c>
      <c r="B792">
        <v>16936466</v>
      </c>
      <c r="C792" s="8" t="s">
        <v>1</v>
      </c>
      <c r="D792">
        <v>60749497</v>
      </c>
      <c r="E792" s="14">
        <v>20150119</v>
      </c>
      <c r="F792">
        <v>20380800</v>
      </c>
      <c r="G792">
        <v>12200000</v>
      </c>
      <c r="H792">
        <v>250101</v>
      </c>
      <c r="I792">
        <v>121225</v>
      </c>
      <c r="K792" s="1">
        <v>6200</v>
      </c>
      <c r="O792"/>
    </row>
    <row r="793" spans="1:15" hidden="1" x14ac:dyDescent="0.25">
      <c r="A793">
        <v>50000249</v>
      </c>
      <c r="B793">
        <v>2456652</v>
      </c>
      <c r="C793" t="s">
        <v>30</v>
      </c>
      <c r="D793">
        <v>1098675440</v>
      </c>
      <c r="E793" s="14">
        <v>20150119</v>
      </c>
      <c r="F793">
        <v>43588011</v>
      </c>
      <c r="G793">
        <v>12400000</v>
      </c>
      <c r="H793">
        <v>270102</v>
      </c>
      <c r="I793">
        <v>121204</v>
      </c>
      <c r="K793" s="1">
        <v>5000</v>
      </c>
      <c r="O793"/>
    </row>
    <row r="794" spans="1:15" hidden="1" x14ac:dyDescent="0.25">
      <c r="A794">
        <v>50000249</v>
      </c>
      <c r="B794">
        <v>2456737</v>
      </c>
      <c r="C794" t="s">
        <v>30</v>
      </c>
      <c r="D794">
        <v>77102167</v>
      </c>
      <c r="E794" s="14">
        <v>20150119</v>
      </c>
      <c r="F794">
        <v>8851388</v>
      </c>
      <c r="G794">
        <v>12400000</v>
      </c>
      <c r="H794">
        <v>270102</v>
      </c>
      <c r="I794">
        <v>121204</v>
      </c>
      <c r="K794" s="1">
        <v>5000</v>
      </c>
      <c r="O794"/>
    </row>
    <row r="795" spans="1:15" hidden="1" x14ac:dyDescent="0.25">
      <c r="A795">
        <v>50000249</v>
      </c>
      <c r="B795">
        <v>1641092</v>
      </c>
      <c r="C795" t="s">
        <v>38</v>
      </c>
      <c r="D795">
        <v>1019072238</v>
      </c>
      <c r="E795" s="14">
        <v>20150119</v>
      </c>
      <c r="F795">
        <v>0</v>
      </c>
      <c r="G795">
        <v>12400000</v>
      </c>
      <c r="H795">
        <v>270102</v>
      </c>
      <c r="I795">
        <v>121204</v>
      </c>
      <c r="K795" s="1">
        <v>5000</v>
      </c>
      <c r="O795"/>
    </row>
    <row r="796" spans="1:15" hidden="1" x14ac:dyDescent="0.25">
      <c r="A796">
        <v>50000249</v>
      </c>
      <c r="B796">
        <v>1641188</v>
      </c>
      <c r="C796" t="s">
        <v>38</v>
      </c>
      <c r="D796">
        <v>1096224635</v>
      </c>
      <c r="E796" s="14">
        <v>20150119</v>
      </c>
      <c r="F796">
        <v>6027637</v>
      </c>
      <c r="G796">
        <v>12400000</v>
      </c>
      <c r="H796">
        <v>270102</v>
      </c>
      <c r="I796">
        <v>121204</v>
      </c>
      <c r="K796" s="1">
        <v>5000</v>
      </c>
      <c r="O796"/>
    </row>
    <row r="797" spans="1:15" hidden="1" x14ac:dyDescent="0.25">
      <c r="A797">
        <v>50000249</v>
      </c>
      <c r="B797">
        <v>1984717</v>
      </c>
      <c r="C797" t="s">
        <v>18</v>
      </c>
      <c r="D797">
        <v>72194699</v>
      </c>
      <c r="E797" s="14">
        <v>20150119</v>
      </c>
      <c r="F797">
        <v>3652065</v>
      </c>
      <c r="G797">
        <v>12400000</v>
      </c>
      <c r="H797">
        <v>270102</v>
      </c>
      <c r="I797">
        <v>121204</v>
      </c>
      <c r="K797" s="1">
        <v>5000</v>
      </c>
      <c r="O797"/>
    </row>
    <row r="798" spans="1:15" hidden="1" x14ac:dyDescent="0.25">
      <c r="A798">
        <v>50000249</v>
      </c>
      <c r="B798">
        <v>1846108</v>
      </c>
      <c r="C798" t="s">
        <v>0</v>
      </c>
      <c r="D798">
        <v>9147938</v>
      </c>
      <c r="E798" s="14">
        <v>20150119</v>
      </c>
      <c r="F798">
        <v>12440858</v>
      </c>
      <c r="G798">
        <v>923272421</v>
      </c>
      <c r="H798">
        <v>190101</v>
      </c>
      <c r="I798">
        <v>190101</v>
      </c>
      <c r="K798" s="1">
        <v>107400</v>
      </c>
      <c r="O798"/>
    </row>
    <row r="799" spans="1:15" hidden="1" x14ac:dyDescent="0.25">
      <c r="A799">
        <v>50000249</v>
      </c>
      <c r="B799">
        <v>1846109</v>
      </c>
      <c r="C799" t="s">
        <v>0</v>
      </c>
      <c r="D799">
        <v>1094912943</v>
      </c>
      <c r="E799" s="14">
        <v>20150119</v>
      </c>
      <c r="F799">
        <v>790050</v>
      </c>
      <c r="G799">
        <v>923272421</v>
      </c>
      <c r="H799">
        <v>190101</v>
      </c>
      <c r="I799">
        <v>190101</v>
      </c>
      <c r="K799" s="1">
        <v>107400</v>
      </c>
      <c r="O799"/>
    </row>
    <row r="800" spans="1:15" hidden="1" x14ac:dyDescent="0.25">
      <c r="A800">
        <v>50000249</v>
      </c>
      <c r="B800">
        <v>19706289</v>
      </c>
      <c r="C800" t="s">
        <v>0</v>
      </c>
      <c r="D800">
        <v>1022333591</v>
      </c>
      <c r="E800" s="14">
        <v>20150119</v>
      </c>
      <c r="F800">
        <v>399725</v>
      </c>
      <c r="G800">
        <v>923272421</v>
      </c>
      <c r="H800">
        <v>190101</v>
      </c>
      <c r="I800">
        <v>190101</v>
      </c>
      <c r="K800" s="1">
        <v>107400</v>
      </c>
      <c r="O800"/>
    </row>
    <row r="801" spans="1:15" hidden="1" x14ac:dyDescent="0.25">
      <c r="A801">
        <v>50000249</v>
      </c>
      <c r="B801">
        <v>2539609</v>
      </c>
      <c r="C801" t="s">
        <v>0</v>
      </c>
      <c r="D801">
        <v>1019034160</v>
      </c>
      <c r="E801" s="14">
        <v>20150119</v>
      </c>
      <c r="F801">
        <v>8126547</v>
      </c>
      <c r="G801">
        <v>12400000</v>
      </c>
      <c r="H801">
        <v>270102</v>
      </c>
      <c r="I801">
        <v>121204</v>
      </c>
      <c r="K801" s="1">
        <v>5000</v>
      </c>
      <c r="O801"/>
    </row>
    <row r="802" spans="1:15" hidden="1" x14ac:dyDescent="0.25">
      <c r="A802">
        <v>50000249</v>
      </c>
      <c r="B802">
        <v>2419257</v>
      </c>
      <c r="C802" t="s">
        <v>0</v>
      </c>
      <c r="D802">
        <v>1016049652</v>
      </c>
      <c r="E802" s="14">
        <v>20150119</v>
      </c>
      <c r="F802">
        <v>4676842</v>
      </c>
      <c r="G802">
        <v>12400000</v>
      </c>
      <c r="H802">
        <v>270102</v>
      </c>
      <c r="I802">
        <v>121204</v>
      </c>
      <c r="K802" s="1">
        <v>5000</v>
      </c>
      <c r="O802"/>
    </row>
    <row r="803" spans="1:15" hidden="1" x14ac:dyDescent="0.25">
      <c r="A803">
        <v>50000249</v>
      </c>
      <c r="B803">
        <v>2617704</v>
      </c>
      <c r="C803" t="s">
        <v>0</v>
      </c>
      <c r="D803">
        <v>41790770</v>
      </c>
      <c r="E803" s="14">
        <v>20150119</v>
      </c>
      <c r="F803">
        <v>6079867</v>
      </c>
      <c r="G803">
        <v>11500000</v>
      </c>
      <c r="H803">
        <v>130101</v>
      </c>
      <c r="I803">
        <v>12102118</v>
      </c>
      <c r="K803" s="1">
        <v>12000</v>
      </c>
      <c r="O803"/>
    </row>
    <row r="804" spans="1:15" hidden="1" x14ac:dyDescent="0.25">
      <c r="A804">
        <v>50000249</v>
      </c>
      <c r="B804">
        <v>16807411</v>
      </c>
      <c r="C804" t="s">
        <v>0</v>
      </c>
      <c r="D804">
        <v>1020716047</v>
      </c>
      <c r="E804" s="14">
        <v>20150119</v>
      </c>
      <c r="F804">
        <v>6170790</v>
      </c>
      <c r="G804">
        <v>923272421</v>
      </c>
      <c r="H804">
        <v>190101</v>
      </c>
      <c r="I804">
        <v>190101</v>
      </c>
      <c r="K804" s="1">
        <v>107400</v>
      </c>
      <c r="O804"/>
    </row>
    <row r="805" spans="1:15" hidden="1" x14ac:dyDescent="0.25">
      <c r="A805">
        <v>50000249</v>
      </c>
      <c r="B805">
        <v>16807412</v>
      </c>
      <c r="C805" t="s">
        <v>0</v>
      </c>
      <c r="D805">
        <v>80087652</v>
      </c>
      <c r="E805" s="14">
        <v>20150119</v>
      </c>
      <c r="F805">
        <v>0</v>
      </c>
      <c r="G805">
        <v>923272421</v>
      </c>
      <c r="H805">
        <v>190101</v>
      </c>
      <c r="I805">
        <v>190101</v>
      </c>
      <c r="K805" s="1">
        <v>107400</v>
      </c>
      <c r="O805"/>
    </row>
    <row r="806" spans="1:15" hidden="1" x14ac:dyDescent="0.25">
      <c r="A806">
        <v>50000249</v>
      </c>
      <c r="B806">
        <v>1494292</v>
      </c>
      <c r="C806" t="s">
        <v>0</v>
      </c>
      <c r="D806">
        <v>7462889</v>
      </c>
      <c r="E806" s="14">
        <v>20150119</v>
      </c>
      <c r="F806">
        <v>7493793</v>
      </c>
      <c r="G806">
        <v>96400000</v>
      </c>
      <c r="H806">
        <v>370101</v>
      </c>
      <c r="I806">
        <v>121280</v>
      </c>
      <c r="K806" s="1">
        <v>10800</v>
      </c>
      <c r="O806"/>
    </row>
    <row r="807" spans="1:15" hidden="1" x14ac:dyDescent="0.25">
      <c r="A807">
        <v>50000249</v>
      </c>
      <c r="B807">
        <v>1494293</v>
      </c>
      <c r="C807" t="s">
        <v>0</v>
      </c>
      <c r="D807">
        <v>41724799</v>
      </c>
      <c r="E807" s="14">
        <v>20150119</v>
      </c>
      <c r="F807">
        <v>2822816</v>
      </c>
      <c r="G807">
        <v>923272193</v>
      </c>
      <c r="H807">
        <v>131401</v>
      </c>
      <c r="I807">
        <v>131401</v>
      </c>
      <c r="K807" s="1">
        <v>20400</v>
      </c>
      <c r="O807"/>
    </row>
    <row r="808" spans="1:15" hidden="1" x14ac:dyDescent="0.25">
      <c r="A808">
        <v>50000249</v>
      </c>
      <c r="B808">
        <v>1494294</v>
      </c>
      <c r="C808" t="s">
        <v>0</v>
      </c>
      <c r="D808">
        <v>36149343</v>
      </c>
      <c r="E808" s="14">
        <v>20150119</v>
      </c>
      <c r="F808">
        <v>2822816</v>
      </c>
      <c r="G808">
        <v>923272193</v>
      </c>
      <c r="H808">
        <v>131401</v>
      </c>
      <c r="I808">
        <v>131401</v>
      </c>
      <c r="K808" s="1">
        <v>11700</v>
      </c>
      <c r="O808"/>
    </row>
    <row r="809" spans="1:15" hidden="1" x14ac:dyDescent="0.25">
      <c r="A809">
        <v>50000249</v>
      </c>
      <c r="B809">
        <v>1494295</v>
      </c>
      <c r="C809" t="s">
        <v>0</v>
      </c>
      <c r="D809">
        <v>41578441</v>
      </c>
      <c r="E809" s="14">
        <v>20150119</v>
      </c>
      <c r="F809">
        <v>2822816</v>
      </c>
      <c r="G809">
        <v>923272193</v>
      </c>
      <c r="H809">
        <v>131401</v>
      </c>
      <c r="I809">
        <v>131401</v>
      </c>
      <c r="K809" s="1">
        <v>8600</v>
      </c>
      <c r="O809"/>
    </row>
    <row r="810" spans="1:15" hidden="1" x14ac:dyDescent="0.25">
      <c r="A810">
        <v>50000249</v>
      </c>
      <c r="B810">
        <v>1494296</v>
      </c>
      <c r="C810" t="s">
        <v>0</v>
      </c>
      <c r="D810">
        <v>19087822</v>
      </c>
      <c r="E810" s="14">
        <v>20150119</v>
      </c>
      <c r="F810">
        <v>2822816</v>
      </c>
      <c r="G810">
        <v>923272193</v>
      </c>
      <c r="H810">
        <v>131401</v>
      </c>
      <c r="I810">
        <v>131401</v>
      </c>
      <c r="K810" s="1">
        <v>5800</v>
      </c>
      <c r="O810"/>
    </row>
    <row r="811" spans="1:15" hidden="1" x14ac:dyDescent="0.25">
      <c r="A811">
        <v>50000249</v>
      </c>
      <c r="B811">
        <v>1494297</v>
      </c>
      <c r="C811" t="s">
        <v>0</v>
      </c>
      <c r="D811">
        <v>17117844</v>
      </c>
      <c r="E811" s="14">
        <v>20150119</v>
      </c>
      <c r="F811">
        <v>2822816</v>
      </c>
      <c r="G811">
        <v>923272193</v>
      </c>
      <c r="H811">
        <v>131401</v>
      </c>
      <c r="I811">
        <v>131401</v>
      </c>
      <c r="K811" s="1">
        <v>11400</v>
      </c>
      <c r="O811"/>
    </row>
    <row r="812" spans="1:15" hidden="1" x14ac:dyDescent="0.25">
      <c r="A812">
        <v>50000249</v>
      </c>
      <c r="B812">
        <v>1494298</v>
      </c>
      <c r="C812" t="s">
        <v>0</v>
      </c>
      <c r="D812">
        <v>195528</v>
      </c>
      <c r="E812" s="14">
        <v>20150119</v>
      </c>
      <c r="F812">
        <v>2822816</v>
      </c>
      <c r="G812">
        <v>923272193</v>
      </c>
      <c r="H812">
        <v>131401</v>
      </c>
      <c r="I812">
        <v>131401</v>
      </c>
      <c r="K812" s="1">
        <v>7100</v>
      </c>
      <c r="O812"/>
    </row>
    <row r="813" spans="1:15" hidden="1" x14ac:dyDescent="0.25">
      <c r="A813">
        <v>50000249</v>
      </c>
      <c r="B813">
        <v>1494299</v>
      </c>
      <c r="C813" t="s">
        <v>0</v>
      </c>
      <c r="D813">
        <v>17017045</v>
      </c>
      <c r="E813" s="14">
        <v>20150119</v>
      </c>
      <c r="F813">
        <v>2822816</v>
      </c>
      <c r="G813">
        <v>923272193</v>
      </c>
      <c r="H813">
        <v>131401</v>
      </c>
      <c r="I813">
        <v>131401</v>
      </c>
      <c r="K813" s="1">
        <v>5600</v>
      </c>
      <c r="O813"/>
    </row>
    <row r="814" spans="1:15" hidden="1" x14ac:dyDescent="0.25">
      <c r="A814">
        <v>50000249</v>
      </c>
      <c r="B814">
        <v>1494300</v>
      </c>
      <c r="C814" t="s">
        <v>0</v>
      </c>
      <c r="D814">
        <v>22752550</v>
      </c>
      <c r="E814" s="14">
        <v>20150119</v>
      </c>
      <c r="F814">
        <v>2822816</v>
      </c>
      <c r="G814">
        <v>923272193</v>
      </c>
      <c r="H814">
        <v>131401</v>
      </c>
      <c r="I814">
        <v>131401</v>
      </c>
      <c r="K814" s="1">
        <v>1300</v>
      </c>
      <c r="O814"/>
    </row>
    <row r="815" spans="1:15" hidden="1" x14ac:dyDescent="0.25">
      <c r="A815">
        <v>50000249</v>
      </c>
      <c r="B815">
        <v>1494301</v>
      </c>
      <c r="C815" t="s">
        <v>0</v>
      </c>
      <c r="D815">
        <v>17032516</v>
      </c>
      <c r="E815" s="14">
        <v>20150119</v>
      </c>
      <c r="F815">
        <v>2822816</v>
      </c>
      <c r="G815">
        <v>923272193</v>
      </c>
      <c r="H815">
        <v>131401</v>
      </c>
      <c r="I815">
        <v>131401</v>
      </c>
      <c r="K815" s="1">
        <v>1500</v>
      </c>
      <c r="O815"/>
    </row>
    <row r="816" spans="1:15" hidden="1" x14ac:dyDescent="0.25">
      <c r="A816">
        <v>50000249</v>
      </c>
      <c r="B816">
        <v>1494302</v>
      </c>
      <c r="C816" t="s">
        <v>0</v>
      </c>
      <c r="D816">
        <v>36526756</v>
      </c>
      <c r="E816" s="14">
        <v>20150119</v>
      </c>
      <c r="F816">
        <v>2822816</v>
      </c>
      <c r="G816">
        <v>923272193</v>
      </c>
      <c r="H816">
        <v>131401</v>
      </c>
      <c r="I816">
        <v>131401</v>
      </c>
      <c r="K816" s="1">
        <v>5300</v>
      </c>
      <c r="O816"/>
    </row>
    <row r="817" spans="1:15" hidden="1" x14ac:dyDescent="0.25">
      <c r="A817">
        <v>50000249</v>
      </c>
      <c r="B817">
        <v>1494303</v>
      </c>
      <c r="C817" t="s">
        <v>0</v>
      </c>
      <c r="D817">
        <v>17018706</v>
      </c>
      <c r="E817" s="14">
        <v>20150119</v>
      </c>
      <c r="F817">
        <v>2822816</v>
      </c>
      <c r="G817">
        <v>923272193</v>
      </c>
      <c r="H817">
        <v>131401</v>
      </c>
      <c r="I817">
        <v>131401</v>
      </c>
      <c r="K817" s="1">
        <v>2400</v>
      </c>
      <c r="O817"/>
    </row>
    <row r="818" spans="1:15" hidden="1" x14ac:dyDescent="0.25">
      <c r="A818">
        <v>50000249</v>
      </c>
      <c r="B818">
        <v>1494304</v>
      </c>
      <c r="C818" t="s">
        <v>0</v>
      </c>
      <c r="D818">
        <v>19090515</v>
      </c>
      <c r="E818" s="14">
        <v>20150119</v>
      </c>
      <c r="F818">
        <v>2822816</v>
      </c>
      <c r="G818">
        <v>923272193</v>
      </c>
      <c r="H818">
        <v>131401</v>
      </c>
      <c r="I818">
        <v>131401</v>
      </c>
      <c r="K818" s="1">
        <v>10500</v>
      </c>
      <c r="O818"/>
    </row>
    <row r="819" spans="1:15" hidden="1" x14ac:dyDescent="0.25">
      <c r="A819">
        <v>50000249</v>
      </c>
      <c r="B819">
        <v>1494305</v>
      </c>
      <c r="C819" t="s">
        <v>0</v>
      </c>
      <c r="D819">
        <v>23255319</v>
      </c>
      <c r="E819" s="14">
        <v>20150119</v>
      </c>
      <c r="F819">
        <v>2822816</v>
      </c>
      <c r="G819">
        <v>923272193</v>
      </c>
      <c r="H819">
        <v>131401</v>
      </c>
      <c r="I819">
        <v>131401</v>
      </c>
      <c r="K819" s="1">
        <v>12700</v>
      </c>
      <c r="O819"/>
    </row>
    <row r="820" spans="1:15" hidden="1" x14ac:dyDescent="0.25">
      <c r="A820">
        <v>50000249</v>
      </c>
      <c r="B820">
        <v>1494306</v>
      </c>
      <c r="C820" t="s">
        <v>0</v>
      </c>
      <c r="D820">
        <v>41469763</v>
      </c>
      <c r="E820" s="14">
        <v>20150119</v>
      </c>
      <c r="F820">
        <v>2822816</v>
      </c>
      <c r="G820">
        <v>923272193</v>
      </c>
      <c r="H820">
        <v>131401</v>
      </c>
      <c r="I820">
        <v>131401</v>
      </c>
      <c r="K820" s="1">
        <v>11900</v>
      </c>
      <c r="O820"/>
    </row>
    <row r="821" spans="1:15" hidden="1" x14ac:dyDescent="0.25">
      <c r="A821">
        <v>50000249</v>
      </c>
      <c r="B821">
        <v>1494307</v>
      </c>
      <c r="C821" t="s">
        <v>0</v>
      </c>
      <c r="D821">
        <v>5567680</v>
      </c>
      <c r="E821" s="14">
        <v>20150119</v>
      </c>
      <c r="F821">
        <v>2822816</v>
      </c>
      <c r="G821">
        <v>923272193</v>
      </c>
      <c r="H821">
        <v>131401</v>
      </c>
      <c r="I821">
        <v>131401</v>
      </c>
      <c r="K821" s="1">
        <v>7000</v>
      </c>
      <c r="O821"/>
    </row>
    <row r="822" spans="1:15" hidden="1" x14ac:dyDescent="0.25">
      <c r="A822">
        <v>50000249</v>
      </c>
      <c r="B822">
        <v>1494308</v>
      </c>
      <c r="C822" t="s">
        <v>0</v>
      </c>
      <c r="D822">
        <v>35326509</v>
      </c>
      <c r="E822" s="14">
        <v>20150119</v>
      </c>
      <c r="F822">
        <v>13411600</v>
      </c>
      <c r="G822">
        <v>12200000</v>
      </c>
      <c r="H822">
        <v>250101</v>
      </c>
      <c r="I822">
        <v>121225</v>
      </c>
      <c r="K822" s="1">
        <v>10800</v>
      </c>
      <c r="O822"/>
    </row>
    <row r="823" spans="1:15" hidden="1" x14ac:dyDescent="0.25">
      <c r="A823">
        <v>50000249</v>
      </c>
      <c r="B823">
        <v>1804399</v>
      </c>
      <c r="C823" t="s">
        <v>0</v>
      </c>
      <c r="D823">
        <v>1140823209</v>
      </c>
      <c r="E823" s="14">
        <v>20150119</v>
      </c>
      <c r="F823">
        <v>30135100</v>
      </c>
      <c r="G823">
        <v>12400000</v>
      </c>
      <c r="H823">
        <v>270102</v>
      </c>
      <c r="I823">
        <v>121204</v>
      </c>
      <c r="K823" s="1">
        <v>5000</v>
      </c>
      <c r="O823"/>
    </row>
    <row r="824" spans="1:15" hidden="1" x14ac:dyDescent="0.25">
      <c r="A824">
        <v>50000249</v>
      </c>
      <c r="B824">
        <v>1804499</v>
      </c>
      <c r="C824" t="s">
        <v>0</v>
      </c>
      <c r="D824">
        <v>14270796</v>
      </c>
      <c r="E824" s="14">
        <v>20150119</v>
      </c>
      <c r="F824">
        <v>21423066</v>
      </c>
      <c r="G824">
        <v>12200000</v>
      </c>
      <c r="H824">
        <v>250101</v>
      </c>
      <c r="I824">
        <v>121225</v>
      </c>
      <c r="K824" s="1">
        <v>80740</v>
      </c>
      <c r="O824"/>
    </row>
    <row r="825" spans="1:15" hidden="1" x14ac:dyDescent="0.25">
      <c r="A825">
        <v>50000249</v>
      </c>
      <c r="B825">
        <v>1804500</v>
      </c>
      <c r="C825" t="s">
        <v>0</v>
      </c>
      <c r="D825">
        <v>19408602</v>
      </c>
      <c r="E825" s="14">
        <v>20150119</v>
      </c>
      <c r="F825">
        <v>5758066</v>
      </c>
      <c r="G825">
        <v>96400000</v>
      </c>
      <c r="H825">
        <v>370101</v>
      </c>
      <c r="I825">
        <v>121280</v>
      </c>
      <c r="K825" s="1">
        <v>4056</v>
      </c>
      <c r="O825"/>
    </row>
    <row r="826" spans="1:15" hidden="1" x14ac:dyDescent="0.25">
      <c r="A826">
        <v>50000249</v>
      </c>
      <c r="B826">
        <v>2423849</v>
      </c>
      <c r="C826" t="s">
        <v>0</v>
      </c>
      <c r="D826">
        <v>79521384</v>
      </c>
      <c r="E826" s="14">
        <v>20150119</v>
      </c>
      <c r="F826">
        <v>4838018</v>
      </c>
      <c r="G826">
        <v>12200000</v>
      </c>
      <c r="H826">
        <v>250101</v>
      </c>
      <c r="I826">
        <v>121225</v>
      </c>
      <c r="K826" s="1">
        <v>1000</v>
      </c>
      <c r="O826"/>
    </row>
    <row r="827" spans="1:15" hidden="1" x14ac:dyDescent="0.25">
      <c r="A827">
        <v>50000249</v>
      </c>
      <c r="B827">
        <v>2424646</v>
      </c>
      <c r="C827" t="s">
        <v>0</v>
      </c>
      <c r="D827">
        <v>1010199518</v>
      </c>
      <c r="E827" s="14">
        <v>20150119</v>
      </c>
      <c r="F827">
        <v>19371576</v>
      </c>
      <c r="G827">
        <v>12400000</v>
      </c>
      <c r="H827">
        <v>270102</v>
      </c>
      <c r="I827">
        <v>121204</v>
      </c>
      <c r="K827" s="1">
        <v>5000</v>
      </c>
      <c r="O827"/>
    </row>
    <row r="828" spans="1:15" hidden="1" x14ac:dyDescent="0.25">
      <c r="A828">
        <v>50000249</v>
      </c>
      <c r="B828">
        <v>2424647</v>
      </c>
      <c r="C828" t="s">
        <v>0</v>
      </c>
      <c r="D828">
        <v>79425516</v>
      </c>
      <c r="E828" s="14">
        <v>20150119</v>
      </c>
      <c r="F828">
        <v>7516035</v>
      </c>
      <c r="G828">
        <v>96400000</v>
      </c>
      <c r="H828">
        <v>370101</v>
      </c>
      <c r="I828">
        <v>121280</v>
      </c>
      <c r="K828" s="1">
        <v>5400</v>
      </c>
      <c r="O828"/>
    </row>
    <row r="829" spans="1:15" hidden="1" x14ac:dyDescent="0.25">
      <c r="A829">
        <v>50000249</v>
      </c>
      <c r="B829">
        <v>2424674</v>
      </c>
      <c r="C829" t="s">
        <v>0</v>
      </c>
      <c r="D829">
        <v>1070918449</v>
      </c>
      <c r="E829" s="14">
        <v>20150119</v>
      </c>
      <c r="F829">
        <v>3762960</v>
      </c>
      <c r="G829">
        <v>12400000</v>
      </c>
      <c r="H829">
        <v>270102</v>
      </c>
      <c r="I829">
        <v>121204</v>
      </c>
      <c r="K829" s="1">
        <v>5000</v>
      </c>
      <c r="O829"/>
    </row>
    <row r="830" spans="1:15" hidden="1" x14ac:dyDescent="0.25">
      <c r="A830">
        <v>50000249</v>
      </c>
      <c r="B830">
        <v>2424675</v>
      </c>
      <c r="C830" t="s">
        <v>0</v>
      </c>
      <c r="D830">
        <v>1017169279</v>
      </c>
      <c r="E830" s="14">
        <v>20150119</v>
      </c>
      <c r="F830">
        <v>20352524</v>
      </c>
      <c r="G830">
        <v>12400000</v>
      </c>
      <c r="H830">
        <v>270102</v>
      </c>
      <c r="I830">
        <v>121204</v>
      </c>
      <c r="K830" s="1">
        <v>5000</v>
      </c>
      <c r="O830"/>
    </row>
    <row r="831" spans="1:15" hidden="1" x14ac:dyDescent="0.25">
      <c r="A831">
        <v>50000249</v>
      </c>
      <c r="B831">
        <v>2424711</v>
      </c>
      <c r="C831" t="s">
        <v>0</v>
      </c>
      <c r="D831">
        <v>1053608943</v>
      </c>
      <c r="E831" s="14">
        <v>20150119</v>
      </c>
      <c r="F831">
        <v>13267408</v>
      </c>
      <c r="G831">
        <v>12400000</v>
      </c>
      <c r="H831">
        <v>270102</v>
      </c>
      <c r="I831">
        <v>121204</v>
      </c>
      <c r="K831" s="1">
        <v>5000</v>
      </c>
      <c r="O831"/>
    </row>
    <row r="832" spans="1:15" hidden="1" x14ac:dyDescent="0.25">
      <c r="A832">
        <v>50000249</v>
      </c>
      <c r="B832">
        <v>2424713</v>
      </c>
      <c r="C832" t="s">
        <v>0</v>
      </c>
      <c r="D832">
        <v>1024518223</v>
      </c>
      <c r="E832" s="14">
        <v>20150119</v>
      </c>
      <c r="F832">
        <v>8068581</v>
      </c>
      <c r="G832">
        <v>12400000</v>
      </c>
      <c r="H832">
        <v>270102</v>
      </c>
      <c r="I832">
        <v>121204</v>
      </c>
      <c r="K832" s="1">
        <v>5000</v>
      </c>
      <c r="O832"/>
    </row>
    <row r="833" spans="1:15" hidden="1" x14ac:dyDescent="0.25">
      <c r="A833">
        <v>50000249</v>
      </c>
      <c r="B833">
        <v>2424715</v>
      </c>
      <c r="C833" t="s">
        <v>0</v>
      </c>
      <c r="D833">
        <v>1056801380</v>
      </c>
      <c r="E833" s="14">
        <v>20150119</v>
      </c>
      <c r="F833">
        <v>11440695</v>
      </c>
      <c r="G833">
        <v>12400000</v>
      </c>
      <c r="H833">
        <v>270102</v>
      </c>
      <c r="I833">
        <v>121204</v>
      </c>
      <c r="K833" s="1">
        <v>5000</v>
      </c>
      <c r="O833"/>
    </row>
    <row r="834" spans="1:15" hidden="1" x14ac:dyDescent="0.25">
      <c r="A834">
        <v>50000249</v>
      </c>
      <c r="B834">
        <v>2424719</v>
      </c>
      <c r="C834" t="s">
        <v>0</v>
      </c>
      <c r="D834">
        <v>1072647953</v>
      </c>
      <c r="E834" s="14">
        <v>20150119</v>
      </c>
      <c r="F834">
        <v>14472656</v>
      </c>
      <c r="G834">
        <v>12400000</v>
      </c>
      <c r="H834">
        <v>270102</v>
      </c>
      <c r="I834">
        <v>121204</v>
      </c>
      <c r="K834" s="1">
        <v>5000</v>
      </c>
      <c r="O834"/>
    </row>
    <row r="835" spans="1:15" hidden="1" x14ac:dyDescent="0.25">
      <c r="A835">
        <v>50000249</v>
      </c>
      <c r="B835">
        <v>2424720</v>
      </c>
      <c r="C835" t="s">
        <v>0</v>
      </c>
      <c r="D835">
        <v>79516211</v>
      </c>
      <c r="E835" s="14">
        <v>20150119</v>
      </c>
      <c r="F835">
        <v>12578587</v>
      </c>
      <c r="G835">
        <v>12400000</v>
      </c>
      <c r="H835">
        <v>270102</v>
      </c>
      <c r="I835">
        <v>121204</v>
      </c>
      <c r="K835" s="1">
        <v>5000</v>
      </c>
      <c r="O835"/>
    </row>
    <row r="836" spans="1:15" hidden="1" x14ac:dyDescent="0.25">
      <c r="A836">
        <v>50000249</v>
      </c>
      <c r="B836">
        <v>2424722</v>
      </c>
      <c r="C836" t="s">
        <v>0</v>
      </c>
      <c r="D836">
        <v>1070304516</v>
      </c>
      <c r="E836" s="14">
        <v>20150119</v>
      </c>
      <c r="F836">
        <v>10287284</v>
      </c>
      <c r="G836">
        <v>12400000</v>
      </c>
      <c r="H836">
        <v>270102</v>
      </c>
      <c r="I836">
        <v>121204</v>
      </c>
      <c r="K836" s="1">
        <v>5000</v>
      </c>
      <c r="O836"/>
    </row>
    <row r="837" spans="1:15" hidden="1" x14ac:dyDescent="0.25">
      <c r="A837">
        <v>50000249</v>
      </c>
      <c r="B837">
        <v>1901485</v>
      </c>
      <c r="C837" t="s">
        <v>0</v>
      </c>
      <c r="D837">
        <v>35264228</v>
      </c>
      <c r="E837" s="14">
        <v>20150119</v>
      </c>
      <c r="F837">
        <v>4830477</v>
      </c>
      <c r="G837">
        <v>12400000</v>
      </c>
      <c r="H837">
        <v>270102</v>
      </c>
      <c r="I837">
        <v>121204</v>
      </c>
      <c r="K837" s="1">
        <v>6000</v>
      </c>
      <c r="O837"/>
    </row>
    <row r="838" spans="1:15" hidden="1" x14ac:dyDescent="0.25">
      <c r="A838">
        <v>50000249</v>
      </c>
      <c r="B838">
        <v>1901490</v>
      </c>
      <c r="C838" t="s">
        <v>0</v>
      </c>
      <c r="D838">
        <v>38972544</v>
      </c>
      <c r="E838" s="14">
        <v>20150119</v>
      </c>
      <c r="F838">
        <v>3346027</v>
      </c>
      <c r="G838">
        <v>923272193</v>
      </c>
      <c r="H838">
        <v>131401</v>
      </c>
      <c r="I838">
        <v>131401</v>
      </c>
      <c r="K838" s="1">
        <v>9100</v>
      </c>
      <c r="O838"/>
    </row>
    <row r="839" spans="1:15" hidden="1" x14ac:dyDescent="0.25">
      <c r="A839">
        <v>50000249</v>
      </c>
      <c r="B839">
        <v>2539607</v>
      </c>
      <c r="C839" t="s">
        <v>0</v>
      </c>
      <c r="D839">
        <v>8300586777</v>
      </c>
      <c r="E839" s="14">
        <v>20150119</v>
      </c>
      <c r="F839">
        <v>3693000</v>
      </c>
      <c r="G839">
        <v>12800000</v>
      </c>
      <c r="H839">
        <v>350300</v>
      </c>
      <c r="I839">
        <v>350300</v>
      </c>
      <c r="K839" s="1">
        <v>1810654</v>
      </c>
      <c r="O839"/>
    </row>
    <row r="840" spans="1:15" hidden="1" x14ac:dyDescent="0.25">
      <c r="A840">
        <v>50000249</v>
      </c>
      <c r="B840">
        <v>1078684</v>
      </c>
      <c r="C840" t="s">
        <v>0</v>
      </c>
      <c r="D840">
        <v>1022962355</v>
      </c>
      <c r="E840" s="14">
        <v>20150119</v>
      </c>
      <c r="F840">
        <v>7629154</v>
      </c>
      <c r="G840">
        <v>12400000</v>
      </c>
      <c r="H840">
        <v>270102</v>
      </c>
      <c r="I840">
        <v>121204</v>
      </c>
      <c r="K840" s="1">
        <v>5000</v>
      </c>
      <c r="O840"/>
    </row>
    <row r="841" spans="1:15" hidden="1" x14ac:dyDescent="0.25">
      <c r="A841">
        <v>50000249</v>
      </c>
      <c r="B841">
        <v>1078685</v>
      </c>
      <c r="C841" t="s">
        <v>0</v>
      </c>
      <c r="D841">
        <v>1022973218</v>
      </c>
      <c r="E841" s="14">
        <v>20150119</v>
      </c>
      <c r="F841">
        <v>7629154</v>
      </c>
      <c r="G841">
        <v>12400000</v>
      </c>
      <c r="H841">
        <v>270102</v>
      </c>
      <c r="I841">
        <v>121204</v>
      </c>
      <c r="K841" s="1">
        <v>5000</v>
      </c>
      <c r="O841"/>
    </row>
    <row r="842" spans="1:15" hidden="1" x14ac:dyDescent="0.25">
      <c r="A842">
        <v>50000249</v>
      </c>
      <c r="B842">
        <v>1084357</v>
      </c>
      <c r="C842" t="s">
        <v>0</v>
      </c>
      <c r="D842">
        <v>17167867</v>
      </c>
      <c r="E842" s="14">
        <v>20150119</v>
      </c>
      <c r="F842">
        <v>5273227</v>
      </c>
      <c r="G842">
        <v>96400000</v>
      </c>
      <c r="H842">
        <v>370101</v>
      </c>
      <c r="I842">
        <v>121280</v>
      </c>
      <c r="K842" s="1">
        <v>5100</v>
      </c>
      <c r="O842"/>
    </row>
    <row r="843" spans="1:15" hidden="1" x14ac:dyDescent="0.25">
      <c r="A843">
        <v>50000249</v>
      </c>
      <c r="B843">
        <v>1084358</v>
      </c>
      <c r="C843" t="s">
        <v>0</v>
      </c>
      <c r="D843">
        <v>17167867</v>
      </c>
      <c r="E843" s="14">
        <v>20150119</v>
      </c>
      <c r="F843">
        <v>14487856</v>
      </c>
      <c r="G843">
        <v>96400000</v>
      </c>
      <c r="H843">
        <v>370101</v>
      </c>
      <c r="I843">
        <v>121280</v>
      </c>
      <c r="K843" s="1">
        <v>300</v>
      </c>
      <c r="O843"/>
    </row>
    <row r="844" spans="1:15" hidden="1" x14ac:dyDescent="0.25">
      <c r="A844">
        <v>50000249</v>
      </c>
      <c r="B844">
        <v>1084359</v>
      </c>
      <c r="C844" t="s">
        <v>0</v>
      </c>
      <c r="D844">
        <v>1101689824</v>
      </c>
      <c r="E844" s="14">
        <v>20150119</v>
      </c>
      <c r="F844">
        <v>16530222</v>
      </c>
      <c r="G844">
        <v>12400000</v>
      </c>
      <c r="H844">
        <v>270102</v>
      </c>
      <c r="I844">
        <v>121204</v>
      </c>
      <c r="K844" s="1">
        <v>5000</v>
      </c>
      <c r="O844"/>
    </row>
    <row r="845" spans="1:15" hidden="1" x14ac:dyDescent="0.25">
      <c r="A845">
        <v>50000249</v>
      </c>
      <c r="B845">
        <v>1084497</v>
      </c>
      <c r="C845" t="s">
        <v>0</v>
      </c>
      <c r="D845">
        <v>1128447239</v>
      </c>
      <c r="E845" s="14">
        <v>20150119</v>
      </c>
      <c r="F845">
        <v>2932151</v>
      </c>
      <c r="G845">
        <v>12400000</v>
      </c>
      <c r="H845">
        <v>270102</v>
      </c>
      <c r="I845">
        <v>121204</v>
      </c>
      <c r="K845" s="1">
        <v>5000</v>
      </c>
      <c r="O845"/>
    </row>
    <row r="846" spans="1:15" hidden="1" x14ac:dyDescent="0.25">
      <c r="A846">
        <v>50000249</v>
      </c>
      <c r="B846">
        <v>2640036</v>
      </c>
      <c r="C846" t="s">
        <v>0</v>
      </c>
      <c r="D846">
        <v>8600190638</v>
      </c>
      <c r="E846" s="14">
        <v>20150119</v>
      </c>
      <c r="F846">
        <v>7448544</v>
      </c>
      <c r="G846">
        <v>923272193</v>
      </c>
      <c r="H846">
        <v>131401</v>
      </c>
      <c r="I846">
        <v>131401</v>
      </c>
      <c r="K846" s="1">
        <v>7000</v>
      </c>
      <c r="O846"/>
    </row>
    <row r="847" spans="1:15" hidden="1" x14ac:dyDescent="0.25">
      <c r="A847">
        <v>50000249</v>
      </c>
      <c r="B847">
        <v>2249209</v>
      </c>
      <c r="C847" t="s">
        <v>0</v>
      </c>
      <c r="D847">
        <v>1013628345</v>
      </c>
      <c r="E847" s="14">
        <v>20150119</v>
      </c>
      <c r="F847">
        <v>8139203</v>
      </c>
      <c r="G847">
        <v>12400000</v>
      </c>
      <c r="H847">
        <v>270102</v>
      </c>
      <c r="I847">
        <v>121204</v>
      </c>
      <c r="K847" s="1">
        <v>5000</v>
      </c>
      <c r="O847"/>
    </row>
    <row r="848" spans="1:15" hidden="1" x14ac:dyDescent="0.25">
      <c r="A848">
        <v>50000249</v>
      </c>
      <c r="B848">
        <v>2449268</v>
      </c>
      <c r="C848" t="s">
        <v>0</v>
      </c>
      <c r="D848">
        <v>19051764</v>
      </c>
      <c r="E848" s="14">
        <v>20150119</v>
      </c>
      <c r="F848">
        <v>2112834</v>
      </c>
      <c r="G848">
        <v>12800000</v>
      </c>
      <c r="H848">
        <v>350300</v>
      </c>
      <c r="I848">
        <v>350300</v>
      </c>
      <c r="K848" s="1">
        <v>1357696</v>
      </c>
      <c r="O848"/>
    </row>
    <row r="849" spans="1:15" hidden="1" x14ac:dyDescent="0.25">
      <c r="A849">
        <v>50000249</v>
      </c>
      <c r="B849">
        <v>2460829</v>
      </c>
      <c r="C849" t="s">
        <v>0</v>
      </c>
      <c r="D849">
        <v>79427005</v>
      </c>
      <c r="E849" s="14">
        <v>20150119</v>
      </c>
      <c r="F849">
        <v>256529</v>
      </c>
      <c r="G849">
        <v>12400000</v>
      </c>
      <c r="H849">
        <v>270102</v>
      </c>
      <c r="I849">
        <v>270102</v>
      </c>
      <c r="K849" s="1">
        <v>2000</v>
      </c>
      <c r="O849"/>
    </row>
    <row r="850" spans="1:15" hidden="1" x14ac:dyDescent="0.25">
      <c r="A850">
        <v>50000249</v>
      </c>
      <c r="B850">
        <v>2461033</v>
      </c>
      <c r="C850" t="s">
        <v>0</v>
      </c>
      <c r="D850">
        <v>1010179107</v>
      </c>
      <c r="E850" s="14">
        <v>20150119</v>
      </c>
      <c r="F850">
        <v>2462542</v>
      </c>
      <c r="G850">
        <v>12400000</v>
      </c>
      <c r="H850">
        <v>270102</v>
      </c>
      <c r="I850">
        <v>270102</v>
      </c>
      <c r="K850" s="1">
        <v>2000</v>
      </c>
      <c r="O850"/>
    </row>
    <row r="851" spans="1:15" hidden="1" x14ac:dyDescent="0.25">
      <c r="A851">
        <v>50000249</v>
      </c>
      <c r="B851">
        <v>2283123</v>
      </c>
      <c r="C851" t="s">
        <v>13</v>
      </c>
      <c r="D851">
        <v>1098709077</v>
      </c>
      <c r="E851" s="14">
        <v>20150119</v>
      </c>
      <c r="F851">
        <v>1232083</v>
      </c>
      <c r="G851">
        <v>12400000</v>
      </c>
      <c r="H851">
        <v>270102</v>
      </c>
      <c r="I851">
        <v>121204</v>
      </c>
      <c r="K851" s="1">
        <v>5000</v>
      </c>
      <c r="O851"/>
    </row>
    <row r="852" spans="1:15" hidden="1" x14ac:dyDescent="0.25">
      <c r="A852">
        <v>50000249</v>
      </c>
      <c r="B852">
        <v>2283246</v>
      </c>
      <c r="C852" t="s">
        <v>13</v>
      </c>
      <c r="D852">
        <v>1098674255</v>
      </c>
      <c r="E852" s="14">
        <v>20150119</v>
      </c>
      <c r="F852">
        <v>16239146</v>
      </c>
      <c r="G852">
        <v>12400000</v>
      </c>
      <c r="H852">
        <v>270102</v>
      </c>
      <c r="I852">
        <v>121204</v>
      </c>
      <c r="K852" s="1">
        <v>5000</v>
      </c>
      <c r="O852"/>
    </row>
    <row r="853" spans="1:15" hidden="1" x14ac:dyDescent="0.25">
      <c r="A853">
        <v>50000249</v>
      </c>
      <c r="B853">
        <v>2283247</v>
      </c>
      <c r="C853" t="s">
        <v>13</v>
      </c>
      <c r="D853">
        <v>1098695435</v>
      </c>
      <c r="E853" s="14">
        <v>20150119</v>
      </c>
      <c r="F853">
        <v>20950940</v>
      </c>
      <c r="G853">
        <v>12400000</v>
      </c>
      <c r="H853">
        <v>270102</v>
      </c>
      <c r="I853">
        <v>121204</v>
      </c>
      <c r="K853" s="1">
        <v>5000</v>
      </c>
      <c r="O853"/>
    </row>
    <row r="854" spans="1:15" hidden="1" x14ac:dyDescent="0.25">
      <c r="A854">
        <v>50000249</v>
      </c>
      <c r="B854">
        <v>2283248</v>
      </c>
      <c r="C854" t="s">
        <v>13</v>
      </c>
      <c r="D854">
        <v>1095807755</v>
      </c>
      <c r="E854" s="14">
        <v>20150119</v>
      </c>
      <c r="F854">
        <v>6550579</v>
      </c>
      <c r="G854">
        <v>12400000</v>
      </c>
      <c r="H854">
        <v>270102</v>
      </c>
      <c r="I854">
        <v>121204</v>
      </c>
      <c r="K854" s="1">
        <v>5000</v>
      </c>
      <c r="O854"/>
    </row>
    <row r="855" spans="1:15" hidden="1" x14ac:dyDescent="0.25">
      <c r="A855">
        <v>50000249</v>
      </c>
      <c r="B855">
        <v>1916042</v>
      </c>
      <c r="C855" t="s">
        <v>13</v>
      </c>
      <c r="D855">
        <v>91491599</v>
      </c>
      <c r="E855" s="14">
        <v>20150119</v>
      </c>
      <c r="F855">
        <v>6981456</v>
      </c>
      <c r="G855">
        <v>12400000</v>
      </c>
      <c r="H855">
        <v>270102</v>
      </c>
      <c r="I855">
        <v>121204</v>
      </c>
      <c r="K855" s="1">
        <v>5000</v>
      </c>
      <c r="O855"/>
    </row>
    <row r="856" spans="1:15" hidden="1" x14ac:dyDescent="0.25">
      <c r="A856">
        <v>50000249</v>
      </c>
      <c r="B856">
        <v>1916043</v>
      </c>
      <c r="C856" t="s">
        <v>13</v>
      </c>
      <c r="D856">
        <v>91275709</v>
      </c>
      <c r="E856" s="14">
        <v>20150119</v>
      </c>
      <c r="F856">
        <v>6981456</v>
      </c>
      <c r="G856">
        <v>12400000</v>
      </c>
      <c r="H856">
        <v>270102</v>
      </c>
      <c r="I856">
        <v>121204</v>
      </c>
      <c r="K856" s="1">
        <v>5000</v>
      </c>
      <c r="O856"/>
    </row>
    <row r="857" spans="1:15" hidden="1" x14ac:dyDescent="0.25">
      <c r="A857">
        <v>50000249</v>
      </c>
      <c r="B857">
        <v>1916070</v>
      </c>
      <c r="C857" t="s">
        <v>13</v>
      </c>
      <c r="D857">
        <v>8743625</v>
      </c>
      <c r="E857" s="14">
        <v>20150119</v>
      </c>
      <c r="F857">
        <v>18362290</v>
      </c>
      <c r="G857">
        <v>923272421</v>
      </c>
      <c r="H857">
        <v>190101</v>
      </c>
      <c r="I857">
        <v>190101</v>
      </c>
      <c r="K857" s="1">
        <v>107400</v>
      </c>
      <c r="O857"/>
    </row>
    <row r="858" spans="1:15" hidden="1" x14ac:dyDescent="0.25">
      <c r="A858">
        <v>50000249</v>
      </c>
      <c r="B858">
        <v>2030601</v>
      </c>
      <c r="C858" t="s">
        <v>23</v>
      </c>
      <c r="D858">
        <v>16980052</v>
      </c>
      <c r="E858" s="14">
        <v>20150119</v>
      </c>
      <c r="F858">
        <v>2400635</v>
      </c>
      <c r="G858">
        <v>11100000</v>
      </c>
      <c r="H858">
        <v>150112</v>
      </c>
      <c r="I858">
        <v>121275</v>
      </c>
      <c r="K858" s="1">
        <v>270500</v>
      </c>
      <c r="O858"/>
    </row>
    <row r="859" spans="1:15" hidden="1" x14ac:dyDescent="0.25">
      <c r="A859">
        <v>50000249</v>
      </c>
      <c r="B859">
        <v>1628915</v>
      </c>
      <c r="C859" t="s">
        <v>50</v>
      </c>
      <c r="D859">
        <v>6536813</v>
      </c>
      <c r="E859" s="14">
        <v>20150119</v>
      </c>
      <c r="F859">
        <v>615476</v>
      </c>
      <c r="G859">
        <v>12400000</v>
      </c>
      <c r="H859">
        <v>270102</v>
      </c>
      <c r="I859">
        <v>121204</v>
      </c>
      <c r="K859" s="1">
        <v>5000</v>
      </c>
      <c r="O859"/>
    </row>
    <row r="860" spans="1:15" hidden="1" x14ac:dyDescent="0.25">
      <c r="A860">
        <v>50000249</v>
      </c>
      <c r="B860">
        <v>1571363</v>
      </c>
      <c r="C860" t="s">
        <v>14</v>
      </c>
      <c r="D860">
        <v>43118918</v>
      </c>
      <c r="E860" s="14">
        <v>20150119</v>
      </c>
      <c r="F860">
        <v>3892981</v>
      </c>
      <c r="G860">
        <v>12400000</v>
      </c>
      <c r="H860">
        <v>270102</v>
      </c>
      <c r="I860">
        <v>121204</v>
      </c>
      <c r="K860" s="1">
        <v>5000</v>
      </c>
      <c r="O860"/>
    </row>
    <row r="861" spans="1:15" hidden="1" x14ac:dyDescent="0.25">
      <c r="A861">
        <v>50000249</v>
      </c>
      <c r="B861">
        <v>1571364</v>
      </c>
      <c r="C861" t="s">
        <v>14</v>
      </c>
      <c r="D861">
        <v>43118918</v>
      </c>
      <c r="E861" s="14">
        <v>20150119</v>
      </c>
      <c r="F861">
        <v>3892981</v>
      </c>
      <c r="G861">
        <v>12400000</v>
      </c>
      <c r="H861">
        <v>270102</v>
      </c>
      <c r="I861">
        <v>121204</v>
      </c>
      <c r="K861" s="1">
        <v>5000</v>
      </c>
      <c r="O861"/>
    </row>
    <row r="862" spans="1:15" hidden="1" x14ac:dyDescent="0.25">
      <c r="A862">
        <v>50000249</v>
      </c>
      <c r="B862">
        <v>1571379</v>
      </c>
      <c r="C862" t="s">
        <v>14</v>
      </c>
      <c r="D862">
        <v>1113639494</v>
      </c>
      <c r="E862" s="14">
        <v>20150119</v>
      </c>
      <c r="F862">
        <v>2869073</v>
      </c>
      <c r="G862">
        <v>12400000</v>
      </c>
      <c r="H862">
        <v>270102</v>
      </c>
      <c r="I862">
        <v>121204</v>
      </c>
      <c r="K862" s="1">
        <v>5000</v>
      </c>
      <c r="O862"/>
    </row>
    <row r="863" spans="1:15" hidden="1" x14ac:dyDescent="0.25">
      <c r="A863">
        <v>50000249</v>
      </c>
      <c r="B863">
        <v>1190136</v>
      </c>
      <c r="C863" t="s">
        <v>4</v>
      </c>
      <c r="D863">
        <v>8001910261</v>
      </c>
      <c r="E863" s="14">
        <v>20150119</v>
      </c>
      <c r="F863">
        <v>6451714</v>
      </c>
      <c r="G863">
        <v>96400000</v>
      </c>
      <c r="H863">
        <v>370101</v>
      </c>
      <c r="I863">
        <v>121280</v>
      </c>
      <c r="K863" s="1">
        <v>5100</v>
      </c>
      <c r="O863"/>
    </row>
    <row r="864" spans="1:15" hidden="1" x14ac:dyDescent="0.25">
      <c r="A864">
        <v>50000249</v>
      </c>
      <c r="B864">
        <v>21495032</v>
      </c>
      <c r="C864" t="s">
        <v>4</v>
      </c>
      <c r="D864">
        <v>1143346243</v>
      </c>
      <c r="E864" s="14">
        <v>20150119</v>
      </c>
      <c r="F864">
        <v>6665198</v>
      </c>
      <c r="G864">
        <v>923272421</v>
      </c>
      <c r="H864">
        <v>190101</v>
      </c>
      <c r="I864">
        <v>190101</v>
      </c>
      <c r="K864" s="1">
        <v>107400</v>
      </c>
      <c r="O864"/>
    </row>
    <row r="865" spans="1:15" hidden="1" x14ac:dyDescent="0.25">
      <c r="A865">
        <v>50000249</v>
      </c>
      <c r="B865">
        <v>1724443</v>
      </c>
      <c r="C865" t="s">
        <v>10</v>
      </c>
      <c r="D865">
        <v>37371374</v>
      </c>
      <c r="E865" s="14">
        <v>20150119</v>
      </c>
      <c r="F865">
        <v>5794862</v>
      </c>
      <c r="G865">
        <v>12400000</v>
      </c>
      <c r="H865">
        <v>270102</v>
      </c>
      <c r="I865">
        <v>121204</v>
      </c>
      <c r="K865" s="1">
        <v>5000</v>
      </c>
      <c r="O865"/>
    </row>
    <row r="866" spans="1:15" hidden="1" x14ac:dyDescent="0.25">
      <c r="A866">
        <v>50000249</v>
      </c>
      <c r="B866">
        <v>2429079</v>
      </c>
      <c r="C866" t="s">
        <v>10</v>
      </c>
      <c r="D866">
        <v>1018429628</v>
      </c>
      <c r="E866" s="14">
        <v>20150119</v>
      </c>
      <c r="F866">
        <v>5879591</v>
      </c>
      <c r="G866">
        <v>923272421</v>
      </c>
      <c r="H866">
        <v>190101</v>
      </c>
      <c r="I866">
        <v>190101</v>
      </c>
      <c r="K866" s="1">
        <v>107400</v>
      </c>
      <c r="O866"/>
    </row>
    <row r="867" spans="1:15" hidden="1" x14ac:dyDescent="0.25">
      <c r="A867">
        <v>50000249</v>
      </c>
      <c r="B867">
        <v>2536892</v>
      </c>
      <c r="C867" t="s">
        <v>10</v>
      </c>
      <c r="D867">
        <v>88310750</v>
      </c>
      <c r="E867" s="14">
        <v>20150119</v>
      </c>
      <c r="F867">
        <v>5837524</v>
      </c>
      <c r="G867">
        <v>12400000</v>
      </c>
      <c r="H867">
        <v>270102</v>
      </c>
      <c r="I867">
        <v>121204</v>
      </c>
      <c r="K867" s="1">
        <v>5000</v>
      </c>
      <c r="O867"/>
    </row>
    <row r="868" spans="1:15" hidden="1" x14ac:dyDescent="0.25">
      <c r="A868">
        <v>50000249</v>
      </c>
      <c r="B868">
        <v>2479212</v>
      </c>
      <c r="C868" t="s">
        <v>10</v>
      </c>
      <c r="D868">
        <v>27585608</v>
      </c>
      <c r="E868" s="14">
        <v>20150119</v>
      </c>
      <c r="F868">
        <v>5744174</v>
      </c>
      <c r="G868">
        <v>923272193</v>
      </c>
      <c r="H868">
        <v>131401</v>
      </c>
      <c r="I868">
        <v>131401</v>
      </c>
      <c r="K868" s="1">
        <v>7100</v>
      </c>
      <c r="O868"/>
    </row>
    <row r="869" spans="1:15" hidden="1" x14ac:dyDescent="0.25">
      <c r="A869">
        <v>50000249</v>
      </c>
      <c r="B869">
        <v>2479218</v>
      </c>
      <c r="C869" t="s">
        <v>10</v>
      </c>
      <c r="D869">
        <v>60325068</v>
      </c>
      <c r="E869" s="14">
        <v>20150119</v>
      </c>
      <c r="F869">
        <v>5942937</v>
      </c>
      <c r="G869">
        <v>12400000</v>
      </c>
      <c r="H869">
        <v>270102</v>
      </c>
      <c r="I869">
        <v>121204</v>
      </c>
      <c r="K869" s="1">
        <v>5000</v>
      </c>
      <c r="O869"/>
    </row>
    <row r="870" spans="1:15" hidden="1" x14ac:dyDescent="0.25">
      <c r="A870">
        <v>50000249</v>
      </c>
      <c r="B870">
        <v>37838909</v>
      </c>
      <c r="C870" t="s">
        <v>34</v>
      </c>
      <c r="D870">
        <v>1020746732</v>
      </c>
      <c r="E870" s="14">
        <v>20150119</v>
      </c>
      <c r="F870">
        <v>10679403</v>
      </c>
      <c r="G870">
        <v>923272421</v>
      </c>
      <c r="H870">
        <v>190101</v>
      </c>
      <c r="I870">
        <v>190101</v>
      </c>
      <c r="K870" s="1">
        <v>107400</v>
      </c>
      <c r="O870"/>
    </row>
    <row r="871" spans="1:15" hidden="1" x14ac:dyDescent="0.25">
      <c r="A871">
        <v>50000249</v>
      </c>
      <c r="B871">
        <v>1947012</v>
      </c>
      <c r="C871" t="s">
        <v>29</v>
      </c>
      <c r="D871">
        <v>14280981</v>
      </c>
      <c r="E871" s="14">
        <v>20150119</v>
      </c>
      <c r="F871">
        <v>20392379</v>
      </c>
      <c r="G871">
        <v>26800000</v>
      </c>
      <c r="H871">
        <v>360200</v>
      </c>
      <c r="I871">
        <v>360200</v>
      </c>
      <c r="K871" s="1">
        <v>2000</v>
      </c>
      <c r="O871"/>
    </row>
    <row r="872" spans="1:15" hidden="1" x14ac:dyDescent="0.25">
      <c r="A872">
        <v>50000249</v>
      </c>
      <c r="B872">
        <v>36323936</v>
      </c>
      <c r="C872" t="s">
        <v>29</v>
      </c>
      <c r="D872">
        <v>72261102</v>
      </c>
      <c r="E872" s="14">
        <v>20150119</v>
      </c>
      <c r="F872">
        <v>18308401</v>
      </c>
      <c r="G872">
        <v>923272421</v>
      </c>
      <c r="H872">
        <v>190101</v>
      </c>
      <c r="I872">
        <v>190101</v>
      </c>
      <c r="K872" s="1">
        <v>107400</v>
      </c>
      <c r="O872"/>
    </row>
    <row r="873" spans="1:15" hidden="1" x14ac:dyDescent="0.25">
      <c r="A873">
        <v>50000249</v>
      </c>
      <c r="B873">
        <v>1745033</v>
      </c>
      <c r="C873" t="s">
        <v>19</v>
      </c>
      <c r="D873">
        <v>24865630</v>
      </c>
      <c r="E873" s="14">
        <v>20150119</v>
      </c>
      <c r="F873">
        <v>8917665</v>
      </c>
      <c r="G873">
        <v>923272193</v>
      </c>
      <c r="H873">
        <v>131401</v>
      </c>
      <c r="I873">
        <v>131401</v>
      </c>
      <c r="K873" s="1">
        <v>14000</v>
      </c>
      <c r="O873"/>
    </row>
    <row r="874" spans="1:15" hidden="1" x14ac:dyDescent="0.25">
      <c r="A874">
        <v>50000249</v>
      </c>
      <c r="B874">
        <v>2620596</v>
      </c>
      <c r="C874" t="s">
        <v>19</v>
      </c>
      <c r="D874">
        <v>16079193</v>
      </c>
      <c r="E874" s="14">
        <v>20150119</v>
      </c>
      <c r="F874">
        <v>7895404</v>
      </c>
      <c r="G874">
        <v>923272421</v>
      </c>
      <c r="H874">
        <v>190101</v>
      </c>
      <c r="I874">
        <v>190101</v>
      </c>
      <c r="K874" s="1">
        <v>107400</v>
      </c>
      <c r="O874"/>
    </row>
    <row r="875" spans="1:15" hidden="1" x14ac:dyDescent="0.25">
      <c r="A875">
        <v>50000249</v>
      </c>
      <c r="B875">
        <v>2620598</v>
      </c>
      <c r="C875" t="s">
        <v>19</v>
      </c>
      <c r="D875">
        <v>14398066</v>
      </c>
      <c r="E875" s="14">
        <v>20150119</v>
      </c>
      <c r="F875">
        <v>4033959</v>
      </c>
      <c r="G875">
        <v>923272421</v>
      </c>
      <c r="H875">
        <v>190101</v>
      </c>
      <c r="I875">
        <v>190101</v>
      </c>
      <c r="K875" s="1">
        <v>107400</v>
      </c>
      <c r="O875"/>
    </row>
    <row r="876" spans="1:15" hidden="1" x14ac:dyDescent="0.25">
      <c r="A876">
        <v>50000249</v>
      </c>
      <c r="B876">
        <v>2245673</v>
      </c>
      <c r="C876" t="s">
        <v>2</v>
      </c>
      <c r="D876">
        <v>8001381881</v>
      </c>
      <c r="E876" s="14">
        <v>20150119</v>
      </c>
      <c r="F876">
        <v>2306500</v>
      </c>
      <c r="G876">
        <v>12800000</v>
      </c>
      <c r="H876">
        <v>350300</v>
      </c>
      <c r="I876">
        <v>350300</v>
      </c>
      <c r="K876" s="1">
        <v>21560000</v>
      </c>
      <c r="O876"/>
    </row>
    <row r="877" spans="1:15" hidden="1" x14ac:dyDescent="0.25">
      <c r="A877">
        <v>50000249</v>
      </c>
      <c r="B877">
        <v>1769323</v>
      </c>
      <c r="C877" t="s">
        <v>2</v>
      </c>
      <c r="D877">
        <v>3668101</v>
      </c>
      <c r="E877" s="14">
        <v>20150119</v>
      </c>
      <c r="F877">
        <v>2515597</v>
      </c>
      <c r="G877">
        <v>923272421</v>
      </c>
      <c r="H877">
        <v>190101</v>
      </c>
      <c r="I877">
        <v>190101</v>
      </c>
      <c r="K877" s="1">
        <v>107400</v>
      </c>
      <c r="O877"/>
    </row>
    <row r="878" spans="1:15" hidden="1" x14ac:dyDescent="0.25">
      <c r="A878">
        <v>50000249</v>
      </c>
      <c r="B878">
        <v>1306984</v>
      </c>
      <c r="C878" t="s">
        <v>2</v>
      </c>
      <c r="D878">
        <v>9005515624</v>
      </c>
      <c r="E878" s="14">
        <v>20150119</v>
      </c>
      <c r="F878">
        <v>3814641</v>
      </c>
      <c r="G878">
        <v>12800000</v>
      </c>
      <c r="H878">
        <v>350300</v>
      </c>
      <c r="I878">
        <v>350300</v>
      </c>
      <c r="K878" s="1">
        <v>2015126</v>
      </c>
      <c r="O878"/>
    </row>
    <row r="879" spans="1:15" hidden="1" x14ac:dyDescent="0.25">
      <c r="A879">
        <v>50000249</v>
      </c>
      <c r="B879">
        <v>36614180</v>
      </c>
      <c r="C879" t="s">
        <v>42</v>
      </c>
      <c r="D879">
        <v>1018426109</v>
      </c>
      <c r="E879" s="14">
        <v>20150119</v>
      </c>
      <c r="F879">
        <v>3226459</v>
      </c>
      <c r="G879">
        <v>923272421</v>
      </c>
      <c r="H879">
        <v>190101</v>
      </c>
      <c r="I879">
        <v>190101</v>
      </c>
      <c r="K879" s="1">
        <v>107400</v>
      </c>
      <c r="O879"/>
    </row>
    <row r="880" spans="1:15" hidden="1" x14ac:dyDescent="0.25">
      <c r="A880">
        <v>50000249</v>
      </c>
      <c r="B880">
        <v>2454204</v>
      </c>
      <c r="C880" t="s">
        <v>7</v>
      </c>
      <c r="D880">
        <v>1067857808</v>
      </c>
      <c r="E880" s="14">
        <v>20150119</v>
      </c>
      <c r="F880">
        <v>14690760</v>
      </c>
      <c r="G880">
        <v>923272421</v>
      </c>
      <c r="H880">
        <v>190101</v>
      </c>
      <c r="I880">
        <v>190101</v>
      </c>
      <c r="K880" s="1">
        <v>107400</v>
      </c>
      <c r="O880"/>
    </row>
    <row r="881" spans="1:15" hidden="1" x14ac:dyDescent="0.25">
      <c r="A881">
        <v>50000249</v>
      </c>
      <c r="B881">
        <v>2524617</v>
      </c>
      <c r="C881" t="s">
        <v>7</v>
      </c>
      <c r="D881">
        <v>6872010</v>
      </c>
      <c r="E881" s="14">
        <v>20150119</v>
      </c>
      <c r="F881">
        <v>10369863</v>
      </c>
      <c r="G881">
        <v>923272193</v>
      </c>
      <c r="H881">
        <v>131401</v>
      </c>
      <c r="I881">
        <v>131401</v>
      </c>
      <c r="K881" s="1">
        <v>1500</v>
      </c>
      <c r="O881"/>
    </row>
    <row r="882" spans="1:15" hidden="1" x14ac:dyDescent="0.25">
      <c r="A882">
        <v>50000249</v>
      </c>
      <c r="B882">
        <v>2524646</v>
      </c>
      <c r="C882" t="s">
        <v>7</v>
      </c>
      <c r="D882">
        <v>1064976314</v>
      </c>
      <c r="E882" s="14">
        <v>20150119</v>
      </c>
      <c r="F882">
        <v>7822190</v>
      </c>
      <c r="G882">
        <v>923272421</v>
      </c>
      <c r="H882">
        <v>190101</v>
      </c>
      <c r="I882">
        <v>190101</v>
      </c>
      <c r="K882" s="1">
        <v>107400</v>
      </c>
      <c r="O882"/>
    </row>
    <row r="883" spans="1:15" hidden="1" x14ac:dyDescent="0.25">
      <c r="A883">
        <v>50000249</v>
      </c>
      <c r="B883">
        <v>2554707</v>
      </c>
      <c r="C883" t="s">
        <v>7</v>
      </c>
      <c r="D883">
        <v>30656097</v>
      </c>
      <c r="E883" s="14">
        <v>20150119</v>
      </c>
      <c r="F883">
        <v>7923554</v>
      </c>
      <c r="G883">
        <v>923272193</v>
      </c>
      <c r="H883">
        <v>131401</v>
      </c>
      <c r="I883">
        <v>131401</v>
      </c>
      <c r="K883" s="1">
        <v>1100</v>
      </c>
      <c r="O883"/>
    </row>
    <row r="884" spans="1:15" hidden="1" x14ac:dyDescent="0.25">
      <c r="A884">
        <v>50000249</v>
      </c>
      <c r="B884">
        <v>1960168</v>
      </c>
      <c r="C884" t="s">
        <v>25</v>
      </c>
      <c r="D884">
        <v>12104381</v>
      </c>
      <c r="E884" s="14">
        <v>20150119</v>
      </c>
      <c r="F884">
        <v>8716649</v>
      </c>
      <c r="G884">
        <v>96400000</v>
      </c>
      <c r="H884">
        <v>370101</v>
      </c>
      <c r="I884">
        <v>121280</v>
      </c>
      <c r="K884" s="1">
        <v>5400</v>
      </c>
      <c r="O884"/>
    </row>
    <row r="885" spans="1:15" hidden="1" x14ac:dyDescent="0.25">
      <c r="A885">
        <v>50000249</v>
      </c>
      <c r="B885">
        <v>2390194</v>
      </c>
      <c r="C885" t="s">
        <v>25</v>
      </c>
      <c r="D885">
        <v>1075212605</v>
      </c>
      <c r="E885" s="14">
        <v>20150119</v>
      </c>
      <c r="F885">
        <v>8625538</v>
      </c>
      <c r="G885">
        <v>910300000</v>
      </c>
      <c r="H885">
        <v>130113</v>
      </c>
      <c r="I885">
        <v>121205</v>
      </c>
      <c r="K885" s="1">
        <v>5000</v>
      </c>
      <c r="O885"/>
    </row>
    <row r="886" spans="1:15" x14ac:dyDescent="0.25">
      <c r="A886">
        <v>50000249</v>
      </c>
      <c r="B886">
        <v>2390198</v>
      </c>
      <c r="C886" t="s">
        <v>25</v>
      </c>
      <c r="D886">
        <v>4921071</v>
      </c>
      <c r="E886" s="14">
        <v>20150119</v>
      </c>
      <c r="F886">
        <v>8730264</v>
      </c>
      <c r="G886">
        <v>11800000</v>
      </c>
      <c r="H886">
        <v>240101</v>
      </c>
      <c r="I886">
        <v>121265</v>
      </c>
      <c r="K886" s="1">
        <v>7274815</v>
      </c>
      <c r="O886"/>
    </row>
    <row r="887" spans="1:15" hidden="1" x14ac:dyDescent="0.25">
      <c r="A887">
        <v>50000249</v>
      </c>
      <c r="B887">
        <v>2625526</v>
      </c>
      <c r="C887" t="s">
        <v>37</v>
      </c>
      <c r="D887">
        <v>1085292729</v>
      </c>
      <c r="E887" s="14">
        <v>20150119</v>
      </c>
      <c r="F887">
        <v>7324856</v>
      </c>
      <c r="G887">
        <v>12400000</v>
      </c>
      <c r="H887">
        <v>270102</v>
      </c>
      <c r="I887">
        <v>121204</v>
      </c>
      <c r="K887" s="1">
        <v>5000</v>
      </c>
      <c r="O887"/>
    </row>
    <row r="888" spans="1:15" hidden="1" x14ac:dyDescent="0.25">
      <c r="A888">
        <v>50000249</v>
      </c>
      <c r="B888">
        <v>2625571</v>
      </c>
      <c r="C888" t="s">
        <v>37</v>
      </c>
      <c r="D888">
        <v>36756442</v>
      </c>
      <c r="E888" s="14">
        <v>20150119</v>
      </c>
      <c r="F888">
        <v>52612272</v>
      </c>
      <c r="G888">
        <v>12400000</v>
      </c>
      <c r="H888">
        <v>270102</v>
      </c>
      <c r="I888">
        <v>121204</v>
      </c>
      <c r="K888" s="1">
        <v>5000</v>
      </c>
      <c r="O888"/>
    </row>
    <row r="889" spans="1:15" hidden="1" x14ac:dyDescent="0.25">
      <c r="A889">
        <v>50000249</v>
      </c>
      <c r="B889">
        <v>2625572</v>
      </c>
      <c r="C889" t="s">
        <v>37</v>
      </c>
      <c r="D889">
        <v>10301870</v>
      </c>
      <c r="E889" s="14">
        <v>20150119</v>
      </c>
      <c r="F889">
        <v>7737014</v>
      </c>
      <c r="G889">
        <v>12400000</v>
      </c>
      <c r="H889">
        <v>270102</v>
      </c>
      <c r="I889">
        <v>121204</v>
      </c>
      <c r="K889" s="1">
        <v>5000</v>
      </c>
      <c r="O889"/>
    </row>
    <row r="890" spans="1:15" hidden="1" x14ac:dyDescent="0.25">
      <c r="A890">
        <v>50000249</v>
      </c>
      <c r="B890">
        <v>1551091</v>
      </c>
      <c r="C890" t="s">
        <v>12</v>
      </c>
      <c r="D890">
        <v>10104480</v>
      </c>
      <c r="E890" s="14">
        <v>20150119</v>
      </c>
      <c r="F890">
        <v>3123021</v>
      </c>
      <c r="G890">
        <v>96400000</v>
      </c>
      <c r="H890">
        <v>370101</v>
      </c>
      <c r="I890">
        <v>121280</v>
      </c>
      <c r="K890" s="1">
        <v>5400</v>
      </c>
      <c r="O890"/>
    </row>
    <row r="891" spans="1:15" hidden="1" x14ac:dyDescent="0.25">
      <c r="A891">
        <v>50000249</v>
      </c>
      <c r="B891">
        <v>1551093</v>
      </c>
      <c r="C891" t="s">
        <v>12</v>
      </c>
      <c r="D891">
        <v>24348638</v>
      </c>
      <c r="E891" s="14">
        <v>20150119</v>
      </c>
      <c r="F891">
        <v>3203034</v>
      </c>
      <c r="G891">
        <v>923272421</v>
      </c>
      <c r="H891">
        <v>190101</v>
      </c>
      <c r="I891">
        <v>190101</v>
      </c>
      <c r="K891" s="1">
        <v>107400</v>
      </c>
      <c r="O891"/>
    </row>
    <row r="892" spans="1:15" hidden="1" x14ac:dyDescent="0.25">
      <c r="A892">
        <v>50000249</v>
      </c>
      <c r="B892">
        <v>1551099</v>
      </c>
      <c r="C892" t="s">
        <v>12</v>
      </c>
      <c r="D892">
        <v>7500252</v>
      </c>
      <c r="E892" s="14">
        <v>20150119</v>
      </c>
      <c r="F892">
        <v>3230702</v>
      </c>
      <c r="G892">
        <v>923272193</v>
      </c>
      <c r="H892">
        <v>131401</v>
      </c>
      <c r="I892">
        <v>131401</v>
      </c>
      <c r="K892" s="1">
        <v>5800</v>
      </c>
      <c r="O892"/>
    </row>
    <row r="893" spans="1:15" hidden="1" x14ac:dyDescent="0.25">
      <c r="A893">
        <v>50000249</v>
      </c>
      <c r="B893">
        <v>2092088</v>
      </c>
      <c r="C893" t="s">
        <v>6</v>
      </c>
      <c r="D893">
        <v>1061718374</v>
      </c>
      <c r="E893" s="14">
        <v>20150119</v>
      </c>
      <c r="F893">
        <v>3431132</v>
      </c>
      <c r="G893">
        <v>923272421</v>
      </c>
      <c r="H893">
        <v>190101</v>
      </c>
      <c r="I893">
        <v>190101</v>
      </c>
      <c r="K893" s="1">
        <v>107400</v>
      </c>
      <c r="O893"/>
    </row>
    <row r="894" spans="1:15" hidden="1" x14ac:dyDescent="0.25">
      <c r="A894">
        <v>50000249</v>
      </c>
      <c r="B894">
        <v>2092089</v>
      </c>
      <c r="C894" t="s">
        <v>6</v>
      </c>
      <c r="D894">
        <v>1061722485</v>
      </c>
      <c r="E894" s="14">
        <v>20150119</v>
      </c>
      <c r="F894">
        <v>4201232</v>
      </c>
      <c r="G894">
        <v>923272421</v>
      </c>
      <c r="H894">
        <v>190101</v>
      </c>
      <c r="I894">
        <v>190101</v>
      </c>
      <c r="K894" s="1">
        <v>107400</v>
      </c>
      <c r="O894"/>
    </row>
    <row r="895" spans="1:15" hidden="1" x14ac:dyDescent="0.25">
      <c r="A895">
        <v>50000249</v>
      </c>
      <c r="B895">
        <v>2564823</v>
      </c>
      <c r="C895" t="s">
        <v>6</v>
      </c>
      <c r="D895">
        <v>1085284661</v>
      </c>
      <c r="E895" s="14">
        <v>20150119</v>
      </c>
      <c r="F895">
        <v>4726447</v>
      </c>
      <c r="G895">
        <v>923272421</v>
      </c>
      <c r="H895">
        <v>190101</v>
      </c>
      <c r="I895">
        <v>190101</v>
      </c>
      <c r="K895" s="1">
        <v>107400</v>
      </c>
      <c r="O895"/>
    </row>
    <row r="896" spans="1:15" hidden="1" x14ac:dyDescent="0.25">
      <c r="A896">
        <v>50000249</v>
      </c>
      <c r="B896">
        <v>2645299</v>
      </c>
      <c r="C896" t="s">
        <v>27</v>
      </c>
      <c r="D896">
        <v>1124379649</v>
      </c>
      <c r="E896" s="14">
        <v>20150119</v>
      </c>
      <c r="F896">
        <v>759772</v>
      </c>
      <c r="G896">
        <v>12400000</v>
      </c>
      <c r="H896">
        <v>270102</v>
      </c>
      <c r="I896">
        <v>121204</v>
      </c>
      <c r="K896" s="1">
        <v>5000</v>
      </c>
      <c r="O896"/>
    </row>
    <row r="897" spans="1:15" hidden="1" x14ac:dyDescent="0.25">
      <c r="A897">
        <v>50000249</v>
      </c>
      <c r="B897">
        <v>2645300</v>
      </c>
      <c r="C897" t="s">
        <v>27</v>
      </c>
      <c r="D897">
        <v>84094162</v>
      </c>
      <c r="E897" s="14">
        <v>20150119</v>
      </c>
      <c r="F897">
        <v>7271744</v>
      </c>
      <c r="G897">
        <v>923272421</v>
      </c>
      <c r="H897">
        <v>190101</v>
      </c>
      <c r="I897">
        <v>190101</v>
      </c>
      <c r="K897" s="1">
        <v>107400</v>
      </c>
      <c r="O897"/>
    </row>
    <row r="898" spans="1:15" hidden="1" x14ac:dyDescent="0.25">
      <c r="A898">
        <v>50000249</v>
      </c>
      <c r="B898">
        <v>2144970</v>
      </c>
      <c r="C898" t="s">
        <v>17</v>
      </c>
      <c r="D898">
        <v>15241167</v>
      </c>
      <c r="E898" s="14">
        <v>20150119</v>
      </c>
      <c r="F898">
        <v>5123647</v>
      </c>
      <c r="G898">
        <v>11100000</v>
      </c>
      <c r="H898">
        <v>150112</v>
      </c>
      <c r="I898">
        <v>121275</v>
      </c>
      <c r="K898" s="1">
        <v>358000</v>
      </c>
      <c r="O898"/>
    </row>
    <row r="899" spans="1:15" hidden="1" x14ac:dyDescent="0.25">
      <c r="A899">
        <v>50000249</v>
      </c>
      <c r="B899">
        <v>1580717</v>
      </c>
      <c r="C899" t="s">
        <v>22</v>
      </c>
      <c r="D899">
        <v>5743707</v>
      </c>
      <c r="E899" s="14">
        <v>20150119</v>
      </c>
      <c r="F899">
        <v>53736601</v>
      </c>
      <c r="G899">
        <v>923272193</v>
      </c>
      <c r="H899">
        <v>131401</v>
      </c>
      <c r="I899">
        <v>131401</v>
      </c>
      <c r="K899" s="1">
        <v>14971251</v>
      </c>
      <c r="O899"/>
    </row>
    <row r="900" spans="1:15" hidden="1" x14ac:dyDescent="0.25">
      <c r="A900">
        <v>50000249</v>
      </c>
      <c r="B900">
        <v>1637770</v>
      </c>
      <c r="C900" t="s">
        <v>31</v>
      </c>
      <c r="D900">
        <v>1102830531</v>
      </c>
      <c r="E900" s="14">
        <v>20150119</v>
      </c>
      <c r="F900">
        <v>579779</v>
      </c>
      <c r="G900">
        <v>923272421</v>
      </c>
      <c r="H900">
        <v>190101</v>
      </c>
      <c r="I900">
        <v>190101</v>
      </c>
      <c r="K900" s="1">
        <v>107400</v>
      </c>
      <c r="O900"/>
    </row>
    <row r="901" spans="1:15" hidden="1" x14ac:dyDescent="0.25">
      <c r="A901">
        <v>50000249</v>
      </c>
      <c r="B901">
        <v>1637771</v>
      </c>
      <c r="C901" t="s">
        <v>31</v>
      </c>
      <c r="D901">
        <v>1100689071</v>
      </c>
      <c r="E901" s="14">
        <v>20150119</v>
      </c>
      <c r="F901">
        <v>1820849</v>
      </c>
      <c r="G901">
        <v>12400000</v>
      </c>
      <c r="H901">
        <v>270102</v>
      </c>
      <c r="I901">
        <v>121204</v>
      </c>
      <c r="K901" s="1">
        <v>5000</v>
      </c>
      <c r="O901"/>
    </row>
    <row r="902" spans="1:15" hidden="1" x14ac:dyDescent="0.25">
      <c r="A902">
        <v>50000249</v>
      </c>
      <c r="B902">
        <v>1637790</v>
      </c>
      <c r="C902" t="s">
        <v>31</v>
      </c>
      <c r="D902">
        <v>1104413587</v>
      </c>
      <c r="E902" s="14">
        <v>20150119</v>
      </c>
      <c r="F902">
        <v>503387</v>
      </c>
      <c r="G902">
        <v>12400000</v>
      </c>
      <c r="H902">
        <v>270102</v>
      </c>
      <c r="I902">
        <v>121204</v>
      </c>
      <c r="K902" s="1">
        <v>5000</v>
      </c>
      <c r="O902"/>
    </row>
    <row r="903" spans="1:15" hidden="1" x14ac:dyDescent="0.25">
      <c r="A903">
        <v>50000249</v>
      </c>
      <c r="B903">
        <v>1637827</v>
      </c>
      <c r="C903" t="s">
        <v>31</v>
      </c>
      <c r="D903">
        <v>1104422735</v>
      </c>
      <c r="E903" s="14">
        <v>20150119</v>
      </c>
      <c r="F903">
        <v>472001</v>
      </c>
      <c r="G903">
        <v>12400000</v>
      </c>
      <c r="H903">
        <v>270102</v>
      </c>
      <c r="I903">
        <v>121204</v>
      </c>
      <c r="K903" s="1">
        <v>5000</v>
      </c>
      <c r="O903"/>
    </row>
    <row r="904" spans="1:15" hidden="1" x14ac:dyDescent="0.25">
      <c r="A904">
        <v>50000249</v>
      </c>
      <c r="B904">
        <v>1986851</v>
      </c>
      <c r="C904" t="s">
        <v>40</v>
      </c>
      <c r="D904">
        <v>3425085</v>
      </c>
      <c r="E904" s="14">
        <v>20150119</v>
      </c>
      <c r="F904">
        <v>3220582</v>
      </c>
      <c r="G904">
        <v>96400000</v>
      </c>
      <c r="H904">
        <v>370101</v>
      </c>
      <c r="I904">
        <v>121280</v>
      </c>
      <c r="K904" s="1">
        <v>5100</v>
      </c>
      <c r="O904"/>
    </row>
    <row r="905" spans="1:15" hidden="1" x14ac:dyDescent="0.25">
      <c r="A905">
        <v>50000249</v>
      </c>
      <c r="B905">
        <v>33757826</v>
      </c>
      <c r="C905" t="s">
        <v>51</v>
      </c>
      <c r="D905">
        <v>1017175618</v>
      </c>
      <c r="E905" s="14">
        <v>20150119</v>
      </c>
      <c r="F905">
        <v>21526434</v>
      </c>
      <c r="G905">
        <v>923272421</v>
      </c>
      <c r="H905">
        <v>190101</v>
      </c>
      <c r="I905">
        <v>190101</v>
      </c>
      <c r="K905" s="1">
        <v>107400</v>
      </c>
      <c r="O905"/>
    </row>
    <row r="906" spans="1:15" hidden="1" x14ac:dyDescent="0.25">
      <c r="A906">
        <v>50000249</v>
      </c>
      <c r="B906">
        <v>1901221</v>
      </c>
      <c r="C906" t="s">
        <v>93</v>
      </c>
      <c r="D906">
        <v>1144041629</v>
      </c>
      <c r="E906" s="14">
        <v>20150120</v>
      </c>
      <c r="F906">
        <v>4747072</v>
      </c>
      <c r="G906">
        <v>923272421</v>
      </c>
      <c r="H906">
        <v>190101</v>
      </c>
      <c r="I906">
        <v>190101</v>
      </c>
      <c r="K906" s="1">
        <v>107400</v>
      </c>
      <c r="O906"/>
    </row>
    <row r="907" spans="1:15" hidden="1" x14ac:dyDescent="0.25">
      <c r="A907">
        <v>50000249</v>
      </c>
      <c r="B907">
        <v>13447913</v>
      </c>
      <c r="C907" s="8" t="s">
        <v>1</v>
      </c>
      <c r="D907">
        <v>35501319</v>
      </c>
      <c r="E907" s="14">
        <v>20150120</v>
      </c>
      <c r="F907">
        <v>6032255</v>
      </c>
      <c r="G907">
        <v>923272421</v>
      </c>
      <c r="H907">
        <v>190101</v>
      </c>
      <c r="I907">
        <v>190101</v>
      </c>
      <c r="K907" s="1">
        <v>107400</v>
      </c>
      <c r="O907"/>
    </row>
    <row r="908" spans="1:15" hidden="1" x14ac:dyDescent="0.25">
      <c r="A908">
        <v>50000249</v>
      </c>
      <c r="B908">
        <v>18551564</v>
      </c>
      <c r="C908" s="8" t="s">
        <v>1</v>
      </c>
      <c r="D908">
        <v>1052395227</v>
      </c>
      <c r="E908" s="14">
        <v>20150120</v>
      </c>
      <c r="F908">
        <v>2170054</v>
      </c>
      <c r="G908">
        <v>12400000</v>
      </c>
      <c r="H908">
        <v>270102</v>
      </c>
      <c r="I908">
        <v>121204</v>
      </c>
      <c r="K908" s="1">
        <v>5000</v>
      </c>
      <c r="O908"/>
    </row>
    <row r="909" spans="1:15" hidden="1" x14ac:dyDescent="0.25">
      <c r="A909">
        <v>50000249</v>
      </c>
      <c r="B909">
        <v>2462696</v>
      </c>
      <c r="C909" t="s">
        <v>77</v>
      </c>
      <c r="D909">
        <v>9061144</v>
      </c>
      <c r="E909" s="14">
        <v>20150120</v>
      </c>
      <c r="F909">
        <v>11307227</v>
      </c>
      <c r="G909">
        <v>923272193</v>
      </c>
      <c r="H909">
        <v>131401</v>
      </c>
      <c r="I909">
        <v>131401</v>
      </c>
      <c r="K909" s="1">
        <v>5000</v>
      </c>
      <c r="O909"/>
    </row>
    <row r="910" spans="1:15" hidden="1" x14ac:dyDescent="0.25">
      <c r="A910">
        <v>50000249</v>
      </c>
      <c r="B910">
        <v>2475715</v>
      </c>
      <c r="C910" t="s">
        <v>77</v>
      </c>
      <c r="D910">
        <v>14430041</v>
      </c>
      <c r="E910" s="14">
        <v>20150120</v>
      </c>
      <c r="F910">
        <v>11307227</v>
      </c>
      <c r="G910">
        <v>923272193</v>
      </c>
      <c r="H910">
        <v>131401</v>
      </c>
      <c r="I910">
        <v>131401</v>
      </c>
      <c r="K910" s="1">
        <v>10000</v>
      </c>
      <c r="O910"/>
    </row>
    <row r="911" spans="1:15" hidden="1" x14ac:dyDescent="0.25">
      <c r="A911">
        <v>50000249</v>
      </c>
      <c r="B911">
        <v>2011200</v>
      </c>
      <c r="C911" t="s">
        <v>78</v>
      </c>
      <c r="D911">
        <v>51768163</v>
      </c>
      <c r="E911" s="14">
        <v>20150120</v>
      </c>
      <c r="F911">
        <v>16821268</v>
      </c>
      <c r="G911">
        <v>12800000</v>
      </c>
      <c r="H911">
        <v>350300</v>
      </c>
      <c r="I911">
        <v>350300</v>
      </c>
      <c r="K911" s="1">
        <v>439515</v>
      </c>
      <c r="O911"/>
    </row>
    <row r="912" spans="1:15" hidden="1" x14ac:dyDescent="0.25">
      <c r="A912">
        <v>50000249</v>
      </c>
      <c r="B912">
        <v>12867347</v>
      </c>
      <c r="C912" s="8" t="s">
        <v>1</v>
      </c>
      <c r="D912">
        <v>1143116183</v>
      </c>
      <c r="E912" s="14">
        <v>20150120</v>
      </c>
      <c r="F912">
        <v>20804545</v>
      </c>
      <c r="G912">
        <v>923272421</v>
      </c>
      <c r="H912">
        <v>190101</v>
      </c>
      <c r="I912">
        <v>190101</v>
      </c>
      <c r="K912" s="1">
        <v>107400</v>
      </c>
      <c r="O912"/>
    </row>
    <row r="913" spans="1:15" hidden="1" x14ac:dyDescent="0.25">
      <c r="A913">
        <v>50000249</v>
      </c>
      <c r="B913">
        <v>12867349</v>
      </c>
      <c r="C913" s="8" t="s">
        <v>1</v>
      </c>
      <c r="D913">
        <v>1016031797</v>
      </c>
      <c r="E913" s="14">
        <v>20150120</v>
      </c>
      <c r="F913">
        <v>7578598</v>
      </c>
      <c r="G913">
        <v>12400000</v>
      </c>
      <c r="H913">
        <v>270102</v>
      </c>
      <c r="I913">
        <v>121204</v>
      </c>
      <c r="K913" s="1">
        <v>5000</v>
      </c>
      <c r="O913"/>
    </row>
    <row r="914" spans="1:15" hidden="1" x14ac:dyDescent="0.25">
      <c r="A914">
        <v>50000249</v>
      </c>
      <c r="B914">
        <v>2545672</v>
      </c>
      <c r="C914" t="s">
        <v>109</v>
      </c>
      <c r="D914">
        <v>80120917</v>
      </c>
      <c r="E914" s="14">
        <v>20150120</v>
      </c>
      <c r="F914">
        <v>13484801</v>
      </c>
      <c r="G914">
        <v>26800000</v>
      </c>
      <c r="H914">
        <v>360200</v>
      </c>
      <c r="I914">
        <v>360200</v>
      </c>
      <c r="K914" s="1">
        <v>145662</v>
      </c>
      <c r="O914"/>
    </row>
    <row r="915" spans="1:15" hidden="1" x14ac:dyDescent="0.25">
      <c r="A915">
        <v>50000249</v>
      </c>
      <c r="B915">
        <v>13269214</v>
      </c>
      <c r="C915" s="8" t="s">
        <v>1</v>
      </c>
      <c r="D915">
        <v>79290405</v>
      </c>
      <c r="E915" s="14">
        <v>20150120</v>
      </c>
      <c r="F915">
        <v>6277524</v>
      </c>
      <c r="G915">
        <v>12200000</v>
      </c>
      <c r="H915">
        <v>250101</v>
      </c>
      <c r="I915">
        <v>121225</v>
      </c>
      <c r="K915" s="1">
        <v>10000</v>
      </c>
      <c r="O915"/>
    </row>
    <row r="916" spans="1:15" hidden="1" x14ac:dyDescent="0.25">
      <c r="A916">
        <v>50000249</v>
      </c>
      <c r="B916">
        <v>2588856</v>
      </c>
      <c r="C916" t="s">
        <v>110</v>
      </c>
      <c r="D916">
        <v>22052111</v>
      </c>
      <c r="E916" s="14">
        <v>20150120</v>
      </c>
      <c r="F916">
        <v>5422148</v>
      </c>
      <c r="G916">
        <v>96400000</v>
      </c>
      <c r="H916">
        <v>370101</v>
      </c>
      <c r="I916">
        <v>121280</v>
      </c>
      <c r="K916" s="1">
        <v>6000</v>
      </c>
      <c r="O916"/>
    </row>
    <row r="917" spans="1:15" hidden="1" x14ac:dyDescent="0.25">
      <c r="A917">
        <v>50000249</v>
      </c>
      <c r="B917">
        <v>2487112</v>
      </c>
      <c r="C917" t="s">
        <v>111</v>
      </c>
      <c r="D917">
        <v>70568264</v>
      </c>
      <c r="E917" s="14">
        <v>20150120</v>
      </c>
      <c r="F917">
        <v>3118564</v>
      </c>
      <c r="G917">
        <v>923272421</v>
      </c>
      <c r="H917">
        <v>190101</v>
      </c>
      <c r="I917">
        <v>190101</v>
      </c>
      <c r="K917" s="1">
        <v>107400</v>
      </c>
      <c r="O917"/>
    </row>
    <row r="918" spans="1:15" hidden="1" x14ac:dyDescent="0.25">
      <c r="A918">
        <v>50000249</v>
      </c>
      <c r="B918">
        <v>2645307</v>
      </c>
      <c r="C918" t="s">
        <v>112</v>
      </c>
      <c r="D918">
        <v>1124019053</v>
      </c>
      <c r="E918" s="14">
        <v>20150120</v>
      </c>
      <c r="F918">
        <v>1209842</v>
      </c>
      <c r="G918">
        <v>12400000</v>
      </c>
      <c r="H918">
        <v>270102</v>
      </c>
      <c r="I918">
        <v>121204</v>
      </c>
      <c r="K918" s="1">
        <v>5000</v>
      </c>
      <c r="O918"/>
    </row>
    <row r="919" spans="1:15" hidden="1" x14ac:dyDescent="0.25">
      <c r="A919">
        <v>50000249</v>
      </c>
      <c r="B919">
        <v>2120284</v>
      </c>
      <c r="C919" t="s">
        <v>91</v>
      </c>
      <c r="D919">
        <v>1121868201</v>
      </c>
      <c r="E919" s="14">
        <v>20150120</v>
      </c>
      <c r="F919">
        <v>12804999</v>
      </c>
      <c r="G919">
        <v>923272421</v>
      </c>
      <c r="H919">
        <v>190101</v>
      </c>
      <c r="I919">
        <v>190101</v>
      </c>
      <c r="K919" s="1">
        <v>107400</v>
      </c>
      <c r="O919"/>
    </row>
    <row r="920" spans="1:15" hidden="1" x14ac:dyDescent="0.25">
      <c r="A920">
        <v>50000249</v>
      </c>
      <c r="B920">
        <v>2425769</v>
      </c>
      <c r="C920" t="s">
        <v>80</v>
      </c>
      <c r="D920">
        <v>1085294786</v>
      </c>
      <c r="E920" s="14">
        <v>20150120</v>
      </c>
      <c r="F920">
        <v>7363655</v>
      </c>
      <c r="G920">
        <v>12400000</v>
      </c>
      <c r="H920">
        <v>270102</v>
      </c>
      <c r="I920">
        <v>121204</v>
      </c>
      <c r="K920" s="1">
        <v>5000</v>
      </c>
      <c r="O920"/>
    </row>
    <row r="921" spans="1:15" hidden="1" x14ac:dyDescent="0.25">
      <c r="A921">
        <v>50000249</v>
      </c>
      <c r="B921">
        <v>39782415</v>
      </c>
      <c r="C921" s="8" t="s">
        <v>1</v>
      </c>
      <c r="D921">
        <v>1087414881</v>
      </c>
      <c r="E921" s="14">
        <v>20150120</v>
      </c>
      <c r="F921">
        <v>7280694</v>
      </c>
      <c r="G921">
        <v>923272421</v>
      </c>
      <c r="H921">
        <v>190101</v>
      </c>
      <c r="I921">
        <v>190101</v>
      </c>
      <c r="K921" s="1">
        <v>107400</v>
      </c>
      <c r="O921"/>
    </row>
    <row r="922" spans="1:15" hidden="1" x14ac:dyDescent="0.25">
      <c r="A922">
        <v>50000249</v>
      </c>
      <c r="B922">
        <v>2547643</v>
      </c>
      <c r="C922" t="s">
        <v>106</v>
      </c>
      <c r="D922">
        <v>1093761705</v>
      </c>
      <c r="E922" s="14">
        <v>20150120</v>
      </c>
      <c r="F922">
        <v>6196309</v>
      </c>
      <c r="G922">
        <v>12400000</v>
      </c>
      <c r="H922">
        <v>270102</v>
      </c>
      <c r="I922">
        <v>121204</v>
      </c>
      <c r="K922" s="1">
        <v>5000</v>
      </c>
      <c r="O922"/>
    </row>
    <row r="923" spans="1:15" hidden="1" x14ac:dyDescent="0.25">
      <c r="A923">
        <v>50000249</v>
      </c>
      <c r="B923">
        <v>2097384</v>
      </c>
      <c r="C923" t="s">
        <v>24</v>
      </c>
      <c r="D923">
        <v>1087419320</v>
      </c>
      <c r="E923" s="14">
        <v>20150120</v>
      </c>
      <c r="F923">
        <v>7556530</v>
      </c>
      <c r="G923">
        <v>12400000</v>
      </c>
      <c r="H923">
        <v>270102</v>
      </c>
      <c r="I923">
        <v>121204</v>
      </c>
      <c r="K923" s="1">
        <v>5000</v>
      </c>
      <c r="O923"/>
    </row>
    <row r="924" spans="1:15" hidden="1" x14ac:dyDescent="0.25">
      <c r="A924">
        <v>50000249</v>
      </c>
      <c r="B924">
        <v>1968789</v>
      </c>
      <c r="C924" s="8" t="s">
        <v>1</v>
      </c>
      <c r="D924">
        <v>1032430280</v>
      </c>
      <c r="E924" s="14">
        <v>20150120</v>
      </c>
      <c r="F924">
        <v>8202427</v>
      </c>
      <c r="G924">
        <v>923272421</v>
      </c>
      <c r="H924">
        <v>190101</v>
      </c>
      <c r="I924">
        <v>190101</v>
      </c>
      <c r="K924" s="1">
        <v>107400</v>
      </c>
      <c r="O924"/>
    </row>
    <row r="925" spans="1:15" hidden="1" x14ac:dyDescent="0.25">
      <c r="A925">
        <v>50000249</v>
      </c>
      <c r="B925">
        <v>2121428</v>
      </c>
      <c r="C925" t="s">
        <v>97</v>
      </c>
      <c r="D925">
        <v>1036938633</v>
      </c>
      <c r="E925" s="14">
        <v>20150120</v>
      </c>
      <c r="F925">
        <v>7445896</v>
      </c>
      <c r="G925">
        <v>12400000</v>
      </c>
      <c r="H925">
        <v>270102</v>
      </c>
      <c r="I925">
        <v>121204</v>
      </c>
      <c r="K925" s="1">
        <v>5000</v>
      </c>
      <c r="O925"/>
    </row>
    <row r="926" spans="1:15" hidden="1" x14ac:dyDescent="0.25">
      <c r="A926">
        <v>50000249</v>
      </c>
      <c r="B926">
        <v>2121429</v>
      </c>
      <c r="C926" t="s">
        <v>97</v>
      </c>
      <c r="D926">
        <v>94311937</v>
      </c>
      <c r="E926" s="14">
        <v>20150120</v>
      </c>
      <c r="F926">
        <v>7087195</v>
      </c>
      <c r="G926">
        <v>12400000</v>
      </c>
      <c r="H926">
        <v>270102</v>
      </c>
      <c r="I926">
        <v>121204</v>
      </c>
      <c r="K926" s="1">
        <v>5000</v>
      </c>
      <c r="O926"/>
    </row>
    <row r="927" spans="1:15" hidden="1" x14ac:dyDescent="0.25">
      <c r="A927">
        <v>50000249</v>
      </c>
      <c r="B927">
        <v>1325038</v>
      </c>
      <c r="C927" t="s">
        <v>105</v>
      </c>
      <c r="D927">
        <v>1130595146</v>
      </c>
      <c r="E927" s="14">
        <v>20150120</v>
      </c>
      <c r="F927">
        <v>8223759</v>
      </c>
      <c r="G927">
        <v>923272421</v>
      </c>
      <c r="H927">
        <v>190101</v>
      </c>
      <c r="I927">
        <v>190101</v>
      </c>
      <c r="K927" s="1">
        <v>107400</v>
      </c>
      <c r="O927"/>
    </row>
    <row r="928" spans="1:15" hidden="1" x14ac:dyDescent="0.25">
      <c r="A928">
        <v>50000249</v>
      </c>
      <c r="B928">
        <v>2524170</v>
      </c>
      <c r="C928" t="s">
        <v>30</v>
      </c>
      <c r="D928">
        <v>1091665814</v>
      </c>
      <c r="E928" s="14">
        <v>20150120</v>
      </c>
      <c r="F928">
        <v>8857811</v>
      </c>
      <c r="G928">
        <v>923272421</v>
      </c>
      <c r="H928">
        <v>190101</v>
      </c>
      <c r="I928">
        <v>190101</v>
      </c>
      <c r="K928" s="1">
        <v>107400</v>
      </c>
      <c r="O928"/>
    </row>
    <row r="929" spans="1:15" x14ac:dyDescent="0.25">
      <c r="A929">
        <v>50000249</v>
      </c>
      <c r="B929">
        <v>883848</v>
      </c>
      <c r="C929" t="s">
        <v>11</v>
      </c>
      <c r="D929">
        <v>4407419</v>
      </c>
      <c r="E929" s="14">
        <v>20150120</v>
      </c>
      <c r="F929">
        <v>7443227</v>
      </c>
      <c r="G929">
        <v>11800000</v>
      </c>
      <c r="H929">
        <v>240101</v>
      </c>
      <c r="I929">
        <v>121265</v>
      </c>
      <c r="K929" s="1">
        <v>500000</v>
      </c>
      <c r="O929"/>
    </row>
    <row r="930" spans="1:15" hidden="1" x14ac:dyDescent="0.25">
      <c r="A930">
        <v>50000249</v>
      </c>
      <c r="B930">
        <v>1641193</v>
      </c>
      <c r="C930" t="s">
        <v>38</v>
      </c>
      <c r="D930">
        <v>1096201223</v>
      </c>
      <c r="E930" s="14">
        <v>20150120</v>
      </c>
      <c r="F930">
        <v>6201817</v>
      </c>
      <c r="G930">
        <v>12400000</v>
      </c>
      <c r="H930">
        <v>270102</v>
      </c>
      <c r="I930">
        <v>121204</v>
      </c>
      <c r="K930" s="1">
        <v>5000</v>
      </c>
      <c r="O930"/>
    </row>
    <row r="931" spans="1:15" hidden="1" x14ac:dyDescent="0.25">
      <c r="A931">
        <v>50000249</v>
      </c>
      <c r="B931">
        <v>29642821</v>
      </c>
      <c r="C931" t="s">
        <v>18</v>
      </c>
      <c r="D931">
        <v>72269769</v>
      </c>
      <c r="E931" s="14">
        <v>20150120</v>
      </c>
      <c r="F931">
        <v>3805498</v>
      </c>
      <c r="G931">
        <v>923272421</v>
      </c>
      <c r="H931">
        <v>190101</v>
      </c>
      <c r="I931">
        <v>190101</v>
      </c>
      <c r="K931" s="1">
        <v>107400</v>
      </c>
      <c r="O931"/>
    </row>
    <row r="932" spans="1:15" hidden="1" x14ac:dyDescent="0.25">
      <c r="A932">
        <v>50000249</v>
      </c>
      <c r="B932">
        <v>2306028</v>
      </c>
      <c r="C932" t="s">
        <v>18</v>
      </c>
      <c r="D932">
        <v>9005658700</v>
      </c>
      <c r="E932" s="14">
        <v>20150120</v>
      </c>
      <c r="F932">
        <v>3723471</v>
      </c>
      <c r="G932">
        <v>96400000</v>
      </c>
      <c r="H932">
        <v>370101</v>
      </c>
      <c r="I932">
        <v>121280</v>
      </c>
      <c r="K932" s="1">
        <v>10800</v>
      </c>
      <c r="O932"/>
    </row>
    <row r="933" spans="1:15" hidden="1" x14ac:dyDescent="0.25">
      <c r="A933">
        <v>50000249</v>
      </c>
      <c r="B933">
        <v>1984729</v>
      </c>
      <c r="C933" t="s">
        <v>18</v>
      </c>
      <c r="D933">
        <v>72227882</v>
      </c>
      <c r="E933" s="14">
        <v>20150120</v>
      </c>
      <c r="F933">
        <v>3570452</v>
      </c>
      <c r="G933">
        <v>923272421</v>
      </c>
      <c r="H933">
        <v>190101</v>
      </c>
      <c r="I933">
        <v>190101</v>
      </c>
      <c r="K933" s="1">
        <v>107400</v>
      </c>
      <c r="O933"/>
    </row>
    <row r="934" spans="1:15" hidden="1" x14ac:dyDescent="0.25">
      <c r="A934">
        <v>50000249</v>
      </c>
      <c r="B934">
        <v>31811374</v>
      </c>
      <c r="C934" t="s">
        <v>32</v>
      </c>
      <c r="D934">
        <v>21428991</v>
      </c>
      <c r="E934" s="14">
        <v>20150120</v>
      </c>
      <c r="F934">
        <v>4567000</v>
      </c>
      <c r="G934">
        <v>923272421</v>
      </c>
      <c r="H934">
        <v>190101</v>
      </c>
      <c r="I934">
        <v>190101</v>
      </c>
      <c r="K934" s="1">
        <v>107400</v>
      </c>
      <c r="O934"/>
    </row>
    <row r="935" spans="1:15" hidden="1" x14ac:dyDescent="0.25">
      <c r="A935">
        <v>50000249</v>
      </c>
      <c r="B935">
        <v>19706304</v>
      </c>
      <c r="C935" t="s">
        <v>0</v>
      </c>
      <c r="D935">
        <v>513259</v>
      </c>
      <c r="E935" s="14">
        <v>20150120</v>
      </c>
      <c r="F935">
        <v>2095201</v>
      </c>
      <c r="G935">
        <v>923272421</v>
      </c>
      <c r="H935">
        <v>190101</v>
      </c>
      <c r="I935">
        <v>190101</v>
      </c>
      <c r="K935" s="1">
        <v>107400</v>
      </c>
      <c r="O935"/>
    </row>
    <row r="936" spans="1:15" hidden="1" x14ac:dyDescent="0.25">
      <c r="A936">
        <v>50000249</v>
      </c>
      <c r="B936">
        <v>19706306</v>
      </c>
      <c r="C936" t="s">
        <v>0</v>
      </c>
      <c r="D936">
        <v>80423912</v>
      </c>
      <c r="E936" s="14">
        <v>20150120</v>
      </c>
      <c r="F936">
        <v>13704519</v>
      </c>
      <c r="G936">
        <v>923272421</v>
      </c>
      <c r="H936">
        <v>190101</v>
      </c>
      <c r="I936">
        <v>190101</v>
      </c>
      <c r="K936" s="1">
        <v>107400</v>
      </c>
      <c r="O936"/>
    </row>
    <row r="937" spans="1:15" hidden="1" x14ac:dyDescent="0.25">
      <c r="A937">
        <v>50000249</v>
      </c>
      <c r="B937">
        <v>2539611</v>
      </c>
      <c r="C937" t="s">
        <v>0</v>
      </c>
      <c r="D937">
        <v>79395429</v>
      </c>
      <c r="E937" s="14">
        <v>20150120</v>
      </c>
      <c r="F937">
        <v>14216121</v>
      </c>
      <c r="G937">
        <v>12400000</v>
      </c>
      <c r="H937">
        <v>270102</v>
      </c>
      <c r="I937">
        <v>121204</v>
      </c>
      <c r="K937" s="1">
        <v>5000</v>
      </c>
      <c r="O937"/>
    </row>
    <row r="938" spans="1:15" hidden="1" x14ac:dyDescent="0.25">
      <c r="A938">
        <v>50000249</v>
      </c>
      <c r="B938">
        <v>2519255</v>
      </c>
      <c r="C938" t="s">
        <v>0</v>
      </c>
      <c r="D938">
        <v>1019027863</v>
      </c>
      <c r="E938" s="14">
        <v>20150120</v>
      </c>
      <c r="F938">
        <v>75009953</v>
      </c>
      <c r="G938">
        <v>12400000</v>
      </c>
      <c r="H938">
        <v>270102</v>
      </c>
      <c r="I938">
        <v>121204</v>
      </c>
      <c r="K938" s="1">
        <v>5000</v>
      </c>
      <c r="O938"/>
    </row>
    <row r="939" spans="1:15" hidden="1" x14ac:dyDescent="0.25">
      <c r="A939">
        <v>50000249</v>
      </c>
      <c r="B939">
        <v>2519270</v>
      </c>
      <c r="C939" t="s">
        <v>0</v>
      </c>
      <c r="D939">
        <v>1018417013</v>
      </c>
      <c r="E939" s="14">
        <v>20150120</v>
      </c>
      <c r="F939">
        <v>17639680</v>
      </c>
      <c r="G939">
        <v>923272421</v>
      </c>
      <c r="H939">
        <v>190101</v>
      </c>
      <c r="I939">
        <v>190101</v>
      </c>
      <c r="K939" s="1">
        <v>107400</v>
      </c>
      <c r="O939"/>
    </row>
    <row r="940" spans="1:15" hidden="1" x14ac:dyDescent="0.25">
      <c r="A940">
        <v>50000249</v>
      </c>
      <c r="B940">
        <v>2425005</v>
      </c>
      <c r="C940" t="s">
        <v>0</v>
      </c>
      <c r="D940">
        <v>1098726451</v>
      </c>
      <c r="E940" s="14">
        <v>20150120</v>
      </c>
      <c r="F940">
        <v>1788410</v>
      </c>
      <c r="G940">
        <v>12400000</v>
      </c>
      <c r="H940">
        <v>270102</v>
      </c>
      <c r="I940">
        <v>121204</v>
      </c>
      <c r="K940" s="1">
        <v>5000</v>
      </c>
      <c r="O940"/>
    </row>
    <row r="941" spans="1:15" hidden="1" x14ac:dyDescent="0.25">
      <c r="A941">
        <v>50000249</v>
      </c>
      <c r="B941">
        <v>1909339</v>
      </c>
      <c r="C941" t="s">
        <v>0</v>
      </c>
      <c r="D941">
        <v>52899703</v>
      </c>
      <c r="E941" s="14">
        <v>20150120</v>
      </c>
      <c r="F941">
        <v>3811700</v>
      </c>
      <c r="G941">
        <v>11500000</v>
      </c>
      <c r="H941">
        <v>130101</v>
      </c>
      <c r="I941">
        <v>12102118</v>
      </c>
      <c r="K941" s="1">
        <v>12000</v>
      </c>
      <c r="O941"/>
    </row>
    <row r="942" spans="1:15" hidden="1" x14ac:dyDescent="0.25">
      <c r="A942">
        <v>50000249</v>
      </c>
      <c r="B942">
        <v>2617705</v>
      </c>
      <c r="C942" t="s">
        <v>0</v>
      </c>
      <c r="D942">
        <v>80772823</v>
      </c>
      <c r="E942" s="14">
        <v>20150120</v>
      </c>
      <c r="F942">
        <v>3811700</v>
      </c>
      <c r="G942">
        <v>11500000</v>
      </c>
      <c r="H942">
        <v>130101</v>
      </c>
      <c r="I942">
        <v>270909</v>
      </c>
      <c r="K942" s="1">
        <v>16700</v>
      </c>
      <c r="O942"/>
    </row>
    <row r="943" spans="1:15" hidden="1" x14ac:dyDescent="0.25">
      <c r="A943">
        <v>50000249</v>
      </c>
      <c r="B943">
        <v>2575082</v>
      </c>
      <c r="C943" t="s">
        <v>0</v>
      </c>
      <c r="D943">
        <v>8301225661</v>
      </c>
      <c r="E943" s="14">
        <v>20150120</v>
      </c>
      <c r="F943">
        <v>7050000</v>
      </c>
      <c r="G943">
        <v>12800000</v>
      </c>
      <c r="H943">
        <v>350300</v>
      </c>
      <c r="I943">
        <v>350300</v>
      </c>
      <c r="K943" s="1">
        <v>58950000</v>
      </c>
      <c r="O943"/>
    </row>
    <row r="944" spans="1:15" hidden="1" x14ac:dyDescent="0.25">
      <c r="A944">
        <v>50000249</v>
      </c>
      <c r="B944">
        <v>2444774</v>
      </c>
      <c r="C944" t="s">
        <v>0</v>
      </c>
      <c r="D944">
        <v>1018419874</v>
      </c>
      <c r="E944" s="14">
        <v>20150120</v>
      </c>
      <c r="F944">
        <v>14415280</v>
      </c>
      <c r="G944">
        <v>12400000</v>
      </c>
      <c r="H944">
        <v>270102</v>
      </c>
      <c r="I944">
        <v>121204</v>
      </c>
      <c r="K944" s="1">
        <v>5000</v>
      </c>
      <c r="O944"/>
    </row>
    <row r="945" spans="1:15" hidden="1" x14ac:dyDescent="0.25">
      <c r="A945">
        <v>50000249</v>
      </c>
      <c r="B945">
        <v>2444775</v>
      </c>
      <c r="C945" t="s">
        <v>0</v>
      </c>
      <c r="D945">
        <v>8300108966</v>
      </c>
      <c r="E945" s="14">
        <v>20150120</v>
      </c>
      <c r="F945">
        <v>6346100</v>
      </c>
      <c r="G945">
        <v>96400000</v>
      </c>
      <c r="H945">
        <v>370101</v>
      </c>
      <c r="I945">
        <v>121280</v>
      </c>
      <c r="K945" s="1">
        <v>5400</v>
      </c>
      <c r="O945"/>
    </row>
    <row r="946" spans="1:15" hidden="1" x14ac:dyDescent="0.25">
      <c r="A946">
        <v>50000249</v>
      </c>
      <c r="B946">
        <v>1494037</v>
      </c>
      <c r="C946" t="s">
        <v>0</v>
      </c>
      <c r="D946">
        <v>8742733</v>
      </c>
      <c r="E946" s="14">
        <v>20150120</v>
      </c>
      <c r="F946">
        <v>16463631</v>
      </c>
      <c r="G946">
        <v>12200000</v>
      </c>
      <c r="H946">
        <v>250101</v>
      </c>
      <c r="I946">
        <v>121225</v>
      </c>
      <c r="K946" s="1">
        <v>50000</v>
      </c>
      <c r="O946"/>
    </row>
    <row r="947" spans="1:15" hidden="1" x14ac:dyDescent="0.25">
      <c r="A947">
        <v>50000249</v>
      </c>
      <c r="B947">
        <v>1494762</v>
      </c>
      <c r="C947" t="s">
        <v>0</v>
      </c>
      <c r="D947">
        <v>1049615005</v>
      </c>
      <c r="E947" s="14">
        <v>20150120</v>
      </c>
      <c r="F947">
        <v>14400105</v>
      </c>
      <c r="G947">
        <v>12400000</v>
      </c>
      <c r="H947">
        <v>270102</v>
      </c>
      <c r="I947">
        <v>121204</v>
      </c>
      <c r="K947" s="1">
        <v>5000</v>
      </c>
      <c r="O947"/>
    </row>
    <row r="948" spans="1:15" hidden="1" x14ac:dyDescent="0.25">
      <c r="A948">
        <v>50000249</v>
      </c>
      <c r="B948">
        <v>1802033</v>
      </c>
      <c r="C948" t="s">
        <v>0</v>
      </c>
      <c r="D948">
        <v>1018428452</v>
      </c>
      <c r="E948" s="14">
        <v>20150120</v>
      </c>
      <c r="F948">
        <v>4614121</v>
      </c>
      <c r="G948">
        <v>12400000</v>
      </c>
      <c r="H948">
        <v>270102</v>
      </c>
      <c r="I948">
        <v>121204</v>
      </c>
      <c r="K948" s="1">
        <v>5000</v>
      </c>
      <c r="O948"/>
    </row>
    <row r="949" spans="1:15" hidden="1" x14ac:dyDescent="0.25">
      <c r="A949">
        <v>50000249</v>
      </c>
      <c r="B949">
        <v>1804447</v>
      </c>
      <c r="C949" t="s">
        <v>0</v>
      </c>
      <c r="D949">
        <v>41304337</v>
      </c>
      <c r="E949" s="14">
        <v>20150120</v>
      </c>
      <c r="F949">
        <v>3346918</v>
      </c>
      <c r="G949">
        <v>12400000</v>
      </c>
      <c r="H949">
        <v>270102</v>
      </c>
      <c r="I949">
        <v>270102</v>
      </c>
      <c r="K949" s="1">
        <v>5000</v>
      </c>
      <c r="O949"/>
    </row>
    <row r="950" spans="1:15" hidden="1" x14ac:dyDescent="0.25">
      <c r="A950">
        <v>50000249</v>
      </c>
      <c r="B950">
        <v>2424676</v>
      </c>
      <c r="C950" t="s">
        <v>0</v>
      </c>
      <c r="D950">
        <v>1075231045</v>
      </c>
      <c r="E950" s="14">
        <v>20150120</v>
      </c>
      <c r="F950">
        <v>8075901</v>
      </c>
      <c r="G950">
        <v>12400000</v>
      </c>
      <c r="H950">
        <v>270102</v>
      </c>
      <c r="I950">
        <v>121204</v>
      </c>
      <c r="K950" s="1">
        <v>5000</v>
      </c>
      <c r="O950"/>
    </row>
    <row r="951" spans="1:15" hidden="1" x14ac:dyDescent="0.25">
      <c r="A951">
        <v>50000249</v>
      </c>
      <c r="B951">
        <v>2424725</v>
      </c>
      <c r="C951" t="s">
        <v>0</v>
      </c>
      <c r="D951">
        <v>25062160</v>
      </c>
      <c r="E951" s="14">
        <v>20150120</v>
      </c>
      <c r="F951">
        <v>2637512</v>
      </c>
      <c r="G951">
        <v>12400000</v>
      </c>
      <c r="H951">
        <v>270102</v>
      </c>
      <c r="I951">
        <v>121204</v>
      </c>
      <c r="K951" s="1">
        <v>5000</v>
      </c>
      <c r="O951"/>
    </row>
    <row r="952" spans="1:15" hidden="1" x14ac:dyDescent="0.25">
      <c r="A952">
        <v>50000249</v>
      </c>
      <c r="B952">
        <v>2424744</v>
      </c>
      <c r="C952" t="s">
        <v>0</v>
      </c>
      <c r="D952">
        <v>1010188163</v>
      </c>
      <c r="E952" s="14">
        <v>20150120</v>
      </c>
      <c r="F952">
        <v>3923071</v>
      </c>
      <c r="G952">
        <v>12400000</v>
      </c>
      <c r="H952">
        <v>270102</v>
      </c>
      <c r="I952">
        <v>121204</v>
      </c>
      <c r="K952" s="1">
        <v>5000</v>
      </c>
      <c r="O952"/>
    </row>
    <row r="953" spans="1:15" hidden="1" x14ac:dyDescent="0.25">
      <c r="A953">
        <v>50000249</v>
      </c>
      <c r="B953">
        <v>2424750</v>
      </c>
      <c r="C953" t="s">
        <v>0</v>
      </c>
      <c r="D953">
        <v>26630499</v>
      </c>
      <c r="E953" s="14">
        <v>20150120</v>
      </c>
      <c r="F953">
        <v>4859136</v>
      </c>
      <c r="G953">
        <v>12400000</v>
      </c>
      <c r="H953">
        <v>270102</v>
      </c>
      <c r="I953">
        <v>121204</v>
      </c>
      <c r="K953" s="1">
        <v>5000</v>
      </c>
      <c r="O953"/>
    </row>
    <row r="954" spans="1:15" hidden="1" x14ac:dyDescent="0.25">
      <c r="A954">
        <v>50000249</v>
      </c>
      <c r="B954">
        <v>1901334</v>
      </c>
      <c r="C954" t="s">
        <v>0</v>
      </c>
      <c r="D954">
        <v>28834853</v>
      </c>
      <c r="E954" s="14">
        <v>20150120</v>
      </c>
      <c r="F954">
        <v>10867486</v>
      </c>
      <c r="G954">
        <v>923272193</v>
      </c>
      <c r="H954">
        <v>131401</v>
      </c>
      <c r="I954">
        <v>131401</v>
      </c>
      <c r="K954" s="1">
        <v>3500</v>
      </c>
      <c r="O954"/>
    </row>
    <row r="955" spans="1:15" hidden="1" x14ac:dyDescent="0.25">
      <c r="A955">
        <v>50000249</v>
      </c>
      <c r="B955">
        <v>1084360</v>
      </c>
      <c r="C955" t="s">
        <v>0</v>
      </c>
      <c r="D955">
        <v>1110525218</v>
      </c>
      <c r="E955" s="14">
        <v>20150120</v>
      </c>
      <c r="F955">
        <v>17376937</v>
      </c>
      <c r="G955">
        <v>12400000</v>
      </c>
      <c r="H955">
        <v>270102</v>
      </c>
      <c r="I955">
        <v>121204</v>
      </c>
      <c r="K955" s="1">
        <v>5000</v>
      </c>
      <c r="O955"/>
    </row>
    <row r="956" spans="1:15" hidden="1" x14ac:dyDescent="0.25">
      <c r="A956">
        <v>50000249</v>
      </c>
      <c r="B956">
        <v>1374703</v>
      </c>
      <c r="C956" t="s">
        <v>0</v>
      </c>
      <c r="D956">
        <v>1052378154</v>
      </c>
      <c r="E956" s="14">
        <v>20150120</v>
      </c>
      <c r="F956">
        <v>8101772</v>
      </c>
      <c r="G956">
        <v>12400000</v>
      </c>
      <c r="H956">
        <v>270102</v>
      </c>
      <c r="I956">
        <v>121204</v>
      </c>
      <c r="K956" s="1">
        <v>5000</v>
      </c>
      <c r="O956"/>
    </row>
    <row r="957" spans="1:15" hidden="1" x14ac:dyDescent="0.25">
      <c r="A957">
        <v>50000249</v>
      </c>
      <c r="B957">
        <v>1374707</v>
      </c>
      <c r="C957" t="s">
        <v>0</v>
      </c>
      <c r="D957">
        <v>8300348350</v>
      </c>
      <c r="E957" s="14">
        <v>20150120</v>
      </c>
      <c r="F957">
        <v>8050575</v>
      </c>
      <c r="G957">
        <v>96400000</v>
      </c>
      <c r="H957">
        <v>370101</v>
      </c>
      <c r="I957">
        <v>121280</v>
      </c>
      <c r="K957" s="1">
        <v>5400</v>
      </c>
      <c r="O957"/>
    </row>
    <row r="958" spans="1:15" hidden="1" x14ac:dyDescent="0.25">
      <c r="A958">
        <v>50000249</v>
      </c>
      <c r="B958">
        <v>1374708</v>
      </c>
      <c r="C958" t="s">
        <v>0</v>
      </c>
      <c r="D958">
        <v>19366240</v>
      </c>
      <c r="E958" s="14">
        <v>20150120</v>
      </c>
      <c r="F958">
        <v>4503930</v>
      </c>
      <c r="G958">
        <v>96400000</v>
      </c>
      <c r="H958">
        <v>370101</v>
      </c>
      <c r="I958">
        <v>121280</v>
      </c>
      <c r="K958" s="1">
        <v>10800</v>
      </c>
      <c r="O958"/>
    </row>
    <row r="959" spans="1:15" hidden="1" x14ac:dyDescent="0.25">
      <c r="A959">
        <v>50000249</v>
      </c>
      <c r="B959">
        <v>1374709</v>
      </c>
      <c r="C959" t="s">
        <v>0</v>
      </c>
      <c r="D959">
        <v>79583955</v>
      </c>
      <c r="E959" s="14">
        <v>20150120</v>
      </c>
      <c r="F959">
        <v>7912716</v>
      </c>
      <c r="G959">
        <v>96400000</v>
      </c>
      <c r="H959">
        <v>370101</v>
      </c>
      <c r="I959">
        <v>121280</v>
      </c>
      <c r="K959" s="1">
        <v>10800</v>
      </c>
      <c r="O959"/>
    </row>
    <row r="960" spans="1:15" hidden="1" x14ac:dyDescent="0.25">
      <c r="A960">
        <v>50000249</v>
      </c>
      <c r="B960">
        <v>1374711</v>
      </c>
      <c r="C960" t="s">
        <v>0</v>
      </c>
      <c r="D960">
        <v>11293027</v>
      </c>
      <c r="E960" s="14">
        <v>20150120</v>
      </c>
      <c r="F960">
        <v>7724495</v>
      </c>
      <c r="G960">
        <v>96400000</v>
      </c>
      <c r="H960">
        <v>370101</v>
      </c>
      <c r="I960">
        <v>121280</v>
      </c>
      <c r="K960" s="1">
        <v>5400</v>
      </c>
      <c r="O960"/>
    </row>
    <row r="961" spans="1:15" hidden="1" x14ac:dyDescent="0.25">
      <c r="A961">
        <v>50000249</v>
      </c>
      <c r="B961">
        <v>1374712</v>
      </c>
      <c r="C961" t="s">
        <v>0</v>
      </c>
      <c r="D961">
        <v>11293027</v>
      </c>
      <c r="E961" s="14">
        <v>20150120</v>
      </c>
      <c r="F961">
        <v>7724495</v>
      </c>
      <c r="G961">
        <v>96400000</v>
      </c>
      <c r="H961">
        <v>370101</v>
      </c>
      <c r="I961">
        <v>121280</v>
      </c>
      <c r="K961" s="1">
        <v>5400</v>
      </c>
      <c r="O961"/>
    </row>
    <row r="962" spans="1:15" hidden="1" x14ac:dyDescent="0.25">
      <c r="A962">
        <v>50000249</v>
      </c>
      <c r="B962">
        <v>1374720</v>
      </c>
      <c r="C962" t="s">
        <v>0</v>
      </c>
      <c r="D962">
        <v>38655571</v>
      </c>
      <c r="E962" s="14">
        <v>20150120</v>
      </c>
      <c r="F962">
        <v>2945460</v>
      </c>
      <c r="G962">
        <v>12400000</v>
      </c>
      <c r="H962">
        <v>270102</v>
      </c>
      <c r="I962">
        <v>121204</v>
      </c>
      <c r="K962" s="1">
        <v>5000</v>
      </c>
      <c r="O962"/>
    </row>
    <row r="963" spans="1:15" hidden="1" x14ac:dyDescent="0.25">
      <c r="A963">
        <v>50000249</v>
      </c>
      <c r="B963">
        <v>1374721</v>
      </c>
      <c r="C963" t="s">
        <v>0</v>
      </c>
      <c r="D963">
        <v>1026231287</v>
      </c>
      <c r="E963" s="14">
        <v>20150120</v>
      </c>
      <c r="F963">
        <v>3041991</v>
      </c>
      <c r="G963">
        <v>12400000</v>
      </c>
      <c r="H963">
        <v>270102</v>
      </c>
      <c r="I963">
        <v>121204</v>
      </c>
      <c r="K963" s="1">
        <v>5000</v>
      </c>
      <c r="O963"/>
    </row>
    <row r="964" spans="1:15" hidden="1" x14ac:dyDescent="0.25">
      <c r="A964">
        <v>50000249</v>
      </c>
      <c r="B964">
        <v>2424743</v>
      </c>
      <c r="C964" t="s">
        <v>0</v>
      </c>
      <c r="D964">
        <v>79884850</v>
      </c>
      <c r="E964" s="14">
        <v>20150120</v>
      </c>
      <c r="F964">
        <v>14206168</v>
      </c>
      <c r="G964">
        <v>12200000</v>
      </c>
      <c r="H964">
        <v>250101</v>
      </c>
      <c r="I964">
        <v>121225</v>
      </c>
      <c r="K964" s="1">
        <v>90000</v>
      </c>
      <c r="O964"/>
    </row>
    <row r="965" spans="1:15" hidden="1" x14ac:dyDescent="0.25">
      <c r="A965">
        <v>50000249</v>
      </c>
      <c r="B965">
        <v>13269431</v>
      </c>
      <c r="C965" t="s">
        <v>0</v>
      </c>
      <c r="D965">
        <v>14645056</v>
      </c>
      <c r="E965" s="14">
        <v>20150120</v>
      </c>
      <c r="F965">
        <v>0</v>
      </c>
      <c r="G965">
        <v>923272193</v>
      </c>
      <c r="H965">
        <v>131401</v>
      </c>
      <c r="I965">
        <v>131401</v>
      </c>
      <c r="K965" s="1">
        <v>4900</v>
      </c>
      <c r="O965"/>
    </row>
    <row r="966" spans="1:15" hidden="1" x14ac:dyDescent="0.25">
      <c r="A966">
        <v>50000249</v>
      </c>
      <c r="B966">
        <v>2231531</v>
      </c>
      <c r="C966" t="s">
        <v>0</v>
      </c>
      <c r="D966">
        <v>1032414993</v>
      </c>
      <c r="E966" s="14">
        <v>20150120</v>
      </c>
      <c r="F966">
        <v>20952413</v>
      </c>
      <c r="G966">
        <v>923272421</v>
      </c>
      <c r="H966">
        <v>190101</v>
      </c>
      <c r="I966">
        <v>190101</v>
      </c>
      <c r="K966" s="1">
        <v>107400</v>
      </c>
      <c r="O966"/>
    </row>
    <row r="967" spans="1:15" hidden="1" x14ac:dyDescent="0.25">
      <c r="A967">
        <v>50000249</v>
      </c>
      <c r="B967">
        <v>2423837</v>
      </c>
      <c r="C967" t="s">
        <v>0</v>
      </c>
      <c r="D967">
        <v>39546288</v>
      </c>
      <c r="E967" s="14">
        <v>20150120</v>
      </c>
      <c r="F967">
        <v>16301369</v>
      </c>
      <c r="G967">
        <v>12800000</v>
      </c>
      <c r="H967">
        <v>350300</v>
      </c>
      <c r="I967">
        <v>350300</v>
      </c>
      <c r="K967" s="1">
        <v>500000</v>
      </c>
      <c r="O967"/>
    </row>
    <row r="968" spans="1:15" hidden="1" x14ac:dyDescent="0.25">
      <c r="A968">
        <v>50000249</v>
      </c>
      <c r="B968">
        <v>2460831</v>
      </c>
      <c r="C968" t="s">
        <v>0</v>
      </c>
      <c r="D968">
        <v>1118833973</v>
      </c>
      <c r="E968" s="14">
        <v>20150120</v>
      </c>
      <c r="F968">
        <v>204389</v>
      </c>
      <c r="G968">
        <v>12400000</v>
      </c>
      <c r="H968">
        <v>270102</v>
      </c>
      <c r="I968">
        <v>121204</v>
      </c>
      <c r="K968" s="1">
        <v>5000</v>
      </c>
      <c r="O968"/>
    </row>
    <row r="969" spans="1:15" hidden="1" x14ac:dyDescent="0.25">
      <c r="A969">
        <v>50000249</v>
      </c>
      <c r="B969">
        <v>2460832</v>
      </c>
      <c r="C969" t="s">
        <v>0</v>
      </c>
      <c r="D969">
        <v>1118833973</v>
      </c>
      <c r="E969" s="14">
        <v>20150120</v>
      </c>
      <c r="F969">
        <v>204389</v>
      </c>
      <c r="G969">
        <v>12400000</v>
      </c>
      <c r="H969">
        <v>270102</v>
      </c>
      <c r="I969">
        <v>121204</v>
      </c>
      <c r="K969" s="1">
        <v>5000</v>
      </c>
      <c r="O969"/>
    </row>
    <row r="970" spans="1:15" hidden="1" x14ac:dyDescent="0.25">
      <c r="A970">
        <v>50000249</v>
      </c>
      <c r="B970">
        <v>2460879</v>
      </c>
      <c r="C970" t="s">
        <v>0</v>
      </c>
      <c r="D970">
        <v>91478089</v>
      </c>
      <c r="E970" s="14">
        <v>20150120</v>
      </c>
      <c r="F970">
        <v>18676882</v>
      </c>
      <c r="G970">
        <v>96400000</v>
      </c>
      <c r="H970">
        <v>370101</v>
      </c>
      <c r="I970">
        <v>121280</v>
      </c>
      <c r="K970" s="1">
        <v>43200</v>
      </c>
      <c r="O970"/>
    </row>
    <row r="971" spans="1:15" hidden="1" x14ac:dyDescent="0.25">
      <c r="A971">
        <v>50000249</v>
      </c>
      <c r="B971">
        <v>2461007</v>
      </c>
      <c r="C971" t="s">
        <v>0</v>
      </c>
      <c r="D971">
        <v>1075248334</v>
      </c>
      <c r="E971" s="14">
        <v>20150120</v>
      </c>
      <c r="F971">
        <v>18496914</v>
      </c>
      <c r="G971">
        <v>12400000</v>
      </c>
      <c r="H971">
        <v>270102</v>
      </c>
      <c r="I971">
        <v>121204</v>
      </c>
      <c r="K971" s="1">
        <v>5000</v>
      </c>
      <c r="O971"/>
    </row>
    <row r="972" spans="1:15" hidden="1" x14ac:dyDescent="0.25">
      <c r="A972">
        <v>50000249</v>
      </c>
      <c r="B972">
        <v>2461035</v>
      </c>
      <c r="C972" t="s">
        <v>0</v>
      </c>
      <c r="D972">
        <v>5747571</v>
      </c>
      <c r="E972" s="14">
        <v>20150120</v>
      </c>
      <c r="F972">
        <v>11828201</v>
      </c>
      <c r="G972">
        <v>96400000</v>
      </c>
      <c r="H972">
        <v>370101</v>
      </c>
      <c r="I972">
        <v>121280</v>
      </c>
      <c r="K972" s="1">
        <v>5400</v>
      </c>
      <c r="O972"/>
    </row>
    <row r="973" spans="1:15" hidden="1" x14ac:dyDescent="0.25">
      <c r="A973">
        <v>50000249</v>
      </c>
      <c r="B973">
        <v>2283181</v>
      </c>
      <c r="C973" t="s">
        <v>13</v>
      </c>
      <c r="D973">
        <v>1098710768</v>
      </c>
      <c r="E973" s="14">
        <v>20150120</v>
      </c>
      <c r="F973">
        <v>6940511</v>
      </c>
      <c r="G973">
        <v>12400000</v>
      </c>
      <c r="H973">
        <v>270102</v>
      </c>
      <c r="I973">
        <v>121204</v>
      </c>
      <c r="K973" s="1">
        <v>5000</v>
      </c>
      <c r="O973"/>
    </row>
    <row r="974" spans="1:15" hidden="1" x14ac:dyDescent="0.25">
      <c r="A974">
        <v>50000249</v>
      </c>
      <c r="B974">
        <v>2283182</v>
      </c>
      <c r="C974" t="s">
        <v>13</v>
      </c>
      <c r="D974">
        <v>1095803150</v>
      </c>
      <c r="E974" s="14">
        <v>20150120</v>
      </c>
      <c r="F974">
        <v>12385393</v>
      </c>
      <c r="G974">
        <v>12400000</v>
      </c>
      <c r="H974">
        <v>270102</v>
      </c>
      <c r="I974">
        <v>121204</v>
      </c>
      <c r="K974" s="1">
        <v>5000</v>
      </c>
      <c r="O974"/>
    </row>
    <row r="975" spans="1:15" hidden="1" x14ac:dyDescent="0.25">
      <c r="A975">
        <v>50000249</v>
      </c>
      <c r="B975">
        <v>2283184</v>
      </c>
      <c r="C975" t="s">
        <v>13</v>
      </c>
      <c r="D975">
        <v>1098726428</v>
      </c>
      <c r="E975" s="14">
        <v>20150120</v>
      </c>
      <c r="F975">
        <v>4520807</v>
      </c>
      <c r="G975">
        <v>12400000</v>
      </c>
      <c r="H975">
        <v>270102</v>
      </c>
      <c r="I975">
        <v>121204</v>
      </c>
      <c r="K975" s="1">
        <v>5000</v>
      </c>
      <c r="O975"/>
    </row>
    <row r="976" spans="1:15" hidden="1" x14ac:dyDescent="0.25">
      <c r="A976">
        <v>50000249</v>
      </c>
      <c r="B976">
        <v>2283249</v>
      </c>
      <c r="C976" t="s">
        <v>13</v>
      </c>
      <c r="D976">
        <v>1098286197</v>
      </c>
      <c r="E976" s="14">
        <v>20150120</v>
      </c>
      <c r="F976">
        <v>21235781</v>
      </c>
      <c r="G976">
        <v>12400000</v>
      </c>
      <c r="H976">
        <v>270102</v>
      </c>
      <c r="I976">
        <v>121204</v>
      </c>
      <c r="K976" s="1">
        <v>5000</v>
      </c>
      <c r="O976"/>
    </row>
    <row r="977" spans="1:15" hidden="1" x14ac:dyDescent="0.25">
      <c r="A977">
        <v>50000249</v>
      </c>
      <c r="B977">
        <v>2283250</v>
      </c>
      <c r="C977" t="s">
        <v>13</v>
      </c>
      <c r="D977">
        <v>1098692280</v>
      </c>
      <c r="E977" s="14">
        <v>20150120</v>
      </c>
      <c r="F977">
        <v>224621</v>
      </c>
      <c r="G977">
        <v>12400000</v>
      </c>
      <c r="H977">
        <v>270102</v>
      </c>
      <c r="I977">
        <v>121204</v>
      </c>
      <c r="K977" s="1">
        <v>5000</v>
      </c>
      <c r="O977"/>
    </row>
    <row r="978" spans="1:15" hidden="1" x14ac:dyDescent="0.25">
      <c r="A978">
        <v>50000249</v>
      </c>
      <c r="B978">
        <v>2283271</v>
      </c>
      <c r="C978" t="s">
        <v>13</v>
      </c>
      <c r="D978">
        <v>1098286197</v>
      </c>
      <c r="E978" s="14">
        <v>20150120</v>
      </c>
      <c r="F978">
        <v>21235781</v>
      </c>
      <c r="G978">
        <v>12400000</v>
      </c>
      <c r="H978">
        <v>270102</v>
      </c>
      <c r="I978">
        <v>121204</v>
      </c>
      <c r="K978" s="1">
        <v>5000</v>
      </c>
      <c r="O978"/>
    </row>
    <row r="979" spans="1:15" hidden="1" x14ac:dyDescent="0.25">
      <c r="A979">
        <v>50000249</v>
      </c>
      <c r="B979">
        <v>2283273</v>
      </c>
      <c r="C979" t="s">
        <v>13</v>
      </c>
      <c r="D979">
        <v>1098692280</v>
      </c>
      <c r="E979" s="14">
        <v>20150120</v>
      </c>
      <c r="F979">
        <v>224621</v>
      </c>
      <c r="G979">
        <v>12400000</v>
      </c>
      <c r="H979">
        <v>270102</v>
      </c>
      <c r="I979">
        <v>121204</v>
      </c>
      <c r="K979" s="1">
        <v>5000</v>
      </c>
      <c r="O979"/>
    </row>
    <row r="980" spans="1:15" hidden="1" x14ac:dyDescent="0.25">
      <c r="A980">
        <v>50000249</v>
      </c>
      <c r="B980">
        <v>2283275</v>
      </c>
      <c r="C980" t="s">
        <v>13</v>
      </c>
      <c r="D980">
        <v>1098606685</v>
      </c>
      <c r="E980" s="14">
        <v>20150120</v>
      </c>
      <c r="F980">
        <v>6341397</v>
      </c>
      <c r="G980">
        <v>12400000</v>
      </c>
      <c r="H980">
        <v>270102</v>
      </c>
      <c r="I980">
        <v>121204</v>
      </c>
      <c r="K980" s="1">
        <v>5000</v>
      </c>
      <c r="O980"/>
    </row>
    <row r="981" spans="1:15" hidden="1" x14ac:dyDescent="0.25">
      <c r="A981">
        <v>50000249</v>
      </c>
      <c r="B981">
        <v>2283277</v>
      </c>
      <c r="C981" t="s">
        <v>13</v>
      </c>
      <c r="D981">
        <v>37619626</v>
      </c>
      <c r="E981" s="14">
        <v>20150120</v>
      </c>
      <c r="F981">
        <v>6557368</v>
      </c>
      <c r="G981">
        <v>12400000</v>
      </c>
      <c r="H981">
        <v>270102</v>
      </c>
      <c r="I981">
        <v>121204</v>
      </c>
      <c r="K981" s="1">
        <v>5000</v>
      </c>
      <c r="O981"/>
    </row>
    <row r="982" spans="1:15" hidden="1" x14ac:dyDescent="0.25">
      <c r="A982">
        <v>50000249</v>
      </c>
      <c r="B982">
        <v>1916027</v>
      </c>
      <c r="C982" t="s">
        <v>13</v>
      </c>
      <c r="D982">
        <v>1098729617</v>
      </c>
      <c r="E982" s="14">
        <v>20150120</v>
      </c>
      <c r="F982">
        <v>15460120</v>
      </c>
      <c r="G982">
        <v>12400000</v>
      </c>
      <c r="H982">
        <v>270102</v>
      </c>
      <c r="I982">
        <v>121204</v>
      </c>
      <c r="K982" s="1">
        <v>5000</v>
      </c>
      <c r="O982"/>
    </row>
    <row r="983" spans="1:15" hidden="1" x14ac:dyDescent="0.25">
      <c r="A983">
        <v>50000249</v>
      </c>
      <c r="B983">
        <v>1916044</v>
      </c>
      <c r="C983" t="s">
        <v>13</v>
      </c>
      <c r="D983">
        <v>91509566</v>
      </c>
      <c r="E983" s="14">
        <v>20150120</v>
      </c>
      <c r="F983">
        <v>18650539</v>
      </c>
      <c r="G983">
        <v>12400000</v>
      </c>
      <c r="H983">
        <v>270102</v>
      </c>
      <c r="I983">
        <v>121204</v>
      </c>
      <c r="K983" s="1">
        <v>5000</v>
      </c>
      <c r="O983"/>
    </row>
    <row r="984" spans="1:15" hidden="1" x14ac:dyDescent="0.25">
      <c r="A984">
        <v>50000249</v>
      </c>
      <c r="B984">
        <v>1916086</v>
      </c>
      <c r="C984" t="s">
        <v>13</v>
      </c>
      <c r="D984">
        <v>79151681</v>
      </c>
      <c r="E984" s="14">
        <v>20150120</v>
      </c>
      <c r="F984">
        <v>6578100</v>
      </c>
      <c r="G984">
        <v>923272421</v>
      </c>
      <c r="H984">
        <v>190101</v>
      </c>
      <c r="I984">
        <v>190101</v>
      </c>
      <c r="K984" s="1">
        <v>107400</v>
      </c>
      <c r="O984"/>
    </row>
    <row r="985" spans="1:15" hidden="1" x14ac:dyDescent="0.25">
      <c r="A985">
        <v>50000249</v>
      </c>
      <c r="B985">
        <v>1755696</v>
      </c>
      <c r="C985" t="s">
        <v>14</v>
      </c>
      <c r="D985">
        <v>1143831658</v>
      </c>
      <c r="E985" s="14">
        <v>20150120</v>
      </c>
      <c r="F985">
        <v>3651682</v>
      </c>
      <c r="G985">
        <v>923272421</v>
      </c>
      <c r="H985">
        <v>190101</v>
      </c>
      <c r="I985">
        <v>190101</v>
      </c>
      <c r="K985" s="1">
        <v>107400</v>
      </c>
      <c r="O985"/>
    </row>
    <row r="986" spans="1:15" hidden="1" x14ac:dyDescent="0.25">
      <c r="A986">
        <v>50000249</v>
      </c>
      <c r="B986">
        <v>9029537</v>
      </c>
      <c r="C986" t="s">
        <v>14</v>
      </c>
      <c r="D986">
        <v>1118294965</v>
      </c>
      <c r="E986" s="14">
        <v>20150120</v>
      </c>
      <c r="F986">
        <v>3762384</v>
      </c>
      <c r="G986">
        <v>923272421</v>
      </c>
      <c r="H986">
        <v>190101</v>
      </c>
      <c r="I986">
        <v>190101</v>
      </c>
      <c r="K986" s="1">
        <v>107400</v>
      </c>
      <c r="O986"/>
    </row>
    <row r="987" spans="1:15" hidden="1" x14ac:dyDescent="0.25">
      <c r="A987">
        <v>50000249</v>
      </c>
      <c r="B987">
        <v>2330044</v>
      </c>
      <c r="C987" t="s">
        <v>14</v>
      </c>
      <c r="D987">
        <v>1151937123</v>
      </c>
      <c r="E987" s="14">
        <v>20150120</v>
      </c>
      <c r="F987">
        <v>4075510</v>
      </c>
      <c r="G987">
        <v>923272421</v>
      </c>
      <c r="H987">
        <v>190101</v>
      </c>
      <c r="I987">
        <v>190101</v>
      </c>
      <c r="K987" s="1">
        <v>108000</v>
      </c>
      <c r="O987"/>
    </row>
    <row r="988" spans="1:15" hidden="1" x14ac:dyDescent="0.25">
      <c r="A988">
        <v>50000249</v>
      </c>
      <c r="B988">
        <v>1850435</v>
      </c>
      <c r="C988" t="s">
        <v>4</v>
      </c>
      <c r="D988">
        <v>32906481</v>
      </c>
      <c r="E988" s="14">
        <v>20150120</v>
      </c>
      <c r="F988">
        <v>6465470</v>
      </c>
      <c r="G988">
        <v>923272421</v>
      </c>
      <c r="H988">
        <v>190101</v>
      </c>
      <c r="I988">
        <v>190101</v>
      </c>
      <c r="K988" s="1">
        <v>107400</v>
      </c>
      <c r="O988"/>
    </row>
    <row r="989" spans="1:15" hidden="1" x14ac:dyDescent="0.25">
      <c r="A989">
        <v>50000249</v>
      </c>
      <c r="B989">
        <v>2455236</v>
      </c>
      <c r="C989" t="s">
        <v>4</v>
      </c>
      <c r="D989">
        <v>10784805</v>
      </c>
      <c r="E989" s="14">
        <v>20150120</v>
      </c>
      <c r="F989">
        <v>13685728</v>
      </c>
      <c r="G989">
        <v>923272421</v>
      </c>
      <c r="H989">
        <v>190101</v>
      </c>
      <c r="I989">
        <v>190101</v>
      </c>
      <c r="K989" s="1">
        <v>107400</v>
      </c>
      <c r="O989"/>
    </row>
    <row r="990" spans="1:15" hidden="1" x14ac:dyDescent="0.25">
      <c r="A990">
        <v>50000249</v>
      </c>
      <c r="B990">
        <v>2536891</v>
      </c>
      <c r="C990" t="s">
        <v>10</v>
      </c>
      <c r="D990">
        <v>1092337072</v>
      </c>
      <c r="E990" s="14">
        <v>20150120</v>
      </c>
      <c r="F990">
        <v>5707933</v>
      </c>
      <c r="G990">
        <v>12400000</v>
      </c>
      <c r="H990">
        <v>270102</v>
      </c>
      <c r="I990">
        <v>121204</v>
      </c>
      <c r="K990" s="1">
        <v>5000</v>
      </c>
      <c r="O990"/>
    </row>
    <row r="991" spans="1:15" hidden="1" x14ac:dyDescent="0.25">
      <c r="A991">
        <v>50000249</v>
      </c>
      <c r="B991">
        <v>2536893</v>
      </c>
      <c r="C991" t="s">
        <v>10</v>
      </c>
      <c r="D991">
        <v>37396396</v>
      </c>
      <c r="E991" s="14">
        <v>20150120</v>
      </c>
      <c r="F991">
        <v>13341559</v>
      </c>
      <c r="G991">
        <v>12400000</v>
      </c>
      <c r="H991">
        <v>270102</v>
      </c>
      <c r="I991">
        <v>121204</v>
      </c>
      <c r="K991" s="1">
        <v>5000</v>
      </c>
      <c r="O991"/>
    </row>
    <row r="992" spans="1:15" hidden="1" x14ac:dyDescent="0.25">
      <c r="A992">
        <v>50000249</v>
      </c>
      <c r="B992">
        <v>2536908</v>
      </c>
      <c r="C992" t="s">
        <v>10</v>
      </c>
      <c r="D992">
        <v>37233054</v>
      </c>
      <c r="E992" s="14">
        <v>20150120</v>
      </c>
      <c r="F992">
        <v>5843454</v>
      </c>
      <c r="G992">
        <v>923272193</v>
      </c>
      <c r="H992">
        <v>131401</v>
      </c>
      <c r="I992">
        <v>131401</v>
      </c>
      <c r="K992" s="1">
        <v>9000</v>
      </c>
      <c r="O992"/>
    </row>
    <row r="993" spans="1:15" hidden="1" x14ac:dyDescent="0.25">
      <c r="A993">
        <v>50000249</v>
      </c>
      <c r="B993">
        <v>2536911</v>
      </c>
      <c r="C993" t="s">
        <v>10</v>
      </c>
      <c r="D993">
        <v>1094244352</v>
      </c>
      <c r="E993" s="14">
        <v>20150120</v>
      </c>
      <c r="F993">
        <v>8630814</v>
      </c>
      <c r="G993">
        <v>923272421</v>
      </c>
      <c r="H993">
        <v>190101</v>
      </c>
      <c r="I993">
        <v>190101</v>
      </c>
      <c r="K993" s="1">
        <v>107400</v>
      </c>
      <c r="O993"/>
    </row>
    <row r="994" spans="1:15" hidden="1" x14ac:dyDescent="0.25">
      <c r="A994">
        <v>50000249</v>
      </c>
      <c r="B994">
        <v>2536913</v>
      </c>
      <c r="C994" t="s">
        <v>10</v>
      </c>
      <c r="D994">
        <v>1090442014</v>
      </c>
      <c r="E994" s="14">
        <v>20150120</v>
      </c>
      <c r="F994">
        <v>5777840</v>
      </c>
      <c r="G994">
        <v>12400000</v>
      </c>
      <c r="H994">
        <v>270102</v>
      </c>
      <c r="I994">
        <v>121204</v>
      </c>
      <c r="K994" s="1">
        <v>5000</v>
      </c>
      <c r="O994"/>
    </row>
    <row r="995" spans="1:15" hidden="1" x14ac:dyDescent="0.25">
      <c r="A995">
        <v>50000249</v>
      </c>
      <c r="B995">
        <v>2556309</v>
      </c>
      <c r="C995" t="s">
        <v>10</v>
      </c>
      <c r="D995">
        <v>1090459005</v>
      </c>
      <c r="E995" s="14">
        <v>20150120</v>
      </c>
      <c r="F995">
        <v>5712589</v>
      </c>
      <c r="G995">
        <v>12400000</v>
      </c>
      <c r="H995">
        <v>270102</v>
      </c>
      <c r="I995">
        <v>121204</v>
      </c>
      <c r="K995" s="1">
        <v>5000</v>
      </c>
      <c r="O995"/>
    </row>
    <row r="996" spans="1:15" hidden="1" x14ac:dyDescent="0.25">
      <c r="A996">
        <v>50000249</v>
      </c>
      <c r="B996">
        <v>2556310</v>
      </c>
      <c r="C996" t="s">
        <v>10</v>
      </c>
      <c r="D996">
        <v>1090396351</v>
      </c>
      <c r="E996" s="14">
        <v>20150120</v>
      </c>
      <c r="F996">
        <v>5752318</v>
      </c>
      <c r="G996">
        <v>12400000</v>
      </c>
      <c r="H996">
        <v>270102</v>
      </c>
      <c r="I996">
        <v>121204</v>
      </c>
      <c r="K996" s="1">
        <v>5000</v>
      </c>
      <c r="O996"/>
    </row>
    <row r="997" spans="1:15" hidden="1" x14ac:dyDescent="0.25">
      <c r="A997">
        <v>50000249</v>
      </c>
      <c r="B997">
        <v>2479219</v>
      </c>
      <c r="C997" t="s">
        <v>10</v>
      </c>
      <c r="D997">
        <v>88251233</v>
      </c>
      <c r="E997" s="14">
        <v>20150120</v>
      </c>
      <c r="F997">
        <v>11507365</v>
      </c>
      <c r="G997">
        <v>12400000</v>
      </c>
      <c r="H997">
        <v>270102</v>
      </c>
      <c r="I997">
        <v>121204</v>
      </c>
      <c r="K997" s="1">
        <v>5000</v>
      </c>
      <c r="O997"/>
    </row>
    <row r="998" spans="1:15" hidden="1" x14ac:dyDescent="0.25">
      <c r="A998">
        <v>50000249</v>
      </c>
      <c r="B998">
        <v>2479221</v>
      </c>
      <c r="C998" t="s">
        <v>10</v>
      </c>
      <c r="D998">
        <v>1090410099</v>
      </c>
      <c r="E998" s="14">
        <v>20150120</v>
      </c>
      <c r="F998">
        <v>20242726</v>
      </c>
      <c r="G998">
        <v>923272421</v>
      </c>
      <c r="H998">
        <v>190101</v>
      </c>
      <c r="I998">
        <v>190101</v>
      </c>
      <c r="K998" s="1">
        <v>107400</v>
      </c>
      <c r="O998"/>
    </row>
    <row r="999" spans="1:15" hidden="1" x14ac:dyDescent="0.25">
      <c r="A999">
        <v>50000249</v>
      </c>
      <c r="B999">
        <v>742252</v>
      </c>
      <c r="C999" t="s">
        <v>3</v>
      </c>
      <c r="D999">
        <v>22511859</v>
      </c>
      <c r="E999" s="14">
        <v>20150120</v>
      </c>
      <c r="F999">
        <v>0</v>
      </c>
      <c r="G999">
        <v>923272421</v>
      </c>
      <c r="H999">
        <v>190101</v>
      </c>
      <c r="I999">
        <v>190101</v>
      </c>
      <c r="K999" s="1">
        <v>4700</v>
      </c>
      <c r="O999"/>
    </row>
    <row r="1000" spans="1:15" hidden="1" x14ac:dyDescent="0.25">
      <c r="A1000">
        <v>50000249</v>
      </c>
      <c r="B1000">
        <v>742253</v>
      </c>
      <c r="C1000" t="s">
        <v>3</v>
      </c>
      <c r="D1000">
        <v>22511859</v>
      </c>
      <c r="E1000" s="14">
        <v>20150120</v>
      </c>
      <c r="F1000">
        <v>0</v>
      </c>
      <c r="G1000">
        <v>923272421</v>
      </c>
      <c r="H1000">
        <v>190101</v>
      </c>
      <c r="I1000">
        <v>190101</v>
      </c>
      <c r="K1000" s="1">
        <v>4700</v>
      </c>
      <c r="O1000"/>
    </row>
    <row r="1001" spans="1:15" hidden="1" x14ac:dyDescent="0.25">
      <c r="A1001">
        <v>50000249</v>
      </c>
      <c r="B1001">
        <v>2309317</v>
      </c>
      <c r="C1001" t="s">
        <v>36</v>
      </c>
      <c r="D1001">
        <v>1108453739</v>
      </c>
      <c r="E1001" s="14">
        <v>20150120</v>
      </c>
      <c r="F1001">
        <v>92024059</v>
      </c>
      <c r="G1001">
        <v>12400000</v>
      </c>
      <c r="H1001">
        <v>270102</v>
      </c>
      <c r="I1001">
        <v>121204</v>
      </c>
      <c r="K1001" s="1">
        <v>5000</v>
      </c>
      <c r="O1001"/>
    </row>
    <row r="1002" spans="1:15" hidden="1" x14ac:dyDescent="0.25">
      <c r="A1002">
        <v>50000249</v>
      </c>
      <c r="B1002">
        <v>2023521</v>
      </c>
      <c r="C1002" t="s">
        <v>54</v>
      </c>
      <c r="D1002">
        <v>1098723931</v>
      </c>
      <c r="E1002" s="14">
        <v>20150120</v>
      </c>
      <c r="F1002">
        <v>6465924</v>
      </c>
      <c r="G1002">
        <v>12400000</v>
      </c>
      <c r="H1002">
        <v>270102</v>
      </c>
      <c r="I1002">
        <v>121204</v>
      </c>
      <c r="K1002" s="1">
        <v>5000</v>
      </c>
      <c r="O1002"/>
    </row>
    <row r="1003" spans="1:15" hidden="1" x14ac:dyDescent="0.25">
      <c r="A1003">
        <v>50000249</v>
      </c>
      <c r="B1003">
        <v>38319663</v>
      </c>
      <c r="C1003" t="s">
        <v>29</v>
      </c>
      <c r="D1003">
        <v>28540482</v>
      </c>
      <c r="E1003" s="14">
        <v>20150120</v>
      </c>
      <c r="F1003">
        <v>2616511</v>
      </c>
      <c r="G1003">
        <v>12400000</v>
      </c>
      <c r="H1003">
        <v>270102</v>
      </c>
      <c r="I1003">
        <v>121204</v>
      </c>
      <c r="K1003" s="1">
        <v>5000</v>
      </c>
      <c r="O1003"/>
    </row>
    <row r="1004" spans="1:15" x14ac:dyDescent="0.25">
      <c r="A1004">
        <v>50000249</v>
      </c>
      <c r="B1004">
        <v>1745094</v>
      </c>
      <c r="C1004" t="s">
        <v>19</v>
      </c>
      <c r="D1004">
        <v>8908011320</v>
      </c>
      <c r="E1004" s="14">
        <v>20150120</v>
      </c>
      <c r="F1004">
        <v>8514239</v>
      </c>
      <c r="G1004">
        <v>11800000</v>
      </c>
      <c r="H1004">
        <v>240101</v>
      </c>
      <c r="I1004">
        <v>121265</v>
      </c>
      <c r="K1004" s="1">
        <v>29500</v>
      </c>
      <c r="O1004"/>
    </row>
    <row r="1005" spans="1:15" hidden="1" x14ac:dyDescent="0.25">
      <c r="A1005">
        <v>50000249</v>
      </c>
      <c r="B1005">
        <v>1745095</v>
      </c>
      <c r="C1005" t="s">
        <v>19</v>
      </c>
      <c r="D1005">
        <v>1053813271</v>
      </c>
      <c r="E1005" s="14">
        <v>20150120</v>
      </c>
      <c r="F1005">
        <v>6718064</v>
      </c>
      <c r="G1005">
        <v>12400000</v>
      </c>
      <c r="H1005">
        <v>270102</v>
      </c>
      <c r="I1005">
        <v>121204</v>
      </c>
      <c r="K1005" s="1">
        <v>5000</v>
      </c>
      <c r="O1005"/>
    </row>
    <row r="1006" spans="1:15" hidden="1" x14ac:dyDescent="0.25">
      <c r="A1006">
        <v>50000249</v>
      </c>
      <c r="B1006">
        <v>2620599</v>
      </c>
      <c r="C1006" t="s">
        <v>19</v>
      </c>
      <c r="D1006">
        <v>1053770601</v>
      </c>
      <c r="E1006" s="14">
        <v>20150120</v>
      </c>
      <c r="F1006">
        <v>2503070</v>
      </c>
      <c r="G1006">
        <v>923272421</v>
      </c>
      <c r="H1006">
        <v>190101</v>
      </c>
      <c r="I1006">
        <v>190101</v>
      </c>
      <c r="K1006" s="1">
        <v>107400</v>
      </c>
      <c r="O1006"/>
    </row>
    <row r="1007" spans="1:15" hidden="1" x14ac:dyDescent="0.25">
      <c r="A1007">
        <v>50000249</v>
      </c>
      <c r="B1007">
        <v>2245687</v>
      </c>
      <c r="C1007" t="s">
        <v>2</v>
      </c>
      <c r="D1007">
        <v>1017150983</v>
      </c>
      <c r="E1007" s="14">
        <v>20150120</v>
      </c>
      <c r="F1007">
        <v>0</v>
      </c>
      <c r="G1007">
        <v>923272421</v>
      </c>
      <c r="H1007">
        <v>190101</v>
      </c>
      <c r="I1007">
        <v>190101</v>
      </c>
      <c r="K1007" s="1">
        <v>107400</v>
      </c>
      <c r="O1007"/>
    </row>
    <row r="1008" spans="1:15" hidden="1" x14ac:dyDescent="0.25">
      <c r="A1008">
        <v>50000249</v>
      </c>
      <c r="B1008">
        <v>1520928</v>
      </c>
      <c r="C1008" t="s">
        <v>2</v>
      </c>
      <c r="D1008">
        <v>75069194</v>
      </c>
      <c r="E1008" s="14">
        <v>20150120</v>
      </c>
      <c r="F1008">
        <v>5873227</v>
      </c>
      <c r="G1008">
        <v>923272421</v>
      </c>
      <c r="H1008">
        <v>190101</v>
      </c>
      <c r="I1008">
        <v>190101</v>
      </c>
      <c r="K1008" s="1">
        <v>107400</v>
      </c>
      <c r="O1008"/>
    </row>
    <row r="1009" spans="1:15" hidden="1" x14ac:dyDescent="0.25">
      <c r="A1009">
        <v>50000249</v>
      </c>
      <c r="B1009">
        <v>1520929</v>
      </c>
      <c r="C1009" t="s">
        <v>2</v>
      </c>
      <c r="D1009">
        <v>70559218</v>
      </c>
      <c r="E1009" s="14">
        <v>20150120</v>
      </c>
      <c r="F1009">
        <v>2196472</v>
      </c>
      <c r="G1009">
        <v>923272421</v>
      </c>
      <c r="H1009">
        <v>190101</v>
      </c>
      <c r="I1009">
        <v>190101</v>
      </c>
      <c r="K1009" s="1">
        <v>107400</v>
      </c>
      <c r="O1009"/>
    </row>
    <row r="1010" spans="1:15" hidden="1" x14ac:dyDescent="0.25">
      <c r="A1010">
        <v>50000249</v>
      </c>
      <c r="B1010">
        <v>243750</v>
      </c>
      <c r="C1010" t="s">
        <v>2</v>
      </c>
      <c r="D1010">
        <v>91273949</v>
      </c>
      <c r="E1010" s="14">
        <v>20150120</v>
      </c>
      <c r="F1010">
        <v>3526327</v>
      </c>
      <c r="G1010">
        <v>923272421</v>
      </c>
      <c r="H1010">
        <v>190101</v>
      </c>
      <c r="I1010">
        <v>190101</v>
      </c>
      <c r="K1010" s="1">
        <v>107400</v>
      </c>
      <c r="O1010"/>
    </row>
    <row r="1011" spans="1:15" hidden="1" x14ac:dyDescent="0.25">
      <c r="A1011">
        <v>50000249</v>
      </c>
      <c r="B1011">
        <v>1758667</v>
      </c>
      <c r="C1011" t="s">
        <v>2</v>
      </c>
      <c r="D1011">
        <v>1017158754</v>
      </c>
      <c r="E1011" s="14">
        <v>20150120</v>
      </c>
      <c r="F1011">
        <v>2355716</v>
      </c>
      <c r="G1011">
        <v>923272421</v>
      </c>
      <c r="H1011">
        <v>190101</v>
      </c>
      <c r="I1011">
        <v>190101</v>
      </c>
      <c r="K1011" s="1">
        <v>107400</v>
      </c>
      <c r="O1011"/>
    </row>
    <row r="1012" spans="1:15" hidden="1" x14ac:dyDescent="0.25">
      <c r="A1012">
        <v>50000249</v>
      </c>
      <c r="B1012">
        <v>2324513</v>
      </c>
      <c r="C1012" t="s">
        <v>2</v>
      </c>
      <c r="D1012">
        <v>43815617</v>
      </c>
      <c r="E1012" s="14">
        <v>20150120</v>
      </c>
      <c r="F1012">
        <v>4134816</v>
      </c>
      <c r="G1012">
        <v>923272421</v>
      </c>
      <c r="H1012">
        <v>190101</v>
      </c>
      <c r="I1012">
        <v>190101</v>
      </c>
      <c r="K1012" s="1">
        <v>107400</v>
      </c>
      <c r="O1012"/>
    </row>
    <row r="1013" spans="1:15" hidden="1" x14ac:dyDescent="0.25">
      <c r="A1013">
        <v>50000249</v>
      </c>
      <c r="B1013">
        <v>2324515</v>
      </c>
      <c r="C1013" t="s">
        <v>2</v>
      </c>
      <c r="D1013">
        <v>42865654</v>
      </c>
      <c r="E1013" s="14">
        <v>20150120</v>
      </c>
      <c r="F1013">
        <v>3122494</v>
      </c>
      <c r="G1013">
        <v>923272421</v>
      </c>
      <c r="H1013">
        <v>190101</v>
      </c>
      <c r="I1013">
        <v>190101</v>
      </c>
      <c r="K1013" s="1">
        <v>4700</v>
      </c>
      <c r="O1013"/>
    </row>
    <row r="1014" spans="1:15" hidden="1" x14ac:dyDescent="0.25">
      <c r="A1014">
        <v>50000249</v>
      </c>
      <c r="B1014">
        <v>2324517</v>
      </c>
      <c r="C1014" t="s">
        <v>2</v>
      </c>
      <c r="D1014">
        <v>1038438872</v>
      </c>
      <c r="E1014" s="14">
        <v>20150120</v>
      </c>
      <c r="F1014">
        <v>0</v>
      </c>
      <c r="G1014">
        <v>923272421</v>
      </c>
      <c r="H1014">
        <v>190101</v>
      </c>
      <c r="I1014">
        <v>190101</v>
      </c>
      <c r="K1014" s="1">
        <v>107400</v>
      </c>
      <c r="O1014"/>
    </row>
    <row r="1015" spans="1:15" hidden="1" x14ac:dyDescent="0.25">
      <c r="A1015">
        <v>50000249</v>
      </c>
      <c r="B1015">
        <v>40833095</v>
      </c>
      <c r="C1015" t="s">
        <v>2</v>
      </c>
      <c r="D1015">
        <v>70100697</v>
      </c>
      <c r="E1015" s="14">
        <v>20150120</v>
      </c>
      <c r="F1015">
        <v>2578174</v>
      </c>
      <c r="G1015">
        <v>923272193</v>
      </c>
      <c r="H1015">
        <v>131401</v>
      </c>
      <c r="I1015">
        <v>131401</v>
      </c>
      <c r="K1015" s="1">
        <v>1200</v>
      </c>
      <c r="O1015"/>
    </row>
    <row r="1016" spans="1:15" hidden="1" x14ac:dyDescent="0.25">
      <c r="A1016">
        <v>50000249</v>
      </c>
      <c r="B1016">
        <v>2524573</v>
      </c>
      <c r="C1016" t="s">
        <v>7</v>
      </c>
      <c r="D1016">
        <v>34965828</v>
      </c>
      <c r="E1016" s="14">
        <v>20150120</v>
      </c>
      <c r="F1016">
        <v>9899476</v>
      </c>
      <c r="G1016">
        <v>923272193</v>
      </c>
      <c r="H1016">
        <v>131401</v>
      </c>
      <c r="I1016">
        <v>131401</v>
      </c>
      <c r="K1016" s="1">
        <v>19000</v>
      </c>
      <c r="O1016"/>
    </row>
    <row r="1017" spans="1:15" hidden="1" x14ac:dyDescent="0.25">
      <c r="A1017">
        <v>50000249</v>
      </c>
      <c r="B1017">
        <v>1960110</v>
      </c>
      <c r="C1017" t="s">
        <v>25</v>
      </c>
      <c r="D1017">
        <v>7688765</v>
      </c>
      <c r="E1017" s="14">
        <v>20150120</v>
      </c>
      <c r="F1017">
        <v>8720921</v>
      </c>
      <c r="G1017">
        <v>12400000</v>
      </c>
      <c r="H1017">
        <v>270102</v>
      </c>
      <c r="I1017">
        <v>121204</v>
      </c>
      <c r="K1017" s="1">
        <v>5000</v>
      </c>
      <c r="O1017"/>
    </row>
    <row r="1018" spans="1:15" hidden="1" x14ac:dyDescent="0.25">
      <c r="A1018">
        <v>50000249</v>
      </c>
      <c r="B1018">
        <v>2390127</v>
      </c>
      <c r="C1018" t="s">
        <v>25</v>
      </c>
      <c r="D1018">
        <v>33750665</v>
      </c>
      <c r="E1018" s="14">
        <v>20150120</v>
      </c>
      <c r="F1018">
        <v>8712793</v>
      </c>
      <c r="G1018">
        <v>12400000</v>
      </c>
      <c r="H1018">
        <v>270102</v>
      </c>
      <c r="I1018">
        <v>121204</v>
      </c>
      <c r="K1018" s="1">
        <v>5000</v>
      </c>
      <c r="O1018"/>
    </row>
    <row r="1019" spans="1:15" hidden="1" x14ac:dyDescent="0.25">
      <c r="A1019">
        <v>50000249</v>
      </c>
      <c r="B1019">
        <v>2390200</v>
      </c>
      <c r="C1019" t="s">
        <v>25</v>
      </c>
      <c r="D1019">
        <v>55152621</v>
      </c>
      <c r="E1019" s="14">
        <v>20150120</v>
      </c>
      <c r="F1019">
        <v>8720921</v>
      </c>
      <c r="G1019">
        <v>12400000</v>
      </c>
      <c r="H1019">
        <v>270102</v>
      </c>
      <c r="I1019">
        <v>121204</v>
      </c>
      <c r="K1019" s="1">
        <v>5000</v>
      </c>
      <c r="O1019"/>
    </row>
    <row r="1020" spans="1:15" hidden="1" x14ac:dyDescent="0.25">
      <c r="A1020">
        <v>50000249</v>
      </c>
      <c r="B1020">
        <v>2625529</v>
      </c>
      <c r="C1020" t="s">
        <v>37</v>
      </c>
      <c r="D1020">
        <v>1085288258</v>
      </c>
      <c r="E1020" s="14">
        <v>20150120</v>
      </c>
      <c r="F1020">
        <v>7293008</v>
      </c>
      <c r="G1020">
        <v>12400000</v>
      </c>
      <c r="H1020">
        <v>270102</v>
      </c>
      <c r="I1020">
        <v>121204</v>
      </c>
      <c r="K1020" s="1">
        <v>5000</v>
      </c>
      <c r="O1020"/>
    </row>
    <row r="1021" spans="1:15" hidden="1" x14ac:dyDescent="0.25">
      <c r="A1021">
        <v>50000249</v>
      </c>
      <c r="B1021">
        <v>2625531</v>
      </c>
      <c r="C1021" t="s">
        <v>37</v>
      </c>
      <c r="D1021">
        <v>1085266549</v>
      </c>
      <c r="E1021" s="14">
        <v>20150120</v>
      </c>
      <c r="F1021">
        <v>7202799</v>
      </c>
      <c r="G1021">
        <v>12400000</v>
      </c>
      <c r="H1021">
        <v>270102</v>
      </c>
      <c r="I1021">
        <v>121204</v>
      </c>
      <c r="K1021" s="1">
        <v>5000</v>
      </c>
      <c r="O1021"/>
    </row>
    <row r="1022" spans="1:15" hidden="1" x14ac:dyDescent="0.25">
      <c r="A1022">
        <v>50000249</v>
      </c>
      <c r="B1022">
        <v>2625536</v>
      </c>
      <c r="C1022" t="s">
        <v>37</v>
      </c>
      <c r="D1022">
        <v>27070229</v>
      </c>
      <c r="E1022" s="14">
        <v>20150120</v>
      </c>
      <c r="F1022">
        <v>7311783</v>
      </c>
      <c r="G1022">
        <v>923272193</v>
      </c>
      <c r="H1022">
        <v>131401</v>
      </c>
      <c r="I1022">
        <v>131401</v>
      </c>
      <c r="K1022" s="1">
        <v>8100</v>
      </c>
      <c r="O1022"/>
    </row>
    <row r="1023" spans="1:15" hidden="1" x14ac:dyDescent="0.25">
      <c r="A1023">
        <v>50000249</v>
      </c>
      <c r="B1023">
        <v>2625540</v>
      </c>
      <c r="C1023" t="s">
        <v>37</v>
      </c>
      <c r="D1023">
        <v>12981377</v>
      </c>
      <c r="E1023" s="14">
        <v>20150120</v>
      </c>
      <c r="F1023">
        <v>88749946</v>
      </c>
      <c r="G1023">
        <v>12400000</v>
      </c>
      <c r="H1023">
        <v>270102</v>
      </c>
      <c r="I1023">
        <v>121204</v>
      </c>
      <c r="K1023" s="1">
        <v>5000</v>
      </c>
      <c r="O1023"/>
    </row>
    <row r="1024" spans="1:15" hidden="1" x14ac:dyDescent="0.25">
      <c r="A1024">
        <v>50000249</v>
      </c>
      <c r="B1024">
        <v>2625541</v>
      </c>
      <c r="C1024" t="s">
        <v>37</v>
      </c>
      <c r="D1024">
        <v>1085288473</v>
      </c>
      <c r="E1024" s="14">
        <v>20150120</v>
      </c>
      <c r="F1024">
        <v>78005821</v>
      </c>
      <c r="G1024">
        <v>12400000</v>
      </c>
      <c r="H1024">
        <v>270102</v>
      </c>
      <c r="I1024">
        <v>121204</v>
      </c>
      <c r="K1024" s="1">
        <v>5000</v>
      </c>
      <c r="O1024"/>
    </row>
    <row r="1025" spans="1:15" hidden="1" x14ac:dyDescent="0.25">
      <c r="A1025">
        <v>50000249</v>
      </c>
      <c r="B1025">
        <v>2625542</v>
      </c>
      <c r="C1025" t="s">
        <v>37</v>
      </c>
      <c r="D1025">
        <v>87063323</v>
      </c>
      <c r="E1025" s="14">
        <v>20150120</v>
      </c>
      <c r="F1025">
        <v>57562525</v>
      </c>
      <c r="G1025">
        <v>12400000</v>
      </c>
      <c r="H1025">
        <v>270102</v>
      </c>
      <c r="I1025">
        <v>121204</v>
      </c>
      <c r="K1025" s="1">
        <v>5000</v>
      </c>
      <c r="O1025"/>
    </row>
    <row r="1026" spans="1:15" hidden="1" x14ac:dyDescent="0.25">
      <c r="A1026">
        <v>50000249</v>
      </c>
      <c r="B1026">
        <v>2625543</v>
      </c>
      <c r="C1026" t="s">
        <v>37</v>
      </c>
      <c r="D1026">
        <v>1085290271</v>
      </c>
      <c r="E1026" s="14">
        <v>20150120</v>
      </c>
      <c r="F1026">
        <v>64039583</v>
      </c>
      <c r="G1026">
        <v>12400000</v>
      </c>
      <c r="H1026">
        <v>270102</v>
      </c>
      <c r="I1026">
        <v>121204</v>
      </c>
      <c r="K1026" s="1">
        <v>5000</v>
      </c>
      <c r="O1026"/>
    </row>
    <row r="1027" spans="1:15" hidden="1" x14ac:dyDescent="0.25">
      <c r="A1027">
        <v>50000249</v>
      </c>
      <c r="B1027">
        <v>2625544</v>
      </c>
      <c r="C1027" t="s">
        <v>37</v>
      </c>
      <c r="D1027">
        <v>87453930</v>
      </c>
      <c r="E1027" s="14">
        <v>20150120</v>
      </c>
      <c r="F1027">
        <v>63565912</v>
      </c>
      <c r="G1027">
        <v>12400000</v>
      </c>
      <c r="H1027">
        <v>270102</v>
      </c>
      <c r="I1027">
        <v>121204</v>
      </c>
      <c r="K1027" s="1">
        <v>5000</v>
      </c>
      <c r="O1027"/>
    </row>
    <row r="1028" spans="1:15" hidden="1" x14ac:dyDescent="0.25">
      <c r="A1028">
        <v>50000249</v>
      </c>
      <c r="B1028">
        <v>2625547</v>
      </c>
      <c r="C1028" t="s">
        <v>37</v>
      </c>
      <c r="D1028">
        <v>1085285107</v>
      </c>
      <c r="E1028" s="14">
        <v>20150120</v>
      </c>
      <c r="F1028">
        <v>7239663</v>
      </c>
      <c r="G1028">
        <v>12400000</v>
      </c>
      <c r="H1028">
        <v>270102</v>
      </c>
      <c r="I1028">
        <v>121204</v>
      </c>
      <c r="K1028" s="1">
        <v>5000</v>
      </c>
      <c r="O1028"/>
    </row>
    <row r="1029" spans="1:15" hidden="1" x14ac:dyDescent="0.25">
      <c r="A1029">
        <v>50000249</v>
      </c>
      <c r="B1029">
        <v>1551096</v>
      </c>
      <c r="C1029" t="s">
        <v>12</v>
      </c>
      <c r="D1029">
        <v>30413770</v>
      </c>
      <c r="E1029" s="14">
        <v>20150120</v>
      </c>
      <c r="F1029">
        <v>3457630</v>
      </c>
      <c r="G1029">
        <v>923272421</v>
      </c>
      <c r="H1029">
        <v>190101</v>
      </c>
      <c r="I1029">
        <v>190101</v>
      </c>
      <c r="K1029" s="1">
        <v>107400</v>
      </c>
      <c r="O1029"/>
    </row>
    <row r="1030" spans="1:15" hidden="1" x14ac:dyDescent="0.25">
      <c r="A1030">
        <v>50000249</v>
      </c>
      <c r="B1030">
        <v>2564309</v>
      </c>
      <c r="C1030" t="s">
        <v>6</v>
      </c>
      <c r="D1030">
        <v>1523414</v>
      </c>
      <c r="E1030" s="14">
        <v>20150120</v>
      </c>
      <c r="F1030">
        <v>8320044</v>
      </c>
      <c r="G1030">
        <v>923272193</v>
      </c>
      <c r="H1030">
        <v>131401</v>
      </c>
      <c r="I1030">
        <v>131401</v>
      </c>
      <c r="K1030" s="1">
        <v>39100</v>
      </c>
      <c r="O1030"/>
    </row>
    <row r="1031" spans="1:15" hidden="1" x14ac:dyDescent="0.25">
      <c r="A1031">
        <v>50000249</v>
      </c>
      <c r="B1031">
        <v>2564824</v>
      </c>
      <c r="C1031" t="s">
        <v>6</v>
      </c>
      <c r="D1031">
        <v>1053790893</v>
      </c>
      <c r="E1031" s="14">
        <v>20150120</v>
      </c>
      <c r="F1031">
        <v>8555694</v>
      </c>
      <c r="G1031">
        <v>923272421</v>
      </c>
      <c r="H1031">
        <v>190101</v>
      </c>
      <c r="I1031">
        <v>190101</v>
      </c>
      <c r="K1031" s="1">
        <v>107400</v>
      </c>
      <c r="O1031"/>
    </row>
    <row r="1032" spans="1:15" hidden="1" x14ac:dyDescent="0.25">
      <c r="A1032">
        <v>50000249</v>
      </c>
      <c r="B1032">
        <v>2242184</v>
      </c>
      <c r="C1032" t="s">
        <v>21</v>
      </c>
      <c r="D1032">
        <v>4795026</v>
      </c>
      <c r="E1032" s="14">
        <v>20150120</v>
      </c>
      <c r="F1032">
        <v>6712901</v>
      </c>
      <c r="G1032">
        <v>923272193</v>
      </c>
      <c r="H1032">
        <v>131401</v>
      </c>
      <c r="I1032">
        <v>131401</v>
      </c>
      <c r="K1032" s="1">
        <v>11000</v>
      </c>
      <c r="O1032"/>
    </row>
    <row r="1033" spans="1:15" hidden="1" x14ac:dyDescent="0.25">
      <c r="A1033">
        <v>50000249</v>
      </c>
      <c r="B1033">
        <v>2130879</v>
      </c>
      <c r="C1033" t="s">
        <v>8</v>
      </c>
      <c r="D1033">
        <v>79874332</v>
      </c>
      <c r="E1033" s="14">
        <v>20150120</v>
      </c>
      <c r="F1033">
        <v>3316357</v>
      </c>
      <c r="G1033">
        <v>11100000</v>
      </c>
      <c r="H1033">
        <v>150112</v>
      </c>
      <c r="I1033">
        <v>121275</v>
      </c>
      <c r="K1033" s="1">
        <v>644350</v>
      </c>
      <c r="O1033"/>
    </row>
    <row r="1034" spans="1:15" hidden="1" x14ac:dyDescent="0.25">
      <c r="A1034">
        <v>50000249</v>
      </c>
      <c r="B1034">
        <v>2130882</v>
      </c>
      <c r="C1034" t="s">
        <v>8</v>
      </c>
      <c r="D1034">
        <v>12555204</v>
      </c>
      <c r="E1034" s="14">
        <v>20150120</v>
      </c>
      <c r="F1034">
        <v>5774608</v>
      </c>
      <c r="G1034">
        <v>12200000</v>
      </c>
      <c r="H1034">
        <v>250101</v>
      </c>
      <c r="I1034">
        <v>121225</v>
      </c>
      <c r="K1034" s="1">
        <v>4000</v>
      </c>
      <c r="O1034"/>
    </row>
    <row r="1035" spans="1:15" hidden="1" x14ac:dyDescent="0.25">
      <c r="A1035">
        <v>50000249</v>
      </c>
      <c r="B1035">
        <v>32195073</v>
      </c>
      <c r="C1035" t="s">
        <v>53</v>
      </c>
      <c r="D1035">
        <v>8001029036</v>
      </c>
      <c r="E1035" s="14">
        <v>20150120</v>
      </c>
      <c r="F1035">
        <v>4271124</v>
      </c>
      <c r="G1035">
        <v>14100000</v>
      </c>
      <c r="H1035">
        <v>330101</v>
      </c>
      <c r="I1035">
        <v>270919</v>
      </c>
      <c r="K1035" s="1">
        <v>9500000</v>
      </c>
      <c r="O1035"/>
    </row>
    <row r="1036" spans="1:15" hidden="1" x14ac:dyDescent="0.25">
      <c r="A1036">
        <v>50000249</v>
      </c>
      <c r="B1036">
        <v>1968248</v>
      </c>
      <c r="C1036" t="s">
        <v>52</v>
      </c>
      <c r="D1036">
        <v>87943571</v>
      </c>
      <c r="E1036" s="14">
        <v>20150120</v>
      </c>
      <c r="F1036">
        <v>271795</v>
      </c>
      <c r="G1036">
        <v>11100000</v>
      </c>
      <c r="H1036">
        <v>150112</v>
      </c>
      <c r="I1036">
        <v>121275</v>
      </c>
      <c r="K1036" s="1">
        <v>1000000</v>
      </c>
      <c r="O1036"/>
    </row>
    <row r="1037" spans="1:15" hidden="1" x14ac:dyDescent="0.25">
      <c r="A1037">
        <v>50000249</v>
      </c>
      <c r="B1037">
        <v>2260492</v>
      </c>
      <c r="C1037" t="s">
        <v>52</v>
      </c>
      <c r="D1037">
        <v>1086726792</v>
      </c>
      <c r="E1037" s="14">
        <v>20150120</v>
      </c>
      <c r="F1037">
        <v>271795</v>
      </c>
      <c r="G1037">
        <v>11100000</v>
      </c>
      <c r="H1037">
        <v>150112</v>
      </c>
      <c r="I1037">
        <v>121275</v>
      </c>
      <c r="K1037" s="1">
        <v>1320411</v>
      </c>
      <c r="O1037"/>
    </row>
    <row r="1038" spans="1:15" hidden="1" x14ac:dyDescent="0.25">
      <c r="A1038">
        <v>50000249</v>
      </c>
      <c r="B1038">
        <v>879295</v>
      </c>
      <c r="C1038" t="s">
        <v>5</v>
      </c>
      <c r="D1038">
        <v>26962118</v>
      </c>
      <c r="E1038" s="14">
        <v>20150120</v>
      </c>
      <c r="F1038">
        <v>7456626</v>
      </c>
      <c r="G1038">
        <v>923272193</v>
      </c>
      <c r="H1038">
        <v>131401</v>
      </c>
      <c r="I1038">
        <v>131401</v>
      </c>
      <c r="K1038" s="1">
        <v>6100</v>
      </c>
      <c r="O1038"/>
    </row>
    <row r="1039" spans="1:15" hidden="1" x14ac:dyDescent="0.25">
      <c r="A1039">
        <v>50000249</v>
      </c>
      <c r="B1039">
        <v>879460</v>
      </c>
      <c r="C1039" t="s">
        <v>5</v>
      </c>
      <c r="D1039">
        <v>74372022</v>
      </c>
      <c r="E1039" s="14">
        <v>20150120</v>
      </c>
      <c r="F1039">
        <v>42932901</v>
      </c>
      <c r="G1039">
        <v>12400000</v>
      </c>
      <c r="H1039">
        <v>270102</v>
      </c>
      <c r="I1039">
        <v>121204</v>
      </c>
      <c r="K1039" s="1">
        <v>5000</v>
      </c>
      <c r="O1039"/>
    </row>
    <row r="1040" spans="1:15" hidden="1" x14ac:dyDescent="0.25">
      <c r="A1040">
        <v>50000249</v>
      </c>
      <c r="B1040">
        <v>881177</v>
      </c>
      <c r="C1040" t="s">
        <v>5</v>
      </c>
      <c r="D1040">
        <v>6762962</v>
      </c>
      <c r="E1040" s="14">
        <v>20150120</v>
      </c>
      <c r="F1040">
        <v>7456626</v>
      </c>
      <c r="G1040">
        <v>923272193</v>
      </c>
      <c r="H1040">
        <v>131401</v>
      </c>
      <c r="I1040">
        <v>131401</v>
      </c>
      <c r="K1040" s="1">
        <v>9800</v>
      </c>
      <c r="O1040"/>
    </row>
    <row r="1041" spans="1:15" hidden="1" x14ac:dyDescent="0.25">
      <c r="A1041">
        <v>50000249</v>
      </c>
      <c r="B1041">
        <v>990168</v>
      </c>
      <c r="C1041" t="s">
        <v>5</v>
      </c>
      <c r="D1041">
        <v>6745377</v>
      </c>
      <c r="E1041" s="14">
        <v>20150120</v>
      </c>
      <c r="F1041">
        <v>7456626</v>
      </c>
      <c r="G1041">
        <v>923272193</v>
      </c>
      <c r="H1041">
        <v>131401</v>
      </c>
      <c r="I1041">
        <v>131401</v>
      </c>
      <c r="K1041" s="1">
        <v>11000</v>
      </c>
      <c r="O1041"/>
    </row>
    <row r="1042" spans="1:15" hidden="1" x14ac:dyDescent="0.25">
      <c r="A1042">
        <v>50000249</v>
      </c>
      <c r="B1042">
        <v>990170</v>
      </c>
      <c r="C1042" t="s">
        <v>5</v>
      </c>
      <c r="D1042">
        <v>1047414</v>
      </c>
      <c r="E1042" s="14">
        <v>20150120</v>
      </c>
      <c r="F1042">
        <v>7456626</v>
      </c>
      <c r="G1042">
        <v>923272193</v>
      </c>
      <c r="H1042">
        <v>131401</v>
      </c>
      <c r="I1042">
        <v>131401</v>
      </c>
      <c r="K1042" s="1">
        <v>15900</v>
      </c>
      <c r="O1042"/>
    </row>
    <row r="1043" spans="1:15" hidden="1" x14ac:dyDescent="0.25">
      <c r="A1043">
        <v>50000249</v>
      </c>
      <c r="B1043">
        <v>990171</v>
      </c>
      <c r="C1043" t="s">
        <v>5</v>
      </c>
      <c r="D1043">
        <v>6741760</v>
      </c>
      <c r="E1043" s="14">
        <v>20150120</v>
      </c>
      <c r="F1043">
        <v>7456626</v>
      </c>
      <c r="G1043">
        <v>923272193</v>
      </c>
      <c r="H1043">
        <v>131401</v>
      </c>
      <c r="I1043">
        <v>131401</v>
      </c>
      <c r="K1043" s="1">
        <v>29600</v>
      </c>
      <c r="O1043"/>
    </row>
    <row r="1044" spans="1:15" hidden="1" x14ac:dyDescent="0.25">
      <c r="A1044">
        <v>50000249</v>
      </c>
      <c r="B1044">
        <v>994493</v>
      </c>
      <c r="C1044" t="s">
        <v>5</v>
      </c>
      <c r="D1044">
        <v>40013268</v>
      </c>
      <c r="E1044" s="14">
        <v>20150120</v>
      </c>
      <c r="F1044">
        <v>2364023</v>
      </c>
      <c r="G1044">
        <v>923272193</v>
      </c>
      <c r="H1044">
        <v>131401</v>
      </c>
      <c r="I1044">
        <v>131401</v>
      </c>
      <c r="K1044" s="1">
        <v>17500</v>
      </c>
      <c r="O1044"/>
    </row>
    <row r="1045" spans="1:15" hidden="1" x14ac:dyDescent="0.25">
      <c r="A1045">
        <v>50000249</v>
      </c>
      <c r="B1045">
        <v>15531359</v>
      </c>
      <c r="C1045" s="8" t="s">
        <v>1</v>
      </c>
      <c r="D1045">
        <v>1019045679</v>
      </c>
      <c r="E1045" s="14">
        <v>20150121</v>
      </c>
      <c r="F1045">
        <v>10219273</v>
      </c>
      <c r="G1045">
        <v>923272421</v>
      </c>
      <c r="H1045">
        <v>190101</v>
      </c>
      <c r="I1045">
        <v>190101</v>
      </c>
      <c r="K1045" s="1">
        <v>107400</v>
      </c>
      <c r="O1045"/>
    </row>
    <row r="1046" spans="1:15" hidden="1" x14ac:dyDescent="0.25">
      <c r="A1046">
        <v>50000249</v>
      </c>
      <c r="B1046">
        <v>15531486</v>
      </c>
      <c r="C1046" s="8" t="s">
        <v>1</v>
      </c>
      <c r="D1046">
        <v>1015433293</v>
      </c>
      <c r="E1046" s="14">
        <v>20150121</v>
      </c>
      <c r="F1046">
        <v>16748591</v>
      </c>
      <c r="G1046">
        <v>12400000</v>
      </c>
      <c r="H1046">
        <v>270102</v>
      </c>
      <c r="I1046">
        <v>121204</v>
      </c>
      <c r="K1046" s="1">
        <v>5000</v>
      </c>
      <c r="O1046"/>
    </row>
    <row r="1047" spans="1:15" hidden="1" x14ac:dyDescent="0.25">
      <c r="A1047">
        <v>50000249</v>
      </c>
      <c r="B1047">
        <v>2435261</v>
      </c>
      <c r="C1047" t="s">
        <v>77</v>
      </c>
      <c r="D1047">
        <v>20213483</v>
      </c>
      <c r="E1047" s="14">
        <v>20150121</v>
      </c>
      <c r="F1047">
        <v>4166814</v>
      </c>
      <c r="G1047">
        <v>923272193</v>
      </c>
      <c r="H1047">
        <v>131401</v>
      </c>
      <c r="I1047">
        <v>131401</v>
      </c>
      <c r="K1047" s="1">
        <v>12300</v>
      </c>
      <c r="O1047"/>
    </row>
    <row r="1048" spans="1:15" hidden="1" x14ac:dyDescent="0.25">
      <c r="A1048">
        <v>50000249</v>
      </c>
      <c r="B1048">
        <v>2417288</v>
      </c>
      <c r="C1048" t="s">
        <v>113</v>
      </c>
      <c r="D1048">
        <v>8000947557</v>
      </c>
      <c r="E1048" s="14">
        <v>20150121</v>
      </c>
      <c r="F1048">
        <v>7815496</v>
      </c>
      <c r="G1048">
        <v>923272193</v>
      </c>
      <c r="H1048">
        <v>131401</v>
      </c>
      <c r="I1048">
        <v>131401</v>
      </c>
      <c r="K1048" s="1">
        <v>4849157</v>
      </c>
      <c r="O1048"/>
    </row>
    <row r="1049" spans="1:15" hidden="1" x14ac:dyDescent="0.25">
      <c r="A1049">
        <v>50000249</v>
      </c>
      <c r="B1049">
        <v>2417298</v>
      </c>
      <c r="C1049" t="s">
        <v>113</v>
      </c>
      <c r="D1049">
        <v>8000947557</v>
      </c>
      <c r="E1049" s="14">
        <v>20150121</v>
      </c>
      <c r="F1049">
        <v>7815496</v>
      </c>
      <c r="G1049">
        <v>923272193</v>
      </c>
      <c r="H1049">
        <v>131401</v>
      </c>
      <c r="I1049">
        <v>131401</v>
      </c>
      <c r="K1049" s="1">
        <v>188172</v>
      </c>
      <c r="O1049"/>
    </row>
    <row r="1050" spans="1:15" hidden="1" x14ac:dyDescent="0.25">
      <c r="A1050">
        <v>50000249</v>
      </c>
      <c r="B1050">
        <v>2549930</v>
      </c>
      <c r="C1050" t="s">
        <v>114</v>
      </c>
      <c r="D1050">
        <v>1019036044</v>
      </c>
      <c r="E1050" s="14">
        <v>20150121</v>
      </c>
      <c r="F1050">
        <v>1452465</v>
      </c>
      <c r="G1050">
        <v>923272421</v>
      </c>
      <c r="H1050">
        <v>190101</v>
      </c>
      <c r="I1050">
        <v>190101</v>
      </c>
      <c r="K1050" s="1">
        <v>107400</v>
      </c>
      <c r="O1050"/>
    </row>
    <row r="1051" spans="1:15" hidden="1" x14ac:dyDescent="0.25">
      <c r="A1051">
        <v>50000249</v>
      </c>
      <c r="B1051">
        <v>13264073</v>
      </c>
      <c r="C1051" s="8" t="s">
        <v>1</v>
      </c>
      <c r="D1051">
        <v>1026275393</v>
      </c>
      <c r="E1051" s="14">
        <v>20150121</v>
      </c>
      <c r="F1051">
        <v>7040044</v>
      </c>
      <c r="G1051">
        <v>12400000</v>
      </c>
      <c r="H1051">
        <v>270102</v>
      </c>
      <c r="I1051">
        <v>121204</v>
      </c>
      <c r="K1051" s="1">
        <v>5000</v>
      </c>
      <c r="O1051"/>
    </row>
    <row r="1052" spans="1:15" hidden="1" x14ac:dyDescent="0.25">
      <c r="A1052">
        <v>50000249</v>
      </c>
      <c r="B1052">
        <v>19489714</v>
      </c>
      <c r="C1052" s="8" t="s">
        <v>1</v>
      </c>
      <c r="D1052">
        <v>8002514406</v>
      </c>
      <c r="E1052" s="14">
        <v>20150121</v>
      </c>
      <c r="F1052">
        <v>6466060</v>
      </c>
      <c r="G1052">
        <v>13700000</v>
      </c>
      <c r="H1052">
        <v>290101</v>
      </c>
      <c r="I1052">
        <v>270944</v>
      </c>
      <c r="K1052" s="1">
        <v>231288</v>
      </c>
      <c r="O1052"/>
    </row>
    <row r="1053" spans="1:15" hidden="1" x14ac:dyDescent="0.25">
      <c r="A1053">
        <v>50000249</v>
      </c>
      <c r="B1053">
        <v>19489715</v>
      </c>
      <c r="C1053" s="8" t="s">
        <v>1</v>
      </c>
      <c r="D1053">
        <v>8002514406</v>
      </c>
      <c r="E1053" s="14">
        <v>20150121</v>
      </c>
      <c r="F1053">
        <v>6466060</v>
      </c>
      <c r="G1053">
        <v>13700000</v>
      </c>
      <c r="H1053">
        <v>290101</v>
      </c>
      <c r="I1053">
        <v>121250</v>
      </c>
      <c r="K1053" s="1">
        <v>407378</v>
      </c>
      <c r="O1053"/>
    </row>
    <row r="1054" spans="1:15" hidden="1" x14ac:dyDescent="0.25">
      <c r="A1054">
        <v>50000249</v>
      </c>
      <c r="B1054">
        <v>19489718</v>
      </c>
      <c r="C1054" s="8" t="s">
        <v>1</v>
      </c>
      <c r="D1054">
        <v>8002514406</v>
      </c>
      <c r="E1054" s="14">
        <v>20150121</v>
      </c>
      <c r="F1054">
        <v>6466060</v>
      </c>
      <c r="G1054">
        <v>13700000</v>
      </c>
      <c r="H1054">
        <v>290101</v>
      </c>
      <c r="I1054">
        <v>270944</v>
      </c>
      <c r="K1054" s="1">
        <v>16615067</v>
      </c>
      <c r="O1054"/>
    </row>
    <row r="1055" spans="1:15" hidden="1" x14ac:dyDescent="0.25">
      <c r="A1055">
        <v>50000249</v>
      </c>
      <c r="B1055">
        <v>37954702</v>
      </c>
      <c r="C1055" s="8" t="s">
        <v>1</v>
      </c>
      <c r="D1055">
        <v>1143425605</v>
      </c>
      <c r="E1055" s="14">
        <v>20150121</v>
      </c>
      <c r="F1055">
        <v>3743428</v>
      </c>
      <c r="G1055">
        <v>923272421</v>
      </c>
      <c r="H1055">
        <v>190101</v>
      </c>
      <c r="I1055">
        <v>190101</v>
      </c>
      <c r="K1055" s="1">
        <v>107400</v>
      </c>
      <c r="O1055"/>
    </row>
    <row r="1056" spans="1:15" hidden="1" x14ac:dyDescent="0.25">
      <c r="A1056">
        <v>50000249</v>
      </c>
      <c r="B1056">
        <v>2558237</v>
      </c>
      <c r="C1056" t="s">
        <v>115</v>
      </c>
      <c r="D1056">
        <v>41617631</v>
      </c>
      <c r="E1056" s="14">
        <v>20150121</v>
      </c>
      <c r="F1056">
        <v>8781589</v>
      </c>
      <c r="G1056">
        <v>923272193</v>
      </c>
      <c r="H1056">
        <v>131401</v>
      </c>
      <c r="I1056">
        <v>131401</v>
      </c>
      <c r="K1056" s="1">
        <v>12900</v>
      </c>
      <c r="O1056"/>
    </row>
    <row r="1057" spans="1:15" hidden="1" x14ac:dyDescent="0.25">
      <c r="A1057">
        <v>50000249</v>
      </c>
      <c r="B1057">
        <v>2567739</v>
      </c>
      <c r="C1057" t="s">
        <v>116</v>
      </c>
      <c r="D1057">
        <v>1116436397</v>
      </c>
      <c r="E1057" s="14">
        <v>20150121</v>
      </c>
      <c r="F1057">
        <v>3358712</v>
      </c>
      <c r="G1057">
        <v>923272421</v>
      </c>
      <c r="H1057">
        <v>190101</v>
      </c>
      <c r="I1057">
        <v>190101</v>
      </c>
      <c r="K1057" s="1">
        <v>105400</v>
      </c>
      <c r="O1057"/>
    </row>
    <row r="1058" spans="1:15" hidden="1" x14ac:dyDescent="0.25">
      <c r="A1058">
        <v>50000249</v>
      </c>
      <c r="B1058">
        <v>2121431</v>
      </c>
      <c r="C1058" t="s">
        <v>97</v>
      </c>
      <c r="D1058">
        <v>16925842</v>
      </c>
      <c r="E1058" s="14">
        <v>20150121</v>
      </c>
      <c r="F1058">
        <v>4226722</v>
      </c>
      <c r="G1058">
        <v>12400000</v>
      </c>
      <c r="H1058">
        <v>270102</v>
      </c>
      <c r="I1058">
        <v>121204</v>
      </c>
      <c r="K1058" s="1">
        <v>5000</v>
      </c>
      <c r="O1058"/>
    </row>
    <row r="1059" spans="1:15" hidden="1" x14ac:dyDescent="0.25">
      <c r="A1059">
        <v>50000249</v>
      </c>
      <c r="B1059">
        <v>2121432</v>
      </c>
      <c r="C1059" t="s">
        <v>97</v>
      </c>
      <c r="D1059">
        <v>1127361929</v>
      </c>
      <c r="E1059" s="14">
        <v>20150121</v>
      </c>
      <c r="F1059">
        <v>3992226</v>
      </c>
      <c r="G1059">
        <v>923272421</v>
      </c>
      <c r="H1059">
        <v>190101</v>
      </c>
      <c r="I1059">
        <v>190101</v>
      </c>
      <c r="K1059" s="1">
        <v>107400</v>
      </c>
      <c r="O1059"/>
    </row>
    <row r="1060" spans="1:15" hidden="1" x14ac:dyDescent="0.25">
      <c r="A1060">
        <v>50000249</v>
      </c>
      <c r="B1060">
        <v>2121433</v>
      </c>
      <c r="C1060" t="s">
        <v>97</v>
      </c>
      <c r="D1060">
        <v>1144048474</v>
      </c>
      <c r="E1060" s="14">
        <v>20150121</v>
      </c>
      <c r="F1060">
        <v>3732317</v>
      </c>
      <c r="G1060">
        <v>12400000</v>
      </c>
      <c r="H1060">
        <v>270102</v>
      </c>
      <c r="I1060">
        <v>121204</v>
      </c>
      <c r="K1060" s="1">
        <v>5000</v>
      </c>
      <c r="O1060"/>
    </row>
    <row r="1061" spans="1:15" hidden="1" x14ac:dyDescent="0.25">
      <c r="A1061">
        <v>50000249</v>
      </c>
      <c r="B1061">
        <v>1783045</v>
      </c>
      <c r="C1061" t="s">
        <v>105</v>
      </c>
      <c r="D1061">
        <v>1130679195</v>
      </c>
      <c r="E1061" s="14">
        <v>20150121</v>
      </c>
      <c r="F1061">
        <v>2849877</v>
      </c>
      <c r="G1061">
        <v>12400000</v>
      </c>
      <c r="H1061">
        <v>270102</v>
      </c>
      <c r="I1061">
        <v>121204</v>
      </c>
      <c r="K1061" s="1">
        <v>5000</v>
      </c>
      <c r="O1061"/>
    </row>
    <row r="1062" spans="1:15" hidden="1" x14ac:dyDescent="0.25">
      <c r="A1062">
        <v>50000249</v>
      </c>
      <c r="B1062">
        <v>1981336</v>
      </c>
      <c r="C1062" t="s">
        <v>92</v>
      </c>
      <c r="D1062">
        <v>16672348</v>
      </c>
      <c r="E1062" s="14">
        <v>20150121</v>
      </c>
      <c r="F1062">
        <v>5533985</v>
      </c>
      <c r="G1062">
        <v>96400000</v>
      </c>
      <c r="H1062">
        <v>370101</v>
      </c>
      <c r="I1062">
        <v>121280</v>
      </c>
      <c r="K1062" s="1">
        <v>5400</v>
      </c>
      <c r="O1062"/>
    </row>
    <row r="1063" spans="1:15" hidden="1" x14ac:dyDescent="0.25">
      <c r="A1063">
        <v>50000249</v>
      </c>
      <c r="B1063">
        <v>2445255</v>
      </c>
      <c r="C1063" t="s">
        <v>101</v>
      </c>
      <c r="D1063">
        <v>1129510752</v>
      </c>
      <c r="E1063" s="14">
        <v>20150121</v>
      </c>
      <c r="F1063">
        <v>3230273</v>
      </c>
      <c r="G1063">
        <v>923272421</v>
      </c>
      <c r="H1063">
        <v>190101</v>
      </c>
      <c r="I1063">
        <v>190101</v>
      </c>
      <c r="K1063" s="1">
        <v>107400</v>
      </c>
      <c r="O1063"/>
    </row>
    <row r="1064" spans="1:15" hidden="1" x14ac:dyDescent="0.25">
      <c r="A1064">
        <v>50000249</v>
      </c>
      <c r="B1064">
        <v>38555072</v>
      </c>
      <c r="C1064" t="s">
        <v>57</v>
      </c>
      <c r="D1064">
        <v>8220018983</v>
      </c>
      <c r="E1064" s="14">
        <v>20150121</v>
      </c>
      <c r="F1064">
        <v>6564317</v>
      </c>
      <c r="G1064">
        <v>14100000</v>
      </c>
      <c r="H1064">
        <v>330101</v>
      </c>
      <c r="I1064">
        <v>121290</v>
      </c>
      <c r="K1064" s="1">
        <v>281125.90000000002</v>
      </c>
      <c r="O1064"/>
    </row>
    <row r="1065" spans="1:15" hidden="1" x14ac:dyDescent="0.25">
      <c r="A1065">
        <v>50000249</v>
      </c>
      <c r="B1065">
        <v>2456628</v>
      </c>
      <c r="C1065" t="s">
        <v>30</v>
      </c>
      <c r="D1065">
        <v>96192595</v>
      </c>
      <c r="E1065" s="14">
        <v>20150121</v>
      </c>
      <c r="F1065">
        <v>8854411</v>
      </c>
      <c r="G1065">
        <v>910300000</v>
      </c>
      <c r="H1065">
        <v>130113</v>
      </c>
      <c r="I1065">
        <v>121235</v>
      </c>
      <c r="K1065" s="1">
        <v>80754</v>
      </c>
      <c r="O1065"/>
    </row>
    <row r="1066" spans="1:15" hidden="1" x14ac:dyDescent="0.25">
      <c r="A1066">
        <v>50000249</v>
      </c>
      <c r="B1066">
        <v>40908041</v>
      </c>
      <c r="C1066" t="s">
        <v>18</v>
      </c>
      <c r="D1066">
        <v>23020784</v>
      </c>
      <c r="E1066" s="14">
        <v>20150121</v>
      </c>
      <c r="F1066">
        <v>5954302</v>
      </c>
      <c r="G1066">
        <v>96400000</v>
      </c>
      <c r="H1066">
        <v>370101</v>
      </c>
      <c r="I1066">
        <v>121280</v>
      </c>
      <c r="K1066" s="1">
        <v>4900</v>
      </c>
      <c r="O1066"/>
    </row>
    <row r="1067" spans="1:15" x14ac:dyDescent="0.25">
      <c r="A1067">
        <v>50000249</v>
      </c>
      <c r="B1067">
        <v>1770160</v>
      </c>
      <c r="C1067" t="s">
        <v>18</v>
      </c>
      <c r="D1067">
        <v>8020063183</v>
      </c>
      <c r="E1067" s="14">
        <v>20150121</v>
      </c>
      <c r="F1067">
        <v>3116464</v>
      </c>
      <c r="G1067">
        <v>11800000</v>
      </c>
      <c r="H1067">
        <v>240101</v>
      </c>
      <c r="I1067">
        <v>121265</v>
      </c>
      <c r="K1067" s="1">
        <v>1626010.54</v>
      </c>
      <c r="O1067"/>
    </row>
    <row r="1068" spans="1:15" hidden="1" x14ac:dyDescent="0.25">
      <c r="A1068">
        <v>50000249</v>
      </c>
      <c r="B1068">
        <v>1984716</v>
      </c>
      <c r="C1068" t="s">
        <v>18</v>
      </c>
      <c r="D1068">
        <v>1140844031</v>
      </c>
      <c r="E1068" s="14">
        <v>20150121</v>
      </c>
      <c r="F1068">
        <v>3018554</v>
      </c>
      <c r="G1068">
        <v>923272421</v>
      </c>
      <c r="H1068">
        <v>190101</v>
      </c>
      <c r="I1068">
        <v>190101</v>
      </c>
      <c r="K1068" s="1">
        <v>107400</v>
      </c>
      <c r="O1068"/>
    </row>
    <row r="1069" spans="1:15" hidden="1" x14ac:dyDescent="0.25">
      <c r="A1069">
        <v>50000249</v>
      </c>
      <c r="B1069">
        <v>7925871</v>
      </c>
      <c r="C1069" t="s">
        <v>0</v>
      </c>
      <c r="D1069">
        <v>1022942156</v>
      </c>
      <c r="E1069" s="14">
        <v>20150121</v>
      </c>
      <c r="F1069">
        <v>12344983</v>
      </c>
      <c r="G1069">
        <v>923272421</v>
      </c>
      <c r="H1069">
        <v>190101</v>
      </c>
      <c r="I1069">
        <v>190101</v>
      </c>
      <c r="K1069" s="1">
        <v>107400</v>
      </c>
      <c r="O1069"/>
    </row>
    <row r="1070" spans="1:15" hidden="1" x14ac:dyDescent="0.25">
      <c r="A1070">
        <v>50000249</v>
      </c>
      <c r="B1070">
        <v>2539536</v>
      </c>
      <c r="C1070" t="s">
        <v>0</v>
      </c>
      <c r="D1070">
        <v>9002589243</v>
      </c>
      <c r="E1070" s="14">
        <v>20150121</v>
      </c>
      <c r="F1070">
        <v>6219177</v>
      </c>
      <c r="G1070">
        <v>12400000</v>
      </c>
      <c r="H1070">
        <v>270102</v>
      </c>
      <c r="I1070">
        <v>121204</v>
      </c>
      <c r="K1070" s="1">
        <v>5000</v>
      </c>
      <c r="O1070"/>
    </row>
    <row r="1071" spans="1:15" hidden="1" x14ac:dyDescent="0.25">
      <c r="A1071">
        <v>50000249</v>
      </c>
      <c r="B1071">
        <v>2539612</v>
      </c>
      <c r="C1071" t="s">
        <v>0</v>
      </c>
      <c r="D1071">
        <v>9002589243</v>
      </c>
      <c r="E1071" s="14">
        <v>20150121</v>
      </c>
      <c r="F1071">
        <v>6219177</v>
      </c>
      <c r="G1071">
        <v>12400000</v>
      </c>
      <c r="H1071">
        <v>270102</v>
      </c>
      <c r="I1071">
        <v>121204</v>
      </c>
      <c r="K1071" s="1">
        <v>5000</v>
      </c>
      <c r="O1071"/>
    </row>
    <row r="1072" spans="1:15" hidden="1" x14ac:dyDescent="0.25">
      <c r="A1072">
        <v>50000249</v>
      </c>
      <c r="B1072">
        <v>11824942</v>
      </c>
      <c r="C1072" t="s">
        <v>0</v>
      </c>
      <c r="D1072">
        <v>1032453640</v>
      </c>
      <c r="E1072" s="14">
        <v>20150121</v>
      </c>
      <c r="F1072">
        <v>12358440</v>
      </c>
      <c r="G1072">
        <v>12400000</v>
      </c>
      <c r="H1072">
        <v>270102</v>
      </c>
      <c r="I1072">
        <v>121204</v>
      </c>
      <c r="K1072" s="1">
        <v>5000</v>
      </c>
      <c r="O1072"/>
    </row>
    <row r="1073" spans="1:15" hidden="1" x14ac:dyDescent="0.25">
      <c r="A1073">
        <v>50000249</v>
      </c>
      <c r="B1073">
        <v>1909345</v>
      </c>
      <c r="C1073" t="s">
        <v>0</v>
      </c>
      <c r="D1073">
        <v>8999990902</v>
      </c>
      <c r="E1073" s="14">
        <v>20150121</v>
      </c>
      <c r="F1073">
        <v>3811700</v>
      </c>
      <c r="G1073">
        <v>11500000</v>
      </c>
      <c r="H1073">
        <v>130101</v>
      </c>
      <c r="I1073">
        <v>12102020</v>
      </c>
      <c r="K1073" s="1">
        <v>2694000</v>
      </c>
      <c r="O1073"/>
    </row>
    <row r="1074" spans="1:15" hidden="1" x14ac:dyDescent="0.25">
      <c r="A1074">
        <v>50000249</v>
      </c>
      <c r="B1074">
        <v>2617690</v>
      </c>
      <c r="C1074" t="s">
        <v>0</v>
      </c>
      <c r="D1074">
        <v>39632243</v>
      </c>
      <c r="E1074" s="14">
        <v>20150121</v>
      </c>
      <c r="F1074">
        <v>30146922</v>
      </c>
      <c r="G1074">
        <v>11500000</v>
      </c>
      <c r="H1074">
        <v>130101</v>
      </c>
      <c r="I1074">
        <v>12102020</v>
      </c>
      <c r="K1074" s="1">
        <v>3040</v>
      </c>
      <c r="O1074"/>
    </row>
    <row r="1075" spans="1:15" hidden="1" x14ac:dyDescent="0.25">
      <c r="A1075">
        <v>50000249</v>
      </c>
      <c r="B1075">
        <v>2607693</v>
      </c>
      <c r="C1075" t="s">
        <v>0</v>
      </c>
      <c r="D1075">
        <v>9002397769</v>
      </c>
      <c r="E1075" s="14">
        <v>20150121</v>
      </c>
      <c r="F1075">
        <v>2367658</v>
      </c>
      <c r="G1075">
        <v>12800000</v>
      </c>
      <c r="H1075">
        <v>350300</v>
      </c>
      <c r="I1075">
        <v>350300</v>
      </c>
      <c r="K1075" s="1">
        <v>95000</v>
      </c>
      <c r="O1075"/>
    </row>
    <row r="1076" spans="1:15" hidden="1" x14ac:dyDescent="0.25">
      <c r="A1076">
        <v>50000249</v>
      </c>
      <c r="B1076">
        <v>2444779</v>
      </c>
      <c r="C1076" t="s">
        <v>0</v>
      </c>
      <c r="D1076">
        <v>1098661554</v>
      </c>
      <c r="E1076" s="14">
        <v>20150121</v>
      </c>
      <c r="F1076">
        <v>2539906</v>
      </c>
      <c r="G1076">
        <v>923272421</v>
      </c>
      <c r="H1076">
        <v>190101</v>
      </c>
      <c r="I1076">
        <v>190101</v>
      </c>
      <c r="K1076" s="1">
        <v>107400</v>
      </c>
      <c r="O1076"/>
    </row>
    <row r="1077" spans="1:15" hidden="1" x14ac:dyDescent="0.25">
      <c r="A1077">
        <v>50000249</v>
      </c>
      <c r="B1077">
        <v>16806594</v>
      </c>
      <c r="C1077" t="s">
        <v>0</v>
      </c>
      <c r="D1077">
        <v>1019033975</v>
      </c>
      <c r="E1077" s="14">
        <v>20150121</v>
      </c>
      <c r="F1077">
        <v>2531582</v>
      </c>
      <c r="G1077">
        <v>923272421</v>
      </c>
      <c r="H1077">
        <v>190101</v>
      </c>
      <c r="I1077">
        <v>190101</v>
      </c>
      <c r="K1077" s="1">
        <v>107400</v>
      </c>
      <c r="O1077"/>
    </row>
    <row r="1078" spans="1:15" hidden="1" x14ac:dyDescent="0.25">
      <c r="A1078">
        <v>50000249</v>
      </c>
      <c r="B1078">
        <v>1494760</v>
      </c>
      <c r="C1078" t="s">
        <v>0</v>
      </c>
      <c r="D1078">
        <v>1103105209</v>
      </c>
      <c r="E1078" s="14">
        <v>20150121</v>
      </c>
      <c r="F1078">
        <v>6601560</v>
      </c>
      <c r="G1078">
        <v>12200000</v>
      </c>
      <c r="H1078">
        <v>250101</v>
      </c>
      <c r="I1078">
        <v>121225</v>
      </c>
      <c r="K1078" s="1">
        <v>175000</v>
      </c>
      <c r="O1078"/>
    </row>
    <row r="1079" spans="1:15" hidden="1" x14ac:dyDescent="0.25">
      <c r="A1079">
        <v>50000249</v>
      </c>
      <c r="B1079">
        <v>1494764</v>
      </c>
      <c r="C1079" t="s">
        <v>0</v>
      </c>
      <c r="D1079">
        <v>1014237225</v>
      </c>
      <c r="E1079" s="14">
        <v>20150121</v>
      </c>
      <c r="F1079">
        <v>3001520</v>
      </c>
      <c r="G1079">
        <v>12400000</v>
      </c>
      <c r="H1079">
        <v>270102</v>
      </c>
      <c r="I1079">
        <v>121204</v>
      </c>
      <c r="K1079" s="1">
        <v>5000</v>
      </c>
      <c r="O1079"/>
    </row>
    <row r="1080" spans="1:15" hidden="1" x14ac:dyDescent="0.25">
      <c r="A1080">
        <v>50000249</v>
      </c>
      <c r="B1080">
        <v>1802118</v>
      </c>
      <c r="C1080" t="s">
        <v>0</v>
      </c>
      <c r="D1080">
        <v>5547592</v>
      </c>
      <c r="E1080" s="14">
        <v>20150121</v>
      </c>
      <c r="F1080">
        <v>2827505</v>
      </c>
      <c r="G1080">
        <v>923272193</v>
      </c>
      <c r="H1080">
        <v>131401</v>
      </c>
      <c r="I1080">
        <v>131401</v>
      </c>
      <c r="K1080" s="1">
        <v>2300</v>
      </c>
      <c r="O1080"/>
    </row>
    <row r="1081" spans="1:15" hidden="1" x14ac:dyDescent="0.25">
      <c r="A1081">
        <v>50000249</v>
      </c>
      <c r="B1081">
        <v>1804449</v>
      </c>
      <c r="C1081" t="s">
        <v>0</v>
      </c>
      <c r="D1081">
        <v>31965495</v>
      </c>
      <c r="E1081" s="14">
        <v>20150121</v>
      </c>
      <c r="F1081">
        <v>21806446</v>
      </c>
      <c r="G1081">
        <v>12400000</v>
      </c>
      <c r="H1081">
        <v>270102</v>
      </c>
      <c r="I1081">
        <v>121204</v>
      </c>
      <c r="K1081" s="1">
        <v>5000</v>
      </c>
      <c r="O1081"/>
    </row>
    <row r="1082" spans="1:15" hidden="1" x14ac:dyDescent="0.25">
      <c r="A1082">
        <v>50000249</v>
      </c>
      <c r="B1082">
        <v>2199305</v>
      </c>
      <c r="C1082" t="s">
        <v>0</v>
      </c>
      <c r="D1082">
        <v>1018454994</v>
      </c>
      <c r="E1082" s="14">
        <v>20150121</v>
      </c>
      <c r="F1082">
        <v>18760829</v>
      </c>
      <c r="G1082">
        <v>12400000</v>
      </c>
      <c r="H1082">
        <v>270102</v>
      </c>
      <c r="I1082">
        <v>121204</v>
      </c>
      <c r="K1082" s="1">
        <v>5000</v>
      </c>
      <c r="O1082"/>
    </row>
    <row r="1083" spans="1:15" hidden="1" x14ac:dyDescent="0.25">
      <c r="A1083">
        <v>50000249</v>
      </c>
      <c r="B1083">
        <v>2422751</v>
      </c>
      <c r="C1083" t="s">
        <v>0</v>
      </c>
      <c r="D1083">
        <v>13484754</v>
      </c>
      <c r="E1083" s="14">
        <v>20150121</v>
      </c>
      <c r="F1083">
        <v>2439366</v>
      </c>
      <c r="G1083">
        <v>12400000</v>
      </c>
      <c r="H1083">
        <v>270102</v>
      </c>
      <c r="I1083">
        <v>121204</v>
      </c>
      <c r="K1083" s="1">
        <v>5000</v>
      </c>
      <c r="O1083"/>
    </row>
    <row r="1084" spans="1:15" hidden="1" x14ac:dyDescent="0.25">
      <c r="A1084">
        <v>50000249</v>
      </c>
      <c r="B1084">
        <v>2422752</v>
      </c>
      <c r="C1084" t="s">
        <v>0</v>
      </c>
      <c r="D1084">
        <v>1013614806</v>
      </c>
      <c r="E1084" s="14">
        <v>20150121</v>
      </c>
      <c r="F1084">
        <v>3372584</v>
      </c>
      <c r="G1084">
        <v>12400000</v>
      </c>
      <c r="H1084">
        <v>270102</v>
      </c>
      <c r="I1084">
        <v>121204</v>
      </c>
      <c r="K1084" s="1">
        <v>5000</v>
      </c>
      <c r="O1084"/>
    </row>
    <row r="1085" spans="1:15" hidden="1" x14ac:dyDescent="0.25">
      <c r="A1085">
        <v>50000249</v>
      </c>
      <c r="B1085">
        <v>2424679</v>
      </c>
      <c r="C1085" t="s">
        <v>0</v>
      </c>
      <c r="D1085">
        <v>51712523</v>
      </c>
      <c r="E1085" s="14">
        <v>20150121</v>
      </c>
      <c r="F1085">
        <v>2202139</v>
      </c>
      <c r="G1085">
        <v>12200000</v>
      </c>
      <c r="H1085">
        <v>250101</v>
      </c>
      <c r="I1085">
        <v>121225</v>
      </c>
      <c r="K1085" s="1">
        <v>1900</v>
      </c>
      <c r="O1085"/>
    </row>
    <row r="1086" spans="1:15" hidden="1" x14ac:dyDescent="0.25">
      <c r="A1086">
        <v>50000249</v>
      </c>
      <c r="B1086">
        <v>2424747</v>
      </c>
      <c r="C1086" t="s">
        <v>0</v>
      </c>
      <c r="D1086">
        <v>9005407016</v>
      </c>
      <c r="E1086" s="14">
        <v>20150121</v>
      </c>
      <c r="F1086">
        <v>21257122</v>
      </c>
      <c r="G1086">
        <v>96400000</v>
      </c>
      <c r="H1086">
        <v>370101</v>
      </c>
      <c r="I1086">
        <v>121280</v>
      </c>
      <c r="K1086" s="1">
        <v>1872</v>
      </c>
      <c r="O1086"/>
    </row>
    <row r="1087" spans="1:15" hidden="1" x14ac:dyDescent="0.25">
      <c r="A1087">
        <v>50000249</v>
      </c>
      <c r="B1087">
        <v>2436672</v>
      </c>
      <c r="C1087" t="s">
        <v>0</v>
      </c>
      <c r="D1087">
        <v>17175436</v>
      </c>
      <c r="E1087" s="14">
        <v>20150121</v>
      </c>
      <c r="F1087">
        <v>2858061</v>
      </c>
      <c r="G1087">
        <v>12400000</v>
      </c>
      <c r="H1087">
        <v>270102</v>
      </c>
      <c r="I1087">
        <v>270102</v>
      </c>
      <c r="K1087" s="1">
        <v>100</v>
      </c>
      <c r="O1087"/>
    </row>
    <row r="1088" spans="1:15" hidden="1" x14ac:dyDescent="0.25">
      <c r="A1088">
        <v>50000249</v>
      </c>
      <c r="B1088">
        <v>2532940</v>
      </c>
      <c r="C1088" t="s">
        <v>0</v>
      </c>
      <c r="D1088">
        <v>17175436</v>
      </c>
      <c r="E1088" s="14">
        <v>20150121</v>
      </c>
      <c r="F1088">
        <v>2858061</v>
      </c>
      <c r="G1088">
        <v>12400000</v>
      </c>
      <c r="H1088">
        <v>270102</v>
      </c>
      <c r="I1088">
        <v>270102</v>
      </c>
      <c r="K1088" s="1">
        <v>100</v>
      </c>
      <c r="O1088"/>
    </row>
    <row r="1089" spans="1:15" hidden="1" x14ac:dyDescent="0.25">
      <c r="A1089">
        <v>50000249</v>
      </c>
      <c r="B1089">
        <v>18576461</v>
      </c>
      <c r="C1089" t="s">
        <v>0</v>
      </c>
      <c r="D1089">
        <v>1136883428</v>
      </c>
      <c r="E1089" s="14">
        <v>20150121</v>
      </c>
      <c r="F1089">
        <v>3054012</v>
      </c>
      <c r="G1089">
        <v>12400000</v>
      </c>
      <c r="H1089">
        <v>270102</v>
      </c>
      <c r="I1089">
        <v>121204</v>
      </c>
      <c r="K1089" s="1">
        <v>5000</v>
      </c>
      <c r="O1089"/>
    </row>
    <row r="1090" spans="1:15" hidden="1" x14ac:dyDescent="0.25">
      <c r="A1090">
        <v>50000249</v>
      </c>
      <c r="B1090">
        <v>19414368</v>
      </c>
      <c r="C1090" t="s">
        <v>0</v>
      </c>
      <c r="D1090">
        <v>91300789</v>
      </c>
      <c r="E1090" s="14">
        <v>20150121</v>
      </c>
      <c r="F1090">
        <v>12397637</v>
      </c>
      <c r="G1090">
        <v>96400000</v>
      </c>
      <c r="H1090">
        <v>370101</v>
      </c>
      <c r="I1090">
        <v>121280</v>
      </c>
      <c r="K1090" s="1">
        <v>5400</v>
      </c>
      <c r="O1090"/>
    </row>
    <row r="1091" spans="1:15" hidden="1" x14ac:dyDescent="0.25">
      <c r="A1091">
        <v>50000249</v>
      </c>
      <c r="B1091">
        <v>1081753</v>
      </c>
      <c r="C1091" t="s">
        <v>0</v>
      </c>
      <c r="D1091">
        <v>1032401018</v>
      </c>
      <c r="E1091" s="14">
        <v>20150121</v>
      </c>
      <c r="F1091">
        <v>2774805</v>
      </c>
      <c r="G1091">
        <v>12400000</v>
      </c>
      <c r="H1091">
        <v>270102</v>
      </c>
      <c r="I1091">
        <v>121204</v>
      </c>
      <c r="K1091" s="1">
        <v>5000</v>
      </c>
      <c r="O1091"/>
    </row>
    <row r="1092" spans="1:15" hidden="1" x14ac:dyDescent="0.25">
      <c r="A1092">
        <v>50000249</v>
      </c>
      <c r="B1092">
        <v>1081754</v>
      </c>
      <c r="C1092" t="s">
        <v>0</v>
      </c>
      <c r="D1092">
        <v>1032401018</v>
      </c>
      <c r="E1092" s="14">
        <v>20150121</v>
      </c>
      <c r="F1092">
        <v>2774805</v>
      </c>
      <c r="G1092">
        <v>12400000</v>
      </c>
      <c r="H1092">
        <v>270102</v>
      </c>
      <c r="I1092">
        <v>121204</v>
      </c>
      <c r="K1092" s="1">
        <v>5000</v>
      </c>
      <c r="O1092"/>
    </row>
    <row r="1093" spans="1:15" hidden="1" x14ac:dyDescent="0.25">
      <c r="A1093">
        <v>50000249</v>
      </c>
      <c r="B1093">
        <v>1081755</v>
      </c>
      <c r="C1093" t="s">
        <v>0</v>
      </c>
      <c r="D1093">
        <v>43617702</v>
      </c>
      <c r="E1093" s="14">
        <v>20150121</v>
      </c>
      <c r="F1093">
        <v>2040324</v>
      </c>
      <c r="G1093">
        <v>12400000</v>
      </c>
      <c r="H1093">
        <v>270102</v>
      </c>
      <c r="I1093">
        <v>121204</v>
      </c>
      <c r="K1093" s="1">
        <v>5000</v>
      </c>
      <c r="O1093"/>
    </row>
    <row r="1094" spans="1:15" hidden="1" x14ac:dyDescent="0.25">
      <c r="A1094">
        <v>50000249</v>
      </c>
      <c r="B1094">
        <v>1081756</v>
      </c>
      <c r="C1094" t="s">
        <v>0</v>
      </c>
      <c r="D1094">
        <v>80408865</v>
      </c>
      <c r="E1094" s="14">
        <v>20150121</v>
      </c>
      <c r="F1094">
        <v>11309987</v>
      </c>
      <c r="G1094">
        <v>96400000</v>
      </c>
      <c r="H1094">
        <v>370101</v>
      </c>
      <c r="I1094">
        <v>121280</v>
      </c>
      <c r="K1094" s="1">
        <v>5400</v>
      </c>
      <c r="O1094"/>
    </row>
    <row r="1095" spans="1:15" hidden="1" x14ac:dyDescent="0.25">
      <c r="A1095">
        <v>50000249</v>
      </c>
      <c r="B1095">
        <v>1084361</v>
      </c>
      <c r="C1095" t="s">
        <v>0</v>
      </c>
      <c r="D1095">
        <v>1072423121</v>
      </c>
      <c r="E1095" s="14">
        <v>20150121</v>
      </c>
      <c r="F1095">
        <v>20234550</v>
      </c>
      <c r="G1095">
        <v>12400000</v>
      </c>
      <c r="H1095">
        <v>270102</v>
      </c>
      <c r="I1095">
        <v>121204</v>
      </c>
      <c r="K1095" s="1">
        <v>5000</v>
      </c>
      <c r="O1095"/>
    </row>
    <row r="1096" spans="1:15" hidden="1" x14ac:dyDescent="0.25">
      <c r="A1096">
        <v>50000249</v>
      </c>
      <c r="B1096">
        <v>1084362</v>
      </c>
      <c r="C1096" t="s">
        <v>0</v>
      </c>
      <c r="D1096">
        <v>52148327</v>
      </c>
      <c r="E1096" s="14">
        <v>20150121</v>
      </c>
      <c r="F1096">
        <v>31745854</v>
      </c>
      <c r="G1096">
        <v>96400000</v>
      </c>
      <c r="H1096">
        <v>370101</v>
      </c>
      <c r="I1096">
        <v>121280</v>
      </c>
      <c r="K1096" s="1">
        <v>5400</v>
      </c>
      <c r="O1096"/>
    </row>
    <row r="1097" spans="1:15" hidden="1" x14ac:dyDescent="0.25">
      <c r="A1097">
        <v>50000249</v>
      </c>
      <c r="B1097">
        <v>1374713</v>
      </c>
      <c r="C1097" t="s">
        <v>0</v>
      </c>
      <c r="D1097">
        <v>79610633</v>
      </c>
      <c r="E1097" s="14">
        <v>20150121</v>
      </c>
      <c r="F1097">
        <v>3618560</v>
      </c>
      <c r="G1097">
        <v>96400000</v>
      </c>
      <c r="H1097">
        <v>370101</v>
      </c>
      <c r="I1097">
        <v>121280</v>
      </c>
      <c r="K1097" s="1">
        <v>16200</v>
      </c>
      <c r="O1097"/>
    </row>
    <row r="1098" spans="1:15" hidden="1" x14ac:dyDescent="0.25">
      <c r="A1098">
        <v>50000249</v>
      </c>
      <c r="B1098">
        <v>1374715</v>
      </c>
      <c r="C1098" t="s">
        <v>0</v>
      </c>
      <c r="D1098">
        <v>9002808888</v>
      </c>
      <c r="E1098" s="14">
        <v>20150121</v>
      </c>
      <c r="F1098">
        <v>4346747</v>
      </c>
      <c r="G1098">
        <v>96400000</v>
      </c>
      <c r="H1098">
        <v>370101</v>
      </c>
      <c r="I1098">
        <v>121280</v>
      </c>
      <c r="K1098" s="1">
        <v>5400</v>
      </c>
      <c r="O1098"/>
    </row>
    <row r="1099" spans="1:15" hidden="1" x14ac:dyDescent="0.25">
      <c r="A1099">
        <v>50000249</v>
      </c>
      <c r="B1099">
        <v>1374717</v>
      </c>
      <c r="C1099" t="s">
        <v>0</v>
      </c>
      <c r="D1099">
        <v>52188318</v>
      </c>
      <c r="E1099" s="14">
        <v>20150121</v>
      </c>
      <c r="F1099">
        <v>2866178</v>
      </c>
      <c r="G1099">
        <v>12200000</v>
      </c>
      <c r="H1099">
        <v>250101</v>
      </c>
      <c r="I1099">
        <v>121225</v>
      </c>
      <c r="K1099" s="1">
        <v>25000</v>
      </c>
      <c r="O1099"/>
    </row>
    <row r="1100" spans="1:15" hidden="1" x14ac:dyDescent="0.25">
      <c r="A1100">
        <v>50000249</v>
      </c>
      <c r="B1100">
        <v>1374718</v>
      </c>
      <c r="C1100" t="s">
        <v>0</v>
      </c>
      <c r="D1100">
        <v>19491664</v>
      </c>
      <c r="E1100" s="14">
        <v>20150121</v>
      </c>
      <c r="F1100">
        <v>8854276</v>
      </c>
      <c r="G1100">
        <v>96400000</v>
      </c>
      <c r="H1100">
        <v>370101</v>
      </c>
      <c r="I1100">
        <v>121280</v>
      </c>
      <c r="K1100" s="1">
        <v>4700</v>
      </c>
      <c r="O1100"/>
    </row>
    <row r="1101" spans="1:15" hidden="1" x14ac:dyDescent="0.25">
      <c r="A1101">
        <v>50000249</v>
      </c>
      <c r="B1101">
        <v>1374724</v>
      </c>
      <c r="C1101" t="s">
        <v>0</v>
      </c>
      <c r="D1101">
        <v>4983898</v>
      </c>
      <c r="E1101" s="14">
        <v>20150121</v>
      </c>
      <c r="F1101">
        <v>20891781</v>
      </c>
      <c r="G1101">
        <v>96400000</v>
      </c>
      <c r="H1101">
        <v>370101</v>
      </c>
      <c r="I1101">
        <v>121280</v>
      </c>
      <c r="K1101" s="1">
        <v>5400</v>
      </c>
      <c r="O1101"/>
    </row>
    <row r="1102" spans="1:15" hidden="1" x14ac:dyDescent="0.25">
      <c r="A1102">
        <v>50000249</v>
      </c>
      <c r="B1102">
        <v>1374725</v>
      </c>
      <c r="C1102" t="s">
        <v>0</v>
      </c>
      <c r="D1102">
        <v>91207366</v>
      </c>
      <c r="E1102" s="14">
        <v>20150121</v>
      </c>
      <c r="F1102">
        <v>6798516</v>
      </c>
      <c r="G1102">
        <v>96400000</v>
      </c>
      <c r="H1102">
        <v>370101</v>
      </c>
      <c r="I1102">
        <v>121280</v>
      </c>
      <c r="K1102" s="1">
        <v>5400</v>
      </c>
      <c r="O1102"/>
    </row>
    <row r="1103" spans="1:15" hidden="1" x14ac:dyDescent="0.25">
      <c r="A1103">
        <v>50000249</v>
      </c>
      <c r="B1103">
        <v>1374726</v>
      </c>
      <c r="C1103" t="s">
        <v>0</v>
      </c>
      <c r="D1103">
        <v>19217504</v>
      </c>
      <c r="E1103" s="14">
        <v>20150121</v>
      </c>
      <c r="F1103">
        <v>10768217</v>
      </c>
      <c r="G1103">
        <v>10900000</v>
      </c>
      <c r="H1103">
        <v>170101</v>
      </c>
      <c r="I1103">
        <v>121255</v>
      </c>
      <c r="K1103" s="1">
        <v>20700</v>
      </c>
      <c r="O1103"/>
    </row>
    <row r="1104" spans="1:15" hidden="1" x14ac:dyDescent="0.25">
      <c r="A1104">
        <v>50000249</v>
      </c>
      <c r="B1104">
        <v>1374727</v>
      </c>
      <c r="C1104" t="s">
        <v>0</v>
      </c>
      <c r="D1104">
        <v>9003702941</v>
      </c>
      <c r="E1104" s="14">
        <v>20150121</v>
      </c>
      <c r="F1104">
        <v>14454508</v>
      </c>
      <c r="G1104">
        <v>96400000</v>
      </c>
      <c r="H1104">
        <v>370101</v>
      </c>
      <c r="I1104">
        <v>121280</v>
      </c>
      <c r="K1104" s="1">
        <v>27000</v>
      </c>
      <c r="O1104"/>
    </row>
    <row r="1105" spans="1:15" hidden="1" x14ac:dyDescent="0.25">
      <c r="A1105">
        <v>50000249</v>
      </c>
      <c r="B1105">
        <v>1374728</v>
      </c>
      <c r="C1105" t="s">
        <v>0</v>
      </c>
      <c r="D1105">
        <v>1081409948</v>
      </c>
      <c r="E1105" s="14">
        <v>20150121</v>
      </c>
      <c r="F1105">
        <v>14311149</v>
      </c>
      <c r="G1105">
        <v>12400000</v>
      </c>
      <c r="H1105">
        <v>270102</v>
      </c>
      <c r="I1105">
        <v>121204</v>
      </c>
      <c r="K1105" s="1">
        <v>5000</v>
      </c>
      <c r="O1105"/>
    </row>
    <row r="1106" spans="1:15" hidden="1" x14ac:dyDescent="0.25">
      <c r="A1106">
        <v>50000249</v>
      </c>
      <c r="B1106">
        <v>1374729</v>
      </c>
      <c r="C1106" t="s">
        <v>0</v>
      </c>
      <c r="D1106">
        <v>1075243529</v>
      </c>
      <c r="E1106" s="14">
        <v>20150121</v>
      </c>
      <c r="F1106">
        <v>4383382</v>
      </c>
      <c r="G1106">
        <v>12400000</v>
      </c>
      <c r="H1106">
        <v>270102</v>
      </c>
      <c r="I1106">
        <v>121204</v>
      </c>
      <c r="K1106" s="1">
        <v>5000</v>
      </c>
      <c r="O1106"/>
    </row>
    <row r="1107" spans="1:15" hidden="1" x14ac:dyDescent="0.25">
      <c r="A1107">
        <v>50000249</v>
      </c>
      <c r="B1107">
        <v>1374730</v>
      </c>
      <c r="C1107" t="s">
        <v>0</v>
      </c>
      <c r="D1107">
        <v>4133539</v>
      </c>
      <c r="E1107" s="14">
        <v>20150121</v>
      </c>
      <c r="F1107">
        <v>13887830</v>
      </c>
      <c r="G1107">
        <v>12400000</v>
      </c>
      <c r="H1107">
        <v>270102</v>
      </c>
      <c r="I1107">
        <v>121204</v>
      </c>
      <c r="K1107" s="1">
        <v>5000</v>
      </c>
      <c r="O1107"/>
    </row>
    <row r="1108" spans="1:15" hidden="1" x14ac:dyDescent="0.25">
      <c r="A1108">
        <v>50000249</v>
      </c>
      <c r="B1108">
        <v>1374731</v>
      </c>
      <c r="C1108" t="s">
        <v>0</v>
      </c>
      <c r="D1108">
        <v>1022381761</v>
      </c>
      <c r="E1108" s="14">
        <v>20150121</v>
      </c>
      <c r="F1108">
        <v>4026002</v>
      </c>
      <c r="G1108">
        <v>12400000</v>
      </c>
      <c r="H1108">
        <v>270102</v>
      </c>
      <c r="I1108">
        <v>121204</v>
      </c>
      <c r="K1108" s="1">
        <v>5000</v>
      </c>
      <c r="O1108"/>
    </row>
    <row r="1109" spans="1:15" hidden="1" x14ac:dyDescent="0.25">
      <c r="A1109">
        <v>50000249</v>
      </c>
      <c r="B1109">
        <v>1374744</v>
      </c>
      <c r="C1109" t="s">
        <v>0</v>
      </c>
      <c r="D1109">
        <v>1015429591</v>
      </c>
      <c r="E1109" s="14">
        <v>20150121</v>
      </c>
      <c r="F1109">
        <v>4136158</v>
      </c>
      <c r="G1109">
        <v>12400000</v>
      </c>
      <c r="H1109">
        <v>270102</v>
      </c>
      <c r="I1109">
        <v>121204</v>
      </c>
      <c r="K1109" s="1">
        <v>5000</v>
      </c>
      <c r="O1109"/>
    </row>
    <row r="1110" spans="1:15" hidden="1" x14ac:dyDescent="0.25">
      <c r="A1110">
        <v>50000249</v>
      </c>
      <c r="B1110">
        <v>1434930</v>
      </c>
      <c r="C1110" t="s">
        <v>0</v>
      </c>
      <c r="D1110">
        <v>18235296</v>
      </c>
      <c r="E1110" s="14">
        <v>20150121</v>
      </c>
      <c r="F1110">
        <v>20808614</v>
      </c>
      <c r="G1110">
        <v>96400000</v>
      </c>
      <c r="H1110">
        <v>370101</v>
      </c>
      <c r="I1110">
        <v>121280</v>
      </c>
      <c r="K1110" s="1">
        <v>2300</v>
      </c>
      <c r="O1110"/>
    </row>
    <row r="1111" spans="1:15" hidden="1" x14ac:dyDescent="0.25">
      <c r="A1111">
        <v>50000249</v>
      </c>
      <c r="B1111">
        <v>1434931</v>
      </c>
      <c r="C1111" t="s">
        <v>0</v>
      </c>
      <c r="D1111">
        <v>39544549</v>
      </c>
      <c r="E1111" s="14">
        <v>20150121</v>
      </c>
      <c r="F1111">
        <v>18871770</v>
      </c>
      <c r="G1111">
        <v>12400000</v>
      </c>
      <c r="H1111">
        <v>270102</v>
      </c>
      <c r="I1111">
        <v>121204</v>
      </c>
      <c r="K1111" s="1">
        <v>5000</v>
      </c>
      <c r="O1111"/>
    </row>
    <row r="1112" spans="1:15" hidden="1" x14ac:dyDescent="0.25">
      <c r="A1112">
        <v>50000249</v>
      </c>
      <c r="B1112">
        <v>13085937</v>
      </c>
      <c r="C1112" t="s">
        <v>0</v>
      </c>
      <c r="D1112">
        <v>1055312774</v>
      </c>
      <c r="E1112" s="14">
        <v>20150121</v>
      </c>
      <c r="F1112">
        <v>5455339</v>
      </c>
      <c r="G1112">
        <v>12400000</v>
      </c>
      <c r="H1112">
        <v>270102</v>
      </c>
      <c r="I1112">
        <v>121204</v>
      </c>
      <c r="K1112" s="1">
        <v>5000</v>
      </c>
      <c r="O1112"/>
    </row>
    <row r="1113" spans="1:15" hidden="1" x14ac:dyDescent="0.25">
      <c r="A1113">
        <v>50000249</v>
      </c>
      <c r="B1113">
        <v>2249165</v>
      </c>
      <c r="C1113" t="s">
        <v>0</v>
      </c>
      <c r="D1113">
        <v>8001171921</v>
      </c>
      <c r="E1113" s="14">
        <v>20150121</v>
      </c>
      <c r="F1113">
        <v>3730095</v>
      </c>
      <c r="G1113">
        <v>96400000</v>
      </c>
      <c r="H1113">
        <v>370101</v>
      </c>
      <c r="I1113">
        <v>121280</v>
      </c>
      <c r="K1113" s="1">
        <v>15300</v>
      </c>
      <c r="O1113"/>
    </row>
    <row r="1114" spans="1:15" hidden="1" x14ac:dyDescent="0.25">
      <c r="A1114">
        <v>50000249</v>
      </c>
      <c r="B1114">
        <v>2540689</v>
      </c>
      <c r="C1114" t="s">
        <v>0</v>
      </c>
      <c r="D1114">
        <v>53107414</v>
      </c>
      <c r="E1114" s="14">
        <v>20150121</v>
      </c>
      <c r="F1114">
        <v>11540830</v>
      </c>
      <c r="G1114">
        <v>12400000</v>
      </c>
      <c r="H1114">
        <v>270102</v>
      </c>
      <c r="I1114">
        <v>121204</v>
      </c>
      <c r="K1114" s="1">
        <v>5000</v>
      </c>
      <c r="O1114"/>
    </row>
    <row r="1115" spans="1:15" hidden="1" x14ac:dyDescent="0.25">
      <c r="A1115">
        <v>50000249</v>
      </c>
      <c r="B1115">
        <v>19561169</v>
      </c>
      <c r="C1115" t="s">
        <v>0</v>
      </c>
      <c r="D1115">
        <v>1032435774</v>
      </c>
      <c r="E1115" s="14">
        <v>20150121</v>
      </c>
      <c r="F1115">
        <v>14616967</v>
      </c>
      <c r="G1115">
        <v>12400000</v>
      </c>
      <c r="H1115">
        <v>270102</v>
      </c>
      <c r="I1115">
        <v>121204</v>
      </c>
      <c r="K1115" s="1">
        <v>5000</v>
      </c>
      <c r="O1115"/>
    </row>
    <row r="1116" spans="1:15" hidden="1" x14ac:dyDescent="0.25">
      <c r="A1116">
        <v>50000249</v>
      </c>
      <c r="B1116">
        <v>2432423</v>
      </c>
      <c r="C1116" t="s">
        <v>0</v>
      </c>
      <c r="D1116">
        <v>20469118</v>
      </c>
      <c r="E1116" s="14">
        <v>20150121</v>
      </c>
      <c r="F1116">
        <v>8635189</v>
      </c>
      <c r="G1116">
        <v>923272193</v>
      </c>
      <c r="H1116">
        <v>131401</v>
      </c>
      <c r="I1116">
        <v>131401</v>
      </c>
      <c r="K1116" s="1">
        <v>6100</v>
      </c>
      <c r="O1116"/>
    </row>
    <row r="1117" spans="1:15" hidden="1" x14ac:dyDescent="0.25">
      <c r="A1117">
        <v>50000249</v>
      </c>
      <c r="B1117">
        <v>2460881</v>
      </c>
      <c r="C1117" t="s">
        <v>0</v>
      </c>
      <c r="D1117">
        <v>9002197494</v>
      </c>
      <c r="E1117" s="14">
        <v>20150121</v>
      </c>
      <c r="F1117">
        <v>4601414</v>
      </c>
      <c r="G1117">
        <v>96400000</v>
      </c>
      <c r="H1117">
        <v>370101</v>
      </c>
      <c r="I1117">
        <v>121280</v>
      </c>
      <c r="K1117" s="1">
        <v>5400</v>
      </c>
      <c r="O1117"/>
    </row>
    <row r="1118" spans="1:15" hidden="1" x14ac:dyDescent="0.25">
      <c r="A1118">
        <v>50000249</v>
      </c>
      <c r="B1118">
        <v>2283279</v>
      </c>
      <c r="C1118" t="s">
        <v>13</v>
      </c>
      <c r="D1118">
        <v>1098729250</v>
      </c>
      <c r="E1118" s="14">
        <v>20150121</v>
      </c>
      <c r="F1118">
        <v>16450999</v>
      </c>
      <c r="G1118">
        <v>12400000</v>
      </c>
      <c r="H1118">
        <v>270102</v>
      </c>
      <c r="I1118">
        <v>121204</v>
      </c>
      <c r="K1118" s="1">
        <v>5000</v>
      </c>
      <c r="O1118"/>
    </row>
    <row r="1119" spans="1:15" hidden="1" x14ac:dyDescent="0.25">
      <c r="A1119">
        <v>50000249</v>
      </c>
      <c r="B1119">
        <v>1916028</v>
      </c>
      <c r="C1119" t="s">
        <v>13</v>
      </c>
      <c r="D1119">
        <v>13740857</v>
      </c>
      <c r="E1119" s="14">
        <v>20150121</v>
      </c>
      <c r="F1119">
        <v>6031168</v>
      </c>
      <c r="G1119">
        <v>12400000</v>
      </c>
      <c r="H1119">
        <v>270102</v>
      </c>
      <c r="I1119">
        <v>121204</v>
      </c>
      <c r="K1119" s="1">
        <v>5000</v>
      </c>
      <c r="O1119"/>
    </row>
    <row r="1120" spans="1:15" hidden="1" x14ac:dyDescent="0.25">
      <c r="A1120">
        <v>50000249</v>
      </c>
      <c r="B1120">
        <v>1916069</v>
      </c>
      <c r="C1120" t="s">
        <v>13</v>
      </c>
      <c r="D1120">
        <v>91489878</v>
      </c>
      <c r="E1120" s="14">
        <v>20150121</v>
      </c>
      <c r="F1120">
        <v>16415736</v>
      </c>
      <c r="G1120">
        <v>12400000</v>
      </c>
      <c r="H1120">
        <v>270102</v>
      </c>
      <c r="I1120">
        <v>121204</v>
      </c>
      <c r="K1120" s="1">
        <v>5000</v>
      </c>
      <c r="O1120"/>
    </row>
    <row r="1121" spans="1:15" hidden="1" x14ac:dyDescent="0.25">
      <c r="A1121">
        <v>50000249</v>
      </c>
      <c r="B1121">
        <v>1916080</v>
      </c>
      <c r="C1121" t="s">
        <v>13</v>
      </c>
      <c r="D1121">
        <v>1098678010</v>
      </c>
      <c r="E1121" s="14">
        <v>20150121</v>
      </c>
      <c r="F1121">
        <v>6477474</v>
      </c>
      <c r="G1121">
        <v>923272421</v>
      </c>
      <c r="H1121">
        <v>190101</v>
      </c>
      <c r="I1121">
        <v>190101</v>
      </c>
      <c r="K1121" s="1">
        <v>107390</v>
      </c>
      <c r="O1121"/>
    </row>
    <row r="1122" spans="1:15" hidden="1" x14ac:dyDescent="0.25">
      <c r="A1122">
        <v>50000249</v>
      </c>
      <c r="B1122">
        <v>1224495</v>
      </c>
      <c r="C1122" t="s">
        <v>23</v>
      </c>
      <c r="D1122">
        <v>87720010</v>
      </c>
      <c r="E1122" s="14">
        <v>20150121</v>
      </c>
      <c r="F1122">
        <v>2411908</v>
      </c>
      <c r="G1122">
        <v>11100000</v>
      </c>
      <c r="H1122">
        <v>150112</v>
      </c>
      <c r="I1122">
        <v>121275</v>
      </c>
      <c r="K1122" s="1">
        <v>1232000</v>
      </c>
      <c r="O1122"/>
    </row>
    <row r="1123" spans="1:15" hidden="1" x14ac:dyDescent="0.25">
      <c r="A1123">
        <v>50000249</v>
      </c>
      <c r="B1123">
        <v>1924786</v>
      </c>
      <c r="C1123" t="s">
        <v>50</v>
      </c>
      <c r="D1123">
        <v>31658519</v>
      </c>
      <c r="E1123" s="14">
        <v>20150121</v>
      </c>
      <c r="F1123">
        <v>5304096</v>
      </c>
      <c r="G1123">
        <v>923272421</v>
      </c>
      <c r="H1123">
        <v>190101</v>
      </c>
      <c r="I1123">
        <v>190101</v>
      </c>
      <c r="K1123" s="1">
        <v>107500</v>
      </c>
      <c r="O1123"/>
    </row>
    <row r="1124" spans="1:15" hidden="1" x14ac:dyDescent="0.25">
      <c r="A1124">
        <v>50000249</v>
      </c>
      <c r="B1124">
        <v>1571380</v>
      </c>
      <c r="C1124" t="s">
        <v>14</v>
      </c>
      <c r="D1124">
        <v>1113635337</v>
      </c>
      <c r="E1124" s="14">
        <v>20150121</v>
      </c>
      <c r="F1124">
        <v>8227147</v>
      </c>
      <c r="G1124">
        <v>12400000</v>
      </c>
      <c r="H1124">
        <v>270102</v>
      </c>
      <c r="I1124">
        <v>121204</v>
      </c>
      <c r="K1124" s="1">
        <v>5000</v>
      </c>
      <c r="O1124"/>
    </row>
    <row r="1125" spans="1:15" hidden="1" x14ac:dyDescent="0.25">
      <c r="A1125">
        <v>50000249</v>
      </c>
      <c r="B1125">
        <v>1755700</v>
      </c>
      <c r="C1125" t="s">
        <v>14</v>
      </c>
      <c r="D1125">
        <v>16268396</v>
      </c>
      <c r="E1125" s="14">
        <v>20150121</v>
      </c>
      <c r="F1125">
        <v>6617013</v>
      </c>
      <c r="G1125">
        <v>12400000</v>
      </c>
      <c r="H1125">
        <v>270102</v>
      </c>
      <c r="I1125">
        <v>121204</v>
      </c>
      <c r="K1125" s="1">
        <v>5000</v>
      </c>
      <c r="O1125"/>
    </row>
    <row r="1126" spans="1:15" hidden="1" x14ac:dyDescent="0.25">
      <c r="A1126">
        <v>50000249</v>
      </c>
      <c r="B1126">
        <v>2439143</v>
      </c>
      <c r="C1126" t="s">
        <v>14</v>
      </c>
      <c r="D1126">
        <v>1130619026</v>
      </c>
      <c r="E1126" s="14">
        <v>20150121</v>
      </c>
      <c r="F1126">
        <v>5142009</v>
      </c>
      <c r="G1126">
        <v>12400000</v>
      </c>
      <c r="H1126">
        <v>270102</v>
      </c>
      <c r="I1126">
        <v>270102</v>
      </c>
      <c r="K1126" s="1">
        <v>1200</v>
      </c>
      <c r="O1126"/>
    </row>
    <row r="1127" spans="1:15" hidden="1" x14ac:dyDescent="0.25">
      <c r="A1127">
        <v>50000249</v>
      </c>
      <c r="B1127">
        <v>1593819</v>
      </c>
      <c r="C1127" t="s">
        <v>14</v>
      </c>
      <c r="D1127">
        <v>1130611502</v>
      </c>
      <c r="E1127" s="14">
        <v>20150121</v>
      </c>
      <c r="F1127">
        <v>5627887</v>
      </c>
      <c r="G1127">
        <v>923272421</v>
      </c>
      <c r="H1127">
        <v>190101</v>
      </c>
      <c r="I1127">
        <v>190101</v>
      </c>
      <c r="K1127" s="1">
        <v>107400</v>
      </c>
      <c r="O1127"/>
    </row>
    <row r="1128" spans="1:15" hidden="1" x14ac:dyDescent="0.25">
      <c r="A1128">
        <v>50000249</v>
      </c>
      <c r="B1128">
        <v>2455237</v>
      </c>
      <c r="C1128" t="s">
        <v>4</v>
      </c>
      <c r="D1128">
        <v>73149684</v>
      </c>
      <c r="E1128" s="14">
        <v>20150121</v>
      </c>
      <c r="F1128">
        <v>26445855</v>
      </c>
      <c r="G1128">
        <v>11100000</v>
      </c>
      <c r="H1128">
        <v>150112</v>
      </c>
      <c r="I1128">
        <v>121275</v>
      </c>
      <c r="K1128" s="1">
        <v>50000</v>
      </c>
      <c r="O1128"/>
    </row>
    <row r="1129" spans="1:15" hidden="1" x14ac:dyDescent="0.25">
      <c r="A1129">
        <v>50000249</v>
      </c>
      <c r="B1129">
        <v>1779040</v>
      </c>
      <c r="C1129" t="s">
        <v>48</v>
      </c>
      <c r="D1129">
        <v>1053811519</v>
      </c>
      <c r="E1129" s="14">
        <v>20150121</v>
      </c>
      <c r="F1129">
        <v>4012815</v>
      </c>
      <c r="G1129">
        <v>923272421</v>
      </c>
      <c r="H1129">
        <v>190101</v>
      </c>
      <c r="I1129">
        <v>190101</v>
      </c>
      <c r="K1129" s="1">
        <v>107400</v>
      </c>
      <c r="O1129"/>
    </row>
    <row r="1130" spans="1:15" hidden="1" x14ac:dyDescent="0.25">
      <c r="A1130">
        <v>50000249</v>
      </c>
      <c r="B1130">
        <v>2435524</v>
      </c>
      <c r="C1130" t="s">
        <v>48</v>
      </c>
      <c r="D1130">
        <v>65776856</v>
      </c>
      <c r="E1130" s="14">
        <v>20150121</v>
      </c>
      <c r="F1130">
        <v>7082413</v>
      </c>
      <c r="G1130">
        <v>923272421</v>
      </c>
      <c r="H1130">
        <v>190101</v>
      </c>
      <c r="I1130">
        <v>190101</v>
      </c>
      <c r="K1130" s="1">
        <v>107500</v>
      </c>
      <c r="O1130"/>
    </row>
    <row r="1131" spans="1:15" hidden="1" x14ac:dyDescent="0.25">
      <c r="A1131">
        <v>50000249</v>
      </c>
      <c r="B1131">
        <v>2479227</v>
      </c>
      <c r="C1131" t="s">
        <v>10</v>
      </c>
      <c r="D1131">
        <v>1127054553</v>
      </c>
      <c r="E1131" s="14">
        <v>20150121</v>
      </c>
      <c r="F1131">
        <v>5708520</v>
      </c>
      <c r="G1131">
        <v>12400000</v>
      </c>
      <c r="H1131">
        <v>270102</v>
      </c>
      <c r="I1131">
        <v>121204</v>
      </c>
      <c r="K1131" s="1">
        <v>5000</v>
      </c>
      <c r="O1131"/>
    </row>
    <row r="1132" spans="1:15" hidden="1" x14ac:dyDescent="0.25">
      <c r="A1132">
        <v>50000249</v>
      </c>
      <c r="B1132">
        <v>2479229</v>
      </c>
      <c r="C1132" t="s">
        <v>10</v>
      </c>
      <c r="D1132">
        <v>1090475695</v>
      </c>
      <c r="E1132" s="14">
        <v>20150121</v>
      </c>
      <c r="F1132">
        <v>10882618</v>
      </c>
      <c r="G1132">
        <v>12400000</v>
      </c>
      <c r="H1132">
        <v>270102</v>
      </c>
      <c r="I1132">
        <v>121204</v>
      </c>
      <c r="K1132" s="1">
        <v>5000</v>
      </c>
      <c r="O1132"/>
    </row>
    <row r="1133" spans="1:15" hidden="1" x14ac:dyDescent="0.25">
      <c r="A1133">
        <v>50000249</v>
      </c>
      <c r="B1133">
        <v>38167054</v>
      </c>
      <c r="C1133" t="s">
        <v>34</v>
      </c>
      <c r="D1133">
        <v>1052385819</v>
      </c>
      <c r="E1133" s="14">
        <v>20150121</v>
      </c>
      <c r="F1133">
        <v>11235699</v>
      </c>
      <c r="G1133">
        <v>923272421</v>
      </c>
      <c r="H1133">
        <v>190101</v>
      </c>
      <c r="I1133">
        <v>190101</v>
      </c>
      <c r="K1133" s="1">
        <v>107400</v>
      </c>
      <c r="O1133"/>
    </row>
    <row r="1134" spans="1:15" hidden="1" x14ac:dyDescent="0.25">
      <c r="A1134">
        <v>50000249</v>
      </c>
      <c r="B1134">
        <v>2378635</v>
      </c>
      <c r="C1134" t="s">
        <v>3</v>
      </c>
      <c r="D1134">
        <v>1037599885</v>
      </c>
      <c r="E1134" s="14">
        <v>20150121</v>
      </c>
      <c r="F1134">
        <v>2686736</v>
      </c>
      <c r="G1134">
        <v>923272421</v>
      </c>
      <c r="H1134">
        <v>190101</v>
      </c>
      <c r="I1134">
        <v>190101</v>
      </c>
      <c r="K1134" s="1">
        <v>107400</v>
      </c>
      <c r="O1134"/>
    </row>
    <row r="1135" spans="1:15" hidden="1" x14ac:dyDescent="0.25">
      <c r="A1135">
        <v>50000249</v>
      </c>
      <c r="B1135">
        <v>1370462</v>
      </c>
      <c r="C1135" t="s">
        <v>16</v>
      </c>
      <c r="D1135">
        <v>8000957282</v>
      </c>
      <c r="E1135" s="14">
        <v>20150121</v>
      </c>
      <c r="F1135">
        <v>4366494</v>
      </c>
      <c r="G1135">
        <v>923272193</v>
      </c>
      <c r="H1135">
        <v>131401</v>
      </c>
      <c r="I1135">
        <v>131401</v>
      </c>
      <c r="K1135" s="1">
        <v>90629</v>
      </c>
      <c r="O1135"/>
    </row>
    <row r="1136" spans="1:15" hidden="1" x14ac:dyDescent="0.25">
      <c r="A1136">
        <v>50000249</v>
      </c>
      <c r="B1136">
        <v>1370465</v>
      </c>
      <c r="C1136" t="s">
        <v>16</v>
      </c>
      <c r="D1136">
        <v>8000957282</v>
      </c>
      <c r="E1136" s="14">
        <v>20150121</v>
      </c>
      <c r="F1136">
        <v>4366494</v>
      </c>
      <c r="G1136">
        <v>923272193</v>
      </c>
      <c r="H1136">
        <v>131401</v>
      </c>
      <c r="I1136">
        <v>131401</v>
      </c>
      <c r="K1136" s="1">
        <v>119495</v>
      </c>
      <c r="O1136"/>
    </row>
    <row r="1137" spans="1:15" hidden="1" x14ac:dyDescent="0.25">
      <c r="A1137">
        <v>50000249</v>
      </c>
      <c r="B1137">
        <v>28862219</v>
      </c>
      <c r="C1137" t="s">
        <v>55</v>
      </c>
      <c r="D1137">
        <v>1110498561</v>
      </c>
      <c r="E1137" s="14">
        <v>20150121</v>
      </c>
      <c r="F1137">
        <v>0</v>
      </c>
      <c r="G1137">
        <v>923272421</v>
      </c>
      <c r="H1137">
        <v>190101</v>
      </c>
      <c r="I1137">
        <v>190101</v>
      </c>
      <c r="K1137" s="1">
        <v>107400</v>
      </c>
      <c r="O1137"/>
    </row>
    <row r="1138" spans="1:15" hidden="1" x14ac:dyDescent="0.25">
      <c r="A1138">
        <v>50000249</v>
      </c>
      <c r="B1138">
        <v>1745099</v>
      </c>
      <c r="C1138" t="s">
        <v>19</v>
      </c>
      <c r="D1138">
        <v>1053814085</v>
      </c>
      <c r="E1138" s="14">
        <v>20150121</v>
      </c>
      <c r="F1138">
        <v>8292548</v>
      </c>
      <c r="G1138">
        <v>12400000</v>
      </c>
      <c r="H1138">
        <v>270102</v>
      </c>
      <c r="I1138">
        <v>121204</v>
      </c>
      <c r="K1138" s="1">
        <v>5000</v>
      </c>
      <c r="O1138"/>
    </row>
    <row r="1139" spans="1:15" hidden="1" x14ac:dyDescent="0.25">
      <c r="A1139">
        <v>50000249</v>
      </c>
      <c r="B1139">
        <v>1745100</v>
      </c>
      <c r="C1139" t="s">
        <v>19</v>
      </c>
      <c r="D1139">
        <v>1060647587</v>
      </c>
      <c r="E1139" s="14">
        <v>20150121</v>
      </c>
      <c r="F1139">
        <v>6469253</v>
      </c>
      <c r="G1139">
        <v>12400000</v>
      </c>
      <c r="H1139">
        <v>270102</v>
      </c>
      <c r="I1139">
        <v>121204</v>
      </c>
      <c r="K1139" s="1">
        <v>5000</v>
      </c>
      <c r="O1139"/>
    </row>
    <row r="1140" spans="1:15" hidden="1" x14ac:dyDescent="0.25">
      <c r="A1140">
        <v>50000249</v>
      </c>
      <c r="B1140">
        <v>2620600</v>
      </c>
      <c r="C1140" t="s">
        <v>19</v>
      </c>
      <c r="D1140">
        <v>30239939</v>
      </c>
      <c r="E1140" s="14">
        <v>20150121</v>
      </c>
      <c r="F1140">
        <v>6737896</v>
      </c>
      <c r="G1140">
        <v>923272421</v>
      </c>
      <c r="H1140">
        <v>190101</v>
      </c>
      <c r="I1140">
        <v>190101</v>
      </c>
      <c r="K1140" s="1">
        <v>107400</v>
      </c>
      <c r="O1140"/>
    </row>
    <row r="1141" spans="1:15" hidden="1" x14ac:dyDescent="0.25">
      <c r="A1141">
        <v>50000249</v>
      </c>
      <c r="B1141">
        <v>2245661</v>
      </c>
      <c r="C1141" t="s">
        <v>2</v>
      </c>
      <c r="D1141">
        <v>91216124</v>
      </c>
      <c r="E1141" s="14">
        <v>20150121</v>
      </c>
      <c r="F1141">
        <v>4365853</v>
      </c>
      <c r="G1141">
        <v>923272421</v>
      </c>
      <c r="H1141">
        <v>190101</v>
      </c>
      <c r="I1141">
        <v>190101</v>
      </c>
      <c r="K1141" s="1">
        <v>107400</v>
      </c>
      <c r="O1141"/>
    </row>
    <row r="1142" spans="1:15" hidden="1" x14ac:dyDescent="0.25">
      <c r="A1142">
        <v>50000249</v>
      </c>
      <c r="B1142">
        <v>2245663</v>
      </c>
      <c r="C1142" t="s">
        <v>2</v>
      </c>
      <c r="D1142">
        <v>17655722</v>
      </c>
      <c r="E1142" s="14">
        <v>20150121</v>
      </c>
      <c r="F1142">
        <v>0</v>
      </c>
      <c r="G1142">
        <v>923272421</v>
      </c>
      <c r="H1142">
        <v>190101</v>
      </c>
      <c r="I1142">
        <v>190101</v>
      </c>
      <c r="K1142" s="1">
        <v>107000</v>
      </c>
      <c r="O1142"/>
    </row>
    <row r="1143" spans="1:15" hidden="1" x14ac:dyDescent="0.25">
      <c r="A1143">
        <v>50000249</v>
      </c>
      <c r="B1143">
        <v>2623233</v>
      </c>
      <c r="C1143" t="s">
        <v>2</v>
      </c>
      <c r="D1143">
        <v>900003847</v>
      </c>
      <c r="E1143" s="14">
        <v>20150121</v>
      </c>
      <c r="F1143">
        <v>2323457</v>
      </c>
      <c r="G1143">
        <v>96400000</v>
      </c>
      <c r="H1143">
        <v>370101</v>
      </c>
      <c r="I1143">
        <v>121280</v>
      </c>
      <c r="K1143" s="1">
        <v>5400</v>
      </c>
      <c r="O1143"/>
    </row>
    <row r="1144" spans="1:15" hidden="1" x14ac:dyDescent="0.25">
      <c r="A1144">
        <v>50000249</v>
      </c>
      <c r="B1144">
        <v>1758668</v>
      </c>
      <c r="C1144" t="s">
        <v>2</v>
      </c>
      <c r="D1144">
        <v>1037590819</v>
      </c>
      <c r="E1144" s="14">
        <v>20150121</v>
      </c>
      <c r="F1144">
        <v>4113473</v>
      </c>
      <c r="G1144">
        <v>923272421</v>
      </c>
      <c r="H1144">
        <v>190101</v>
      </c>
      <c r="I1144">
        <v>190101</v>
      </c>
      <c r="K1144" s="1">
        <v>107400</v>
      </c>
      <c r="O1144"/>
    </row>
    <row r="1145" spans="1:15" hidden="1" x14ac:dyDescent="0.25">
      <c r="A1145">
        <v>50000249</v>
      </c>
      <c r="B1145">
        <v>2324521</v>
      </c>
      <c r="C1145" t="s">
        <v>2</v>
      </c>
      <c r="D1145">
        <v>17168846</v>
      </c>
      <c r="E1145" s="14">
        <v>20150121</v>
      </c>
      <c r="F1145">
        <v>3459294</v>
      </c>
      <c r="G1145">
        <v>923272421</v>
      </c>
      <c r="H1145">
        <v>190101</v>
      </c>
      <c r="I1145">
        <v>190101</v>
      </c>
      <c r="K1145" s="1">
        <v>4700</v>
      </c>
      <c r="O1145"/>
    </row>
    <row r="1146" spans="1:15" hidden="1" x14ac:dyDescent="0.25">
      <c r="A1146">
        <v>50000249</v>
      </c>
      <c r="B1146">
        <v>37569428</v>
      </c>
      <c r="C1146" t="s">
        <v>2</v>
      </c>
      <c r="D1146">
        <v>1036623305</v>
      </c>
      <c r="E1146" s="14">
        <v>20150121</v>
      </c>
      <c r="F1146">
        <v>2352396</v>
      </c>
      <c r="G1146">
        <v>923272421</v>
      </c>
      <c r="H1146">
        <v>190101</v>
      </c>
      <c r="I1146">
        <v>190101</v>
      </c>
      <c r="K1146" s="1">
        <v>107400</v>
      </c>
      <c r="O1146"/>
    </row>
    <row r="1147" spans="1:15" hidden="1" x14ac:dyDescent="0.25">
      <c r="A1147">
        <v>50000249</v>
      </c>
      <c r="B1147">
        <v>40829829</v>
      </c>
      <c r="C1147" t="s">
        <v>2</v>
      </c>
      <c r="D1147">
        <v>1128401981</v>
      </c>
      <c r="E1147" s="14">
        <v>20150121</v>
      </c>
      <c r="F1147">
        <v>0</v>
      </c>
      <c r="G1147">
        <v>923272421</v>
      </c>
      <c r="H1147">
        <v>190101</v>
      </c>
      <c r="I1147">
        <v>190101</v>
      </c>
      <c r="K1147" s="1">
        <v>107400</v>
      </c>
      <c r="O1147"/>
    </row>
    <row r="1148" spans="1:15" hidden="1" x14ac:dyDescent="0.25">
      <c r="A1148">
        <v>50000249</v>
      </c>
      <c r="B1148">
        <v>2571175</v>
      </c>
      <c r="C1148" t="s">
        <v>7</v>
      </c>
      <c r="D1148">
        <v>3991989</v>
      </c>
      <c r="E1148" s="14">
        <v>20150121</v>
      </c>
      <c r="F1148">
        <v>572686</v>
      </c>
      <c r="G1148">
        <v>923272193</v>
      </c>
      <c r="H1148">
        <v>131401</v>
      </c>
      <c r="I1148">
        <v>131401</v>
      </c>
      <c r="K1148" s="1">
        <v>12600</v>
      </c>
      <c r="O1148"/>
    </row>
    <row r="1149" spans="1:15" hidden="1" x14ac:dyDescent="0.25">
      <c r="A1149">
        <v>50000249</v>
      </c>
      <c r="B1149">
        <v>1960112</v>
      </c>
      <c r="C1149" t="s">
        <v>25</v>
      </c>
      <c r="D1149">
        <v>1082774394</v>
      </c>
      <c r="E1149" s="14">
        <v>20150121</v>
      </c>
      <c r="F1149">
        <v>0</v>
      </c>
      <c r="G1149">
        <v>923272421</v>
      </c>
      <c r="H1149">
        <v>190101</v>
      </c>
      <c r="I1149">
        <v>190101</v>
      </c>
      <c r="K1149" s="1">
        <v>107400</v>
      </c>
      <c r="O1149"/>
    </row>
    <row r="1150" spans="1:15" hidden="1" x14ac:dyDescent="0.25">
      <c r="A1150">
        <v>50000249</v>
      </c>
      <c r="B1150">
        <v>1960166</v>
      </c>
      <c r="C1150" t="s">
        <v>25</v>
      </c>
      <c r="D1150">
        <v>36314638</v>
      </c>
      <c r="E1150" s="14">
        <v>20150121</v>
      </c>
      <c r="F1150">
        <v>8758497</v>
      </c>
      <c r="G1150">
        <v>12400000</v>
      </c>
      <c r="H1150">
        <v>270102</v>
      </c>
      <c r="I1150">
        <v>121204</v>
      </c>
      <c r="K1150" s="1">
        <v>5000</v>
      </c>
      <c r="O1150"/>
    </row>
    <row r="1151" spans="1:15" hidden="1" x14ac:dyDescent="0.25">
      <c r="A1151">
        <v>50000249</v>
      </c>
      <c r="B1151">
        <v>2390129</v>
      </c>
      <c r="C1151" t="s">
        <v>25</v>
      </c>
      <c r="D1151">
        <v>7690056</v>
      </c>
      <c r="E1151" s="14">
        <v>20150121</v>
      </c>
      <c r="F1151">
        <v>8673438</v>
      </c>
      <c r="G1151">
        <v>12400000</v>
      </c>
      <c r="H1151">
        <v>270102</v>
      </c>
      <c r="I1151">
        <v>121204</v>
      </c>
      <c r="K1151" s="1">
        <v>5000</v>
      </c>
      <c r="O1151"/>
    </row>
    <row r="1152" spans="1:15" hidden="1" x14ac:dyDescent="0.25">
      <c r="A1152">
        <v>50000249</v>
      </c>
      <c r="B1152">
        <v>2390207</v>
      </c>
      <c r="C1152" t="s">
        <v>25</v>
      </c>
      <c r="D1152">
        <v>36314638</v>
      </c>
      <c r="E1152" s="14">
        <v>20150121</v>
      </c>
      <c r="F1152">
        <v>8758497</v>
      </c>
      <c r="G1152">
        <v>12400000</v>
      </c>
      <c r="H1152">
        <v>270102</v>
      </c>
      <c r="I1152">
        <v>121204</v>
      </c>
      <c r="K1152" s="1">
        <v>5000</v>
      </c>
      <c r="O1152"/>
    </row>
    <row r="1153" spans="1:15" hidden="1" x14ac:dyDescent="0.25">
      <c r="A1153">
        <v>50000249</v>
      </c>
      <c r="B1153">
        <v>2625549</v>
      </c>
      <c r="C1153" t="s">
        <v>37</v>
      </c>
      <c r="D1153">
        <v>1085285076</v>
      </c>
      <c r="E1153" s="14">
        <v>20150121</v>
      </c>
      <c r="F1153">
        <v>7324577</v>
      </c>
      <c r="G1153">
        <v>12400000</v>
      </c>
      <c r="H1153">
        <v>270102</v>
      </c>
      <c r="I1153">
        <v>121204</v>
      </c>
      <c r="K1153" s="1">
        <v>5000</v>
      </c>
      <c r="O1153"/>
    </row>
    <row r="1154" spans="1:15" hidden="1" x14ac:dyDescent="0.25">
      <c r="A1154">
        <v>50000249</v>
      </c>
      <c r="B1154">
        <v>2625550</v>
      </c>
      <c r="C1154" t="s">
        <v>37</v>
      </c>
      <c r="D1154">
        <v>1085261874</v>
      </c>
      <c r="E1154" s="14">
        <v>20150121</v>
      </c>
      <c r="F1154">
        <v>15707361</v>
      </c>
      <c r="G1154">
        <v>12400000</v>
      </c>
      <c r="H1154">
        <v>270102</v>
      </c>
      <c r="I1154">
        <v>121204</v>
      </c>
      <c r="K1154" s="1">
        <v>5000</v>
      </c>
      <c r="O1154"/>
    </row>
    <row r="1155" spans="1:15" hidden="1" x14ac:dyDescent="0.25">
      <c r="A1155">
        <v>50000249</v>
      </c>
      <c r="B1155">
        <v>2625551</v>
      </c>
      <c r="C1155" t="s">
        <v>37</v>
      </c>
      <c r="D1155">
        <v>1085253755</v>
      </c>
      <c r="E1155" s="14">
        <v>20150121</v>
      </c>
      <c r="F1155">
        <v>37152366</v>
      </c>
      <c r="G1155">
        <v>12400000</v>
      </c>
      <c r="H1155">
        <v>270102</v>
      </c>
      <c r="I1155">
        <v>121204</v>
      </c>
      <c r="K1155" s="1">
        <v>5000</v>
      </c>
      <c r="O1155"/>
    </row>
    <row r="1156" spans="1:15" hidden="1" x14ac:dyDescent="0.25">
      <c r="A1156">
        <v>50000249</v>
      </c>
      <c r="B1156">
        <v>2625552</v>
      </c>
      <c r="C1156" t="s">
        <v>37</v>
      </c>
      <c r="D1156">
        <v>1084222906</v>
      </c>
      <c r="E1156" s="14">
        <v>20150121</v>
      </c>
      <c r="F1156">
        <v>16245343</v>
      </c>
      <c r="G1156">
        <v>12400000</v>
      </c>
      <c r="H1156">
        <v>270102</v>
      </c>
      <c r="I1156">
        <v>121204</v>
      </c>
      <c r="K1156" s="1">
        <v>5000</v>
      </c>
      <c r="O1156"/>
    </row>
    <row r="1157" spans="1:15" hidden="1" x14ac:dyDescent="0.25">
      <c r="A1157">
        <v>50000249</v>
      </c>
      <c r="B1157">
        <v>2625553</v>
      </c>
      <c r="C1157" t="s">
        <v>37</v>
      </c>
      <c r="D1157">
        <v>1085261874</v>
      </c>
      <c r="E1157" s="14">
        <v>20150121</v>
      </c>
      <c r="F1157">
        <v>15707361</v>
      </c>
      <c r="G1157">
        <v>12400000</v>
      </c>
      <c r="H1157">
        <v>270102</v>
      </c>
      <c r="I1157">
        <v>121204</v>
      </c>
      <c r="K1157" s="1">
        <v>5000</v>
      </c>
      <c r="O1157"/>
    </row>
    <row r="1158" spans="1:15" hidden="1" x14ac:dyDescent="0.25">
      <c r="A1158">
        <v>50000249</v>
      </c>
      <c r="B1158">
        <v>1551112</v>
      </c>
      <c r="C1158" t="s">
        <v>12</v>
      </c>
      <c r="D1158">
        <v>1093214748</v>
      </c>
      <c r="E1158" s="14">
        <v>20150121</v>
      </c>
      <c r="F1158">
        <v>16834627</v>
      </c>
      <c r="G1158">
        <v>923272421</v>
      </c>
      <c r="H1158">
        <v>190101</v>
      </c>
      <c r="I1158">
        <v>190101</v>
      </c>
      <c r="K1158" s="1">
        <v>107400</v>
      </c>
      <c r="O1158"/>
    </row>
    <row r="1159" spans="1:15" hidden="1" x14ac:dyDescent="0.25">
      <c r="A1159">
        <v>50000249</v>
      </c>
      <c r="B1159">
        <v>1551113</v>
      </c>
      <c r="C1159" t="s">
        <v>12</v>
      </c>
      <c r="D1159">
        <v>1088266234</v>
      </c>
      <c r="E1159" s="14">
        <v>20150121</v>
      </c>
      <c r="F1159">
        <v>10848352</v>
      </c>
      <c r="G1159">
        <v>923272421</v>
      </c>
      <c r="H1159">
        <v>190101</v>
      </c>
      <c r="I1159">
        <v>190101</v>
      </c>
      <c r="K1159" s="1">
        <v>107500</v>
      </c>
      <c r="O1159"/>
    </row>
    <row r="1160" spans="1:15" hidden="1" x14ac:dyDescent="0.25">
      <c r="A1160">
        <v>50000249</v>
      </c>
      <c r="B1160">
        <v>2564403</v>
      </c>
      <c r="C1160" t="s">
        <v>6</v>
      </c>
      <c r="D1160">
        <v>8915800168</v>
      </c>
      <c r="E1160" s="14">
        <v>20150121</v>
      </c>
      <c r="F1160">
        <v>8244529</v>
      </c>
      <c r="G1160">
        <v>11300000</v>
      </c>
      <c r="H1160">
        <v>220101</v>
      </c>
      <c r="I1160">
        <v>220101</v>
      </c>
      <c r="K1160" s="1">
        <v>121592</v>
      </c>
      <c r="O1160"/>
    </row>
    <row r="1161" spans="1:15" hidden="1" x14ac:dyDescent="0.25">
      <c r="A1161">
        <v>50000249</v>
      </c>
      <c r="B1161">
        <v>2564826</v>
      </c>
      <c r="C1161" t="s">
        <v>6</v>
      </c>
      <c r="D1161">
        <v>1061695700</v>
      </c>
      <c r="E1161" s="14">
        <v>20150121</v>
      </c>
      <c r="F1161">
        <v>3547371</v>
      </c>
      <c r="G1161">
        <v>923272421</v>
      </c>
      <c r="H1161">
        <v>190101</v>
      </c>
      <c r="I1161">
        <v>190101</v>
      </c>
      <c r="K1161" s="1">
        <v>107400</v>
      </c>
      <c r="O1161"/>
    </row>
    <row r="1162" spans="1:15" hidden="1" x14ac:dyDescent="0.25">
      <c r="A1162">
        <v>50000249</v>
      </c>
      <c r="B1162">
        <v>2564985</v>
      </c>
      <c r="C1162" t="s">
        <v>6</v>
      </c>
      <c r="D1162">
        <v>53107978</v>
      </c>
      <c r="E1162" s="14">
        <v>20150121</v>
      </c>
      <c r="F1162">
        <v>7407133</v>
      </c>
      <c r="G1162">
        <v>923272421</v>
      </c>
      <c r="H1162">
        <v>190101</v>
      </c>
      <c r="I1162">
        <v>190101</v>
      </c>
      <c r="K1162" s="1">
        <v>107400</v>
      </c>
      <c r="O1162"/>
    </row>
    <row r="1163" spans="1:15" hidden="1" x14ac:dyDescent="0.25">
      <c r="A1163">
        <v>50000249</v>
      </c>
      <c r="B1163">
        <v>2564986</v>
      </c>
      <c r="C1163" t="s">
        <v>6</v>
      </c>
      <c r="D1163">
        <v>1123209123</v>
      </c>
      <c r="E1163" s="14">
        <v>20150121</v>
      </c>
      <c r="F1163">
        <v>9486462</v>
      </c>
      <c r="G1163">
        <v>923272421</v>
      </c>
      <c r="H1163">
        <v>190101</v>
      </c>
      <c r="I1163">
        <v>190101</v>
      </c>
      <c r="K1163" s="1">
        <v>107400</v>
      </c>
      <c r="O1163"/>
    </row>
    <row r="1164" spans="1:15" hidden="1" x14ac:dyDescent="0.25">
      <c r="A1164">
        <v>50000249</v>
      </c>
      <c r="B1164">
        <v>2645297</v>
      </c>
      <c r="C1164" t="s">
        <v>27</v>
      </c>
      <c r="D1164">
        <v>1082963643</v>
      </c>
      <c r="E1164" s="14">
        <v>20150121</v>
      </c>
      <c r="F1164">
        <v>1166001</v>
      </c>
      <c r="G1164">
        <v>12400000</v>
      </c>
      <c r="H1164">
        <v>270102</v>
      </c>
      <c r="I1164">
        <v>121204</v>
      </c>
      <c r="K1164" s="1">
        <v>5000</v>
      </c>
      <c r="O1164"/>
    </row>
    <row r="1165" spans="1:15" hidden="1" x14ac:dyDescent="0.25">
      <c r="A1165">
        <v>50000249</v>
      </c>
      <c r="B1165">
        <v>2645301</v>
      </c>
      <c r="C1165" t="s">
        <v>27</v>
      </c>
      <c r="D1165">
        <v>17950798</v>
      </c>
      <c r="E1165" s="14">
        <v>20150121</v>
      </c>
      <c r="F1165">
        <v>10362018</v>
      </c>
      <c r="G1165">
        <v>12200000</v>
      </c>
      <c r="H1165">
        <v>250101</v>
      </c>
      <c r="I1165">
        <v>121225</v>
      </c>
      <c r="K1165" s="1">
        <v>10700</v>
      </c>
      <c r="O1165"/>
    </row>
    <row r="1166" spans="1:15" hidden="1" x14ac:dyDescent="0.25">
      <c r="A1166">
        <v>50000249</v>
      </c>
      <c r="B1166">
        <v>2144971</v>
      </c>
      <c r="C1166" t="s">
        <v>17</v>
      </c>
      <c r="D1166">
        <v>94498437</v>
      </c>
      <c r="E1166" s="14">
        <v>20150121</v>
      </c>
      <c r="F1166">
        <v>0</v>
      </c>
      <c r="G1166">
        <v>11100000</v>
      </c>
      <c r="H1166">
        <v>150112</v>
      </c>
      <c r="I1166">
        <v>121275</v>
      </c>
      <c r="K1166" s="1">
        <v>1933050</v>
      </c>
      <c r="O1166"/>
    </row>
    <row r="1167" spans="1:15" hidden="1" x14ac:dyDescent="0.25">
      <c r="A1167">
        <v>50000249</v>
      </c>
      <c r="B1167">
        <v>1637807</v>
      </c>
      <c r="C1167" t="s">
        <v>31</v>
      </c>
      <c r="D1167">
        <v>92510429</v>
      </c>
      <c r="E1167" s="14">
        <v>20150121</v>
      </c>
      <c r="F1167">
        <v>21748549</v>
      </c>
      <c r="G1167">
        <v>12400000</v>
      </c>
      <c r="H1167">
        <v>270102</v>
      </c>
      <c r="I1167">
        <v>121204</v>
      </c>
      <c r="K1167" s="1">
        <v>5000</v>
      </c>
      <c r="O1167"/>
    </row>
    <row r="1168" spans="1:15" hidden="1" x14ac:dyDescent="0.25">
      <c r="A1168">
        <v>50000249</v>
      </c>
      <c r="B1168">
        <v>1637828</v>
      </c>
      <c r="C1168" t="s">
        <v>31</v>
      </c>
      <c r="D1168">
        <v>1105109285</v>
      </c>
      <c r="E1168" s="14">
        <v>20150121</v>
      </c>
      <c r="F1168">
        <v>1693116</v>
      </c>
      <c r="G1168">
        <v>12400000</v>
      </c>
      <c r="H1168">
        <v>270102</v>
      </c>
      <c r="I1168">
        <v>121204</v>
      </c>
      <c r="K1168" s="1">
        <v>5000</v>
      </c>
      <c r="O1168"/>
    </row>
    <row r="1169" spans="1:15" hidden="1" x14ac:dyDescent="0.25">
      <c r="A1169">
        <v>50000249</v>
      </c>
      <c r="B1169">
        <v>1637829</v>
      </c>
      <c r="C1169" t="s">
        <v>31</v>
      </c>
      <c r="D1169">
        <v>7368945</v>
      </c>
      <c r="E1169" s="14">
        <v>20150121</v>
      </c>
      <c r="F1169">
        <v>1234696</v>
      </c>
      <c r="G1169">
        <v>12400000</v>
      </c>
      <c r="H1169">
        <v>270102</v>
      </c>
      <c r="I1169">
        <v>121204</v>
      </c>
      <c r="K1169" s="1">
        <v>5000</v>
      </c>
      <c r="O1169"/>
    </row>
    <row r="1170" spans="1:15" hidden="1" x14ac:dyDescent="0.25">
      <c r="A1170">
        <v>50000249</v>
      </c>
      <c r="B1170">
        <v>1637831</v>
      </c>
      <c r="C1170" t="s">
        <v>31</v>
      </c>
      <c r="D1170">
        <v>1069485880</v>
      </c>
      <c r="E1170" s="14">
        <v>20150121</v>
      </c>
      <c r="F1170">
        <v>20706163</v>
      </c>
      <c r="G1170">
        <v>12400000</v>
      </c>
      <c r="H1170">
        <v>270102</v>
      </c>
      <c r="I1170">
        <v>121204</v>
      </c>
      <c r="K1170" s="1">
        <v>5000</v>
      </c>
      <c r="O1170"/>
    </row>
    <row r="1171" spans="1:15" hidden="1" x14ac:dyDescent="0.25">
      <c r="A1171">
        <v>50000249</v>
      </c>
      <c r="B1171">
        <v>2630133</v>
      </c>
      <c r="C1171" t="s">
        <v>56</v>
      </c>
      <c r="D1171">
        <v>8001972684</v>
      </c>
      <c r="E1171" s="14">
        <v>20150121</v>
      </c>
      <c r="F1171">
        <v>7703990</v>
      </c>
      <c r="G1171">
        <v>910300000</v>
      </c>
      <c r="H1171">
        <v>130113</v>
      </c>
      <c r="I1171">
        <v>121235</v>
      </c>
      <c r="K1171" s="1">
        <v>867700</v>
      </c>
      <c r="O1171"/>
    </row>
    <row r="1172" spans="1:15" hidden="1" x14ac:dyDescent="0.25">
      <c r="A1172">
        <v>50000249</v>
      </c>
      <c r="B1172">
        <v>2630134</v>
      </c>
      <c r="C1172" t="s">
        <v>56</v>
      </c>
      <c r="D1172">
        <v>8001972684</v>
      </c>
      <c r="E1172" s="14">
        <v>20150121</v>
      </c>
      <c r="F1172">
        <v>7703990</v>
      </c>
      <c r="G1172">
        <v>910300000</v>
      </c>
      <c r="H1172">
        <v>130113</v>
      </c>
      <c r="I1172">
        <v>121235</v>
      </c>
      <c r="K1172" s="1">
        <v>400000</v>
      </c>
      <c r="O1172"/>
    </row>
    <row r="1173" spans="1:15" hidden="1" x14ac:dyDescent="0.25">
      <c r="A1173">
        <v>50000249</v>
      </c>
      <c r="B1173">
        <v>2630135</v>
      </c>
      <c r="C1173" t="s">
        <v>56</v>
      </c>
      <c r="D1173">
        <v>8001972684</v>
      </c>
      <c r="E1173" s="14">
        <v>20150121</v>
      </c>
      <c r="F1173">
        <v>7703990</v>
      </c>
      <c r="G1173">
        <v>910300000</v>
      </c>
      <c r="H1173">
        <v>130113</v>
      </c>
      <c r="I1173">
        <v>121235</v>
      </c>
      <c r="K1173" s="1">
        <v>389800</v>
      </c>
      <c r="O1173"/>
    </row>
    <row r="1174" spans="1:15" hidden="1" x14ac:dyDescent="0.25">
      <c r="A1174">
        <v>50000249</v>
      </c>
      <c r="B1174">
        <v>2561804</v>
      </c>
      <c r="C1174" t="s">
        <v>52</v>
      </c>
      <c r="D1174">
        <v>12930119</v>
      </c>
      <c r="E1174" s="14">
        <v>20150121</v>
      </c>
      <c r="F1174">
        <v>15379061</v>
      </c>
      <c r="G1174">
        <v>11100000</v>
      </c>
      <c r="H1174">
        <v>150112</v>
      </c>
      <c r="I1174">
        <v>121275</v>
      </c>
      <c r="K1174" s="1">
        <v>310600</v>
      </c>
      <c r="O1174"/>
    </row>
    <row r="1175" spans="1:15" hidden="1" x14ac:dyDescent="0.25">
      <c r="A1175">
        <v>50000249</v>
      </c>
      <c r="B1175">
        <v>881186</v>
      </c>
      <c r="C1175" t="s">
        <v>5</v>
      </c>
      <c r="D1175">
        <v>1049603812</v>
      </c>
      <c r="E1175" s="14">
        <v>20150121</v>
      </c>
      <c r="F1175">
        <v>62334632</v>
      </c>
      <c r="G1175">
        <v>923272421</v>
      </c>
      <c r="H1175">
        <v>190101</v>
      </c>
      <c r="I1175">
        <v>190101</v>
      </c>
      <c r="K1175" s="1">
        <v>107400</v>
      </c>
      <c r="O1175"/>
    </row>
    <row r="1176" spans="1:15" hidden="1" x14ac:dyDescent="0.25">
      <c r="A1176">
        <v>50000249</v>
      </c>
      <c r="B1176">
        <v>37278060</v>
      </c>
      <c r="C1176" t="s">
        <v>20</v>
      </c>
      <c r="D1176">
        <v>1119837979</v>
      </c>
      <c r="E1176" s="14">
        <v>20150121</v>
      </c>
      <c r="F1176">
        <v>7178158</v>
      </c>
      <c r="G1176">
        <v>96300000</v>
      </c>
      <c r="H1176">
        <v>190101</v>
      </c>
      <c r="I1176">
        <v>121270</v>
      </c>
      <c r="K1176" s="1">
        <v>107400</v>
      </c>
      <c r="O1176"/>
    </row>
    <row r="1177" spans="1:15" hidden="1" x14ac:dyDescent="0.25">
      <c r="A1177">
        <v>50000249</v>
      </c>
      <c r="B1177">
        <v>37278219</v>
      </c>
      <c r="C1177" t="s">
        <v>20</v>
      </c>
      <c r="D1177">
        <v>1065588743</v>
      </c>
      <c r="E1177" s="14">
        <v>20150121</v>
      </c>
      <c r="F1177">
        <v>624550</v>
      </c>
      <c r="G1177">
        <v>923272421</v>
      </c>
      <c r="H1177">
        <v>190101</v>
      </c>
      <c r="I1177">
        <v>190101</v>
      </c>
      <c r="K1177" s="1">
        <v>107400</v>
      </c>
      <c r="O1177"/>
    </row>
    <row r="1178" spans="1:15" hidden="1" x14ac:dyDescent="0.25">
      <c r="A1178">
        <v>50000249</v>
      </c>
      <c r="B1178">
        <v>2397090</v>
      </c>
      <c r="C1178" t="s">
        <v>33</v>
      </c>
      <c r="D1178">
        <v>1116545648</v>
      </c>
      <c r="E1178" s="14">
        <v>20150121</v>
      </c>
      <c r="F1178">
        <v>20302680</v>
      </c>
      <c r="G1178">
        <v>12400000</v>
      </c>
      <c r="H1178">
        <v>270102</v>
      </c>
      <c r="I1178">
        <v>121204</v>
      </c>
      <c r="K1178" s="1">
        <v>5000</v>
      </c>
      <c r="O1178"/>
    </row>
    <row r="1179" spans="1:15" hidden="1" x14ac:dyDescent="0.25">
      <c r="A1179">
        <v>50000249</v>
      </c>
      <c r="B1179">
        <v>2397091</v>
      </c>
      <c r="C1179" t="s">
        <v>33</v>
      </c>
      <c r="D1179">
        <v>1118542353</v>
      </c>
      <c r="E1179" s="14">
        <v>20150121</v>
      </c>
      <c r="F1179">
        <v>17552171</v>
      </c>
      <c r="G1179">
        <v>12400000</v>
      </c>
      <c r="H1179">
        <v>270102</v>
      </c>
      <c r="I1179">
        <v>121204</v>
      </c>
      <c r="K1179" s="1">
        <v>5000</v>
      </c>
      <c r="O1179"/>
    </row>
    <row r="1180" spans="1:15" hidden="1" x14ac:dyDescent="0.25">
      <c r="A1180">
        <v>50000249</v>
      </c>
      <c r="B1180">
        <v>15531259</v>
      </c>
      <c r="C1180" s="8" t="s">
        <v>1</v>
      </c>
      <c r="D1180">
        <v>1019040267</v>
      </c>
      <c r="E1180" s="14">
        <v>20150122</v>
      </c>
      <c r="F1180">
        <v>21412873</v>
      </c>
      <c r="G1180">
        <v>923272421</v>
      </c>
      <c r="H1180">
        <v>190101</v>
      </c>
      <c r="I1180">
        <v>190101</v>
      </c>
      <c r="K1180" s="1">
        <v>107400</v>
      </c>
      <c r="O1180"/>
    </row>
    <row r="1181" spans="1:15" hidden="1" x14ac:dyDescent="0.25">
      <c r="A1181">
        <v>50000249</v>
      </c>
      <c r="B1181">
        <v>2124862</v>
      </c>
      <c r="C1181" t="s">
        <v>93</v>
      </c>
      <c r="D1181">
        <v>40012798</v>
      </c>
      <c r="E1181" s="14">
        <v>20150122</v>
      </c>
      <c r="F1181">
        <v>6947332</v>
      </c>
      <c r="G1181">
        <v>923272421</v>
      </c>
      <c r="H1181">
        <v>190101</v>
      </c>
      <c r="I1181">
        <v>190101</v>
      </c>
      <c r="K1181" s="1">
        <v>107400</v>
      </c>
      <c r="O1181"/>
    </row>
    <row r="1182" spans="1:15" hidden="1" x14ac:dyDescent="0.25">
      <c r="A1182">
        <v>50000249</v>
      </c>
      <c r="B1182">
        <v>10843807</v>
      </c>
      <c r="C1182" s="8" t="s">
        <v>1</v>
      </c>
      <c r="D1182">
        <v>1019007909</v>
      </c>
      <c r="E1182" s="14">
        <v>20150122</v>
      </c>
      <c r="F1182">
        <v>13263806</v>
      </c>
      <c r="G1182">
        <v>923272421</v>
      </c>
      <c r="H1182">
        <v>190101</v>
      </c>
      <c r="I1182">
        <v>190101</v>
      </c>
      <c r="K1182" s="1">
        <v>107400</v>
      </c>
      <c r="O1182"/>
    </row>
    <row r="1183" spans="1:15" hidden="1" x14ac:dyDescent="0.25">
      <c r="A1183">
        <v>50000249</v>
      </c>
      <c r="B1183">
        <v>18549562</v>
      </c>
      <c r="C1183" s="8" t="s">
        <v>1</v>
      </c>
      <c r="D1183">
        <v>81717483</v>
      </c>
      <c r="E1183" s="14">
        <v>20150122</v>
      </c>
      <c r="F1183">
        <v>10321724</v>
      </c>
      <c r="G1183">
        <v>12200000</v>
      </c>
      <c r="H1183">
        <v>250101</v>
      </c>
      <c r="I1183">
        <v>121225</v>
      </c>
      <c r="K1183" s="1">
        <v>53400</v>
      </c>
      <c r="O1183"/>
    </row>
    <row r="1184" spans="1:15" hidden="1" x14ac:dyDescent="0.25">
      <c r="A1184">
        <v>50000249</v>
      </c>
      <c r="B1184">
        <v>2435264</v>
      </c>
      <c r="C1184" t="s">
        <v>77</v>
      </c>
      <c r="D1184">
        <v>80176400</v>
      </c>
      <c r="E1184" s="14">
        <v>20150122</v>
      </c>
      <c r="F1184">
        <v>4585927</v>
      </c>
      <c r="G1184">
        <v>12400000</v>
      </c>
      <c r="H1184">
        <v>270102</v>
      </c>
      <c r="I1184">
        <v>121204</v>
      </c>
      <c r="K1184" s="1">
        <v>5000</v>
      </c>
      <c r="O1184"/>
    </row>
    <row r="1185" spans="1:15" hidden="1" x14ac:dyDescent="0.25">
      <c r="A1185">
        <v>50000249</v>
      </c>
      <c r="B1185">
        <v>12865425</v>
      </c>
      <c r="C1185" s="8" t="s">
        <v>1</v>
      </c>
      <c r="D1185">
        <v>1018433652</v>
      </c>
      <c r="E1185" s="14">
        <v>20150122</v>
      </c>
      <c r="F1185">
        <v>28883259</v>
      </c>
      <c r="G1185">
        <v>923272421</v>
      </c>
      <c r="H1185">
        <v>190101</v>
      </c>
      <c r="I1185">
        <v>190101</v>
      </c>
      <c r="K1185" s="1">
        <v>107400</v>
      </c>
      <c r="O1185"/>
    </row>
    <row r="1186" spans="1:15" hidden="1" x14ac:dyDescent="0.25">
      <c r="A1186">
        <v>50000249</v>
      </c>
      <c r="B1186">
        <v>2387147</v>
      </c>
      <c r="C1186" t="s">
        <v>100</v>
      </c>
      <c r="D1186">
        <v>21344082</v>
      </c>
      <c r="E1186" s="14">
        <v>20150122</v>
      </c>
      <c r="F1186">
        <v>2686702</v>
      </c>
      <c r="G1186">
        <v>11500000</v>
      </c>
      <c r="H1186">
        <v>130101</v>
      </c>
      <c r="I1186">
        <v>12102124</v>
      </c>
      <c r="K1186" s="1">
        <v>10000</v>
      </c>
      <c r="O1186"/>
    </row>
    <row r="1187" spans="1:15" hidden="1" x14ac:dyDescent="0.25">
      <c r="A1187">
        <v>50000249</v>
      </c>
      <c r="B1187">
        <v>37954740</v>
      </c>
      <c r="C1187" s="8" t="s">
        <v>1</v>
      </c>
      <c r="D1187">
        <v>1129583603</v>
      </c>
      <c r="E1187" s="14">
        <v>20150122</v>
      </c>
      <c r="F1187">
        <v>14243627</v>
      </c>
      <c r="G1187">
        <v>923272421</v>
      </c>
      <c r="H1187">
        <v>190101</v>
      </c>
      <c r="I1187">
        <v>190101</v>
      </c>
      <c r="K1187" s="1">
        <v>107400</v>
      </c>
      <c r="O1187"/>
    </row>
    <row r="1188" spans="1:15" hidden="1" x14ac:dyDescent="0.25">
      <c r="A1188">
        <v>50000249</v>
      </c>
      <c r="B1188">
        <v>66706283</v>
      </c>
      <c r="C1188" t="s">
        <v>117</v>
      </c>
      <c r="D1188">
        <v>8923004308</v>
      </c>
      <c r="E1188" s="14">
        <v>20150122</v>
      </c>
      <c r="F1188">
        <v>5716380</v>
      </c>
      <c r="G1188">
        <v>10900000</v>
      </c>
      <c r="H1188">
        <v>170101</v>
      </c>
      <c r="I1188">
        <v>121255</v>
      </c>
      <c r="K1188" s="1">
        <v>9816303</v>
      </c>
      <c r="O1188"/>
    </row>
    <row r="1189" spans="1:15" hidden="1" x14ac:dyDescent="0.25">
      <c r="A1189">
        <v>50000249</v>
      </c>
      <c r="B1189">
        <v>2572221</v>
      </c>
      <c r="C1189" t="s">
        <v>94</v>
      </c>
      <c r="D1189">
        <v>9286132</v>
      </c>
      <c r="E1189" s="14">
        <v>20150122</v>
      </c>
      <c r="F1189">
        <v>6268095</v>
      </c>
      <c r="G1189">
        <v>96400000</v>
      </c>
      <c r="H1189">
        <v>370101</v>
      </c>
      <c r="I1189">
        <v>121280</v>
      </c>
      <c r="K1189" s="1">
        <v>5400</v>
      </c>
      <c r="O1189"/>
    </row>
    <row r="1190" spans="1:15" hidden="1" x14ac:dyDescent="0.25">
      <c r="A1190">
        <v>50000249</v>
      </c>
      <c r="B1190">
        <v>2480355</v>
      </c>
      <c r="C1190" t="s">
        <v>102</v>
      </c>
      <c r="D1190">
        <v>72136860</v>
      </c>
      <c r="E1190" s="14">
        <v>20150122</v>
      </c>
      <c r="F1190">
        <v>6600245</v>
      </c>
      <c r="G1190">
        <v>11100000</v>
      </c>
      <c r="H1190">
        <v>150112</v>
      </c>
      <c r="I1190">
        <v>121275</v>
      </c>
      <c r="K1190" s="1">
        <v>1232000</v>
      </c>
      <c r="O1190"/>
    </row>
    <row r="1191" spans="1:15" hidden="1" x14ac:dyDescent="0.25">
      <c r="A1191">
        <v>50000249</v>
      </c>
      <c r="B1191">
        <v>2425827</v>
      </c>
      <c r="C1191" t="s">
        <v>80</v>
      </c>
      <c r="D1191">
        <v>1032437269</v>
      </c>
      <c r="E1191" s="14">
        <v>20150122</v>
      </c>
      <c r="F1191">
        <v>63323984</v>
      </c>
      <c r="G1191">
        <v>12400000</v>
      </c>
      <c r="H1191">
        <v>270102</v>
      </c>
      <c r="I1191">
        <v>121204</v>
      </c>
      <c r="K1191" s="1">
        <v>5000</v>
      </c>
      <c r="O1191"/>
    </row>
    <row r="1192" spans="1:15" hidden="1" x14ac:dyDescent="0.25">
      <c r="A1192">
        <v>50000249</v>
      </c>
      <c r="B1192">
        <v>2425828</v>
      </c>
      <c r="C1192" t="s">
        <v>80</v>
      </c>
      <c r="D1192">
        <v>59312626</v>
      </c>
      <c r="E1192" s="14">
        <v>20150122</v>
      </c>
      <c r="F1192">
        <v>7361256</v>
      </c>
      <c r="G1192">
        <v>12400000</v>
      </c>
      <c r="H1192">
        <v>270102</v>
      </c>
      <c r="I1192">
        <v>121204</v>
      </c>
      <c r="K1192" s="1">
        <v>5000</v>
      </c>
      <c r="O1192"/>
    </row>
    <row r="1193" spans="1:15" hidden="1" x14ac:dyDescent="0.25">
      <c r="A1193">
        <v>50000249</v>
      </c>
      <c r="B1193">
        <v>2425843</v>
      </c>
      <c r="C1193" t="s">
        <v>80</v>
      </c>
      <c r="D1193">
        <v>1144040816</v>
      </c>
      <c r="E1193" s="14">
        <v>20150122</v>
      </c>
      <c r="F1193">
        <v>7363163</v>
      </c>
      <c r="G1193">
        <v>12400000</v>
      </c>
      <c r="H1193">
        <v>270102</v>
      </c>
      <c r="I1193">
        <v>121204</v>
      </c>
      <c r="K1193" s="1">
        <v>5000</v>
      </c>
      <c r="O1193"/>
    </row>
    <row r="1194" spans="1:15" hidden="1" x14ac:dyDescent="0.25">
      <c r="A1194">
        <v>50000249</v>
      </c>
      <c r="B1194">
        <v>2571332</v>
      </c>
      <c r="C1194" t="s">
        <v>103</v>
      </c>
      <c r="D1194">
        <v>8902057781</v>
      </c>
      <c r="E1194" s="14">
        <v>20150122</v>
      </c>
      <c r="F1194">
        <v>6341865</v>
      </c>
      <c r="G1194">
        <v>96400000</v>
      </c>
      <c r="H1194">
        <v>370101</v>
      </c>
      <c r="I1194">
        <v>121280</v>
      </c>
      <c r="K1194" s="1">
        <v>5500</v>
      </c>
      <c r="O1194"/>
    </row>
    <row r="1195" spans="1:15" hidden="1" x14ac:dyDescent="0.25">
      <c r="A1195">
        <v>50000249</v>
      </c>
      <c r="B1195">
        <v>2121434</v>
      </c>
      <c r="C1195" t="s">
        <v>97</v>
      </c>
      <c r="D1195">
        <v>1143833926</v>
      </c>
      <c r="E1195" s="14">
        <v>20150122</v>
      </c>
      <c r="F1195">
        <v>4886895</v>
      </c>
      <c r="G1195">
        <v>923272421</v>
      </c>
      <c r="H1195">
        <v>190101</v>
      </c>
      <c r="I1195">
        <v>190101</v>
      </c>
      <c r="K1195" s="1">
        <v>107400</v>
      </c>
      <c r="O1195"/>
    </row>
    <row r="1196" spans="1:15" hidden="1" x14ac:dyDescent="0.25">
      <c r="A1196">
        <v>50000249</v>
      </c>
      <c r="B1196">
        <v>1783048</v>
      </c>
      <c r="C1196" t="s">
        <v>105</v>
      </c>
      <c r="D1196">
        <v>16744654</v>
      </c>
      <c r="E1196" s="14">
        <v>20150122</v>
      </c>
      <c r="F1196">
        <v>6001555</v>
      </c>
      <c r="G1196">
        <v>96400000</v>
      </c>
      <c r="H1196">
        <v>370101</v>
      </c>
      <c r="I1196">
        <v>121280</v>
      </c>
      <c r="K1196" s="1">
        <v>10800</v>
      </c>
      <c r="O1196"/>
    </row>
    <row r="1197" spans="1:15" hidden="1" x14ac:dyDescent="0.25">
      <c r="A1197">
        <v>50000249</v>
      </c>
      <c r="B1197">
        <v>2456629</v>
      </c>
      <c r="C1197" t="s">
        <v>30</v>
      </c>
      <c r="D1197">
        <v>1115721976</v>
      </c>
      <c r="E1197" s="14">
        <v>20150122</v>
      </c>
      <c r="F1197">
        <v>15673351</v>
      </c>
      <c r="G1197">
        <v>12400000</v>
      </c>
      <c r="H1197">
        <v>270102</v>
      </c>
      <c r="I1197">
        <v>121204</v>
      </c>
      <c r="K1197" s="1">
        <v>5000</v>
      </c>
      <c r="O1197"/>
    </row>
    <row r="1198" spans="1:15" hidden="1" x14ac:dyDescent="0.25">
      <c r="A1198">
        <v>50000249</v>
      </c>
      <c r="B1198">
        <v>2244384</v>
      </c>
      <c r="C1198" t="s">
        <v>38</v>
      </c>
      <c r="D1198">
        <v>1098659281</v>
      </c>
      <c r="E1198" s="14">
        <v>20150122</v>
      </c>
      <c r="F1198">
        <v>6214411</v>
      </c>
      <c r="G1198">
        <v>12400000</v>
      </c>
      <c r="H1198">
        <v>270102</v>
      </c>
      <c r="I1198">
        <v>121204</v>
      </c>
      <c r="K1198" s="1">
        <v>5000</v>
      </c>
      <c r="O1198"/>
    </row>
    <row r="1199" spans="1:15" hidden="1" x14ac:dyDescent="0.25">
      <c r="A1199">
        <v>50000249</v>
      </c>
      <c r="B1199">
        <v>19496353</v>
      </c>
      <c r="C1199" t="s">
        <v>18</v>
      </c>
      <c r="D1199">
        <v>802435</v>
      </c>
      <c r="E1199" s="14">
        <v>20150122</v>
      </c>
      <c r="F1199">
        <v>3532146</v>
      </c>
      <c r="G1199">
        <v>11100000</v>
      </c>
      <c r="H1199">
        <v>150112</v>
      </c>
      <c r="I1199">
        <v>121275</v>
      </c>
      <c r="K1199" s="1">
        <v>616000</v>
      </c>
      <c r="O1199"/>
    </row>
    <row r="1200" spans="1:15" hidden="1" x14ac:dyDescent="0.25">
      <c r="A1200">
        <v>50000249</v>
      </c>
      <c r="B1200">
        <v>41655836</v>
      </c>
      <c r="C1200" t="s">
        <v>32</v>
      </c>
      <c r="D1200">
        <v>1018420587</v>
      </c>
      <c r="E1200" s="14">
        <v>20150122</v>
      </c>
      <c r="F1200">
        <v>4510957</v>
      </c>
      <c r="G1200">
        <v>12400000</v>
      </c>
      <c r="H1200">
        <v>270102</v>
      </c>
      <c r="I1200">
        <v>121204</v>
      </c>
      <c r="K1200" s="1">
        <v>5000</v>
      </c>
      <c r="O1200"/>
    </row>
    <row r="1201" spans="1:15" hidden="1" x14ac:dyDescent="0.25">
      <c r="A1201">
        <v>50000249</v>
      </c>
      <c r="B1201">
        <v>2539537</v>
      </c>
      <c r="C1201" t="s">
        <v>0</v>
      </c>
      <c r="D1201">
        <v>52889841</v>
      </c>
      <c r="E1201" s="14">
        <v>20150122</v>
      </c>
      <c r="F1201">
        <v>16331989</v>
      </c>
      <c r="G1201">
        <v>923272421</v>
      </c>
      <c r="H1201">
        <v>190101</v>
      </c>
      <c r="I1201">
        <v>190101</v>
      </c>
      <c r="K1201" s="1">
        <v>107400</v>
      </c>
      <c r="O1201"/>
    </row>
    <row r="1202" spans="1:15" hidden="1" x14ac:dyDescent="0.25">
      <c r="A1202">
        <v>50000249</v>
      </c>
      <c r="B1202">
        <v>2617691</v>
      </c>
      <c r="C1202" t="s">
        <v>0</v>
      </c>
      <c r="D1202">
        <v>51627196</v>
      </c>
      <c r="E1202" s="14">
        <v>20150122</v>
      </c>
      <c r="F1202">
        <v>10260005</v>
      </c>
      <c r="G1202">
        <v>11500000</v>
      </c>
      <c r="H1202">
        <v>130101</v>
      </c>
      <c r="I1202">
        <v>12102020</v>
      </c>
      <c r="K1202" s="1">
        <v>3040</v>
      </c>
      <c r="O1202"/>
    </row>
    <row r="1203" spans="1:15" hidden="1" x14ac:dyDescent="0.25">
      <c r="A1203">
        <v>50000249</v>
      </c>
      <c r="B1203">
        <v>1494794</v>
      </c>
      <c r="C1203" t="s">
        <v>0</v>
      </c>
      <c r="D1203">
        <v>81720823</v>
      </c>
      <c r="E1203" s="14">
        <v>20150122</v>
      </c>
      <c r="F1203">
        <v>10200400</v>
      </c>
      <c r="G1203">
        <v>12400000</v>
      </c>
      <c r="H1203">
        <v>270102</v>
      </c>
      <c r="I1203">
        <v>121204</v>
      </c>
      <c r="K1203" s="1">
        <v>5000</v>
      </c>
      <c r="O1203"/>
    </row>
    <row r="1204" spans="1:15" hidden="1" x14ac:dyDescent="0.25">
      <c r="A1204">
        <v>50000249</v>
      </c>
      <c r="B1204">
        <v>1494795</v>
      </c>
      <c r="C1204" t="s">
        <v>0</v>
      </c>
      <c r="D1204">
        <v>49240173</v>
      </c>
      <c r="E1204" s="14">
        <v>20150122</v>
      </c>
      <c r="F1204">
        <v>4680907</v>
      </c>
      <c r="G1204">
        <v>12400000</v>
      </c>
      <c r="H1204">
        <v>270102</v>
      </c>
      <c r="I1204">
        <v>121204</v>
      </c>
      <c r="K1204" s="1">
        <v>5000</v>
      </c>
      <c r="O1204"/>
    </row>
    <row r="1205" spans="1:15" hidden="1" x14ac:dyDescent="0.25">
      <c r="A1205">
        <v>50000249</v>
      </c>
      <c r="B1205">
        <v>1494799</v>
      </c>
      <c r="C1205" t="s">
        <v>0</v>
      </c>
      <c r="D1205">
        <v>5841452</v>
      </c>
      <c r="E1205" s="14">
        <v>20150122</v>
      </c>
      <c r="F1205">
        <v>20831432</v>
      </c>
      <c r="G1205">
        <v>12200000</v>
      </c>
      <c r="H1205">
        <v>250101</v>
      </c>
      <c r="I1205">
        <v>121225</v>
      </c>
      <c r="K1205" s="1">
        <v>80740</v>
      </c>
      <c r="O1205"/>
    </row>
    <row r="1206" spans="1:15" hidden="1" x14ac:dyDescent="0.25">
      <c r="A1206">
        <v>50000249</v>
      </c>
      <c r="B1206">
        <v>1494800</v>
      </c>
      <c r="C1206" t="s">
        <v>0</v>
      </c>
      <c r="D1206">
        <v>3746174</v>
      </c>
      <c r="E1206" s="14">
        <v>20150122</v>
      </c>
      <c r="F1206">
        <v>19282561</v>
      </c>
      <c r="G1206">
        <v>12400000</v>
      </c>
      <c r="H1206">
        <v>270102</v>
      </c>
      <c r="I1206">
        <v>121204</v>
      </c>
      <c r="K1206" s="1">
        <v>5000</v>
      </c>
      <c r="O1206"/>
    </row>
    <row r="1207" spans="1:15" hidden="1" x14ac:dyDescent="0.25">
      <c r="A1207">
        <v>50000249</v>
      </c>
      <c r="B1207">
        <v>2199315</v>
      </c>
      <c r="C1207" t="s">
        <v>0</v>
      </c>
      <c r="D1207">
        <v>1019070276</v>
      </c>
      <c r="E1207" s="14">
        <v>20150122</v>
      </c>
      <c r="F1207">
        <v>6838910</v>
      </c>
      <c r="G1207">
        <v>12400000</v>
      </c>
      <c r="H1207">
        <v>270102</v>
      </c>
      <c r="I1207">
        <v>121204</v>
      </c>
      <c r="K1207" s="1">
        <v>5000</v>
      </c>
      <c r="O1207"/>
    </row>
    <row r="1208" spans="1:15" hidden="1" x14ac:dyDescent="0.25">
      <c r="A1208">
        <v>50000249</v>
      </c>
      <c r="B1208">
        <v>2422755</v>
      </c>
      <c r="C1208" t="s">
        <v>0</v>
      </c>
      <c r="D1208">
        <v>1019056531</v>
      </c>
      <c r="E1208" s="14">
        <v>20150122</v>
      </c>
      <c r="F1208">
        <v>11491196</v>
      </c>
      <c r="G1208">
        <v>12400000</v>
      </c>
      <c r="H1208">
        <v>270102</v>
      </c>
      <c r="I1208">
        <v>121204</v>
      </c>
      <c r="K1208" s="1">
        <v>5000</v>
      </c>
      <c r="O1208"/>
    </row>
    <row r="1209" spans="1:15" hidden="1" x14ac:dyDescent="0.25">
      <c r="A1209">
        <v>50000249</v>
      </c>
      <c r="B1209">
        <v>2422759</v>
      </c>
      <c r="C1209" t="s">
        <v>0</v>
      </c>
      <c r="D1209">
        <v>1116788686</v>
      </c>
      <c r="E1209" s="14">
        <v>20150122</v>
      </c>
      <c r="F1209">
        <v>4560850</v>
      </c>
      <c r="G1209">
        <v>12400000</v>
      </c>
      <c r="H1209">
        <v>270102</v>
      </c>
      <c r="I1209">
        <v>121204</v>
      </c>
      <c r="K1209" s="1">
        <v>5000</v>
      </c>
      <c r="O1209"/>
    </row>
    <row r="1210" spans="1:15" hidden="1" x14ac:dyDescent="0.25">
      <c r="A1210">
        <v>50000249</v>
      </c>
      <c r="B1210">
        <v>2422761</v>
      </c>
      <c r="C1210" t="s">
        <v>0</v>
      </c>
      <c r="D1210">
        <v>79544138</v>
      </c>
      <c r="E1210" s="14">
        <v>20150122</v>
      </c>
      <c r="F1210">
        <v>7100364</v>
      </c>
      <c r="G1210">
        <v>12200000</v>
      </c>
      <c r="H1210">
        <v>250101</v>
      </c>
      <c r="I1210">
        <v>121225</v>
      </c>
      <c r="K1210" s="1">
        <v>13700</v>
      </c>
      <c r="O1210"/>
    </row>
    <row r="1211" spans="1:15" hidden="1" x14ac:dyDescent="0.25">
      <c r="A1211">
        <v>50000249</v>
      </c>
      <c r="B1211">
        <v>2422762</v>
      </c>
      <c r="C1211" t="s">
        <v>0</v>
      </c>
      <c r="D1211">
        <v>1018434853</v>
      </c>
      <c r="E1211" s="14">
        <v>20150122</v>
      </c>
      <c r="F1211">
        <v>9002228</v>
      </c>
      <c r="G1211">
        <v>12400000</v>
      </c>
      <c r="H1211">
        <v>270102</v>
      </c>
      <c r="I1211">
        <v>121204</v>
      </c>
      <c r="K1211" s="1">
        <v>5000</v>
      </c>
      <c r="O1211"/>
    </row>
    <row r="1212" spans="1:15" hidden="1" x14ac:dyDescent="0.25">
      <c r="A1212">
        <v>50000249</v>
      </c>
      <c r="B1212">
        <v>2422763</v>
      </c>
      <c r="C1212" t="s">
        <v>0</v>
      </c>
      <c r="D1212">
        <v>869074595</v>
      </c>
      <c r="E1212" s="14">
        <v>20150122</v>
      </c>
      <c r="F1212">
        <v>491002</v>
      </c>
      <c r="G1212">
        <v>12400000</v>
      </c>
      <c r="H1212">
        <v>270102</v>
      </c>
      <c r="I1212">
        <v>121204</v>
      </c>
      <c r="K1212" s="1">
        <v>5000</v>
      </c>
      <c r="O1212"/>
    </row>
    <row r="1213" spans="1:15" hidden="1" x14ac:dyDescent="0.25">
      <c r="A1213">
        <v>50000249</v>
      </c>
      <c r="B1213">
        <v>2422766</v>
      </c>
      <c r="C1213" t="s">
        <v>0</v>
      </c>
      <c r="D1213">
        <v>2995840</v>
      </c>
      <c r="E1213" s="14">
        <v>20150122</v>
      </c>
      <c r="F1213">
        <v>3004154</v>
      </c>
      <c r="G1213">
        <v>12200000</v>
      </c>
      <c r="H1213">
        <v>250101</v>
      </c>
      <c r="I1213">
        <v>121225</v>
      </c>
      <c r="K1213" s="1">
        <v>17500</v>
      </c>
      <c r="O1213"/>
    </row>
    <row r="1214" spans="1:15" hidden="1" x14ac:dyDescent="0.25">
      <c r="A1214">
        <v>50000249</v>
      </c>
      <c r="B1214">
        <v>2422768</v>
      </c>
      <c r="C1214" t="s">
        <v>0</v>
      </c>
      <c r="D1214">
        <v>9000768884</v>
      </c>
      <c r="E1214" s="14">
        <v>20150122</v>
      </c>
      <c r="F1214">
        <v>2352001</v>
      </c>
      <c r="G1214">
        <v>96400000</v>
      </c>
      <c r="H1214">
        <v>370101</v>
      </c>
      <c r="I1214">
        <v>121280</v>
      </c>
      <c r="K1214" s="1">
        <v>5400</v>
      </c>
      <c r="O1214"/>
    </row>
    <row r="1215" spans="1:15" hidden="1" x14ac:dyDescent="0.25">
      <c r="A1215">
        <v>50000249</v>
      </c>
      <c r="B1215">
        <v>2422771</v>
      </c>
      <c r="C1215" t="s">
        <v>0</v>
      </c>
      <c r="D1215">
        <v>53028847</v>
      </c>
      <c r="E1215" s="14">
        <v>20150122</v>
      </c>
      <c r="F1215">
        <v>14202006</v>
      </c>
      <c r="G1215">
        <v>12400000</v>
      </c>
      <c r="H1215">
        <v>270102</v>
      </c>
      <c r="I1215">
        <v>121204</v>
      </c>
      <c r="K1215" s="1">
        <v>5000</v>
      </c>
      <c r="O1215"/>
    </row>
    <row r="1216" spans="1:15" hidden="1" x14ac:dyDescent="0.25">
      <c r="A1216">
        <v>50000249</v>
      </c>
      <c r="B1216">
        <v>2424641</v>
      </c>
      <c r="C1216" t="s">
        <v>0</v>
      </c>
      <c r="D1216">
        <v>79755658</v>
      </c>
      <c r="E1216" s="14">
        <v>20150122</v>
      </c>
      <c r="F1216">
        <v>3410694</v>
      </c>
      <c r="G1216">
        <v>12200000</v>
      </c>
      <c r="H1216">
        <v>250101</v>
      </c>
      <c r="I1216">
        <v>121225</v>
      </c>
      <c r="K1216" s="1">
        <v>86700</v>
      </c>
      <c r="O1216"/>
    </row>
    <row r="1217" spans="1:15" hidden="1" x14ac:dyDescent="0.25">
      <c r="A1217">
        <v>50000249</v>
      </c>
      <c r="B1217">
        <v>2424677</v>
      </c>
      <c r="C1217" t="s">
        <v>0</v>
      </c>
      <c r="D1217">
        <v>1075245065</v>
      </c>
      <c r="E1217" s="14">
        <v>20150122</v>
      </c>
      <c r="F1217">
        <v>18302339</v>
      </c>
      <c r="G1217">
        <v>12400000</v>
      </c>
      <c r="H1217">
        <v>270102</v>
      </c>
      <c r="I1217">
        <v>121204</v>
      </c>
      <c r="K1217" s="1">
        <v>5000</v>
      </c>
      <c r="O1217"/>
    </row>
    <row r="1218" spans="1:15" hidden="1" x14ac:dyDescent="0.25">
      <c r="A1218">
        <v>50000249</v>
      </c>
      <c r="B1218">
        <v>2424727</v>
      </c>
      <c r="C1218" t="s">
        <v>0</v>
      </c>
      <c r="D1218">
        <v>52224120</v>
      </c>
      <c r="E1218" s="14">
        <v>20150122</v>
      </c>
      <c r="F1218">
        <v>2362577</v>
      </c>
      <c r="G1218">
        <v>12200000</v>
      </c>
      <c r="H1218">
        <v>250101</v>
      </c>
      <c r="I1218">
        <v>121225</v>
      </c>
      <c r="K1218" s="1">
        <v>31600</v>
      </c>
      <c r="O1218"/>
    </row>
    <row r="1219" spans="1:15" hidden="1" x14ac:dyDescent="0.25">
      <c r="A1219">
        <v>50000249</v>
      </c>
      <c r="B1219">
        <v>11319136</v>
      </c>
      <c r="C1219" t="s">
        <v>0</v>
      </c>
      <c r="D1219">
        <v>19098997</v>
      </c>
      <c r="E1219" s="14">
        <v>20150122</v>
      </c>
      <c r="F1219">
        <v>7780724</v>
      </c>
      <c r="G1219">
        <v>923272421</v>
      </c>
      <c r="H1219">
        <v>190101</v>
      </c>
      <c r="I1219">
        <v>190101</v>
      </c>
      <c r="K1219" s="1">
        <v>107400</v>
      </c>
      <c r="O1219"/>
    </row>
    <row r="1220" spans="1:15" hidden="1" x14ac:dyDescent="0.25">
      <c r="A1220">
        <v>50000249</v>
      </c>
      <c r="B1220">
        <v>1929031</v>
      </c>
      <c r="C1220" t="s">
        <v>0</v>
      </c>
      <c r="D1220">
        <v>80055015</v>
      </c>
      <c r="E1220" s="14">
        <v>20150122</v>
      </c>
      <c r="F1220">
        <v>12454028</v>
      </c>
      <c r="G1220">
        <v>12400000</v>
      </c>
      <c r="H1220">
        <v>270102</v>
      </c>
      <c r="I1220">
        <v>121204</v>
      </c>
      <c r="K1220" s="1">
        <v>5000</v>
      </c>
      <c r="O1220"/>
    </row>
    <row r="1221" spans="1:15" hidden="1" x14ac:dyDescent="0.25">
      <c r="A1221">
        <v>50000249</v>
      </c>
      <c r="B1221">
        <v>14084480</v>
      </c>
      <c r="C1221" t="s">
        <v>0</v>
      </c>
      <c r="D1221">
        <v>1019027118</v>
      </c>
      <c r="E1221" s="14">
        <v>20150122</v>
      </c>
      <c r="F1221">
        <v>14413818</v>
      </c>
      <c r="G1221">
        <v>12400000</v>
      </c>
      <c r="H1221">
        <v>270102</v>
      </c>
      <c r="I1221">
        <v>121204</v>
      </c>
      <c r="K1221" s="1">
        <v>5000</v>
      </c>
      <c r="O1221"/>
    </row>
    <row r="1222" spans="1:15" hidden="1" x14ac:dyDescent="0.25">
      <c r="A1222">
        <v>50000249</v>
      </c>
      <c r="B1222">
        <v>14084484</v>
      </c>
      <c r="C1222" t="s">
        <v>0</v>
      </c>
      <c r="D1222">
        <v>1014202070</v>
      </c>
      <c r="E1222" s="14">
        <v>20150122</v>
      </c>
      <c r="F1222">
        <v>21343682</v>
      </c>
      <c r="G1222">
        <v>12400000</v>
      </c>
      <c r="H1222">
        <v>270102</v>
      </c>
      <c r="I1222">
        <v>121204</v>
      </c>
      <c r="K1222" s="1">
        <v>5000</v>
      </c>
      <c r="O1222"/>
    </row>
    <row r="1223" spans="1:15" hidden="1" x14ac:dyDescent="0.25">
      <c r="A1223">
        <v>50000249</v>
      </c>
      <c r="B1223">
        <v>2599527</v>
      </c>
      <c r="C1223" t="s">
        <v>0</v>
      </c>
      <c r="D1223">
        <v>8600151645</v>
      </c>
      <c r="E1223" s="14">
        <v>20150122</v>
      </c>
      <c r="F1223">
        <v>2125735</v>
      </c>
      <c r="G1223">
        <v>96400000</v>
      </c>
      <c r="H1223">
        <v>370101</v>
      </c>
      <c r="I1223">
        <v>121280</v>
      </c>
      <c r="K1223" s="1">
        <v>10800</v>
      </c>
      <c r="O1223"/>
    </row>
    <row r="1224" spans="1:15" hidden="1" x14ac:dyDescent="0.25">
      <c r="A1224">
        <v>50000249</v>
      </c>
      <c r="B1224">
        <v>1374746</v>
      </c>
      <c r="C1224" t="s">
        <v>0</v>
      </c>
      <c r="D1224">
        <v>259412</v>
      </c>
      <c r="E1224" s="14">
        <v>20150122</v>
      </c>
      <c r="F1224">
        <v>12464693</v>
      </c>
      <c r="G1224">
        <v>96400000</v>
      </c>
      <c r="H1224">
        <v>370101</v>
      </c>
      <c r="I1224">
        <v>121280</v>
      </c>
      <c r="K1224" s="1">
        <v>5400</v>
      </c>
      <c r="O1224"/>
    </row>
    <row r="1225" spans="1:15" hidden="1" x14ac:dyDescent="0.25">
      <c r="A1225">
        <v>50000249</v>
      </c>
      <c r="B1225">
        <v>1374747</v>
      </c>
      <c r="C1225" t="s">
        <v>0</v>
      </c>
      <c r="D1225">
        <v>80151395</v>
      </c>
      <c r="E1225" s="14">
        <v>20150122</v>
      </c>
      <c r="F1225">
        <v>4702643</v>
      </c>
      <c r="G1225">
        <v>12400000</v>
      </c>
      <c r="H1225">
        <v>270102</v>
      </c>
      <c r="I1225">
        <v>121204</v>
      </c>
      <c r="K1225" s="1">
        <v>5000</v>
      </c>
      <c r="O1225"/>
    </row>
    <row r="1226" spans="1:15" hidden="1" x14ac:dyDescent="0.25">
      <c r="A1226">
        <v>50000249</v>
      </c>
      <c r="B1226">
        <v>1434955</v>
      </c>
      <c r="C1226" t="s">
        <v>0</v>
      </c>
      <c r="D1226">
        <v>1075659244</v>
      </c>
      <c r="E1226" s="14">
        <v>20150122</v>
      </c>
      <c r="F1226">
        <v>1630106</v>
      </c>
      <c r="G1226">
        <v>12400000</v>
      </c>
      <c r="H1226">
        <v>270102</v>
      </c>
      <c r="I1226">
        <v>121204</v>
      </c>
      <c r="K1226" s="1">
        <v>5000</v>
      </c>
      <c r="O1226"/>
    </row>
    <row r="1227" spans="1:15" hidden="1" x14ac:dyDescent="0.25">
      <c r="A1227">
        <v>50000249</v>
      </c>
      <c r="B1227">
        <v>1434956</v>
      </c>
      <c r="C1227" t="s">
        <v>0</v>
      </c>
      <c r="D1227">
        <v>19401676</v>
      </c>
      <c r="E1227" s="14">
        <v>20150122</v>
      </c>
      <c r="F1227">
        <v>11572792</v>
      </c>
      <c r="G1227">
        <v>96400000</v>
      </c>
      <c r="H1227">
        <v>370101</v>
      </c>
      <c r="I1227">
        <v>121280</v>
      </c>
      <c r="K1227" s="1">
        <v>5400</v>
      </c>
      <c r="O1227"/>
    </row>
    <row r="1228" spans="1:15" hidden="1" x14ac:dyDescent="0.25">
      <c r="A1228">
        <v>50000249</v>
      </c>
      <c r="B1228">
        <v>1434957</v>
      </c>
      <c r="C1228" t="s">
        <v>0</v>
      </c>
      <c r="D1228">
        <v>1096950398</v>
      </c>
      <c r="E1228" s="14">
        <v>20150122</v>
      </c>
      <c r="F1228">
        <v>12573989</v>
      </c>
      <c r="G1228">
        <v>12400000</v>
      </c>
      <c r="H1228">
        <v>270102</v>
      </c>
      <c r="I1228">
        <v>121204</v>
      </c>
      <c r="K1228" s="1">
        <v>5000</v>
      </c>
      <c r="O1228"/>
    </row>
    <row r="1229" spans="1:15" hidden="1" x14ac:dyDescent="0.25">
      <c r="A1229">
        <v>50000249</v>
      </c>
      <c r="B1229">
        <v>2231533</v>
      </c>
      <c r="C1229" t="s">
        <v>0</v>
      </c>
      <c r="D1229">
        <v>80182628</v>
      </c>
      <c r="E1229" s="14">
        <v>20150122</v>
      </c>
      <c r="F1229">
        <v>6124599</v>
      </c>
      <c r="G1229">
        <v>12400000</v>
      </c>
      <c r="H1229">
        <v>270102</v>
      </c>
      <c r="I1229">
        <v>121204</v>
      </c>
      <c r="K1229" s="1">
        <v>5000</v>
      </c>
      <c r="O1229"/>
    </row>
    <row r="1230" spans="1:15" hidden="1" x14ac:dyDescent="0.25">
      <c r="A1230">
        <v>50000249</v>
      </c>
      <c r="B1230">
        <v>16475444</v>
      </c>
      <c r="C1230" t="s">
        <v>0</v>
      </c>
      <c r="D1230">
        <v>1018439752</v>
      </c>
      <c r="E1230" s="14">
        <v>20150122</v>
      </c>
      <c r="F1230">
        <v>4763152</v>
      </c>
      <c r="G1230">
        <v>12400000</v>
      </c>
      <c r="H1230">
        <v>270102</v>
      </c>
      <c r="I1230">
        <v>121204</v>
      </c>
      <c r="K1230" s="1">
        <v>5000</v>
      </c>
      <c r="O1230"/>
    </row>
    <row r="1231" spans="1:15" hidden="1" x14ac:dyDescent="0.25">
      <c r="A1231">
        <v>50000249</v>
      </c>
      <c r="B1231">
        <v>2423901</v>
      </c>
      <c r="C1231" t="s">
        <v>0</v>
      </c>
      <c r="D1231">
        <v>17009270</v>
      </c>
      <c r="E1231" s="14">
        <v>20150122</v>
      </c>
      <c r="F1231">
        <v>3667498</v>
      </c>
      <c r="G1231">
        <v>923272193</v>
      </c>
      <c r="H1231">
        <v>131401</v>
      </c>
      <c r="I1231">
        <v>131401</v>
      </c>
      <c r="K1231" s="1">
        <v>18300</v>
      </c>
      <c r="O1231"/>
    </row>
    <row r="1232" spans="1:15" hidden="1" x14ac:dyDescent="0.25">
      <c r="A1232">
        <v>50000249</v>
      </c>
      <c r="B1232">
        <v>2423926</v>
      </c>
      <c r="C1232" t="s">
        <v>0</v>
      </c>
      <c r="D1232">
        <v>51557902</v>
      </c>
      <c r="E1232" s="14">
        <v>20150122</v>
      </c>
      <c r="F1232">
        <v>7572924</v>
      </c>
      <c r="G1232">
        <v>96300000</v>
      </c>
      <c r="H1232">
        <v>190101</v>
      </c>
      <c r="I1232">
        <v>121270</v>
      </c>
      <c r="K1232" s="1">
        <v>44352</v>
      </c>
      <c r="O1232"/>
    </row>
    <row r="1233" spans="1:15" hidden="1" x14ac:dyDescent="0.25">
      <c r="A1233">
        <v>50000249</v>
      </c>
      <c r="B1233">
        <v>19560117</v>
      </c>
      <c r="C1233" t="s">
        <v>0</v>
      </c>
      <c r="D1233">
        <v>80816363</v>
      </c>
      <c r="E1233" s="14">
        <v>20150122</v>
      </c>
      <c r="F1233">
        <v>2224113</v>
      </c>
      <c r="G1233">
        <v>923272421</v>
      </c>
      <c r="H1233">
        <v>190101</v>
      </c>
      <c r="I1233">
        <v>190101</v>
      </c>
      <c r="K1233" s="1">
        <v>107400</v>
      </c>
      <c r="O1233"/>
    </row>
    <row r="1234" spans="1:15" hidden="1" x14ac:dyDescent="0.25">
      <c r="A1234">
        <v>50000249</v>
      </c>
      <c r="B1234">
        <v>2165363</v>
      </c>
      <c r="C1234" t="s">
        <v>0</v>
      </c>
      <c r="D1234">
        <v>41497592</v>
      </c>
      <c r="E1234" s="14">
        <v>20150122</v>
      </c>
      <c r="F1234">
        <v>6300740</v>
      </c>
      <c r="G1234">
        <v>923272193</v>
      </c>
      <c r="H1234">
        <v>131401</v>
      </c>
      <c r="I1234">
        <v>131401</v>
      </c>
      <c r="K1234" s="1">
        <v>36100</v>
      </c>
      <c r="O1234"/>
    </row>
    <row r="1235" spans="1:15" hidden="1" x14ac:dyDescent="0.25">
      <c r="A1235">
        <v>50000249</v>
      </c>
      <c r="B1235">
        <v>2432360</v>
      </c>
      <c r="C1235" t="s">
        <v>0</v>
      </c>
      <c r="D1235">
        <v>5264690</v>
      </c>
      <c r="E1235" s="14">
        <v>20150122</v>
      </c>
      <c r="F1235">
        <v>6134072</v>
      </c>
      <c r="G1235">
        <v>923272193</v>
      </c>
      <c r="H1235">
        <v>131401</v>
      </c>
      <c r="I1235">
        <v>131401</v>
      </c>
      <c r="K1235" s="1">
        <v>7900</v>
      </c>
      <c r="O1235"/>
    </row>
    <row r="1236" spans="1:15" hidden="1" x14ac:dyDescent="0.25">
      <c r="A1236">
        <v>50000249</v>
      </c>
      <c r="B1236">
        <v>2460845</v>
      </c>
      <c r="C1236" t="s">
        <v>0</v>
      </c>
      <c r="D1236">
        <v>37804987</v>
      </c>
      <c r="E1236" s="14">
        <v>20150122</v>
      </c>
      <c r="F1236">
        <v>4165454</v>
      </c>
      <c r="G1236">
        <v>96400000</v>
      </c>
      <c r="H1236">
        <v>370101</v>
      </c>
      <c r="I1236">
        <v>121280</v>
      </c>
      <c r="K1236" s="1">
        <v>16200</v>
      </c>
      <c r="O1236"/>
    </row>
    <row r="1237" spans="1:15" hidden="1" x14ac:dyDescent="0.25">
      <c r="A1237">
        <v>50000249</v>
      </c>
      <c r="B1237">
        <v>2460882</v>
      </c>
      <c r="C1237" t="s">
        <v>0</v>
      </c>
      <c r="D1237">
        <v>9001345800</v>
      </c>
      <c r="E1237" s="14">
        <v>20150122</v>
      </c>
      <c r="F1237">
        <v>7217437</v>
      </c>
      <c r="G1237">
        <v>96400000</v>
      </c>
      <c r="H1237">
        <v>370101</v>
      </c>
      <c r="I1237">
        <v>121280</v>
      </c>
      <c r="K1237" s="1">
        <v>1150</v>
      </c>
      <c r="O1237"/>
    </row>
    <row r="1238" spans="1:15" hidden="1" x14ac:dyDescent="0.25">
      <c r="A1238">
        <v>50000249</v>
      </c>
      <c r="B1238">
        <v>2461008</v>
      </c>
      <c r="C1238" t="s">
        <v>0</v>
      </c>
      <c r="D1238">
        <v>48657375</v>
      </c>
      <c r="E1238" s="14">
        <v>20150122</v>
      </c>
      <c r="F1238">
        <v>11586145</v>
      </c>
      <c r="G1238">
        <v>96400000</v>
      </c>
      <c r="H1238">
        <v>370101</v>
      </c>
      <c r="I1238">
        <v>121280</v>
      </c>
      <c r="K1238" s="1">
        <v>5400</v>
      </c>
      <c r="O1238"/>
    </row>
    <row r="1239" spans="1:15" hidden="1" x14ac:dyDescent="0.25">
      <c r="A1239">
        <v>50000249</v>
      </c>
      <c r="B1239">
        <v>2461009</v>
      </c>
      <c r="C1239" t="s">
        <v>0</v>
      </c>
      <c r="D1239">
        <v>1049618779</v>
      </c>
      <c r="E1239" s="14">
        <v>20150122</v>
      </c>
      <c r="F1239">
        <v>20427713</v>
      </c>
      <c r="G1239">
        <v>12400000</v>
      </c>
      <c r="H1239">
        <v>270102</v>
      </c>
      <c r="I1239">
        <v>270914</v>
      </c>
      <c r="K1239" s="1">
        <v>5000</v>
      </c>
      <c r="O1239"/>
    </row>
    <row r="1240" spans="1:15" hidden="1" x14ac:dyDescent="0.25">
      <c r="A1240">
        <v>50000249</v>
      </c>
      <c r="B1240">
        <v>2461037</v>
      </c>
      <c r="C1240" t="s">
        <v>0</v>
      </c>
      <c r="D1240">
        <v>65498846</v>
      </c>
      <c r="E1240" s="14">
        <v>20150122</v>
      </c>
      <c r="F1240">
        <v>3874822</v>
      </c>
      <c r="G1240">
        <v>96400000</v>
      </c>
      <c r="H1240">
        <v>370101</v>
      </c>
      <c r="I1240">
        <v>121280</v>
      </c>
      <c r="K1240" s="1">
        <v>5400</v>
      </c>
      <c r="O1240"/>
    </row>
    <row r="1241" spans="1:15" hidden="1" x14ac:dyDescent="0.25">
      <c r="A1241">
        <v>50000249</v>
      </c>
      <c r="B1241">
        <v>2283185</v>
      </c>
      <c r="C1241" t="s">
        <v>13</v>
      </c>
      <c r="D1241">
        <v>91281834</v>
      </c>
      <c r="E1241" s="14">
        <v>20150122</v>
      </c>
      <c r="F1241">
        <v>319107</v>
      </c>
      <c r="G1241">
        <v>12400000</v>
      </c>
      <c r="H1241">
        <v>270102</v>
      </c>
      <c r="I1241">
        <v>121204</v>
      </c>
      <c r="K1241" s="1">
        <v>5000</v>
      </c>
      <c r="O1241"/>
    </row>
    <row r="1242" spans="1:15" hidden="1" x14ac:dyDescent="0.25">
      <c r="A1242">
        <v>50000249</v>
      </c>
      <c r="B1242">
        <v>2283280</v>
      </c>
      <c r="C1242" t="s">
        <v>13</v>
      </c>
      <c r="D1242">
        <v>91535562</v>
      </c>
      <c r="E1242" s="14">
        <v>20150122</v>
      </c>
      <c r="F1242">
        <v>11222459</v>
      </c>
      <c r="G1242">
        <v>12400000</v>
      </c>
      <c r="H1242">
        <v>270102</v>
      </c>
      <c r="I1242">
        <v>121204</v>
      </c>
      <c r="K1242" s="1">
        <v>5000</v>
      </c>
      <c r="O1242"/>
    </row>
    <row r="1243" spans="1:15" hidden="1" x14ac:dyDescent="0.25">
      <c r="A1243">
        <v>50000249</v>
      </c>
      <c r="B1243">
        <v>2283281</v>
      </c>
      <c r="C1243" t="s">
        <v>13</v>
      </c>
      <c r="D1243">
        <v>1082877287</v>
      </c>
      <c r="E1243" s="14">
        <v>20150122</v>
      </c>
      <c r="F1243">
        <v>6940704</v>
      </c>
      <c r="G1243">
        <v>923272421</v>
      </c>
      <c r="H1243">
        <v>190101</v>
      </c>
      <c r="I1243">
        <v>190101</v>
      </c>
      <c r="K1243" s="1">
        <v>107400</v>
      </c>
      <c r="O1243"/>
    </row>
    <row r="1244" spans="1:15" hidden="1" x14ac:dyDescent="0.25">
      <c r="A1244">
        <v>50000249</v>
      </c>
      <c r="B1244">
        <v>2283282</v>
      </c>
      <c r="C1244" t="s">
        <v>13</v>
      </c>
      <c r="D1244">
        <v>1098715602</v>
      </c>
      <c r="E1244" s="14">
        <v>20150122</v>
      </c>
      <c r="F1244">
        <v>16829194</v>
      </c>
      <c r="G1244">
        <v>12400000</v>
      </c>
      <c r="H1244">
        <v>270102</v>
      </c>
      <c r="I1244">
        <v>121204</v>
      </c>
      <c r="K1244" s="1">
        <v>5000</v>
      </c>
      <c r="O1244"/>
    </row>
    <row r="1245" spans="1:15" hidden="1" x14ac:dyDescent="0.25">
      <c r="A1245">
        <v>50000249</v>
      </c>
      <c r="B1245">
        <v>12468444</v>
      </c>
      <c r="C1245" t="s">
        <v>13</v>
      </c>
      <c r="D1245">
        <v>1098697695</v>
      </c>
      <c r="E1245" s="14">
        <v>20150122</v>
      </c>
      <c r="F1245">
        <v>6369300</v>
      </c>
      <c r="G1245">
        <v>923272421</v>
      </c>
      <c r="H1245">
        <v>190101</v>
      </c>
      <c r="I1245">
        <v>190101</v>
      </c>
      <c r="K1245" s="1">
        <v>107400</v>
      </c>
      <c r="O1245"/>
    </row>
    <row r="1246" spans="1:15" hidden="1" x14ac:dyDescent="0.25">
      <c r="A1246">
        <v>50000249</v>
      </c>
      <c r="B1246">
        <v>1571387</v>
      </c>
      <c r="C1246" t="s">
        <v>14</v>
      </c>
      <c r="D1246">
        <v>16593722</v>
      </c>
      <c r="E1246" s="14">
        <v>20150122</v>
      </c>
      <c r="F1246">
        <v>7336017</v>
      </c>
      <c r="G1246">
        <v>12400000</v>
      </c>
      <c r="H1246">
        <v>270102</v>
      </c>
      <c r="I1246">
        <v>121204</v>
      </c>
      <c r="K1246" s="1">
        <v>5000</v>
      </c>
      <c r="O1246"/>
    </row>
    <row r="1247" spans="1:15" hidden="1" x14ac:dyDescent="0.25">
      <c r="A1247">
        <v>50000249</v>
      </c>
      <c r="B1247">
        <v>1571388</v>
      </c>
      <c r="C1247" t="s">
        <v>14</v>
      </c>
      <c r="D1247">
        <v>94455441</v>
      </c>
      <c r="E1247" s="14">
        <v>20150122</v>
      </c>
      <c r="F1247">
        <v>3277071</v>
      </c>
      <c r="G1247">
        <v>12400000</v>
      </c>
      <c r="H1247">
        <v>270102</v>
      </c>
      <c r="I1247">
        <v>121204</v>
      </c>
      <c r="K1247" s="1">
        <v>5000</v>
      </c>
      <c r="O1247"/>
    </row>
    <row r="1248" spans="1:15" hidden="1" x14ac:dyDescent="0.25">
      <c r="A1248">
        <v>50000249</v>
      </c>
      <c r="B1248">
        <v>1571389</v>
      </c>
      <c r="C1248" t="s">
        <v>14</v>
      </c>
      <c r="D1248">
        <v>80428624</v>
      </c>
      <c r="E1248" s="14">
        <v>20150122</v>
      </c>
      <c r="F1248">
        <v>3277071</v>
      </c>
      <c r="G1248">
        <v>12400000</v>
      </c>
      <c r="H1248">
        <v>270102</v>
      </c>
      <c r="I1248">
        <v>121204</v>
      </c>
      <c r="K1248" s="1">
        <v>5000</v>
      </c>
      <c r="O1248"/>
    </row>
    <row r="1249" spans="1:15" hidden="1" x14ac:dyDescent="0.25">
      <c r="A1249">
        <v>50000249</v>
      </c>
      <c r="B1249">
        <v>1571390</v>
      </c>
      <c r="C1249" t="s">
        <v>14</v>
      </c>
      <c r="D1249">
        <v>1144152526</v>
      </c>
      <c r="E1249" s="14">
        <v>20150122</v>
      </c>
      <c r="F1249">
        <v>3931974</v>
      </c>
      <c r="G1249">
        <v>12400000</v>
      </c>
      <c r="H1249">
        <v>270102</v>
      </c>
      <c r="I1249">
        <v>121204</v>
      </c>
      <c r="K1249" s="1">
        <v>5000</v>
      </c>
      <c r="O1249"/>
    </row>
    <row r="1250" spans="1:15" hidden="1" x14ac:dyDescent="0.25">
      <c r="A1250">
        <v>50000249</v>
      </c>
      <c r="B1250">
        <v>1571391</v>
      </c>
      <c r="C1250" t="s">
        <v>14</v>
      </c>
      <c r="D1250">
        <v>1144068204</v>
      </c>
      <c r="E1250" s="14">
        <v>20150122</v>
      </c>
      <c r="F1250">
        <v>8431157</v>
      </c>
      <c r="G1250">
        <v>12400000</v>
      </c>
      <c r="H1250">
        <v>270102</v>
      </c>
      <c r="I1250">
        <v>121204</v>
      </c>
      <c r="K1250" s="1">
        <v>5000</v>
      </c>
      <c r="O1250"/>
    </row>
    <row r="1251" spans="1:15" hidden="1" x14ac:dyDescent="0.25">
      <c r="A1251">
        <v>50000249</v>
      </c>
      <c r="B1251">
        <v>2330046</v>
      </c>
      <c r="C1251" t="s">
        <v>14</v>
      </c>
      <c r="D1251">
        <v>16696473</v>
      </c>
      <c r="E1251" s="14">
        <v>20150122</v>
      </c>
      <c r="F1251">
        <v>3738016</v>
      </c>
      <c r="G1251">
        <v>923272421</v>
      </c>
      <c r="H1251">
        <v>190101</v>
      </c>
      <c r="I1251">
        <v>190101</v>
      </c>
      <c r="K1251" s="1">
        <v>107400</v>
      </c>
      <c r="O1251"/>
    </row>
    <row r="1252" spans="1:15" hidden="1" x14ac:dyDescent="0.25">
      <c r="A1252">
        <v>50000249</v>
      </c>
      <c r="B1252">
        <v>1594708</v>
      </c>
      <c r="C1252" t="s">
        <v>14</v>
      </c>
      <c r="D1252">
        <v>1144027067</v>
      </c>
      <c r="E1252" s="14">
        <v>20150122</v>
      </c>
      <c r="F1252">
        <v>3771913</v>
      </c>
      <c r="G1252">
        <v>923272421</v>
      </c>
      <c r="H1252">
        <v>190101</v>
      </c>
      <c r="I1252">
        <v>190101</v>
      </c>
      <c r="K1252" s="1">
        <v>107400</v>
      </c>
      <c r="O1252"/>
    </row>
    <row r="1253" spans="1:15" hidden="1" x14ac:dyDescent="0.25">
      <c r="A1253">
        <v>50000249</v>
      </c>
      <c r="B1253">
        <v>1850377</v>
      </c>
      <c r="C1253" t="s">
        <v>4</v>
      </c>
      <c r="D1253">
        <v>73145710</v>
      </c>
      <c r="E1253" s="14">
        <v>20150122</v>
      </c>
      <c r="F1253">
        <v>6550149</v>
      </c>
      <c r="G1253">
        <v>923272421</v>
      </c>
      <c r="H1253">
        <v>190101</v>
      </c>
      <c r="I1253">
        <v>190101</v>
      </c>
      <c r="K1253" s="1">
        <v>107400</v>
      </c>
      <c r="O1253"/>
    </row>
    <row r="1254" spans="1:15" hidden="1" x14ac:dyDescent="0.25">
      <c r="A1254">
        <v>50000249</v>
      </c>
      <c r="B1254">
        <v>2556311</v>
      </c>
      <c r="C1254" t="s">
        <v>10</v>
      </c>
      <c r="D1254">
        <v>13279704</v>
      </c>
      <c r="E1254" s="14">
        <v>20150122</v>
      </c>
      <c r="F1254">
        <v>5722581</v>
      </c>
      <c r="G1254">
        <v>12400000</v>
      </c>
      <c r="H1254">
        <v>270102</v>
      </c>
      <c r="I1254">
        <v>121204</v>
      </c>
      <c r="K1254" s="1">
        <v>5000</v>
      </c>
      <c r="O1254"/>
    </row>
    <row r="1255" spans="1:15" hidden="1" x14ac:dyDescent="0.25">
      <c r="A1255">
        <v>50000249</v>
      </c>
      <c r="B1255">
        <v>2479045</v>
      </c>
      <c r="C1255" t="s">
        <v>10</v>
      </c>
      <c r="D1255">
        <v>1090458451</v>
      </c>
      <c r="E1255" s="14">
        <v>20150122</v>
      </c>
      <c r="F1255">
        <v>13260306</v>
      </c>
      <c r="G1255">
        <v>12400000</v>
      </c>
      <c r="H1255">
        <v>270102</v>
      </c>
      <c r="I1255">
        <v>121204</v>
      </c>
      <c r="K1255" s="1">
        <v>5000</v>
      </c>
      <c r="O1255"/>
    </row>
    <row r="1256" spans="1:15" hidden="1" x14ac:dyDescent="0.25">
      <c r="A1256">
        <v>50000249</v>
      </c>
      <c r="B1256">
        <v>2479145</v>
      </c>
      <c r="C1256" t="s">
        <v>10</v>
      </c>
      <c r="D1256">
        <v>1140839382</v>
      </c>
      <c r="E1256" s="14">
        <v>20150122</v>
      </c>
      <c r="F1256">
        <v>21446264</v>
      </c>
      <c r="G1256">
        <v>923272421</v>
      </c>
      <c r="H1256">
        <v>190101</v>
      </c>
      <c r="I1256">
        <v>190101</v>
      </c>
      <c r="K1256" s="1">
        <v>107400</v>
      </c>
      <c r="O1256"/>
    </row>
    <row r="1257" spans="1:15" hidden="1" x14ac:dyDescent="0.25">
      <c r="A1257">
        <v>50000249</v>
      </c>
      <c r="B1257">
        <v>2378654</v>
      </c>
      <c r="C1257" t="s">
        <v>3</v>
      </c>
      <c r="D1257">
        <v>50970276</v>
      </c>
      <c r="E1257" s="14">
        <v>20150122</v>
      </c>
      <c r="F1257">
        <v>2764679</v>
      </c>
      <c r="G1257">
        <v>923272421</v>
      </c>
      <c r="H1257">
        <v>190101</v>
      </c>
      <c r="I1257">
        <v>190101</v>
      </c>
      <c r="K1257" s="1">
        <v>107400</v>
      </c>
      <c r="O1257"/>
    </row>
    <row r="1258" spans="1:15" hidden="1" x14ac:dyDescent="0.25">
      <c r="A1258">
        <v>50000249</v>
      </c>
      <c r="B1258">
        <v>1745102</v>
      </c>
      <c r="C1258" t="s">
        <v>19</v>
      </c>
      <c r="D1258">
        <v>30402413</v>
      </c>
      <c r="E1258" s="14">
        <v>20150122</v>
      </c>
      <c r="F1258">
        <v>8870854</v>
      </c>
      <c r="G1258">
        <v>12400000</v>
      </c>
      <c r="H1258">
        <v>270102</v>
      </c>
      <c r="I1258">
        <v>121204</v>
      </c>
      <c r="K1258" s="1">
        <v>5000</v>
      </c>
      <c r="O1258"/>
    </row>
    <row r="1259" spans="1:15" hidden="1" x14ac:dyDescent="0.25">
      <c r="A1259">
        <v>50000249</v>
      </c>
      <c r="B1259">
        <v>1745103</v>
      </c>
      <c r="C1259" t="s">
        <v>19</v>
      </c>
      <c r="D1259">
        <v>1053819341</v>
      </c>
      <c r="E1259" s="14">
        <v>20150122</v>
      </c>
      <c r="F1259">
        <v>8912139</v>
      </c>
      <c r="G1259">
        <v>12400000</v>
      </c>
      <c r="H1259">
        <v>270102</v>
      </c>
      <c r="I1259">
        <v>121204</v>
      </c>
      <c r="K1259" s="1">
        <v>5000</v>
      </c>
      <c r="O1259"/>
    </row>
    <row r="1260" spans="1:15" hidden="1" x14ac:dyDescent="0.25">
      <c r="A1260">
        <v>50000249</v>
      </c>
      <c r="B1260">
        <v>1745105</v>
      </c>
      <c r="C1260" t="s">
        <v>19</v>
      </c>
      <c r="D1260">
        <v>1060591717</v>
      </c>
      <c r="E1260" s="14">
        <v>20150122</v>
      </c>
      <c r="F1260">
        <v>7218385</v>
      </c>
      <c r="G1260">
        <v>12400000</v>
      </c>
      <c r="H1260">
        <v>270102</v>
      </c>
      <c r="I1260">
        <v>121204</v>
      </c>
      <c r="K1260" s="1">
        <v>5000</v>
      </c>
      <c r="O1260"/>
    </row>
    <row r="1261" spans="1:15" hidden="1" x14ac:dyDescent="0.25">
      <c r="A1261">
        <v>50000249</v>
      </c>
      <c r="B1261">
        <v>2245662</v>
      </c>
      <c r="C1261" t="s">
        <v>2</v>
      </c>
      <c r="D1261">
        <v>17655722</v>
      </c>
      <c r="E1261" s="14">
        <v>20150122</v>
      </c>
      <c r="F1261">
        <v>0</v>
      </c>
      <c r="G1261">
        <v>923272421</v>
      </c>
      <c r="H1261">
        <v>190101</v>
      </c>
      <c r="I1261">
        <v>190101</v>
      </c>
      <c r="K1261" s="1">
        <v>500</v>
      </c>
      <c r="O1261"/>
    </row>
    <row r="1262" spans="1:15" hidden="1" x14ac:dyDescent="0.25">
      <c r="A1262">
        <v>50000249</v>
      </c>
      <c r="B1262">
        <v>1520930</v>
      </c>
      <c r="C1262" t="s">
        <v>2</v>
      </c>
      <c r="D1262">
        <v>3912914</v>
      </c>
      <c r="E1262" s="14">
        <v>20150122</v>
      </c>
      <c r="F1262">
        <v>2353241</v>
      </c>
      <c r="G1262">
        <v>923272421</v>
      </c>
      <c r="H1262">
        <v>190101</v>
      </c>
      <c r="I1262">
        <v>190101</v>
      </c>
      <c r="K1262" s="1">
        <v>107400</v>
      </c>
      <c r="O1262"/>
    </row>
    <row r="1263" spans="1:15" hidden="1" x14ac:dyDescent="0.25">
      <c r="A1263">
        <v>50000249</v>
      </c>
      <c r="B1263">
        <v>1520931</v>
      </c>
      <c r="C1263" t="s">
        <v>2</v>
      </c>
      <c r="D1263">
        <v>71705985</v>
      </c>
      <c r="E1263" s="14">
        <v>20150122</v>
      </c>
      <c r="F1263">
        <v>4449083</v>
      </c>
      <c r="G1263">
        <v>923272421</v>
      </c>
      <c r="H1263">
        <v>190101</v>
      </c>
      <c r="I1263">
        <v>190101</v>
      </c>
      <c r="K1263" s="1">
        <v>107400</v>
      </c>
      <c r="O1263"/>
    </row>
    <row r="1264" spans="1:15" hidden="1" x14ac:dyDescent="0.25">
      <c r="A1264">
        <v>50000249</v>
      </c>
      <c r="B1264">
        <v>2623236</v>
      </c>
      <c r="C1264" t="s">
        <v>2</v>
      </c>
      <c r="D1264">
        <v>71785187</v>
      </c>
      <c r="E1264" s="14">
        <v>20150122</v>
      </c>
      <c r="F1264">
        <v>2611578</v>
      </c>
      <c r="G1264">
        <v>12400000</v>
      </c>
      <c r="H1264">
        <v>270102</v>
      </c>
      <c r="I1264">
        <v>121204</v>
      </c>
      <c r="K1264" s="1">
        <v>5000</v>
      </c>
      <c r="O1264"/>
    </row>
    <row r="1265" spans="1:15" hidden="1" x14ac:dyDescent="0.25">
      <c r="A1265">
        <v>50000249</v>
      </c>
      <c r="B1265">
        <v>2029701</v>
      </c>
      <c r="C1265" t="s">
        <v>2</v>
      </c>
      <c r="D1265">
        <v>70103838</v>
      </c>
      <c r="E1265" s="14">
        <v>20150122</v>
      </c>
      <c r="F1265">
        <v>4112563</v>
      </c>
      <c r="G1265">
        <v>923272421</v>
      </c>
      <c r="H1265">
        <v>190101</v>
      </c>
      <c r="I1265">
        <v>190101</v>
      </c>
      <c r="K1265" s="1">
        <v>107400</v>
      </c>
      <c r="O1265"/>
    </row>
    <row r="1266" spans="1:15" hidden="1" x14ac:dyDescent="0.25">
      <c r="A1266">
        <v>50000249</v>
      </c>
      <c r="B1266">
        <v>40692898</v>
      </c>
      <c r="C1266" t="s">
        <v>2</v>
      </c>
      <c r="D1266">
        <v>5165985</v>
      </c>
      <c r="E1266" s="14">
        <v>20150122</v>
      </c>
      <c r="F1266">
        <v>0</v>
      </c>
      <c r="G1266">
        <v>923272421</v>
      </c>
      <c r="H1266">
        <v>190101</v>
      </c>
      <c r="I1266">
        <v>190101</v>
      </c>
      <c r="K1266" s="1">
        <v>107400</v>
      </c>
      <c r="O1266"/>
    </row>
    <row r="1267" spans="1:15" hidden="1" x14ac:dyDescent="0.25">
      <c r="A1267">
        <v>50000249</v>
      </c>
      <c r="B1267">
        <v>40692995</v>
      </c>
      <c r="C1267" t="s">
        <v>2</v>
      </c>
      <c r="D1267">
        <v>1065203107</v>
      </c>
      <c r="E1267" s="14">
        <v>20150122</v>
      </c>
      <c r="F1267">
        <v>0</v>
      </c>
      <c r="G1267">
        <v>923272421</v>
      </c>
      <c r="H1267">
        <v>190101</v>
      </c>
      <c r="I1267">
        <v>190101</v>
      </c>
      <c r="K1267" s="1">
        <v>107400</v>
      </c>
      <c r="O1267"/>
    </row>
    <row r="1268" spans="1:15" hidden="1" x14ac:dyDescent="0.25">
      <c r="A1268">
        <v>50000249</v>
      </c>
      <c r="B1268">
        <v>40692998</v>
      </c>
      <c r="C1268" t="s">
        <v>2</v>
      </c>
      <c r="D1268">
        <v>51818298</v>
      </c>
      <c r="E1268" s="14">
        <v>20150122</v>
      </c>
      <c r="F1268">
        <v>3025967</v>
      </c>
      <c r="G1268">
        <v>923272421</v>
      </c>
      <c r="H1268">
        <v>190101</v>
      </c>
      <c r="I1268">
        <v>190101</v>
      </c>
      <c r="K1268" s="1">
        <v>4700</v>
      </c>
      <c r="O1268"/>
    </row>
    <row r="1269" spans="1:15" hidden="1" x14ac:dyDescent="0.25">
      <c r="A1269">
        <v>50000249</v>
      </c>
      <c r="B1269">
        <v>2524624</v>
      </c>
      <c r="C1269" t="s">
        <v>7</v>
      </c>
      <c r="D1269">
        <v>1104375433</v>
      </c>
      <c r="E1269" s="14">
        <v>20150122</v>
      </c>
      <c r="F1269">
        <v>1599646</v>
      </c>
      <c r="G1269">
        <v>923272421</v>
      </c>
      <c r="H1269">
        <v>190101</v>
      </c>
      <c r="I1269">
        <v>190101</v>
      </c>
      <c r="K1269" s="1">
        <v>107400</v>
      </c>
      <c r="O1269"/>
    </row>
    <row r="1270" spans="1:15" hidden="1" x14ac:dyDescent="0.25">
      <c r="A1270">
        <v>50000249</v>
      </c>
      <c r="B1270">
        <v>2571180</v>
      </c>
      <c r="C1270" t="s">
        <v>7</v>
      </c>
      <c r="D1270">
        <v>1067903004</v>
      </c>
      <c r="E1270" s="14">
        <v>20150122</v>
      </c>
      <c r="F1270">
        <v>7911792</v>
      </c>
      <c r="G1270">
        <v>12400000</v>
      </c>
      <c r="H1270">
        <v>270102</v>
      </c>
      <c r="I1270">
        <v>121204</v>
      </c>
      <c r="K1270" s="1">
        <v>5000</v>
      </c>
      <c r="O1270"/>
    </row>
    <row r="1271" spans="1:15" hidden="1" x14ac:dyDescent="0.25">
      <c r="A1271">
        <v>50000249</v>
      </c>
      <c r="B1271">
        <v>2390130</v>
      </c>
      <c r="C1271" t="s">
        <v>25</v>
      </c>
      <c r="D1271">
        <v>1079178113</v>
      </c>
      <c r="E1271" s="14">
        <v>20150122</v>
      </c>
      <c r="F1271">
        <v>0</v>
      </c>
      <c r="G1271">
        <v>12400000</v>
      </c>
      <c r="H1271">
        <v>270102</v>
      </c>
      <c r="I1271">
        <v>121204</v>
      </c>
      <c r="K1271" s="1">
        <v>5000</v>
      </c>
      <c r="O1271"/>
    </row>
    <row r="1272" spans="1:15" hidden="1" x14ac:dyDescent="0.25">
      <c r="A1272">
        <v>50000249</v>
      </c>
      <c r="B1272">
        <v>2390174</v>
      </c>
      <c r="C1272" t="s">
        <v>25</v>
      </c>
      <c r="D1272">
        <v>36182819</v>
      </c>
      <c r="E1272" s="14">
        <v>20150122</v>
      </c>
      <c r="F1272">
        <v>0</v>
      </c>
      <c r="G1272">
        <v>12400000</v>
      </c>
      <c r="H1272">
        <v>270102</v>
      </c>
      <c r="I1272">
        <v>121204</v>
      </c>
      <c r="K1272" s="1">
        <v>5000</v>
      </c>
      <c r="O1272"/>
    </row>
    <row r="1273" spans="1:15" hidden="1" x14ac:dyDescent="0.25">
      <c r="A1273">
        <v>50000249</v>
      </c>
      <c r="B1273">
        <v>43166761</v>
      </c>
      <c r="C1273" t="s">
        <v>49</v>
      </c>
      <c r="D1273">
        <v>1094267264</v>
      </c>
      <c r="E1273" s="14">
        <v>20150122</v>
      </c>
      <c r="F1273">
        <v>5685362</v>
      </c>
      <c r="G1273">
        <v>12400000</v>
      </c>
      <c r="H1273">
        <v>270102</v>
      </c>
      <c r="I1273">
        <v>121204</v>
      </c>
      <c r="K1273" s="1">
        <v>5000</v>
      </c>
      <c r="O1273"/>
    </row>
    <row r="1274" spans="1:15" hidden="1" x14ac:dyDescent="0.25">
      <c r="A1274">
        <v>50000249</v>
      </c>
      <c r="B1274">
        <v>2625554</v>
      </c>
      <c r="C1274" t="s">
        <v>37</v>
      </c>
      <c r="D1274">
        <v>87102970</v>
      </c>
      <c r="E1274" s="14">
        <v>20150122</v>
      </c>
      <c r="F1274">
        <v>45507799</v>
      </c>
      <c r="G1274">
        <v>12400000</v>
      </c>
      <c r="H1274">
        <v>270102</v>
      </c>
      <c r="I1274">
        <v>121204</v>
      </c>
      <c r="K1274" s="1">
        <v>5000</v>
      </c>
      <c r="O1274"/>
    </row>
    <row r="1275" spans="1:15" hidden="1" x14ac:dyDescent="0.25">
      <c r="A1275">
        <v>50000249</v>
      </c>
      <c r="B1275">
        <v>2625611</v>
      </c>
      <c r="C1275" t="s">
        <v>37</v>
      </c>
      <c r="D1275">
        <v>87065669</v>
      </c>
      <c r="E1275" s="14">
        <v>20150122</v>
      </c>
      <c r="F1275">
        <v>7225970</v>
      </c>
      <c r="G1275">
        <v>12400000</v>
      </c>
      <c r="H1275">
        <v>270102</v>
      </c>
      <c r="I1275">
        <v>121204</v>
      </c>
      <c r="K1275" s="1">
        <v>5000</v>
      </c>
      <c r="O1275"/>
    </row>
    <row r="1276" spans="1:15" hidden="1" x14ac:dyDescent="0.25">
      <c r="A1276">
        <v>50000249</v>
      </c>
      <c r="B1276">
        <v>2625612</v>
      </c>
      <c r="C1276" t="s">
        <v>37</v>
      </c>
      <c r="D1276">
        <v>1085282075</v>
      </c>
      <c r="E1276" s="14">
        <v>20150122</v>
      </c>
      <c r="F1276">
        <v>13146188</v>
      </c>
      <c r="G1276">
        <v>12400000</v>
      </c>
      <c r="H1276">
        <v>270102</v>
      </c>
      <c r="I1276">
        <v>121204</v>
      </c>
      <c r="K1276" s="1">
        <v>5000</v>
      </c>
      <c r="O1276"/>
    </row>
    <row r="1277" spans="1:15" hidden="1" x14ac:dyDescent="0.25">
      <c r="A1277">
        <v>50000249</v>
      </c>
      <c r="B1277">
        <v>1551116</v>
      </c>
      <c r="C1277" t="s">
        <v>12</v>
      </c>
      <c r="D1277">
        <v>1088260176</v>
      </c>
      <c r="E1277" s="14">
        <v>20150122</v>
      </c>
      <c r="F1277">
        <v>3451920</v>
      </c>
      <c r="G1277">
        <v>12400000</v>
      </c>
      <c r="H1277">
        <v>270102</v>
      </c>
      <c r="I1277">
        <v>121204</v>
      </c>
      <c r="K1277" s="1">
        <v>5000</v>
      </c>
      <c r="O1277"/>
    </row>
    <row r="1278" spans="1:15" hidden="1" x14ac:dyDescent="0.25">
      <c r="A1278">
        <v>50000249</v>
      </c>
      <c r="B1278">
        <v>2564413</v>
      </c>
      <c r="C1278" t="s">
        <v>6</v>
      </c>
      <c r="D1278">
        <v>8915800168</v>
      </c>
      <c r="E1278" s="14">
        <v>20150122</v>
      </c>
      <c r="F1278">
        <v>8244539</v>
      </c>
      <c r="G1278">
        <v>14100000</v>
      </c>
      <c r="H1278">
        <v>330101</v>
      </c>
      <c r="I1278">
        <v>270919</v>
      </c>
      <c r="K1278" s="1">
        <v>1743200</v>
      </c>
      <c r="O1278"/>
    </row>
    <row r="1279" spans="1:15" hidden="1" x14ac:dyDescent="0.25">
      <c r="A1279">
        <v>50000249</v>
      </c>
      <c r="B1279">
        <v>2645287</v>
      </c>
      <c r="C1279" t="s">
        <v>27</v>
      </c>
      <c r="D1279">
        <v>84032141</v>
      </c>
      <c r="E1279" s="14">
        <v>20150122</v>
      </c>
      <c r="F1279">
        <v>207315</v>
      </c>
      <c r="G1279">
        <v>923272421</v>
      </c>
      <c r="H1279">
        <v>190101</v>
      </c>
      <c r="I1279">
        <v>190101</v>
      </c>
      <c r="K1279" s="1">
        <v>104400</v>
      </c>
      <c r="O1279"/>
    </row>
    <row r="1280" spans="1:15" hidden="1" x14ac:dyDescent="0.25">
      <c r="A1280">
        <v>50000249</v>
      </c>
      <c r="B1280">
        <v>2621057</v>
      </c>
      <c r="C1280" t="s">
        <v>8</v>
      </c>
      <c r="D1280">
        <v>36560203</v>
      </c>
      <c r="E1280" s="14">
        <v>20150122</v>
      </c>
      <c r="F1280">
        <v>34214477</v>
      </c>
      <c r="G1280">
        <v>13700000</v>
      </c>
      <c r="H1280">
        <v>290101</v>
      </c>
      <c r="I1280">
        <v>270944</v>
      </c>
      <c r="K1280" s="1">
        <v>5216000</v>
      </c>
      <c r="O1280"/>
    </row>
    <row r="1281" spans="1:15" hidden="1" x14ac:dyDescent="0.25">
      <c r="A1281">
        <v>50000249</v>
      </c>
      <c r="B1281">
        <v>1486680</v>
      </c>
      <c r="C1281" t="s">
        <v>31</v>
      </c>
      <c r="D1281">
        <v>1124012532</v>
      </c>
      <c r="E1281" s="14">
        <v>20150122</v>
      </c>
      <c r="F1281">
        <v>448893</v>
      </c>
      <c r="G1281">
        <v>923272193</v>
      </c>
      <c r="H1281">
        <v>131401</v>
      </c>
      <c r="I1281">
        <v>131401</v>
      </c>
      <c r="K1281" s="1">
        <v>1100</v>
      </c>
      <c r="O1281"/>
    </row>
    <row r="1282" spans="1:15" hidden="1" x14ac:dyDescent="0.25">
      <c r="A1282">
        <v>50000249</v>
      </c>
      <c r="B1282">
        <v>1637795</v>
      </c>
      <c r="C1282" t="s">
        <v>31</v>
      </c>
      <c r="D1282">
        <v>1140814983</v>
      </c>
      <c r="E1282" s="14">
        <v>20150122</v>
      </c>
      <c r="F1282">
        <v>473354</v>
      </c>
      <c r="G1282">
        <v>923272421</v>
      </c>
      <c r="H1282">
        <v>190101</v>
      </c>
      <c r="I1282">
        <v>190101</v>
      </c>
      <c r="K1282" s="1">
        <v>107400</v>
      </c>
      <c r="O1282"/>
    </row>
    <row r="1283" spans="1:15" hidden="1" x14ac:dyDescent="0.25">
      <c r="A1283">
        <v>50000249</v>
      </c>
      <c r="B1283">
        <v>1637833</v>
      </c>
      <c r="C1283" t="s">
        <v>31</v>
      </c>
      <c r="D1283">
        <v>1128433251</v>
      </c>
      <c r="E1283" s="14">
        <v>20150122</v>
      </c>
      <c r="F1283">
        <v>21380491</v>
      </c>
      <c r="G1283">
        <v>12400000</v>
      </c>
      <c r="H1283">
        <v>270102</v>
      </c>
      <c r="I1283">
        <v>121204</v>
      </c>
      <c r="K1283" s="1">
        <v>5000</v>
      </c>
      <c r="O1283"/>
    </row>
    <row r="1284" spans="1:15" hidden="1" x14ac:dyDescent="0.25">
      <c r="A1284">
        <v>50000249</v>
      </c>
      <c r="B1284">
        <v>1547759</v>
      </c>
      <c r="C1284" t="s">
        <v>47</v>
      </c>
      <c r="D1284">
        <v>1098678038</v>
      </c>
      <c r="E1284" s="14">
        <v>20150122</v>
      </c>
      <c r="F1284">
        <v>12772622</v>
      </c>
      <c r="G1284">
        <v>923272421</v>
      </c>
      <c r="H1284">
        <v>190101</v>
      </c>
      <c r="I1284">
        <v>190101</v>
      </c>
      <c r="K1284" s="1">
        <v>107400</v>
      </c>
      <c r="O1284"/>
    </row>
    <row r="1285" spans="1:15" hidden="1" x14ac:dyDescent="0.25">
      <c r="A1285">
        <v>50000249</v>
      </c>
      <c r="B1285">
        <v>1547923</v>
      </c>
      <c r="C1285" t="s">
        <v>47</v>
      </c>
      <c r="D1285">
        <v>1101690125</v>
      </c>
      <c r="E1285" s="14">
        <v>20150122</v>
      </c>
      <c r="F1285">
        <v>2230278</v>
      </c>
      <c r="G1285">
        <v>12400000</v>
      </c>
      <c r="H1285">
        <v>270102</v>
      </c>
      <c r="I1285">
        <v>121204</v>
      </c>
      <c r="K1285" s="1">
        <v>5000</v>
      </c>
      <c r="O1285"/>
    </row>
    <row r="1286" spans="1:15" hidden="1" x14ac:dyDescent="0.25">
      <c r="A1286">
        <v>50000249</v>
      </c>
      <c r="B1286">
        <v>1986853</v>
      </c>
      <c r="C1286" t="s">
        <v>40</v>
      </c>
      <c r="D1286">
        <v>1121841757</v>
      </c>
      <c r="E1286" s="14">
        <v>20150122</v>
      </c>
      <c r="F1286">
        <v>8040418</v>
      </c>
      <c r="G1286">
        <v>923272421</v>
      </c>
      <c r="H1286">
        <v>190101</v>
      </c>
      <c r="I1286">
        <v>190101</v>
      </c>
      <c r="K1286" s="1">
        <v>107400</v>
      </c>
      <c r="O1286"/>
    </row>
    <row r="1287" spans="1:15" hidden="1" x14ac:dyDescent="0.25">
      <c r="A1287">
        <v>50000249</v>
      </c>
      <c r="B1287">
        <v>2397940</v>
      </c>
      <c r="C1287" t="s">
        <v>33</v>
      </c>
      <c r="D1287">
        <v>33376613</v>
      </c>
      <c r="E1287" s="14">
        <v>20150122</v>
      </c>
      <c r="F1287">
        <v>33053908</v>
      </c>
      <c r="G1287">
        <v>923272421</v>
      </c>
      <c r="H1287">
        <v>190101</v>
      </c>
      <c r="I1287">
        <v>190101</v>
      </c>
      <c r="K1287" s="1">
        <v>107400</v>
      </c>
      <c r="O1287"/>
    </row>
    <row r="1288" spans="1:15" hidden="1" x14ac:dyDescent="0.25">
      <c r="A1288">
        <v>50000249</v>
      </c>
      <c r="B1288">
        <v>15532265</v>
      </c>
      <c r="C1288" s="8" t="s">
        <v>1</v>
      </c>
      <c r="D1288">
        <v>79798348</v>
      </c>
      <c r="E1288" s="14">
        <v>20150123</v>
      </c>
      <c r="F1288">
        <v>10880636</v>
      </c>
      <c r="G1288">
        <v>12200000</v>
      </c>
      <c r="H1288">
        <v>250101</v>
      </c>
      <c r="I1288">
        <v>121225</v>
      </c>
      <c r="K1288" s="1">
        <v>80740</v>
      </c>
      <c r="O1288"/>
    </row>
    <row r="1289" spans="1:15" hidden="1" x14ac:dyDescent="0.25">
      <c r="A1289">
        <v>50000249</v>
      </c>
      <c r="B1289">
        <v>2481756</v>
      </c>
      <c r="C1289" t="s">
        <v>88</v>
      </c>
      <c r="D1289">
        <v>1026285319</v>
      </c>
      <c r="E1289" s="14">
        <v>20150123</v>
      </c>
      <c r="F1289">
        <v>2182824</v>
      </c>
      <c r="G1289">
        <v>12400000</v>
      </c>
      <c r="H1289">
        <v>270102</v>
      </c>
      <c r="I1289">
        <v>121204</v>
      </c>
      <c r="K1289" s="1">
        <v>5000</v>
      </c>
      <c r="O1289"/>
    </row>
    <row r="1290" spans="1:15" hidden="1" x14ac:dyDescent="0.25">
      <c r="A1290">
        <v>50000249</v>
      </c>
      <c r="B1290">
        <v>2387159</v>
      </c>
      <c r="C1290" t="s">
        <v>100</v>
      </c>
      <c r="D1290">
        <v>98772728</v>
      </c>
      <c r="E1290" s="14">
        <v>20150123</v>
      </c>
      <c r="F1290">
        <v>3114481</v>
      </c>
      <c r="G1290">
        <v>923272421</v>
      </c>
      <c r="H1290">
        <v>190101</v>
      </c>
      <c r="I1290">
        <v>190101</v>
      </c>
      <c r="K1290" s="1">
        <v>107400</v>
      </c>
      <c r="O1290"/>
    </row>
    <row r="1291" spans="1:15" hidden="1" x14ac:dyDescent="0.25">
      <c r="A1291">
        <v>50000249</v>
      </c>
      <c r="B1291">
        <v>37638411</v>
      </c>
      <c r="C1291" s="8" t="s">
        <v>1</v>
      </c>
      <c r="D1291">
        <v>1037571984</v>
      </c>
      <c r="E1291" s="14">
        <v>20150123</v>
      </c>
      <c r="F1291">
        <v>4448478</v>
      </c>
      <c r="G1291">
        <v>923272421</v>
      </c>
      <c r="H1291">
        <v>190101</v>
      </c>
      <c r="I1291">
        <v>190101</v>
      </c>
      <c r="K1291" s="1">
        <v>107400</v>
      </c>
      <c r="O1291"/>
    </row>
    <row r="1292" spans="1:15" hidden="1" x14ac:dyDescent="0.25">
      <c r="A1292">
        <v>50000249</v>
      </c>
      <c r="B1292">
        <v>1910364</v>
      </c>
      <c r="C1292" t="s">
        <v>118</v>
      </c>
      <c r="D1292">
        <v>1081786030</v>
      </c>
      <c r="E1292" s="14">
        <v>20150123</v>
      </c>
      <c r="F1292">
        <v>3744604</v>
      </c>
      <c r="G1292">
        <v>923272421</v>
      </c>
      <c r="H1292">
        <v>190101</v>
      </c>
      <c r="I1292">
        <v>190101</v>
      </c>
      <c r="K1292" s="1">
        <v>107400</v>
      </c>
      <c r="O1292"/>
    </row>
    <row r="1293" spans="1:15" hidden="1" x14ac:dyDescent="0.25">
      <c r="A1293">
        <v>50000249</v>
      </c>
      <c r="B1293">
        <v>1910365</v>
      </c>
      <c r="C1293" t="s">
        <v>118</v>
      </c>
      <c r="D1293">
        <v>1038105289</v>
      </c>
      <c r="E1293" s="14">
        <v>20150123</v>
      </c>
      <c r="F1293">
        <v>3744604</v>
      </c>
      <c r="G1293">
        <v>923272421</v>
      </c>
      <c r="H1293">
        <v>190101</v>
      </c>
      <c r="I1293">
        <v>190101</v>
      </c>
      <c r="K1293" s="1">
        <v>107400</v>
      </c>
      <c r="O1293"/>
    </row>
    <row r="1294" spans="1:15" hidden="1" x14ac:dyDescent="0.25">
      <c r="A1294">
        <v>50000249</v>
      </c>
      <c r="B1294">
        <v>36594303</v>
      </c>
      <c r="C1294" s="8" t="s">
        <v>1</v>
      </c>
      <c r="D1294">
        <v>1065568693</v>
      </c>
      <c r="E1294" s="14">
        <v>20150123</v>
      </c>
      <c r="F1294">
        <v>397923</v>
      </c>
      <c r="G1294">
        <v>923272421</v>
      </c>
      <c r="H1294">
        <v>190101</v>
      </c>
      <c r="I1294">
        <v>190101</v>
      </c>
      <c r="K1294" s="1">
        <v>107400</v>
      </c>
      <c r="O1294"/>
    </row>
    <row r="1295" spans="1:15" hidden="1" x14ac:dyDescent="0.25">
      <c r="A1295">
        <v>50000249</v>
      </c>
      <c r="B1295">
        <v>2572244</v>
      </c>
      <c r="C1295" t="s">
        <v>94</v>
      </c>
      <c r="D1295">
        <v>72333428</v>
      </c>
      <c r="E1295" s="14">
        <v>20150123</v>
      </c>
      <c r="F1295">
        <v>17813158</v>
      </c>
      <c r="G1295">
        <v>923272421</v>
      </c>
      <c r="H1295">
        <v>190101</v>
      </c>
      <c r="I1295">
        <v>190101</v>
      </c>
      <c r="K1295" s="1">
        <v>107400</v>
      </c>
      <c r="O1295"/>
    </row>
    <row r="1296" spans="1:15" hidden="1" x14ac:dyDescent="0.25">
      <c r="A1296">
        <v>50000249</v>
      </c>
      <c r="B1296">
        <v>2481731</v>
      </c>
      <c r="C1296" t="s">
        <v>85</v>
      </c>
      <c r="D1296">
        <v>1082907214</v>
      </c>
      <c r="E1296" s="14">
        <v>20150123</v>
      </c>
      <c r="F1296">
        <v>43084106</v>
      </c>
      <c r="G1296">
        <v>923272421</v>
      </c>
      <c r="H1296">
        <v>190101</v>
      </c>
      <c r="I1296">
        <v>190101</v>
      </c>
      <c r="K1296" s="1">
        <v>107400</v>
      </c>
      <c r="O1296"/>
    </row>
    <row r="1297" spans="1:15" hidden="1" x14ac:dyDescent="0.25">
      <c r="A1297">
        <v>50000249</v>
      </c>
      <c r="B1297">
        <v>2596568</v>
      </c>
      <c r="C1297" t="s">
        <v>95</v>
      </c>
      <c r="D1297">
        <v>88152237</v>
      </c>
      <c r="E1297" s="14">
        <v>20150123</v>
      </c>
      <c r="F1297">
        <v>16385260</v>
      </c>
      <c r="G1297">
        <v>923272421</v>
      </c>
      <c r="H1297">
        <v>190101</v>
      </c>
      <c r="I1297">
        <v>190101</v>
      </c>
      <c r="K1297" s="1">
        <v>107400</v>
      </c>
      <c r="O1297"/>
    </row>
    <row r="1298" spans="1:15" hidden="1" x14ac:dyDescent="0.25">
      <c r="A1298">
        <v>50000249</v>
      </c>
      <c r="B1298">
        <v>2425770</v>
      </c>
      <c r="C1298" t="s">
        <v>80</v>
      </c>
      <c r="D1298">
        <v>1085250429</v>
      </c>
      <c r="E1298" s="14">
        <v>20150123</v>
      </c>
      <c r="F1298">
        <v>37512619</v>
      </c>
      <c r="G1298">
        <v>923272421</v>
      </c>
      <c r="H1298">
        <v>190101</v>
      </c>
      <c r="I1298">
        <v>190101</v>
      </c>
      <c r="K1298" s="1">
        <v>107400</v>
      </c>
      <c r="O1298"/>
    </row>
    <row r="1299" spans="1:15" hidden="1" x14ac:dyDescent="0.25">
      <c r="A1299">
        <v>50000249</v>
      </c>
      <c r="B1299">
        <v>2121435</v>
      </c>
      <c r="C1299" t="s">
        <v>97</v>
      </c>
      <c r="D1299">
        <v>1151946973</v>
      </c>
      <c r="E1299" s="14">
        <v>20150123</v>
      </c>
      <c r="F1299">
        <v>4395288</v>
      </c>
      <c r="G1299">
        <v>12400000</v>
      </c>
      <c r="H1299">
        <v>270102</v>
      </c>
      <c r="I1299">
        <v>121204</v>
      </c>
      <c r="K1299" s="1">
        <v>5000</v>
      </c>
      <c r="O1299"/>
    </row>
    <row r="1300" spans="1:15" hidden="1" x14ac:dyDescent="0.25">
      <c r="A1300">
        <v>50000249</v>
      </c>
      <c r="B1300">
        <v>2121436</v>
      </c>
      <c r="C1300" t="s">
        <v>97</v>
      </c>
      <c r="D1300">
        <v>1144029623</v>
      </c>
      <c r="E1300" s="14">
        <v>20150123</v>
      </c>
      <c r="F1300">
        <v>5571837</v>
      </c>
      <c r="G1300">
        <v>12400000</v>
      </c>
      <c r="H1300">
        <v>270102</v>
      </c>
      <c r="I1300">
        <v>121204</v>
      </c>
      <c r="K1300" s="1">
        <v>5000</v>
      </c>
      <c r="O1300"/>
    </row>
    <row r="1301" spans="1:15" hidden="1" x14ac:dyDescent="0.25">
      <c r="A1301">
        <v>50000249</v>
      </c>
      <c r="B1301">
        <v>15713714</v>
      </c>
      <c r="C1301" s="8" t="s">
        <v>1</v>
      </c>
      <c r="D1301">
        <v>16253090</v>
      </c>
      <c r="E1301" s="14">
        <v>20150123</v>
      </c>
      <c r="F1301">
        <v>3954310</v>
      </c>
      <c r="G1301">
        <v>923272193</v>
      </c>
      <c r="H1301">
        <v>131401</v>
      </c>
      <c r="I1301">
        <v>131401</v>
      </c>
      <c r="K1301" s="1">
        <v>2600</v>
      </c>
      <c r="O1301"/>
    </row>
    <row r="1302" spans="1:15" hidden="1" x14ac:dyDescent="0.25">
      <c r="A1302">
        <v>50000249</v>
      </c>
      <c r="B1302">
        <v>2419274</v>
      </c>
      <c r="C1302" t="s">
        <v>108</v>
      </c>
      <c r="D1302">
        <v>14624539</v>
      </c>
      <c r="E1302" s="14">
        <v>20150123</v>
      </c>
      <c r="F1302">
        <v>2448232</v>
      </c>
      <c r="G1302">
        <v>923272421</v>
      </c>
      <c r="H1302">
        <v>190101</v>
      </c>
      <c r="I1302">
        <v>190101</v>
      </c>
      <c r="K1302" s="1">
        <v>107400</v>
      </c>
      <c r="O1302"/>
    </row>
    <row r="1303" spans="1:15" hidden="1" x14ac:dyDescent="0.25">
      <c r="A1303">
        <v>50000249</v>
      </c>
      <c r="B1303">
        <v>2419276</v>
      </c>
      <c r="C1303" t="s">
        <v>108</v>
      </c>
      <c r="D1303">
        <v>1087488815</v>
      </c>
      <c r="E1303" s="14">
        <v>20150123</v>
      </c>
      <c r="F1303">
        <v>4258851</v>
      </c>
      <c r="G1303">
        <v>923272421</v>
      </c>
      <c r="H1303">
        <v>190101</v>
      </c>
      <c r="I1303">
        <v>190101</v>
      </c>
      <c r="K1303" s="1">
        <v>107400</v>
      </c>
      <c r="O1303"/>
    </row>
    <row r="1304" spans="1:15" hidden="1" x14ac:dyDescent="0.25">
      <c r="A1304">
        <v>50000249</v>
      </c>
      <c r="B1304">
        <v>39072847</v>
      </c>
      <c r="C1304" s="8" t="s">
        <v>1</v>
      </c>
      <c r="D1304">
        <v>82391391</v>
      </c>
      <c r="E1304" s="14">
        <v>20150123</v>
      </c>
      <c r="F1304">
        <v>4623876</v>
      </c>
      <c r="G1304">
        <v>12400000</v>
      </c>
      <c r="H1304">
        <v>270102</v>
      </c>
      <c r="I1304">
        <v>121204</v>
      </c>
      <c r="K1304" s="1">
        <v>5000</v>
      </c>
      <c r="O1304"/>
    </row>
    <row r="1305" spans="1:15" hidden="1" x14ac:dyDescent="0.25">
      <c r="A1305">
        <v>50000249</v>
      </c>
      <c r="B1305">
        <v>1894301</v>
      </c>
      <c r="C1305" t="s">
        <v>119</v>
      </c>
      <c r="D1305">
        <v>51675487</v>
      </c>
      <c r="E1305" s="14">
        <v>20150123</v>
      </c>
      <c r="F1305">
        <v>2697498</v>
      </c>
      <c r="G1305">
        <v>12800000</v>
      </c>
      <c r="H1305">
        <v>350300</v>
      </c>
      <c r="I1305">
        <v>350300</v>
      </c>
      <c r="K1305" s="1">
        <v>407711</v>
      </c>
      <c r="O1305"/>
    </row>
    <row r="1306" spans="1:15" hidden="1" x14ac:dyDescent="0.25">
      <c r="A1306">
        <v>50000249</v>
      </c>
      <c r="B1306">
        <v>2534754</v>
      </c>
      <c r="C1306" t="s">
        <v>30</v>
      </c>
      <c r="D1306">
        <v>1094241626</v>
      </c>
      <c r="E1306" s="14">
        <v>20150123</v>
      </c>
      <c r="F1306">
        <v>25415191</v>
      </c>
      <c r="G1306">
        <v>12400000</v>
      </c>
      <c r="H1306">
        <v>270102</v>
      </c>
      <c r="I1306">
        <v>121204</v>
      </c>
      <c r="K1306" s="1">
        <v>5000</v>
      </c>
      <c r="O1306"/>
    </row>
    <row r="1307" spans="1:15" hidden="1" x14ac:dyDescent="0.25">
      <c r="A1307">
        <v>50000249</v>
      </c>
      <c r="B1307">
        <v>2535751</v>
      </c>
      <c r="C1307" t="s">
        <v>30</v>
      </c>
      <c r="D1307">
        <v>1116789329</v>
      </c>
      <c r="E1307" s="14">
        <v>20150123</v>
      </c>
      <c r="F1307">
        <v>2514672</v>
      </c>
      <c r="G1307">
        <v>12400000</v>
      </c>
      <c r="H1307">
        <v>270102</v>
      </c>
      <c r="I1307">
        <v>121204</v>
      </c>
      <c r="K1307" s="1">
        <v>5000</v>
      </c>
      <c r="O1307"/>
    </row>
    <row r="1308" spans="1:15" hidden="1" x14ac:dyDescent="0.25">
      <c r="A1308">
        <v>50000249</v>
      </c>
      <c r="B1308">
        <v>883832</v>
      </c>
      <c r="C1308" t="s">
        <v>11</v>
      </c>
      <c r="D1308">
        <v>8000001182</v>
      </c>
      <c r="E1308" s="14">
        <v>20150123</v>
      </c>
      <c r="F1308">
        <v>7493500</v>
      </c>
      <c r="G1308">
        <v>96300000</v>
      </c>
      <c r="H1308">
        <v>360101</v>
      </c>
      <c r="I1308">
        <v>270913</v>
      </c>
      <c r="K1308" s="1">
        <v>6200</v>
      </c>
      <c r="O1308"/>
    </row>
    <row r="1309" spans="1:15" hidden="1" x14ac:dyDescent="0.25">
      <c r="A1309">
        <v>50000249</v>
      </c>
      <c r="B1309">
        <v>1823260</v>
      </c>
      <c r="C1309" t="s">
        <v>18</v>
      </c>
      <c r="D1309">
        <v>1045679095</v>
      </c>
      <c r="E1309" s="14">
        <v>20150123</v>
      </c>
      <c r="F1309">
        <v>13881849</v>
      </c>
      <c r="G1309">
        <v>923272421</v>
      </c>
      <c r="H1309">
        <v>190101</v>
      </c>
      <c r="I1309">
        <v>190101</v>
      </c>
      <c r="K1309" s="1">
        <v>107400</v>
      </c>
      <c r="O1309"/>
    </row>
    <row r="1310" spans="1:15" hidden="1" x14ac:dyDescent="0.25">
      <c r="A1310">
        <v>50000249</v>
      </c>
      <c r="B1310">
        <v>1984703</v>
      </c>
      <c r="C1310" t="s">
        <v>18</v>
      </c>
      <c r="D1310">
        <v>1140830957</v>
      </c>
      <c r="E1310" s="14">
        <v>20150123</v>
      </c>
      <c r="F1310">
        <v>3031905</v>
      </c>
      <c r="G1310">
        <v>923272421</v>
      </c>
      <c r="H1310">
        <v>190101</v>
      </c>
      <c r="I1310">
        <v>190101</v>
      </c>
      <c r="K1310" s="1">
        <v>107400</v>
      </c>
      <c r="O1310"/>
    </row>
    <row r="1311" spans="1:15" hidden="1" x14ac:dyDescent="0.25">
      <c r="A1311">
        <v>50000249</v>
      </c>
      <c r="B1311">
        <v>19706395</v>
      </c>
      <c r="C1311" t="s">
        <v>0</v>
      </c>
      <c r="D1311">
        <v>79806389</v>
      </c>
      <c r="E1311" s="14">
        <v>20150123</v>
      </c>
      <c r="F1311">
        <v>3030851</v>
      </c>
      <c r="G1311">
        <v>923272421</v>
      </c>
      <c r="H1311">
        <v>190101</v>
      </c>
      <c r="I1311">
        <v>190101</v>
      </c>
      <c r="K1311" s="1">
        <v>107400</v>
      </c>
      <c r="O1311"/>
    </row>
    <row r="1312" spans="1:15" hidden="1" x14ac:dyDescent="0.25">
      <c r="A1312">
        <v>50000249</v>
      </c>
      <c r="B1312">
        <v>2632710</v>
      </c>
      <c r="C1312" t="s">
        <v>0</v>
      </c>
      <c r="D1312">
        <v>1014194109</v>
      </c>
      <c r="E1312" s="14">
        <v>20150123</v>
      </c>
      <c r="F1312">
        <v>505990</v>
      </c>
      <c r="G1312">
        <v>12400000</v>
      </c>
      <c r="H1312">
        <v>270102</v>
      </c>
      <c r="I1312">
        <v>121204</v>
      </c>
      <c r="K1312" s="1">
        <v>5000</v>
      </c>
      <c r="O1312"/>
    </row>
    <row r="1313" spans="1:15" hidden="1" x14ac:dyDescent="0.25">
      <c r="A1313">
        <v>50000249</v>
      </c>
      <c r="B1313">
        <v>2617673</v>
      </c>
      <c r="C1313" t="s">
        <v>0</v>
      </c>
      <c r="D1313">
        <v>41582267</v>
      </c>
      <c r="E1313" s="14">
        <v>20150123</v>
      </c>
      <c r="F1313">
        <v>8865098</v>
      </c>
      <c r="G1313">
        <v>11500000</v>
      </c>
      <c r="H1313">
        <v>130101</v>
      </c>
      <c r="I1313">
        <v>12102020</v>
      </c>
      <c r="K1313" s="1">
        <v>1680</v>
      </c>
      <c r="O1313"/>
    </row>
    <row r="1314" spans="1:15" hidden="1" x14ac:dyDescent="0.25">
      <c r="A1314">
        <v>50000249</v>
      </c>
      <c r="B1314">
        <v>2617700</v>
      </c>
      <c r="C1314" t="s">
        <v>0</v>
      </c>
      <c r="D1314">
        <v>1019049163</v>
      </c>
      <c r="E1314" s="14">
        <v>20150123</v>
      </c>
      <c r="F1314">
        <v>19250736</v>
      </c>
      <c r="G1314">
        <v>11500000</v>
      </c>
      <c r="H1314">
        <v>130101</v>
      </c>
      <c r="I1314">
        <v>12102118</v>
      </c>
      <c r="K1314" s="1">
        <v>12000</v>
      </c>
      <c r="O1314"/>
    </row>
    <row r="1315" spans="1:15" hidden="1" x14ac:dyDescent="0.25">
      <c r="A1315">
        <v>50000249</v>
      </c>
      <c r="B1315">
        <v>2444780</v>
      </c>
      <c r="C1315" t="s">
        <v>0</v>
      </c>
      <c r="D1315">
        <v>1075258734</v>
      </c>
      <c r="E1315" s="14">
        <v>20150123</v>
      </c>
      <c r="F1315">
        <v>21483927</v>
      </c>
      <c r="G1315">
        <v>923272421</v>
      </c>
      <c r="H1315">
        <v>190101</v>
      </c>
      <c r="I1315">
        <v>190101</v>
      </c>
      <c r="K1315" s="1">
        <v>107400</v>
      </c>
      <c r="O1315"/>
    </row>
    <row r="1316" spans="1:15" hidden="1" x14ac:dyDescent="0.25">
      <c r="A1316">
        <v>50000249</v>
      </c>
      <c r="B1316">
        <v>1492393</v>
      </c>
      <c r="C1316" t="s">
        <v>0</v>
      </c>
      <c r="D1316">
        <v>1030564558</v>
      </c>
      <c r="E1316" s="14">
        <v>20150123</v>
      </c>
      <c r="F1316">
        <v>10311785</v>
      </c>
      <c r="G1316">
        <v>12400000</v>
      </c>
      <c r="H1316">
        <v>270102</v>
      </c>
      <c r="I1316">
        <v>121204</v>
      </c>
      <c r="K1316" s="1">
        <v>5000</v>
      </c>
      <c r="O1316"/>
    </row>
    <row r="1317" spans="1:15" hidden="1" x14ac:dyDescent="0.25">
      <c r="A1317">
        <v>50000249</v>
      </c>
      <c r="B1317">
        <v>1492422</v>
      </c>
      <c r="C1317" t="s">
        <v>0</v>
      </c>
      <c r="D1317">
        <v>11325134</v>
      </c>
      <c r="E1317" s="14">
        <v>20150123</v>
      </c>
      <c r="F1317">
        <v>21281800</v>
      </c>
      <c r="G1317">
        <v>12200000</v>
      </c>
      <c r="H1317">
        <v>250101</v>
      </c>
      <c r="I1317">
        <v>121225</v>
      </c>
      <c r="K1317" s="1">
        <v>136600</v>
      </c>
      <c r="O1317"/>
    </row>
    <row r="1318" spans="1:15" hidden="1" x14ac:dyDescent="0.25">
      <c r="A1318">
        <v>50000249</v>
      </c>
      <c r="B1318">
        <v>2199314</v>
      </c>
      <c r="C1318" t="s">
        <v>0</v>
      </c>
      <c r="D1318">
        <v>7704940</v>
      </c>
      <c r="E1318" s="14">
        <v>20150123</v>
      </c>
      <c r="F1318">
        <v>2748389</v>
      </c>
      <c r="G1318">
        <v>12200000</v>
      </c>
      <c r="H1318">
        <v>250101</v>
      </c>
      <c r="I1318">
        <v>121225</v>
      </c>
      <c r="K1318" s="1">
        <v>80740</v>
      </c>
      <c r="O1318"/>
    </row>
    <row r="1319" spans="1:15" hidden="1" x14ac:dyDescent="0.25">
      <c r="A1319">
        <v>50000249</v>
      </c>
      <c r="B1319">
        <v>39058191</v>
      </c>
      <c r="C1319" t="s">
        <v>0</v>
      </c>
      <c r="D1319">
        <v>43013</v>
      </c>
      <c r="E1319" s="14">
        <v>20150123</v>
      </c>
      <c r="F1319">
        <v>5166900</v>
      </c>
      <c r="G1319">
        <v>923272193</v>
      </c>
      <c r="H1319">
        <v>131401</v>
      </c>
      <c r="I1319">
        <v>131401</v>
      </c>
      <c r="K1319" s="1">
        <v>7800</v>
      </c>
      <c r="O1319"/>
    </row>
    <row r="1320" spans="1:15" hidden="1" x14ac:dyDescent="0.25">
      <c r="A1320">
        <v>50000249</v>
      </c>
      <c r="B1320">
        <v>39058229</v>
      </c>
      <c r="C1320" t="s">
        <v>0</v>
      </c>
      <c r="D1320">
        <v>19160360</v>
      </c>
      <c r="E1320" s="14">
        <v>20150123</v>
      </c>
      <c r="F1320">
        <v>11831346</v>
      </c>
      <c r="G1320">
        <v>12200000</v>
      </c>
      <c r="H1320">
        <v>250101</v>
      </c>
      <c r="I1320">
        <v>121225</v>
      </c>
      <c r="K1320" s="1">
        <v>2600</v>
      </c>
      <c r="O1320"/>
    </row>
    <row r="1321" spans="1:15" hidden="1" x14ac:dyDescent="0.25">
      <c r="A1321">
        <v>50000249</v>
      </c>
      <c r="B1321">
        <v>2422764</v>
      </c>
      <c r="C1321" t="s">
        <v>0</v>
      </c>
      <c r="D1321">
        <v>19339384</v>
      </c>
      <c r="E1321" s="14">
        <v>20150123</v>
      </c>
      <c r="F1321">
        <v>3691790</v>
      </c>
      <c r="G1321">
        <v>12200000</v>
      </c>
      <c r="H1321">
        <v>250101</v>
      </c>
      <c r="I1321">
        <v>121225</v>
      </c>
      <c r="K1321" s="1">
        <v>17000</v>
      </c>
      <c r="O1321"/>
    </row>
    <row r="1322" spans="1:15" hidden="1" x14ac:dyDescent="0.25">
      <c r="A1322">
        <v>50000249</v>
      </c>
      <c r="B1322">
        <v>2422765</v>
      </c>
      <c r="C1322" t="s">
        <v>0</v>
      </c>
      <c r="D1322">
        <v>347806</v>
      </c>
      <c r="E1322" s="14">
        <v>20150123</v>
      </c>
      <c r="F1322">
        <v>2956152</v>
      </c>
      <c r="G1322">
        <v>11500000</v>
      </c>
      <c r="H1322">
        <v>130101</v>
      </c>
      <c r="I1322">
        <v>270909</v>
      </c>
      <c r="K1322" s="1">
        <v>8000</v>
      </c>
      <c r="O1322"/>
    </row>
    <row r="1323" spans="1:15" hidden="1" x14ac:dyDescent="0.25">
      <c r="A1323">
        <v>50000249</v>
      </c>
      <c r="B1323">
        <v>2422772</v>
      </c>
      <c r="C1323" t="s">
        <v>0</v>
      </c>
      <c r="D1323">
        <v>9003192976</v>
      </c>
      <c r="E1323" s="14">
        <v>20150123</v>
      </c>
      <c r="F1323">
        <v>11820791</v>
      </c>
      <c r="G1323">
        <v>96400000</v>
      </c>
      <c r="H1323">
        <v>370101</v>
      </c>
      <c r="I1323">
        <v>121280</v>
      </c>
      <c r="K1323" s="1">
        <v>5400</v>
      </c>
      <c r="O1323"/>
    </row>
    <row r="1324" spans="1:15" hidden="1" x14ac:dyDescent="0.25">
      <c r="A1324">
        <v>50000249</v>
      </c>
      <c r="B1324">
        <v>2422773</v>
      </c>
      <c r="C1324" t="s">
        <v>0</v>
      </c>
      <c r="D1324">
        <v>9003192976</v>
      </c>
      <c r="E1324" s="14">
        <v>20150123</v>
      </c>
      <c r="F1324">
        <v>11820791</v>
      </c>
      <c r="G1324">
        <v>96400000</v>
      </c>
      <c r="H1324">
        <v>370101</v>
      </c>
      <c r="I1324">
        <v>121280</v>
      </c>
      <c r="K1324" s="1">
        <v>5400</v>
      </c>
      <c r="O1324"/>
    </row>
    <row r="1325" spans="1:15" hidden="1" x14ac:dyDescent="0.25">
      <c r="A1325">
        <v>50000249</v>
      </c>
      <c r="B1325">
        <v>2422775</v>
      </c>
      <c r="C1325" t="s">
        <v>0</v>
      </c>
      <c r="D1325">
        <v>79382675</v>
      </c>
      <c r="E1325" s="14">
        <v>20150123</v>
      </c>
      <c r="F1325">
        <v>6912196</v>
      </c>
      <c r="G1325">
        <v>12400000</v>
      </c>
      <c r="H1325">
        <v>270102</v>
      </c>
      <c r="I1325">
        <v>121204</v>
      </c>
      <c r="K1325" s="1">
        <v>5000</v>
      </c>
      <c r="O1325"/>
    </row>
    <row r="1326" spans="1:15" hidden="1" x14ac:dyDescent="0.25">
      <c r="A1326">
        <v>50000249</v>
      </c>
      <c r="B1326">
        <v>2422776</v>
      </c>
      <c r="C1326" t="s">
        <v>0</v>
      </c>
      <c r="D1326">
        <v>1049612882</v>
      </c>
      <c r="E1326" s="14">
        <v>20150123</v>
      </c>
      <c r="F1326">
        <v>10330930</v>
      </c>
      <c r="G1326">
        <v>12400000</v>
      </c>
      <c r="H1326">
        <v>270102</v>
      </c>
      <c r="I1326">
        <v>121204</v>
      </c>
      <c r="K1326" s="1">
        <v>5000</v>
      </c>
      <c r="O1326"/>
    </row>
    <row r="1327" spans="1:15" hidden="1" x14ac:dyDescent="0.25">
      <c r="A1327">
        <v>50000249</v>
      </c>
      <c r="B1327">
        <v>2422777</v>
      </c>
      <c r="C1327" t="s">
        <v>0</v>
      </c>
      <c r="D1327">
        <v>17161524</v>
      </c>
      <c r="E1327" s="14">
        <v>20150123</v>
      </c>
      <c r="F1327">
        <v>2746935</v>
      </c>
      <c r="G1327">
        <v>12400000</v>
      </c>
      <c r="H1327">
        <v>270102</v>
      </c>
      <c r="I1327">
        <v>270102</v>
      </c>
      <c r="K1327" s="1">
        <v>3500</v>
      </c>
      <c r="O1327"/>
    </row>
    <row r="1328" spans="1:15" hidden="1" x14ac:dyDescent="0.25">
      <c r="A1328">
        <v>50000249</v>
      </c>
      <c r="B1328">
        <v>2424640</v>
      </c>
      <c r="C1328" t="s">
        <v>0</v>
      </c>
      <c r="D1328">
        <v>52197816</v>
      </c>
      <c r="E1328" s="14">
        <v>20150123</v>
      </c>
      <c r="F1328">
        <v>16416784</v>
      </c>
      <c r="G1328">
        <v>12400000</v>
      </c>
      <c r="H1328">
        <v>270102</v>
      </c>
      <c r="I1328">
        <v>121204</v>
      </c>
      <c r="K1328" s="1">
        <v>5000</v>
      </c>
      <c r="O1328"/>
    </row>
    <row r="1329" spans="1:15" hidden="1" x14ac:dyDescent="0.25">
      <c r="A1329">
        <v>50000249</v>
      </c>
      <c r="B1329">
        <v>2576212</v>
      </c>
      <c r="C1329" t="s">
        <v>0</v>
      </c>
      <c r="D1329">
        <v>9001969593</v>
      </c>
      <c r="E1329" s="14">
        <v>20150123</v>
      </c>
      <c r="F1329">
        <v>6462600</v>
      </c>
      <c r="G1329">
        <v>12800000</v>
      </c>
      <c r="H1329">
        <v>350300</v>
      </c>
      <c r="I1329">
        <v>350300</v>
      </c>
      <c r="K1329" s="1">
        <v>4261919</v>
      </c>
      <c r="O1329"/>
    </row>
    <row r="1330" spans="1:15" hidden="1" x14ac:dyDescent="0.25">
      <c r="A1330">
        <v>50000249</v>
      </c>
      <c r="B1330">
        <v>10443059</v>
      </c>
      <c r="C1330" t="s">
        <v>0</v>
      </c>
      <c r="D1330">
        <v>51575889</v>
      </c>
      <c r="E1330" s="14">
        <v>20150123</v>
      </c>
      <c r="F1330">
        <v>6114283</v>
      </c>
      <c r="G1330">
        <v>923272421</v>
      </c>
      <c r="H1330">
        <v>190101</v>
      </c>
      <c r="I1330">
        <v>190101</v>
      </c>
      <c r="K1330" s="1">
        <v>107400</v>
      </c>
      <c r="O1330"/>
    </row>
    <row r="1331" spans="1:15" hidden="1" x14ac:dyDescent="0.25">
      <c r="A1331">
        <v>50000249</v>
      </c>
      <c r="B1331">
        <v>10494509</v>
      </c>
      <c r="C1331" t="s">
        <v>0</v>
      </c>
      <c r="D1331">
        <v>1026270934</v>
      </c>
      <c r="E1331" s="14">
        <v>20150123</v>
      </c>
      <c r="F1331">
        <v>13282967</v>
      </c>
      <c r="G1331">
        <v>12400000</v>
      </c>
      <c r="H1331">
        <v>270102</v>
      </c>
      <c r="I1331">
        <v>121204</v>
      </c>
      <c r="K1331" s="1">
        <v>5000</v>
      </c>
      <c r="O1331"/>
    </row>
    <row r="1332" spans="1:15" hidden="1" x14ac:dyDescent="0.25">
      <c r="A1332">
        <v>50000249</v>
      </c>
      <c r="B1332">
        <v>1374732</v>
      </c>
      <c r="C1332" t="s">
        <v>0</v>
      </c>
      <c r="D1332">
        <v>8300490422</v>
      </c>
      <c r="E1332" s="14">
        <v>20150123</v>
      </c>
      <c r="F1332">
        <v>6926406</v>
      </c>
      <c r="G1332">
        <v>96400000</v>
      </c>
      <c r="H1332">
        <v>370101</v>
      </c>
      <c r="I1332">
        <v>121280</v>
      </c>
      <c r="K1332" s="1">
        <v>5400</v>
      </c>
      <c r="O1332"/>
    </row>
    <row r="1333" spans="1:15" hidden="1" x14ac:dyDescent="0.25">
      <c r="A1333">
        <v>50000249</v>
      </c>
      <c r="B1333">
        <v>1374734</v>
      </c>
      <c r="C1333" t="s">
        <v>0</v>
      </c>
      <c r="D1333">
        <v>1013599250</v>
      </c>
      <c r="E1333" s="14">
        <v>20150123</v>
      </c>
      <c r="F1333">
        <v>2020682</v>
      </c>
      <c r="G1333">
        <v>12400000</v>
      </c>
      <c r="H1333">
        <v>270102</v>
      </c>
      <c r="I1333">
        <v>121204</v>
      </c>
      <c r="K1333" s="1">
        <v>5000</v>
      </c>
      <c r="O1333"/>
    </row>
    <row r="1334" spans="1:15" hidden="1" x14ac:dyDescent="0.25">
      <c r="A1334">
        <v>50000249</v>
      </c>
      <c r="B1334">
        <v>1374748</v>
      </c>
      <c r="C1334" t="s">
        <v>0</v>
      </c>
      <c r="D1334">
        <v>52125060</v>
      </c>
      <c r="E1334" s="14">
        <v>20150123</v>
      </c>
      <c r="F1334">
        <v>20890135</v>
      </c>
      <c r="G1334">
        <v>96400000</v>
      </c>
      <c r="H1334">
        <v>370101</v>
      </c>
      <c r="I1334">
        <v>121280</v>
      </c>
      <c r="K1334" s="1">
        <v>6500</v>
      </c>
      <c r="O1334"/>
    </row>
    <row r="1335" spans="1:15" hidden="1" x14ac:dyDescent="0.25">
      <c r="A1335">
        <v>50000249</v>
      </c>
      <c r="B1335">
        <v>1374749</v>
      </c>
      <c r="C1335" t="s">
        <v>0</v>
      </c>
      <c r="D1335">
        <v>1022334449</v>
      </c>
      <c r="E1335" s="14">
        <v>20150123</v>
      </c>
      <c r="F1335">
        <v>20828958</v>
      </c>
      <c r="G1335">
        <v>96400000</v>
      </c>
      <c r="H1335">
        <v>370101</v>
      </c>
      <c r="I1335">
        <v>121280</v>
      </c>
      <c r="K1335" s="1">
        <v>6500</v>
      </c>
      <c r="O1335"/>
    </row>
    <row r="1336" spans="1:15" hidden="1" x14ac:dyDescent="0.25">
      <c r="A1336">
        <v>50000249</v>
      </c>
      <c r="B1336">
        <v>1434933</v>
      </c>
      <c r="C1336" t="s">
        <v>0</v>
      </c>
      <c r="D1336">
        <v>1070605824</v>
      </c>
      <c r="E1336" s="14">
        <v>20150123</v>
      </c>
      <c r="F1336">
        <v>21316998</v>
      </c>
      <c r="G1336">
        <v>12400000</v>
      </c>
      <c r="H1336">
        <v>270102</v>
      </c>
      <c r="I1336">
        <v>121204</v>
      </c>
      <c r="K1336" s="1">
        <v>5000</v>
      </c>
      <c r="O1336"/>
    </row>
    <row r="1337" spans="1:15" hidden="1" x14ac:dyDescent="0.25">
      <c r="A1337">
        <v>50000249</v>
      </c>
      <c r="B1337">
        <v>1434934</v>
      </c>
      <c r="C1337" t="s">
        <v>0</v>
      </c>
      <c r="D1337">
        <v>5134540</v>
      </c>
      <c r="E1337" s="14">
        <v>20150123</v>
      </c>
      <c r="F1337">
        <v>13442438</v>
      </c>
      <c r="G1337">
        <v>12400000</v>
      </c>
      <c r="H1337">
        <v>270102</v>
      </c>
      <c r="I1337">
        <v>121204</v>
      </c>
      <c r="K1337" s="1">
        <v>5000</v>
      </c>
      <c r="O1337"/>
    </row>
    <row r="1338" spans="1:15" hidden="1" x14ac:dyDescent="0.25">
      <c r="A1338">
        <v>50000249</v>
      </c>
      <c r="B1338">
        <v>1434958</v>
      </c>
      <c r="C1338" t="s">
        <v>0</v>
      </c>
      <c r="D1338">
        <v>8901055335</v>
      </c>
      <c r="E1338" s="14">
        <v>20150123</v>
      </c>
      <c r="F1338">
        <v>2876132</v>
      </c>
      <c r="G1338">
        <v>96400000</v>
      </c>
      <c r="H1338">
        <v>370101</v>
      </c>
      <c r="I1338">
        <v>121280</v>
      </c>
      <c r="K1338" s="1">
        <v>5400</v>
      </c>
      <c r="O1338"/>
    </row>
    <row r="1339" spans="1:15" hidden="1" x14ac:dyDescent="0.25">
      <c r="A1339">
        <v>50000249</v>
      </c>
      <c r="B1339">
        <v>1434959</v>
      </c>
      <c r="C1339" t="s">
        <v>0</v>
      </c>
      <c r="D1339">
        <v>8901055335</v>
      </c>
      <c r="E1339" s="14">
        <v>20150123</v>
      </c>
      <c r="F1339">
        <v>2876132</v>
      </c>
      <c r="G1339">
        <v>96400000</v>
      </c>
      <c r="H1339">
        <v>370101</v>
      </c>
      <c r="I1339">
        <v>121280</v>
      </c>
      <c r="K1339" s="1">
        <v>10800</v>
      </c>
      <c r="O1339"/>
    </row>
    <row r="1340" spans="1:15" hidden="1" x14ac:dyDescent="0.25">
      <c r="A1340">
        <v>50000249</v>
      </c>
      <c r="B1340">
        <v>1434960</v>
      </c>
      <c r="C1340" t="s">
        <v>0</v>
      </c>
      <c r="D1340">
        <v>8901055335</v>
      </c>
      <c r="E1340" s="14">
        <v>20150123</v>
      </c>
      <c r="F1340">
        <v>2876132</v>
      </c>
      <c r="G1340">
        <v>96400000</v>
      </c>
      <c r="H1340">
        <v>370101</v>
      </c>
      <c r="I1340">
        <v>121280</v>
      </c>
      <c r="K1340" s="1">
        <v>10800</v>
      </c>
      <c r="O1340"/>
    </row>
    <row r="1341" spans="1:15" hidden="1" x14ac:dyDescent="0.25">
      <c r="A1341">
        <v>50000249</v>
      </c>
      <c r="B1341">
        <v>1434961</v>
      </c>
      <c r="C1341" t="s">
        <v>0</v>
      </c>
      <c r="D1341">
        <v>27018821</v>
      </c>
      <c r="E1341" s="14">
        <v>20150123</v>
      </c>
      <c r="F1341">
        <v>2876132</v>
      </c>
      <c r="G1341">
        <v>96400000</v>
      </c>
      <c r="H1341">
        <v>370101</v>
      </c>
      <c r="I1341">
        <v>121280</v>
      </c>
      <c r="K1341" s="1">
        <v>10800</v>
      </c>
      <c r="O1341"/>
    </row>
    <row r="1342" spans="1:15" hidden="1" x14ac:dyDescent="0.25">
      <c r="A1342">
        <v>50000249</v>
      </c>
      <c r="B1342">
        <v>1434962</v>
      </c>
      <c r="C1342" t="s">
        <v>0</v>
      </c>
      <c r="D1342">
        <v>1069713417</v>
      </c>
      <c r="E1342" s="14">
        <v>20150123</v>
      </c>
      <c r="F1342">
        <v>7452657</v>
      </c>
      <c r="G1342">
        <v>96400000</v>
      </c>
      <c r="H1342">
        <v>370101</v>
      </c>
      <c r="I1342">
        <v>121280</v>
      </c>
      <c r="K1342" s="1">
        <v>5400</v>
      </c>
      <c r="O1342"/>
    </row>
    <row r="1343" spans="1:15" hidden="1" x14ac:dyDescent="0.25">
      <c r="A1343">
        <v>50000249</v>
      </c>
      <c r="B1343">
        <v>13269373</v>
      </c>
      <c r="C1343" t="s">
        <v>0</v>
      </c>
      <c r="D1343">
        <v>9003885864</v>
      </c>
      <c r="E1343" s="14">
        <v>20150123</v>
      </c>
      <c r="F1343">
        <v>7030076</v>
      </c>
      <c r="G1343">
        <v>96400000</v>
      </c>
      <c r="H1343">
        <v>370101</v>
      </c>
      <c r="I1343">
        <v>121280</v>
      </c>
      <c r="K1343" s="1">
        <v>5400</v>
      </c>
      <c r="O1343"/>
    </row>
    <row r="1344" spans="1:15" hidden="1" x14ac:dyDescent="0.25">
      <c r="A1344">
        <v>50000249</v>
      </c>
      <c r="B1344">
        <v>13334564</v>
      </c>
      <c r="C1344" t="s">
        <v>0</v>
      </c>
      <c r="D1344">
        <v>52412118</v>
      </c>
      <c r="E1344" s="14">
        <v>20150123</v>
      </c>
      <c r="F1344">
        <v>6960730</v>
      </c>
      <c r="G1344">
        <v>12400000</v>
      </c>
      <c r="H1344">
        <v>270102</v>
      </c>
      <c r="I1344">
        <v>121204</v>
      </c>
      <c r="K1344" s="1">
        <v>5000</v>
      </c>
      <c r="O1344"/>
    </row>
    <row r="1345" spans="1:15" hidden="1" x14ac:dyDescent="0.25">
      <c r="A1345">
        <v>50000249</v>
      </c>
      <c r="B1345">
        <v>13334573</v>
      </c>
      <c r="C1345" t="s">
        <v>0</v>
      </c>
      <c r="D1345">
        <v>15323756</v>
      </c>
      <c r="E1345" s="14">
        <v>20150123</v>
      </c>
      <c r="F1345">
        <v>3478297</v>
      </c>
      <c r="G1345">
        <v>12400000</v>
      </c>
      <c r="H1345">
        <v>270102</v>
      </c>
      <c r="I1345">
        <v>270102</v>
      </c>
      <c r="K1345" s="1">
        <v>6000</v>
      </c>
      <c r="O1345"/>
    </row>
    <row r="1346" spans="1:15" hidden="1" x14ac:dyDescent="0.25">
      <c r="A1346">
        <v>50000249</v>
      </c>
      <c r="B1346">
        <v>2520564</v>
      </c>
      <c r="C1346" t="s">
        <v>0</v>
      </c>
      <c r="D1346">
        <v>52837921</v>
      </c>
      <c r="E1346" s="14">
        <v>20150123</v>
      </c>
      <c r="F1346">
        <v>3464701</v>
      </c>
      <c r="G1346">
        <v>12200000</v>
      </c>
      <c r="H1346">
        <v>250101</v>
      </c>
      <c r="I1346">
        <v>121225</v>
      </c>
      <c r="K1346" s="1">
        <v>20800</v>
      </c>
      <c r="O1346"/>
    </row>
    <row r="1347" spans="1:15" hidden="1" x14ac:dyDescent="0.25">
      <c r="A1347">
        <v>50000249</v>
      </c>
      <c r="B1347">
        <v>2573813</v>
      </c>
      <c r="C1347" t="s">
        <v>0</v>
      </c>
      <c r="D1347">
        <v>79428209</v>
      </c>
      <c r="E1347" s="14">
        <v>20150123</v>
      </c>
      <c r="F1347">
        <v>6448000</v>
      </c>
      <c r="G1347">
        <v>12200000</v>
      </c>
      <c r="H1347">
        <v>250101</v>
      </c>
      <c r="I1347">
        <v>121225</v>
      </c>
      <c r="K1347" s="1">
        <v>3100</v>
      </c>
      <c r="O1347"/>
    </row>
    <row r="1348" spans="1:15" hidden="1" x14ac:dyDescent="0.25">
      <c r="A1348">
        <v>50000249</v>
      </c>
      <c r="B1348">
        <v>2460848</v>
      </c>
      <c r="C1348" t="s">
        <v>0</v>
      </c>
      <c r="D1348">
        <v>11447868</v>
      </c>
      <c r="E1348" s="14">
        <v>20150123</v>
      </c>
      <c r="F1348">
        <v>12434616</v>
      </c>
      <c r="G1348">
        <v>96400000</v>
      </c>
      <c r="H1348">
        <v>370101</v>
      </c>
      <c r="I1348">
        <v>121280</v>
      </c>
      <c r="K1348" s="1">
        <v>5400</v>
      </c>
      <c r="O1348"/>
    </row>
    <row r="1349" spans="1:15" hidden="1" x14ac:dyDescent="0.25">
      <c r="A1349">
        <v>50000249</v>
      </c>
      <c r="B1349">
        <v>2460849</v>
      </c>
      <c r="C1349" t="s">
        <v>0</v>
      </c>
      <c r="D1349">
        <v>1031136532</v>
      </c>
      <c r="E1349" s="14">
        <v>20150123</v>
      </c>
      <c r="F1349">
        <v>21203971</v>
      </c>
      <c r="G1349">
        <v>12400000</v>
      </c>
      <c r="H1349">
        <v>270102</v>
      </c>
      <c r="I1349">
        <v>121204</v>
      </c>
      <c r="K1349" s="1">
        <v>5000</v>
      </c>
      <c r="O1349"/>
    </row>
    <row r="1350" spans="1:15" hidden="1" x14ac:dyDescent="0.25">
      <c r="A1350">
        <v>50000249</v>
      </c>
      <c r="B1350">
        <v>2460851</v>
      </c>
      <c r="C1350" t="s">
        <v>0</v>
      </c>
      <c r="D1350">
        <v>1010194023</v>
      </c>
      <c r="E1350" s="14">
        <v>20150123</v>
      </c>
      <c r="F1350">
        <v>12495146</v>
      </c>
      <c r="G1350">
        <v>12400000</v>
      </c>
      <c r="H1350">
        <v>270102</v>
      </c>
      <c r="I1350">
        <v>121204</v>
      </c>
      <c r="K1350" s="1">
        <v>5000</v>
      </c>
      <c r="O1350"/>
    </row>
    <row r="1351" spans="1:15" hidden="1" x14ac:dyDescent="0.25">
      <c r="A1351">
        <v>50000249</v>
      </c>
      <c r="B1351">
        <v>2283124</v>
      </c>
      <c r="C1351" t="s">
        <v>13</v>
      </c>
      <c r="D1351">
        <v>63518626</v>
      </c>
      <c r="E1351" s="14">
        <v>20150123</v>
      </c>
      <c r="F1351">
        <v>6367654</v>
      </c>
      <c r="G1351">
        <v>12400000</v>
      </c>
      <c r="H1351">
        <v>270102</v>
      </c>
      <c r="I1351">
        <v>121204</v>
      </c>
      <c r="K1351" s="1">
        <v>5000</v>
      </c>
      <c r="O1351"/>
    </row>
    <row r="1352" spans="1:15" hidden="1" x14ac:dyDescent="0.25">
      <c r="A1352">
        <v>50000249</v>
      </c>
      <c r="B1352">
        <v>2283186</v>
      </c>
      <c r="C1352" t="s">
        <v>13</v>
      </c>
      <c r="D1352">
        <v>1098730195</v>
      </c>
      <c r="E1352" s="14">
        <v>20150123</v>
      </c>
      <c r="F1352">
        <v>6585756</v>
      </c>
      <c r="G1352">
        <v>12400000</v>
      </c>
      <c r="H1352">
        <v>270102</v>
      </c>
      <c r="I1352">
        <v>121204</v>
      </c>
      <c r="K1352" s="1">
        <v>5000</v>
      </c>
      <c r="O1352"/>
    </row>
    <row r="1353" spans="1:15" hidden="1" x14ac:dyDescent="0.25">
      <c r="A1353">
        <v>50000249</v>
      </c>
      <c r="B1353">
        <v>2283187</v>
      </c>
      <c r="C1353" t="s">
        <v>13</v>
      </c>
      <c r="D1353">
        <v>1098712830</v>
      </c>
      <c r="E1353" s="14">
        <v>20150123</v>
      </c>
      <c r="F1353">
        <v>6440845</v>
      </c>
      <c r="G1353">
        <v>12400000</v>
      </c>
      <c r="H1353">
        <v>270102</v>
      </c>
      <c r="I1353">
        <v>121204</v>
      </c>
      <c r="K1353" s="1">
        <v>5000</v>
      </c>
      <c r="O1353"/>
    </row>
    <row r="1354" spans="1:15" hidden="1" x14ac:dyDescent="0.25">
      <c r="A1354">
        <v>50000249</v>
      </c>
      <c r="B1354">
        <v>2283278</v>
      </c>
      <c r="C1354" t="s">
        <v>13</v>
      </c>
      <c r="D1354">
        <v>1098691993</v>
      </c>
      <c r="E1354" s="14">
        <v>20150123</v>
      </c>
      <c r="F1354">
        <v>6490023</v>
      </c>
      <c r="G1354">
        <v>12400000</v>
      </c>
      <c r="H1354">
        <v>270102</v>
      </c>
      <c r="I1354">
        <v>121204</v>
      </c>
      <c r="K1354" s="1">
        <v>5000</v>
      </c>
      <c r="O1354"/>
    </row>
    <row r="1355" spans="1:15" hidden="1" x14ac:dyDescent="0.25">
      <c r="A1355">
        <v>50000249</v>
      </c>
      <c r="B1355">
        <v>2283284</v>
      </c>
      <c r="C1355" t="s">
        <v>13</v>
      </c>
      <c r="D1355">
        <v>1095930115</v>
      </c>
      <c r="E1355" s="14">
        <v>20150123</v>
      </c>
      <c r="F1355">
        <v>6490023</v>
      </c>
      <c r="G1355">
        <v>12400000</v>
      </c>
      <c r="H1355">
        <v>270102</v>
      </c>
      <c r="I1355">
        <v>121204</v>
      </c>
      <c r="K1355" s="1">
        <v>5000</v>
      </c>
      <c r="O1355"/>
    </row>
    <row r="1356" spans="1:15" hidden="1" x14ac:dyDescent="0.25">
      <c r="A1356">
        <v>50000249</v>
      </c>
      <c r="B1356">
        <v>2283300</v>
      </c>
      <c r="C1356" t="s">
        <v>13</v>
      </c>
      <c r="D1356">
        <v>1098720688</v>
      </c>
      <c r="E1356" s="14">
        <v>20150123</v>
      </c>
      <c r="F1356">
        <v>6941005</v>
      </c>
      <c r="G1356">
        <v>12400000</v>
      </c>
      <c r="H1356">
        <v>270102</v>
      </c>
      <c r="I1356">
        <v>121204</v>
      </c>
      <c r="K1356" s="1">
        <v>5000</v>
      </c>
      <c r="O1356"/>
    </row>
    <row r="1357" spans="1:15" hidden="1" x14ac:dyDescent="0.25">
      <c r="A1357">
        <v>50000249</v>
      </c>
      <c r="B1357">
        <v>2283301</v>
      </c>
      <c r="C1357" t="s">
        <v>13</v>
      </c>
      <c r="D1357">
        <v>91524973</v>
      </c>
      <c r="E1357" s="14">
        <v>20150123</v>
      </c>
      <c r="F1357">
        <v>6553664</v>
      </c>
      <c r="G1357">
        <v>12400000</v>
      </c>
      <c r="H1357">
        <v>270102</v>
      </c>
      <c r="I1357">
        <v>121204</v>
      </c>
      <c r="K1357" s="1">
        <v>5000</v>
      </c>
      <c r="O1357"/>
    </row>
    <row r="1358" spans="1:15" hidden="1" x14ac:dyDescent="0.25">
      <c r="A1358">
        <v>50000249</v>
      </c>
      <c r="B1358">
        <v>2283302</v>
      </c>
      <c r="C1358" t="s">
        <v>13</v>
      </c>
      <c r="D1358">
        <v>91542607</v>
      </c>
      <c r="E1358" s="14">
        <v>20150123</v>
      </c>
      <c r="F1358">
        <v>16697091</v>
      </c>
      <c r="G1358">
        <v>12400000</v>
      </c>
      <c r="H1358">
        <v>270102</v>
      </c>
      <c r="I1358">
        <v>121204</v>
      </c>
      <c r="K1358" s="1">
        <v>5000</v>
      </c>
      <c r="O1358"/>
    </row>
    <row r="1359" spans="1:15" hidden="1" x14ac:dyDescent="0.25">
      <c r="A1359">
        <v>50000249</v>
      </c>
      <c r="B1359">
        <v>2283303</v>
      </c>
      <c r="C1359" t="s">
        <v>13</v>
      </c>
      <c r="D1359">
        <v>1095815866</v>
      </c>
      <c r="E1359" s="14">
        <v>20150123</v>
      </c>
      <c r="F1359">
        <v>6521134</v>
      </c>
      <c r="G1359">
        <v>12400000</v>
      </c>
      <c r="H1359">
        <v>270102</v>
      </c>
      <c r="I1359">
        <v>121204</v>
      </c>
      <c r="K1359" s="1">
        <v>5000</v>
      </c>
      <c r="O1359"/>
    </row>
    <row r="1360" spans="1:15" hidden="1" x14ac:dyDescent="0.25">
      <c r="A1360">
        <v>50000249</v>
      </c>
      <c r="B1360">
        <v>2283304</v>
      </c>
      <c r="C1360" t="s">
        <v>13</v>
      </c>
      <c r="D1360">
        <v>1098625249</v>
      </c>
      <c r="E1360" s="14">
        <v>20150123</v>
      </c>
      <c r="F1360">
        <v>6360146</v>
      </c>
      <c r="G1360">
        <v>12400000</v>
      </c>
      <c r="H1360">
        <v>270102</v>
      </c>
      <c r="I1360">
        <v>121204</v>
      </c>
      <c r="K1360" s="1">
        <v>5000</v>
      </c>
      <c r="O1360"/>
    </row>
    <row r="1361" spans="1:15" hidden="1" x14ac:dyDescent="0.25">
      <c r="A1361">
        <v>50000249</v>
      </c>
      <c r="B1361">
        <v>2283305</v>
      </c>
      <c r="C1361" t="s">
        <v>13</v>
      </c>
      <c r="D1361">
        <v>1098705821</v>
      </c>
      <c r="E1361" s="14">
        <v>20150123</v>
      </c>
      <c r="F1361">
        <v>6365331</v>
      </c>
      <c r="G1361">
        <v>12400000</v>
      </c>
      <c r="H1361">
        <v>270102</v>
      </c>
      <c r="I1361">
        <v>121204</v>
      </c>
      <c r="K1361" s="1">
        <v>5000</v>
      </c>
      <c r="O1361"/>
    </row>
    <row r="1362" spans="1:15" hidden="1" x14ac:dyDescent="0.25">
      <c r="A1362">
        <v>50000249</v>
      </c>
      <c r="B1362">
        <v>2456309</v>
      </c>
      <c r="C1362" t="s">
        <v>13</v>
      </c>
      <c r="D1362">
        <v>1102360167</v>
      </c>
      <c r="E1362" s="14">
        <v>20150123</v>
      </c>
      <c r="F1362">
        <v>0</v>
      </c>
      <c r="G1362">
        <v>923272421</v>
      </c>
      <c r="H1362">
        <v>190101</v>
      </c>
      <c r="I1362">
        <v>190101</v>
      </c>
      <c r="K1362" s="1">
        <v>107400</v>
      </c>
      <c r="O1362"/>
    </row>
    <row r="1363" spans="1:15" hidden="1" x14ac:dyDescent="0.25">
      <c r="A1363">
        <v>50000249</v>
      </c>
      <c r="B1363">
        <v>1224392</v>
      </c>
      <c r="C1363" t="s">
        <v>23</v>
      </c>
      <c r="D1363">
        <v>8001972684</v>
      </c>
      <c r="E1363" s="14">
        <v>20150123</v>
      </c>
      <c r="F1363">
        <v>2422407</v>
      </c>
      <c r="G1363">
        <v>910300000</v>
      </c>
      <c r="H1363">
        <v>130113</v>
      </c>
      <c r="I1363">
        <v>270988</v>
      </c>
      <c r="K1363" s="1">
        <v>1858623</v>
      </c>
      <c r="O1363"/>
    </row>
    <row r="1364" spans="1:15" x14ac:dyDescent="0.25">
      <c r="A1364">
        <v>50000249</v>
      </c>
      <c r="B1364">
        <v>36191454</v>
      </c>
      <c r="C1364" t="s">
        <v>50</v>
      </c>
      <c r="D1364">
        <v>8150043103</v>
      </c>
      <c r="E1364" s="14">
        <v>20150123</v>
      </c>
      <c r="F1364">
        <v>2365344</v>
      </c>
      <c r="G1364">
        <v>11800000</v>
      </c>
      <c r="H1364">
        <v>240101</v>
      </c>
      <c r="I1364">
        <v>121265</v>
      </c>
      <c r="K1364" s="1">
        <v>118430</v>
      </c>
      <c r="O1364"/>
    </row>
    <row r="1365" spans="1:15" hidden="1" x14ac:dyDescent="0.25">
      <c r="A1365">
        <v>50000249</v>
      </c>
      <c r="B1365">
        <v>1571392</v>
      </c>
      <c r="C1365" t="s">
        <v>14</v>
      </c>
      <c r="D1365">
        <v>1144031462</v>
      </c>
      <c r="E1365" s="14">
        <v>20150123</v>
      </c>
      <c r="F1365">
        <v>3706169</v>
      </c>
      <c r="G1365">
        <v>12400000</v>
      </c>
      <c r="H1365">
        <v>270102</v>
      </c>
      <c r="I1365">
        <v>121204</v>
      </c>
      <c r="K1365" s="1">
        <v>5000</v>
      </c>
      <c r="O1365"/>
    </row>
    <row r="1366" spans="1:15" hidden="1" x14ac:dyDescent="0.25">
      <c r="A1366">
        <v>50000249</v>
      </c>
      <c r="B1366">
        <v>1571394</v>
      </c>
      <c r="C1366" t="s">
        <v>14</v>
      </c>
      <c r="D1366">
        <v>11792640</v>
      </c>
      <c r="E1366" s="14">
        <v>20150123</v>
      </c>
      <c r="F1366">
        <v>2053841</v>
      </c>
      <c r="G1366">
        <v>12400000</v>
      </c>
      <c r="H1366">
        <v>270102</v>
      </c>
      <c r="I1366">
        <v>121204</v>
      </c>
      <c r="K1366" s="1">
        <v>5000</v>
      </c>
      <c r="O1366"/>
    </row>
    <row r="1367" spans="1:15" hidden="1" x14ac:dyDescent="0.25">
      <c r="A1367">
        <v>50000249</v>
      </c>
      <c r="B1367">
        <v>1571396</v>
      </c>
      <c r="C1367" t="s">
        <v>14</v>
      </c>
      <c r="D1367">
        <v>1144173650</v>
      </c>
      <c r="E1367" s="14">
        <v>20150123</v>
      </c>
      <c r="F1367">
        <v>6689029</v>
      </c>
      <c r="G1367">
        <v>12400000</v>
      </c>
      <c r="H1367">
        <v>270102</v>
      </c>
      <c r="I1367">
        <v>121204</v>
      </c>
      <c r="K1367" s="1">
        <v>5000</v>
      </c>
      <c r="O1367"/>
    </row>
    <row r="1368" spans="1:15" hidden="1" x14ac:dyDescent="0.25">
      <c r="A1368">
        <v>50000249</v>
      </c>
      <c r="B1368">
        <v>1571397</v>
      </c>
      <c r="C1368" t="s">
        <v>14</v>
      </c>
      <c r="D1368">
        <v>94062943</v>
      </c>
      <c r="E1368" s="14">
        <v>20150123</v>
      </c>
      <c r="F1368">
        <v>6539174</v>
      </c>
      <c r="G1368">
        <v>12400000</v>
      </c>
      <c r="H1368">
        <v>270102</v>
      </c>
      <c r="I1368">
        <v>121204</v>
      </c>
      <c r="K1368" s="1">
        <v>5000</v>
      </c>
      <c r="O1368"/>
    </row>
    <row r="1369" spans="1:15" hidden="1" x14ac:dyDescent="0.25">
      <c r="A1369">
        <v>50000249</v>
      </c>
      <c r="B1369">
        <v>2296409</v>
      </c>
      <c r="C1369" t="s">
        <v>14</v>
      </c>
      <c r="D1369">
        <v>9005483518</v>
      </c>
      <c r="E1369" s="14">
        <v>20150123</v>
      </c>
      <c r="F1369">
        <v>3701090</v>
      </c>
      <c r="G1369">
        <v>96400000</v>
      </c>
      <c r="H1369">
        <v>370101</v>
      </c>
      <c r="I1369">
        <v>121280</v>
      </c>
      <c r="K1369" s="1">
        <v>6000</v>
      </c>
      <c r="O1369"/>
    </row>
    <row r="1370" spans="1:15" hidden="1" x14ac:dyDescent="0.25">
      <c r="A1370">
        <v>50000249</v>
      </c>
      <c r="B1370">
        <v>2296410</v>
      </c>
      <c r="C1370" t="s">
        <v>14</v>
      </c>
      <c r="D1370">
        <v>8050222968</v>
      </c>
      <c r="E1370" s="14">
        <v>20150123</v>
      </c>
      <c r="F1370">
        <v>4000444</v>
      </c>
      <c r="G1370">
        <v>923272193</v>
      </c>
      <c r="H1370">
        <v>131401</v>
      </c>
      <c r="I1370">
        <v>131401</v>
      </c>
      <c r="K1370" s="1">
        <v>10800</v>
      </c>
      <c r="O1370"/>
    </row>
    <row r="1371" spans="1:15" hidden="1" x14ac:dyDescent="0.25">
      <c r="A1371">
        <v>50000249</v>
      </c>
      <c r="B1371">
        <v>15134160</v>
      </c>
      <c r="C1371" t="s">
        <v>4</v>
      </c>
      <c r="D1371">
        <v>1140830767</v>
      </c>
      <c r="E1371" s="14">
        <v>20150123</v>
      </c>
      <c r="F1371">
        <v>6605341</v>
      </c>
      <c r="G1371">
        <v>923272421</v>
      </c>
      <c r="H1371">
        <v>190101</v>
      </c>
      <c r="I1371">
        <v>190101</v>
      </c>
      <c r="K1371" s="1">
        <v>107400</v>
      </c>
      <c r="O1371"/>
    </row>
    <row r="1372" spans="1:15" hidden="1" x14ac:dyDescent="0.25">
      <c r="A1372">
        <v>50000249</v>
      </c>
      <c r="B1372">
        <v>15134161</v>
      </c>
      <c r="C1372" t="s">
        <v>4</v>
      </c>
      <c r="D1372">
        <v>1047425074</v>
      </c>
      <c r="E1372" s="14">
        <v>20150123</v>
      </c>
      <c r="F1372">
        <v>6605391</v>
      </c>
      <c r="G1372">
        <v>923272421</v>
      </c>
      <c r="H1372">
        <v>190101</v>
      </c>
      <c r="I1372">
        <v>190101</v>
      </c>
      <c r="K1372" s="1">
        <v>107400</v>
      </c>
      <c r="O1372"/>
    </row>
    <row r="1373" spans="1:15" hidden="1" x14ac:dyDescent="0.25">
      <c r="A1373">
        <v>50000249</v>
      </c>
      <c r="B1373">
        <v>2479140</v>
      </c>
      <c r="C1373" t="s">
        <v>10</v>
      </c>
      <c r="D1373">
        <v>14249991</v>
      </c>
      <c r="E1373" s="14">
        <v>20150123</v>
      </c>
      <c r="F1373">
        <v>11599432</v>
      </c>
      <c r="G1373">
        <v>12400000</v>
      </c>
      <c r="H1373">
        <v>270102</v>
      </c>
      <c r="I1373">
        <v>121204</v>
      </c>
      <c r="K1373" s="1">
        <v>5000</v>
      </c>
      <c r="O1373"/>
    </row>
    <row r="1374" spans="1:15" hidden="1" x14ac:dyDescent="0.25">
      <c r="A1374">
        <v>50000249</v>
      </c>
      <c r="B1374">
        <v>2479141</v>
      </c>
      <c r="C1374" t="s">
        <v>10</v>
      </c>
      <c r="D1374">
        <v>1090466566</v>
      </c>
      <c r="E1374" s="14">
        <v>20150123</v>
      </c>
      <c r="F1374">
        <v>11599432</v>
      </c>
      <c r="G1374">
        <v>12400000</v>
      </c>
      <c r="H1374">
        <v>270102</v>
      </c>
      <c r="I1374">
        <v>121204</v>
      </c>
      <c r="K1374" s="1">
        <v>5000</v>
      </c>
      <c r="O1374"/>
    </row>
    <row r="1375" spans="1:15" hidden="1" x14ac:dyDescent="0.25">
      <c r="A1375">
        <v>50000249</v>
      </c>
      <c r="B1375">
        <v>2479220</v>
      </c>
      <c r="C1375" t="s">
        <v>10</v>
      </c>
      <c r="D1375">
        <v>1091660343</v>
      </c>
      <c r="E1375" s="14">
        <v>20150123</v>
      </c>
      <c r="F1375">
        <v>5889928</v>
      </c>
      <c r="G1375">
        <v>12400000</v>
      </c>
      <c r="H1375">
        <v>270102</v>
      </c>
      <c r="I1375">
        <v>121204</v>
      </c>
      <c r="K1375" s="1">
        <v>5000</v>
      </c>
      <c r="O1375"/>
    </row>
    <row r="1376" spans="1:15" hidden="1" x14ac:dyDescent="0.25">
      <c r="A1376">
        <v>50000249</v>
      </c>
      <c r="B1376">
        <v>2499132</v>
      </c>
      <c r="C1376" t="s">
        <v>10</v>
      </c>
      <c r="D1376">
        <v>74344637</v>
      </c>
      <c r="E1376" s="14">
        <v>20150123</v>
      </c>
      <c r="F1376">
        <v>18584796</v>
      </c>
      <c r="G1376">
        <v>910300000</v>
      </c>
      <c r="H1376">
        <v>130113</v>
      </c>
      <c r="I1376">
        <v>121235</v>
      </c>
      <c r="K1376" s="1">
        <v>252500</v>
      </c>
      <c r="O1376"/>
    </row>
    <row r="1377" spans="1:15" hidden="1" x14ac:dyDescent="0.25">
      <c r="A1377">
        <v>50000249</v>
      </c>
      <c r="B1377">
        <v>2032394</v>
      </c>
      <c r="C1377" t="s">
        <v>58</v>
      </c>
      <c r="D1377">
        <v>28712232</v>
      </c>
      <c r="E1377" s="14">
        <v>20150123</v>
      </c>
      <c r="F1377">
        <v>43317288</v>
      </c>
      <c r="G1377">
        <v>10900000</v>
      </c>
      <c r="H1377">
        <v>170101</v>
      </c>
      <c r="I1377">
        <v>121255</v>
      </c>
      <c r="K1377" s="1">
        <v>4500000</v>
      </c>
      <c r="O1377"/>
    </row>
    <row r="1378" spans="1:15" hidden="1" x14ac:dyDescent="0.25">
      <c r="A1378">
        <v>50000249</v>
      </c>
      <c r="B1378">
        <v>2023524</v>
      </c>
      <c r="C1378" t="s">
        <v>54</v>
      </c>
      <c r="D1378">
        <v>88258177</v>
      </c>
      <c r="E1378" s="14">
        <v>20150123</v>
      </c>
      <c r="F1378">
        <v>6895157</v>
      </c>
      <c r="G1378">
        <v>12400000</v>
      </c>
      <c r="H1378">
        <v>270102</v>
      </c>
      <c r="I1378">
        <v>121204</v>
      </c>
      <c r="K1378" s="1">
        <v>5000</v>
      </c>
      <c r="O1378"/>
    </row>
    <row r="1379" spans="1:15" hidden="1" x14ac:dyDescent="0.25">
      <c r="A1379">
        <v>50000249</v>
      </c>
      <c r="B1379">
        <v>37892059</v>
      </c>
      <c r="C1379" t="s">
        <v>59</v>
      </c>
      <c r="D1379">
        <v>1085922057</v>
      </c>
      <c r="E1379" s="14">
        <v>20150123</v>
      </c>
      <c r="F1379">
        <v>64913134</v>
      </c>
      <c r="G1379">
        <v>12400000</v>
      </c>
      <c r="H1379">
        <v>270102</v>
      </c>
      <c r="I1379">
        <v>121204</v>
      </c>
      <c r="K1379" s="1">
        <v>5000</v>
      </c>
      <c r="O1379"/>
    </row>
    <row r="1380" spans="1:15" hidden="1" x14ac:dyDescent="0.25">
      <c r="A1380">
        <v>50000249</v>
      </c>
      <c r="B1380">
        <v>1745113</v>
      </c>
      <c r="C1380" t="s">
        <v>19</v>
      </c>
      <c r="D1380">
        <v>1067719187</v>
      </c>
      <c r="E1380" s="14">
        <v>20150123</v>
      </c>
      <c r="F1380">
        <v>2255285</v>
      </c>
      <c r="G1380">
        <v>923272421</v>
      </c>
      <c r="H1380">
        <v>190101</v>
      </c>
      <c r="I1380">
        <v>190101</v>
      </c>
      <c r="K1380" s="1">
        <v>107400</v>
      </c>
      <c r="O1380"/>
    </row>
    <row r="1381" spans="1:15" hidden="1" x14ac:dyDescent="0.25">
      <c r="A1381">
        <v>50000249</v>
      </c>
      <c r="B1381">
        <v>1520932</v>
      </c>
      <c r="C1381" t="s">
        <v>2</v>
      </c>
      <c r="D1381">
        <v>44290743</v>
      </c>
      <c r="E1381" s="14">
        <v>20150123</v>
      </c>
      <c r="F1381">
        <v>0</v>
      </c>
      <c r="G1381">
        <v>923272421</v>
      </c>
      <c r="H1381">
        <v>190101</v>
      </c>
      <c r="I1381">
        <v>190101</v>
      </c>
      <c r="K1381" s="1">
        <v>107400</v>
      </c>
      <c r="O1381"/>
    </row>
    <row r="1382" spans="1:15" hidden="1" x14ac:dyDescent="0.25">
      <c r="A1382">
        <v>50000249</v>
      </c>
      <c r="B1382">
        <v>37674259</v>
      </c>
      <c r="C1382" t="s">
        <v>2</v>
      </c>
      <c r="D1382">
        <v>10499016</v>
      </c>
      <c r="E1382" s="14">
        <v>20150123</v>
      </c>
      <c r="F1382">
        <v>0</v>
      </c>
      <c r="G1382">
        <v>923272421</v>
      </c>
      <c r="H1382">
        <v>190101</v>
      </c>
      <c r="I1382">
        <v>190101</v>
      </c>
      <c r="K1382" s="1">
        <v>107400</v>
      </c>
      <c r="O1382"/>
    </row>
    <row r="1383" spans="1:15" hidden="1" x14ac:dyDescent="0.25">
      <c r="A1383">
        <v>50000249</v>
      </c>
      <c r="B1383">
        <v>1758674</v>
      </c>
      <c r="C1383" t="s">
        <v>2</v>
      </c>
      <c r="D1383">
        <v>8104757</v>
      </c>
      <c r="E1383" s="14">
        <v>20150123</v>
      </c>
      <c r="F1383">
        <v>2302854</v>
      </c>
      <c r="G1383">
        <v>923272421</v>
      </c>
      <c r="H1383">
        <v>190101</v>
      </c>
      <c r="I1383">
        <v>190101</v>
      </c>
      <c r="K1383" s="1">
        <v>107400</v>
      </c>
      <c r="O1383"/>
    </row>
    <row r="1384" spans="1:15" hidden="1" x14ac:dyDescent="0.25">
      <c r="A1384">
        <v>50000249</v>
      </c>
      <c r="B1384">
        <v>36614772</v>
      </c>
      <c r="C1384" t="s">
        <v>42</v>
      </c>
      <c r="D1384">
        <v>18130955</v>
      </c>
      <c r="E1384" s="14">
        <v>20150123</v>
      </c>
      <c r="F1384">
        <v>11606976</v>
      </c>
      <c r="G1384">
        <v>923272421</v>
      </c>
      <c r="H1384">
        <v>190101</v>
      </c>
      <c r="I1384">
        <v>190101</v>
      </c>
      <c r="K1384" s="1">
        <v>107400</v>
      </c>
      <c r="O1384"/>
    </row>
    <row r="1385" spans="1:15" hidden="1" x14ac:dyDescent="0.25">
      <c r="A1385">
        <v>50000249</v>
      </c>
      <c r="B1385">
        <v>2524574</v>
      </c>
      <c r="C1385" t="s">
        <v>7</v>
      </c>
      <c r="D1385">
        <v>19322915</v>
      </c>
      <c r="E1385" s="14">
        <v>20150123</v>
      </c>
      <c r="F1385">
        <v>7897361</v>
      </c>
      <c r="G1385">
        <v>11500000</v>
      </c>
      <c r="H1385">
        <v>130101</v>
      </c>
      <c r="I1385">
        <v>12102020</v>
      </c>
      <c r="K1385" s="1">
        <v>90000</v>
      </c>
      <c r="O1385"/>
    </row>
    <row r="1386" spans="1:15" hidden="1" x14ac:dyDescent="0.25">
      <c r="A1386">
        <v>50000249</v>
      </c>
      <c r="B1386">
        <v>2390176</v>
      </c>
      <c r="C1386" t="s">
        <v>25</v>
      </c>
      <c r="D1386">
        <v>1075267621</v>
      </c>
      <c r="E1386" s="14">
        <v>20150123</v>
      </c>
      <c r="F1386">
        <v>0</v>
      </c>
      <c r="G1386">
        <v>12400000</v>
      </c>
      <c r="H1386">
        <v>270102</v>
      </c>
      <c r="I1386">
        <v>121204</v>
      </c>
      <c r="K1386" s="1">
        <v>5000</v>
      </c>
      <c r="O1386"/>
    </row>
    <row r="1387" spans="1:15" hidden="1" x14ac:dyDescent="0.25">
      <c r="A1387">
        <v>50000249</v>
      </c>
      <c r="B1387">
        <v>2390208</v>
      </c>
      <c r="C1387" t="s">
        <v>25</v>
      </c>
      <c r="D1387">
        <v>55152621</v>
      </c>
      <c r="E1387" s="14">
        <v>20150123</v>
      </c>
      <c r="F1387">
        <v>8713171</v>
      </c>
      <c r="G1387">
        <v>12400000</v>
      </c>
      <c r="H1387">
        <v>270102</v>
      </c>
      <c r="I1387">
        <v>121204</v>
      </c>
      <c r="K1387" s="1">
        <v>5000</v>
      </c>
      <c r="O1387"/>
    </row>
    <row r="1388" spans="1:15" hidden="1" x14ac:dyDescent="0.25">
      <c r="A1388">
        <v>50000249</v>
      </c>
      <c r="B1388">
        <v>2390943</v>
      </c>
      <c r="C1388" t="s">
        <v>25</v>
      </c>
      <c r="D1388">
        <v>79622409</v>
      </c>
      <c r="E1388" s="14">
        <v>20150123</v>
      </c>
      <c r="F1388">
        <v>0</v>
      </c>
      <c r="G1388">
        <v>12400000</v>
      </c>
      <c r="H1388">
        <v>270102</v>
      </c>
      <c r="I1388">
        <v>121204</v>
      </c>
      <c r="K1388" s="1">
        <v>5000</v>
      </c>
      <c r="O1388"/>
    </row>
    <row r="1389" spans="1:15" hidden="1" x14ac:dyDescent="0.25">
      <c r="A1389">
        <v>50000249</v>
      </c>
      <c r="B1389">
        <v>1890775</v>
      </c>
      <c r="C1389" t="s">
        <v>15</v>
      </c>
      <c r="D1389">
        <v>16665687</v>
      </c>
      <c r="E1389" s="14">
        <v>20150123</v>
      </c>
      <c r="F1389">
        <v>3848138</v>
      </c>
      <c r="G1389">
        <v>923272421</v>
      </c>
      <c r="H1389">
        <v>190101</v>
      </c>
      <c r="I1389">
        <v>190101</v>
      </c>
      <c r="K1389" s="1">
        <v>107400</v>
      </c>
      <c r="O1389"/>
    </row>
    <row r="1390" spans="1:15" hidden="1" x14ac:dyDescent="0.25">
      <c r="A1390">
        <v>50000249</v>
      </c>
      <c r="B1390">
        <v>1551117</v>
      </c>
      <c r="C1390" t="s">
        <v>12</v>
      </c>
      <c r="D1390">
        <v>18533419</v>
      </c>
      <c r="E1390" s="14">
        <v>20150123</v>
      </c>
      <c r="F1390">
        <v>12793515</v>
      </c>
      <c r="G1390">
        <v>923272421</v>
      </c>
      <c r="H1390">
        <v>190101</v>
      </c>
      <c r="I1390">
        <v>190101</v>
      </c>
      <c r="K1390" s="1">
        <v>107400</v>
      </c>
      <c r="O1390"/>
    </row>
    <row r="1391" spans="1:15" hidden="1" x14ac:dyDescent="0.25">
      <c r="A1391">
        <v>50000249</v>
      </c>
      <c r="B1391">
        <v>2564990</v>
      </c>
      <c r="C1391" t="s">
        <v>6</v>
      </c>
      <c r="D1391">
        <v>34531612</v>
      </c>
      <c r="E1391" s="14">
        <v>20150123</v>
      </c>
      <c r="F1391">
        <v>4597499</v>
      </c>
      <c r="G1391">
        <v>923272193</v>
      </c>
      <c r="H1391">
        <v>131401</v>
      </c>
      <c r="I1391">
        <v>131401</v>
      </c>
      <c r="K1391" s="1">
        <v>1400</v>
      </c>
      <c r="O1391"/>
    </row>
    <row r="1392" spans="1:15" hidden="1" x14ac:dyDescent="0.25">
      <c r="A1392">
        <v>50000249</v>
      </c>
      <c r="B1392">
        <v>2242183</v>
      </c>
      <c r="C1392" t="s">
        <v>21</v>
      </c>
      <c r="D1392">
        <v>1017166065</v>
      </c>
      <c r="E1392" s="14">
        <v>20150123</v>
      </c>
      <c r="F1392">
        <v>21847121</v>
      </c>
      <c r="G1392">
        <v>923272421</v>
      </c>
      <c r="H1392">
        <v>190101</v>
      </c>
      <c r="I1392">
        <v>190101</v>
      </c>
      <c r="K1392" s="1">
        <v>107400</v>
      </c>
      <c r="O1392"/>
    </row>
    <row r="1393" spans="1:15" hidden="1" x14ac:dyDescent="0.25">
      <c r="A1393">
        <v>50000249</v>
      </c>
      <c r="B1393">
        <v>2112700</v>
      </c>
      <c r="C1393" t="s">
        <v>44</v>
      </c>
      <c r="D1393">
        <v>71675598</v>
      </c>
      <c r="E1393" s="14">
        <v>20150123</v>
      </c>
      <c r="F1393">
        <v>5632191</v>
      </c>
      <c r="G1393">
        <v>923272421</v>
      </c>
      <c r="H1393">
        <v>190101</v>
      </c>
      <c r="I1393">
        <v>190101</v>
      </c>
      <c r="K1393" s="1">
        <v>107000</v>
      </c>
      <c r="O1393"/>
    </row>
    <row r="1394" spans="1:15" hidden="1" x14ac:dyDescent="0.25">
      <c r="A1394">
        <v>50000249</v>
      </c>
      <c r="B1394">
        <v>2258964</v>
      </c>
      <c r="C1394" t="s">
        <v>17</v>
      </c>
      <c r="D1394">
        <v>15243841</v>
      </c>
      <c r="E1394" s="14">
        <v>20150123</v>
      </c>
      <c r="F1394">
        <v>0</v>
      </c>
      <c r="G1394">
        <v>11100000</v>
      </c>
      <c r="H1394">
        <v>150112</v>
      </c>
      <c r="I1394">
        <v>121275</v>
      </c>
      <c r="K1394" s="1">
        <v>73300</v>
      </c>
      <c r="O1394"/>
    </row>
    <row r="1395" spans="1:15" hidden="1" x14ac:dyDescent="0.25">
      <c r="A1395">
        <v>50000249</v>
      </c>
      <c r="B1395">
        <v>2130884</v>
      </c>
      <c r="C1395" t="s">
        <v>8</v>
      </c>
      <c r="D1395">
        <v>8190029011</v>
      </c>
      <c r="E1395" s="14">
        <v>20150123</v>
      </c>
      <c r="F1395">
        <v>7930540</v>
      </c>
      <c r="G1395">
        <v>13700000</v>
      </c>
      <c r="H1395">
        <v>290101</v>
      </c>
      <c r="I1395">
        <v>121250</v>
      </c>
      <c r="K1395" s="1">
        <v>56280</v>
      </c>
      <c r="O1395"/>
    </row>
    <row r="1396" spans="1:15" hidden="1" x14ac:dyDescent="0.25">
      <c r="A1396">
        <v>50000249</v>
      </c>
      <c r="B1396">
        <v>2130887</v>
      </c>
      <c r="C1396" t="s">
        <v>8</v>
      </c>
      <c r="D1396">
        <v>1082952288</v>
      </c>
      <c r="E1396" s="14">
        <v>20150123</v>
      </c>
      <c r="F1396">
        <v>3820210</v>
      </c>
      <c r="G1396">
        <v>12400000</v>
      </c>
      <c r="H1396">
        <v>270102</v>
      </c>
      <c r="I1396">
        <v>121204</v>
      </c>
      <c r="K1396" s="1">
        <v>5000</v>
      </c>
      <c r="O1396"/>
    </row>
    <row r="1397" spans="1:15" hidden="1" x14ac:dyDescent="0.25">
      <c r="A1397">
        <v>50000249</v>
      </c>
      <c r="B1397">
        <v>1637834</v>
      </c>
      <c r="C1397" t="s">
        <v>31</v>
      </c>
      <c r="D1397">
        <v>88285597</v>
      </c>
      <c r="E1397" s="14">
        <v>20150123</v>
      </c>
      <c r="F1397">
        <v>15248422</v>
      </c>
      <c r="G1397">
        <v>12400000</v>
      </c>
      <c r="H1397">
        <v>270102</v>
      </c>
      <c r="I1397">
        <v>121204</v>
      </c>
      <c r="K1397" s="1">
        <v>5000</v>
      </c>
      <c r="O1397"/>
    </row>
    <row r="1398" spans="1:15" hidden="1" x14ac:dyDescent="0.25">
      <c r="A1398">
        <v>50000249</v>
      </c>
      <c r="B1398">
        <v>2214210</v>
      </c>
      <c r="C1398" t="s">
        <v>56</v>
      </c>
      <c r="D1398">
        <v>1057587672</v>
      </c>
      <c r="E1398" s="14">
        <v>20150123</v>
      </c>
      <c r="F1398">
        <v>21589164</v>
      </c>
      <c r="G1398">
        <v>11500000</v>
      </c>
      <c r="H1398">
        <v>130101</v>
      </c>
      <c r="I1398">
        <v>121209</v>
      </c>
      <c r="K1398" s="1">
        <v>5000</v>
      </c>
      <c r="O1398"/>
    </row>
    <row r="1399" spans="1:15" hidden="1" x14ac:dyDescent="0.25">
      <c r="A1399">
        <v>50000249</v>
      </c>
      <c r="B1399">
        <v>2479139</v>
      </c>
      <c r="C1399" t="s">
        <v>76</v>
      </c>
      <c r="D1399">
        <v>1090427232</v>
      </c>
      <c r="E1399" s="14">
        <v>20150123</v>
      </c>
      <c r="F1399">
        <v>1314595</v>
      </c>
      <c r="G1399">
        <v>12400000</v>
      </c>
      <c r="H1399">
        <v>270102</v>
      </c>
      <c r="I1399">
        <v>121204</v>
      </c>
      <c r="K1399" s="1">
        <v>5000</v>
      </c>
      <c r="O1399"/>
    </row>
    <row r="1400" spans="1:15" hidden="1" x14ac:dyDescent="0.25">
      <c r="A1400">
        <v>50000249</v>
      </c>
      <c r="B1400">
        <v>1224480</v>
      </c>
      <c r="C1400" t="s">
        <v>39</v>
      </c>
      <c r="D1400">
        <v>5302491</v>
      </c>
      <c r="E1400" s="14">
        <v>20150123</v>
      </c>
      <c r="F1400">
        <v>2448232</v>
      </c>
      <c r="G1400">
        <v>11100000</v>
      </c>
      <c r="H1400">
        <v>150112</v>
      </c>
      <c r="I1400">
        <v>121275</v>
      </c>
      <c r="K1400" s="1">
        <v>100000</v>
      </c>
      <c r="O1400"/>
    </row>
    <row r="1401" spans="1:15" hidden="1" x14ac:dyDescent="0.25">
      <c r="A1401">
        <v>50000249</v>
      </c>
      <c r="B1401">
        <v>879462</v>
      </c>
      <c r="C1401" t="s">
        <v>5</v>
      </c>
      <c r="D1401">
        <v>1049627120</v>
      </c>
      <c r="E1401" s="14">
        <v>20150123</v>
      </c>
      <c r="F1401">
        <v>55413746</v>
      </c>
      <c r="G1401">
        <v>12400000</v>
      </c>
      <c r="H1401">
        <v>270102</v>
      </c>
      <c r="I1401">
        <v>121204</v>
      </c>
      <c r="K1401" s="1">
        <v>5000</v>
      </c>
      <c r="O1401"/>
    </row>
    <row r="1402" spans="1:15" hidden="1" x14ac:dyDescent="0.25">
      <c r="A1402">
        <v>50000249</v>
      </c>
      <c r="B1402">
        <v>37278929</v>
      </c>
      <c r="C1402" t="s">
        <v>20</v>
      </c>
      <c r="D1402">
        <v>19691416</v>
      </c>
      <c r="E1402" s="14">
        <v>20150123</v>
      </c>
      <c r="F1402">
        <v>1740974</v>
      </c>
      <c r="G1402">
        <v>12400000</v>
      </c>
      <c r="H1402">
        <v>270102</v>
      </c>
      <c r="I1402">
        <v>121204</v>
      </c>
      <c r="K1402" s="1">
        <v>5000</v>
      </c>
      <c r="O1402"/>
    </row>
    <row r="1403" spans="1:15" hidden="1" x14ac:dyDescent="0.25">
      <c r="A1403">
        <v>50000249</v>
      </c>
      <c r="B1403">
        <v>37278930</v>
      </c>
      <c r="C1403" t="s">
        <v>20</v>
      </c>
      <c r="D1403">
        <v>7570573</v>
      </c>
      <c r="E1403" s="14">
        <v>20150123</v>
      </c>
      <c r="F1403">
        <v>5805110</v>
      </c>
      <c r="G1403">
        <v>12400000</v>
      </c>
      <c r="H1403">
        <v>270102</v>
      </c>
      <c r="I1403">
        <v>121204</v>
      </c>
      <c r="K1403" s="1">
        <v>5000</v>
      </c>
      <c r="O1403"/>
    </row>
    <row r="1404" spans="1:15" hidden="1" x14ac:dyDescent="0.25">
      <c r="A1404">
        <v>50000249</v>
      </c>
      <c r="B1404">
        <v>1986854</v>
      </c>
      <c r="C1404" t="s">
        <v>40</v>
      </c>
      <c r="D1404">
        <v>86077474</v>
      </c>
      <c r="E1404" s="14">
        <v>20150123</v>
      </c>
      <c r="F1404">
        <v>2176683</v>
      </c>
      <c r="G1404">
        <v>923272421</v>
      </c>
      <c r="H1404">
        <v>190101</v>
      </c>
      <c r="I1404">
        <v>190101</v>
      </c>
      <c r="K1404" s="1">
        <v>107400</v>
      </c>
      <c r="O1404"/>
    </row>
    <row r="1405" spans="1:15" hidden="1" x14ac:dyDescent="0.25">
      <c r="A1405">
        <v>50000249</v>
      </c>
      <c r="B1405">
        <v>2124864</v>
      </c>
      <c r="C1405" t="s">
        <v>93</v>
      </c>
      <c r="D1405">
        <v>1022359061</v>
      </c>
      <c r="E1405" s="14">
        <v>20150126</v>
      </c>
      <c r="F1405">
        <v>7476344</v>
      </c>
      <c r="G1405">
        <v>923272421</v>
      </c>
      <c r="H1405">
        <v>190101</v>
      </c>
      <c r="I1405">
        <v>190101</v>
      </c>
      <c r="K1405" s="1">
        <v>107400</v>
      </c>
      <c r="O1405"/>
    </row>
    <row r="1406" spans="1:15" hidden="1" x14ac:dyDescent="0.25">
      <c r="A1406">
        <v>50000249</v>
      </c>
      <c r="B1406">
        <v>18549542</v>
      </c>
      <c r="C1406" s="8" t="s">
        <v>1</v>
      </c>
      <c r="D1406">
        <v>1053780986</v>
      </c>
      <c r="E1406" s="14">
        <v>20150126</v>
      </c>
      <c r="F1406">
        <v>10421185</v>
      </c>
      <c r="G1406">
        <v>923272421</v>
      </c>
      <c r="H1406">
        <v>190101</v>
      </c>
      <c r="I1406">
        <v>190101</v>
      </c>
      <c r="K1406" s="1">
        <v>107400</v>
      </c>
      <c r="O1406"/>
    </row>
    <row r="1407" spans="1:15" hidden="1" x14ac:dyDescent="0.25">
      <c r="A1407">
        <v>50000249</v>
      </c>
      <c r="B1407">
        <v>12866883</v>
      </c>
      <c r="C1407" s="8" t="s">
        <v>1</v>
      </c>
      <c r="D1407">
        <v>52858151</v>
      </c>
      <c r="E1407" s="14">
        <v>20150126</v>
      </c>
      <c r="F1407">
        <v>14246975</v>
      </c>
      <c r="G1407">
        <v>923272421</v>
      </c>
      <c r="H1407">
        <v>190101</v>
      </c>
      <c r="I1407">
        <v>190101</v>
      </c>
      <c r="K1407" s="1">
        <v>107400</v>
      </c>
      <c r="O1407"/>
    </row>
    <row r="1408" spans="1:15" hidden="1" x14ac:dyDescent="0.25">
      <c r="A1408">
        <v>50000249</v>
      </c>
      <c r="B1408">
        <v>16957445</v>
      </c>
      <c r="C1408" s="8" t="s">
        <v>1</v>
      </c>
      <c r="D1408">
        <v>1016036253</v>
      </c>
      <c r="E1408" s="14">
        <v>20150126</v>
      </c>
      <c r="F1408">
        <v>20576571</v>
      </c>
      <c r="G1408">
        <v>12400000</v>
      </c>
      <c r="H1408">
        <v>270102</v>
      </c>
      <c r="I1408">
        <v>121204</v>
      </c>
      <c r="K1408" s="1">
        <v>5000</v>
      </c>
      <c r="O1408"/>
    </row>
    <row r="1409" spans="1:15" hidden="1" x14ac:dyDescent="0.25">
      <c r="A1409">
        <v>50000249</v>
      </c>
      <c r="B1409">
        <v>2549932</v>
      </c>
      <c r="C1409" t="s">
        <v>114</v>
      </c>
      <c r="D1409">
        <v>83057039</v>
      </c>
      <c r="E1409" s="14">
        <v>20150126</v>
      </c>
      <c r="F1409">
        <v>2513190</v>
      </c>
      <c r="G1409">
        <v>12200000</v>
      </c>
      <c r="H1409">
        <v>250101</v>
      </c>
      <c r="I1409">
        <v>121225</v>
      </c>
      <c r="K1409" s="1">
        <v>12500</v>
      </c>
      <c r="O1409"/>
    </row>
    <row r="1410" spans="1:15" hidden="1" x14ac:dyDescent="0.25">
      <c r="A1410">
        <v>50000249</v>
      </c>
      <c r="B1410">
        <v>13266540</v>
      </c>
      <c r="C1410" s="8" t="s">
        <v>1</v>
      </c>
      <c r="D1410">
        <v>1020716055</v>
      </c>
      <c r="E1410" s="14">
        <v>20150126</v>
      </c>
      <c r="F1410">
        <v>1274365</v>
      </c>
      <c r="G1410">
        <v>923272421</v>
      </c>
      <c r="H1410">
        <v>190101</v>
      </c>
      <c r="I1410">
        <v>190101</v>
      </c>
      <c r="K1410" s="1">
        <v>107400</v>
      </c>
      <c r="O1410"/>
    </row>
    <row r="1411" spans="1:15" hidden="1" x14ac:dyDescent="0.25">
      <c r="A1411">
        <v>50000249</v>
      </c>
      <c r="B1411">
        <v>13335333</v>
      </c>
      <c r="C1411" s="8" t="s">
        <v>1</v>
      </c>
      <c r="D1411">
        <v>79483031</v>
      </c>
      <c r="E1411" s="14">
        <v>20150126</v>
      </c>
      <c r="F1411">
        <v>4893900</v>
      </c>
      <c r="G1411">
        <v>96300000</v>
      </c>
      <c r="H1411">
        <v>190101</v>
      </c>
      <c r="I1411">
        <v>121270</v>
      </c>
      <c r="K1411" s="1">
        <v>30000</v>
      </c>
      <c r="O1411"/>
    </row>
    <row r="1412" spans="1:15" hidden="1" x14ac:dyDescent="0.25">
      <c r="A1412">
        <v>50000249</v>
      </c>
      <c r="B1412">
        <v>37638422</v>
      </c>
      <c r="C1412" s="8" t="s">
        <v>1</v>
      </c>
      <c r="D1412">
        <v>1041894189</v>
      </c>
      <c r="E1412" s="14">
        <v>20150126</v>
      </c>
      <c r="F1412">
        <v>0</v>
      </c>
      <c r="G1412">
        <v>923272421</v>
      </c>
      <c r="H1412">
        <v>190101</v>
      </c>
      <c r="I1412">
        <v>190101</v>
      </c>
      <c r="K1412" s="1">
        <v>107400</v>
      </c>
      <c r="O1412"/>
    </row>
    <row r="1413" spans="1:15" hidden="1" x14ac:dyDescent="0.25">
      <c r="A1413">
        <v>50000249</v>
      </c>
      <c r="B1413">
        <v>37638434</v>
      </c>
      <c r="C1413" s="8" t="s">
        <v>1</v>
      </c>
      <c r="D1413">
        <v>79904868</v>
      </c>
      <c r="E1413" s="14">
        <v>20150126</v>
      </c>
      <c r="F1413">
        <v>2660205</v>
      </c>
      <c r="G1413">
        <v>923272421</v>
      </c>
      <c r="H1413">
        <v>190101</v>
      </c>
      <c r="I1413">
        <v>190101</v>
      </c>
      <c r="K1413" s="1">
        <v>107400</v>
      </c>
      <c r="O1413"/>
    </row>
    <row r="1414" spans="1:15" hidden="1" x14ac:dyDescent="0.25">
      <c r="A1414">
        <v>50000249</v>
      </c>
      <c r="B1414">
        <v>2556208</v>
      </c>
      <c r="C1414" t="s">
        <v>94</v>
      </c>
      <c r="D1414">
        <v>73121039</v>
      </c>
      <c r="E1414" s="14">
        <v>20150126</v>
      </c>
      <c r="F1414">
        <v>6813144</v>
      </c>
      <c r="G1414">
        <v>26800000</v>
      </c>
      <c r="H1414">
        <v>360200</v>
      </c>
      <c r="I1414">
        <v>360200</v>
      </c>
      <c r="K1414" s="1">
        <v>223000</v>
      </c>
      <c r="O1414"/>
    </row>
    <row r="1415" spans="1:15" hidden="1" x14ac:dyDescent="0.25">
      <c r="A1415">
        <v>50000249</v>
      </c>
      <c r="B1415">
        <v>2572246</v>
      </c>
      <c r="C1415" t="s">
        <v>94</v>
      </c>
      <c r="D1415">
        <v>3881472</v>
      </c>
      <c r="E1415" s="14">
        <v>20150126</v>
      </c>
      <c r="F1415">
        <v>6571839</v>
      </c>
      <c r="G1415">
        <v>96300000</v>
      </c>
      <c r="H1415">
        <v>190101</v>
      </c>
      <c r="I1415">
        <v>121270</v>
      </c>
      <c r="K1415" s="1">
        <v>35420</v>
      </c>
      <c r="O1415"/>
    </row>
    <row r="1416" spans="1:15" hidden="1" x14ac:dyDescent="0.25">
      <c r="A1416">
        <v>50000249</v>
      </c>
      <c r="B1416">
        <v>2120404</v>
      </c>
      <c r="C1416" t="s">
        <v>91</v>
      </c>
      <c r="D1416">
        <v>80725708</v>
      </c>
      <c r="E1416" s="14">
        <v>20150126</v>
      </c>
      <c r="F1416">
        <v>23424637</v>
      </c>
      <c r="G1416">
        <v>96400000</v>
      </c>
      <c r="H1416">
        <v>370101</v>
      </c>
      <c r="I1416">
        <v>121280</v>
      </c>
      <c r="K1416" s="1">
        <v>5400</v>
      </c>
      <c r="O1416"/>
    </row>
    <row r="1417" spans="1:15" hidden="1" x14ac:dyDescent="0.25">
      <c r="A1417">
        <v>50000249</v>
      </c>
      <c r="B1417">
        <v>2120405</v>
      </c>
      <c r="C1417" t="s">
        <v>91</v>
      </c>
      <c r="D1417">
        <v>80725708</v>
      </c>
      <c r="E1417" s="14">
        <v>20150126</v>
      </c>
      <c r="F1417">
        <v>12342463</v>
      </c>
      <c r="G1417">
        <v>96400000</v>
      </c>
      <c r="H1417">
        <v>370101</v>
      </c>
      <c r="I1417">
        <v>121280</v>
      </c>
      <c r="K1417" s="1">
        <v>5400</v>
      </c>
      <c r="O1417"/>
    </row>
    <row r="1418" spans="1:15" hidden="1" x14ac:dyDescent="0.25">
      <c r="A1418">
        <v>50000249</v>
      </c>
      <c r="B1418">
        <v>2120429</v>
      </c>
      <c r="C1418" t="s">
        <v>91</v>
      </c>
      <c r="D1418">
        <v>80725708</v>
      </c>
      <c r="E1418" s="14">
        <v>20150126</v>
      </c>
      <c r="F1418">
        <v>23424637</v>
      </c>
      <c r="G1418">
        <v>96400000</v>
      </c>
      <c r="H1418">
        <v>370101</v>
      </c>
      <c r="I1418">
        <v>121280</v>
      </c>
      <c r="K1418" s="1">
        <v>5400</v>
      </c>
      <c r="O1418"/>
    </row>
    <row r="1419" spans="1:15" hidden="1" x14ac:dyDescent="0.25">
      <c r="A1419">
        <v>50000249</v>
      </c>
      <c r="B1419">
        <v>2367519</v>
      </c>
      <c r="C1419" t="s">
        <v>87</v>
      </c>
      <c r="D1419">
        <v>1130600664</v>
      </c>
      <c r="E1419" s="14">
        <v>20150126</v>
      </c>
      <c r="F1419">
        <v>3309067</v>
      </c>
      <c r="G1419">
        <v>923272421</v>
      </c>
      <c r="H1419">
        <v>190101</v>
      </c>
      <c r="I1419">
        <v>190101</v>
      </c>
      <c r="K1419" s="1">
        <v>107400</v>
      </c>
      <c r="O1419"/>
    </row>
    <row r="1420" spans="1:15" hidden="1" x14ac:dyDescent="0.25">
      <c r="A1420">
        <v>50000249</v>
      </c>
      <c r="B1420">
        <v>2367568</v>
      </c>
      <c r="C1420" t="s">
        <v>87</v>
      </c>
      <c r="D1420">
        <v>1144039936</v>
      </c>
      <c r="E1420" s="14">
        <v>20150126</v>
      </c>
      <c r="F1420">
        <v>3737103</v>
      </c>
      <c r="G1420">
        <v>923272421</v>
      </c>
      <c r="H1420">
        <v>190101</v>
      </c>
      <c r="I1420">
        <v>190101</v>
      </c>
      <c r="K1420" s="1">
        <v>107400</v>
      </c>
      <c r="O1420"/>
    </row>
    <row r="1421" spans="1:15" hidden="1" x14ac:dyDescent="0.25">
      <c r="A1421">
        <v>50000249</v>
      </c>
      <c r="B1421">
        <v>2121340</v>
      </c>
      <c r="C1421" t="s">
        <v>97</v>
      </c>
      <c r="D1421">
        <v>1151943253</v>
      </c>
      <c r="E1421" s="14">
        <v>20150126</v>
      </c>
      <c r="F1421">
        <v>3820252</v>
      </c>
      <c r="G1421">
        <v>12400000</v>
      </c>
      <c r="H1421">
        <v>270102</v>
      </c>
      <c r="I1421">
        <v>121204</v>
      </c>
      <c r="K1421" s="1">
        <v>5000</v>
      </c>
      <c r="O1421"/>
    </row>
    <row r="1422" spans="1:15" hidden="1" x14ac:dyDescent="0.25">
      <c r="A1422">
        <v>50000249</v>
      </c>
      <c r="B1422">
        <v>1823365</v>
      </c>
      <c r="C1422" t="s">
        <v>18</v>
      </c>
      <c r="D1422">
        <v>1128126810</v>
      </c>
      <c r="E1422" s="14">
        <v>20150126</v>
      </c>
      <c r="F1422">
        <v>37485703</v>
      </c>
      <c r="G1422">
        <v>923272421</v>
      </c>
      <c r="H1422">
        <v>190101</v>
      </c>
      <c r="I1422">
        <v>190101</v>
      </c>
      <c r="K1422" s="1">
        <v>107400</v>
      </c>
      <c r="O1422"/>
    </row>
    <row r="1423" spans="1:15" hidden="1" x14ac:dyDescent="0.25">
      <c r="A1423">
        <v>50000249</v>
      </c>
      <c r="B1423">
        <v>1984528</v>
      </c>
      <c r="C1423" t="s">
        <v>18</v>
      </c>
      <c r="D1423">
        <v>9072391</v>
      </c>
      <c r="E1423" s="14">
        <v>20150126</v>
      </c>
      <c r="F1423">
        <v>26810904</v>
      </c>
      <c r="G1423">
        <v>923272421</v>
      </c>
      <c r="H1423">
        <v>190101</v>
      </c>
      <c r="I1423">
        <v>190101</v>
      </c>
      <c r="K1423" s="1">
        <v>107400</v>
      </c>
      <c r="O1423"/>
    </row>
    <row r="1424" spans="1:15" hidden="1" x14ac:dyDescent="0.25">
      <c r="A1424">
        <v>50000249</v>
      </c>
      <c r="B1424">
        <v>1984529</v>
      </c>
      <c r="C1424" t="s">
        <v>18</v>
      </c>
      <c r="D1424">
        <v>1129566613</v>
      </c>
      <c r="E1424" s="14">
        <v>20150126</v>
      </c>
      <c r="F1424">
        <v>3021899</v>
      </c>
      <c r="G1424">
        <v>923272421</v>
      </c>
      <c r="H1424">
        <v>190101</v>
      </c>
      <c r="I1424">
        <v>190101</v>
      </c>
      <c r="K1424" s="1">
        <v>107400</v>
      </c>
      <c r="O1424"/>
    </row>
    <row r="1425" spans="1:15" hidden="1" x14ac:dyDescent="0.25">
      <c r="A1425">
        <v>50000249</v>
      </c>
      <c r="B1425">
        <v>41655805</v>
      </c>
      <c r="C1425" t="s">
        <v>32</v>
      </c>
      <c r="D1425">
        <v>1039448887</v>
      </c>
      <c r="E1425" s="14">
        <v>20150126</v>
      </c>
      <c r="F1425">
        <v>0</v>
      </c>
      <c r="G1425">
        <v>923272421</v>
      </c>
      <c r="H1425">
        <v>190101</v>
      </c>
      <c r="I1425">
        <v>190101</v>
      </c>
      <c r="K1425" s="1">
        <v>107400</v>
      </c>
      <c r="O1425"/>
    </row>
    <row r="1426" spans="1:15" hidden="1" x14ac:dyDescent="0.25">
      <c r="A1426">
        <v>50000249</v>
      </c>
      <c r="B1426">
        <v>19706381</v>
      </c>
      <c r="C1426" t="s">
        <v>0</v>
      </c>
      <c r="D1426">
        <v>79292170</v>
      </c>
      <c r="E1426" s="14">
        <v>20150126</v>
      </c>
      <c r="F1426">
        <v>10297331</v>
      </c>
      <c r="G1426">
        <v>923272421</v>
      </c>
      <c r="H1426">
        <v>190101</v>
      </c>
      <c r="I1426">
        <v>190101</v>
      </c>
      <c r="K1426" s="1">
        <v>107400</v>
      </c>
      <c r="O1426"/>
    </row>
    <row r="1427" spans="1:15" hidden="1" x14ac:dyDescent="0.25">
      <c r="A1427">
        <v>50000249</v>
      </c>
      <c r="B1427">
        <v>19706403</v>
      </c>
      <c r="C1427" t="s">
        <v>0</v>
      </c>
      <c r="D1427">
        <v>51714605</v>
      </c>
      <c r="E1427" s="14">
        <v>20150126</v>
      </c>
      <c r="F1427">
        <v>16333400</v>
      </c>
      <c r="G1427">
        <v>923272421</v>
      </c>
      <c r="H1427">
        <v>190101</v>
      </c>
      <c r="I1427">
        <v>190101</v>
      </c>
      <c r="K1427" s="1">
        <v>107400</v>
      </c>
      <c r="O1427"/>
    </row>
    <row r="1428" spans="1:15" hidden="1" x14ac:dyDescent="0.25">
      <c r="A1428">
        <v>50000249</v>
      </c>
      <c r="B1428">
        <v>2632706</v>
      </c>
      <c r="C1428" t="s">
        <v>0</v>
      </c>
      <c r="D1428">
        <v>1020757622</v>
      </c>
      <c r="E1428" s="14">
        <v>20150126</v>
      </c>
      <c r="F1428">
        <v>5304874</v>
      </c>
      <c r="G1428">
        <v>12400000</v>
      </c>
      <c r="H1428">
        <v>270102</v>
      </c>
      <c r="I1428">
        <v>121204</v>
      </c>
      <c r="K1428" s="1">
        <v>5000</v>
      </c>
      <c r="O1428"/>
    </row>
    <row r="1429" spans="1:15" hidden="1" x14ac:dyDescent="0.25">
      <c r="A1429">
        <v>50000249</v>
      </c>
      <c r="B1429">
        <v>13758222</v>
      </c>
      <c r="C1429" t="s">
        <v>0</v>
      </c>
      <c r="D1429">
        <v>52977345</v>
      </c>
      <c r="E1429" s="14">
        <v>20150126</v>
      </c>
      <c r="F1429">
        <v>13283565</v>
      </c>
      <c r="G1429">
        <v>923272421</v>
      </c>
      <c r="H1429">
        <v>190101</v>
      </c>
      <c r="I1429">
        <v>190101</v>
      </c>
      <c r="K1429" s="1">
        <v>107400</v>
      </c>
      <c r="O1429"/>
    </row>
    <row r="1430" spans="1:15" hidden="1" x14ac:dyDescent="0.25">
      <c r="A1430">
        <v>50000249</v>
      </c>
      <c r="B1430">
        <v>2448253</v>
      </c>
      <c r="C1430" t="s">
        <v>0</v>
      </c>
      <c r="D1430">
        <v>51792225</v>
      </c>
      <c r="E1430" s="14">
        <v>20150126</v>
      </c>
      <c r="F1430">
        <v>4678925</v>
      </c>
      <c r="G1430">
        <v>12400000</v>
      </c>
      <c r="H1430">
        <v>270102</v>
      </c>
      <c r="I1430">
        <v>270102</v>
      </c>
      <c r="K1430" s="1">
        <v>1500</v>
      </c>
      <c r="O1430"/>
    </row>
    <row r="1431" spans="1:15" hidden="1" x14ac:dyDescent="0.25">
      <c r="A1431">
        <v>50000249</v>
      </c>
      <c r="B1431">
        <v>13347667</v>
      </c>
      <c r="C1431" t="s">
        <v>0</v>
      </c>
      <c r="D1431">
        <v>41729242</v>
      </c>
      <c r="E1431" s="14">
        <v>20150126</v>
      </c>
      <c r="F1431">
        <v>10565258</v>
      </c>
      <c r="G1431">
        <v>923272193</v>
      </c>
      <c r="H1431">
        <v>131401</v>
      </c>
      <c r="I1431">
        <v>131401</v>
      </c>
      <c r="K1431" s="1">
        <v>13900</v>
      </c>
      <c r="O1431"/>
    </row>
    <row r="1432" spans="1:15" hidden="1" x14ac:dyDescent="0.25">
      <c r="A1432">
        <v>50000249</v>
      </c>
      <c r="B1432">
        <v>13566460</v>
      </c>
      <c r="C1432" t="s">
        <v>0</v>
      </c>
      <c r="D1432">
        <v>1016019213</v>
      </c>
      <c r="E1432" s="14">
        <v>20150126</v>
      </c>
      <c r="F1432">
        <v>5479250</v>
      </c>
      <c r="G1432">
        <v>923272421</v>
      </c>
      <c r="H1432">
        <v>190101</v>
      </c>
      <c r="I1432">
        <v>190101</v>
      </c>
      <c r="K1432" s="1">
        <v>107400</v>
      </c>
      <c r="O1432"/>
    </row>
    <row r="1433" spans="1:15" hidden="1" x14ac:dyDescent="0.25">
      <c r="A1433">
        <v>50000249</v>
      </c>
      <c r="B1433">
        <v>16807639</v>
      </c>
      <c r="C1433" t="s">
        <v>0</v>
      </c>
      <c r="D1433">
        <v>1020733938</v>
      </c>
      <c r="E1433" s="14">
        <v>20150126</v>
      </c>
      <c r="F1433">
        <v>8013439</v>
      </c>
      <c r="G1433">
        <v>923272421</v>
      </c>
      <c r="H1433">
        <v>190101</v>
      </c>
      <c r="I1433">
        <v>190101</v>
      </c>
      <c r="K1433" s="1">
        <v>107400</v>
      </c>
      <c r="O1433"/>
    </row>
    <row r="1434" spans="1:15" hidden="1" x14ac:dyDescent="0.25">
      <c r="A1434">
        <v>50000249</v>
      </c>
      <c r="B1434">
        <v>1492426</v>
      </c>
      <c r="C1434" t="s">
        <v>0</v>
      </c>
      <c r="D1434">
        <v>1140828976</v>
      </c>
      <c r="E1434" s="14">
        <v>20150126</v>
      </c>
      <c r="F1434">
        <v>2520845</v>
      </c>
      <c r="G1434">
        <v>12400000</v>
      </c>
      <c r="H1434">
        <v>270102</v>
      </c>
      <c r="I1434">
        <v>121204</v>
      </c>
      <c r="K1434" s="1">
        <v>5000</v>
      </c>
      <c r="O1434"/>
    </row>
    <row r="1435" spans="1:15" hidden="1" x14ac:dyDescent="0.25">
      <c r="A1435">
        <v>50000249</v>
      </c>
      <c r="B1435">
        <v>1804450</v>
      </c>
      <c r="C1435" t="s">
        <v>0</v>
      </c>
      <c r="D1435">
        <v>51724299</v>
      </c>
      <c r="E1435" s="14">
        <v>20150126</v>
      </c>
      <c r="F1435">
        <v>3014166</v>
      </c>
      <c r="G1435">
        <v>12200000</v>
      </c>
      <c r="H1435">
        <v>250101</v>
      </c>
      <c r="I1435">
        <v>121225</v>
      </c>
      <c r="K1435" s="1">
        <v>80740</v>
      </c>
      <c r="O1435"/>
    </row>
    <row r="1436" spans="1:15" hidden="1" x14ac:dyDescent="0.25">
      <c r="A1436">
        <v>50000249</v>
      </c>
      <c r="B1436">
        <v>2198278</v>
      </c>
      <c r="C1436" t="s">
        <v>0</v>
      </c>
      <c r="D1436">
        <v>4171852</v>
      </c>
      <c r="E1436" s="14">
        <v>20150126</v>
      </c>
      <c r="F1436">
        <v>2822816</v>
      </c>
      <c r="G1436">
        <v>923272193</v>
      </c>
      <c r="H1436">
        <v>131401</v>
      </c>
      <c r="I1436">
        <v>131401</v>
      </c>
      <c r="K1436" s="1">
        <v>11700</v>
      </c>
      <c r="O1436"/>
    </row>
    <row r="1437" spans="1:15" hidden="1" x14ac:dyDescent="0.25">
      <c r="A1437">
        <v>50000249</v>
      </c>
      <c r="B1437">
        <v>2198279</v>
      </c>
      <c r="C1437" t="s">
        <v>0</v>
      </c>
      <c r="D1437">
        <v>41583562</v>
      </c>
      <c r="E1437" s="14">
        <v>20150126</v>
      </c>
      <c r="F1437">
        <v>2822816</v>
      </c>
      <c r="G1437">
        <v>923272193</v>
      </c>
      <c r="H1437">
        <v>131401</v>
      </c>
      <c r="I1437">
        <v>131401</v>
      </c>
      <c r="K1437" s="1">
        <v>9600</v>
      </c>
      <c r="O1437"/>
    </row>
    <row r="1438" spans="1:15" hidden="1" x14ac:dyDescent="0.25">
      <c r="A1438">
        <v>50000249</v>
      </c>
      <c r="B1438">
        <v>2198280</v>
      </c>
      <c r="C1438" t="s">
        <v>0</v>
      </c>
      <c r="D1438">
        <v>4109910</v>
      </c>
      <c r="E1438" s="14">
        <v>20150126</v>
      </c>
      <c r="F1438">
        <v>2822816</v>
      </c>
      <c r="G1438">
        <v>923272193</v>
      </c>
      <c r="H1438">
        <v>131401</v>
      </c>
      <c r="I1438">
        <v>131401</v>
      </c>
      <c r="K1438" s="1">
        <v>8400</v>
      </c>
      <c r="O1438"/>
    </row>
    <row r="1439" spans="1:15" hidden="1" x14ac:dyDescent="0.25">
      <c r="A1439">
        <v>50000249</v>
      </c>
      <c r="B1439">
        <v>2198281</v>
      </c>
      <c r="C1439" t="s">
        <v>0</v>
      </c>
      <c r="D1439">
        <v>19158243</v>
      </c>
      <c r="E1439" s="14">
        <v>20150126</v>
      </c>
      <c r="F1439">
        <v>2822816</v>
      </c>
      <c r="G1439">
        <v>923272193</v>
      </c>
      <c r="H1439">
        <v>131401</v>
      </c>
      <c r="I1439">
        <v>131401</v>
      </c>
      <c r="K1439" s="1">
        <v>7000</v>
      </c>
      <c r="O1439"/>
    </row>
    <row r="1440" spans="1:15" hidden="1" x14ac:dyDescent="0.25">
      <c r="A1440">
        <v>50000249</v>
      </c>
      <c r="B1440">
        <v>2418486</v>
      </c>
      <c r="C1440" t="s">
        <v>0</v>
      </c>
      <c r="D1440">
        <v>1136883632</v>
      </c>
      <c r="E1440" s="14">
        <v>20150126</v>
      </c>
      <c r="F1440">
        <v>8064559</v>
      </c>
      <c r="G1440">
        <v>923272421</v>
      </c>
      <c r="H1440">
        <v>190101</v>
      </c>
      <c r="I1440">
        <v>190101</v>
      </c>
      <c r="K1440" s="1">
        <v>107400</v>
      </c>
      <c r="O1440"/>
    </row>
    <row r="1441" spans="1:15" hidden="1" x14ac:dyDescent="0.25">
      <c r="A1441">
        <v>50000249</v>
      </c>
      <c r="B1441">
        <v>16947892</v>
      </c>
      <c r="C1441" t="s">
        <v>0</v>
      </c>
      <c r="D1441">
        <v>53014033</v>
      </c>
      <c r="E1441" s="14">
        <v>20150126</v>
      </c>
      <c r="F1441">
        <v>10625016</v>
      </c>
      <c r="G1441">
        <v>12400000</v>
      </c>
      <c r="H1441">
        <v>270102</v>
      </c>
      <c r="I1441">
        <v>121204</v>
      </c>
      <c r="K1441" s="1">
        <v>5000</v>
      </c>
      <c r="O1441"/>
    </row>
    <row r="1442" spans="1:15" hidden="1" x14ac:dyDescent="0.25">
      <c r="A1442">
        <v>50000249</v>
      </c>
      <c r="B1442">
        <v>2424648</v>
      </c>
      <c r="C1442" t="s">
        <v>0</v>
      </c>
      <c r="D1442">
        <v>1072646360</v>
      </c>
      <c r="E1442" s="14">
        <v>20150126</v>
      </c>
      <c r="F1442">
        <v>5608075</v>
      </c>
      <c r="G1442">
        <v>12400000</v>
      </c>
      <c r="H1442">
        <v>270102</v>
      </c>
      <c r="I1442">
        <v>270102</v>
      </c>
      <c r="K1442" s="1">
        <v>5000</v>
      </c>
      <c r="O1442"/>
    </row>
    <row r="1443" spans="1:15" hidden="1" x14ac:dyDescent="0.25">
      <c r="A1443">
        <v>50000249</v>
      </c>
      <c r="B1443">
        <v>2424729</v>
      </c>
      <c r="C1443" t="s">
        <v>0</v>
      </c>
      <c r="D1443">
        <v>6394925</v>
      </c>
      <c r="E1443" s="14">
        <v>20150126</v>
      </c>
      <c r="F1443">
        <v>14806049</v>
      </c>
      <c r="G1443">
        <v>12400000</v>
      </c>
      <c r="H1443">
        <v>270102</v>
      </c>
      <c r="I1443">
        <v>121204</v>
      </c>
      <c r="K1443" s="1">
        <v>5000</v>
      </c>
      <c r="O1443"/>
    </row>
    <row r="1444" spans="1:15" hidden="1" x14ac:dyDescent="0.25">
      <c r="A1444">
        <v>50000249</v>
      </c>
      <c r="B1444">
        <v>2424731</v>
      </c>
      <c r="C1444" t="s">
        <v>0</v>
      </c>
      <c r="D1444">
        <v>11389197</v>
      </c>
      <c r="E1444" s="14">
        <v>20150126</v>
      </c>
      <c r="F1444">
        <v>10875834</v>
      </c>
      <c r="G1444">
        <v>96400000</v>
      </c>
      <c r="H1444">
        <v>370101</v>
      </c>
      <c r="I1444">
        <v>121280</v>
      </c>
      <c r="K1444" s="1">
        <v>5400</v>
      </c>
      <c r="O1444"/>
    </row>
    <row r="1445" spans="1:15" hidden="1" x14ac:dyDescent="0.25">
      <c r="A1445">
        <v>50000249</v>
      </c>
      <c r="B1445">
        <v>2424732</v>
      </c>
      <c r="C1445" t="s">
        <v>0</v>
      </c>
      <c r="D1445">
        <v>1018402271</v>
      </c>
      <c r="E1445" s="14">
        <v>20150126</v>
      </c>
      <c r="F1445">
        <v>2247630</v>
      </c>
      <c r="G1445">
        <v>12400000</v>
      </c>
      <c r="H1445">
        <v>270102</v>
      </c>
      <c r="I1445">
        <v>121204</v>
      </c>
      <c r="K1445" s="1">
        <v>5000</v>
      </c>
      <c r="O1445"/>
    </row>
    <row r="1446" spans="1:15" hidden="1" x14ac:dyDescent="0.25">
      <c r="A1446">
        <v>50000249</v>
      </c>
      <c r="B1446">
        <v>2424734</v>
      </c>
      <c r="C1446" t="s">
        <v>0</v>
      </c>
      <c r="D1446">
        <v>1010214894</v>
      </c>
      <c r="E1446" s="14">
        <v>20150126</v>
      </c>
      <c r="F1446">
        <v>13462190</v>
      </c>
      <c r="G1446">
        <v>12400000</v>
      </c>
      <c r="H1446">
        <v>270102</v>
      </c>
      <c r="I1446">
        <v>121204</v>
      </c>
      <c r="K1446" s="1">
        <v>5000</v>
      </c>
      <c r="O1446"/>
    </row>
    <row r="1447" spans="1:15" hidden="1" x14ac:dyDescent="0.25">
      <c r="A1447">
        <v>50000249</v>
      </c>
      <c r="B1447">
        <v>2424736</v>
      </c>
      <c r="C1447" t="s">
        <v>0</v>
      </c>
      <c r="D1447">
        <v>1076648807</v>
      </c>
      <c r="E1447" s="14">
        <v>20150126</v>
      </c>
      <c r="F1447">
        <v>10316093</v>
      </c>
      <c r="G1447">
        <v>12400000</v>
      </c>
      <c r="H1447">
        <v>270102</v>
      </c>
      <c r="I1447">
        <v>121204</v>
      </c>
      <c r="K1447" s="1">
        <v>5000</v>
      </c>
      <c r="O1447"/>
    </row>
    <row r="1448" spans="1:15" hidden="1" x14ac:dyDescent="0.25">
      <c r="A1448">
        <v>50000249</v>
      </c>
      <c r="B1448">
        <v>2427442</v>
      </c>
      <c r="C1448" t="s">
        <v>0</v>
      </c>
      <c r="D1448">
        <v>1023878588</v>
      </c>
      <c r="E1448" s="14">
        <v>20150126</v>
      </c>
      <c r="F1448">
        <v>3621468</v>
      </c>
      <c r="G1448">
        <v>12400000</v>
      </c>
      <c r="H1448">
        <v>270102</v>
      </c>
      <c r="I1448">
        <v>121204</v>
      </c>
      <c r="K1448" s="1">
        <v>5000</v>
      </c>
      <c r="O1448"/>
    </row>
    <row r="1449" spans="1:15" hidden="1" x14ac:dyDescent="0.25">
      <c r="A1449">
        <v>50000249</v>
      </c>
      <c r="B1449">
        <v>18899212</v>
      </c>
      <c r="C1449" t="s">
        <v>0</v>
      </c>
      <c r="D1449">
        <v>63537803</v>
      </c>
      <c r="E1449" s="14">
        <v>20150126</v>
      </c>
      <c r="F1449">
        <v>4732044</v>
      </c>
      <c r="G1449">
        <v>12400000</v>
      </c>
      <c r="H1449">
        <v>270102</v>
      </c>
      <c r="I1449">
        <v>270102</v>
      </c>
      <c r="K1449" s="1">
        <v>2000</v>
      </c>
      <c r="O1449"/>
    </row>
    <row r="1450" spans="1:15" hidden="1" x14ac:dyDescent="0.25">
      <c r="A1450">
        <v>50000249</v>
      </c>
      <c r="B1450">
        <v>18900143</v>
      </c>
      <c r="C1450" t="s">
        <v>0</v>
      </c>
      <c r="D1450">
        <v>1032463222</v>
      </c>
      <c r="E1450" s="14">
        <v>20150126</v>
      </c>
      <c r="F1450">
        <v>6959769</v>
      </c>
      <c r="G1450">
        <v>12400000</v>
      </c>
      <c r="H1450">
        <v>270102</v>
      </c>
      <c r="I1450">
        <v>121204</v>
      </c>
      <c r="K1450" s="1">
        <v>5000</v>
      </c>
      <c r="O1450"/>
    </row>
    <row r="1451" spans="1:15" hidden="1" x14ac:dyDescent="0.25">
      <c r="A1451">
        <v>50000249</v>
      </c>
      <c r="B1451">
        <v>2469687</v>
      </c>
      <c r="C1451" t="s">
        <v>0</v>
      </c>
      <c r="D1451">
        <v>1083878628</v>
      </c>
      <c r="E1451" s="14">
        <v>20150126</v>
      </c>
      <c r="F1451">
        <v>10857632</v>
      </c>
      <c r="G1451">
        <v>12400000</v>
      </c>
      <c r="H1451">
        <v>270102</v>
      </c>
      <c r="I1451">
        <v>121204</v>
      </c>
      <c r="K1451" s="1">
        <v>5000</v>
      </c>
      <c r="O1451"/>
    </row>
    <row r="1452" spans="1:15" hidden="1" x14ac:dyDescent="0.25">
      <c r="A1452">
        <v>50000249</v>
      </c>
      <c r="B1452">
        <v>1901491</v>
      </c>
      <c r="C1452" t="s">
        <v>0</v>
      </c>
      <c r="D1452">
        <v>1018430327</v>
      </c>
      <c r="E1452" s="14">
        <v>20150126</v>
      </c>
      <c r="F1452">
        <v>6420884</v>
      </c>
      <c r="G1452">
        <v>12200000</v>
      </c>
      <c r="H1452">
        <v>250101</v>
      </c>
      <c r="I1452">
        <v>121225</v>
      </c>
      <c r="K1452" s="1">
        <v>8000</v>
      </c>
      <c r="O1452"/>
    </row>
    <row r="1453" spans="1:15" hidden="1" x14ac:dyDescent="0.25">
      <c r="A1453">
        <v>50000249</v>
      </c>
      <c r="B1453">
        <v>18393550</v>
      </c>
      <c r="C1453" t="s">
        <v>0</v>
      </c>
      <c r="D1453">
        <v>1020735331</v>
      </c>
      <c r="E1453" s="14">
        <v>20150126</v>
      </c>
      <c r="F1453">
        <v>14272699</v>
      </c>
      <c r="G1453">
        <v>923272421</v>
      </c>
      <c r="H1453">
        <v>190101</v>
      </c>
      <c r="I1453">
        <v>190101</v>
      </c>
      <c r="K1453" s="1">
        <v>107400</v>
      </c>
      <c r="O1453"/>
    </row>
    <row r="1454" spans="1:15" hidden="1" x14ac:dyDescent="0.25">
      <c r="A1454">
        <v>50000249</v>
      </c>
      <c r="B1454">
        <v>1434967</v>
      </c>
      <c r="C1454" t="s">
        <v>0</v>
      </c>
      <c r="D1454">
        <v>17419111</v>
      </c>
      <c r="E1454" s="14">
        <v>20150126</v>
      </c>
      <c r="F1454">
        <v>21250561</v>
      </c>
      <c r="G1454">
        <v>12400000</v>
      </c>
      <c r="H1454">
        <v>270102</v>
      </c>
      <c r="I1454">
        <v>121204</v>
      </c>
      <c r="K1454" s="1">
        <v>5000</v>
      </c>
      <c r="O1454"/>
    </row>
    <row r="1455" spans="1:15" hidden="1" x14ac:dyDescent="0.25">
      <c r="A1455">
        <v>50000249</v>
      </c>
      <c r="B1455">
        <v>1434969</v>
      </c>
      <c r="C1455" t="s">
        <v>0</v>
      </c>
      <c r="D1455">
        <v>1098697597</v>
      </c>
      <c r="E1455" s="14">
        <v>20150126</v>
      </c>
      <c r="F1455">
        <v>10796152</v>
      </c>
      <c r="G1455">
        <v>12400000</v>
      </c>
      <c r="H1455">
        <v>270102</v>
      </c>
      <c r="I1455">
        <v>121204</v>
      </c>
      <c r="K1455" s="1">
        <v>5000</v>
      </c>
      <c r="O1455"/>
    </row>
    <row r="1456" spans="1:15" hidden="1" x14ac:dyDescent="0.25">
      <c r="A1456">
        <v>50000249</v>
      </c>
      <c r="B1456">
        <v>1434970</v>
      </c>
      <c r="C1456" t="s">
        <v>0</v>
      </c>
      <c r="D1456">
        <v>80761275</v>
      </c>
      <c r="E1456" s="14">
        <v>20150126</v>
      </c>
      <c r="F1456">
        <v>14313597</v>
      </c>
      <c r="G1456">
        <v>12400000</v>
      </c>
      <c r="H1456">
        <v>270102</v>
      </c>
      <c r="I1456">
        <v>121204</v>
      </c>
      <c r="K1456" s="1">
        <v>5000</v>
      </c>
      <c r="O1456"/>
    </row>
    <row r="1457" spans="1:15" hidden="1" x14ac:dyDescent="0.25">
      <c r="A1457">
        <v>50000249</v>
      </c>
      <c r="B1457">
        <v>1434984</v>
      </c>
      <c r="C1457" t="s">
        <v>0</v>
      </c>
      <c r="D1457">
        <v>6114886</v>
      </c>
      <c r="E1457" s="14">
        <v>20150126</v>
      </c>
      <c r="F1457">
        <v>15788859</v>
      </c>
      <c r="G1457">
        <v>12400000</v>
      </c>
      <c r="H1457">
        <v>270102</v>
      </c>
      <c r="I1457">
        <v>121204</v>
      </c>
      <c r="K1457" s="1">
        <v>5000</v>
      </c>
      <c r="O1457"/>
    </row>
    <row r="1458" spans="1:15" hidden="1" x14ac:dyDescent="0.25">
      <c r="A1458">
        <v>50000249</v>
      </c>
      <c r="B1458">
        <v>1020658</v>
      </c>
      <c r="C1458" t="s">
        <v>0</v>
      </c>
      <c r="D1458">
        <v>38562019</v>
      </c>
      <c r="E1458" s="14">
        <v>20150126</v>
      </c>
      <c r="F1458">
        <v>12288659</v>
      </c>
      <c r="G1458">
        <v>923272421</v>
      </c>
      <c r="H1458">
        <v>190101</v>
      </c>
      <c r="I1458">
        <v>190101</v>
      </c>
      <c r="K1458" s="1">
        <v>12950</v>
      </c>
      <c r="O1458"/>
    </row>
    <row r="1459" spans="1:15" hidden="1" x14ac:dyDescent="0.25">
      <c r="A1459">
        <v>50000249</v>
      </c>
      <c r="B1459">
        <v>1020659</v>
      </c>
      <c r="C1459" t="s">
        <v>0</v>
      </c>
      <c r="D1459">
        <v>1020755315</v>
      </c>
      <c r="E1459" s="14">
        <v>20150126</v>
      </c>
      <c r="F1459">
        <v>2352544</v>
      </c>
      <c r="G1459">
        <v>12200000</v>
      </c>
      <c r="H1459">
        <v>250101</v>
      </c>
      <c r="I1459">
        <v>121225</v>
      </c>
      <c r="K1459" s="1">
        <v>15000</v>
      </c>
      <c r="O1459"/>
    </row>
    <row r="1460" spans="1:15" hidden="1" x14ac:dyDescent="0.25">
      <c r="A1460">
        <v>50000249</v>
      </c>
      <c r="B1460">
        <v>2231535</v>
      </c>
      <c r="C1460" t="s">
        <v>0</v>
      </c>
      <c r="D1460">
        <v>1136882457</v>
      </c>
      <c r="E1460" s="14">
        <v>20150126</v>
      </c>
      <c r="F1460">
        <v>20351734</v>
      </c>
      <c r="G1460">
        <v>923272421</v>
      </c>
      <c r="H1460">
        <v>190101</v>
      </c>
      <c r="I1460">
        <v>190101</v>
      </c>
      <c r="K1460" s="1">
        <v>107400</v>
      </c>
      <c r="O1460"/>
    </row>
    <row r="1461" spans="1:15" hidden="1" x14ac:dyDescent="0.25">
      <c r="A1461">
        <v>50000249</v>
      </c>
      <c r="B1461">
        <v>2231536</v>
      </c>
      <c r="C1461" t="s">
        <v>0</v>
      </c>
      <c r="D1461">
        <v>36271377</v>
      </c>
      <c r="E1461" s="14">
        <v>20150126</v>
      </c>
      <c r="F1461">
        <v>4240570</v>
      </c>
      <c r="G1461">
        <v>13700000</v>
      </c>
      <c r="H1461">
        <v>290101</v>
      </c>
      <c r="I1461">
        <v>121250</v>
      </c>
      <c r="K1461" s="1">
        <v>1500000</v>
      </c>
      <c r="O1461"/>
    </row>
    <row r="1462" spans="1:15" hidden="1" x14ac:dyDescent="0.25">
      <c r="A1462">
        <v>50000249</v>
      </c>
      <c r="B1462">
        <v>2423860</v>
      </c>
      <c r="C1462" t="s">
        <v>0</v>
      </c>
      <c r="D1462">
        <v>5963255</v>
      </c>
      <c r="E1462" s="14">
        <v>20150126</v>
      </c>
      <c r="F1462">
        <v>2810228</v>
      </c>
      <c r="G1462">
        <v>96400000</v>
      </c>
      <c r="H1462">
        <v>370101</v>
      </c>
      <c r="I1462">
        <v>121280</v>
      </c>
      <c r="K1462" s="1">
        <v>5500</v>
      </c>
      <c r="O1462"/>
    </row>
    <row r="1463" spans="1:15" hidden="1" x14ac:dyDescent="0.25">
      <c r="A1463">
        <v>50000249</v>
      </c>
      <c r="B1463">
        <v>2423894</v>
      </c>
      <c r="C1463" t="s">
        <v>0</v>
      </c>
      <c r="D1463">
        <v>5963255</v>
      </c>
      <c r="E1463" s="14">
        <v>20150126</v>
      </c>
      <c r="F1463">
        <v>2810228</v>
      </c>
      <c r="G1463">
        <v>96400000</v>
      </c>
      <c r="H1463">
        <v>370101</v>
      </c>
      <c r="I1463">
        <v>121280</v>
      </c>
      <c r="K1463" s="1">
        <v>5500</v>
      </c>
      <c r="O1463"/>
    </row>
    <row r="1464" spans="1:15" hidden="1" x14ac:dyDescent="0.25">
      <c r="A1464">
        <v>50000249</v>
      </c>
      <c r="B1464">
        <v>2423896</v>
      </c>
      <c r="C1464" t="s">
        <v>0</v>
      </c>
      <c r="D1464">
        <v>5963255</v>
      </c>
      <c r="E1464" s="14">
        <v>20150126</v>
      </c>
      <c r="F1464">
        <v>2810228</v>
      </c>
      <c r="G1464">
        <v>96400000</v>
      </c>
      <c r="H1464">
        <v>370101</v>
      </c>
      <c r="I1464">
        <v>121280</v>
      </c>
      <c r="K1464" s="1">
        <v>5500</v>
      </c>
      <c r="O1464"/>
    </row>
    <row r="1465" spans="1:15" hidden="1" x14ac:dyDescent="0.25">
      <c r="A1465">
        <v>50000249</v>
      </c>
      <c r="B1465">
        <v>2423898</v>
      </c>
      <c r="C1465" t="s">
        <v>0</v>
      </c>
      <c r="D1465">
        <v>5963255</v>
      </c>
      <c r="E1465" s="14">
        <v>20150126</v>
      </c>
      <c r="F1465">
        <v>2810278</v>
      </c>
      <c r="G1465">
        <v>96400000</v>
      </c>
      <c r="H1465">
        <v>370101</v>
      </c>
      <c r="I1465">
        <v>121280</v>
      </c>
      <c r="K1465" s="1">
        <v>5500</v>
      </c>
      <c r="O1465"/>
    </row>
    <row r="1466" spans="1:15" hidden="1" x14ac:dyDescent="0.25">
      <c r="A1466">
        <v>50000249</v>
      </c>
      <c r="B1466">
        <v>2423998</v>
      </c>
      <c r="C1466" t="s">
        <v>0</v>
      </c>
      <c r="D1466">
        <v>79533166</v>
      </c>
      <c r="E1466" s="14">
        <v>20150126</v>
      </c>
      <c r="F1466">
        <v>4640472</v>
      </c>
      <c r="G1466">
        <v>923272421</v>
      </c>
      <c r="H1466">
        <v>190101</v>
      </c>
      <c r="I1466">
        <v>190101</v>
      </c>
      <c r="K1466" s="1">
        <v>107400</v>
      </c>
      <c r="O1466"/>
    </row>
    <row r="1467" spans="1:15" hidden="1" x14ac:dyDescent="0.25">
      <c r="A1467">
        <v>50000249</v>
      </c>
      <c r="B1467">
        <v>2460850</v>
      </c>
      <c r="C1467" t="s">
        <v>0</v>
      </c>
      <c r="D1467">
        <v>19422850</v>
      </c>
      <c r="E1467" s="14">
        <v>20150126</v>
      </c>
      <c r="F1467">
        <v>3094057</v>
      </c>
      <c r="G1467">
        <v>12400000</v>
      </c>
      <c r="H1467">
        <v>270102</v>
      </c>
      <c r="I1467">
        <v>270102</v>
      </c>
      <c r="K1467" s="1">
        <v>5000</v>
      </c>
      <c r="O1467"/>
    </row>
    <row r="1468" spans="1:15" hidden="1" x14ac:dyDescent="0.25">
      <c r="A1468">
        <v>50000249</v>
      </c>
      <c r="B1468">
        <v>2460852</v>
      </c>
      <c r="C1468" t="s">
        <v>0</v>
      </c>
      <c r="D1468">
        <v>19422850</v>
      </c>
      <c r="E1468" s="14">
        <v>20150126</v>
      </c>
      <c r="F1468">
        <v>3094057</v>
      </c>
      <c r="G1468">
        <v>12400000</v>
      </c>
      <c r="H1468">
        <v>270102</v>
      </c>
      <c r="I1468">
        <v>270102</v>
      </c>
      <c r="K1468" s="1">
        <v>5000</v>
      </c>
      <c r="O1468"/>
    </row>
    <row r="1469" spans="1:15" hidden="1" x14ac:dyDescent="0.25">
      <c r="A1469">
        <v>50000249</v>
      </c>
      <c r="B1469">
        <v>2461010</v>
      </c>
      <c r="C1469" t="s">
        <v>0</v>
      </c>
      <c r="D1469">
        <v>38223312</v>
      </c>
      <c r="E1469" s="14">
        <v>20150126</v>
      </c>
      <c r="F1469">
        <v>7003395</v>
      </c>
      <c r="G1469">
        <v>96400000</v>
      </c>
      <c r="H1469">
        <v>370101</v>
      </c>
      <c r="I1469">
        <v>121280</v>
      </c>
      <c r="K1469" s="1">
        <v>5400</v>
      </c>
      <c r="O1469"/>
    </row>
    <row r="1470" spans="1:15" hidden="1" x14ac:dyDescent="0.25">
      <c r="A1470">
        <v>50000249</v>
      </c>
      <c r="B1470">
        <v>2461036</v>
      </c>
      <c r="C1470" t="s">
        <v>0</v>
      </c>
      <c r="D1470">
        <v>8300495</v>
      </c>
      <c r="E1470" s="14">
        <v>20150126</v>
      </c>
      <c r="F1470">
        <v>2989737</v>
      </c>
      <c r="G1470">
        <v>12400000</v>
      </c>
      <c r="H1470">
        <v>270102</v>
      </c>
      <c r="I1470">
        <v>270102</v>
      </c>
      <c r="K1470" s="1">
        <v>56300</v>
      </c>
      <c r="O1470"/>
    </row>
    <row r="1471" spans="1:15" hidden="1" x14ac:dyDescent="0.25">
      <c r="A1471">
        <v>50000249</v>
      </c>
      <c r="B1471">
        <v>1918429</v>
      </c>
      <c r="C1471" t="s">
        <v>13</v>
      </c>
      <c r="D1471">
        <v>1065647383</v>
      </c>
      <c r="E1471" s="14">
        <v>20150126</v>
      </c>
      <c r="F1471">
        <v>6191296</v>
      </c>
      <c r="G1471">
        <v>12400000</v>
      </c>
      <c r="H1471">
        <v>270102</v>
      </c>
      <c r="I1471">
        <v>121204</v>
      </c>
      <c r="K1471" s="1">
        <v>5000</v>
      </c>
      <c r="O1471"/>
    </row>
    <row r="1472" spans="1:15" hidden="1" x14ac:dyDescent="0.25">
      <c r="A1472">
        <v>50000249</v>
      </c>
      <c r="B1472">
        <v>2283188</v>
      </c>
      <c r="C1472" t="s">
        <v>13</v>
      </c>
      <c r="D1472">
        <v>13809122</v>
      </c>
      <c r="E1472" s="14">
        <v>20150126</v>
      </c>
      <c r="F1472">
        <v>6340230</v>
      </c>
      <c r="G1472">
        <v>923272193</v>
      </c>
      <c r="H1472">
        <v>131401</v>
      </c>
      <c r="I1472">
        <v>131401</v>
      </c>
      <c r="K1472" s="1">
        <v>3100</v>
      </c>
      <c r="O1472"/>
    </row>
    <row r="1473" spans="1:15" hidden="1" x14ac:dyDescent="0.25">
      <c r="A1473">
        <v>50000249</v>
      </c>
      <c r="B1473">
        <v>2283190</v>
      </c>
      <c r="C1473" t="s">
        <v>13</v>
      </c>
      <c r="D1473">
        <v>1098720747</v>
      </c>
      <c r="E1473" s="14">
        <v>20150126</v>
      </c>
      <c r="F1473">
        <v>301528</v>
      </c>
      <c r="G1473">
        <v>0</v>
      </c>
      <c r="H1473">
        <v>0</v>
      </c>
      <c r="I1473">
        <v>121224</v>
      </c>
      <c r="K1473" s="1">
        <v>5000</v>
      </c>
      <c r="O1473"/>
    </row>
    <row r="1474" spans="1:15" hidden="1" x14ac:dyDescent="0.25">
      <c r="A1474">
        <v>50000249</v>
      </c>
      <c r="B1474">
        <v>2283285</v>
      </c>
      <c r="C1474" t="s">
        <v>13</v>
      </c>
      <c r="D1474">
        <v>1098700546</v>
      </c>
      <c r="E1474" s="14">
        <v>20150126</v>
      </c>
      <c r="F1474">
        <v>6397666</v>
      </c>
      <c r="G1474">
        <v>12400000</v>
      </c>
      <c r="H1474">
        <v>270102</v>
      </c>
      <c r="I1474">
        <v>121204</v>
      </c>
      <c r="K1474" s="1">
        <v>5000</v>
      </c>
      <c r="O1474"/>
    </row>
    <row r="1475" spans="1:15" hidden="1" x14ac:dyDescent="0.25">
      <c r="A1475">
        <v>50000249</v>
      </c>
      <c r="B1475">
        <v>2283306</v>
      </c>
      <c r="C1475" t="s">
        <v>13</v>
      </c>
      <c r="D1475">
        <v>91538385</v>
      </c>
      <c r="E1475" s="14">
        <v>20150126</v>
      </c>
      <c r="F1475">
        <v>515618</v>
      </c>
      <c r="G1475">
        <v>12400000</v>
      </c>
      <c r="H1475">
        <v>270102</v>
      </c>
      <c r="I1475">
        <v>121204</v>
      </c>
      <c r="K1475" s="1">
        <v>5000</v>
      </c>
      <c r="O1475"/>
    </row>
    <row r="1476" spans="1:15" hidden="1" x14ac:dyDescent="0.25">
      <c r="A1476">
        <v>50000249</v>
      </c>
      <c r="B1476">
        <v>2283307</v>
      </c>
      <c r="C1476" t="s">
        <v>13</v>
      </c>
      <c r="D1476">
        <v>1098722422</v>
      </c>
      <c r="E1476" s="14">
        <v>20150126</v>
      </c>
      <c r="F1476">
        <v>6420095</v>
      </c>
      <c r="G1476">
        <v>12400000</v>
      </c>
      <c r="H1476">
        <v>270102</v>
      </c>
      <c r="I1476">
        <v>121204</v>
      </c>
      <c r="K1476" s="1">
        <v>5000</v>
      </c>
      <c r="O1476"/>
    </row>
    <row r="1477" spans="1:15" hidden="1" x14ac:dyDescent="0.25">
      <c r="A1477">
        <v>50000249</v>
      </c>
      <c r="B1477">
        <v>1200808</v>
      </c>
      <c r="C1477" t="s">
        <v>23</v>
      </c>
      <c r="D1477">
        <v>31382172</v>
      </c>
      <c r="E1477" s="14">
        <v>20150126</v>
      </c>
      <c r="F1477">
        <v>2424128</v>
      </c>
      <c r="G1477">
        <v>11100000</v>
      </c>
      <c r="H1477">
        <v>150112</v>
      </c>
      <c r="I1477">
        <v>121275</v>
      </c>
      <c r="K1477" s="1">
        <v>355600</v>
      </c>
      <c r="O1477"/>
    </row>
    <row r="1478" spans="1:15" hidden="1" x14ac:dyDescent="0.25">
      <c r="A1478">
        <v>50000249</v>
      </c>
      <c r="B1478">
        <v>2434491</v>
      </c>
      <c r="C1478" t="s">
        <v>14</v>
      </c>
      <c r="D1478">
        <v>1107048934</v>
      </c>
      <c r="E1478" s="14">
        <v>20150126</v>
      </c>
      <c r="F1478">
        <v>2084988</v>
      </c>
      <c r="G1478">
        <v>923272421</v>
      </c>
      <c r="H1478">
        <v>190101</v>
      </c>
      <c r="I1478">
        <v>190101</v>
      </c>
      <c r="K1478" s="1">
        <v>107400</v>
      </c>
      <c r="O1478"/>
    </row>
    <row r="1479" spans="1:15" hidden="1" x14ac:dyDescent="0.25">
      <c r="A1479">
        <v>50000249</v>
      </c>
      <c r="B1479">
        <v>1594707</v>
      </c>
      <c r="C1479" t="s">
        <v>14</v>
      </c>
      <c r="D1479">
        <v>1108853693</v>
      </c>
      <c r="E1479" s="14">
        <v>20150126</v>
      </c>
      <c r="F1479">
        <v>4967382</v>
      </c>
      <c r="G1479">
        <v>923272421</v>
      </c>
      <c r="H1479">
        <v>190101</v>
      </c>
      <c r="I1479">
        <v>190101</v>
      </c>
      <c r="K1479" s="1">
        <v>107400</v>
      </c>
      <c r="O1479"/>
    </row>
    <row r="1480" spans="1:15" hidden="1" x14ac:dyDescent="0.25">
      <c r="A1480">
        <v>50000249</v>
      </c>
      <c r="B1480">
        <v>2209491</v>
      </c>
      <c r="C1480" t="s">
        <v>14</v>
      </c>
      <c r="D1480">
        <v>1107066043</v>
      </c>
      <c r="E1480" s="14">
        <v>20150126</v>
      </c>
      <c r="F1480">
        <v>4457299</v>
      </c>
      <c r="G1480">
        <v>923272421</v>
      </c>
      <c r="H1480">
        <v>190101</v>
      </c>
      <c r="I1480">
        <v>190101</v>
      </c>
      <c r="K1480" s="1">
        <v>107400</v>
      </c>
      <c r="O1480"/>
    </row>
    <row r="1481" spans="1:15" hidden="1" x14ac:dyDescent="0.25">
      <c r="A1481">
        <v>50000249</v>
      </c>
      <c r="B1481">
        <v>1190138</v>
      </c>
      <c r="C1481" t="s">
        <v>4</v>
      </c>
      <c r="D1481">
        <v>33136825</v>
      </c>
      <c r="E1481" s="14">
        <v>20150126</v>
      </c>
      <c r="F1481">
        <v>14085815</v>
      </c>
      <c r="G1481">
        <v>11100000</v>
      </c>
      <c r="H1481">
        <v>150112</v>
      </c>
      <c r="I1481">
        <v>121275</v>
      </c>
      <c r="K1481" s="1">
        <v>100000</v>
      </c>
      <c r="O1481"/>
    </row>
    <row r="1482" spans="1:15" hidden="1" x14ac:dyDescent="0.25">
      <c r="A1482">
        <v>50000249</v>
      </c>
      <c r="B1482">
        <v>2556367</v>
      </c>
      <c r="C1482" t="s">
        <v>10</v>
      </c>
      <c r="D1482">
        <v>1090439651</v>
      </c>
      <c r="E1482" s="14">
        <v>20150126</v>
      </c>
      <c r="F1482">
        <v>5946673</v>
      </c>
      <c r="G1482">
        <v>12400000</v>
      </c>
      <c r="H1482">
        <v>270102</v>
      </c>
      <c r="I1482">
        <v>121204</v>
      </c>
      <c r="K1482" s="1">
        <v>5000</v>
      </c>
      <c r="O1482"/>
    </row>
    <row r="1483" spans="1:15" hidden="1" x14ac:dyDescent="0.25">
      <c r="A1483">
        <v>50000249</v>
      </c>
      <c r="B1483">
        <v>37837033</v>
      </c>
      <c r="C1483" t="s">
        <v>34</v>
      </c>
      <c r="D1483">
        <v>1018423692</v>
      </c>
      <c r="E1483" s="14">
        <v>20150126</v>
      </c>
      <c r="F1483">
        <v>13221179</v>
      </c>
      <c r="G1483">
        <v>923272421</v>
      </c>
      <c r="H1483">
        <v>190101</v>
      </c>
      <c r="I1483">
        <v>190101</v>
      </c>
      <c r="K1483" s="1">
        <v>107400</v>
      </c>
      <c r="O1483"/>
    </row>
    <row r="1484" spans="1:15" hidden="1" x14ac:dyDescent="0.25">
      <c r="A1484">
        <v>50000249</v>
      </c>
      <c r="B1484">
        <v>1744629</v>
      </c>
      <c r="C1484" t="s">
        <v>3</v>
      </c>
      <c r="D1484">
        <v>71786400</v>
      </c>
      <c r="E1484" s="14">
        <v>20150126</v>
      </c>
      <c r="F1484">
        <v>0</v>
      </c>
      <c r="G1484">
        <v>12400000</v>
      </c>
      <c r="H1484">
        <v>270102</v>
      </c>
      <c r="I1484">
        <v>121204</v>
      </c>
      <c r="K1484" s="1">
        <v>5000</v>
      </c>
      <c r="O1484"/>
    </row>
    <row r="1485" spans="1:15" hidden="1" x14ac:dyDescent="0.25">
      <c r="A1485">
        <v>50000249</v>
      </c>
      <c r="B1485">
        <v>1757437</v>
      </c>
      <c r="C1485" t="s">
        <v>45</v>
      </c>
      <c r="D1485">
        <v>41641636</v>
      </c>
      <c r="E1485" s="14">
        <v>20150126</v>
      </c>
      <c r="F1485">
        <v>1444954</v>
      </c>
      <c r="G1485">
        <v>10900000</v>
      </c>
      <c r="H1485">
        <v>170101</v>
      </c>
      <c r="I1485">
        <v>121255</v>
      </c>
      <c r="K1485" s="1">
        <v>1016000</v>
      </c>
      <c r="O1485"/>
    </row>
    <row r="1486" spans="1:15" hidden="1" x14ac:dyDescent="0.25">
      <c r="A1486">
        <v>50000249</v>
      </c>
      <c r="B1486">
        <v>2023525</v>
      </c>
      <c r="C1486" t="s">
        <v>54</v>
      </c>
      <c r="D1486">
        <v>1095923494</v>
      </c>
      <c r="E1486" s="14">
        <v>20150126</v>
      </c>
      <c r="F1486">
        <v>6810751</v>
      </c>
      <c r="G1486">
        <v>12400000</v>
      </c>
      <c r="H1486">
        <v>270102</v>
      </c>
      <c r="I1486">
        <v>121204</v>
      </c>
      <c r="K1486" s="1">
        <v>5000</v>
      </c>
      <c r="O1486"/>
    </row>
    <row r="1487" spans="1:15" hidden="1" x14ac:dyDescent="0.25">
      <c r="A1487">
        <v>50000249</v>
      </c>
      <c r="B1487">
        <v>2023526</v>
      </c>
      <c r="C1487" t="s">
        <v>54</v>
      </c>
      <c r="D1487">
        <v>1098678985</v>
      </c>
      <c r="E1487" s="14">
        <v>20150126</v>
      </c>
      <c r="F1487">
        <v>13820614</v>
      </c>
      <c r="G1487">
        <v>12400000</v>
      </c>
      <c r="H1487">
        <v>270102</v>
      </c>
      <c r="I1487">
        <v>121204</v>
      </c>
      <c r="K1487" s="1">
        <v>5000</v>
      </c>
      <c r="O1487"/>
    </row>
    <row r="1488" spans="1:15" hidden="1" x14ac:dyDescent="0.25">
      <c r="A1488">
        <v>50000249</v>
      </c>
      <c r="B1488">
        <v>1745155</v>
      </c>
      <c r="C1488" t="s">
        <v>19</v>
      </c>
      <c r="D1488">
        <v>24333482</v>
      </c>
      <c r="E1488" s="14">
        <v>20150126</v>
      </c>
      <c r="F1488">
        <v>8919482</v>
      </c>
      <c r="G1488">
        <v>923272421</v>
      </c>
      <c r="H1488">
        <v>190101</v>
      </c>
      <c r="I1488">
        <v>190101</v>
      </c>
      <c r="K1488" s="1">
        <v>107400</v>
      </c>
      <c r="O1488"/>
    </row>
    <row r="1489" spans="1:15" hidden="1" x14ac:dyDescent="0.25">
      <c r="A1489">
        <v>50000249</v>
      </c>
      <c r="B1489">
        <v>2620327</v>
      </c>
      <c r="C1489" t="s">
        <v>19</v>
      </c>
      <c r="D1489">
        <v>43096249</v>
      </c>
      <c r="E1489" s="14">
        <v>20150126</v>
      </c>
      <c r="F1489">
        <v>3444543</v>
      </c>
      <c r="G1489">
        <v>13700000</v>
      </c>
      <c r="H1489">
        <v>290101</v>
      </c>
      <c r="I1489">
        <v>121250</v>
      </c>
      <c r="K1489" s="1">
        <v>65000</v>
      </c>
      <c r="O1489"/>
    </row>
    <row r="1490" spans="1:15" hidden="1" x14ac:dyDescent="0.25">
      <c r="A1490">
        <v>50000249</v>
      </c>
      <c r="B1490">
        <v>2620391</v>
      </c>
      <c r="C1490" t="s">
        <v>19</v>
      </c>
      <c r="D1490">
        <v>1053777295</v>
      </c>
      <c r="E1490" s="14">
        <v>20150126</v>
      </c>
      <c r="F1490">
        <v>8860292</v>
      </c>
      <c r="G1490">
        <v>12400000</v>
      </c>
      <c r="H1490">
        <v>270102</v>
      </c>
      <c r="I1490">
        <v>121204</v>
      </c>
      <c r="K1490" s="1">
        <v>5000</v>
      </c>
      <c r="O1490"/>
    </row>
    <row r="1491" spans="1:15" hidden="1" x14ac:dyDescent="0.25">
      <c r="A1491">
        <v>50000249</v>
      </c>
      <c r="B1491">
        <v>2620602</v>
      </c>
      <c r="C1491" t="s">
        <v>19</v>
      </c>
      <c r="D1491">
        <v>1053793667</v>
      </c>
      <c r="E1491" s="14">
        <v>20150126</v>
      </c>
      <c r="F1491">
        <v>6319501</v>
      </c>
      <c r="G1491">
        <v>923272421</v>
      </c>
      <c r="H1491">
        <v>190101</v>
      </c>
      <c r="I1491">
        <v>190101</v>
      </c>
      <c r="K1491" s="1">
        <v>102700</v>
      </c>
      <c r="O1491"/>
    </row>
    <row r="1492" spans="1:15" hidden="1" x14ac:dyDescent="0.25">
      <c r="A1492">
        <v>50000249</v>
      </c>
      <c r="B1492">
        <v>2062907</v>
      </c>
      <c r="C1492" t="s">
        <v>2</v>
      </c>
      <c r="D1492">
        <v>43986868</v>
      </c>
      <c r="E1492" s="14">
        <v>20150126</v>
      </c>
      <c r="F1492">
        <v>0</v>
      </c>
      <c r="G1492">
        <v>923272421</v>
      </c>
      <c r="H1492">
        <v>190101</v>
      </c>
      <c r="I1492">
        <v>190101</v>
      </c>
      <c r="K1492" s="1">
        <v>107400</v>
      </c>
      <c r="O1492"/>
    </row>
    <row r="1493" spans="1:15" hidden="1" x14ac:dyDescent="0.25">
      <c r="A1493">
        <v>50000249</v>
      </c>
      <c r="B1493">
        <v>2571182</v>
      </c>
      <c r="C1493" t="s">
        <v>7</v>
      </c>
      <c r="D1493">
        <v>1067886560</v>
      </c>
      <c r="E1493" s="14">
        <v>20150126</v>
      </c>
      <c r="F1493">
        <v>7851591</v>
      </c>
      <c r="G1493">
        <v>96300000</v>
      </c>
      <c r="H1493">
        <v>190101</v>
      </c>
      <c r="I1493">
        <v>121270</v>
      </c>
      <c r="K1493" s="1">
        <v>102700</v>
      </c>
      <c r="O1493"/>
    </row>
    <row r="1494" spans="1:15" hidden="1" x14ac:dyDescent="0.25">
      <c r="A1494">
        <v>50000249</v>
      </c>
      <c r="B1494">
        <v>2390178</v>
      </c>
      <c r="C1494" t="s">
        <v>25</v>
      </c>
      <c r="D1494">
        <v>83043928</v>
      </c>
      <c r="E1494" s="14">
        <v>20150126</v>
      </c>
      <c r="F1494">
        <v>0</v>
      </c>
      <c r="G1494">
        <v>12400000</v>
      </c>
      <c r="H1494">
        <v>270102</v>
      </c>
      <c r="I1494">
        <v>121204</v>
      </c>
      <c r="K1494" s="1">
        <v>5000</v>
      </c>
      <c r="O1494"/>
    </row>
    <row r="1495" spans="1:15" hidden="1" x14ac:dyDescent="0.25">
      <c r="A1495">
        <v>50000249</v>
      </c>
      <c r="B1495">
        <v>2390858</v>
      </c>
      <c r="C1495" t="s">
        <v>25</v>
      </c>
      <c r="D1495">
        <v>12237251</v>
      </c>
      <c r="E1495" s="14">
        <v>20150126</v>
      </c>
      <c r="F1495">
        <v>8768838</v>
      </c>
      <c r="G1495">
        <v>12400000</v>
      </c>
      <c r="H1495">
        <v>270102</v>
      </c>
      <c r="I1495">
        <v>121204</v>
      </c>
      <c r="K1495" s="1">
        <v>5000</v>
      </c>
      <c r="O1495"/>
    </row>
    <row r="1496" spans="1:15" hidden="1" x14ac:dyDescent="0.25">
      <c r="A1496">
        <v>50000249</v>
      </c>
      <c r="B1496">
        <v>43166983</v>
      </c>
      <c r="C1496" t="s">
        <v>49</v>
      </c>
      <c r="D1496">
        <v>1094247979</v>
      </c>
      <c r="E1496" s="14">
        <v>20150126</v>
      </c>
      <c r="F1496">
        <v>1443795</v>
      </c>
      <c r="G1496">
        <v>12400000</v>
      </c>
      <c r="H1496">
        <v>270102</v>
      </c>
      <c r="I1496">
        <v>121204</v>
      </c>
      <c r="K1496" s="1">
        <v>5000</v>
      </c>
      <c r="O1496"/>
    </row>
    <row r="1497" spans="1:15" hidden="1" x14ac:dyDescent="0.25">
      <c r="A1497">
        <v>50000249</v>
      </c>
      <c r="B1497">
        <v>2625614</v>
      </c>
      <c r="C1497" t="s">
        <v>37</v>
      </c>
      <c r="D1497">
        <v>1085296981</v>
      </c>
      <c r="E1497" s="14">
        <v>20150126</v>
      </c>
      <c r="F1497">
        <v>68325479</v>
      </c>
      <c r="G1497">
        <v>12400000</v>
      </c>
      <c r="H1497">
        <v>270102</v>
      </c>
      <c r="I1497">
        <v>121204</v>
      </c>
      <c r="K1497" s="1">
        <v>5000</v>
      </c>
      <c r="O1497"/>
    </row>
    <row r="1498" spans="1:15" hidden="1" x14ac:dyDescent="0.25">
      <c r="A1498">
        <v>50000249</v>
      </c>
      <c r="B1498">
        <v>2625615</v>
      </c>
      <c r="C1498" t="s">
        <v>37</v>
      </c>
      <c r="D1498">
        <v>1123305001</v>
      </c>
      <c r="E1498" s="14">
        <v>20150126</v>
      </c>
      <c r="F1498">
        <v>12027506</v>
      </c>
      <c r="G1498">
        <v>12400000</v>
      </c>
      <c r="H1498">
        <v>270102</v>
      </c>
      <c r="I1498">
        <v>121204</v>
      </c>
      <c r="K1498" s="1">
        <v>5000</v>
      </c>
      <c r="O1498"/>
    </row>
    <row r="1499" spans="1:15" hidden="1" x14ac:dyDescent="0.25">
      <c r="A1499">
        <v>50000249</v>
      </c>
      <c r="B1499">
        <v>1551119</v>
      </c>
      <c r="C1499" t="s">
        <v>12</v>
      </c>
      <c r="D1499">
        <v>4576663</v>
      </c>
      <c r="E1499" s="14">
        <v>20150126</v>
      </c>
      <c r="F1499">
        <v>10846144</v>
      </c>
      <c r="G1499">
        <v>923272193</v>
      </c>
      <c r="H1499">
        <v>131401</v>
      </c>
      <c r="I1499">
        <v>131401</v>
      </c>
      <c r="K1499" s="1">
        <v>33600</v>
      </c>
      <c r="O1499"/>
    </row>
    <row r="1500" spans="1:15" hidden="1" x14ac:dyDescent="0.25">
      <c r="A1500">
        <v>50000249</v>
      </c>
      <c r="B1500">
        <v>2645317</v>
      </c>
      <c r="C1500" t="s">
        <v>27</v>
      </c>
      <c r="D1500">
        <v>36525623</v>
      </c>
      <c r="E1500" s="14">
        <v>20150126</v>
      </c>
      <c r="F1500">
        <v>0</v>
      </c>
      <c r="G1500">
        <v>923272193</v>
      </c>
      <c r="H1500">
        <v>131401</v>
      </c>
      <c r="I1500">
        <v>131401</v>
      </c>
      <c r="K1500" s="1">
        <v>10500</v>
      </c>
      <c r="O1500"/>
    </row>
    <row r="1501" spans="1:15" hidden="1" x14ac:dyDescent="0.25">
      <c r="A1501">
        <v>50000249</v>
      </c>
      <c r="B1501">
        <v>2112505</v>
      </c>
      <c r="C1501" t="s">
        <v>44</v>
      </c>
      <c r="D1501">
        <v>8110453801</v>
      </c>
      <c r="E1501" s="14">
        <v>20150126</v>
      </c>
      <c r="F1501">
        <v>5620295</v>
      </c>
      <c r="G1501">
        <v>12800000</v>
      </c>
      <c r="H1501">
        <v>350300</v>
      </c>
      <c r="I1501">
        <v>350300</v>
      </c>
      <c r="K1501" s="1">
        <v>746415</v>
      </c>
      <c r="O1501"/>
    </row>
    <row r="1502" spans="1:15" hidden="1" x14ac:dyDescent="0.25">
      <c r="A1502">
        <v>50000249</v>
      </c>
      <c r="B1502">
        <v>2112507</v>
      </c>
      <c r="C1502" t="s">
        <v>44</v>
      </c>
      <c r="D1502">
        <v>8110453801</v>
      </c>
      <c r="E1502" s="14">
        <v>20150126</v>
      </c>
      <c r="F1502">
        <v>5620295</v>
      </c>
      <c r="G1502">
        <v>12800000</v>
      </c>
      <c r="H1502">
        <v>350300</v>
      </c>
      <c r="I1502">
        <v>350300</v>
      </c>
      <c r="K1502" s="1">
        <v>1494747</v>
      </c>
      <c r="O1502"/>
    </row>
    <row r="1503" spans="1:15" hidden="1" x14ac:dyDescent="0.25">
      <c r="A1503">
        <v>50000249</v>
      </c>
      <c r="B1503">
        <v>2144967</v>
      </c>
      <c r="C1503" t="s">
        <v>17</v>
      </c>
      <c r="D1503">
        <v>18001303</v>
      </c>
      <c r="E1503" s="14">
        <v>20150126</v>
      </c>
      <c r="F1503">
        <v>5132963</v>
      </c>
      <c r="G1503">
        <v>11100000</v>
      </c>
      <c r="H1503">
        <v>150112</v>
      </c>
      <c r="I1503">
        <v>121275</v>
      </c>
      <c r="K1503" s="1">
        <v>100000</v>
      </c>
      <c r="O1503"/>
    </row>
    <row r="1504" spans="1:15" hidden="1" x14ac:dyDescent="0.25">
      <c r="A1504">
        <v>50000249</v>
      </c>
      <c r="B1504">
        <v>2243363</v>
      </c>
      <c r="C1504" t="s">
        <v>31</v>
      </c>
      <c r="D1504">
        <v>1102815888</v>
      </c>
      <c r="E1504" s="14">
        <v>20150126</v>
      </c>
      <c r="F1504">
        <v>1271656</v>
      </c>
      <c r="G1504">
        <v>12400000</v>
      </c>
      <c r="H1504">
        <v>270102</v>
      </c>
      <c r="I1504">
        <v>270914</v>
      </c>
      <c r="K1504" s="1">
        <v>676352</v>
      </c>
      <c r="O1504"/>
    </row>
    <row r="1505" spans="1:15" hidden="1" x14ac:dyDescent="0.25">
      <c r="A1505">
        <v>50000249</v>
      </c>
      <c r="B1505">
        <v>2243367</v>
      </c>
      <c r="C1505" t="s">
        <v>31</v>
      </c>
      <c r="D1505">
        <v>8001659448</v>
      </c>
      <c r="E1505" s="14">
        <v>20150126</v>
      </c>
      <c r="F1505">
        <v>2754780</v>
      </c>
      <c r="G1505">
        <v>12400000</v>
      </c>
      <c r="H1505">
        <v>270102</v>
      </c>
      <c r="I1505">
        <v>270914</v>
      </c>
      <c r="K1505" s="1">
        <v>3669333</v>
      </c>
      <c r="O1505"/>
    </row>
    <row r="1506" spans="1:15" hidden="1" x14ac:dyDescent="0.25">
      <c r="A1506">
        <v>50000249</v>
      </c>
      <c r="B1506">
        <v>2588538</v>
      </c>
      <c r="C1506" t="s">
        <v>31</v>
      </c>
      <c r="D1506">
        <v>1102839389</v>
      </c>
      <c r="E1506" s="14">
        <v>20150126</v>
      </c>
      <c r="F1506">
        <v>432116</v>
      </c>
      <c r="G1506">
        <v>12400000</v>
      </c>
      <c r="H1506">
        <v>270102</v>
      </c>
      <c r="I1506">
        <v>121204</v>
      </c>
      <c r="K1506" s="1">
        <v>5000</v>
      </c>
      <c r="O1506"/>
    </row>
    <row r="1507" spans="1:15" hidden="1" x14ac:dyDescent="0.25">
      <c r="A1507">
        <v>50000249</v>
      </c>
      <c r="B1507">
        <v>2630174</v>
      </c>
      <c r="C1507" t="s">
        <v>56</v>
      </c>
      <c r="D1507">
        <v>9521570</v>
      </c>
      <c r="E1507" s="14">
        <v>20150126</v>
      </c>
      <c r="F1507">
        <v>7718603</v>
      </c>
      <c r="G1507">
        <v>11500000</v>
      </c>
      <c r="H1507">
        <v>130101</v>
      </c>
      <c r="I1507">
        <v>12102121</v>
      </c>
      <c r="K1507" s="1">
        <v>261508.93</v>
      </c>
      <c r="O1507"/>
    </row>
    <row r="1508" spans="1:15" hidden="1" x14ac:dyDescent="0.25">
      <c r="A1508">
        <v>50000249</v>
      </c>
      <c r="B1508">
        <v>881143</v>
      </c>
      <c r="C1508" t="s">
        <v>5</v>
      </c>
      <c r="D1508">
        <v>1049618926</v>
      </c>
      <c r="E1508" s="14">
        <v>20150126</v>
      </c>
      <c r="F1508">
        <v>15912469</v>
      </c>
      <c r="G1508">
        <v>923272421</v>
      </c>
      <c r="H1508">
        <v>190101</v>
      </c>
      <c r="I1508">
        <v>190101</v>
      </c>
      <c r="K1508" s="1">
        <v>107400</v>
      </c>
      <c r="O1508"/>
    </row>
    <row r="1509" spans="1:15" hidden="1" x14ac:dyDescent="0.25">
      <c r="A1509">
        <v>50000249</v>
      </c>
      <c r="B1509">
        <v>26521082</v>
      </c>
      <c r="C1509" t="s">
        <v>20</v>
      </c>
      <c r="D1509">
        <v>26039893</v>
      </c>
      <c r="E1509" s="14">
        <v>20150126</v>
      </c>
      <c r="F1509">
        <v>2433103</v>
      </c>
      <c r="G1509">
        <v>923272193</v>
      </c>
      <c r="H1509">
        <v>131401</v>
      </c>
      <c r="I1509">
        <v>131401</v>
      </c>
      <c r="K1509" s="1">
        <v>21300</v>
      </c>
      <c r="O1509"/>
    </row>
    <row r="1510" spans="1:15" hidden="1" x14ac:dyDescent="0.25">
      <c r="A1510">
        <v>50000249</v>
      </c>
      <c r="B1510">
        <v>26521083</v>
      </c>
      <c r="C1510" t="s">
        <v>20</v>
      </c>
      <c r="D1510">
        <v>5129554</v>
      </c>
      <c r="E1510" s="14">
        <v>20150126</v>
      </c>
      <c r="F1510">
        <v>2433103</v>
      </c>
      <c r="G1510">
        <v>923272193</v>
      </c>
      <c r="H1510">
        <v>131401</v>
      </c>
      <c r="I1510">
        <v>131401</v>
      </c>
      <c r="K1510" s="1">
        <v>18500</v>
      </c>
      <c r="O1510"/>
    </row>
    <row r="1511" spans="1:15" hidden="1" x14ac:dyDescent="0.25">
      <c r="A1511">
        <v>50000249</v>
      </c>
      <c r="B1511">
        <v>1873655</v>
      </c>
      <c r="C1511" t="s">
        <v>33</v>
      </c>
      <c r="D1511">
        <v>74753739</v>
      </c>
      <c r="E1511" s="14">
        <v>20150126</v>
      </c>
      <c r="F1511">
        <v>13714371</v>
      </c>
      <c r="G1511">
        <v>923272421</v>
      </c>
      <c r="H1511">
        <v>190101</v>
      </c>
      <c r="I1511">
        <v>190101</v>
      </c>
      <c r="K1511" s="1">
        <v>107400</v>
      </c>
      <c r="O1511"/>
    </row>
    <row r="1512" spans="1:15" hidden="1" x14ac:dyDescent="0.25">
      <c r="A1512">
        <v>50000249</v>
      </c>
      <c r="B1512">
        <v>1873656</v>
      </c>
      <c r="C1512" t="s">
        <v>33</v>
      </c>
      <c r="D1512">
        <v>1118531740</v>
      </c>
      <c r="E1512" s="14">
        <v>20150126</v>
      </c>
      <c r="F1512">
        <v>12501347</v>
      </c>
      <c r="G1512">
        <v>12400000</v>
      </c>
      <c r="H1512">
        <v>270102</v>
      </c>
      <c r="I1512">
        <v>121204</v>
      </c>
      <c r="K1512" s="1">
        <v>5000</v>
      </c>
      <c r="O1512"/>
    </row>
    <row r="1513" spans="1:15" hidden="1" x14ac:dyDescent="0.25">
      <c r="A1513">
        <v>50000249</v>
      </c>
      <c r="B1513">
        <v>2214843</v>
      </c>
      <c r="C1513" t="s">
        <v>33</v>
      </c>
      <c r="D1513">
        <v>9001905998</v>
      </c>
      <c r="E1513" s="14">
        <v>20150126</v>
      </c>
      <c r="F1513">
        <v>20452795</v>
      </c>
      <c r="G1513">
        <v>12800000</v>
      </c>
      <c r="H1513">
        <v>350300</v>
      </c>
      <c r="I1513">
        <v>350300</v>
      </c>
      <c r="K1513" s="1">
        <v>1874000</v>
      </c>
      <c r="O1513"/>
    </row>
    <row r="1514" spans="1:15" hidden="1" x14ac:dyDescent="0.25">
      <c r="A1514">
        <v>50000249</v>
      </c>
      <c r="B1514">
        <v>2214938</v>
      </c>
      <c r="C1514" t="s">
        <v>33</v>
      </c>
      <c r="D1514">
        <v>8920992166</v>
      </c>
      <c r="E1514" s="14">
        <v>20150126</v>
      </c>
      <c r="F1514">
        <v>6358842</v>
      </c>
      <c r="G1514">
        <v>14100000</v>
      </c>
      <c r="H1514">
        <v>330101</v>
      </c>
      <c r="I1514">
        <v>270919</v>
      </c>
      <c r="K1514" s="1">
        <v>21518</v>
      </c>
      <c r="O1514"/>
    </row>
    <row r="1515" spans="1:15" hidden="1" x14ac:dyDescent="0.25">
      <c r="A1515">
        <v>50000249</v>
      </c>
      <c r="B1515">
        <v>2214940</v>
      </c>
      <c r="C1515" t="s">
        <v>33</v>
      </c>
      <c r="D1515">
        <v>8920992166</v>
      </c>
      <c r="E1515" s="14">
        <v>20150126</v>
      </c>
      <c r="F1515">
        <v>6358542</v>
      </c>
      <c r="G1515">
        <v>14100000</v>
      </c>
      <c r="H1515">
        <v>330101</v>
      </c>
      <c r="I1515">
        <v>270919</v>
      </c>
      <c r="K1515" s="1">
        <v>13375502.279999999</v>
      </c>
      <c r="O1515"/>
    </row>
    <row r="1516" spans="1:15" hidden="1" x14ac:dyDescent="0.25">
      <c r="A1516">
        <v>50000249</v>
      </c>
      <c r="B1516">
        <v>2214941</v>
      </c>
      <c r="C1516" t="s">
        <v>33</v>
      </c>
      <c r="D1516">
        <v>8920992166</v>
      </c>
      <c r="E1516" s="14">
        <v>20150126</v>
      </c>
      <c r="F1516">
        <v>6358542</v>
      </c>
      <c r="G1516">
        <v>14100000</v>
      </c>
      <c r="H1516">
        <v>330101</v>
      </c>
      <c r="I1516">
        <v>270919</v>
      </c>
      <c r="K1516" s="1">
        <v>87571</v>
      </c>
      <c r="O1516"/>
    </row>
    <row r="1517" spans="1:15" hidden="1" x14ac:dyDescent="0.25">
      <c r="A1517">
        <v>50000249</v>
      </c>
      <c r="B1517">
        <v>18549554</v>
      </c>
      <c r="C1517" s="8" t="s">
        <v>1</v>
      </c>
      <c r="D1517">
        <v>1037632918</v>
      </c>
      <c r="E1517" s="14">
        <v>20150127</v>
      </c>
      <c r="F1517">
        <v>17640039</v>
      </c>
      <c r="G1517">
        <v>12400000</v>
      </c>
      <c r="H1517">
        <v>270102</v>
      </c>
      <c r="I1517">
        <v>270102</v>
      </c>
      <c r="K1517" s="1">
        <v>1500</v>
      </c>
      <c r="O1517"/>
    </row>
    <row r="1518" spans="1:15" hidden="1" x14ac:dyDescent="0.25">
      <c r="A1518">
        <v>50000249</v>
      </c>
      <c r="B1518">
        <v>2475666</v>
      </c>
      <c r="C1518" t="s">
        <v>77</v>
      </c>
      <c r="D1518">
        <v>9001562642</v>
      </c>
      <c r="E1518" s="14">
        <v>20150127</v>
      </c>
      <c r="F1518">
        <v>4193000</v>
      </c>
      <c r="G1518">
        <v>12400000</v>
      </c>
      <c r="H1518">
        <v>270108</v>
      </c>
      <c r="I1518">
        <v>270108</v>
      </c>
      <c r="K1518" s="1">
        <v>17603243</v>
      </c>
      <c r="O1518"/>
    </row>
    <row r="1519" spans="1:15" hidden="1" x14ac:dyDescent="0.25">
      <c r="A1519">
        <v>50000249</v>
      </c>
      <c r="B1519">
        <v>12867567</v>
      </c>
      <c r="C1519" s="8" t="s">
        <v>1</v>
      </c>
      <c r="D1519">
        <v>1032389923</v>
      </c>
      <c r="E1519" s="14">
        <v>20150127</v>
      </c>
      <c r="F1519">
        <v>10797153</v>
      </c>
      <c r="G1519">
        <v>12400000</v>
      </c>
      <c r="H1519">
        <v>270102</v>
      </c>
      <c r="I1519">
        <v>121204</v>
      </c>
      <c r="K1519" s="1">
        <v>5000</v>
      </c>
      <c r="O1519"/>
    </row>
    <row r="1520" spans="1:15" hidden="1" x14ac:dyDescent="0.25">
      <c r="A1520">
        <v>50000249</v>
      </c>
      <c r="B1520">
        <v>2557156</v>
      </c>
      <c r="C1520" t="s">
        <v>83</v>
      </c>
      <c r="D1520">
        <v>1018422001</v>
      </c>
      <c r="E1520" s="14">
        <v>20150127</v>
      </c>
      <c r="F1520">
        <v>4014568</v>
      </c>
      <c r="G1520">
        <v>12400000</v>
      </c>
      <c r="H1520">
        <v>270102</v>
      </c>
      <c r="I1520">
        <v>121204</v>
      </c>
      <c r="K1520" s="1">
        <v>5000</v>
      </c>
      <c r="O1520"/>
    </row>
    <row r="1521" spans="1:15" hidden="1" x14ac:dyDescent="0.25">
      <c r="A1521">
        <v>50000249</v>
      </c>
      <c r="B1521">
        <v>13266688</v>
      </c>
      <c r="C1521" s="8" t="s">
        <v>1</v>
      </c>
      <c r="D1521">
        <v>191465479</v>
      </c>
      <c r="E1521" s="14">
        <v>20150127</v>
      </c>
      <c r="F1521">
        <v>2164524</v>
      </c>
      <c r="G1521">
        <v>96400000</v>
      </c>
      <c r="H1521">
        <v>370101</v>
      </c>
      <c r="I1521">
        <v>121280</v>
      </c>
      <c r="K1521" s="1">
        <v>5400</v>
      </c>
      <c r="O1521"/>
    </row>
    <row r="1522" spans="1:15" hidden="1" x14ac:dyDescent="0.25">
      <c r="A1522">
        <v>50000249</v>
      </c>
      <c r="B1522">
        <v>2570908</v>
      </c>
      <c r="C1522" t="s">
        <v>79</v>
      </c>
      <c r="D1522">
        <v>1020719579</v>
      </c>
      <c r="E1522" s="14">
        <v>20150127</v>
      </c>
      <c r="F1522">
        <v>7031220</v>
      </c>
      <c r="G1522">
        <v>923272421</v>
      </c>
      <c r="H1522">
        <v>190101</v>
      </c>
      <c r="I1522">
        <v>190101</v>
      </c>
      <c r="K1522" s="1">
        <v>107400</v>
      </c>
      <c r="O1522"/>
    </row>
    <row r="1523" spans="1:15" hidden="1" x14ac:dyDescent="0.25">
      <c r="A1523">
        <v>50000249</v>
      </c>
      <c r="B1523">
        <v>2610433</v>
      </c>
      <c r="C1523" t="s">
        <v>79</v>
      </c>
      <c r="D1523">
        <v>1026276139</v>
      </c>
      <c r="E1523" s="14">
        <v>20150127</v>
      </c>
      <c r="F1523">
        <v>6739733</v>
      </c>
      <c r="G1523">
        <v>12400000</v>
      </c>
      <c r="H1523">
        <v>270102</v>
      </c>
      <c r="I1523">
        <v>121204</v>
      </c>
      <c r="K1523" s="1">
        <v>5000</v>
      </c>
      <c r="O1523"/>
    </row>
    <row r="1524" spans="1:15" hidden="1" x14ac:dyDescent="0.25">
      <c r="A1524">
        <v>50000249</v>
      </c>
      <c r="B1524">
        <v>2568029</v>
      </c>
      <c r="C1524" t="s">
        <v>84</v>
      </c>
      <c r="D1524">
        <v>1026266772</v>
      </c>
      <c r="E1524" s="14">
        <v>20150127</v>
      </c>
      <c r="F1524">
        <v>3882338</v>
      </c>
      <c r="G1524">
        <v>12400000</v>
      </c>
      <c r="H1524">
        <v>270102</v>
      </c>
      <c r="I1524">
        <v>121204</v>
      </c>
      <c r="K1524" s="1">
        <v>5000</v>
      </c>
      <c r="O1524"/>
    </row>
    <row r="1525" spans="1:15" hidden="1" x14ac:dyDescent="0.25">
      <c r="A1525">
        <v>50000249</v>
      </c>
      <c r="B1525">
        <v>2481754</v>
      </c>
      <c r="C1525" t="s">
        <v>88</v>
      </c>
      <c r="D1525">
        <v>1030563010</v>
      </c>
      <c r="E1525" s="14">
        <v>20150127</v>
      </c>
      <c r="F1525">
        <v>21204439</v>
      </c>
      <c r="G1525">
        <v>923272421</v>
      </c>
      <c r="H1525">
        <v>190101</v>
      </c>
      <c r="I1525">
        <v>190101</v>
      </c>
      <c r="K1525" s="1">
        <v>107400</v>
      </c>
      <c r="O1525"/>
    </row>
    <row r="1526" spans="1:15" hidden="1" x14ac:dyDescent="0.25">
      <c r="A1526">
        <v>50000249</v>
      </c>
      <c r="B1526">
        <v>2558236</v>
      </c>
      <c r="C1526" t="s">
        <v>115</v>
      </c>
      <c r="D1526">
        <v>22551471</v>
      </c>
      <c r="E1526" s="14">
        <v>20150127</v>
      </c>
      <c r="F1526">
        <v>253355</v>
      </c>
      <c r="G1526">
        <v>923272421</v>
      </c>
      <c r="H1526">
        <v>190101</v>
      </c>
      <c r="I1526">
        <v>190101</v>
      </c>
      <c r="K1526" s="1">
        <v>107400</v>
      </c>
      <c r="O1526"/>
    </row>
    <row r="1527" spans="1:15" hidden="1" x14ac:dyDescent="0.25">
      <c r="A1527">
        <v>50000249</v>
      </c>
      <c r="B1527">
        <v>2120621</v>
      </c>
      <c r="C1527" t="s">
        <v>91</v>
      </c>
      <c r="D1527">
        <v>52931477</v>
      </c>
      <c r="E1527" s="14">
        <v>20150127</v>
      </c>
      <c r="F1527">
        <v>25895906</v>
      </c>
      <c r="G1527">
        <v>923272421</v>
      </c>
      <c r="H1527">
        <v>190101</v>
      </c>
      <c r="I1527">
        <v>190101</v>
      </c>
      <c r="K1527" s="1">
        <v>107400</v>
      </c>
      <c r="O1527"/>
    </row>
    <row r="1528" spans="1:15" hidden="1" x14ac:dyDescent="0.25">
      <c r="A1528">
        <v>50000249</v>
      </c>
      <c r="B1528">
        <v>2120636</v>
      </c>
      <c r="C1528" t="s">
        <v>91</v>
      </c>
      <c r="D1528">
        <v>86083872</v>
      </c>
      <c r="E1528" s="14">
        <v>20150127</v>
      </c>
      <c r="F1528">
        <v>25895906</v>
      </c>
      <c r="G1528">
        <v>923272421</v>
      </c>
      <c r="H1528">
        <v>190101</v>
      </c>
      <c r="I1528">
        <v>190101</v>
      </c>
      <c r="K1528" s="1">
        <v>107400</v>
      </c>
      <c r="O1528"/>
    </row>
    <row r="1529" spans="1:15" hidden="1" x14ac:dyDescent="0.25">
      <c r="A1529">
        <v>50000249</v>
      </c>
      <c r="B1529">
        <v>2502937</v>
      </c>
      <c r="C1529" t="s">
        <v>80</v>
      </c>
      <c r="D1529">
        <v>30236193</v>
      </c>
      <c r="E1529" s="14">
        <v>20150127</v>
      </c>
      <c r="F1529">
        <v>35172681</v>
      </c>
      <c r="G1529">
        <v>923272421</v>
      </c>
      <c r="H1529">
        <v>190101</v>
      </c>
      <c r="I1529">
        <v>190101</v>
      </c>
      <c r="K1529" s="1">
        <v>107400</v>
      </c>
      <c r="O1529"/>
    </row>
    <row r="1530" spans="1:15" hidden="1" x14ac:dyDescent="0.25">
      <c r="A1530">
        <v>50000249</v>
      </c>
      <c r="B1530">
        <v>2502982</v>
      </c>
      <c r="C1530" t="s">
        <v>80</v>
      </c>
      <c r="D1530">
        <v>12752892</v>
      </c>
      <c r="E1530" s="14">
        <v>20150127</v>
      </c>
      <c r="F1530">
        <v>8989204</v>
      </c>
      <c r="G1530">
        <v>12400000</v>
      </c>
      <c r="H1530">
        <v>270102</v>
      </c>
      <c r="I1530">
        <v>121204</v>
      </c>
      <c r="K1530" s="1">
        <v>5000</v>
      </c>
      <c r="O1530"/>
    </row>
    <row r="1531" spans="1:15" hidden="1" x14ac:dyDescent="0.25">
      <c r="A1531">
        <v>50000249</v>
      </c>
      <c r="B1531">
        <v>2502984</v>
      </c>
      <c r="C1531" t="s">
        <v>80</v>
      </c>
      <c r="D1531">
        <v>1004189553</v>
      </c>
      <c r="E1531" s="14">
        <v>20150127</v>
      </c>
      <c r="F1531">
        <v>6988074</v>
      </c>
      <c r="G1531">
        <v>12200000</v>
      </c>
      <c r="H1531">
        <v>250101</v>
      </c>
      <c r="I1531">
        <v>121225</v>
      </c>
      <c r="K1531" s="1">
        <v>201500</v>
      </c>
      <c r="O1531"/>
    </row>
    <row r="1532" spans="1:15" hidden="1" x14ac:dyDescent="0.25">
      <c r="A1532">
        <v>50000249</v>
      </c>
      <c r="B1532">
        <v>2547620</v>
      </c>
      <c r="C1532" t="s">
        <v>106</v>
      </c>
      <c r="D1532">
        <v>1095805710</v>
      </c>
      <c r="E1532" s="14">
        <v>20150127</v>
      </c>
      <c r="F1532">
        <v>6190604</v>
      </c>
      <c r="G1532">
        <v>12400000</v>
      </c>
      <c r="H1532">
        <v>270102</v>
      </c>
      <c r="I1532">
        <v>121204</v>
      </c>
      <c r="K1532" s="1">
        <v>5000</v>
      </c>
      <c r="O1532"/>
    </row>
    <row r="1533" spans="1:15" hidden="1" x14ac:dyDescent="0.25">
      <c r="A1533">
        <v>50000249</v>
      </c>
      <c r="B1533">
        <v>2209449</v>
      </c>
      <c r="C1533" t="s">
        <v>120</v>
      </c>
      <c r="D1533">
        <v>1130599439</v>
      </c>
      <c r="E1533" s="14">
        <v>20150127</v>
      </c>
      <c r="F1533">
        <v>8446273</v>
      </c>
      <c r="G1533">
        <v>923272421</v>
      </c>
      <c r="H1533">
        <v>190101</v>
      </c>
      <c r="I1533">
        <v>190101</v>
      </c>
      <c r="K1533" s="1">
        <v>108000</v>
      </c>
      <c r="O1533"/>
    </row>
    <row r="1534" spans="1:15" hidden="1" x14ac:dyDescent="0.25">
      <c r="A1534">
        <v>50000249</v>
      </c>
      <c r="B1534">
        <v>1783049</v>
      </c>
      <c r="C1534" t="s">
        <v>105</v>
      </c>
      <c r="D1534">
        <v>1115067024</v>
      </c>
      <c r="E1534" s="14">
        <v>20150127</v>
      </c>
      <c r="F1534">
        <v>3318456</v>
      </c>
      <c r="G1534">
        <v>923272421</v>
      </c>
      <c r="H1534">
        <v>190101</v>
      </c>
      <c r="I1534">
        <v>190101</v>
      </c>
      <c r="K1534" s="1">
        <v>107400</v>
      </c>
      <c r="O1534"/>
    </row>
    <row r="1535" spans="1:15" hidden="1" x14ac:dyDescent="0.25">
      <c r="A1535">
        <v>50000249</v>
      </c>
      <c r="B1535">
        <v>2186739</v>
      </c>
      <c r="C1535" t="s">
        <v>121</v>
      </c>
      <c r="D1535">
        <v>1015395701</v>
      </c>
      <c r="E1535" s="14">
        <v>20150127</v>
      </c>
      <c r="F1535">
        <v>3056767</v>
      </c>
      <c r="G1535">
        <v>923272421</v>
      </c>
      <c r="H1535">
        <v>190101</v>
      </c>
      <c r="I1535">
        <v>190101</v>
      </c>
      <c r="K1535" s="1">
        <v>107400</v>
      </c>
      <c r="O1535"/>
    </row>
    <row r="1536" spans="1:15" hidden="1" x14ac:dyDescent="0.25">
      <c r="A1536">
        <v>50000249</v>
      </c>
      <c r="B1536">
        <v>883849</v>
      </c>
      <c r="C1536" t="s">
        <v>11</v>
      </c>
      <c r="D1536">
        <v>41930522</v>
      </c>
      <c r="E1536" s="14">
        <v>20150127</v>
      </c>
      <c r="F1536">
        <v>7351989</v>
      </c>
      <c r="G1536">
        <v>923272421</v>
      </c>
      <c r="H1536">
        <v>190101</v>
      </c>
      <c r="I1536">
        <v>190101</v>
      </c>
      <c r="K1536" s="1">
        <v>107400</v>
      </c>
      <c r="O1536"/>
    </row>
    <row r="1537" spans="1:15" hidden="1" x14ac:dyDescent="0.25">
      <c r="A1537">
        <v>50000249</v>
      </c>
      <c r="B1537">
        <v>40906786</v>
      </c>
      <c r="C1537" t="s">
        <v>18</v>
      </c>
      <c r="D1537">
        <v>26036764</v>
      </c>
      <c r="E1537" s="14">
        <v>20150127</v>
      </c>
      <c r="F1537">
        <v>3628551</v>
      </c>
      <c r="G1537">
        <v>923272421</v>
      </c>
      <c r="H1537">
        <v>190101</v>
      </c>
      <c r="I1537">
        <v>190101</v>
      </c>
      <c r="K1537" s="1">
        <v>107400</v>
      </c>
      <c r="O1537"/>
    </row>
    <row r="1538" spans="1:15" hidden="1" x14ac:dyDescent="0.25">
      <c r="A1538">
        <v>50000249</v>
      </c>
      <c r="B1538">
        <v>1984715</v>
      </c>
      <c r="C1538" t="s">
        <v>18</v>
      </c>
      <c r="D1538">
        <v>1118837196</v>
      </c>
      <c r="E1538" s="14">
        <v>20150127</v>
      </c>
      <c r="F1538">
        <v>17694494</v>
      </c>
      <c r="G1538">
        <v>923272421</v>
      </c>
      <c r="H1538">
        <v>190101</v>
      </c>
      <c r="I1538">
        <v>190101</v>
      </c>
      <c r="K1538" s="1">
        <v>107400</v>
      </c>
      <c r="O1538"/>
    </row>
    <row r="1539" spans="1:15" hidden="1" x14ac:dyDescent="0.25">
      <c r="A1539">
        <v>50000249</v>
      </c>
      <c r="B1539">
        <v>17923322</v>
      </c>
      <c r="C1539" t="s">
        <v>0</v>
      </c>
      <c r="D1539">
        <v>80764707</v>
      </c>
      <c r="E1539" s="14">
        <v>20150127</v>
      </c>
      <c r="F1539">
        <v>8263796</v>
      </c>
      <c r="G1539">
        <v>923272421</v>
      </c>
      <c r="H1539">
        <v>190101</v>
      </c>
      <c r="I1539">
        <v>190101</v>
      </c>
      <c r="K1539" s="1">
        <v>107400</v>
      </c>
      <c r="O1539"/>
    </row>
    <row r="1540" spans="1:15" hidden="1" x14ac:dyDescent="0.25">
      <c r="A1540">
        <v>50000249</v>
      </c>
      <c r="B1540">
        <v>2575084</v>
      </c>
      <c r="C1540" t="s">
        <v>0</v>
      </c>
      <c r="D1540">
        <v>8301225661</v>
      </c>
      <c r="E1540" s="14">
        <v>20150127</v>
      </c>
      <c r="F1540">
        <v>7050000</v>
      </c>
      <c r="G1540">
        <v>12800000</v>
      </c>
      <c r="H1540">
        <v>350300</v>
      </c>
      <c r="I1540">
        <v>350300</v>
      </c>
      <c r="K1540" s="1">
        <v>9670</v>
      </c>
      <c r="O1540"/>
    </row>
    <row r="1541" spans="1:15" hidden="1" x14ac:dyDescent="0.25">
      <c r="A1541">
        <v>50000249</v>
      </c>
      <c r="B1541">
        <v>2632712</v>
      </c>
      <c r="C1541" t="s">
        <v>0</v>
      </c>
      <c r="D1541">
        <v>52415194</v>
      </c>
      <c r="E1541" s="14">
        <v>20150127</v>
      </c>
      <c r="F1541">
        <v>6208401</v>
      </c>
      <c r="G1541">
        <v>12200000</v>
      </c>
      <c r="H1541">
        <v>250101</v>
      </c>
      <c r="I1541">
        <v>121225</v>
      </c>
      <c r="K1541" s="1">
        <v>4000</v>
      </c>
      <c r="O1541"/>
    </row>
    <row r="1542" spans="1:15" hidden="1" x14ac:dyDescent="0.25">
      <c r="A1542">
        <v>50000249</v>
      </c>
      <c r="B1542">
        <v>13758311</v>
      </c>
      <c r="C1542" t="s">
        <v>0</v>
      </c>
      <c r="D1542">
        <v>1053334481</v>
      </c>
      <c r="E1542" s="14">
        <v>20150127</v>
      </c>
      <c r="F1542">
        <v>1245504</v>
      </c>
      <c r="G1542">
        <v>923272421</v>
      </c>
      <c r="H1542">
        <v>190101</v>
      </c>
      <c r="I1542">
        <v>190101</v>
      </c>
      <c r="K1542" s="1">
        <v>107400</v>
      </c>
      <c r="O1542"/>
    </row>
    <row r="1543" spans="1:15" hidden="1" x14ac:dyDescent="0.25">
      <c r="A1543">
        <v>50000249</v>
      </c>
      <c r="B1543">
        <v>2519271</v>
      </c>
      <c r="C1543" t="s">
        <v>0</v>
      </c>
      <c r="D1543">
        <v>23944351</v>
      </c>
      <c r="E1543" s="14">
        <v>20150127</v>
      </c>
      <c r="F1543">
        <v>13522588</v>
      </c>
      <c r="G1543">
        <v>12400000</v>
      </c>
      <c r="H1543">
        <v>270102</v>
      </c>
      <c r="I1543">
        <v>121204</v>
      </c>
      <c r="K1543" s="1">
        <v>5000</v>
      </c>
      <c r="O1543"/>
    </row>
    <row r="1544" spans="1:15" hidden="1" x14ac:dyDescent="0.25">
      <c r="A1544">
        <v>50000249</v>
      </c>
      <c r="B1544">
        <v>2617710</v>
      </c>
      <c r="C1544" t="s">
        <v>0</v>
      </c>
      <c r="D1544">
        <v>1110517423</v>
      </c>
      <c r="E1544" s="14">
        <v>20150127</v>
      </c>
      <c r="F1544">
        <v>4009890</v>
      </c>
      <c r="G1544">
        <v>12400000</v>
      </c>
      <c r="H1544">
        <v>270102</v>
      </c>
      <c r="I1544">
        <v>121204</v>
      </c>
      <c r="K1544" s="1">
        <v>5000</v>
      </c>
      <c r="O1544"/>
    </row>
    <row r="1545" spans="1:15" hidden="1" x14ac:dyDescent="0.25">
      <c r="A1545">
        <v>50000249</v>
      </c>
      <c r="B1545">
        <v>2617712</v>
      </c>
      <c r="C1545" t="s">
        <v>0</v>
      </c>
      <c r="D1545">
        <v>51584640</v>
      </c>
      <c r="E1545" s="14">
        <v>20150127</v>
      </c>
      <c r="F1545">
        <v>7514764</v>
      </c>
      <c r="G1545">
        <v>11500000</v>
      </c>
      <c r="H1545">
        <v>130101</v>
      </c>
      <c r="I1545">
        <v>12102020</v>
      </c>
      <c r="K1545" s="1">
        <v>1680</v>
      </c>
      <c r="O1545"/>
    </row>
    <row r="1546" spans="1:15" hidden="1" x14ac:dyDescent="0.25">
      <c r="A1546">
        <v>50000249</v>
      </c>
      <c r="B1546">
        <v>1818300</v>
      </c>
      <c r="C1546" t="s">
        <v>0</v>
      </c>
      <c r="D1546">
        <v>1032362428</v>
      </c>
      <c r="E1546" s="14">
        <v>20150127</v>
      </c>
      <c r="F1546">
        <v>20285513</v>
      </c>
      <c r="G1546">
        <v>923272421</v>
      </c>
      <c r="H1546">
        <v>190101</v>
      </c>
      <c r="I1546">
        <v>190101</v>
      </c>
      <c r="K1546" s="1">
        <v>107400</v>
      </c>
      <c r="O1546"/>
    </row>
    <row r="1547" spans="1:15" hidden="1" x14ac:dyDescent="0.25">
      <c r="A1547">
        <v>50000249</v>
      </c>
      <c r="B1547">
        <v>2561041</v>
      </c>
      <c r="C1547" t="s">
        <v>0</v>
      </c>
      <c r="D1547">
        <v>8001853064</v>
      </c>
      <c r="E1547" s="14">
        <v>20150127</v>
      </c>
      <c r="F1547">
        <v>4239900</v>
      </c>
      <c r="G1547">
        <v>12800000</v>
      </c>
      <c r="H1547">
        <v>350300</v>
      </c>
      <c r="I1547">
        <v>350300</v>
      </c>
      <c r="K1547" s="1">
        <v>710500</v>
      </c>
      <c r="O1547"/>
    </row>
    <row r="1548" spans="1:15" hidden="1" x14ac:dyDescent="0.25">
      <c r="A1548">
        <v>50000249</v>
      </c>
      <c r="B1548">
        <v>2561043</v>
      </c>
      <c r="C1548" t="s">
        <v>0</v>
      </c>
      <c r="D1548">
        <v>8001853064</v>
      </c>
      <c r="E1548" s="14">
        <v>20150127</v>
      </c>
      <c r="F1548">
        <v>4239900</v>
      </c>
      <c r="G1548">
        <v>12800000</v>
      </c>
      <c r="H1548">
        <v>350300</v>
      </c>
      <c r="I1548">
        <v>350300</v>
      </c>
      <c r="K1548" s="1">
        <v>763863</v>
      </c>
      <c r="O1548"/>
    </row>
    <row r="1549" spans="1:15" hidden="1" x14ac:dyDescent="0.25">
      <c r="A1549">
        <v>50000249</v>
      </c>
      <c r="B1549">
        <v>2561044</v>
      </c>
      <c r="C1549" t="s">
        <v>0</v>
      </c>
      <c r="D1549">
        <v>8001853064</v>
      </c>
      <c r="E1549" s="14">
        <v>20150127</v>
      </c>
      <c r="F1549">
        <v>4239900</v>
      </c>
      <c r="G1549">
        <v>12800000</v>
      </c>
      <c r="H1549">
        <v>350300</v>
      </c>
      <c r="I1549">
        <v>350300</v>
      </c>
      <c r="K1549" s="1">
        <v>572897</v>
      </c>
      <c r="O1549"/>
    </row>
    <row r="1550" spans="1:15" hidden="1" x14ac:dyDescent="0.25">
      <c r="A1550">
        <v>50000249</v>
      </c>
      <c r="B1550">
        <v>2561045</v>
      </c>
      <c r="C1550" t="s">
        <v>0</v>
      </c>
      <c r="D1550">
        <v>8001853064</v>
      </c>
      <c r="E1550" s="14">
        <v>20150127</v>
      </c>
      <c r="F1550">
        <v>4239900</v>
      </c>
      <c r="G1550">
        <v>12800000</v>
      </c>
      <c r="H1550">
        <v>350300</v>
      </c>
      <c r="I1550">
        <v>350300</v>
      </c>
      <c r="K1550" s="1">
        <v>837428</v>
      </c>
      <c r="O1550"/>
    </row>
    <row r="1551" spans="1:15" hidden="1" x14ac:dyDescent="0.25">
      <c r="A1551">
        <v>50000249</v>
      </c>
      <c r="B1551">
        <v>2561046</v>
      </c>
      <c r="C1551" t="s">
        <v>0</v>
      </c>
      <c r="D1551">
        <v>8001853064</v>
      </c>
      <c r="E1551" s="14">
        <v>20150127</v>
      </c>
      <c r="F1551">
        <v>4239900</v>
      </c>
      <c r="G1551">
        <v>12800000</v>
      </c>
      <c r="H1551">
        <v>350300</v>
      </c>
      <c r="I1551">
        <v>350300</v>
      </c>
      <c r="K1551" s="1">
        <v>794864</v>
      </c>
      <c r="O1551"/>
    </row>
    <row r="1552" spans="1:15" hidden="1" x14ac:dyDescent="0.25">
      <c r="A1552">
        <v>50000249</v>
      </c>
      <c r="B1552">
        <v>1492428</v>
      </c>
      <c r="C1552" t="s">
        <v>0</v>
      </c>
      <c r="D1552">
        <v>79650158</v>
      </c>
      <c r="E1552" s="14">
        <v>20150127</v>
      </c>
      <c r="F1552">
        <v>10248661</v>
      </c>
      <c r="G1552">
        <v>923272421</v>
      </c>
      <c r="H1552">
        <v>190101</v>
      </c>
      <c r="I1552">
        <v>190101</v>
      </c>
      <c r="K1552" s="1">
        <v>107400</v>
      </c>
      <c r="O1552"/>
    </row>
    <row r="1553" spans="1:15" hidden="1" x14ac:dyDescent="0.25">
      <c r="A1553">
        <v>50000249</v>
      </c>
      <c r="B1553">
        <v>1492430</v>
      </c>
      <c r="C1553" t="s">
        <v>0</v>
      </c>
      <c r="D1553">
        <v>17149793</v>
      </c>
      <c r="E1553" s="14">
        <v>20150127</v>
      </c>
      <c r="F1553">
        <v>2822816</v>
      </c>
      <c r="G1553">
        <v>923272193</v>
      </c>
      <c r="H1553">
        <v>131401</v>
      </c>
      <c r="I1553">
        <v>131401</v>
      </c>
      <c r="K1553" s="1">
        <v>7300</v>
      </c>
      <c r="O1553"/>
    </row>
    <row r="1554" spans="1:15" hidden="1" x14ac:dyDescent="0.25">
      <c r="A1554">
        <v>50000249</v>
      </c>
      <c r="B1554">
        <v>1494274</v>
      </c>
      <c r="C1554" t="s">
        <v>0</v>
      </c>
      <c r="D1554">
        <v>26658911</v>
      </c>
      <c r="E1554" s="14">
        <v>20150127</v>
      </c>
      <c r="F1554">
        <v>2822816</v>
      </c>
      <c r="G1554">
        <v>923272193</v>
      </c>
      <c r="H1554">
        <v>131401</v>
      </c>
      <c r="I1554">
        <v>131401</v>
      </c>
      <c r="K1554" s="1">
        <v>14700</v>
      </c>
      <c r="O1554"/>
    </row>
    <row r="1555" spans="1:15" hidden="1" x14ac:dyDescent="0.25">
      <c r="A1555">
        <v>50000249</v>
      </c>
      <c r="B1555">
        <v>1494279</v>
      </c>
      <c r="C1555" t="s">
        <v>0</v>
      </c>
      <c r="D1555">
        <v>27002183</v>
      </c>
      <c r="E1555" s="14">
        <v>20150127</v>
      </c>
      <c r="F1555">
        <v>2822816</v>
      </c>
      <c r="G1555">
        <v>923272193</v>
      </c>
      <c r="H1555">
        <v>131401</v>
      </c>
      <c r="I1555">
        <v>131401</v>
      </c>
      <c r="K1555" s="1">
        <v>8200</v>
      </c>
      <c r="O1555"/>
    </row>
    <row r="1556" spans="1:15" hidden="1" x14ac:dyDescent="0.25">
      <c r="A1556">
        <v>50000249</v>
      </c>
      <c r="B1556">
        <v>1494281</v>
      </c>
      <c r="C1556" t="s">
        <v>0</v>
      </c>
      <c r="D1556">
        <v>39010392</v>
      </c>
      <c r="E1556" s="14">
        <v>20150127</v>
      </c>
      <c r="F1556">
        <v>2822816</v>
      </c>
      <c r="G1556">
        <v>923272193</v>
      </c>
      <c r="H1556">
        <v>131401</v>
      </c>
      <c r="I1556">
        <v>131401</v>
      </c>
      <c r="K1556" s="1">
        <v>5400</v>
      </c>
      <c r="O1556"/>
    </row>
    <row r="1557" spans="1:15" hidden="1" x14ac:dyDescent="0.25">
      <c r="A1557">
        <v>50000249</v>
      </c>
      <c r="B1557">
        <v>1494765</v>
      </c>
      <c r="C1557" t="s">
        <v>0</v>
      </c>
      <c r="D1557">
        <v>35333640</v>
      </c>
      <c r="E1557" s="14">
        <v>20150127</v>
      </c>
      <c r="F1557">
        <v>2822816</v>
      </c>
      <c r="G1557">
        <v>923272193</v>
      </c>
      <c r="H1557">
        <v>131401</v>
      </c>
      <c r="I1557">
        <v>131401</v>
      </c>
      <c r="K1557" s="1">
        <v>6300</v>
      </c>
      <c r="O1557"/>
    </row>
    <row r="1558" spans="1:15" hidden="1" x14ac:dyDescent="0.25">
      <c r="A1558">
        <v>50000249</v>
      </c>
      <c r="B1558">
        <v>1494771</v>
      </c>
      <c r="C1558" t="s">
        <v>0</v>
      </c>
      <c r="D1558">
        <v>80083173</v>
      </c>
      <c r="E1558" s="14">
        <v>20150127</v>
      </c>
      <c r="F1558">
        <v>15871131</v>
      </c>
      <c r="G1558">
        <v>923272421</v>
      </c>
      <c r="H1558">
        <v>190101</v>
      </c>
      <c r="I1558">
        <v>190101</v>
      </c>
      <c r="K1558" s="1">
        <v>107400</v>
      </c>
      <c r="O1558"/>
    </row>
    <row r="1559" spans="1:15" hidden="1" x14ac:dyDescent="0.25">
      <c r="A1559">
        <v>50000249</v>
      </c>
      <c r="B1559">
        <v>1494775</v>
      </c>
      <c r="C1559" t="s">
        <v>0</v>
      </c>
      <c r="D1559">
        <v>12533137</v>
      </c>
      <c r="E1559" s="14">
        <v>20150127</v>
      </c>
      <c r="F1559">
        <v>2822816</v>
      </c>
      <c r="G1559">
        <v>923272193</v>
      </c>
      <c r="H1559">
        <v>131401</v>
      </c>
      <c r="I1559">
        <v>131401</v>
      </c>
      <c r="K1559" s="1">
        <v>32800</v>
      </c>
      <c r="O1559"/>
    </row>
    <row r="1560" spans="1:15" hidden="1" x14ac:dyDescent="0.25">
      <c r="A1560">
        <v>50000249</v>
      </c>
      <c r="B1560">
        <v>1494776</v>
      </c>
      <c r="C1560" t="s">
        <v>0</v>
      </c>
      <c r="D1560">
        <v>38219101</v>
      </c>
      <c r="E1560" s="14">
        <v>20150127</v>
      </c>
      <c r="F1560">
        <v>2822816</v>
      </c>
      <c r="G1560">
        <v>923272193</v>
      </c>
      <c r="H1560">
        <v>131401</v>
      </c>
      <c r="I1560">
        <v>131401</v>
      </c>
      <c r="K1560" s="1">
        <v>15000</v>
      </c>
      <c r="O1560"/>
    </row>
    <row r="1561" spans="1:15" hidden="1" x14ac:dyDescent="0.25">
      <c r="A1561">
        <v>50000249</v>
      </c>
      <c r="B1561">
        <v>1494777</v>
      </c>
      <c r="C1561" t="s">
        <v>0</v>
      </c>
      <c r="D1561">
        <v>41338616</v>
      </c>
      <c r="E1561" s="14">
        <v>20150127</v>
      </c>
      <c r="F1561">
        <v>2822816</v>
      </c>
      <c r="G1561">
        <v>923272193</v>
      </c>
      <c r="H1561">
        <v>131401</v>
      </c>
      <c r="I1561">
        <v>131401</v>
      </c>
      <c r="K1561" s="1">
        <v>15000</v>
      </c>
      <c r="O1561"/>
    </row>
    <row r="1562" spans="1:15" hidden="1" x14ac:dyDescent="0.25">
      <c r="A1562">
        <v>50000249</v>
      </c>
      <c r="B1562">
        <v>1494778</v>
      </c>
      <c r="C1562" t="s">
        <v>0</v>
      </c>
      <c r="D1562">
        <v>26436127</v>
      </c>
      <c r="E1562" s="14">
        <v>20150127</v>
      </c>
      <c r="F1562">
        <v>2822816</v>
      </c>
      <c r="G1562">
        <v>923272193</v>
      </c>
      <c r="H1562">
        <v>131401</v>
      </c>
      <c r="I1562">
        <v>131401</v>
      </c>
      <c r="K1562" s="1">
        <v>16400</v>
      </c>
      <c r="O1562"/>
    </row>
    <row r="1563" spans="1:15" hidden="1" x14ac:dyDescent="0.25">
      <c r="A1563">
        <v>50000249</v>
      </c>
      <c r="B1563">
        <v>1494779</v>
      </c>
      <c r="C1563" t="s">
        <v>0</v>
      </c>
      <c r="D1563">
        <v>32497610</v>
      </c>
      <c r="E1563" s="14">
        <v>20150127</v>
      </c>
      <c r="F1563">
        <v>6075935</v>
      </c>
      <c r="G1563">
        <v>12400000</v>
      </c>
      <c r="H1563">
        <v>270102</v>
      </c>
      <c r="I1563">
        <v>121204</v>
      </c>
      <c r="K1563" s="1">
        <v>5000</v>
      </c>
      <c r="O1563"/>
    </row>
    <row r="1564" spans="1:15" hidden="1" x14ac:dyDescent="0.25">
      <c r="A1564">
        <v>50000249</v>
      </c>
      <c r="B1564">
        <v>1494781</v>
      </c>
      <c r="C1564" t="s">
        <v>0</v>
      </c>
      <c r="D1564">
        <v>51650055</v>
      </c>
      <c r="E1564" s="14">
        <v>20150127</v>
      </c>
      <c r="F1564">
        <v>2645612</v>
      </c>
      <c r="G1564">
        <v>12200000</v>
      </c>
      <c r="H1564">
        <v>250101</v>
      </c>
      <c r="I1564">
        <v>121225</v>
      </c>
      <c r="K1564" s="1">
        <v>20000</v>
      </c>
      <c r="O1564"/>
    </row>
    <row r="1565" spans="1:15" hidden="1" x14ac:dyDescent="0.25">
      <c r="A1565">
        <v>50000249</v>
      </c>
      <c r="B1565">
        <v>1494788</v>
      </c>
      <c r="C1565" t="s">
        <v>0</v>
      </c>
      <c r="D1565">
        <v>1070959306</v>
      </c>
      <c r="E1565" s="14">
        <v>20150127</v>
      </c>
      <c r="F1565">
        <v>12823581</v>
      </c>
      <c r="G1565">
        <v>12400000</v>
      </c>
      <c r="H1565">
        <v>270102</v>
      </c>
      <c r="I1565">
        <v>121204</v>
      </c>
      <c r="K1565" s="1">
        <v>5000</v>
      </c>
      <c r="O1565"/>
    </row>
    <row r="1566" spans="1:15" hidden="1" x14ac:dyDescent="0.25">
      <c r="A1566">
        <v>50000249</v>
      </c>
      <c r="B1566">
        <v>2180967</v>
      </c>
      <c r="C1566" t="s">
        <v>0</v>
      </c>
      <c r="D1566">
        <v>33129229</v>
      </c>
      <c r="E1566" s="14">
        <v>20150127</v>
      </c>
      <c r="F1566">
        <v>2822816</v>
      </c>
      <c r="G1566">
        <v>923272193</v>
      </c>
      <c r="H1566">
        <v>131401</v>
      </c>
      <c r="I1566">
        <v>131401</v>
      </c>
      <c r="K1566" s="1">
        <v>7900</v>
      </c>
      <c r="O1566"/>
    </row>
    <row r="1567" spans="1:15" hidden="1" x14ac:dyDescent="0.25">
      <c r="A1567">
        <v>50000249</v>
      </c>
      <c r="B1567">
        <v>2181004</v>
      </c>
      <c r="C1567" t="s">
        <v>0</v>
      </c>
      <c r="D1567">
        <v>17123158</v>
      </c>
      <c r="E1567" s="14">
        <v>20150127</v>
      </c>
      <c r="F1567">
        <v>2822816</v>
      </c>
      <c r="G1567">
        <v>923272193</v>
      </c>
      <c r="H1567">
        <v>131401</v>
      </c>
      <c r="I1567">
        <v>131401</v>
      </c>
      <c r="K1567" s="1">
        <v>3100</v>
      </c>
      <c r="O1567"/>
    </row>
    <row r="1568" spans="1:15" hidden="1" x14ac:dyDescent="0.25">
      <c r="A1568">
        <v>50000249</v>
      </c>
      <c r="B1568">
        <v>2559550</v>
      </c>
      <c r="C1568" t="s">
        <v>0</v>
      </c>
      <c r="D1568">
        <v>8999991158</v>
      </c>
      <c r="E1568" s="14">
        <v>20150127</v>
      </c>
      <c r="F1568">
        <v>2422131</v>
      </c>
      <c r="G1568">
        <v>10900000</v>
      </c>
      <c r="H1568">
        <v>170101</v>
      </c>
      <c r="I1568">
        <v>121255</v>
      </c>
      <c r="K1568" s="1">
        <v>920636</v>
      </c>
      <c r="O1568"/>
    </row>
    <row r="1569" spans="1:15" hidden="1" x14ac:dyDescent="0.25">
      <c r="A1569">
        <v>50000249</v>
      </c>
      <c r="B1569">
        <v>2422781</v>
      </c>
      <c r="C1569" t="s">
        <v>0</v>
      </c>
      <c r="D1569">
        <v>1010203605</v>
      </c>
      <c r="E1569" s="14">
        <v>20150127</v>
      </c>
      <c r="F1569">
        <v>2862370</v>
      </c>
      <c r="G1569">
        <v>12400000</v>
      </c>
      <c r="H1569">
        <v>270102</v>
      </c>
      <c r="I1569">
        <v>121204</v>
      </c>
      <c r="K1569" s="1">
        <v>5000</v>
      </c>
      <c r="O1569"/>
    </row>
    <row r="1570" spans="1:15" hidden="1" x14ac:dyDescent="0.25">
      <c r="A1570">
        <v>50000249</v>
      </c>
      <c r="B1570">
        <v>2422782</v>
      </c>
      <c r="C1570" t="s">
        <v>0</v>
      </c>
      <c r="D1570">
        <v>9003568560</v>
      </c>
      <c r="E1570" s="14">
        <v>20150127</v>
      </c>
      <c r="F1570">
        <v>20300254</v>
      </c>
      <c r="G1570">
        <v>96400000</v>
      </c>
      <c r="H1570">
        <v>370101</v>
      </c>
      <c r="I1570">
        <v>121280</v>
      </c>
      <c r="K1570" s="1">
        <v>5400</v>
      </c>
      <c r="O1570"/>
    </row>
    <row r="1571" spans="1:15" hidden="1" x14ac:dyDescent="0.25">
      <c r="A1571">
        <v>50000249</v>
      </c>
      <c r="B1571">
        <v>2422784</v>
      </c>
      <c r="C1571" t="s">
        <v>0</v>
      </c>
      <c r="D1571">
        <v>20723348</v>
      </c>
      <c r="E1571" s="14">
        <v>20150127</v>
      </c>
      <c r="F1571">
        <v>8040481</v>
      </c>
      <c r="G1571">
        <v>12400000</v>
      </c>
      <c r="H1571">
        <v>270102</v>
      </c>
      <c r="I1571">
        <v>121204</v>
      </c>
      <c r="K1571" s="1">
        <v>5000</v>
      </c>
      <c r="O1571"/>
    </row>
    <row r="1572" spans="1:15" hidden="1" x14ac:dyDescent="0.25">
      <c r="A1572">
        <v>50000249</v>
      </c>
      <c r="B1572">
        <v>2422785</v>
      </c>
      <c r="C1572" t="s">
        <v>0</v>
      </c>
      <c r="D1572">
        <v>35413659</v>
      </c>
      <c r="E1572" s="14">
        <v>20150127</v>
      </c>
      <c r="F1572">
        <v>10242171</v>
      </c>
      <c r="G1572">
        <v>12400000</v>
      </c>
      <c r="H1572">
        <v>270102</v>
      </c>
      <c r="I1572">
        <v>121204</v>
      </c>
      <c r="K1572" s="1">
        <v>5000</v>
      </c>
      <c r="O1572"/>
    </row>
    <row r="1573" spans="1:15" hidden="1" x14ac:dyDescent="0.25">
      <c r="A1573">
        <v>50000249</v>
      </c>
      <c r="B1573">
        <v>2422786</v>
      </c>
      <c r="C1573" t="s">
        <v>0</v>
      </c>
      <c r="D1573">
        <v>9006038023</v>
      </c>
      <c r="E1573" s="14">
        <v>20150127</v>
      </c>
      <c r="F1573">
        <v>4305233</v>
      </c>
      <c r="G1573">
        <v>96400000</v>
      </c>
      <c r="H1573">
        <v>370101</v>
      </c>
      <c r="I1573">
        <v>121280</v>
      </c>
      <c r="K1573" s="1">
        <v>21600</v>
      </c>
      <c r="O1573"/>
    </row>
    <row r="1574" spans="1:15" hidden="1" x14ac:dyDescent="0.25">
      <c r="A1574">
        <v>50000249</v>
      </c>
      <c r="B1574">
        <v>2424728</v>
      </c>
      <c r="C1574" t="s">
        <v>0</v>
      </c>
      <c r="D1574">
        <v>1014219626</v>
      </c>
      <c r="E1574" s="14">
        <v>20150127</v>
      </c>
      <c r="F1574">
        <v>2945341</v>
      </c>
      <c r="G1574">
        <v>12400000</v>
      </c>
      <c r="H1574">
        <v>270102</v>
      </c>
      <c r="I1574">
        <v>121204</v>
      </c>
      <c r="K1574" s="1">
        <v>5000</v>
      </c>
      <c r="O1574"/>
    </row>
    <row r="1575" spans="1:15" hidden="1" x14ac:dyDescent="0.25">
      <c r="A1575">
        <v>50000249</v>
      </c>
      <c r="B1575">
        <v>2424739</v>
      </c>
      <c r="C1575" t="s">
        <v>0</v>
      </c>
      <c r="D1575">
        <v>1019065744</v>
      </c>
      <c r="E1575" s="14">
        <v>20150127</v>
      </c>
      <c r="F1575">
        <v>4627401</v>
      </c>
      <c r="G1575">
        <v>12400000</v>
      </c>
      <c r="H1575">
        <v>270102</v>
      </c>
      <c r="I1575">
        <v>121204</v>
      </c>
      <c r="K1575" s="1">
        <v>5000</v>
      </c>
      <c r="O1575"/>
    </row>
    <row r="1576" spans="1:15" hidden="1" x14ac:dyDescent="0.25">
      <c r="A1576">
        <v>50000249</v>
      </c>
      <c r="B1576">
        <v>19414891</v>
      </c>
      <c r="C1576" t="s">
        <v>0</v>
      </c>
      <c r="D1576">
        <v>1030558485</v>
      </c>
      <c r="E1576" s="14">
        <v>20150127</v>
      </c>
      <c r="F1576">
        <v>2263060</v>
      </c>
      <c r="G1576">
        <v>12400000</v>
      </c>
      <c r="H1576">
        <v>270102</v>
      </c>
      <c r="I1576">
        <v>121204</v>
      </c>
      <c r="K1576" s="1">
        <v>5000</v>
      </c>
      <c r="O1576"/>
    </row>
    <row r="1577" spans="1:15" hidden="1" x14ac:dyDescent="0.25">
      <c r="A1577">
        <v>50000249</v>
      </c>
      <c r="B1577">
        <v>1086701</v>
      </c>
      <c r="C1577" t="s">
        <v>0</v>
      </c>
      <c r="D1577">
        <v>8301428210</v>
      </c>
      <c r="E1577" s="14">
        <v>20150127</v>
      </c>
      <c r="F1577">
        <v>7698996</v>
      </c>
      <c r="G1577">
        <v>96400000</v>
      </c>
      <c r="H1577">
        <v>370101</v>
      </c>
      <c r="I1577">
        <v>121280</v>
      </c>
      <c r="K1577" s="1">
        <v>5400</v>
      </c>
      <c r="O1577"/>
    </row>
    <row r="1578" spans="1:15" hidden="1" x14ac:dyDescent="0.25">
      <c r="A1578">
        <v>50000249</v>
      </c>
      <c r="B1578">
        <v>1374738</v>
      </c>
      <c r="C1578" t="s">
        <v>0</v>
      </c>
      <c r="D1578">
        <v>1098720260</v>
      </c>
      <c r="E1578" s="14">
        <v>20150127</v>
      </c>
      <c r="F1578">
        <v>5657770</v>
      </c>
      <c r="G1578">
        <v>12400000</v>
      </c>
      <c r="H1578">
        <v>270102</v>
      </c>
      <c r="I1578">
        <v>121204</v>
      </c>
      <c r="K1578" s="1">
        <v>5000</v>
      </c>
      <c r="O1578"/>
    </row>
    <row r="1579" spans="1:15" hidden="1" x14ac:dyDescent="0.25">
      <c r="A1579">
        <v>50000249</v>
      </c>
      <c r="B1579">
        <v>1374739</v>
      </c>
      <c r="C1579" t="s">
        <v>0</v>
      </c>
      <c r="D1579">
        <v>1026571708</v>
      </c>
      <c r="E1579" s="14">
        <v>20150127</v>
      </c>
      <c r="F1579">
        <v>4798913</v>
      </c>
      <c r="G1579">
        <v>12400000</v>
      </c>
      <c r="H1579">
        <v>270102</v>
      </c>
      <c r="I1579">
        <v>121204</v>
      </c>
      <c r="K1579" s="1">
        <v>5000</v>
      </c>
      <c r="O1579"/>
    </row>
    <row r="1580" spans="1:15" hidden="1" x14ac:dyDescent="0.25">
      <c r="A1580">
        <v>50000249</v>
      </c>
      <c r="B1580">
        <v>1374740</v>
      </c>
      <c r="C1580" t="s">
        <v>0</v>
      </c>
      <c r="D1580">
        <v>79366855</v>
      </c>
      <c r="E1580" s="14">
        <v>20150127</v>
      </c>
      <c r="F1580">
        <v>7412987</v>
      </c>
      <c r="G1580">
        <v>910300000</v>
      </c>
      <c r="H1580">
        <v>130113</v>
      </c>
      <c r="I1580">
        <v>121205</v>
      </c>
      <c r="K1580" s="1">
        <v>5100</v>
      </c>
      <c r="O1580"/>
    </row>
    <row r="1581" spans="1:15" hidden="1" x14ac:dyDescent="0.25">
      <c r="A1581">
        <v>50000249</v>
      </c>
      <c r="B1581">
        <v>1374743</v>
      </c>
      <c r="C1581" t="s">
        <v>0</v>
      </c>
      <c r="D1581">
        <v>79366855</v>
      </c>
      <c r="E1581" s="14">
        <v>20150127</v>
      </c>
      <c r="F1581">
        <v>7412987</v>
      </c>
      <c r="G1581">
        <v>910300000</v>
      </c>
      <c r="H1581">
        <v>130113</v>
      </c>
      <c r="I1581">
        <v>121205</v>
      </c>
      <c r="K1581" s="1">
        <v>300</v>
      </c>
      <c r="O1581"/>
    </row>
    <row r="1582" spans="1:15" hidden="1" x14ac:dyDescent="0.25">
      <c r="A1582">
        <v>50000249</v>
      </c>
      <c r="B1582">
        <v>1434972</v>
      </c>
      <c r="C1582" t="s">
        <v>0</v>
      </c>
      <c r="D1582">
        <v>80054083</v>
      </c>
      <c r="E1582" s="14">
        <v>20150127</v>
      </c>
      <c r="F1582">
        <v>3720461</v>
      </c>
      <c r="G1582">
        <v>12400000</v>
      </c>
      <c r="H1582">
        <v>270102</v>
      </c>
      <c r="I1582">
        <v>121204</v>
      </c>
      <c r="K1582" s="1">
        <v>5000</v>
      </c>
      <c r="O1582"/>
    </row>
    <row r="1583" spans="1:15" hidden="1" x14ac:dyDescent="0.25">
      <c r="A1583">
        <v>50000249</v>
      </c>
      <c r="B1583">
        <v>1434974</v>
      </c>
      <c r="C1583" t="s">
        <v>0</v>
      </c>
      <c r="D1583">
        <v>41676599</v>
      </c>
      <c r="E1583" s="14">
        <v>20150127</v>
      </c>
      <c r="F1583">
        <v>2332302</v>
      </c>
      <c r="G1583">
        <v>96400000</v>
      </c>
      <c r="H1583">
        <v>370101</v>
      </c>
      <c r="I1583">
        <v>121280</v>
      </c>
      <c r="K1583" s="1">
        <v>5400</v>
      </c>
      <c r="O1583"/>
    </row>
    <row r="1584" spans="1:15" hidden="1" x14ac:dyDescent="0.25">
      <c r="A1584">
        <v>50000249</v>
      </c>
      <c r="B1584">
        <v>1434976</v>
      </c>
      <c r="C1584" t="s">
        <v>0</v>
      </c>
      <c r="D1584">
        <v>1018450565</v>
      </c>
      <c r="E1584" s="14">
        <v>20150127</v>
      </c>
      <c r="F1584">
        <v>8033527</v>
      </c>
      <c r="G1584">
        <v>12400000</v>
      </c>
      <c r="H1584">
        <v>270102</v>
      </c>
      <c r="I1584">
        <v>121204</v>
      </c>
      <c r="K1584" s="1">
        <v>5000</v>
      </c>
      <c r="O1584"/>
    </row>
    <row r="1585" spans="1:15" hidden="1" x14ac:dyDescent="0.25">
      <c r="A1585">
        <v>50000249</v>
      </c>
      <c r="B1585">
        <v>1434977</v>
      </c>
      <c r="C1585" t="s">
        <v>0</v>
      </c>
      <c r="D1585">
        <v>11293027</v>
      </c>
      <c r="E1585" s="14">
        <v>20150127</v>
      </c>
      <c r="F1585">
        <v>7724495</v>
      </c>
      <c r="G1585">
        <v>96400000</v>
      </c>
      <c r="H1585">
        <v>370101</v>
      </c>
      <c r="I1585">
        <v>121280</v>
      </c>
      <c r="K1585" s="1">
        <v>5400</v>
      </c>
      <c r="O1585"/>
    </row>
    <row r="1586" spans="1:15" hidden="1" x14ac:dyDescent="0.25">
      <c r="A1586">
        <v>50000249</v>
      </c>
      <c r="B1586">
        <v>1434978</v>
      </c>
      <c r="C1586" t="s">
        <v>0</v>
      </c>
      <c r="D1586">
        <v>11293027</v>
      </c>
      <c r="E1586" s="14">
        <v>20150127</v>
      </c>
      <c r="F1586">
        <v>7724495</v>
      </c>
      <c r="G1586">
        <v>96400000</v>
      </c>
      <c r="H1586">
        <v>370101</v>
      </c>
      <c r="I1586">
        <v>121280</v>
      </c>
      <c r="K1586" s="1">
        <v>5400</v>
      </c>
      <c r="O1586"/>
    </row>
    <row r="1587" spans="1:15" hidden="1" x14ac:dyDescent="0.25">
      <c r="A1587">
        <v>50000249</v>
      </c>
      <c r="B1587">
        <v>1434985</v>
      </c>
      <c r="C1587" t="s">
        <v>0</v>
      </c>
      <c r="D1587">
        <v>8002116734</v>
      </c>
      <c r="E1587" s="14">
        <v>20150127</v>
      </c>
      <c r="F1587">
        <v>4767700</v>
      </c>
      <c r="G1587">
        <v>96400000</v>
      </c>
      <c r="H1587">
        <v>370101</v>
      </c>
      <c r="I1587">
        <v>121280</v>
      </c>
      <c r="K1587" s="1">
        <v>5400</v>
      </c>
      <c r="O1587"/>
    </row>
    <row r="1588" spans="1:15" hidden="1" x14ac:dyDescent="0.25">
      <c r="A1588">
        <v>50000249</v>
      </c>
      <c r="B1588">
        <v>1434988</v>
      </c>
      <c r="C1588" t="s">
        <v>0</v>
      </c>
      <c r="D1588">
        <v>9175912</v>
      </c>
      <c r="E1588" s="14">
        <v>20150127</v>
      </c>
      <c r="F1588">
        <v>3053701</v>
      </c>
      <c r="G1588">
        <v>96400000</v>
      </c>
      <c r="H1588">
        <v>370101</v>
      </c>
      <c r="I1588">
        <v>121280</v>
      </c>
      <c r="K1588" s="1">
        <v>5400</v>
      </c>
      <c r="O1588"/>
    </row>
    <row r="1589" spans="1:15" hidden="1" x14ac:dyDescent="0.25">
      <c r="A1589">
        <v>50000249</v>
      </c>
      <c r="B1589">
        <v>16108030</v>
      </c>
      <c r="C1589" t="s">
        <v>0</v>
      </c>
      <c r="D1589">
        <v>119429412</v>
      </c>
      <c r="E1589" s="14">
        <v>20150127</v>
      </c>
      <c r="F1589">
        <v>11347495</v>
      </c>
      <c r="G1589">
        <v>12800000</v>
      </c>
      <c r="H1589">
        <v>350300</v>
      </c>
      <c r="I1589">
        <v>350300</v>
      </c>
      <c r="K1589" s="1">
        <v>300000</v>
      </c>
      <c r="O1589"/>
    </row>
    <row r="1590" spans="1:15" hidden="1" x14ac:dyDescent="0.25">
      <c r="A1590">
        <v>50000249</v>
      </c>
      <c r="B1590">
        <v>2423937</v>
      </c>
      <c r="C1590" t="s">
        <v>0</v>
      </c>
      <c r="D1590">
        <v>79622586</v>
      </c>
      <c r="E1590" s="14">
        <v>20150127</v>
      </c>
      <c r="F1590">
        <v>10878236</v>
      </c>
      <c r="G1590">
        <v>12800000</v>
      </c>
      <c r="H1590">
        <v>350300</v>
      </c>
      <c r="I1590">
        <v>350300</v>
      </c>
      <c r="K1590" s="1">
        <v>469790</v>
      </c>
      <c r="O1590"/>
    </row>
    <row r="1591" spans="1:15" hidden="1" x14ac:dyDescent="0.25">
      <c r="A1591">
        <v>50000249</v>
      </c>
      <c r="B1591">
        <v>2423983</v>
      </c>
      <c r="C1591" t="s">
        <v>0</v>
      </c>
      <c r="D1591">
        <v>80859793</v>
      </c>
      <c r="E1591" s="14">
        <v>20150127</v>
      </c>
      <c r="F1591">
        <v>241511</v>
      </c>
      <c r="G1591">
        <v>923272421</v>
      </c>
      <c r="H1591">
        <v>190101</v>
      </c>
      <c r="I1591">
        <v>190101</v>
      </c>
      <c r="K1591" s="1">
        <v>107400</v>
      </c>
      <c r="O1591"/>
    </row>
    <row r="1592" spans="1:15" hidden="1" x14ac:dyDescent="0.25">
      <c r="A1592">
        <v>50000249</v>
      </c>
      <c r="B1592">
        <v>19559394</v>
      </c>
      <c r="C1592" t="s">
        <v>0</v>
      </c>
      <c r="D1592">
        <v>8190027506</v>
      </c>
      <c r="E1592" s="14">
        <v>20150127</v>
      </c>
      <c r="F1592">
        <v>0</v>
      </c>
      <c r="G1592">
        <v>825000000</v>
      </c>
      <c r="H1592">
        <v>151600</v>
      </c>
      <c r="I1592">
        <v>27090509</v>
      </c>
      <c r="K1592" s="1">
        <v>19300</v>
      </c>
      <c r="O1592"/>
    </row>
    <row r="1593" spans="1:15" hidden="1" x14ac:dyDescent="0.25">
      <c r="A1593">
        <v>50000249</v>
      </c>
      <c r="B1593">
        <v>19560800</v>
      </c>
      <c r="C1593" t="s">
        <v>0</v>
      </c>
      <c r="D1593">
        <v>1026560588</v>
      </c>
      <c r="E1593" s="14">
        <v>20150127</v>
      </c>
      <c r="F1593">
        <v>17699373</v>
      </c>
      <c r="G1593">
        <v>923272421</v>
      </c>
      <c r="H1593">
        <v>190101</v>
      </c>
      <c r="I1593">
        <v>190101</v>
      </c>
      <c r="K1593" s="1">
        <v>107400</v>
      </c>
      <c r="O1593"/>
    </row>
    <row r="1594" spans="1:15" hidden="1" x14ac:dyDescent="0.25">
      <c r="A1594">
        <v>50000249</v>
      </c>
      <c r="B1594">
        <v>2165362</v>
      </c>
      <c r="C1594" t="s">
        <v>0</v>
      </c>
      <c r="D1594">
        <v>24482002</v>
      </c>
      <c r="E1594" s="14">
        <v>20150127</v>
      </c>
      <c r="F1594">
        <v>3022261</v>
      </c>
      <c r="G1594">
        <v>96400000</v>
      </c>
      <c r="H1594">
        <v>370101</v>
      </c>
      <c r="I1594">
        <v>121280</v>
      </c>
      <c r="K1594" s="1">
        <v>5400</v>
      </c>
      <c r="O1594"/>
    </row>
    <row r="1595" spans="1:15" hidden="1" x14ac:dyDescent="0.25">
      <c r="A1595">
        <v>50000249</v>
      </c>
      <c r="B1595">
        <v>2460854</v>
      </c>
      <c r="C1595" t="s">
        <v>0</v>
      </c>
      <c r="D1595">
        <v>1093711089</v>
      </c>
      <c r="E1595" s="14">
        <v>20150127</v>
      </c>
      <c r="F1595">
        <v>10238769</v>
      </c>
      <c r="G1595">
        <v>12400000</v>
      </c>
      <c r="H1595">
        <v>270102</v>
      </c>
      <c r="I1595">
        <v>121204</v>
      </c>
      <c r="K1595" s="1">
        <v>6000</v>
      </c>
      <c r="O1595"/>
    </row>
    <row r="1596" spans="1:15" hidden="1" x14ac:dyDescent="0.25">
      <c r="A1596">
        <v>50000249</v>
      </c>
      <c r="B1596">
        <v>2460869</v>
      </c>
      <c r="C1596" t="s">
        <v>0</v>
      </c>
      <c r="D1596">
        <v>19382932</v>
      </c>
      <c r="E1596" s="14">
        <v>20150127</v>
      </c>
      <c r="F1596">
        <v>4516667</v>
      </c>
      <c r="G1596">
        <v>96400000</v>
      </c>
      <c r="H1596">
        <v>370101</v>
      </c>
      <c r="I1596">
        <v>121280</v>
      </c>
      <c r="K1596" s="1">
        <v>5400</v>
      </c>
      <c r="O1596"/>
    </row>
    <row r="1597" spans="1:15" hidden="1" x14ac:dyDescent="0.25">
      <c r="A1597">
        <v>50000249</v>
      </c>
      <c r="B1597">
        <v>2460872</v>
      </c>
      <c r="C1597" t="s">
        <v>0</v>
      </c>
      <c r="D1597">
        <v>8300678431</v>
      </c>
      <c r="E1597" s="14">
        <v>20150127</v>
      </c>
      <c r="F1597">
        <v>2168410</v>
      </c>
      <c r="G1597">
        <v>96400000</v>
      </c>
      <c r="H1597">
        <v>370101</v>
      </c>
      <c r="I1597">
        <v>121280</v>
      </c>
      <c r="K1597" s="1">
        <v>5400</v>
      </c>
      <c r="O1597"/>
    </row>
    <row r="1598" spans="1:15" hidden="1" x14ac:dyDescent="0.25">
      <c r="A1598">
        <v>50000249</v>
      </c>
      <c r="B1598">
        <v>2461062</v>
      </c>
      <c r="C1598" t="s">
        <v>0</v>
      </c>
      <c r="D1598">
        <v>5304</v>
      </c>
      <c r="E1598" s="14">
        <v>20150127</v>
      </c>
      <c r="F1598">
        <v>2466563</v>
      </c>
      <c r="G1598">
        <v>96400000</v>
      </c>
      <c r="H1598">
        <v>370101</v>
      </c>
      <c r="I1598">
        <v>121280</v>
      </c>
      <c r="K1598" s="1">
        <v>5400</v>
      </c>
      <c r="O1598"/>
    </row>
    <row r="1599" spans="1:15" hidden="1" x14ac:dyDescent="0.25">
      <c r="A1599">
        <v>50000249</v>
      </c>
      <c r="B1599">
        <v>2461064</v>
      </c>
      <c r="C1599" t="s">
        <v>0</v>
      </c>
      <c r="D1599">
        <v>8001254500</v>
      </c>
      <c r="E1599" s="14">
        <v>20150127</v>
      </c>
      <c r="F1599">
        <v>2282982</v>
      </c>
      <c r="G1599">
        <v>96400000</v>
      </c>
      <c r="H1599">
        <v>370101</v>
      </c>
      <c r="I1599">
        <v>121280</v>
      </c>
      <c r="K1599" s="1">
        <v>5400</v>
      </c>
      <c r="O1599"/>
    </row>
    <row r="1600" spans="1:15" hidden="1" x14ac:dyDescent="0.25">
      <c r="A1600">
        <v>50000249</v>
      </c>
      <c r="B1600">
        <v>2283296</v>
      </c>
      <c r="C1600" t="s">
        <v>13</v>
      </c>
      <c r="D1600">
        <v>63536832</v>
      </c>
      <c r="E1600" s="14">
        <v>20150127</v>
      </c>
      <c r="F1600">
        <v>6002059</v>
      </c>
      <c r="G1600">
        <v>12400000</v>
      </c>
      <c r="H1600">
        <v>270102</v>
      </c>
      <c r="I1600">
        <v>121204</v>
      </c>
      <c r="K1600" s="1">
        <v>5000</v>
      </c>
      <c r="O1600"/>
    </row>
    <row r="1601" spans="1:15" hidden="1" x14ac:dyDescent="0.25">
      <c r="A1601">
        <v>50000249</v>
      </c>
      <c r="B1601">
        <v>2283297</v>
      </c>
      <c r="C1601" t="s">
        <v>13</v>
      </c>
      <c r="D1601">
        <v>1101756112</v>
      </c>
      <c r="E1601" s="14">
        <v>20150127</v>
      </c>
      <c r="F1601">
        <v>1212083</v>
      </c>
      <c r="G1601">
        <v>12400000</v>
      </c>
      <c r="H1601">
        <v>270102</v>
      </c>
      <c r="I1601">
        <v>121204</v>
      </c>
      <c r="K1601" s="1">
        <v>5000</v>
      </c>
      <c r="O1601"/>
    </row>
    <row r="1602" spans="1:15" hidden="1" x14ac:dyDescent="0.25">
      <c r="A1602">
        <v>50000249</v>
      </c>
      <c r="B1602">
        <v>1571398</v>
      </c>
      <c r="C1602" t="s">
        <v>14</v>
      </c>
      <c r="D1602">
        <v>1144032804</v>
      </c>
      <c r="E1602" s="14">
        <v>20150127</v>
      </c>
      <c r="F1602">
        <v>3731718</v>
      </c>
      <c r="G1602">
        <v>12400000</v>
      </c>
      <c r="H1602">
        <v>270102</v>
      </c>
      <c r="I1602">
        <v>121204</v>
      </c>
      <c r="K1602" s="1">
        <v>5000</v>
      </c>
      <c r="O1602"/>
    </row>
    <row r="1603" spans="1:15" hidden="1" x14ac:dyDescent="0.25">
      <c r="A1603">
        <v>50000249</v>
      </c>
      <c r="B1603">
        <v>1571400</v>
      </c>
      <c r="C1603" t="s">
        <v>14</v>
      </c>
      <c r="D1603">
        <v>16865821</v>
      </c>
      <c r="E1603" s="14">
        <v>20150127</v>
      </c>
      <c r="F1603">
        <v>7163088</v>
      </c>
      <c r="G1603">
        <v>12400000</v>
      </c>
      <c r="H1603">
        <v>270102</v>
      </c>
      <c r="I1603">
        <v>121204</v>
      </c>
      <c r="K1603" s="1">
        <v>5000</v>
      </c>
      <c r="O1603"/>
    </row>
    <row r="1604" spans="1:15" hidden="1" x14ac:dyDescent="0.25">
      <c r="A1604">
        <v>50000249</v>
      </c>
      <c r="B1604">
        <v>1571406</v>
      </c>
      <c r="C1604" t="s">
        <v>14</v>
      </c>
      <c r="D1604">
        <v>1114454068</v>
      </c>
      <c r="E1604" s="14">
        <v>20150127</v>
      </c>
      <c r="F1604">
        <v>2538363</v>
      </c>
      <c r="G1604">
        <v>12400000</v>
      </c>
      <c r="H1604">
        <v>270102</v>
      </c>
      <c r="I1604">
        <v>121204</v>
      </c>
      <c r="K1604" s="1">
        <v>5000</v>
      </c>
      <c r="O1604"/>
    </row>
    <row r="1605" spans="1:15" hidden="1" x14ac:dyDescent="0.25">
      <c r="A1605">
        <v>50000249</v>
      </c>
      <c r="B1605">
        <v>1571407</v>
      </c>
      <c r="C1605" t="s">
        <v>14</v>
      </c>
      <c r="D1605">
        <v>1114454068</v>
      </c>
      <c r="E1605" s="14">
        <v>20150127</v>
      </c>
      <c r="F1605">
        <v>2538363</v>
      </c>
      <c r="G1605">
        <v>12400000</v>
      </c>
      <c r="H1605">
        <v>270102</v>
      </c>
      <c r="I1605">
        <v>121204</v>
      </c>
      <c r="K1605" s="1">
        <v>5000</v>
      </c>
      <c r="O1605"/>
    </row>
    <row r="1606" spans="1:15" hidden="1" x14ac:dyDescent="0.25">
      <c r="A1606">
        <v>50000249</v>
      </c>
      <c r="B1606">
        <v>1571408</v>
      </c>
      <c r="C1606" t="s">
        <v>14</v>
      </c>
      <c r="D1606">
        <v>1113648195</v>
      </c>
      <c r="E1606" s="14">
        <v>20150127</v>
      </c>
      <c r="F1606">
        <v>3754191</v>
      </c>
      <c r="G1606">
        <v>12400000</v>
      </c>
      <c r="H1606">
        <v>270102</v>
      </c>
      <c r="I1606">
        <v>121204</v>
      </c>
      <c r="K1606" s="1">
        <v>5000</v>
      </c>
      <c r="O1606"/>
    </row>
    <row r="1607" spans="1:15" hidden="1" x14ac:dyDescent="0.25">
      <c r="A1607">
        <v>50000249</v>
      </c>
      <c r="B1607">
        <v>2296412</v>
      </c>
      <c r="C1607" t="s">
        <v>14</v>
      </c>
      <c r="D1607">
        <v>14798395</v>
      </c>
      <c r="E1607" s="14">
        <v>20150127</v>
      </c>
      <c r="F1607">
        <v>6602683</v>
      </c>
      <c r="G1607">
        <v>923272421</v>
      </c>
      <c r="H1607">
        <v>190101</v>
      </c>
      <c r="I1607">
        <v>190101</v>
      </c>
      <c r="K1607" s="1">
        <v>107000</v>
      </c>
      <c r="O1607"/>
    </row>
    <row r="1608" spans="1:15" hidden="1" x14ac:dyDescent="0.25">
      <c r="A1608">
        <v>50000249</v>
      </c>
      <c r="B1608">
        <v>2296414</v>
      </c>
      <c r="C1608" t="s">
        <v>14</v>
      </c>
      <c r="D1608">
        <v>25544545</v>
      </c>
      <c r="E1608" s="14">
        <v>20150127</v>
      </c>
      <c r="F1608">
        <v>3105497</v>
      </c>
      <c r="G1608">
        <v>12400000</v>
      </c>
      <c r="H1608">
        <v>270102</v>
      </c>
      <c r="I1608">
        <v>121204</v>
      </c>
      <c r="K1608" s="1">
        <v>5000</v>
      </c>
      <c r="O1608"/>
    </row>
    <row r="1609" spans="1:15" hidden="1" x14ac:dyDescent="0.25">
      <c r="A1609">
        <v>50000249</v>
      </c>
      <c r="B1609">
        <v>2330031</v>
      </c>
      <c r="C1609" t="s">
        <v>14</v>
      </c>
      <c r="D1609">
        <v>1114821846</v>
      </c>
      <c r="E1609" s="14">
        <v>20150127</v>
      </c>
      <c r="F1609">
        <v>6563383</v>
      </c>
      <c r="G1609">
        <v>923272421</v>
      </c>
      <c r="H1609">
        <v>190101</v>
      </c>
      <c r="I1609">
        <v>190101</v>
      </c>
      <c r="K1609" s="1">
        <v>107400</v>
      </c>
      <c r="O1609"/>
    </row>
    <row r="1610" spans="1:15" hidden="1" x14ac:dyDescent="0.25">
      <c r="A1610">
        <v>50000249</v>
      </c>
      <c r="B1610">
        <v>2330038</v>
      </c>
      <c r="C1610" t="s">
        <v>14</v>
      </c>
      <c r="D1610">
        <v>1114886565</v>
      </c>
      <c r="E1610" s="14">
        <v>20150127</v>
      </c>
      <c r="F1610">
        <v>2002602</v>
      </c>
      <c r="G1610">
        <v>923272421</v>
      </c>
      <c r="H1610">
        <v>190101</v>
      </c>
      <c r="I1610">
        <v>190101</v>
      </c>
      <c r="K1610" s="1">
        <v>107400</v>
      </c>
      <c r="O1610"/>
    </row>
    <row r="1611" spans="1:15" hidden="1" x14ac:dyDescent="0.25">
      <c r="A1611">
        <v>50000249</v>
      </c>
      <c r="B1611">
        <v>2330039</v>
      </c>
      <c r="C1611" t="s">
        <v>14</v>
      </c>
      <c r="D1611">
        <v>1113067933</v>
      </c>
      <c r="E1611" s="14">
        <v>20150127</v>
      </c>
      <c r="F1611">
        <v>6369518</v>
      </c>
      <c r="G1611">
        <v>923272421</v>
      </c>
      <c r="H1611">
        <v>190101</v>
      </c>
      <c r="I1611">
        <v>190101</v>
      </c>
      <c r="K1611" s="1">
        <v>107400</v>
      </c>
      <c r="O1611"/>
    </row>
    <row r="1612" spans="1:15" hidden="1" x14ac:dyDescent="0.25">
      <c r="A1612">
        <v>50000249</v>
      </c>
      <c r="B1612">
        <v>1190140</v>
      </c>
      <c r="C1612" t="s">
        <v>4</v>
      </c>
      <c r="D1612">
        <v>9090353</v>
      </c>
      <c r="E1612" s="14">
        <v>20150127</v>
      </c>
      <c r="F1612">
        <v>14336655</v>
      </c>
      <c r="G1612">
        <v>923272193</v>
      </c>
      <c r="H1612">
        <v>131401</v>
      </c>
      <c r="I1612">
        <v>131401</v>
      </c>
      <c r="K1612" s="1">
        <v>15800</v>
      </c>
      <c r="O1612"/>
    </row>
    <row r="1613" spans="1:15" hidden="1" x14ac:dyDescent="0.25">
      <c r="A1613">
        <v>50000249</v>
      </c>
      <c r="B1613">
        <v>2499142</v>
      </c>
      <c r="C1613" t="s">
        <v>10</v>
      </c>
      <c r="D1613">
        <v>1093738316</v>
      </c>
      <c r="E1613" s="14">
        <v>20150127</v>
      </c>
      <c r="F1613">
        <v>4325772</v>
      </c>
      <c r="G1613">
        <v>923272421</v>
      </c>
      <c r="H1613">
        <v>190101</v>
      </c>
      <c r="I1613">
        <v>190101</v>
      </c>
      <c r="K1613" s="1">
        <v>107400</v>
      </c>
      <c r="O1613"/>
    </row>
    <row r="1614" spans="1:15" hidden="1" x14ac:dyDescent="0.25">
      <c r="A1614">
        <v>50000249</v>
      </c>
      <c r="B1614">
        <v>2499143</v>
      </c>
      <c r="C1614" t="s">
        <v>10</v>
      </c>
      <c r="D1614">
        <v>1098637654</v>
      </c>
      <c r="E1614" s="14">
        <v>20150127</v>
      </c>
      <c r="F1614">
        <v>406384</v>
      </c>
      <c r="G1614">
        <v>923272421</v>
      </c>
      <c r="H1614">
        <v>190101</v>
      </c>
      <c r="I1614">
        <v>190101</v>
      </c>
      <c r="K1614" s="1">
        <v>107400</v>
      </c>
      <c r="O1614"/>
    </row>
    <row r="1615" spans="1:15" hidden="1" x14ac:dyDescent="0.25">
      <c r="A1615">
        <v>50000249</v>
      </c>
      <c r="B1615">
        <v>659795</v>
      </c>
      <c r="C1615" t="s">
        <v>16</v>
      </c>
      <c r="D1615">
        <v>41511687</v>
      </c>
      <c r="E1615" s="14">
        <v>20150127</v>
      </c>
      <c r="F1615">
        <v>4351149</v>
      </c>
      <c r="G1615">
        <v>923272193</v>
      </c>
      <c r="H1615">
        <v>131401</v>
      </c>
      <c r="I1615">
        <v>131401</v>
      </c>
      <c r="K1615" s="1">
        <v>35700</v>
      </c>
      <c r="O1615"/>
    </row>
    <row r="1616" spans="1:15" hidden="1" x14ac:dyDescent="0.25">
      <c r="A1616">
        <v>50000249</v>
      </c>
      <c r="B1616">
        <v>659796</v>
      </c>
      <c r="C1616" t="s">
        <v>16</v>
      </c>
      <c r="D1616">
        <v>41511687</v>
      </c>
      <c r="E1616" s="14">
        <v>20150127</v>
      </c>
      <c r="F1616">
        <v>4351149</v>
      </c>
      <c r="G1616">
        <v>13700000</v>
      </c>
      <c r="H1616">
        <v>290101</v>
      </c>
      <c r="I1616">
        <v>121250</v>
      </c>
      <c r="K1616" s="1">
        <v>166804</v>
      </c>
      <c r="O1616"/>
    </row>
    <row r="1617" spans="1:15" hidden="1" x14ac:dyDescent="0.25">
      <c r="A1617">
        <v>50000249</v>
      </c>
      <c r="B1617">
        <v>2377555</v>
      </c>
      <c r="C1617" t="s">
        <v>28</v>
      </c>
      <c r="D1617">
        <v>8920991831</v>
      </c>
      <c r="E1617" s="14">
        <v>20150127</v>
      </c>
      <c r="F1617">
        <v>38858939</v>
      </c>
      <c r="G1617">
        <v>10900000</v>
      </c>
      <c r="H1617">
        <v>170101</v>
      </c>
      <c r="I1617">
        <v>121255</v>
      </c>
      <c r="K1617" s="1">
        <v>331922</v>
      </c>
      <c r="O1617"/>
    </row>
    <row r="1618" spans="1:15" hidden="1" x14ac:dyDescent="0.25">
      <c r="A1618">
        <v>50000249</v>
      </c>
      <c r="B1618">
        <v>2620603</v>
      </c>
      <c r="C1618" t="s">
        <v>19</v>
      </c>
      <c r="D1618">
        <v>10279651</v>
      </c>
      <c r="E1618" s="14">
        <v>20150127</v>
      </c>
      <c r="F1618">
        <v>2588690</v>
      </c>
      <c r="G1618">
        <v>26800000</v>
      </c>
      <c r="H1618">
        <v>360200</v>
      </c>
      <c r="I1618">
        <v>360200</v>
      </c>
      <c r="K1618" s="1">
        <v>97679</v>
      </c>
      <c r="O1618"/>
    </row>
    <row r="1619" spans="1:15" hidden="1" x14ac:dyDescent="0.25">
      <c r="A1619">
        <v>50000249</v>
      </c>
      <c r="B1619">
        <v>2620604</v>
      </c>
      <c r="C1619" t="s">
        <v>19</v>
      </c>
      <c r="D1619">
        <v>1053793667</v>
      </c>
      <c r="E1619" s="14">
        <v>20150127</v>
      </c>
      <c r="F1619">
        <v>6319501</v>
      </c>
      <c r="G1619">
        <v>923272421</v>
      </c>
      <c r="H1619">
        <v>190101</v>
      </c>
      <c r="I1619">
        <v>190101</v>
      </c>
      <c r="K1619" s="1">
        <v>5000</v>
      </c>
      <c r="O1619"/>
    </row>
    <row r="1620" spans="1:15" hidden="1" x14ac:dyDescent="0.25">
      <c r="A1620">
        <v>50000249</v>
      </c>
      <c r="B1620">
        <v>2620605</v>
      </c>
      <c r="C1620" t="s">
        <v>19</v>
      </c>
      <c r="D1620">
        <v>51919479</v>
      </c>
      <c r="E1620" s="14">
        <v>20150127</v>
      </c>
      <c r="F1620">
        <v>8748880</v>
      </c>
      <c r="G1620">
        <v>923272421</v>
      </c>
      <c r="H1620">
        <v>190101</v>
      </c>
      <c r="I1620">
        <v>190101</v>
      </c>
      <c r="K1620" s="1">
        <v>107400</v>
      </c>
      <c r="O1620"/>
    </row>
    <row r="1621" spans="1:15" hidden="1" x14ac:dyDescent="0.25">
      <c r="A1621">
        <v>50000249</v>
      </c>
      <c r="B1621">
        <v>2245676</v>
      </c>
      <c r="C1621" t="s">
        <v>2</v>
      </c>
      <c r="D1621">
        <v>43430788</v>
      </c>
      <c r="E1621" s="14">
        <v>20150127</v>
      </c>
      <c r="F1621">
        <v>5121054</v>
      </c>
      <c r="G1621">
        <v>12200000</v>
      </c>
      <c r="H1621">
        <v>250101</v>
      </c>
      <c r="I1621">
        <v>121225</v>
      </c>
      <c r="K1621" s="1">
        <v>246300</v>
      </c>
      <c r="O1621"/>
    </row>
    <row r="1622" spans="1:15" hidden="1" x14ac:dyDescent="0.25">
      <c r="A1622">
        <v>50000249</v>
      </c>
      <c r="B1622">
        <v>40116222</v>
      </c>
      <c r="C1622" t="s">
        <v>2</v>
      </c>
      <c r="D1622">
        <v>1128281029</v>
      </c>
      <c r="E1622" s="14">
        <v>20150127</v>
      </c>
      <c r="F1622">
        <v>0</v>
      </c>
      <c r="G1622">
        <v>923272421</v>
      </c>
      <c r="H1622">
        <v>190101</v>
      </c>
      <c r="I1622">
        <v>190101</v>
      </c>
      <c r="K1622" s="1">
        <v>107400</v>
      </c>
      <c r="O1622"/>
    </row>
    <row r="1623" spans="1:15" hidden="1" x14ac:dyDescent="0.25">
      <c r="A1623">
        <v>50000249</v>
      </c>
      <c r="B1623">
        <v>34628957</v>
      </c>
      <c r="C1623" t="s">
        <v>42</v>
      </c>
      <c r="D1623">
        <v>19375071</v>
      </c>
      <c r="E1623" s="14">
        <v>20150127</v>
      </c>
      <c r="F1623">
        <v>4295336</v>
      </c>
      <c r="G1623">
        <v>822600000</v>
      </c>
      <c r="H1623">
        <v>290200</v>
      </c>
      <c r="I1623">
        <v>290200</v>
      </c>
      <c r="K1623" s="1">
        <v>7127</v>
      </c>
      <c r="O1623"/>
    </row>
    <row r="1624" spans="1:15" hidden="1" x14ac:dyDescent="0.25">
      <c r="A1624">
        <v>50000249</v>
      </c>
      <c r="B1624">
        <v>2390202</v>
      </c>
      <c r="C1624" t="s">
        <v>25</v>
      </c>
      <c r="D1624">
        <v>8160034458</v>
      </c>
      <c r="E1624" s="14">
        <v>20150127</v>
      </c>
      <c r="F1624">
        <v>8716880</v>
      </c>
      <c r="G1624">
        <v>98100000</v>
      </c>
      <c r="H1624">
        <v>171300</v>
      </c>
      <c r="I1624">
        <v>171300</v>
      </c>
      <c r="K1624" s="1">
        <v>245337</v>
      </c>
      <c r="O1624"/>
    </row>
    <row r="1625" spans="1:15" hidden="1" x14ac:dyDescent="0.25">
      <c r="A1625">
        <v>50000249</v>
      </c>
      <c r="B1625">
        <v>2218303</v>
      </c>
      <c r="C1625" t="s">
        <v>15</v>
      </c>
      <c r="D1625">
        <v>1113621227</v>
      </c>
      <c r="E1625" s="14">
        <v>20150127</v>
      </c>
      <c r="F1625">
        <v>2870814</v>
      </c>
      <c r="G1625">
        <v>923272421</v>
      </c>
      <c r="H1625">
        <v>190101</v>
      </c>
      <c r="I1625">
        <v>190101</v>
      </c>
      <c r="K1625" s="1">
        <v>107400</v>
      </c>
      <c r="O1625"/>
    </row>
    <row r="1626" spans="1:15" hidden="1" x14ac:dyDescent="0.25">
      <c r="A1626">
        <v>50000249</v>
      </c>
      <c r="B1626">
        <v>487746</v>
      </c>
      <c r="C1626" t="s">
        <v>37</v>
      </c>
      <c r="D1626">
        <v>36750419</v>
      </c>
      <c r="E1626" s="14">
        <v>20150127</v>
      </c>
      <c r="F1626">
        <v>52768938</v>
      </c>
      <c r="G1626">
        <v>12400000</v>
      </c>
      <c r="H1626">
        <v>270102</v>
      </c>
      <c r="I1626">
        <v>121204</v>
      </c>
      <c r="K1626" s="1">
        <v>5000</v>
      </c>
      <c r="O1626"/>
    </row>
    <row r="1627" spans="1:15" hidden="1" x14ac:dyDescent="0.25">
      <c r="A1627">
        <v>50000249</v>
      </c>
      <c r="B1627">
        <v>1551120</v>
      </c>
      <c r="C1627" t="s">
        <v>12</v>
      </c>
      <c r="D1627">
        <v>1088536636</v>
      </c>
      <c r="E1627" s="14">
        <v>20150127</v>
      </c>
      <c r="F1627">
        <v>14652989</v>
      </c>
      <c r="G1627">
        <v>923272421</v>
      </c>
      <c r="H1627">
        <v>190101</v>
      </c>
      <c r="I1627">
        <v>190101</v>
      </c>
      <c r="K1627" s="1">
        <v>107400</v>
      </c>
      <c r="O1627"/>
    </row>
    <row r="1628" spans="1:15" hidden="1" x14ac:dyDescent="0.25">
      <c r="A1628">
        <v>50000249</v>
      </c>
      <c r="B1628">
        <v>1551249</v>
      </c>
      <c r="C1628" t="s">
        <v>12</v>
      </c>
      <c r="D1628">
        <v>16652012</v>
      </c>
      <c r="E1628" s="14">
        <v>20150127</v>
      </c>
      <c r="F1628">
        <v>20677999</v>
      </c>
      <c r="G1628">
        <v>923272421</v>
      </c>
      <c r="H1628">
        <v>190101</v>
      </c>
      <c r="I1628">
        <v>190101</v>
      </c>
      <c r="K1628" s="1">
        <v>107400</v>
      </c>
      <c r="O1628"/>
    </row>
    <row r="1629" spans="1:15" hidden="1" x14ac:dyDescent="0.25">
      <c r="A1629">
        <v>50000249</v>
      </c>
      <c r="B1629">
        <v>2486283</v>
      </c>
      <c r="C1629" t="s">
        <v>12</v>
      </c>
      <c r="D1629">
        <v>1088306493</v>
      </c>
      <c r="E1629" s="14">
        <v>20150127</v>
      </c>
      <c r="F1629">
        <v>21634154</v>
      </c>
      <c r="G1629">
        <v>26800000</v>
      </c>
      <c r="H1629">
        <v>360200</v>
      </c>
      <c r="I1629">
        <v>360200</v>
      </c>
      <c r="K1629" s="1">
        <v>443000</v>
      </c>
      <c r="O1629"/>
    </row>
    <row r="1630" spans="1:15" hidden="1" x14ac:dyDescent="0.25">
      <c r="A1630">
        <v>50000249</v>
      </c>
      <c r="B1630">
        <v>2486285</v>
      </c>
      <c r="C1630" t="s">
        <v>12</v>
      </c>
      <c r="D1630">
        <v>1093225495</v>
      </c>
      <c r="E1630" s="14">
        <v>20150127</v>
      </c>
      <c r="F1630">
        <v>13560357</v>
      </c>
      <c r="G1630">
        <v>26800000</v>
      </c>
      <c r="H1630">
        <v>360200</v>
      </c>
      <c r="I1630">
        <v>360200</v>
      </c>
      <c r="K1630" s="1">
        <v>440000</v>
      </c>
      <c r="O1630"/>
    </row>
    <row r="1631" spans="1:15" hidden="1" x14ac:dyDescent="0.25">
      <c r="A1631">
        <v>50000249</v>
      </c>
      <c r="B1631">
        <v>2486286</v>
      </c>
      <c r="C1631" t="s">
        <v>12</v>
      </c>
      <c r="D1631">
        <v>1088020891</v>
      </c>
      <c r="E1631" s="14">
        <v>20150127</v>
      </c>
      <c r="F1631">
        <v>3424094</v>
      </c>
      <c r="G1631">
        <v>26800000</v>
      </c>
      <c r="H1631">
        <v>360200</v>
      </c>
      <c r="I1631">
        <v>360200</v>
      </c>
      <c r="K1631" s="1">
        <v>440000</v>
      </c>
      <c r="O1631"/>
    </row>
    <row r="1632" spans="1:15" hidden="1" x14ac:dyDescent="0.25">
      <c r="A1632">
        <v>50000249</v>
      </c>
      <c r="B1632">
        <v>2486289</v>
      </c>
      <c r="C1632" t="s">
        <v>12</v>
      </c>
      <c r="D1632">
        <v>1112624848</v>
      </c>
      <c r="E1632" s="14">
        <v>20150127</v>
      </c>
      <c r="F1632">
        <v>10392366</v>
      </c>
      <c r="G1632">
        <v>26800000</v>
      </c>
      <c r="H1632">
        <v>360200</v>
      </c>
      <c r="I1632">
        <v>360200</v>
      </c>
      <c r="K1632" s="1">
        <v>433000</v>
      </c>
      <c r="O1632"/>
    </row>
    <row r="1633" spans="1:15" hidden="1" x14ac:dyDescent="0.25">
      <c r="A1633">
        <v>50000249</v>
      </c>
      <c r="B1633">
        <v>2486290</v>
      </c>
      <c r="C1633" t="s">
        <v>12</v>
      </c>
      <c r="D1633">
        <v>1060594631</v>
      </c>
      <c r="E1633" s="14">
        <v>20150127</v>
      </c>
      <c r="F1633">
        <v>21571832</v>
      </c>
      <c r="G1633">
        <v>26800000</v>
      </c>
      <c r="H1633">
        <v>360200</v>
      </c>
      <c r="I1633">
        <v>360200</v>
      </c>
      <c r="K1633" s="1">
        <v>444000</v>
      </c>
      <c r="O1633"/>
    </row>
    <row r="1634" spans="1:15" hidden="1" x14ac:dyDescent="0.25">
      <c r="A1634">
        <v>50000249</v>
      </c>
      <c r="B1634">
        <v>2222897</v>
      </c>
      <c r="C1634" t="s">
        <v>27</v>
      </c>
      <c r="D1634">
        <v>40931838</v>
      </c>
      <c r="E1634" s="14">
        <v>20150127</v>
      </c>
      <c r="F1634">
        <v>7271636</v>
      </c>
      <c r="G1634">
        <v>12400000</v>
      </c>
      <c r="H1634">
        <v>270102</v>
      </c>
      <c r="I1634">
        <v>121204</v>
      </c>
      <c r="K1634" s="1">
        <v>5000</v>
      </c>
      <c r="O1634"/>
    </row>
    <row r="1635" spans="1:15" hidden="1" x14ac:dyDescent="0.25">
      <c r="A1635">
        <v>50000249</v>
      </c>
      <c r="B1635">
        <v>2645479</v>
      </c>
      <c r="C1635" t="s">
        <v>27</v>
      </c>
      <c r="D1635">
        <v>1082855983</v>
      </c>
      <c r="E1635" s="14">
        <v>20150127</v>
      </c>
      <c r="F1635">
        <v>1593259</v>
      </c>
      <c r="G1635">
        <v>12400000</v>
      </c>
      <c r="H1635">
        <v>270102</v>
      </c>
      <c r="I1635">
        <v>121204</v>
      </c>
      <c r="K1635" s="1">
        <v>5000</v>
      </c>
      <c r="O1635"/>
    </row>
    <row r="1636" spans="1:15" hidden="1" x14ac:dyDescent="0.25">
      <c r="A1636">
        <v>50000249</v>
      </c>
      <c r="B1636">
        <v>2130888</v>
      </c>
      <c r="C1636" t="s">
        <v>8</v>
      </c>
      <c r="D1636">
        <v>10950240</v>
      </c>
      <c r="E1636" s="14">
        <v>20150127</v>
      </c>
      <c r="F1636">
        <v>4312850</v>
      </c>
      <c r="G1636">
        <v>923272193</v>
      </c>
      <c r="H1636">
        <v>131401</v>
      </c>
      <c r="I1636">
        <v>131401</v>
      </c>
      <c r="K1636" s="1">
        <v>10300</v>
      </c>
      <c r="O1636"/>
    </row>
    <row r="1637" spans="1:15" hidden="1" x14ac:dyDescent="0.25">
      <c r="A1637">
        <v>50000249</v>
      </c>
      <c r="B1637">
        <v>2130894</v>
      </c>
      <c r="C1637" t="s">
        <v>8</v>
      </c>
      <c r="D1637">
        <v>26884285</v>
      </c>
      <c r="E1637" s="14">
        <v>20150127</v>
      </c>
      <c r="F1637">
        <v>3652659</v>
      </c>
      <c r="G1637">
        <v>923272193</v>
      </c>
      <c r="H1637">
        <v>131401</v>
      </c>
      <c r="I1637">
        <v>131401</v>
      </c>
      <c r="K1637" s="1">
        <v>10900</v>
      </c>
      <c r="O1637"/>
    </row>
    <row r="1638" spans="1:15" hidden="1" x14ac:dyDescent="0.25">
      <c r="A1638">
        <v>50000249</v>
      </c>
      <c r="B1638">
        <v>1486681</v>
      </c>
      <c r="C1638" t="s">
        <v>31</v>
      </c>
      <c r="D1638">
        <v>1103950363</v>
      </c>
      <c r="E1638" s="14">
        <v>20150127</v>
      </c>
      <c r="F1638">
        <v>14566404</v>
      </c>
      <c r="G1638">
        <v>923272421</v>
      </c>
      <c r="H1638">
        <v>190101</v>
      </c>
      <c r="I1638">
        <v>190101</v>
      </c>
      <c r="K1638" s="1">
        <v>107400</v>
      </c>
      <c r="O1638"/>
    </row>
    <row r="1639" spans="1:15" hidden="1" x14ac:dyDescent="0.25">
      <c r="A1639">
        <v>50000249</v>
      </c>
      <c r="B1639">
        <v>1637768</v>
      </c>
      <c r="C1639" t="s">
        <v>31</v>
      </c>
      <c r="D1639">
        <v>8600030201</v>
      </c>
      <c r="E1639" s="14">
        <v>20150127</v>
      </c>
      <c r="F1639">
        <v>2821180</v>
      </c>
      <c r="G1639">
        <v>12400000</v>
      </c>
      <c r="H1639">
        <v>270102</v>
      </c>
      <c r="I1639">
        <v>270914</v>
      </c>
      <c r="K1639" s="1">
        <v>1031263</v>
      </c>
      <c r="O1639"/>
    </row>
    <row r="1640" spans="1:15" hidden="1" x14ac:dyDescent="0.25">
      <c r="A1640">
        <v>50000249</v>
      </c>
      <c r="B1640">
        <v>1637797</v>
      </c>
      <c r="C1640" t="s">
        <v>31</v>
      </c>
      <c r="D1640">
        <v>1102842000</v>
      </c>
      <c r="E1640" s="14">
        <v>20150127</v>
      </c>
      <c r="F1640">
        <v>1405296</v>
      </c>
      <c r="G1640">
        <v>12400000</v>
      </c>
      <c r="H1640">
        <v>270102</v>
      </c>
      <c r="I1640">
        <v>121204</v>
      </c>
      <c r="K1640" s="1">
        <v>5000</v>
      </c>
      <c r="O1640"/>
    </row>
    <row r="1641" spans="1:15" hidden="1" x14ac:dyDescent="0.25">
      <c r="A1641">
        <v>50000249</v>
      </c>
      <c r="B1641">
        <v>1637798</v>
      </c>
      <c r="C1641" t="s">
        <v>31</v>
      </c>
      <c r="D1641">
        <v>13177820</v>
      </c>
      <c r="E1641" s="14">
        <v>20150127</v>
      </c>
      <c r="F1641">
        <v>1576999</v>
      </c>
      <c r="G1641">
        <v>12400000</v>
      </c>
      <c r="H1641">
        <v>270102</v>
      </c>
      <c r="I1641">
        <v>121204</v>
      </c>
      <c r="K1641" s="1">
        <v>5000</v>
      </c>
      <c r="O1641"/>
    </row>
    <row r="1642" spans="1:15" hidden="1" x14ac:dyDescent="0.25">
      <c r="A1642">
        <v>50000249</v>
      </c>
      <c r="B1642">
        <v>1637835</v>
      </c>
      <c r="C1642" t="s">
        <v>31</v>
      </c>
      <c r="D1642">
        <v>1005624826</v>
      </c>
      <c r="E1642" s="14">
        <v>20150127</v>
      </c>
      <c r="F1642">
        <v>1657790</v>
      </c>
      <c r="G1642">
        <v>12400000</v>
      </c>
      <c r="H1642">
        <v>270102</v>
      </c>
      <c r="I1642">
        <v>121204</v>
      </c>
      <c r="K1642" s="1">
        <v>5000</v>
      </c>
      <c r="O1642"/>
    </row>
    <row r="1643" spans="1:15" hidden="1" x14ac:dyDescent="0.25">
      <c r="A1643">
        <v>50000249</v>
      </c>
      <c r="B1643">
        <v>1637837</v>
      </c>
      <c r="C1643" t="s">
        <v>31</v>
      </c>
      <c r="D1643">
        <v>1102808186</v>
      </c>
      <c r="E1643" s="14">
        <v>20150127</v>
      </c>
      <c r="F1643">
        <v>783058</v>
      </c>
      <c r="G1643">
        <v>12400000</v>
      </c>
      <c r="H1643">
        <v>270102</v>
      </c>
      <c r="I1643">
        <v>270914</v>
      </c>
      <c r="K1643" s="1">
        <v>1032530</v>
      </c>
      <c r="O1643"/>
    </row>
    <row r="1644" spans="1:15" hidden="1" x14ac:dyDescent="0.25">
      <c r="A1644">
        <v>50000249</v>
      </c>
      <c r="B1644">
        <v>2588534</v>
      </c>
      <c r="C1644" t="s">
        <v>31</v>
      </c>
      <c r="D1644">
        <v>8922800132</v>
      </c>
      <c r="E1644" s="14">
        <v>20150127</v>
      </c>
      <c r="F1644">
        <v>2821870</v>
      </c>
      <c r="G1644">
        <v>12800000</v>
      </c>
      <c r="H1644">
        <v>350300</v>
      </c>
      <c r="I1644">
        <v>350300</v>
      </c>
      <c r="K1644" s="1">
        <v>3866100</v>
      </c>
      <c r="O1644"/>
    </row>
    <row r="1645" spans="1:15" hidden="1" x14ac:dyDescent="0.25">
      <c r="A1645">
        <v>50000249</v>
      </c>
      <c r="B1645">
        <v>2630208</v>
      </c>
      <c r="C1645" t="s">
        <v>56</v>
      </c>
      <c r="D1645">
        <v>1057588592</v>
      </c>
      <c r="E1645" s="14">
        <v>20150127</v>
      </c>
      <c r="F1645">
        <v>10294307</v>
      </c>
      <c r="G1645">
        <v>12400000</v>
      </c>
      <c r="H1645">
        <v>270102</v>
      </c>
      <c r="I1645">
        <v>121204</v>
      </c>
      <c r="K1645" s="1">
        <v>5000</v>
      </c>
      <c r="O1645"/>
    </row>
    <row r="1646" spans="1:15" hidden="1" x14ac:dyDescent="0.25">
      <c r="A1646">
        <v>50000249</v>
      </c>
      <c r="B1646">
        <v>2016822</v>
      </c>
      <c r="C1646" t="s">
        <v>39</v>
      </c>
      <c r="D1646">
        <v>66725372</v>
      </c>
      <c r="E1646" s="14">
        <v>20150127</v>
      </c>
      <c r="F1646">
        <v>8202898</v>
      </c>
      <c r="G1646">
        <v>923272421</v>
      </c>
      <c r="H1646">
        <v>190101</v>
      </c>
      <c r="I1646">
        <v>190101</v>
      </c>
      <c r="K1646" s="1">
        <v>107400</v>
      </c>
      <c r="O1646"/>
    </row>
    <row r="1647" spans="1:15" hidden="1" x14ac:dyDescent="0.25">
      <c r="A1647">
        <v>50000249</v>
      </c>
      <c r="B1647">
        <v>1992657</v>
      </c>
      <c r="C1647" t="s">
        <v>52</v>
      </c>
      <c r="D1647">
        <v>59672547</v>
      </c>
      <c r="E1647" s="14">
        <v>20150127</v>
      </c>
      <c r="F1647">
        <v>16469342</v>
      </c>
      <c r="G1647">
        <v>11100000</v>
      </c>
      <c r="H1647">
        <v>150112</v>
      </c>
      <c r="I1647">
        <v>121275</v>
      </c>
      <c r="K1647" s="1">
        <v>200000</v>
      </c>
      <c r="O1647"/>
    </row>
    <row r="1648" spans="1:15" hidden="1" x14ac:dyDescent="0.25">
      <c r="A1648">
        <v>50000249</v>
      </c>
      <c r="B1648">
        <v>879463</v>
      </c>
      <c r="C1648" t="s">
        <v>5</v>
      </c>
      <c r="D1648">
        <v>9535775</v>
      </c>
      <c r="E1648" s="14">
        <v>20150127</v>
      </c>
      <c r="F1648">
        <v>7560421</v>
      </c>
      <c r="G1648">
        <v>12400000</v>
      </c>
      <c r="H1648">
        <v>270102</v>
      </c>
      <c r="I1648">
        <v>121204</v>
      </c>
      <c r="K1648" s="1">
        <v>5000</v>
      </c>
      <c r="O1648"/>
    </row>
    <row r="1649" spans="1:15" hidden="1" x14ac:dyDescent="0.25">
      <c r="A1649">
        <v>50000249</v>
      </c>
      <c r="B1649">
        <v>881167</v>
      </c>
      <c r="C1649" t="s">
        <v>5</v>
      </c>
      <c r="D1649">
        <v>2893771</v>
      </c>
      <c r="E1649" s="14">
        <v>20150127</v>
      </c>
      <c r="F1649">
        <v>15638871</v>
      </c>
      <c r="G1649">
        <v>923272193</v>
      </c>
      <c r="H1649">
        <v>131401</v>
      </c>
      <c r="I1649">
        <v>131401</v>
      </c>
      <c r="K1649" s="1">
        <v>17500</v>
      </c>
      <c r="O1649"/>
    </row>
    <row r="1650" spans="1:15" hidden="1" x14ac:dyDescent="0.25">
      <c r="A1650">
        <v>50000249</v>
      </c>
      <c r="B1650">
        <v>882437</v>
      </c>
      <c r="C1650" t="s">
        <v>5</v>
      </c>
      <c r="D1650">
        <v>8001658045</v>
      </c>
      <c r="E1650" s="14">
        <v>20150127</v>
      </c>
      <c r="F1650">
        <v>7422309</v>
      </c>
      <c r="G1650">
        <v>12400000</v>
      </c>
      <c r="H1650">
        <v>270108</v>
      </c>
      <c r="I1650">
        <v>270108</v>
      </c>
      <c r="K1650" s="1">
        <v>15369808</v>
      </c>
      <c r="O1650"/>
    </row>
    <row r="1651" spans="1:15" hidden="1" x14ac:dyDescent="0.25">
      <c r="A1651">
        <v>50000249</v>
      </c>
      <c r="B1651">
        <v>1986991</v>
      </c>
      <c r="C1651" t="s">
        <v>40</v>
      </c>
      <c r="D1651">
        <v>72224573</v>
      </c>
      <c r="E1651" s="14">
        <v>20150127</v>
      </c>
      <c r="F1651">
        <v>6687389</v>
      </c>
      <c r="G1651">
        <v>923272421</v>
      </c>
      <c r="H1651">
        <v>190101</v>
      </c>
      <c r="I1651">
        <v>190101</v>
      </c>
      <c r="K1651" s="1">
        <v>107400</v>
      </c>
      <c r="O1651"/>
    </row>
    <row r="1652" spans="1:15" hidden="1" x14ac:dyDescent="0.25">
      <c r="A1652">
        <v>50000249</v>
      </c>
      <c r="B1652">
        <v>1873659</v>
      </c>
      <c r="C1652" t="s">
        <v>33</v>
      </c>
      <c r="D1652">
        <v>80523098</v>
      </c>
      <c r="E1652" s="14">
        <v>20150127</v>
      </c>
      <c r="F1652">
        <v>8615100</v>
      </c>
      <c r="G1652">
        <v>910300000</v>
      </c>
      <c r="H1652">
        <v>130113</v>
      </c>
      <c r="I1652">
        <v>121235</v>
      </c>
      <c r="K1652" s="1">
        <v>421736</v>
      </c>
      <c r="O1652"/>
    </row>
    <row r="1653" spans="1:15" hidden="1" x14ac:dyDescent="0.25">
      <c r="A1653">
        <v>50000249</v>
      </c>
      <c r="B1653">
        <v>2214942</v>
      </c>
      <c r="C1653" t="s">
        <v>33</v>
      </c>
      <c r="D1653">
        <v>8920992166</v>
      </c>
      <c r="E1653" s="14">
        <v>20150127</v>
      </c>
      <c r="F1653">
        <v>6358542</v>
      </c>
      <c r="G1653">
        <v>923272438</v>
      </c>
      <c r="H1653">
        <v>410400</v>
      </c>
      <c r="I1653">
        <v>410400</v>
      </c>
      <c r="K1653" s="1">
        <v>65169</v>
      </c>
      <c r="O1653"/>
    </row>
    <row r="1654" spans="1:15" hidden="1" x14ac:dyDescent="0.25">
      <c r="A1654">
        <v>50000249</v>
      </c>
      <c r="B1654">
        <v>11747142</v>
      </c>
      <c r="C1654" t="s">
        <v>35</v>
      </c>
      <c r="D1654">
        <v>41434494</v>
      </c>
      <c r="E1654" s="14">
        <v>20150127</v>
      </c>
      <c r="F1654">
        <v>21481830</v>
      </c>
      <c r="G1654">
        <v>923272193</v>
      </c>
      <c r="H1654">
        <v>131401</v>
      </c>
      <c r="I1654">
        <v>131401</v>
      </c>
      <c r="K1654" s="1">
        <v>4000</v>
      </c>
      <c r="O1654"/>
    </row>
    <row r="1655" spans="1:15" hidden="1" x14ac:dyDescent="0.25">
      <c r="A1655">
        <v>50000249</v>
      </c>
      <c r="B1655">
        <v>2124837</v>
      </c>
      <c r="C1655" t="s">
        <v>93</v>
      </c>
      <c r="D1655">
        <v>79506160</v>
      </c>
      <c r="E1655" s="14">
        <v>20150128</v>
      </c>
      <c r="F1655">
        <v>7954216</v>
      </c>
      <c r="G1655">
        <v>923272421</v>
      </c>
      <c r="H1655">
        <v>190101</v>
      </c>
      <c r="I1655">
        <v>190101</v>
      </c>
      <c r="K1655" s="1">
        <v>102700</v>
      </c>
      <c r="O1655"/>
    </row>
    <row r="1656" spans="1:15" hidden="1" x14ac:dyDescent="0.25">
      <c r="A1656">
        <v>50000249</v>
      </c>
      <c r="B1656">
        <v>2539772</v>
      </c>
      <c r="C1656" t="s">
        <v>83</v>
      </c>
      <c r="D1656">
        <v>1018427552</v>
      </c>
      <c r="E1656" s="14">
        <v>20150128</v>
      </c>
      <c r="F1656">
        <v>4461538</v>
      </c>
      <c r="G1656">
        <v>923272421</v>
      </c>
      <c r="H1656">
        <v>190101</v>
      </c>
      <c r="I1656">
        <v>190101</v>
      </c>
      <c r="K1656" s="1">
        <v>107400</v>
      </c>
      <c r="O1656"/>
    </row>
    <row r="1657" spans="1:15" hidden="1" x14ac:dyDescent="0.25">
      <c r="A1657">
        <v>50000249</v>
      </c>
      <c r="B1657">
        <v>2642510</v>
      </c>
      <c r="C1657" t="s">
        <v>83</v>
      </c>
      <c r="D1657">
        <v>1013628848</v>
      </c>
      <c r="E1657" s="14">
        <v>20150128</v>
      </c>
      <c r="F1657">
        <v>4721081</v>
      </c>
      <c r="G1657">
        <v>12400000</v>
      </c>
      <c r="H1657">
        <v>270102</v>
      </c>
      <c r="I1657">
        <v>121204</v>
      </c>
      <c r="K1657" s="1">
        <v>5000</v>
      </c>
      <c r="O1657"/>
    </row>
    <row r="1658" spans="1:15" hidden="1" x14ac:dyDescent="0.25">
      <c r="A1658">
        <v>50000249</v>
      </c>
      <c r="B1658">
        <v>24195554</v>
      </c>
      <c r="C1658" s="8" t="s">
        <v>1</v>
      </c>
      <c r="D1658">
        <v>51952538</v>
      </c>
      <c r="E1658" s="14">
        <v>20150128</v>
      </c>
      <c r="F1658">
        <v>10866937</v>
      </c>
      <c r="G1658">
        <v>11100000</v>
      </c>
      <c r="H1658">
        <v>150105</v>
      </c>
      <c r="I1658">
        <v>27090505</v>
      </c>
      <c r="K1658" s="1">
        <v>170000</v>
      </c>
      <c r="O1658"/>
    </row>
    <row r="1659" spans="1:15" hidden="1" x14ac:dyDescent="0.25">
      <c r="A1659">
        <v>50000249</v>
      </c>
      <c r="B1659">
        <v>17956195</v>
      </c>
      <c r="C1659" s="8" t="s">
        <v>1</v>
      </c>
      <c r="D1659">
        <v>1124027752</v>
      </c>
      <c r="E1659" s="14">
        <v>20150128</v>
      </c>
      <c r="F1659">
        <v>1754927</v>
      </c>
      <c r="G1659">
        <v>12400000</v>
      </c>
      <c r="H1659">
        <v>270102</v>
      </c>
      <c r="I1659">
        <v>121204</v>
      </c>
      <c r="K1659" s="1">
        <v>5000</v>
      </c>
      <c r="O1659"/>
    </row>
    <row r="1660" spans="1:15" hidden="1" x14ac:dyDescent="0.25">
      <c r="A1660">
        <v>50000249</v>
      </c>
      <c r="B1660">
        <v>18762678</v>
      </c>
      <c r="C1660" s="8" t="s">
        <v>1</v>
      </c>
      <c r="D1660">
        <v>1020741471</v>
      </c>
      <c r="E1660" s="14">
        <v>20150128</v>
      </c>
      <c r="F1660">
        <v>6270295</v>
      </c>
      <c r="G1660">
        <v>923272421</v>
      </c>
      <c r="H1660">
        <v>190101</v>
      </c>
      <c r="I1660">
        <v>190101</v>
      </c>
      <c r="K1660" s="1">
        <v>107400</v>
      </c>
      <c r="O1660"/>
    </row>
    <row r="1661" spans="1:15" hidden="1" x14ac:dyDescent="0.25">
      <c r="A1661">
        <v>50000249</v>
      </c>
      <c r="B1661">
        <v>11846906</v>
      </c>
      <c r="C1661" s="8" t="s">
        <v>1</v>
      </c>
      <c r="D1661">
        <v>52276349</v>
      </c>
      <c r="E1661" s="14">
        <v>20150128</v>
      </c>
      <c r="F1661">
        <v>0</v>
      </c>
      <c r="G1661">
        <v>96400000</v>
      </c>
      <c r="H1661">
        <v>370101</v>
      </c>
      <c r="I1661">
        <v>121280</v>
      </c>
      <c r="K1661" s="1">
        <v>10800</v>
      </c>
      <c r="O1661"/>
    </row>
    <row r="1662" spans="1:15" hidden="1" x14ac:dyDescent="0.25">
      <c r="A1662">
        <v>50000249</v>
      </c>
      <c r="B1662">
        <v>37637860</v>
      </c>
      <c r="C1662" s="8" t="s">
        <v>1</v>
      </c>
      <c r="D1662">
        <v>1015414474</v>
      </c>
      <c r="E1662" s="14">
        <v>20150128</v>
      </c>
      <c r="F1662">
        <v>0</v>
      </c>
      <c r="G1662">
        <v>923272421</v>
      </c>
      <c r="H1662">
        <v>190101</v>
      </c>
      <c r="I1662">
        <v>190101</v>
      </c>
      <c r="K1662" s="1">
        <v>107400</v>
      </c>
      <c r="O1662"/>
    </row>
    <row r="1663" spans="1:15" hidden="1" x14ac:dyDescent="0.25">
      <c r="A1663">
        <v>50000249</v>
      </c>
      <c r="B1663">
        <v>2572181</v>
      </c>
      <c r="C1663" t="s">
        <v>122</v>
      </c>
      <c r="D1663">
        <v>8001416489</v>
      </c>
      <c r="E1663" s="14">
        <v>20150128</v>
      </c>
      <c r="F1663">
        <v>6724610</v>
      </c>
      <c r="G1663">
        <v>11100000</v>
      </c>
      <c r="H1663">
        <v>150104</v>
      </c>
      <c r="I1663">
        <v>27090504</v>
      </c>
      <c r="K1663" s="1">
        <v>8458971.3000000007</v>
      </c>
      <c r="O1663"/>
    </row>
    <row r="1664" spans="1:15" hidden="1" x14ac:dyDescent="0.25">
      <c r="A1664">
        <v>50000249</v>
      </c>
      <c r="B1664">
        <v>2572223</v>
      </c>
      <c r="C1664" t="s">
        <v>94</v>
      </c>
      <c r="D1664">
        <v>8000297890</v>
      </c>
      <c r="E1664" s="14">
        <v>20150128</v>
      </c>
      <c r="F1664">
        <v>6817110</v>
      </c>
      <c r="G1664">
        <v>825000000</v>
      </c>
      <c r="H1664">
        <v>151600</v>
      </c>
      <c r="I1664">
        <v>27090509</v>
      </c>
      <c r="K1664" s="1">
        <v>19330</v>
      </c>
      <c r="O1664"/>
    </row>
    <row r="1665" spans="1:15" hidden="1" x14ac:dyDescent="0.25">
      <c r="A1665">
        <v>50000249</v>
      </c>
      <c r="B1665">
        <v>2481716</v>
      </c>
      <c r="C1665" t="s">
        <v>85</v>
      </c>
      <c r="D1665">
        <v>78757045</v>
      </c>
      <c r="E1665" s="14">
        <v>20150128</v>
      </c>
      <c r="F1665">
        <v>3696753</v>
      </c>
      <c r="G1665">
        <v>923272421</v>
      </c>
      <c r="H1665">
        <v>190101</v>
      </c>
      <c r="I1665">
        <v>190101</v>
      </c>
      <c r="K1665" s="1">
        <v>107400</v>
      </c>
      <c r="O1665"/>
    </row>
    <row r="1666" spans="1:15" hidden="1" x14ac:dyDescent="0.25">
      <c r="A1666">
        <v>50000249</v>
      </c>
      <c r="B1666">
        <v>2481734</v>
      </c>
      <c r="C1666" t="s">
        <v>85</v>
      </c>
      <c r="D1666">
        <v>32727598</v>
      </c>
      <c r="E1666" s="14">
        <v>20150128</v>
      </c>
      <c r="F1666">
        <v>46742649</v>
      </c>
      <c r="G1666">
        <v>923272421</v>
      </c>
      <c r="H1666">
        <v>190101</v>
      </c>
      <c r="I1666">
        <v>190101</v>
      </c>
      <c r="K1666" s="1">
        <v>107400</v>
      </c>
      <c r="O1666"/>
    </row>
    <row r="1667" spans="1:15" hidden="1" x14ac:dyDescent="0.25">
      <c r="A1667">
        <v>50000249</v>
      </c>
      <c r="B1667">
        <v>2481738</v>
      </c>
      <c r="C1667" t="s">
        <v>85</v>
      </c>
      <c r="D1667">
        <v>19062830</v>
      </c>
      <c r="E1667" s="14">
        <v>20150128</v>
      </c>
      <c r="F1667">
        <v>3036428</v>
      </c>
      <c r="G1667">
        <v>923272193</v>
      </c>
      <c r="H1667">
        <v>131401</v>
      </c>
      <c r="I1667">
        <v>131401</v>
      </c>
      <c r="K1667" s="1">
        <v>25100</v>
      </c>
      <c r="O1667"/>
    </row>
    <row r="1668" spans="1:15" hidden="1" x14ac:dyDescent="0.25">
      <c r="A1668">
        <v>50000249</v>
      </c>
      <c r="B1668">
        <v>2481740</v>
      </c>
      <c r="C1668" t="s">
        <v>85</v>
      </c>
      <c r="D1668">
        <v>85461847</v>
      </c>
      <c r="E1668" s="14">
        <v>20150128</v>
      </c>
      <c r="F1668">
        <v>46742614</v>
      </c>
      <c r="G1668">
        <v>923272421</v>
      </c>
      <c r="H1668">
        <v>190101</v>
      </c>
      <c r="I1668">
        <v>190101</v>
      </c>
      <c r="K1668" s="1">
        <v>107400</v>
      </c>
      <c r="O1668"/>
    </row>
    <row r="1669" spans="1:15" hidden="1" x14ac:dyDescent="0.25">
      <c r="A1669">
        <v>50000249</v>
      </c>
      <c r="B1669">
        <v>2474033</v>
      </c>
      <c r="C1669" t="s">
        <v>99</v>
      </c>
      <c r="D1669">
        <v>1144028506</v>
      </c>
      <c r="E1669" s="14">
        <v>20150128</v>
      </c>
      <c r="F1669">
        <v>21833049</v>
      </c>
      <c r="G1669">
        <v>923272421</v>
      </c>
      <c r="H1669">
        <v>190101</v>
      </c>
      <c r="I1669">
        <v>190101</v>
      </c>
      <c r="K1669" s="1">
        <v>107400</v>
      </c>
      <c r="O1669"/>
    </row>
    <row r="1670" spans="1:15" hidden="1" x14ac:dyDescent="0.25">
      <c r="A1670">
        <v>50000249</v>
      </c>
      <c r="B1670">
        <v>1475660</v>
      </c>
      <c r="C1670" t="s">
        <v>106</v>
      </c>
      <c r="D1670">
        <v>1098651950</v>
      </c>
      <c r="E1670" s="14">
        <v>20150128</v>
      </c>
      <c r="F1670">
        <v>10276246</v>
      </c>
      <c r="G1670">
        <v>12400000</v>
      </c>
      <c r="H1670">
        <v>270102</v>
      </c>
      <c r="I1670">
        <v>121204</v>
      </c>
      <c r="K1670" s="1">
        <v>5000</v>
      </c>
      <c r="O1670"/>
    </row>
    <row r="1671" spans="1:15" hidden="1" x14ac:dyDescent="0.25">
      <c r="A1671">
        <v>50000249</v>
      </c>
      <c r="B1671">
        <v>2584339</v>
      </c>
      <c r="C1671" t="s">
        <v>86</v>
      </c>
      <c r="D1671">
        <v>1107057624</v>
      </c>
      <c r="E1671" s="14">
        <v>20150128</v>
      </c>
      <c r="F1671">
        <v>3869413</v>
      </c>
      <c r="G1671">
        <v>12400000</v>
      </c>
      <c r="H1671">
        <v>270102</v>
      </c>
      <c r="I1671">
        <v>121204</v>
      </c>
      <c r="K1671" s="1">
        <v>5000</v>
      </c>
      <c r="O1671"/>
    </row>
    <row r="1672" spans="1:15" hidden="1" x14ac:dyDescent="0.25">
      <c r="A1672">
        <v>50000249</v>
      </c>
      <c r="B1672">
        <v>2584345</v>
      </c>
      <c r="C1672" t="s">
        <v>86</v>
      </c>
      <c r="D1672">
        <v>31995281</v>
      </c>
      <c r="E1672" s="14">
        <v>20150128</v>
      </c>
      <c r="F1672">
        <v>8304391</v>
      </c>
      <c r="G1672">
        <v>12400000</v>
      </c>
      <c r="H1672">
        <v>270102</v>
      </c>
      <c r="I1672">
        <v>121204</v>
      </c>
      <c r="K1672" s="1">
        <v>5000</v>
      </c>
      <c r="O1672"/>
    </row>
    <row r="1673" spans="1:15" hidden="1" x14ac:dyDescent="0.25">
      <c r="A1673">
        <v>50000249</v>
      </c>
      <c r="B1673">
        <v>1832006</v>
      </c>
      <c r="C1673" t="s">
        <v>87</v>
      </c>
      <c r="D1673">
        <v>1144032454</v>
      </c>
      <c r="E1673" s="14">
        <v>20150128</v>
      </c>
      <c r="F1673">
        <v>3784490</v>
      </c>
      <c r="G1673">
        <v>923272421</v>
      </c>
      <c r="H1673">
        <v>190101</v>
      </c>
      <c r="I1673">
        <v>190101</v>
      </c>
      <c r="K1673" s="1">
        <v>107400</v>
      </c>
      <c r="O1673"/>
    </row>
    <row r="1674" spans="1:15" hidden="1" x14ac:dyDescent="0.25">
      <c r="A1674">
        <v>50000249</v>
      </c>
      <c r="B1674">
        <v>2121451</v>
      </c>
      <c r="C1674" t="s">
        <v>97</v>
      </c>
      <c r="D1674">
        <v>1151939274</v>
      </c>
      <c r="E1674" s="14">
        <v>20150128</v>
      </c>
      <c r="F1674">
        <v>3759489</v>
      </c>
      <c r="G1674">
        <v>12400000</v>
      </c>
      <c r="H1674">
        <v>270102</v>
      </c>
      <c r="I1674">
        <v>121204</v>
      </c>
      <c r="K1674" s="1">
        <v>5000</v>
      </c>
      <c r="O1674"/>
    </row>
    <row r="1675" spans="1:15" hidden="1" x14ac:dyDescent="0.25">
      <c r="A1675">
        <v>50000249</v>
      </c>
      <c r="B1675">
        <v>2186641</v>
      </c>
      <c r="C1675" t="s">
        <v>121</v>
      </c>
      <c r="D1675">
        <v>19269503</v>
      </c>
      <c r="E1675" s="14">
        <v>20150128</v>
      </c>
      <c r="F1675">
        <v>7561142</v>
      </c>
      <c r="G1675">
        <v>12200000</v>
      </c>
      <c r="H1675">
        <v>250101</v>
      </c>
      <c r="I1675">
        <v>121225</v>
      </c>
      <c r="K1675" s="1">
        <v>17400</v>
      </c>
      <c r="O1675"/>
    </row>
    <row r="1676" spans="1:15" hidden="1" x14ac:dyDescent="0.25">
      <c r="A1676">
        <v>50000249</v>
      </c>
      <c r="B1676">
        <v>1894253</v>
      </c>
      <c r="C1676" t="s">
        <v>119</v>
      </c>
      <c r="D1676">
        <v>80188762</v>
      </c>
      <c r="E1676" s="14">
        <v>20150128</v>
      </c>
      <c r="F1676">
        <v>4633123</v>
      </c>
      <c r="G1676">
        <v>12800000</v>
      </c>
      <c r="H1676">
        <v>350300</v>
      </c>
      <c r="I1676">
        <v>350300</v>
      </c>
      <c r="K1676" s="1">
        <v>428035</v>
      </c>
      <c r="O1676"/>
    </row>
    <row r="1677" spans="1:15" hidden="1" x14ac:dyDescent="0.25">
      <c r="A1677">
        <v>50000249</v>
      </c>
      <c r="B1677">
        <v>2535828</v>
      </c>
      <c r="C1677" t="s">
        <v>30</v>
      </c>
      <c r="D1677">
        <v>1098684260</v>
      </c>
      <c r="E1677" s="14">
        <v>20150128</v>
      </c>
      <c r="F1677">
        <v>16572724</v>
      </c>
      <c r="G1677">
        <v>910300000</v>
      </c>
      <c r="H1677">
        <v>130113</v>
      </c>
      <c r="I1677">
        <v>121235</v>
      </c>
      <c r="K1677" s="1">
        <v>146544</v>
      </c>
      <c r="O1677"/>
    </row>
    <row r="1678" spans="1:15" hidden="1" x14ac:dyDescent="0.25">
      <c r="A1678">
        <v>50000249</v>
      </c>
      <c r="B1678">
        <v>2535829</v>
      </c>
      <c r="C1678" t="s">
        <v>30</v>
      </c>
      <c r="D1678">
        <v>39567867</v>
      </c>
      <c r="E1678" s="14">
        <v>20150128</v>
      </c>
      <c r="F1678">
        <v>2873482</v>
      </c>
      <c r="G1678">
        <v>12400000</v>
      </c>
      <c r="H1678">
        <v>270102</v>
      </c>
      <c r="I1678">
        <v>121204</v>
      </c>
      <c r="K1678" s="1">
        <v>5000</v>
      </c>
      <c r="O1678"/>
    </row>
    <row r="1679" spans="1:15" hidden="1" x14ac:dyDescent="0.25">
      <c r="A1679">
        <v>50000249</v>
      </c>
      <c r="B1679">
        <v>2535830</v>
      </c>
      <c r="C1679" t="s">
        <v>30</v>
      </c>
      <c r="D1679">
        <v>39567867</v>
      </c>
      <c r="E1679" s="14">
        <v>20150128</v>
      </c>
      <c r="F1679">
        <v>2873482</v>
      </c>
      <c r="G1679">
        <v>12400000</v>
      </c>
      <c r="H1679">
        <v>270102</v>
      </c>
      <c r="I1679">
        <v>121204</v>
      </c>
      <c r="K1679" s="1">
        <v>5000</v>
      </c>
      <c r="O1679"/>
    </row>
    <row r="1680" spans="1:15" hidden="1" x14ac:dyDescent="0.25">
      <c r="A1680">
        <v>50000249</v>
      </c>
      <c r="B1680">
        <v>2535851</v>
      </c>
      <c r="C1680" t="s">
        <v>30</v>
      </c>
      <c r="D1680">
        <v>60267639</v>
      </c>
      <c r="E1680" s="14">
        <v>20150128</v>
      </c>
      <c r="F1680">
        <v>8861109</v>
      </c>
      <c r="G1680">
        <v>12400000</v>
      </c>
      <c r="H1680">
        <v>270102</v>
      </c>
      <c r="I1680">
        <v>121204</v>
      </c>
      <c r="K1680" s="1">
        <v>5000</v>
      </c>
      <c r="O1680"/>
    </row>
    <row r="1681" spans="1:15" hidden="1" x14ac:dyDescent="0.25">
      <c r="A1681">
        <v>50000249</v>
      </c>
      <c r="B1681">
        <v>40906826</v>
      </c>
      <c r="C1681" t="s">
        <v>18</v>
      </c>
      <c r="D1681">
        <v>72196461</v>
      </c>
      <c r="E1681" s="14">
        <v>20150128</v>
      </c>
      <c r="F1681">
        <v>6734400</v>
      </c>
      <c r="G1681">
        <v>12400000</v>
      </c>
      <c r="H1681">
        <v>270102</v>
      </c>
      <c r="I1681">
        <v>121204</v>
      </c>
      <c r="K1681" s="1">
        <v>5000</v>
      </c>
      <c r="O1681"/>
    </row>
    <row r="1682" spans="1:15" hidden="1" x14ac:dyDescent="0.25">
      <c r="A1682">
        <v>50000249</v>
      </c>
      <c r="B1682">
        <v>1727170</v>
      </c>
      <c r="C1682" t="s">
        <v>18</v>
      </c>
      <c r="D1682">
        <v>33135823</v>
      </c>
      <c r="E1682" s="14">
        <v>20150128</v>
      </c>
      <c r="F1682">
        <v>3569831</v>
      </c>
      <c r="G1682">
        <v>923272193</v>
      </c>
      <c r="H1682">
        <v>131401</v>
      </c>
      <c r="I1682">
        <v>131401</v>
      </c>
      <c r="K1682" s="1">
        <v>9800</v>
      </c>
      <c r="O1682"/>
    </row>
    <row r="1683" spans="1:15" hidden="1" x14ac:dyDescent="0.25">
      <c r="A1683">
        <v>50000249</v>
      </c>
      <c r="B1683">
        <v>1823329</v>
      </c>
      <c r="C1683" t="s">
        <v>18</v>
      </c>
      <c r="D1683">
        <v>1042349296</v>
      </c>
      <c r="E1683" s="14">
        <v>20150128</v>
      </c>
      <c r="F1683">
        <v>3045684</v>
      </c>
      <c r="G1683">
        <v>923272421</v>
      </c>
      <c r="H1683">
        <v>190101</v>
      </c>
      <c r="I1683">
        <v>190101</v>
      </c>
      <c r="K1683" s="1">
        <v>107400</v>
      </c>
      <c r="O1683"/>
    </row>
    <row r="1684" spans="1:15" hidden="1" x14ac:dyDescent="0.25">
      <c r="A1684">
        <v>50000249</v>
      </c>
      <c r="B1684">
        <v>1823360</v>
      </c>
      <c r="C1684" t="s">
        <v>18</v>
      </c>
      <c r="D1684">
        <v>455347</v>
      </c>
      <c r="E1684" s="14">
        <v>20150128</v>
      </c>
      <c r="F1684">
        <v>13790916</v>
      </c>
      <c r="G1684">
        <v>923272421</v>
      </c>
      <c r="H1684">
        <v>190101</v>
      </c>
      <c r="I1684">
        <v>190101</v>
      </c>
      <c r="K1684" s="1">
        <v>107400</v>
      </c>
      <c r="O1684"/>
    </row>
    <row r="1685" spans="1:15" hidden="1" x14ac:dyDescent="0.25">
      <c r="A1685">
        <v>50000249</v>
      </c>
      <c r="B1685">
        <v>15750156</v>
      </c>
      <c r="C1685" t="s">
        <v>0</v>
      </c>
      <c r="D1685">
        <v>80085976</v>
      </c>
      <c r="E1685" s="14">
        <v>20150128</v>
      </c>
      <c r="F1685">
        <v>6500200</v>
      </c>
      <c r="G1685">
        <v>12400000</v>
      </c>
      <c r="H1685">
        <v>270102</v>
      </c>
      <c r="I1685">
        <v>121204</v>
      </c>
      <c r="K1685" s="1">
        <v>5000</v>
      </c>
      <c r="O1685"/>
    </row>
    <row r="1686" spans="1:15" hidden="1" x14ac:dyDescent="0.25">
      <c r="A1686">
        <v>50000249</v>
      </c>
      <c r="B1686">
        <v>2175702</v>
      </c>
      <c r="C1686" t="s">
        <v>0</v>
      </c>
      <c r="D1686">
        <v>1101752086</v>
      </c>
      <c r="E1686" s="14">
        <v>20150128</v>
      </c>
      <c r="F1686">
        <v>11312520</v>
      </c>
      <c r="G1686">
        <v>923272421</v>
      </c>
      <c r="H1686">
        <v>190101</v>
      </c>
      <c r="I1686">
        <v>190101</v>
      </c>
      <c r="K1686" s="1">
        <v>107400</v>
      </c>
      <c r="O1686"/>
    </row>
    <row r="1687" spans="1:15" hidden="1" x14ac:dyDescent="0.25">
      <c r="A1687">
        <v>50000249</v>
      </c>
      <c r="B1687">
        <v>2437506</v>
      </c>
      <c r="C1687" t="s">
        <v>0</v>
      </c>
      <c r="D1687">
        <v>1020740061</v>
      </c>
      <c r="E1687" s="14">
        <v>20150128</v>
      </c>
      <c r="F1687">
        <v>10210936</v>
      </c>
      <c r="G1687">
        <v>12400000</v>
      </c>
      <c r="H1687">
        <v>270102</v>
      </c>
      <c r="I1687">
        <v>121204</v>
      </c>
      <c r="K1687" s="1">
        <v>5000</v>
      </c>
      <c r="O1687"/>
    </row>
    <row r="1688" spans="1:15" hidden="1" x14ac:dyDescent="0.25">
      <c r="A1688">
        <v>50000249</v>
      </c>
      <c r="B1688">
        <v>2617724</v>
      </c>
      <c r="C1688" t="s">
        <v>0</v>
      </c>
      <c r="D1688">
        <v>41589730</v>
      </c>
      <c r="E1688" s="14">
        <v>20150128</v>
      </c>
      <c r="F1688">
        <v>7101987</v>
      </c>
      <c r="G1688">
        <v>11500000</v>
      </c>
      <c r="H1688">
        <v>130101</v>
      </c>
      <c r="I1688">
        <v>12102020</v>
      </c>
      <c r="K1688" s="1">
        <v>1680</v>
      </c>
      <c r="O1688"/>
    </row>
    <row r="1689" spans="1:15" hidden="1" x14ac:dyDescent="0.25">
      <c r="A1689">
        <v>50000249</v>
      </c>
      <c r="B1689">
        <v>2444782</v>
      </c>
      <c r="C1689" t="s">
        <v>0</v>
      </c>
      <c r="D1689">
        <v>1032403472</v>
      </c>
      <c r="E1689" s="14">
        <v>20150128</v>
      </c>
      <c r="F1689">
        <v>11262592</v>
      </c>
      <c r="G1689">
        <v>923272421</v>
      </c>
      <c r="H1689">
        <v>190101</v>
      </c>
      <c r="I1689">
        <v>190101</v>
      </c>
      <c r="K1689" s="1">
        <v>107400</v>
      </c>
      <c r="O1689"/>
    </row>
    <row r="1690" spans="1:15" hidden="1" x14ac:dyDescent="0.25">
      <c r="A1690">
        <v>50000249</v>
      </c>
      <c r="B1690">
        <v>1494791</v>
      </c>
      <c r="C1690" t="s">
        <v>0</v>
      </c>
      <c r="D1690">
        <v>12435873</v>
      </c>
      <c r="E1690" s="14">
        <v>20150128</v>
      </c>
      <c r="F1690">
        <v>5878750</v>
      </c>
      <c r="G1690">
        <v>96400000</v>
      </c>
      <c r="H1690">
        <v>370101</v>
      </c>
      <c r="I1690">
        <v>121280</v>
      </c>
      <c r="K1690" s="1">
        <v>5400</v>
      </c>
      <c r="O1690"/>
    </row>
    <row r="1691" spans="1:15" hidden="1" x14ac:dyDescent="0.25">
      <c r="A1691">
        <v>50000249</v>
      </c>
      <c r="B1691">
        <v>1494796</v>
      </c>
      <c r="C1691" t="s">
        <v>0</v>
      </c>
      <c r="D1691">
        <v>52808590</v>
      </c>
      <c r="E1691" s="14">
        <v>20150128</v>
      </c>
      <c r="F1691">
        <v>3003915</v>
      </c>
      <c r="G1691">
        <v>12400000</v>
      </c>
      <c r="H1691">
        <v>270102</v>
      </c>
      <c r="I1691">
        <v>121204</v>
      </c>
      <c r="K1691" s="1">
        <v>5000</v>
      </c>
      <c r="O1691"/>
    </row>
    <row r="1692" spans="1:15" hidden="1" x14ac:dyDescent="0.25">
      <c r="A1692">
        <v>50000249</v>
      </c>
      <c r="B1692">
        <v>1494801</v>
      </c>
      <c r="C1692" t="s">
        <v>0</v>
      </c>
      <c r="D1692">
        <v>1019024305</v>
      </c>
      <c r="E1692" s="14">
        <v>20150128</v>
      </c>
      <c r="F1692">
        <v>4684055</v>
      </c>
      <c r="G1692">
        <v>12400000</v>
      </c>
      <c r="H1692">
        <v>270102</v>
      </c>
      <c r="I1692">
        <v>121204</v>
      </c>
      <c r="K1692" s="1">
        <v>5000</v>
      </c>
      <c r="O1692"/>
    </row>
    <row r="1693" spans="1:15" hidden="1" x14ac:dyDescent="0.25">
      <c r="A1693">
        <v>50000249</v>
      </c>
      <c r="B1693">
        <v>2198263</v>
      </c>
      <c r="C1693" t="s">
        <v>0</v>
      </c>
      <c r="D1693">
        <v>1032431243</v>
      </c>
      <c r="E1693" s="14">
        <v>20150128</v>
      </c>
      <c r="F1693">
        <v>3622526</v>
      </c>
      <c r="G1693">
        <v>12400000</v>
      </c>
      <c r="H1693">
        <v>270102</v>
      </c>
      <c r="I1693">
        <v>121204</v>
      </c>
      <c r="K1693" s="1">
        <v>5000</v>
      </c>
      <c r="O1693"/>
    </row>
    <row r="1694" spans="1:15" hidden="1" x14ac:dyDescent="0.25">
      <c r="A1694">
        <v>50000249</v>
      </c>
      <c r="B1694">
        <v>2422791</v>
      </c>
      <c r="C1694" t="s">
        <v>0</v>
      </c>
      <c r="D1694">
        <v>1032455213</v>
      </c>
      <c r="E1694" s="14">
        <v>20150128</v>
      </c>
      <c r="F1694">
        <v>5612323</v>
      </c>
      <c r="G1694">
        <v>12400000</v>
      </c>
      <c r="H1694">
        <v>270102</v>
      </c>
      <c r="I1694">
        <v>121204</v>
      </c>
      <c r="K1694" s="1">
        <v>5000</v>
      </c>
      <c r="O1694"/>
    </row>
    <row r="1695" spans="1:15" hidden="1" x14ac:dyDescent="0.25">
      <c r="A1695">
        <v>50000249</v>
      </c>
      <c r="B1695">
        <v>2422792</v>
      </c>
      <c r="C1695" t="s">
        <v>0</v>
      </c>
      <c r="D1695">
        <v>17715436</v>
      </c>
      <c r="E1695" s="14">
        <v>20150128</v>
      </c>
      <c r="F1695">
        <v>2858061</v>
      </c>
      <c r="G1695">
        <v>12400000</v>
      </c>
      <c r="H1695">
        <v>270102</v>
      </c>
      <c r="I1695">
        <v>270102</v>
      </c>
      <c r="K1695" s="1">
        <v>100</v>
      </c>
      <c r="O1695"/>
    </row>
    <row r="1696" spans="1:15" hidden="1" x14ac:dyDescent="0.25">
      <c r="A1696">
        <v>50000249</v>
      </c>
      <c r="B1696">
        <v>2424639</v>
      </c>
      <c r="C1696" t="s">
        <v>0</v>
      </c>
      <c r="D1696">
        <v>1110560750</v>
      </c>
      <c r="E1696" s="14">
        <v>20150128</v>
      </c>
      <c r="F1696">
        <v>18385274</v>
      </c>
      <c r="G1696">
        <v>12200000</v>
      </c>
      <c r="H1696">
        <v>250101</v>
      </c>
      <c r="I1696">
        <v>121225</v>
      </c>
      <c r="K1696" s="1">
        <v>5700</v>
      </c>
      <c r="O1696"/>
    </row>
    <row r="1697" spans="1:15" hidden="1" x14ac:dyDescent="0.25">
      <c r="A1697">
        <v>50000249</v>
      </c>
      <c r="B1697">
        <v>18898002</v>
      </c>
      <c r="C1697" t="s">
        <v>0</v>
      </c>
      <c r="D1697">
        <v>79449340</v>
      </c>
      <c r="E1697" s="14">
        <v>20150128</v>
      </c>
      <c r="F1697">
        <v>10875114</v>
      </c>
      <c r="G1697">
        <v>12200000</v>
      </c>
      <c r="H1697">
        <v>250101</v>
      </c>
      <c r="I1697">
        <v>121225</v>
      </c>
      <c r="K1697" s="1">
        <v>112200</v>
      </c>
      <c r="O1697"/>
    </row>
    <row r="1698" spans="1:15" hidden="1" x14ac:dyDescent="0.25">
      <c r="A1698">
        <v>50000249</v>
      </c>
      <c r="B1698">
        <v>2576204</v>
      </c>
      <c r="C1698" t="s">
        <v>0</v>
      </c>
      <c r="D1698">
        <v>1110501451</v>
      </c>
      <c r="E1698" s="14">
        <v>20150128</v>
      </c>
      <c r="F1698">
        <v>18487373</v>
      </c>
      <c r="G1698">
        <v>923272421</v>
      </c>
      <c r="H1698">
        <v>190101</v>
      </c>
      <c r="I1698">
        <v>190101</v>
      </c>
      <c r="K1698" s="1">
        <v>107400</v>
      </c>
      <c r="O1698"/>
    </row>
    <row r="1699" spans="1:15" hidden="1" x14ac:dyDescent="0.25">
      <c r="A1699">
        <v>50000249</v>
      </c>
      <c r="B1699">
        <v>1086254</v>
      </c>
      <c r="C1699" t="s">
        <v>0</v>
      </c>
      <c r="D1699">
        <v>9004344397</v>
      </c>
      <c r="E1699" s="14">
        <v>20150128</v>
      </c>
      <c r="F1699">
        <v>7592942</v>
      </c>
      <c r="G1699">
        <v>96400000</v>
      </c>
      <c r="H1699">
        <v>370101</v>
      </c>
      <c r="I1699">
        <v>121280</v>
      </c>
      <c r="K1699" s="1">
        <v>10800</v>
      </c>
      <c r="O1699"/>
    </row>
    <row r="1700" spans="1:15" hidden="1" x14ac:dyDescent="0.25">
      <c r="A1700">
        <v>50000249</v>
      </c>
      <c r="B1700">
        <v>1086255</v>
      </c>
      <c r="C1700" t="s">
        <v>0</v>
      </c>
      <c r="D1700">
        <v>1014233983</v>
      </c>
      <c r="E1700" s="14">
        <v>20150128</v>
      </c>
      <c r="F1700">
        <v>3428173</v>
      </c>
      <c r="G1700">
        <v>12400000</v>
      </c>
      <c r="H1700">
        <v>270102</v>
      </c>
      <c r="I1700">
        <v>121204</v>
      </c>
      <c r="K1700" s="1">
        <v>5000</v>
      </c>
      <c r="O1700"/>
    </row>
    <row r="1701" spans="1:15" hidden="1" x14ac:dyDescent="0.25">
      <c r="A1701">
        <v>50000249</v>
      </c>
      <c r="B1701">
        <v>1089984</v>
      </c>
      <c r="C1701" t="s">
        <v>0</v>
      </c>
      <c r="D1701">
        <v>8300061036</v>
      </c>
      <c r="E1701" s="14">
        <v>20150128</v>
      </c>
      <c r="F1701">
        <v>7034849</v>
      </c>
      <c r="G1701">
        <v>96400000</v>
      </c>
      <c r="H1701">
        <v>370101</v>
      </c>
      <c r="I1701">
        <v>121280</v>
      </c>
      <c r="K1701" s="1">
        <v>5400</v>
      </c>
      <c r="O1701"/>
    </row>
    <row r="1702" spans="1:15" hidden="1" x14ac:dyDescent="0.25">
      <c r="A1702">
        <v>50000249</v>
      </c>
      <c r="B1702">
        <v>1089986</v>
      </c>
      <c r="C1702" t="s">
        <v>0</v>
      </c>
      <c r="D1702">
        <v>79399901</v>
      </c>
      <c r="E1702" s="14">
        <v>20150128</v>
      </c>
      <c r="F1702">
        <v>16549143</v>
      </c>
      <c r="G1702">
        <v>12400000</v>
      </c>
      <c r="H1702">
        <v>270102</v>
      </c>
      <c r="I1702">
        <v>270102</v>
      </c>
      <c r="K1702" s="1">
        <v>5000</v>
      </c>
      <c r="O1702"/>
    </row>
    <row r="1703" spans="1:15" hidden="1" x14ac:dyDescent="0.25">
      <c r="A1703">
        <v>50000249</v>
      </c>
      <c r="B1703">
        <v>1434935</v>
      </c>
      <c r="C1703" t="s">
        <v>0</v>
      </c>
      <c r="D1703">
        <v>79963907</v>
      </c>
      <c r="E1703" s="14">
        <v>20150128</v>
      </c>
      <c r="F1703">
        <v>4010742</v>
      </c>
      <c r="G1703">
        <v>12400000</v>
      </c>
      <c r="H1703">
        <v>270102</v>
      </c>
      <c r="I1703">
        <v>121204</v>
      </c>
      <c r="K1703" s="1">
        <v>5000</v>
      </c>
      <c r="O1703"/>
    </row>
    <row r="1704" spans="1:15" hidden="1" x14ac:dyDescent="0.25">
      <c r="A1704">
        <v>50000249</v>
      </c>
      <c r="B1704">
        <v>1434936</v>
      </c>
      <c r="C1704" t="s">
        <v>0</v>
      </c>
      <c r="D1704">
        <v>1020741029</v>
      </c>
      <c r="E1704" s="14">
        <v>20150128</v>
      </c>
      <c r="F1704">
        <v>13412112</v>
      </c>
      <c r="G1704">
        <v>12400000</v>
      </c>
      <c r="H1704">
        <v>270102</v>
      </c>
      <c r="I1704">
        <v>121204</v>
      </c>
      <c r="K1704" s="1">
        <v>5000</v>
      </c>
      <c r="O1704"/>
    </row>
    <row r="1705" spans="1:15" hidden="1" x14ac:dyDescent="0.25">
      <c r="A1705">
        <v>50000249</v>
      </c>
      <c r="B1705">
        <v>1434980</v>
      </c>
      <c r="C1705" t="s">
        <v>0</v>
      </c>
      <c r="D1705">
        <v>1099209862</v>
      </c>
      <c r="E1705" s="14">
        <v>20150128</v>
      </c>
      <c r="F1705">
        <v>14358236</v>
      </c>
      <c r="G1705">
        <v>12400000</v>
      </c>
      <c r="H1705">
        <v>270102</v>
      </c>
      <c r="I1705">
        <v>121204</v>
      </c>
      <c r="K1705" s="1">
        <v>5000</v>
      </c>
      <c r="O1705"/>
    </row>
    <row r="1706" spans="1:15" hidden="1" x14ac:dyDescent="0.25">
      <c r="A1706">
        <v>50000249</v>
      </c>
      <c r="B1706">
        <v>1434981</v>
      </c>
      <c r="C1706" t="s">
        <v>0</v>
      </c>
      <c r="D1706">
        <v>8600073901</v>
      </c>
      <c r="E1706" s="14">
        <v>20150128</v>
      </c>
      <c r="F1706">
        <v>3411550</v>
      </c>
      <c r="G1706">
        <v>96400000</v>
      </c>
      <c r="H1706">
        <v>370101</v>
      </c>
      <c r="I1706">
        <v>121280</v>
      </c>
      <c r="K1706" s="1">
        <v>10800</v>
      </c>
      <c r="O1706"/>
    </row>
    <row r="1707" spans="1:15" hidden="1" x14ac:dyDescent="0.25">
      <c r="A1707">
        <v>50000249</v>
      </c>
      <c r="B1707">
        <v>1434983</v>
      </c>
      <c r="C1707" t="s">
        <v>0</v>
      </c>
      <c r="D1707">
        <v>1030608356</v>
      </c>
      <c r="E1707" s="14">
        <v>20150128</v>
      </c>
      <c r="F1707">
        <v>7782573</v>
      </c>
      <c r="G1707">
        <v>12400000</v>
      </c>
      <c r="H1707">
        <v>270102</v>
      </c>
      <c r="I1707">
        <v>121204</v>
      </c>
      <c r="K1707" s="1">
        <v>5000</v>
      </c>
      <c r="O1707"/>
    </row>
    <row r="1708" spans="1:15" hidden="1" x14ac:dyDescent="0.25">
      <c r="A1708">
        <v>50000249</v>
      </c>
      <c r="B1708">
        <v>1434996</v>
      </c>
      <c r="C1708" t="s">
        <v>0</v>
      </c>
      <c r="D1708">
        <v>11259453</v>
      </c>
      <c r="E1708" s="14">
        <v>20150128</v>
      </c>
      <c r="F1708">
        <v>13251072</v>
      </c>
      <c r="G1708">
        <v>12400000</v>
      </c>
      <c r="H1708">
        <v>270102</v>
      </c>
      <c r="I1708">
        <v>121204</v>
      </c>
      <c r="K1708" s="1">
        <v>5000</v>
      </c>
      <c r="O1708"/>
    </row>
    <row r="1709" spans="1:15" hidden="1" x14ac:dyDescent="0.25">
      <c r="A1709">
        <v>50000249</v>
      </c>
      <c r="B1709">
        <v>1434997</v>
      </c>
      <c r="C1709" t="s">
        <v>0</v>
      </c>
      <c r="D1709">
        <v>1101686122</v>
      </c>
      <c r="E1709" s="14">
        <v>20150128</v>
      </c>
      <c r="F1709">
        <v>11813727</v>
      </c>
      <c r="G1709">
        <v>12400000</v>
      </c>
      <c r="H1709">
        <v>270102</v>
      </c>
      <c r="I1709">
        <v>121204</v>
      </c>
      <c r="K1709" s="1">
        <v>5000</v>
      </c>
      <c r="O1709"/>
    </row>
    <row r="1710" spans="1:15" hidden="1" x14ac:dyDescent="0.25">
      <c r="A1710">
        <v>50000249</v>
      </c>
      <c r="B1710">
        <v>1434998</v>
      </c>
      <c r="C1710" t="s">
        <v>0</v>
      </c>
      <c r="D1710">
        <v>9004079440</v>
      </c>
      <c r="E1710" s="14">
        <v>20150128</v>
      </c>
      <c r="F1710">
        <v>21213452</v>
      </c>
      <c r="G1710">
        <v>96400000</v>
      </c>
      <c r="H1710">
        <v>370101</v>
      </c>
      <c r="I1710">
        <v>121280</v>
      </c>
      <c r="K1710" s="1">
        <v>5400</v>
      </c>
      <c r="O1710"/>
    </row>
    <row r="1711" spans="1:15" hidden="1" x14ac:dyDescent="0.25">
      <c r="A1711">
        <v>50000249</v>
      </c>
      <c r="B1711">
        <v>11948793</v>
      </c>
      <c r="C1711" t="s">
        <v>0</v>
      </c>
      <c r="D1711">
        <v>53160890</v>
      </c>
      <c r="E1711" s="14">
        <v>20150128</v>
      </c>
      <c r="F1711">
        <v>4639116</v>
      </c>
      <c r="G1711">
        <v>11100000</v>
      </c>
      <c r="H1711">
        <v>150105</v>
      </c>
      <c r="I1711">
        <v>27090505</v>
      </c>
      <c r="K1711" s="1">
        <v>439539.65</v>
      </c>
      <c r="O1711"/>
    </row>
    <row r="1712" spans="1:15" hidden="1" x14ac:dyDescent="0.25">
      <c r="A1712">
        <v>50000249</v>
      </c>
      <c r="B1712">
        <v>1020660</v>
      </c>
      <c r="C1712" t="s">
        <v>0</v>
      </c>
      <c r="D1712">
        <v>79167736</v>
      </c>
      <c r="E1712" s="14">
        <v>20150128</v>
      </c>
      <c r="F1712">
        <v>5943510</v>
      </c>
      <c r="G1712">
        <v>923272434</v>
      </c>
      <c r="H1712">
        <v>410300</v>
      </c>
      <c r="I1712">
        <v>410300</v>
      </c>
      <c r="K1712" s="1">
        <v>402250</v>
      </c>
      <c r="O1712"/>
    </row>
    <row r="1713" spans="1:15" hidden="1" x14ac:dyDescent="0.25">
      <c r="A1713">
        <v>50000249</v>
      </c>
      <c r="B1713">
        <v>16475106</v>
      </c>
      <c r="C1713" t="s">
        <v>0</v>
      </c>
      <c r="D1713">
        <v>1116664165</v>
      </c>
      <c r="E1713" s="14">
        <v>20150128</v>
      </c>
      <c r="F1713">
        <v>12544580</v>
      </c>
      <c r="G1713">
        <v>12400000</v>
      </c>
      <c r="H1713">
        <v>270102</v>
      </c>
      <c r="I1713">
        <v>121204</v>
      </c>
      <c r="K1713" s="1">
        <v>5000</v>
      </c>
      <c r="O1713"/>
    </row>
    <row r="1714" spans="1:15" hidden="1" x14ac:dyDescent="0.25">
      <c r="A1714">
        <v>50000249</v>
      </c>
      <c r="B1714">
        <v>2423910</v>
      </c>
      <c r="C1714" t="s">
        <v>0</v>
      </c>
      <c r="D1714">
        <v>1101689620</v>
      </c>
      <c r="E1714" s="14">
        <v>20150128</v>
      </c>
      <c r="F1714">
        <v>21700174</v>
      </c>
      <c r="G1714">
        <v>12400000</v>
      </c>
      <c r="H1714">
        <v>270102</v>
      </c>
      <c r="I1714">
        <v>121204</v>
      </c>
      <c r="K1714" s="1">
        <v>5000</v>
      </c>
      <c r="O1714"/>
    </row>
    <row r="1715" spans="1:15" hidden="1" x14ac:dyDescent="0.25">
      <c r="A1715">
        <v>50000249</v>
      </c>
      <c r="B1715">
        <v>2540679</v>
      </c>
      <c r="C1715" t="s">
        <v>0</v>
      </c>
      <c r="D1715">
        <v>35196351</v>
      </c>
      <c r="E1715" s="14">
        <v>20150128</v>
      </c>
      <c r="F1715">
        <v>349700</v>
      </c>
      <c r="G1715">
        <v>12800000</v>
      </c>
      <c r="H1715">
        <v>350300</v>
      </c>
      <c r="I1715">
        <v>350300</v>
      </c>
      <c r="K1715" s="1">
        <v>450000</v>
      </c>
      <c r="O1715"/>
    </row>
    <row r="1716" spans="1:15" hidden="1" x14ac:dyDescent="0.25">
      <c r="A1716">
        <v>50000249</v>
      </c>
      <c r="B1716">
        <v>19559531</v>
      </c>
      <c r="C1716" t="s">
        <v>0</v>
      </c>
      <c r="D1716">
        <v>1144025998</v>
      </c>
      <c r="E1716" s="14">
        <v>20150128</v>
      </c>
      <c r="F1716">
        <v>21316365</v>
      </c>
      <c r="G1716">
        <v>923272421</v>
      </c>
      <c r="H1716">
        <v>190101</v>
      </c>
      <c r="I1716">
        <v>190101</v>
      </c>
      <c r="K1716" s="1">
        <v>107400</v>
      </c>
      <c r="O1716"/>
    </row>
    <row r="1717" spans="1:15" hidden="1" x14ac:dyDescent="0.25">
      <c r="A1717">
        <v>50000249</v>
      </c>
      <c r="B1717">
        <v>19559547</v>
      </c>
      <c r="C1717" t="s">
        <v>0</v>
      </c>
      <c r="D1717">
        <v>79952044</v>
      </c>
      <c r="E1717" s="14">
        <v>20150128</v>
      </c>
      <c r="F1717">
        <v>4787443</v>
      </c>
      <c r="G1717">
        <v>12400000</v>
      </c>
      <c r="H1717">
        <v>270102</v>
      </c>
      <c r="I1717">
        <v>121204</v>
      </c>
      <c r="K1717" s="1">
        <v>5000</v>
      </c>
      <c r="O1717"/>
    </row>
    <row r="1718" spans="1:15" hidden="1" x14ac:dyDescent="0.25">
      <c r="A1718">
        <v>50000249</v>
      </c>
      <c r="B1718">
        <v>2460856</v>
      </c>
      <c r="C1718" t="s">
        <v>0</v>
      </c>
      <c r="D1718">
        <v>79531040</v>
      </c>
      <c r="E1718" s="14">
        <v>20150128</v>
      </c>
      <c r="F1718">
        <v>0</v>
      </c>
      <c r="G1718">
        <v>11500000</v>
      </c>
      <c r="H1718">
        <v>130101</v>
      </c>
      <c r="I1718">
        <v>12102118</v>
      </c>
      <c r="K1718" s="1">
        <v>12000</v>
      </c>
      <c r="O1718"/>
    </row>
    <row r="1719" spans="1:15" hidden="1" x14ac:dyDescent="0.25">
      <c r="A1719">
        <v>50000249</v>
      </c>
      <c r="B1719">
        <v>2460865</v>
      </c>
      <c r="C1719" t="s">
        <v>0</v>
      </c>
      <c r="D1719">
        <v>79847126</v>
      </c>
      <c r="E1719" s="14">
        <v>20150128</v>
      </c>
      <c r="F1719">
        <v>10649806</v>
      </c>
      <c r="G1719">
        <v>12400000</v>
      </c>
      <c r="H1719">
        <v>270102</v>
      </c>
      <c r="I1719">
        <v>121204</v>
      </c>
      <c r="K1719" s="1">
        <v>5000</v>
      </c>
      <c r="O1719"/>
    </row>
    <row r="1720" spans="1:15" hidden="1" x14ac:dyDescent="0.25">
      <c r="A1720">
        <v>50000249</v>
      </c>
      <c r="B1720">
        <v>2460866</v>
      </c>
      <c r="C1720" t="s">
        <v>0</v>
      </c>
      <c r="D1720">
        <v>1018432582</v>
      </c>
      <c r="E1720" s="14">
        <v>20150128</v>
      </c>
      <c r="F1720">
        <v>0</v>
      </c>
      <c r="G1720">
        <v>12400000</v>
      </c>
      <c r="H1720">
        <v>270102</v>
      </c>
      <c r="I1720">
        <v>121204</v>
      </c>
      <c r="K1720" s="1">
        <v>5000</v>
      </c>
      <c r="O1720"/>
    </row>
    <row r="1721" spans="1:15" hidden="1" x14ac:dyDescent="0.25">
      <c r="A1721">
        <v>50000249</v>
      </c>
      <c r="B1721">
        <v>2460867</v>
      </c>
      <c r="C1721" t="s">
        <v>0</v>
      </c>
      <c r="D1721">
        <v>1105684091</v>
      </c>
      <c r="E1721" s="14">
        <v>20150128</v>
      </c>
      <c r="F1721">
        <v>10609432</v>
      </c>
      <c r="G1721">
        <v>12400000</v>
      </c>
      <c r="H1721">
        <v>270102</v>
      </c>
      <c r="I1721">
        <v>121204</v>
      </c>
      <c r="K1721" s="1">
        <v>5000</v>
      </c>
      <c r="O1721"/>
    </row>
    <row r="1722" spans="1:15" hidden="1" x14ac:dyDescent="0.25">
      <c r="A1722">
        <v>50000249</v>
      </c>
      <c r="B1722">
        <v>2460868</v>
      </c>
      <c r="C1722" t="s">
        <v>0</v>
      </c>
      <c r="D1722">
        <v>45420119</v>
      </c>
      <c r="E1722" s="14">
        <v>20150128</v>
      </c>
      <c r="F1722">
        <v>13598958</v>
      </c>
      <c r="G1722">
        <v>12400000</v>
      </c>
      <c r="H1722">
        <v>270102</v>
      </c>
      <c r="I1722">
        <v>270102</v>
      </c>
      <c r="K1722" s="1">
        <v>9000</v>
      </c>
      <c r="O1722"/>
    </row>
    <row r="1723" spans="1:15" hidden="1" x14ac:dyDescent="0.25">
      <c r="A1723">
        <v>50000249</v>
      </c>
      <c r="B1723">
        <v>2283287</v>
      </c>
      <c r="C1723" t="s">
        <v>13</v>
      </c>
      <c r="D1723">
        <v>13830360</v>
      </c>
      <c r="E1723" s="14">
        <v>20150128</v>
      </c>
      <c r="F1723">
        <v>6420479</v>
      </c>
      <c r="G1723">
        <v>96400000</v>
      </c>
      <c r="H1723">
        <v>370101</v>
      </c>
      <c r="I1723">
        <v>121280</v>
      </c>
      <c r="K1723" s="1">
        <v>5400</v>
      </c>
      <c r="O1723"/>
    </row>
    <row r="1724" spans="1:15" hidden="1" x14ac:dyDescent="0.25">
      <c r="A1724">
        <v>50000249</v>
      </c>
      <c r="B1724">
        <v>2283288</v>
      </c>
      <c r="C1724" t="s">
        <v>13</v>
      </c>
      <c r="D1724">
        <v>8902089269</v>
      </c>
      <c r="E1724" s="14">
        <v>20150128</v>
      </c>
      <c r="F1724">
        <v>6456205</v>
      </c>
      <c r="G1724">
        <v>96400000</v>
      </c>
      <c r="H1724">
        <v>370101</v>
      </c>
      <c r="I1724">
        <v>121280</v>
      </c>
      <c r="K1724" s="1">
        <v>13500</v>
      </c>
      <c r="O1724"/>
    </row>
    <row r="1725" spans="1:15" hidden="1" x14ac:dyDescent="0.25">
      <c r="A1725">
        <v>50000249</v>
      </c>
      <c r="B1725">
        <v>2283298</v>
      </c>
      <c r="C1725" t="s">
        <v>13</v>
      </c>
      <c r="D1725">
        <v>13862154</v>
      </c>
      <c r="E1725" s="14">
        <v>20150128</v>
      </c>
      <c r="F1725">
        <v>6918092</v>
      </c>
      <c r="G1725">
        <v>12400000</v>
      </c>
      <c r="H1725">
        <v>270102</v>
      </c>
      <c r="I1725">
        <v>121204</v>
      </c>
      <c r="K1725" s="1">
        <v>5000</v>
      </c>
      <c r="O1725"/>
    </row>
    <row r="1726" spans="1:15" hidden="1" x14ac:dyDescent="0.25">
      <c r="A1726">
        <v>50000249</v>
      </c>
      <c r="B1726">
        <v>2630792</v>
      </c>
      <c r="C1726" t="s">
        <v>13</v>
      </c>
      <c r="D1726">
        <v>1098689058</v>
      </c>
      <c r="E1726" s="14">
        <v>20150128</v>
      </c>
      <c r="F1726">
        <v>15927214</v>
      </c>
      <c r="G1726">
        <v>923272421</v>
      </c>
      <c r="H1726">
        <v>190101</v>
      </c>
      <c r="I1726">
        <v>190101</v>
      </c>
      <c r="K1726" s="1">
        <v>107400</v>
      </c>
      <c r="O1726"/>
    </row>
    <row r="1727" spans="1:15" hidden="1" x14ac:dyDescent="0.25">
      <c r="A1727">
        <v>50000249</v>
      </c>
      <c r="B1727">
        <v>1224371</v>
      </c>
      <c r="C1727" t="s">
        <v>23</v>
      </c>
      <c r="D1727">
        <v>14447421</v>
      </c>
      <c r="E1727" s="14">
        <v>20150128</v>
      </c>
      <c r="F1727">
        <v>4355335</v>
      </c>
      <c r="G1727">
        <v>11100000</v>
      </c>
      <c r="H1727">
        <v>150112</v>
      </c>
      <c r="I1727">
        <v>121275</v>
      </c>
      <c r="K1727" s="1">
        <v>993800</v>
      </c>
      <c r="O1727"/>
    </row>
    <row r="1728" spans="1:15" hidden="1" x14ac:dyDescent="0.25">
      <c r="A1728">
        <v>50000249</v>
      </c>
      <c r="B1728">
        <v>1628918</v>
      </c>
      <c r="C1728" t="s">
        <v>50</v>
      </c>
      <c r="D1728">
        <v>31657218</v>
      </c>
      <c r="E1728" s="14">
        <v>20150128</v>
      </c>
      <c r="F1728">
        <v>2389740</v>
      </c>
      <c r="G1728">
        <v>12400000</v>
      </c>
      <c r="H1728">
        <v>270102</v>
      </c>
      <c r="I1728">
        <v>121204</v>
      </c>
      <c r="K1728" s="1">
        <v>5000</v>
      </c>
      <c r="O1728"/>
    </row>
    <row r="1729" spans="1:15" hidden="1" x14ac:dyDescent="0.25">
      <c r="A1729">
        <v>50000249</v>
      </c>
      <c r="B1729">
        <v>1571411</v>
      </c>
      <c r="C1729" t="s">
        <v>14</v>
      </c>
      <c r="D1729">
        <v>52535176</v>
      </c>
      <c r="E1729" s="14">
        <v>20150128</v>
      </c>
      <c r="F1729">
        <v>2694217</v>
      </c>
      <c r="G1729">
        <v>12400000</v>
      </c>
      <c r="H1729">
        <v>270102</v>
      </c>
      <c r="I1729">
        <v>121204</v>
      </c>
      <c r="K1729" s="1">
        <v>5000</v>
      </c>
      <c r="O1729"/>
    </row>
    <row r="1730" spans="1:15" hidden="1" x14ac:dyDescent="0.25">
      <c r="A1730">
        <v>50000249</v>
      </c>
      <c r="B1730">
        <v>1573812</v>
      </c>
      <c r="C1730" t="s">
        <v>14</v>
      </c>
      <c r="D1730">
        <v>1144149005</v>
      </c>
      <c r="E1730" s="14">
        <v>20150128</v>
      </c>
      <c r="F1730">
        <v>4867603</v>
      </c>
      <c r="G1730">
        <v>12400000</v>
      </c>
      <c r="H1730">
        <v>270102</v>
      </c>
      <c r="I1730">
        <v>121204</v>
      </c>
      <c r="K1730" s="1">
        <v>5000</v>
      </c>
      <c r="O1730"/>
    </row>
    <row r="1731" spans="1:15" hidden="1" x14ac:dyDescent="0.25">
      <c r="A1731">
        <v>50000249</v>
      </c>
      <c r="B1731">
        <v>20919503</v>
      </c>
      <c r="C1731" t="s">
        <v>14</v>
      </c>
      <c r="D1731">
        <v>8050083904</v>
      </c>
      <c r="E1731" s="14">
        <v>20150128</v>
      </c>
      <c r="F1731">
        <v>6955603</v>
      </c>
      <c r="G1731">
        <v>96400000</v>
      </c>
      <c r="H1731">
        <v>370101</v>
      </c>
      <c r="I1731">
        <v>121280</v>
      </c>
      <c r="K1731" s="1">
        <v>5400</v>
      </c>
      <c r="O1731"/>
    </row>
    <row r="1732" spans="1:15" hidden="1" x14ac:dyDescent="0.25">
      <c r="A1732">
        <v>50000249</v>
      </c>
      <c r="B1732">
        <v>2499135</v>
      </c>
      <c r="C1732" t="s">
        <v>10</v>
      </c>
      <c r="D1732">
        <v>60355660</v>
      </c>
      <c r="E1732" s="14">
        <v>20150128</v>
      </c>
      <c r="F1732">
        <v>5750270</v>
      </c>
      <c r="G1732">
        <v>923272421</v>
      </c>
      <c r="H1732">
        <v>190101</v>
      </c>
      <c r="I1732">
        <v>190101</v>
      </c>
      <c r="K1732" s="1">
        <v>107400</v>
      </c>
      <c r="O1732"/>
    </row>
    <row r="1733" spans="1:15" hidden="1" x14ac:dyDescent="0.25">
      <c r="A1733">
        <v>50000249</v>
      </c>
      <c r="B1733">
        <v>37835862</v>
      </c>
      <c r="C1733" t="s">
        <v>34</v>
      </c>
      <c r="D1733">
        <v>1052769422</v>
      </c>
      <c r="E1733" s="14">
        <v>20150128</v>
      </c>
      <c r="F1733">
        <v>20824427</v>
      </c>
      <c r="G1733">
        <v>923272421</v>
      </c>
      <c r="H1733">
        <v>190101</v>
      </c>
      <c r="I1733">
        <v>190101</v>
      </c>
      <c r="K1733" s="1">
        <v>107400</v>
      </c>
      <c r="O1733"/>
    </row>
    <row r="1734" spans="1:15" hidden="1" x14ac:dyDescent="0.25">
      <c r="A1734">
        <v>50000249</v>
      </c>
      <c r="B1734">
        <v>1947011</v>
      </c>
      <c r="C1734" t="s">
        <v>29</v>
      </c>
      <c r="D1734">
        <v>1110470338</v>
      </c>
      <c r="E1734" s="14">
        <v>20150128</v>
      </c>
      <c r="F1734">
        <v>2786460</v>
      </c>
      <c r="G1734">
        <v>923272421</v>
      </c>
      <c r="H1734">
        <v>190101</v>
      </c>
      <c r="I1734">
        <v>190101</v>
      </c>
      <c r="K1734" s="1">
        <v>107400</v>
      </c>
      <c r="O1734"/>
    </row>
    <row r="1735" spans="1:15" hidden="1" x14ac:dyDescent="0.25">
      <c r="A1735">
        <v>50000249</v>
      </c>
      <c r="B1735">
        <v>13384418</v>
      </c>
      <c r="C1735" t="s">
        <v>60</v>
      </c>
      <c r="D1735">
        <v>1096951725</v>
      </c>
      <c r="E1735" s="14">
        <v>20150128</v>
      </c>
      <c r="F1735">
        <v>13436685</v>
      </c>
      <c r="G1735">
        <v>12400000</v>
      </c>
      <c r="H1735">
        <v>270102</v>
      </c>
      <c r="I1735">
        <v>121204</v>
      </c>
      <c r="K1735" s="1">
        <v>5000</v>
      </c>
      <c r="O1735"/>
    </row>
    <row r="1736" spans="1:15" hidden="1" x14ac:dyDescent="0.25">
      <c r="A1736">
        <v>50000249</v>
      </c>
      <c r="B1736">
        <v>2620295</v>
      </c>
      <c r="C1736" t="s">
        <v>19</v>
      </c>
      <c r="D1736">
        <v>1057783269</v>
      </c>
      <c r="E1736" s="14">
        <v>20150128</v>
      </c>
      <c r="F1736">
        <v>3601228</v>
      </c>
      <c r="G1736">
        <v>12400000</v>
      </c>
      <c r="H1736">
        <v>270102</v>
      </c>
      <c r="I1736">
        <v>121204</v>
      </c>
      <c r="K1736" s="1">
        <v>5000</v>
      </c>
      <c r="O1736"/>
    </row>
    <row r="1737" spans="1:15" hidden="1" x14ac:dyDescent="0.25">
      <c r="A1737">
        <v>50000249</v>
      </c>
      <c r="B1737">
        <v>2620296</v>
      </c>
      <c r="C1737" t="s">
        <v>19</v>
      </c>
      <c r="D1737">
        <v>53125521</v>
      </c>
      <c r="E1737" s="14">
        <v>20150128</v>
      </c>
      <c r="F1737">
        <v>7228994</v>
      </c>
      <c r="G1737">
        <v>12400000</v>
      </c>
      <c r="H1737">
        <v>270102</v>
      </c>
      <c r="I1737">
        <v>121204</v>
      </c>
      <c r="K1737" s="1">
        <v>5000</v>
      </c>
      <c r="O1737"/>
    </row>
    <row r="1738" spans="1:15" hidden="1" x14ac:dyDescent="0.25">
      <c r="A1738">
        <v>50000249</v>
      </c>
      <c r="B1738">
        <v>2620328</v>
      </c>
      <c r="C1738" t="s">
        <v>19</v>
      </c>
      <c r="D1738">
        <v>8001875923</v>
      </c>
      <c r="E1738" s="14">
        <v>20150128</v>
      </c>
      <c r="F1738">
        <v>8928280</v>
      </c>
      <c r="G1738">
        <v>13700000</v>
      </c>
      <c r="H1738">
        <v>290101</v>
      </c>
      <c r="I1738">
        <v>121250</v>
      </c>
      <c r="K1738" s="1">
        <v>803848</v>
      </c>
      <c r="O1738"/>
    </row>
    <row r="1739" spans="1:15" hidden="1" x14ac:dyDescent="0.25">
      <c r="A1739">
        <v>50000249</v>
      </c>
      <c r="B1739">
        <v>2245626</v>
      </c>
      <c r="C1739" t="s">
        <v>2</v>
      </c>
      <c r="D1739">
        <v>8353936</v>
      </c>
      <c r="E1739" s="14">
        <v>20150128</v>
      </c>
      <c r="F1739">
        <v>2699640</v>
      </c>
      <c r="G1739">
        <v>10900000</v>
      </c>
      <c r="H1739">
        <v>170101</v>
      </c>
      <c r="I1739">
        <v>121255</v>
      </c>
      <c r="K1739" s="1">
        <v>1200000</v>
      </c>
      <c r="O1739"/>
    </row>
    <row r="1740" spans="1:15" hidden="1" x14ac:dyDescent="0.25">
      <c r="A1740">
        <v>50000249</v>
      </c>
      <c r="B1740">
        <v>2245677</v>
      </c>
      <c r="C1740" t="s">
        <v>2</v>
      </c>
      <c r="D1740">
        <v>42675307</v>
      </c>
      <c r="E1740" s="14">
        <v>20150128</v>
      </c>
      <c r="F1740">
        <v>2741761</v>
      </c>
      <c r="G1740">
        <v>923272421</v>
      </c>
      <c r="H1740">
        <v>190101</v>
      </c>
      <c r="I1740">
        <v>190101</v>
      </c>
      <c r="K1740" s="1">
        <v>107400</v>
      </c>
      <c r="O1740"/>
    </row>
    <row r="1741" spans="1:15" hidden="1" x14ac:dyDescent="0.25">
      <c r="A1741">
        <v>50000249</v>
      </c>
      <c r="B1741">
        <v>2245678</v>
      </c>
      <c r="C1741" t="s">
        <v>2</v>
      </c>
      <c r="D1741">
        <v>13476175</v>
      </c>
      <c r="E1741" s="14">
        <v>20150128</v>
      </c>
      <c r="F1741">
        <v>0</v>
      </c>
      <c r="G1741">
        <v>923272421</v>
      </c>
      <c r="H1741">
        <v>190101</v>
      </c>
      <c r="I1741">
        <v>190101</v>
      </c>
      <c r="K1741" s="1">
        <v>107400</v>
      </c>
      <c r="O1741"/>
    </row>
    <row r="1742" spans="1:15" hidden="1" x14ac:dyDescent="0.25">
      <c r="A1742">
        <v>50000249</v>
      </c>
      <c r="B1742">
        <v>1520934</v>
      </c>
      <c r="C1742" t="s">
        <v>2</v>
      </c>
      <c r="D1742">
        <v>1017126043</v>
      </c>
      <c r="E1742" s="14">
        <v>20150128</v>
      </c>
      <c r="F1742">
        <v>2606350</v>
      </c>
      <c r="G1742">
        <v>923272421</v>
      </c>
      <c r="H1742">
        <v>190101</v>
      </c>
      <c r="I1742">
        <v>190101</v>
      </c>
      <c r="K1742" s="1">
        <v>4700</v>
      </c>
      <c r="O1742"/>
    </row>
    <row r="1743" spans="1:15" hidden="1" x14ac:dyDescent="0.25">
      <c r="A1743">
        <v>50000249</v>
      </c>
      <c r="B1743">
        <v>2029700</v>
      </c>
      <c r="C1743" t="s">
        <v>2</v>
      </c>
      <c r="D1743">
        <v>71382671</v>
      </c>
      <c r="E1743" s="14">
        <v>20150128</v>
      </c>
      <c r="F1743">
        <v>3330175</v>
      </c>
      <c r="G1743">
        <v>923272421</v>
      </c>
      <c r="H1743">
        <v>190101</v>
      </c>
      <c r="I1743">
        <v>190101</v>
      </c>
      <c r="K1743" s="1">
        <v>5000</v>
      </c>
      <c r="O1743"/>
    </row>
    <row r="1744" spans="1:15" hidden="1" x14ac:dyDescent="0.25">
      <c r="A1744">
        <v>50000249</v>
      </c>
      <c r="B1744">
        <v>1306853</v>
      </c>
      <c r="C1744" t="s">
        <v>2</v>
      </c>
      <c r="D1744">
        <v>75074878</v>
      </c>
      <c r="E1744" s="14">
        <v>20150128</v>
      </c>
      <c r="F1744">
        <v>0</v>
      </c>
      <c r="G1744">
        <v>923272421</v>
      </c>
      <c r="H1744">
        <v>190101</v>
      </c>
      <c r="I1744">
        <v>190101</v>
      </c>
      <c r="K1744" s="1">
        <v>107400</v>
      </c>
      <c r="O1744"/>
    </row>
    <row r="1745" spans="1:15" hidden="1" x14ac:dyDescent="0.25">
      <c r="A1745">
        <v>50000249</v>
      </c>
      <c r="B1745">
        <v>2427279</v>
      </c>
      <c r="C1745" t="s">
        <v>2</v>
      </c>
      <c r="D1745">
        <v>8254372</v>
      </c>
      <c r="E1745" s="14">
        <v>20150128</v>
      </c>
      <c r="F1745">
        <v>3117552</v>
      </c>
      <c r="G1745">
        <v>923272421</v>
      </c>
      <c r="H1745">
        <v>190101</v>
      </c>
      <c r="I1745">
        <v>190101</v>
      </c>
      <c r="K1745" s="1">
        <v>107400</v>
      </c>
      <c r="O1745"/>
    </row>
    <row r="1746" spans="1:15" hidden="1" x14ac:dyDescent="0.25">
      <c r="A1746">
        <v>50000249</v>
      </c>
      <c r="B1746">
        <v>40272500</v>
      </c>
      <c r="C1746" t="s">
        <v>42</v>
      </c>
      <c r="D1746">
        <v>1053797282</v>
      </c>
      <c r="E1746" s="14">
        <v>20150128</v>
      </c>
      <c r="F1746">
        <v>14247485</v>
      </c>
      <c r="G1746">
        <v>12400000</v>
      </c>
      <c r="H1746">
        <v>270102</v>
      </c>
      <c r="I1746">
        <v>121204</v>
      </c>
      <c r="K1746" s="1">
        <v>5000</v>
      </c>
      <c r="O1746"/>
    </row>
    <row r="1747" spans="1:15" hidden="1" x14ac:dyDescent="0.25">
      <c r="A1747">
        <v>50000249</v>
      </c>
      <c r="B1747">
        <v>1960193</v>
      </c>
      <c r="C1747" t="s">
        <v>25</v>
      </c>
      <c r="D1747">
        <v>55158661</v>
      </c>
      <c r="E1747" s="14">
        <v>20150128</v>
      </c>
      <c r="F1747">
        <v>8718911</v>
      </c>
      <c r="G1747">
        <v>12400000</v>
      </c>
      <c r="H1747">
        <v>270102</v>
      </c>
      <c r="I1747">
        <v>121204</v>
      </c>
      <c r="K1747" s="1">
        <v>5000</v>
      </c>
      <c r="O1747"/>
    </row>
    <row r="1748" spans="1:15" hidden="1" x14ac:dyDescent="0.25">
      <c r="A1748">
        <v>50000249</v>
      </c>
      <c r="B1748">
        <v>2625618</v>
      </c>
      <c r="C1748" t="s">
        <v>37</v>
      </c>
      <c r="D1748">
        <v>87065356</v>
      </c>
      <c r="E1748" s="14">
        <v>20150128</v>
      </c>
      <c r="F1748">
        <v>7360960</v>
      </c>
      <c r="G1748">
        <v>923272421</v>
      </c>
      <c r="H1748">
        <v>190101</v>
      </c>
      <c r="I1748">
        <v>190101</v>
      </c>
      <c r="K1748" s="1">
        <v>107400</v>
      </c>
      <c r="O1748"/>
    </row>
    <row r="1749" spans="1:15" hidden="1" x14ac:dyDescent="0.25">
      <c r="A1749">
        <v>50000249</v>
      </c>
      <c r="B1749">
        <v>2625619</v>
      </c>
      <c r="C1749" t="s">
        <v>37</v>
      </c>
      <c r="D1749">
        <v>1085268016</v>
      </c>
      <c r="E1749" s="14">
        <v>20150128</v>
      </c>
      <c r="F1749">
        <v>12466445</v>
      </c>
      <c r="G1749">
        <v>12400000</v>
      </c>
      <c r="H1749">
        <v>270102</v>
      </c>
      <c r="I1749">
        <v>121204</v>
      </c>
      <c r="K1749" s="1">
        <v>5000</v>
      </c>
      <c r="O1749"/>
    </row>
    <row r="1750" spans="1:15" hidden="1" x14ac:dyDescent="0.25">
      <c r="A1750">
        <v>50000249</v>
      </c>
      <c r="B1750">
        <v>2625620</v>
      </c>
      <c r="C1750" t="s">
        <v>37</v>
      </c>
      <c r="D1750">
        <v>1085287607</v>
      </c>
      <c r="E1750" s="14">
        <v>20150128</v>
      </c>
      <c r="F1750">
        <v>88404194</v>
      </c>
      <c r="G1750">
        <v>12400000</v>
      </c>
      <c r="H1750">
        <v>270102</v>
      </c>
      <c r="I1750">
        <v>121204</v>
      </c>
      <c r="K1750" s="1">
        <v>5000</v>
      </c>
      <c r="O1750"/>
    </row>
    <row r="1751" spans="1:15" hidden="1" x14ac:dyDescent="0.25">
      <c r="A1751">
        <v>50000249</v>
      </c>
      <c r="B1751">
        <v>1551216</v>
      </c>
      <c r="C1751" t="s">
        <v>12</v>
      </c>
      <c r="D1751">
        <v>8001876154</v>
      </c>
      <c r="E1751" s="14">
        <v>20150128</v>
      </c>
      <c r="F1751">
        <v>3291688</v>
      </c>
      <c r="G1751">
        <v>13700000</v>
      </c>
      <c r="H1751">
        <v>290101</v>
      </c>
      <c r="I1751">
        <v>121250</v>
      </c>
      <c r="K1751" s="1">
        <v>2546737</v>
      </c>
      <c r="O1751"/>
    </row>
    <row r="1752" spans="1:15" hidden="1" x14ac:dyDescent="0.25">
      <c r="A1752">
        <v>50000249</v>
      </c>
      <c r="B1752">
        <v>2033146</v>
      </c>
      <c r="C1752" t="s">
        <v>6</v>
      </c>
      <c r="D1752">
        <v>9006597183</v>
      </c>
      <c r="E1752" s="14">
        <v>20150128</v>
      </c>
      <c r="F1752">
        <v>8365926</v>
      </c>
      <c r="G1752">
        <v>96400000</v>
      </c>
      <c r="H1752">
        <v>370101</v>
      </c>
      <c r="I1752">
        <v>121280</v>
      </c>
      <c r="K1752" s="1">
        <v>5400</v>
      </c>
      <c r="O1752"/>
    </row>
    <row r="1753" spans="1:15" hidden="1" x14ac:dyDescent="0.25">
      <c r="A1753">
        <v>50000249</v>
      </c>
      <c r="B1753">
        <v>2564851</v>
      </c>
      <c r="C1753" t="s">
        <v>6</v>
      </c>
      <c r="D1753">
        <v>1061535591</v>
      </c>
      <c r="E1753" s="14">
        <v>20150128</v>
      </c>
      <c r="F1753">
        <v>8865766</v>
      </c>
      <c r="G1753">
        <v>98100000</v>
      </c>
      <c r="H1753">
        <v>171300</v>
      </c>
      <c r="I1753">
        <v>171300</v>
      </c>
      <c r="K1753" s="1">
        <v>395925</v>
      </c>
      <c r="O1753"/>
    </row>
    <row r="1754" spans="1:15" hidden="1" x14ac:dyDescent="0.25">
      <c r="A1754">
        <v>50000249</v>
      </c>
      <c r="B1754">
        <v>2564853</v>
      </c>
      <c r="C1754" t="s">
        <v>6</v>
      </c>
      <c r="D1754">
        <v>76310203</v>
      </c>
      <c r="E1754" s="14">
        <v>20150128</v>
      </c>
      <c r="F1754">
        <v>3735825</v>
      </c>
      <c r="G1754">
        <v>98100000</v>
      </c>
      <c r="H1754">
        <v>171300</v>
      </c>
      <c r="I1754">
        <v>171300</v>
      </c>
      <c r="K1754" s="1">
        <v>355210</v>
      </c>
      <c r="O1754"/>
    </row>
    <row r="1755" spans="1:15" hidden="1" x14ac:dyDescent="0.25">
      <c r="A1755">
        <v>50000249</v>
      </c>
      <c r="B1755">
        <v>2564991</v>
      </c>
      <c r="C1755" t="s">
        <v>6</v>
      </c>
      <c r="D1755">
        <v>76319582</v>
      </c>
      <c r="E1755" s="14">
        <v>20150128</v>
      </c>
      <c r="F1755">
        <v>7491502</v>
      </c>
      <c r="G1755">
        <v>98100000</v>
      </c>
      <c r="H1755">
        <v>171300</v>
      </c>
      <c r="I1755">
        <v>171300</v>
      </c>
      <c r="K1755" s="1">
        <v>182835</v>
      </c>
      <c r="O1755"/>
    </row>
    <row r="1756" spans="1:15" hidden="1" x14ac:dyDescent="0.25">
      <c r="A1756">
        <v>50000249</v>
      </c>
      <c r="B1756">
        <v>2645318</v>
      </c>
      <c r="C1756" t="s">
        <v>27</v>
      </c>
      <c r="D1756">
        <v>1124032410</v>
      </c>
      <c r="E1756" s="14">
        <v>20150128</v>
      </c>
      <c r="F1756">
        <v>30448147</v>
      </c>
      <c r="G1756">
        <v>12400000</v>
      </c>
      <c r="H1756">
        <v>270102</v>
      </c>
      <c r="I1756">
        <v>121204</v>
      </c>
      <c r="K1756" s="1">
        <v>5000</v>
      </c>
      <c r="O1756"/>
    </row>
    <row r="1757" spans="1:15" hidden="1" x14ac:dyDescent="0.25">
      <c r="A1757">
        <v>50000249</v>
      </c>
      <c r="B1757">
        <v>2645465</v>
      </c>
      <c r="C1757" t="s">
        <v>27</v>
      </c>
      <c r="D1757">
        <v>1118840726</v>
      </c>
      <c r="E1757" s="14">
        <v>20150128</v>
      </c>
      <c r="F1757">
        <v>480850</v>
      </c>
      <c r="G1757">
        <v>12400000</v>
      </c>
      <c r="H1757">
        <v>270102</v>
      </c>
      <c r="I1757">
        <v>121204</v>
      </c>
      <c r="K1757" s="1">
        <v>5000</v>
      </c>
      <c r="O1757"/>
    </row>
    <row r="1758" spans="1:15" hidden="1" x14ac:dyDescent="0.25">
      <c r="A1758">
        <v>50000249</v>
      </c>
      <c r="B1758">
        <v>2645467</v>
      </c>
      <c r="C1758" t="s">
        <v>27</v>
      </c>
      <c r="D1758">
        <v>1098713308</v>
      </c>
      <c r="E1758" s="14">
        <v>20150128</v>
      </c>
      <c r="F1758">
        <v>498906</v>
      </c>
      <c r="G1758">
        <v>12400000</v>
      </c>
      <c r="H1758">
        <v>270102</v>
      </c>
      <c r="I1758">
        <v>121204</v>
      </c>
      <c r="K1758" s="1">
        <v>5000</v>
      </c>
      <c r="O1758"/>
    </row>
    <row r="1759" spans="1:15" hidden="1" x14ac:dyDescent="0.25">
      <c r="A1759">
        <v>50000249</v>
      </c>
      <c r="B1759">
        <v>2130896</v>
      </c>
      <c r="C1759" t="s">
        <v>8</v>
      </c>
      <c r="D1759">
        <v>57463584</v>
      </c>
      <c r="E1759" s="14">
        <v>20150128</v>
      </c>
      <c r="F1759">
        <v>6779190</v>
      </c>
      <c r="G1759">
        <v>923272421</v>
      </c>
      <c r="H1759">
        <v>190101</v>
      </c>
      <c r="I1759">
        <v>190101</v>
      </c>
      <c r="K1759" s="1">
        <v>107400</v>
      </c>
      <c r="O1759"/>
    </row>
    <row r="1760" spans="1:15" hidden="1" x14ac:dyDescent="0.25">
      <c r="A1760">
        <v>50000249</v>
      </c>
      <c r="B1760">
        <v>2621060</v>
      </c>
      <c r="C1760" t="s">
        <v>8</v>
      </c>
      <c r="D1760">
        <v>8001876321</v>
      </c>
      <c r="E1760" s="14">
        <v>20150128</v>
      </c>
      <c r="F1760">
        <v>4232516</v>
      </c>
      <c r="G1760">
        <v>13700000</v>
      </c>
      <c r="H1760">
        <v>290101</v>
      </c>
      <c r="I1760">
        <v>270944</v>
      </c>
      <c r="K1760" s="1">
        <v>1057346</v>
      </c>
      <c r="O1760"/>
    </row>
    <row r="1761" spans="1:15" hidden="1" x14ac:dyDescent="0.25">
      <c r="A1761">
        <v>50000249</v>
      </c>
      <c r="B1761">
        <v>1486686</v>
      </c>
      <c r="C1761" t="s">
        <v>31</v>
      </c>
      <c r="D1761">
        <v>800104062</v>
      </c>
      <c r="E1761" s="14">
        <v>20150128</v>
      </c>
      <c r="F1761">
        <v>2746558</v>
      </c>
      <c r="G1761">
        <v>11500000</v>
      </c>
      <c r="H1761">
        <v>130101</v>
      </c>
      <c r="I1761">
        <v>270909</v>
      </c>
      <c r="K1761" s="1">
        <v>104073.04</v>
      </c>
      <c r="O1761"/>
    </row>
    <row r="1762" spans="1:15" hidden="1" x14ac:dyDescent="0.25">
      <c r="A1762">
        <v>50000249</v>
      </c>
      <c r="B1762">
        <v>1486689</v>
      </c>
      <c r="C1762" t="s">
        <v>31</v>
      </c>
      <c r="D1762">
        <v>800104062</v>
      </c>
      <c r="E1762" s="14">
        <v>20150128</v>
      </c>
      <c r="F1762">
        <v>2746558</v>
      </c>
      <c r="G1762">
        <v>11500000</v>
      </c>
      <c r="H1762">
        <v>130101</v>
      </c>
      <c r="I1762">
        <v>270909</v>
      </c>
      <c r="K1762" s="1">
        <v>95897.29</v>
      </c>
      <c r="O1762"/>
    </row>
    <row r="1763" spans="1:15" hidden="1" x14ac:dyDescent="0.25">
      <c r="A1763">
        <v>50000249</v>
      </c>
      <c r="B1763">
        <v>2588537</v>
      </c>
      <c r="C1763" t="s">
        <v>31</v>
      </c>
      <c r="D1763">
        <v>92641729</v>
      </c>
      <c r="E1763" s="14">
        <v>20150128</v>
      </c>
      <c r="F1763">
        <v>2818978</v>
      </c>
      <c r="G1763">
        <v>12400000</v>
      </c>
      <c r="H1763">
        <v>270102</v>
      </c>
      <c r="I1763">
        <v>121204</v>
      </c>
      <c r="K1763" s="1">
        <v>5000</v>
      </c>
      <c r="O1763"/>
    </row>
    <row r="1764" spans="1:15" hidden="1" x14ac:dyDescent="0.25">
      <c r="A1764">
        <v>50000249</v>
      </c>
      <c r="B1764">
        <v>37585973</v>
      </c>
      <c r="C1764" t="s">
        <v>20</v>
      </c>
      <c r="D1764">
        <v>1121328085</v>
      </c>
      <c r="E1764" s="14">
        <v>20150128</v>
      </c>
      <c r="F1764">
        <v>14691757</v>
      </c>
      <c r="G1764">
        <v>923272421</v>
      </c>
      <c r="H1764">
        <v>190101</v>
      </c>
      <c r="I1764">
        <v>190101</v>
      </c>
      <c r="K1764" s="1">
        <v>107400</v>
      </c>
      <c r="O1764"/>
    </row>
    <row r="1765" spans="1:15" hidden="1" x14ac:dyDescent="0.25">
      <c r="A1765">
        <v>50000249</v>
      </c>
      <c r="B1765">
        <v>2614261</v>
      </c>
      <c r="C1765" t="s">
        <v>40</v>
      </c>
      <c r="D1765">
        <v>1121843306</v>
      </c>
      <c r="E1765" s="14">
        <v>20150128</v>
      </c>
      <c r="F1765">
        <v>38982326</v>
      </c>
      <c r="G1765">
        <v>923272421</v>
      </c>
      <c r="H1765">
        <v>190101</v>
      </c>
      <c r="I1765">
        <v>190101</v>
      </c>
      <c r="K1765" s="1">
        <v>107400</v>
      </c>
      <c r="O1765"/>
    </row>
    <row r="1766" spans="1:15" hidden="1" x14ac:dyDescent="0.25">
      <c r="A1766">
        <v>50000249</v>
      </c>
      <c r="B1766">
        <v>2614368</v>
      </c>
      <c r="C1766" t="s">
        <v>40</v>
      </c>
      <c r="D1766">
        <v>1018425744</v>
      </c>
      <c r="E1766" s="14">
        <v>20150128</v>
      </c>
      <c r="F1766">
        <v>14435045</v>
      </c>
      <c r="G1766">
        <v>923272421</v>
      </c>
      <c r="H1766">
        <v>190101</v>
      </c>
      <c r="I1766">
        <v>190101</v>
      </c>
      <c r="K1766" s="1">
        <v>107400</v>
      </c>
      <c r="O1766"/>
    </row>
    <row r="1767" spans="1:15" hidden="1" x14ac:dyDescent="0.25">
      <c r="A1767">
        <v>50000249</v>
      </c>
      <c r="B1767">
        <v>2214943</v>
      </c>
      <c r="C1767" t="s">
        <v>33</v>
      </c>
      <c r="D1767">
        <v>8920992166</v>
      </c>
      <c r="E1767" s="14">
        <v>20150128</v>
      </c>
      <c r="F1767">
        <v>6358542</v>
      </c>
      <c r="G1767">
        <v>14100000</v>
      </c>
      <c r="H1767">
        <v>330101</v>
      </c>
      <c r="I1767">
        <v>270919</v>
      </c>
      <c r="K1767" s="1">
        <v>3705187</v>
      </c>
      <c r="O1767"/>
    </row>
    <row r="1768" spans="1:15" hidden="1" x14ac:dyDescent="0.25">
      <c r="A1768">
        <v>50000249</v>
      </c>
      <c r="B1768">
        <v>13446555</v>
      </c>
      <c r="C1768" s="8" t="s">
        <v>1</v>
      </c>
      <c r="D1768">
        <v>1020742773</v>
      </c>
      <c r="E1768" s="14">
        <v>20150129</v>
      </c>
      <c r="F1768">
        <v>6693386</v>
      </c>
      <c r="G1768">
        <v>923272421</v>
      </c>
      <c r="H1768">
        <v>190101</v>
      </c>
      <c r="I1768">
        <v>190101</v>
      </c>
      <c r="K1768" s="1">
        <v>107400</v>
      </c>
      <c r="O1768"/>
    </row>
    <row r="1769" spans="1:15" hidden="1" x14ac:dyDescent="0.25">
      <c r="A1769">
        <v>50000249</v>
      </c>
      <c r="B1769">
        <v>18549616</v>
      </c>
      <c r="C1769" s="8" t="s">
        <v>1</v>
      </c>
      <c r="D1769">
        <v>1037632918</v>
      </c>
      <c r="E1769" s="14">
        <v>20150129</v>
      </c>
      <c r="F1769">
        <v>17640039</v>
      </c>
      <c r="G1769">
        <v>12400000</v>
      </c>
      <c r="H1769">
        <v>270102</v>
      </c>
      <c r="I1769">
        <v>270102</v>
      </c>
      <c r="K1769" s="1">
        <v>23000</v>
      </c>
      <c r="O1769"/>
    </row>
    <row r="1770" spans="1:15" hidden="1" x14ac:dyDescent="0.25">
      <c r="A1770">
        <v>50000249</v>
      </c>
      <c r="B1770">
        <v>2545674</v>
      </c>
      <c r="C1770" t="s">
        <v>109</v>
      </c>
      <c r="D1770">
        <v>9004465301</v>
      </c>
      <c r="E1770" s="14">
        <v>20150129</v>
      </c>
      <c r="F1770">
        <v>3437455</v>
      </c>
      <c r="G1770">
        <v>12400000</v>
      </c>
      <c r="H1770">
        <v>270102</v>
      </c>
      <c r="I1770">
        <v>270102</v>
      </c>
      <c r="K1770" s="1">
        <v>2000</v>
      </c>
      <c r="O1770"/>
    </row>
    <row r="1771" spans="1:15" hidden="1" x14ac:dyDescent="0.25">
      <c r="A1771">
        <v>50000249</v>
      </c>
      <c r="B1771">
        <v>2491200</v>
      </c>
      <c r="C1771" t="s">
        <v>79</v>
      </c>
      <c r="D1771">
        <v>98379600</v>
      </c>
      <c r="E1771" s="14">
        <v>20150129</v>
      </c>
      <c r="F1771">
        <v>10239455</v>
      </c>
      <c r="G1771">
        <v>923272421</v>
      </c>
      <c r="H1771">
        <v>190101</v>
      </c>
      <c r="I1771">
        <v>190101</v>
      </c>
      <c r="K1771" s="1">
        <v>107400</v>
      </c>
      <c r="O1771"/>
    </row>
    <row r="1772" spans="1:15" hidden="1" x14ac:dyDescent="0.25">
      <c r="A1772">
        <v>50000249</v>
      </c>
      <c r="B1772">
        <v>2568041</v>
      </c>
      <c r="C1772" t="s">
        <v>84</v>
      </c>
      <c r="D1772">
        <v>12106180</v>
      </c>
      <c r="E1772" s="14">
        <v>20150129</v>
      </c>
      <c r="F1772">
        <v>7591573</v>
      </c>
      <c r="G1772">
        <v>923272193</v>
      </c>
      <c r="H1772">
        <v>131401</v>
      </c>
      <c r="I1772">
        <v>131401</v>
      </c>
      <c r="K1772" s="1">
        <v>18800</v>
      </c>
      <c r="O1772"/>
    </row>
    <row r="1773" spans="1:15" hidden="1" x14ac:dyDescent="0.25">
      <c r="A1773">
        <v>50000249</v>
      </c>
      <c r="B1773">
        <v>2387145</v>
      </c>
      <c r="C1773" t="s">
        <v>100</v>
      </c>
      <c r="D1773">
        <v>43799920</v>
      </c>
      <c r="E1773" s="14">
        <v>20150129</v>
      </c>
      <c r="F1773">
        <v>2667202</v>
      </c>
      <c r="G1773">
        <v>923272421</v>
      </c>
      <c r="H1773">
        <v>190101</v>
      </c>
      <c r="I1773">
        <v>190101</v>
      </c>
      <c r="K1773" s="1">
        <v>107400</v>
      </c>
      <c r="O1773"/>
    </row>
    <row r="1774" spans="1:15" hidden="1" x14ac:dyDescent="0.25">
      <c r="A1774">
        <v>50000249</v>
      </c>
      <c r="B1774">
        <v>2466513</v>
      </c>
      <c r="C1774" t="s">
        <v>123</v>
      </c>
      <c r="D1774">
        <v>80275400</v>
      </c>
      <c r="E1774" s="14">
        <v>20150129</v>
      </c>
      <c r="F1774">
        <v>21302808</v>
      </c>
      <c r="G1774">
        <v>12200000</v>
      </c>
      <c r="H1774">
        <v>250101</v>
      </c>
      <c r="I1774">
        <v>121225</v>
      </c>
      <c r="K1774" s="1">
        <v>600</v>
      </c>
      <c r="O1774"/>
    </row>
    <row r="1775" spans="1:15" hidden="1" x14ac:dyDescent="0.25">
      <c r="A1775">
        <v>50000249</v>
      </c>
      <c r="B1775">
        <v>2487095</v>
      </c>
      <c r="C1775" t="s">
        <v>111</v>
      </c>
      <c r="D1775">
        <v>43727093</v>
      </c>
      <c r="E1775" s="14">
        <v>20150129</v>
      </c>
      <c r="F1775">
        <v>3360259</v>
      </c>
      <c r="G1775">
        <v>923272421</v>
      </c>
      <c r="H1775">
        <v>190101</v>
      </c>
      <c r="I1775">
        <v>190101</v>
      </c>
      <c r="K1775" s="1">
        <v>107400</v>
      </c>
      <c r="O1775"/>
    </row>
    <row r="1776" spans="1:15" hidden="1" x14ac:dyDescent="0.25">
      <c r="A1776">
        <v>50000249</v>
      </c>
      <c r="B1776">
        <v>2556198</v>
      </c>
      <c r="C1776" t="s">
        <v>94</v>
      </c>
      <c r="D1776">
        <v>18001896</v>
      </c>
      <c r="E1776" s="14">
        <v>20150129</v>
      </c>
      <c r="F1776">
        <v>6539040</v>
      </c>
      <c r="G1776">
        <v>26800000</v>
      </c>
      <c r="H1776">
        <v>360200</v>
      </c>
      <c r="I1776">
        <v>360200</v>
      </c>
      <c r="K1776" s="1">
        <v>93410</v>
      </c>
      <c r="O1776"/>
    </row>
    <row r="1777" spans="1:15" hidden="1" x14ac:dyDescent="0.25">
      <c r="A1777">
        <v>50000249</v>
      </c>
      <c r="B1777">
        <v>2425771</v>
      </c>
      <c r="C1777" t="s">
        <v>80</v>
      </c>
      <c r="D1777">
        <v>1085276409</v>
      </c>
      <c r="E1777" s="14">
        <v>20150129</v>
      </c>
      <c r="F1777">
        <v>23148309</v>
      </c>
      <c r="G1777">
        <v>12400000</v>
      </c>
      <c r="H1777">
        <v>270102</v>
      </c>
      <c r="I1777">
        <v>121204</v>
      </c>
      <c r="K1777" s="1">
        <v>5000</v>
      </c>
      <c r="O1777"/>
    </row>
    <row r="1778" spans="1:15" hidden="1" x14ac:dyDescent="0.25">
      <c r="A1778">
        <v>50000249</v>
      </c>
      <c r="B1778">
        <v>2425832</v>
      </c>
      <c r="C1778" t="s">
        <v>80</v>
      </c>
      <c r="D1778">
        <v>1085273811</v>
      </c>
      <c r="E1778" s="14">
        <v>20150129</v>
      </c>
      <c r="F1778">
        <v>65314148</v>
      </c>
      <c r="G1778">
        <v>923272421</v>
      </c>
      <c r="H1778">
        <v>190101</v>
      </c>
      <c r="I1778">
        <v>190101</v>
      </c>
      <c r="K1778" s="1">
        <v>107400</v>
      </c>
      <c r="O1778"/>
    </row>
    <row r="1779" spans="1:15" hidden="1" x14ac:dyDescent="0.25">
      <c r="A1779">
        <v>50000249</v>
      </c>
      <c r="B1779">
        <v>2571333</v>
      </c>
      <c r="C1779" t="s">
        <v>103</v>
      </c>
      <c r="D1779">
        <v>1098679311</v>
      </c>
      <c r="E1779" s="14">
        <v>20150129</v>
      </c>
      <c r="F1779">
        <v>6711388</v>
      </c>
      <c r="G1779">
        <v>12400000</v>
      </c>
      <c r="H1779">
        <v>270102</v>
      </c>
      <c r="I1779">
        <v>121204</v>
      </c>
      <c r="K1779" s="1">
        <v>5000</v>
      </c>
      <c r="O1779"/>
    </row>
    <row r="1780" spans="1:15" hidden="1" x14ac:dyDescent="0.25">
      <c r="A1780">
        <v>50000249</v>
      </c>
      <c r="B1780">
        <v>1832157</v>
      </c>
      <c r="C1780" t="s">
        <v>87</v>
      </c>
      <c r="D1780">
        <v>8050123401</v>
      </c>
      <c r="E1780" s="14">
        <v>20150129</v>
      </c>
      <c r="F1780">
        <v>5244403</v>
      </c>
      <c r="G1780">
        <v>96400000</v>
      </c>
      <c r="H1780">
        <v>370101</v>
      </c>
      <c r="I1780">
        <v>121280</v>
      </c>
      <c r="K1780" s="1">
        <v>5400</v>
      </c>
      <c r="O1780"/>
    </row>
    <row r="1781" spans="1:15" hidden="1" x14ac:dyDescent="0.25">
      <c r="A1781">
        <v>50000249</v>
      </c>
      <c r="B1781">
        <v>1968935</v>
      </c>
      <c r="C1781" t="s">
        <v>97</v>
      </c>
      <c r="D1781">
        <v>1112475014</v>
      </c>
      <c r="E1781" s="14">
        <v>20150129</v>
      </c>
      <c r="F1781">
        <v>6109729</v>
      </c>
      <c r="G1781">
        <v>12400000</v>
      </c>
      <c r="H1781">
        <v>270102</v>
      </c>
      <c r="I1781">
        <v>121204</v>
      </c>
      <c r="K1781" s="1">
        <v>5000</v>
      </c>
      <c r="O1781"/>
    </row>
    <row r="1782" spans="1:15" hidden="1" x14ac:dyDescent="0.25">
      <c r="A1782">
        <v>50000249</v>
      </c>
      <c r="B1782">
        <v>1994871</v>
      </c>
      <c r="C1782" t="s">
        <v>97</v>
      </c>
      <c r="D1782">
        <v>1129570089</v>
      </c>
      <c r="E1782" s="14">
        <v>20150129</v>
      </c>
      <c r="F1782">
        <v>52545601</v>
      </c>
      <c r="G1782">
        <v>12400000</v>
      </c>
      <c r="H1782">
        <v>270102</v>
      </c>
      <c r="I1782">
        <v>121204</v>
      </c>
      <c r="K1782" s="1">
        <v>5000</v>
      </c>
      <c r="O1782"/>
    </row>
    <row r="1783" spans="1:15" hidden="1" x14ac:dyDescent="0.25">
      <c r="A1783">
        <v>50000249</v>
      </c>
      <c r="B1783">
        <v>2121452</v>
      </c>
      <c r="C1783" t="s">
        <v>97</v>
      </c>
      <c r="D1783">
        <v>1113514627</v>
      </c>
      <c r="E1783" s="14">
        <v>20150129</v>
      </c>
      <c r="F1783">
        <v>2674968</v>
      </c>
      <c r="G1783">
        <v>12400000</v>
      </c>
      <c r="H1783">
        <v>270102</v>
      </c>
      <c r="I1783">
        <v>121204</v>
      </c>
      <c r="K1783" s="1">
        <v>5000</v>
      </c>
      <c r="O1783"/>
    </row>
    <row r="1784" spans="1:15" hidden="1" x14ac:dyDescent="0.25">
      <c r="A1784">
        <v>50000249</v>
      </c>
      <c r="B1784">
        <v>2559018</v>
      </c>
      <c r="C1784" t="s">
        <v>108</v>
      </c>
      <c r="D1784">
        <v>1144047634</v>
      </c>
      <c r="E1784" s="14">
        <v>20150129</v>
      </c>
      <c r="F1784">
        <v>6233871</v>
      </c>
      <c r="G1784">
        <v>12400000</v>
      </c>
      <c r="H1784">
        <v>270102</v>
      </c>
      <c r="I1784">
        <v>121204</v>
      </c>
      <c r="K1784" s="1">
        <v>5000</v>
      </c>
      <c r="O1784"/>
    </row>
    <row r="1785" spans="1:15" hidden="1" x14ac:dyDescent="0.25">
      <c r="A1785">
        <v>50000249</v>
      </c>
      <c r="B1785">
        <v>17652353</v>
      </c>
      <c r="C1785" s="8" t="s">
        <v>1</v>
      </c>
      <c r="D1785">
        <v>14569420</v>
      </c>
      <c r="E1785" s="14">
        <v>20150129</v>
      </c>
      <c r="F1785">
        <v>10820009</v>
      </c>
      <c r="G1785">
        <v>923272421</v>
      </c>
      <c r="H1785">
        <v>190101</v>
      </c>
      <c r="I1785">
        <v>190101</v>
      </c>
      <c r="K1785" s="1">
        <v>107400</v>
      </c>
      <c r="O1785"/>
    </row>
    <row r="1786" spans="1:15" hidden="1" x14ac:dyDescent="0.25">
      <c r="A1786">
        <v>50000249</v>
      </c>
      <c r="B1786">
        <v>2535855</v>
      </c>
      <c r="C1786" t="s">
        <v>30</v>
      </c>
      <c r="D1786">
        <v>17594992</v>
      </c>
      <c r="E1786" s="14">
        <v>20150129</v>
      </c>
      <c r="F1786">
        <v>55198049</v>
      </c>
      <c r="G1786">
        <v>910300000</v>
      </c>
      <c r="H1786">
        <v>130113</v>
      </c>
      <c r="I1786">
        <v>121235</v>
      </c>
      <c r="K1786" s="1">
        <v>302280</v>
      </c>
      <c r="O1786"/>
    </row>
    <row r="1787" spans="1:15" hidden="1" x14ac:dyDescent="0.25">
      <c r="A1787">
        <v>50000249</v>
      </c>
      <c r="B1787">
        <v>2535864</v>
      </c>
      <c r="C1787" t="s">
        <v>30</v>
      </c>
      <c r="D1787">
        <v>1007359130</v>
      </c>
      <c r="E1787" s="14">
        <v>20150129</v>
      </c>
      <c r="F1787">
        <v>23840296</v>
      </c>
      <c r="G1787">
        <v>910300000</v>
      </c>
      <c r="H1787">
        <v>130113</v>
      </c>
      <c r="I1787">
        <v>121235</v>
      </c>
      <c r="K1787" s="1">
        <v>52000</v>
      </c>
      <c r="O1787"/>
    </row>
    <row r="1788" spans="1:15" hidden="1" x14ac:dyDescent="0.25">
      <c r="A1788">
        <v>50000249</v>
      </c>
      <c r="B1788">
        <v>1641186</v>
      </c>
      <c r="C1788" t="s">
        <v>38</v>
      </c>
      <c r="D1788">
        <v>73570945</v>
      </c>
      <c r="E1788" s="14">
        <v>20150129</v>
      </c>
      <c r="F1788">
        <v>6112662</v>
      </c>
      <c r="G1788">
        <v>12400000</v>
      </c>
      <c r="H1788">
        <v>270102</v>
      </c>
      <c r="I1788">
        <v>121204</v>
      </c>
      <c r="K1788" s="1">
        <v>5000</v>
      </c>
      <c r="O1788"/>
    </row>
    <row r="1789" spans="1:15" hidden="1" x14ac:dyDescent="0.25">
      <c r="A1789">
        <v>50000249</v>
      </c>
      <c r="B1789">
        <v>1642626</v>
      </c>
      <c r="C1789" t="s">
        <v>38</v>
      </c>
      <c r="D1789">
        <v>1096206848</v>
      </c>
      <c r="E1789" s="14">
        <v>20150129</v>
      </c>
      <c r="F1789">
        <v>0</v>
      </c>
      <c r="G1789">
        <v>12400000</v>
      </c>
      <c r="H1789">
        <v>270102</v>
      </c>
      <c r="I1789">
        <v>121204</v>
      </c>
      <c r="K1789" s="1">
        <v>5000</v>
      </c>
      <c r="O1789"/>
    </row>
    <row r="1790" spans="1:15" hidden="1" x14ac:dyDescent="0.25">
      <c r="A1790">
        <v>50000249</v>
      </c>
      <c r="B1790">
        <v>1823330</v>
      </c>
      <c r="C1790" t="s">
        <v>18</v>
      </c>
      <c r="D1790">
        <v>7632565</v>
      </c>
      <c r="E1790" s="14">
        <v>20150129</v>
      </c>
      <c r="F1790">
        <v>12928222</v>
      </c>
      <c r="G1790">
        <v>923272421</v>
      </c>
      <c r="H1790">
        <v>190101</v>
      </c>
      <c r="I1790">
        <v>190101</v>
      </c>
      <c r="K1790" s="1">
        <v>107400</v>
      </c>
      <c r="O1790"/>
    </row>
    <row r="1791" spans="1:15" hidden="1" x14ac:dyDescent="0.25">
      <c r="A1791">
        <v>50000249</v>
      </c>
      <c r="B1791">
        <v>2606802</v>
      </c>
      <c r="C1791" t="s">
        <v>18</v>
      </c>
      <c r="D1791">
        <v>1081796951</v>
      </c>
      <c r="E1791" s="14">
        <v>20150129</v>
      </c>
      <c r="F1791">
        <v>3641331</v>
      </c>
      <c r="G1791">
        <v>923272421</v>
      </c>
      <c r="H1791">
        <v>190101</v>
      </c>
      <c r="I1791">
        <v>190101</v>
      </c>
      <c r="K1791" s="1">
        <v>107400</v>
      </c>
      <c r="O1791"/>
    </row>
    <row r="1792" spans="1:15" x14ac:dyDescent="0.25">
      <c r="A1792">
        <v>50000249</v>
      </c>
      <c r="B1792">
        <v>42705867</v>
      </c>
      <c r="C1792" t="s">
        <v>32</v>
      </c>
      <c r="D1792">
        <v>8909800673</v>
      </c>
      <c r="E1792" s="14">
        <v>20150129</v>
      </c>
      <c r="F1792">
        <v>2740069</v>
      </c>
      <c r="G1792">
        <v>11800000</v>
      </c>
      <c r="H1792">
        <v>240101</v>
      </c>
      <c r="I1792">
        <v>121265</v>
      </c>
      <c r="K1792" s="1">
        <v>11300</v>
      </c>
      <c r="O1792"/>
    </row>
    <row r="1793" spans="1:15" hidden="1" x14ac:dyDescent="0.25">
      <c r="A1793">
        <v>50000249</v>
      </c>
      <c r="B1793">
        <v>1672604</v>
      </c>
      <c r="C1793" t="s">
        <v>0</v>
      </c>
      <c r="D1793">
        <v>35458384</v>
      </c>
      <c r="E1793" s="14">
        <v>20150129</v>
      </c>
      <c r="F1793">
        <v>2358510</v>
      </c>
      <c r="G1793">
        <v>923272421</v>
      </c>
      <c r="H1793">
        <v>190101</v>
      </c>
      <c r="I1793">
        <v>190101</v>
      </c>
      <c r="K1793" s="1">
        <v>107400</v>
      </c>
      <c r="O1793"/>
    </row>
    <row r="1794" spans="1:15" hidden="1" x14ac:dyDescent="0.25">
      <c r="A1794">
        <v>50000249</v>
      </c>
      <c r="B1794">
        <v>1846023</v>
      </c>
      <c r="C1794" t="s">
        <v>0</v>
      </c>
      <c r="D1794">
        <v>37797220</v>
      </c>
      <c r="E1794" s="14">
        <v>20150129</v>
      </c>
      <c r="F1794">
        <v>2958497</v>
      </c>
      <c r="G1794">
        <v>923272421</v>
      </c>
      <c r="H1794">
        <v>190101</v>
      </c>
      <c r="I1794">
        <v>190101</v>
      </c>
      <c r="K1794" s="1">
        <v>107400</v>
      </c>
      <c r="O1794"/>
    </row>
    <row r="1795" spans="1:15" hidden="1" x14ac:dyDescent="0.25">
      <c r="A1795">
        <v>50000249</v>
      </c>
      <c r="B1795">
        <v>2632678</v>
      </c>
      <c r="C1795" t="s">
        <v>0</v>
      </c>
      <c r="D1795">
        <v>1121872672</v>
      </c>
      <c r="E1795" s="14">
        <v>20150129</v>
      </c>
      <c r="F1795">
        <v>16747943</v>
      </c>
      <c r="G1795">
        <v>11500000</v>
      </c>
      <c r="H1795">
        <v>130101</v>
      </c>
      <c r="I1795">
        <v>121209</v>
      </c>
      <c r="K1795" s="1">
        <v>5000</v>
      </c>
      <c r="O1795"/>
    </row>
    <row r="1796" spans="1:15" hidden="1" x14ac:dyDescent="0.25">
      <c r="A1796">
        <v>50000249</v>
      </c>
      <c r="B1796">
        <v>2632683</v>
      </c>
      <c r="C1796" t="s">
        <v>0</v>
      </c>
      <c r="D1796">
        <v>52848761</v>
      </c>
      <c r="E1796" s="14">
        <v>20150129</v>
      </c>
      <c r="F1796">
        <v>14364166</v>
      </c>
      <c r="G1796">
        <v>923272421</v>
      </c>
      <c r="H1796">
        <v>190101</v>
      </c>
      <c r="I1796">
        <v>190101</v>
      </c>
      <c r="K1796" s="1">
        <v>107400</v>
      </c>
      <c r="O1796"/>
    </row>
    <row r="1797" spans="1:15" hidden="1" x14ac:dyDescent="0.25">
      <c r="A1797">
        <v>50000249</v>
      </c>
      <c r="B1797">
        <v>2632685</v>
      </c>
      <c r="C1797" t="s">
        <v>0</v>
      </c>
      <c r="D1797">
        <v>1049604269</v>
      </c>
      <c r="E1797" s="14">
        <v>20150129</v>
      </c>
      <c r="F1797">
        <v>14364166</v>
      </c>
      <c r="G1797">
        <v>923272421</v>
      </c>
      <c r="H1797">
        <v>190101</v>
      </c>
      <c r="I1797">
        <v>190101</v>
      </c>
      <c r="K1797" s="1">
        <v>107400</v>
      </c>
      <c r="O1797"/>
    </row>
    <row r="1798" spans="1:15" hidden="1" x14ac:dyDescent="0.25">
      <c r="A1798">
        <v>50000249</v>
      </c>
      <c r="B1798">
        <v>2632697</v>
      </c>
      <c r="C1798" t="s">
        <v>0</v>
      </c>
      <c r="D1798">
        <v>80067672</v>
      </c>
      <c r="E1798" s="14">
        <v>20150129</v>
      </c>
      <c r="F1798">
        <v>17895283</v>
      </c>
      <c r="G1798">
        <v>12400000</v>
      </c>
      <c r="H1798">
        <v>270102</v>
      </c>
      <c r="I1798">
        <v>121204</v>
      </c>
      <c r="K1798" s="1">
        <v>5000</v>
      </c>
      <c r="O1798"/>
    </row>
    <row r="1799" spans="1:15" hidden="1" x14ac:dyDescent="0.25">
      <c r="A1799">
        <v>50000249</v>
      </c>
      <c r="B1799">
        <v>19015335</v>
      </c>
      <c r="C1799" t="s">
        <v>0</v>
      </c>
      <c r="D1799">
        <v>80765775</v>
      </c>
      <c r="E1799" s="14">
        <v>20150129</v>
      </c>
      <c r="F1799">
        <v>648138</v>
      </c>
      <c r="G1799">
        <v>923272421</v>
      </c>
      <c r="H1799">
        <v>190101</v>
      </c>
      <c r="I1799">
        <v>190101</v>
      </c>
      <c r="K1799" s="1">
        <v>107400</v>
      </c>
      <c r="O1799"/>
    </row>
    <row r="1800" spans="1:15" hidden="1" x14ac:dyDescent="0.25">
      <c r="A1800">
        <v>50000249</v>
      </c>
      <c r="B1800">
        <v>11825236</v>
      </c>
      <c r="C1800" t="s">
        <v>0</v>
      </c>
      <c r="D1800">
        <v>1013613262</v>
      </c>
      <c r="E1800" s="14">
        <v>20150129</v>
      </c>
      <c r="F1800">
        <v>2380094</v>
      </c>
      <c r="G1800">
        <v>923272421</v>
      </c>
      <c r="H1800">
        <v>190101</v>
      </c>
      <c r="I1800">
        <v>190101</v>
      </c>
      <c r="K1800" s="1">
        <v>107400</v>
      </c>
      <c r="O1800"/>
    </row>
    <row r="1801" spans="1:15" hidden="1" x14ac:dyDescent="0.25">
      <c r="A1801">
        <v>50000249</v>
      </c>
      <c r="B1801">
        <v>11825244</v>
      </c>
      <c r="C1801" t="s">
        <v>0</v>
      </c>
      <c r="D1801">
        <v>52950692</v>
      </c>
      <c r="E1801" s="14">
        <v>20150129</v>
      </c>
      <c r="F1801">
        <v>7673642</v>
      </c>
      <c r="G1801">
        <v>12400000</v>
      </c>
      <c r="H1801">
        <v>270102</v>
      </c>
      <c r="I1801">
        <v>121204</v>
      </c>
      <c r="K1801" s="1">
        <v>5000</v>
      </c>
      <c r="O1801"/>
    </row>
    <row r="1802" spans="1:15" hidden="1" x14ac:dyDescent="0.25">
      <c r="A1802">
        <v>50000249</v>
      </c>
      <c r="B1802">
        <v>11825314</v>
      </c>
      <c r="C1802" t="s">
        <v>0</v>
      </c>
      <c r="D1802">
        <v>39533489</v>
      </c>
      <c r="E1802" s="14">
        <v>20150129</v>
      </c>
      <c r="F1802">
        <v>2175018</v>
      </c>
      <c r="G1802">
        <v>923272393</v>
      </c>
      <c r="H1802">
        <v>131500</v>
      </c>
      <c r="I1802">
        <v>131500</v>
      </c>
      <c r="K1802" s="1">
        <v>16500</v>
      </c>
      <c r="O1802"/>
    </row>
    <row r="1803" spans="1:15" hidden="1" x14ac:dyDescent="0.25">
      <c r="A1803">
        <v>50000249</v>
      </c>
      <c r="B1803">
        <v>2437542</v>
      </c>
      <c r="C1803" t="s">
        <v>0</v>
      </c>
      <c r="D1803">
        <v>8300322470</v>
      </c>
      <c r="E1803" s="14">
        <v>20150129</v>
      </c>
      <c r="F1803">
        <v>6190583</v>
      </c>
      <c r="G1803">
        <v>96400000</v>
      </c>
      <c r="H1803">
        <v>370101</v>
      </c>
      <c r="I1803">
        <v>121280</v>
      </c>
      <c r="K1803" s="1">
        <v>108000</v>
      </c>
      <c r="O1803"/>
    </row>
    <row r="1804" spans="1:15" hidden="1" x14ac:dyDescent="0.25">
      <c r="A1804">
        <v>50000249</v>
      </c>
      <c r="B1804">
        <v>1911034</v>
      </c>
      <c r="C1804" t="s">
        <v>0</v>
      </c>
      <c r="D1804">
        <v>1010201765</v>
      </c>
      <c r="E1804" s="14">
        <v>20150129</v>
      </c>
      <c r="F1804">
        <v>4931346</v>
      </c>
      <c r="G1804">
        <v>11500000</v>
      </c>
      <c r="H1804">
        <v>130101</v>
      </c>
      <c r="I1804">
        <v>12102118</v>
      </c>
      <c r="K1804" s="1">
        <v>12000</v>
      </c>
      <c r="O1804"/>
    </row>
    <row r="1805" spans="1:15" hidden="1" x14ac:dyDescent="0.25">
      <c r="A1805">
        <v>50000249</v>
      </c>
      <c r="B1805">
        <v>2617726</v>
      </c>
      <c r="C1805" t="s">
        <v>0</v>
      </c>
      <c r="D1805">
        <v>1057892858</v>
      </c>
      <c r="E1805" s="14">
        <v>20150129</v>
      </c>
      <c r="F1805">
        <v>10796689</v>
      </c>
      <c r="G1805">
        <v>12400000</v>
      </c>
      <c r="H1805">
        <v>270102</v>
      </c>
      <c r="I1805">
        <v>121204</v>
      </c>
      <c r="K1805" s="1">
        <v>5000</v>
      </c>
      <c r="O1805"/>
    </row>
    <row r="1806" spans="1:15" hidden="1" x14ac:dyDescent="0.25">
      <c r="A1806">
        <v>50000249</v>
      </c>
      <c r="B1806">
        <v>2617727</v>
      </c>
      <c r="C1806" t="s">
        <v>0</v>
      </c>
      <c r="D1806">
        <v>2926749</v>
      </c>
      <c r="E1806" s="14">
        <v>20150129</v>
      </c>
      <c r="F1806">
        <v>12499214</v>
      </c>
      <c r="G1806">
        <v>11500000</v>
      </c>
      <c r="H1806">
        <v>130101</v>
      </c>
      <c r="I1806">
        <v>12102020</v>
      </c>
      <c r="K1806" s="1">
        <v>1680</v>
      </c>
      <c r="O1806"/>
    </row>
    <row r="1807" spans="1:15" hidden="1" x14ac:dyDescent="0.25">
      <c r="A1807">
        <v>50000249</v>
      </c>
      <c r="B1807">
        <v>2617730</v>
      </c>
      <c r="C1807" t="s">
        <v>0</v>
      </c>
      <c r="D1807">
        <v>1144052051</v>
      </c>
      <c r="E1807" s="14">
        <v>20150129</v>
      </c>
      <c r="F1807">
        <v>1519632</v>
      </c>
      <c r="G1807">
        <v>11500000</v>
      </c>
      <c r="H1807">
        <v>130101</v>
      </c>
      <c r="I1807">
        <v>12102118</v>
      </c>
      <c r="K1807" s="1">
        <v>12000</v>
      </c>
      <c r="O1807"/>
    </row>
    <row r="1808" spans="1:15" hidden="1" x14ac:dyDescent="0.25">
      <c r="A1808">
        <v>50000249</v>
      </c>
      <c r="B1808">
        <v>2607707</v>
      </c>
      <c r="C1808" t="s">
        <v>0</v>
      </c>
      <c r="D1808">
        <v>1024516216</v>
      </c>
      <c r="E1808" s="14">
        <v>20150129</v>
      </c>
      <c r="F1808">
        <v>2684040</v>
      </c>
      <c r="G1808">
        <v>12400000</v>
      </c>
      <c r="H1808">
        <v>270102</v>
      </c>
      <c r="I1808">
        <v>121204</v>
      </c>
      <c r="K1808" s="1">
        <v>5000</v>
      </c>
      <c r="O1808"/>
    </row>
    <row r="1809" spans="1:15" hidden="1" x14ac:dyDescent="0.25">
      <c r="A1809">
        <v>50000249</v>
      </c>
      <c r="B1809">
        <v>16806818</v>
      </c>
      <c r="C1809" t="s">
        <v>0</v>
      </c>
      <c r="D1809">
        <v>41646031</v>
      </c>
      <c r="E1809" s="14">
        <v>20150129</v>
      </c>
      <c r="F1809">
        <v>2585938</v>
      </c>
      <c r="G1809">
        <v>923272421</v>
      </c>
      <c r="H1809">
        <v>190101</v>
      </c>
      <c r="I1809">
        <v>190101</v>
      </c>
      <c r="K1809" s="1">
        <v>107400</v>
      </c>
      <c r="O1809"/>
    </row>
    <row r="1810" spans="1:15" hidden="1" x14ac:dyDescent="0.25">
      <c r="A1810">
        <v>50000249</v>
      </c>
      <c r="B1810">
        <v>16806837</v>
      </c>
      <c r="C1810" t="s">
        <v>0</v>
      </c>
      <c r="D1810">
        <v>9002022159</v>
      </c>
      <c r="E1810" s="14">
        <v>20150129</v>
      </c>
      <c r="F1810">
        <v>6191916</v>
      </c>
      <c r="G1810">
        <v>96400000</v>
      </c>
      <c r="H1810">
        <v>370101</v>
      </c>
      <c r="I1810">
        <v>121280</v>
      </c>
      <c r="K1810" s="1">
        <v>5400</v>
      </c>
      <c r="O1810"/>
    </row>
    <row r="1811" spans="1:15" hidden="1" x14ac:dyDescent="0.25">
      <c r="A1811">
        <v>50000249</v>
      </c>
      <c r="B1811">
        <v>1494766</v>
      </c>
      <c r="C1811" t="s">
        <v>0</v>
      </c>
      <c r="D1811">
        <v>20566734</v>
      </c>
      <c r="E1811" s="14">
        <v>20150129</v>
      </c>
      <c r="F1811">
        <v>1370025</v>
      </c>
      <c r="G1811">
        <v>12200000</v>
      </c>
      <c r="H1811">
        <v>250101</v>
      </c>
      <c r="I1811">
        <v>121225</v>
      </c>
      <c r="K1811" s="1">
        <v>9200</v>
      </c>
      <c r="O1811"/>
    </row>
    <row r="1812" spans="1:15" hidden="1" x14ac:dyDescent="0.25">
      <c r="A1812">
        <v>50000249</v>
      </c>
      <c r="B1812">
        <v>1494767</v>
      </c>
      <c r="C1812" t="s">
        <v>0</v>
      </c>
      <c r="D1812">
        <v>12527685</v>
      </c>
      <c r="E1812" s="14">
        <v>20150129</v>
      </c>
      <c r="F1812">
        <v>3421738</v>
      </c>
      <c r="G1812">
        <v>96300000</v>
      </c>
      <c r="H1812">
        <v>190101</v>
      </c>
      <c r="I1812">
        <v>121270</v>
      </c>
      <c r="K1812" s="1">
        <v>30800</v>
      </c>
      <c r="O1812"/>
    </row>
    <row r="1813" spans="1:15" hidden="1" x14ac:dyDescent="0.25">
      <c r="A1813">
        <v>50000249</v>
      </c>
      <c r="B1813">
        <v>1494792</v>
      </c>
      <c r="C1813" t="s">
        <v>0</v>
      </c>
      <c r="D1813">
        <v>52994992</v>
      </c>
      <c r="E1813" s="14">
        <v>20150129</v>
      </c>
      <c r="F1813">
        <v>3047591</v>
      </c>
      <c r="G1813">
        <v>12400000</v>
      </c>
      <c r="H1813">
        <v>270102</v>
      </c>
      <c r="I1813">
        <v>121204</v>
      </c>
      <c r="K1813" s="1">
        <v>5000</v>
      </c>
      <c r="O1813"/>
    </row>
    <row r="1814" spans="1:15" hidden="1" x14ac:dyDescent="0.25">
      <c r="A1814">
        <v>50000249</v>
      </c>
      <c r="B1814">
        <v>1494798</v>
      </c>
      <c r="C1814" t="s">
        <v>0</v>
      </c>
      <c r="D1814">
        <v>19240688</v>
      </c>
      <c r="E1814" s="14">
        <v>20150129</v>
      </c>
      <c r="F1814">
        <v>2822816</v>
      </c>
      <c r="G1814">
        <v>923272193</v>
      </c>
      <c r="H1814">
        <v>131401</v>
      </c>
      <c r="I1814">
        <v>131401</v>
      </c>
      <c r="K1814" s="1">
        <v>8500</v>
      </c>
      <c r="O1814"/>
    </row>
    <row r="1815" spans="1:15" hidden="1" x14ac:dyDescent="0.25">
      <c r="A1815">
        <v>50000249</v>
      </c>
      <c r="B1815">
        <v>2371601</v>
      </c>
      <c r="C1815" t="s">
        <v>0</v>
      </c>
      <c r="D1815">
        <v>51967981</v>
      </c>
      <c r="E1815" s="14">
        <v>20150129</v>
      </c>
      <c r="F1815">
        <v>6210103</v>
      </c>
      <c r="G1815">
        <v>923272421</v>
      </c>
      <c r="H1815">
        <v>190101</v>
      </c>
      <c r="I1815">
        <v>190101</v>
      </c>
      <c r="K1815" s="1">
        <v>107400</v>
      </c>
      <c r="O1815"/>
    </row>
    <row r="1816" spans="1:15" hidden="1" x14ac:dyDescent="0.25">
      <c r="A1816">
        <v>50000249</v>
      </c>
      <c r="B1816">
        <v>2422798</v>
      </c>
      <c r="C1816" t="s">
        <v>0</v>
      </c>
      <c r="D1816">
        <v>52822929</v>
      </c>
      <c r="E1816" s="14">
        <v>20150129</v>
      </c>
      <c r="F1816">
        <v>2555853</v>
      </c>
      <c r="G1816">
        <v>12400000</v>
      </c>
      <c r="H1816">
        <v>270102</v>
      </c>
      <c r="I1816">
        <v>270914</v>
      </c>
      <c r="K1816" s="1">
        <v>5000</v>
      </c>
      <c r="O1816"/>
    </row>
    <row r="1817" spans="1:15" hidden="1" x14ac:dyDescent="0.25">
      <c r="A1817">
        <v>50000249</v>
      </c>
      <c r="B1817">
        <v>2422799</v>
      </c>
      <c r="C1817" t="s">
        <v>0</v>
      </c>
      <c r="D1817">
        <v>51609655</v>
      </c>
      <c r="E1817" s="14">
        <v>20150129</v>
      </c>
      <c r="F1817">
        <v>10343226</v>
      </c>
      <c r="G1817">
        <v>12200000</v>
      </c>
      <c r="H1817">
        <v>250101</v>
      </c>
      <c r="I1817">
        <v>121225</v>
      </c>
      <c r="K1817" s="1">
        <v>84450</v>
      </c>
      <c r="O1817"/>
    </row>
    <row r="1818" spans="1:15" hidden="1" x14ac:dyDescent="0.25">
      <c r="A1818">
        <v>50000249</v>
      </c>
      <c r="B1818">
        <v>2422801</v>
      </c>
      <c r="C1818" t="s">
        <v>0</v>
      </c>
      <c r="D1818">
        <v>52763701</v>
      </c>
      <c r="E1818" s="14">
        <v>20150129</v>
      </c>
      <c r="F1818">
        <v>3910364</v>
      </c>
      <c r="G1818">
        <v>12400000</v>
      </c>
      <c r="H1818">
        <v>270102</v>
      </c>
      <c r="I1818">
        <v>121204</v>
      </c>
      <c r="K1818" s="1">
        <v>5000</v>
      </c>
      <c r="O1818"/>
    </row>
    <row r="1819" spans="1:15" hidden="1" x14ac:dyDescent="0.25">
      <c r="A1819">
        <v>50000249</v>
      </c>
      <c r="B1819">
        <v>14084083</v>
      </c>
      <c r="C1819" t="s">
        <v>0</v>
      </c>
      <c r="D1819">
        <v>1010198559</v>
      </c>
      <c r="E1819" s="14">
        <v>20150129</v>
      </c>
      <c r="F1819">
        <v>6170580</v>
      </c>
      <c r="G1819">
        <v>12400000</v>
      </c>
      <c r="H1819">
        <v>270102</v>
      </c>
      <c r="I1819">
        <v>121204</v>
      </c>
      <c r="K1819" s="1">
        <v>5000</v>
      </c>
      <c r="O1819"/>
    </row>
    <row r="1820" spans="1:15" hidden="1" x14ac:dyDescent="0.25">
      <c r="A1820">
        <v>50000249</v>
      </c>
      <c r="B1820">
        <v>14084089</v>
      </c>
      <c r="C1820" t="s">
        <v>0</v>
      </c>
      <c r="D1820">
        <v>1020731269</v>
      </c>
      <c r="E1820" s="14">
        <v>20150129</v>
      </c>
      <c r="F1820">
        <v>6968018</v>
      </c>
      <c r="G1820">
        <v>12400000</v>
      </c>
      <c r="H1820">
        <v>270102</v>
      </c>
      <c r="I1820">
        <v>121204</v>
      </c>
      <c r="K1820" s="1">
        <v>5000</v>
      </c>
      <c r="O1820"/>
    </row>
    <row r="1821" spans="1:15" hidden="1" x14ac:dyDescent="0.25">
      <c r="A1821">
        <v>50000249</v>
      </c>
      <c r="B1821">
        <v>19416314</v>
      </c>
      <c r="C1821" t="s">
        <v>0</v>
      </c>
      <c r="D1821">
        <v>1014197513</v>
      </c>
      <c r="E1821" s="14">
        <v>20150129</v>
      </c>
      <c r="F1821">
        <v>21494547</v>
      </c>
      <c r="G1821">
        <v>923272421</v>
      </c>
      <c r="H1821">
        <v>190101</v>
      </c>
      <c r="I1821">
        <v>190101</v>
      </c>
      <c r="K1821" s="1">
        <v>107400</v>
      </c>
      <c r="O1821"/>
    </row>
    <row r="1822" spans="1:15" hidden="1" x14ac:dyDescent="0.25">
      <c r="A1822">
        <v>50000249</v>
      </c>
      <c r="B1822">
        <v>1901341</v>
      </c>
      <c r="C1822" t="s">
        <v>0</v>
      </c>
      <c r="D1822">
        <v>39685380</v>
      </c>
      <c r="E1822" s="14">
        <v>20150129</v>
      </c>
      <c r="F1822">
        <v>5307217</v>
      </c>
      <c r="G1822">
        <v>12800000</v>
      </c>
      <c r="H1822">
        <v>350300</v>
      </c>
      <c r="I1822">
        <v>350300</v>
      </c>
      <c r="K1822" s="1">
        <v>2054000</v>
      </c>
      <c r="O1822"/>
    </row>
    <row r="1823" spans="1:15" hidden="1" x14ac:dyDescent="0.25">
      <c r="A1823">
        <v>50000249</v>
      </c>
      <c r="B1823">
        <v>1082939</v>
      </c>
      <c r="C1823" t="s">
        <v>0</v>
      </c>
      <c r="D1823">
        <v>80443432</v>
      </c>
      <c r="E1823" s="14">
        <v>20150129</v>
      </c>
      <c r="F1823">
        <v>7266555</v>
      </c>
      <c r="G1823">
        <v>96400000</v>
      </c>
      <c r="H1823">
        <v>370101</v>
      </c>
      <c r="I1823">
        <v>121280</v>
      </c>
      <c r="K1823" s="1">
        <v>14000</v>
      </c>
      <c r="O1823"/>
    </row>
    <row r="1824" spans="1:15" hidden="1" x14ac:dyDescent="0.25">
      <c r="A1824">
        <v>50000249</v>
      </c>
      <c r="B1824">
        <v>1086259</v>
      </c>
      <c r="C1824" t="s">
        <v>0</v>
      </c>
      <c r="D1824">
        <v>1098623134</v>
      </c>
      <c r="E1824" s="14">
        <v>20150129</v>
      </c>
      <c r="F1824">
        <v>13887645</v>
      </c>
      <c r="G1824">
        <v>12400000</v>
      </c>
      <c r="H1824">
        <v>270102</v>
      </c>
      <c r="I1824">
        <v>121204</v>
      </c>
      <c r="K1824" s="1">
        <v>5000</v>
      </c>
      <c r="O1824"/>
    </row>
    <row r="1825" spans="1:15" hidden="1" x14ac:dyDescent="0.25">
      <c r="A1825">
        <v>50000249</v>
      </c>
      <c r="B1825">
        <v>1086260</v>
      </c>
      <c r="C1825" t="s">
        <v>0</v>
      </c>
      <c r="D1825">
        <v>63394251</v>
      </c>
      <c r="E1825" s="14">
        <v>20150129</v>
      </c>
      <c r="F1825">
        <v>5448590</v>
      </c>
      <c r="G1825">
        <v>96400000</v>
      </c>
      <c r="H1825">
        <v>370101</v>
      </c>
      <c r="I1825">
        <v>121280</v>
      </c>
      <c r="K1825" s="1">
        <v>5400</v>
      </c>
      <c r="O1825"/>
    </row>
    <row r="1826" spans="1:15" hidden="1" x14ac:dyDescent="0.25">
      <c r="A1826">
        <v>50000249</v>
      </c>
      <c r="B1826">
        <v>1086262</v>
      </c>
      <c r="C1826" t="s">
        <v>0</v>
      </c>
      <c r="D1826">
        <v>77157654</v>
      </c>
      <c r="E1826" s="14">
        <v>20150129</v>
      </c>
      <c r="F1826">
        <v>2824314</v>
      </c>
      <c r="G1826">
        <v>12400000</v>
      </c>
      <c r="H1826">
        <v>270102</v>
      </c>
      <c r="I1826">
        <v>121204</v>
      </c>
      <c r="K1826" s="1">
        <v>5000</v>
      </c>
      <c r="O1826"/>
    </row>
    <row r="1827" spans="1:15" hidden="1" x14ac:dyDescent="0.25">
      <c r="A1827">
        <v>50000249</v>
      </c>
      <c r="B1827">
        <v>1086263</v>
      </c>
      <c r="C1827" t="s">
        <v>0</v>
      </c>
      <c r="D1827">
        <v>80013573</v>
      </c>
      <c r="E1827" s="14">
        <v>20150129</v>
      </c>
      <c r="F1827">
        <v>11787010</v>
      </c>
      <c r="G1827">
        <v>12400000</v>
      </c>
      <c r="H1827">
        <v>270102</v>
      </c>
      <c r="I1827">
        <v>121204</v>
      </c>
      <c r="K1827" s="1">
        <v>5000</v>
      </c>
      <c r="O1827"/>
    </row>
    <row r="1828" spans="1:15" hidden="1" x14ac:dyDescent="0.25">
      <c r="A1828">
        <v>50000249</v>
      </c>
      <c r="B1828">
        <v>13334725</v>
      </c>
      <c r="C1828" t="s">
        <v>0</v>
      </c>
      <c r="D1828">
        <v>1033696106</v>
      </c>
      <c r="E1828" s="14">
        <v>20150129</v>
      </c>
      <c r="F1828">
        <v>20808427</v>
      </c>
      <c r="G1828">
        <v>12400000</v>
      </c>
      <c r="H1828">
        <v>270102</v>
      </c>
      <c r="I1828">
        <v>121204</v>
      </c>
      <c r="K1828" s="1">
        <v>5000</v>
      </c>
      <c r="O1828"/>
    </row>
    <row r="1829" spans="1:15" hidden="1" x14ac:dyDescent="0.25">
      <c r="A1829">
        <v>50000249</v>
      </c>
      <c r="B1829">
        <v>1020661</v>
      </c>
      <c r="C1829" t="s">
        <v>0</v>
      </c>
      <c r="D1829">
        <v>52966259</v>
      </c>
      <c r="E1829" s="14">
        <v>20150129</v>
      </c>
      <c r="F1829">
        <v>20303170</v>
      </c>
      <c r="G1829">
        <v>923272434</v>
      </c>
      <c r="H1829">
        <v>410300</v>
      </c>
      <c r="I1829">
        <v>410300</v>
      </c>
      <c r="K1829" s="1">
        <v>40225</v>
      </c>
      <c r="O1829"/>
    </row>
    <row r="1830" spans="1:15" hidden="1" x14ac:dyDescent="0.25">
      <c r="A1830">
        <v>50000249</v>
      </c>
      <c r="B1830">
        <v>1020663</v>
      </c>
      <c r="C1830" t="s">
        <v>0</v>
      </c>
      <c r="D1830">
        <v>1013576864</v>
      </c>
      <c r="E1830" s="14">
        <v>20150129</v>
      </c>
      <c r="F1830">
        <v>3063021</v>
      </c>
      <c r="G1830">
        <v>12400000</v>
      </c>
      <c r="H1830">
        <v>270102</v>
      </c>
      <c r="I1830">
        <v>121204</v>
      </c>
      <c r="K1830" s="1">
        <v>5000</v>
      </c>
      <c r="O1830"/>
    </row>
    <row r="1831" spans="1:15" hidden="1" x14ac:dyDescent="0.25">
      <c r="A1831">
        <v>50000249</v>
      </c>
      <c r="B1831">
        <v>2231650</v>
      </c>
      <c r="C1831" t="s">
        <v>0</v>
      </c>
      <c r="D1831">
        <v>1018425306</v>
      </c>
      <c r="E1831" s="14">
        <v>20150129</v>
      </c>
      <c r="F1831">
        <v>4952036</v>
      </c>
      <c r="G1831">
        <v>923272421</v>
      </c>
      <c r="H1831">
        <v>190101</v>
      </c>
      <c r="I1831">
        <v>190101</v>
      </c>
      <c r="K1831" s="1">
        <v>107400</v>
      </c>
      <c r="O1831"/>
    </row>
    <row r="1832" spans="1:15" hidden="1" x14ac:dyDescent="0.25">
      <c r="A1832">
        <v>50000249</v>
      </c>
      <c r="B1832">
        <v>2460884</v>
      </c>
      <c r="C1832" t="s">
        <v>0</v>
      </c>
      <c r="D1832">
        <v>30274731</v>
      </c>
      <c r="E1832" s="14">
        <v>20150129</v>
      </c>
      <c r="F1832">
        <v>10391656</v>
      </c>
      <c r="G1832">
        <v>12400000</v>
      </c>
      <c r="H1832">
        <v>270102</v>
      </c>
      <c r="I1832">
        <v>270102</v>
      </c>
      <c r="K1832" s="1">
        <v>80900</v>
      </c>
      <c r="O1832"/>
    </row>
    <row r="1833" spans="1:15" hidden="1" x14ac:dyDescent="0.25">
      <c r="A1833">
        <v>50000249</v>
      </c>
      <c r="B1833">
        <v>2460885</v>
      </c>
      <c r="C1833" t="s">
        <v>0</v>
      </c>
      <c r="D1833">
        <v>23897335</v>
      </c>
      <c r="E1833" s="14">
        <v>20150129</v>
      </c>
      <c r="F1833">
        <v>20666844</v>
      </c>
      <c r="G1833">
        <v>12400000</v>
      </c>
      <c r="H1833">
        <v>270102</v>
      </c>
      <c r="I1833">
        <v>270102</v>
      </c>
      <c r="K1833" s="1">
        <v>1000</v>
      </c>
      <c r="O1833"/>
    </row>
    <row r="1834" spans="1:15" hidden="1" x14ac:dyDescent="0.25">
      <c r="A1834">
        <v>50000249</v>
      </c>
      <c r="B1834">
        <v>2461043</v>
      </c>
      <c r="C1834" t="s">
        <v>0</v>
      </c>
      <c r="D1834">
        <v>1098720305</v>
      </c>
      <c r="E1834" s="14">
        <v>20150129</v>
      </c>
      <c r="F1834">
        <v>10348786</v>
      </c>
      <c r="G1834">
        <v>12400000</v>
      </c>
      <c r="H1834">
        <v>270102</v>
      </c>
      <c r="I1834">
        <v>121204</v>
      </c>
      <c r="K1834" s="1">
        <v>5000</v>
      </c>
      <c r="O1834"/>
    </row>
    <row r="1835" spans="1:15" hidden="1" x14ac:dyDescent="0.25">
      <c r="A1835">
        <v>50000249</v>
      </c>
      <c r="B1835">
        <v>2461067</v>
      </c>
      <c r="C1835" t="s">
        <v>0</v>
      </c>
      <c r="D1835">
        <v>1032360029</v>
      </c>
      <c r="E1835" s="14">
        <v>20150129</v>
      </c>
      <c r="F1835">
        <v>12582130</v>
      </c>
      <c r="G1835">
        <v>12400000</v>
      </c>
      <c r="H1835">
        <v>270102</v>
      </c>
      <c r="I1835">
        <v>121204</v>
      </c>
      <c r="K1835" s="1">
        <v>5000</v>
      </c>
      <c r="O1835"/>
    </row>
    <row r="1836" spans="1:15" hidden="1" x14ac:dyDescent="0.25">
      <c r="A1836">
        <v>50000249</v>
      </c>
      <c r="B1836">
        <v>2283289</v>
      </c>
      <c r="C1836" t="s">
        <v>13</v>
      </c>
      <c r="D1836">
        <v>28404616</v>
      </c>
      <c r="E1836" s="14">
        <v>20150129</v>
      </c>
      <c r="F1836">
        <v>17581153</v>
      </c>
      <c r="G1836">
        <v>12200000</v>
      </c>
      <c r="H1836">
        <v>250101</v>
      </c>
      <c r="I1836">
        <v>121225</v>
      </c>
      <c r="K1836" s="1">
        <v>37000</v>
      </c>
      <c r="O1836"/>
    </row>
    <row r="1837" spans="1:15" hidden="1" x14ac:dyDescent="0.25">
      <c r="A1837">
        <v>50000249</v>
      </c>
      <c r="B1837">
        <v>2283290</v>
      </c>
      <c r="C1837" t="s">
        <v>13</v>
      </c>
      <c r="D1837">
        <v>8002096301</v>
      </c>
      <c r="E1837" s="14">
        <v>20150129</v>
      </c>
      <c r="F1837">
        <v>16352771</v>
      </c>
      <c r="G1837">
        <v>23900000</v>
      </c>
      <c r="H1837">
        <v>410600</v>
      </c>
      <c r="I1837">
        <v>410600</v>
      </c>
      <c r="K1837" s="1">
        <v>6987750</v>
      </c>
      <c r="O1837"/>
    </row>
    <row r="1838" spans="1:15" hidden="1" x14ac:dyDescent="0.25">
      <c r="A1838">
        <v>50000249</v>
      </c>
      <c r="B1838">
        <v>2283293</v>
      </c>
      <c r="C1838" t="s">
        <v>13</v>
      </c>
      <c r="D1838">
        <v>63483754</v>
      </c>
      <c r="E1838" s="14">
        <v>20150129</v>
      </c>
      <c r="F1838">
        <v>6313084</v>
      </c>
      <c r="G1838">
        <v>12400000</v>
      </c>
      <c r="H1838">
        <v>270102</v>
      </c>
      <c r="I1838">
        <v>121204</v>
      </c>
      <c r="K1838" s="1">
        <v>5000</v>
      </c>
      <c r="O1838"/>
    </row>
    <row r="1839" spans="1:15" hidden="1" x14ac:dyDescent="0.25">
      <c r="A1839">
        <v>50000249</v>
      </c>
      <c r="B1839">
        <v>2283294</v>
      </c>
      <c r="C1839" t="s">
        <v>13</v>
      </c>
      <c r="D1839">
        <v>1098724390</v>
      </c>
      <c r="E1839" s="14">
        <v>20150129</v>
      </c>
      <c r="F1839">
        <v>15374351</v>
      </c>
      <c r="G1839">
        <v>12400000</v>
      </c>
      <c r="H1839">
        <v>270102</v>
      </c>
      <c r="I1839">
        <v>121204</v>
      </c>
      <c r="K1839" s="1">
        <v>5000</v>
      </c>
      <c r="O1839"/>
    </row>
    <row r="1840" spans="1:15" hidden="1" x14ac:dyDescent="0.25">
      <c r="A1840">
        <v>50000249</v>
      </c>
      <c r="B1840">
        <v>2283312</v>
      </c>
      <c r="C1840" t="s">
        <v>13</v>
      </c>
      <c r="D1840">
        <v>51691328</v>
      </c>
      <c r="E1840" s="14">
        <v>20150129</v>
      </c>
      <c r="F1840">
        <v>6164083</v>
      </c>
      <c r="G1840">
        <v>12400000</v>
      </c>
      <c r="H1840">
        <v>270102</v>
      </c>
      <c r="I1840">
        <v>121204</v>
      </c>
      <c r="K1840" s="1">
        <v>5000</v>
      </c>
      <c r="O1840"/>
    </row>
    <row r="1841" spans="1:15" hidden="1" x14ac:dyDescent="0.25">
      <c r="A1841">
        <v>50000249</v>
      </c>
      <c r="B1841">
        <v>2283314</v>
      </c>
      <c r="C1841" t="s">
        <v>13</v>
      </c>
      <c r="D1841">
        <v>91258234</v>
      </c>
      <c r="E1841" s="14">
        <v>20150129</v>
      </c>
      <c r="F1841">
        <v>6422331</v>
      </c>
      <c r="G1841">
        <v>12400000</v>
      </c>
      <c r="H1841">
        <v>270102</v>
      </c>
      <c r="I1841">
        <v>121204</v>
      </c>
      <c r="K1841" s="1">
        <v>5000</v>
      </c>
      <c r="O1841"/>
    </row>
    <row r="1842" spans="1:15" hidden="1" x14ac:dyDescent="0.25">
      <c r="A1842">
        <v>50000249</v>
      </c>
      <c r="B1842">
        <v>1571412</v>
      </c>
      <c r="C1842" t="s">
        <v>14</v>
      </c>
      <c r="D1842">
        <v>31524658</v>
      </c>
      <c r="E1842" s="14">
        <v>20150129</v>
      </c>
      <c r="F1842">
        <v>6204400</v>
      </c>
      <c r="G1842">
        <v>13700000</v>
      </c>
      <c r="H1842">
        <v>290101</v>
      </c>
      <c r="I1842">
        <v>121250</v>
      </c>
      <c r="K1842" s="1">
        <v>65000</v>
      </c>
      <c r="O1842"/>
    </row>
    <row r="1843" spans="1:15" hidden="1" x14ac:dyDescent="0.25">
      <c r="A1843">
        <v>50000249</v>
      </c>
      <c r="B1843">
        <v>1571415</v>
      </c>
      <c r="C1843" t="s">
        <v>14</v>
      </c>
      <c r="D1843">
        <v>5289667</v>
      </c>
      <c r="E1843" s="14">
        <v>20150129</v>
      </c>
      <c r="F1843">
        <v>3411941</v>
      </c>
      <c r="G1843">
        <v>96300000</v>
      </c>
      <c r="H1843">
        <v>190101</v>
      </c>
      <c r="I1843">
        <v>121270</v>
      </c>
      <c r="K1843" s="1">
        <v>70000</v>
      </c>
      <c r="O1843"/>
    </row>
    <row r="1844" spans="1:15" hidden="1" x14ac:dyDescent="0.25">
      <c r="A1844">
        <v>50000249</v>
      </c>
      <c r="B1844">
        <v>2439146</v>
      </c>
      <c r="C1844" t="s">
        <v>14</v>
      </c>
      <c r="D1844">
        <v>8050073881</v>
      </c>
      <c r="E1844" s="14">
        <v>20150129</v>
      </c>
      <c r="F1844">
        <v>5563265</v>
      </c>
      <c r="G1844">
        <v>96400000</v>
      </c>
      <c r="H1844">
        <v>370101</v>
      </c>
      <c r="I1844">
        <v>121280</v>
      </c>
      <c r="K1844" s="1">
        <v>5400</v>
      </c>
      <c r="O1844"/>
    </row>
    <row r="1845" spans="1:15" hidden="1" x14ac:dyDescent="0.25">
      <c r="A1845">
        <v>50000249</v>
      </c>
      <c r="B1845">
        <v>1594709</v>
      </c>
      <c r="C1845" t="s">
        <v>14</v>
      </c>
      <c r="D1845">
        <v>1113062245</v>
      </c>
      <c r="E1845" s="14">
        <v>20150129</v>
      </c>
      <c r="F1845">
        <v>3627920</v>
      </c>
      <c r="G1845">
        <v>923272421</v>
      </c>
      <c r="H1845">
        <v>190101</v>
      </c>
      <c r="I1845">
        <v>190101</v>
      </c>
      <c r="K1845" s="1">
        <v>107400</v>
      </c>
      <c r="O1845"/>
    </row>
    <row r="1846" spans="1:15" hidden="1" x14ac:dyDescent="0.25">
      <c r="A1846">
        <v>50000249</v>
      </c>
      <c r="B1846">
        <v>2209492</v>
      </c>
      <c r="C1846" t="s">
        <v>14</v>
      </c>
      <c r="D1846">
        <v>1144132340</v>
      </c>
      <c r="E1846" s="14">
        <v>20150129</v>
      </c>
      <c r="F1846">
        <v>4391512</v>
      </c>
      <c r="G1846">
        <v>923272421</v>
      </c>
      <c r="H1846">
        <v>190101</v>
      </c>
      <c r="I1846">
        <v>190101</v>
      </c>
      <c r="K1846" s="1">
        <v>107400</v>
      </c>
      <c r="O1846"/>
    </row>
    <row r="1847" spans="1:15" hidden="1" x14ac:dyDescent="0.25">
      <c r="A1847">
        <v>50000249</v>
      </c>
      <c r="B1847">
        <v>2637236</v>
      </c>
      <c r="C1847" t="s">
        <v>36</v>
      </c>
      <c r="D1847">
        <v>11306428</v>
      </c>
      <c r="E1847" s="14">
        <v>20150129</v>
      </c>
      <c r="F1847">
        <v>8388767</v>
      </c>
      <c r="G1847">
        <v>923272421</v>
      </c>
      <c r="H1847">
        <v>190101</v>
      </c>
      <c r="I1847">
        <v>190101</v>
      </c>
      <c r="K1847" s="1">
        <v>107400</v>
      </c>
      <c r="O1847"/>
    </row>
    <row r="1848" spans="1:15" hidden="1" x14ac:dyDescent="0.25">
      <c r="A1848">
        <v>50000249</v>
      </c>
      <c r="B1848">
        <v>28863075</v>
      </c>
      <c r="C1848" t="s">
        <v>55</v>
      </c>
      <c r="D1848">
        <v>1075233740</v>
      </c>
      <c r="E1848" s="14">
        <v>20150129</v>
      </c>
      <c r="F1848">
        <v>3725044</v>
      </c>
      <c r="G1848">
        <v>923272421</v>
      </c>
      <c r="H1848">
        <v>190101</v>
      </c>
      <c r="I1848">
        <v>190101</v>
      </c>
      <c r="K1848" s="1">
        <v>107400</v>
      </c>
      <c r="O1848"/>
    </row>
    <row r="1849" spans="1:15" hidden="1" x14ac:dyDescent="0.25">
      <c r="A1849">
        <v>50000249</v>
      </c>
      <c r="B1849">
        <v>1340563</v>
      </c>
      <c r="C1849" t="s">
        <v>26</v>
      </c>
      <c r="D1849">
        <v>8001416242</v>
      </c>
      <c r="E1849" s="14">
        <v>20150129</v>
      </c>
      <c r="F1849">
        <v>8399646</v>
      </c>
      <c r="G1849">
        <v>11100000</v>
      </c>
      <c r="H1849">
        <v>150105</v>
      </c>
      <c r="I1849">
        <v>27090505</v>
      </c>
      <c r="K1849" s="1">
        <v>12771909</v>
      </c>
      <c r="O1849"/>
    </row>
    <row r="1850" spans="1:15" hidden="1" x14ac:dyDescent="0.25">
      <c r="A1850">
        <v>50000249</v>
      </c>
      <c r="B1850">
        <v>1340564</v>
      </c>
      <c r="C1850" t="s">
        <v>26</v>
      </c>
      <c r="D1850">
        <v>8001416242</v>
      </c>
      <c r="E1850" s="14">
        <v>20150129</v>
      </c>
      <c r="F1850">
        <v>8399646</v>
      </c>
      <c r="G1850">
        <v>11100000</v>
      </c>
      <c r="H1850">
        <v>150105</v>
      </c>
      <c r="I1850">
        <v>27090505</v>
      </c>
      <c r="K1850" s="1">
        <v>286972.79999999999</v>
      </c>
      <c r="O1850"/>
    </row>
    <row r="1851" spans="1:15" hidden="1" x14ac:dyDescent="0.25">
      <c r="A1851">
        <v>50000249</v>
      </c>
      <c r="B1851">
        <v>1745157</v>
      </c>
      <c r="C1851" t="s">
        <v>19</v>
      </c>
      <c r="D1851">
        <v>1053814638</v>
      </c>
      <c r="E1851" s="14">
        <v>20150129</v>
      </c>
      <c r="F1851">
        <v>8755369</v>
      </c>
      <c r="G1851">
        <v>12400000</v>
      </c>
      <c r="H1851">
        <v>270102</v>
      </c>
      <c r="I1851">
        <v>121204</v>
      </c>
      <c r="K1851" s="1">
        <v>5000</v>
      </c>
      <c r="O1851"/>
    </row>
    <row r="1852" spans="1:15" hidden="1" x14ac:dyDescent="0.25">
      <c r="A1852">
        <v>50000249</v>
      </c>
      <c r="B1852">
        <v>1745744</v>
      </c>
      <c r="C1852" t="s">
        <v>19</v>
      </c>
      <c r="D1852">
        <v>1053823846</v>
      </c>
      <c r="E1852" s="14">
        <v>20150129</v>
      </c>
      <c r="F1852">
        <v>8869358</v>
      </c>
      <c r="G1852">
        <v>12400000</v>
      </c>
      <c r="H1852">
        <v>270102</v>
      </c>
      <c r="I1852">
        <v>121204</v>
      </c>
      <c r="K1852" s="1">
        <v>5000</v>
      </c>
      <c r="O1852"/>
    </row>
    <row r="1853" spans="1:15" hidden="1" x14ac:dyDescent="0.25">
      <c r="A1853">
        <v>50000249</v>
      </c>
      <c r="B1853">
        <v>1520935</v>
      </c>
      <c r="C1853" t="s">
        <v>2</v>
      </c>
      <c r="D1853">
        <v>1017153981</v>
      </c>
      <c r="E1853" s="14">
        <v>20150129</v>
      </c>
      <c r="F1853">
        <v>0</v>
      </c>
      <c r="G1853">
        <v>923272421</v>
      </c>
      <c r="H1853">
        <v>190101</v>
      </c>
      <c r="I1853">
        <v>190101</v>
      </c>
      <c r="K1853" s="1">
        <v>107400</v>
      </c>
      <c r="O1853"/>
    </row>
    <row r="1854" spans="1:15" hidden="1" x14ac:dyDescent="0.25">
      <c r="A1854">
        <v>50000249</v>
      </c>
      <c r="B1854">
        <v>34630763</v>
      </c>
      <c r="C1854" t="s">
        <v>2</v>
      </c>
      <c r="D1854">
        <v>32075089</v>
      </c>
      <c r="E1854" s="14">
        <v>20150129</v>
      </c>
      <c r="F1854">
        <v>0</v>
      </c>
      <c r="G1854">
        <v>923272193</v>
      </c>
      <c r="H1854">
        <v>131401</v>
      </c>
      <c r="I1854">
        <v>131401</v>
      </c>
      <c r="K1854" s="1">
        <v>1600</v>
      </c>
      <c r="O1854"/>
    </row>
    <row r="1855" spans="1:15" hidden="1" x14ac:dyDescent="0.25">
      <c r="A1855">
        <v>50000249</v>
      </c>
      <c r="B1855">
        <v>1949921</v>
      </c>
      <c r="C1855" t="s">
        <v>61</v>
      </c>
      <c r="D1855">
        <v>37727182</v>
      </c>
      <c r="E1855" s="14">
        <v>20150129</v>
      </c>
      <c r="F1855">
        <v>36468207</v>
      </c>
      <c r="G1855">
        <v>12200000</v>
      </c>
      <c r="H1855">
        <v>250101</v>
      </c>
      <c r="I1855">
        <v>121225</v>
      </c>
      <c r="K1855" s="1">
        <v>31400</v>
      </c>
      <c r="O1855"/>
    </row>
    <row r="1856" spans="1:15" hidden="1" x14ac:dyDescent="0.25">
      <c r="A1856">
        <v>50000249</v>
      </c>
      <c r="B1856">
        <v>2390180</v>
      </c>
      <c r="C1856" t="s">
        <v>25</v>
      </c>
      <c r="D1856">
        <v>55064641</v>
      </c>
      <c r="E1856" s="14">
        <v>20150129</v>
      </c>
      <c r="F1856">
        <v>0</v>
      </c>
      <c r="G1856">
        <v>12400000</v>
      </c>
      <c r="H1856">
        <v>270102</v>
      </c>
      <c r="I1856">
        <v>121204</v>
      </c>
      <c r="K1856" s="1">
        <v>5000</v>
      </c>
      <c r="O1856"/>
    </row>
    <row r="1857" spans="1:15" hidden="1" x14ac:dyDescent="0.25">
      <c r="A1857">
        <v>50000249</v>
      </c>
      <c r="B1857">
        <v>2218304</v>
      </c>
      <c r="C1857" t="s">
        <v>15</v>
      </c>
      <c r="D1857">
        <v>1113637446</v>
      </c>
      <c r="E1857" s="14">
        <v>20150129</v>
      </c>
      <c r="F1857">
        <v>2139628</v>
      </c>
      <c r="G1857">
        <v>11500000</v>
      </c>
      <c r="H1857">
        <v>130101</v>
      </c>
      <c r="I1857">
        <v>121209</v>
      </c>
      <c r="K1857" s="1">
        <v>5000</v>
      </c>
      <c r="O1857"/>
    </row>
    <row r="1858" spans="1:15" hidden="1" x14ac:dyDescent="0.25">
      <c r="A1858">
        <v>50000249</v>
      </c>
      <c r="B1858">
        <v>2625621</v>
      </c>
      <c r="C1858" t="s">
        <v>37</v>
      </c>
      <c r="D1858">
        <v>1085635290</v>
      </c>
      <c r="E1858" s="14">
        <v>20150129</v>
      </c>
      <c r="F1858">
        <v>52068652</v>
      </c>
      <c r="G1858">
        <v>12400000</v>
      </c>
      <c r="H1858">
        <v>270102</v>
      </c>
      <c r="I1858">
        <v>121204</v>
      </c>
      <c r="K1858" s="1">
        <v>5000</v>
      </c>
      <c r="O1858"/>
    </row>
    <row r="1859" spans="1:15" hidden="1" x14ac:dyDescent="0.25">
      <c r="A1859">
        <v>50000249</v>
      </c>
      <c r="B1859">
        <v>2625623</v>
      </c>
      <c r="C1859" t="s">
        <v>37</v>
      </c>
      <c r="D1859">
        <v>59314417</v>
      </c>
      <c r="E1859" s="14">
        <v>20150129</v>
      </c>
      <c r="F1859">
        <v>46209788</v>
      </c>
      <c r="G1859">
        <v>12400000</v>
      </c>
      <c r="H1859">
        <v>270102</v>
      </c>
      <c r="I1859">
        <v>121204</v>
      </c>
      <c r="K1859" s="1">
        <v>5000</v>
      </c>
      <c r="O1859"/>
    </row>
    <row r="1860" spans="1:15" hidden="1" x14ac:dyDescent="0.25">
      <c r="A1860">
        <v>50000249</v>
      </c>
      <c r="B1860">
        <v>2625624</v>
      </c>
      <c r="C1860" t="s">
        <v>37</v>
      </c>
      <c r="D1860">
        <v>1085297041</v>
      </c>
      <c r="E1860" s="14">
        <v>20150129</v>
      </c>
      <c r="F1860">
        <v>7227184</v>
      </c>
      <c r="G1860">
        <v>12400000</v>
      </c>
      <c r="H1860">
        <v>270102</v>
      </c>
      <c r="I1860">
        <v>121204</v>
      </c>
      <c r="K1860" s="1">
        <v>5000</v>
      </c>
      <c r="O1860"/>
    </row>
    <row r="1861" spans="1:15" hidden="1" x14ac:dyDescent="0.25">
      <c r="A1861">
        <v>50000249</v>
      </c>
      <c r="B1861">
        <v>2625626</v>
      </c>
      <c r="C1861" t="s">
        <v>37</v>
      </c>
      <c r="D1861">
        <v>1085289961</v>
      </c>
      <c r="E1861" s="14">
        <v>20150129</v>
      </c>
      <c r="F1861">
        <v>7227237</v>
      </c>
      <c r="G1861">
        <v>12400000</v>
      </c>
      <c r="H1861">
        <v>270102</v>
      </c>
      <c r="I1861">
        <v>121204</v>
      </c>
      <c r="K1861" s="1">
        <v>5000</v>
      </c>
      <c r="O1861"/>
    </row>
    <row r="1862" spans="1:15" hidden="1" x14ac:dyDescent="0.25">
      <c r="A1862">
        <v>50000249</v>
      </c>
      <c r="B1862">
        <v>2625627</v>
      </c>
      <c r="C1862" t="s">
        <v>37</v>
      </c>
      <c r="D1862">
        <v>1085273559</v>
      </c>
      <c r="E1862" s="14">
        <v>20150129</v>
      </c>
      <c r="F1862">
        <v>7314493</v>
      </c>
      <c r="G1862">
        <v>12400000</v>
      </c>
      <c r="H1862">
        <v>270102</v>
      </c>
      <c r="I1862">
        <v>121204</v>
      </c>
      <c r="K1862" s="1">
        <v>5000</v>
      </c>
      <c r="O1862"/>
    </row>
    <row r="1863" spans="1:15" hidden="1" x14ac:dyDescent="0.25">
      <c r="A1863">
        <v>50000249</v>
      </c>
      <c r="B1863">
        <v>2625628</v>
      </c>
      <c r="C1863" t="s">
        <v>37</v>
      </c>
      <c r="D1863">
        <v>1085635111</v>
      </c>
      <c r="E1863" s="14">
        <v>20150129</v>
      </c>
      <c r="F1863">
        <v>7028536</v>
      </c>
      <c r="G1863">
        <v>12400000</v>
      </c>
      <c r="H1863">
        <v>270102</v>
      </c>
      <c r="I1863">
        <v>121204</v>
      </c>
      <c r="K1863" s="1">
        <v>5000</v>
      </c>
      <c r="O1863"/>
    </row>
    <row r="1864" spans="1:15" hidden="1" x14ac:dyDescent="0.25">
      <c r="A1864">
        <v>50000249</v>
      </c>
      <c r="B1864">
        <v>2625629</v>
      </c>
      <c r="C1864" t="s">
        <v>37</v>
      </c>
      <c r="D1864">
        <v>1797862</v>
      </c>
      <c r="E1864" s="14">
        <v>20150129</v>
      </c>
      <c r="F1864">
        <v>7228581</v>
      </c>
      <c r="G1864">
        <v>923272193</v>
      </c>
      <c r="H1864">
        <v>131401</v>
      </c>
      <c r="I1864">
        <v>131401</v>
      </c>
      <c r="K1864" s="1">
        <v>25700</v>
      </c>
      <c r="O1864"/>
    </row>
    <row r="1865" spans="1:15" hidden="1" x14ac:dyDescent="0.25">
      <c r="A1865">
        <v>50000249</v>
      </c>
      <c r="B1865">
        <v>1551065</v>
      </c>
      <c r="C1865" t="s">
        <v>12</v>
      </c>
      <c r="D1865">
        <v>1088260658</v>
      </c>
      <c r="E1865" s="14">
        <v>20150129</v>
      </c>
      <c r="F1865">
        <v>15727643</v>
      </c>
      <c r="G1865">
        <v>923272421</v>
      </c>
      <c r="H1865">
        <v>190101</v>
      </c>
      <c r="I1865">
        <v>190101</v>
      </c>
      <c r="K1865" s="1">
        <v>107400</v>
      </c>
      <c r="O1865"/>
    </row>
    <row r="1866" spans="1:15" hidden="1" x14ac:dyDescent="0.25">
      <c r="A1866">
        <v>50000249</v>
      </c>
      <c r="B1866">
        <v>1551122</v>
      </c>
      <c r="C1866" t="s">
        <v>12</v>
      </c>
      <c r="D1866">
        <v>1093214757</v>
      </c>
      <c r="E1866" s="14">
        <v>20150129</v>
      </c>
      <c r="F1866">
        <v>11620293</v>
      </c>
      <c r="G1866">
        <v>923272421</v>
      </c>
      <c r="H1866">
        <v>190101</v>
      </c>
      <c r="I1866">
        <v>190101</v>
      </c>
      <c r="K1866" s="1">
        <v>107400</v>
      </c>
      <c r="O1866"/>
    </row>
    <row r="1867" spans="1:15" hidden="1" x14ac:dyDescent="0.25">
      <c r="A1867">
        <v>50000249</v>
      </c>
      <c r="B1867">
        <v>1551232</v>
      </c>
      <c r="C1867" t="s">
        <v>12</v>
      </c>
      <c r="D1867">
        <v>86082797</v>
      </c>
      <c r="E1867" s="14">
        <v>20150129</v>
      </c>
      <c r="F1867">
        <v>1715115</v>
      </c>
      <c r="G1867">
        <v>923272421</v>
      </c>
      <c r="H1867">
        <v>190101</v>
      </c>
      <c r="I1867">
        <v>190101</v>
      </c>
      <c r="K1867" s="1">
        <v>107400</v>
      </c>
      <c r="O1867"/>
    </row>
    <row r="1868" spans="1:15" hidden="1" x14ac:dyDescent="0.25">
      <c r="A1868">
        <v>50000249</v>
      </c>
      <c r="B1868">
        <v>2221229</v>
      </c>
      <c r="C1868" t="s">
        <v>6</v>
      </c>
      <c r="D1868">
        <v>8001876219</v>
      </c>
      <c r="E1868" s="14">
        <v>20150129</v>
      </c>
      <c r="F1868">
        <v>8208011</v>
      </c>
      <c r="G1868">
        <v>13700000</v>
      </c>
      <c r="H1868">
        <v>290101</v>
      </c>
      <c r="I1868">
        <v>121250</v>
      </c>
      <c r="K1868" s="1">
        <v>2449119</v>
      </c>
      <c r="O1868"/>
    </row>
    <row r="1869" spans="1:15" hidden="1" x14ac:dyDescent="0.25">
      <c r="A1869">
        <v>50000249</v>
      </c>
      <c r="B1869">
        <v>2564992</v>
      </c>
      <c r="C1869" t="s">
        <v>6</v>
      </c>
      <c r="D1869">
        <v>1107052231</v>
      </c>
      <c r="E1869" s="14">
        <v>20150129</v>
      </c>
      <c r="F1869">
        <v>7302970</v>
      </c>
      <c r="G1869">
        <v>923272421</v>
      </c>
      <c r="H1869">
        <v>190101</v>
      </c>
      <c r="I1869">
        <v>190101</v>
      </c>
      <c r="K1869" s="1">
        <v>107400</v>
      </c>
      <c r="O1869"/>
    </row>
    <row r="1870" spans="1:15" hidden="1" x14ac:dyDescent="0.25">
      <c r="A1870">
        <v>50000249</v>
      </c>
      <c r="B1870">
        <v>2645320</v>
      </c>
      <c r="C1870" t="s">
        <v>27</v>
      </c>
      <c r="D1870">
        <v>1118813820</v>
      </c>
      <c r="E1870" s="14">
        <v>20150129</v>
      </c>
      <c r="F1870">
        <v>284172</v>
      </c>
      <c r="G1870">
        <v>12400000</v>
      </c>
      <c r="H1870">
        <v>270102</v>
      </c>
      <c r="I1870">
        <v>121204</v>
      </c>
      <c r="K1870" s="1">
        <v>5000</v>
      </c>
      <c r="O1870"/>
    </row>
    <row r="1871" spans="1:15" hidden="1" x14ac:dyDescent="0.25">
      <c r="A1871">
        <v>50000249</v>
      </c>
      <c r="B1871">
        <v>2645321</v>
      </c>
      <c r="C1871" t="s">
        <v>27</v>
      </c>
      <c r="D1871">
        <v>1118824405</v>
      </c>
      <c r="E1871" s="14">
        <v>20150129</v>
      </c>
      <c r="F1871">
        <v>1476944</v>
      </c>
      <c r="G1871">
        <v>12400000</v>
      </c>
      <c r="H1871">
        <v>270102</v>
      </c>
      <c r="I1871">
        <v>121204</v>
      </c>
      <c r="K1871" s="1">
        <v>5000</v>
      </c>
      <c r="O1871"/>
    </row>
    <row r="1872" spans="1:15" hidden="1" x14ac:dyDescent="0.25">
      <c r="A1872">
        <v>50000249</v>
      </c>
      <c r="B1872">
        <v>2121782</v>
      </c>
      <c r="C1872" t="s">
        <v>43</v>
      </c>
      <c r="D1872">
        <v>37291422</v>
      </c>
      <c r="E1872" s="14">
        <v>20150129</v>
      </c>
      <c r="F1872">
        <v>10299307</v>
      </c>
      <c r="G1872">
        <v>923272421</v>
      </c>
      <c r="H1872">
        <v>190101</v>
      </c>
      <c r="I1872">
        <v>190101</v>
      </c>
      <c r="K1872" s="1">
        <v>107400</v>
      </c>
      <c r="O1872"/>
    </row>
    <row r="1873" spans="1:15" hidden="1" x14ac:dyDescent="0.25">
      <c r="A1873">
        <v>50000249</v>
      </c>
      <c r="B1873">
        <v>2130899</v>
      </c>
      <c r="C1873" t="s">
        <v>8</v>
      </c>
      <c r="D1873">
        <v>85468812</v>
      </c>
      <c r="E1873" s="14">
        <v>20150129</v>
      </c>
      <c r="F1873">
        <v>4275386</v>
      </c>
      <c r="G1873">
        <v>923272193</v>
      </c>
      <c r="H1873">
        <v>131401</v>
      </c>
      <c r="I1873">
        <v>131401</v>
      </c>
      <c r="K1873" s="1">
        <v>59000</v>
      </c>
      <c r="O1873"/>
    </row>
    <row r="1874" spans="1:15" hidden="1" x14ac:dyDescent="0.25">
      <c r="A1874">
        <v>50000249</v>
      </c>
      <c r="B1874">
        <v>2130901</v>
      </c>
      <c r="C1874" t="s">
        <v>8</v>
      </c>
      <c r="D1874">
        <v>1082905254</v>
      </c>
      <c r="E1874" s="14">
        <v>20150129</v>
      </c>
      <c r="F1874">
        <v>6535877</v>
      </c>
      <c r="G1874">
        <v>923272421</v>
      </c>
      <c r="H1874">
        <v>190101</v>
      </c>
      <c r="I1874">
        <v>190101</v>
      </c>
      <c r="K1874" s="1">
        <v>107400</v>
      </c>
      <c r="O1874"/>
    </row>
    <row r="1875" spans="1:15" hidden="1" x14ac:dyDescent="0.25">
      <c r="A1875">
        <v>50000249</v>
      </c>
      <c r="B1875">
        <v>2534628</v>
      </c>
      <c r="C1875" t="s">
        <v>8</v>
      </c>
      <c r="D1875">
        <v>24022343</v>
      </c>
      <c r="E1875" s="14">
        <v>20150129</v>
      </c>
      <c r="F1875">
        <v>4215055</v>
      </c>
      <c r="G1875">
        <v>12400000</v>
      </c>
      <c r="H1875">
        <v>270102</v>
      </c>
      <c r="I1875">
        <v>270102</v>
      </c>
      <c r="K1875" s="1">
        <v>208195</v>
      </c>
      <c r="O1875"/>
    </row>
    <row r="1876" spans="1:15" hidden="1" x14ac:dyDescent="0.25">
      <c r="A1876">
        <v>50000249</v>
      </c>
      <c r="B1876">
        <v>1486691</v>
      </c>
      <c r="C1876" t="s">
        <v>31</v>
      </c>
      <c r="D1876">
        <v>60263863</v>
      </c>
      <c r="E1876" s="14">
        <v>20150129</v>
      </c>
      <c r="F1876">
        <v>60263863</v>
      </c>
      <c r="G1876">
        <v>12400000</v>
      </c>
      <c r="H1876">
        <v>270102</v>
      </c>
      <c r="I1876">
        <v>121204</v>
      </c>
      <c r="K1876" s="1">
        <v>5000</v>
      </c>
      <c r="O1876"/>
    </row>
    <row r="1877" spans="1:15" hidden="1" x14ac:dyDescent="0.25">
      <c r="A1877">
        <v>50000249</v>
      </c>
      <c r="B1877">
        <v>1486705</v>
      </c>
      <c r="C1877" t="s">
        <v>31</v>
      </c>
      <c r="D1877">
        <v>1100392050</v>
      </c>
      <c r="E1877" s="14">
        <v>20150129</v>
      </c>
      <c r="F1877">
        <v>10434538</v>
      </c>
      <c r="G1877">
        <v>923272421</v>
      </c>
      <c r="H1877">
        <v>190101</v>
      </c>
      <c r="I1877">
        <v>190101</v>
      </c>
      <c r="K1877" s="1">
        <v>107400</v>
      </c>
      <c r="O1877"/>
    </row>
    <row r="1878" spans="1:15" hidden="1" x14ac:dyDescent="0.25">
      <c r="A1878">
        <v>50000249</v>
      </c>
      <c r="B1878">
        <v>2158047</v>
      </c>
      <c r="C1878" t="s">
        <v>31</v>
      </c>
      <c r="D1878">
        <v>8001876383</v>
      </c>
      <c r="E1878" s="14">
        <v>20150129</v>
      </c>
      <c r="F1878">
        <v>280691</v>
      </c>
      <c r="G1878">
        <v>13700000</v>
      </c>
      <c r="H1878">
        <v>290101</v>
      </c>
      <c r="I1878">
        <v>121250</v>
      </c>
      <c r="K1878" s="1">
        <v>283696</v>
      </c>
      <c r="O1878"/>
    </row>
    <row r="1879" spans="1:15" hidden="1" x14ac:dyDescent="0.25">
      <c r="A1879">
        <v>50000249</v>
      </c>
      <c r="B1879">
        <v>2479138</v>
      </c>
      <c r="C1879" t="s">
        <v>76</v>
      </c>
      <c r="D1879">
        <v>1090429639</v>
      </c>
      <c r="E1879" s="14">
        <v>20150129</v>
      </c>
      <c r="F1879">
        <v>10262670</v>
      </c>
      <c r="G1879">
        <v>12400000</v>
      </c>
      <c r="H1879">
        <v>270102</v>
      </c>
      <c r="I1879">
        <v>121204</v>
      </c>
      <c r="K1879" s="1">
        <v>5000</v>
      </c>
      <c r="O1879"/>
    </row>
    <row r="1880" spans="1:15" hidden="1" x14ac:dyDescent="0.25">
      <c r="A1880">
        <v>50000249</v>
      </c>
      <c r="B1880">
        <v>37281086</v>
      </c>
      <c r="C1880" t="s">
        <v>20</v>
      </c>
      <c r="D1880">
        <v>77022547</v>
      </c>
      <c r="E1880" s="14">
        <v>20150129</v>
      </c>
      <c r="F1880">
        <v>15698838</v>
      </c>
      <c r="G1880">
        <v>13700000</v>
      </c>
      <c r="H1880">
        <v>290101</v>
      </c>
      <c r="I1880">
        <v>270944</v>
      </c>
      <c r="K1880" s="1">
        <v>1271405</v>
      </c>
      <c r="O1880"/>
    </row>
    <row r="1881" spans="1:15" hidden="1" x14ac:dyDescent="0.25">
      <c r="A1881">
        <v>50000249</v>
      </c>
      <c r="B1881">
        <v>1986990</v>
      </c>
      <c r="C1881" t="s">
        <v>40</v>
      </c>
      <c r="D1881">
        <v>79405184</v>
      </c>
      <c r="E1881" s="14">
        <v>20150129</v>
      </c>
      <c r="F1881">
        <v>74342507</v>
      </c>
      <c r="G1881">
        <v>822600000</v>
      </c>
      <c r="H1881">
        <v>290200</v>
      </c>
      <c r="I1881">
        <v>290200</v>
      </c>
      <c r="K1881" s="1">
        <v>7985</v>
      </c>
      <c r="O1881"/>
    </row>
    <row r="1882" spans="1:15" hidden="1" x14ac:dyDescent="0.25">
      <c r="A1882">
        <v>50000249</v>
      </c>
      <c r="B1882">
        <v>65743951</v>
      </c>
      <c r="C1882" t="s">
        <v>124</v>
      </c>
      <c r="D1882">
        <v>1019083437</v>
      </c>
      <c r="E1882" s="14">
        <v>20150130</v>
      </c>
      <c r="F1882">
        <v>14492756</v>
      </c>
      <c r="G1882">
        <v>96400000</v>
      </c>
      <c r="H1882">
        <v>370101</v>
      </c>
      <c r="I1882">
        <v>121280</v>
      </c>
      <c r="K1882" s="1">
        <v>42600</v>
      </c>
      <c r="O1882"/>
    </row>
    <row r="1883" spans="1:15" hidden="1" x14ac:dyDescent="0.25">
      <c r="A1883">
        <v>50000249</v>
      </c>
      <c r="B1883">
        <v>13446628</v>
      </c>
      <c r="C1883" s="8" t="s">
        <v>1</v>
      </c>
      <c r="D1883">
        <v>80758353</v>
      </c>
      <c r="E1883" s="14">
        <v>20150130</v>
      </c>
      <c r="F1883">
        <v>7531234</v>
      </c>
      <c r="G1883">
        <v>923272421</v>
      </c>
      <c r="H1883">
        <v>190101</v>
      </c>
      <c r="I1883">
        <v>190101</v>
      </c>
      <c r="K1883" s="1">
        <v>107400</v>
      </c>
      <c r="O1883"/>
    </row>
    <row r="1884" spans="1:15" hidden="1" x14ac:dyDescent="0.25">
      <c r="A1884">
        <v>50000249</v>
      </c>
      <c r="B1884">
        <v>16641211</v>
      </c>
      <c r="C1884" s="8" t="s">
        <v>1</v>
      </c>
      <c r="D1884">
        <v>26814555</v>
      </c>
      <c r="E1884" s="14">
        <v>20150130</v>
      </c>
      <c r="F1884">
        <v>242808</v>
      </c>
      <c r="G1884">
        <v>923272193</v>
      </c>
      <c r="H1884">
        <v>131401</v>
      </c>
      <c r="I1884">
        <v>131401</v>
      </c>
      <c r="K1884" s="1">
        <v>4200</v>
      </c>
      <c r="O1884"/>
    </row>
    <row r="1885" spans="1:15" hidden="1" x14ac:dyDescent="0.25">
      <c r="A1885">
        <v>50000249</v>
      </c>
      <c r="B1885">
        <v>2011409</v>
      </c>
      <c r="C1885" t="s">
        <v>83</v>
      </c>
      <c r="D1885">
        <v>52090108</v>
      </c>
      <c r="E1885" s="14">
        <v>20150130</v>
      </c>
      <c r="F1885">
        <v>4015239</v>
      </c>
      <c r="G1885">
        <v>12800000</v>
      </c>
      <c r="H1885">
        <v>350300</v>
      </c>
      <c r="I1885">
        <v>350300</v>
      </c>
      <c r="K1885" s="1">
        <v>165927</v>
      </c>
      <c r="O1885"/>
    </row>
    <row r="1886" spans="1:15" hidden="1" x14ac:dyDescent="0.25">
      <c r="A1886">
        <v>50000249</v>
      </c>
      <c r="B1886">
        <v>2011411</v>
      </c>
      <c r="C1886" t="s">
        <v>83</v>
      </c>
      <c r="D1886">
        <v>52090108</v>
      </c>
      <c r="E1886" s="14">
        <v>20150130</v>
      </c>
      <c r="F1886">
        <v>4015239</v>
      </c>
      <c r="G1886">
        <v>12800000</v>
      </c>
      <c r="H1886">
        <v>350300</v>
      </c>
      <c r="I1886">
        <v>350300</v>
      </c>
      <c r="K1886" s="1">
        <v>165927</v>
      </c>
      <c r="O1886"/>
    </row>
    <row r="1887" spans="1:15" hidden="1" x14ac:dyDescent="0.25">
      <c r="A1887">
        <v>50000249</v>
      </c>
      <c r="B1887">
        <v>2539785</v>
      </c>
      <c r="C1887" t="s">
        <v>83</v>
      </c>
      <c r="D1887">
        <v>52871996</v>
      </c>
      <c r="E1887" s="14">
        <v>20150130</v>
      </c>
      <c r="F1887">
        <v>12509958</v>
      </c>
      <c r="G1887">
        <v>923272421</v>
      </c>
      <c r="H1887">
        <v>190101</v>
      </c>
      <c r="I1887">
        <v>190101</v>
      </c>
      <c r="K1887" s="1">
        <v>107400</v>
      </c>
      <c r="O1887"/>
    </row>
    <row r="1888" spans="1:15" hidden="1" x14ac:dyDescent="0.25">
      <c r="A1888">
        <v>50000249</v>
      </c>
      <c r="B1888">
        <v>2549927</v>
      </c>
      <c r="C1888" t="s">
        <v>114</v>
      </c>
      <c r="D1888">
        <v>17017805</v>
      </c>
      <c r="E1888" s="14">
        <v>20150130</v>
      </c>
      <c r="F1888">
        <v>7114414</v>
      </c>
      <c r="G1888">
        <v>923272193</v>
      </c>
      <c r="H1888">
        <v>131401</v>
      </c>
      <c r="I1888">
        <v>131401</v>
      </c>
      <c r="K1888" s="1">
        <v>500000</v>
      </c>
      <c r="O1888"/>
    </row>
    <row r="1889" spans="1:15" hidden="1" x14ac:dyDescent="0.25">
      <c r="A1889">
        <v>50000249</v>
      </c>
      <c r="B1889">
        <v>13265486</v>
      </c>
      <c r="C1889" s="8" t="s">
        <v>1</v>
      </c>
      <c r="D1889">
        <v>1136879134</v>
      </c>
      <c r="E1889" s="14">
        <v>20150130</v>
      </c>
      <c r="F1889">
        <v>3095098</v>
      </c>
      <c r="G1889">
        <v>923272421</v>
      </c>
      <c r="H1889">
        <v>190101</v>
      </c>
      <c r="I1889">
        <v>190101</v>
      </c>
      <c r="K1889" s="1">
        <v>107400</v>
      </c>
      <c r="O1889"/>
    </row>
    <row r="1890" spans="1:15" hidden="1" x14ac:dyDescent="0.25">
      <c r="A1890">
        <v>50000249</v>
      </c>
      <c r="B1890">
        <v>18762680</v>
      </c>
      <c r="C1890" s="8" t="s">
        <v>1</v>
      </c>
      <c r="D1890">
        <v>1020745654</v>
      </c>
      <c r="E1890" s="14">
        <v>20150130</v>
      </c>
      <c r="F1890">
        <v>7533381</v>
      </c>
      <c r="G1890">
        <v>12400000</v>
      </c>
      <c r="H1890">
        <v>270102</v>
      </c>
      <c r="I1890">
        <v>121204</v>
      </c>
      <c r="K1890" s="1">
        <v>5000</v>
      </c>
      <c r="O1890"/>
    </row>
    <row r="1891" spans="1:15" hidden="1" x14ac:dyDescent="0.25">
      <c r="A1891">
        <v>50000249</v>
      </c>
      <c r="B1891">
        <v>1185082</v>
      </c>
      <c r="C1891" t="s">
        <v>125</v>
      </c>
      <c r="D1891">
        <v>19253165</v>
      </c>
      <c r="E1891" s="14">
        <v>20150130</v>
      </c>
      <c r="F1891">
        <v>7612725</v>
      </c>
      <c r="G1891">
        <v>96400000</v>
      </c>
      <c r="H1891">
        <v>370101</v>
      </c>
      <c r="I1891">
        <v>121280</v>
      </c>
      <c r="K1891" s="1">
        <v>5400</v>
      </c>
      <c r="O1891"/>
    </row>
    <row r="1892" spans="1:15" hidden="1" x14ac:dyDescent="0.25">
      <c r="A1892">
        <v>50000249</v>
      </c>
      <c r="B1892">
        <v>1185256</v>
      </c>
      <c r="C1892" t="s">
        <v>125</v>
      </c>
      <c r="D1892">
        <v>19253165</v>
      </c>
      <c r="E1892" s="14">
        <v>20150130</v>
      </c>
      <c r="F1892">
        <v>7612725</v>
      </c>
      <c r="G1892">
        <v>96400000</v>
      </c>
      <c r="H1892">
        <v>370101</v>
      </c>
      <c r="I1892">
        <v>121280</v>
      </c>
      <c r="K1892" s="1">
        <v>5400</v>
      </c>
      <c r="O1892"/>
    </row>
    <row r="1893" spans="1:15" hidden="1" x14ac:dyDescent="0.25">
      <c r="A1893">
        <v>50000249</v>
      </c>
      <c r="B1893">
        <v>2385910</v>
      </c>
      <c r="C1893" t="s">
        <v>100</v>
      </c>
      <c r="D1893">
        <v>71788175</v>
      </c>
      <c r="E1893" s="14">
        <v>20150130</v>
      </c>
      <c r="F1893">
        <v>3118872</v>
      </c>
      <c r="G1893">
        <v>923272421</v>
      </c>
      <c r="H1893">
        <v>190101</v>
      </c>
      <c r="I1893">
        <v>190101</v>
      </c>
      <c r="K1893" s="1">
        <v>107400</v>
      </c>
      <c r="O1893"/>
    </row>
    <row r="1894" spans="1:15" hidden="1" x14ac:dyDescent="0.25">
      <c r="A1894">
        <v>50000249</v>
      </c>
      <c r="B1894">
        <v>2481283</v>
      </c>
      <c r="C1894" t="s">
        <v>90</v>
      </c>
      <c r="D1894">
        <v>509395</v>
      </c>
      <c r="E1894" s="14">
        <v>20150130</v>
      </c>
      <c r="F1894">
        <v>0</v>
      </c>
      <c r="G1894">
        <v>923272421</v>
      </c>
      <c r="H1894">
        <v>190101</v>
      </c>
      <c r="I1894">
        <v>190101</v>
      </c>
      <c r="K1894" s="1">
        <v>107400</v>
      </c>
      <c r="O1894"/>
    </row>
    <row r="1895" spans="1:15" hidden="1" x14ac:dyDescent="0.25">
      <c r="A1895">
        <v>50000249</v>
      </c>
      <c r="B1895">
        <v>2493856</v>
      </c>
      <c r="C1895" t="s">
        <v>90</v>
      </c>
      <c r="D1895">
        <v>1017133964</v>
      </c>
      <c r="E1895" s="14">
        <v>20150130</v>
      </c>
      <c r="F1895">
        <v>2301538</v>
      </c>
      <c r="G1895">
        <v>923272421</v>
      </c>
      <c r="H1895">
        <v>190101</v>
      </c>
      <c r="I1895">
        <v>190101</v>
      </c>
      <c r="K1895" s="1">
        <v>107400</v>
      </c>
      <c r="O1895"/>
    </row>
    <row r="1896" spans="1:15" hidden="1" x14ac:dyDescent="0.25">
      <c r="A1896">
        <v>50000249</v>
      </c>
      <c r="B1896">
        <v>2500575</v>
      </c>
      <c r="C1896" t="s">
        <v>126</v>
      </c>
      <c r="D1896">
        <v>9000057401</v>
      </c>
      <c r="E1896" s="14">
        <v>20150130</v>
      </c>
      <c r="F1896">
        <v>8221550</v>
      </c>
      <c r="G1896">
        <v>11100000</v>
      </c>
      <c r="H1896">
        <v>150104</v>
      </c>
      <c r="I1896">
        <v>150104</v>
      </c>
      <c r="K1896" s="1">
        <v>370528.33</v>
      </c>
      <c r="O1896"/>
    </row>
    <row r="1897" spans="1:15" hidden="1" x14ac:dyDescent="0.25">
      <c r="A1897">
        <v>50000249</v>
      </c>
      <c r="B1897">
        <v>2452298</v>
      </c>
      <c r="C1897" t="s">
        <v>98</v>
      </c>
      <c r="D1897">
        <v>1017190225</v>
      </c>
      <c r="E1897" s="14">
        <v>20150130</v>
      </c>
      <c r="F1897">
        <v>4482720</v>
      </c>
      <c r="G1897">
        <v>923272421</v>
      </c>
      <c r="H1897">
        <v>190101</v>
      </c>
      <c r="I1897">
        <v>190101</v>
      </c>
      <c r="K1897" s="1">
        <v>107400</v>
      </c>
      <c r="O1897"/>
    </row>
    <row r="1898" spans="1:15" hidden="1" x14ac:dyDescent="0.25">
      <c r="A1898">
        <v>50000249</v>
      </c>
      <c r="B1898">
        <v>2561325</v>
      </c>
      <c r="C1898" t="s">
        <v>112</v>
      </c>
      <c r="D1898">
        <v>45531515</v>
      </c>
      <c r="E1898" s="14">
        <v>20150130</v>
      </c>
      <c r="F1898">
        <v>1340885</v>
      </c>
      <c r="G1898">
        <v>923272421</v>
      </c>
      <c r="H1898">
        <v>190101</v>
      </c>
      <c r="I1898">
        <v>190101</v>
      </c>
      <c r="K1898" s="1">
        <v>107400</v>
      </c>
      <c r="O1898"/>
    </row>
    <row r="1899" spans="1:15" hidden="1" x14ac:dyDescent="0.25">
      <c r="A1899">
        <v>50000249</v>
      </c>
      <c r="B1899">
        <v>2558248</v>
      </c>
      <c r="C1899" t="s">
        <v>115</v>
      </c>
      <c r="D1899">
        <v>19377870</v>
      </c>
      <c r="E1899" s="14">
        <v>20150130</v>
      </c>
      <c r="F1899">
        <v>10293339</v>
      </c>
      <c r="G1899">
        <v>12200000</v>
      </c>
      <c r="H1899">
        <v>250101</v>
      </c>
      <c r="I1899">
        <v>121225</v>
      </c>
      <c r="K1899" s="1">
        <v>1500</v>
      </c>
      <c r="O1899"/>
    </row>
    <row r="1900" spans="1:15" hidden="1" x14ac:dyDescent="0.25">
      <c r="A1900">
        <v>50000249</v>
      </c>
      <c r="B1900">
        <v>18729373</v>
      </c>
      <c r="C1900" s="8" t="s">
        <v>1</v>
      </c>
      <c r="D1900">
        <v>1030537130</v>
      </c>
      <c r="E1900" s="14">
        <v>20150130</v>
      </c>
      <c r="F1900">
        <v>1452576</v>
      </c>
      <c r="G1900">
        <v>923272421</v>
      </c>
      <c r="H1900">
        <v>190101</v>
      </c>
      <c r="I1900">
        <v>190101</v>
      </c>
      <c r="K1900" s="1">
        <v>107400</v>
      </c>
      <c r="O1900"/>
    </row>
    <row r="1901" spans="1:15" hidden="1" x14ac:dyDescent="0.25">
      <c r="A1901">
        <v>50000249</v>
      </c>
      <c r="B1901">
        <v>2474001</v>
      </c>
      <c r="C1901" t="s">
        <v>99</v>
      </c>
      <c r="D1901">
        <v>1075258633</v>
      </c>
      <c r="E1901" s="14">
        <v>20150130</v>
      </c>
      <c r="F1901">
        <v>10791318</v>
      </c>
      <c r="G1901">
        <v>12400000</v>
      </c>
      <c r="H1901">
        <v>270102</v>
      </c>
      <c r="I1901">
        <v>121204</v>
      </c>
      <c r="K1901" s="1">
        <v>5000</v>
      </c>
      <c r="O1901"/>
    </row>
    <row r="1902" spans="1:15" hidden="1" x14ac:dyDescent="0.25">
      <c r="A1902">
        <v>50000249</v>
      </c>
      <c r="B1902">
        <v>13888520</v>
      </c>
      <c r="C1902" s="8" t="s">
        <v>1</v>
      </c>
      <c r="D1902">
        <v>40326034</v>
      </c>
      <c r="E1902" s="14">
        <v>20150130</v>
      </c>
      <c r="F1902">
        <v>12960032</v>
      </c>
      <c r="G1902">
        <v>923272421</v>
      </c>
      <c r="H1902">
        <v>190101</v>
      </c>
      <c r="I1902">
        <v>190101</v>
      </c>
      <c r="K1902" s="1">
        <v>107400</v>
      </c>
      <c r="O1902"/>
    </row>
    <row r="1903" spans="1:15" hidden="1" x14ac:dyDescent="0.25">
      <c r="A1903">
        <v>50000249</v>
      </c>
      <c r="B1903">
        <v>1832156</v>
      </c>
      <c r="C1903" t="s">
        <v>87</v>
      </c>
      <c r="D1903">
        <v>1112468449</v>
      </c>
      <c r="E1903" s="14">
        <v>20150130</v>
      </c>
      <c r="F1903">
        <v>3332791</v>
      </c>
      <c r="G1903">
        <v>923272421</v>
      </c>
      <c r="H1903">
        <v>190101</v>
      </c>
      <c r="I1903">
        <v>190101</v>
      </c>
      <c r="K1903" s="1">
        <v>107400</v>
      </c>
      <c r="O1903"/>
    </row>
    <row r="1904" spans="1:15" hidden="1" x14ac:dyDescent="0.25">
      <c r="A1904">
        <v>50000249</v>
      </c>
      <c r="B1904">
        <v>37430534</v>
      </c>
      <c r="C1904" t="s">
        <v>87</v>
      </c>
      <c r="D1904">
        <v>10522150</v>
      </c>
      <c r="E1904" s="14">
        <v>20150130</v>
      </c>
      <c r="F1904">
        <v>3318249</v>
      </c>
      <c r="G1904">
        <v>923272193</v>
      </c>
      <c r="H1904">
        <v>131401</v>
      </c>
      <c r="I1904">
        <v>131401</v>
      </c>
      <c r="K1904" s="1">
        <v>5800</v>
      </c>
      <c r="O1904"/>
    </row>
    <row r="1905" spans="1:15" hidden="1" x14ac:dyDescent="0.25">
      <c r="A1905">
        <v>50000249</v>
      </c>
      <c r="B1905">
        <v>18907577</v>
      </c>
      <c r="C1905" s="8" t="s">
        <v>1</v>
      </c>
      <c r="D1905">
        <v>1121866082</v>
      </c>
      <c r="E1905" s="14">
        <v>20150130</v>
      </c>
      <c r="F1905">
        <v>13813669</v>
      </c>
      <c r="G1905">
        <v>923272421</v>
      </c>
      <c r="H1905">
        <v>190101</v>
      </c>
      <c r="I1905">
        <v>190101</v>
      </c>
      <c r="K1905" s="1">
        <v>107400</v>
      </c>
      <c r="O1905"/>
    </row>
    <row r="1906" spans="1:15" hidden="1" x14ac:dyDescent="0.25">
      <c r="A1906">
        <v>50000249</v>
      </c>
      <c r="B1906">
        <v>2535889</v>
      </c>
      <c r="C1906" t="s">
        <v>30</v>
      </c>
      <c r="D1906">
        <v>97435430</v>
      </c>
      <c r="E1906" s="14">
        <v>20150130</v>
      </c>
      <c r="F1906">
        <v>19231127</v>
      </c>
      <c r="G1906">
        <v>910300000</v>
      </c>
      <c r="H1906">
        <v>130113</v>
      </c>
      <c r="I1906">
        <v>121235</v>
      </c>
      <c r="K1906" s="1">
        <v>54632</v>
      </c>
      <c r="O1906"/>
    </row>
    <row r="1907" spans="1:15" hidden="1" x14ac:dyDescent="0.25">
      <c r="A1907">
        <v>50000249</v>
      </c>
      <c r="B1907">
        <v>1060945</v>
      </c>
      <c r="C1907" t="s">
        <v>11</v>
      </c>
      <c r="D1907">
        <v>9001081159</v>
      </c>
      <c r="E1907" s="14">
        <v>20150130</v>
      </c>
      <c r="F1907">
        <v>7403593</v>
      </c>
      <c r="G1907">
        <v>96400000</v>
      </c>
      <c r="H1907">
        <v>370101</v>
      </c>
      <c r="I1907">
        <v>121280</v>
      </c>
      <c r="K1907" s="1">
        <v>5400</v>
      </c>
      <c r="O1907"/>
    </row>
    <row r="1908" spans="1:15" hidden="1" x14ac:dyDescent="0.25">
      <c r="A1908">
        <v>50000249</v>
      </c>
      <c r="B1908">
        <v>2244460</v>
      </c>
      <c r="C1908" t="s">
        <v>38</v>
      </c>
      <c r="D1908">
        <v>91439700</v>
      </c>
      <c r="E1908" s="14">
        <v>20150130</v>
      </c>
      <c r="F1908">
        <v>0</v>
      </c>
      <c r="G1908">
        <v>12400000</v>
      </c>
      <c r="H1908">
        <v>270102</v>
      </c>
      <c r="I1908">
        <v>121204</v>
      </c>
      <c r="K1908" s="1">
        <v>5000</v>
      </c>
      <c r="O1908"/>
    </row>
    <row r="1909" spans="1:15" hidden="1" x14ac:dyDescent="0.25">
      <c r="A1909">
        <v>50000249</v>
      </c>
      <c r="B1909">
        <v>2306229</v>
      </c>
      <c r="C1909" t="s">
        <v>18</v>
      </c>
      <c r="D1909">
        <v>1143116873</v>
      </c>
      <c r="E1909" s="14">
        <v>20150130</v>
      </c>
      <c r="F1909">
        <v>3630939</v>
      </c>
      <c r="G1909">
        <v>923272421</v>
      </c>
      <c r="H1909">
        <v>190101</v>
      </c>
      <c r="I1909">
        <v>190101</v>
      </c>
      <c r="K1909" s="1">
        <v>107400</v>
      </c>
      <c r="O1909"/>
    </row>
    <row r="1910" spans="1:15" hidden="1" x14ac:dyDescent="0.25">
      <c r="A1910">
        <v>50000249</v>
      </c>
      <c r="B1910">
        <v>1984534</v>
      </c>
      <c r="C1910" t="s">
        <v>18</v>
      </c>
      <c r="D1910">
        <v>9000058723</v>
      </c>
      <c r="E1910" s="14">
        <v>20150130</v>
      </c>
      <c r="F1910">
        <v>14219266</v>
      </c>
      <c r="G1910">
        <v>96400000</v>
      </c>
      <c r="H1910">
        <v>370101</v>
      </c>
      <c r="I1910">
        <v>121280</v>
      </c>
      <c r="K1910" s="1">
        <v>54000</v>
      </c>
      <c r="O1910"/>
    </row>
    <row r="1911" spans="1:15" hidden="1" x14ac:dyDescent="0.25">
      <c r="A1911">
        <v>50000249</v>
      </c>
      <c r="B1911">
        <v>1672605</v>
      </c>
      <c r="C1911" t="s">
        <v>0</v>
      </c>
      <c r="D1911">
        <v>1232390147</v>
      </c>
      <c r="E1911" s="14">
        <v>20150130</v>
      </c>
      <c r="F1911">
        <v>3849456</v>
      </c>
      <c r="G1911">
        <v>923272421</v>
      </c>
      <c r="H1911">
        <v>190101</v>
      </c>
      <c r="I1911">
        <v>190101</v>
      </c>
      <c r="K1911" s="1">
        <v>107400</v>
      </c>
      <c r="O1911"/>
    </row>
    <row r="1912" spans="1:15" hidden="1" x14ac:dyDescent="0.25">
      <c r="A1912">
        <v>50000249</v>
      </c>
      <c r="B1912">
        <v>2489341</v>
      </c>
      <c r="C1912" t="s">
        <v>0</v>
      </c>
      <c r="D1912">
        <v>1019048706</v>
      </c>
      <c r="E1912" s="14">
        <v>20150130</v>
      </c>
      <c r="F1912">
        <v>1274131</v>
      </c>
      <c r="G1912">
        <v>12400000</v>
      </c>
      <c r="H1912">
        <v>270102</v>
      </c>
      <c r="I1912">
        <v>121204</v>
      </c>
      <c r="K1912" s="1">
        <v>5000</v>
      </c>
      <c r="O1912"/>
    </row>
    <row r="1913" spans="1:15" hidden="1" x14ac:dyDescent="0.25">
      <c r="A1913">
        <v>50000249</v>
      </c>
      <c r="B1913">
        <v>2632682</v>
      </c>
      <c r="C1913" t="s">
        <v>0</v>
      </c>
      <c r="D1913">
        <v>1073232685</v>
      </c>
      <c r="E1913" s="14">
        <v>20150130</v>
      </c>
      <c r="F1913">
        <v>14438808</v>
      </c>
      <c r="G1913">
        <v>12400000</v>
      </c>
      <c r="H1913">
        <v>270102</v>
      </c>
      <c r="I1913">
        <v>121204</v>
      </c>
      <c r="K1913" s="1">
        <v>5000</v>
      </c>
      <c r="O1913"/>
    </row>
    <row r="1914" spans="1:15" hidden="1" x14ac:dyDescent="0.25">
      <c r="A1914">
        <v>50000249</v>
      </c>
      <c r="B1914">
        <v>14251554</v>
      </c>
      <c r="C1914" t="s">
        <v>0</v>
      </c>
      <c r="D1914">
        <v>1032420987</v>
      </c>
      <c r="E1914" s="14">
        <v>20150130</v>
      </c>
      <c r="F1914">
        <v>8117161</v>
      </c>
      <c r="G1914">
        <v>923272421</v>
      </c>
      <c r="H1914">
        <v>190101</v>
      </c>
      <c r="I1914">
        <v>190101</v>
      </c>
      <c r="K1914" s="1">
        <v>107400</v>
      </c>
      <c r="O1914"/>
    </row>
    <row r="1915" spans="1:15" hidden="1" x14ac:dyDescent="0.25">
      <c r="A1915">
        <v>50000249</v>
      </c>
      <c r="B1915">
        <v>2437504</v>
      </c>
      <c r="C1915" t="s">
        <v>0</v>
      </c>
      <c r="D1915">
        <v>1098640051</v>
      </c>
      <c r="E1915" s="14">
        <v>20150130</v>
      </c>
      <c r="F1915">
        <v>1252913</v>
      </c>
      <c r="G1915">
        <v>923272421</v>
      </c>
      <c r="H1915">
        <v>190101</v>
      </c>
      <c r="I1915">
        <v>190101</v>
      </c>
      <c r="K1915" s="1">
        <v>107400</v>
      </c>
      <c r="O1915"/>
    </row>
    <row r="1916" spans="1:15" hidden="1" x14ac:dyDescent="0.25">
      <c r="A1916">
        <v>50000249</v>
      </c>
      <c r="B1916">
        <v>16806941</v>
      </c>
      <c r="C1916" t="s">
        <v>0</v>
      </c>
      <c r="D1916">
        <v>1136880626</v>
      </c>
      <c r="E1916" s="14">
        <v>20150130</v>
      </c>
      <c r="F1916">
        <v>8108748</v>
      </c>
      <c r="G1916">
        <v>923272421</v>
      </c>
      <c r="H1916">
        <v>190101</v>
      </c>
      <c r="I1916">
        <v>190101</v>
      </c>
      <c r="K1916" s="1">
        <v>5000</v>
      </c>
      <c r="O1916"/>
    </row>
    <row r="1917" spans="1:15" hidden="1" x14ac:dyDescent="0.25">
      <c r="A1917">
        <v>50000249</v>
      </c>
      <c r="B1917">
        <v>1494768</v>
      </c>
      <c r="C1917" t="s">
        <v>0</v>
      </c>
      <c r="D1917">
        <v>80721633</v>
      </c>
      <c r="E1917" s="14">
        <v>20150130</v>
      </c>
      <c r="F1917">
        <v>2439079</v>
      </c>
      <c r="G1917">
        <v>12400000</v>
      </c>
      <c r="H1917">
        <v>270102</v>
      </c>
      <c r="I1917">
        <v>121204</v>
      </c>
      <c r="K1917" s="1">
        <v>5000</v>
      </c>
      <c r="O1917"/>
    </row>
    <row r="1918" spans="1:15" hidden="1" x14ac:dyDescent="0.25">
      <c r="A1918">
        <v>50000249</v>
      </c>
      <c r="B1918">
        <v>1494769</v>
      </c>
      <c r="C1918" t="s">
        <v>0</v>
      </c>
      <c r="D1918">
        <v>1015423955</v>
      </c>
      <c r="E1918" s="14">
        <v>20150130</v>
      </c>
      <c r="F1918">
        <v>10760009</v>
      </c>
      <c r="G1918">
        <v>12400000</v>
      </c>
      <c r="H1918">
        <v>270102</v>
      </c>
      <c r="I1918">
        <v>121204</v>
      </c>
      <c r="K1918" s="1">
        <v>5000</v>
      </c>
      <c r="O1918"/>
    </row>
    <row r="1919" spans="1:15" hidden="1" x14ac:dyDescent="0.25">
      <c r="A1919">
        <v>50000249</v>
      </c>
      <c r="B1919">
        <v>1494770</v>
      </c>
      <c r="C1919" t="s">
        <v>0</v>
      </c>
      <c r="D1919">
        <v>8001823458</v>
      </c>
      <c r="E1919" s="14">
        <v>20150130</v>
      </c>
      <c r="F1919">
        <v>3420210</v>
      </c>
      <c r="G1919">
        <v>12800000</v>
      </c>
      <c r="H1919">
        <v>350300</v>
      </c>
      <c r="I1919">
        <v>350300</v>
      </c>
      <c r="K1919" s="1">
        <v>2943000</v>
      </c>
      <c r="O1919"/>
    </row>
    <row r="1920" spans="1:15" hidden="1" x14ac:dyDescent="0.25">
      <c r="A1920">
        <v>50000249</v>
      </c>
      <c r="B1920">
        <v>1494774</v>
      </c>
      <c r="C1920" t="s">
        <v>0</v>
      </c>
      <c r="D1920">
        <v>8300524884</v>
      </c>
      <c r="E1920" s="14">
        <v>20150130</v>
      </c>
      <c r="F1920">
        <v>6061811</v>
      </c>
      <c r="G1920">
        <v>96400000</v>
      </c>
      <c r="H1920">
        <v>370101</v>
      </c>
      <c r="I1920">
        <v>121280</v>
      </c>
      <c r="K1920" s="1">
        <v>10800</v>
      </c>
      <c r="O1920"/>
    </row>
    <row r="1921" spans="1:15" hidden="1" x14ac:dyDescent="0.25">
      <c r="A1921">
        <v>50000249</v>
      </c>
      <c r="B1921">
        <v>1530844</v>
      </c>
      <c r="C1921" t="s">
        <v>0</v>
      </c>
      <c r="D1921">
        <v>51768123</v>
      </c>
      <c r="E1921" s="14">
        <v>20150130</v>
      </c>
      <c r="F1921">
        <v>10784224</v>
      </c>
      <c r="G1921">
        <v>12400000</v>
      </c>
      <c r="H1921">
        <v>270102</v>
      </c>
      <c r="I1921">
        <v>121204</v>
      </c>
      <c r="K1921" s="1">
        <v>5000</v>
      </c>
      <c r="O1921"/>
    </row>
    <row r="1922" spans="1:15" hidden="1" x14ac:dyDescent="0.25">
      <c r="A1922">
        <v>50000249</v>
      </c>
      <c r="B1922">
        <v>1530845</v>
      </c>
      <c r="C1922" t="s">
        <v>0</v>
      </c>
      <c r="D1922">
        <v>1022371797</v>
      </c>
      <c r="E1922" s="14">
        <v>20150130</v>
      </c>
      <c r="F1922">
        <v>21230229</v>
      </c>
      <c r="G1922">
        <v>12400000</v>
      </c>
      <c r="H1922">
        <v>270102</v>
      </c>
      <c r="I1922">
        <v>121204</v>
      </c>
      <c r="K1922" s="1">
        <v>5000</v>
      </c>
      <c r="O1922"/>
    </row>
    <row r="1923" spans="1:15" hidden="1" x14ac:dyDescent="0.25">
      <c r="A1923">
        <v>50000249</v>
      </c>
      <c r="B1923">
        <v>1530846</v>
      </c>
      <c r="C1923" t="s">
        <v>0</v>
      </c>
      <c r="D1923">
        <v>53121494</v>
      </c>
      <c r="E1923" s="14">
        <v>20150130</v>
      </c>
      <c r="F1923">
        <v>10796513</v>
      </c>
      <c r="G1923">
        <v>12400000</v>
      </c>
      <c r="H1923">
        <v>270102</v>
      </c>
      <c r="I1923">
        <v>121204</v>
      </c>
      <c r="K1923" s="1">
        <v>5000</v>
      </c>
      <c r="O1923"/>
    </row>
    <row r="1924" spans="1:15" hidden="1" x14ac:dyDescent="0.25">
      <c r="A1924">
        <v>50000249</v>
      </c>
      <c r="B1924">
        <v>2422836</v>
      </c>
      <c r="C1924" t="s">
        <v>0</v>
      </c>
      <c r="D1924">
        <v>1110560750</v>
      </c>
      <c r="E1924" s="14">
        <v>20150130</v>
      </c>
      <c r="F1924">
        <v>18385274</v>
      </c>
      <c r="G1924">
        <v>12200000</v>
      </c>
      <c r="H1924">
        <v>250101</v>
      </c>
      <c r="I1924">
        <v>121225</v>
      </c>
      <c r="K1924" s="1">
        <v>77800</v>
      </c>
      <c r="O1924"/>
    </row>
    <row r="1925" spans="1:15" hidden="1" x14ac:dyDescent="0.25">
      <c r="A1925">
        <v>50000249</v>
      </c>
      <c r="B1925">
        <v>2422838</v>
      </c>
      <c r="C1925" t="s">
        <v>0</v>
      </c>
      <c r="D1925">
        <v>45477137</v>
      </c>
      <c r="E1925" s="14">
        <v>20150130</v>
      </c>
      <c r="F1925">
        <v>20334921</v>
      </c>
      <c r="G1925">
        <v>12400000</v>
      </c>
      <c r="H1925">
        <v>270102</v>
      </c>
      <c r="I1925">
        <v>121204</v>
      </c>
      <c r="K1925" s="1">
        <v>5000</v>
      </c>
      <c r="O1925"/>
    </row>
    <row r="1926" spans="1:15" hidden="1" x14ac:dyDescent="0.25">
      <c r="A1926">
        <v>50000249</v>
      </c>
      <c r="B1926">
        <v>2422839</v>
      </c>
      <c r="C1926" t="s">
        <v>0</v>
      </c>
      <c r="D1926">
        <v>1140821040</v>
      </c>
      <c r="E1926" s="14">
        <v>20150130</v>
      </c>
      <c r="F1926">
        <v>3004154</v>
      </c>
      <c r="G1926">
        <v>12200000</v>
      </c>
      <c r="H1926">
        <v>250101</v>
      </c>
      <c r="I1926">
        <v>121225</v>
      </c>
      <c r="K1926" s="1">
        <v>25400</v>
      </c>
      <c r="O1926"/>
    </row>
    <row r="1927" spans="1:15" hidden="1" x14ac:dyDescent="0.25">
      <c r="A1927">
        <v>50000249</v>
      </c>
      <c r="B1927">
        <v>2422841</v>
      </c>
      <c r="C1927" t="s">
        <v>0</v>
      </c>
      <c r="D1927">
        <v>1190821040</v>
      </c>
      <c r="E1927" s="14">
        <v>20150130</v>
      </c>
      <c r="F1927">
        <v>3004154</v>
      </c>
      <c r="G1927">
        <v>12200000</v>
      </c>
      <c r="H1927">
        <v>250101</v>
      </c>
      <c r="I1927">
        <v>121225</v>
      </c>
      <c r="K1927" s="1">
        <v>42100</v>
      </c>
      <c r="O1927"/>
    </row>
    <row r="1928" spans="1:15" hidden="1" x14ac:dyDescent="0.25">
      <c r="A1928">
        <v>50000249</v>
      </c>
      <c r="B1928">
        <v>2422843</v>
      </c>
      <c r="C1928" t="s">
        <v>0</v>
      </c>
      <c r="D1928">
        <v>1024530654</v>
      </c>
      <c r="E1928" s="14">
        <v>20150130</v>
      </c>
      <c r="F1928">
        <v>15835740</v>
      </c>
      <c r="G1928">
        <v>12400000</v>
      </c>
      <c r="H1928">
        <v>270102</v>
      </c>
      <c r="I1928">
        <v>121204</v>
      </c>
      <c r="K1928" s="1">
        <v>5000</v>
      </c>
      <c r="O1928"/>
    </row>
    <row r="1929" spans="1:15" hidden="1" x14ac:dyDescent="0.25">
      <c r="A1929">
        <v>50000249</v>
      </c>
      <c r="B1929">
        <v>18898934</v>
      </c>
      <c r="C1929" t="s">
        <v>0</v>
      </c>
      <c r="D1929">
        <v>1076654451</v>
      </c>
      <c r="E1929" s="14">
        <v>20150130</v>
      </c>
      <c r="F1929">
        <v>20569135</v>
      </c>
      <c r="G1929">
        <v>12400000</v>
      </c>
      <c r="H1929">
        <v>270102</v>
      </c>
      <c r="I1929">
        <v>121204</v>
      </c>
      <c r="K1929" s="1">
        <v>5000</v>
      </c>
      <c r="O1929"/>
    </row>
    <row r="1930" spans="1:15" hidden="1" x14ac:dyDescent="0.25">
      <c r="A1930">
        <v>50000249</v>
      </c>
      <c r="B1930">
        <v>18898945</v>
      </c>
      <c r="C1930" t="s">
        <v>0</v>
      </c>
      <c r="D1930">
        <v>26732719</v>
      </c>
      <c r="E1930" s="14">
        <v>20150130</v>
      </c>
      <c r="F1930">
        <v>568489</v>
      </c>
      <c r="G1930">
        <v>923272402</v>
      </c>
      <c r="H1930">
        <v>120101</v>
      </c>
      <c r="I1930">
        <v>12010101</v>
      </c>
      <c r="K1930" s="1">
        <v>7954</v>
      </c>
      <c r="O1930"/>
    </row>
    <row r="1931" spans="1:15" hidden="1" x14ac:dyDescent="0.25">
      <c r="A1931">
        <v>50000249</v>
      </c>
      <c r="B1931">
        <v>1086265</v>
      </c>
      <c r="C1931" t="s">
        <v>0</v>
      </c>
      <c r="D1931">
        <v>79575032</v>
      </c>
      <c r="E1931" s="14">
        <v>20150130</v>
      </c>
      <c r="F1931">
        <v>4079711</v>
      </c>
      <c r="G1931">
        <v>12400000</v>
      </c>
      <c r="H1931">
        <v>270102</v>
      </c>
      <c r="I1931">
        <v>121204</v>
      </c>
      <c r="K1931" s="1">
        <v>5000</v>
      </c>
      <c r="O1931"/>
    </row>
    <row r="1932" spans="1:15" hidden="1" x14ac:dyDescent="0.25">
      <c r="A1932">
        <v>50000249</v>
      </c>
      <c r="B1932">
        <v>1086268</v>
      </c>
      <c r="C1932" t="s">
        <v>0</v>
      </c>
      <c r="D1932">
        <v>6772327</v>
      </c>
      <c r="E1932" s="14">
        <v>20150130</v>
      </c>
      <c r="F1932">
        <v>4078850</v>
      </c>
      <c r="G1932">
        <v>96400000</v>
      </c>
      <c r="H1932">
        <v>370101</v>
      </c>
      <c r="I1932">
        <v>121280</v>
      </c>
      <c r="K1932" s="1">
        <v>5400</v>
      </c>
      <c r="O1932"/>
    </row>
    <row r="1933" spans="1:15" hidden="1" x14ac:dyDescent="0.25">
      <c r="A1933">
        <v>50000249</v>
      </c>
      <c r="B1933">
        <v>1086274</v>
      </c>
      <c r="C1933" t="s">
        <v>0</v>
      </c>
      <c r="D1933">
        <v>80007216</v>
      </c>
      <c r="E1933" s="14">
        <v>20150130</v>
      </c>
      <c r="F1933">
        <v>4644539</v>
      </c>
      <c r="G1933">
        <v>12400000</v>
      </c>
      <c r="H1933">
        <v>270102</v>
      </c>
      <c r="I1933">
        <v>121204</v>
      </c>
      <c r="K1933" s="1">
        <v>5000</v>
      </c>
      <c r="O1933"/>
    </row>
    <row r="1934" spans="1:15" hidden="1" x14ac:dyDescent="0.25">
      <c r="A1934">
        <v>50000249</v>
      </c>
      <c r="B1934">
        <v>1088351</v>
      </c>
      <c r="C1934" t="s">
        <v>0</v>
      </c>
      <c r="D1934">
        <v>9496834</v>
      </c>
      <c r="E1934" s="14">
        <v>20150130</v>
      </c>
      <c r="F1934">
        <v>8008282</v>
      </c>
      <c r="G1934">
        <v>12400000</v>
      </c>
      <c r="H1934">
        <v>270102</v>
      </c>
      <c r="I1934">
        <v>121204</v>
      </c>
      <c r="K1934" s="1">
        <v>5000</v>
      </c>
      <c r="O1934"/>
    </row>
    <row r="1935" spans="1:15" hidden="1" x14ac:dyDescent="0.25">
      <c r="A1935">
        <v>50000249</v>
      </c>
      <c r="B1935">
        <v>1434876</v>
      </c>
      <c r="C1935" t="s">
        <v>0</v>
      </c>
      <c r="D1935">
        <v>8600110480</v>
      </c>
      <c r="E1935" s="14">
        <v>20150130</v>
      </c>
      <c r="F1935">
        <v>7452657</v>
      </c>
      <c r="G1935">
        <v>96400000</v>
      </c>
      <c r="H1935">
        <v>370101</v>
      </c>
      <c r="I1935">
        <v>121280</v>
      </c>
      <c r="K1935" s="1">
        <v>5400</v>
      </c>
      <c r="O1935"/>
    </row>
    <row r="1936" spans="1:15" hidden="1" x14ac:dyDescent="0.25">
      <c r="A1936">
        <v>50000249</v>
      </c>
      <c r="B1936">
        <v>1434879</v>
      </c>
      <c r="C1936" t="s">
        <v>0</v>
      </c>
      <c r="D1936">
        <v>1110524335</v>
      </c>
      <c r="E1936" s="14">
        <v>20150130</v>
      </c>
      <c r="F1936">
        <v>2763266</v>
      </c>
      <c r="G1936">
        <v>12400000</v>
      </c>
      <c r="H1936">
        <v>270102</v>
      </c>
      <c r="I1936">
        <v>121204</v>
      </c>
      <c r="K1936" s="1">
        <v>5000</v>
      </c>
      <c r="O1936"/>
    </row>
    <row r="1937" spans="1:15" hidden="1" x14ac:dyDescent="0.25">
      <c r="A1937">
        <v>50000249</v>
      </c>
      <c r="B1937">
        <v>1434880</v>
      </c>
      <c r="C1937" t="s">
        <v>0</v>
      </c>
      <c r="D1937">
        <v>1018446561</v>
      </c>
      <c r="E1937" s="14">
        <v>20150130</v>
      </c>
      <c r="F1937">
        <v>12474980</v>
      </c>
      <c r="G1937">
        <v>12400000</v>
      </c>
      <c r="H1937">
        <v>270102</v>
      </c>
      <c r="I1937">
        <v>121204</v>
      </c>
      <c r="K1937" s="1">
        <v>5000</v>
      </c>
      <c r="O1937"/>
    </row>
    <row r="1938" spans="1:15" hidden="1" x14ac:dyDescent="0.25">
      <c r="A1938">
        <v>50000249</v>
      </c>
      <c r="B1938">
        <v>1434885</v>
      </c>
      <c r="C1938" t="s">
        <v>0</v>
      </c>
      <c r="D1938">
        <v>1032376523</v>
      </c>
      <c r="E1938" s="14">
        <v>20150130</v>
      </c>
      <c r="F1938">
        <v>7275213</v>
      </c>
      <c r="G1938">
        <v>12400000</v>
      </c>
      <c r="H1938">
        <v>270102</v>
      </c>
      <c r="I1938">
        <v>121204</v>
      </c>
      <c r="K1938" s="1">
        <v>5000</v>
      </c>
      <c r="O1938"/>
    </row>
    <row r="1939" spans="1:15" hidden="1" x14ac:dyDescent="0.25">
      <c r="A1939">
        <v>50000249</v>
      </c>
      <c r="B1939">
        <v>1434939</v>
      </c>
      <c r="C1939" t="s">
        <v>0</v>
      </c>
      <c r="D1939">
        <v>9006706695</v>
      </c>
      <c r="E1939" s="14">
        <v>20150130</v>
      </c>
      <c r="F1939">
        <v>11445304</v>
      </c>
      <c r="G1939">
        <v>96400000</v>
      </c>
      <c r="H1939">
        <v>370101</v>
      </c>
      <c r="I1939">
        <v>121280</v>
      </c>
      <c r="K1939" s="1">
        <v>5400</v>
      </c>
      <c r="O1939"/>
    </row>
    <row r="1940" spans="1:15" hidden="1" x14ac:dyDescent="0.25">
      <c r="A1940">
        <v>50000249</v>
      </c>
      <c r="B1940">
        <v>2460857</v>
      </c>
      <c r="C1940" t="s">
        <v>0</v>
      </c>
      <c r="D1940">
        <v>80147902</v>
      </c>
      <c r="E1940" s="14">
        <v>20150130</v>
      </c>
      <c r="F1940">
        <v>4530612</v>
      </c>
      <c r="G1940">
        <v>12400000</v>
      </c>
      <c r="H1940">
        <v>270102</v>
      </c>
      <c r="I1940">
        <v>121204</v>
      </c>
      <c r="K1940" s="1">
        <v>5000</v>
      </c>
      <c r="O1940"/>
    </row>
    <row r="1941" spans="1:15" hidden="1" x14ac:dyDescent="0.25">
      <c r="A1941">
        <v>50000249</v>
      </c>
      <c r="B1941">
        <v>2461066</v>
      </c>
      <c r="C1941" t="s">
        <v>0</v>
      </c>
      <c r="D1941">
        <v>1082937555</v>
      </c>
      <c r="E1941" s="14">
        <v>20150130</v>
      </c>
      <c r="F1941">
        <v>4384529</v>
      </c>
      <c r="G1941">
        <v>12400000</v>
      </c>
      <c r="H1941">
        <v>270102</v>
      </c>
      <c r="I1941">
        <v>121204</v>
      </c>
      <c r="K1941" s="1">
        <v>5000</v>
      </c>
      <c r="O1941"/>
    </row>
    <row r="1942" spans="1:15" hidden="1" x14ac:dyDescent="0.25">
      <c r="A1942">
        <v>50000249</v>
      </c>
      <c r="B1942">
        <v>2632681</v>
      </c>
      <c r="C1942" t="s">
        <v>0</v>
      </c>
      <c r="D1942">
        <v>1110469669</v>
      </c>
      <c r="E1942" s="14">
        <v>20150130</v>
      </c>
      <c r="F1942">
        <v>17330211</v>
      </c>
      <c r="G1942">
        <v>12400000</v>
      </c>
      <c r="H1942">
        <v>270102</v>
      </c>
      <c r="I1942">
        <v>121204</v>
      </c>
      <c r="K1942" s="1">
        <v>5000</v>
      </c>
      <c r="O1942"/>
    </row>
    <row r="1943" spans="1:15" hidden="1" x14ac:dyDescent="0.25">
      <c r="A1943">
        <v>50000249</v>
      </c>
      <c r="B1943">
        <v>13334979</v>
      </c>
      <c r="C1943" t="s">
        <v>0</v>
      </c>
      <c r="D1943">
        <v>1026259740</v>
      </c>
      <c r="E1943" s="14">
        <v>20150130</v>
      </c>
      <c r="F1943">
        <v>2853644</v>
      </c>
      <c r="G1943">
        <v>12400000</v>
      </c>
      <c r="H1943">
        <v>270102</v>
      </c>
      <c r="I1943">
        <v>121204</v>
      </c>
      <c r="K1943" s="1">
        <v>5000</v>
      </c>
      <c r="O1943"/>
    </row>
    <row r="1944" spans="1:15" hidden="1" x14ac:dyDescent="0.25">
      <c r="A1944">
        <v>50000249</v>
      </c>
      <c r="B1944">
        <v>13334982</v>
      </c>
      <c r="C1944" t="s">
        <v>0</v>
      </c>
      <c r="D1944">
        <v>1033730690</v>
      </c>
      <c r="E1944" s="14">
        <v>20150130</v>
      </c>
      <c r="F1944">
        <v>2352544</v>
      </c>
      <c r="G1944">
        <v>12400000</v>
      </c>
      <c r="H1944">
        <v>270102</v>
      </c>
      <c r="I1944">
        <v>121204</v>
      </c>
      <c r="K1944" s="1">
        <v>5000</v>
      </c>
      <c r="O1944"/>
    </row>
    <row r="1945" spans="1:15" hidden="1" x14ac:dyDescent="0.25">
      <c r="A1945">
        <v>50000249</v>
      </c>
      <c r="B1945">
        <v>13334994</v>
      </c>
      <c r="C1945" t="s">
        <v>0</v>
      </c>
      <c r="D1945">
        <v>1019047842</v>
      </c>
      <c r="E1945" s="14">
        <v>20150130</v>
      </c>
      <c r="F1945">
        <v>6801513</v>
      </c>
      <c r="G1945">
        <v>12400000</v>
      </c>
      <c r="H1945">
        <v>270102</v>
      </c>
      <c r="I1945">
        <v>121204</v>
      </c>
      <c r="K1945" s="1">
        <v>5000</v>
      </c>
      <c r="O1945"/>
    </row>
    <row r="1946" spans="1:15" hidden="1" x14ac:dyDescent="0.25">
      <c r="A1946">
        <v>50000249</v>
      </c>
      <c r="B1946">
        <v>13334995</v>
      </c>
      <c r="C1946" t="s">
        <v>0</v>
      </c>
      <c r="D1946">
        <v>1026282835</v>
      </c>
      <c r="E1946" s="14">
        <v>20150130</v>
      </c>
      <c r="F1946">
        <v>8115587</v>
      </c>
      <c r="G1946">
        <v>12400000</v>
      </c>
      <c r="H1946">
        <v>270102</v>
      </c>
      <c r="I1946">
        <v>121204</v>
      </c>
      <c r="K1946" s="1">
        <v>5000</v>
      </c>
      <c r="O1946"/>
    </row>
    <row r="1947" spans="1:15" hidden="1" x14ac:dyDescent="0.25">
      <c r="A1947">
        <v>50000249</v>
      </c>
      <c r="B1947">
        <v>1020664</v>
      </c>
      <c r="C1947" t="s">
        <v>0</v>
      </c>
      <c r="D1947">
        <v>51700143</v>
      </c>
      <c r="E1947" s="14">
        <v>20150130</v>
      </c>
      <c r="F1947">
        <v>16300728</v>
      </c>
      <c r="G1947">
        <v>12400000</v>
      </c>
      <c r="H1947">
        <v>270102</v>
      </c>
      <c r="I1947">
        <v>121204</v>
      </c>
      <c r="K1947" s="1">
        <v>5000</v>
      </c>
      <c r="O1947"/>
    </row>
    <row r="1948" spans="1:15" hidden="1" x14ac:dyDescent="0.25">
      <c r="A1948">
        <v>50000249</v>
      </c>
      <c r="B1948">
        <v>2251939</v>
      </c>
      <c r="C1948" t="s">
        <v>0</v>
      </c>
      <c r="D1948">
        <v>17038273</v>
      </c>
      <c r="E1948" s="14">
        <v>20150130</v>
      </c>
      <c r="F1948">
        <v>4913019</v>
      </c>
      <c r="G1948">
        <v>923272193</v>
      </c>
      <c r="H1948">
        <v>131401</v>
      </c>
      <c r="I1948">
        <v>131401</v>
      </c>
      <c r="K1948" s="1">
        <v>1900</v>
      </c>
      <c r="O1948"/>
    </row>
    <row r="1949" spans="1:15" hidden="1" x14ac:dyDescent="0.25">
      <c r="A1949">
        <v>50000249</v>
      </c>
      <c r="B1949">
        <v>2423960</v>
      </c>
      <c r="C1949" t="s">
        <v>0</v>
      </c>
      <c r="D1949">
        <v>91072033</v>
      </c>
      <c r="E1949" s="14">
        <v>20150130</v>
      </c>
      <c r="F1949">
        <v>6550233</v>
      </c>
      <c r="G1949">
        <v>12200000</v>
      </c>
      <c r="H1949">
        <v>250101</v>
      </c>
      <c r="I1949">
        <v>121225</v>
      </c>
      <c r="K1949" s="1">
        <v>44800</v>
      </c>
      <c r="O1949"/>
    </row>
    <row r="1950" spans="1:15" hidden="1" x14ac:dyDescent="0.25">
      <c r="A1950">
        <v>50000249</v>
      </c>
      <c r="B1950">
        <v>2423974</v>
      </c>
      <c r="C1950" t="s">
        <v>0</v>
      </c>
      <c r="D1950">
        <v>11036675</v>
      </c>
      <c r="E1950" s="14">
        <v>20150130</v>
      </c>
      <c r="F1950">
        <v>2691925</v>
      </c>
      <c r="G1950">
        <v>12400000</v>
      </c>
      <c r="H1950">
        <v>270102</v>
      </c>
      <c r="I1950">
        <v>270102</v>
      </c>
      <c r="K1950" s="1">
        <v>5000</v>
      </c>
      <c r="O1950"/>
    </row>
    <row r="1951" spans="1:15" hidden="1" x14ac:dyDescent="0.25">
      <c r="A1951">
        <v>50000249</v>
      </c>
      <c r="B1951">
        <v>2423976</v>
      </c>
      <c r="C1951" t="s">
        <v>0</v>
      </c>
      <c r="D1951">
        <v>11036675</v>
      </c>
      <c r="E1951" s="14">
        <v>20150130</v>
      </c>
      <c r="F1951">
        <v>2691925</v>
      </c>
      <c r="G1951">
        <v>12400000</v>
      </c>
      <c r="H1951">
        <v>270102</v>
      </c>
      <c r="I1951">
        <v>270102</v>
      </c>
      <c r="K1951" s="1">
        <v>5000</v>
      </c>
      <c r="O1951"/>
    </row>
    <row r="1952" spans="1:15" hidden="1" x14ac:dyDescent="0.25">
      <c r="A1952">
        <v>50000249</v>
      </c>
      <c r="B1952">
        <v>2423979</v>
      </c>
      <c r="C1952" t="s">
        <v>0</v>
      </c>
      <c r="D1952">
        <v>52384437</v>
      </c>
      <c r="E1952" s="14">
        <v>20150130</v>
      </c>
      <c r="F1952">
        <v>2866560</v>
      </c>
      <c r="G1952">
        <v>12400000</v>
      </c>
      <c r="H1952">
        <v>270102</v>
      </c>
      <c r="I1952">
        <v>121204</v>
      </c>
      <c r="K1952" s="1">
        <v>5000</v>
      </c>
      <c r="O1952"/>
    </row>
    <row r="1953" spans="1:15" hidden="1" x14ac:dyDescent="0.25">
      <c r="A1953">
        <v>50000249</v>
      </c>
      <c r="B1953">
        <v>2423981</v>
      </c>
      <c r="C1953" t="s">
        <v>0</v>
      </c>
      <c r="D1953">
        <v>53003296</v>
      </c>
      <c r="E1953" s="14">
        <v>20150130</v>
      </c>
      <c r="F1953">
        <v>16309555</v>
      </c>
      <c r="G1953">
        <v>96300000</v>
      </c>
      <c r="H1953">
        <v>190101</v>
      </c>
      <c r="I1953">
        <v>121270</v>
      </c>
      <c r="K1953" s="1">
        <v>14500</v>
      </c>
      <c r="O1953"/>
    </row>
    <row r="1954" spans="1:15" hidden="1" x14ac:dyDescent="0.25">
      <c r="A1954">
        <v>50000249</v>
      </c>
      <c r="B1954">
        <v>2423982</v>
      </c>
      <c r="C1954" t="s">
        <v>0</v>
      </c>
      <c r="D1954">
        <v>8001735574</v>
      </c>
      <c r="E1954" s="14">
        <v>20150130</v>
      </c>
      <c r="F1954">
        <v>6761818</v>
      </c>
      <c r="G1954">
        <v>12800000</v>
      </c>
      <c r="H1954">
        <v>350300</v>
      </c>
      <c r="I1954">
        <v>350300</v>
      </c>
      <c r="K1954" s="1">
        <v>3686492</v>
      </c>
      <c r="O1954"/>
    </row>
    <row r="1955" spans="1:15" hidden="1" x14ac:dyDescent="0.25">
      <c r="A1955">
        <v>50000249</v>
      </c>
      <c r="B1955">
        <v>2449524</v>
      </c>
      <c r="C1955" t="s">
        <v>0</v>
      </c>
      <c r="D1955">
        <v>501820</v>
      </c>
      <c r="E1955" s="14">
        <v>20150130</v>
      </c>
      <c r="F1955">
        <v>21953950</v>
      </c>
      <c r="G1955">
        <v>923272421</v>
      </c>
      <c r="H1955">
        <v>190101</v>
      </c>
      <c r="I1955">
        <v>190101</v>
      </c>
      <c r="K1955" s="1">
        <v>102700</v>
      </c>
      <c r="O1955"/>
    </row>
    <row r="1956" spans="1:15" hidden="1" x14ac:dyDescent="0.25">
      <c r="A1956">
        <v>50000249</v>
      </c>
      <c r="B1956">
        <v>2432336</v>
      </c>
      <c r="C1956" t="s">
        <v>0</v>
      </c>
      <c r="D1956">
        <v>5823821</v>
      </c>
      <c r="E1956" s="14">
        <v>20150130</v>
      </c>
      <c r="F1956">
        <v>20402609</v>
      </c>
      <c r="G1956">
        <v>923272421</v>
      </c>
      <c r="H1956">
        <v>190101</v>
      </c>
      <c r="I1956">
        <v>190101</v>
      </c>
      <c r="K1956" s="1">
        <v>107400</v>
      </c>
      <c r="O1956"/>
    </row>
    <row r="1957" spans="1:15" hidden="1" x14ac:dyDescent="0.25">
      <c r="A1957">
        <v>50000249</v>
      </c>
      <c r="B1957">
        <v>2460858</v>
      </c>
      <c r="C1957" t="s">
        <v>0</v>
      </c>
      <c r="D1957">
        <v>1031135502</v>
      </c>
      <c r="E1957" s="14">
        <v>20150130</v>
      </c>
      <c r="F1957">
        <v>7005271</v>
      </c>
      <c r="G1957">
        <v>12400000</v>
      </c>
      <c r="H1957">
        <v>270102</v>
      </c>
      <c r="I1957">
        <v>121204</v>
      </c>
      <c r="K1957" s="1">
        <v>5000</v>
      </c>
      <c r="O1957"/>
    </row>
    <row r="1958" spans="1:15" hidden="1" x14ac:dyDescent="0.25">
      <c r="A1958">
        <v>50000249</v>
      </c>
      <c r="B1958">
        <v>2460859</v>
      </c>
      <c r="C1958" t="s">
        <v>0</v>
      </c>
      <c r="D1958">
        <v>1018448775</v>
      </c>
      <c r="E1958" s="14">
        <v>20150130</v>
      </c>
      <c r="F1958">
        <v>21468401</v>
      </c>
      <c r="G1958">
        <v>12400000</v>
      </c>
      <c r="H1958">
        <v>270102</v>
      </c>
      <c r="I1958">
        <v>121204</v>
      </c>
      <c r="K1958" s="1">
        <v>5000</v>
      </c>
      <c r="O1958"/>
    </row>
    <row r="1959" spans="1:15" hidden="1" x14ac:dyDescent="0.25">
      <c r="A1959">
        <v>50000249</v>
      </c>
      <c r="B1959">
        <v>2460861</v>
      </c>
      <c r="C1959" t="s">
        <v>0</v>
      </c>
      <c r="D1959">
        <v>74373684</v>
      </c>
      <c r="E1959" s="14">
        <v>20150130</v>
      </c>
      <c r="F1959">
        <v>20303550</v>
      </c>
      <c r="G1959">
        <v>12400000</v>
      </c>
      <c r="H1959">
        <v>270102</v>
      </c>
      <c r="I1959">
        <v>121204</v>
      </c>
      <c r="K1959" s="1">
        <v>5000</v>
      </c>
      <c r="O1959"/>
    </row>
    <row r="1960" spans="1:15" hidden="1" x14ac:dyDescent="0.25">
      <c r="A1960">
        <v>50000249</v>
      </c>
      <c r="B1960">
        <v>2460893</v>
      </c>
      <c r="C1960" t="s">
        <v>0</v>
      </c>
      <c r="D1960">
        <v>315175</v>
      </c>
      <c r="E1960" s="14">
        <v>20150130</v>
      </c>
      <c r="F1960">
        <v>3903003</v>
      </c>
      <c r="G1960">
        <v>96400000</v>
      </c>
      <c r="H1960">
        <v>370101</v>
      </c>
      <c r="I1960">
        <v>121280</v>
      </c>
      <c r="K1960" s="1">
        <v>27000</v>
      </c>
      <c r="O1960"/>
    </row>
    <row r="1961" spans="1:15" hidden="1" x14ac:dyDescent="0.25">
      <c r="A1961">
        <v>50000249</v>
      </c>
      <c r="B1961">
        <v>2460924</v>
      </c>
      <c r="C1961" t="s">
        <v>0</v>
      </c>
      <c r="D1961">
        <v>1016042606</v>
      </c>
      <c r="E1961" s="14">
        <v>20150130</v>
      </c>
      <c r="F1961">
        <v>13285770</v>
      </c>
      <c r="G1961">
        <v>96400000</v>
      </c>
      <c r="H1961">
        <v>370101</v>
      </c>
      <c r="I1961">
        <v>121280</v>
      </c>
      <c r="K1961" s="1">
        <v>5400</v>
      </c>
      <c r="O1961"/>
    </row>
    <row r="1962" spans="1:15" hidden="1" x14ac:dyDescent="0.25">
      <c r="A1962">
        <v>50000249</v>
      </c>
      <c r="B1962">
        <v>2460925</v>
      </c>
      <c r="C1962" t="s">
        <v>0</v>
      </c>
      <c r="D1962">
        <v>1020765409</v>
      </c>
      <c r="E1962" s="14">
        <v>20150130</v>
      </c>
      <c r="F1962">
        <v>286674</v>
      </c>
      <c r="G1962">
        <v>12400000</v>
      </c>
      <c r="H1962">
        <v>270102</v>
      </c>
      <c r="I1962">
        <v>121204</v>
      </c>
      <c r="K1962" s="1">
        <v>5000</v>
      </c>
      <c r="O1962"/>
    </row>
    <row r="1963" spans="1:15" hidden="1" x14ac:dyDescent="0.25">
      <c r="A1963">
        <v>50000249</v>
      </c>
      <c r="B1963">
        <v>2461012</v>
      </c>
      <c r="C1963" t="s">
        <v>0</v>
      </c>
      <c r="D1963">
        <v>1019061405</v>
      </c>
      <c r="E1963" s="14">
        <v>20150130</v>
      </c>
      <c r="F1963">
        <v>8037732</v>
      </c>
      <c r="G1963">
        <v>12400000</v>
      </c>
      <c r="H1963">
        <v>270102</v>
      </c>
      <c r="I1963">
        <v>121204</v>
      </c>
      <c r="K1963" s="1">
        <v>5000</v>
      </c>
      <c r="O1963"/>
    </row>
    <row r="1964" spans="1:15" hidden="1" x14ac:dyDescent="0.25">
      <c r="A1964">
        <v>50000249</v>
      </c>
      <c r="B1964">
        <v>2461068</v>
      </c>
      <c r="C1964" t="s">
        <v>0</v>
      </c>
      <c r="D1964">
        <v>1032421058</v>
      </c>
      <c r="E1964" s="14">
        <v>20150130</v>
      </c>
      <c r="F1964">
        <v>13800607</v>
      </c>
      <c r="G1964">
        <v>12400000</v>
      </c>
      <c r="H1964">
        <v>270102</v>
      </c>
      <c r="I1964">
        <v>121204</v>
      </c>
      <c r="K1964" s="1">
        <v>5000</v>
      </c>
      <c r="O1964"/>
    </row>
    <row r="1965" spans="1:15" hidden="1" x14ac:dyDescent="0.25">
      <c r="A1965">
        <v>50000249</v>
      </c>
      <c r="B1965">
        <v>24560860</v>
      </c>
      <c r="C1965" t="s">
        <v>0</v>
      </c>
      <c r="D1965">
        <v>1018451085</v>
      </c>
      <c r="E1965" s="14">
        <v>20150130</v>
      </c>
      <c r="F1965">
        <v>8043975</v>
      </c>
      <c r="G1965">
        <v>12400000</v>
      </c>
      <c r="H1965">
        <v>270102</v>
      </c>
      <c r="I1965">
        <v>121204</v>
      </c>
      <c r="K1965" s="1">
        <v>5000</v>
      </c>
      <c r="O1965"/>
    </row>
    <row r="1966" spans="1:15" hidden="1" x14ac:dyDescent="0.25">
      <c r="A1966">
        <v>50000249</v>
      </c>
      <c r="B1966">
        <v>2283125</v>
      </c>
      <c r="C1966" t="s">
        <v>13</v>
      </c>
      <c r="D1966">
        <v>1095812411</v>
      </c>
      <c r="E1966" s="14">
        <v>20150130</v>
      </c>
      <c r="F1966">
        <v>14346284</v>
      </c>
      <c r="G1966">
        <v>12400000</v>
      </c>
      <c r="H1966">
        <v>270102</v>
      </c>
      <c r="I1966">
        <v>121204</v>
      </c>
      <c r="K1966" s="1">
        <v>5000</v>
      </c>
      <c r="O1966"/>
    </row>
    <row r="1967" spans="1:15" hidden="1" x14ac:dyDescent="0.25">
      <c r="A1967">
        <v>50000249</v>
      </c>
      <c r="B1967">
        <v>2283295</v>
      </c>
      <c r="C1967" t="s">
        <v>13</v>
      </c>
      <c r="D1967">
        <v>26863401</v>
      </c>
      <c r="E1967" s="14">
        <v>20150130</v>
      </c>
      <c r="F1967">
        <v>16539016</v>
      </c>
      <c r="G1967">
        <v>12400000</v>
      </c>
      <c r="H1967">
        <v>270102</v>
      </c>
      <c r="I1967">
        <v>121204</v>
      </c>
      <c r="K1967" s="1">
        <v>5000</v>
      </c>
      <c r="O1967"/>
    </row>
    <row r="1968" spans="1:15" hidden="1" x14ac:dyDescent="0.25">
      <c r="A1968">
        <v>50000249</v>
      </c>
      <c r="B1968">
        <v>2283308</v>
      </c>
      <c r="C1968" t="s">
        <v>13</v>
      </c>
      <c r="D1968">
        <v>1098626457</v>
      </c>
      <c r="E1968" s="14">
        <v>20150130</v>
      </c>
      <c r="F1968">
        <v>6451080</v>
      </c>
      <c r="G1968">
        <v>12400000</v>
      </c>
      <c r="H1968">
        <v>270102</v>
      </c>
      <c r="I1968">
        <v>270514</v>
      </c>
      <c r="K1968" s="1">
        <v>50000</v>
      </c>
      <c r="O1968"/>
    </row>
    <row r="1969" spans="1:15" hidden="1" x14ac:dyDescent="0.25">
      <c r="A1969">
        <v>50000249</v>
      </c>
      <c r="B1969">
        <v>1916081</v>
      </c>
      <c r="C1969" t="s">
        <v>13</v>
      </c>
      <c r="D1969">
        <v>91515941</v>
      </c>
      <c r="E1969" s="14">
        <v>20150130</v>
      </c>
      <c r="F1969">
        <v>18291609</v>
      </c>
      <c r="G1969">
        <v>12400000</v>
      </c>
      <c r="H1969">
        <v>270102</v>
      </c>
      <c r="I1969">
        <v>121204</v>
      </c>
      <c r="K1969" s="1">
        <v>5000</v>
      </c>
      <c r="O1969"/>
    </row>
    <row r="1970" spans="1:15" hidden="1" x14ac:dyDescent="0.25">
      <c r="A1970">
        <v>50000249</v>
      </c>
      <c r="B1970">
        <v>1224399</v>
      </c>
      <c r="C1970" t="s">
        <v>23</v>
      </c>
      <c r="D1970">
        <v>14495099</v>
      </c>
      <c r="E1970" s="14">
        <v>20150130</v>
      </c>
      <c r="F1970">
        <v>2424253</v>
      </c>
      <c r="G1970">
        <v>11100000</v>
      </c>
      <c r="H1970">
        <v>150112</v>
      </c>
      <c r="I1970">
        <v>121275</v>
      </c>
      <c r="K1970" s="1">
        <v>110000</v>
      </c>
      <c r="O1970"/>
    </row>
    <row r="1971" spans="1:15" hidden="1" x14ac:dyDescent="0.25">
      <c r="A1971">
        <v>50000249</v>
      </c>
      <c r="B1971">
        <v>1628919</v>
      </c>
      <c r="C1971" t="s">
        <v>50</v>
      </c>
      <c r="D1971">
        <v>31656760</v>
      </c>
      <c r="E1971" s="14">
        <v>20150130</v>
      </c>
      <c r="F1971">
        <v>4202428</v>
      </c>
      <c r="G1971">
        <v>923272421</v>
      </c>
      <c r="H1971">
        <v>190101</v>
      </c>
      <c r="I1971">
        <v>190101</v>
      </c>
      <c r="K1971" s="1">
        <v>107400</v>
      </c>
      <c r="O1971"/>
    </row>
    <row r="1972" spans="1:15" hidden="1" x14ac:dyDescent="0.25">
      <c r="A1972">
        <v>50000249</v>
      </c>
      <c r="B1972">
        <v>1571416</v>
      </c>
      <c r="C1972" t="s">
        <v>14</v>
      </c>
      <c r="D1972">
        <v>94441287</v>
      </c>
      <c r="E1972" s="14">
        <v>20150130</v>
      </c>
      <c r="F1972">
        <v>3741715</v>
      </c>
      <c r="G1972">
        <v>12400000</v>
      </c>
      <c r="H1972">
        <v>270102</v>
      </c>
      <c r="I1972">
        <v>121204</v>
      </c>
      <c r="K1972" s="1">
        <v>5000</v>
      </c>
      <c r="O1972"/>
    </row>
    <row r="1973" spans="1:15" hidden="1" x14ac:dyDescent="0.25">
      <c r="A1973">
        <v>50000249</v>
      </c>
      <c r="B1973">
        <v>2296415</v>
      </c>
      <c r="C1973" t="s">
        <v>14</v>
      </c>
      <c r="D1973">
        <v>8050011572</v>
      </c>
      <c r="E1973" s="14">
        <v>20150130</v>
      </c>
      <c r="F1973">
        <v>4898686</v>
      </c>
      <c r="G1973">
        <v>13700000</v>
      </c>
      <c r="H1973">
        <v>290101</v>
      </c>
      <c r="I1973">
        <v>270944</v>
      </c>
      <c r="K1973" s="1">
        <v>154430</v>
      </c>
      <c r="O1973"/>
    </row>
    <row r="1974" spans="1:15" hidden="1" x14ac:dyDescent="0.25">
      <c r="A1974">
        <v>50000249</v>
      </c>
      <c r="B1974">
        <v>2209440</v>
      </c>
      <c r="C1974" t="s">
        <v>14</v>
      </c>
      <c r="D1974">
        <v>8903209805</v>
      </c>
      <c r="E1974" s="14">
        <v>20150130</v>
      </c>
      <c r="F1974">
        <v>5531150</v>
      </c>
      <c r="G1974">
        <v>12800000</v>
      </c>
      <c r="H1974">
        <v>350300</v>
      </c>
      <c r="I1974">
        <v>350300</v>
      </c>
      <c r="K1974" s="1">
        <v>30800000</v>
      </c>
      <c r="O1974"/>
    </row>
    <row r="1975" spans="1:15" hidden="1" x14ac:dyDescent="0.25">
      <c r="A1975">
        <v>50000249</v>
      </c>
      <c r="B1975">
        <v>2209446</v>
      </c>
      <c r="C1975" t="s">
        <v>14</v>
      </c>
      <c r="D1975">
        <v>31939517</v>
      </c>
      <c r="E1975" s="14">
        <v>20150130</v>
      </c>
      <c r="F1975">
        <v>8935409</v>
      </c>
      <c r="G1975">
        <v>923272421</v>
      </c>
      <c r="H1975">
        <v>190101</v>
      </c>
      <c r="I1975">
        <v>190101</v>
      </c>
      <c r="K1975" s="1">
        <v>107400</v>
      </c>
      <c r="O1975"/>
    </row>
    <row r="1976" spans="1:15" hidden="1" x14ac:dyDescent="0.25">
      <c r="A1976">
        <v>50000249</v>
      </c>
      <c r="B1976">
        <v>1190144</v>
      </c>
      <c r="C1976" t="s">
        <v>4</v>
      </c>
      <c r="D1976">
        <v>3784896</v>
      </c>
      <c r="E1976" s="14">
        <v>20150130</v>
      </c>
      <c r="F1976">
        <v>16762067</v>
      </c>
      <c r="G1976">
        <v>11100000</v>
      </c>
      <c r="H1976">
        <v>150112</v>
      </c>
      <c r="I1976">
        <v>121275</v>
      </c>
      <c r="K1976" s="1">
        <v>300000</v>
      </c>
      <c r="O1976"/>
    </row>
    <row r="1977" spans="1:15" hidden="1" x14ac:dyDescent="0.25">
      <c r="A1977">
        <v>50000249</v>
      </c>
      <c r="B1977">
        <v>15096818</v>
      </c>
      <c r="C1977" t="s">
        <v>4</v>
      </c>
      <c r="D1977">
        <v>1143326168</v>
      </c>
      <c r="E1977" s="14">
        <v>20150130</v>
      </c>
      <c r="F1977">
        <v>6626815</v>
      </c>
      <c r="G1977">
        <v>923272421</v>
      </c>
      <c r="H1977">
        <v>190101</v>
      </c>
      <c r="I1977">
        <v>190101</v>
      </c>
      <c r="K1977" s="1">
        <v>107400</v>
      </c>
      <c r="O1977"/>
    </row>
    <row r="1978" spans="1:15" hidden="1" x14ac:dyDescent="0.25">
      <c r="A1978">
        <v>50000249</v>
      </c>
      <c r="B1978">
        <v>2378637</v>
      </c>
      <c r="C1978" t="s">
        <v>3</v>
      </c>
      <c r="D1978">
        <v>1037584378</v>
      </c>
      <c r="E1978" s="14">
        <v>20150130</v>
      </c>
      <c r="F1978">
        <v>2763200</v>
      </c>
      <c r="G1978">
        <v>923272421</v>
      </c>
      <c r="H1978">
        <v>190101</v>
      </c>
      <c r="I1978">
        <v>190101</v>
      </c>
      <c r="K1978" s="1">
        <v>107400</v>
      </c>
      <c r="O1978"/>
    </row>
    <row r="1979" spans="1:15" hidden="1" x14ac:dyDescent="0.25">
      <c r="A1979">
        <v>50000249</v>
      </c>
      <c r="B1979">
        <v>659707</v>
      </c>
      <c r="C1979" t="s">
        <v>16</v>
      </c>
      <c r="D1979">
        <v>26631001</v>
      </c>
      <c r="E1979" s="14">
        <v>20150130</v>
      </c>
      <c r="F1979">
        <v>11452386</v>
      </c>
      <c r="G1979">
        <v>923272193</v>
      </c>
      <c r="H1979">
        <v>131401</v>
      </c>
      <c r="I1979">
        <v>131401</v>
      </c>
      <c r="K1979" s="1">
        <v>4500</v>
      </c>
      <c r="O1979"/>
    </row>
    <row r="1980" spans="1:15" hidden="1" x14ac:dyDescent="0.25">
      <c r="A1980">
        <v>50000249</v>
      </c>
      <c r="B1980">
        <v>2309319</v>
      </c>
      <c r="C1980" t="s">
        <v>36</v>
      </c>
      <c r="D1980">
        <v>52972709</v>
      </c>
      <c r="E1980" s="14">
        <v>20150130</v>
      </c>
      <c r="F1980">
        <v>12896210</v>
      </c>
      <c r="G1980">
        <v>923272421</v>
      </c>
      <c r="H1980">
        <v>190101</v>
      </c>
      <c r="I1980">
        <v>190101</v>
      </c>
      <c r="K1980" s="1">
        <v>107400</v>
      </c>
      <c r="O1980"/>
    </row>
    <row r="1981" spans="1:15" hidden="1" x14ac:dyDescent="0.25">
      <c r="A1981">
        <v>50000249</v>
      </c>
      <c r="B1981">
        <v>2443014</v>
      </c>
      <c r="C1981" t="s">
        <v>29</v>
      </c>
      <c r="D1981">
        <v>5823574</v>
      </c>
      <c r="E1981" s="14">
        <v>20150130</v>
      </c>
      <c r="F1981">
        <v>2744524</v>
      </c>
      <c r="G1981">
        <v>923272421</v>
      </c>
      <c r="H1981">
        <v>190101</v>
      </c>
      <c r="I1981">
        <v>190101</v>
      </c>
      <c r="K1981" s="1">
        <v>107400</v>
      </c>
      <c r="O1981"/>
    </row>
    <row r="1982" spans="1:15" hidden="1" x14ac:dyDescent="0.25">
      <c r="A1982">
        <v>50000249</v>
      </c>
      <c r="B1982">
        <v>28864382</v>
      </c>
      <c r="C1982" t="s">
        <v>55</v>
      </c>
      <c r="D1982">
        <v>8909815094</v>
      </c>
      <c r="E1982" s="14">
        <v>20150130</v>
      </c>
      <c r="F1982">
        <v>3733616</v>
      </c>
      <c r="G1982">
        <v>96400000</v>
      </c>
      <c r="H1982">
        <v>370101</v>
      </c>
      <c r="I1982">
        <v>121280</v>
      </c>
      <c r="K1982" s="1">
        <v>5400</v>
      </c>
      <c r="O1982"/>
    </row>
    <row r="1983" spans="1:15" hidden="1" x14ac:dyDescent="0.25">
      <c r="A1983">
        <v>50000249</v>
      </c>
      <c r="B1983">
        <v>28864435</v>
      </c>
      <c r="C1983" t="s">
        <v>55</v>
      </c>
      <c r="D1983">
        <v>890981509</v>
      </c>
      <c r="E1983" s="14">
        <v>20150130</v>
      </c>
      <c r="F1983">
        <v>3733616</v>
      </c>
      <c r="G1983">
        <v>96400000</v>
      </c>
      <c r="H1983">
        <v>370101</v>
      </c>
      <c r="I1983">
        <v>121280</v>
      </c>
      <c r="K1983" s="1">
        <v>5400</v>
      </c>
      <c r="O1983"/>
    </row>
    <row r="1984" spans="1:15" hidden="1" x14ac:dyDescent="0.25">
      <c r="A1984">
        <v>50000249</v>
      </c>
      <c r="B1984">
        <v>1745107</v>
      </c>
      <c r="C1984" t="s">
        <v>19</v>
      </c>
      <c r="D1984">
        <v>24333070</v>
      </c>
      <c r="E1984" s="14">
        <v>20150130</v>
      </c>
      <c r="F1984">
        <v>7073373</v>
      </c>
      <c r="G1984">
        <v>12400000</v>
      </c>
      <c r="H1984">
        <v>270102</v>
      </c>
      <c r="I1984">
        <v>121204</v>
      </c>
      <c r="K1984" s="1">
        <v>5000</v>
      </c>
      <c r="O1984"/>
    </row>
    <row r="1985" spans="1:15" hidden="1" x14ac:dyDescent="0.25">
      <c r="A1985">
        <v>50000249</v>
      </c>
      <c r="B1985">
        <v>1745110</v>
      </c>
      <c r="C1985" t="s">
        <v>19</v>
      </c>
      <c r="D1985">
        <v>1053773841</v>
      </c>
      <c r="E1985" s="14">
        <v>20150130</v>
      </c>
      <c r="F1985">
        <v>8784063</v>
      </c>
      <c r="G1985">
        <v>12400000</v>
      </c>
      <c r="H1985">
        <v>270102</v>
      </c>
      <c r="I1985">
        <v>121204</v>
      </c>
      <c r="K1985" s="1">
        <v>5000</v>
      </c>
      <c r="O1985"/>
    </row>
    <row r="1986" spans="1:15" hidden="1" x14ac:dyDescent="0.25">
      <c r="A1986">
        <v>50000249</v>
      </c>
      <c r="B1986">
        <v>1745111</v>
      </c>
      <c r="C1986" t="s">
        <v>19</v>
      </c>
      <c r="D1986">
        <v>75091469</v>
      </c>
      <c r="E1986" s="14">
        <v>20150130</v>
      </c>
      <c r="F1986">
        <v>6798357</v>
      </c>
      <c r="G1986">
        <v>12400000</v>
      </c>
      <c r="H1986">
        <v>270102</v>
      </c>
      <c r="I1986">
        <v>121204</v>
      </c>
      <c r="K1986" s="1">
        <v>5000</v>
      </c>
      <c r="O1986"/>
    </row>
    <row r="1987" spans="1:15" hidden="1" x14ac:dyDescent="0.25">
      <c r="A1987">
        <v>50000249</v>
      </c>
      <c r="B1987">
        <v>1745114</v>
      </c>
      <c r="C1987" t="s">
        <v>19</v>
      </c>
      <c r="D1987">
        <v>75102034</v>
      </c>
      <c r="E1987" s="14">
        <v>20150130</v>
      </c>
      <c r="F1987">
        <v>8916617</v>
      </c>
      <c r="G1987">
        <v>12400000</v>
      </c>
      <c r="H1987">
        <v>270102</v>
      </c>
      <c r="I1987">
        <v>121204</v>
      </c>
      <c r="K1987" s="1">
        <v>5000</v>
      </c>
      <c r="O1987"/>
    </row>
    <row r="1988" spans="1:15" hidden="1" x14ac:dyDescent="0.25">
      <c r="A1988">
        <v>50000249</v>
      </c>
      <c r="B1988">
        <v>1745134</v>
      </c>
      <c r="C1988" t="s">
        <v>19</v>
      </c>
      <c r="D1988">
        <v>1054992672</v>
      </c>
      <c r="E1988" s="14">
        <v>20150130</v>
      </c>
      <c r="F1988">
        <v>8403680</v>
      </c>
      <c r="G1988">
        <v>12400000</v>
      </c>
      <c r="H1988">
        <v>270102</v>
      </c>
      <c r="I1988">
        <v>121204</v>
      </c>
      <c r="K1988" s="1">
        <v>5000</v>
      </c>
      <c r="O1988"/>
    </row>
    <row r="1989" spans="1:15" hidden="1" x14ac:dyDescent="0.25">
      <c r="A1989">
        <v>50000249</v>
      </c>
      <c r="B1989">
        <v>1745159</v>
      </c>
      <c r="C1989" t="s">
        <v>19</v>
      </c>
      <c r="D1989">
        <v>1053815435</v>
      </c>
      <c r="E1989" s="14">
        <v>20150130</v>
      </c>
      <c r="F1989">
        <v>8830455</v>
      </c>
      <c r="G1989">
        <v>12400000</v>
      </c>
      <c r="H1989">
        <v>270102</v>
      </c>
      <c r="I1989">
        <v>121204</v>
      </c>
      <c r="K1989" s="1">
        <v>5000</v>
      </c>
      <c r="O1989"/>
    </row>
    <row r="1990" spans="1:15" hidden="1" x14ac:dyDescent="0.25">
      <c r="A1990">
        <v>50000249</v>
      </c>
      <c r="B1990">
        <v>1520936</v>
      </c>
      <c r="C1990" t="s">
        <v>2</v>
      </c>
      <c r="D1990">
        <v>1152187282</v>
      </c>
      <c r="E1990" s="14">
        <v>20150130</v>
      </c>
      <c r="F1990">
        <v>2691626</v>
      </c>
      <c r="G1990">
        <v>923272421</v>
      </c>
      <c r="H1990">
        <v>190101</v>
      </c>
      <c r="I1990">
        <v>190101</v>
      </c>
      <c r="K1990" s="1">
        <v>107400</v>
      </c>
      <c r="O1990"/>
    </row>
    <row r="1991" spans="1:15" hidden="1" x14ac:dyDescent="0.25">
      <c r="A1991">
        <v>50000249</v>
      </c>
      <c r="B1991">
        <v>1895744</v>
      </c>
      <c r="C1991" t="s">
        <v>2</v>
      </c>
      <c r="D1991">
        <v>1017157613</v>
      </c>
      <c r="E1991" s="14">
        <v>20150130</v>
      </c>
      <c r="F1991">
        <v>4113133</v>
      </c>
      <c r="G1991">
        <v>923272421</v>
      </c>
      <c r="H1991">
        <v>190101</v>
      </c>
      <c r="I1991">
        <v>190101</v>
      </c>
      <c r="K1991" s="1">
        <v>107400</v>
      </c>
      <c r="O1991"/>
    </row>
    <row r="1992" spans="1:15" hidden="1" x14ac:dyDescent="0.25">
      <c r="A1992">
        <v>50000249</v>
      </c>
      <c r="B1992">
        <v>2324526</v>
      </c>
      <c r="C1992" t="s">
        <v>2</v>
      </c>
      <c r="D1992">
        <v>1128407033</v>
      </c>
      <c r="E1992" s="14">
        <v>20150130</v>
      </c>
      <c r="F1992">
        <v>2318982</v>
      </c>
      <c r="G1992">
        <v>12400000</v>
      </c>
      <c r="H1992">
        <v>270102</v>
      </c>
      <c r="I1992">
        <v>121204</v>
      </c>
      <c r="K1992" s="1">
        <v>5000</v>
      </c>
      <c r="O1992"/>
    </row>
    <row r="1993" spans="1:15" hidden="1" x14ac:dyDescent="0.25">
      <c r="A1993">
        <v>50000249</v>
      </c>
      <c r="B1993">
        <v>40830924</v>
      </c>
      <c r="C1993" t="s">
        <v>2</v>
      </c>
      <c r="D1993">
        <v>17173140</v>
      </c>
      <c r="E1993" s="14">
        <v>20150130</v>
      </c>
      <c r="F1993">
        <v>3175137</v>
      </c>
      <c r="G1993">
        <v>923272421</v>
      </c>
      <c r="H1993">
        <v>190101</v>
      </c>
      <c r="I1993">
        <v>190101</v>
      </c>
      <c r="K1993" s="1">
        <v>107400</v>
      </c>
      <c r="O1993"/>
    </row>
    <row r="1994" spans="1:15" hidden="1" x14ac:dyDescent="0.25">
      <c r="A1994">
        <v>50000249</v>
      </c>
      <c r="B1994">
        <v>2524575</v>
      </c>
      <c r="C1994" t="s">
        <v>7</v>
      </c>
      <c r="D1994">
        <v>92627884</v>
      </c>
      <c r="E1994" s="14">
        <v>20150130</v>
      </c>
      <c r="F1994">
        <v>380439</v>
      </c>
      <c r="G1994">
        <v>923272421</v>
      </c>
      <c r="H1994">
        <v>190101</v>
      </c>
      <c r="I1994">
        <v>190101</v>
      </c>
      <c r="K1994" s="1">
        <v>107400</v>
      </c>
      <c r="O1994"/>
    </row>
    <row r="1995" spans="1:15" hidden="1" x14ac:dyDescent="0.25">
      <c r="A1995">
        <v>50000249</v>
      </c>
      <c r="B1995">
        <v>43166998</v>
      </c>
      <c r="C1995" t="s">
        <v>49</v>
      </c>
      <c r="D1995">
        <v>1090449782</v>
      </c>
      <c r="E1995" s="14">
        <v>20150130</v>
      </c>
      <c r="F1995">
        <v>13418067</v>
      </c>
      <c r="G1995">
        <v>12400000</v>
      </c>
      <c r="H1995">
        <v>270102</v>
      </c>
      <c r="I1995">
        <v>121204</v>
      </c>
      <c r="K1995" s="1">
        <v>5000</v>
      </c>
      <c r="O1995"/>
    </row>
    <row r="1996" spans="1:15" hidden="1" x14ac:dyDescent="0.25">
      <c r="A1996">
        <v>50000249</v>
      </c>
      <c r="B1996">
        <v>1551125</v>
      </c>
      <c r="C1996" t="s">
        <v>12</v>
      </c>
      <c r="D1996">
        <v>1088019404</v>
      </c>
      <c r="E1996" s="14">
        <v>20150130</v>
      </c>
      <c r="F1996">
        <v>3423299</v>
      </c>
      <c r="G1996">
        <v>26800000</v>
      </c>
      <c r="H1996">
        <v>360200</v>
      </c>
      <c r="I1996">
        <v>360200</v>
      </c>
      <c r="K1996" s="1">
        <v>440000</v>
      </c>
      <c r="O1996"/>
    </row>
    <row r="1997" spans="1:15" hidden="1" x14ac:dyDescent="0.25">
      <c r="A1997">
        <v>50000249</v>
      </c>
      <c r="B1997">
        <v>1551218</v>
      </c>
      <c r="C1997" t="s">
        <v>12</v>
      </c>
      <c r="D1997">
        <v>8001876154</v>
      </c>
      <c r="E1997" s="14">
        <v>20150130</v>
      </c>
      <c r="F1997">
        <v>3291688</v>
      </c>
      <c r="G1997">
        <v>13700000</v>
      </c>
      <c r="H1997">
        <v>290101</v>
      </c>
      <c r="I1997">
        <v>270944</v>
      </c>
      <c r="K1997" s="1">
        <v>13715035</v>
      </c>
      <c r="O1997"/>
    </row>
    <row r="1998" spans="1:15" hidden="1" x14ac:dyDescent="0.25">
      <c r="A1998">
        <v>50000249</v>
      </c>
      <c r="B1998">
        <v>1591607</v>
      </c>
      <c r="C1998" t="s">
        <v>6</v>
      </c>
      <c r="D1998">
        <v>8001658536</v>
      </c>
      <c r="E1998" s="14">
        <v>20150130</v>
      </c>
      <c r="F1998">
        <v>8209548</v>
      </c>
      <c r="G1998">
        <v>12400000</v>
      </c>
      <c r="H1998">
        <v>270108</v>
      </c>
      <c r="I1998">
        <v>270108009</v>
      </c>
      <c r="K1998" s="1">
        <v>96202868</v>
      </c>
      <c r="O1998"/>
    </row>
    <row r="1999" spans="1:15" hidden="1" x14ac:dyDescent="0.25">
      <c r="A1999">
        <v>50000249</v>
      </c>
      <c r="B1999">
        <v>2564311</v>
      </c>
      <c r="C1999" t="s">
        <v>6</v>
      </c>
      <c r="D1999">
        <v>4608353</v>
      </c>
      <c r="E1999" s="14">
        <v>20150130</v>
      </c>
      <c r="F1999">
        <v>8320044</v>
      </c>
      <c r="G1999">
        <v>923272193</v>
      </c>
      <c r="H1999">
        <v>131401</v>
      </c>
      <c r="I1999">
        <v>131401</v>
      </c>
      <c r="K1999" s="1">
        <v>1100</v>
      </c>
      <c r="O1999"/>
    </row>
    <row r="2000" spans="1:15" hidden="1" x14ac:dyDescent="0.25">
      <c r="A2000">
        <v>50000249</v>
      </c>
      <c r="B2000">
        <v>13951401</v>
      </c>
      <c r="C2000" t="s">
        <v>62</v>
      </c>
      <c r="D2000">
        <v>1019065206</v>
      </c>
      <c r="E2000" s="14">
        <v>20150130</v>
      </c>
      <c r="F2000">
        <v>5267930</v>
      </c>
      <c r="G2000">
        <v>12400000</v>
      </c>
      <c r="H2000">
        <v>270102</v>
      </c>
      <c r="I2000">
        <v>121204</v>
      </c>
      <c r="K2000" s="1">
        <v>5000</v>
      </c>
      <c r="O2000"/>
    </row>
    <row r="2001" spans="1:15" hidden="1" x14ac:dyDescent="0.25">
      <c r="A2001">
        <v>50000249</v>
      </c>
      <c r="B2001">
        <v>1580713</v>
      </c>
      <c r="C2001" t="s">
        <v>22</v>
      </c>
      <c r="D2001">
        <v>8902050634</v>
      </c>
      <c r="E2001" s="14">
        <v>20150130</v>
      </c>
      <c r="F2001">
        <v>7258008</v>
      </c>
      <c r="G2001">
        <v>821500000</v>
      </c>
      <c r="H2001">
        <v>410101</v>
      </c>
      <c r="I2001">
        <v>270242</v>
      </c>
      <c r="K2001" s="1">
        <v>151103</v>
      </c>
      <c r="O2001"/>
    </row>
    <row r="2002" spans="1:15" hidden="1" x14ac:dyDescent="0.25">
      <c r="A2002">
        <v>50000249</v>
      </c>
      <c r="B2002">
        <v>2130903</v>
      </c>
      <c r="C2002" t="s">
        <v>8</v>
      </c>
      <c r="D2002">
        <v>72263521</v>
      </c>
      <c r="E2002" s="14">
        <v>20150130</v>
      </c>
      <c r="F2002">
        <v>4216899</v>
      </c>
      <c r="G2002">
        <v>923272421</v>
      </c>
      <c r="H2002">
        <v>190101</v>
      </c>
      <c r="I2002">
        <v>190101</v>
      </c>
      <c r="K2002" s="1">
        <v>107400</v>
      </c>
      <c r="O2002"/>
    </row>
    <row r="2003" spans="1:15" hidden="1" x14ac:dyDescent="0.25">
      <c r="A2003">
        <v>50000249</v>
      </c>
      <c r="B2003">
        <v>2130905</v>
      </c>
      <c r="C2003" t="s">
        <v>8</v>
      </c>
      <c r="D2003">
        <v>4974939</v>
      </c>
      <c r="E2003" s="14">
        <v>20150130</v>
      </c>
      <c r="F2003">
        <v>4229018</v>
      </c>
      <c r="G2003">
        <v>923272193</v>
      </c>
      <c r="H2003">
        <v>131401</v>
      </c>
      <c r="I2003">
        <v>131401</v>
      </c>
      <c r="K2003" s="1">
        <v>1400</v>
      </c>
      <c r="O2003"/>
    </row>
    <row r="2004" spans="1:15" hidden="1" x14ac:dyDescent="0.25">
      <c r="A2004">
        <v>50000249</v>
      </c>
      <c r="B2004">
        <v>2621059</v>
      </c>
      <c r="C2004" t="s">
        <v>8</v>
      </c>
      <c r="D2004">
        <v>8001876321</v>
      </c>
      <c r="E2004" s="14">
        <v>20150130</v>
      </c>
      <c r="F2004">
        <v>4232516</v>
      </c>
      <c r="G2004">
        <v>13700000</v>
      </c>
      <c r="H2004">
        <v>290101</v>
      </c>
      <c r="I2004">
        <v>121250</v>
      </c>
      <c r="K2004" s="1">
        <v>257704</v>
      </c>
      <c r="O2004"/>
    </row>
    <row r="2005" spans="1:15" hidden="1" x14ac:dyDescent="0.25">
      <c r="A2005">
        <v>50000249</v>
      </c>
      <c r="B2005">
        <v>1486693</v>
      </c>
      <c r="C2005" t="s">
        <v>31</v>
      </c>
      <c r="D2005">
        <v>92498438</v>
      </c>
      <c r="E2005" s="14">
        <v>20150130</v>
      </c>
      <c r="F2005">
        <v>288101</v>
      </c>
      <c r="G2005">
        <v>12400000</v>
      </c>
      <c r="H2005">
        <v>270102</v>
      </c>
      <c r="I2005">
        <v>121204</v>
      </c>
      <c r="K2005" s="1">
        <v>5000</v>
      </c>
      <c r="O2005"/>
    </row>
    <row r="2006" spans="1:15" hidden="1" x14ac:dyDescent="0.25">
      <c r="A2006">
        <v>50000249</v>
      </c>
      <c r="B2006">
        <v>1486694</v>
      </c>
      <c r="C2006" t="s">
        <v>31</v>
      </c>
      <c r="D2006">
        <v>3671599</v>
      </c>
      <c r="E2006" s="14">
        <v>20150130</v>
      </c>
      <c r="F2006">
        <v>2671599</v>
      </c>
      <c r="G2006">
        <v>12400000</v>
      </c>
      <c r="H2006">
        <v>270102</v>
      </c>
      <c r="I2006">
        <v>121204</v>
      </c>
      <c r="K2006" s="1">
        <v>5000</v>
      </c>
      <c r="O2006"/>
    </row>
    <row r="2007" spans="1:15" hidden="1" x14ac:dyDescent="0.25">
      <c r="A2007">
        <v>50000249</v>
      </c>
      <c r="B2007">
        <v>1486695</v>
      </c>
      <c r="C2007" t="s">
        <v>31</v>
      </c>
      <c r="D2007">
        <v>1102843515</v>
      </c>
      <c r="E2007" s="14">
        <v>20150130</v>
      </c>
      <c r="F2007">
        <v>217529</v>
      </c>
      <c r="G2007">
        <v>923272421</v>
      </c>
      <c r="H2007">
        <v>190101</v>
      </c>
      <c r="I2007">
        <v>190101</v>
      </c>
      <c r="K2007" s="1">
        <v>107400</v>
      </c>
      <c r="O2007"/>
    </row>
    <row r="2008" spans="1:15" hidden="1" x14ac:dyDescent="0.25">
      <c r="A2008">
        <v>50000249</v>
      </c>
      <c r="B2008">
        <v>1637799</v>
      </c>
      <c r="C2008" t="s">
        <v>31</v>
      </c>
      <c r="D2008">
        <v>1069473174</v>
      </c>
      <c r="E2008" s="14">
        <v>20150130</v>
      </c>
      <c r="F2008">
        <v>1558236</v>
      </c>
      <c r="G2008">
        <v>923272421</v>
      </c>
      <c r="H2008">
        <v>190101</v>
      </c>
      <c r="I2008">
        <v>190101</v>
      </c>
      <c r="K2008" s="1">
        <v>107400</v>
      </c>
      <c r="O2008"/>
    </row>
    <row r="2009" spans="1:15" hidden="1" x14ac:dyDescent="0.25">
      <c r="A2009">
        <v>50000249</v>
      </c>
      <c r="B2009">
        <v>2025896</v>
      </c>
      <c r="C2009" t="s">
        <v>31</v>
      </c>
      <c r="D2009">
        <v>25914976</v>
      </c>
      <c r="E2009" s="14">
        <v>20150130</v>
      </c>
      <c r="F2009">
        <v>1538259</v>
      </c>
      <c r="G2009">
        <v>910300000</v>
      </c>
      <c r="H2009">
        <v>130113</v>
      </c>
      <c r="I2009">
        <v>121235</v>
      </c>
      <c r="K2009" s="1">
        <v>240000</v>
      </c>
      <c r="O2009"/>
    </row>
    <row r="2010" spans="1:15" hidden="1" x14ac:dyDescent="0.25">
      <c r="A2010">
        <v>50000249</v>
      </c>
      <c r="B2010">
        <v>879465</v>
      </c>
      <c r="C2010" t="s">
        <v>5</v>
      </c>
      <c r="D2010">
        <v>8001658045</v>
      </c>
      <c r="E2010" s="14">
        <v>20150130</v>
      </c>
      <c r="F2010">
        <v>7422309</v>
      </c>
      <c r="G2010">
        <v>12400000</v>
      </c>
      <c r="H2010">
        <v>270108</v>
      </c>
      <c r="I2010">
        <v>270108</v>
      </c>
      <c r="K2010" s="1">
        <v>150619381</v>
      </c>
      <c r="O2010"/>
    </row>
    <row r="2011" spans="1:15" hidden="1" x14ac:dyDescent="0.25">
      <c r="A2011">
        <v>50000249</v>
      </c>
      <c r="B2011">
        <v>881131</v>
      </c>
      <c r="C2011" t="s">
        <v>5</v>
      </c>
      <c r="D2011">
        <v>8001876423</v>
      </c>
      <c r="E2011" s="14">
        <v>20150130</v>
      </c>
      <c r="F2011">
        <v>7404090</v>
      </c>
      <c r="G2011">
        <v>13700000</v>
      </c>
      <c r="H2011">
        <v>290101</v>
      </c>
      <c r="I2011">
        <v>121250</v>
      </c>
      <c r="K2011" s="1">
        <v>1877167</v>
      </c>
      <c r="O2011"/>
    </row>
    <row r="2012" spans="1:15" hidden="1" x14ac:dyDescent="0.25">
      <c r="A2012">
        <v>50000249</v>
      </c>
      <c r="B2012">
        <v>881187</v>
      </c>
      <c r="C2012" t="s">
        <v>5</v>
      </c>
      <c r="D2012">
        <v>1054120387</v>
      </c>
      <c r="E2012" s="14">
        <v>20150130</v>
      </c>
      <c r="F2012">
        <v>8948063</v>
      </c>
      <c r="G2012">
        <v>12400000</v>
      </c>
      <c r="H2012">
        <v>270102</v>
      </c>
      <c r="I2012">
        <v>121204</v>
      </c>
      <c r="K2012" s="1">
        <v>5000</v>
      </c>
      <c r="O2012"/>
    </row>
    <row r="2013" spans="1:15" hidden="1" x14ac:dyDescent="0.25">
      <c r="A2013">
        <v>50000249</v>
      </c>
      <c r="B2013">
        <v>2614405</v>
      </c>
      <c r="C2013" t="s">
        <v>40</v>
      </c>
      <c r="D2013">
        <v>8920002651</v>
      </c>
      <c r="E2013" s="14">
        <v>20150130</v>
      </c>
      <c r="F2013">
        <v>6717985</v>
      </c>
      <c r="G2013">
        <v>10900000</v>
      </c>
      <c r="H2013">
        <v>170101</v>
      </c>
      <c r="I2013">
        <v>121255</v>
      </c>
      <c r="K2013" s="1">
        <v>6693552</v>
      </c>
      <c r="O2013"/>
    </row>
    <row r="2015" spans="1:15" x14ac:dyDescent="0.25">
      <c r="J2015" s="11" t="s">
        <v>129</v>
      </c>
      <c r="K2015" s="12">
        <f>SUM(K2:K2014)</f>
        <v>1433100084.6499996</v>
      </c>
    </row>
    <row r="2017" spans="10:11" x14ac:dyDescent="0.25">
      <c r="J2017" s="13" t="s">
        <v>128</v>
      </c>
      <c r="K2017" s="12" t="e">
        <f>+#REF!</f>
        <v>#REF!</v>
      </c>
    </row>
    <row r="2018" spans="10:11" x14ac:dyDescent="0.25">
      <c r="J2018" s="13"/>
      <c r="K2018" s="12"/>
    </row>
    <row r="2019" spans="10:11" x14ac:dyDescent="0.25">
      <c r="J2019" s="10" t="s">
        <v>130</v>
      </c>
      <c r="K2019" s="9" t="e">
        <f>+K2015-K2017</f>
        <v>#REF!</v>
      </c>
    </row>
    <row r="2020" spans="10:11" x14ac:dyDescent="0.25">
      <c r="J2020" s="10"/>
    </row>
  </sheetData>
  <autoFilter ref="A1:M2013">
    <filterColumn colId="8">
      <filters>
        <filter val="121265"/>
      </filters>
    </filterColumn>
  </autoFilter>
  <sortState ref="A2:M2013">
    <sortCondition ref="E2:E2013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838"/>
  <sheetViews>
    <sheetView workbookViewId="0">
      <selection activeCell="F1" sqref="F1:G1048576"/>
    </sheetView>
  </sheetViews>
  <sheetFormatPr baseColWidth="10" defaultRowHeight="15" x14ac:dyDescent="0.25"/>
  <cols>
    <col min="2" max="2" width="13.42578125" customWidth="1"/>
    <col min="3" max="3" width="24.5703125" bestFit="1" customWidth="1"/>
    <col min="5" max="5" width="17.5703125" style="30" customWidth="1"/>
    <col min="7" max="7" width="18.7109375" customWidth="1"/>
    <col min="10" max="10" width="15.42578125" customWidth="1"/>
    <col min="11" max="11" width="18.5703125" style="1" customWidth="1"/>
    <col min="12" max="12" width="17.5703125" style="1" customWidth="1"/>
    <col min="13" max="13" width="15.5703125" customWidth="1"/>
  </cols>
  <sheetData>
    <row r="1" spans="1:16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48" t="s">
        <v>74</v>
      </c>
      <c r="M1" s="37" t="s">
        <v>75</v>
      </c>
      <c r="N1" s="23"/>
    </row>
    <row r="2" spans="1:16" hidden="1" x14ac:dyDescent="0.25">
      <c r="A2">
        <v>50000249</v>
      </c>
      <c r="B2">
        <v>442328</v>
      </c>
      <c r="C2" t="s">
        <v>212</v>
      </c>
      <c r="D2">
        <v>21524169</v>
      </c>
      <c r="E2" s="29">
        <v>42278</v>
      </c>
      <c r="F2">
        <v>2709764</v>
      </c>
      <c r="G2">
        <v>923272193</v>
      </c>
      <c r="H2">
        <v>131401</v>
      </c>
      <c r="I2" s="26">
        <v>131401</v>
      </c>
      <c r="J2" s="26"/>
      <c r="K2" s="1">
        <v>417392</v>
      </c>
      <c r="M2" s="1"/>
      <c r="N2" s="26"/>
      <c r="O2" s="1"/>
      <c r="P2" s="26"/>
    </row>
    <row r="3" spans="1:16" hidden="1" x14ac:dyDescent="0.25">
      <c r="A3">
        <v>50000249</v>
      </c>
      <c r="B3">
        <v>660830</v>
      </c>
      <c r="C3" t="s">
        <v>185</v>
      </c>
      <c r="D3">
        <v>5174741</v>
      </c>
      <c r="E3" s="29">
        <v>42278</v>
      </c>
      <c r="F3">
        <v>31682132</v>
      </c>
      <c r="G3">
        <v>26800000</v>
      </c>
      <c r="H3">
        <v>360200</v>
      </c>
      <c r="I3" s="26">
        <v>360200</v>
      </c>
      <c r="J3" s="26"/>
      <c r="K3" s="1">
        <v>178310</v>
      </c>
      <c r="M3" s="1"/>
      <c r="N3" s="26"/>
      <c r="O3" s="1"/>
      <c r="P3" s="26"/>
    </row>
    <row r="4" spans="1:16" hidden="1" x14ac:dyDescent="0.25">
      <c r="A4">
        <v>50000249</v>
      </c>
      <c r="B4">
        <v>660831</v>
      </c>
      <c r="C4" t="s">
        <v>185</v>
      </c>
      <c r="D4">
        <v>8000957282</v>
      </c>
      <c r="E4" s="29">
        <v>42278</v>
      </c>
      <c r="F4">
        <v>4366494</v>
      </c>
      <c r="G4">
        <v>923272438</v>
      </c>
      <c r="H4">
        <v>410400</v>
      </c>
      <c r="I4" s="26">
        <v>410400</v>
      </c>
      <c r="J4" s="26"/>
      <c r="K4" s="1">
        <v>9776.7900000000009</v>
      </c>
      <c r="M4" s="1"/>
      <c r="N4" s="26"/>
      <c r="O4" s="1"/>
      <c r="P4" s="26"/>
    </row>
    <row r="5" spans="1:16" hidden="1" x14ac:dyDescent="0.25">
      <c r="A5">
        <v>50000249</v>
      </c>
      <c r="B5">
        <v>802027</v>
      </c>
      <c r="C5" t="s">
        <v>154</v>
      </c>
      <c r="D5">
        <v>51558783</v>
      </c>
      <c r="E5" s="29">
        <v>42278</v>
      </c>
      <c r="F5">
        <v>2749112</v>
      </c>
      <c r="G5">
        <v>923272193</v>
      </c>
      <c r="H5">
        <v>131401</v>
      </c>
      <c r="I5" s="26">
        <v>131401</v>
      </c>
      <c r="J5" s="26"/>
      <c r="K5" s="1">
        <v>265800</v>
      </c>
      <c r="M5" s="1"/>
      <c r="N5" s="26"/>
      <c r="O5" s="1"/>
      <c r="P5" s="26"/>
    </row>
    <row r="6" spans="1:16" hidden="1" x14ac:dyDescent="0.25">
      <c r="A6">
        <v>50000249</v>
      </c>
      <c r="B6">
        <v>914140</v>
      </c>
      <c r="C6" t="s">
        <v>154</v>
      </c>
      <c r="D6">
        <v>3091059</v>
      </c>
      <c r="E6" s="29">
        <v>42278</v>
      </c>
      <c r="F6">
        <v>3091059</v>
      </c>
      <c r="G6">
        <v>12400000</v>
      </c>
      <c r="H6">
        <v>270102</v>
      </c>
      <c r="I6" s="26">
        <v>121204</v>
      </c>
      <c r="J6" s="26"/>
      <c r="K6" s="1">
        <v>5000</v>
      </c>
      <c r="M6" s="1"/>
      <c r="N6" s="26"/>
      <c r="O6" s="1"/>
      <c r="P6" s="26"/>
    </row>
    <row r="7" spans="1:16" hidden="1" x14ac:dyDescent="0.25">
      <c r="A7">
        <v>50000249</v>
      </c>
      <c r="B7">
        <v>1200978</v>
      </c>
      <c r="C7" t="s">
        <v>183</v>
      </c>
      <c r="D7">
        <v>16479927</v>
      </c>
      <c r="E7" s="29">
        <v>42278</v>
      </c>
      <c r="F7">
        <v>31228351</v>
      </c>
      <c r="G7">
        <v>11100000</v>
      </c>
      <c r="H7">
        <v>150112</v>
      </c>
      <c r="I7" s="26">
        <v>121275</v>
      </c>
      <c r="J7" s="26"/>
      <c r="K7" s="1">
        <v>500000</v>
      </c>
      <c r="M7" s="1"/>
      <c r="N7" s="26"/>
      <c r="O7" s="1"/>
      <c r="P7" s="26"/>
    </row>
    <row r="8" spans="1:16" hidden="1" x14ac:dyDescent="0.25">
      <c r="A8">
        <v>50000249</v>
      </c>
      <c r="B8">
        <v>1200979</v>
      </c>
      <c r="C8" t="s">
        <v>183</v>
      </c>
      <c r="D8">
        <v>38472452</v>
      </c>
      <c r="E8" s="29">
        <v>42278</v>
      </c>
      <c r="F8">
        <v>31469346</v>
      </c>
      <c r="G8">
        <v>26800000</v>
      </c>
      <c r="H8">
        <v>360200</v>
      </c>
      <c r="I8" s="26">
        <v>360200</v>
      </c>
      <c r="J8" s="26"/>
      <c r="K8" s="1">
        <v>113100</v>
      </c>
      <c r="M8" s="1"/>
      <c r="N8" s="26"/>
      <c r="O8" s="1"/>
      <c r="P8" s="26"/>
    </row>
    <row r="9" spans="1:16" hidden="1" x14ac:dyDescent="0.25">
      <c r="A9">
        <v>50000249</v>
      </c>
      <c r="B9">
        <v>1306071</v>
      </c>
      <c r="C9" t="s">
        <v>183</v>
      </c>
      <c r="D9">
        <v>6160325</v>
      </c>
      <c r="E9" s="29">
        <v>42278</v>
      </c>
      <c r="F9">
        <v>31054436</v>
      </c>
      <c r="G9">
        <v>923272193</v>
      </c>
      <c r="H9">
        <v>131401</v>
      </c>
      <c r="I9" s="26">
        <v>131401</v>
      </c>
      <c r="J9" s="26"/>
      <c r="K9" s="1">
        <v>500000</v>
      </c>
      <c r="M9" s="1"/>
      <c r="N9" s="26"/>
      <c r="O9" s="1"/>
      <c r="P9" s="26"/>
    </row>
    <row r="10" spans="1:16" hidden="1" x14ac:dyDescent="0.25">
      <c r="A10">
        <v>50000249</v>
      </c>
      <c r="B10">
        <v>1376025</v>
      </c>
      <c r="C10" t="s">
        <v>154</v>
      </c>
      <c r="D10">
        <v>19141635</v>
      </c>
      <c r="E10" s="29">
        <v>42278</v>
      </c>
      <c r="F10">
        <v>31339933</v>
      </c>
      <c r="G10">
        <v>10900000</v>
      </c>
      <c r="H10">
        <v>170101</v>
      </c>
      <c r="I10" s="26">
        <v>121255</v>
      </c>
      <c r="J10" s="26"/>
      <c r="K10" s="1">
        <v>300000</v>
      </c>
      <c r="M10" s="1"/>
      <c r="N10" s="26"/>
      <c r="O10" s="1"/>
      <c r="P10" s="26"/>
    </row>
    <row r="11" spans="1:16" hidden="1" x14ac:dyDescent="0.25">
      <c r="A11">
        <v>50000249</v>
      </c>
      <c r="B11">
        <v>1376066</v>
      </c>
      <c r="C11" t="s">
        <v>154</v>
      </c>
      <c r="D11">
        <v>1019062201</v>
      </c>
      <c r="E11" s="29">
        <v>42278</v>
      </c>
      <c r="F11">
        <v>31056472</v>
      </c>
      <c r="G11">
        <v>12400000</v>
      </c>
      <c r="H11">
        <v>270102</v>
      </c>
      <c r="I11" s="26">
        <v>121204</v>
      </c>
      <c r="J11" s="26"/>
      <c r="K11" s="1">
        <v>5000</v>
      </c>
      <c r="M11" s="1"/>
      <c r="N11" s="26"/>
      <c r="O11" s="1"/>
      <c r="P11" s="26"/>
    </row>
    <row r="12" spans="1:16" hidden="1" x14ac:dyDescent="0.25">
      <c r="A12">
        <v>50000249</v>
      </c>
      <c r="B12">
        <v>1466457</v>
      </c>
      <c r="C12" t="s">
        <v>169</v>
      </c>
      <c r="D12">
        <v>1151941902</v>
      </c>
      <c r="E12" s="29">
        <v>42278</v>
      </c>
      <c r="F12">
        <v>31083880</v>
      </c>
      <c r="G12">
        <v>12400000</v>
      </c>
      <c r="H12">
        <v>270102</v>
      </c>
      <c r="I12" s="26">
        <v>121204</v>
      </c>
      <c r="J12" s="26"/>
      <c r="K12" s="1">
        <v>5000</v>
      </c>
      <c r="M12" s="1"/>
      <c r="N12" s="26"/>
      <c r="O12" s="1"/>
      <c r="P12" s="26"/>
    </row>
    <row r="13" spans="1:16" hidden="1" x14ac:dyDescent="0.25">
      <c r="A13">
        <v>50000249</v>
      </c>
      <c r="B13">
        <v>1552117</v>
      </c>
      <c r="C13" t="s">
        <v>198</v>
      </c>
      <c r="D13">
        <v>8001876154</v>
      </c>
      <c r="E13" s="29">
        <v>42278</v>
      </c>
      <c r="F13">
        <v>3291688</v>
      </c>
      <c r="G13">
        <v>13700000</v>
      </c>
      <c r="H13">
        <v>290101</v>
      </c>
      <c r="I13" s="26">
        <v>121250</v>
      </c>
      <c r="J13" s="26"/>
      <c r="K13" s="1">
        <v>1122310</v>
      </c>
      <c r="M13" s="1"/>
      <c r="N13" s="26"/>
      <c r="O13" s="1"/>
      <c r="P13" s="26"/>
    </row>
    <row r="14" spans="1:16" hidden="1" x14ac:dyDescent="0.25">
      <c r="A14">
        <v>50000249</v>
      </c>
      <c r="B14">
        <v>1552119</v>
      </c>
      <c r="C14" t="s">
        <v>198</v>
      </c>
      <c r="D14">
        <v>8001876154</v>
      </c>
      <c r="E14" s="29">
        <v>42278</v>
      </c>
      <c r="F14">
        <v>3291688</v>
      </c>
      <c r="G14">
        <v>13700000</v>
      </c>
      <c r="H14">
        <v>290101</v>
      </c>
      <c r="I14" s="26">
        <v>121250</v>
      </c>
      <c r="J14" s="26"/>
      <c r="K14" s="1">
        <v>4975</v>
      </c>
      <c r="M14" s="1"/>
      <c r="N14" s="26"/>
      <c r="O14" s="1"/>
      <c r="P14" s="26"/>
    </row>
    <row r="15" spans="1:16" hidden="1" x14ac:dyDescent="0.25">
      <c r="A15">
        <v>50000249</v>
      </c>
      <c r="B15">
        <v>1616940</v>
      </c>
      <c r="C15" t="s">
        <v>171</v>
      </c>
      <c r="D15">
        <v>8050276433</v>
      </c>
      <c r="E15" s="29">
        <v>42278</v>
      </c>
      <c r="F15">
        <v>3104848</v>
      </c>
      <c r="G15">
        <v>96400000</v>
      </c>
      <c r="H15">
        <v>370101</v>
      </c>
      <c r="I15" s="26">
        <v>121280</v>
      </c>
      <c r="J15" s="26"/>
      <c r="K15" s="1">
        <v>5100</v>
      </c>
      <c r="M15" s="1"/>
      <c r="N15" s="26"/>
      <c r="O15" s="1"/>
      <c r="P15" s="26"/>
    </row>
    <row r="16" spans="1:16" hidden="1" x14ac:dyDescent="0.25">
      <c r="A16">
        <v>50000249</v>
      </c>
      <c r="B16">
        <v>1670891</v>
      </c>
      <c r="C16" t="s">
        <v>205</v>
      </c>
      <c r="D16">
        <v>1645934</v>
      </c>
      <c r="E16" s="29">
        <v>42278</v>
      </c>
      <c r="F16">
        <v>31434677</v>
      </c>
      <c r="G16">
        <v>923272193</v>
      </c>
      <c r="H16">
        <v>131401</v>
      </c>
      <c r="I16" s="26">
        <v>131401</v>
      </c>
      <c r="J16" s="26"/>
      <c r="K16" s="1">
        <v>36100</v>
      </c>
      <c r="M16" s="1"/>
      <c r="N16" s="26"/>
      <c r="O16" s="1"/>
      <c r="P16" s="26"/>
    </row>
    <row r="17" spans="1:16" hidden="1" x14ac:dyDescent="0.25">
      <c r="A17">
        <v>50000249</v>
      </c>
      <c r="B17">
        <v>1779086</v>
      </c>
      <c r="C17" t="s">
        <v>211</v>
      </c>
      <c r="D17">
        <v>8916800809</v>
      </c>
      <c r="E17" s="29">
        <v>42278</v>
      </c>
      <c r="F17">
        <v>6864063</v>
      </c>
      <c r="G17">
        <v>10900000</v>
      </c>
      <c r="H17">
        <v>170101</v>
      </c>
      <c r="I17" s="26">
        <v>121255</v>
      </c>
      <c r="J17" s="26"/>
      <c r="K17" s="1">
        <v>1356609</v>
      </c>
      <c r="M17" s="1"/>
      <c r="N17" s="26"/>
      <c r="O17" s="1"/>
      <c r="P17" s="26"/>
    </row>
    <row r="18" spans="1:16" hidden="1" x14ac:dyDescent="0.25">
      <c r="A18">
        <v>50000249</v>
      </c>
      <c r="B18">
        <v>1799119</v>
      </c>
      <c r="C18" t="s">
        <v>170</v>
      </c>
      <c r="D18">
        <v>42752608</v>
      </c>
      <c r="E18" s="29">
        <v>42278</v>
      </c>
      <c r="F18">
        <v>3541792</v>
      </c>
      <c r="G18">
        <v>96300000</v>
      </c>
      <c r="H18">
        <v>360101</v>
      </c>
      <c r="I18" s="26">
        <v>360101</v>
      </c>
      <c r="J18" s="26"/>
      <c r="K18" s="1">
        <v>53296066.079999998</v>
      </c>
      <c r="M18" s="1"/>
      <c r="N18" s="26"/>
      <c r="O18" s="1"/>
      <c r="P18" s="26"/>
    </row>
    <row r="19" spans="1:16" hidden="1" x14ac:dyDescent="0.25">
      <c r="A19">
        <v>50000249</v>
      </c>
      <c r="B19">
        <v>1810154</v>
      </c>
      <c r="C19" t="s">
        <v>189</v>
      </c>
      <c r="D19">
        <v>16726356</v>
      </c>
      <c r="E19" s="29">
        <v>42278</v>
      </c>
      <c r="F19">
        <v>31135622</v>
      </c>
      <c r="G19">
        <v>26800000</v>
      </c>
      <c r="H19">
        <v>360200</v>
      </c>
      <c r="I19" s="26">
        <v>360200</v>
      </c>
      <c r="J19" s="26"/>
      <c r="K19" s="1">
        <v>73119</v>
      </c>
      <c r="M19" s="1"/>
      <c r="N19" s="26"/>
      <c r="O19" s="1"/>
      <c r="P19" s="26"/>
    </row>
    <row r="20" spans="1:16" hidden="1" x14ac:dyDescent="0.25">
      <c r="A20">
        <v>50000249</v>
      </c>
      <c r="B20">
        <v>1858593</v>
      </c>
      <c r="C20" t="s">
        <v>154</v>
      </c>
      <c r="D20">
        <v>1075223998</v>
      </c>
      <c r="E20" s="29">
        <v>42278</v>
      </c>
      <c r="F20">
        <v>31428254</v>
      </c>
      <c r="G20">
        <v>26800000</v>
      </c>
      <c r="H20">
        <v>360200</v>
      </c>
      <c r="I20" s="26">
        <v>360200</v>
      </c>
      <c r="J20" s="26"/>
      <c r="K20" s="1">
        <v>1353582</v>
      </c>
      <c r="M20" s="1"/>
      <c r="N20" s="26"/>
      <c r="O20" s="1"/>
      <c r="P20" s="26"/>
    </row>
    <row r="21" spans="1:16" hidden="1" x14ac:dyDescent="0.25">
      <c r="A21">
        <v>50000249</v>
      </c>
      <c r="B21">
        <v>1916243</v>
      </c>
      <c r="C21" t="s">
        <v>179</v>
      </c>
      <c r="D21">
        <v>88198586</v>
      </c>
      <c r="E21" s="29">
        <v>42278</v>
      </c>
      <c r="F21">
        <v>32026696</v>
      </c>
      <c r="G21">
        <v>12400000</v>
      </c>
      <c r="H21">
        <v>270102</v>
      </c>
      <c r="I21" s="26">
        <v>121204</v>
      </c>
      <c r="J21" s="26"/>
      <c r="K21" s="1">
        <v>5000</v>
      </c>
      <c r="M21" s="1"/>
      <c r="N21" s="26"/>
      <c r="O21" s="1"/>
      <c r="P21" s="26"/>
    </row>
    <row r="22" spans="1:16" hidden="1" x14ac:dyDescent="0.25">
      <c r="A22">
        <v>50000249</v>
      </c>
      <c r="B22">
        <v>1916610</v>
      </c>
      <c r="C22" t="s">
        <v>179</v>
      </c>
      <c r="D22">
        <v>1098681148</v>
      </c>
      <c r="E22" s="29">
        <v>42278</v>
      </c>
      <c r="F22">
        <v>31744459</v>
      </c>
      <c r="G22">
        <v>12400000</v>
      </c>
      <c r="H22">
        <v>270102</v>
      </c>
      <c r="I22" s="26">
        <v>121204</v>
      </c>
      <c r="J22" s="26"/>
      <c r="K22" s="1">
        <v>5000</v>
      </c>
      <c r="M22" s="1"/>
      <c r="N22" s="26"/>
      <c r="O22" s="1"/>
      <c r="P22" s="26"/>
    </row>
    <row r="23" spans="1:16" hidden="1" x14ac:dyDescent="0.25">
      <c r="A23">
        <v>50000249</v>
      </c>
      <c r="B23">
        <v>1963064</v>
      </c>
      <c r="C23" t="s">
        <v>172</v>
      </c>
      <c r="D23">
        <v>7717888</v>
      </c>
      <c r="E23" s="29">
        <v>42278</v>
      </c>
      <c r="F23">
        <v>31150988</v>
      </c>
      <c r="G23">
        <v>26800000</v>
      </c>
      <c r="H23">
        <v>360200</v>
      </c>
      <c r="I23" s="26">
        <v>360200</v>
      </c>
      <c r="J23" s="26"/>
      <c r="K23" s="1">
        <v>17200</v>
      </c>
      <c r="M23" s="1"/>
      <c r="N23" s="26"/>
      <c r="O23" s="1"/>
      <c r="P23" s="26"/>
    </row>
    <row r="24" spans="1:16" hidden="1" x14ac:dyDescent="0.25">
      <c r="A24">
        <v>50000249</v>
      </c>
      <c r="B24">
        <v>1963065</v>
      </c>
      <c r="C24" t="s">
        <v>172</v>
      </c>
      <c r="D24">
        <v>93412367</v>
      </c>
      <c r="E24" s="29">
        <v>42278</v>
      </c>
      <c r="F24">
        <v>31078905</v>
      </c>
      <c r="G24">
        <v>26800000</v>
      </c>
      <c r="H24">
        <v>360200</v>
      </c>
      <c r="I24" s="26">
        <v>360200</v>
      </c>
      <c r="J24" s="26"/>
      <c r="K24" s="1">
        <v>647317</v>
      </c>
      <c r="M24" s="1"/>
      <c r="N24" s="26"/>
      <c r="O24" s="1"/>
      <c r="P24" s="26"/>
    </row>
    <row r="25" spans="1:16" hidden="1" x14ac:dyDescent="0.25">
      <c r="A25">
        <v>50000249</v>
      </c>
      <c r="B25">
        <v>2087742</v>
      </c>
      <c r="C25" t="s">
        <v>171</v>
      </c>
      <c r="D25">
        <v>63533333</v>
      </c>
      <c r="E25" s="29">
        <v>42278</v>
      </c>
      <c r="F25">
        <v>32022778</v>
      </c>
      <c r="G25">
        <v>12400000</v>
      </c>
      <c r="H25">
        <v>270102</v>
      </c>
      <c r="I25" s="26">
        <v>121204</v>
      </c>
      <c r="J25" s="26"/>
      <c r="K25" s="1">
        <v>5000</v>
      </c>
      <c r="M25" s="1"/>
      <c r="N25" s="26"/>
      <c r="O25" s="1"/>
      <c r="P25" s="26"/>
    </row>
    <row r="26" spans="1:16" hidden="1" x14ac:dyDescent="0.25">
      <c r="A26">
        <v>50000249</v>
      </c>
      <c r="B26">
        <v>2088300</v>
      </c>
      <c r="C26" t="s">
        <v>154</v>
      </c>
      <c r="D26">
        <v>1026584490</v>
      </c>
      <c r="E26" s="29">
        <v>42278</v>
      </c>
      <c r="F26">
        <v>5960100</v>
      </c>
      <c r="G26">
        <v>26800000</v>
      </c>
      <c r="H26">
        <v>360200</v>
      </c>
      <c r="I26" s="26">
        <v>360200</v>
      </c>
      <c r="J26" s="26"/>
      <c r="K26" s="1">
        <v>13520</v>
      </c>
      <c r="M26" s="1"/>
      <c r="N26" s="26"/>
      <c r="O26" s="1"/>
      <c r="P26" s="26"/>
    </row>
    <row r="27" spans="1:16" hidden="1" x14ac:dyDescent="0.25">
      <c r="A27">
        <v>50000249</v>
      </c>
      <c r="B27">
        <v>2192517</v>
      </c>
      <c r="C27" t="s">
        <v>154</v>
      </c>
      <c r="D27">
        <v>19292281</v>
      </c>
      <c r="E27" s="29">
        <v>42278</v>
      </c>
      <c r="F27">
        <v>31184253</v>
      </c>
      <c r="G27">
        <v>12400000</v>
      </c>
      <c r="H27">
        <v>270102</v>
      </c>
      <c r="I27" s="26">
        <v>270102</v>
      </c>
      <c r="J27" s="26"/>
      <c r="K27" s="1">
        <v>2000</v>
      </c>
      <c r="M27" s="1"/>
      <c r="N27" s="26"/>
      <c r="O27" s="1"/>
      <c r="P27" s="26"/>
    </row>
    <row r="28" spans="1:16" hidden="1" x14ac:dyDescent="0.25">
      <c r="A28">
        <v>50000249</v>
      </c>
      <c r="B28">
        <v>2192520</v>
      </c>
      <c r="C28" t="s">
        <v>154</v>
      </c>
      <c r="D28">
        <v>77028188</v>
      </c>
      <c r="E28" s="29">
        <v>42278</v>
      </c>
      <c r="F28">
        <v>31530850</v>
      </c>
      <c r="G28">
        <v>12200000</v>
      </c>
      <c r="H28">
        <v>250101</v>
      </c>
      <c r="I28" s="26">
        <v>121225</v>
      </c>
      <c r="J28" s="26"/>
      <c r="K28" s="1">
        <v>22500</v>
      </c>
      <c r="M28" s="1"/>
      <c r="N28" s="26"/>
      <c r="O28" s="1"/>
      <c r="P28" s="26"/>
    </row>
    <row r="29" spans="1:16" hidden="1" x14ac:dyDescent="0.25">
      <c r="A29">
        <v>50000249</v>
      </c>
      <c r="B29">
        <v>2392328</v>
      </c>
      <c r="C29" t="s">
        <v>172</v>
      </c>
      <c r="D29">
        <v>83086208</v>
      </c>
      <c r="E29" s="29">
        <v>42278</v>
      </c>
      <c r="F29">
        <v>31524370</v>
      </c>
      <c r="G29">
        <v>910300000</v>
      </c>
      <c r="H29">
        <v>130113</v>
      </c>
      <c r="I29" s="26">
        <v>121205</v>
      </c>
      <c r="J29" s="26"/>
      <c r="K29" s="1">
        <v>6450000</v>
      </c>
      <c r="M29" s="1"/>
      <c r="N29" s="26"/>
      <c r="O29" s="1"/>
      <c r="P29" s="26"/>
    </row>
    <row r="30" spans="1:16" hidden="1" x14ac:dyDescent="0.25">
      <c r="A30">
        <v>50000249</v>
      </c>
      <c r="B30">
        <v>2397106</v>
      </c>
      <c r="C30" t="s">
        <v>193</v>
      </c>
      <c r="D30">
        <v>1116613407</v>
      </c>
      <c r="E30" s="29">
        <v>42278</v>
      </c>
      <c r="F30">
        <v>6349641</v>
      </c>
      <c r="G30">
        <v>12400000</v>
      </c>
      <c r="H30">
        <v>270102</v>
      </c>
      <c r="I30" s="26">
        <v>121204</v>
      </c>
      <c r="J30" s="26"/>
      <c r="K30" s="1">
        <v>5000</v>
      </c>
      <c r="M30" s="1"/>
      <c r="N30" s="26"/>
      <c r="O30" s="1"/>
      <c r="P30" s="26"/>
    </row>
    <row r="31" spans="1:16" hidden="1" x14ac:dyDescent="0.25">
      <c r="A31">
        <v>50000249</v>
      </c>
      <c r="B31">
        <v>2444928</v>
      </c>
      <c r="C31" t="s">
        <v>154</v>
      </c>
      <c r="D31">
        <v>860021967</v>
      </c>
      <c r="E31" s="29">
        <v>42278</v>
      </c>
      <c r="F31">
        <v>2207261</v>
      </c>
      <c r="G31">
        <v>10900000</v>
      </c>
      <c r="H31">
        <v>170101</v>
      </c>
      <c r="I31" s="26">
        <v>121255</v>
      </c>
      <c r="J31" s="26"/>
      <c r="K31" s="1">
        <v>1091876</v>
      </c>
      <c r="M31" s="1"/>
      <c r="N31" s="26"/>
      <c r="O31" s="1"/>
      <c r="P31" s="26"/>
    </row>
    <row r="32" spans="1:16" hidden="1" x14ac:dyDescent="0.25">
      <c r="A32">
        <v>50000249</v>
      </c>
      <c r="B32">
        <v>2465002</v>
      </c>
      <c r="C32" t="s">
        <v>154</v>
      </c>
      <c r="D32">
        <v>1003863747</v>
      </c>
      <c r="E32" s="29">
        <v>42278</v>
      </c>
      <c r="F32">
        <v>2364115</v>
      </c>
      <c r="G32">
        <v>12400000</v>
      </c>
      <c r="H32">
        <v>270102</v>
      </c>
      <c r="I32" s="26">
        <v>121204</v>
      </c>
      <c r="J32" s="26"/>
      <c r="K32" s="1">
        <v>5000</v>
      </c>
      <c r="M32" s="1"/>
      <c r="N32" s="26"/>
      <c r="O32" s="1"/>
      <c r="P32" s="26"/>
    </row>
    <row r="33" spans="1:16" hidden="1" x14ac:dyDescent="0.25">
      <c r="A33">
        <v>50000249</v>
      </c>
      <c r="B33">
        <v>2465004</v>
      </c>
      <c r="C33" t="s">
        <v>154</v>
      </c>
      <c r="D33">
        <v>8420001748</v>
      </c>
      <c r="E33" s="29">
        <v>42278</v>
      </c>
      <c r="F33">
        <v>31253132</v>
      </c>
      <c r="G33">
        <v>96400000</v>
      </c>
      <c r="H33">
        <v>370101</v>
      </c>
      <c r="I33" s="26">
        <v>121280</v>
      </c>
      <c r="J33" s="26"/>
      <c r="K33" s="1">
        <v>5200</v>
      </c>
      <c r="M33" s="1"/>
      <c r="N33" s="26"/>
      <c r="O33" s="1"/>
      <c r="P33" s="26"/>
    </row>
    <row r="34" spans="1:16" hidden="1" x14ac:dyDescent="0.25">
      <c r="A34">
        <v>50000249</v>
      </c>
      <c r="B34">
        <v>2465005</v>
      </c>
      <c r="C34" t="s">
        <v>154</v>
      </c>
      <c r="D34">
        <v>80902568</v>
      </c>
      <c r="E34" s="29">
        <v>42278</v>
      </c>
      <c r="F34">
        <v>6334612</v>
      </c>
      <c r="G34">
        <v>12400000</v>
      </c>
      <c r="H34">
        <v>270102</v>
      </c>
      <c r="I34" s="26">
        <v>121204</v>
      </c>
      <c r="J34" s="26"/>
      <c r="K34" s="1">
        <v>5000</v>
      </c>
      <c r="M34" s="1"/>
      <c r="N34" s="26"/>
      <c r="O34" s="1"/>
      <c r="P34" s="26"/>
    </row>
    <row r="35" spans="1:16" hidden="1" x14ac:dyDescent="0.25">
      <c r="A35">
        <v>50000249</v>
      </c>
      <c r="B35">
        <v>2465008</v>
      </c>
      <c r="C35" t="s">
        <v>154</v>
      </c>
      <c r="D35">
        <v>4423543</v>
      </c>
      <c r="E35" s="29">
        <v>42278</v>
      </c>
      <c r="F35">
        <v>4423543</v>
      </c>
      <c r="G35">
        <v>12200000</v>
      </c>
      <c r="H35">
        <v>250101</v>
      </c>
      <c r="I35" s="26">
        <v>121225</v>
      </c>
      <c r="J35" s="26"/>
      <c r="K35" s="1">
        <v>60000</v>
      </c>
      <c r="M35" s="1"/>
      <c r="N35" s="26"/>
      <c r="O35" s="1"/>
      <c r="P35" s="26"/>
    </row>
    <row r="36" spans="1:16" hidden="1" x14ac:dyDescent="0.25">
      <c r="A36">
        <v>50000249</v>
      </c>
      <c r="B36">
        <v>2474009</v>
      </c>
      <c r="C36" t="s">
        <v>172</v>
      </c>
      <c r="D36">
        <v>4943772</v>
      </c>
      <c r="E36" s="29">
        <v>42278</v>
      </c>
      <c r="F36">
        <v>31058028</v>
      </c>
      <c r="G36">
        <v>12400000</v>
      </c>
      <c r="H36">
        <v>270102</v>
      </c>
      <c r="I36" s="26">
        <v>121204</v>
      </c>
      <c r="J36" s="26"/>
      <c r="K36" s="1">
        <v>5000</v>
      </c>
      <c r="M36" s="1"/>
      <c r="N36" s="26"/>
      <c r="O36" s="1"/>
      <c r="P36" s="26"/>
    </row>
    <row r="37" spans="1:16" hidden="1" x14ac:dyDescent="0.25">
      <c r="A37">
        <v>50000249</v>
      </c>
      <c r="B37">
        <v>2522347</v>
      </c>
      <c r="C37" t="s">
        <v>154</v>
      </c>
      <c r="D37">
        <v>12534395</v>
      </c>
      <c r="E37" s="29">
        <v>42278</v>
      </c>
      <c r="F37">
        <v>30044615</v>
      </c>
      <c r="G37">
        <v>923272193</v>
      </c>
      <c r="H37">
        <v>131401</v>
      </c>
      <c r="I37" s="26">
        <v>131401</v>
      </c>
      <c r="J37" s="26"/>
      <c r="K37" s="1">
        <v>15500</v>
      </c>
      <c r="M37" s="1"/>
      <c r="N37" s="26"/>
      <c r="O37" s="1"/>
      <c r="P37" s="26"/>
    </row>
    <row r="38" spans="1:16" hidden="1" x14ac:dyDescent="0.25">
      <c r="A38">
        <v>50000249</v>
      </c>
      <c r="B38">
        <v>2525238</v>
      </c>
      <c r="C38" t="s">
        <v>181</v>
      </c>
      <c r="D38">
        <v>16045033</v>
      </c>
      <c r="E38" s="29">
        <v>42278</v>
      </c>
      <c r="F38">
        <v>8743800</v>
      </c>
      <c r="G38">
        <v>26800000</v>
      </c>
      <c r="H38">
        <v>360200</v>
      </c>
      <c r="I38" s="26">
        <v>360200</v>
      </c>
      <c r="J38" s="26"/>
      <c r="K38" s="1">
        <v>5700</v>
      </c>
      <c r="M38" s="1"/>
      <c r="N38" s="26"/>
      <c r="O38" s="1"/>
      <c r="P38" s="26"/>
    </row>
    <row r="39" spans="1:16" hidden="1" x14ac:dyDescent="0.25">
      <c r="A39">
        <v>50000249</v>
      </c>
      <c r="B39">
        <v>2525239</v>
      </c>
      <c r="C39" t="s">
        <v>181</v>
      </c>
      <c r="D39">
        <v>16045033</v>
      </c>
      <c r="E39" s="29">
        <v>42278</v>
      </c>
      <c r="F39">
        <v>8742800</v>
      </c>
      <c r="G39">
        <v>26800000</v>
      </c>
      <c r="H39">
        <v>360200</v>
      </c>
      <c r="I39" s="26">
        <v>360200</v>
      </c>
      <c r="J39" s="26"/>
      <c r="K39" s="1">
        <v>853064</v>
      </c>
      <c r="M39" s="1"/>
      <c r="N39" s="26"/>
      <c r="O39" s="1"/>
      <c r="P39" s="26"/>
    </row>
    <row r="40" spans="1:16" hidden="1" x14ac:dyDescent="0.25">
      <c r="A40">
        <v>50000249</v>
      </c>
      <c r="B40">
        <v>2569357</v>
      </c>
      <c r="C40" t="s">
        <v>154</v>
      </c>
      <c r="D40">
        <v>18402105</v>
      </c>
      <c r="E40" s="29">
        <v>42278</v>
      </c>
      <c r="F40">
        <v>4883574</v>
      </c>
      <c r="G40">
        <v>12400000</v>
      </c>
      <c r="H40">
        <v>270102</v>
      </c>
      <c r="I40" s="26">
        <v>121204</v>
      </c>
      <c r="J40" s="26"/>
      <c r="K40" s="1">
        <v>5000</v>
      </c>
      <c r="M40" s="1"/>
      <c r="N40" s="26"/>
      <c r="O40" s="1"/>
      <c r="P40" s="26"/>
    </row>
    <row r="41" spans="1:16" hidden="1" x14ac:dyDescent="0.25">
      <c r="A41">
        <v>50000249</v>
      </c>
      <c r="B41">
        <v>2571249</v>
      </c>
      <c r="C41" t="s">
        <v>164</v>
      </c>
      <c r="D41">
        <v>1066722544</v>
      </c>
      <c r="E41" s="29">
        <v>42278</v>
      </c>
      <c r="F41">
        <v>7839239</v>
      </c>
      <c r="G41">
        <v>12400000</v>
      </c>
      <c r="H41">
        <v>270102</v>
      </c>
      <c r="I41" s="26">
        <v>270214</v>
      </c>
      <c r="J41" s="26"/>
      <c r="K41" s="1">
        <v>5000</v>
      </c>
      <c r="M41" s="1"/>
      <c r="N41" s="26"/>
      <c r="O41" s="1"/>
      <c r="P41" s="26"/>
    </row>
    <row r="42" spans="1:16" hidden="1" x14ac:dyDescent="0.25">
      <c r="A42">
        <v>50000249</v>
      </c>
      <c r="B42">
        <v>2572046</v>
      </c>
      <c r="C42" t="s">
        <v>163</v>
      </c>
      <c r="D42">
        <v>78697148</v>
      </c>
      <c r="E42" s="29">
        <v>42278</v>
      </c>
      <c r="F42">
        <v>6572005</v>
      </c>
      <c r="G42">
        <v>26800000</v>
      </c>
      <c r="H42">
        <v>360200</v>
      </c>
      <c r="I42" s="26">
        <v>360200</v>
      </c>
      <c r="J42" s="26"/>
      <c r="K42" s="1">
        <v>679313</v>
      </c>
      <c r="M42" s="1"/>
      <c r="N42" s="26"/>
      <c r="O42" s="1"/>
      <c r="P42" s="26"/>
    </row>
    <row r="43" spans="1:16" hidden="1" x14ac:dyDescent="0.25">
      <c r="A43">
        <v>50000249</v>
      </c>
      <c r="B43">
        <v>2579628</v>
      </c>
      <c r="C43" t="s">
        <v>181</v>
      </c>
      <c r="D43">
        <v>4321849</v>
      </c>
      <c r="E43" s="29">
        <v>42278</v>
      </c>
      <c r="F43">
        <v>32164346</v>
      </c>
      <c r="G43">
        <v>923272193</v>
      </c>
      <c r="H43">
        <v>131401</v>
      </c>
      <c r="I43" s="26">
        <v>131401</v>
      </c>
      <c r="J43" s="26"/>
      <c r="K43" s="1">
        <v>20500</v>
      </c>
      <c r="M43" s="1"/>
      <c r="N43" s="26"/>
      <c r="O43" s="1"/>
      <c r="P43" s="26"/>
    </row>
    <row r="44" spans="1:16" hidden="1" x14ac:dyDescent="0.25">
      <c r="A44">
        <v>50000249</v>
      </c>
      <c r="B44">
        <v>2579638</v>
      </c>
      <c r="C44" t="s">
        <v>181</v>
      </c>
      <c r="D44">
        <v>1053794311</v>
      </c>
      <c r="E44" s="29">
        <v>42278</v>
      </c>
      <c r="F44">
        <v>31169914</v>
      </c>
      <c r="G44">
        <v>12400000</v>
      </c>
      <c r="H44">
        <v>270102</v>
      </c>
      <c r="I44" s="26">
        <v>121204</v>
      </c>
      <c r="J44" s="26"/>
      <c r="K44" s="1">
        <v>5000</v>
      </c>
      <c r="M44" s="1"/>
      <c r="N44" s="26"/>
      <c r="O44" s="1"/>
      <c r="P44" s="26"/>
    </row>
    <row r="45" spans="1:16" hidden="1" x14ac:dyDescent="0.25">
      <c r="A45">
        <v>50000249</v>
      </c>
      <c r="B45">
        <v>2579639</v>
      </c>
      <c r="C45" t="s">
        <v>181</v>
      </c>
      <c r="D45">
        <v>28506935</v>
      </c>
      <c r="E45" s="29">
        <v>42278</v>
      </c>
      <c r="F45">
        <v>8842300</v>
      </c>
      <c r="G45">
        <v>923272193</v>
      </c>
      <c r="H45">
        <v>131401</v>
      </c>
      <c r="I45" s="26">
        <v>131401</v>
      </c>
      <c r="J45" s="26"/>
      <c r="K45" s="1">
        <v>3479490</v>
      </c>
      <c r="M45" s="1"/>
      <c r="N45" s="26"/>
      <c r="O45" s="1"/>
      <c r="P45" s="26"/>
    </row>
    <row r="46" spans="1:16" hidden="1" x14ac:dyDescent="0.25">
      <c r="A46">
        <v>50000249</v>
      </c>
      <c r="B46">
        <v>2596649</v>
      </c>
      <c r="C46" t="s">
        <v>201</v>
      </c>
      <c r="D46">
        <v>51903633</v>
      </c>
      <c r="E46" s="29">
        <v>42278</v>
      </c>
      <c r="F46">
        <v>31086255</v>
      </c>
      <c r="G46">
        <v>26800000</v>
      </c>
      <c r="H46">
        <v>360200</v>
      </c>
      <c r="I46" s="26">
        <v>360200</v>
      </c>
      <c r="J46" s="26"/>
      <c r="K46" s="1">
        <v>181352</v>
      </c>
      <c r="M46" s="1"/>
      <c r="N46" s="26"/>
      <c r="O46" s="1"/>
      <c r="P46" s="26"/>
    </row>
    <row r="47" spans="1:16" hidden="1" x14ac:dyDescent="0.25">
      <c r="A47">
        <v>50000249</v>
      </c>
      <c r="B47">
        <v>2620448</v>
      </c>
      <c r="C47" t="s">
        <v>181</v>
      </c>
      <c r="D47">
        <v>8001658504</v>
      </c>
      <c r="E47" s="29">
        <v>42278</v>
      </c>
      <c r="F47">
        <v>8848913</v>
      </c>
      <c r="G47">
        <v>12400000</v>
      </c>
      <c r="H47">
        <v>270108</v>
      </c>
      <c r="I47" s="26">
        <v>270108</v>
      </c>
      <c r="J47" s="26"/>
      <c r="K47" s="1">
        <v>13466868</v>
      </c>
      <c r="M47" s="1"/>
      <c r="N47" s="26"/>
      <c r="O47" s="1"/>
      <c r="P47" s="26"/>
    </row>
    <row r="48" spans="1:16" hidden="1" x14ac:dyDescent="0.25">
      <c r="A48">
        <v>50000249</v>
      </c>
      <c r="B48">
        <v>2628283</v>
      </c>
      <c r="C48" t="s">
        <v>198</v>
      </c>
      <c r="D48">
        <v>10068740</v>
      </c>
      <c r="E48" s="29">
        <v>42278</v>
      </c>
      <c r="F48">
        <v>3136200</v>
      </c>
      <c r="G48">
        <v>822600000</v>
      </c>
      <c r="H48">
        <v>290200</v>
      </c>
      <c r="I48" s="26">
        <v>290200</v>
      </c>
      <c r="J48" s="26"/>
      <c r="K48" s="1">
        <v>56377</v>
      </c>
      <c r="M48" s="1"/>
      <c r="N48" s="26"/>
      <c r="O48" s="1"/>
      <c r="P48" s="26"/>
    </row>
    <row r="49" spans="1:16" hidden="1" x14ac:dyDescent="0.25">
      <c r="A49">
        <v>50000249</v>
      </c>
      <c r="B49">
        <v>2628756</v>
      </c>
      <c r="C49" t="s">
        <v>164</v>
      </c>
      <c r="D49">
        <v>1063288695</v>
      </c>
      <c r="E49" s="29">
        <v>42278</v>
      </c>
      <c r="F49">
        <v>31072465</v>
      </c>
      <c r="G49">
        <v>12400000</v>
      </c>
      <c r="H49">
        <v>270102</v>
      </c>
      <c r="I49" s="26">
        <v>270214</v>
      </c>
      <c r="J49" s="26"/>
      <c r="K49" s="1">
        <v>5000</v>
      </c>
      <c r="M49" s="1"/>
      <c r="N49" s="26"/>
      <c r="O49" s="1"/>
      <c r="P49" s="26"/>
    </row>
    <row r="50" spans="1:16" hidden="1" x14ac:dyDescent="0.25">
      <c r="A50">
        <v>50000249</v>
      </c>
      <c r="B50">
        <v>2628780</v>
      </c>
      <c r="C50" t="s">
        <v>164</v>
      </c>
      <c r="D50">
        <v>30578754</v>
      </c>
      <c r="E50" s="29">
        <v>42278</v>
      </c>
      <c r="F50">
        <v>7820685</v>
      </c>
      <c r="G50">
        <v>12400000</v>
      </c>
      <c r="H50">
        <v>270102</v>
      </c>
      <c r="I50" s="26">
        <v>270214</v>
      </c>
      <c r="J50" s="26"/>
      <c r="K50" s="1">
        <v>5000</v>
      </c>
      <c r="M50" s="1"/>
      <c r="N50" s="26"/>
      <c r="O50" s="1"/>
      <c r="P50" s="26"/>
    </row>
    <row r="51" spans="1:16" hidden="1" x14ac:dyDescent="0.25">
      <c r="A51">
        <v>50000249</v>
      </c>
      <c r="B51">
        <v>14258888</v>
      </c>
      <c r="C51" t="s">
        <v>154</v>
      </c>
      <c r="D51">
        <v>8300224301</v>
      </c>
      <c r="E51" s="29">
        <v>42278</v>
      </c>
      <c r="F51">
        <v>2534432</v>
      </c>
      <c r="G51">
        <v>910300000</v>
      </c>
      <c r="H51">
        <v>130113</v>
      </c>
      <c r="I51" s="26">
        <v>121235</v>
      </c>
      <c r="J51" s="26"/>
      <c r="K51" s="1">
        <v>4726280</v>
      </c>
      <c r="M51" s="1"/>
      <c r="N51" s="26"/>
      <c r="O51" s="1"/>
      <c r="P51" s="26"/>
    </row>
    <row r="52" spans="1:16" hidden="1" x14ac:dyDescent="0.25">
      <c r="A52">
        <v>50000249</v>
      </c>
      <c r="B52">
        <v>29413210</v>
      </c>
      <c r="C52" t="s">
        <v>199</v>
      </c>
      <c r="D52">
        <v>21398632</v>
      </c>
      <c r="E52" s="29">
        <v>42278</v>
      </c>
      <c r="F52">
        <v>3716534</v>
      </c>
      <c r="G52">
        <v>923272193</v>
      </c>
      <c r="H52">
        <v>131401</v>
      </c>
      <c r="I52" s="26">
        <v>131401</v>
      </c>
      <c r="J52" s="26"/>
      <c r="K52" s="1">
        <v>439259</v>
      </c>
      <c r="M52" s="1"/>
      <c r="N52" s="26"/>
      <c r="O52" s="1"/>
      <c r="P52" s="26"/>
    </row>
    <row r="53" spans="1:16" hidden="1" x14ac:dyDescent="0.25">
      <c r="A53">
        <v>50000249</v>
      </c>
      <c r="B53">
        <v>32509425</v>
      </c>
      <c r="C53" t="s">
        <v>154</v>
      </c>
      <c r="D53">
        <v>1049613699</v>
      </c>
      <c r="E53" s="29">
        <v>42278</v>
      </c>
      <c r="F53">
        <v>31159041</v>
      </c>
      <c r="G53">
        <v>12400000</v>
      </c>
      <c r="H53">
        <v>270102</v>
      </c>
      <c r="I53" s="26">
        <v>121204</v>
      </c>
      <c r="J53" s="26"/>
      <c r="K53" s="1">
        <v>5000</v>
      </c>
      <c r="M53" s="1"/>
      <c r="N53" s="26"/>
      <c r="O53" s="1"/>
      <c r="P53" s="26"/>
    </row>
    <row r="54" spans="1:16" hidden="1" x14ac:dyDescent="0.25">
      <c r="A54">
        <v>50000249</v>
      </c>
      <c r="B54">
        <v>38076908</v>
      </c>
      <c r="C54" t="s">
        <v>154</v>
      </c>
      <c r="D54">
        <v>900369030</v>
      </c>
      <c r="E54" s="29">
        <v>42278</v>
      </c>
      <c r="F54">
        <v>5190000</v>
      </c>
      <c r="G54">
        <v>12800000</v>
      </c>
      <c r="H54">
        <v>350300</v>
      </c>
      <c r="I54" s="26">
        <v>350300</v>
      </c>
      <c r="J54" s="26"/>
      <c r="K54" s="1">
        <v>3561878</v>
      </c>
      <c r="M54" s="1"/>
      <c r="N54" s="26"/>
      <c r="O54" s="1"/>
      <c r="P54" s="26"/>
    </row>
    <row r="55" spans="1:16" hidden="1" x14ac:dyDescent="0.25">
      <c r="A55">
        <v>50000249</v>
      </c>
      <c r="B55">
        <v>40646039</v>
      </c>
      <c r="C55" t="s">
        <v>157</v>
      </c>
      <c r="D55">
        <v>800098911</v>
      </c>
      <c r="E55" s="29">
        <v>42278</v>
      </c>
      <c r="F55">
        <v>5842400</v>
      </c>
      <c r="G55">
        <v>821500000</v>
      </c>
      <c r="H55">
        <v>410101</v>
      </c>
      <c r="I55" s="26">
        <v>270242</v>
      </c>
      <c r="J55" s="26"/>
      <c r="K55" s="1">
        <v>120785</v>
      </c>
      <c r="M55" s="1"/>
      <c r="N55" s="26"/>
      <c r="O55" s="1"/>
      <c r="P55" s="26"/>
    </row>
    <row r="56" spans="1:16" hidden="1" x14ac:dyDescent="0.25">
      <c r="A56">
        <v>50000249</v>
      </c>
      <c r="B56">
        <v>41469353</v>
      </c>
      <c r="C56" t="s">
        <v>154</v>
      </c>
      <c r="D56">
        <v>5936942</v>
      </c>
      <c r="E56" s="29">
        <v>42278</v>
      </c>
      <c r="F56">
        <v>3380250</v>
      </c>
      <c r="G56">
        <v>923272193</v>
      </c>
      <c r="H56">
        <v>131401</v>
      </c>
      <c r="I56" s="26">
        <v>131401</v>
      </c>
      <c r="J56" s="26"/>
      <c r="K56" s="1">
        <v>15400</v>
      </c>
      <c r="M56" s="1"/>
      <c r="N56" s="26"/>
      <c r="O56" s="1"/>
      <c r="P56" s="26"/>
    </row>
    <row r="57" spans="1:16" hidden="1" x14ac:dyDescent="0.25">
      <c r="A57">
        <v>50000249</v>
      </c>
      <c r="B57">
        <v>41600368</v>
      </c>
      <c r="C57" t="s">
        <v>154</v>
      </c>
      <c r="D57">
        <v>4896101</v>
      </c>
      <c r="E57" s="29">
        <v>42278</v>
      </c>
      <c r="F57">
        <v>8107786</v>
      </c>
      <c r="G57">
        <v>12400000</v>
      </c>
      <c r="H57">
        <v>270102</v>
      </c>
      <c r="I57" s="26">
        <v>121204</v>
      </c>
      <c r="J57" s="26"/>
      <c r="K57" s="1">
        <v>5000</v>
      </c>
      <c r="M57" s="1"/>
      <c r="N57" s="26"/>
      <c r="O57" s="1"/>
      <c r="P57" s="26"/>
    </row>
    <row r="58" spans="1:16" hidden="1" x14ac:dyDescent="0.25">
      <c r="A58">
        <v>50000249</v>
      </c>
      <c r="B58">
        <v>41600369</v>
      </c>
      <c r="C58" t="s">
        <v>154</v>
      </c>
      <c r="D58">
        <v>4896101</v>
      </c>
      <c r="E58" s="29">
        <v>42278</v>
      </c>
      <c r="F58">
        <v>8107786</v>
      </c>
      <c r="G58">
        <v>12400000</v>
      </c>
      <c r="H58">
        <v>270102</v>
      </c>
      <c r="I58" s="26">
        <v>121204</v>
      </c>
      <c r="J58" s="26"/>
      <c r="K58" s="1">
        <v>5000</v>
      </c>
      <c r="M58" s="1"/>
      <c r="N58" s="26"/>
      <c r="O58" s="1"/>
      <c r="P58" s="26"/>
    </row>
    <row r="59" spans="1:16" hidden="1" x14ac:dyDescent="0.25">
      <c r="A59">
        <v>50000249</v>
      </c>
      <c r="B59">
        <v>42474987</v>
      </c>
      <c r="C59" t="s">
        <v>154</v>
      </c>
      <c r="D59">
        <v>8300224301</v>
      </c>
      <c r="E59" s="29">
        <v>42278</v>
      </c>
      <c r="F59">
        <v>2534432</v>
      </c>
      <c r="G59">
        <v>910300000</v>
      </c>
      <c r="H59">
        <v>130113</v>
      </c>
      <c r="I59" s="26">
        <v>121235</v>
      </c>
      <c r="J59" s="26"/>
      <c r="K59" s="1">
        <v>1073900</v>
      </c>
      <c r="M59" s="1"/>
      <c r="N59" s="26"/>
      <c r="O59" s="1"/>
      <c r="P59" s="26"/>
    </row>
    <row r="60" spans="1:16" hidden="1" x14ac:dyDescent="0.25">
      <c r="A60">
        <v>50000249</v>
      </c>
      <c r="B60">
        <v>42514008</v>
      </c>
      <c r="C60" t="s">
        <v>154</v>
      </c>
      <c r="D60">
        <v>1020749404</v>
      </c>
      <c r="E60" s="29">
        <v>42278</v>
      </c>
      <c r="F60">
        <v>5313723</v>
      </c>
      <c r="G60">
        <v>12400000</v>
      </c>
      <c r="H60">
        <v>270102</v>
      </c>
      <c r="I60" s="26">
        <v>121204</v>
      </c>
      <c r="J60" s="26"/>
      <c r="K60" s="1">
        <v>5000</v>
      </c>
      <c r="M60" s="1"/>
      <c r="N60" s="26"/>
      <c r="O60" s="1"/>
      <c r="P60" s="26"/>
    </row>
    <row r="61" spans="1:16" hidden="1" x14ac:dyDescent="0.25">
      <c r="A61">
        <v>50000249</v>
      </c>
      <c r="B61">
        <v>42515188</v>
      </c>
      <c r="C61" t="s">
        <v>154</v>
      </c>
      <c r="D61">
        <v>8915003160</v>
      </c>
      <c r="E61" s="29">
        <v>42278</v>
      </c>
      <c r="F61">
        <v>3216100</v>
      </c>
      <c r="G61">
        <v>12400000</v>
      </c>
      <c r="H61">
        <v>270102</v>
      </c>
      <c r="I61" s="26">
        <v>121204</v>
      </c>
      <c r="J61" s="26"/>
      <c r="K61" s="1">
        <v>5000</v>
      </c>
      <c r="M61" s="1"/>
      <c r="N61" s="26"/>
      <c r="O61" s="1"/>
      <c r="P61" s="26"/>
    </row>
    <row r="62" spans="1:16" hidden="1" x14ac:dyDescent="0.25">
      <c r="A62">
        <v>50000249</v>
      </c>
      <c r="B62">
        <v>44690208</v>
      </c>
      <c r="C62" t="s">
        <v>154</v>
      </c>
      <c r="D62">
        <v>5946679</v>
      </c>
      <c r="E62" s="29">
        <v>42278</v>
      </c>
      <c r="F62">
        <v>31058394</v>
      </c>
      <c r="G62">
        <v>11500000</v>
      </c>
      <c r="H62">
        <v>130101</v>
      </c>
      <c r="I62" s="26">
        <v>12102121</v>
      </c>
      <c r="J62" s="26"/>
      <c r="K62" s="1">
        <v>300000</v>
      </c>
      <c r="M62" s="1"/>
      <c r="N62" s="26"/>
      <c r="O62" s="1"/>
      <c r="P62" s="26"/>
    </row>
    <row r="63" spans="1:16" hidden="1" x14ac:dyDescent="0.25">
      <c r="A63">
        <v>50000249</v>
      </c>
      <c r="B63">
        <v>45965709</v>
      </c>
      <c r="C63" t="s">
        <v>154</v>
      </c>
      <c r="D63">
        <v>899999114</v>
      </c>
      <c r="E63" s="29">
        <v>42278</v>
      </c>
      <c r="F63">
        <v>7491618</v>
      </c>
      <c r="G63">
        <v>11800000</v>
      </c>
      <c r="H63">
        <v>240101</v>
      </c>
      <c r="I63" s="26">
        <v>121265</v>
      </c>
      <c r="J63" s="26"/>
      <c r="K63" s="1">
        <v>3500</v>
      </c>
      <c r="M63" s="1"/>
      <c r="N63" s="26"/>
      <c r="O63" s="1"/>
      <c r="P63" s="26"/>
    </row>
    <row r="64" spans="1:16" hidden="1" x14ac:dyDescent="0.25">
      <c r="A64">
        <v>50000249</v>
      </c>
      <c r="B64">
        <v>46652265</v>
      </c>
      <c r="C64" t="s">
        <v>154</v>
      </c>
      <c r="D64">
        <v>1026263539</v>
      </c>
      <c r="E64" s="29">
        <v>42278</v>
      </c>
      <c r="F64">
        <v>31257646</v>
      </c>
      <c r="G64">
        <v>12400000</v>
      </c>
      <c r="H64">
        <v>270102</v>
      </c>
      <c r="I64" s="26">
        <v>121204</v>
      </c>
      <c r="J64" s="26"/>
      <c r="K64" s="1">
        <v>5000</v>
      </c>
      <c r="M64" s="1"/>
      <c r="N64" s="26"/>
      <c r="O64" s="1"/>
      <c r="P64" s="26"/>
    </row>
    <row r="65" spans="1:16" hidden="1" x14ac:dyDescent="0.25">
      <c r="A65">
        <v>50000249</v>
      </c>
      <c r="B65">
        <v>46652297</v>
      </c>
      <c r="C65" t="s">
        <v>154</v>
      </c>
      <c r="D65">
        <v>31323600</v>
      </c>
      <c r="E65" s="29">
        <v>42278</v>
      </c>
      <c r="F65">
        <v>4893900</v>
      </c>
      <c r="G65">
        <v>96300000</v>
      </c>
      <c r="H65">
        <v>190101</v>
      </c>
      <c r="I65" s="26">
        <v>121270</v>
      </c>
      <c r="J65" s="26"/>
      <c r="K65" s="1">
        <v>25000</v>
      </c>
      <c r="M65" s="1"/>
      <c r="N65" s="26"/>
      <c r="O65" s="1"/>
      <c r="P65" s="26"/>
    </row>
    <row r="66" spans="1:16" hidden="1" x14ac:dyDescent="0.25">
      <c r="A66">
        <v>50000249</v>
      </c>
      <c r="B66">
        <v>150009292</v>
      </c>
      <c r="E66" s="29">
        <v>42278</v>
      </c>
      <c r="G66" s="66">
        <v>0</v>
      </c>
      <c r="H66" s="66">
        <v>0</v>
      </c>
      <c r="K66" s="1">
        <v>174753</v>
      </c>
    </row>
    <row r="67" spans="1:16" hidden="1" x14ac:dyDescent="0.25">
      <c r="A67">
        <v>50000249</v>
      </c>
      <c r="B67">
        <v>46652312</v>
      </c>
      <c r="C67" t="s">
        <v>154</v>
      </c>
      <c r="D67">
        <v>1032420512</v>
      </c>
      <c r="E67" s="29">
        <v>42278</v>
      </c>
      <c r="F67">
        <v>31324195</v>
      </c>
      <c r="G67">
        <v>12400000</v>
      </c>
      <c r="H67">
        <v>270102</v>
      </c>
      <c r="I67" s="26">
        <v>121204</v>
      </c>
      <c r="J67" s="26"/>
      <c r="K67" s="1">
        <v>5000</v>
      </c>
      <c r="M67" s="1"/>
      <c r="N67" s="26"/>
      <c r="O67" s="1"/>
      <c r="P67" s="26"/>
    </row>
    <row r="68" spans="1:16" hidden="1" x14ac:dyDescent="0.25">
      <c r="A68">
        <v>50000249</v>
      </c>
      <c r="B68">
        <v>660832</v>
      </c>
      <c r="C68" t="s">
        <v>185</v>
      </c>
      <c r="D68">
        <v>8001875916</v>
      </c>
      <c r="E68" s="29">
        <v>42279</v>
      </c>
      <c r="F68">
        <v>4358360</v>
      </c>
      <c r="G68">
        <v>13700000</v>
      </c>
      <c r="H68">
        <v>290101</v>
      </c>
      <c r="I68" s="26">
        <v>270944</v>
      </c>
      <c r="J68" s="26"/>
      <c r="K68" s="1">
        <v>386882</v>
      </c>
      <c r="M68" s="1"/>
      <c r="N68" s="26"/>
      <c r="O68" s="1"/>
      <c r="P68" s="26"/>
    </row>
    <row r="69" spans="1:16" hidden="1" x14ac:dyDescent="0.25">
      <c r="A69">
        <v>50000249</v>
      </c>
      <c r="B69">
        <v>882787</v>
      </c>
      <c r="C69" t="s">
        <v>184</v>
      </c>
      <c r="D69">
        <v>30402858</v>
      </c>
      <c r="E69" s="29">
        <v>42279</v>
      </c>
      <c r="F69">
        <v>32069014</v>
      </c>
      <c r="G69">
        <v>26800000</v>
      </c>
      <c r="H69">
        <v>360200</v>
      </c>
      <c r="I69" s="26">
        <v>360200</v>
      </c>
      <c r="J69" s="26"/>
      <c r="K69" s="1">
        <v>169800</v>
      </c>
      <c r="M69" s="1"/>
      <c r="N69" s="26"/>
      <c r="O69" s="1"/>
      <c r="P69" s="26"/>
    </row>
    <row r="70" spans="1:16" hidden="1" x14ac:dyDescent="0.25">
      <c r="A70">
        <v>50000249</v>
      </c>
      <c r="B70">
        <v>882788</v>
      </c>
      <c r="C70" t="s">
        <v>184</v>
      </c>
      <c r="D70">
        <v>98398384</v>
      </c>
      <c r="E70" s="29">
        <v>42279</v>
      </c>
      <c r="F70">
        <v>32121725</v>
      </c>
      <c r="G70">
        <v>26800000</v>
      </c>
      <c r="H70">
        <v>360200</v>
      </c>
      <c r="I70" s="26">
        <v>360200</v>
      </c>
      <c r="J70" s="26"/>
      <c r="K70" s="1">
        <v>289350</v>
      </c>
      <c r="M70" s="1"/>
      <c r="N70" s="26"/>
      <c r="O70" s="1"/>
      <c r="P70" s="26"/>
    </row>
    <row r="71" spans="1:16" hidden="1" x14ac:dyDescent="0.25">
      <c r="A71">
        <v>50000249</v>
      </c>
      <c r="B71">
        <v>936656</v>
      </c>
      <c r="C71" t="s">
        <v>184</v>
      </c>
      <c r="D71">
        <v>30305200</v>
      </c>
      <c r="E71" s="29">
        <v>42279</v>
      </c>
      <c r="F71">
        <v>31554800</v>
      </c>
      <c r="G71">
        <v>26800000</v>
      </c>
      <c r="H71">
        <v>360200</v>
      </c>
      <c r="I71" s="26">
        <v>360200</v>
      </c>
      <c r="J71" s="26"/>
      <c r="K71" s="1">
        <v>500</v>
      </c>
      <c r="M71" s="1"/>
      <c r="N71" s="26"/>
      <c r="O71" s="1"/>
      <c r="P71" s="26"/>
    </row>
    <row r="72" spans="1:16" hidden="1" x14ac:dyDescent="0.25">
      <c r="A72">
        <v>50000249</v>
      </c>
      <c r="B72">
        <v>1306087</v>
      </c>
      <c r="C72" t="s">
        <v>183</v>
      </c>
      <c r="D72">
        <v>10556342</v>
      </c>
      <c r="E72" s="29">
        <v>42279</v>
      </c>
      <c r="F72">
        <v>31636421</v>
      </c>
      <c r="G72">
        <v>11100000</v>
      </c>
      <c r="H72">
        <v>150112</v>
      </c>
      <c r="I72" s="26">
        <v>121275</v>
      </c>
      <c r="J72" s="26"/>
      <c r="K72" s="1">
        <v>300000</v>
      </c>
      <c r="M72" s="1"/>
      <c r="N72" s="26"/>
      <c r="O72" s="1"/>
      <c r="P72" s="26"/>
    </row>
    <row r="73" spans="1:16" hidden="1" x14ac:dyDescent="0.25">
      <c r="A73">
        <v>50000249</v>
      </c>
      <c r="B73">
        <v>1306135</v>
      </c>
      <c r="C73" t="s">
        <v>183</v>
      </c>
      <c r="D73">
        <v>13105337</v>
      </c>
      <c r="E73" s="29">
        <v>42279</v>
      </c>
      <c r="F73">
        <v>2424128</v>
      </c>
      <c r="G73">
        <v>11100000</v>
      </c>
      <c r="H73">
        <v>150112</v>
      </c>
      <c r="I73" s="26">
        <v>121275</v>
      </c>
      <c r="J73" s="26"/>
      <c r="K73" s="1">
        <v>500000</v>
      </c>
      <c r="M73" s="1"/>
      <c r="N73" s="26"/>
      <c r="O73" s="1"/>
      <c r="P73" s="26"/>
    </row>
    <row r="74" spans="1:16" hidden="1" x14ac:dyDescent="0.25">
      <c r="A74">
        <v>50000249</v>
      </c>
      <c r="B74">
        <v>1376079</v>
      </c>
      <c r="C74" t="s">
        <v>154</v>
      </c>
      <c r="D74">
        <v>1144047806</v>
      </c>
      <c r="E74" s="29">
        <v>42279</v>
      </c>
      <c r="F74">
        <v>30453058</v>
      </c>
      <c r="G74">
        <v>12400000</v>
      </c>
      <c r="H74">
        <v>270102</v>
      </c>
      <c r="I74" s="26">
        <v>121204</v>
      </c>
      <c r="J74" s="26"/>
      <c r="K74" s="1">
        <v>5000</v>
      </c>
      <c r="M74" s="1"/>
      <c r="N74" s="26"/>
      <c r="O74" s="1"/>
      <c r="P74" s="26"/>
    </row>
    <row r="75" spans="1:16" hidden="1" x14ac:dyDescent="0.25">
      <c r="A75">
        <v>50000249</v>
      </c>
      <c r="B75">
        <v>1376111</v>
      </c>
      <c r="C75" t="s">
        <v>154</v>
      </c>
      <c r="D75">
        <v>22690438</v>
      </c>
      <c r="E75" s="29">
        <v>42279</v>
      </c>
      <c r="F75">
        <v>6814367</v>
      </c>
      <c r="G75">
        <v>96400000</v>
      </c>
      <c r="H75">
        <v>370101</v>
      </c>
      <c r="I75" s="26">
        <v>121280</v>
      </c>
      <c r="J75" s="26"/>
      <c r="K75" s="1">
        <v>6500</v>
      </c>
      <c r="M75" s="1"/>
      <c r="N75" s="26"/>
      <c r="O75" s="1"/>
      <c r="P75" s="26"/>
    </row>
    <row r="76" spans="1:16" hidden="1" x14ac:dyDescent="0.25">
      <c r="A76">
        <v>50000249</v>
      </c>
      <c r="B76">
        <v>1376112</v>
      </c>
      <c r="C76" t="s">
        <v>154</v>
      </c>
      <c r="D76">
        <v>13814545</v>
      </c>
      <c r="E76" s="29">
        <v>42279</v>
      </c>
      <c r="F76">
        <v>2423378</v>
      </c>
      <c r="G76">
        <v>96400000</v>
      </c>
      <c r="H76">
        <v>370101</v>
      </c>
      <c r="I76" s="26">
        <v>121280</v>
      </c>
      <c r="J76" s="26"/>
      <c r="K76" s="1">
        <v>6500</v>
      </c>
      <c r="M76" s="1"/>
      <c r="N76" s="26"/>
      <c r="O76" s="1"/>
      <c r="P76" s="26"/>
    </row>
    <row r="77" spans="1:16" hidden="1" x14ac:dyDescent="0.25">
      <c r="A77">
        <v>50000249</v>
      </c>
      <c r="B77">
        <v>1376113</v>
      </c>
      <c r="C77" t="s">
        <v>154</v>
      </c>
      <c r="D77">
        <v>1121853778</v>
      </c>
      <c r="E77" s="29">
        <v>42279</v>
      </c>
      <c r="F77">
        <v>8204567</v>
      </c>
      <c r="G77">
        <v>96400000</v>
      </c>
      <c r="H77">
        <v>370101</v>
      </c>
      <c r="I77" s="26">
        <v>121280</v>
      </c>
      <c r="J77" s="26"/>
      <c r="K77" s="1">
        <v>6500</v>
      </c>
      <c r="M77" s="1"/>
      <c r="N77" s="26"/>
      <c r="O77" s="1"/>
      <c r="P77" s="26"/>
    </row>
    <row r="78" spans="1:16" hidden="1" x14ac:dyDescent="0.25">
      <c r="A78">
        <v>50000249</v>
      </c>
      <c r="B78">
        <v>1376128</v>
      </c>
      <c r="C78" t="s">
        <v>154</v>
      </c>
      <c r="D78">
        <v>41740775</v>
      </c>
      <c r="E78" s="29">
        <v>42279</v>
      </c>
      <c r="F78">
        <v>2844924</v>
      </c>
      <c r="G78">
        <v>12200000</v>
      </c>
      <c r="H78">
        <v>250101</v>
      </c>
      <c r="I78" s="26">
        <v>121225</v>
      </c>
      <c r="J78" s="26"/>
      <c r="K78" s="1">
        <v>4100</v>
      </c>
      <c r="M78" s="1"/>
      <c r="N78" s="26"/>
      <c r="O78" s="1"/>
      <c r="P78" s="26"/>
    </row>
    <row r="79" spans="1:16" hidden="1" x14ac:dyDescent="0.25">
      <c r="A79">
        <v>50000249</v>
      </c>
      <c r="B79">
        <v>1430248</v>
      </c>
      <c r="C79" t="s">
        <v>180</v>
      </c>
      <c r="D79">
        <v>1102825050</v>
      </c>
      <c r="E79" s="29">
        <v>42279</v>
      </c>
      <c r="F79">
        <v>30137050</v>
      </c>
      <c r="G79">
        <v>12400000</v>
      </c>
      <c r="H79">
        <v>270102</v>
      </c>
      <c r="I79" s="26">
        <v>121204</v>
      </c>
      <c r="J79" s="26"/>
      <c r="K79" s="1">
        <v>5000</v>
      </c>
      <c r="M79" s="1"/>
      <c r="N79" s="26"/>
      <c r="O79" s="1"/>
      <c r="P79" s="26"/>
    </row>
    <row r="80" spans="1:16" hidden="1" x14ac:dyDescent="0.25">
      <c r="A80">
        <v>50000249</v>
      </c>
      <c r="B80">
        <v>1466458</v>
      </c>
      <c r="C80" t="s">
        <v>169</v>
      </c>
      <c r="D80">
        <v>53107819</v>
      </c>
      <c r="E80" s="29">
        <v>42279</v>
      </c>
      <c r="F80">
        <v>3174337</v>
      </c>
      <c r="G80">
        <v>12200000</v>
      </c>
      <c r="H80">
        <v>250101</v>
      </c>
      <c r="I80" s="26">
        <v>121225</v>
      </c>
      <c r="J80" s="26"/>
      <c r="K80" s="1">
        <v>26200</v>
      </c>
      <c r="M80" s="1"/>
      <c r="N80" s="26"/>
      <c r="O80" s="1"/>
      <c r="P80" s="26"/>
    </row>
    <row r="81" spans="1:16" hidden="1" x14ac:dyDescent="0.25">
      <c r="A81">
        <v>50000249</v>
      </c>
      <c r="B81">
        <v>1466459</v>
      </c>
      <c r="C81" t="s">
        <v>169</v>
      </c>
      <c r="D81">
        <v>1085279407</v>
      </c>
      <c r="E81" s="29">
        <v>42279</v>
      </c>
      <c r="F81">
        <v>0</v>
      </c>
      <c r="G81">
        <v>12400000</v>
      </c>
      <c r="H81">
        <v>270102</v>
      </c>
      <c r="I81" s="26">
        <v>121204</v>
      </c>
      <c r="J81" s="26"/>
      <c r="K81" s="1">
        <v>5000</v>
      </c>
      <c r="M81" s="1"/>
      <c r="N81" s="26"/>
      <c r="O81" s="1"/>
      <c r="P81" s="26"/>
    </row>
    <row r="82" spans="1:16" hidden="1" x14ac:dyDescent="0.25">
      <c r="A82">
        <v>50000249</v>
      </c>
      <c r="B82">
        <v>1530743</v>
      </c>
      <c r="C82" t="s">
        <v>154</v>
      </c>
      <c r="D82">
        <v>1015401583</v>
      </c>
      <c r="E82" s="29">
        <v>42279</v>
      </c>
      <c r="F82">
        <v>31737029</v>
      </c>
      <c r="G82">
        <v>12400000</v>
      </c>
      <c r="H82">
        <v>270102</v>
      </c>
      <c r="I82" s="26">
        <v>121204</v>
      </c>
      <c r="J82" s="26"/>
      <c r="K82" s="1">
        <v>5000</v>
      </c>
      <c r="M82" s="1"/>
      <c r="N82" s="26"/>
      <c r="O82" s="1"/>
      <c r="P82" s="26"/>
    </row>
    <row r="83" spans="1:16" hidden="1" x14ac:dyDescent="0.25">
      <c r="A83">
        <v>50000249</v>
      </c>
      <c r="B83">
        <v>1547841</v>
      </c>
      <c r="C83" t="s">
        <v>223</v>
      </c>
      <c r="D83">
        <v>8902036888</v>
      </c>
      <c r="E83" s="29">
        <v>42279</v>
      </c>
      <c r="F83">
        <v>7272580</v>
      </c>
      <c r="G83">
        <v>821500000</v>
      </c>
      <c r="H83">
        <v>410101</v>
      </c>
      <c r="I83" s="26">
        <v>270242</v>
      </c>
      <c r="J83" s="26"/>
      <c r="K83" s="1">
        <v>352721</v>
      </c>
      <c r="M83" s="1"/>
      <c r="N83" s="26"/>
      <c r="O83" s="1"/>
      <c r="P83" s="26"/>
    </row>
    <row r="84" spans="1:16" hidden="1" x14ac:dyDescent="0.25">
      <c r="A84">
        <v>50000249</v>
      </c>
      <c r="B84">
        <v>1733567</v>
      </c>
      <c r="C84" t="s">
        <v>159</v>
      </c>
      <c r="D84">
        <v>13511195</v>
      </c>
      <c r="E84" s="29">
        <v>42279</v>
      </c>
      <c r="F84">
        <v>30047967</v>
      </c>
      <c r="G84">
        <v>96300000</v>
      </c>
      <c r="H84">
        <v>190101</v>
      </c>
      <c r="I84" s="26">
        <v>121270</v>
      </c>
      <c r="J84" s="26"/>
      <c r="K84" s="1">
        <v>204500</v>
      </c>
      <c r="M84" s="1"/>
      <c r="N84" s="26"/>
      <c r="O84" s="1"/>
      <c r="P84" s="26"/>
    </row>
    <row r="85" spans="1:16" hidden="1" x14ac:dyDescent="0.25">
      <c r="A85">
        <v>50000249</v>
      </c>
      <c r="B85">
        <v>1792977</v>
      </c>
      <c r="C85" t="s">
        <v>181</v>
      </c>
      <c r="D85">
        <v>8908011463</v>
      </c>
      <c r="E85" s="29">
        <v>42279</v>
      </c>
      <c r="F85">
        <v>8498550</v>
      </c>
      <c r="G85">
        <v>11800000</v>
      </c>
      <c r="H85">
        <v>240101</v>
      </c>
      <c r="I85" s="26">
        <v>121265</v>
      </c>
      <c r="J85" s="26"/>
      <c r="K85" s="1">
        <v>29052907.68</v>
      </c>
      <c r="M85" s="1"/>
      <c r="N85" s="26"/>
      <c r="O85" s="1"/>
      <c r="P85" s="26"/>
    </row>
    <row r="86" spans="1:16" hidden="1" x14ac:dyDescent="0.25">
      <c r="A86">
        <v>50000249</v>
      </c>
      <c r="B86">
        <v>1895722</v>
      </c>
      <c r="C86" t="s">
        <v>170</v>
      </c>
      <c r="D86">
        <v>42999691</v>
      </c>
      <c r="E86" s="29">
        <v>42279</v>
      </c>
      <c r="F86">
        <v>5892580</v>
      </c>
      <c r="G86">
        <v>923272193</v>
      </c>
      <c r="H86">
        <v>131401</v>
      </c>
      <c r="I86" s="26">
        <v>131401</v>
      </c>
      <c r="J86" s="26"/>
      <c r="K86" s="1">
        <v>163000</v>
      </c>
      <c r="M86" s="1"/>
      <c r="N86" s="26"/>
      <c r="O86" s="1"/>
      <c r="P86" s="26"/>
    </row>
    <row r="87" spans="1:16" hidden="1" x14ac:dyDescent="0.25">
      <c r="A87">
        <v>50000249</v>
      </c>
      <c r="B87">
        <v>1916200</v>
      </c>
      <c r="C87" t="s">
        <v>179</v>
      </c>
      <c r="D87">
        <v>1020765543</v>
      </c>
      <c r="E87" s="29">
        <v>42279</v>
      </c>
      <c r="F87">
        <v>31330051</v>
      </c>
      <c r="G87">
        <v>12400000</v>
      </c>
      <c r="H87">
        <v>270102</v>
      </c>
      <c r="I87" s="26">
        <v>121204</v>
      </c>
      <c r="J87" s="26"/>
      <c r="K87" s="1">
        <v>5000</v>
      </c>
      <c r="M87" s="1"/>
      <c r="N87" s="26"/>
      <c r="O87" s="1"/>
      <c r="P87" s="26"/>
    </row>
    <row r="88" spans="1:16" hidden="1" x14ac:dyDescent="0.25">
      <c r="A88">
        <v>50000249</v>
      </c>
      <c r="B88">
        <v>1916244</v>
      </c>
      <c r="C88" t="s">
        <v>179</v>
      </c>
      <c r="D88">
        <v>63553220</v>
      </c>
      <c r="E88" s="29">
        <v>42279</v>
      </c>
      <c r="F88">
        <v>32020247</v>
      </c>
      <c r="G88">
        <v>12400000</v>
      </c>
      <c r="H88">
        <v>270102</v>
      </c>
      <c r="I88" s="26">
        <v>121204</v>
      </c>
      <c r="J88" s="26"/>
      <c r="K88" s="1">
        <v>5000</v>
      </c>
      <c r="M88" s="1"/>
      <c r="N88" s="26"/>
      <c r="O88" s="1"/>
      <c r="P88" s="26"/>
    </row>
    <row r="89" spans="1:16" hidden="1" x14ac:dyDescent="0.25">
      <c r="A89">
        <v>50000249</v>
      </c>
      <c r="B89">
        <v>1916249</v>
      </c>
      <c r="C89" t="s">
        <v>179</v>
      </c>
      <c r="D89">
        <v>1098668216</v>
      </c>
      <c r="E89" s="29">
        <v>42279</v>
      </c>
      <c r="F89">
        <v>6319605</v>
      </c>
      <c r="G89">
        <v>12400000</v>
      </c>
      <c r="H89">
        <v>270102</v>
      </c>
      <c r="I89" s="26">
        <v>121204</v>
      </c>
      <c r="J89" s="26"/>
      <c r="K89" s="1">
        <v>5000</v>
      </c>
      <c r="M89" s="1"/>
      <c r="N89" s="26"/>
      <c r="O89" s="1"/>
      <c r="P89" s="26"/>
    </row>
    <row r="90" spans="1:16" hidden="1" x14ac:dyDescent="0.25">
      <c r="A90">
        <v>50000249</v>
      </c>
      <c r="B90">
        <v>1917733</v>
      </c>
      <c r="C90" t="s">
        <v>179</v>
      </c>
      <c r="D90">
        <v>1098683043</v>
      </c>
      <c r="E90" s="29">
        <v>42279</v>
      </c>
      <c r="F90">
        <v>31887266</v>
      </c>
      <c r="G90">
        <v>12400000</v>
      </c>
      <c r="H90">
        <v>270102</v>
      </c>
      <c r="I90" s="26">
        <v>121204</v>
      </c>
      <c r="J90" s="26"/>
      <c r="K90" s="1">
        <v>5000</v>
      </c>
      <c r="M90" s="1"/>
      <c r="N90" s="26"/>
      <c r="O90" s="1"/>
      <c r="P90" s="26"/>
    </row>
    <row r="91" spans="1:16" hidden="1" x14ac:dyDescent="0.25">
      <c r="A91">
        <v>50000249</v>
      </c>
      <c r="B91">
        <v>1917736</v>
      </c>
      <c r="C91" t="s">
        <v>179</v>
      </c>
      <c r="D91">
        <v>1098737903</v>
      </c>
      <c r="E91" s="29">
        <v>42279</v>
      </c>
      <c r="F91">
        <v>31681892</v>
      </c>
      <c r="G91">
        <v>12400000</v>
      </c>
      <c r="H91">
        <v>270102</v>
      </c>
      <c r="I91" s="26">
        <v>121204</v>
      </c>
      <c r="J91" s="26"/>
      <c r="K91" s="1">
        <v>5000</v>
      </c>
      <c r="M91" s="1"/>
      <c r="N91" s="26"/>
      <c r="O91" s="1"/>
      <c r="P91" s="26"/>
    </row>
    <row r="92" spans="1:16" hidden="1" x14ac:dyDescent="0.25">
      <c r="A92">
        <v>50000249</v>
      </c>
      <c r="B92">
        <v>1917737</v>
      </c>
      <c r="C92" t="s">
        <v>179</v>
      </c>
      <c r="D92">
        <v>1098711509</v>
      </c>
      <c r="E92" s="29">
        <v>42279</v>
      </c>
      <c r="F92">
        <v>31124263</v>
      </c>
      <c r="G92">
        <v>12400000</v>
      </c>
      <c r="H92">
        <v>270102</v>
      </c>
      <c r="I92" s="26">
        <v>121204</v>
      </c>
      <c r="J92" s="26"/>
      <c r="K92" s="1">
        <v>5000</v>
      </c>
      <c r="M92" s="1"/>
      <c r="N92" s="26"/>
      <c r="O92" s="1"/>
      <c r="P92" s="26"/>
    </row>
    <row r="93" spans="1:16" hidden="1" x14ac:dyDescent="0.25">
      <c r="A93">
        <v>50000249</v>
      </c>
      <c r="B93">
        <v>1947836</v>
      </c>
      <c r="C93" t="s">
        <v>169</v>
      </c>
      <c r="D93">
        <v>1085295620</v>
      </c>
      <c r="E93" s="29">
        <v>42279</v>
      </c>
      <c r="F93">
        <v>31230980</v>
      </c>
      <c r="G93">
        <v>12400000</v>
      </c>
      <c r="H93">
        <v>270102</v>
      </c>
      <c r="I93" s="26">
        <v>121204</v>
      </c>
      <c r="J93" s="26"/>
      <c r="K93" s="1">
        <v>5000</v>
      </c>
      <c r="M93" s="1"/>
      <c r="N93" s="26"/>
      <c r="O93" s="1"/>
      <c r="P93" s="26"/>
    </row>
    <row r="94" spans="1:16" hidden="1" x14ac:dyDescent="0.25">
      <c r="A94">
        <v>50000249</v>
      </c>
      <c r="B94">
        <v>1968372</v>
      </c>
      <c r="C94" t="s">
        <v>171</v>
      </c>
      <c r="D94">
        <v>6155240</v>
      </c>
      <c r="E94" s="29">
        <v>42279</v>
      </c>
      <c r="F94">
        <v>3342738</v>
      </c>
      <c r="G94">
        <v>923272193</v>
      </c>
      <c r="H94">
        <v>131401</v>
      </c>
      <c r="I94" s="26">
        <v>131401</v>
      </c>
      <c r="J94" s="26"/>
      <c r="K94" s="1">
        <v>3800</v>
      </c>
      <c r="M94" s="1"/>
      <c r="N94" s="26"/>
      <c r="O94" s="1"/>
      <c r="P94" s="26"/>
    </row>
    <row r="95" spans="1:16" hidden="1" x14ac:dyDescent="0.25">
      <c r="A95">
        <v>50000249</v>
      </c>
      <c r="B95">
        <v>1970039</v>
      </c>
      <c r="C95" t="s">
        <v>170</v>
      </c>
      <c r="D95">
        <v>70053877</v>
      </c>
      <c r="E95" s="29">
        <v>42279</v>
      </c>
      <c r="F95">
        <v>5273384</v>
      </c>
      <c r="G95">
        <v>923272193</v>
      </c>
      <c r="H95">
        <v>131401</v>
      </c>
      <c r="I95" s="26">
        <v>131401</v>
      </c>
      <c r="J95" s="26"/>
      <c r="K95" s="1">
        <v>100000</v>
      </c>
      <c r="M95" s="1"/>
      <c r="N95" s="26"/>
      <c r="O95" s="1"/>
      <c r="P95" s="26"/>
    </row>
    <row r="96" spans="1:16" hidden="1" x14ac:dyDescent="0.25">
      <c r="A96">
        <v>50000249</v>
      </c>
      <c r="B96">
        <v>1992554</v>
      </c>
      <c r="C96" t="s">
        <v>204</v>
      </c>
      <c r="D96">
        <v>1721464806</v>
      </c>
      <c r="E96" s="29">
        <v>42279</v>
      </c>
      <c r="F96">
        <v>31632240</v>
      </c>
      <c r="G96">
        <v>11100000</v>
      </c>
      <c r="H96">
        <v>150112</v>
      </c>
      <c r="I96" s="26">
        <v>121275</v>
      </c>
      <c r="J96" s="26"/>
      <c r="K96" s="1">
        <v>1391796</v>
      </c>
      <c r="M96" s="1"/>
      <c r="N96" s="26"/>
      <c r="O96" s="1"/>
      <c r="P96" s="26"/>
    </row>
    <row r="97" spans="1:16" hidden="1" x14ac:dyDescent="0.25">
      <c r="A97">
        <v>50000249</v>
      </c>
      <c r="B97">
        <v>2043294</v>
      </c>
      <c r="C97" t="s">
        <v>171</v>
      </c>
      <c r="D97">
        <v>17328365</v>
      </c>
      <c r="E97" s="29">
        <v>42279</v>
      </c>
      <c r="F97">
        <v>31541365</v>
      </c>
      <c r="G97">
        <v>12400000</v>
      </c>
      <c r="H97">
        <v>270102</v>
      </c>
      <c r="I97" s="26">
        <v>121204</v>
      </c>
      <c r="J97" s="26"/>
      <c r="K97" s="1">
        <v>5000</v>
      </c>
      <c r="M97" s="1"/>
      <c r="N97" s="26"/>
      <c r="O97" s="1"/>
      <c r="P97" s="26"/>
    </row>
    <row r="98" spans="1:16" hidden="1" x14ac:dyDescent="0.25">
      <c r="A98">
        <v>50000249</v>
      </c>
      <c r="B98">
        <v>2092996</v>
      </c>
      <c r="C98" t="s">
        <v>224</v>
      </c>
      <c r="D98">
        <v>1100957279</v>
      </c>
      <c r="E98" s="29">
        <v>42279</v>
      </c>
      <c r="F98">
        <v>30127923</v>
      </c>
      <c r="G98">
        <v>12400000</v>
      </c>
      <c r="H98">
        <v>270102</v>
      </c>
      <c r="I98" s="26">
        <v>121204</v>
      </c>
      <c r="J98" s="26"/>
      <c r="K98" s="1">
        <v>5000</v>
      </c>
      <c r="M98" s="1"/>
      <c r="N98" s="26"/>
      <c r="O98" s="1"/>
      <c r="P98" s="26"/>
    </row>
    <row r="99" spans="1:16" hidden="1" x14ac:dyDescent="0.25">
      <c r="A99">
        <v>50000249</v>
      </c>
      <c r="B99">
        <v>2256434</v>
      </c>
      <c r="C99" t="s">
        <v>174</v>
      </c>
      <c r="D99">
        <v>46669249</v>
      </c>
      <c r="E99" s="29">
        <v>42279</v>
      </c>
      <c r="F99">
        <v>5126114</v>
      </c>
      <c r="G99">
        <v>12400000</v>
      </c>
      <c r="H99">
        <v>270108</v>
      </c>
      <c r="I99" s="26">
        <v>270108</v>
      </c>
      <c r="J99" s="26"/>
      <c r="K99" s="1">
        <v>12000</v>
      </c>
      <c r="M99" s="1"/>
      <c r="N99" s="26"/>
      <c r="O99" s="1"/>
      <c r="P99" s="26"/>
    </row>
    <row r="100" spans="1:16" hidden="1" x14ac:dyDescent="0.25">
      <c r="A100">
        <v>50000249</v>
      </c>
      <c r="B100">
        <v>2269766</v>
      </c>
      <c r="C100" t="s">
        <v>171</v>
      </c>
      <c r="D100">
        <v>8903189586</v>
      </c>
      <c r="E100" s="29">
        <v>42279</v>
      </c>
      <c r="F100">
        <v>5136203</v>
      </c>
      <c r="G100">
        <v>96400000</v>
      </c>
      <c r="H100">
        <v>370101</v>
      </c>
      <c r="I100" s="26">
        <v>121280</v>
      </c>
      <c r="J100" s="26"/>
      <c r="K100" s="1">
        <v>57000</v>
      </c>
      <c r="M100" s="1"/>
      <c r="N100" s="26"/>
      <c r="O100" s="1"/>
      <c r="P100" s="26"/>
    </row>
    <row r="101" spans="1:16" hidden="1" x14ac:dyDescent="0.25">
      <c r="A101">
        <v>50000249</v>
      </c>
      <c r="B101">
        <v>2280400</v>
      </c>
      <c r="C101" t="s">
        <v>158</v>
      </c>
      <c r="D101">
        <v>32817579</v>
      </c>
      <c r="E101" s="29">
        <v>42279</v>
      </c>
      <c r="F101">
        <v>3400458</v>
      </c>
      <c r="G101">
        <v>923272421</v>
      </c>
      <c r="H101">
        <v>190101</v>
      </c>
      <c r="I101" s="26">
        <v>190101</v>
      </c>
      <c r="J101" s="26"/>
      <c r="K101" s="1">
        <v>43000</v>
      </c>
      <c r="M101" s="1"/>
      <c r="N101" s="26"/>
      <c r="O101" s="1"/>
      <c r="P101" s="26"/>
    </row>
    <row r="102" spans="1:16" hidden="1" x14ac:dyDescent="0.25">
      <c r="A102">
        <v>50000249</v>
      </c>
      <c r="B102">
        <v>2282906</v>
      </c>
      <c r="C102" t="s">
        <v>180</v>
      </c>
      <c r="D102">
        <v>92543604</v>
      </c>
      <c r="E102" s="29">
        <v>42279</v>
      </c>
      <c r="F102">
        <v>31037273</v>
      </c>
      <c r="G102">
        <v>12400000</v>
      </c>
      <c r="H102">
        <v>270102</v>
      </c>
      <c r="I102" s="26">
        <v>121204</v>
      </c>
      <c r="J102" s="26"/>
      <c r="K102" s="1">
        <v>5000</v>
      </c>
      <c r="M102" s="1"/>
      <c r="N102" s="26"/>
      <c r="O102" s="1"/>
      <c r="P102" s="26"/>
    </row>
    <row r="103" spans="1:16" hidden="1" x14ac:dyDescent="0.25">
      <c r="A103">
        <v>50000249</v>
      </c>
      <c r="B103">
        <v>2282907</v>
      </c>
      <c r="C103" t="s">
        <v>180</v>
      </c>
      <c r="D103">
        <v>1102819601</v>
      </c>
      <c r="E103" s="29">
        <v>42279</v>
      </c>
      <c r="F103">
        <v>30063392</v>
      </c>
      <c r="G103">
        <v>12400000</v>
      </c>
      <c r="H103">
        <v>270102</v>
      </c>
      <c r="I103" s="26">
        <v>121204</v>
      </c>
      <c r="J103" s="26"/>
      <c r="K103" s="1">
        <v>5000</v>
      </c>
      <c r="M103" s="1"/>
      <c r="N103" s="26"/>
      <c r="O103" s="1"/>
      <c r="P103" s="26"/>
    </row>
    <row r="104" spans="1:16" hidden="1" x14ac:dyDescent="0.25">
      <c r="A104">
        <v>50000249</v>
      </c>
      <c r="B104">
        <v>2286577</v>
      </c>
      <c r="C104" t="s">
        <v>154</v>
      </c>
      <c r="D104">
        <v>52705695</v>
      </c>
      <c r="E104" s="29">
        <v>42279</v>
      </c>
      <c r="F104">
        <v>3053173</v>
      </c>
      <c r="G104">
        <v>11500000</v>
      </c>
      <c r="H104">
        <v>130101</v>
      </c>
      <c r="I104" s="26">
        <v>12102118</v>
      </c>
      <c r="J104" s="26"/>
      <c r="K104" s="1">
        <v>12000</v>
      </c>
      <c r="M104" s="1"/>
      <c r="N104" s="26"/>
      <c r="O104" s="1"/>
      <c r="P104" s="26"/>
    </row>
    <row r="105" spans="1:16" hidden="1" x14ac:dyDescent="0.25">
      <c r="A105">
        <v>50000249</v>
      </c>
      <c r="B105">
        <v>2286578</v>
      </c>
      <c r="C105" t="s">
        <v>154</v>
      </c>
      <c r="D105">
        <v>19218108</v>
      </c>
      <c r="E105" s="29">
        <v>42279</v>
      </c>
      <c r="F105">
        <v>3660437</v>
      </c>
      <c r="G105">
        <v>11500000</v>
      </c>
      <c r="H105">
        <v>130101</v>
      </c>
      <c r="I105" s="26">
        <v>12102020</v>
      </c>
      <c r="J105" s="26"/>
      <c r="K105" s="1">
        <v>880</v>
      </c>
      <c r="M105" s="1"/>
      <c r="N105" s="26"/>
      <c r="O105" s="1"/>
      <c r="P105" s="26"/>
    </row>
    <row r="106" spans="1:16" hidden="1" x14ac:dyDescent="0.25">
      <c r="A106">
        <v>50000249</v>
      </c>
      <c r="B106">
        <v>2305156</v>
      </c>
      <c r="C106" t="s">
        <v>173</v>
      </c>
      <c r="D106">
        <v>46456408</v>
      </c>
      <c r="E106" s="29">
        <v>42279</v>
      </c>
      <c r="F106">
        <v>31389997</v>
      </c>
      <c r="G106">
        <v>12400000</v>
      </c>
      <c r="H106">
        <v>270102</v>
      </c>
      <c r="I106" s="26">
        <v>121204</v>
      </c>
      <c r="J106" s="26"/>
      <c r="K106" s="1">
        <v>5000</v>
      </c>
      <c r="M106" s="1"/>
      <c r="N106" s="26"/>
      <c r="O106" s="1"/>
      <c r="P106" s="26"/>
    </row>
    <row r="107" spans="1:16" hidden="1" x14ac:dyDescent="0.25">
      <c r="A107">
        <v>50000249</v>
      </c>
      <c r="B107">
        <v>2366702</v>
      </c>
      <c r="C107" t="s">
        <v>154</v>
      </c>
      <c r="D107">
        <v>8999990823</v>
      </c>
      <c r="E107" s="29">
        <v>42279</v>
      </c>
      <c r="F107">
        <v>3268000</v>
      </c>
      <c r="G107">
        <v>10900000</v>
      </c>
      <c r="H107">
        <v>170101</v>
      </c>
      <c r="I107" s="26">
        <v>121255</v>
      </c>
      <c r="J107" s="26"/>
      <c r="K107" s="1">
        <v>837093</v>
      </c>
      <c r="M107" s="1"/>
      <c r="N107" s="26"/>
      <c r="O107" s="1"/>
      <c r="P107" s="26"/>
    </row>
    <row r="108" spans="1:16" hidden="1" x14ac:dyDescent="0.25">
      <c r="A108">
        <v>50000249</v>
      </c>
      <c r="B108">
        <v>2397107</v>
      </c>
      <c r="C108" t="s">
        <v>193</v>
      </c>
      <c r="D108">
        <v>8918552009</v>
      </c>
      <c r="E108" s="29">
        <v>42279</v>
      </c>
      <c r="F108">
        <v>6392323</v>
      </c>
      <c r="G108">
        <v>11500000</v>
      </c>
      <c r="H108">
        <v>130101</v>
      </c>
      <c r="I108" s="26">
        <v>270209</v>
      </c>
      <c r="J108" s="26"/>
      <c r="K108" s="1">
        <v>1722715.41</v>
      </c>
      <c r="M108" s="1"/>
      <c r="N108" s="26"/>
      <c r="O108" s="1"/>
      <c r="P108" s="26"/>
    </row>
    <row r="109" spans="1:16" hidden="1" x14ac:dyDescent="0.25">
      <c r="A109">
        <v>50000249</v>
      </c>
      <c r="B109">
        <v>2397108</v>
      </c>
      <c r="C109" t="s">
        <v>193</v>
      </c>
      <c r="D109">
        <v>8918552009</v>
      </c>
      <c r="E109" s="29">
        <v>42279</v>
      </c>
      <c r="F109">
        <v>6392323</v>
      </c>
      <c r="G109">
        <v>11500000</v>
      </c>
      <c r="H109">
        <v>130101</v>
      </c>
      <c r="I109" s="26">
        <v>270209</v>
      </c>
      <c r="J109" s="26"/>
      <c r="K109" s="1">
        <v>1056169.8700000001</v>
      </c>
      <c r="M109" s="1"/>
      <c r="N109" s="26"/>
      <c r="O109" s="1"/>
      <c r="P109" s="26"/>
    </row>
    <row r="110" spans="1:16" hidden="1" x14ac:dyDescent="0.25">
      <c r="A110">
        <v>50000249</v>
      </c>
      <c r="B110">
        <v>2434301</v>
      </c>
      <c r="C110" t="s">
        <v>171</v>
      </c>
      <c r="D110">
        <v>5357362</v>
      </c>
      <c r="E110" s="29">
        <v>42279</v>
      </c>
      <c r="F110">
        <v>6540289</v>
      </c>
      <c r="G110">
        <v>923272193</v>
      </c>
      <c r="H110">
        <v>131401</v>
      </c>
      <c r="I110" s="26">
        <v>131401</v>
      </c>
      <c r="J110" s="26"/>
      <c r="K110" s="1">
        <v>4700</v>
      </c>
      <c r="M110" s="1"/>
      <c r="N110" s="26"/>
      <c r="O110" s="1"/>
      <c r="P110" s="26"/>
    </row>
    <row r="111" spans="1:16" hidden="1" x14ac:dyDescent="0.25">
      <c r="A111">
        <v>50000249</v>
      </c>
      <c r="B111">
        <v>2457074</v>
      </c>
      <c r="C111" t="s">
        <v>167</v>
      </c>
      <c r="D111">
        <v>374675</v>
      </c>
      <c r="E111" s="29">
        <v>42279</v>
      </c>
      <c r="F111">
        <v>5800022</v>
      </c>
      <c r="G111">
        <v>12400000</v>
      </c>
      <c r="H111">
        <v>270102</v>
      </c>
      <c r="I111" s="26">
        <v>121204</v>
      </c>
      <c r="J111" s="26"/>
      <c r="K111" s="1">
        <v>5000</v>
      </c>
      <c r="M111" s="1"/>
      <c r="N111" s="26"/>
      <c r="O111" s="1"/>
      <c r="P111" s="26"/>
    </row>
    <row r="112" spans="1:16" hidden="1" x14ac:dyDescent="0.25">
      <c r="A112">
        <v>50000249</v>
      </c>
      <c r="B112">
        <v>2460720</v>
      </c>
      <c r="C112" t="s">
        <v>154</v>
      </c>
      <c r="D112">
        <v>1075665240</v>
      </c>
      <c r="E112" s="29">
        <v>42279</v>
      </c>
      <c r="F112">
        <v>31330985</v>
      </c>
      <c r="G112">
        <v>12400000</v>
      </c>
      <c r="H112">
        <v>270102</v>
      </c>
      <c r="I112" s="26">
        <v>121204</v>
      </c>
      <c r="J112" s="26"/>
      <c r="K112" s="1">
        <v>5000</v>
      </c>
      <c r="M112" s="1"/>
      <c r="N112" s="26"/>
      <c r="O112" s="1"/>
      <c r="P112" s="26"/>
    </row>
    <row r="113" spans="1:16" hidden="1" x14ac:dyDescent="0.25">
      <c r="A113">
        <v>50000249</v>
      </c>
      <c r="B113">
        <v>2461874</v>
      </c>
      <c r="C113" t="s">
        <v>154</v>
      </c>
      <c r="D113">
        <v>63306208</v>
      </c>
      <c r="E113" s="29">
        <v>42279</v>
      </c>
      <c r="F113">
        <v>4446740</v>
      </c>
      <c r="G113">
        <v>12200000</v>
      </c>
      <c r="H113">
        <v>250101</v>
      </c>
      <c r="I113" s="26">
        <v>121225</v>
      </c>
      <c r="J113" s="26"/>
      <c r="K113" s="1">
        <v>4100</v>
      </c>
      <c r="M113" s="1"/>
      <c r="N113" s="26"/>
      <c r="O113" s="1"/>
      <c r="P113" s="26"/>
    </row>
    <row r="114" spans="1:16" hidden="1" x14ac:dyDescent="0.25">
      <c r="A114">
        <v>50000249</v>
      </c>
      <c r="B114">
        <v>2465011</v>
      </c>
      <c r="C114" t="s">
        <v>154</v>
      </c>
      <c r="D114">
        <v>36184138</v>
      </c>
      <c r="E114" s="29">
        <v>42279</v>
      </c>
      <c r="F114">
        <v>31589661</v>
      </c>
      <c r="G114">
        <v>12400000</v>
      </c>
      <c r="H114">
        <v>270102</v>
      </c>
      <c r="I114" s="26">
        <v>121204</v>
      </c>
      <c r="J114" s="26"/>
      <c r="K114" s="1">
        <v>5000</v>
      </c>
      <c r="M114" s="1"/>
      <c r="N114" s="26"/>
      <c r="O114" s="1"/>
      <c r="P114" s="26"/>
    </row>
    <row r="115" spans="1:16" hidden="1" x14ac:dyDescent="0.25">
      <c r="A115">
        <v>50000249</v>
      </c>
      <c r="B115">
        <v>2465016</v>
      </c>
      <c r="C115" t="s">
        <v>154</v>
      </c>
      <c r="D115">
        <v>1010204282</v>
      </c>
      <c r="E115" s="29">
        <v>42279</v>
      </c>
      <c r="F115">
        <v>31788669</v>
      </c>
      <c r="G115">
        <v>12400000</v>
      </c>
      <c r="H115">
        <v>270102</v>
      </c>
      <c r="I115" s="26">
        <v>121204</v>
      </c>
      <c r="J115" s="26"/>
      <c r="K115" s="1">
        <v>5000</v>
      </c>
      <c r="M115" s="1"/>
      <c r="N115" s="26"/>
      <c r="O115" s="1"/>
      <c r="P115" s="26"/>
    </row>
    <row r="116" spans="1:16" hidden="1" x14ac:dyDescent="0.25">
      <c r="A116">
        <v>50000249</v>
      </c>
      <c r="B116">
        <v>2465017</v>
      </c>
      <c r="C116" t="s">
        <v>154</v>
      </c>
      <c r="D116">
        <v>39761048</v>
      </c>
      <c r="E116" s="29">
        <v>42279</v>
      </c>
      <c r="F116">
        <v>31675571</v>
      </c>
      <c r="G116">
        <v>12400000</v>
      </c>
      <c r="H116">
        <v>270102</v>
      </c>
      <c r="I116" s="26">
        <v>121204</v>
      </c>
      <c r="J116" s="26"/>
      <c r="K116" s="1">
        <v>5000</v>
      </c>
      <c r="M116" s="1"/>
      <c r="N116" s="26"/>
      <c r="O116" s="1"/>
      <c r="P116" s="26"/>
    </row>
    <row r="117" spans="1:16" hidden="1" x14ac:dyDescent="0.25">
      <c r="A117">
        <v>50000249</v>
      </c>
      <c r="B117">
        <v>2522348</v>
      </c>
      <c r="C117" t="s">
        <v>154</v>
      </c>
      <c r="D117">
        <v>41762992</v>
      </c>
      <c r="E117" s="29">
        <v>42279</v>
      </c>
      <c r="F117">
        <v>7136011</v>
      </c>
      <c r="G117">
        <v>923272193</v>
      </c>
      <c r="H117">
        <v>131401</v>
      </c>
      <c r="I117" s="26">
        <v>131401</v>
      </c>
      <c r="J117" s="26"/>
      <c r="K117" s="1">
        <v>190000</v>
      </c>
      <c r="M117" s="1"/>
      <c r="N117" s="26"/>
      <c r="O117" s="1"/>
      <c r="P117" s="26"/>
    </row>
    <row r="118" spans="1:16" hidden="1" x14ac:dyDescent="0.25">
      <c r="A118">
        <v>50000249</v>
      </c>
      <c r="B118">
        <v>2525242</v>
      </c>
      <c r="C118" t="s">
        <v>181</v>
      </c>
      <c r="D118">
        <v>30271260</v>
      </c>
      <c r="E118" s="29">
        <v>42279</v>
      </c>
      <c r="F118">
        <v>8841131</v>
      </c>
      <c r="G118">
        <v>12800000</v>
      </c>
      <c r="H118">
        <v>350300</v>
      </c>
      <c r="I118" s="26">
        <v>350300</v>
      </c>
      <c r="J118" s="26"/>
      <c r="K118" s="1">
        <v>50329037</v>
      </c>
      <c r="M118" s="1"/>
      <c r="N118" s="26"/>
      <c r="O118" s="1"/>
      <c r="P118" s="26"/>
    </row>
    <row r="119" spans="1:16" hidden="1" x14ac:dyDescent="0.25">
      <c r="A119">
        <v>50000249</v>
      </c>
      <c r="B119">
        <v>2535697</v>
      </c>
      <c r="C119" t="s">
        <v>163</v>
      </c>
      <c r="D119">
        <v>388242</v>
      </c>
      <c r="E119" s="29">
        <v>42279</v>
      </c>
      <c r="F119">
        <v>30058650</v>
      </c>
      <c r="G119">
        <v>923272193</v>
      </c>
      <c r="H119">
        <v>131401</v>
      </c>
      <c r="I119" s="26">
        <v>131401</v>
      </c>
      <c r="J119" s="26"/>
      <c r="K119" s="1">
        <v>3000000</v>
      </c>
      <c r="M119" s="1"/>
      <c r="N119" s="26"/>
      <c r="O119" s="1"/>
      <c r="P119" s="26"/>
    </row>
    <row r="120" spans="1:16" hidden="1" x14ac:dyDescent="0.25">
      <c r="A120">
        <v>50000249</v>
      </c>
      <c r="B120">
        <v>2557115</v>
      </c>
      <c r="C120" t="s">
        <v>154</v>
      </c>
      <c r="D120">
        <v>17123691</v>
      </c>
      <c r="E120" s="29">
        <v>42279</v>
      </c>
      <c r="F120">
        <v>4508420</v>
      </c>
      <c r="G120">
        <v>923272193</v>
      </c>
      <c r="H120">
        <v>131401</v>
      </c>
      <c r="I120" s="26">
        <v>131401</v>
      </c>
      <c r="J120" s="26"/>
      <c r="K120" s="1">
        <v>5800</v>
      </c>
      <c r="M120" s="1"/>
      <c r="N120" s="26"/>
      <c r="O120" s="1"/>
      <c r="P120" s="26"/>
    </row>
    <row r="121" spans="1:16" hidden="1" x14ac:dyDescent="0.25">
      <c r="A121">
        <v>50000249</v>
      </c>
      <c r="B121">
        <v>2562807</v>
      </c>
      <c r="C121" t="s">
        <v>216</v>
      </c>
      <c r="D121">
        <v>19208502</v>
      </c>
      <c r="E121" s="29">
        <v>42279</v>
      </c>
      <c r="F121">
        <v>5779781</v>
      </c>
      <c r="G121">
        <v>923272193</v>
      </c>
      <c r="H121">
        <v>131401</v>
      </c>
      <c r="I121" s="26">
        <v>131401</v>
      </c>
      <c r="J121" s="26"/>
      <c r="K121" s="1">
        <v>200000</v>
      </c>
      <c r="M121" s="1"/>
      <c r="N121" s="26"/>
      <c r="O121" s="1"/>
      <c r="P121" s="26"/>
    </row>
    <row r="122" spans="1:16" hidden="1" x14ac:dyDescent="0.25">
      <c r="A122">
        <v>50000249</v>
      </c>
      <c r="B122">
        <v>2628286</v>
      </c>
      <c r="C122" t="s">
        <v>198</v>
      </c>
      <c r="D122">
        <v>24429614</v>
      </c>
      <c r="E122" s="29">
        <v>42279</v>
      </c>
      <c r="F122">
        <v>3451288</v>
      </c>
      <c r="G122">
        <v>923272193</v>
      </c>
      <c r="H122">
        <v>131401</v>
      </c>
      <c r="I122" s="26">
        <v>131401</v>
      </c>
      <c r="J122" s="26"/>
      <c r="K122" s="1">
        <v>11900</v>
      </c>
      <c r="M122" s="1"/>
      <c r="N122" s="26"/>
      <c r="O122" s="1"/>
      <c r="P122" s="26"/>
    </row>
    <row r="123" spans="1:16" hidden="1" x14ac:dyDescent="0.25">
      <c r="A123">
        <v>50000249</v>
      </c>
      <c r="B123">
        <v>2628802</v>
      </c>
      <c r="C123" t="s">
        <v>164</v>
      </c>
      <c r="D123">
        <v>22522726</v>
      </c>
      <c r="E123" s="29">
        <v>42279</v>
      </c>
      <c r="F123">
        <v>31352838</v>
      </c>
      <c r="G123">
        <v>12400000</v>
      </c>
      <c r="H123">
        <v>270102</v>
      </c>
      <c r="I123" s="26">
        <v>270214</v>
      </c>
      <c r="J123" s="26"/>
      <c r="K123" s="1">
        <v>5000</v>
      </c>
      <c r="M123" s="1"/>
      <c r="N123" s="26"/>
      <c r="O123" s="1"/>
      <c r="P123" s="26"/>
    </row>
    <row r="124" spans="1:16" hidden="1" x14ac:dyDescent="0.25">
      <c r="A124">
        <v>50000249</v>
      </c>
      <c r="B124">
        <v>13576137</v>
      </c>
      <c r="C124" t="s">
        <v>154</v>
      </c>
      <c r="D124">
        <v>1047444045</v>
      </c>
      <c r="E124" s="29">
        <v>42279</v>
      </c>
      <c r="F124">
        <v>0</v>
      </c>
      <c r="G124">
        <v>12400000</v>
      </c>
      <c r="H124">
        <v>270102</v>
      </c>
      <c r="I124" s="26">
        <v>121204</v>
      </c>
      <c r="J124" s="26"/>
      <c r="K124" s="1">
        <v>5000</v>
      </c>
      <c r="M124" s="1"/>
      <c r="N124" s="26"/>
      <c r="O124" s="1"/>
      <c r="P124" s="26"/>
    </row>
    <row r="125" spans="1:16" hidden="1" x14ac:dyDescent="0.25">
      <c r="A125">
        <v>50000249</v>
      </c>
      <c r="B125">
        <v>28620016</v>
      </c>
      <c r="C125" t="s">
        <v>194</v>
      </c>
      <c r="D125">
        <v>3365501</v>
      </c>
      <c r="E125" s="29">
        <v>42279</v>
      </c>
      <c r="F125">
        <v>8472981</v>
      </c>
      <c r="G125">
        <v>923272193</v>
      </c>
      <c r="H125">
        <v>131401</v>
      </c>
      <c r="I125" s="26">
        <v>131401</v>
      </c>
      <c r="J125" s="26"/>
      <c r="K125" s="1">
        <v>20000</v>
      </c>
      <c r="M125" s="1"/>
      <c r="N125" s="26"/>
      <c r="O125" s="1"/>
      <c r="P125" s="26"/>
    </row>
    <row r="126" spans="1:16" hidden="1" x14ac:dyDescent="0.25">
      <c r="A126">
        <v>50000249</v>
      </c>
      <c r="B126">
        <v>30815724</v>
      </c>
      <c r="C126" t="s">
        <v>154</v>
      </c>
      <c r="D126">
        <v>25954663</v>
      </c>
      <c r="E126" s="29">
        <v>42279</v>
      </c>
      <c r="F126">
        <v>4669115</v>
      </c>
      <c r="G126">
        <v>923272193</v>
      </c>
      <c r="H126">
        <v>131401</v>
      </c>
      <c r="I126" s="26">
        <v>131401</v>
      </c>
      <c r="J126" s="26"/>
      <c r="K126" s="1">
        <v>50000</v>
      </c>
      <c r="M126" s="1"/>
      <c r="N126" s="26"/>
      <c r="O126" s="1"/>
      <c r="P126" s="26"/>
    </row>
    <row r="127" spans="1:16" hidden="1" x14ac:dyDescent="0.25">
      <c r="A127">
        <v>50000249</v>
      </c>
      <c r="B127">
        <v>41173442</v>
      </c>
      <c r="C127" t="s">
        <v>153</v>
      </c>
      <c r="D127">
        <v>1085929823</v>
      </c>
      <c r="E127" s="29">
        <v>42279</v>
      </c>
      <c r="F127">
        <v>31871761</v>
      </c>
      <c r="G127">
        <v>12400000</v>
      </c>
      <c r="H127">
        <v>270102</v>
      </c>
      <c r="I127" s="26">
        <v>121204</v>
      </c>
      <c r="J127" s="26"/>
      <c r="K127" s="1">
        <v>5000</v>
      </c>
      <c r="M127" s="1"/>
      <c r="N127" s="26"/>
      <c r="O127" s="1"/>
      <c r="P127" s="26"/>
    </row>
    <row r="128" spans="1:16" hidden="1" x14ac:dyDescent="0.25">
      <c r="A128">
        <v>50000249</v>
      </c>
      <c r="B128">
        <v>41469378</v>
      </c>
      <c r="C128" t="s">
        <v>154</v>
      </c>
      <c r="D128">
        <v>1018411541</v>
      </c>
      <c r="E128" s="29">
        <v>42279</v>
      </c>
      <c r="F128">
        <v>2103329</v>
      </c>
      <c r="G128">
        <v>12400000</v>
      </c>
      <c r="H128">
        <v>270102</v>
      </c>
      <c r="I128" s="26">
        <v>121204</v>
      </c>
      <c r="J128" s="26"/>
      <c r="K128" s="1">
        <v>5000</v>
      </c>
      <c r="M128" s="1"/>
      <c r="N128" s="26"/>
      <c r="O128" s="1"/>
      <c r="P128" s="26"/>
    </row>
    <row r="129" spans="1:16" hidden="1" x14ac:dyDescent="0.25">
      <c r="A129">
        <v>50000249</v>
      </c>
      <c r="B129">
        <v>41469383</v>
      </c>
      <c r="C129" t="s">
        <v>154</v>
      </c>
      <c r="D129">
        <v>79303378</v>
      </c>
      <c r="E129" s="29">
        <v>42279</v>
      </c>
      <c r="F129">
        <v>31535240</v>
      </c>
      <c r="G129">
        <v>26800000</v>
      </c>
      <c r="H129">
        <v>360200</v>
      </c>
      <c r="I129" s="26">
        <v>360200</v>
      </c>
      <c r="J129" s="26"/>
      <c r="K129" s="1">
        <v>10000</v>
      </c>
      <c r="M129" s="1"/>
      <c r="N129" s="26"/>
      <c r="O129" s="1"/>
      <c r="P129" s="26"/>
    </row>
    <row r="130" spans="1:16" hidden="1" x14ac:dyDescent="0.25">
      <c r="A130">
        <v>50000249</v>
      </c>
      <c r="B130">
        <v>41469451</v>
      </c>
      <c r="C130" t="s">
        <v>154</v>
      </c>
      <c r="D130">
        <v>5821982</v>
      </c>
      <c r="E130" s="29">
        <v>42279</v>
      </c>
      <c r="F130">
        <v>30048671</v>
      </c>
      <c r="G130">
        <v>12400000</v>
      </c>
      <c r="H130">
        <v>270102</v>
      </c>
      <c r="I130" s="26">
        <v>121204</v>
      </c>
      <c r="J130" s="26"/>
      <c r="K130" s="1">
        <v>5000</v>
      </c>
      <c r="M130" s="1"/>
      <c r="N130" s="26"/>
      <c r="O130" s="1"/>
      <c r="P130" s="26"/>
    </row>
    <row r="131" spans="1:16" hidden="1" x14ac:dyDescent="0.25">
      <c r="A131">
        <v>50000249</v>
      </c>
      <c r="B131">
        <v>42363978</v>
      </c>
      <c r="C131" t="s">
        <v>154</v>
      </c>
      <c r="D131">
        <v>1069402512</v>
      </c>
      <c r="E131" s="29">
        <v>42279</v>
      </c>
      <c r="F131">
        <v>32129224</v>
      </c>
      <c r="G131">
        <v>12400000</v>
      </c>
      <c r="H131">
        <v>270102</v>
      </c>
      <c r="I131" s="26">
        <v>121204</v>
      </c>
      <c r="J131" s="26"/>
      <c r="K131" s="1">
        <v>5000</v>
      </c>
      <c r="M131" s="1"/>
      <c r="N131" s="26"/>
      <c r="O131" s="1"/>
      <c r="P131" s="26"/>
    </row>
    <row r="132" spans="1:16" hidden="1" x14ac:dyDescent="0.25">
      <c r="A132">
        <v>50000249</v>
      </c>
      <c r="B132">
        <v>42406799</v>
      </c>
      <c r="C132" t="s">
        <v>205</v>
      </c>
      <c r="D132">
        <v>800130464</v>
      </c>
      <c r="E132" s="29">
        <v>42279</v>
      </c>
      <c r="F132">
        <v>8363718</v>
      </c>
      <c r="G132">
        <v>828400000</v>
      </c>
      <c r="H132">
        <v>131000</v>
      </c>
      <c r="I132" s="26">
        <v>131000</v>
      </c>
      <c r="J132" s="26"/>
      <c r="K132" s="1">
        <v>109966</v>
      </c>
      <c r="M132" s="1"/>
      <c r="N132" s="26"/>
      <c r="O132" s="1"/>
      <c r="P132" s="26"/>
    </row>
    <row r="133" spans="1:16" hidden="1" x14ac:dyDescent="0.25">
      <c r="A133">
        <v>50000249</v>
      </c>
      <c r="B133">
        <v>42939907</v>
      </c>
      <c r="C133" t="s">
        <v>186</v>
      </c>
      <c r="D133">
        <v>17805427</v>
      </c>
      <c r="E133" s="29">
        <v>42279</v>
      </c>
      <c r="F133">
        <v>0</v>
      </c>
      <c r="G133">
        <v>923272193</v>
      </c>
      <c r="H133">
        <v>131401</v>
      </c>
      <c r="I133" s="26">
        <v>131401</v>
      </c>
      <c r="J133" s="26"/>
      <c r="K133" s="1">
        <v>186416.05</v>
      </c>
      <c r="M133" s="1"/>
      <c r="N133" s="26"/>
      <c r="O133" s="1"/>
      <c r="P133" s="26"/>
    </row>
    <row r="134" spans="1:16" hidden="1" x14ac:dyDescent="0.25">
      <c r="A134">
        <v>50000249</v>
      </c>
      <c r="B134">
        <v>45158977</v>
      </c>
      <c r="C134" t="s">
        <v>154</v>
      </c>
      <c r="D134">
        <v>9005799724</v>
      </c>
      <c r="E134" s="29">
        <v>42279</v>
      </c>
      <c r="F134">
        <v>8059450</v>
      </c>
      <c r="G134">
        <v>12400000</v>
      </c>
      <c r="H134">
        <v>270102</v>
      </c>
      <c r="I134" s="26">
        <v>121204</v>
      </c>
      <c r="J134" s="26"/>
      <c r="K134" s="1">
        <v>5000</v>
      </c>
      <c r="M134" s="1"/>
      <c r="N134" s="26"/>
      <c r="O134" s="1"/>
      <c r="P134" s="26"/>
    </row>
    <row r="135" spans="1:16" hidden="1" x14ac:dyDescent="0.25">
      <c r="A135">
        <v>50000249</v>
      </c>
      <c r="B135">
        <v>46588107</v>
      </c>
      <c r="C135" t="s">
        <v>154</v>
      </c>
      <c r="D135">
        <v>80229544</v>
      </c>
      <c r="E135" s="29">
        <v>42279</v>
      </c>
      <c r="F135">
        <v>8071227</v>
      </c>
      <c r="G135">
        <v>12400000</v>
      </c>
      <c r="H135">
        <v>270102</v>
      </c>
      <c r="I135" s="26">
        <v>121204</v>
      </c>
      <c r="J135" s="26"/>
      <c r="K135" s="1">
        <v>5000</v>
      </c>
      <c r="M135" s="1"/>
      <c r="N135" s="26"/>
      <c r="O135" s="1"/>
      <c r="P135" s="26"/>
    </row>
    <row r="136" spans="1:16" hidden="1" x14ac:dyDescent="0.25">
      <c r="A136">
        <v>50000249</v>
      </c>
      <c r="B136">
        <v>91848519</v>
      </c>
      <c r="C136" t="s">
        <v>154</v>
      </c>
      <c r="D136">
        <v>1088285374</v>
      </c>
      <c r="E136" s="29">
        <v>42279</v>
      </c>
      <c r="F136">
        <v>30076569</v>
      </c>
      <c r="G136">
        <v>12400000</v>
      </c>
      <c r="H136">
        <v>270108</v>
      </c>
      <c r="I136" s="26">
        <v>270108</v>
      </c>
      <c r="J136" s="26"/>
      <c r="K136" s="1">
        <v>1186167</v>
      </c>
      <c r="M136" s="1"/>
      <c r="N136" s="26"/>
      <c r="O136" s="1"/>
      <c r="P136" s="26"/>
    </row>
    <row r="137" spans="1:16" hidden="1" x14ac:dyDescent="0.25">
      <c r="A137">
        <v>50000249</v>
      </c>
      <c r="B137">
        <v>93379177</v>
      </c>
      <c r="C137" t="s">
        <v>160</v>
      </c>
      <c r="D137">
        <v>93379177</v>
      </c>
      <c r="E137" s="29">
        <v>42279</v>
      </c>
      <c r="F137">
        <v>31630601</v>
      </c>
      <c r="G137">
        <v>12400000</v>
      </c>
      <c r="H137">
        <v>270102</v>
      </c>
      <c r="I137" s="26">
        <v>121204</v>
      </c>
      <c r="J137" s="26"/>
      <c r="K137" s="1">
        <v>5000</v>
      </c>
      <c r="M137" s="1"/>
      <c r="N137" s="26"/>
      <c r="O137" s="1"/>
      <c r="P137" s="26"/>
    </row>
    <row r="138" spans="1:16" hidden="1" x14ac:dyDescent="0.25">
      <c r="A138">
        <v>50000249</v>
      </c>
      <c r="B138">
        <v>97473541</v>
      </c>
      <c r="C138" t="s">
        <v>225</v>
      </c>
      <c r="D138">
        <v>1051669059</v>
      </c>
      <c r="E138" s="29">
        <v>42279</v>
      </c>
      <c r="F138">
        <v>32058170</v>
      </c>
      <c r="G138">
        <v>12400000</v>
      </c>
      <c r="H138">
        <v>270102</v>
      </c>
      <c r="I138" s="26">
        <v>121204</v>
      </c>
      <c r="J138" s="26"/>
      <c r="K138" s="1">
        <v>5000</v>
      </c>
      <c r="M138" s="1"/>
      <c r="N138" s="26"/>
      <c r="O138" s="1"/>
      <c r="P138" s="26"/>
    </row>
    <row r="139" spans="1:16" hidden="1" x14ac:dyDescent="0.25">
      <c r="A139">
        <v>50000249</v>
      </c>
      <c r="B139">
        <v>887829</v>
      </c>
      <c r="C139" t="s">
        <v>173</v>
      </c>
      <c r="D139">
        <v>8001658045</v>
      </c>
      <c r="E139" s="29">
        <v>42282</v>
      </c>
      <c r="F139">
        <v>7422309</v>
      </c>
      <c r="G139">
        <v>12400000</v>
      </c>
      <c r="H139">
        <v>270108</v>
      </c>
      <c r="I139" s="26">
        <v>270108</v>
      </c>
      <c r="J139" s="26"/>
      <c r="K139" s="1">
        <v>6139093</v>
      </c>
      <c r="M139" s="1"/>
      <c r="N139" s="26"/>
      <c r="O139" s="1"/>
      <c r="P139" s="26"/>
    </row>
    <row r="140" spans="1:16" hidden="1" x14ac:dyDescent="0.25">
      <c r="A140">
        <v>50000249</v>
      </c>
      <c r="B140">
        <v>887830</v>
      </c>
      <c r="C140" t="s">
        <v>173</v>
      </c>
      <c r="D140">
        <v>8001658045</v>
      </c>
      <c r="E140" s="29">
        <v>42282</v>
      </c>
      <c r="F140">
        <v>7422309</v>
      </c>
      <c r="G140">
        <v>12400000</v>
      </c>
      <c r="H140">
        <v>270108</v>
      </c>
      <c r="I140" s="26">
        <v>270108</v>
      </c>
      <c r="J140" s="26"/>
      <c r="K140" s="1">
        <v>350000</v>
      </c>
      <c r="M140" s="1"/>
      <c r="N140" s="26"/>
      <c r="O140" s="1"/>
      <c r="P140" s="26"/>
    </row>
    <row r="141" spans="1:16" hidden="1" x14ac:dyDescent="0.25">
      <c r="A141">
        <v>50000249</v>
      </c>
      <c r="B141">
        <v>887890</v>
      </c>
      <c r="C141" t="s">
        <v>173</v>
      </c>
      <c r="D141">
        <v>33376051</v>
      </c>
      <c r="E141" s="29">
        <v>42282</v>
      </c>
      <c r="F141">
        <v>30169663</v>
      </c>
      <c r="G141">
        <v>12400000</v>
      </c>
      <c r="H141">
        <v>270102</v>
      </c>
      <c r="I141" s="26">
        <v>121204</v>
      </c>
      <c r="J141" s="26"/>
      <c r="K141" s="1">
        <v>5000</v>
      </c>
      <c r="M141" s="1"/>
      <c r="N141" s="26"/>
      <c r="O141" s="1"/>
      <c r="P141" s="26"/>
    </row>
    <row r="142" spans="1:16" hidden="1" x14ac:dyDescent="0.25">
      <c r="A142">
        <v>50000249</v>
      </c>
      <c r="B142">
        <v>1020737</v>
      </c>
      <c r="C142" t="s">
        <v>154</v>
      </c>
      <c r="D142">
        <v>19319635</v>
      </c>
      <c r="E142" s="29">
        <v>42282</v>
      </c>
      <c r="F142">
        <v>31181639</v>
      </c>
      <c r="G142">
        <v>26800000</v>
      </c>
      <c r="H142">
        <v>360200</v>
      </c>
      <c r="I142" s="26">
        <v>360200</v>
      </c>
      <c r="J142" s="26"/>
      <c r="K142" s="1">
        <v>122100</v>
      </c>
      <c r="M142" s="1"/>
      <c r="N142" s="26"/>
      <c r="O142" s="1"/>
      <c r="P142" s="26"/>
    </row>
    <row r="143" spans="1:16" hidden="1" x14ac:dyDescent="0.25">
      <c r="A143">
        <v>50000249</v>
      </c>
      <c r="B143">
        <v>1267251</v>
      </c>
      <c r="C143" t="s">
        <v>180</v>
      </c>
      <c r="D143">
        <v>92543604</v>
      </c>
      <c r="E143" s="29">
        <v>42282</v>
      </c>
      <c r="F143">
        <v>31037273</v>
      </c>
      <c r="G143">
        <v>12400000</v>
      </c>
      <c r="H143">
        <v>270102</v>
      </c>
      <c r="I143" s="26">
        <v>121204</v>
      </c>
      <c r="J143" s="26"/>
      <c r="K143" s="1">
        <v>5000</v>
      </c>
      <c r="M143" s="1"/>
      <c r="N143" s="26"/>
      <c r="O143" s="1"/>
      <c r="P143" s="26"/>
    </row>
    <row r="144" spans="1:16" hidden="1" x14ac:dyDescent="0.25">
      <c r="A144">
        <v>50000249</v>
      </c>
      <c r="B144">
        <v>1306136</v>
      </c>
      <c r="C144" t="s">
        <v>183</v>
      </c>
      <c r="D144">
        <v>1061112323</v>
      </c>
      <c r="E144" s="29">
        <v>42282</v>
      </c>
      <c r="F144">
        <v>32067663</v>
      </c>
      <c r="G144">
        <v>11100000</v>
      </c>
      <c r="H144">
        <v>150112</v>
      </c>
      <c r="I144" s="26">
        <v>121275</v>
      </c>
      <c r="J144" s="26"/>
      <c r="K144" s="1">
        <v>11066</v>
      </c>
      <c r="M144" s="1"/>
      <c r="N144" s="26"/>
      <c r="O144" s="1"/>
      <c r="P144" s="26"/>
    </row>
    <row r="145" spans="1:16" hidden="1" x14ac:dyDescent="0.25">
      <c r="A145">
        <v>50000249</v>
      </c>
      <c r="B145">
        <v>1323038</v>
      </c>
      <c r="C145" t="s">
        <v>182</v>
      </c>
      <c r="D145">
        <v>15017031</v>
      </c>
      <c r="E145" s="29">
        <v>42282</v>
      </c>
      <c r="F145">
        <v>31489147</v>
      </c>
      <c r="G145">
        <v>923272193</v>
      </c>
      <c r="H145">
        <v>131401</v>
      </c>
      <c r="I145" s="26">
        <v>131401</v>
      </c>
      <c r="J145" s="26"/>
      <c r="K145" s="1">
        <v>4400</v>
      </c>
      <c r="M145" s="1"/>
      <c r="N145" s="26"/>
      <c r="O145" s="1"/>
      <c r="P145" s="26"/>
    </row>
    <row r="146" spans="1:16" hidden="1" x14ac:dyDescent="0.25">
      <c r="A146">
        <v>50000249</v>
      </c>
      <c r="B146">
        <v>1376101</v>
      </c>
      <c r="C146" t="s">
        <v>154</v>
      </c>
      <c r="D146">
        <v>53010522</v>
      </c>
      <c r="E146" s="29">
        <v>42282</v>
      </c>
      <c r="F146">
        <v>2387923</v>
      </c>
      <c r="G146">
        <v>12400000</v>
      </c>
      <c r="H146">
        <v>270102</v>
      </c>
      <c r="I146" s="26">
        <v>121204</v>
      </c>
      <c r="J146" s="26"/>
      <c r="K146" s="1">
        <v>5000</v>
      </c>
      <c r="M146" s="1"/>
      <c r="N146" s="26"/>
      <c r="O146" s="1"/>
      <c r="P146" s="26"/>
    </row>
    <row r="147" spans="1:16" hidden="1" x14ac:dyDescent="0.25">
      <c r="A147">
        <v>50000249</v>
      </c>
      <c r="B147">
        <v>1376105</v>
      </c>
      <c r="C147" t="s">
        <v>154</v>
      </c>
      <c r="D147">
        <v>52211324</v>
      </c>
      <c r="E147" s="29">
        <v>42282</v>
      </c>
      <c r="F147">
        <v>31740160</v>
      </c>
      <c r="G147">
        <v>12400000</v>
      </c>
      <c r="H147">
        <v>270102</v>
      </c>
      <c r="I147" s="26">
        <v>121204</v>
      </c>
      <c r="J147" s="26"/>
      <c r="K147" s="1">
        <v>5000</v>
      </c>
      <c r="M147" s="1"/>
      <c r="N147" s="26"/>
      <c r="O147" s="1"/>
      <c r="P147" s="26"/>
    </row>
    <row r="148" spans="1:16" hidden="1" x14ac:dyDescent="0.25">
      <c r="A148">
        <v>50000249</v>
      </c>
      <c r="B148">
        <v>1376107</v>
      </c>
      <c r="C148" t="s">
        <v>154</v>
      </c>
      <c r="D148">
        <v>52211324</v>
      </c>
      <c r="E148" s="29">
        <v>42282</v>
      </c>
      <c r="F148">
        <v>31740160</v>
      </c>
      <c r="G148">
        <v>12400000</v>
      </c>
      <c r="H148">
        <v>270102</v>
      </c>
      <c r="I148" s="26">
        <v>121204</v>
      </c>
      <c r="J148" s="26"/>
      <c r="K148" s="1">
        <v>5000</v>
      </c>
      <c r="M148" s="1"/>
      <c r="N148" s="26"/>
      <c r="O148" s="1"/>
      <c r="P148" s="26"/>
    </row>
    <row r="149" spans="1:16" hidden="1" x14ac:dyDescent="0.25">
      <c r="A149">
        <v>50000249</v>
      </c>
      <c r="B149">
        <v>1376143</v>
      </c>
      <c r="C149" t="s">
        <v>154</v>
      </c>
      <c r="D149">
        <v>1098695607</v>
      </c>
      <c r="E149" s="29">
        <v>42282</v>
      </c>
      <c r="F149">
        <v>6467746</v>
      </c>
      <c r="G149">
        <v>12400000</v>
      </c>
      <c r="H149">
        <v>270102</v>
      </c>
      <c r="I149" s="26">
        <v>121204</v>
      </c>
      <c r="J149" s="26"/>
      <c r="K149" s="1">
        <v>5000</v>
      </c>
      <c r="M149" s="1"/>
      <c r="N149" s="26"/>
      <c r="O149" s="1"/>
      <c r="P149" s="26"/>
    </row>
    <row r="150" spans="1:16" hidden="1" x14ac:dyDescent="0.25">
      <c r="A150">
        <v>50000249</v>
      </c>
      <c r="B150">
        <v>1454898</v>
      </c>
      <c r="C150" t="s">
        <v>154</v>
      </c>
      <c r="D150">
        <v>5545722</v>
      </c>
      <c r="E150" s="29">
        <v>42282</v>
      </c>
      <c r="F150">
        <v>2847923</v>
      </c>
      <c r="G150">
        <v>923272193</v>
      </c>
      <c r="H150">
        <v>131401</v>
      </c>
      <c r="I150" s="26">
        <v>131401</v>
      </c>
      <c r="J150" s="26"/>
      <c r="K150" s="1">
        <v>13000</v>
      </c>
      <c r="M150" s="1"/>
      <c r="N150" s="26"/>
      <c r="O150" s="1"/>
      <c r="P150" s="26"/>
    </row>
    <row r="151" spans="1:16" hidden="1" x14ac:dyDescent="0.25">
      <c r="A151">
        <v>50000249</v>
      </c>
      <c r="B151">
        <v>1466460</v>
      </c>
      <c r="C151" t="s">
        <v>169</v>
      </c>
      <c r="D151">
        <v>2734208</v>
      </c>
      <c r="E151" s="29">
        <v>42282</v>
      </c>
      <c r="F151">
        <v>7308556</v>
      </c>
      <c r="G151">
        <v>923272193</v>
      </c>
      <c r="H151">
        <v>131401</v>
      </c>
      <c r="I151" s="26">
        <v>131401</v>
      </c>
      <c r="J151" s="26"/>
      <c r="K151" s="1">
        <v>4700</v>
      </c>
      <c r="M151" s="1"/>
      <c r="N151" s="26"/>
      <c r="O151" s="1"/>
      <c r="P151" s="26"/>
    </row>
    <row r="152" spans="1:16" hidden="1" x14ac:dyDescent="0.25">
      <c r="A152">
        <v>50000249</v>
      </c>
      <c r="B152">
        <v>1466461</v>
      </c>
      <c r="C152" t="s">
        <v>169</v>
      </c>
      <c r="D152">
        <v>1085301581</v>
      </c>
      <c r="E152" s="29">
        <v>42282</v>
      </c>
      <c r="F152">
        <v>31731220</v>
      </c>
      <c r="G152">
        <v>12400000</v>
      </c>
      <c r="H152">
        <v>270102</v>
      </c>
      <c r="I152" s="26">
        <v>121204</v>
      </c>
      <c r="J152" s="26"/>
      <c r="K152" s="1">
        <v>5000</v>
      </c>
      <c r="M152" s="1"/>
      <c r="N152" s="26"/>
      <c r="O152" s="1"/>
      <c r="P152" s="26"/>
    </row>
    <row r="153" spans="1:16" hidden="1" x14ac:dyDescent="0.25">
      <c r="A153">
        <v>50000249</v>
      </c>
      <c r="B153">
        <v>1466462</v>
      </c>
      <c r="C153" t="s">
        <v>169</v>
      </c>
      <c r="D153">
        <v>1089288099</v>
      </c>
      <c r="E153" s="29">
        <v>42282</v>
      </c>
      <c r="F153">
        <v>31361711</v>
      </c>
      <c r="G153">
        <v>12400000</v>
      </c>
      <c r="H153">
        <v>270102</v>
      </c>
      <c r="I153" s="26">
        <v>121204</v>
      </c>
      <c r="J153" s="26"/>
      <c r="K153" s="1">
        <v>5000</v>
      </c>
      <c r="M153" s="1"/>
      <c r="N153" s="26"/>
      <c r="O153" s="1"/>
      <c r="P153" s="26"/>
    </row>
    <row r="154" spans="1:16" hidden="1" x14ac:dyDescent="0.25">
      <c r="A154">
        <v>50000249</v>
      </c>
      <c r="B154">
        <v>1530684</v>
      </c>
      <c r="C154" t="s">
        <v>154</v>
      </c>
      <c r="D154">
        <v>1018417610</v>
      </c>
      <c r="E154" s="29">
        <v>42282</v>
      </c>
      <c r="F154">
        <v>7502133</v>
      </c>
      <c r="G154">
        <v>12400000</v>
      </c>
      <c r="H154">
        <v>270102</v>
      </c>
      <c r="I154" s="26">
        <v>121204</v>
      </c>
      <c r="J154" s="26"/>
      <c r="K154" s="1">
        <v>5000</v>
      </c>
      <c r="M154" s="1"/>
      <c r="N154" s="26"/>
      <c r="O154" s="1"/>
      <c r="P154" s="26"/>
    </row>
    <row r="155" spans="1:16" hidden="1" x14ac:dyDescent="0.25">
      <c r="A155">
        <v>50000249</v>
      </c>
      <c r="B155">
        <v>1530687</v>
      </c>
      <c r="C155" t="s">
        <v>154</v>
      </c>
      <c r="D155">
        <v>6769519</v>
      </c>
      <c r="E155" s="29">
        <v>42282</v>
      </c>
      <c r="F155">
        <v>31422833</v>
      </c>
      <c r="G155">
        <v>12200000</v>
      </c>
      <c r="H155">
        <v>250101</v>
      </c>
      <c r="I155" s="26">
        <v>121225</v>
      </c>
      <c r="J155" s="26"/>
      <c r="K155" s="1">
        <v>20600</v>
      </c>
      <c r="M155" s="1"/>
      <c r="N155" s="26"/>
      <c r="O155" s="1"/>
      <c r="P155" s="26"/>
    </row>
    <row r="156" spans="1:16" hidden="1" x14ac:dyDescent="0.25">
      <c r="A156">
        <v>50000249</v>
      </c>
      <c r="B156">
        <v>1628939</v>
      </c>
      <c r="C156" t="s">
        <v>178</v>
      </c>
      <c r="D156">
        <v>38856357</v>
      </c>
      <c r="E156" s="29">
        <v>42282</v>
      </c>
      <c r="F156">
        <v>2381545</v>
      </c>
      <c r="G156">
        <v>923272193</v>
      </c>
      <c r="H156">
        <v>131401</v>
      </c>
      <c r="I156" s="26">
        <v>131401</v>
      </c>
      <c r="J156" s="26"/>
      <c r="K156" s="1">
        <v>172782.58</v>
      </c>
      <c r="M156" s="1"/>
      <c r="N156" s="26"/>
      <c r="O156" s="1"/>
      <c r="P156" s="26"/>
    </row>
    <row r="157" spans="1:16" hidden="1" x14ac:dyDescent="0.25">
      <c r="A157">
        <v>50000249</v>
      </c>
      <c r="B157">
        <v>1628940</v>
      </c>
      <c r="C157" t="s">
        <v>178</v>
      </c>
      <c r="D157">
        <v>38856357</v>
      </c>
      <c r="E157" s="29">
        <v>42282</v>
      </c>
      <c r="F157">
        <v>2381545</v>
      </c>
      <c r="G157">
        <v>923272193</v>
      </c>
      <c r="H157">
        <v>131401</v>
      </c>
      <c r="I157" s="26">
        <v>131401</v>
      </c>
      <c r="J157" s="26"/>
      <c r="K157" s="1">
        <v>172782.58</v>
      </c>
      <c r="M157" s="1"/>
      <c r="N157" s="26"/>
      <c r="O157" s="1"/>
      <c r="P157" s="26"/>
    </row>
    <row r="158" spans="1:16" hidden="1" x14ac:dyDescent="0.25">
      <c r="A158">
        <v>50000249</v>
      </c>
      <c r="B158">
        <v>1628941</v>
      </c>
      <c r="C158" t="s">
        <v>178</v>
      </c>
      <c r="D158">
        <v>38856357</v>
      </c>
      <c r="E158" s="29">
        <v>42282</v>
      </c>
      <c r="F158">
        <v>2381545</v>
      </c>
      <c r="G158">
        <v>923272193</v>
      </c>
      <c r="H158">
        <v>131401</v>
      </c>
      <c r="I158" s="26">
        <v>131401</v>
      </c>
      <c r="J158" s="26"/>
      <c r="K158" s="1">
        <v>172782.58</v>
      </c>
      <c r="M158" s="1"/>
      <c r="N158" s="26"/>
      <c r="O158" s="1"/>
      <c r="P158" s="26"/>
    </row>
    <row r="159" spans="1:16" hidden="1" x14ac:dyDescent="0.25">
      <c r="A159">
        <v>50000249</v>
      </c>
      <c r="B159">
        <v>1679889</v>
      </c>
      <c r="C159" t="s">
        <v>171</v>
      </c>
      <c r="D159">
        <v>14989825</v>
      </c>
      <c r="E159" s="29">
        <v>42282</v>
      </c>
      <c r="F159">
        <v>3300727</v>
      </c>
      <c r="G159">
        <v>923272193</v>
      </c>
      <c r="H159">
        <v>131401</v>
      </c>
      <c r="I159" s="26">
        <v>131401</v>
      </c>
      <c r="J159" s="26"/>
      <c r="K159" s="1">
        <v>251050</v>
      </c>
      <c r="M159" s="1"/>
      <c r="N159" s="26"/>
      <c r="O159" s="1"/>
      <c r="P159" s="26"/>
    </row>
    <row r="160" spans="1:16" hidden="1" x14ac:dyDescent="0.25">
      <c r="A160">
        <v>50000249</v>
      </c>
      <c r="B160">
        <v>1746252</v>
      </c>
      <c r="C160" t="s">
        <v>181</v>
      </c>
      <c r="D160">
        <v>75069664</v>
      </c>
      <c r="E160" s="29">
        <v>42282</v>
      </c>
      <c r="F160">
        <v>31038598</v>
      </c>
      <c r="G160">
        <v>26800000</v>
      </c>
      <c r="H160">
        <v>360200</v>
      </c>
      <c r="I160" s="26">
        <v>360200</v>
      </c>
      <c r="J160" s="26"/>
      <c r="K160" s="1">
        <v>4200</v>
      </c>
      <c r="M160" s="1"/>
      <c r="N160" s="26"/>
      <c r="O160" s="1"/>
      <c r="P160" s="26"/>
    </row>
    <row r="161" spans="1:16" hidden="1" x14ac:dyDescent="0.25">
      <c r="A161">
        <v>50000249</v>
      </c>
      <c r="B161">
        <v>1746253</v>
      </c>
      <c r="C161" t="s">
        <v>181</v>
      </c>
      <c r="D161">
        <v>75069664</v>
      </c>
      <c r="E161" s="29">
        <v>42282</v>
      </c>
      <c r="F161">
        <v>31038598</v>
      </c>
      <c r="G161">
        <v>26800000</v>
      </c>
      <c r="H161">
        <v>360200</v>
      </c>
      <c r="I161" s="26">
        <v>360200</v>
      </c>
      <c r="J161" s="26"/>
      <c r="K161" s="1">
        <v>4200</v>
      </c>
      <c r="M161" s="1"/>
      <c r="N161" s="26"/>
      <c r="O161" s="1"/>
      <c r="P161" s="26"/>
    </row>
    <row r="162" spans="1:16" hidden="1" x14ac:dyDescent="0.25">
      <c r="A162">
        <v>50000249</v>
      </c>
      <c r="B162">
        <v>1746254</v>
      </c>
      <c r="C162" t="s">
        <v>181</v>
      </c>
      <c r="D162">
        <v>75069664</v>
      </c>
      <c r="E162" s="29">
        <v>42282</v>
      </c>
      <c r="F162">
        <v>31038598</v>
      </c>
      <c r="G162">
        <v>26800000</v>
      </c>
      <c r="H162">
        <v>360200</v>
      </c>
      <c r="I162" s="26">
        <v>360200</v>
      </c>
      <c r="J162" s="26"/>
      <c r="K162" s="1">
        <v>800</v>
      </c>
      <c r="M162" s="1"/>
      <c r="N162" s="26"/>
      <c r="O162" s="1"/>
      <c r="P162" s="26"/>
    </row>
    <row r="163" spans="1:16" hidden="1" x14ac:dyDescent="0.25">
      <c r="A163">
        <v>50000249</v>
      </c>
      <c r="B163">
        <v>1746255</v>
      </c>
      <c r="C163" t="s">
        <v>181</v>
      </c>
      <c r="D163">
        <v>75069664</v>
      </c>
      <c r="E163" s="29">
        <v>42282</v>
      </c>
      <c r="F163">
        <v>31038598</v>
      </c>
      <c r="G163">
        <v>26800000</v>
      </c>
      <c r="H163">
        <v>360200</v>
      </c>
      <c r="I163" s="26">
        <v>360200</v>
      </c>
      <c r="J163" s="26"/>
      <c r="K163" s="1">
        <v>12200</v>
      </c>
      <c r="M163" s="1"/>
      <c r="N163" s="26"/>
      <c r="O163" s="1"/>
      <c r="P163" s="26"/>
    </row>
    <row r="164" spans="1:16" hidden="1" x14ac:dyDescent="0.25">
      <c r="A164">
        <v>50000249</v>
      </c>
      <c r="B164">
        <v>1746256</v>
      </c>
      <c r="C164" t="s">
        <v>181</v>
      </c>
      <c r="D164">
        <v>75069664</v>
      </c>
      <c r="E164" s="29">
        <v>42282</v>
      </c>
      <c r="F164">
        <v>31038598</v>
      </c>
      <c r="G164">
        <v>26800000</v>
      </c>
      <c r="H164">
        <v>360200</v>
      </c>
      <c r="I164" s="26">
        <v>360200</v>
      </c>
      <c r="J164" s="26"/>
      <c r="K164" s="1">
        <v>1000</v>
      </c>
      <c r="M164" s="1"/>
      <c r="N164" s="26"/>
      <c r="O164" s="1"/>
      <c r="P164" s="26"/>
    </row>
    <row r="165" spans="1:16" hidden="1" x14ac:dyDescent="0.25">
      <c r="A165">
        <v>50000249</v>
      </c>
      <c r="B165">
        <v>1746257</v>
      </c>
      <c r="C165" t="s">
        <v>181</v>
      </c>
      <c r="D165">
        <v>75069664</v>
      </c>
      <c r="E165" s="29">
        <v>42282</v>
      </c>
      <c r="F165">
        <v>31038598</v>
      </c>
      <c r="G165">
        <v>26800000</v>
      </c>
      <c r="H165">
        <v>360200</v>
      </c>
      <c r="I165" s="26">
        <v>360200</v>
      </c>
      <c r="J165" s="26"/>
      <c r="K165" s="1">
        <v>1000</v>
      </c>
      <c r="M165" s="1"/>
      <c r="N165" s="26"/>
      <c r="O165" s="1"/>
      <c r="P165" s="26"/>
    </row>
    <row r="166" spans="1:16" hidden="1" x14ac:dyDescent="0.25">
      <c r="A166">
        <v>50000249</v>
      </c>
      <c r="B166">
        <v>1746258</v>
      </c>
      <c r="C166" t="s">
        <v>181</v>
      </c>
      <c r="D166">
        <v>75069664</v>
      </c>
      <c r="E166" s="29">
        <v>42282</v>
      </c>
      <c r="F166">
        <v>31038598</v>
      </c>
      <c r="G166">
        <v>26800000</v>
      </c>
      <c r="H166">
        <v>360200</v>
      </c>
      <c r="I166" s="26">
        <v>360200</v>
      </c>
      <c r="J166" s="26"/>
      <c r="K166" s="1">
        <v>2800</v>
      </c>
      <c r="M166" s="1"/>
      <c r="N166" s="26"/>
      <c r="O166" s="1"/>
      <c r="P166" s="26"/>
    </row>
    <row r="167" spans="1:16" hidden="1" x14ac:dyDescent="0.25">
      <c r="A167">
        <v>50000249</v>
      </c>
      <c r="B167">
        <v>1746259</v>
      </c>
      <c r="C167" t="s">
        <v>181</v>
      </c>
      <c r="D167">
        <v>75069664</v>
      </c>
      <c r="E167" s="29">
        <v>42282</v>
      </c>
      <c r="F167">
        <v>31038598</v>
      </c>
      <c r="G167">
        <v>26800000</v>
      </c>
      <c r="H167">
        <v>360200</v>
      </c>
      <c r="I167" s="26">
        <v>360200</v>
      </c>
      <c r="J167" s="26"/>
      <c r="K167" s="1">
        <v>73100</v>
      </c>
      <c r="M167" s="1"/>
      <c r="N167" s="26"/>
      <c r="O167" s="1"/>
      <c r="P167" s="26"/>
    </row>
    <row r="168" spans="1:16" hidden="1" x14ac:dyDescent="0.25">
      <c r="A168">
        <v>50000249</v>
      </c>
      <c r="B168">
        <v>1746260</v>
      </c>
      <c r="C168" t="s">
        <v>181</v>
      </c>
      <c r="D168">
        <v>75069664</v>
      </c>
      <c r="E168" s="29">
        <v>42282</v>
      </c>
      <c r="F168">
        <v>31038598</v>
      </c>
      <c r="G168">
        <v>26800000</v>
      </c>
      <c r="H168">
        <v>360200</v>
      </c>
      <c r="I168" s="26">
        <v>360200</v>
      </c>
      <c r="J168" s="26"/>
      <c r="K168" s="1">
        <v>123400</v>
      </c>
      <c r="M168" s="1"/>
      <c r="N168" s="26"/>
      <c r="O168" s="1"/>
      <c r="P168" s="26"/>
    </row>
    <row r="169" spans="1:16" hidden="1" x14ac:dyDescent="0.25">
      <c r="A169">
        <v>50000249</v>
      </c>
      <c r="B169">
        <v>1779087</v>
      </c>
      <c r="C169" t="s">
        <v>211</v>
      </c>
      <c r="D169">
        <v>66753285</v>
      </c>
      <c r="E169" s="29">
        <v>42282</v>
      </c>
      <c r="F169">
        <v>31481250</v>
      </c>
      <c r="G169">
        <v>12400000</v>
      </c>
      <c r="H169">
        <v>270102</v>
      </c>
      <c r="I169" s="26">
        <v>121204</v>
      </c>
      <c r="J169" s="26"/>
      <c r="K169" s="1">
        <v>5000</v>
      </c>
      <c r="M169" s="1"/>
      <c r="N169" s="26"/>
      <c r="O169" s="1"/>
      <c r="P169" s="26"/>
    </row>
    <row r="170" spans="1:16" hidden="1" x14ac:dyDescent="0.25">
      <c r="A170">
        <v>50000249</v>
      </c>
      <c r="B170">
        <v>1916501</v>
      </c>
      <c r="C170" t="s">
        <v>179</v>
      </c>
      <c r="D170">
        <v>1102362387</v>
      </c>
      <c r="E170" s="29">
        <v>42282</v>
      </c>
      <c r="F170">
        <v>32094544</v>
      </c>
      <c r="G170">
        <v>12400000</v>
      </c>
      <c r="H170">
        <v>270102</v>
      </c>
      <c r="I170" s="26">
        <v>121204</v>
      </c>
      <c r="J170" s="26"/>
      <c r="K170" s="1">
        <v>5000</v>
      </c>
      <c r="M170" s="1"/>
      <c r="N170" s="26"/>
      <c r="O170" s="1"/>
      <c r="P170" s="26"/>
    </row>
    <row r="171" spans="1:16" hidden="1" x14ac:dyDescent="0.25">
      <c r="A171">
        <v>50000249</v>
      </c>
      <c r="B171">
        <v>1937984</v>
      </c>
      <c r="C171" t="s">
        <v>160</v>
      </c>
      <c r="D171">
        <v>19073543</v>
      </c>
      <c r="E171" s="29">
        <v>42282</v>
      </c>
      <c r="F171">
        <v>31432093</v>
      </c>
      <c r="G171">
        <v>923272193</v>
      </c>
      <c r="H171">
        <v>131401</v>
      </c>
      <c r="I171" s="26">
        <v>131401</v>
      </c>
      <c r="J171" s="26"/>
      <c r="K171" s="1">
        <v>13500</v>
      </c>
      <c r="M171" s="1"/>
      <c r="N171" s="26"/>
      <c r="O171" s="1"/>
      <c r="P171" s="26"/>
    </row>
    <row r="172" spans="1:16" hidden="1" x14ac:dyDescent="0.25">
      <c r="A172">
        <v>50000249</v>
      </c>
      <c r="B172">
        <v>1968374</v>
      </c>
      <c r="C172" t="s">
        <v>171</v>
      </c>
      <c r="D172">
        <v>31852639</v>
      </c>
      <c r="E172" s="29">
        <v>42282</v>
      </c>
      <c r="F172">
        <v>3785328</v>
      </c>
      <c r="G172">
        <v>923272193</v>
      </c>
      <c r="H172">
        <v>131401</v>
      </c>
      <c r="I172" s="26">
        <v>131401</v>
      </c>
      <c r="J172" s="26"/>
      <c r="K172" s="1">
        <v>432043.94</v>
      </c>
      <c r="M172" s="1"/>
      <c r="N172" s="26"/>
      <c r="O172" s="1"/>
      <c r="P172" s="26"/>
    </row>
    <row r="173" spans="1:16" hidden="1" x14ac:dyDescent="0.25">
      <c r="A173">
        <v>50000249</v>
      </c>
      <c r="B173">
        <v>1998989</v>
      </c>
      <c r="C173" t="s">
        <v>170</v>
      </c>
      <c r="D173">
        <v>71786214</v>
      </c>
      <c r="E173" s="29">
        <v>42282</v>
      </c>
      <c r="F173">
        <v>3535338</v>
      </c>
      <c r="G173">
        <v>11100000</v>
      </c>
      <c r="H173">
        <v>150112</v>
      </c>
      <c r="I173" s="26">
        <v>121275</v>
      </c>
      <c r="J173" s="26"/>
      <c r="K173" s="1">
        <v>1288700</v>
      </c>
      <c r="M173" s="1"/>
      <c r="N173" s="26"/>
      <c r="O173" s="1"/>
      <c r="P173" s="26"/>
    </row>
    <row r="174" spans="1:16" hidden="1" x14ac:dyDescent="0.25">
      <c r="A174">
        <v>50000249</v>
      </c>
      <c r="B174">
        <v>2004127</v>
      </c>
      <c r="C174" t="s">
        <v>177</v>
      </c>
      <c r="D174">
        <v>93118127</v>
      </c>
      <c r="E174" s="29">
        <v>42282</v>
      </c>
      <c r="F174">
        <v>31342004</v>
      </c>
      <c r="G174">
        <v>26800000</v>
      </c>
      <c r="H174">
        <v>360200</v>
      </c>
      <c r="I174" s="26">
        <v>360200</v>
      </c>
      <c r="J174" s="26"/>
      <c r="K174" s="1">
        <v>102231</v>
      </c>
      <c r="M174" s="1"/>
      <c r="N174" s="26"/>
      <c r="O174" s="1"/>
      <c r="P174" s="26"/>
    </row>
    <row r="175" spans="1:16" hidden="1" x14ac:dyDescent="0.25">
      <c r="A175">
        <v>50000249</v>
      </c>
      <c r="B175">
        <v>2014192</v>
      </c>
      <c r="C175" t="s">
        <v>197</v>
      </c>
      <c r="D175">
        <v>31189238</v>
      </c>
      <c r="E175" s="29">
        <v>42282</v>
      </c>
      <c r="F175">
        <v>31662656</v>
      </c>
      <c r="G175">
        <v>923272193</v>
      </c>
      <c r="H175">
        <v>131401</v>
      </c>
      <c r="I175" s="26">
        <v>131401</v>
      </c>
      <c r="J175" s="26"/>
      <c r="K175" s="1">
        <v>350000</v>
      </c>
      <c r="M175" s="1"/>
      <c r="N175" s="26"/>
      <c r="O175" s="1"/>
      <c r="P175" s="26"/>
    </row>
    <row r="176" spans="1:16" hidden="1" x14ac:dyDescent="0.25">
      <c r="A176">
        <v>50000249</v>
      </c>
      <c r="B176">
        <v>2043293</v>
      </c>
      <c r="C176" t="s">
        <v>171</v>
      </c>
      <c r="D176">
        <v>27266359</v>
      </c>
      <c r="E176" s="29">
        <v>42282</v>
      </c>
      <c r="F176">
        <v>31050009</v>
      </c>
      <c r="G176">
        <v>923272193</v>
      </c>
      <c r="H176">
        <v>131401</v>
      </c>
      <c r="I176" s="26">
        <v>131401</v>
      </c>
      <c r="J176" s="26"/>
      <c r="K176" s="1">
        <v>2600</v>
      </c>
      <c r="M176" s="1"/>
      <c r="N176" s="26"/>
      <c r="O176" s="1"/>
      <c r="P176" s="26"/>
    </row>
    <row r="177" spans="1:16" hidden="1" x14ac:dyDescent="0.25">
      <c r="A177">
        <v>50000249</v>
      </c>
      <c r="B177">
        <v>2092932</v>
      </c>
      <c r="C177" t="s">
        <v>224</v>
      </c>
      <c r="D177">
        <v>1100953856</v>
      </c>
      <c r="E177" s="29">
        <v>42282</v>
      </c>
      <c r="F177">
        <v>31683000</v>
      </c>
      <c r="G177">
        <v>12400000</v>
      </c>
      <c r="H177">
        <v>270102</v>
      </c>
      <c r="I177" s="26">
        <v>121204</v>
      </c>
      <c r="J177" s="26"/>
      <c r="K177" s="1">
        <v>5000</v>
      </c>
      <c r="M177" s="1"/>
      <c r="N177" s="26"/>
      <c r="O177" s="1"/>
      <c r="P177" s="26"/>
    </row>
    <row r="178" spans="1:16" hidden="1" x14ac:dyDescent="0.25">
      <c r="A178">
        <v>50000249</v>
      </c>
      <c r="B178">
        <v>2110917</v>
      </c>
      <c r="C178" t="s">
        <v>154</v>
      </c>
      <c r="D178">
        <v>51848249</v>
      </c>
      <c r="E178" s="29">
        <v>42282</v>
      </c>
      <c r="F178">
        <v>32081653</v>
      </c>
      <c r="G178">
        <v>12400000</v>
      </c>
      <c r="H178">
        <v>270102</v>
      </c>
      <c r="I178" s="26">
        <v>121204</v>
      </c>
      <c r="J178" s="26"/>
      <c r="K178" s="1">
        <v>5000</v>
      </c>
      <c r="M178" s="1"/>
      <c r="N178" s="26"/>
      <c r="O178" s="1"/>
      <c r="P178" s="26"/>
    </row>
    <row r="179" spans="1:16" hidden="1" x14ac:dyDescent="0.25">
      <c r="A179">
        <v>50000249</v>
      </c>
      <c r="B179">
        <v>2169572</v>
      </c>
      <c r="C179" t="s">
        <v>163</v>
      </c>
      <c r="D179">
        <v>94520803</v>
      </c>
      <c r="E179" s="29">
        <v>42282</v>
      </c>
      <c r="F179">
        <v>31324887</v>
      </c>
      <c r="G179">
        <v>11100000</v>
      </c>
      <c r="H179">
        <v>150112</v>
      </c>
      <c r="I179" s="26">
        <v>121275</v>
      </c>
      <c r="J179" s="26"/>
      <c r="K179" s="1">
        <v>1232000</v>
      </c>
      <c r="M179" s="1"/>
      <c r="N179" s="26"/>
      <c r="O179" s="1"/>
      <c r="P179" s="26"/>
    </row>
    <row r="180" spans="1:16" hidden="1" x14ac:dyDescent="0.25">
      <c r="A180">
        <v>50000249</v>
      </c>
      <c r="B180">
        <v>2198030</v>
      </c>
      <c r="C180" t="s">
        <v>154</v>
      </c>
      <c r="D180">
        <v>4543689</v>
      </c>
      <c r="E180" s="29">
        <v>42282</v>
      </c>
      <c r="F180">
        <v>2847923</v>
      </c>
      <c r="G180">
        <v>923272193</v>
      </c>
      <c r="H180">
        <v>131401</v>
      </c>
      <c r="I180" s="26">
        <v>131401</v>
      </c>
      <c r="J180" s="26"/>
      <c r="K180" s="1">
        <v>11700</v>
      </c>
      <c r="M180" s="1"/>
      <c r="N180" s="26"/>
      <c r="O180" s="1"/>
      <c r="P180" s="26"/>
    </row>
    <row r="181" spans="1:16" hidden="1" x14ac:dyDescent="0.25">
      <c r="A181">
        <v>50000249</v>
      </c>
      <c r="B181">
        <v>2198482</v>
      </c>
      <c r="C181" t="s">
        <v>154</v>
      </c>
      <c r="D181">
        <v>1095929953</v>
      </c>
      <c r="E181" s="29">
        <v>42282</v>
      </c>
      <c r="F181">
        <v>32032646</v>
      </c>
      <c r="G181">
        <v>12400000</v>
      </c>
      <c r="H181">
        <v>270102</v>
      </c>
      <c r="I181" s="26">
        <v>121204</v>
      </c>
      <c r="J181" s="26"/>
      <c r="K181" s="1">
        <v>5000</v>
      </c>
      <c r="M181" s="1"/>
      <c r="N181" s="26"/>
      <c r="O181" s="1"/>
      <c r="P181" s="26"/>
    </row>
    <row r="182" spans="1:16" hidden="1" x14ac:dyDescent="0.25">
      <c r="A182">
        <v>50000249</v>
      </c>
      <c r="B182">
        <v>2198483</v>
      </c>
      <c r="C182" t="s">
        <v>154</v>
      </c>
      <c r="D182">
        <v>1095929953</v>
      </c>
      <c r="E182" s="29">
        <v>42282</v>
      </c>
      <c r="F182">
        <v>32032646</v>
      </c>
      <c r="G182">
        <v>12400000</v>
      </c>
      <c r="H182">
        <v>270102</v>
      </c>
      <c r="I182" s="26">
        <v>121204</v>
      </c>
      <c r="J182" s="26"/>
      <c r="K182" s="1">
        <v>5000</v>
      </c>
      <c r="M182" s="1"/>
      <c r="N182" s="26"/>
      <c r="O182" s="1"/>
      <c r="P182" s="26"/>
    </row>
    <row r="183" spans="1:16" hidden="1" x14ac:dyDescent="0.25">
      <c r="A183">
        <v>50000249</v>
      </c>
      <c r="B183">
        <v>2221208</v>
      </c>
      <c r="C183" t="s">
        <v>165</v>
      </c>
      <c r="D183">
        <v>8001876219</v>
      </c>
      <c r="E183" s="29">
        <v>42282</v>
      </c>
      <c r="F183">
        <v>8208055</v>
      </c>
      <c r="G183">
        <v>13700000</v>
      </c>
      <c r="H183">
        <v>290101</v>
      </c>
      <c r="I183" s="26">
        <v>121250</v>
      </c>
      <c r="J183" s="26"/>
      <c r="K183" s="1">
        <v>2702726</v>
      </c>
      <c r="M183" s="1"/>
      <c r="N183" s="26"/>
      <c r="O183" s="1"/>
      <c r="P183" s="26"/>
    </row>
    <row r="184" spans="1:16" hidden="1" x14ac:dyDescent="0.25">
      <c r="A184">
        <v>50000249</v>
      </c>
      <c r="B184">
        <v>2242223</v>
      </c>
      <c r="C184" t="s">
        <v>152</v>
      </c>
      <c r="D184">
        <v>26258593</v>
      </c>
      <c r="E184" s="29">
        <v>42282</v>
      </c>
      <c r="F184">
        <v>31476154</v>
      </c>
      <c r="G184">
        <v>923272193</v>
      </c>
      <c r="H184">
        <v>131401</v>
      </c>
      <c r="I184" s="26">
        <v>131401</v>
      </c>
      <c r="J184" s="26"/>
      <c r="K184" s="1">
        <v>18000000</v>
      </c>
      <c r="M184" s="1"/>
      <c r="N184" s="26"/>
      <c r="O184" s="1"/>
      <c r="P184" s="26"/>
    </row>
    <row r="185" spans="1:16" hidden="1" x14ac:dyDescent="0.25">
      <c r="A185">
        <v>50000249</v>
      </c>
      <c r="B185">
        <v>2245696</v>
      </c>
      <c r="C185" t="s">
        <v>170</v>
      </c>
      <c r="D185">
        <v>900062455</v>
      </c>
      <c r="E185" s="29">
        <v>42282</v>
      </c>
      <c r="F185">
        <v>5133659</v>
      </c>
      <c r="G185">
        <v>10900000</v>
      </c>
      <c r="H185">
        <v>170101</v>
      </c>
      <c r="I185" s="26">
        <v>121255</v>
      </c>
      <c r="J185" s="26"/>
      <c r="K185" s="1">
        <v>5199116</v>
      </c>
      <c r="M185" s="1"/>
      <c r="N185" s="26"/>
      <c r="O185" s="1"/>
      <c r="P185" s="26"/>
    </row>
    <row r="186" spans="1:16" hidden="1" x14ac:dyDescent="0.25">
      <c r="A186">
        <v>50000249</v>
      </c>
      <c r="B186">
        <v>2282912</v>
      </c>
      <c r="C186" t="s">
        <v>180</v>
      </c>
      <c r="D186">
        <v>1102836401</v>
      </c>
      <c r="E186" s="29">
        <v>42282</v>
      </c>
      <c r="F186">
        <v>2810232</v>
      </c>
      <c r="G186">
        <v>12400000</v>
      </c>
      <c r="H186">
        <v>270102</v>
      </c>
      <c r="I186" s="26">
        <v>121204</v>
      </c>
      <c r="J186" s="26"/>
      <c r="K186" s="1">
        <v>5000</v>
      </c>
      <c r="M186" s="1"/>
      <c r="N186" s="26"/>
      <c r="O186" s="1"/>
      <c r="P186" s="26"/>
    </row>
    <row r="187" spans="1:16" hidden="1" x14ac:dyDescent="0.25">
      <c r="A187">
        <v>50000249</v>
      </c>
      <c r="B187">
        <v>2282913</v>
      </c>
      <c r="C187" t="s">
        <v>180</v>
      </c>
      <c r="D187">
        <v>1102836401</v>
      </c>
      <c r="E187" s="29">
        <v>42282</v>
      </c>
      <c r="F187">
        <v>2810232</v>
      </c>
      <c r="G187">
        <v>12400000</v>
      </c>
      <c r="H187">
        <v>270102</v>
      </c>
      <c r="I187" s="26">
        <v>121204</v>
      </c>
      <c r="J187" s="26"/>
      <c r="K187" s="1">
        <v>5000</v>
      </c>
      <c r="M187" s="1"/>
      <c r="N187" s="26"/>
      <c r="O187" s="1"/>
      <c r="P187" s="26"/>
    </row>
    <row r="188" spans="1:16" hidden="1" x14ac:dyDescent="0.25">
      <c r="A188">
        <v>50000249</v>
      </c>
      <c r="B188">
        <v>2346755</v>
      </c>
      <c r="C188" t="s">
        <v>181</v>
      </c>
      <c r="D188">
        <v>1053826643</v>
      </c>
      <c r="E188" s="29">
        <v>42282</v>
      </c>
      <c r="F188">
        <v>8807099</v>
      </c>
      <c r="G188">
        <v>26800000</v>
      </c>
      <c r="H188">
        <v>360200</v>
      </c>
      <c r="I188" s="26">
        <v>360200</v>
      </c>
      <c r="J188" s="26"/>
      <c r="K188" s="1">
        <v>20000</v>
      </c>
      <c r="M188" s="1"/>
      <c r="N188" s="26"/>
      <c r="O188" s="1"/>
      <c r="P188" s="26"/>
    </row>
    <row r="189" spans="1:16" hidden="1" x14ac:dyDescent="0.25">
      <c r="A189">
        <v>50000249</v>
      </c>
      <c r="B189">
        <v>2346756</v>
      </c>
      <c r="C189" t="s">
        <v>181</v>
      </c>
      <c r="D189">
        <v>98041855770</v>
      </c>
      <c r="E189" s="29">
        <v>42282</v>
      </c>
      <c r="F189">
        <v>0</v>
      </c>
      <c r="G189">
        <v>26800000</v>
      </c>
      <c r="H189">
        <v>360200</v>
      </c>
      <c r="I189" s="26">
        <v>360200</v>
      </c>
      <c r="J189" s="26"/>
      <c r="K189" s="1">
        <v>20000</v>
      </c>
      <c r="M189" s="1"/>
      <c r="N189" s="26"/>
      <c r="O189" s="1"/>
      <c r="P189" s="26"/>
    </row>
    <row r="190" spans="1:16" hidden="1" x14ac:dyDescent="0.25">
      <c r="A190">
        <v>50000249</v>
      </c>
      <c r="B190">
        <v>2346757</v>
      </c>
      <c r="C190" t="s">
        <v>181</v>
      </c>
      <c r="D190">
        <v>1053858909</v>
      </c>
      <c r="E190" s="29">
        <v>42282</v>
      </c>
      <c r="F190">
        <v>32058073</v>
      </c>
      <c r="G190">
        <v>26800000</v>
      </c>
      <c r="H190">
        <v>360200</v>
      </c>
      <c r="I190" s="26">
        <v>360200</v>
      </c>
      <c r="J190" s="26"/>
      <c r="K190" s="1">
        <v>20000</v>
      </c>
      <c r="M190" s="1"/>
      <c r="N190" s="26"/>
      <c r="O190" s="1"/>
      <c r="P190" s="26"/>
    </row>
    <row r="191" spans="1:16" hidden="1" x14ac:dyDescent="0.25">
      <c r="A191">
        <v>50000249</v>
      </c>
      <c r="B191">
        <v>2425917</v>
      </c>
      <c r="C191" t="s">
        <v>169</v>
      </c>
      <c r="D191">
        <v>1085308061</v>
      </c>
      <c r="E191" s="29">
        <v>42282</v>
      </c>
      <c r="F191">
        <v>30060381</v>
      </c>
      <c r="G191">
        <v>12400000</v>
      </c>
      <c r="H191">
        <v>270102</v>
      </c>
      <c r="I191" s="26">
        <v>121204</v>
      </c>
      <c r="J191" s="26"/>
      <c r="K191" s="1">
        <v>5000</v>
      </c>
      <c r="M191" s="1"/>
      <c r="N191" s="26"/>
      <c r="O191" s="1"/>
      <c r="P191" s="26"/>
    </row>
    <row r="192" spans="1:16" hidden="1" x14ac:dyDescent="0.25">
      <c r="A192">
        <v>50000249</v>
      </c>
      <c r="B192">
        <v>2441534</v>
      </c>
      <c r="C192" t="s">
        <v>154</v>
      </c>
      <c r="D192">
        <v>80243909</v>
      </c>
      <c r="E192" s="29">
        <v>42282</v>
      </c>
      <c r="F192">
        <v>2772497</v>
      </c>
      <c r="G192">
        <v>12800000</v>
      </c>
      <c r="H192">
        <v>350300</v>
      </c>
      <c r="I192" s="26">
        <v>350300</v>
      </c>
      <c r="J192" s="26"/>
      <c r="K192" s="1">
        <v>774385</v>
      </c>
      <c r="M192" s="1"/>
      <c r="N192" s="26"/>
      <c r="O192" s="1"/>
      <c r="P192" s="26"/>
    </row>
    <row r="193" spans="1:16" hidden="1" x14ac:dyDescent="0.25">
      <c r="A193">
        <v>50000249</v>
      </c>
      <c r="B193">
        <v>2460706</v>
      </c>
      <c r="C193" t="s">
        <v>154</v>
      </c>
      <c r="D193">
        <v>1054680008</v>
      </c>
      <c r="E193" s="29">
        <v>42282</v>
      </c>
      <c r="F193">
        <v>31244120</v>
      </c>
      <c r="G193">
        <v>12400000</v>
      </c>
      <c r="H193">
        <v>270102</v>
      </c>
      <c r="I193" s="26">
        <v>121204</v>
      </c>
      <c r="J193" s="26"/>
      <c r="K193" s="1">
        <v>5000</v>
      </c>
      <c r="M193" s="1"/>
      <c r="N193" s="26"/>
      <c r="O193" s="1"/>
      <c r="P193" s="26"/>
    </row>
    <row r="194" spans="1:16" hidden="1" x14ac:dyDescent="0.25">
      <c r="A194">
        <v>50000249</v>
      </c>
      <c r="B194">
        <v>2461383</v>
      </c>
      <c r="C194" t="s">
        <v>154</v>
      </c>
      <c r="D194">
        <v>1049635258</v>
      </c>
      <c r="E194" s="29">
        <v>42282</v>
      </c>
      <c r="F194">
        <v>31443488</v>
      </c>
      <c r="G194">
        <v>12400000</v>
      </c>
      <c r="H194">
        <v>270102</v>
      </c>
      <c r="I194" s="26">
        <v>121204</v>
      </c>
      <c r="J194" s="26"/>
      <c r="K194" s="1">
        <v>5000</v>
      </c>
      <c r="M194" s="1"/>
      <c r="N194" s="26"/>
      <c r="O194" s="1"/>
      <c r="P194" s="26"/>
    </row>
    <row r="195" spans="1:16" hidden="1" x14ac:dyDescent="0.25">
      <c r="A195">
        <v>50000249</v>
      </c>
      <c r="B195">
        <v>2464722</v>
      </c>
      <c r="C195" t="s">
        <v>195</v>
      </c>
      <c r="D195">
        <v>8190003360</v>
      </c>
      <c r="E195" s="29">
        <v>42282</v>
      </c>
      <c r="F195">
        <v>4301867</v>
      </c>
      <c r="G195">
        <v>11100000</v>
      </c>
      <c r="H195">
        <v>150112</v>
      </c>
      <c r="I195" s="26">
        <v>121275</v>
      </c>
      <c r="J195" s="26"/>
      <c r="K195" s="1">
        <v>200000</v>
      </c>
      <c r="M195" s="1"/>
      <c r="N195" s="26"/>
      <c r="O195" s="1"/>
      <c r="P195" s="26"/>
    </row>
    <row r="196" spans="1:16" hidden="1" x14ac:dyDescent="0.25">
      <c r="A196">
        <v>50000249</v>
      </c>
      <c r="B196">
        <v>2464723</v>
      </c>
      <c r="C196" t="s">
        <v>195</v>
      </c>
      <c r="D196">
        <v>8190003360</v>
      </c>
      <c r="E196" s="29">
        <v>42282</v>
      </c>
      <c r="F196">
        <v>4301867</v>
      </c>
      <c r="G196">
        <v>11100000</v>
      </c>
      <c r="H196">
        <v>150112</v>
      </c>
      <c r="I196" s="26">
        <v>121275</v>
      </c>
      <c r="J196" s="26"/>
      <c r="K196" s="1">
        <v>203800</v>
      </c>
      <c r="M196" s="1"/>
      <c r="N196" s="26"/>
      <c r="O196" s="1"/>
      <c r="P196" s="26"/>
    </row>
    <row r="197" spans="1:16" hidden="1" x14ac:dyDescent="0.25">
      <c r="A197">
        <v>50000249</v>
      </c>
      <c r="B197">
        <v>2465023</v>
      </c>
      <c r="C197" t="s">
        <v>154</v>
      </c>
      <c r="D197">
        <v>19339384</v>
      </c>
      <c r="E197" s="29">
        <v>42282</v>
      </c>
      <c r="F197">
        <v>369179</v>
      </c>
      <c r="G197">
        <v>12200000</v>
      </c>
      <c r="H197">
        <v>250101</v>
      </c>
      <c r="I197" s="26">
        <v>121225</v>
      </c>
      <c r="J197" s="26"/>
      <c r="K197" s="1">
        <v>14500</v>
      </c>
      <c r="M197" s="1"/>
      <c r="N197" s="26"/>
      <c r="O197" s="1"/>
      <c r="P197" s="26"/>
    </row>
    <row r="198" spans="1:16" hidden="1" x14ac:dyDescent="0.25">
      <c r="A198">
        <v>50000249</v>
      </c>
      <c r="B198">
        <v>2465025</v>
      </c>
      <c r="C198" t="s">
        <v>154</v>
      </c>
      <c r="D198">
        <v>1047429703</v>
      </c>
      <c r="E198" s="29">
        <v>42282</v>
      </c>
      <c r="F198">
        <v>8012294</v>
      </c>
      <c r="G198">
        <v>12400000</v>
      </c>
      <c r="H198">
        <v>270102</v>
      </c>
      <c r="I198" s="26">
        <v>270914</v>
      </c>
      <c r="J198" s="26"/>
      <c r="K198" s="1">
        <v>5000</v>
      </c>
      <c r="M198" s="1"/>
      <c r="N198" s="26"/>
      <c r="O198" s="1"/>
      <c r="P198" s="26"/>
    </row>
    <row r="199" spans="1:16" hidden="1" x14ac:dyDescent="0.25">
      <c r="A199">
        <v>50000249</v>
      </c>
      <c r="B199">
        <v>2465028</v>
      </c>
      <c r="C199" t="s">
        <v>154</v>
      </c>
      <c r="D199">
        <v>1052390795</v>
      </c>
      <c r="E199" s="29">
        <v>42282</v>
      </c>
      <c r="F199">
        <v>31232504</v>
      </c>
      <c r="G199">
        <v>12400000</v>
      </c>
      <c r="H199">
        <v>270102</v>
      </c>
      <c r="I199" s="26">
        <v>121204</v>
      </c>
      <c r="J199" s="26"/>
      <c r="K199" s="1">
        <v>5000</v>
      </c>
      <c r="M199" s="1"/>
      <c r="N199" s="26"/>
      <c r="O199" s="1"/>
      <c r="P199" s="26"/>
    </row>
    <row r="200" spans="1:16" hidden="1" x14ac:dyDescent="0.25">
      <c r="A200">
        <v>50000249</v>
      </c>
      <c r="B200">
        <v>2465450</v>
      </c>
      <c r="C200" t="s">
        <v>154</v>
      </c>
      <c r="D200">
        <v>1085306750</v>
      </c>
      <c r="E200" s="29">
        <v>42282</v>
      </c>
      <c r="F200">
        <v>0</v>
      </c>
      <c r="G200">
        <v>12400000</v>
      </c>
      <c r="H200">
        <v>270102</v>
      </c>
      <c r="I200" s="26">
        <v>121204</v>
      </c>
      <c r="J200" s="26"/>
      <c r="K200" s="1">
        <v>5000</v>
      </c>
      <c r="M200" s="1"/>
      <c r="N200" s="26"/>
      <c r="O200" s="1"/>
      <c r="P200" s="26"/>
    </row>
    <row r="201" spans="1:16" hidden="1" x14ac:dyDescent="0.25">
      <c r="A201">
        <v>50000249</v>
      </c>
      <c r="B201">
        <v>2465452</v>
      </c>
      <c r="C201" t="s">
        <v>154</v>
      </c>
      <c r="D201">
        <v>46679459</v>
      </c>
      <c r="E201" s="29">
        <v>42282</v>
      </c>
      <c r="F201">
        <v>31123365</v>
      </c>
      <c r="G201">
        <v>12400000</v>
      </c>
      <c r="H201">
        <v>270102</v>
      </c>
      <c r="I201" s="26">
        <v>121204</v>
      </c>
      <c r="J201" s="26"/>
      <c r="K201" s="1">
        <v>5000</v>
      </c>
      <c r="M201" s="1"/>
      <c r="N201" s="26"/>
      <c r="O201" s="1"/>
      <c r="P201" s="26"/>
    </row>
    <row r="202" spans="1:16" hidden="1" x14ac:dyDescent="0.25">
      <c r="A202">
        <v>50000249</v>
      </c>
      <c r="B202">
        <v>2498765</v>
      </c>
      <c r="C202" t="s">
        <v>158</v>
      </c>
      <c r="D202">
        <v>7401095</v>
      </c>
      <c r="E202" s="29">
        <v>42282</v>
      </c>
      <c r="F202">
        <v>31350421</v>
      </c>
      <c r="G202">
        <v>923272193</v>
      </c>
      <c r="H202">
        <v>131401</v>
      </c>
      <c r="I202" s="26">
        <v>131401</v>
      </c>
      <c r="J202" s="26"/>
      <c r="K202" s="1">
        <v>17200</v>
      </c>
      <c r="M202" s="1"/>
      <c r="N202" s="26"/>
      <c r="O202" s="1"/>
      <c r="P202" s="26"/>
    </row>
    <row r="203" spans="1:16" hidden="1" x14ac:dyDescent="0.25">
      <c r="A203">
        <v>50000249</v>
      </c>
      <c r="B203">
        <v>2519717</v>
      </c>
      <c r="C203" t="s">
        <v>167</v>
      </c>
      <c r="D203">
        <v>8000441135</v>
      </c>
      <c r="E203" s="29">
        <v>42282</v>
      </c>
      <c r="F203">
        <v>5829959</v>
      </c>
      <c r="G203">
        <v>821500000</v>
      </c>
      <c r="H203">
        <v>410101</v>
      </c>
      <c r="I203" s="26">
        <v>270242</v>
      </c>
      <c r="J203" s="26"/>
      <c r="K203" s="1">
        <v>60282.06</v>
      </c>
      <c r="M203" s="1"/>
      <c r="N203" s="26"/>
      <c r="O203" s="1"/>
      <c r="P203" s="26"/>
    </row>
    <row r="204" spans="1:16" hidden="1" x14ac:dyDescent="0.25">
      <c r="A204">
        <v>50000249</v>
      </c>
      <c r="B204">
        <v>2525243</v>
      </c>
      <c r="C204" t="s">
        <v>181</v>
      </c>
      <c r="D204">
        <v>30336679</v>
      </c>
      <c r="E204" s="29">
        <v>42282</v>
      </c>
      <c r="F204">
        <v>8854766</v>
      </c>
      <c r="G204">
        <v>26800000</v>
      </c>
      <c r="H204">
        <v>360200</v>
      </c>
      <c r="I204" s="26">
        <v>360200</v>
      </c>
      <c r="J204" s="26"/>
      <c r="K204" s="1">
        <v>403260</v>
      </c>
      <c r="M204" s="1"/>
      <c r="N204" s="26"/>
      <c r="O204" s="1"/>
      <c r="P204" s="26"/>
    </row>
    <row r="205" spans="1:16" hidden="1" x14ac:dyDescent="0.25">
      <c r="A205">
        <v>50000249</v>
      </c>
      <c r="B205">
        <v>2535675</v>
      </c>
      <c r="C205" t="s">
        <v>163</v>
      </c>
      <c r="D205">
        <v>45514983</v>
      </c>
      <c r="E205" s="29">
        <v>42282</v>
      </c>
      <c r="F205">
        <v>6647038</v>
      </c>
      <c r="G205">
        <v>12400000</v>
      </c>
      <c r="H205">
        <v>270108</v>
      </c>
      <c r="I205" s="26">
        <v>270108</v>
      </c>
      <c r="J205" s="26"/>
      <c r="K205" s="1">
        <v>733495</v>
      </c>
      <c r="M205" s="1"/>
      <c r="N205" s="26"/>
      <c r="O205" s="1"/>
      <c r="P205" s="26"/>
    </row>
    <row r="206" spans="1:16" hidden="1" x14ac:dyDescent="0.25">
      <c r="A206">
        <v>50000249</v>
      </c>
      <c r="B206">
        <v>2545376</v>
      </c>
      <c r="C206" t="s">
        <v>154</v>
      </c>
      <c r="D206">
        <v>830012027</v>
      </c>
      <c r="E206" s="29">
        <v>42282</v>
      </c>
      <c r="F206">
        <v>7420444</v>
      </c>
      <c r="G206">
        <v>12800000</v>
      </c>
      <c r="H206">
        <v>350300</v>
      </c>
      <c r="I206" s="26">
        <v>350300</v>
      </c>
      <c r="J206" s="26"/>
      <c r="K206" s="1">
        <v>40214200</v>
      </c>
      <c r="M206" s="1"/>
      <c r="N206" s="26"/>
      <c r="O206" s="1"/>
      <c r="P206" s="26"/>
    </row>
    <row r="207" spans="1:16" hidden="1" x14ac:dyDescent="0.25">
      <c r="A207">
        <v>50000249</v>
      </c>
      <c r="B207">
        <v>2558055</v>
      </c>
      <c r="C207" t="s">
        <v>192</v>
      </c>
      <c r="D207">
        <v>80499309</v>
      </c>
      <c r="E207" s="29">
        <v>42282</v>
      </c>
      <c r="F207">
        <v>31522574</v>
      </c>
      <c r="G207">
        <v>923272193</v>
      </c>
      <c r="H207">
        <v>131401</v>
      </c>
      <c r="I207" s="26">
        <v>131401</v>
      </c>
      <c r="J207" s="26"/>
      <c r="K207" s="1">
        <v>13800</v>
      </c>
      <c r="M207" s="1"/>
      <c r="N207" s="26"/>
      <c r="O207" s="1"/>
      <c r="P207" s="26"/>
    </row>
    <row r="208" spans="1:16" hidden="1" x14ac:dyDescent="0.25">
      <c r="A208">
        <v>50000249</v>
      </c>
      <c r="B208">
        <v>2569371</v>
      </c>
      <c r="C208" t="s">
        <v>154</v>
      </c>
      <c r="D208">
        <v>40048243</v>
      </c>
      <c r="E208" s="29">
        <v>42282</v>
      </c>
      <c r="F208">
        <v>8021962</v>
      </c>
      <c r="G208">
        <v>923272421</v>
      </c>
      <c r="H208">
        <v>190101</v>
      </c>
      <c r="I208" s="26">
        <v>190101</v>
      </c>
      <c r="J208" s="26"/>
      <c r="K208" s="1">
        <v>14500</v>
      </c>
      <c r="M208" s="1"/>
      <c r="N208" s="26"/>
      <c r="O208" s="1"/>
      <c r="P208" s="26"/>
    </row>
    <row r="209" spans="1:16" hidden="1" x14ac:dyDescent="0.25">
      <c r="A209">
        <v>50000249</v>
      </c>
      <c r="B209">
        <v>2571846</v>
      </c>
      <c r="C209" t="s">
        <v>154</v>
      </c>
      <c r="D209">
        <v>9001969593</v>
      </c>
      <c r="E209" s="29">
        <v>42282</v>
      </c>
      <c r="F209">
        <v>6462600</v>
      </c>
      <c r="G209">
        <v>12800000</v>
      </c>
      <c r="H209">
        <v>350300</v>
      </c>
      <c r="I209" s="26">
        <v>350300</v>
      </c>
      <c r="J209" s="26"/>
      <c r="K209" s="1">
        <v>4486659</v>
      </c>
      <c r="M209" s="1"/>
      <c r="N209" s="26"/>
      <c r="O209" s="1"/>
      <c r="P209" s="26"/>
    </row>
    <row r="210" spans="1:16" hidden="1" x14ac:dyDescent="0.25">
      <c r="A210">
        <v>50000249</v>
      </c>
      <c r="B210">
        <v>2579644</v>
      </c>
      <c r="C210" t="s">
        <v>181</v>
      </c>
      <c r="D210">
        <v>1053811402</v>
      </c>
      <c r="E210" s="29">
        <v>42282</v>
      </c>
      <c r="F210">
        <v>32061675</v>
      </c>
      <c r="G210">
        <v>12400000</v>
      </c>
      <c r="H210">
        <v>270102</v>
      </c>
      <c r="I210" s="26">
        <v>121204</v>
      </c>
      <c r="J210" s="26"/>
      <c r="K210" s="1">
        <v>5000</v>
      </c>
      <c r="M210" s="1"/>
      <c r="N210" s="26"/>
      <c r="O210" s="1"/>
      <c r="P210" s="26"/>
    </row>
    <row r="211" spans="1:16" hidden="1" x14ac:dyDescent="0.25">
      <c r="A211">
        <v>50000249</v>
      </c>
      <c r="B211">
        <v>2588965</v>
      </c>
      <c r="C211" t="s">
        <v>170</v>
      </c>
      <c r="D211">
        <v>22114868</v>
      </c>
      <c r="E211" s="29">
        <v>42282</v>
      </c>
      <c r="F211">
        <v>8541882</v>
      </c>
      <c r="G211">
        <v>923272193</v>
      </c>
      <c r="H211">
        <v>131401</v>
      </c>
      <c r="I211" s="26">
        <v>131401</v>
      </c>
      <c r="J211" s="26"/>
      <c r="K211" s="1">
        <v>1100000</v>
      </c>
      <c r="M211" s="1"/>
      <c r="N211" s="26"/>
      <c r="O211" s="1"/>
      <c r="P211" s="26"/>
    </row>
    <row r="212" spans="1:16" hidden="1" x14ac:dyDescent="0.25">
      <c r="A212">
        <v>50000249</v>
      </c>
      <c r="B212">
        <v>2596602</v>
      </c>
      <c r="C212" t="s">
        <v>201</v>
      </c>
      <c r="D212">
        <v>46664752</v>
      </c>
      <c r="E212" s="29">
        <v>42282</v>
      </c>
      <c r="F212">
        <v>31584284</v>
      </c>
      <c r="G212">
        <v>26800000</v>
      </c>
      <c r="H212">
        <v>360200</v>
      </c>
      <c r="I212" s="26">
        <v>360200</v>
      </c>
      <c r="J212" s="26"/>
      <c r="K212" s="1">
        <v>81932</v>
      </c>
      <c r="M212" s="1"/>
      <c r="N212" s="26"/>
      <c r="O212" s="1"/>
      <c r="P212" s="26"/>
    </row>
    <row r="213" spans="1:16" hidden="1" x14ac:dyDescent="0.25">
      <c r="A213">
        <v>50000249</v>
      </c>
      <c r="B213">
        <v>2606862</v>
      </c>
      <c r="C213" t="s">
        <v>158</v>
      </c>
      <c r="D213">
        <v>834999</v>
      </c>
      <c r="E213" s="29">
        <v>42282</v>
      </c>
      <c r="F213">
        <v>3760914</v>
      </c>
      <c r="G213">
        <v>923272193</v>
      </c>
      <c r="H213">
        <v>131401</v>
      </c>
      <c r="I213" s="26">
        <v>131401</v>
      </c>
      <c r="J213" s="26"/>
      <c r="K213" s="1">
        <v>33000</v>
      </c>
      <c r="M213" s="1"/>
      <c r="N213" s="26"/>
      <c r="O213" s="1"/>
      <c r="P213" s="26"/>
    </row>
    <row r="214" spans="1:16" hidden="1" x14ac:dyDescent="0.25">
      <c r="A214">
        <v>50000249</v>
      </c>
      <c r="B214">
        <v>2606863</v>
      </c>
      <c r="C214" t="s">
        <v>158</v>
      </c>
      <c r="D214">
        <v>32621746</v>
      </c>
      <c r="E214" s="29">
        <v>42282</v>
      </c>
      <c r="F214">
        <v>3743992</v>
      </c>
      <c r="G214">
        <v>923272193</v>
      </c>
      <c r="H214">
        <v>131401</v>
      </c>
      <c r="I214" s="26">
        <v>131401</v>
      </c>
      <c r="J214" s="26"/>
      <c r="K214" s="1">
        <v>3900</v>
      </c>
      <c r="M214" s="1"/>
      <c r="N214" s="26"/>
      <c r="O214" s="1"/>
      <c r="P214" s="26"/>
    </row>
    <row r="215" spans="1:16" hidden="1" x14ac:dyDescent="0.25">
      <c r="A215">
        <v>50000249</v>
      </c>
      <c r="B215">
        <v>2608344</v>
      </c>
      <c r="C215" t="s">
        <v>218</v>
      </c>
      <c r="D215">
        <v>8999993573</v>
      </c>
      <c r="E215" s="29">
        <v>42282</v>
      </c>
      <c r="F215">
        <v>8562125</v>
      </c>
      <c r="G215">
        <v>923272193</v>
      </c>
      <c r="H215">
        <v>131401</v>
      </c>
      <c r="I215" s="26">
        <v>131401</v>
      </c>
      <c r="J215" s="26"/>
      <c r="K215" s="1">
        <v>2060195</v>
      </c>
      <c r="M215" s="1"/>
      <c r="N215" s="26"/>
      <c r="O215" s="1"/>
      <c r="P215" s="26"/>
    </row>
    <row r="216" spans="1:16" hidden="1" x14ac:dyDescent="0.25">
      <c r="A216">
        <v>50000249</v>
      </c>
      <c r="B216">
        <v>2619412</v>
      </c>
      <c r="C216" t="s">
        <v>163</v>
      </c>
      <c r="D216">
        <v>32909773</v>
      </c>
      <c r="E216" s="29">
        <v>42282</v>
      </c>
      <c r="F216">
        <v>6647038</v>
      </c>
      <c r="G216">
        <v>12400000</v>
      </c>
      <c r="H216">
        <v>270108</v>
      </c>
      <c r="I216" s="26">
        <v>270108</v>
      </c>
      <c r="J216" s="26"/>
      <c r="K216" s="1">
        <v>293130</v>
      </c>
      <c r="M216" s="1"/>
      <c r="N216" s="26"/>
      <c r="O216" s="1"/>
      <c r="P216" s="26"/>
    </row>
    <row r="217" spans="1:16" hidden="1" x14ac:dyDescent="0.25">
      <c r="A217">
        <v>50000249</v>
      </c>
      <c r="B217">
        <v>2619473</v>
      </c>
      <c r="C217" t="s">
        <v>163</v>
      </c>
      <c r="D217">
        <v>22865093</v>
      </c>
      <c r="E217" s="29">
        <v>42282</v>
      </c>
      <c r="F217">
        <v>6647038</v>
      </c>
      <c r="G217">
        <v>12400000</v>
      </c>
      <c r="H217">
        <v>270108</v>
      </c>
      <c r="I217" s="26">
        <v>270108</v>
      </c>
      <c r="J217" s="26"/>
      <c r="K217" s="1">
        <v>113847</v>
      </c>
      <c r="M217" s="1"/>
      <c r="N217" s="26"/>
      <c r="O217" s="1"/>
      <c r="P217" s="26"/>
    </row>
    <row r="218" spans="1:16" hidden="1" x14ac:dyDescent="0.25">
      <c r="A218">
        <v>50000249</v>
      </c>
      <c r="B218">
        <v>2619475</v>
      </c>
      <c r="C218" t="s">
        <v>163</v>
      </c>
      <c r="D218">
        <v>33333215</v>
      </c>
      <c r="E218" s="29">
        <v>42282</v>
      </c>
      <c r="F218">
        <v>6747038</v>
      </c>
      <c r="G218">
        <v>12400000</v>
      </c>
      <c r="H218">
        <v>270108</v>
      </c>
      <c r="I218" s="26">
        <v>270108</v>
      </c>
      <c r="J218" s="26"/>
      <c r="K218" s="1">
        <v>647293</v>
      </c>
      <c r="M218" s="1"/>
      <c r="N218" s="26"/>
      <c r="O218" s="1"/>
      <c r="P218" s="26"/>
    </row>
    <row r="219" spans="1:16" hidden="1" x14ac:dyDescent="0.25">
      <c r="A219">
        <v>50000249</v>
      </c>
      <c r="B219">
        <v>2619476</v>
      </c>
      <c r="C219" t="s">
        <v>163</v>
      </c>
      <c r="D219">
        <v>8867762</v>
      </c>
      <c r="E219" s="29">
        <v>42282</v>
      </c>
      <c r="F219">
        <v>6747038</v>
      </c>
      <c r="G219">
        <v>12400000</v>
      </c>
      <c r="H219">
        <v>270108</v>
      </c>
      <c r="I219" s="26">
        <v>270108</v>
      </c>
      <c r="J219" s="26"/>
      <c r="K219" s="1">
        <v>588209</v>
      </c>
      <c r="M219" s="1"/>
      <c r="N219" s="26"/>
      <c r="O219" s="1"/>
      <c r="P219" s="26"/>
    </row>
    <row r="220" spans="1:16" hidden="1" x14ac:dyDescent="0.25">
      <c r="A220">
        <v>50000249</v>
      </c>
      <c r="B220">
        <v>2619477</v>
      </c>
      <c r="C220" t="s">
        <v>163</v>
      </c>
      <c r="D220">
        <v>73122885</v>
      </c>
      <c r="E220" s="29">
        <v>42282</v>
      </c>
      <c r="F220">
        <v>6747038</v>
      </c>
      <c r="G220">
        <v>12400000</v>
      </c>
      <c r="H220">
        <v>270108</v>
      </c>
      <c r="I220" s="26">
        <v>270108</v>
      </c>
      <c r="J220" s="26"/>
      <c r="K220" s="1">
        <v>823492</v>
      </c>
      <c r="M220" s="1"/>
      <c r="N220" s="26"/>
      <c r="O220" s="1"/>
      <c r="P220" s="26"/>
    </row>
    <row r="221" spans="1:16" hidden="1" x14ac:dyDescent="0.25">
      <c r="A221">
        <v>50000249</v>
      </c>
      <c r="B221">
        <v>2619478</v>
      </c>
      <c r="C221" t="s">
        <v>163</v>
      </c>
      <c r="D221">
        <v>45499721</v>
      </c>
      <c r="E221" s="29">
        <v>42282</v>
      </c>
      <c r="F221">
        <v>6647038</v>
      </c>
      <c r="G221">
        <v>12400000</v>
      </c>
      <c r="H221">
        <v>270108</v>
      </c>
      <c r="I221" s="26">
        <v>270108</v>
      </c>
      <c r="J221" s="26"/>
      <c r="K221" s="1">
        <v>73714</v>
      </c>
      <c r="M221" s="1"/>
      <c r="N221" s="26"/>
      <c r="O221" s="1"/>
      <c r="P221" s="26"/>
    </row>
    <row r="222" spans="1:16" hidden="1" x14ac:dyDescent="0.25">
      <c r="A222">
        <v>50000249</v>
      </c>
      <c r="B222">
        <v>2619479</v>
      </c>
      <c r="C222" t="s">
        <v>163</v>
      </c>
      <c r="D222">
        <v>45499721</v>
      </c>
      <c r="E222" s="29">
        <v>42282</v>
      </c>
      <c r="F222">
        <v>6647038</v>
      </c>
      <c r="G222">
        <v>12400000</v>
      </c>
      <c r="H222">
        <v>270108</v>
      </c>
      <c r="I222" s="26">
        <v>270108</v>
      </c>
      <c r="J222" s="26"/>
      <c r="K222" s="1">
        <v>171000</v>
      </c>
      <c r="M222" s="1"/>
      <c r="N222" s="26"/>
      <c r="O222" s="1"/>
      <c r="P222" s="26"/>
    </row>
    <row r="223" spans="1:16" hidden="1" x14ac:dyDescent="0.25">
      <c r="A223">
        <v>50000249</v>
      </c>
      <c r="B223">
        <v>2619480</v>
      </c>
      <c r="C223" t="s">
        <v>163</v>
      </c>
      <c r="D223">
        <v>45488968</v>
      </c>
      <c r="E223" s="29">
        <v>42282</v>
      </c>
      <c r="F223">
        <v>6747038</v>
      </c>
      <c r="G223">
        <v>12400000</v>
      </c>
      <c r="H223">
        <v>270108</v>
      </c>
      <c r="I223" s="26">
        <v>270108</v>
      </c>
      <c r="J223" s="26"/>
      <c r="K223" s="1">
        <v>637504</v>
      </c>
      <c r="M223" s="1"/>
      <c r="N223" s="26"/>
      <c r="O223" s="1"/>
      <c r="P223" s="26"/>
    </row>
    <row r="224" spans="1:16" hidden="1" x14ac:dyDescent="0.25">
      <c r="A224">
        <v>50000249</v>
      </c>
      <c r="B224">
        <v>2619482</v>
      </c>
      <c r="C224" t="s">
        <v>163</v>
      </c>
      <c r="D224">
        <v>9269421</v>
      </c>
      <c r="E224" s="29">
        <v>42282</v>
      </c>
      <c r="F224">
        <v>6747038</v>
      </c>
      <c r="G224">
        <v>12400000</v>
      </c>
      <c r="H224">
        <v>270108</v>
      </c>
      <c r="I224" s="26">
        <v>270108</v>
      </c>
      <c r="J224" s="26"/>
      <c r="K224" s="1">
        <v>100000</v>
      </c>
      <c r="M224" s="1"/>
      <c r="N224" s="26"/>
      <c r="O224" s="1"/>
      <c r="P224" s="26"/>
    </row>
    <row r="225" spans="1:16" hidden="1" x14ac:dyDescent="0.25">
      <c r="A225">
        <v>50000249</v>
      </c>
      <c r="B225">
        <v>2619483</v>
      </c>
      <c r="C225" t="s">
        <v>163</v>
      </c>
      <c r="D225">
        <v>73141781</v>
      </c>
      <c r="E225" s="29">
        <v>42282</v>
      </c>
      <c r="F225">
        <v>6747038</v>
      </c>
      <c r="G225">
        <v>12400000</v>
      </c>
      <c r="H225">
        <v>270108</v>
      </c>
      <c r="I225" s="26">
        <v>270108</v>
      </c>
      <c r="J225" s="26"/>
      <c r="K225" s="1">
        <v>157000</v>
      </c>
      <c r="M225" s="1"/>
      <c r="N225" s="26"/>
      <c r="O225" s="1"/>
      <c r="P225" s="26"/>
    </row>
    <row r="226" spans="1:16" hidden="1" x14ac:dyDescent="0.25">
      <c r="A226">
        <v>50000249</v>
      </c>
      <c r="B226">
        <v>2619484</v>
      </c>
      <c r="C226" t="s">
        <v>163</v>
      </c>
      <c r="D226">
        <v>1128047194</v>
      </c>
      <c r="E226" s="29">
        <v>42282</v>
      </c>
      <c r="F226">
        <v>6747038</v>
      </c>
      <c r="G226">
        <v>12400000</v>
      </c>
      <c r="H226">
        <v>270108</v>
      </c>
      <c r="I226" s="26">
        <v>270108</v>
      </c>
      <c r="J226" s="26"/>
      <c r="K226" s="1">
        <v>614659</v>
      </c>
      <c r="M226" s="1"/>
      <c r="N226" s="26"/>
      <c r="O226" s="1"/>
      <c r="P226" s="26"/>
    </row>
    <row r="227" spans="1:16" hidden="1" x14ac:dyDescent="0.25">
      <c r="A227">
        <v>50000249</v>
      </c>
      <c r="B227">
        <v>2619485</v>
      </c>
      <c r="C227" t="s">
        <v>163</v>
      </c>
      <c r="D227">
        <v>45453891</v>
      </c>
      <c r="E227" s="29">
        <v>42282</v>
      </c>
      <c r="F227">
        <v>6747038</v>
      </c>
      <c r="G227">
        <v>12400000</v>
      </c>
      <c r="H227">
        <v>270108</v>
      </c>
      <c r="I227" s="26">
        <v>270108</v>
      </c>
      <c r="J227" s="26"/>
      <c r="K227" s="1">
        <v>287017</v>
      </c>
      <c r="M227" s="1"/>
      <c r="N227" s="26"/>
      <c r="O227" s="1"/>
      <c r="P227" s="26"/>
    </row>
    <row r="228" spans="1:16" hidden="1" x14ac:dyDescent="0.25">
      <c r="A228">
        <v>50000249</v>
      </c>
      <c r="B228">
        <v>2619486</v>
      </c>
      <c r="C228" t="s">
        <v>163</v>
      </c>
      <c r="D228">
        <v>45688516</v>
      </c>
      <c r="E228" s="29">
        <v>42282</v>
      </c>
      <c r="F228">
        <v>6747038</v>
      </c>
      <c r="G228">
        <v>12400000</v>
      </c>
      <c r="H228">
        <v>270108</v>
      </c>
      <c r="I228" s="26">
        <v>270108</v>
      </c>
      <c r="J228" s="26"/>
      <c r="K228" s="1">
        <v>71534</v>
      </c>
      <c r="M228" s="1"/>
      <c r="N228" s="26"/>
      <c r="O228" s="1"/>
      <c r="P228" s="26"/>
    </row>
    <row r="229" spans="1:16" hidden="1" x14ac:dyDescent="0.25">
      <c r="A229">
        <v>50000249</v>
      </c>
      <c r="B229">
        <v>2619487</v>
      </c>
      <c r="C229" t="s">
        <v>163</v>
      </c>
      <c r="D229">
        <v>45495761</v>
      </c>
      <c r="E229" s="29">
        <v>42282</v>
      </c>
      <c r="F229">
        <v>6647038</v>
      </c>
      <c r="G229">
        <v>12400000</v>
      </c>
      <c r="H229">
        <v>270108</v>
      </c>
      <c r="I229" s="26">
        <v>270108</v>
      </c>
      <c r="J229" s="26"/>
      <c r="K229" s="1">
        <v>221730</v>
      </c>
      <c r="M229" s="1"/>
      <c r="N229" s="26"/>
      <c r="O229" s="1"/>
      <c r="P229" s="26"/>
    </row>
    <row r="230" spans="1:16" hidden="1" x14ac:dyDescent="0.25">
      <c r="A230">
        <v>50000249</v>
      </c>
      <c r="B230">
        <v>2619488</v>
      </c>
      <c r="C230" t="s">
        <v>163</v>
      </c>
      <c r="D230">
        <v>1047376338</v>
      </c>
      <c r="E230" s="29">
        <v>42282</v>
      </c>
      <c r="F230">
        <v>6647038</v>
      </c>
      <c r="G230">
        <v>12400000</v>
      </c>
      <c r="H230">
        <v>270108</v>
      </c>
      <c r="I230" s="26">
        <v>270108</v>
      </c>
      <c r="J230" s="26"/>
      <c r="K230" s="1">
        <v>500000</v>
      </c>
      <c r="M230" s="1"/>
      <c r="N230" s="26"/>
      <c r="O230" s="1"/>
      <c r="P230" s="26"/>
    </row>
    <row r="231" spans="1:16" hidden="1" x14ac:dyDescent="0.25">
      <c r="A231">
        <v>50000249</v>
      </c>
      <c r="B231">
        <v>2619489</v>
      </c>
      <c r="C231" t="s">
        <v>163</v>
      </c>
      <c r="D231">
        <v>1143335118</v>
      </c>
      <c r="E231" s="29">
        <v>42282</v>
      </c>
      <c r="F231">
        <v>6647038</v>
      </c>
      <c r="G231">
        <v>12400000</v>
      </c>
      <c r="H231">
        <v>270108</v>
      </c>
      <c r="I231" s="26">
        <v>270108</v>
      </c>
      <c r="J231" s="26"/>
      <c r="K231" s="1">
        <v>67713</v>
      </c>
      <c r="M231" s="1"/>
      <c r="N231" s="26"/>
      <c r="O231" s="1"/>
      <c r="P231" s="26"/>
    </row>
    <row r="232" spans="1:16" hidden="1" x14ac:dyDescent="0.25">
      <c r="A232">
        <v>50000249</v>
      </c>
      <c r="B232">
        <v>2619491</v>
      </c>
      <c r="C232" t="s">
        <v>163</v>
      </c>
      <c r="D232">
        <v>45517518</v>
      </c>
      <c r="E232" s="29">
        <v>42282</v>
      </c>
      <c r="F232">
        <v>6647038</v>
      </c>
      <c r="G232">
        <v>12400000</v>
      </c>
      <c r="H232">
        <v>270108</v>
      </c>
      <c r="I232" s="26">
        <v>270108</v>
      </c>
      <c r="J232" s="26"/>
      <c r="K232" s="1">
        <v>823855</v>
      </c>
      <c r="M232" s="1"/>
      <c r="N232" s="26"/>
      <c r="O232" s="1"/>
      <c r="P232" s="26"/>
    </row>
    <row r="233" spans="1:16" hidden="1" x14ac:dyDescent="0.25">
      <c r="A233">
        <v>50000249</v>
      </c>
      <c r="B233">
        <v>2619492</v>
      </c>
      <c r="C233" t="s">
        <v>163</v>
      </c>
      <c r="D233">
        <v>45529838</v>
      </c>
      <c r="E233" s="29">
        <v>42282</v>
      </c>
      <c r="F233">
        <v>6647038</v>
      </c>
      <c r="G233">
        <v>12400000</v>
      </c>
      <c r="H233">
        <v>270108</v>
      </c>
      <c r="I233" s="26">
        <v>270108</v>
      </c>
      <c r="J233" s="26"/>
      <c r="K233" s="1">
        <v>100000</v>
      </c>
      <c r="M233" s="1"/>
      <c r="N233" s="26"/>
      <c r="O233" s="1"/>
      <c r="P233" s="26"/>
    </row>
    <row r="234" spans="1:16" hidden="1" x14ac:dyDescent="0.25">
      <c r="A234">
        <v>50000249</v>
      </c>
      <c r="B234">
        <v>2619493</v>
      </c>
      <c r="C234" t="s">
        <v>163</v>
      </c>
      <c r="D234">
        <v>33336558</v>
      </c>
      <c r="E234" s="29">
        <v>42282</v>
      </c>
      <c r="F234">
        <v>6647038</v>
      </c>
      <c r="G234">
        <v>12400000</v>
      </c>
      <c r="H234">
        <v>270108</v>
      </c>
      <c r="I234" s="26">
        <v>270108</v>
      </c>
      <c r="J234" s="26"/>
      <c r="K234" s="1">
        <v>78674</v>
      </c>
      <c r="M234" s="1"/>
      <c r="N234" s="26"/>
      <c r="O234" s="1"/>
      <c r="P234" s="26"/>
    </row>
    <row r="235" spans="1:16" hidden="1" x14ac:dyDescent="0.25">
      <c r="A235">
        <v>50000249</v>
      </c>
      <c r="B235">
        <v>2619494</v>
      </c>
      <c r="C235" t="s">
        <v>163</v>
      </c>
      <c r="D235">
        <v>1335944</v>
      </c>
      <c r="E235" s="29">
        <v>42282</v>
      </c>
      <c r="F235">
        <v>6747038</v>
      </c>
      <c r="G235">
        <v>12400000</v>
      </c>
      <c r="H235">
        <v>270108</v>
      </c>
      <c r="I235" s="26">
        <v>270108</v>
      </c>
      <c r="J235" s="26"/>
      <c r="K235" s="1">
        <v>1335944</v>
      </c>
      <c r="M235" s="1"/>
      <c r="N235" s="26"/>
      <c r="O235" s="1"/>
      <c r="P235" s="26"/>
    </row>
    <row r="236" spans="1:16" hidden="1" x14ac:dyDescent="0.25">
      <c r="A236">
        <v>50000249</v>
      </c>
      <c r="B236">
        <v>2619495</v>
      </c>
      <c r="C236" t="s">
        <v>163</v>
      </c>
      <c r="D236">
        <v>73166619</v>
      </c>
      <c r="E236" s="29">
        <v>42282</v>
      </c>
      <c r="F236">
        <v>6647038</v>
      </c>
      <c r="G236">
        <v>12400000</v>
      </c>
      <c r="H236">
        <v>270108</v>
      </c>
      <c r="I236" s="26">
        <v>270108</v>
      </c>
      <c r="J236" s="26"/>
      <c r="K236" s="1">
        <v>1113287</v>
      </c>
      <c r="M236" s="1"/>
      <c r="N236" s="26"/>
      <c r="O236" s="1"/>
      <c r="P236" s="26"/>
    </row>
    <row r="237" spans="1:16" hidden="1" x14ac:dyDescent="0.25">
      <c r="A237">
        <v>50000249</v>
      </c>
      <c r="B237">
        <v>2619496</v>
      </c>
      <c r="C237" t="s">
        <v>163</v>
      </c>
      <c r="D237">
        <v>1143341154</v>
      </c>
      <c r="E237" s="29">
        <v>42282</v>
      </c>
      <c r="F237">
        <v>6647038</v>
      </c>
      <c r="G237">
        <v>12400000</v>
      </c>
      <c r="H237">
        <v>270102</v>
      </c>
      <c r="I237" s="26">
        <v>270102</v>
      </c>
      <c r="J237" s="26"/>
      <c r="K237" s="1">
        <v>121695</v>
      </c>
      <c r="M237" s="1"/>
      <c r="N237" s="26"/>
      <c r="O237" s="1"/>
      <c r="P237" s="26"/>
    </row>
    <row r="238" spans="1:16" hidden="1" x14ac:dyDescent="0.25">
      <c r="A238">
        <v>50000249</v>
      </c>
      <c r="B238">
        <v>2619497</v>
      </c>
      <c r="C238" t="s">
        <v>163</v>
      </c>
      <c r="D238">
        <v>73123310</v>
      </c>
      <c r="E238" s="29">
        <v>42282</v>
      </c>
      <c r="F238">
        <v>6647038</v>
      </c>
      <c r="G238">
        <v>12400000</v>
      </c>
      <c r="H238">
        <v>270108</v>
      </c>
      <c r="I238" s="26">
        <v>270108</v>
      </c>
      <c r="J238" s="26"/>
      <c r="K238" s="1">
        <v>329479</v>
      </c>
      <c r="M238" s="1"/>
      <c r="N238" s="26"/>
      <c r="O238" s="1"/>
      <c r="P238" s="26"/>
    </row>
    <row r="239" spans="1:16" hidden="1" x14ac:dyDescent="0.25">
      <c r="A239">
        <v>50000249</v>
      </c>
      <c r="B239">
        <v>2619498</v>
      </c>
      <c r="C239" t="s">
        <v>163</v>
      </c>
      <c r="D239">
        <v>45541256</v>
      </c>
      <c r="E239" s="29">
        <v>42282</v>
      </c>
      <c r="F239">
        <v>6747038</v>
      </c>
      <c r="G239">
        <v>12400000</v>
      </c>
      <c r="H239">
        <v>270108</v>
      </c>
      <c r="I239" s="26">
        <v>270108</v>
      </c>
      <c r="J239" s="26"/>
      <c r="K239" s="1">
        <v>3965142</v>
      </c>
      <c r="M239" s="1"/>
      <c r="N239" s="26"/>
      <c r="O239" s="1"/>
      <c r="P239" s="26"/>
    </row>
    <row r="240" spans="1:16" hidden="1" x14ac:dyDescent="0.25">
      <c r="A240">
        <v>50000249</v>
      </c>
      <c r="B240">
        <v>2619499</v>
      </c>
      <c r="C240" t="s">
        <v>163</v>
      </c>
      <c r="D240">
        <v>33156492</v>
      </c>
      <c r="E240" s="29">
        <v>42282</v>
      </c>
      <c r="F240">
        <v>6747038</v>
      </c>
      <c r="G240">
        <v>12400000</v>
      </c>
      <c r="H240">
        <v>270108</v>
      </c>
      <c r="I240" s="26">
        <v>270108</v>
      </c>
      <c r="J240" s="26"/>
      <c r="K240" s="1">
        <v>798226</v>
      </c>
      <c r="M240" s="1"/>
      <c r="N240" s="26"/>
      <c r="O240" s="1"/>
      <c r="P240" s="26"/>
    </row>
    <row r="241" spans="1:16" hidden="1" x14ac:dyDescent="0.25">
      <c r="A241">
        <v>50000249</v>
      </c>
      <c r="B241">
        <v>2619500</v>
      </c>
      <c r="C241" t="s">
        <v>163</v>
      </c>
      <c r="D241">
        <v>33105796</v>
      </c>
      <c r="E241" s="29">
        <v>42282</v>
      </c>
      <c r="F241">
        <v>6647038</v>
      </c>
      <c r="G241">
        <v>12400000</v>
      </c>
      <c r="H241">
        <v>270108</v>
      </c>
      <c r="I241" s="26">
        <v>270108</v>
      </c>
      <c r="J241" s="26"/>
      <c r="K241" s="1">
        <v>338565</v>
      </c>
      <c r="M241" s="1"/>
      <c r="N241" s="26"/>
      <c r="O241" s="1"/>
      <c r="P241" s="26"/>
    </row>
    <row r="242" spans="1:16" hidden="1" x14ac:dyDescent="0.25">
      <c r="A242">
        <v>50000249</v>
      </c>
      <c r="B242">
        <v>2620450</v>
      </c>
      <c r="C242" t="s">
        <v>181</v>
      </c>
      <c r="D242">
        <v>8001658504</v>
      </c>
      <c r="E242" s="29">
        <v>42282</v>
      </c>
      <c r="F242">
        <v>8848913</v>
      </c>
      <c r="G242">
        <v>12400000</v>
      </c>
      <c r="H242">
        <v>270108</v>
      </c>
      <c r="I242" s="26">
        <v>270108</v>
      </c>
      <c r="J242" s="26"/>
      <c r="K242" s="1">
        <v>2549667</v>
      </c>
      <c r="M242" s="1"/>
      <c r="N242" s="26"/>
      <c r="O242" s="1"/>
      <c r="P242" s="26"/>
    </row>
    <row r="243" spans="1:16" hidden="1" x14ac:dyDescent="0.25">
      <c r="A243">
        <v>50000249</v>
      </c>
      <c r="B243">
        <v>2628760</v>
      </c>
      <c r="C243" t="s">
        <v>164</v>
      </c>
      <c r="D243">
        <v>1146434378</v>
      </c>
      <c r="E243" s="29">
        <v>42282</v>
      </c>
      <c r="F243">
        <v>30028090</v>
      </c>
      <c r="G243">
        <v>12400000</v>
      </c>
      <c r="H243">
        <v>270102</v>
      </c>
      <c r="I243" s="26">
        <v>270214</v>
      </c>
      <c r="J243" s="26"/>
      <c r="K243" s="1">
        <v>5000</v>
      </c>
      <c r="M243" s="1"/>
      <c r="N243" s="26"/>
      <c r="O243" s="1"/>
      <c r="P243" s="26"/>
    </row>
    <row r="244" spans="1:16" hidden="1" x14ac:dyDescent="0.25">
      <c r="A244">
        <v>50000249</v>
      </c>
      <c r="B244">
        <v>2647279</v>
      </c>
      <c r="C244" t="s">
        <v>160</v>
      </c>
      <c r="D244">
        <v>1110578328</v>
      </c>
      <c r="E244" s="29">
        <v>42282</v>
      </c>
      <c r="F244">
        <v>35061118</v>
      </c>
      <c r="G244">
        <v>26800000</v>
      </c>
      <c r="H244">
        <v>360200</v>
      </c>
      <c r="I244" s="26">
        <v>360200</v>
      </c>
      <c r="J244" s="26"/>
      <c r="K244" s="1">
        <v>90000</v>
      </c>
      <c r="M244" s="1"/>
      <c r="N244" s="26"/>
      <c r="O244" s="1"/>
      <c r="P244" s="26"/>
    </row>
    <row r="245" spans="1:16" hidden="1" x14ac:dyDescent="0.25">
      <c r="A245">
        <v>50000249</v>
      </c>
      <c r="B245">
        <v>30425437</v>
      </c>
      <c r="C245" t="s">
        <v>187</v>
      </c>
      <c r="D245">
        <v>8920001021</v>
      </c>
      <c r="E245" s="29">
        <v>42282</v>
      </c>
      <c r="F245">
        <v>68177777</v>
      </c>
      <c r="G245">
        <v>12800000</v>
      </c>
      <c r="H245">
        <v>350300</v>
      </c>
      <c r="I245" s="26">
        <v>350300</v>
      </c>
      <c r="J245" s="26"/>
      <c r="K245" s="1">
        <v>3866100</v>
      </c>
      <c r="M245" s="1"/>
      <c r="N245" s="26"/>
      <c r="O245" s="1"/>
      <c r="P245" s="26"/>
    </row>
    <row r="246" spans="1:16" hidden="1" x14ac:dyDescent="0.25">
      <c r="A246">
        <v>50000249</v>
      </c>
      <c r="B246">
        <v>32509133</v>
      </c>
      <c r="C246" t="s">
        <v>154</v>
      </c>
      <c r="D246">
        <v>1032432855</v>
      </c>
      <c r="E246" s="29">
        <v>42282</v>
      </c>
      <c r="F246">
        <v>3364677</v>
      </c>
      <c r="G246">
        <v>12400000</v>
      </c>
      <c r="H246">
        <v>270102</v>
      </c>
      <c r="I246" s="26">
        <v>121204</v>
      </c>
      <c r="J246" s="26"/>
      <c r="K246" s="1">
        <v>5000</v>
      </c>
      <c r="M246" s="1"/>
      <c r="N246" s="26"/>
      <c r="O246" s="1"/>
      <c r="P246" s="26"/>
    </row>
    <row r="247" spans="1:16" hidden="1" x14ac:dyDescent="0.25">
      <c r="A247">
        <v>50000249</v>
      </c>
      <c r="B247">
        <v>38334513</v>
      </c>
      <c r="C247" t="s">
        <v>154</v>
      </c>
      <c r="D247">
        <v>35455203</v>
      </c>
      <c r="E247" s="29">
        <v>42282</v>
      </c>
      <c r="F247">
        <v>3031686</v>
      </c>
      <c r="G247">
        <v>923272193</v>
      </c>
      <c r="H247">
        <v>131401</v>
      </c>
      <c r="I247" s="26">
        <v>131401</v>
      </c>
      <c r="J247" s="26"/>
      <c r="K247" s="1">
        <v>241000</v>
      </c>
      <c r="M247" s="1"/>
      <c r="N247" s="26"/>
      <c r="O247" s="1"/>
      <c r="P247" s="26"/>
    </row>
    <row r="248" spans="1:16" hidden="1" x14ac:dyDescent="0.25">
      <c r="A248">
        <v>50000249</v>
      </c>
      <c r="B248">
        <v>40773023</v>
      </c>
      <c r="C248" t="s">
        <v>158</v>
      </c>
      <c r="D248">
        <v>7438078</v>
      </c>
      <c r="E248" s="29">
        <v>42282</v>
      </c>
      <c r="F248">
        <v>3044644</v>
      </c>
      <c r="G248">
        <v>923272193</v>
      </c>
      <c r="H248">
        <v>131401</v>
      </c>
      <c r="I248" s="26">
        <v>131401</v>
      </c>
      <c r="J248" s="26"/>
      <c r="K248" s="1">
        <v>37600</v>
      </c>
      <c r="M248" s="1"/>
      <c r="N248" s="26"/>
      <c r="O248" s="1"/>
      <c r="P248" s="26"/>
    </row>
    <row r="249" spans="1:16" hidden="1" x14ac:dyDescent="0.25">
      <c r="A249">
        <v>50000249</v>
      </c>
      <c r="B249">
        <v>40773035</v>
      </c>
      <c r="C249" t="s">
        <v>158</v>
      </c>
      <c r="D249">
        <v>7464693</v>
      </c>
      <c r="E249" s="29">
        <v>42282</v>
      </c>
      <c r="F249">
        <v>31574674</v>
      </c>
      <c r="G249">
        <v>923272193</v>
      </c>
      <c r="H249">
        <v>131401</v>
      </c>
      <c r="I249" s="26">
        <v>131401</v>
      </c>
      <c r="J249" s="26"/>
      <c r="K249" s="1">
        <v>16400</v>
      </c>
      <c r="M249" s="1"/>
      <c r="N249" s="26"/>
      <c r="O249" s="1"/>
      <c r="P249" s="26"/>
    </row>
    <row r="250" spans="1:16" hidden="1" x14ac:dyDescent="0.25">
      <c r="A250">
        <v>50000249</v>
      </c>
      <c r="B250">
        <v>41509304</v>
      </c>
      <c r="C250" t="s">
        <v>157</v>
      </c>
      <c r="D250">
        <v>1065616193</v>
      </c>
      <c r="E250" s="29">
        <v>42282</v>
      </c>
      <c r="F250">
        <v>31571268</v>
      </c>
      <c r="G250">
        <v>96300000</v>
      </c>
      <c r="H250">
        <v>360101</v>
      </c>
      <c r="I250" s="26">
        <v>270913</v>
      </c>
      <c r="J250" s="26"/>
      <c r="K250" s="1">
        <v>853.16</v>
      </c>
      <c r="M250" s="1"/>
      <c r="N250" s="26"/>
      <c r="O250" s="1"/>
      <c r="P250" s="26"/>
    </row>
    <row r="251" spans="1:16" hidden="1" x14ac:dyDescent="0.25">
      <c r="A251">
        <v>50000249</v>
      </c>
      <c r="B251">
        <v>41906990</v>
      </c>
      <c r="C251" t="s">
        <v>213</v>
      </c>
      <c r="D251">
        <v>21167553</v>
      </c>
      <c r="E251" s="29">
        <v>42282</v>
      </c>
      <c r="F251">
        <v>31444484</v>
      </c>
      <c r="G251">
        <v>923272193</v>
      </c>
      <c r="H251">
        <v>131401</v>
      </c>
      <c r="I251" s="26">
        <v>131401</v>
      </c>
      <c r="J251" s="26"/>
      <c r="K251" s="1">
        <v>8220572.6600000001</v>
      </c>
      <c r="M251" s="1"/>
      <c r="N251" s="26"/>
      <c r="O251" s="1"/>
      <c r="P251" s="26"/>
    </row>
    <row r="252" spans="1:16" hidden="1" x14ac:dyDescent="0.25">
      <c r="A252">
        <v>50000249</v>
      </c>
      <c r="B252">
        <v>42454025</v>
      </c>
      <c r="C252" t="s">
        <v>179</v>
      </c>
      <c r="D252">
        <v>804014632</v>
      </c>
      <c r="E252" s="29">
        <v>42282</v>
      </c>
      <c r="F252">
        <v>6523151</v>
      </c>
      <c r="G252">
        <v>923272193</v>
      </c>
      <c r="H252">
        <v>131401</v>
      </c>
      <c r="I252" s="26">
        <v>131401</v>
      </c>
      <c r="J252" s="26"/>
      <c r="K252" s="1">
        <v>52700</v>
      </c>
      <c r="M252" s="1"/>
      <c r="N252" s="26"/>
      <c r="O252" s="1"/>
      <c r="P252" s="26"/>
    </row>
    <row r="253" spans="1:16" hidden="1" x14ac:dyDescent="0.25">
      <c r="A253">
        <v>50000249</v>
      </c>
      <c r="B253">
        <v>42514151</v>
      </c>
      <c r="C253" t="s">
        <v>154</v>
      </c>
      <c r="D253">
        <v>1020772092</v>
      </c>
      <c r="E253" s="29">
        <v>42282</v>
      </c>
      <c r="F253">
        <v>31144442</v>
      </c>
      <c r="G253">
        <v>12400000</v>
      </c>
      <c r="H253">
        <v>270102</v>
      </c>
      <c r="I253" s="26">
        <v>121204</v>
      </c>
      <c r="J253" s="26"/>
      <c r="K253" s="1">
        <v>5000</v>
      </c>
      <c r="M253" s="1"/>
      <c r="N253" s="26"/>
      <c r="O253" s="1"/>
      <c r="P253" s="26"/>
    </row>
    <row r="254" spans="1:16" hidden="1" x14ac:dyDescent="0.25">
      <c r="A254">
        <v>50000249</v>
      </c>
      <c r="B254">
        <v>45843399</v>
      </c>
      <c r="C254" t="s">
        <v>160</v>
      </c>
      <c r="D254">
        <v>14220274</v>
      </c>
      <c r="E254" s="29">
        <v>42282</v>
      </c>
      <c r="F254">
        <v>2671809</v>
      </c>
      <c r="G254">
        <v>26800000</v>
      </c>
      <c r="H254">
        <v>360200</v>
      </c>
      <c r="I254" s="26">
        <v>360200</v>
      </c>
      <c r="J254" s="26"/>
      <c r="K254" s="1">
        <v>75000</v>
      </c>
      <c r="M254" s="1"/>
      <c r="N254" s="26"/>
      <c r="O254" s="1"/>
      <c r="P254" s="26"/>
    </row>
    <row r="255" spans="1:16" hidden="1" x14ac:dyDescent="0.25">
      <c r="A255">
        <v>50000249</v>
      </c>
      <c r="B255">
        <v>46552528</v>
      </c>
      <c r="C255" t="s">
        <v>154</v>
      </c>
      <c r="D255">
        <v>19219250</v>
      </c>
      <c r="E255" s="29">
        <v>42282</v>
      </c>
      <c r="F255">
        <v>3487800</v>
      </c>
      <c r="G255">
        <v>12200000</v>
      </c>
      <c r="H255">
        <v>250101</v>
      </c>
      <c r="I255" s="26">
        <v>121225</v>
      </c>
      <c r="J255" s="26"/>
      <c r="K255" s="1">
        <v>18000</v>
      </c>
      <c r="M255" s="1"/>
      <c r="N255" s="26"/>
      <c r="O255" s="1"/>
      <c r="P255" s="26"/>
    </row>
    <row r="256" spans="1:16" hidden="1" x14ac:dyDescent="0.25">
      <c r="A256">
        <v>50000249</v>
      </c>
      <c r="B256">
        <v>882757</v>
      </c>
      <c r="C256" t="s">
        <v>184</v>
      </c>
      <c r="D256">
        <v>7556583</v>
      </c>
      <c r="E256" s="29">
        <v>42283</v>
      </c>
      <c r="F256">
        <v>31555905</v>
      </c>
      <c r="G256">
        <v>26800000</v>
      </c>
      <c r="H256">
        <v>360200</v>
      </c>
      <c r="I256" s="26">
        <v>360200</v>
      </c>
      <c r="J256" s="26"/>
      <c r="K256" s="1">
        <v>1000</v>
      </c>
      <c r="M256" s="1"/>
      <c r="N256" s="26"/>
      <c r="O256" s="1"/>
      <c r="P256" s="26"/>
    </row>
    <row r="257" spans="1:16" hidden="1" x14ac:dyDescent="0.25">
      <c r="A257">
        <v>50000249</v>
      </c>
      <c r="B257">
        <v>882758</v>
      </c>
      <c r="C257" t="s">
        <v>184</v>
      </c>
      <c r="D257">
        <v>41890043</v>
      </c>
      <c r="E257" s="29">
        <v>42283</v>
      </c>
      <c r="F257">
        <v>30065347</v>
      </c>
      <c r="G257">
        <v>26800000</v>
      </c>
      <c r="H257">
        <v>360200</v>
      </c>
      <c r="I257" s="26">
        <v>360200</v>
      </c>
      <c r="J257" s="26"/>
      <c r="K257" s="1">
        <v>1000</v>
      </c>
      <c r="M257" s="1"/>
      <c r="N257" s="26"/>
      <c r="O257" s="1"/>
      <c r="P257" s="26"/>
    </row>
    <row r="258" spans="1:16" hidden="1" x14ac:dyDescent="0.25">
      <c r="A258">
        <v>50000249</v>
      </c>
      <c r="B258">
        <v>1020740</v>
      </c>
      <c r="C258" t="s">
        <v>154</v>
      </c>
      <c r="D258">
        <v>39691272</v>
      </c>
      <c r="E258" s="29">
        <v>42283</v>
      </c>
      <c r="F258">
        <v>31028780</v>
      </c>
      <c r="G258">
        <v>923272434</v>
      </c>
      <c r="H258">
        <v>410300</v>
      </c>
      <c r="I258" s="26">
        <v>410300</v>
      </c>
      <c r="J258" s="26"/>
      <c r="K258" s="1">
        <v>279862</v>
      </c>
      <c r="M258" s="1"/>
      <c r="N258" s="26"/>
      <c r="O258" s="1"/>
      <c r="P258" s="26"/>
    </row>
    <row r="259" spans="1:16" hidden="1" x14ac:dyDescent="0.25">
      <c r="A259">
        <v>50000249</v>
      </c>
      <c r="B259">
        <v>1207927</v>
      </c>
      <c r="C259" t="s">
        <v>183</v>
      </c>
      <c r="D259">
        <v>8350013582</v>
      </c>
      <c r="E259" s="29">
        <v>42283</v>
      </c>
      <c r="F259">
        <v>2413021</v>
      </c>
      <c r="G259">
        <v>11100000</v>
      </c>
      <c r="H259">
        <v>150104</v>
      </c>
      <c r="I259" s="26">
        <v>27090504</v>
      </c>
      <c r="J259" s="26"/>
      <c r="K259" s="1">
        <v>4853094</v>
      </c>
      <c r="M259" s="1"/>
      <c r="N259" s="26"/>
      <c r="O259" s="1"/>
      <c r="P259" s="26"/>
    </row>
    <row r="260" spans="1:16" hidden="1" x14ac:dyDescent="0.25">
      <c r="A260">
        <v>50000249</v>
      </c>
      <c r="B260">
        <v>1216369</v>
      </c>
      <c r="C260" t="s">
        <v>154</v>
      </c>
      <c r="D260">
        <v>1033710795</v>
      </c>
      <c r="E260" s="29">
        <v>42283</v>
      </c>
      <c r="F260">
        <v>2701783</v>
      </c>
      <c r="G260">
        <v>12400000</v>
      </c>
      <c r="H260">
        <v>270102</v>
      </c>
      <c r="I260" s="26">
        <v>121204</v>
      </c>
      <c r="J260" s="26"/>
      <c r="K260" s="1">
        <v>5000</v>
      </c>
      <c r="M260" s="1"/>
      <c r="N260" s="26"/>
      <c r="O260" s="1"/>
      <c r="P260" s="26"/>
    </row>
    <row r="261" spans="1:16" hidden="1" x14ac:dyDescent="0.25">
      <c r="A261">
        <v>50000249</v>
      </c>
      <c r="B261">
        <v>1224364</v>
      </c>
      <c r="C261" t="s">
        <v>183</v>
      </c>
      <c r="D261">
        <v>4678887</v>
      </c>
      <c r="E261" s="29">
        <v>42283</v>
      </c>
      <c r="F261">
        <v>2411908</v>
      </c>
      <c r="G261">
        <v>11100000</v>
      </c>
      <c r="H261">
        <v>150112</v>
      </c>
      <c r="I261" s="26">
        <v>121275</v>
      </c>
      <c r="J261" s="26"/>
      <c r="K261" s="1">
        <v>644350</v>
      </c>
      <c r="M261" s="1"/>
      <c r="N261" s="26"/>
      <c r="O261" s="1"/>
      <c r="P261" s="26"/>
    </row>
    <row r="262" spans="1:16" hidden="1" x14ac:dyDescent="0.25">
      <c r="A262">
        <v>50000249</v>
      </c>
      <c r="B262">
        <v>1306129</v>
      </c>
      <c r="C262" t="s">
        <v>183</v>
      </c>
      <c r="D262">
        <v>5270618</v>
      </c>
      <c r="E262" s="29">
        <v>42283</v>
      </c>
      <c r="F262">
        <v>31835582</v>
      </c>
      <c r="G262">
        <v>11100000</v>
      </c>
      <c r="H262">
        <v>150112</v>
      </c>
      <c r="I262" s="26">
        <v>121275</v>
      </c>
      <c r="J262" s="26"/>
      <c r="K262" s="1">
        <v>500000</v>
      </c>
      <c r="M262" s="1"/>
      <c r="N262" s="26"/>
      <c r="O262" s="1"/>
      <c r="P262" s="26"/>
    </row>
    <row r="263" spans="1:16" hidden="1" x14ac:dyDescent="0.25">
      <c r="A263">
        <v>50000249</v>
      </c>
      <c r="B263">
        <v>1376166</v>
      </c>
      <c r="C263" t="s">
        <v>154</v>
      </c>
      <c r="D263">
        <v>1024548854</v>
      </c>
      <c r="E263" s="29">
        <v>42283</v>
      </c>
      <c r="F263">
        <v>31942031</v>
      </c>
      <c r="G263">
        <v>12400000</v>
      </c>
      <c r="H263">
        <v>270102</v>
      </c>
      <c r="I263" s="26">
        <v>121204</v>
      </c>
      <c r="J263" s="26"/>
      <c r="K263" s="1">
        <v>5000</v>
      </c>
      <c r="M263" s="1"/>
      <c r="N263" s="26"/>
      <c r="O263" s="1"/>
      <c r="P263" s="26"/>
    </row>
    <row r="264" spans="1:16" hidden="1" x14ac:dyDescent="0.25">
      <c r="A264">
        <v>50000249</v>
      </c>
      <c r="B264">
        <v>1376167</v>
      </c>
      <c r="C264" t="s">
        <v>154</v>
      </c>
      <c r="D264">
        <v>1064845135</v>
      </c>
      <c r="E264" s="29">
        <v>42283</v>
      </c>
      <c r="F264">
        <v>32184676</v>
      </c>
      <c r="G264">
        <v>12400000</v>
      </c>
      <c r="H264">
        <v>270102</v>
      </c>
      <c r="I264" s="26">
        <v>121204</v>
      </c>
      <c r="J264" s="26"/>
      <c r="K264" s="1">
        <v>5000</v>
      </c>
      <c r="M264" s="1"/>
      <c r="N264" s="26"/>
      <c r="O264" s="1"/>
      <c r="P264" s="26"/>
    </row>
    <row r="265" spans="1:16" hidden="1" x14ac:dyDescent="0.25">
      <c r="A265">
        <v>50000249</v>
      </c>
      <c r="B265">
        <v>1376168</v>
      </c>
      <c r="C265" t="s">
        <v>154</v>
      </c>
      <c r="D265">
        <v>1064792503</v>
      </c>
      <c r="E265" s="29">
        <v>42283</v>
      </c>
      <c r="F265">
        <v>30159756</v>
      </c>
      <c r="G265">
        <v>12400000</v>
      </c>
      <c r="H265">
        <v>270102</v>
      </c>
      <c r="I265" s="26">
        <v>121204</v>
      </c>
      <c r="J265" s="26"/>
      <c r="K265" s="1">
        <v>5000</v>
      </c>
      <c r="M265" s="1"/>
      <c r="N265" s="26"/>
      <c r="O265" s="1"/>
      <c r="P265" s="26"/>
    </row>
    <row r="266" spans="1:16" hidden="1" x14ac:dyDescent="0.25">
      <c r="A266">
        <v>50000249</v>
      </c>
      <c r="B266">
        <v>1466463</v>
      </c>
      <c r="C266" t="s">
        <v>169</v>
      </c>
      <c r="D266">
        <v>59312062</v>
      </c>
      <c r="E266" s="29">
        <v>42283</v>
      </c>
      <c r="F266">
        <v>7371865</v>
      </c>
      <c r="G266">
        <v>12400000</v>
      </c>
      <c r="H266">
        <v>270102</v>
      </c>
      <c r="I266" s="26">
        <v>121204</v>
      </c>
      <c r="J266" s="26"/>
      <c r="K266" s="1">
        <v>5000</v>
      </c>
      <c r="M266" s="1"/>
      <c r="N266" s="26"/>
      <c r="O266" s="1"/>
      <c r="P266" s="26"/>
    </row>
    <row r="267" spans="1:16" hidden="1" x14ac:dyDescent="0.25">
      <c r="A267">
        <v>50000249</v>
      </c>
      <c r="B267">
        <v>1466465</v>
      </c>
      <c r="C267" t="s">
        <v>169</v>
      </c>
      <c r="D267">
        <v>16881485</v>
      </c>
      <c r="E267" s="29">
        <v>42283</v>
      </c>
      <c r="F267">
        <v>31634447</v>
      </c>
      <c r="G267">
        <v>12400000</v>
      </c>
      <c r="H267">
        <v>270102</v>
      </c>
      <c r="I267" s="26">
        <v>121204</v>
      </c>
      <c r="J267" s="26"/>
      <c r="K267" s="1">
        <v>5000</v>
      </c>
      <c r="M267" s="1"/>
      <c r="N267" s="26"/>
      <c r="O267" s="1"/>
      <c r="P267" s="26"/>
    </row>
    <row r="268" spans="1:16" hidden="1" x14ac:dyDescent="0.25">
      <c r="A268">
        <v>50000249</v>
      </c>
      <c r="B268">
        <v>1476039</v>
      </c>
      <c r="C268" t="s">
        <v>179</v>
      </c>
      <c r="D268">
        <v>13873774</v>
      </c>
      <c r="E268" s="29">
        <v>42283</v>
      </c>
      <c r="F268">
        <v>32124231</v>
      </c>
      <c r="G268">
        <v>12400000</v>
      </c>
      <c r="H268">
        <v>270102</v>
      </c>
      <c r="I268" s="26">
        <v>121204</v>
      </c>
      <c r="J268" s="26"/>
      <c r="K268" s="1">
        <v>5000</v>
      </c>
      <c r="M268" s="1"/>
      <c r="N268" s="26"/>
      <c r="O268" s="1"/>
      <c r="P268" s="26"/>
    </row>
    <row r="269" spans="1:16" hidden="1" x14ac:dyDescent="0.25">
      <c r="A269">
        <v>50000249</v>
      </c>
      <c r="B269">
        <v>1476990</v>
      </c>
      <c r="C269" t="s">
        <v>179</v>
      </c>
      <c r="D269">
        <v>1104126238</v>
      </c>
      <c r="E269" s="29">
        <v>42283</v>
      </c>
      <c r="F269">
        <v>6928835</v>
      </c>
      <c r="G269">
        <v>12400000</v>
      </c>
      <c r="H269">
        <v>270102</v>
      </c>
      <c r="I269" s="26">
        <v>121204</v>
      </c>
      <c r="J269" s="26"/>
      <c r="K269" s="1">
        <v>5000</v>
      </c>
      <c r="M269" s="1"/>
      <c r="N269" s="26"/>
      <c r="O269" s="1"/>
      <c r="P269" s="26"/>
    </row>
    <row r="270" spans="1:16" hidden="1" x14ac:dyDescent="0.25">
      <c r="A270">
        <v>50000249</v>
      </c>
      <c r="B270">
        <v>1555237</v>
      </c>
      <c r="C270" t="s">
        <v>172</v>
      </c>
      <c r="D270">
        <v>7710411</v>
      </c>
      <c r="E270" s="29">
        <v>42283</v>
      </c>
      <c r="F270">
        <v>31765957</v>
      </c>
      <c r="G270">
        <v>12400000</v>
      </c>
      <c r="H270">
        <v>270102</v>
      </c>
      <c r="I270" s="26">
        <v>121204</v>
      </c>
      <c r="J270" s="26"/>
      <c r="K270" s="1">
        <v>5000</v>
      </c>
      <c r="M270" s="1"/>
      <c r="N270" s="26"/>
      <c r="O270" s="1"/>
      <c r="P270" s="26"/>
    </row>
    <row r="271" spans="1:16" hidden="1" x14ac:dyDescent="0.25">
      <c r="A271">
        <v>50000249</v>
      </c>
      <c r="B271">
        <v>1557372</v>
      </c>
      <c r="C271" t="s">
        <v>163</v>
      </c>
      <c r="D271">
        <v>1007211556</v>
      </c>
      <c r="E271" s="29">
        <v>42283</v>
      </c>
      <c r="F271">
        <v>30178265</v>
      </c>
      <c r="G271">
        <v>12400000</v>
      </c>
      <c r="H271">
        <v>270102</v>
      </c>
      <c r="I271" s="26">
        <v>121204</v>
      </c>
      <c r="J271" s="26"/>
      <c r="K271" s="1">
        <v>5000</v>
      </c>
      <c r="M271" s="1"/>
      <c r="N271" s="26"/>
      <c r="O271" s="1"/>
      <c r="P271" s="26"/>
    </row>
    <row r="272" spans="1:16" hidden="1" x14ac:dyDescent="0.25">
      <c r="A272">
        <v>50000249</v>
      </c>
      <c r="B272">
        <v>1571821</v>
      </c>
      <c r="C272" t="s">
        <v>171</v>
      </c>
      <c r="D272">
        <v>27264279</v>
      </c>
      <c r="E272" s="29">
        <v>42283</v>
      </c>
      <c r="F272">
        <v>31482897</v>
      </c>
      <c r="G272">
        <v>923272193</v>
      </c>
      <c r="H272">
        <v>131401</v>
      </c>
      <c r="I272" s="26">
        <v>131401</v>
      </c>
      <c r="J272" s="26"/>
      <c r="K272" s="1">
        <v>2600</v>
      </c>
      <c r="M272" s="1"/>
      <c r="N272" s="26"/>
      <c r="O272" s="1"/>
      <c r="P272" s="26"/>
    </row>
    <row r="273" spans="1:16" hidden="1" x14ac:dyDescent="0.25">
      <c r="A273">
        <v>50000249</v>
      </c>
      <c r="B273">
        <v>1571822</v>
      </c>
      <c r="C273" t="s">
        <v>171</v>
      </c>
      <c r="D273">
        <v>14839738</v>
      </c>
      <c r="E273" s="29">
        <v>42283</v>
      </c>
      <c r="F273">
        <v>3369160</v>
      </c>
      <c r="G273">
        <v>12400000</v>
      </c>
      <c r="H273">
        <v>270102</v>
      </c>
      <c r="I273" s="26">
        <v>121204</v>
      </c>
      <c r="J273" s="26"/>
      <c r="K273" s="1">
        <v>5000</v>
      </c>
      <c r="M273" s="1"/>
      <c r="N273" s="26"/>
      <c r="O273" s="1"/>
      <c r="P273" s="26"/>
    </row>
    <row r="274" spans="1:16" hidden="1" x14ac:dyDescent="0.25">
      <c r="A274">
        <v>50000249</v>
      </c>
      <c r="B274">
        <v>1595314</v>
      </c>
      <c r="C274" t="s">
        <v>171</v>
      </c>
      <c r="D274">
        <v>66974726</v>
      </c>
      <c r="E274" s="29">
        <v>42283</v>
      </c>
      <c r="F274">
        <v>30042748</v>
      </c>
      <c r="G274">
        <v>26800000</v>
      </c>
      <c r="H274">
        <v>360200</v>
      </c>
      <c r="I274" s="26">
        <v>360200</v>
      </c>
      <c r="J274" s="26"/>
      <c r="K274" s="1">
        <v>125008</v>
      </c>
      <c r="M274" s="1"/>
      <c r="N274" s="26"/>
      <c r="O274" s="1"/>
      <c r="P274" s="26"/>
    </row>
    <row r="275" spans="1:16" hidden="1" x14ac:dyDescent="0.25">
      <c r="A275">
        <v>50000249</v>
      </c>
      <c r="B275">
        <v>1726923</v>
      </c>
      <c r="C275" t="s">
        <v>217</v>
      </c>
      <c r="D275">
        <v>12120285</v>
      </c>
      <c r="E275" s="29">
        <v>42283</v>
      </c>
      <c r="F275">
        <v>8335024</v>
      </c>
      <c r="G275">
        <v>26800000</v>
      </c>
      <c r="H275">
        <v>360200</v>
      </c>
      <c r="I275" s="26">
        <v>360200</v>
      </c>
      <c r="J275" s="26"/>
      <c r="K275" s="1">
        <v>33000</v>
      </c>
      <c r="M275" s="1"/>
      <c r="N275" s="26"/>
      <c r="O275" s="1"/>
      <c r="P275" s="26"/>
    </row>
    <row r="276" spans="1:16" hidden="1" x14ac:dyDescent="0.25">
      <c r="A276">
        <v>50000249</v>
      </c>
      <c r="B276">
        <v>1916222</v>
      </c>
      <c r="C276" t="s">
        <v>179</v>
      </c>
      <c r="D276">
        <v>91523881</v>
      </c>
      <c r="E276" s="29">
        <v>42283</v>
      </c>
      <c r="F276">
        <v>6590402</v>
      </c>
      <c r="G276">
        <v>12400000</v>
      </c>
      <c r="H276">
        <v>270102</v>
      </c>
      <c r="I276" s="26">
        <v>121204</v>
      </c>
      <c r="J276" s="26"/>
      <c r="K276" s="1">
        <v>5000</v>
      </c>
      <c r="M276" s="1"/>
      <c r="N276" s="26"/>
      <c r="O276" s="1"/>
      <c r="P276" s="26"/>
    </row>
    <row r="277" spans="1:16" hidden="1" x14ac:dyDescent="0.25">
      <c r="A277">
        <v>50000249</v>
      </c>
      <c r="B277">
        <v>1916239</v>
      </c>
      <c r="C277" t="s">
        <v>179</v>
      </c>
      <c r="D277">
        <v>91523881</v>
      </c>
      <c r="E277" s="29">
        <v>42283</v>
      </c>
      <c r="F277">
        <v>6590402</v>
      </c>
      <c r="G277">
        <v>12400000</v>
      </c>
      <c r="H277">
        <v>270102</v>
      </c>
      <c r="I277" s="26">
        <v>121204</v>
      </c>
      <c r="J277" s="26"/>
      <c r="K277" s="1">
        <v>5000</v>
      </c>
      <c r="M277" s="1"/>
      <c r="N277" s="26"/>
      <c r="O277" s="1"/>
      <c r="P277" s="26"/>
    </row>
    <row r="278" spans="1:16" hidden="1" x14ac:dyDescent="0.25">
      <c r="A278">
        <v>50000249</v>
      </c>
      <c r="B278">
        <v>1916637</v>
      </c>
      <c r="C278" t="s">
        <v>179</v>
      </c>
      <c r="D278">
        <v>1098739706</v>
      </c>
      <c r="E278" s="29">
        <v>42283</v>
      </c>
      <c r="F278">
        <v>31724407</v>
      </c>
      <c r="G278">
        <v>12400000</v>
      </c>
      <c r="H278">
        <v>270102</v>
      </c>
      <c r="I278" s="26">
        <v>121204</v>
      </c>
      <c r="J278" s="26"/>
      <c r="K278" s="1">
        <v>5000</v>
      </c>
      <c r="M278" s="1"/>
      <c r="N278" s="26"/>
      <c r="O278" s="1"/>
      <c r="P278" s="26"/>
    </row>
    <row r="279" spans="1:16" hidden="1" x14ac:dyDescent="0.25">
      <c r="A279">
        <v>50000249</v>
      </c>
      <c r="B279">
        <v>1916677</v>
      </c>
      <c r="C279" t="s">
        <v>179</v>
      </c>
      <c r="D279">
        <v>1098739835</v>
      </c>
      <c r="E279" s="29">
        <v>42283</v>
      </c>
      <c r="F279">
        <v>31834517</v>
      </c>
      <c r="G279">
        <v>12400000</v>
      </c>
      <c r="H279">
        <v>270102</v>
      </c>
      <c r="I279" s="26">
        <v>121204</v>
      </c>
      <c r="J279" s="26"/>
      <c r="K279" s="1">
        <v>5000</v>
      </c>
      <c r="M279" s="1"/>
      <c r="N279" s="26"/>
      <c r="O279" s="1"/>
      <c r="P279" s="26"/>
    </row>
    <row r="280" spans="1:16" hidden="1" x14ac:dyDescent="0.25">
      <c r="A280">
        <v>50000249</v>
      </c>
      <c r="B280">
        <v>1916679</v>
      </c>
      <c r="C280" t="s">
        <v>179</v>
      </c>
      <c r="D280">
        <v>1098716848</v>
      </c>
      <c r="E280" s="29">
        <v>42283</v>
      </c>
      <c r="F280">
        <v>31550851</v>
      </c>
      <c r="G280">
        <v>12400000</v>
      </c>
      <c r="H280">
        <v>270102</v>
      </c>
      <c r="I280" s="26">
        <v>121204</v>
      </c>
      <c r="J280" s="26"/>
      <c r="K280" s="1">
        <v>5000</v>
      </c>
      <c r="M280" s="1"/>
      <c r="N280" s="26"/>
      <c r="O280" s="1"/>
      <c r="P280" s="26"/>
    </row>
    <row r="281" spans="1:16" hidden="1" x14ac:dyDescent="0.25">
      <c r="A281">
        <v>50000249</v>
      </c>
      <c r="B281">
        <v>1947837</v>
      </c>
      <c r="C281" t="s">
        <v>169</v>
      </c>
      <c r="D281">
        <v>1085289076</v>
      </c>
      <c r="E281" s="29">
        <v>42283</v>
      </c>
      <c r="F281">
        <v>7361338</v>
      </c>
      <c r="G281">
        <v>12400000</v>
      </c>
      <c r="H281">
        <v>270102</v>
      </c>
      <c r="I281" s="26">
        <v>121204</v>
      </c>
      <c r="J281" s="26"/>
      <c r="K281" s="1">
        <v>5000</v>
      </c>
      <c r="M281" s="1"/>
      <c r="N281" s="26"/>
      <c r="O281" s="1"/>
      <c r="P281" s="26"/>
    </row>
    <row r="282" spans="1:16" hidden="1" x14ac:dyDescent="0.25">
      <c r="A282">
        <v>50000249</v>
      </c>
      <c r="B282">
        <v>1947838</v>
      </c>
      <c r="C282" t="s">
        <v>169</v>
      </c>
      <c r="D282">
        <v>1085301183</v>
      </c>
      <c r="E282" s="29">
        <v>42283</v>
      </c>
      <c r="F282">
        <v>31740932</v>
      </c>
      <c r="G282">
        <v>12400000</v>
      </c>
      <c r="H282">
        <v>270102</v>
      </c>
      <c r="I282" s="26">
        <v>121204</v>
      </c>
      <c r="J282" s="26"/>
      <c r="K282" s="1">
        <v>5000</v>
      </c>
      <c r="M282" s="1"/>
      <c r="N282" s="26"/>
      <c r="O282" s="1"/>
      <c r="P282" s="26"/>
    </row>
    <row r="283" spans="1:16" hidden="1" x14ac:dyDescent="0.25">
      <c r="A283">
        <v>50000249</v>
      </c>
      <c r="B283">
        <v>1970007</v>
      </c>
      <c r="C283" t="s">
        <v>170</v>
      </c>
      <c r="D283">
        <v>8000605737</v>
      </c>
      <c r="E283" s="29">
        <v>42283</v>
      </c>
      <c r="F283">
        <v>2686350</v>
      </c>
      <c r="G283">
        <v>14100000</v>
      </c>
      <c r="H283">
        <v>330101</v>
      </c>
      <c r="I283" s="26">
        <v>270919</v>
      </c>
      <c r="J283" s="26"/>
      <c r="K283" s="1">
        <v>289550</v>
      </c>
      <c r="M283" s="1"/>
      <c r="N283" s="26"/>
      <c r="O283" s="1"/>
      <c r="P283" s="26"/>
    </row>
    <row r="284" spans="1:16" hidden="1" x14ac:dyDescent="0.25">
      <c r="A284">
        <v>50000249</v>
      </c>
      <c r="B284">
        <v>1983191</v>
      </c>
      <c r="C284" t="s">
        <v>154</v>
      </c>
      <c r="D284">
        <v>39610627</v>
      </c>
      <c r="E284" s="29">
        <v>42283</v>
      </c>
      <c r="F284">
        <v>2450584</v>
      </c>
      <c r="G284">
        <v>923272421</v>
      </c>
      <c r="H284">
        <v>190101</v>
      </c>
      <c r="I284" s="26">
        <v>190101</v>
      </c>
      <c r="J284" s="26"/>
      <c r="K284" s="1">
        <v>107400</v>
      </c>
      <c r="M284" s="1"/>
      <c r="N284" s="26"/>
      <c r="O284" s="1"/>
      <c r="P284" s="26"/>
    </row>
    <row r="285" spans="1:16" hidden="1" x14ac:dyDescent="0.25">
      <c r="A285">
        <v>50000249</v>
      </c>
      <c r="B285">
        <v>1983192</v>
      </c>
      <c r="C285" t="s">
        <v>154</v>
      </c>
      <c r="D285">
        <v>3021301</v>
      </c>
      <c r="E285" s="29">
        <v>42283</v>
      </c>
      <c r="F285">
        <v>2450534</v>
      </c>
      <c r="G285">
        <v>923272421</v>
      </c>
      <c r="H285">
        <v>190101</v>
      </c>
      <c r="I285" s="26">
        <v>190101</v>
      </c>
      <c r="J285" s="26"/>
      <c r="K285" s="1">
        <v>107400</v>
      </c>
      <c r="M285" s="1"/>
      <c r="N285" s="26"/>
      <c r="O285" s="1"/>
      <c r="P285" s="26"/>
    </row>
    <row r="286" spans="1:16" hidden="1" x14ac:dyDescent="0.25">
      <c r="A286">
        <v>50000249</v>
      </c>
      <c r="B286">
        <v>1984601</v>
      </c>
      <c r="C286" t="s">
        <v>158</v>
      </c>
      <c r="D286">
        <v>1118832813</v>
      </c>
      <c r="E286" s="29">
        <v>42283</v>
      </c>
      <c r="F286">
        <v>30127686</v>
      </c>
      <c r="G286">
        <v>12400000</v>
      </c>
      <c r="H286">
        <v>270102</v>
      </c>
      <c r="I286" s="26">
        <v>121204</v>
      </c>
      <c r="J286" s="26"/>
      <c r="K286" s="1">
        <v>5000</v>
      </c>
      <c r="M286" s="1"/>
      <c r="N286" s="26"/>
      <c r="O286" s="1"/>
      <c r="P286" s="26"/>
    </row>
    <row r="287" spans="1:16" hidden="1" x14ac:dyDescent="0.25">
      <c r="A287">
        <v>50000249</v>
      </c>
      <c r="B287">
        <v>2064571</v>
      </c>
      <c r="C287" t="s">
        <v>207</v>
      </c>
      <c r="D287">
        <v>9515410</v>
      </c>
      <c r="E287" s="29">
        <v>42283</v>
      </c>
      <c r="F287">
        <v>0</v>
      </c>
      <c r="G287">
        <v>96400000</v>
      </c>
      <c r="H287">
        <v>370101</v>
      </c>
      <c r="I287" s="26">
        <v>121280</v>
      </c>
      <c r="J287" s="26"/>
      <c r="K287" s="1">
        <v>5400</v>
      </c>
      <c r="M287" s="1"/>
      <c r="N287" s="26"/>
      <c r="O287" s="1"/>
      <c r="P287" s="26"/>
    </row>
    <row r="288" spans="1:16" hidden="1" x14ac:dyDescent="0.25">
      <c r="A288">
        <v>50000249</v>
      </c>
      <c r="B288">
        <v>2087635</v>
      </c>
      <c r="C288" t="s">
        <v>171</v>
      </c>
      <c r="D288">
        <v>20445365</v>
      </c>
      <c r="E288" s="29">
        <v>42283</v>
      </c>
      <c r="F288">
        <v>31237104</v>
      </c>
      <c r="G288">
        <v>12400000</v>
      </c>
      <c r="H288">
        <v>270102</v>
      </c>
      <c r="I288" s="26">
        <v>121204</v>
      </c>
      <c r="J288" s="26"/>
      <c r="K288" s="1">
        <v>5000</v>
      </c>
      <c r="M288" s="1"/>
      <c r="N288" s="26"/>
      <c r="O288" s="1"/>
      <c r="P288" s="26"/>
    </row>
    <row r="289" spans="1:16" hidden="1" x14ac:dyDescent="0.25">
      <c r="A289">
        <v>50000249</v>
      </c>
      <c r="B289">
        <v>2097498</v>
      </c>
      <c r="C289" t="s">
        <v>171</v>
      </c>
      <c r="D289">
        <v>1144040477</v>
      </c>
      <c r="E289" s="29">
        <v>42283</v>
      </c>
      <c r="F289">
        <v>30165856</v>
      </c>
      <c r="G289">
        <v>12400000</v>
      </c>
      <c r="H289">
        <v>270102</v>
      </c>
      <c r="I289" s="26">
        <v>121204</v>
      </c>
      <c r="J289" s="26"/>
      <c r="K289" s="1">
        <v>5000</v>
      </c>
      <c r="M289" s="1"/>
      <c r="N289" s="26"/>
      <c r="O289" s="1"/>
      <c r="P289" s="26"/>
    </row>
    <row r="290" spans="1:16" hidden="1" x14ac:dyDescent="0.25">
      <c r="A290">
        <v>50000249</v>
      </c>
      <c r="B290">
        <v>2127696</v>
      </c>
      <c r="C290" t="s">
        <v>154</v>
      </c>
      <c r="D290">
        <v>9001662312</v>
      </c>
      <c r="E290" s="29">
        <v>42283</v>
      </c>
      <c r="F290">
        <v>2693999</v>
      </c>
      <c r="G290">
        <v>12800000</v>
      </c>
      <c r="H290">
        <v>350300</v>
      </c>
      <c r="I290" s="26">
        <v>350300</v>
      </c>
      <c r="J290" s="26"/>
      <c r="K290" s="1">
        <v>4494275</v>
      </c>
      <c r="M290" s="1"/>
      <c r="N290" s="26"/>
      <c r="O290" s="1"/>
      <c r="P290" s="26"/>
    </row>
    <row r="291" spans="1:16" hidden="1" x14ac:dyDescent="0.25">
      <c r="A291">
        <v>50000249</v>
      </c>
      <c r="B291">
        <v>2144228</v>
      </c>
      <c r="C291" t="s">
        <v>174</v>
      </c>
      <c r="D291">
        <v>18002753</v>
      </c>
      <c r="E291" s="29">
        <v>42283</v>
      </c>
      <c r="F291">
        <v>5131923</v>
      </c>
      <c r="G291">
        <v>11100000</v>
      </c>
      <c r="H291">
        <v>150112</v>
      </c>
      <c r="I291" s="26">
        <v>121275</v>
      </c>
      <c r="J291" s="26"/>
      <c r="K291" s="1">
        <v>200000</v>
      </c>
      <c r="M291" s="1"/>
      <c r="N291" s="26"/>
      <c r="O291" s="1"/>
      <c r="P291" s="26"/>
    </row>
    <row r="292" spans="1:16" hidden="1" x14ac:dyDescent="0.25">
      <c r="A292">
        <v>50000249</v>
      </c>
      <c r="B292">
        <v>2178018</v>
      </c>
      <c r="C292" t="s">
        <v>154</v>
      </c>
      <c r="D292">
        <v>41495222</v>
      </c>
      <c r="E292" s="29">
        <v>42283</v>
      </c>
      <c r="F292">
        <v>2822816</v>
      </c>
      <c r="G292">
        <v>923272193</v>
      </c>
      <c r="H292">
        <v>131401</v>
      </c>
      <c r="I292" s="26">
        <v>131401</v>
      </c>
      <c r="J292" s="26"/>
      <c r="K292" s="1">
        <v>8400</v>
      </c>
      <c r="M292" s="1"/>
      <c r="N292" s="26"/>
      <c r="O292" s="1"/>
      <c r="P292" s="26"/>
    </row>
    <row r="293" spans="1:16" hidden="1" x14ac:dyDescent="0.25">
      <c r="A293">
        <v>50000249</v>
      </c>
      <c r="B293">
        <v>2178026</v>
      </c>
      <c r="C293" t="s">
        <v>154</v>
      </c>
      <c r="D293">
        <v>6759746</v>
      </c>
      <c r="E293" s="29">
        <v>42283</v>
      </c>
      <c r="F293">
        <v>2822816</v>
      </c>
      <c r="G293">
        <v>923272193</v>
      </c>
      <c r="H293">
        <v>131401</v>
      </c>
      <c r="I293" s="26">
        <v>131401</v>
      </c>
      <c r="J293" s="26"/>
      <c r="K293" s="1">
        <v>14700</v>
      </c>
      <c r="M293" s="1"/>
      <c r="N293" s="26"/>
      <c r="O293" s="1"/>
      <c r="P293" s="26"/>
    </row>
    <row r="294" spans="1:16" hidden="1" x14ac:dyDescent="0.25">
      <c r="A294">
        <v>50000249</v>
      </c>
      <c r="B294">
        <v>2178031</v>
      </c>
      <c r="C294" t="s">
        <v>154</v>
      </c>
      <c r="D294">
        <v>12530559</v>
      </c>
      <c r="E294" s="29">
        <v>42283</v>
      </c>
      <c r="F294">
        <v>2822816</v>
      </c>
      <c r="G294">
        <v>923272193</v>
      </c>
      <c r="H294">
        <v>131401</v>
      </c>
      <c r="I294" s="26">
        <v>131401</v>
      </c>
      <c r="J294" s="26"/>
      <c r="K294" s="1">
        <v>5000</v>
      </c>
      <c r="M294" s="1"/>
      <c r="N294" s="26"/>
      <c r="O294" s="1"/>
      <c r="P294" s="26"/>
    </row>
    <row r="295" spans="1:16" hidden="1" x14ac:dyDescent="0.25">
      <c r="A295">
        <v>50000249</v>
      </c>
      <c r="B295">
        <v>2180527</v>
      </c>
      <c r="C295" t="s">
        <v>154</v>
      </c>
      <c r="D295">
        <v>79917455</v>
      </c>
      <c r="E295" s="29">
        <v>42283</v>
      </c>
      <c r="F295">
        <v>3179806</v>
      </c>
      <c r="G295">
        <v>12200000</v>
      </c>
      <c r="H295">
        <v>250101</v>
      </c>
      <c r="I295" s="26">
        <v>121225</v>
      </c>
      <c r="J295" s="26"/>
      <c r="K295" s="1">
        <v>25000</v>
      </c>
      <c r="M295" s="1"/>
      <c r="N295" s="26"/>
      <c r="O295" s="1"/>
      <c r="P295" s="26"/>
    </row>
    <row r="296" spans="1:16" hidden="1" x14ac:dyDescent="0.25">
      <c r="A296">
        <v>50000249</v>
      </c>
      <c r="B296">
        <v>2192521</v>
      </c>
      <c r="C296" t="s">
        <v>154</v>
      </c>
      <c r="D296">
        <v>1095806487</v>
      </c>
      <c r="E296" s="29">
        <v>42283</v>
      </c>
      <c r="F296">
        <v>31679232</v>
      </c>
      <c r="G296">
        <v>12400000</v>
      </c>
      <c r="H296">
        <v>270102</v>
      </c>
      <c r="I296" s="26">
        <v>121204</v>
      </c>
      <c r="J296" s="26"/>
      <c r="K296" s="1">
        <v>5000</v>
      </c>
      <c r="M296" s="1"/>
      <c r="N296" s="26"/>
      <c r="O296" s="1"/>
      <c r="P296" s="26"/>
    </row>
    <row r="297" spans="1:16" hidden="1" x14ac:dyDescent="0.25">
      <c r="A297">
        <v>50000249</v>
      </c>
      <c r="B297">
        <v>2198036</v>
      </c>
      <c r="C297" t="s">
        <v>154</v>
      </c>
      <c r="D297">
        <v>79522966</v>
      </c>
      <c r="E297" s="29">
        <v>42283</v>
      </c>
      <c r="F297">
        <v>2813192</v>
      </c>
      <c r="G297">
        <v>12200000</v>
      </c>
      <c r="H297">
        <v>250101</v>
      </c>
      <c r="I297" s="26">
        <v>121225</v>
      </c>
      <c r="J297" s="26"/>
      <c r="K297" s="1">
        <v>111700</v>
      </c>
      <c r="M297" s="1"/>
      <c r="N297" s="26"/>
      <c r="O297" s="1"/>
      <c r="P297" s="26"/>
    </row>
    <row r="298" spans="1:16" hidden="1" x14ac:dyDescent="0.25">
      <c r="A298">
        <v>50000249</v>
      </c>
      <c r="B298">
        <v>2198487</v>
      </c>
      <c r="C298" t="s">
        <v>154</v>
      </c>
      <c r="D298">
        <v>98559746</v>
      </c>
      <c r="E298" s="29">
        <v>42283</v>
      </c>
      <c r="F298">
        <v>31722428</v>
      </c>
      <c r="G298">
        <v>12200000</v>
      </c>
      <c r="H298">
        <v>250101</v>
      </c>
      <c r="I298" s="26">
        <v>121225</v>
      </c>
      <c r="J298" s="26"/>
      <c r="K298" s="1">
        <v>80700</v>
      </c>
      <c r="M298" s="1"/>
      <c r="N298" s="26"/>
      <c r="O298" s="1"/>
      <c r="P298" s="26"/>
    </row>
    <row r="299" spans="1:16" hidden="1" x14ac:dyDescent="0.25">
      <c r="A299">
        <v>50000249</v>
      </c>
      <c r="B299">
        <v>2280401</v>
      </c>
      <c r="C299" t="s">
        <v>158</v>
      </c>
      <c r="D299">
        <v>8000944624</v>
      </c>
      <c r="E299" s="29">
        <v>42283</v>
      </c>
      <c r="F299">
        <v>30020250</v>
      </c>
      <c r="G299">
        <v>821500000</v>
      </c>
      <c r="H299">
        <v>410101</v>
      </c>
      <c r="I299" s="26">
        <v>270242</v>
      </c>
      <c r="J299" s="26"/>
      <c r="K299" s="1">
        <v>582452.1</v>
      </c>
      <c r="M299" s="1"/>
      <c r="N299" s="26"/>
      <c r="O299" s="1"/>
      <c r="P299" s="26"/>
    </row>
    <row r="300" spans="1:16" hidden="1" x14ac:dyDescent="0.25">
      <c r="A300">
        <v>50000249</v>
      </c>
      <c r="B300">
        <v>2280402</v>
      </c>
      <c r="C300" t="s">
        <v>158</v>
      </c>
      <c r="D300">
        <v>22419440</v>
      </c>
      <c r="E300" s="29">
        <v>42283</v>
      </c>
      <c r="F300">
        <v>3749447</v>
      </c>
      <c r="G300">
        <v>923272193</v>
      </c>
      <c r="H300">
        <v>131401</v>
      </c>
      <c r="I300" s="26">
        <v>131401</v>
      </c>
      <c r="J300" s="26"/>
      <c r="K300" s="1">
        <v>1700</v>
      </c>
      <c r="M300" s="1"/>
      <c r="N300" s="26"/>
      <c r="O300" s="1"/>
      <c r="P300" s="26"/>
    </row>
    <row r="301" spans="1:16" hidden="1" x14ac:dyDescent="0.25">
      <c r="A301">
        <v>50000249</v>
      </c>
      <c r="B301">
        <v>2283400</v>
      </c>
      <c r="C301" t="s">
        <v>179</v>
      </c>
      <c r="D301">
        <v>1118836352</v>
      </c>
      <c r="E301" s="29">
        <v>42283</v>
      </c>
      <c r="F301">
        <v>6999722</v>
      </c>
      <c r="G301">
        <v>12400000</v>
      </c>
      <c r="H301">
        <v>270102</v>
      </c>
      <c r="I301" s="26">
        <v>121204</v>
      </c>
      <c r="J301" s="26"/>
      <c r="K301" s="1">
        <v>5000</v>
      </c>
      <c r="M301" s="1"/>
      <c r="N301" s="26"/>
      <c r="O301" s="1"/>
      <c r="P301" s="26"/>
    </row>
    <row r="302" spans="1:16" hidden="1" x14ac:dyDescent="0.25">
      <c r="A302">
        <v>50000249</v>
      </c>
      <c r="B302">
        <v>2309372</v>
      </c>
      <c r="C302" t="s">
        <v>177</v>
      </c>
      <c r="D302">
        <v>30391750</v>
      </c>
      <c r="E302" s="29">
        <v>42283</v>
      </c>
      <c r="F302">
        <v>32128874</v>
      </c>
      <c r="G302">
        <v>26800000</v>
      </c>
      <c r="H302">
        <v>360200</v>
      </c>
      <c r="I302" s="26">
        <v>360200</v>
      </c>
      <c r="J302" s="26"/>
      <c r="K302" s="1">
        <v>82000</v>
      </c>
      <c r="M302" s="1"/>
      <c r="N302" s="26"/>
      <c r="O302" s="1"/>
      <c r="P302" s="26"/>
    </row>
    <row r="303" spans="1:16" hidden="1" x14ac:dyDescent="0.25">
      <c r="A303">
        <v>50000249</v>
      </c>
      <c r="B303">
        <v>2346758</v>
      </c>
      <c r="C303" t="s">
        <v>181</v>
      </c>
      <c r="D303">
        <v>1053808575</v>
      </c>
      <c r="E303" s="29">
        <v>42283</v>
      </c>
      <c r="F303">
        <v>31352503</v>
      </c>
      <c r="G303">
        <v>12400000</v>
      </c>
      <c r="H303">
        <v>270102</v>
      </c>
      <c r="I303" s="26">
        <v>121204</v>
      </c>
      <c r="J303" s="26"/>
      <c r="K303" s="1">
        <v>5000</v>
      </c>
      <c r="M303" s="1"/>
      <c r="N303" s="26"/>
      <c r="O303" s="1"/>
      <c r="P303" s="26"/>
    </row>
    <row r="304" spans="1:16" hidden="1" x14ac:dyDescent="0.25">
      <c r="A304">
        <v>50000249</v>
      </c>
      <c r="B304">
        <v>2460718</v>
      </c>
      <c r="C304" t="s">
        <v>154</v>
      </c>
      <c r="D304">
        <v>1121843811</v>
      </c>
      <c r="E304" s="29">
        <v>42283</v>
      </c>
      <c r="F304">
        <v>32038707</v>
      </c>
      <c r="G304">
        <v>12400000</v>
      </c>
      <c r="H304">
        <v>270102</v>
      </c>
      <c r="I304" s="26">
        <v>121204</v>
      </c>
      <c r="J304" s="26"/>
      <c r="K304" s="1">
        <v>5000</v>
      </c>
      <c r="M304" s="1"/>
      <c r="N304" s="26"/>
      <c r="O304" s="1"/>
      <c r="P304" s="26"/>
    </row>
    <row r="305" spans="1:16" hidden="1" x14ac:dyDescent="0.25">
      <c r="A305">
        <v>50000249</v>
      </c>
      <c r="B305">
        <v>2465449</v>
      </c>
      <c r="C305" t="s">
        <v>154</v>
      </c>
      <c r="D305">
        <v>1095789865</v>
      </c>
      <c r="E305" s="29">
        <v>42283</v>
      </c>
      <c r="F305">
        <v>31027903</v>
      </c>
      <c r="G305">
        <v>12400000</v>
      </c>
      <c r="H305">
        <v>270102</v>
      </c>
      <c r="I305" s="26">
        <v>121204</v>
      </c>
      <c r="J305" s="26"/>
      <c r="K305" s="1">
        <v>5000</v>
      </c>
      <c r="M305" s="1"/>
      <c r="N305" s="26"/>
      <c r="O305" s="1"/>
      <c r="P305" s="26"/>
    </row>
    <row r="306" spans="1:16" hidden="1" x14ac:dyDescent="0.25">
      <c r="A306">
        <v>50000249</v>
      </c>
      <c r="B306">
        <v>2465454</v>
      </c>
      <c r="C306" t="s">
        <v>154</v>
      </c>
      <c r="D306">
        <v>1094918714</v>
      </c>
      <c r="E306" s="29">
        <v>42283</v>
      </c>
      <c r="F306">
        <v>31062478</v>
      </c>
      <c r="G306">
        <v>12400000</v>
      </c>
      <c r="H306">
        <v>270102</v>
      </c>
      <c r="I306" s="26">
        <v>121204</v>
      </c>
      <c r="J306" s="26"/>
      <c r="K306" s="1">
        <v>5000</v>
      </c>
      <c r="M306" s="1"/>
      <c r="N306" s="26"/>
      <c r="O306" s="1"/>
      <c r="P306" s="26"/>
    </row>
    <row r="307" spans="1:16" hidden="1" x14ac:dyDescent="0.25">
      <c r="A307">
        <v>50000249</v>
      </c>
      <c r="B307">
        <v>2465455</v>
      </c>
      <c r="C307" t="s">
        <v>154</v>
      </c>
      <c r="D307">
        <v>1016050162</v>
      </c>
      <c r="E307" s="29">
        <v>42283</v>
      </c>
      <c r="F307">
        <v>4897800</v>
      </c>
      <c r="G307">
        <v>12400000</v>
      </c>
      <c r="H307">
        <v>270102</v>
      </c>
      <c r="I307" s="26">
        <v>121204</v>
      </c>
      <c r="J307" s="26"/>
      <c r="K307" s="1">
        <v>5000</v>
      </c>
      <c r="M307" s="1"/>
      <c r="N307" s="26"/>
      <c r="O307" s="1"/>
      <c r="P307" s="26"/>
    </row>
    <row r="308" spans="1:16" hidden="1" x14ac:dyDescent="0.25">
      <c r="A308">
        <v>50000249</v>
      </c>
      <c r="B308">
        <v>2465456</v>
      </c>
      <c r="C308" t="s">
        <v>154</v>
      </c>
      <c r="D308">
        <v>79343858</v>
      </c>
      <c r="E308" s="29">
        <v>42283</v>
      </c>
      <c r="F308">
        <v>7042955</v>
      </c>
      <c r="G308">
        <v>12200000</v>
      </c>
      <c r="H308">
        <v>250101</v>
      </c>
      <c r="I308" s="26">
        <v>121225</v>
      </c>
      <c r="J308" s="26"/>
      <c r="K308" s="1">
        <v>4500</v>
      </c>
      <c r="M308" s="1"/>
      <c r="N308" s="26"/>
      <c r="O308" s="1"/>
      <c r="P308" s="26"/>
    </row>
    <row r="309" spans="1:16" hidden="1" x14ac:dyDescent="0.25">
      <c r="A309">
        <v>50000249</v>
      </c>
      <c r="B309">
        <v>2475247</v>
      </c>
      <c r="C309" t="s">
        <v>154</v>
      </c>
      <c r="D309">
        <v>5088861</v>
      </c>
      <c r="E309" s="29">
        <v>42283</v>
      </c>
      <c r="F309">
        <v>2822816</v>
      </c>
      <c r="G309">
        <v>923272193</v>
      </c>
      <c r="H309">
        <v>131401</v>
      </c>
      <c r="I309" s="26">
        <v>131401</v>
      </c>
      <c r="J309" s="26"/>
      <c r="K309" s="1">
        <v>7200</v>
      </c>
      <c r="M309" s="1"/>
      <c r="N309" s="26"/>
      <c r="O309" s="1"/>
      <c r="P309" s="26"/>
    </row>
    <row r="310" spans="1:16" hidden="1" x14ac:dyDescent="0.25">
      <c r="A310">
        <v>50000249</v>
      </c>
      <c r="B310">
        <v>2481304</v>
      </c>
      <c r="C310" t="s">
        <v>170</v>
      </c>
      <c r="D310">
        <v>1053606015</v>
      </c>
      <c r="E310" s="29">
        <v>42283</v>
      </c>
      <c r="F310">
        <v>31332476</v>
      </c>
      <c r="G310">
        <v>923272421</v>
      </c>
      <c r="H310">
        <v>190101</v>
      </c>
      <c r="I310" s="26">
        <v>190101</v>
      </c>
      <c r="J310" s="26"/>
      <c r="K310" s="1">
        <v>102700</v>
      </c>
      <c r="M310" s="1"/>
      <c r="N310" s="26"/>
      <c r="O310" s="1"/>
      <c r="P310" s="26"/>
    </row>
    <row r="311" spans="1:16" hidden="1" x14ac:dyDescent="0.25">
      <c r="A311">
        <v>50000249</v>
      </c>
      <c r="B311">
        <v>2519602</v>
      </c>
      <c r="C311" t="s">
        <v>167</v>
      </c>
      <c r="D311">
        <v>1090397633</v>
      </c>
      <c r="E311" s="29">
        <v>42283</v>
      </c>
      <c r="F311">
        <v>5740043</v>
      </c>
      <c r="G311">
        <v>12400000</v>
      </c>
      <c r="H311">
        <v>270102</v>
      </c>
      <c r="I311" s="26">
        <v>121204</v>
      </c>
      <c r="J311" s="26"/>
      <c r="K311" s="1">
        <v>5000</v>
      </c>
      <c r="M311" s="1"/>
      <c r="N311" s="26"/>
      <c r="O311" s="1"/>
      <c r="P311" s="26"/>
    </row>
    <row r="312" spans="1:16" hidden="1" x14ac:dyDescent="0.25">
      <c r="A312">
        <v>50000249</v>
      </c>
      <c r="B312">
        <v>2536115</v>
      </c>
      <c r="C312" t="s">
        <v>181</v>
      </c>
      <c r="D312">
        <v>8908013398</v>
      </c>
      <c r="E312" s="29">
        <v>42283</v>
      </c>
      <c r="F312">
        <v>8783500</v>
      </c>
      <c r="G312">
        <v>910300000</v>
      </c>
      <c r="H312">
        <v>130113</v>
      </c>
      <c r="I312" s="26">
        <v>121235</v>
      </c>
      <c r="J312" s="26"/>
      <c r="K312" s="1">
        <v>13271262</v>
      </c>
      <c r="M312" s="1"/>
      <c r="N312" s="26"/>
      <c r="O312" s="1"/>
      <c r="P312" s="26"/>
    </row>
    <row r="313" spans="1:16" s="72" customFormat="1" hidden="1" x14ac:dyDescent="0.25">
      <c r="A313" s="72">
        <v>50000249</v>
      </c>
      <c r="B313" s="72">
        <v>2542662</v>
      </c>
      <c r="C313" s="72" t="s">
        <v>258</v>
      </c>
      <c r="D313" s="72">
        <v>8001416869</v>
      </c>
      <c r="E313" s="73">
        <v>42283</v>
      </c>
      <c r="F313" s="72">
        <v>3692000</v>
      </c>
      <c r="G313" s="72">
        <v>0</v>
      </c>
      <c r="H313" s="72">
        <v>0</v>
      </c>
      <c r="I313" s="74">
        <v>150104</v>
      </c>
      <c r="J313" s="74"/>
      <c r="K313" s="75">
        <v>13463397.74</v>
      </c>
      <c r="L313" s="75"/>
      <c r="M313" s="75" t="s">
        <v>268</v>
      </c>
      <c r="N313" s="74"/>
      <c r="O313" s="75"/>
      <c r="P313" s="74"/>
    </row>
    <row r="314" spans="1:16" hidden="1" x14ac:dyDescent="0.25">
      <c r="A314">
        <v>50000249</v>
      </c>
      <c r="B314">
        <v>2545378</v>
      </c>
      <c r="C314" t="s">
        <v>154</v>
      </c>
      <c r="D314">
        <v>1020755315</v>
      </c>
      <c r="E314" s="29">
        <v>42283</v>
      </c>
      <c r="F314">
        <v>2352544</v>
      </c>
      <c r="G314">
        <v>12200000</v>
      </c>
      <c r="H314">
        <v>250101</v>
      </c>
      <c r="I314" s="26">
        <v>121225</v>
      </c>
      <c r="J314" s="26"/>
      <c r="K314" s="1">
        <v>77700</v>
      </c>
      <c r="M314" s="1"/>
      <c r="N314" s="26"/>
      <c r="O314" s="1"/>
      <c r="P314" s="26"/>
    </row>
    <row r="315" spans="1:16" hidden="1" x14ac:dyDescent="0.25">
      <c r="A315">
        <v>50000249</v>
      </c>
      <c r="B315">
        <v>2569358</v>
      </c>
      <c r="C315" t="s">
        <v>154</v>
      </c>
      <c r="D315">
        <v>8600705365</v>
      </c>
      <c r="E315" s="29">
        <v>42283</v>
      </c>
      <c r="F315">
        <v>8764300</v>
      </c>
      <c r="G315">
        <v>12800000</v>
      </c>
      <c r="H315">
        <v>350300</v>
      </c>
      <c r="I315" s="26">
        <v>350300</v>
      </c>
      <c r="J315" s="26"/>
      <c r="K315" s="1">
        <v>280200</v>
      </c>
      <c r="M315" s="1"/>
      <c r="N315" s="26"/>
      <c r="O315" s="1"/>
      <c r="P315" s="26"/>
    </row>
    <row r="316" spans="1:16" hidden="1" x14ac:dyDescent="0.25">
      <c r="A316">
        <v>50000249</v>
      </c>
      <c r="B316">
        <v>2569360</v>
      </c>
      <c r="C316" t="s">
        <v>154</v>
      </c>
      <c r="D316">
        <v>71798686</v>
      </c>
      <c r="E316" s="29">
        <v>42283</v>
      </c>
      <c r="F316">
        <v>32094689</v>
      </c>
      <c r="G316">
        <v>11100000</v>
      </c>
      <c r="H316">
        <v>150103</v>
      </c>
      <c r="I316" s="26">
        <v>27090503</v>
      </c>
      <c r="J316" s="26"/>
      <c r="K316" s="1">
        <v>590473</v>
      </c>
      <c r="M316" s="1"/>
      <c r="N316" s="26"/>
      <c r="O316" s="1"/>
      <c r="P316" s="26"/>
    </row>
    <row r="317" spans="1:16" hidden="1" x14ac:dyDescent="0.25">
      <c r="A317">
        <v>50000249</v>
      </c>
      <c r="B317">
        <v>2569374</v>
      </c>
      <c r="C317" t="s">
        <v>154</v>
      </c>
      <c r="D317">
        <v>31291457</v>
      </c>
      <c r="E317" s="29">
        <v>42283</v>
      </c>
      <c r="F317">
        <v>27335005</v>
      </c>
      <c r="G317">
        <v>12800000</v>
      </c>
      <c r="H317">
        <v>350300</v>
      </c>
      <c r="I317" s="26">
        <v>350300</v>
      </c>
      <c r="J317" s="26"/>
      <c r="K317" s="1">
        <v>2342876</v>
      </c>
      <c r="M317" s="1"/>
      <c r="N317" s="26"/>
      <c r="O317" s="1"/>
      <c r="P317" s="26"/>
    </row>
    <row r="318" spans="1:16" hidden="1" x14ac:dyDescent="0.25">
      <c r="A318">
        <v>50000249</v>
      </c>
      <c r="B318">
        <v>2569433</v>
      </c>
      <c r="C318" t="s">
        <v>154</v>
      </c>
      <c r="D318">
        <v>52500983</v>
      </c>
      <c r="E318" s="29">
        <v>42283</v>
      </c>
      <c r="F318">
        <v>32023644</v>
      </c>
      <c r="G318">
        <v>923272421</v>
      </c>
      <c r="H318">
        <v>190101</v>
      </c>
      <c r="I318" s="26">
        <v>190101</v>
      </c>
      <c r="J318" s="26"/>
      <c r="K318" s="1">
        <v>10500</v>
      </c>
      <c r="M318" s="1"/>
      <c r="N318" s="26"/>
      <c r="O318" s="1"/>
      <c r="P318" s="26"/>
    </row>
    <row r="319" spans="1:16" hidden="1" x14ac:dyDescent="0.25">
      <c r="A319">
        <v>50000249</v>
      </c>
      <c r="B319">
        <v>2569500</v>
      </c>
      <c r="C319" t="s">
        <v>154</v>
      </c>
      <c r="D319">
        <v>8600705365</v>
      </c>
      <c r="E319" s="29">
        <v>42283</v>
      </c>
      <c r="F319">
        <v>8764300</v>
      </c>
      <c r="G319">
        <v>12800000</v>
      </c>
      <c r="H319">
        <v>350300</v>
      </c>
      <c r="I319" s="26">
        <v>350300</v>
      </c>
      <c r="J319" s="26"/>
      <c r="K319" s="1">
        <v>200400</v>
      </c>
      <c r="M319" s="1"/>
      <c r="N319" s="26"/>
      <c r="O319" s="1"/>
      <c r="P319" s="26"/>
    </row>
    <row r="320" spans="1:16" hidden="1" x14ac:dyDescent="0.25">
      <c r="A320">
        <v>50000249</v>
      </c>
      <c r="B320">
        <v>2602766</v>
      </c>
      <c r="C320" t="s">
        <v>154</v>
      </c>
      <c r="D320">
        <v>91247082</v>
      </c>
      <c r="E320" s="29">
        <v>42283</v>
      </c>
      <c r="F320">
        <v>31653390</v>
      </c>
      <c r="G320">
        <v>26800000</v>
      </c>
      <c r="H320">
        <v>360200</v>
      </c>
      <c r="I320" s="26">
        <v>360200</v>
      </c>
      <c r="J320" s="26"/>
      <c r="K320" s="1">
        <v>10000</v>
      </c>
      <c r="M320" s="1"/>
      <c r="N320" s="26"/>
      <c r="O320" s="1"/>
      <c r="P320" s="26"/>
    </row>
    <row r="321" spans="1:16" hidden="1" x14ac:dyDescent="0.25">
      <c r="A321">
        <v>50000249</v>
      </c>
      <c r="B321">
        <v>2628386</v>
      </c>
      <c r="C321" t="s">
        <v>198</v>
      </c>
      <c r="D321">
        <v>1088321241</v>
      </c>
      <c r="E321" s="29">
        <v>42283</v>
      </c>
      <c r="F321">
        <v>31381306</v>
      </c>
      <c r="G321">
        <v>12400000</v>
      </c>
      <c r="H321">
        <v>270108</v>
      </c>
      <c r="I321" s="26">
        <v>270108</v>
      </c>
      <c r="J321" s="26"/>
      <c r="K321" s="1">
        <v>3000000</v>
      </c>
      <c r="M321" s="1"/>
      <c r="N321" s="26"/>
      <c r="O321" s="1"/>
      <c r="P321" s="26"/>
    </row>
    <row r="322" spans="1:16" hidden="1" x14ac:dyDescent="0.25">
      <c r="A322">
        <v>50000249</v>
      </c>
      <c r="B322">
        <v>2628761</v>
      </c>
      <c r="C322" t="s">
        <v>164</v>
      </c>
      <c r="D322">
        <v>26228332</v>
      </c>
      <c r="E322" s="29">
        <v>42283</v>
      </c>
      <c r="F322">
        <v>30035097</v>
      </c>
      <c r="G322">
        <v>12400000</v>
      </c>
      <c r="H322">
        <v>270102</v>
      </c>
      <c r="I322" s="26">
        <v>270214</v>
      </c>
      <c r="J322" s="26"/>
      <c r="K322" s="1">
        <v>5000</v>
      </c>
      <c r="M322" s="1"/>
      <c r="N322" s="26"/>
      <c r="O322" s="1"/>
      <c r="P322" s="26"/>
    </row>
    <row r="323" spans="1:16" hidden="1" x14ac:dyDescent="0.25">
      <c r="A323">
        <v>50000249</v>
      </c>
      <c r="B323">
        <v>2628762</v>
      </c>
      <c r="C323" t="s">
        <v>164</v>
      </c>
      <c r="D323">
        <v>1067915449</v>
      </c>
      <c r="E323" s="29">
        <v>42283</v>
      </c>
      <c r="F323">
        <v>31355550</v>
      </c>
      <c r="G323">
        <v>12400000</v>
      </c>
      <c r="H323">
        <v>270102</v>
      </c>
      <c r="I323" s="26">
        <v>270214</v>
      </c>
      <c r="J323" s="26"/>
      <c r="K323" s="1">
        <v>5000</v>
      </c>
      <c r="M323" s="1"/>
      <c r="N323" s="26"/>
      <c r="O323" s="1"/>
      <c r="P323" s="26"/>
    </row>
    <row r="324" spans="1:16" hidden="1" x14ac:dyDescent="0.25">
      <c r="A324">
        <v>50000249</v>
      </c>
      <c r="B324">
        <v>2635450</v>
      </c>
      <c r="C324" t="s">
        <v>154</v>
      </c>
      <c r="D324">
        <v>52018811</v>
      </c>
      <c r="E324" s="29">
        <v>42283</v>
      </c>
      <c r="F324">
        <v>30133962</v>
      </c>
      <c r="G324">
        <v>12400000</v>
      </c>
      <c r="H324">
        <v>270102</v>
      </c>
      <c r="I324" s="26">
        <v>121204</v>
      </c>
      <c r="J324" s="26"/>
      <c r="K324" s="1">
        <v>5000</v>
      </c>
      <c r="M324" s="1"/>
      <c r="N324" s="26"/>
      <c r="O324" s="1"/>
      <c r="P324" s="26"/>
    </row>
    <row r="325" spans="1:16" hidden="1" x14ac:dyDescent="0.25">
      <c r="A325">
        <v>50000249</v>
      </c>
      <c r="B325">
        <v>2635451</v>
      </c>
      <c r="C325" t="s">
        <v>154</v>
      </c>
      <c r="D325">
        <v>35457273</v>
      </c>
      <c r="E325" s="29">
        <v>42283</v>
      </c>
      <c r="F325">
        <v>2150703</v>
      </c>
      <c r="G325">
        <v>12400000</v>
      </c>
      <c r="H325">
        <v>270102</v>
      </c>
      <c r="I325" s="26">
        <v>121204</v>
      </c>
      <c r="J325" s="26"/>
      <c r="K325" s="1">
        <v>5000</v>
      </c>
      <c r="M325" s="1"/>
      <c r="N325" s="26"/>
      <c r="O325" s="1"/>
      <c r="P325" s="26"/>
    </row>
    <row r="326" spans="1:16" hidden="1" x14ac:dyDescent="0.25">
      <c r="A326">
        <v>50000249</v>
      </c>
      <c r="B326">
        <v>2647752</v>
      </c>
      <c r="C326" t="s">
        <v>171</v>
      </c>
      <c r="D326">
        <v>16539369</v>
      </c>
      <c r="E326" s="29">
        <v>42283</v>
      </c>
      <c r="F326">
        <v>31450491</v>
      </c>
      <c r="G326">
        <v>923272421</v>
      </c>
      <c r="H326">
        <v>190101</v>
      </c>
      <c r="I326" s="26">
        <v>190101</v>
      </c>
      <c r="J326" s="26"/>
      <c r="K326" s="1">
        <v>107400</v>
      </c>
      <c r="M326" s="1"/>
      <c r="N326" s="26"/>
      <c r="O326" s="1"/>
      <c r="P326" s="26"/>
    </row>
    <row r="327" spans="1:16" hidden="1" x14ac:dyDescent="0.25">
      <c r="A327">
        <v>50000249</v>
      </c>
      <c r="B327">
        <v>6589035</v>
      </c>
      <c r="C327" t="s">
        <v>154</v>
      </c>
      <c r="D327">
        <v>1020784562</v>
      </c>
      <c r="E327" s="29">
        <v>42283</v>
      </c>
      <c r="F327">
        <v>535469</v>
      </c>
      <c r="G327">
        <v>12400000</v>
      </c>
      <c r="H327">
        <v>270102</v>
      </c>
      <c r="I327" s="26">
        <v>121204</v>
      </c>
      <c r="J327" s="26"/>
      <c r="K327" s="1">
        <v>5000</v>
      </c>
      <c r="M327" s="1"/>
      <c r="N327" s="26"/>
      <c r="O327" s="1"/>
      <c r="P327" s="26"/>
    </row>
    <row r="328" spans="1:16" hidden="1" x14ac:dyDescent="0.25">
      <c r="A328">
        <v>50000249</v>
      </c>
      <c r="B328">
        <v>32509458</v>
      </c>
      <c r="C328" t="s">
        <v>154</v>
      </c>
      <c r="D328">
        <v>79269451</v>
      </c>
      <c r="E328" s="29">
        <v>42283</v>
      </c>
      <c r="F328">
        <v>5753401</v>
      </c>
      <c r="G328">
        <v>12400000</v>
      </c>
      <c r="H328">
        <v>270102</v>
      </c>
      <c r="I328" s="26">
        <v>121204</v>
      </c>
      <c r="J328" s="26"/>
      <c r="K328" s="1">
        <v>5000</v>
      </c>
      <c r="M328" s="1"/>
      <c r="N328" s="26"/>
      <c r="O328" s="1"/>
      <c r="P328" s="26"/>
    </row>
    <row r="329" spans="1:16" hidden="1" x14ac:dyDescent="0.25">
      <c r="A329">
        <v>50000249</v>
      </c>
      <c r="B329">
        <v>39344723</v>
      </c>
      <c r="C329" t="s">
        <v>158</v>
      </c>
      <c r="D329">
        <v>7443522</v>
      </c>
      <c r="E329" s="29">
        <v>42283</v>
      </c>
      <c r="F329">
        <v>3752437</v>
      </c>
      <c r="G329">
        <v>923272193</v>
      </c>
      <c r="H329">
        <v>131401</v>
      </c>
      <c r="I329" s="26">
        <v>131401</v>
      </c>
      <c r="J329" s="26"/>
      <c r="K329" s="1">
        <v>14800</v>
      </c>
      <c r="M329" s="1"/>
      <c r="N329" s="26"/>
      <c r="O329" s="1"/>
      <c r="P329" s="26"/>
    </row>
    <row r="330" spans="1:16" hidden="1" x14ac:dyDescent="0.25">
      <c r="A330">
        <v>50000249</v>
      </c>
      <c r="B330">
        <v>40199359</v>
      </c>
      <c r="C330" t="s">
        <v>214</v>
      </c>
      <c r="D330">
        <v>8000941644</v>
      </c>
      <c r="E330" s="29">
        <v>42283</v>
      </c>
      <c r="F330">
        <v>4206600</v>
      </c>
      <c r="G330">
        <v>923272438</v>
      </c>
      <c r="H330">
        <v>410400</v>
      </c>
      <c r="I330" s="26">
        <v>410400</v>
      </c>
      <c r="J330" s="26"/>
      <c r="K330" s="1">
        <v>3237951</v>
      </c>
      <c r="M330" s="1"/>
      <c r="N330" s="26"/>
      <c r="O330" s="1"/>
      <c r="P330" s="26"/>
    </row>
    <row r="331" spans="1:16" hidden="1" x14ac:dyDescent="0.25">
      <c r="A331">
        <v>50000249</v>
      </c>
      <c r="B331">
        <v>40441793</v>
      </c>
      <c r="C331" t="s">
        <v>154</v>
      </c>
      <c r="D331">
        <v>8002514406</v>
      </c>
      <c r="E331" s="29">
        <v>42283</v>
      </c>
      <c r="F331">
        <v>6466060</v>
      </c>
      <c r="G331">
        <v>13700000</v>
      </c>
      <c r="H331">
        <v>290101</v>
      </c>
      <c r="I331" s="26">
        <v>270944</v>
      </c>
      <c r="J331" s="26"/>
      <c r="K331" s="1">
        <v>536501</v>
      </c>
      <c r="M331" s="1"/>
      <c r="N331" s="26"/>
      <c r="O331" s="1"/>
      <c r="P331" s="26"/>
    </row>
    <row r="332" spans="1:16" hidden="1" x14ac:dyDescent="0.25">
      <c r="A332">
        <v>50000249</v>
      </c>
      <c r="B332">
        <v>41953565</v>
      </c>
      <c r="C332" t="s">
        <v>154</v>
      </c>
      <c r="D332">
        <v>51582744</v>
      </c>
      <c r="E332" s="29">
        <v>42283</v>
      </c>
      <c r="F332">
        <v>4797173</v>
      </c>
      <c r="G332">
        <v>12200000</v>
      </c>
      <c r="H332">
        <v>250101</v>
      </c>
      <c r="I332" s="26">
        <v>121225</v>
      </c>
      <c r="J332" s="26"/>
      <c r="K332" s="1">
        <v>5400</v>
      </c>
      <c r="M332" s="1"/>
      <c r="N332" s="26"/>
      <c r="O332" s="1"/>
      <c r="P332" s="26"/>
    </row>
    <row r="333" spans="1:16" hidden="1" x14ac:dyDescent="0.25">
      <c r="A333">
        <v>50000249</v>
      </c>
      <c r="B333">
        <v>42258077</v>
      </c>
      <c r="C333" t="s">
        <v>171</v>
      </c>
      <c r="D333">
        <v>16929682</v>
      </c>
      <c r="E333" s="29">
        <v>42283</v>
      </c>
      <c r="F333">
        <v>5583734</v>
      </c>
      <c r="G333">
        <v>12800000</v>
      </c>
      <c r="H333">
        <v>350300</v>
      </c>
      <c r="I333" s="26">
        <v>350300</v>
      </c>
      <c r="J333" s="26"/>
      <c r="K333" s="1">
        <v>12000</v>
      </c>
      <c r="M333" s="1"/>
      <c r="N333" s="26"/>
      <c r="O333" s="1"/>
      <c r="P333" s="26"/>
    </row>
    <row r="334" spans="1:16" hidden="1" x14ac:dyDescent="0.25">
      <c r="A334">
        <v>50000249</v>
      </c>
      <c r="B334">
        <v>42341360</v>
      </c>
      <c r="C334" t="s">
        <v>160</v>
      </c>
      <c r="D334">
        <v>8001972684</v>
      </c>
      <c r="E334" s="29">
        <v>42283</v>
      </c>
      <c r="F334">
        <v>2756666</v>
      </c>
      <c r="G334">
        <v>910300000</v>
      </c>
      <c r="H334">
        <v>130113</v>
      </c>
      <c r="I334" s="26">
        <v>121235</v>
      </c>
      <c r="J334" s="26"/>
      <c r="K334" s="1">
        <v>627900</v>
      </c>
      <c r="M334" s="1"/>
      <c r="N334" s="26"/>
      <c r="O334" s="1"/>
      <c r="P334" s="26"/>
    </row>
    <row r="335" spans="1:16" hidden="1" x14ac:dyDescent="0.25">
      <c r="A335">
        <v>50000249</v>
      </c>
      <c r="B335">
        <v>42369833</v>
      </c>
      <c r="C335" t="s">
        <v>214</v>
      </c>
      <c r="D335">
        <v>8460000640</v>
      </c>
      <c r="E335" s="29">
        <v>42283</v>
      </c>
      <c r="F335">
        <v>31048747</v>
      </c>
      <c r="G335">
        <v>11100000</v>
      </c>
      <c r="H335">
        <v>150103</v>
      </c>
      <c r="I335" s="26">
        <v>27090503</v>
      </c>
      <c r="J335" s="26"/>
      <c r="K335" s="1">
        <v>1276369.8</v>
      </c>
      <c r="M335" s="1"/>
      <c r="N335" s="26"/>
      <c r="O335" s="1"/>
      <c r="P335" s="26"/>
    </row>
    <row r="336" spans="1:16" hidden="1" x14ac:dyDescent="0.25">
      <c r="A336">
        <v>50000249</v>
      </c>
      <c r="B336">
        <v>45959467</v>
      </c>
      <c r="C336" t="s">
        <v>154</v>
      </c>
      <c r="D336">
        <v>19429412</v>
      </c>
      <c r="E336" s="29">
        <v>42283</v>
      </c>
      <c r="F336">
        <v>31147495</v>
      </c>
      <c r="G336">
        <v>12800000</v>
      </c>
      <c r="H336">
        <v>350300</v>
      </c>
      <c r="I336" s="26">
        <v>350300</v>
      </c>
      <c r="J336" s="26"/>
      <c r="K336" s="1">
        <v>450000</v>
      </c>
      <c r="M336" s="1"/>
      <c r="N336" s="26"/>
      <c r="O336" s="1"/>
      <c r="P336" s="26"/>
    </row>
    <row r="337" spans="1:16" hidden="1" x14ac:dyDescent="0.25">
      <c r="A337">
        <v>50000249</v>
      </c>
      <c r="B337">
        <v>46618886</v>
      </c>
      <c r="C337" t="s">
        <v>154</v>
      </c>
      <c r="D337">
        <v>32762979</v>
      </c>
      <c r="E337" s="29">
        <v>42283</v>
      </c>
      <c r="F337">
        <v>31576584</v>
      </c>
      <c r="G337">
        <v>12400000</v>
      </c>
      <c r="H337">
        <v>270102</v>
      </c>
      <c r="I337" s="26">
        <v>121204</v>
      </c>
      <c r="J337" s="26"/>
      <c r="K337" s="1">
        <v>5000</v>
      </c>
      <c r="M337" s="1"/>
      <c r="N337" s="26"/>
      <c r="O337" s="1"/>
      <c r="P337" s="26"/>
    </row>
    <row r="338" spans="1:16" hidden="1" x14ac:dyDescent="0.25">
      <c r="A338">
        <v>50000249</v>
      </c>
      <c r="B338">
        <v>46652933</v>
      </c>
      <c r="C338" t="s">
        <v>154</v>
      </c>
      <c r="D338">
        <v>19202998</v>
      </c>
      <c r="E338" s="29">
        <v>42283</v>
      </c>
      <c r="F338">
        <v>4893900</v>
      </c>
      <c r="G338">
        <v>96300000</v>
      </c>
      <c r="H338">
        <v>190101</v>
      </c>
      <c r="I338" s="26">
        <v>121270</v>
      </c>
      <c r="J338" s="26"/>
      <c r="K338" s="1">
        <v>30000</v>
      </c>
      <c r="M338" s="1"/>
      <c r="N338" s="26"/>
      <c r="O338" s="1"/>
      <c r="P338" s="26"/>
    </row>
    <row r="339" spans="1:16" hidden="1" x14ac:dyDescent="0.25">
      <c r="A339">
        <v>50000249</v>
      </c>
      <c r="B339">
        <v>46692789</v>
      </c>
      <c r="C339" t="s">
        <v>168</v>
      </c>
      <c r="D339">
        <v>1094269836</v>
      </c>
      <c r="E339" s="29">
        <v>42283</v>
      </c>
      <c r="F339">
        <v>32040985</v>
      </c>
      <c r="G339">
        <v>12400000</v>
      </c>
      <c r="H339">
        <v>270102</v>
      </c>
      <c r="I339" s="26">
        <v>121204</v>
      </c>
      <c r="J339" s="26"/>
      <c r="K339" s="1">
        <v>5000</v>
      </c>
      <c r="M339" s="1"/>
      <c r="N339" s="26"/>
      <c r="O339" s="1"/>
      <c r="P339" s="26"/>
    </row>
    <row r="340" spans="1:16" hidden="1" x14ac:dyDescent="0.25">
      <c r="A340">
        <v>50000249</v>
      </c>
      <c r="B340">
        <v>81280805</v>
      </c>
      <c r="C340" t="s">
        <v>154</v>
      </c>
      <c r="D340">
        <v>240994</v>
      </c>
      <c r="E340" s="29">
        <v>42283</v>
      </c>
      <c r="F340">
        <v>7592576</v>
      </c>
      <c r="G340">
        <v>12800000</v>
      </c>
      <c r="H340">
        <v>350300</v>
      </c>
      <c r="I340" s="26">
        <v>350300</v>
      </c>
      <c r="J340" s="26"/>
      <c r="K340" s="1">
        <v>58650</v>
      </c>
      <c r="M340" s="1"/>
      <c r="N340" s="26"/>
      <c r="O340" s="1"/>
      <c r="P340" s="26"/>
    </row>
    <row r="341" spans="1:16" hidden="1" x14ac:dyDescent="0.25">
      <c r="A341">
        <v>50000249</v>
      </c>
      <c r="B341">
        <v>84318561</v>
      </c>
      <c r="C341" t="s">
        <v>154</v>
      </c>
      <c r="D341">
        <v>9002669634</v>
      </c>
      <c r="E341" s="29">
        <v>42283</v>
      </c>
      <c r="F341">
        <v>2483670</v>
      </c>
      <c r="G341">
        <v>12800000</v>
      </c>
      <c r="H341">
        <v>350300</v>
      </c>
      <c r="I341" s="26">
        <v>350300</v>
      </c>
      <c r="J341" s="26"/>
      <c r="K341" s="1">
        <v>4676792</v>
      </c>
      <c r="M341" s="1"/>
      <c r="N341" s="26"/>
      <c r="O341" s="1"/>
      <c r="P341" s="26"/>
    </row>
    <row r="342" spans="1:16" hidden="1" x14ac:dyDescent="0.25">
      <c r="A342">
        <v>50000249</v>
      </c>
      <c r="B342">
        <v>93407279</v>
      </c>
      <c r="C342" t="s">
        <v>160</v>
      </c>
      <c r="D342">
        <v>93407279</v>
      </c>
      <c r="E342" s="29">
        <v>42283</v>
      </c>
      <c r="F342">
        <v>2709600</v>
      </c>
      <c r="G342">
        <v>26800000</v>
      </c>
      <c r="H342">
        <v>360200</v>
      </c>
      <c r="I342" s="26">
        <v>360200</v>
      </c>
      <c r="J342" s="26"/>
      <c r="K342" s="1">
        <v>31000</v>
      </c>
      <c r="M342" s="1"/>
      <c r="N342" s="26"/>
      <c r="O342" s="1"/>
      <c r="P342" s="26"/>
    </row>
    <row r="343" spans="1:16" hidden="1" x14ac:dyDescent="0.25">
      <c r="A343">
        <v>50000249</v>
      </c>
      <c r="B343">
        <v>660855</v>
      </c>
      <c r="C343" t="s">
        <v>185</v>
      </c>
      <c r="D343">
        <v>12112114</v>
      </c>
      <c r="E343" s="29">
        <v>42284</v>
      </c>
      <c r="F343">
        <v>31151389</v>
      </c>
      <c r="G343">
        <v>26800000</v>
      </c>
      <c r="H343">
        <v>360200</v>
      </c>
      <c r="I343" s="26">
        <v>360200</v>
      </c>
      <c r="J343" s="26"/>
      <c r="K343" s="1">
        <v>200000</v>
      </c>
      <c r="M343" s="1"/>
      <c r="N343" s="26"/>
      <c r="O343" s="1"/>
      <c r="P343" s="26"/>
    </row>
    <row r="344" spans="1:16" hidden="1" x14ac:dyDescent="0.25">
      <c r="A344">
        <v>50000249</v>
      </c>
      <c r="B344">
        <v>739699</v>
      </c>
      <c r="C344" t="s">
        <v>212</v>
      </c>
      <c r="D344">
        <v>42865193</v>
      </c>
      <c r="E344" s="29">
        <v>42284</v>
      </c>
      <c r="F344">
        <v>3360832</v>
      </c>
      <c r="G344">
        <v>923272193</v>
      </c>
      <c r="H344">
        <v>131401</v>
      </c>
      <c r="I344" s="26">
        <v>131401</v>
      </c>
      <c r="J344" s="26"/>
      <c r="K344" s="1">
        <v>971000</v>
      </c>
      <c r="M344" s="1"/>
      <c r="N344" s="26"/>
      <c r="O344" s="1"/>
      <c r="P344" s="26"/>
    </row>
    <row r="345" spans="1:16" hidden="1" x14ac:dyDescent="0.25">
      <c r="A345">
        <v>50000249</v>
      </c>
      <c r="B345">
        <v>742276</v>
      </c>
      <c r="C345" t="s">
        <v>212</v>
      </c>
      <c r="D345">
        <v>1128451093</v>
      </c>
      <c r="E345" s="29">
        <v>42284</v>
      </c>
      <c r="F345">
        <v>3346169</v>
      </c>
      <c r="G345">
        <v>923272421</v>
      </c>
      <c r="H345">
        <v>190101</v>
      </c>
      <c r="I345" s="26">
        <v>190101</v>
      </c>
      <c r="J345" s="26"/>
      <c r="K345" s="1">
        <v>107400</v>
      </c>
      <c r="M345" s="1"/>
      <c r="N345" s="26"/>
      <c r="O345" s="1"/>
      <c r="P345" s="26"/>
    </row>
    <row r="346" spans="1:16" hidden="1" x14ac:dyDescent="0.25">
      <c r="A346">
        <v>50000249</v>
      </c>
      <c r="B346">
        <v>1267253</v>
      </c>
      <c r="C346" t="s">
        <v>180</v>
      </c>
      <c r="D346">
        <v>1103098227</v>
      </c>
      <c r="E346" s="29">
        <v>42284</v>
      </c>
      <c r="F346">
        <v>32261436</v>
      </c>
      <c r="G346">
        <v>12400000</v>
      </c>
      <c r="H346">
        <v>270102</v>
      </c>
      <c r="I346" s="26">
        <v>121204</v>
      </c>
      <c r="J346" s="26"/>
      <c r="K346" s="1">
        <v>5000</v>
      </c>
      <c r="M346" s="1"/>
      <c r="N346" s="26"/>
      <c r="O346" s="1"/>
      <c r="P346" s="26"/>
    </row>
    <row r="347" spans="1:16" hidden="1" x14ac:dyDescent="0.25">
      <c r="A347">
        <v>50000249</v>
      </c>
      <c r="B347">
        <v>1267271</v>
      </c>
      <c r="C347" t="s">
        <v>180</v>
      </c>
      <c r="D347">
        <v>1102838916</v>
      </c>
      <c r="E347" s="29">
        <v>42284</v>
      </c>
      <c r="F347">
        <v>2826361</v>
      </c>
      <c r="G347">
        <v>12400000</v>
      </c>
      <c r="H347">
        <v>270102</v>
      </c>
      <c r="I347" s="26">
        <v>121204</v>
      </c>
      <c r="J347" s="26"/>
      <c r="K347" s="1">
        <v>5000</v>
      </c>
      <c r="M347" s="1"/>
      <c r="N347" s="26"/>
      <c r="O347" s="1"/>
      <c r="P347" s="26"/>
    </row>
    <row r="348" spans="1:16" hidden="1" x14ac:dyDescent="0.25">
      <c r="A348">
        <v>50000249</v>
      </c>
      <c r="B348">
        <v>1267273</v>
      </c>
      <c r="C348" t="s">
        <v>180</v>
      </c>
      <c r="D348">
        <v>9001008508</v>
      </c>
      <c r="E348" s="29">
        <v>42284</v>
      </c>
      <c r="F348">
        <v>31454530</v>
      </c>
      <c r="G348">
        <v>23900000</v>
      </c>
      <c r="H348">
        <v>410600</v>
      </c>
      <c r="I348" s="26">
        <v>410600</v>
      </c>
      <c r="J348" s="26"/>
      <c r="K348" s="1">
        <v>4435200</v>
      </c>
      <c r="M348" s="1"/>
      <c r="N348" s="26"/>
      <c r="O348" s="1"/>
      <c r="P348" s="26"/>
    </row>
    <row r="349" spans="1:16" hidden="1" x14ac:dyDescent="0.25">
      <c r="A349">
        <v>50000249</v>
      </c>
      <c r="B349">
        <v>1306039</v>
      </c>
      <c r="C349" t="s">
        <v>183</v>
      </c>
      <c r="D349">
        <v>6159319</v>
      </c>
      <c r="E349" s="29">
        <v>42284</v>
      </c>
      <c r="F349">
        <v>31047183</v>
      </c>
      <c r="G349">
        <v>11100000</v>
      </c>
      <c r="H349">
        <v>150112</v>
      </c>
      <c r="I349" s="26">
        <v>121275</v>
      </c>
      <c r="J349" s="26"/>
      <c r="K349" s="1">
        <v>118176</v>
      </c>
      <c r="M349" s="1"/>
      <c r="N349" s="26"/>
      <c r="O349" s="1"/>
      <c r="P349" s="26"/>
    </row>
    <row r="350" spans="1:16" hidden="1" x14ac:dyDescent="0.25">
      <c r="A350">
        <v>50000249</v>
      </c>
      <c r="B350">
        <v>1306041</v>
      </c>
      <c r="C350" t="s">
        <v>183</v>
      </c>
      <c r="D350">
        <v>6105166</v>
      </c>
      <c r="E350" s="29">
        <v>42284</v>
      </c>
      <c r="F350">
        <v>31849119</v>
      </c>
      <c r="G350">
        <v>11100000</v>
      </c>
      <c r="H350">
        <v>150112</v>
      </c>
      <c r="I350" s="26">
        <v>121275</v>
      </c>
      <c r="J350" s="26"/>
      <c r="K350" s="1">
        <v>1907184</v>
      </c>
      <c r="M350" s="1"/>
      <c r="N350" s="26"/>
      <c r="O350" s="1"/>
      <c r="P350" s="26"/>
    </row>
    <row r="351" spans="1:16" hidden="1" x14ac:dyDescent="0.25">
      <c r="A351">
        <v>50000249</v>
      </c>
      <c r="B351">
        <v>1376076</v>
      </c>
      <c r="C351" t="s">
        <v>154</v>
      </c>
      <c r="D351">
        <v>1032441821</v>
      </c>
      <c r="E351" s="29">
        <v>42284</v>
      </c>
      <c r="F351">
        <v>31381612</v>
      </c>
      <c r="G351">
        <v>12400000</v>
      </c>
      <c r="H351">
        <v>270102</v>
      </c>
      <c r="I351" s="26">
        <v>121204</v>
      </c>
      <c r="J351" s="26"/>
      <c r="K351" s="1">
        <v>5000</v>
      </c>
      <c r="M351" s="1"/>
      <c r="N351" s="26"/>
      <c r="O351" s="1"/>
      <c r="P351" s="26"/>
    </row>
    <row r="352" spans="1:16" hidden="1" x14ac:dyDescent="0.25">
      <c r="A352">
        <v>50000249</v>
      </c>
      <c r="B352">
        <v>1383742</v>
      </c>
      <c r="C352" t="s">
        <v>154</v>
      </c>
      <c r="D352">
        <v>80274477</v>
      </c>
      <c r="E352" s="29">
        <v>42284</v>
      </c>
      <c r="F352">
        <v>31081739</v>
      </c>
      <c r="G352">
        <v>26800000</v>
      </c>
      <c r="H352">
        <v>360200</v>
      </c>
      <c r="I352" s="26">
        <v>360200</v>
      </c>
      <c r="J352" s="26"/>
      <c r="K352" s="1">
        <v>204500</v>
      </c>
      <c r="M352" s="1"/>
      <c r="N352" s="26"/>
      <c r="O352" s="1"/>
      <c r="P352" s="26"/>
    </row>
    <row r="353" spans="1:16" hidden="1" x14ac:dyDescent="0.25">
      <c r="A353">
        <v>50000249</v>
      </c>
      <c r="B353">
        <v>1467703</v>
      </c>
      <c r="C353" t="s">
        <v>169</v>
      </c>
      <c r="D353">
        <v>1085294391</v>
      </c>
      <c r="E353" s="29">
        <v>42284</v>
      </c>
      <c r="F353">
        <v>31782305</v>
      </c>
      <c r="G353">
        <v>12400000</v>
      </c>
      <c r="H353">
        <v>270102</v>
      </c>
      <c r="I353" s="26">
        <v>121204</v>
      </c>
      <c r="J353" s="26"/>
      <c r="K353" s="1">
        <v>5000</v>
      </c>
      <c r="M353" s="1"/>
      <c r="N353" s="26"/>
      <c r="O353" s="1"/>
      <c r="P353" s="26"/>
    </row>
    <row r="354" spans="1:16" hidden="1" x14ac:dyDescent="0.25">
      <c r="A354">
        <v>50000249</v>
      </c>
      <c r="B354">
        <v>1476038</v>
      </c>
      <c r="C354" t="s">
        <v>179</v>
      </c>
      <c r="D354">
        <v>1095802737</v>
      </c>
      <c r="E354" s="29">
        <v>42284</v>
      </c>
      <c r="F354">
        <v>6340188</v>
      </c>
      <c r="G354">
        <v>12400000</v>
      </c>
      <c r="H354">
        <v>270102</v>
      </c>
      <c r="I354" s="26">
        <v>121204</v>
      </c>
      <c r="J354" s="26"/>
      <c r="K354" s="1">
        <v>5000</v>
      </c>
      <c r="M354" s="1"/>
      <c r="N354" s="26"/>
      <c r="O354" s="1"/>
      <c r="P354" s="26"/>
    </row>
    <row r="355" spans="1:16" hidden="1" x14ac:dyDescent="0.25">
      <c r="A355">
        <v>50000249</v>
      </c>
      <c r="B355">
        <v>1476041</v>
      </c>
      <c r="C355" t="s">
        <v>179</v>
      </c>
      <c r="D355">
        <v>1102372344</v>
      </c>
      <c r="E355" s="29">
        <v>42284</v>
      </c>
      <c r="F355">
        <v>31732352</v>
      </c>
      <c r="G355">
        <v>12400000</v>
      </c>
      <c r="H355">
        <v>270102</v>
      </c>
      <c r="I355" s="26">
        <v>121204</v>
      </c>
      <c r="J355" s="26"/>
      <c r="K355" s="1">
        <v>5000</v>
      </c>
      <c r="M355" s="1"/>
      <c r="N355" s="26"/>
      <c r="O355" s="1"/>
      <c r="P355" s="26"/>
    </row>
    <row r="356" spans="1:16" hidden="1" x14ac:dyDescent="0.25">
      <c r="A356">
        <v>50000249</v>
      </c>
      <c r="B356">
        <v>1618078</v>
      </c>
      <c r="C356" t="s">
        <v>171</v>
      </c>
      <c r="D356">
        <v>1130628969</v>
      </c>
      <c r="E356" s="29">
        <v>42284</v>
      </c>
      <c r="F356">
        <v>31050949</v>
      </c>
      <c r="G356">
        <v>12400000</v>
      </c>
      <c r="H356">
        <v>270102</v>
      </c>
      <c r="I356" s="26">
        <v>121204</v>
      </c>
      <c r="J356" s="26"/>
      <c r="K356" s="1">
        <v>5000</v>
      </c>
      <c r="M356" s="1"/>
      <c r="N356" s="26"/>
      <c r="O356" s="1"/>
      <c r="P356" s="26"/>
    </row>
    <row r="357" spans="1:16" hidden="1" x14ac:dyDescent="0.25">
      <c r="A357">
        <v>50000249</v>
      </c>
      <c r="B357">
        <v>1726804</v>
      </c>
      <c r="C357" t="s">
        <v>217</v>
      </c>
      <c r="D357">
        <v>19416514</v>
      </c>
      <c r="E357" s="29">
        <v>42284</v>
      </c>
      <c r="F357">
        <v>8335024</v>
      </c>
      <c r="G357">
        <v>26800000</v>
      </c>
      <c r="H357">
        <v>360200</v>
      </c>
      <c r="I357" s="26">
        <v>360200</v>
      </c>
      <c r="J357" s="26"/>
      <c r="K357" s="1">
        <v>6800</v>
      </c>
      <c r="M357" s="1"/>
      <c r="N357" s="26"/>
      <c r="O357" s="1"/>
      <c r="P357" s="26"/>
    </row>
    <row r="358" spans="1:16" hidden="1" x14ac:dyDescent="0.25">
      <c r="A358">
        <v>50000249</v>
      </c>
      <c r="B358">
        <v>1726806</v>
      </c>
      <c r="C358" t="s">
        <v>217</v>
      </c>
      <c r="D358">
        <v>55063139</v>
      </c>
      <c r="E358" s="29">
        <v>42284</v>
      </c>
      <c r="F358">
        <v>32127690</v>
      </c>
      <c r="G358">
        <v>26800000</v>
      </c>
      <c r="H358">
        <v>360200</v>
      </c>
      <c r="I358" s="26">
        <v>360200</v>
      </c>
      <c r="J358" s="26"/>
      <c r="K358" s="1">
        <v>169084</v>
      </c>
      <c r="M358" s="1"/>
      <c r="N358" s="26"/>
      <c r="O358" s="1"/>
      <c r="P358" s="26"/>
    </row>
    <row r="359" spans="1:16" hidden="1" x14ac:dyDescent="0.25">
      <c r="A359">
        <v>50000249</v>
      </c>
      <c r="B359">
        <v>1746279</v>
      </c>
      <c r="C359" t="s">
        <v>181</v>
      </c>
      <c r="D359">
        <v>10256817</v>
      </c>
      <c r="E359" s="29">
        <v>42284</v>
      </c>
      <c r="F359">
        <v>8881065</v>
      </c>
      <c r="G359">
        <v>26800000</v>
      </c>
      <c r="H359">
        <v>360200</v>
      </c>
      <c r="I359" s="26">
        <v>360200</v>
      </c>
      <c r="J359" s="26"/>
      <c r="K359" s="1">
        <v>59900</v>
      </c>
      <c r="M359" s="1"/>
      <c r="N359" s="26"/>
      <c r="O359" s="1"/>
      <c r="P359" s="26"/>
    </row>
    <row r="360" spans="1:16" hidden="1" x14ac:dyDescent="0.25">
      <c r="A360">
        <v>50000249</v>
      </c>
      <c r="B360">
        <v>1746282</v>
      </c>
      <c r="C360" t="s">
        <v>181</v>
      </c>
      <c r="D360">
        <v>43074508</v>
      </c>
      <c r="E360" s="29">
        <v>42284</v>
      </c>
      <c r="F360">
        <v>32080302</v>
      </c>
      <c r="G360">
        <v>26800000</v>
      </c>
      <c r="H360">
        <v>360200</v>
      </c>
      <c r="I360" s="26">
        <v>360200</v>
      </c>
      <c r="J360" s="26"/>
      <c r="K360" s="1">
        <v>30383</v>
      </c>
      <c r="M360" s="1"/>
      <c r="N360" s="26"/>
      <c r="O360" s="1"/>
      <c r="P360" s="26"/>
    </row>
    <row r="361" spans="1:16" hidden="1" x14ac:dyDescent="0.25">
      <c r="A361">
        <v>50000249</v>
      </c>
      <c r="B361">
        <v>1746283</v>
      </c>
      <c r="C361" t="s">
        <v>181</v>
      </c>
      <c r="D361">
        <v>43074508</v>
      </c>
      <c r="E361" s="29">
        <v>42284</v>
      </c>
      <c r="F361">
        <v>32180302</v>
      </c>
      <c r="G361">
        <v>26800000</v>
      </c>
      <c r="H361">
        <v>360200</v>
      </c>
      <c r="I361" s="26">
        <v>360200</v>
      </c>
      <c r="J361" s="26"/>
      <c r="K361" s="1">
        <v>105315</v>
      </c>
      <c r="M361" s="1"/>
      <c r="N361" s="26"/>
      <c r="O361" s="1"/>
      <c r="P361" s="26"/>
    </row>
    <row r="362" spans="1:16" hidden="1" x14ac:dyDescent="0.25">
      <c r="A362">
        <v>50000249</v>
      </c>
      <c r="B362">
        <v>1746284</v>
      </c>
      <c r="C362" t="s">
        <v>181</v>
      </c>
      <c r="D362">
        <v>10229293</v>
      </c>
      <c r="E362" s="29">
        <v>42284</v>
      </c>
      <c r="F362">
        <v>8901325</v>
      </c>
      <c r="G362">
        <v>26800000</v>
      </c>
      <c r="H362">
        <v>360200</v>
      </c>
      <c r="I362" s="26">
        <v>360200</v>
      </c>
      <c r="J362" s="26"/>
      <c r="K362" s="1">
        <v>194128</v>
      </c>
      <c r="M362" s="1"/>
      <c r="N362" s="26"/>
      <c r="O362" s="1"/>
      <c r="P362" s="26"/>
    </row>
    <row r="363" spans="1:16" hidden="1" x14ac:dyDescent="0.25">
      <c r="A363">
        <v>50000249</v>
      </c>
      <c r="B363">
        <v>1810160</v>
      </c>
      <c r="C363" t="s">
        <v>189</v>
      </c>
      <c r="D363">
        <v>1113653090</v>
      </c>
      <c r="E363" s="29">
        <v>42284</v>
      </c>
      <c r="F363">
        <v>31868582</v>
      </c>
      <c r="G363">
        <v>26800000</v>
      </c>
      <c r="H363">
        <v>360200</v>
      </c>
      <c r="I363" s="26">
        <v>360200</v>
      </c>
      <c r="J363" s="26"/>
      <c r="K363" s="1">
        <v>40877</v>
      </c>
      <c r="M363" s="1"/>
      <c r="N363" s="26"/>
      <c r="O363" s="1"/>
      <c r="P363" s="26"/>
    </row>
    <row r="364" spans="1:16" hidden="1" x14ac:dyDescent="0.25">
      <c r="A364">
        <v>50000249</v>
      </c>
      <c r="B364">
        <v>1991623</v>
      </c>
      <c r="C364" t="s">
        <v>177</v>
      </c>
      <c r="D364">
        <v>39580253</v>
      </c>
      <c r="E364" s="29">
        <v>42284</v>
      </c>
      <c r="F364">
        <v>31030708</v>
      </c>
      <c r="G364">
        <v>26800000</v>
      </c>
      <c r="H364">
        <v>360200</v>
      </c>
      <c r="I364" s="26">
        <v>360200</v>
      </c>
      <c r="J364" s="26"/>
      <c r="K364" s="1">
        <v>10359400</v>
      </c>
      <c r="M364" s="1"/>
      <c r="N364" s="26"/>
      <c r="O364" s="1"/>
      <c r="P364" s="26"/>
    </row>
    <row r="365" spans="1:16" hidden="1" x14ac:dyDescent="0.25">
      <c r="A365">
        <v>50000249</v>
      </c>
      <c r="B365">
        <v>1992723</v>
      </c>
      <c r="C365" t="s">
        <v>204</v>
      </c>
      <c r="D365">
        <v>1992723</v>
      </c>
      <c r="E365" s="29">
        <v>42284</v>
      </c>
      <c r="F365">
        <v>31564572</v>
      </c>
      <c r="G365">
        <v>11100000</v>
      </c>
      <c r="H365">
        <v>150112</v>
      </c>
      <c r="I365" s="26">
        <v>121275</v>
      </c>
      <c r="J365" s="26"/>
      <c r="K365" s="1">
        <v>1933050</v>
      </c>
      <c r="M365" s="1"/>
      <c r="N365" s="26"/>
      <c r="O365" s="1"/>
      <c r="P365" s="26"/>
    </row>
    <row r="366" spans="1:16" hidden="1" x14ac:dyDescent="0.25">
      <c r="A366">
        <v>50000249</v>
      </c>
      <c r="B366">
        <v>2004011</v>
      </c>
      <c r="C366" t="s">
        <v>177</v>
      </c>
      <c r="D366">
        <v>11303105</v>
      </c>
      <c r="E366" s="29">
        <v>42284</v>
      </c>
      <c r="F366">
        <v>8332708</v>
      </c>
      <c r="G366">
        <v>26800000</v>
      </c>
      <c r="H366">
        <v>360200</v>
      </c>
      <c r="I366" s="26">
        <v>360200</v>
      </c>
      <c r="J366" s="26"/>
      <c r="K366" s="1">
        <v>821408</v>
      </c>
      <c r="M366" s="1"/>
      <c r="N366" s="26"/>
      <c r="O366" s="1"/>
      <c r="P366" s="26"/>
    </row>
    <row r="367" spans="1:16" hidden="1" x14ac:dyDescent="0.25">
      <c r="A367">
        <v>50000249</v>
      </c>
      <c r="B367">
        <v>2004173</v>
      </c>
      <c r="C367" t="s">
        <v>177</v>
      </c>
      <c r="D367">
        <v>800197268</v>
      </c>
      <c r="E367" s="29">
        <v>42284</v>
      </c>
      <c r="F367">
        <v>8331010</v>
      </c>
      <c r="G367">
        <v>910300000</v>
      </c>
      <c r="H367">
        <v>130113</v>
      </c>
      <c r="I367" s="26">
        <v>270988</v>
      </c>
      <c r="J367" s="26"/>
      <c r="K367" s="1">
        <v>987346350</v>
      </c>
      <c r="M367" s="1"/>
      <c r="N367" s="26"/>
      <c r="O367" s="1"/>
      <c r="P367" s="26"/>
    </row>
    <row r="368" spans="1:16" hidden="1" x14ac:dyDescent="0.25">
      <c r="A368">
        <v>50000249</v>
      </c>
      <c r="B368">
        <v>2014169</v>
      </c>
      <c r="C368" t="s">
        <v>197</v>
      </c>
      <c r="D368">
        <v>66719383</v>
      </c>
      <c r="E368" s="29">
        <v>42284</v>
      </c>
      <c r="F368">
        <v>31162612</v>
      </c>
      <c r="G368">
        <v>11100000</v>
      </c>
      <c r="H368">
        <v>150103</v>
      </c>
      <c r="I368" s="26">
        <v>27090503</v>
      </c>
      <c r="J368" s="26"/>
      <c r="K368" s="1">
        <v>50000</v>
      </c>
      <c r="M368" s="1"/>
      <c r="N368" s="26"/>
      <c r="O368" s="1"/>
      <c r="P368" s="26"/>
    </row>
    <row r="369" spans="1:16" hidden="1" x14ac:dyDescent="0.25">
      <c r="A369">
        <v>50000249</v>
      </c>
      <c r="B369">
        <v>2014194</v>
      </c>
      <c r="C369" t="s">
        <v>197</v>
      </c>
      <c r="D369">
        <v>8919003531</v>
      </c>
      <c r="E369" s="29">
        <v>42284</v>
      </c>
      <c r="F369">
        <v>2236235</v>
      </c>
      <c r="G369">
        <v>10900000</v>
      </c>
      <c r="H369">
        <v>170101</v>
      </c>
      <c r="I369" s="26">
        <v>121255</v>
      </c>
      <c r="J369" s="26"/>
      <c r="K369" s="1">
        <v>2220293</v>
      </c>
      <c r="M369" s="1"/>
      <c r="N369" s="26"/>
      <c r="O369" s="1"/>
      <c r="P369" s="26"/>
    </row>
    <row r="370" spans="1:16" hidden="1" x14ac:dyDescent="0.25">
      <c r="A370">
        <v>50000249</v>
      </c>
      <c r="B370">
        <v>2034403</v>
      </c>
      <c r="C370" t="s">
        <v>195</v>
      </c>
      <c r="D370">
        <v>32658209</v>
      </c>
      <c r="E370" s="29">
        <v>42284</v>
      </c>
      <c r="F370">
        <v>31574102</v>
      </c>
      <c r="G370">
        <v>26800000</v>
      </c>
      <c r="H370">
        <v>360200</v>
      </c>
      <c r="I370" s="26">
        <v>360200</v>
      </c>
      <c r="J370" s="26"/>
      <c r="K370" s="1">
        <v>306693</v>
      </c>
      <c r="M370" s="1"/>
      <c r="N370" s="26"/>
      <c r="O370" s="1"/>
      <c r="P370" s="26"/>
    </row>
    <row r="371" spans="1:16" hidden="1" x14ac:dyDescent="0.25">
      <c r="A371">
        <v>50000249</v>
      </c>
      <c r="B371">
        <v>2041957</v>
      </c>
      <c r="C371" t="s">
        <v>171</v>
      </c>
      <c r="D371">
        <v>16724998</v>
      </c>
      <c r="E371" s="29">
        <v>42284</v>
      </c>
      <c r="F371">
        <v>16724998</v>
      </c>
      <c r="G371">
        <v>12400000</v>
      </c>
      <c r="H371">
        <v>270108</v>
      </c>
      <c r="I371" s="26">
        <v>270108</v>
      </c>
      <c r="J371" s="26"/>
      <c r="K371" s="1">
        <v>109145</v>
      </c>
      <c r="M371" s="1"/>
      <c r="N371" s="26"/>
      <c r="O371" s="1"/>
      <c r="P371" s="26"/>
    </row>
    <row r="372" spans="1:16" hidden="1" x14ac:dyDescent="0.25">
      <c r="A372">
        <v>50000249</v>
      </c>
      <c r="B372">
        <v>2043298</v>
      </c>
      <c r="C372" t="s">
        <v>171</v>
      </c>
      <c r="D372">
        <v>14622619</v>
      </c>
      <c r="E372" s="29">
        <v>42284</v>
      </c>
      <c r="F372">
        <v>3779827</v>
      </c>
      <c r="G372">
        <v>12400000</v>
      </c>
      <c r="H372">
        <v>270102</v>
      </c>
      <c r="I372" s="26">
        <v>121204</v>
      </c>
      <c r="J372" s="26"/>
      <c r="K372" s="1">
        <v>5000</v>
      </c>
      <c r="M372" s="1"/>
      <c r="N372" s="26"/>
      <c r="O372" s="1"/>
      <c r="P372" s="26"/>
    </row>
    <row r="373" spans="1:16" hidden="1" x14ac:dyDescent="0.25">
      <c r="A373">
        <v>50000249</v>
      </c>
      <c r="B373">
        <v>2043301</v>
      </c>
      <c r="C373" t="s">
        <v>171</v>
      </c>
      <c r="D373">
        <v>66762451</v>
      </c>
      <c r="E373" s="29">
        <v>42284</v>
      </c>
      <c r="F373">
        <v>31873418</v>
      </c>
      <c r="G373">
        <v>12400000</v>
      </c>
      <c r="H373">
        <v>270108</v>
      </c>
      <c r="I373" s="26">
        <v>270108</v>
      </c>
      <c r="J373" s="26"/>
      <c r="K373" s="1">
        <v>500000</v>
      </c>
      <c r="M373" s="1"/>
      <c r="N373" s="26"/>
      <c r="O373" s="1"/>
      <c r="P373" s="26"/>
    </row>
    <row r="374" spans="1:16" hidden="1" x14ac:dyDescent="0.25">
      <c r="A374">
        <v>50000249</v>
      </c>
      <c r="B374">
        <v>2086012</v>
      </c>
      <c r="C374" t="s">
        <v>195</v>
      </c>
      <c r="D374">
        <v>6883533</v>
      </c>
      <c r="E374" s="29">
        <v>42284</v>
      </c>
      <c r="F374">
        <v>3202280</v>
      </c>
      <c r="G374">
        <v>26800000</v>
      </c>
      <c r="H374">
        <v>360200</v>
      </c>
      <c r="I374" s="26">
        <v>360200</v>
      </c>
      <c r="J374" s="26"/>
      <c r="K374" s="1">
        <v>50000</v>
      </c>
      <c r="M374" s="1"/>
      <c r="N374" s="26"/>
      <c r="O374" s="1"/>
      <c r="P374" s="26"/>
    </row>
    <row r="375" spans="1:16" hidden="1" x14ac:dyDescent="0.25">
      <c r="A375">
        <v>50000249</v>
      </c>
      <c r="B375">
        <v>2092964</v>
      </c>
      <c r="C375" t="s">
        <v>224</v>
      </c>
      <c r="D375">
        <v>8902050634</v>
      </c>
      <c r="E375" s="29">
        <v>42284</v>
      </c>
      <c r="F375">
        <v>7258008</v>
      </c>
      <c r="G375">
        <v>821500000</v>
      </c>
      <c r="H375">
        <v>410101</v>
      </c>
      <c r="I375" s="26">
        <v>270242</v>
      </c>
      <c r="J375" s="26"/>
      <c r="K375" s="1">
        <v>99842</v>
      </c>
      <c r="M375" s="1"/>
      <c r="N375" s="26"/>
      <c r="O375" s="1"/>
      <c r="P375" s="26"/>
    </row>
    <row r="376" spans="1:16" hidden="1" x14ac:dyDescent="0.25">
      <c r="A376">
        <v>50000249</v>
      </c>
      <c r="B376">
        <v>2115792</v>
      </c>
      <c r="C376" t="s">
        <v>189</v>
      </c>
      <c r="D376">
        <v>66779257</v>
      </c>
      <c r="E376" s="29">
        <v>42284</v>
      </c>
      <c r="F376">
        <v>2869915</v>
      </c>
      <c r="G376">
        <v>12400000</v>
      </c>
      <c r="H376">
        <v>270102</v>
      </c>
      <c r="I376" s="26">
        <v>121204</v>
      </c>
      <c r="J376" s="26"/>
      <c r="K376" s="1">
        <v>5000</v>
      </c>
      <c r="M376" s="1"/>
      <c r="N376" s="26"/>
      <c r="O376" s="1"/>
      <c r="P376" s="26"/>
    </row>
    <row r="377" spans="1:16" hidden="1" x14ac:dyDescent="0.25">
      <c r="A377">
        <v>50000249</v>
      </c>
      <c r="B377">
        <v>2198033</v>
      </c>
      <c r="C377" t="s">
        <v>154</v>
      </c>
      <c r="D377">
        <v>3016046</v>
      </c>
      <c r="E377" s="29">
        <v>42284</v>
      </c>
      <c r="F377">
        <v>3016046</v>
      </c>
      <c r="G377">
        <v>923272193</v>
      </c>
      <c r="H377">
        <v>131401</v>
      </c>
      <c r="I377" s="26">
        <v>131401</v>
      </c>
      <c r="J377" s="26"/>
      <c r="K377" s="1">
        <v>9600</v>
      </c>
      <c r="M377" s="1"/>
      <c r="N377" s="26"/>
      <c r="O377" s="1"/>
      <c r="P377" s="26"/>
    </row>
    <row r="378" spans="1:16" hidden="1" x14ac:dyDescent="0.25">
      <c r="A378">
        <v>50000249</v>
      </c>
      <c r="B378">
        <v>2198041</v>
      </c>
      <c r="C378" t="s">
        <v>154</v>
      </c>
      <c r="D378">
        <v>1049621706</v>
      </c>
      <c r="E378" s="29">
        <v>42284</v>
      </c>
      <c r="F378">
        <v>30165780</v>
      </c>
      <c r="G378">
        <v>12400000</v>
      </c>
      <c r="H378">
        <v>270102</v>
      </c>
      <c r="I378" s="26">
        <v>121204</v>
      </c>
      <c r="J378" s="26"/>
      <c r="K378" s="1">
        <v>5000</v>
      </c>
      <c r="M378" s="1"/>
      <c r="N378" s="26"/>
      <c r="O378" s="1"/>
      <c r="P378" s="26"/>
    </row>
    <row r="379" spans="1:16" hidden="1" x14ac:dyDescent="0.25">
      <c r="A379">
        <v>50000249</v>
      </c>
      <c r="B379">
        <v>2205138</v>
      </c>
      <c r="C379" t="s">
        <v>154</v>
      </c>
      <c r="D379">
        <v>79869564</v>
      </c>
      <c r="E379" s="29">
        <v>42284</v>
      </c>
      <c r="F379">
        <v>30080060</v>
      </c>
      <c r="G379">
        <v>12200000</v>
      </c>
      <c r="H379">
        <v>250101</v>
      </c>
      <c r="I379" s="26">
        <v>121225</v>
      </c>
      <c r="J379" s="26"/>
      <c r="K379" s="1">
        <v>11800</v>
      </c>
      <c r="M379" s="1"/>
      <c r="N379" s="26"/>
      <c r="O379" s="1"/>
      <c r="P379" s="26"/>
    </row>
    <row r="380" spans="1:16" hidden="1" x14ac:dyDescent="0.25">
      <c r="A380">
        <v>50000249</v>
      </c>
      <c r="B380">
        <v>2205141</v>
      </c>
      <c r="C380" t="s">
        <v>154</v>
      </c>
      <c r="D380">
        <v>79869564</v>
      </c>
      <c r="E380" s="29">
        <v>42284</v>
      </c>
      <c r="F380">
        <v>30080060</v>
      </c>
      <c r="G380">
        <v>12200000</v>
      </c>
      <c r="H380">
        <v>250101</v>
      </c>
      <c r="I380" s="26">
        <v>121225</v>
      </c>
      <c r="J380" s="26"/>
      <c r="K380" s="1">
        <v>5400</v>
      </c>
      <c r="M380" s="1"/>
      <c r="N380" s="26"/>
      <c r="O380" s="1"/>
      <c r="P380" s="26"/>
    </row>
    <row r="381" spans="1:16" hidden="1" x14ac:dyDescent="0.25">
      <c r="A381">
        <v>50000249</v>
      </c>
      <c r="B381">
        <v>2205142</v>
      </c>
      <c r="C381" t="s">
        <v>154</v>
      </c>
      <c r="D381">
        <v>3008003029</v>
      </c>
      <c r="E381" s="29">
        <v>42284</v>
      </c>
      <c r="F381">
        <v>30080060</v>
      </c>
      <c r="G381">
        <v>12200000</v>
      </c>
      <c r="H381">
        <v>250101</v>
      </c>
      <c r="I381" s="26">
        <v>121225</v>
      </c>
      <c r="J381" s="26"/>
      <c r="K381" s="1">
        <v>9400</v>
      </c>
      <c r="M381" s="1"/>
      <c r="N381" s="26"/>
      <c r="O381" s="1"/>
      <c r="P381" s="26"/>
    </row>
    <row r="382" spans="1:16" hidden="1" x14ac:dyDescent="0.25">
      <c r="A382">
        <v>50000249</v>
      </c>
      <c r="B382">
        <v>2205143</v>
      </c>
      <c r="C382" t="s">
        <v>154</v>
      </c>
      <c r="D382">
        <v>79869564</v>
      </c>
      <c r="E382" s="29">
        <v>42284</v>
      </c>
      <c r="F382">
        <v>30080060</v>
      </c>
      <c r="G382">
        <v>12200000</v>
      </c>
      <c r="H382">
        <v>250101</v>
      </c>
      <c r="I382" s="26">
        <v>121225</v>
      </c>
      <c r="J382" s="26"/>
      <c r="K382" s="1">
        <v>1000</v>
      </c>
      <c r="M382" s="1"/>
      <c r="N382" s="26"/>
      <c r="O382" s="1"/>
      <c r="P382" s="26"/>
    </row>
    <row r="383" spans="1:16" hidden="1" x14ac:dyDescent="0.25">
      <c r="A383">
        <v>50000249</v>
      </c>
      <c r="B383">
        <v>2205147</v>
      </c>
      <c r="C383" t="s">
        <v>154</v>
      </c>
      <c r="D383">
        <v>79869564</v>
      </c>
      <c r="E383" s="29">
        <v>42284</v>
      </c>
      <c r="F383">
        <v>30080060</v>
      </c>
      <c r="G383">
        <v>12200000</v>
      </c>
      <c r="H383">
        <v>250101</v>
      </c>
      <c r="I383" s="26">
        <v>121225</v>
      </c>
      <c r="J383" s="26"/>
      <c r="K383" s="1">
        <v>12600</v>
      </c>
      <c r="M383" s="1"/>
      <c r="N383" s="26"/>
      <c r="O383" s="1"/>
      <c r="P383" s="26"/>
    </row>
    <row r="384" spans="1:16" hidden="1" x14ac:dyDescent="0.25">
      <c r="A384">
        <v>50000249</v>
      </c>
      <c r="B384">
        <v>2205152</v>
      </c>
      <c r="C384" t="s">
        <v>154</v>
      </c>
      <c r="D384">
        <v>79869564</v>
      </c>
      <c r="E384" s="29">
        <v>42284</v>
      </c>
      <c r="F384">
        <v>30080060</v>
      </c>
      <c r="G384">
        <v>12200000</v>
      </c>
      <c r="H384">
        <v>250101</v>
      </c>
      <c r="I384" s="26">
        <v>121225</v>
      </c>
      <c r="J384" s="26"/>
      <c r="K384" s="1">
        <v>7800</v>
      </c>
      <c r="M384" s="1"/>
      <c r="N384" s="26"/>
      <c r="O384" s="1"/>
      <c r="P384" s="26"/>
    </row>
    <row r="385" spans="1:16" hidden="1" x14ac:dyDescent="0.25">
      <c r="A385">
        <v>50000249</v>
      </c>
      <c r="B385">
        <v>2205186</v>
      </c>
      <c r="C385" t="s">
        <v>154</v>
      </c>
      <c r="D385">
        <v>79869564</v>
      </c>
      <c r="E385" s="29">
        <v>42284</v>
      </c>
      <c r="F385">
        <v>79869564</v>
      </c>
      <c r="G385">
        <v>12200000</v>
      </c>
      <c r="H385">
        <v>250101</v>
      </c>
      <c r="I385" s="26">
        <v>121225</v>
      </c>
      <c r="J385" s="26"/>
      <c r="K385" s="1">
        <v>7000</v>
      </c>
      <c r="M385" s="1"/>
      <c r="N385" s="26"/>
      <c r="O385" s="1"/>
      <c r="P385" s="26"/>
    </row>
    <row r="386" spans="1:16" hidden="1" x14ac:dyDescent="0.25">
      <c r="A386">
        <v>50000249</v>
      </c>
      <c r="B386">
        <v>2205187</v>
      </c>
      <c r="C386" t="s">
        <v>154</v>
      </c>
      <c r="D386">
        <v>79869564</v>
      </c>
      <c r="E386" s="29">
        <v>42284</v>
      </c>
      <c r="F386">
        <v>79869564</v>
      </c>
      <c r="G386">
        <v>12200000</v>
      </c>
      <c r="H386">
        <v>250101</v>
      </c>
      <c r="I386" s="26">
        <v>121225</v>
      </c>
      <c r="J386" s="26"/>
      <c r="K386" s="1">
        <v>24500</v>
      </c>
      <c r="M386" s="1"/>
      <c r="N386" s="26"/>
      <c r="O386" s="1"/>
      <c r="P386" s="26"/>
    </row>
    <row r="387" spans="1:16" hidden="1" x14ac:dyDescent="0.25">
      <c r="A387">
        <v>50000249</v>
      </c>
      <c r="B387">
        <v>2205188</v>
      </c>
      <c r="C387" t="s">
        <v>154</v>
      </c>
      <c r="D387">
        <v>79869564</v>
      </c>
      <c r="E387" s="29">
        <v>42284</v>
      </c>
      <c r="F387">
        <v>30080060</v>
      </c>
      <c r="G387">
        <v>12200000</v>
      </c>
      <c r="H387">
        <v>250101</v>
      </c>
      <c r="I387" s="26">
        <v>121225</v>
      </c>
      <c r="J387" s="26"/>
      <c r="K387" s="1">
        <v>7500</v>
      </c>
      <c r="M387" s="1"/>
      <c r="N387" s="26"/>
      <c r="O387" s="1"/>
      <c r="P387" s="26"/>
    </row>
    <row r="388" spans="1:16" hidden="1" x14ac:dyDescent="0.25">
      <c r="A388">
        <v>50000249</v>
      </c>
      <c r="B388">
        <v>2226440</v>
      </c>
      <c r="C388" t="s">
        <v>155</v>
      </c>
      <c r="D388">
        <v>7249065</v>
      </c>
      <c r="E388" s="29">
        <v>42284</v>
      </c>
      <c r="F388">
        <v>31159360</v>
      </c>
      <c r="G388">
        <v>12800000</v>
      </c>
      <c r="H388">
        <v>350300</v>
      </c>
      <c r="I388" s="26">
        <v>350300</v>
      </c>
      <c r="J388" s="26"/>
      <c r="K388" s="1">
        <v>260000</v>
      </c>
      <c r="M388" s="1"/>
      <c r="N388" s="26"/>
      <c r="O388" s="1"/>
      <c r="P388" s="26"/>
    </row>
    <row r="389" spans="1:16" hidden="1" x14ac:dyDescent="0.25">
      <c r="A389">
        <v>50000249</v>
      </c>
      <c r="B389">
        <v>2226443</v>
      </c>
      <c r="C389" t="s">
        <v>160</v>
      </c>
      <c r="D389">
        <v>93411466</v>
      </c>
      <c r="E389" s="29">
        <v>42284</v>
      </c>
      <c r="F389">
        <v>31653432</v>
      </c>
      <c r="G389">
        <v>26800000</v>
      </c>
      <c r="H389">
        <v>360200</v>
      </c>
      <c r="I389" s="26">
        <v>360200</v>
      </c>
      <c r="J389" s="26"/>
      <c r="K389" s="1">
        <v>3000</v>
      </c>
      <c r="M389" s="1"/>
      <c r="N389" s="26"/>
      <c r="O389" s="1"/>
      <c r="P389" s="26"/>
    </row>
    <row r="390" spans="1:16" hidden="1" x14ac:dyDescent="0.25">
      <c r="A390">
        <v>50000249</v>
      </c>
      <c r="B390">
        <v>2286575</v>
      </c>
      <c r="C390" t="s">
        <v>154</v>
      </c>
      <c r="D390">
        <v>41372226</v>
      </c>
      <c r="E390" s="29">
        <v>42284</v>
      </c>
      <c r="F390">
        <v>41372226</v>
      </c>
      <c r="G390">
        <v>11500000</v>
      </c>
      <c r="H390">
        <v>130101</v>
      </c>
      <c r="I390" s="26">
        <v>12102020</v>
      </c>
      <c r="J390" s="26"/>
      <c r="K390" s="1">
        <v>4160</v>
      </c>
      <c r="M390" s="1"/>
      <c r="N390" s="26"/>
      <c r="O390" s="1"/>
      <c r="P390" s="26"/>
    </row>
    <row r="391" spans="1:16" hidden="1" x14ac:dyDescent="0.25">
      <c r="A391">
        <v>50000249</v>
      </c>
      <c r="B391">
        <v>2286588</v>
      </c>
      <c r="C391" t="s">
        <v>154</v>
      </c>
      <c r="D391">
        <v>8001355329</v>
      </c>
      <c r="E391" s="29">
        <v>42284</v>
      </c>
      <c r="F391">
        <v>6407414</v>
      </c>
      <c r="G391">
        <v>11500000</v>
      </c>
      <c r="H391">
        <v>130101</v>
      </c>
      <c r="I391" s="26">
        <v>270909</v>
      </c>
      <c r="J391" s="26"/>
      <c r="K391" s="1">
        <v>3680</v>
      </c>
      <c r="M391" s="1"/>
      <c r="N391" s="26"/>
      <c r="O391" s="1"/>
      <c r="P391" s="26"/>
    </row>
    <row r="392" spans="1:16" hidden="1" x14ac:dyDescent="0.25">
      <c r="A392">
        <v>50000249</v>
      </c>
      <c r="B392">
        <v>2304480</v>
      </c>
      <c r="C392" t="s">
        <v>164</v>
      </c>
      <c r="D392">
        <v>1067861518</v>
      </c>
      <c r="E392" s="29">
        <v>42284</v>
      </c>
      <c r="F392">
        <v>7896577</v>
      </c>
      <c r="G392">
        <v>12400000</v>
      </c>
      <c r="H392">
        <v>270102</v>
      </c>
      <c r="I392" s="26">
        <v>270214</v>
      </c>
      <c r="J392" s="26"/>
      <c r="K392" s="1">
        <v>5000</v>
      </c>
      <c r="M392" s="1"/>
      <c r="N392" s="26"/>
      <c r="O392" s="1"/>
      <c r="P392" s="26"/>
    </row>
    <row r="393" spans="1:16" hidden="1" x14ac:dyDescent="0.25">
      <c r="A393">
        <v>50000249</v>
      </c>
      <c r="B393">
        <v>2304483</v>
      </c>
      <c r="C393" t="s">
        <v>164</v>
      </c>
      <c r="D393">
        <v>1067902847</v>
      </c>
      <c r="E393" s="29">
        <v>42284</v>
      </c>
      <c r="F393">
        <v>32154726</v>
      </c>
      <c r="G393">
        <v>12400000</v>
      </c>
      <c r="H393">
        <v>270102</v>
      </c>
      <c r="I393" s="26">
        <v>270214</v>
      </c>
      <c r="J393" s="26"/>
      <c r="K393" s="1">
        <v>5000</v>
      </c>
      <c r="M393" s="1"/>
      <c r="N393" s="26"/>
      <c r="O393" s="1"/>
      <c r="P393" s="26"/>
    </row>
    <row r="394" spans="1:16" hidden="1" x14ac:dyDescent="0.25">
      <c r="A394">
        <v>50000249</v>
      </c>
      <c r="B394">
        <v>2377590</v>
      </c>
      <c r="C394" t="s">
        <v>188</v>
      </c>
      <c r="D394">
        <v>892099183</v>
      </c>
      <c r="E394" s="29">
        <v>42284</v>
      </c>
      <c r="F394">
        <v>31388589</v>
      </c>
      <c r="G394">
        <v>10900000</v>
      </c>
      <c r="H394">
        <v>170101</v>
      </c>
      <c r="I394" s="26">
        <v>121255</v>
      </c>
      <c r="J394" s="26"/>
      <c r="K394" s="1">
        <v>344121</v>
      </c>
      <c r="M394" s="1"/>
      <c r="N394" s="26"/>
      <c r="O394" s="1"/>
      <c r="P394" s="26"/>
    </row>
    <row r="395" spans="1:16" hidden="1" x14ac:dyDescent="0.25">
      <c r="A395">
        <v>50000249</v>
      </c>
      <c r="B395">
        <v>2460709</v>
      </c>
      <c r="C395" t="s">
        <v>154</v>
      </c>
      <c r="D395">
        <v>79419204</v>
      </c>
      <c r="E395" s="29">
        <v>42284</v>
      </c>
      <c r="F395">
        <v>79419204</v>
      </c>
      <c r="G395">
        <v>11500000</v>
      </c>
      <c r="H395">
        <v>130101</v>
      </c>
      <c r="I395" s="26">
        <v>12102020</v>
      </c>
      <c r="J395" s="26"/>
      <c r="K395" s="1">
        <v>2250</v>
      </c>
      <c r="M395" s="1"/>
      <c r="N395" s="26"/>
      <c r="O395" s="1"/>
      <c r="P395" s="26"/>
    </row>
    <row r="396" spans="1:16" hidden="1" x14ac:dyDescent="0.25">
      <c r="A396">
        <v>50000249</v>
      </c>
      <c r="B396">
        <v>2464666</v>
      </c>
      <c r="C396" t="s">
        <v>195</v>
      </c>
      <c r="D396">
        <v>1082904487</v>
      </c>
      <c r="E396" s="29">
        <v>42284</v>
      </c>
      <c r="F396">
        <v>30081041</v>
      </c>
      <c r="G396">
        <v>12400000</v>
      </c>
      <c r="H396">
        <v>270108</v>
      </c>
      <c r="I396" s="26">
        <v>270108</v>
      </c>
      <c r="J396" s="26"/>
      <c r="K396" s="1">
        <v>1548796</v>
      </c>
      <c r="M396" s="1"/>
      <c r="N396" s="26"/>
      <c r="O396" s="1"/>
      <c r="P396" s="26"/>
    </row>
    <row r="397" spans="1:16" hidden="1" x14ac:dyDescent="0.25">
      <c r="A397">
        <v>50000249</v>
      </c>
      <c r="B397">
        <v>2538081</v>
      </c>
      <c r="C397" t="s">
        <v>164</v>
      </c>
      <c r="D397">
        <v>106790578</v>
      </c>
      <c r="E397" s="29">
        <v>42284</v>
      </c>
      <c r="F397">
        <v>7822338</v>
      </c>
      <c r="G397">
        <v>12400000</v>
      </c>
      <c r="H397">
        <v>270102</v>
      </c>
      <c r="I397" s="26">
        <v>270214</v>
      </c>
      <c r="J397" s="26"/>
      <c r="K397" s="1">
        <v>5000</v>
      </c>
      <c r="M397" s="1"/>
      <c r="N397" s="26"/>
      <c r="O397" s="1"/>
      <c r="P397" s="26"/>
    </row>
    <row r="398" spans="1:16" hidden="1" x14ac:dyDescent="0.25">
      <c r="A398">
        <v>50000249</v>
      </c>
      <c r="B398">
        <v>2539559</v>
      </c>
      <c r="C398" t="s">
        <v>154</v>
      </c>
      <c r="D398">
        <v>1010186007</v>
      </c>
      <c r="E398" s="29">
        <v>42284</v>
      </c>
      <c r="F398">
        <v>4697015</v>
      </c>
      <c r="G398">
        <v>12400000</v>
      </c>
      <c r="H398">
        <v>270102</v>
      </c>
      <c r="I398" s="26">
        <v>121204</v>
      </c>
      <c r="J398" s="26"/>
      <c r="K398" s="1">
        <v>5000</v>
      </c>
      <c r="M398" s="1"/>
      <c r="N398" s="26"/>
      <c r="O398" s="1"/>
      <c r="P398" s="26"/>
    </row>
    <row r="399" spans="1:16" hidden="1" x14ac:dyDescent="0.25">
      <c r="A399">
        <v>50000249</v>
      </c>
      <c r="B399">
        <v>2545697</v>
      </c>
      <c r="C399" t="s">
        <v>154</v>
      </c>
      <c r="D399">
        <v>80424771</v>
      </c>
      <c r="E399" s="29">
        <v>42284</v>
      </c>
      <c r="F399">
        <v>7514542</v>
      </c>
      <c r="G399">
        <v>12400000</v>
      </c>
      <c r="H399">
        <v>270102</v>
      </c>
      <c r="I399" s="26">
        <v>121204</v>
      </c>
      <c r="J399" s="26"/>
      <c r="K399" s="1">
        <v>5000</v>
      </c>
      <c r="M399" s="1"/>
      <c r="N399" s="26"/>
      <c r="O399" s="1"/>
      <c r="P399" s="26"/>
    </row>
    <row r="400" spans="1:16" hidden="1" x14ac:dyDescent="0.25">
      <c r="A400">
        <v>50000249</v>
      </c>
      <c r="B400">
        <v>2558056</v>
      </c>
      <c r="C400" t="s">
        <v>192</v>
      </c>
      <c r="D400">
        <v>20686307</v>
      </c>
      <c r="E400" s="29">
        <v>42284</v>
      </c>
      <c r="F400">
        <v>31325210</v>
      </c>
      <c r="G400">
        <v>12200000</v>
      </c>
      <c r="H400">
        <v>250101</v>
      </c>
      <c r="I400" s="26">
        <v>121225</v>
      </c>
      <c r="J400" s="26"/>
      <c r="K400" s="1">
        <v>4500</v>
      </c>
      <c r="M400" s="1"/>
      <c r="N400" s="26"/>
      <c r="O400" s="1"/>
      <c r="P400" s="26"/>
    </row>
    <row r="401" spans="1:16" hidden="1" x14ac:dyDescent="0.25">
      <c r="A401">
        <v>50000249</v>
      </c>
      <c r="B401">
        <v>2558058</v>
      </c>
      <c r="C401" t="s">
        <v>192</v>
      </c>
      <c r="D401">
        <v>347700</v>
      </c>
      <c r="E401" s="29">
        <v>42284</v>
      </c>
      <c r="F401">
        <v>31021252</v>
      </c>
      <c r="G401">
        <v>923272193</v>
      </c>
      <c r="H401">
        <v>131401</v>
      </c>
      <c r="I401" s="26">
        <v>131401</v>
      </c>
      <c r="J401" s="26"/>
      <c r="K401" s="1">
        <v>2600</v>
      </c>
      <c r="M401" s="1"/>
      <c r="N401" s="26"/>
      <c r="O401" s="1"/>
      <c r="P401" s="26"/>
    </row>
    <row r="402" spans="1:16" hidden="1" x14ac:dyDescent="0.25">
      <c r="A402">
        <v>50000249</v>
      </c>
      <c r="B402">
        <v>2569435</v>
      </c>
      <c r="C402" t="s">
        <v>154</v>
      </c>
      <c r="D402">
        <v>1057585997</v>
      </c>
      <c r="E402" s="29">
        <v>42284</v>
      </c>
      <c r="F402">
        <v>30145468</v>
      </c>
      <c r="G402">
        <v>12400000</v>
      </c>
      <c r="H402">
        <v>270102</v>
      </c>
      <c r="I402" s="26">
        <v>121204</v>
      </c>
      <c r="J402" s="26"/>
      <c r="K402" s="1">
        <v>5000</v>
      </c>
      <c r="M402" s="1"/>
      <c r="N402" s="26"/>
      <c r="O402" s="1"/>
      <c r="P402" s="26"/>
    </row>
    <row r="403" spans="1:16" hidden="1" x14ac:dyDescent="0.25">
      <c r="A403">
        <v>50000249</v>
      </c>
      <c r="B403">
        <v>2571319</v>
      </c>
      <c r="C403" t="s">
        <v>179</v>
      </c>
      <c r="D403">
        <v>52267985</v>
      </c>
      <c r="E403" s="29">
        <v>42284</v>
      </c>
      <c r="F403">
        <v>31125539</v>
      </c>
      <c r="G403">
        <v>12400000</v>
      </c>
      <c r="H403">
        <v>270102</v>
      </c>
      <c r="I403" s="26">
        <v>121204</v>
      </c>
      <c r="J403" s="26"/>
      <c r="K403" s="1">
        <v>5000</v>
      </c>
      <c r="M403" s="1"/>
      <c r="N403" s="26"/>
      <c r="O403" s="1"/>
      <c r="P403" s="26"/>
    </row>
    <row r="404" spans="1:16" hidden="1" x14ac:dyDescent="0.25">
      <c r="A404">
        <v>50000249</v>
      </c>
      <c r="B404">
        <v>2580062</v>
      </c>
      <c r="C404" t="s">
        <v>167</v>
      </c>
      <c r="D404">
        <v>1090440656</v>
      </c>
      <c r="E404" s="29">
        <v>42284</v>
      </c>
      <c r="F404">
        <v>5822119</v>
      </c>
      <c r="G404">
        <v>12400000</v>
      </c>
      <c r="H404">
        <v>270102</v>
      </c>
      <c r="I404" s="26">
        <v>121204</v>
      </c>
      <c r="J404" s="26"/>
      <c r="K404" s="1">
        <v>5000</v>
      </c>
      <c r="M404" s="1"/>
      <c r="N404" s="26"/>
      <c r="O404" s="1"/>
      <c r="P404" s="26"/>
    </row>
    <row r="405" spans="1:16" hidden="1" x14ac:dyDescent="0.25">
      <c r="A405">
        <v>50000249</v>
      </c>
      <c r="B405">
        <v>2580063</v>
      </c>
      <c r="C405" t="s">
        <v>167</v>
      </c>
      <c r="D405">
        <v>1090431648</v>
      </c>
      <c r="E405" s="29">
        <v>42284</v>
      </c>
      <c r="F405">
        <v>31341497</v>
      </c>
      <c r="G405">
        <v>12400000</v>
      </c>
      <c r="H405">
        <v>270102</v>
      </c>
      <c r="I405" s="26">
        <v>121204</v>
      </c>
      <c r="J405" s="26"/>
      <c r="K405" s="1">
        <v>5000</v>
      </c>
      <c r="M405" s="1"/>
      <c r="N405" s="26"/>
      <c r="O405" s="1"/>
      <c r="P405" s="26"/>
    </row>
    <row r="406" spans="1:16" hidden="1" x14ac:dyDescent="0.25">
      <c r="A406">
        <v>50000249</v>
      </c>
      <c r="B406">
        <v>2580064</v>
      </c>
      <c r="C406" t="s">
        <v>167</v>
      </c>
      <c r="D406">
        <v>1026270241</v>
      </c>
      <c r="E406" s="29">
        <v>42284</v>
      </c>
      <c r="F406">
        <v>32124848</v>
      </c>
      <c r="G406">
        <v>12400000</v>
      </c>
      <c r="H406">
        <v>270102</v>
      </c>
      <c r="I406" s="26">
        <v>121204</v>
      </c>
      <c r="J406" s="26"/>
      <c r="K406" s="1">
        <v>5000</v>
      </c>
      <c r="M406" s="1"/>
      <c r="N406" s="26"/>
      <c r="O406" s="1"/>
      <c r="P406" s="26"/>
    </row>
    <row r="407" spans="1:16" hidden="1" x14ac:dyDescent="0.25">
      <c r="A407">
        <v>50000249</v>
      </c>
      <c r="B407">
        <v>2580065</v>
      </c>
      <c r="C407" t="s">
        <v>167</v>
      </c>
      <c r="D407">
        <v>1090451568</v>
      </c>
      <c r="E407" s="29">
        <v>42284</v>
      </c>
      <c r="F407">
        <v>32132194</v>
      </c>
      <c r="G407">
        <v>12400000</v>
      </c>
      <c r="H407">
        <v>270102</v>
      </c>
      <c r="I407" s="26">
        <v>121204</v>
      </c>
      <c r="J407" s="26"/>
      <c r="K407" s="1">
        <v>5000</v>
      </c>
      <c r="M407" s="1"/>
      <c r="N407" s="26"/>
      <c r="O407" s="1"/>
      <c r="P407" s="26"/>
    </row>
    <row r="408" spans="1:16" hidden="1" x14ac:dyDescent="0.25">
      <c r="A408">
        <v>50000249</v>
      </c>
      <c r="B408">
        <v>2619405</v>
      </c>
      <c r="C408" t="s">
        <v>163</v>
      </c>
      <c r="D408">
        <v>45565096</v>
      </c>
      <c r="E408" s="29">
        <v>42284</v>
      </c>
      <c r="F408">
        <v>6647038</v>
      </c>
      <c r="G408">
        <v>12400000</v>
      </c>
      <c r="H408">
        <v>270108</v>
      </c>
      <c r="I408" s="26">
        <v>270108</v>
      </c>
      <c r="J408" s="26"/>
      <c r="K408" s="1">
        <v>1176417</v>
      </c>
      <c r="M408" s="1"/>
      <c r="N408" s="26"/>
      <c r="O408" s="1"/>
      <c r="P408" s="26"/>
    </row>
    <row r="409" spans="1:16" hidden="1" x14ac:dyDescent="0.25">
      <c r="A409">
        <v>50000249</v>
      </c>
      <c r="B409">
        <v>2620386</v>
      </c>
      <c r="C409" t="s">
        <v>181</v>
      </c>
      <c r="D409">
        <v>1053820885</v>
      </c>
      <c r="E409" s="29">
        <v>42284</v>
      </c>
      <c r="F409">
        <v>31839362</v>
      </c>
      <c r="G409">
        <v>12400000</v>
      </c>
      <c r="H409">
        <v>270102</v>
      </c>
      <c r="I409" s="26">
        <v>121204</v>
      </c>
      <c r="J409" s="26"/>
      <c r="K409" s="1">
        <v>5000</v>
      </c>
      <c r="M409" s="1"/>
      <c r="N409" s="26"/>
      <c r="O409" s="1"/>
      <c r="P409" s="26"/>
    </row>
    <row r="410" spans="1:16" hidden="1" x14ac:dyDescent="0.25">
      <c r="A410">
        <v>50000249</v>
      </c>
      <c r="B410">
        <v>2621419</v>
      </c>
      <c r="C410" t="s">
        <v>191</v>
      </c>
      <c r="D410">
        <v>1098711615</v>
      </c>
      <c r="E410" s="29">
        <v>42284</v>
      </c>
      <c r="F410">
        <v>0</v>
      </c>
      <c r="G410">
        <v>12400000</v>
      </c>
      <c r="H410">
        <v>270102</v>
      </c>
      <c r="I410" s="26">
        <v>121204</v>
      </c>
      <c r="J410" s="26"/>
      <c r="K410" s="1">
        <v>5000</v>
      </c>
      <c r="M410" s="1"/>
      <c r="N410" s="26"/>
      <c r="O410" s="1"/>
      <c r="P410" s="26"/>
    </row>
    <row r="411" spans="1:16" hidden="1" x14ac:dyDescent="0.25">
      <c r="A411">
        <v>50000249</v>
      </c>
      <c r="B411">
        <v>2623846</v>
      </c>
      <c r="C411" t="s">
        <v>169</v>
      </c>
      <c r="D411">
        <v>87248273</v>
      </c>
      <c r="E411" s="29">
        <v>42284</v>
      </c>
      <c r="F411">
        <v>31047056</v>
      </c>
      <c r="G411">
        <v>12400000</v>
      </c>
      <c r="H411">
        <v>270102</v>
      </c>
      <c r="I411" s="26">
        <v>121204</v>
      </c>
      <c r="J411" s="26"/>
      <c r="K411" s="1">
        <v>5000</v>
      </c>
      <c r="M411" s="1"/>
      <c r="N411" s="26"/>
      <c r="O411" s="1"/>
      <c r="P411" s="26"/>
    </row>
    <row r="412" spans="1:16" hidden="1" x14ac:dyDescent="0.25">
      <c r="A412">
        <v>50000249</v>
      </c>
      <c r="B412">
        <v>2628378</v>
      </c>
      <c r="C412" t="s">
        <v>198</v>
      </c>
      <c r="D412">
        <v>10088133</v>
      </c>
      <c r="E412" s="29">
        <v>42284</v>
      </c>
      <c r="F412">
        <v>31375006</v>
      </c>
      <c r="G412">
        <v>26800000</v>
      </c>
      <c r="H412">
        <v>360200</v>
      </c>
      <c r="I412" s="26">
        <v>360200</v>
      </c>
      <c r="J412" s="26"/>
      <c r="K412" s="1">
        <v>206400</v>
      </c>
      <c r="M412" s="1"/>
      <c r="N412" s="26"/>
      <c r="O412" s="1"/>
      <c r="P412" s="26"/>
    </row>
    <row r="413" spans="1:16" hidden="1" x14ac:dyDescent="0.25">
      <c r="A413">
        <v>50000249</v>
      </c>
      <c r="B413">
        <v>2628763</v>
      </c>
      <c r="C413" t="s">
        <v>164</v>
      </c>
      <c r="D413">
        <v>1067911046</v>
      </c>
      <c r="E413" s="29">
        <v>42284</v>
      </c>
      <c r="F413">
        <v>31454123</v>
      </c>
      <c r="G413">
        <v>12400000</v>
      </c>
      <c r="H413">
        <v>270102</v>
      </c>
      <c r="I413" s="26">
        <v>270214</v>
      </c>
      <c r="J413" s="26"/>
      <c r="K413" s="1">
        <v>5000</v>
      </c>
      <c r="M413" s="1"/>
      <c r="N413" s="26"/>
      <c r="O413" s="1"/>
      <c r="P413" s="26"/>
    </row>
    <row r="414" spans="1:16" hidden="1" x14ac:dyDescent="0.25">
      <c r="A414">
        <v>50000249</v>
      </c>
      <c r="B414">
        <v>2634198</v>
      </c>
      <c r="C414" t="s">
        <v>169</v>
      </c>
      <c r="D414">
        <v>87248273</v>
      </c>
      <c r="E414" s="29">
        <v>42284</v>
      </c>
      <c r="F414">
        <v>31047056</v>
      </c>
      <c r="G414">
        <v>12400000</v>
      </c>
      <c r="H414">
        <v>270102</v>
      </c>
      <c r="I414" s="26">
        <v>121204</v>
      </c>
      <c r="J414" s="26"/>
      <c r="K414" s="1">
        <v>5000</v>
      </c>
      <c r="M414" s="1"/>
      <c r="N414" s="26"/>
      <c r="O414" s="1"/>
      <c r="P414" s="26"/>
    </row>
    <row r="415" spans="1:16" hidden="1" x14ac:dyDescent="0.25">
      <c r="A415">
        <v>50000249</v>
      </c>
      <c r="B415">
        <v>29786276</v>
      </c>
      <c r="C415" t="s">
        <v>154</v>
      </c>
      <c r="D415">
        <v>5934708</v>
      </c>
      <c r="E415" s="29">
        <v>42284</v>
      </c>
      <c r="F415">
        <v>6198971</v>
      </c>
      <c r="G415">
        <v>12200000</v>
      </c>
      <c r="H415">
        <v>250101</v>
      </c>
      <c r="I415" s="26">
        <v>121225</v>
      </c>
      <c r="J415" s="26"/>
      <c r="K415" s="1">
        <v>5700</v>
      </c>
      <c r="M415" s="1"/>
      <c r="N415" s="26"/>
      <c r="O415" s="1"/>
      <c r="P415" s="26"/>
    </row>
    <row r="416" spans="1:16" hidden="1" x14ac:dyDescent="0.25">
      <c r="A416">
        <v>50000249</v>
      </c>
      <c r="B416">
        <v>29786284</v>
      </c>
      <c r="C416" t="s">
        <v>154</v>
      </c>
      <c r="D416">
        <v>51914977</v>
      </c>
      <c r="E416" s="29">
        <v>42284</v>
      </c>
      <c r="F416">
        <v>6154328</v>
      </c>
      <c r="G416">
        <v>12400000</v>
      </c>
      <c r="H416">
        <v>270102</v>
      </c>
      <c r="I416" s="26">
        <v>121204</v>
      </c>
      <c r="J416" s="26"/>
      <c r="K416" s="1">
        <v>5000</v>
      </c>
      <c r="M416" s="1"/>
      <c r="N416" s="26"/>
      <c r="O416" s="1"/>
      <c r="P416" s="26"/>
    </row>
    <row r="417" spans="1:16" hidden="1" x14ac:dyDescent="0.25">
      <c r="A417">
        <v>50000249</v>
      </c>
      <c r="B417">
        <v>37369614</v>
      </c>
      <c r="C417" t="s">
        <v>154</v>
      </c>
      <c r="D417">
        <v>8001780141</v>
      </c>
      <c r="E417" s="29">
        <v>42284</v>
      </c>
      <c r="F417">
        <v>6668142</v>
      </c>
      <c r="G417">
        <v>825000000</v>
      </c>
      <c r="H417">
        <v>151600</v>
      </c>
      <c r="I417" s="26">
        <v>27090509</v>
      </c>
      <c r="J417" s="26"/>
      <c r="K417" s="1">
        <v>19330</v>
      </c>
      <c r="M417" s="1"/>
      <c r="N417" s="26"/>
      <c r="O417" s="1"/>
      <c r="P417" s="26"/>
    </row>
    <row r="418" spans="1:16" hidden="1" x14ac:dyDescent="0.25">
      <c r="A418">
        <v>50000249</v>
      </c>
      <c r="B418">
        <v>37369618</v>
      </c>
      <c r="C418" t="s">
        <v>154</v>
      </c>
      <c r="D418">
        <v>52034786</v>
      </c>
      <c r="E418" s="29">
        <v>42284</v>
      </c>
      <c r="F418">
        <v>31520853</v>
      </c>
      <c r="G418">
        <v>12200000</v>
      </c>
      <c r="H418">
        <v>250101</v>
      </c>
      <c r="I418" s="26">
        <v>121225</v>
      </c>
      <c r="J418" s="26"/>
      <c r="K418" s="1">
        <v>3100</v>
      </c>
      <c r="M418" s="1"/>
      <c r="N418" s="26"/>
      <c r="O418" s="1"/>
      <c r="P418" s="26"/>
    </row>
    <row r="419" spans="1:16" hidden="1" x14ac:dyDescent="0.25">
      <c r="A419">
        <v>50000249</v>
      </c>
      <c r="B419">
        <v>40769780</v>
      </c>
      <c r="C419" t="s">
        <v>158</v>
      </c>
      <c r="D419">
        <v>3756939</v>
      </c>
      <c r="E419" s="29">
        <v>42284</v>
      </c>
      <c r="F419">
        <v>30029875</v>
      </c>
      <c r="G419">
        <v>923272421</v>
      </c>
      <c r="H419">
        <v>190101</v>
      </c>
      <c r="I419" s="26">
        <v>190101</v>
      </c>
      <c r="J419" s="26"/>
      <c r="K419" s="1">
        <v>20000</v>
      </c>
      <c r="M419" s="1"/>
      <c r="N419" s="26"/>
      <c r="O419" s="1"/>
      <c r="P419" s="26"/>
    </row>
    <row r="420" spans="1:16" hidden="1" x14ac:dyDescent="0.25">
      <c r="A420">
        <v>50000249</v>
      </c>
      <c r="B420">
        <v>41385249</v>
      </c>
      <c r="C420" t="s">
        <v>154</v>
      </c>
      <c r="D420">
        <v>1010208784</v>
      </c>
      <c r="E420" s="29">
        <v>42284</v>
      </c>
      <c r="F420">
        <v>3577699</v>
      </c>
      <c r="G420">
        <v>12400000</v>
      </c>
      <c r="H420">
        <v>270102</v>
      </c>
      <c r="I420" s="26">
        <v>121204</v>
      </c>
      <c r="J420" s="26"/>
      <c r="K420" s="1">
        <v>5000</v>
      </c>
      <c r="M420" s="1"/>
      <c r="N420" s="26"/>
      <c r="O420" s="1"/>
      <c r="P420" s="26"/>
    </row>
    <row r="421" spans="1:16" hidden="1" x14ac:dyDescent="0.25">
      <c r="A421">
        <v>50000249</v>
      </c>
      <c r="B421">
        <v>41389391</v>
      </c>
      <c r="C421" t="s">
        <v>154</v>
      </c>
      <c r="D421">
        <v>79742127</v>
      </c>
      <c r="E421" s="29">
        <v>42284</v>
      </c>
      <c r="F421">
        <v>6615101</v>
      </c>
      <c r="G421">
        <v>12400000</v>
      </c>
      <c r="H421">
        <v>270102</v>
      </c>
      <c r="I421" s="26">
        <v>121204</v>
      </c>
      <c r="J421" s="26"/>
      <c r="K421" s="1">
        <v>5000</v>
      </c>
      <c r="M421" s="1"/>
      <c r="N421" s="26"/>
      <c r="O421" s="1"/>
      <c r="P421" s="26"/>
    </row>
    <row r="422" spans="1:16" hidden="1" x14ac:dyDescent="0.25">
      <c r="A422">
        <v>50000249</v>
      </c>
      <c r="B422">
        <v>41953573</v>
      </c>
      <c r="C422" t="s">
        <v>154</v>
      </c>
      <c r="D422">
        <v>79793581</v>
      </c>
      <c r="E422" s="29">
        <v>42284</v>
      </c>
      <c r="F422">
        <v>30453284</v>
      </c>
      <c r="G422">
        <v>12200000</v>
      </c>
      <c r="H422">
        <v>250101</v>
      </c>
      <c r="I422" s="26">
        <v>121225</v>
      </c>
      <c r="J422" s="26"/>
      <c r="K422" s="1">
        <v>7500</v>
      </c>
      <c r="M422" s="1"/>
      <c r="N422" s="26"/>
      <c r="O422" s="1"/>
      <c r="P422" s="26"/>
    </row>
    <row r="423" spans="1:16" hidden="1" x14ac:dyDescent="0.25">
      <c r="A423">
        <v>50000249</v>
      </c>
      <c r="B423">
        <v>42037801</v>
      </c>
      <c r="C423" t="s">
        <v>230</v>
      </c>
      <c r="D423">
        <v>8999990902</v>
      </c>
      <c r="E423" s="29">
        <v>42284</v>
      </c>
      <c r="F423">
        <v>7289475</v>
      </c>
      <c r="G423">
        <v>821500000</v>
      </c>
      <c r="H423">
        <v>410101</v>
      </c>
      <c r="I423" s="26">
        <v>270242</v>
      </c>
      <c r="J423" s="26"/>
      <c r="K423" s="1">
        <v>45711</v>
      </c>
      <c r="M423" s="1"/>
      <c r="N423" s="26"/>
      <c r="O423" s="1"/>
      <c r="P423" s="26"/>
    </row>
    <row r="424" spans="1:16" hidden="1" x14ac:dyDescent="0.25">
      <c r="A424">
        <v>50000249</v>
      </c>
      <c r="B424">
        <v>42514370</v>
      </c>
      <c r="C424" t="s">
        <v>154</v>
      </c>
      <c r="D424">
        <v>80722626</v>
      </c>
      <c r="E424" s="29">
        <v>42284</v>
      </c>
      <c r="F424">
        <v>31055192</v>
      </c>
      <c r="G424">
        <v>12400000</v>
      </c>
      <c r="H424">
        <v>270102</v>
      </c>
      <c r="I424" s="26">
        <v>121204</v>
      </c>
      <c r="J424" s="26"/>
      <c r="K424" s="1">
        <v>5000</v>
      </c>
      <c r="M424" s="1"/>
      <c r="N424" s="26"/>
      <c r="O424" s="1"/>
      <c r="P424" s="26"/>
    </row>
    <row r="425" spans="1:16" hidden="1" x14ac:dyDescent="0.25">
      <c r="A425">
        <v>50000249</v>
      </c>
      <c r="B425">
        <v>42514401</v>
      </c>
      <c r="C425" t="s">
        <v>154</v>
      </c>
      <c r="D425">
        <v>7724713</v>
      </c>
      <c r="E425" s="29">
        <v>42284</v>
      </c>
      <c r="F425">
        <v>31157228</v>
      </c>
      <c r="G425">
        <v>12400000</v>
      </c>
      <c r="H425">
        <v>270102</v>
      </c>
      <c r="I425" s="26">
        <v>121204</v>
      </c>
      <c r="J425" s="26"/>
      <c r="K425" s="1">
        <v>5000</v>
      </c>
      <c r="M425" s="1"/>
      <c r="N425" s="26"/>
      <c r="O425" s="1"/>
      <c r="P425" s="26"/>
    </row>
    <row r="426" spans="1:16" hidden="1" x14ac:dyDescent="0.25">
      <c r="A426">
        <v>50000249</v>
      </c>
      <c r="B426">
        <v>42991196</v>
      </c>
      <c r="C426" t="s">
        <v>231</v>
      </c>
      <c r="D426">
        <v>1099203695</v>
      </c>
      <c r="E426" s="29">
        <v>42284</v>
      </c>
      <c r="F426">
        <v>31121205</v>
      </c>
      <c r="G426">
        <v>12400000</v>
      </c>
      <c r="H426">
        <v>270102</v>
      </c>
      <c r="I426" s="26">
        <v>121204</v>
      </c>
      <c r="J426" s="26"/>
      <c r="K426" s="1">
        <v>5000</v>
      </c>
      <c r="M426" s="1"/>
      <c r="N426" s="26"/>
      <c r="O426" s="1"/>
      <c r="P426" s="26"/>
    </row>
    <row r="427" spans="1:16" hidden="1" x14ac:dyDescent="0.25">
      <c r="A427">
        <v>50000249</v>
      </c>
      <c r="B427">
        <v>45158843</v>
      </c>
      <c r="C427" t="s">
        <v>154</v>
      </c>
      <c r="D427">
        <v>41706615</v>
      </c>
      <c r="E427" s="29">
        <v>42284</v>
      </c>
      <c r="F427">
        <v>8646576</v>
      </c>
      <c r="G427">
        <v>923272193</v>
      </c>
      <c r="H427">
        <v>131401</v>
      </c>
      <c r="I427" s="26">
        <v>131401</v>
      </c>
      <c r="J427" s="26"/>
      <c r="K427" s="1">
        <v>335000</v>
      </c>
      <c r="M427" s="1"/>
      <c r="N427" s="26"/>
      <c r="O427" s="1"/>
      <c r="P427" s="26"/>
    </row>
    <row r="428" spans="1:16" hidden="1" x14ac:dyDescent="0.25">
      <c r="A428">
        <v>50000249</v>
      </c>
      <c r="B428">
        <v>46497611</v>
      </c>
      <c r="C428" t="s">
        <v>206</v>
      </c>
      <c r="D428">
        <v>8918551384</v>
      </c>
      <c r="E428" s="29">
        <v>42284</v>
      </c>
      <c r="F428">
        <v>7626246</v>
      </c>
      <c r="G428">
        <v>10900000</v>
      </c>
      <c r="H428">
        <v>170101</v>
      </c>
      <c r="I428" s="26">
        <v>121255</v>
      </c>
      <c r="J428" s="26"/>
      <c r="K428" s="1">
        <v>308508</v>
      </c>
      <c r="M428" s="1"/>
      <c r="N428" s="26"/>
      <c r="O428" s="1"/>
      <c r="P428" s="26"/>
    </row>
    <row r="429" spans="1:16" hidden="1" x14ac:dyDescent="0.25">
      <c r="A429">
        <v>50000249</v>
      </c>
      <c r="B429">
        <v>46592857</v>
      </c>
      <c r="C429" t="s">
        <v>154</v>
      </c>
      <c r="D429">
        <v>1091656640</v>
      </c>
      <c r="E429" s="29">
        <v>42284</v>
      </c>
      <c r="F429">
        <v>30084861</v>
      </c>
      <c r="G429">
        <v>12400000</v>
      </c>
      <c r="H429">
        <v>270102</v>
      </c>
      <c r="I429" s="26">
        <v>121204</v>
      </c>
      <c r="J429" s="26"/>
      <c r="K429" s="1">
        <v>5000</v>
      </c>
      <c r="M429" s="1"/>
      <c r="N429" s="26"/>
      <c r="O429" s="1"/>
      <c r="P429" s="26"/>
    </row>
    <row r="430" spans="1:16" hidden="1" x14ac:dyDescent="0.25">
      <c r="A430">
        <v>50000249</v>
      </c>
      <c r="B430">
        <v>81280874</v>
      </c>
      <c r="C430" t="s">
        <v>154</v>
      </c>
      <c r="D430">
        <v>73188398</v>
      </c>
      <c r="E430" s="29">
        <v>42284</v>
      </c>
      <c r="F430">
        <v>30128976</v>
      </c>
      <c r="G430">
        <v>26800000</v>
      </c>
      <c r="H430">
        <v>360200</v>
      </c>
      <c r="I430" s="26">
        <v>360200</v>
      </c>
      <c r="J430" s="26"/>
      <c r="K430" s="1">
        <v>3241400</v>
      </c>
      <c r="M430" s="1"/>
      <c r="N430" s="26"/>
      <c r="O430" s="1"/>
      <c r="P430" s="26"/>
    </row>
    <row r="431" spans="1:16" hidden="1" x14ac:dyDescent="0.25">
      <c r="A431">
        <v>50000249</v>
      </c>
      <c r="B431">
        <v>150008379</v>
      </c>
      <c r="E431" s="29">
        <v>42284</v>
      </c>
      <c r="G431" s="66">
        <v>0</v>
      </c>
      <c r="H431" s="66">
        <v>0</v>
      </c>
      <c r="K431" s="1">
        <v>174655</v>
      </c>
    </row>
    <row r="432" spans="1:16" hidden="1" x14ac:dyDescent="0.25">
      <c r="A432">
        <v>50000249</v>
      </c>
      <c r="B432">
        <v>660807</v>
      </c>
      <c r="C432" t="s">
        <v>185</v>
      </c>
      <c r="D432">
        <v>80215373</v>
      </c>
      <c r="E432" s="29">
        <v>42285</v>
      </c>
      <c r="F432">
        <v>31307219</v>
      </c>
      <c r="G432">
        <v>923272421</v>
      </c>
      <c r="H432">
        <v>190101</v>
      </c>
      <c r="I432" s="26">
        <v>190101</v>
      </c>
      <c r="J432" s="26"/>
      <c r="K432" s="1">
        <v>107400</v>
      </c>
      <c r="M432" s="1"/>
      <c r="N432" s="26"/>
      <c r="O432" s="1"/>
      <c r="P432" s="26"/>
    </row>
    <row r="433" spans="1:16" hidden="1" x14ac:dyDescent="0.25">
      <c r="A433">
        <v>50000249</v>
      </c>
      <c r="B433">
        <v>887876</v>
      </c>
      <c r="C433" t="s">
        <v>173</v>
      </c>
      <c r="D433">
        <v>6765994</v>
      </c>
      <c r="E433" s="29">
        <v>42285</v>
      </c>
      <c r="F433">
        <v>31029089</v>
      </c>
      <c r="G433">
        <v>12200000</v>
      </c>
      <c r="H433">
        <v>250101</v>
      </c>
      <c r="I433" s="26">
        <v>121225</v>
      </c>
      <c r="J433" s="26"/>
      <c r="K433" s="1">
        <v>336100</v>
      </c>
      <c r="M433" s="1"/>
      <c r="N433" s="26"/>
      <c r="O433" s="1"/>
      <c r="P433" s="26"/>
    </row>
    <row r="434" spans="1:16" hidden="1" x14ac:dyDescent="0.25">
      <c r="A434">
        <v>50000249</v>
      </c>
      <c r="B434">
        <v>1062338</v>
      </c>
      <c r="C434" t="s">
        <v>184</v>
      </c>
      <c r="D434">
        <v>10528601</v>
      </c>
      <c r="E434" s="29">
        <v>42285</v>
      </c>
      <c r="F434">
        <v>7465369</v>
      </c>
      <c r="G434">
        <v>923272193</v>
      </c>
      <c r="H434">
        <v>131401</v>
      </c>
      <c r="I434" s="26">
        <v>131401</v>
      </c>
      <c r="J434" s="26"/>
      <c r="K434" s="1">
        <v>20094096</v>
      </c>
      <c r="M434" s="1"/>
      <c r="N434" s="26"/>
      <c r="O434" s="1"/>
      <c r="P434" s="26"/>
    </row>
    <row r="435" spans="1:16" hidden="1" x14ac:dyDescent="0.25">
      <c r="A435">
        <v>50000249</v>
      </c>
      <c r="B435">
        <v>1306183</v>
      </c>
      <c r="C435" t="s">
        <v>183</v>
      </c>
      <c r="D435">
        <v>10556342</v>
      </c>
      <c r="E435" s="29">
        <v>42285</v>
      </c>
      <c r="F435">
        <v>2401353</v>
      </c>
      <c r="G435">
        <v>11100000</v>
      </c>
      <c r="H435">
        <v>150112</v>
      </c>
      <c r="I435" s="26">
        <v>121275</v>
      </c>
      <c r="J435" s="26"/>
      <c r="K435" s="1">
        <v>300000</v>
      </c>
      <c r="M435" s="1"/>
      <c r="N435" s="26"/>
      <c r="O435" s="1"/>
      <c r="P435" s="26"/>
    </row>
    <row r="436" spans="1:16" hidden="1" x14ac:dyDescent="0.25">
      <c r="A436">
        <v>50000249</v>
      </c>
      <c r="B436">
        <v>1376149</v>
      </c>
      <c r="C436" t="s">
        <v>154</v>
      </c>
      <c r="D436">
        <v>79107143</v>
      </c>
      <c r="E436" s="29">
        <v>42285</v>
      </c>
      <c r="F436">
        <v>31022721</v>
      </c>
      <c r="G436">
        <v>12200000</v>
      </c>
      <c r="H436">
        <v>250101</v>
      </c>
      <c r="I436" s="26">
        <v>121225</v>
      </c>
      <c r="J436" s="26"/>
      <c r="K436" s="1">
        <v>10200</v>
      </c>
      <c r="M436" s="1"/>
      <c r="N436" s="26"/>
      <c r="O436" s="1"/>
      <c r="P436" s="26"/>
    </row>
    <row r="437" spans="1:16" hidden="1" x14ac:dyDescent="0.25">
      <c r="A437">
        <v>50000249</v>
      </c>
      <c r="B437">
        <v>1466466</v>
      </c>
      <c r="C437" t="s">
        <v>169</v>
      </c>
      <c r="D437">
        <v>1085296982</v>
      </c>
      <c r="E437" s="29">
        <v>42285</v>
      </c>
      <c r="F437">
        <v>0</v>
      </c>
      <c r="G437">
        <v>12400000</v>
      </c>
      <c r="H437">
        <v>270102</v>
      </c>
      <c r="I437" s="26">
        <v>121204</v>
      </c>
      <c r="J437" s="26"/>
      <c r="K437" s="1">
        <v>5000</v>
      </c>
      <c r="M437" s="1"/>
      <c r="N437" s="26"/>
      <c r="O437" s="1"/>
      <c r="P437" s="26"/>
    </row>
    <row r="438" spans="1:16" hidden="1" x14ac:dyDescent="0.25">
      <c r="A438">
        <v>50000249</v>
      </c>
      <c r="B438">
        <v>1530685</v>
      </c>
      <c r="C438" t="s">
        <v>154</v>
      </c>
      <c r="D438">
        <v>1088300158</v>
      </c>
      <c r="E438" s="29">
        <v>42285</v>
      </c>
      <c r="F438">
        <v>3341865</v>
      </c>
      <c r="G438">
        <v>12400000</v>
      </c>
      <c r="H438">
        <v>270102</v>
      </c>
      <c r="I438" s="26">
        <v>121204</v>
      </c>
      <c r="J438" s="26"/>
      <c r="K438" s="1">
        <v>5000</v>
      </c>
      <c r="M438" s="1"/>
      <c r="N438" s="26"/>
      <c r="O438" s="1"/>
      <c r="P438" s="26"/>
    </row>
    <row r="439" spans="1:16" hidden="1" x14ac:dyDescent="0.25">
      <c r="A439">
        <v>50000249</v>
      </c>
      <c r="B439">
        <v>1555001</v>
      </c>
      <c r="C439" t="s">
        <v>172</v>
      </c>
      <c r="D439">
        <v>55164385</v>
      </c>
      <c r="E439" s="29">
        <v>42285</v>
      </c>
      <c r="F439">
        <v>8715696</v>
      </c>
      <c r="G439">
        <v>12400000</v>
      </c>
      <c r="H439">
        <v>270108</v>
      </c>
      <c r="I439" s="26">
        <v>270108</v>
      </c>
      <c r="J439" s="26"/>
      <c r="K439" s="1">
        <v>250000</v>
      </c>
      <c r="M439" s="1"/>
      <c r="N439" s="26"/>
      <c r="O439" s="1"/>
      <c r="P439" s="26"/>
    </row>
    <row r="440" spans="1:16" hidden="1" x14ac:dyDescent="0.25">
      <c r="A440">
        <v>50000249</v>
      </c>
      <c r="B440">
        <v>1573964</v>
      </c>
      <c r="C440" t="s">
        <v>171</v>
      </c>
      <c r="D440">
        <v>14998426</v>
      </c>
      <c r="E440" s="29">
        <v>42285</v>
      </c>
      <c r="F440">
        <v>4457733</v>
      </c>
      <c r="G440">
        <v>923272193</v>
      </c>
      <c r="H440">
        <v>131401</v>
      </c>
      <c r="I440" s="26">
        <v>131401</v>
      </c>
      <c r="J440" s="26"/>
      <c r="K440" s="1">
        <v>206000</v>
      </c>
      <c r="M440" s="1"/>
      <c r="N440" s="26"/>
      <c r="O440" s="1"/>
      <c r="P440" s="26"/>
    </row>
    <row r="441" spans="1:16" hidden="1" x14ac:dyDescent="0.25">
      <c r="A441">
        <v>50000249</v>
      </c>
      <c r="B441">
        <v>1593942</v>
      </c>
      <c r="C441" t="s">
        <v>171</v>
      </c>
      <c r="D441">
        <v>31300426</v>
      </c>
      <c r="E441" s="29">
        <v>42285</v>
      </c>
      <c r="F441">
        <v>3960317</v>
      </c>
      <c r="G441">
        <v>12400000</v>
      </c>
      <c r="H441">
        <v>270102</v>
      </c>
      <c r="I441" s="26">
        <v>121204</v>
      </c>
      <c r="J441" s="26"/>
      <c r="K441" s="1">
        <v>5000</v>
      </c>
      <c r="M441" s="1"/>
      <c r="N441" s="26"/>
      <c r="O441" s="1"/>
      <c r="P441" s="26"/>
    </row>
    <row r="442" spans="1:16" hidden="1" x14ac:dyDescent="0.25">
      <c r="A442">
        <v>50000249</v>
      </c>
      <c r="B442">
        <v>1723515</v>
      </c>
      <c r="C442" t="s">
        <v>171</v>
      </c>
      <c r="D442">
        <v>1144062481</v>
      </c>
      <c r="E442" s="29">
        <v>42285</v>
      </c>
      <c r="F442">
        <v>3308804</v>
      </c>
      <c r="G442">
        <v>12400000</v>
      </c>
      <c r="H442">
        <v>270102</v>
      </c>
      <c r="I442" s="26">
        <v>121204</v>
      </c>
      <c r="J442" s="26"/>
      <c r="K442" s="1">
        <v>5000</v>
      </c>
      <c r="M442" s="1"/>
      <c r="N442" s="26"/>
      <c r="O442" s="1"/>
      <c r="P442" s="26"/>
    </row>
    <row r="443" spans="1:16" hidden="1" x14ac:dyDescent="0.25">
      <c r="A443">
        <v>50000249</v>
      </c>
      <c r="B443">
        <v>1726928</v>
      </c>
      <c r="C443" t="s">
        <v>217</v>
      </c>
      <c r="D443">
        <v>1121898734</v>
      </c>
      <c r="E443" s="29">
        <v>42285</v>
      </c>
      <c r="F443">
        <v>31235328</v>
      </c>
      <c r="G443">
        <v>12400000</v>
      </c>
      <c r="H443">
        <v>270102</v>
      </c>
      <c r="I443" s="26">
        <v>121204</v>
      </c>
      <c r="J443" s="26"/>
      <c r="K443" s="1">
        <v>5000</v>
      </c>
      <c r="M443" s="1"/>
      <c r="N443" s="26"/>
      <c r="O443" s="1"/>
      <c r="P443" s="26"/>
    </row>
    <row r="444" spans="1:16" hidden="1" x14ac:dyDescent="0.25">
      <c r="A444">
        <v>50000249</v>
      </c>
      <c r="B444">
        <v>1733515</v>
      </c>
      <c r="C444" t="s">
        <v>159</v>
      </c>
      <c r="D444">
        <v>13571760</v>
      </c>
      <c r="E444" s="29">
        <v>42285</v>
      </c>
      <c r="F444">
        <v>6023788</v>
      </c>
      <c r="G444">
        <v>12400000</v>
      </c>
      <c r="H444">
        <v>270102</v>
      </c>
      <c r="I444" s="26">
        <v>121204</v>
      </c>
      <c r="J444" s="26"/>
      <c r="K444" s="1">
        <v>5000</v>
      </c>
      <c r="M444" s="1"/>
      <c r="N444" s="26"/>
      <c r="O444" s="1"/>
      <c r="P444" s="26"/>
    </row>
    <row r="445" spans="1:16" hidden="1" x14ac:dyDescent="0.25">
      <c r="A445">
        <v>50000249</v>
      </c>
      <c r="B445">
        <v>1883530</v>
      </c>
      <c r="C445" t="s">
        <v>189</v>
      </c>
      <c r="D445">
        <v>1113653090</v>
      </c>
      <c r="E445" s="29">
        <v>42285</v>
      </c>
      <c r="F445">
        <v>31868582</v>
      </c>
      <c r="G445">
        <v>26800000</v>
      </c>
      <c r="H445">
        <v>360200</v>
      </c>
      <c r="I445" s="26">
        <v>360200</v>
      </c>
      <c r="J445" s="26"/>
      <c r="K445" s="1">
        <v>50000</v>
      </c>
      <c r="M445" s="1"/>
      <c r="N445" s="26"/>
      <c r="O445" s="1"/>
      <c r="P445" s="26"/>
    </row>
    <row r="446" spans="1:16" hidden="1" x14ac:dyDescent="0.25">
      <c r="A446">
        <v>50000249</v>
      </c>
      <c r="B446">
        <v>1916670</v>
      </c>
      <c r="C446" t="s">
        <v>179</v>
      </c>
      <c r="D446">
        <v>91528956</v>
      </c>
      <c r="E446" s="29">
        <v>42285</v>
      </c>
      <c r="F446">
        <v>31854255</v>
      </c>
      <c r="G446">
        <v>12400000</v>
      </c>
      <c r="H446">
        <v>270102</v>
      </c>
      <c r="I446" s="26">
        <v>121204</v>
      </c>
      <c r="J446" s="26"/>
      <c r="K446" s="1">
        <v>5000</v>
      </c>
      <c r="M446" s="1"/>
      <c r="N446" s="26"/>
      <c r="O446" s="1"/>
      <c r="P446" s="26"/>
    </row>
    <row r="447" spans="1:16" hidden="1" x14ac:dyDescent="0.25">
      <c r="A447">
        <v>50000249</v>
      </c>
      <c r="B447">
        <v>1916672</v>
      </c>
      <c r="C447" t="s">
        <v>179</v>
      </c>
      <c r="D447">
        <v>1098703692</v>
      </c>
      <c r="E447" s="29">
        <v>42285</v>
      </c>
      <c r="F447">
        <v>30127496</v>
      </c>
      <c r="G447">
        <v>12400000</v>
      </c>
      <c r="H447">
        <v>270102</v>
      </c>
      <c r="I447" s="26">
        <v>121204</v>
      </c>
      <c r="J447" s="26"/>
      <c r="K447" s="1">
        <v>5000</v>
      </c>
      <c r="M447" s="1"/>
      <c r="N447" s="26"/>
      <c r="O447" s="1"/>
      <c r="P447" s="26"/>
    </row>
    <row r="448" spans="1:16" hidden="1" x14ac:dyDescent="0.25">
      <c r="A448">
        <v>50000249</v>
      </c>
      <c r="B448">
        <v>1947440</v>
      </c>
      <c r="C448" t="s">
        <v>169</v>
      </c>
      <c r="D448">
        <v>1085270336</v>
      </c>
      <c r="E448" s="29">
        <v>42285</v>
      </c>
      <c r="F448">
        <v>31856481</v>
      </c>
      <c r="G448">
        <v>12400000</v>
      </c>
      <c r="H448">
        <v>270102</v>
      </c>
      <c r="I448" s="26">
        <v>121204</v>
      </c>
      <c r="J448" s="26"/>
      <c r="K448" s="1">
        <v>5000</v>
      </c>
      <c r="M448" s="1"/>
      <c r="N448" s="26"/>
      <c r="O448" s="1"/>
      <c r="P448" s="26"/>
    </row>
    <row r="449" spans="1:16" hidden="1" x14ac:dyDescent="0.25">
      <c r="A449">
        <v>50000249</v>
      </c>
      <c r="B449">
        <v>1947500</v>
      </c>
      <c r="C449" t="s">
        <v>169</v>
      </c>
      <c r="D449">
        <v>1085294029</v>
      </c>
      <c r="E449" s="29">
        <v>42285</v>
      </c>
      <c r="F449">
        <v>31378052</v>
      </c>
      <c r="G449">
        <v>12400000</v>
      </c>
      <c r="H449">
        <v>270102</v>
      </c>
      <c r="I449" s="26">
        <v>121204</v>
      </c>
      <c r="J449" s="26"/>
      <c r="K449" s="1">
        <v>5000</v>
      </c>
      <c r="M449" s="1"/>
      <c r="N449" s="26"/>
      <c r="O449" s="1"/>
      <c r="P449" s="26"/>
    </row>
    <row r="450" spans="1:16" hidden="1" x14ac:dyDescent="0.25">
      <c r="A450">
        <v>50000249</v>
      </c>
      <c r="B450">
        <v>1970169</v>
      </c>
      <c r="C450" t="s">
        <v>170</v>
      </c>
      <c r="D450">
        <v>70129046</v>
      </c>
      <c r="E450" s="29">
        <v>42285</v>
      </c>
      <c r="F450">
        <v>30420296</v>
      </c>
      <c r="G450">
        <v>26800000</v>
      </c>
      <c r="H450">
        <v>360200</v>
      </c>
      <c r="I450" s="26">
        <v>360200</v>
      </c>
      <c r="J450" s="26"/>
      <c r="K450" s="1">
        <v>76676</v>
      </c>
      <c r="M450" s="1"/>
      <c r="N450" s="26"/>
      <c r="O450" s="1"/>
      <c r="P450" s="26"/>
    </row>
    <row r="451" spans="1:16" hidden="1" x14ac:dyDescent="0.25">
      <c r="A451">
        <v>50000249</v>
      </c>
      <c r="B451">
        <v>2165420</v>
      </c>
      <c r="C451" t="s">
        <v>154</v>
      </c>
      <c r="D451">
        <v>8909169116</v>
      </c>
      <c r="E451" s="29">
        <v>42285</v>
      </c>
      <c r="F451">
        <v>2550903</v>
      </c>
      <c r="G451">
        <v>96400000</v>
      </c>
      <c r="H451">
        <v>370101</v>
      </c>
      <c r="I451" s="26">
        <v>270910</v>
      </c>
      <c r="J451" s="26"/>
      <c r="K451" s="1">
        <v>39380</v>
      </c>
      <c r="M451" s="1"/>
      <c r="N451" s="26"/>
      <c r="O451" s="1"/>
      <c r="P451" s="26"/>
    </row>
    <row r="452" spans="1:16" hidden="1" x14ac:dyDescent="0.25">
      <c r="A452">
        <v>50000249</v>
      </c>
      <c r="B452">
        <v>2169554</v>
      </c>
      <c r="C452" t="s">
        <v>163</v>
      </c>
      <c r="D452">
        <v>73190191</v>
      </c>
      <c r="E452" s="29">
        <v>42285</v>
      </c>
      <c r="F452">
        <v>31169221</v>
      </c>
      <c r="G452">
        <v>11100000</v>
      </c>
      <c r="H452">
        <v>150112</v>
      </c>
      <c r="I452" s="26">
        <v>121275</v>
      </c>
      <c r="J452" s="26"/>
      <c r="K452" s="1">
        <v>450000</v>
      </c>
      <c r="M452" s="1"/>
      <c r="N452" s="26"/>
      <c r="O452" s="1"/>
      <c r="P452" s="26"/>
    </row>
    <row r="453" spans="1:16" hidden="1" x14ac:dyDescent="0.25">
      <c r="A453">
        <v>50000249</v>
      </c>
      <c r="B453">
        <v>2194766</v>
      </c>
      <c r="C453" t="s">
        <v>154</v>
      </c>
      <c r="D453">
        <v>79294234</v>
      </c>
      <c r="E453" s="29">
        <v>42285</v>
      </c>
      <c r="F453">
        <v>4760634</v>
      </c>
      <c r="G453">
        <v>12400000</v>
      </c>
      <c r="H453">
        <v>270102</v>
      </c>
      <c r="I453" s="26">
        <v>121204</v>
      </c>
      <c r="J453" s="26"/>
      <c r="K453" s="1">
        <v>5000</v>
      </c>
      <c r="M453" s="1"/>
      <c r="N453" s="26"/>
      <c r="O453" s="1"/>
      <c r="P453" s="26"/>
    </row>
    <row r="454" spans="1:16" hidden="1" x14ac:dyDescent="0.25">
      <c r="A454">
        <v>50000249</v>
      </c>
      <c r="B454">
        <v>2245963</v>
      </c>
      <c r="C454" t="s">
        <v>152</v>
      </c>
      <c r="D454">
        <v>43222188</v>
      </c>
      <c r="E454" s="29">
        <v>42285</v>
      </c>
      <c r="F454">
        <v>31135838</v>
      </c>
      <c r="G454">
        <v>26800000</v>
      </c>
      <c r="H454">
        <v>360200</v>
      </c>
      <c r="I454" s="26">
        <v>360200</v>
      </c>
      <c r="J454" s="26"/>
      <c r="K454" s="1">
        <v>2888300</v>
      </c>
      <c r="M454" s="1"/>
      <c r="N454" s="26"/>
      <c r="O454" s="1"/>
      <c r="P454" s="26"/>
    </row>
    <row r="455" spans="1:16" hidden="1" x14ac:dyDescent="0.25">
      <c r="A455">
        <v>50000249</v>
      </c>
      <c r="B455">
        <v>2280270</v>
      </c>
      <c r="C455" t="s">
        <v>158</v>
      </c>
      <c r="D455">
        <v>22360115</v>
      </c>
      <c r="E455" s="29">
        <v>42285</v>
      </c>
      <c r="F455">
        <v>3656640</v>
      </c>
      <c r="G455">
        <v>923272421</v>
      </c>
      <c r="H455">
        <v>190101</v>
      </c>
      <c r="I455" s="26">
        <v>190101</v>
      </c>
      <c r="J455" s="26"/>
      <c r="K455" s="1">
        <v>31000</v>
      </c>
      <c r="M455" s="1"/>
      <c r="N455" s="26"/>
      <c r="O455" s="1"/>
      <c r="P455" s="26"/>
    </row>
    <row r="456" spans="1:16" hidden="1" x14ac:dyDescent="0.25">
      <c r="A456">
        <v>50000249</v>
      </c>
      <c r="B456">
        <v>2304472</v>
      </c>
      <c r="C456" t="s">
        <v>164</v>
      </c>
      <c r="D456">
        <v>1067923449</v>
      </c>
      <c r="E456" s="29">
        <v>42285</v>
      </c>
      <c r="F456">
        <v>7899890</v>
      </c>
      <c r="G456">
        <v>12400000</v>
      </c>
      <c r="H456">
        <v>270102</v>
      </c>
      <c r="I456" s="26">
        <v>270214</v>
      </c>
      <c r="J456" s="26"/>
      <c r="K456" s="1">
        <v>5000</v>
      </c>
      <c r="M456" s="1"/>
      <c r="N456" s="26"/>
      <c r="O456" s="1"/>
      <c r="P456" s="26"/>
    </row>
    <row r="457" spans="1:16" hidden="1" x14ac:dyDescent="0.25">
      <c r="A457">
        <v>50000249</v>
      </c>
      <c r="B457">
        <v>2304481</v>
      </c>
      <c r="C457" t="s">
        <v>164</v>
      </c>
      <c r="D457">
        <v>8000967341</v>
      </c>
      <c r="E457" s="29">
        <v>42285</v>
      </c>
      <c r="F457">
        <v>7924545</v>
      </c>
      <c r="G457">
        <v>11300000</v>
      </c>
      <c r="H457">
        <v>220101</v>
      </c>
      <c r="I457" s="26">
        <v>270907</v>
      </c>
      <c r="J457" s="26"/>
      <c r="K457" s="1">
        <v>1836659.16</v>
      </c>
      <c r="M457" s="1"/>
      <c r="N457" s="26"/>
      <c r="O457" s="1"/>
      <c r="P457" s="26"/>
    </row>
    <row r="458" spans="1:16" hidden="1" x14ac:dyDescent="0.25">
      <c r="A458">
        <v>50000249</v>
      </c>
      <c r="B458">
        <v>2305142</v>
      </c>
      <c r="C458" t="s">
        <v>173</v>
      </c>
      <c r="D458">
        <v>4082979</v>
      </c>
      <c r="E458" s="29">
        <v>42285</v>
      </c>
      <c r="F458">
        <v>30137070</v>
      </c>
      <c r="G458">
        <v>12400000</v>
      </c>
      <c r="H458">
        <v>270108</v>
      </c>
      <c r="I458" s="26">
        <v>270108</v>
      </c>
      <c r="J458" s="26"/>
      <c r="K458" s="1">
        <v>1555805</v>
      </c>
      <c r="M458" s="1"/>
      <c r="N458" s="26"/>
      <c r="O458" s="1"/>
      <c r="P458" s="26"/>
    </row>
    <row r="459" spans="1:16" hidden="1" x14ac:dyDescent="0.25">
      <c r="A459">
        <v>50000249</v>
      </c>
      <c r="B459">
        <v>2346754</v>
      </c>
      <c r="C459" t="s">
        <v>181</v>
      </c>
      <c r="D459">
        <v>1053819740</v>
      </c>
      <c r="E459" s="29">
        <v>42285</v>
      </c>
      <c r="F459">
        <v>8760979</v>
      </c>
      <c r="G459">
        <v>12400000</v>
      </c>
      <c r="H459">
        <v>270102</v>
      </c>
      <c r="I459" s="26">
        <v>121204</v>
      </c>
      <c r="J459" s="26"/>
      <c r="K459" s="1">
        <v>5000</v>
      </c>
      <c r="M459" s="1"/>
      <c r="N459" s="26"/>
      <c r="O459" s="1"/>
      <c r="P459" s="26"/>
    </row>
    <row r="460" spans="1:16" hidden="1" x14ac:dyDescent="0.25">
      <c r="A460">
        <v>50000249</v>
      </c>
      <c r="B460">
        <v>2425978</v>
      </c>
      <c r="C460" t="s">
        <v>169</v>
      </c>
      <c r="D460">
        <v>30738448</v>
      </c>
      <c r="E460" s="29">
        <v>42285</v>
      </c>
      <c r="F460">
        <v>31864362</v>
      </c>
      <c r="G460">
        <v>26800000</v>
      </c>
      <c r="H460">
        <v>360200</v>
      </c>
      <c r="I460" s="26">
        <v>360200</v>
      </c>
      <c r="J460" s="26"/>
      <c r="K460" s="1">
        <v>11000</v>
      </c>
      <c r="M460" s="1"/>
      <c r="N460" s="26"/>
      <c r="O460" s="1"/>
      <c r="P460" s="26"/>
    </row>
    <row r="461" spans="1:16" hidden="1" x14ac:dyDescent="0.25">
      <c r="A461">
        <v>50000249</v>
      </c>
      <c r="B461">
        <v>2426521</v>
      </c>
      <c r="C461" t="s">
        <v>171</v>
      </c>
      <c r="D461">
        <v>66812713</v>
      </c>
      <c r="E461" s="29">
        <v>42285</v>
      </c>
      <c r="F461">
        <v>31687839</v>
      </c>
      <c r="G461">
        <v>12400000</v>
      </c>
      <c r="H461">
        <v>270102</v>
      </c>
      <c r="I461" s="26">
        <v>121204</v>
      </c>
      <c r="J461" s="26"/>
      <c r="K461" s="1">
        <v>5000</v>
      </c>
      <c r="M461" s="1"/>
      <c r="N461" s="26"/>
      <c r="O461" s="1"/>
      <c r="P461" s="26"/>
    </row>
    <row r="462" spans="1:16" hidden="1" x14ac:dyDescent="0.25">
      <c r="A462">
        <v>50000249</v>
      </c>
      <c r="B462">
        <v>2432458</v>
      </c>
      <c r="C462" t="s">
        <v>154</v>
      </c>
      <c r="D462">
        <v>2632693</v>
      </c>
      <c r="E462" s="29">
        <v>42285</v>
      </c>
      <c r="F462">
        <v>2613191</v>
      </c>
      <c r="G462">
        <v>923272193</v>
      </c>
      <c r="H462">
        <v>131401</v>
      </c>
      <c r="I462" s="26">
        <v>131401</v>
      </c>
      <c r="J462" s="26"/>
      <c r="K462" s="1">
        <v>20000</v>
      </c>
      <c r="M462" s="1"/>
      <c r="N462" s="26"/>
      <c r="O462" s="1"/>
      <c r="P462" s="26"/>
    </row>
    <row r="463" spans="1:16" hidden="1" x14ac:dyDescent="0.25">
      <c r="A463">
        <v>50000249</v>
      </c>
      <c r="B463">
        <v>2457035</v>
      </c>
      <c r="C463" t="s">
        <v>167</v>
      </c>
      <c r="D463">
        <v>60367307</v>
      </c>
      <c r="E463" s="29">
        <v>42285</v>
      </c>
      <c r="F463">
        <v>5835279</v>
      </c>
      <c r="G463">
        <v>96300000</v>
      </c>
      <c r="H463">
        <v>190101</v>
      </c>
      <c r="I463" s="26">
        <v>121270</v>
      </c>
      <c r="J463" s="26"/>
      <c r="K463" s="1">
        <v>19600</v>
      </c>
      <c r="M463" s="1"/>
      <c r="N463" s="26"/>
      <c r="O463" s="1"/>
      <c r="P463" s="26"/>
    </row>
    <row r="464" spans="1:16" hidden="1" x14ac:dyDescent="0.25">
      <c r="A464">
        <v>50000249</v>
      </c>
      <c r="B464">
        <v>2464726</v>
      </c>
      <c r="C464" t="s">
        <v>195</v>
      </c>
      <c r="D464">
        <v>8190003360</v>
      </c>
      <c r="E464" s="29">
        <v>42285</v>
      </c>
      <c r="F464">
        <v>4301867</v>
      </c>
      <c r="G464">
        <v>11100000</v>
      </c>
      <c r="H464">
        <v>150112</v>
      </c>
      <c r="I464" s="26">
        <v>121275</v>
      </c>
      <c r="J464" s="26"/>
      <c r="K464" s="1">
        <v>100000</v>
      </c>
      <c r="M464" s="1"/>
      <c r="N464" s="26"/>
      <c r="O464" s="1"/>
      <c r="P464" s="26"/>
    </row>
    <row r="465" spans="1:16" hidden="1" x14ac:dyDescent="0.25">
      <c r="A465">
        <v>50000249</v>
      </c>
      <c r="B465">
        <v>2464728</v>
      </c>
      <c r="C465" t="s">
        <v>195</v>
      </c>
      <c r="D465">
        <v>5130655</v>
      </c>
      <c r="E465" s="29">
        <v>42285</v>
      </c>
      <c r="F465">
        <v>30049759</v>
      </c>
      <c r="G465">
        <v>923272193</v>
      </c>
      <c r="H465">
        <v>131401</v>
      </c>
      <c r="I465" s="26">
        <v>131401</v>
      </c>
      <c r="J465" s="26"/>
      <c r="K465" s="1">
        <v>1600</v>
      </c>
      <c r="M465" s="1"/>
      <c r="N465" s="26"/>
      <c r="O465" s="1"/>
      <c r="P465" s="26"/>
    </row>
    <row r="466" spans="1:16" hidden="1" x14ac:dyDescent="0.25">
      <c r="A466">
        <v>50000249</v>
      </c>
      <c r="B466">
        <v>2464729</v>
      </c>
      <c r="C466" t="s">
        <v>195</v>
      </c>
      <c r="D466">
        <v>1081786706</v>
      </c>
      <c r="E466" s="29">
        <v>42285</v>
      </c>
      <c r="F466">
        <v>30056140</v>
      </c>
      <c r="G466">
        <v>12200000</v>
      </c>
      <c r="H466">
        <v>250101</v>
      </c>
      <c r="I466" s="26">
        <v>121225</v>
      </c>
      <c r="J466" s="26"/>
      <c r="K466" s="1">
        <v>18000</v>
      </c>
      <c r="M466" s="1"/>
      <c r="N466" s="26"/>
      <c r="O466" s="1"/>
      <c r="P466" s="26"/>
    </row>
    <row r="467" spans="1:16" hidden="1" x14ac:dyDescent="0.25">
      <c r="A467">
        <v>50000249</v>
      </c>
      <c r="B467">
        <v>2465457</v>
      </c>
      <c r="C467" t="s">
        <v>154</v>
      </c>
      <c r="D467">
        <v>19340998</v>
      </c>
      <c r="E467" s="29">
        <v>42285</v>
      </c>
      <c r="F467">
        <v>3662601</v>
      </c>
      <c r="G467">
        <v>12400000</v>
      </c>
      <c r="H467">
        <v>270102</v>
      </c>
      <c r="I467" s="26">
        <v>121204</v>
      </c>
      <c r="J467" s="26"/>
      <c r="K467" s="1">
        <v>5000</v>
      </c>
      <c r="M467" s="1"/>
      <c r="N467" s="26"/>
      <c r="O467" s="1"/>
      <c r="P467" s="26"/>
    </row>
    <row r="468" spans="1:16" hidden="1" x14ac:dyDescent="0.25">
      <c r="A468">
        <v>50000249</v>
      </c>
      <c r="B468">
        <v>2465458</v>
      </c>
      <c r="C468" t="s">
        <v>154</v>
      </c>
      <c r="D468">
        <v>80067417</v>
      </c>
      <c r="E468" s="29">
        <v>42285</v>
      </c>
      <c r="F468">
        <v>31185162</v>
      </c>
      <c r="G468">
        <v>12400000</v>
      </c>
      <c r="H468">
        <v>270102</v>
      </c>
      <c r="I468" s="26">
        <v>121204</v>
      </c>
      <c r="J468" s="26"/>
      <c r="K468" s="1">
        <v>5000</v>
      </c>
      <c r="M468" s="1"/>
      <c r="N468" s="26"/>
      <c r="O468" s="1"/>
      <c r="P468" s="26"/>
    </row>
    <row r="469" spans="1:16" hidden="1" x14ac:dyDescent="0.25">
      <c r="A469">
        <v>50000249</v>
      </c>
      <c r="B469">
        <v>2465459</v>
      </c>
      <c r="C469" t="s">
        <v>154</v>
      </c>
      <c r="D469">
        <v>1144158715</v>
      </c>
      <c r="E469" s="29">
        <v>42285</v>
      </c>
      <c r="F469">
        <v>31860693</v>
      </c>
      <c r="G469">
        <v>12400000</v>
      </c>
      <c r="H469">
        <v>270102</v>
      </c>
      <c r="I469" s="26">
        <v>121204</v>
      </c>
      <c r="J469" s="26"/>
      <c r="K469" s="1">
        <v>5000</v>
      </c>
      <c r="M469" s="1"/>
      <c r="N469" s="26"/>
      <c r="O469" s="1"/>
      <c r="P469" s="26"/>
    </row>
    <row r="470" spans="1:16" hidden="1" x14ac:dyDescent="0.25">
      <c r="A470">
        <v>50000249</v>
      </c>
      <c r="B470">
        <v>2465460</v>
      </c>
      <c r="C470" t="s">
        <v>154</v>
      </c>
      <c r="D470">
        <v>80067417</v>
      </c>
      <c r="E470" s="29">
        <v>42285</v>
      </c>
      <c r="F470">
        <v>0</v>
      </c>
      <c r="G470">
        <v>12400000</v>
      </c>
      <c r="H470">
        <v>270102</v>
      </c>
      <c r="I470" s="26">
        <v>121204</v>
      </c>
      <c r="J470" s="26"/>
      <c r="K470" s="1">
        <v>5000</v>
      </c>
      <c r="M470" s="1"/>
      <c r="N470" s="26"/>
      <c r="O470" s="1"/>
      <c r="P470" s="26"/>
    </row>
    <row r="471" spans="1:16" hidden="1" x14ac:dyDescent="0.25">
      <c r="A471">
        <v>50000249</v>
      </c>
      <c r="B471">
        <v>2465461</v>
      </c>
      <c r="C471" t="s">
        <v>154</v>
      </c>
      <c r="D471">
        <v>19464445</v>
      </c>
      <c r="E471" s="29">
        <v>42285</v>
      </c>
      <c r="F471">
        <v>3002316</v>
      </c>
      <c r="G471">
        <v>12200000</v>
      </c>
      <c r="H471">
        <v>250101</v>
      </c>
      <c r="I471" s="26">
        <v>121225</v>
      </c>
      <c r="J471" s="26"/>
      <c r="K471" s="1">
        <v>5000</v>
      </c>
      <c r="M471" s="1"/>
      <c r="N471" s="26"/>
      <c r="O471" s="1"/>
      <c r="P471" s="26"/>
    </row>
    <row r="472" spans="1:16" hidden="1" x14ac:dyDescent="0.25">
      <c r="A472">
        <v>50000249</v>
      </c>
      <c r="B472">
        <v>2465462</v>
      </c>
      <c r="C472" t="s">
        <v>154</v>
      </c>
      <c r="D472">
        <v>11373759</v>
      </c>
      <c r="E472" s="29">
        <v>42285</v>
      </c>
      <c r="F472">
        <v>31878542</v>
      </c>
      <c r="G472">
        <v>12400000</v>
      </c>
      <c r="H472">
        <v>270102</v>
      </c>
      <c r="I472" s="26">
        <v>121204</v>
      </c>
      <c r="J472" s="26"/>
      <c r="K472" s="1">
        <v>5000</v>
      </c>
      <c r="M472" s="1"/>
      <c r="N472" s="26"/>
      <c r="O472" s="1"/>
      <c r="P472" s="26"/>
    </row>
    <row r="473" spans="1:16" hidden="1" x14ac:dyDescent="0.25">
      <c r="A473">
        <v>50000249</v>
      </c>
      <c r="B473">
        <v>2465463</v>
      </c>
      <c r="C473" t="s">
        <v>154</v>
      </c>
      <c r="D473">
        <v>3137516389</v>
      </c>
      <c r="E473" s="29">
        <v>42285</v>
      </c>
      <c r="F473">
        <v>31375163</v>
      </c>
      <c r="G473">
        <v>12400000</v>
      </c>
      <c r="H473">
        <v>270102</v>
      </c>
      <c r="I473" s="26">
        <v>121204</v>
      </c>
      <c r="J473" s="26"/>
      <c r="K473" s="1">
        <v>5000</v>
      </c>
      <c r="M473" s="1"/>
      <c r="N473" s="26"/>
      <c r="O473" s="1"/>
      <c r="P473" s="26"/>
    </row>
    <row r="474" spans="1:16" hidden="1" x14ac:dyDescent="0.25">
      <c r="A474">
        <v>50000249</v>
      </c>
      <c r="B474">
        <v>2465466</v>
      </c>
      <c r="C474" t="s">
        <v>154</v>
      </c>
      <c r="D474">
        <v>51941620</v>
      </c>
      <c r="E474" s="29">
        <v>42285</v>
      </c>
      <c r="F474">
        <v>31076063</v>
      </c>
      <c r="G474">
        <v>13700000</v>
      </c>
      <c r="H474">
        <v>290101</v>
      </c>
      <c r="I474" s="26">
        <v>121250</v>
      </c>
      <c r="J474" s="26"/>
      <c r="K474" s="1">
        <v>1623500</v>
      </c>
      <c r="M474" s="1"/>
      <c r="N474" s="26"/>
      <c r="O474" s="1"/>
      <c r="P474" s="26"/>
    </row>
    <row r="475" spans="1:16" hidden="1" x14ac:dyDescent="0.25">
      <c r="A475">
        <v>50000249</v>
      </c>
      <c r="B475">
        <v>2465466</v>
      </c>
      <c r="C475" t="s">
        <v>154</v>
      </c>
      <c r="D475">
        <v>51941620</v>
      </c>
      <c r="E475" s="29">
        <v>42285</v>
      </c>
      <c r="F475">
        <v>31076063</v>
      </c>
      <c r="G475">
        <v>13700000</v>
      </c>
      <c r="H475">
        <v>290101</v>
      </c>
      <c r="I475" s="26">
        <v>121250</v>
      </c>
      <c r="J475" s="26"/>
      <c r="K475" s="1">
        <v>0</v>
      </c>
      <c r="L475" s="16">
        <v>1623500</v>
      </c>
      <c r="M475" s="1"/>
      <c r="N475" s="26"/>
      <c r="O475" s="1"/>
      <c r="P475" s="26"/>
    </row>
    <row r="476" spans="1:16" hidden="1" x14ac:dyDescent="0.25">
      <c r="A476">
        <v>50000249</v>
      </c>
      <c r="B476">
        <v>2465468</v>
      </c>
      <c r="C476" t="s">
        <v>154</v>
      </c>
      <c r="D476">
        <v>1013636477</v>
      </c>
      <c r="E476" s="29">
        <v>42285</v>
      </c>
      <c r="F476">
        <v>5600425</v>
      </c>
      <c r="G476">
        <v>12400000</v>
      </c>
      <c r="H476">
        <v>270102</v>
      </c>
      <c r="I476" s="26">
        <v>121204</v>
      </c>
      <c r="J476" s="26"/>
      <c r="K476" s="1">
        <v>5000</v>
      </c>
      <c r="M476" s="1"/>
      <c r="N476" s="26"/>
      <c r="O476" s="1"/>
      <c r="P476" s="26"/>
    </row>
    <row r="477" spans="1:16" hidden="1" x14ac:dyDescent="0.25">
      <c r="A477">
        <v>50000249</v>
      </c>
      <c r="B477">
        <v>2465469</v>
      </c>
      <c r="C477" t="s">
        <v>154</v>
      </c>
      <c r="D477">
        <v>1032460978</v>
      </c>
      <c r="E477" s="29">
        <v>42285</v>
      </c>
      <c r="F477">
        <v>4724752</v>
      </c>
      <c r="G477">
        <v>12400000</v>
      </c>
      <c r="H477">
        <v>270102</v>
      </c>
      <c r="I477" s="26">
        <v>121204</v>
      </c>
      <c r="J477" s="26"/>
      <c r="K477" s="1">
        <v>5000</v>
      </c>
      <c r="M477" s="1"/>
      <c r="N477" s="26"/>
      <c r="O477" s="1"/>
      <c r="P477" s="26"/>
    </row>
    <row r="478" spans="1:16" hidden="1" x14ac:dyDescent="0.25">
      <c r="A478">
        <v>50000249</v>
      </c>
      <c r="B478">
        <v>2475785</v>
      </c>
      <c r="C478" t="s">
        <v>187</v>
      </c>
      <c r="D478">
        <v>41687711</v>
      </c>
      <c r="E478" s="29">
        <v>42285</v>
      </c>
      <c r="F478">
        <v>31742862</v>
      </c>
      <c r="G478">
        <v>923272193</v>
      </c>
      <c r="H478">
        <v>131401</v>
      </c>
      <c r="I478" s="26">
        <v>131401</v>
      </c>
      <c r="J478" s="26"/>
      <c r="K478" s="1">
        <v>200000</v>
      </c>
      <c r="M478" s="1"/>
      <c r="N478" s="26"/>
      <c r="O478" s="1"/>
      <c r="P478" s="26"/>
    </row>
    <row r="479" spans="1:16" hidden="1" x14ac:dyDescent="0.25">
      <c r="A479">
        <v>50000249</v>
      </c>
      <c r="B479">
        <v>2481307</v>
      </c>
      <c r="C479" t="s">
        <v>170</v>
      </c>
      <c r="D479">
        <v>79307042</v>
      </c>
      <c r="E479" s="29">
        <v>42285</v>
      </c>
      <c r="F479">
        <v>31082918</v>
      </c>
      <c r="G479">
        <v>12200000</v>
      </c>
      <c r="H479">
        <v>250101</v>
      </c>
      <c r="I479" s="26">
        <v>121225</v>
      </c>
      <c r="J479" s="26"/>
      <c r="K479" s="1">
        <v>18100</v>
      </c>
      <c r="M479" s="1"/>
      <c r="N479" s="26"/>
      <c r="O479" s="1"/>
      <c r="P479" s="26"/>
    </row>
    <row r="480" spans="1:16" hidden="1" x14ac:dyDescent="0.25">
      <c r="A480">
        <v>50000249</v>
      </c>
      <c r="B480">
        <v>2514270</v>
      </c>
      <c r="C480" t="s">
        <v>154</v>
      </c>
      <c r="D480">
        <v>19113899</v>
      </c>
      <c r="E480" s="29">
        <v>42285</v>
      </c>
      <c r="F480">
        <v>2132500</v>
      </c>
      <c r="G480">
        <v>12400000</v>
      </c>
      <c r="H480">
        <v>270102</v>
      </c>
      <c r="I480" s="26">
        <v>121204</v>
      </c>
      <c r="J480" s="26"/>
      <c r="K480" s="1">
        <v>5000</v>
      </c>
      <c r="M480" s="1"/>
      <c r="N480" s="26"/>
      <c r="O480" s="1"/>
      <c r="P480" s="26"/>
    </row>
    <row r="481" spans="1:16" hidden="1" x14ac:dyDescent="0.25">
      <c r="A481">
        <v>50000249</v>
      </c>
      <c r="B481">
        <v>2522349</v>
      </c>
      <c r="C481" t="s">
        <v>154</v>
      </c>
      <c r="D481">
        <v>20340740</v>
      </c>
      <c r="E481" s="29">
        <v>42285</v>
      </c>
      <c r="F481">
        <v>8859530</v>
      </c>
      <c r="G481">
        <v>923272193</v>
      </c>
      <c r="H481">
        <v>131401</v>
      </c>
      <c r="I481" s="26">
        <v>131401</v>
      </c>
      <c r="J481" s="26"/>
      <c r="K481" s="1">
        <v>4700</v>
      </c>
      <c r="M481" s="1"/>
      <c r="N481" s="26"/>
      <c r="O481" s="1"/>
      <c r="P481" s="26"/>
    </row>
    <row r="482" spans="1:16" hidden="1" x14ac:dyDescent="0.25">
      <c r="A482">
        <v>50000249</v>
      </c>
      <c r="B482">
        <v>2535685</v>
      </c>
      <c r="C482" t="s">
        <v>163</v>
      </c>
      <c r="D482">
        <v>8904017799</v>
      </c>
      <c r="E482" s="29">
        <v>42285</v>
      </c>
      <c r="F482">
        <v>6630593</v>
      </c>
      <c r="G482">
        <v>11800000</v>
      </c>
      <c r="H482">
        <v>240101</v>
      </c>
      <c r="I482" s="26">
        <v>121265</v>
      </c>
      <c r="J482" s="26"/>
      <c r="K482" s="1">
        <v>53479829</v>
      </c>
      <c r="M482" s="1"/>
      <c r="N482" s="26"/>
      <c r="O482" s="1"/>
      <c r="P482" s="26"/>
    </row>
    <row r="483" spans="1:16" hidden="1" x14ac:dyDescent="0.25">
      <c r="A483">
        <v>50000249</v>
      </c>
      <c r="B483">
        <v>2535700</v>
      </c>
      <c r="C483" t="s">
        <v>163</v>
      </c>
      <c r="D483">
        <v>9006771442</v>
      </c>
      <c r="E483" s="29">
        <v>42285</v>
      </c>
      <c r="F483">
        <v>6659229</v>
      </c>
      <c r="G483">
        <v>96400000</v>
      </c>
      <c r="H483">
        <v>370101</v>
      </c>
      <c r="I483" s="26">
        <v>370101</v>
      </c>
      <c r="J483" s="26"/>
      <c r="K483" s="1">
        <v>275000</v>
      </c>
      <c r="M483" s="1"/>
      <c r="N483" s="26"/>
      <c r="O483" s="1"/>
      <c r="P483" s="26"/>
    </row>
    <row r="484" spans="1:16" hidden="1" x14ac:dyDescent="0.25">
      <c r="A484">
        <v>50000249</v>
      </c>
      <c r="B484">
        <v>2535992</v>
      </c>
      <c r="C484" t="s">
        <v>166</v>
      </c>
      <c r="D484">
        <v>17586744</v>
      </c>
      <c r="E484" s="29">
        <v>42285</v>
      </c>
      <c r="F484">
        <v>8856340</v>
      </c>
      <c r="G484">
        <v>26800000</v>
      </c>
      <c r="H484">
        <v>360200</v>
      </c>
      <c r="I484" s="26">
        <v>360200</v>
      </c>
      <c r="J484" s="26"/>
      <c r="K484" s="1">
        <v>118318</v>
      </c>
      <c r="M484" s="1"/>
      <c r="N484" s="26"/>
      <c r="O484" s="1"/>
      <c r="P484" s="26"/>
    </row>
    <row r="485" spans="1:16" hidden="1" x14ac:dyDescent="0.25">
      <c r="A485">
        <v>50000249</v>
      </c>
      <c r="B485">
        <v>2538082</v>
      </c>
      <c r="C485" t="s">
        <v>164</v>
      </c>
      <c r="D485">
        <v>1067288001</v>
      </c>
      <c r="E485" s="29">
        <v>42285</v>
      </c>
      <c r="F485">
        <v>7917135</v>
      </c>
      <c r="G485">
        <v>12400000</v>
      </c>
      <c r="H485">
        <v>270102</v>
      </c>
      <c r="I485" s="26">
        <v>270214</v>
      </c>
      <c r="J485" s="26"/>
      <c r="K485" s="1">
        <v>5000</v>
      </c>
      <c r="M485" s="1"/>
      <c r="N485" s="26"/>
      <c r="O485" s="1"/>
      <c r="P485" s="26"/>
    </row>
    <row r="486" spans="1:16" hidden="1" x14ac:dyDescent="0.25">
      <c r="A486">
        <v>50000249</v>
      </c>
      <c r="B486">
        <v>2538083</v>
      </c>
      <c r="C486" t="s">
        <v>164</v>
      </c>
      <c r="D486">
        <v>1067923894</v>
      </c>
      <c r="E486" s="29">
        <v>42285</v>
      </c>
      <c r="F486">
        <v>32151295</v>
      </c>
      <c r="G486">
        <v>12400000</v>
      </c>
      <c r="H486">
        <v>270102</v>
      </c>
      <c r="I486" s="26">
        <v>270914</v>
      </c>
      <c r="J486" s="26"/>
      <c r="K486" s="1">
        <v>5000</v>
      </c>
      <c r="M486" s="1"/>
      <c r="N486" s="26"/>
      <c r="O486" s="1"/>
      <c r="P486" s="26"/>
    </row>
    <row r="487" spans="1:16" hidden="1" x14ac:dyDescent="0.25">
      <c r="A487">
        <v>50000249</v>
      </c>
      <c r="B487">
        <v>2538087</v>
      </c>
      <c r="C487" t="s">
        <v>164</v>
      </c>
      <c r="D487">
        <v>1067923894</v>
      </c>
      <c r="E487" s="29">
        <v>42285</v>
      </c>
      <c r="F487">
        <v>32151295</v>
      </c>
      <c r="G487">
        <v>12400000</v>
      </c>
      <c r="H487">
        <v>270102</v>
      </c>
      <c r="I487" s="26">
        <v>270214</v>
      </c>
      <c r="J487" s="26"/>
      <c r="K487" s="1">
        <v>5000</v>
      </c>
      <c r="M487" s="1"/>
      <c r="N487" s="26"/>
      <c r="O487" s="1"/>
      <c r="P487" s="26"/>
    </row>
    <row r="488" spans="1:16" hidden="1" x14ac:dyDescent="0.25">
      <c r="A488">
        <v>50000249</v>
      </c>
      <c r="B488">
        <v>2560143</v>
      </c>
      <c r="C488" t="s">
        <v>171</v>
      </c>
      <c r="D488">
        <v>1144169238</v>
      </c>
      <c r="E488" s="29">
        <v>42285</v>
      </c>
      <c r="F488">
        <v>30030022</v>
      </c>
      <c r="G488">
        <v>12400000</v>
      </c>
      <c r="H488">
        <v>270102</v>
      </c>
      <c r="I488" s="26">
        <v>121204</v>
      </c>
      <c r="J488" s="26"/>
      <c r="K488" s="1">
        <v>5000</v>
      </c>
      <c r="M488" s="1"/>
      <c r="N488" s="26"/>
      <c r="O488" s="1"/>
      <c r="P488" s="26"/>
    </row>
    <row r="489" spans="1:16" hidden="1" x14ac:dyDescent="0.25">
      <c r="A489">
        <v>50000249</v>
      </c>
      <c r="B489">
        <v>2563213</v>
      </c>
      <c r="C489" t="s">
        <v>165</v>
      </c>
      <c r="D489">
        <v>34555329</v>
      </c>
      <c r="E489" s="29">
        <v>42285</v>
      </c>
      <c r="F489">
        <v>8375250</v>
      </c>
      <c r="G489">
        <v>26800000</v>
      </c>
      <c r="H489">
        <v>360200</v>
      </c>
      <c r="I489" s="26">
        <v>360200</v>
      </c>
      <c r="J489" s="26"/>
      <c r="K489" s="1">
        <v>44000</v>
      </c>
      <c r="M489" s="1"/>
      <c r="N489" s="26"/>
      <c r="O489" s="1"/>
      <c r="P489" s="26"/>
    </row>
    <row r="490" spans="1:16" hidden="1" x14ac:dyDescent="0.25">
      <c r="A490">
        <v>50000249</v>
      </c>
      <c r="B490">
        <v>2570617</v>
      </c>
      <c r="C490" t="s">
        <v>154</v>
      </c>
      <c r="D490">
        <v>41525840</v>
      </c>
      <c r="E490" s="29">
        <v>42285</v>
      </c>
      <c r="F490">
        <v>7031981</v>
      </c>
      <c r="G490">
        <v>923272193</v>
      </c>
      <c r="H490">
        <v>131401</v>
      </c>
      <c r="I490" s="26">
        <v>131401</v>
      </c>
      <c r="J490" s="26"/>
      <c r="K490" s="1">
        <v>14300</v>
      </c>
      <c r="M490" s="1"/>
      <c r="N490" s="26"/>
      <c r="O490" s="1"/>
      <c r="P490" s="26"/>
    </row>
    <row r="491" spans="1:16" hidden="1" x14ac:dyDescent="0.25">
      <c r="A491">
        <v>50000249</v>
      </c>
      <c r="B491">
        <v>2571052</v>
      </c>
      <c r="C491" t="s">
        <v>164</v>
      </c>
      <c r="D491">
        <v>9002201472</v>
      </c>
      <c r="E491" s="29">
        <v>42285</v>
      </c>
      <c r="F491">
        <v>0</v>
      </c>
      <c r="G491">
        <v>821500000</v>
      </c>
      <c r="H491">
        <v>410101</v>
      </c>
      <c r="I491" s="26">
        <v>270242</v>
      </c>
      <c r="J491" s="26"/>
      <c r="K491" s="1">
        <v>1113909</v>
      </c>
      <c r="M491" s="1"/>
      <c r="N491" s="26"/>
      <c r="O491" s="1"/>
      <c r="P491" s="26"/>
    </row>
    <row r="492" spans="1:16" hidden="1" x14ac:dyDescent="0.25">
      <c r="A492">
        <v>50000249</v>
      </c>
      <c r="B492">
        <v>2580067</v>
      </c>
      <c r="C492" t="s">
        <v>167</v>
      </c>
      <c r="D492">
        <v>1098718087</v>
      </c>
      <c r="E492" s="29">
        <v>42285</v>
      </c>
      <c r="F492">
        <v>5703115</v>
      </c>
      <c r="G492">
        <v>12400000</v>
      </c>
      <c r="H492">
        <v>270102</v>
      </c>
      <c r="I492" s="26">
        <v>121204</v>
      </c>
      <c r="J492" s="26"/>
      <c r="K492" s="1">
        <v>5000</v>
      </c>
      <c r="M492" s="1"/>
      <c r="N492" s="26"/>
      <c r="O492" s="1"/>
      <c r="P492" s="26"/>
    </row>
    <row r="493" spans="1:16" hidden="1" x14ac:dyDescent="0.25">
      <c r="A493">
        <v>50000249</v>
      </c>
      <c r="B493">
        <v>2580068</v>
      </c>
      <c r="C493" t="s">
        <v>167</v>
      </c>
      <c r="D493">
        <v>1090422896</v>
      </c>
      <c r="E493" s="29">
        <v>42285</v>
      </c>
      <c r="F493">
        <v>32140795</v>
      </c>
      <c r="G493">
        <v>12400000</v>
      </c>
      <c r="H493">
        <v>270102</v>
      </c>
      <c r="I493" s="26">
        <v>121204</v>
      </c>
      <c r="J493" s="26"/>
      <c r="K493" s="1">
        <v>5000</v>
      </c>
      <c r="M493" s="1"/>
      <c r="N493" s="26"/>
      <c r="O493" s="1"/>
      <c r="P493" s="26"/>
    </row>
    <row r="494" spans="1:16" hidden="1" x14ac:dyDescent="0.25">
      <c r="A494">
        <v>50000249</v>
      </c>
      <c r="B494">
        <v>2635466</v>
      </c>
      <c r="C494" t="s">
        <v>154</v>
      </c>
      <c r="D494">
        <v>4053117</v>
      </c>
      <c r="E494" s="29">
        <v>42285</v>
      </c>
      <c r="F494">
        <v>32055794</v>
      </c>
      <c r="G494">
        <v>12200000</v>
      </c>
      <c r="H494">
        <v>250101</v>
      </c>
      <c r="I494" s="26">
        <v>121225</v>
      </c>
      <c r="J494" s="26"/>
      <c r="K494" s="1">
        <v>96600</v>
      </c>
      <c r="M494" s="1"/>
      <c r="N494" s="26"/>
      <c r="O494" s="1"/>
      <c r="P494" s="26"/>
    </row>
    <row r="495" spans="1:16" hidden="1" x14ac:dyDescent="0.25">
      <c r="A495">
        <v>50000249</v>
      </c>
      <c r="B495">
        <v>2635488</v>
      </c>
      <c r="C495" t="s">
        <v>154</v>
      </c>
      <c r="D495">
        <v>4053117</v>
      </c>
      <c r="E495" s="29">
        <v>42285</v>
      </c>
      <c r="F495">
        <v>32055794</v>
      </c>
      <c r="G495">
        <v>12200000</v>
      </c>
      <c r="H495">
        <v>250101</v>
      </c>
      <c r="I495" s="26">
        <v>121225</v>
      </c>
      <c r="J495" s="26"/>
      <c r="K495" s="1">
        <v>96600</v>
      </c>
      <c r="M495" s="1"/>
      <c r="N495" s="26"/>
      <c r="O495" s="1"/>
      <c r="P495" s="26"/>
    </row>
    <row r="496" spans="1:16" s="72" customFormat="1" hidden="1" x14ac:dyDescent="0.25">
      <c r="A496" s="72">
        <v>50000249</v>
      </c>
      <c r="B496" s="72">
        <v>30351800</v>
      </c>
      <c r="C496" s="72" t="s">
        <v>206</v>
      </c>
      <c r="D496" s="72">
        <v>24100757</v>
      </c>
      <c r="E496" s="73">
        <v>42285</v>
      </c>
      <c r="F496" s="72">
        <v>31126048</v>
      </c>
      <c r="G496" s="72">
        <v>0</v>
      </c>
      <c r="H496" s="72">
        <v>0</v>
      </c>
      <c r="I496" s="74">
        <v>27095001</v>
      </c>
      <c r="J496" s="74"/>
      <c r="K496" s="75">
        <v>46100</v>
      </c>
      <c r="L496" s="75"/>
      <c r="M496" s="75"/>
      <c r="N496" s="74"/>
      <c r="O496" s="75"/>
      <c r="P496" s="74"/>
    </row>
    <row r="497" spans="1:16" hidden="1" x14ac:dyDescent="0.25">
      <c r="A497">
        <v>50000249</v>
      </c>
      <c r="B497">
        <v>40644191</v>
      </c>
      <c r="C497" t="s">
        <v>157</v>
      </c>
      <c r="D497">
        <v>51565533</v>
      </c>
      <c r="E497" s="29">
        <v>42285</v>
      </c>
      <c r="F497">
        <v>31456410</v>
      </c>
      <c r="G497">
        <v>13700000</v>
      </c>
      <c r="H497">
        <v>290101</v>
      </c>
      <c r="I497" s="26">
        <v>270944</v>
      </c>
      <c r="J497" s="26"/>
      <c r="K497" s="1">
        <v>1651043</v>
      </c>
      <c r="M497" s="1"/>
      <c r="N497" s="26"/>
      <c r="O497" s="1"/>
      <c r="P497" s="26"/>
    </row>
    <row r="498" spans="1:16" hidden="1" x14ac:dyDescent="0.25">
      <c r="A498">
        <v>50000249</v>
      </c>
      <c r="B498">
        <v>42709453</v>
      </c>
      <c r="C498" t="s">
        <v>154</v>
      </c>
      <c r="D498">
        <v>1050961806</v>
      </c>
      <c r="E498" s="29">
        <v>42285</v>
      </c>
      <c r="F498">
        <v>31471339</v>
      </c>
      <c r="G498">
        <v>12400000</v>
      </c>
      <c r="H498">
        <v>270102</v>
      </c>
      <c r="I498" s="26">
        <v>121204</v>
      </c>
      <c r="J498" s="26"/>
      <c r="K498" s="1">
        <v>5000</v>
      </c>
      <c r="M498" s="1"/>
      <c r="N498" s="26"/>
      <c r="O498" s="1"/>
      <c r="P498" s="26"/>
    </row>
    <row r="499" spans="1:16" hidden="1" x14ac:dyDescent="0.25">
      <c r="A499">
        <v>50000249</v>
      </c>
      <c r="B499">
        <v>43147474</v>
      </c>
      <c r="C499" t="s">
        <v>186</v>
      </c>
      <c r="D499">
        <v>84075507</v>
      </c>
      <c r="E499" s="29">
        <v>42285</v>
      </c>
      <c r="F499">
        <v>30081638</v>
      </c>
      <c r="G499">
        <v>26800000</v>
      </c>
      <c r="H499">
        <v>360200</v>
      </c>
      <c r="I499" s="26">
        <v>360200</v>
      </c>
      <c r="J499" s="26"/>
      <c r="K499" s="1">
        <v>110600</v>
      </c>
      <c r="M499" s="1"/>
      <c r="N499" s="26"/>
      <c r="O499" s="1"/>
      <c r="P499" s="26"/>
    </row>
    <row r="500" spans="1:16" hidden="1" x14ac:dyDescent="0.25">
      <c r="A500">
        <v>50000249</v>
      </c>
      <c r="B500">
        <v>45965610</v>
      </c>
      <c r="C500" t="s">
        <v>154</v>
      </c>
      <c r="D500">
        <v>8606000639</v>
      </c>
      <c r="E500" s="29">
        <v>42285</v>
      </c>
      <c r="F500">
        <v>6230199</v>
      </c>
      <c r="G500">
        <v>96300000</v>
      </c>
      <c r="H500">
        <v>190101</v>
      </c>
      <c r="I500" s="26">
        <v>121270</v>
      </c>
      <c r="J500" s="26"/>
      <c r="K500" s="1">
        <v>176400</v>
      </c>
      <c r="M500" s="1"/>
      <c r="N500" s="26"/>
      <c r="O500" s="1"/>
      <c r="P500" s="26"/>
    </row>
    <row r="501" spans="1:16" hidden="1" x14ac:dyDescent="0.25">
      <c r="A501">
        <v>50000249</v>
      </c>
      <c r="B501">
        <v>46596781</v>
      </c>
      <c r="C501" t="s">
        <v>154</v>
      </c>
      <c r="D501">
        <v>80766824</v>
      </c>
      <c r="E501" s="29">
        <v>42285</v>
      </c>
      <c r="F501">
        <v>7557744</v>
      </c>
      <c r="G501">
        <v>12400000</v>
      </c>
      <c r="H501">
        <v>270102</v>
      </c>
      <c r="I501" s="26">
        <v>121204</v>
      </c>
      <c r="J501" s="26"/>
      <c r="K501" s="1">
        <v>5000</v>
      </c>
      <c r="M501" s="1"/>
      <c r="N501" s="26"/>
      <c r="O501" s="1"/>
      <c r="P501" s="26"/>
    </row>
    <row r="502" spans="1:16" hidden="1" x14ac:dyDescent="0.25">
      <c r="A502">
        <v>50000249</v>
      </c>
      <c r="B502">
        <v>61641645</v>
      </c>
      <c r="C502" t="s">
        <v>154</v>
      </c>
      <c r="D502">
        <v>75055282</v>
      </c>
      <c r="E502" s="29">
        <v>42285</v>
      </c>
      <c r="F502">
        <v>31555679</v>
      </c>
      <c r="G502">
        <v>12800000</v>
      </c>
      <c r="H502">
        <v>350300</v>
      </c>
      <c r="I502" s="26">
        <v>350300</v>
      </c>
      <c r="J502" s="26"/>
      <c r="K502" s="1">
        <v>835000</v>
      </c>
      <c r="M502" s="1"/>
      <c r="N502" s="26"/>
      <c r="O502" s="1"/>
      <c r="P502" s="26"/>
    </row>
    <row r="503" spans="1:16" hidden="1" x14ac:dyDescent="0.25">
      <c r="A503">
        <v>50000249</v>
      </c>
      <c r="B503">
        <v>61641669</v>
      </c>
      <c r="C503" t="s">
        <v>154</v>
      </c>
      <c r="D503">
        <v>52148968</v>
      </c>
      <c r="E503" s="29">
        <v>42285</v>
      </c>
      <c r="F503">
        <v>31021708</v>
      </c>
      <c r="G503">
        <v>923272421</v>
      </c>
      <c r="H503">
        <v>190101</v>
      </c>
      <c r="I503" s="26">
        <v>190101</v>
      </c>
      <c r="J503" s="26"/>
      <c r="K503" s="1">
        <v>107400</v>
      </c>
      <c r="M503" s="1"/>
      <c r="N503" s="26"/>
      <c r="O503" s="1"/>
      <c r="P503" s="26"/>
    </row>
    <row r="504" spans="1:16" hidden="1" x14ac:dyDescent="0.25">
      <c r="A504">
        <v>50000249</v>
      </c>
      <c r="B504">
        <v>732464</v>
      </c>
      <c r="C504" t="s">
        <v>204</v>
      </c>
      <c r="D504">
        <v>1001295623</v>
      </c>
      <c r="E504" s="29">
        <v>42286</v>
      </c>
      <c r="F504">
        <v>32175930</v>
      </c>
      <c r="G504">
        <v>11100000</v>
      </c>
      <c r="H504">
        <v>150112</v>
      </c>
      <c r="I504" s="26">
        <v>121275</v>
      </c>
      <c r="J504" s="26"/>
      <c r="K504" s="1">
        <v>644350</v>
      </c>
      <c r="M504" s="1"/>
      <c r="N504" s="26"/>
      <c r="O504" s="1"/>
      <c r="P504" s="26"/>
    </row>
    <row r="505" spans="1:16" hidden="1" x14ac:dyDescent="0.25">
      <c r="A505">
        <v>50000249</v>
      </c>
      <c r="B505">
        <v>882789</v>
      </c>
      <c r="C505" t="s">
        <v>184</v>
      </c>
      <c r="D505">
        <v>7541636</v>
      </c>
      <c r="E505" s="29">
        <v>42286</v>
      </c>
      <c r="F505">
        <v>7340339</v>
      </c>
      <c r="G505">
        <v>26800000</v>
      </c>
      <c r="H505">
        <v>360200</v>
      </c>
      <c r="I505" s="26">
        <v>360200</v>
      </c>
      <c r="J505" s="26"/>
      <c r="K505" s="1">
        <v>45600</v>
      </c>
      <c r="M505" s="1"/>
      <c r="N505" s="26"/>
      <c r="O505" s="1"/>
      <c r="P505" s="26"/>
    </row>
    <row r="506" spans="1:16" hidden="1" x14ac:dyDescent="0.25">
      <c r="A506">
        <v>50000249</v>
      </c>
      <c r="B506">
        <v>1267272</v>
      </c>
      <c r="C506" t="s">
        <v>180</v>
      </c>
      <c r="D506">
        <v>8001654448</v>
      </c>
      <c r="E506" s="29">
        <v>42286</v>
      </c>
      <c r="F506">
        <v>2754780</v>
      </c>
      <c r="G506">
        <v>12400000</v>
      </c>
      <c r="H506">
        <v>270102</v>
      </c>
      <c r="I506" s="26">
        <v>270914</v>
      </c>
      <c r="J506" s="26"/>
      <c r="K506" s="1">
        <v>16129664.800000001</v>
      </c>
      <c r="M506" s="1"/>
      <c r="N506" s="26"/>
      <c r="O506" s="1"/>
      <c r="P506" s="26"/>
    </row>
    <row r="507" spans="1:16" hidden="1" x14ac:dyDescent="0.25">
      <c r="A507">
        <v>50000249</v>
      </c>
      <c r="B507">
        <v>1376156</v>
      </c>
      <c r="C507" t="s">
        <v>154</v>
      </c>
      <c r="D507">
        <v>39707127</v>
      </c>
      <c r="E507" s="29">
        <v>42286</v>
      </c>
      <c r="F507">
        <v>31023455</v>
      </c>
      <c r="G507">
        <v>12400000</v>
      </c>
      <c r="H507">
        <v>270102</v>
      </c>
      <c r="I507" s="26">
        <v>121204</v>
      </c>
      <c r="J507" s="26"/>
      <c r="K507" s="1">
        <v>5000</v>
      </c>
      <c r="M507" s="1"/>
      <c r="N507" s="26"/>
      <c r="O507" s="1"/>
      <c r="P507" s="26"/>
    </row>
    <row r="508" spans="1:16" hidden="1" x14ac:dyDescent="0.25">
      <c r="A508">
        <v>50000249</v>
      </c>
      <c r="B508">
        <v>1376172</v>
      </c>
      <c r="C508" t="s">
        <v>154</v>
      </c>
      <c r="D508">
        <v>53065433</v>
      </c>
      <c r="E508" s="29">
        <v>42286</v>
      </c>
      <c r="F508">
        <v>32133351</v>
      </c>
      <c r="G508">
        <v>12400000</v>
      </c>
      <c r="H508">
        <v>270102</v>
      </c>
      <c r="I508" s="26">
        <v>121204</v>
      </c>
      <c r="J508" s="26"/>
      <c r="K508" s="1">
        <v>5000</v>
      </c>
      <c r="M508" s="1"/>
      <c r="N508" s="26"/>
      <c r="O508" s="1"/>
      <c r="P508" s="26"/>
    </row>
    <row r="509" spans="1:16" hidden="1" x14ac:dyDescent="0.25">
      <c r="A509">
        <v>50000249</v>
      </c>
      <c r="B509">
        <v>1376178</v>
      </c>
      <c r="C509" t="s">
        <v>154</v>
      </c>
      <c r="D509">
        <v>52061230</v>
      </c>
      <c r="E509" s="29">
        <v>42286</v>
      </c>
      <c r="F509">
        <v>2841615</v>
      </c>
      <c r="G509">
        <v>12400000</v>
      </c>
      <c r="H509">
        <v>270102</v>
      </c>
      <c r="I509" s="26">
        <v>270102</v>
      </c>
      <c r="J509" s="26"/>
      <c r="K509" s="1">
        <v>2900</v>
      </c>
      <c r="M509" s="1"/>
      <c r="N509" s="26"/>
      <c r="O509" s="1"/>
      <c r="P509" s="26"/>
    </row>
    <row r="510" spans="1:16" hidden="1" x14ac:dyDescent="0.25">
      <c r="A510">
        <v>50000249</v>
      </c>
      <c r="B510">
        <v>1466464</v>
      </c>
      <c r="C510" t="s">
        <v>169</v>
      </c>
      <c r="D510">
        <v>36751486</v>
      </c>
      <c r="E510" s="29">
        <v>42286</v>
      </c>
      <c r="F510">
        <v>7360631</v>
      </c>
      <c r="G510">
        <v>12400000</v>
      </c>
      <c r="H510">
        <v>270102</v>
      </c>
      <c r="I510" s="26">
        <v>121204</v>
      </c>
      <c r="J510" s="26"/>
      <c r="K510" s="1">
        <v>5000</v>
      </c>
      <c r="M510" s="1"/>
      <c r="N510" s="26"/>
      <c r="O510" s="1"/>
      <c r="P510" s="26"/>
    </row>
    <row r="511" spans="1:16" hidden="1" x14ac:dyDescent="0.25">
      <c r="A511">
        <v>50000249</v>
      </c>
      <c r="B511">
        <v>1530746</v>
      </c>
      <c r="C511" t="s">
        <v>154</v>
      </c>
      <c r="D511">
        <v>16700031</v>
      </c>
      <c r="E511" s="29">
        <v>42286</v>
      </c>
      <c r="F511">
        <v>32068670</v>
      </c>
      <c r="G511">
        <v>12200000</v>
      </c>
      <c r="H511">
        <v>250101</v>
      </c>
      <c r="I511" s="26">
        <v>121225</v>
      </c>
      <c r="J511" s="26"/>
      <c r="K511" s="1">
        <v>7000</v>
      </c>
      <c r="M511" s="1"/>
      <c r="N511" s="26"/>
      <c r="O511" s="1"/>
      <c r="P511" s="26"/>
    </row>
    <row r="512" spans="1:16" hidden="1" x14ac:dyDescent="0.25">
      <c r="A512">
        <v>50000249</v>
      </c>
      <c r="B512">
        <v>1555004</v>
      </c>
      <c r="C512" t="s">
        <v>172</v>
      </c>
      <c r="D512">
        <v>8911181199</v>
      </c>
      <c r="E512" s="29">
        <v>42286</v>
      </c>
      <c r="F512">
        <v>8380088</v>
      </c>
      <c r="G512">
        <v>821500000</v>
      </c>
      <c r="H512">
        <v>410101</v>
      </c>
      <c r="I512" s="26">
        <v>270242</v>
      </c>
      <c r="J512" s="26"/>
      <c r="K512" s="1">
        <v>69786</v>
      </c>
      <c r="M512" s="1"/>
      <c r="N512" s="26"/>
      <c r="O512" s="1"/>
      <c r="P512" s="26"/>
    </row>
    <row r="513" spans="1:16" hidden="1" x14ac:dyDescent="0.25">
      <c r="A513">
        <v>50000249</v>
      </c>
      <c r="B513">
        <v>1723511</v>
      </c>
      <c r="C513" t="s">
        <v>171</v>
      </c>
      <c r="D513">
        <v>59165762</v>
      </c>
      <c r="E513" s="29">
        <v>42286</v>
      </c>
      <c r="F513">
        <v>31038069</v>
      </c>
      <c r="G513">
        <v>12400000</v>
      </c>
      <c r="H513">
        <v>270102</v>
      </c>
      <c r="I513" s="26">
        <v>121204</v>
      </c>
      <c r="J513" s="26"/>
      <c r="K513" s="1">
        <v>5000</v>
      </c>
      <c r="M513" s="1"/>
      <c r="N513" s="26"/>
      <c r="O513" s="1"/>
      <c r="P513" s="26"/>
    </row>
    <row r="514" spans="1:16" hidden="1" x14ac:dyDescent="0.25">
      <c r="A514">
        <v>50000249</v>
      </c>
      <c r="B514">
        <v>1846044</v>
      </c>
      <c r="C514" t="s">
        <v>154</v>
      </c>
      <c r="D514">
        <v>79892078</v>
      </c>
      <c r="E514" s="29">
        <v>42286</v>
      </c>
      <c r="F514">
        <v>2091137</v>
      </c>
      <c r="G514">
        <v>923272421</v>
      </c>
      <c r="H514">
        <v>190101</v>
      </c>
      <c r="I514" s="26">
        <v>19010101</v>
      </c>
      <c r="J514" s="26"/>
      <c r="K514" s="1">
        <v>5500</v>
      </c>
      <c r="M514" s="1"/>
      <c r="N514" s="26"/>
      <c r="O514" s="1"/>
      <c r="P514" s="26"/>
    </row>
    <row r="515" spans="1:16" hidden="1" x14ac:dyDescent="0.25">
      <c r="A515">
        <v>50000249</v>
      </c>
      <c r="B515">
        <v>1947233</v>
      </c>
      <c r="C515" t="s">
        <v>160</v>
      </c>
      <c r="D515">
        <v>8090079928</v>
      </c>
      <c r="E515" s="29">
        <v>42286</v>
      </c>
      <c r="F515">
        <v>2658669</v>
      </c>
      <c r="G515">
        <v>12800000</v>
      </c>
      <c r="H515">
        <v>350300</v>
      </c>
      <c r="I515" s="26">
        <v>350300</v>
      </c>
      <c r="J515" s="26"/>
      <c r="K515" s="1">
        <v>512617</v>
      </c>
      <c r="M515" s="1"/>
      <c r="N515" s="26"/>
      <c r="O515" s="1"/>
      <c r="P515" s="26"/>
    </row>
    <row r="516" spans="1:16" hidden="1" x14ac:dyDescent="0.25">
      <c r="A516">
        <v>50000249</v>
      </c>
      <c r="B516">
        <v>1947466</v>
      </c>
      <c r="C516" t="s">
        <v>169</v>
      </c>
      <c r="D516">
        <v>1081593448</v>
      </c>
      <c r="E516" s="29">
        <v>42286</v>
      </c>
      <c r="F516">
        <v>31083939</v>
      </c>
      <c r="G516">
        <v>12400000</v>
      </c>
      <c r="H516">
        <v>270102</v>
      </c>
      <c r="I516" s="26">
        <v>121204</v>
      </c>
      <c r="J516" s="26"/>
      <c r="K516" s="1">
        <v>5000</v>
      </c>
      <c r="M516" s="1"/>
      <c r="N516" s="26"/>
      <c r="O516" s="1"/>
      <c r="P516" s="26"/>
    </row>
    <row r="517" spans="1:16" hidden="1" x14ac:dyDescent="0.25">
      <c r="A517">
        <v>50000249</v>
      </c>
      <c r="B517">
        <v>1984602</v>
      </c>
      <c r="C517" t="s">
        <v>158</v>
      </c>
      <c r="D517">
        <v>1082911436</v>
      </c>
      <c r="E517" s="29">
        <v>42286</v>
      </c>
      <c r="F517">
        <v>30076845</v>
      </c>
      <c r="G517">
        <v>923272421</v>
      </c>
      <c r="H517">
        <v>190101</v>
      </c>
      <c r="I517" s="26">
        <v>190101</v>
      </c>
      <c r="J517" s="26"/>
      <c r="K517" s="1">
        <v>102700</v>
      </c>
      <c r="M517" s="1"/>
      <c r="N517" s="26"/>
      <c r="O517" s="1"/>
      <c r="P517" s="26"/>
    </row>
    <row r="518" spans="1:16" hidden="1" x14ac:dyDescent="0.25">
      <c r="A518">
        <v>50000249</v>
      </c>
      <c r="B518">
        <v>2112541</v>
      </c>
      <c r="C518" t="s">
        <v>162</v>
      </c>
      <c r="D518">
        <v>17802078</v>
      </c>
      <c r="E518" s="29">
        <v>42286</v>
      </c>
      <c r="F518">
        <v>2345621</v>
      </c>
      <c r="G518">
        <v>923272193</v>
      </c>
      <c r="H518">
        <v>131401</v>
      </c>
      <c r="I518" s="26">
        <v>131401</v>
      </c>
      <c r="J518" s="26"/>
      <c r="K518" s="1">
        <v>5500</v>
      </c>
      <c r="M518" s="1"/>
      <c r="N518" s="26"/>
      <c r="O518" s="1"/>
      <c r="P518" s="26"/>
    </row>
    <row r="519" spans="1:16" hidden="1" x14ac:dyDescent="0.25">
      <c r="A519">
        <v>50000249</v>
      </c>
      <c r="B519">
        <v>2198424</v>
      </c>
      <c r="C519" t="s">
        <v>154</v>
      </c>
      <c r="D519">
        <v>20713816</v>
      </c>
      <c r="E519" s="29">
        <v>42286</v>
      </c>
      <c r="F519">
        <v>4801437</v>
      </c>
      <c r="G519">
        <v>12200000</v>
      </c>
      <c r="H519">
        <v>250101</v>
      </c>
      <c r="I519" s="26">
        <v>121225</v>
      </c>
      <c r="J519" s="26"/>
      <c r="K519" s="1">
        <v>80740</v>
      </c>
      <c r="M519" s="1"/>
      <c r="N519" s="26"/>
      <c r="O519" s="1"/>
      <c r="P519" s="26"/>
    </row>
    <row r="520" spans="1:16" hidden="1" x14ac:dyDescent="0.25">
      <c r="A520">
        <v>50000249</v>
      </c>
      <c r="B520">
        <v>2198488</v>
      </c>
      <c r="C520" t="s">
        <v>154</v>
      </c>
      <c r="D520">
        <v>3294709</v>
      </c>
      <c r="E520" s="29">
        <v>42286</v>
      </c>
      <c r="F520">
        <v>4775699</v>
      </c>
      <c r="G520">
        <v>923272193</v>
      </c>
      <c r="H520">
        <v>131401</v>
      </c>
      <c r="I520" s="26">
        <v>131401</v>
      </c>
      <c r="J520" s="26"/>
      <c r="K520" s="1">
        <v>2000</v>
      </c>
      <c r="M520" s="1"/>
      <c r="N520" s="26"/>
      <c r="O520" s="1"/>
      <c r="P520" s="26"/>
    </row>
    <row r="521" spans="1:16" hidden="1" x14ac:dyDescent="0.25">
      <c r="A521">
        <v>50000249</v>
      </c>
      <c r="B521">
        <v>2205151</v>
      </c>
      <c r="C521" t="s">
        <v>154</v>
      </c>
      <c r="D521">
        <v>19228468</v>
      </c>
      <c r="E521" s="29">
        <v>42286</v>
      </c>
      <c r="F521">
        <v>3601160</v>
      </c>
      <c r="G521">
        <v>12800000</v>
      </c>
      <c r="H521">
        <v>350300</v>
      </c>
      <c r="I521" s="26">
        <v>350300</v>
      </c>
      <c r="J521" s="26"/>
      <c r="K521" s="1">
        <v>596500</v>
      </c>
      <c r="M521" s="1"/>
      <c r="N521" s="26"/>
      <c r="O521" s="1"/>
      <c r="P521" s="26"/>
    </row>
    <row r="522" spans="1:16" hidden="1" x14ac:dyDescent="0.25">
      <c r="A522">
        <v>50000249</v>
      </c>
      <c r="B522">
        <v>2243386</v>
      </c>
      <c r="C522" t="s">
        <v>180</v>
      </c>
      <c r="D522">
        <v>8001659448</v>
      </c>
      <c r="E522" s="29">
        <v>42286</v>
      </c>
      <c r="F522">
        <v>2754780</v>
      </c>
      <c r="G522">
        <v>12400000</v>
      </c>
      <c r="H522">
        <v>270102</v>
      </c>
      <c r="I522" s="26">
        <v>270914</v>
      </c>
      <c r="J522" s="26"/>
      <c r="K522" s="1">
        <v>2271173</v>
      </c>
      <c r="M522" s="1"/>
      <c r="N522" s="26"/>
      <c r="O522" s="1"/>
      <c r="P522" s="26"/>
    </row>
    <row r="523" spans="1:16" hidden="1" x14ac:dyDescent="0.25">
      <c r="A523">
        <v>50000249</v>
      </c>
      <c r="B523">
        <v>2245917</v>
      </c>
      <c r="C523" t="s">
        <v>152</v>
      </c>
      <c r="D523">
        <v>1077442141</v>
      </c>
      <c r="E523" s="29">
        <v>42286</v>
      </c>
      <c r="F523">
        <v>6713086</v>
      </c>
      <c r="G523">
        <v>923272421</v>
      </c>
      <c r="H523">
        <v>190101</v>
      </c>
      <c r="I523" s="26">
        <v>190101</v>
      </c>
      <c r="J523" s="26"/>
      <c r="K523" s="1">
        <v>107400</v>
      </c>
      <c r="M523" s="1"/>
      <c r="N523" s="26"/>
      <c r="O523" s="1"/>
      <c r="P523" s="26"/>
    </row>
    <row r="524" spans="1:16" hidden="1" x14ac:dyDescent="0.25">
      <c r="A524">
        <v>50000249</v>
      </c>
      <c r="B524">
        <v>2251927</v>
      </c>
      <c r="C524" t="s">
        <v>154</v>
      </c>
      <c r="D524">
        <v>19472684</v>
      </c>
      <c r="E524" s="29">
        <v>42286</v>
      </c>
      <c r="F524">
        <v>4798178</v>
      </c>
      <c r="G524">
        <v>12800000</v>
      </c>
      <c r="H524">
        <v>350300</v>
      </c>
      <c r="I524" s="26">
        <v>350300</v>
      </c>
      <c r="J524" s="26"/>
      <c r="K524" s="1">
        <v>90500</v>
      </c>
      <c r="M524" s="1"/>
      <c r="N524" s="26"/>
      <c r="O524" s="1"/>
      <c r="P524" s="26"/>
    </row>
    <row r="525" spans="1:16" hidden="1" x14ac:dyDescent="0.25">
      <c r="A525">
        <v>50000249</v>
      </c>
      <c r="B525">
        <v>2286565</v>
      </c>
      <c r="C525" t="s">
        <v>154</v>
      </c>
      <c r="D525">
        <v>35488116</v>
      </c>
      <c r="E525" s="29">
        <v>42286</v>
      </c>
      <c r="F525">
        <v>5631175</v>
      </c>
      <c r="G525">
        <v>11500000</v>
      </c>
      <c r="H525">
        <v>130101</v>
      </c>
      <c r="I525" s="26">
        <v>12102020</v>
      </c>
      <c r="J525" s="26"/>
      <c r="K525" s="1">
        <v>2240</v>
      </c>
      <c r="M525" s="1"/>
      <c r="N525" s="26"/>
      <c r="O525" s="1"/>
      <c r="P525" s="26"/>
    </row>
    <row r="526" spans="1:16" hidden="1" x14ac:dyDescent="0.25">
      <c r="A526">
        <v>50000249</v>
      </c>
      <c r="B526">
        <v>2286583</v>
      </c>
      <c r="C526" t="s">
        <v>154</v>
      </c>
      <c r="D526">
        <v>1110444337</v>
      </c>
      <c r="E526" s="29">
        <v>42286</v>
      </c>
      <c r="F526">
        <v>30078453</v>
      </c>
      <c r="G526">
        <v>12400000</v>
      </c>
      <c r="H526">
        <v>270102</v>
      </c>
      <c r="I526" s="26">
        <v>121204</v>
      </c>
      <c r="J526" s="26"/>
      <c r="K526" s="1">
        <v>5000</v>
      </c>
      <c r="M526" s="1"/>
      <c r="N526" s="26"/>
      <c r="O526" s="1"/>
      <c r="P526" s="26"/>
    </row>
    <row r="527" spans="1:16" hidden="1" x14ac:dyDescent="0.25">
      <c r="A527">
        <v>50000249</v>
      </c>
      <c r="B527">
        <v>2309265</v>
      </c>
      <c r="C527" t="s">
        <v>215</v>
      </c>
      <c r="D527">
        <v>79110655</v>
      </c>
      <c r="E527" s="29">
        <v>42286</v>
      </c>
      <c r="F527">
        <v>31339925</v>
      </c>
      <c r="G527">
        <v>26800000</v>
      </c>
      <c r="H527">
        <v>360200</v>
      </c>
      <c r="I527" s="26">
        <v>360200</v>
      </c>
      <c r="J527" s="26"/>
      <c r="K527" s="1">
        <v>56842</v>
      </c>
      <c r="M527" s="1"/>
      <c r="N527" s="26"/>
      <c r="O527" s="1"/>
      <c r="P527" s="26"/>
    </row>
    <row r="528" spans="1:16" hidden="1" x14ac:dyDescent="0.25">
      <c r="A528">
        <v>50000249</v>
      </c>
      <c r="B528">
        <v>2389844</v>
      </c>
      <c r="C528" t="s">
        <v>152</v>
      </c>
      <c r="D528">
        <v>26258593</v>
      </c>
      <c r="E528" s="29">
        <v>42286</v>
      </c>
      <c r="F528">
        <v>31476154</v>
      </c>
      <c r="G528">
        <v>923272193</v>
      </c>
      <c r="H528">
        <v>131401</v>
      </c>
      <c r="I528" s="26">
        <v>131401</v>
      </c>
      <c r="J528" s="26"/>
      <c r="K528" s="1">
        <v>23000000</v>
      </c>
      <c r="M528" s="1"/>
      <c r="N528" s="26"/>
      <c r="O528" s="1"/>
      <c r="P528" s="26"/>
    </row>
    <row r="529" spans="1:16" hidden="1" x14ac:dyDescent="0.25">
      <c r="A529">
        <v>50000249</v>
      </c>
      <c r="B529">
        <v>2439177</v>
      </c>
      <c r="C529" t="s">
        <v>171</v>
      </c>
      <c r="D529">
        <v>73123303</v>
      </c>
      <c r="E529" s="29">
        <v>42286</v>
      </c>
      <c r="F529">
        <v>5540970</v>
      </c>
      <c r="G529">
        <v>822600000</v>
      </c>
      <c r="H529">
        <v>290200</v>
      </c>
      <c r="I529" s="26">
        <v>290200</v>
      </c>
      <c r="J529" s="26"/>
      <c r="K529" s="1">
        <v>7353</v>
      </c>
      <c r="M529" s="1"/>
      <c r="N529" s="26"/>
      <c r="O529" s="1"/>
      <c r="P529" s="26"/>
    </row>
    <row r="530" spans="1:16" hidden="1" x14ac:dyDescent="0.25">
      <c r="A530">
        <v>50000249</v>
      </c>
      <c r="B530">
        <v>2460721</v>
      </c>
      <c r="C530" t="s">
        <v>154</v>
      </c>
      <c r="D530">
        <v>1037636309</v>
      </c>
      <c r="E530" s="29">
        <v>42286</v>
      </c>
      <c r="F530">
        <v>31462157</v>
      </c>
      <c r="G530">
        <v>12400000</v>
      </c>
      <c r="H530">
        <v>270102</v>
      </c>
      <c r="I530" s="26">
        <v>270102</v>
      </c>
      <c r="J530" s="26"/>
      <c r="K530" s="1">
        <v>2000</v>
      </c>
      <c r="M530" s="1"/>
      <c r="N530" s="26"/>
      <c r="O530" s="1"/>
      <c r="P530" s="26"/>
    </row>
    <row r="531" spans="1:16" hidden="1" x14ac:dyDescent="0.25">
      <c r="A531">
        <v>50000249</v>
      </c>
      <c r="B531">
        <v>2465066</v>
      </c>
      <c r="C531" t="s">
        <v>154</v>
      </c>
      <c r="D531">
        <v>1070011896</v>
      </c>
      <c r="E531" s="29">
        <v>42286</v>
      </c>
      <c r="F531">
        <v>31830538</v>
      </c>
      <c r="G531">
        <v>12400000</v>
      </c>
      <c r="H531">
        <v>270102</v>
      </c>
      <c r="I531" s="26">
        <v>121204</v>
      </c>
      <c r="J531" s="26"/>
      <c r="K531" s="1">
        <v>5000</v>
      </c>
      <c r="M531" s="1"/>
      <c r="N531" s="26"/>
      <c r="O531" s="1"/>
      <c r="P531" s="26"/>
    </row>
    <row r="532" spans="1:16" hidden="1" x14ac:dyDescent="0.25">
      <c r="A532">
        <v>50000249</v>
      </c>
      <c r="B532">
        <v>2465473</v>
      </c>
      <c r="C532" t="s">
        <v>154</v>
      </c>
      <c r="D532">
        <v>1118537749</v>
      </c>
      <c r="E532" s="29">
        <v>42286</v>
      </c>
      <c r="F532">
        <v>31389079</v>
      </c>
      <c r="G532">
        <v>12400000</v>
      </c>
      <c r="H532">
        <v>270102</v>
      </c>
      <c r="I532" s="26">
        <v>121204</v>
      </c>
      <c r="J532" s="26"/>
      <c r="K532" s="1">
        <v>5000</v>
      </c>
      <c r="M532" s="1"/>
      <c r="N532" s="26"/>
      <c r="O532" s="1"/>
      <c r="P532" s="26"/>
    </row>
    <row r="533" spans="1:16" hidden="1" x14ac:dyDescent="0.25">
      <c r="A533">
        <v>50000249</v>
      </c>
      <c r="B533">
        <v>2506746</v>
      </c>
      <c r="C533" t="s">
        <v>168</v>
      </c>
      <c r="D533">
        <v>8001307204</v>
      </c>
      <c r="E533" s="29">
        <v>42286</v>
      </c>
      <c r="F533">
        <v>5681318</v>
      </c>
      <c r="G533">
        <v>11100000</v>
      </c>
      <c r="H533">
        <v>150103</v>
      </c>
      <c r="I533" s="26">
        <v>27090503</v>
      </c>
      <c r="J533" s="26"/>
      <c r="K533" s="1">
        <v>3586896</v>
      </c>
      <c r="M533" s="1"/>
      <c r="N533" s="26"/>
      <c r="O533" s="1"/>
      <c r="P533" s="26"/>
    </row>
    <row r="534" spans="1:16" hidden="1" x14ac:dyDescent="0.25">
      <c r="A534">
        <v>50000249</v>
      </c>
      <c r="B534">
        <v>2539028</v>
      </c>
      <c r="C534" t="s">
        <v>163</v>
      </c>
      <c r="D534">
        <v>9281745</v>
      </c>
      <c r="E534" s="29">
        <v>42286</v>
      </c>
      <c r="F534">
        <v>6556575</v>
      </c>
      <c r="G534">
        <v>12200000</v>
      </c>
      <c r="H534">
        <v>250101</v>
      </c>
      <c r="I534" s="26">
        <v>121225</v>
      </c>
      <c r="J534" s="26"/>
      <c r="K534" s="1">
        <v>111700</v>
      </c>
      <c r="M534" s="1"/>
      <c r="N534" s="26"/>
      <c r="O534" s="1"/>
      <c r="P534" s="26"/>
    </row>
    <row r="535" spans="1:16" hidden="1" x14ac:dyDescent="0.25">
      <c r="A535">
        <v>50000249</v>
      </c>
      <c r="B535">
        <v>2539558</v>
      </c>
      <c r="C535" t="s">
        <v>154</v>
      </c>
      <c r="D535">
        <v>1072642299</v>
      </c>
      <c r="E535" s="29">
        <v>42286</v>
      </c>
      <c r="F535">
        <v>32035937</v>
      </c>
      <c r="G535">
        <v>12400000</v>
      </c>
      <c r="H535">
        <v>270102</v>
      </c>
      <c r="I535" s="26">
        <v>121204</v>
      </c>
      <c r="J535" s="26"/>
      <c r="K535" s="1">
        <v>5000</v>
      </c>
      <c r="M535" s="1"/>
      <c r="N535" s="26"/>
      <c r="O535" s="1"/>
      <c r="P535" s="26"/>
    </row>
    <row r="536" spans="1:16" hidden="1" x14ac:dyDescent="0.25">
      <c r="A536">
        <v>50000249</v>
      </c>
      <c r="B536">
        <v>2569376</v>
      </c>
      <c r="C536" t="s">
        <v>154</v>
      </c>
      <c r="D536">
        <v>91214027</v>
      </c>
      <c r="E536" s="29">
        <v>42286</v>
      </c>
      <c r="F536">
        <v>0</v>
      </c>
      <c r="G536">
        <v>12800000</v>
      </c>
      <c r="H536">
        <v>350300</v>
      </c>
      <c r="I536" s="26">
        <v>350300</v>
      </c>
      <c r="J536" s="26"/>
      <c r="K536" s="1">
        <v>804878</v>
      </c>
      <c r="M536" s="1"/>
      <c r="N536" s="26"/>
      <c r="O536" s="1"/>
      <c r="P536" s="26"/>
    </row>
    <row r="537" spans="1:16" hidden="1" x14ac:dyDescent="0.25">
      <c r="A537">
        <v>50000249</v>
      </c>
      <c r="B537">
        <v>2571847</v>
      </c>
      <c r="C537" t="s">
        <v>154</v>
      </c>
      <c r="D537">
        <v>9001969593</v>
      </c>
      <c r="E537" s="29">
        <v>42286</v>
      </c>
      <c r="F537">
        <v>6462600</v>
      </c>
      <c r="G537">
        <v>12800000</v>
      </c>
      <c r="H537">
        <v>350300</v>
      </c>
      <c r="I537" s="26">
        <v>350300</v>
      </c>
      <c r="J537" s="26"/>
      <c r="K537" s="1">
        <v>4463492</v>
      </c>
      <c r="M537" s="1"/>
      <c r="N537" s="26"/>
      <c r="O537" s="1"/>
      <c r="P537" s="26"/>
    </row>
    <row r="538" spans="1:16" hidden="1" x14ac:dyDescent="0.25">
      <c r="A538">
        <v>50000249</v>
      </c>
      <c r="B538">
        <v>2571851</v>
      </c>
      <c r="C538" t="s">
        <v>154</v>
      </c>
      <c r="D538">
        <v>9001969593</v>
      </c>
      <c r="E538" s="29">
        <v>42286</v>
      </c>
      <c r="F538">
        <v>6462600</v>
      </c>
      <c r="G538">
        <v>12800000</v>
      </c>
      <c r="H538">
        <v>350300</v>
      </c>
      <c r="I538" s="26">
        <v>350300</v>
      </c>
      <c r="J538" s="26"/>
      <c r="K538" s="1">
        <v>4351236</v>
      </c>
      <c r="M538" s="1"/>
      <c r="N538" s="26"/>
      <c r="O538" s="1"/>
      <c r="P538" s="26"/>
    </row>
    <row r="539" spans="1:16" hidden="1" x14ac:dyDescent="0.25">
      <c r="A539">
        <v>50000249</v>
      </c>
      <c r="B539">
        <v>2579626</v>
      </c>
      <c r="C539" t="s">
        <v>181</v>
      </c>
      <c r="D539">
        <v>890801053</v>
      </c>
      <c r="E539" s="29">
        <v>42286</v>
      </c>
      <c r="F539">
        <v>8879700</v>
      </c>
      <c r="G539">
        <v>10900000</v>
      </c>
      <c r="H539">
        <v>170101</v>
      </c>
      <c r="I539" s="26">
        <v>121255</v>
      </c>
      <c r="J539" s="26"/>
      <c r="K539" s="1">
        <v>406193</v>
      </c>
      <c r="M539" s="1"/>
      <c r="N539" s="26"/>
      <c r="O539" s="1"/>
      <c r="P539" s="26"/>
    </row>
    <row r="540" spans="1:16" hidden="1" x14ac:dyDescent="0.25">
      <c r="A540">
        <v>50000249</v>
      </c>
      <c r="B540">
        <v>2579650</v>
      </c>
      <c r="C540" t="s">
        <v>181</v>
      </c>
      <c r="D540">
        <v>10243302</v>
      </c>
      <c r="E540" s="29">
        <v>42286</v>
      </c>
      <c r="F540">
        <v>31164647</v>
      </c>
      <c r="G540">
        <v>26800000</v>
      </c>
      <c r="H540">
        <v>360200</v>
      </c>
      <c r="I540" s="26">
        <v>360200</v>
      </c>
      <c r="J540" s="26"/>
      <c r="K540" s="1">
        <v>143123</v>
      </c>
      <c r="M540" s="1"/>
      <c r="N540" s="26"/>
      <c r="O540" s="1"/>
      <c r="P540" s="26"/>
    </row>
    <row r="541" spans="1:16" hidden="1" x14ac:dyDescent="0.25">
      <c r="A541">
        <v>50000249</v>
      </c>
      <c r="B541">
        <v>2588943</v>
      </c>
      <c r="C541" t="s">
        <v>170</v>
      </c>
      <c r="D541">
        <v>26258409</v>
      </c>
      <c r="E541" s="29">
        <v>42286</v>
      </c>
      <c r="F541">
        <v>31274270</v>
      </c>
      <c r="G541">
        <v>96300000</v>
      </c>
      <c r="H541">
        <v>360101</v>
      </c>
      <c r="I541" s="26">
        <v>360101</v>
      </c>
      <c r="J541" s="26"/>
      <c r="K541" s="1">
        <v>5000000</v>
      </c>
      <c r="M541" s="1"/>
      <c r="N541" s="26"/>
      <c r="O541" s="1"/>
      <c r="P541" s="26"/>
    </row>
    <row r="542" spans="1:16" hidden="1" x14ac:dyDescent="0.25">
      <c r="A542">
        <v>50000249</v>
      </c>
      <c r="B542">
        <v>2588949</v>
      </c>
      <c r="C542" t="s">
        <v>170</v>
      </c>
      <c r="D542">
        <v>42982096</v>
      </c>
      <c r="E542" s="29">
        <v>42286</v>
      </c>
      <c r="F542">
        <v>5827218</v>
      </c>
      <c r="G542">
        <v>923272193</v>
      </c>
      <c r="H542">
        <v>131401</v>
      </c>
      <c r="I542" s="26">
        <v>131401</v>
      </c>
      <c r="J542" s="26"/>
      <c r="K542" s="1">
        <v>244700</v>
      </c>
      <c r="M542" s="1"/>
      <c r="N542" s="26"/>
      <c r="O542" s="1"/>
      <c r="P542" s="26"/>
    </row>
    <row r="543" spans="1:16" hidden="1" x14ac:dyDescent="0.25">
      <c r="A543">
        <v>50000249</v>
      </c>
      <c r="B543">
        <v>2606864</v>
      </c>
      <c r="C543" t="s">
        <v>158</v>
      </c>
      <c r="D543">
        <v>1140844330</v>
      </c>
      <c r="E543" s="29">
        <v>42286</v>
      </c>
      <c r="F543">
        <v>31354066</v>
      </c>
      <c r="G543">
        <v>923272421</v>
      </c>
      <c r="H543">
        <v>190101</v>
      </c>
      <c r="I543" s="26">
        <v>190101</v>
      </c>
      <c r="J543" s="26"/>
      <c r="K543" s="1">
        <v>107400</v>
      </c>
      <c r="M543" s="1"/>
      <c r="N543" s="26"/>
      <c r="O543" s="1"/>
      <c r="P543" s="26"/>
    </row>
    <row r="544" spans="1:16" hidden="1" x14ac:dyDescent="0.25">
      <c r="A544">
        <v>50000249</v>
      </c>
      <c r="B544">
        <v>2620451</v>
      </c>
      <c r="C544" t="s">
        <v>181</v>
      </c>
      <c r="D544">
        <v>8001658504</v>
      </c>
      <c r="E544" s="29">
        <v>42286</v>
      </c>
      <c r="F544">
        <v>8848913</v>
      </c>
      <c r="G544">
        <v>12400000</v>
      </c>
      <c r="H544">
        <v>270108</v>
      </c>
      <c r="I544" s="26">
        <v>270108</v>
      </c>
      <c r="J544" s="26"/>
      <c r="K544" s="1">
        <v>4352708</v>
      </c>
      <c r="M544" s="1"/>
      <c r="N544" s="26"/>
      <c r="O544" s="1"/>
      <c r="P544" s="26"/>
    </row>
    <row r="545" spans="1:16" hidden="1" x14ac:dyDescent="0.25">
      <c r="A545">
        <v>50000249</v>
      </c>
      <c r="B545">
        <v>2621143</v>
      </c>
      <c r="C545" t="s">
        <v>195</v>
      </c>
      <c r="D545">
        <v>8001039206</v>
      </c>
      <c r="E545" s="29">
        <v>42286</v>
      </c>
      <c r="F545">
        <v>4346200</v>
      </c>
      <c r="G545">
        <v>14100000</v>
      </c>
      <c r="H545">
        <v>330101</v>
      </c>
      <c r="I545" s="26">
        <v>270919</v>
      </c>
      <c r="J545" s="26"/>
      <c r="K545" s="1">
        <v>2104234</v>
      </c>
      <c r="M545" s="1"/>
      <c r="N545" s="26"/>
      <c r="O545" s="1"/>
      <c r="P545" s="26"/>
    </row>
    <row r="546" spans="1:16" hidden="1" x14ac:dyDescent="0.25">
      <c r="A546">
        <v>50000249</v>
      </c>
      <c r="B546">
        <v>2621144</v>
      </c>
      <c r="C546" t="s">
        <v>195</v>
      </c>
      <c r="D546">
        <v>8001039206</v>
      </c>
      <c r="E546" s="29">
        <v>42286</v>
      </c>
      <c r="F546">
        <v>4346200</v>
      </c>
      <c r="G546">
        <v>14100000</v>
      </c>
      <c r="H546">
        <v>330101</v>
      </c>
      <c r="I546" s="26">
        <v>270919</v>
      </c>
      <c r="J546" s="26"/>
      <c r="K546" s="1">
        <v>50000</v>
      </c>
      <c r="M546" s="1"/>
      <c r="N546" s="26"/>
      <c r="O546" s="1"/>
      <c r="P546" s="26"/>
    </row>
    <row r="547" spans="1:16" hidden="1" x14ac:dyDescent="0.25">
      <c r="A547">
        <v>50000249</v>
      </c>
      <c r="B547">
        <v>2623892</v>
      </c>
      <c r="C547" t="s">
        <v>169</v>
      </c>
      <c r="D547">
        <v>1085277747</v>
      </c>
      <c r="E547" s="29">
        <v>42286</v>
      </c>
      <c r="F547">
        <v>31855033</v>
      </c>
      <c r="G547">
        <v>12400000</v>
      </c>
      <c r="H547">
        <v>270102</v>
      </c>
      <c r="I547" s="26">
        <v>121204</v>
      </c>
      <c r="J547" s="26"/>
      <c r="K547" s="1">
        <v>5000</v>
      </c>
      <c r="M547" s="1"/>
      <c r="N547" s="26"/>
      <c r="O547" s="1"/>
      <c r="P547" s="26"/>
    </row>
    <row r="548" spans="1:16" hidden="1" x14ac:dyDescent="0.25">
      <c r="A548">
        <v>50000249</v>
      </c>
      <c r="B548">
        <v>2630158</v>
      </c>
      <c r="C548" t="s">
        <v>207</v>
      </c>
      <c r="D548">
        <v>891855130</v>
      </c>
      <c r="E548" s="29">
        <v>42286</v>
      </c>
      <c r="F548">
        <v>0</v>
      </c>
      <c r="G548">
        <v>821500000</v>
      </c>
      <c r="H548">
        <v>410101</v>
      </c>
      <c r="I548" s="26">
        <v>270242</v>
      </c>
      <c r="J548" s="26"/>
      <c r="K548" s="1">
        <v>8124567</v>
      </c>
      <c r="M548" s="1"/>
      <c r="N548" s="26"/>
      <c r="O548" s="1"/>
      <c r="P548" s="26"/>
    </row>
    <row r="549" spans="1:16" hidden="1" x14ac:dyDescent="0.25">
      <c r="A549">
        <v>50000249</v>
      </c>
      <c r="B549">
        <v>11097014</v>
      </c>
      <c r="C549" t="s">
        <v>168</v>
      </c>
      <c r="D549">
        <v>8905061168</v>
      </c>
      <c r="E549" s="29">
        <v>42286</v>
      </c>
      <c r="F549">
        <v>32047443</v>
      </c>
      <c r="G549">
        <v>10900000</v>
      </c>
      <c r="H549">
        <v>170101</v>
      </c>
      <c r="I549" s="26">
        <v>121255</v>
      </c>
      <c r="J549" s="26"/>
      <c r="K549" s="1">
        <v>102527</v>
      </c>
      <c r="M549" s="1"/>
      <c r="N549" s="26"/>
      <c r="O549" s="1"/>
      <c r="P549" s="26"/>
    </row>
    <row r="550" spans="1:16" hidden="1" x14ac:dyDescent="0.25">
      <c r="A550">
        <v>50000249</v>
      </c>
      <c r="B550">
        <v>39341617</v>
      </c>
      <c r="C550" t="s">
        <v>158</v>
      </c>
      <c r="D550">
        <v>8660743</v>
      </c>
      <c r="E550" s="29">
        <v>42286</v>
      </c>
      <c r="F550">
        <v>3931259</v>
      </c>
      <c r="G550">
        <v>26800000</v>
      </c>
      <c r="H550">
        <v>360200</v>
      </c>
      <c r="I550" s="26">
        <v>360200</v>
      </c>
      <c r="J550" s="26"/>
      <c r="K550" s="1">
        <v>156000</v>
      </c>
      <c r="M550" s="1"/>
      <c r="N550" s="26"/>
      <c r="O550" s="1"/>
      <c r="P550" s="26"/>
    </row>
    <row r="551" spans="1:16" hidden="1" x14ac:dyDescent="0.25">
      <c r="A551">
        <v>50000249</v>
      </c>
      <c r="B551">
        <v>40152389</v>
      </c>
      <c r="C551" t="s">
        <v>259</v>
      </c>
      <c r="D551">
        <v>8301144756</v>
      </c>
      <c r="E551" s="29">
        <v>42286</v>
      </c>
      <c r="F551">
        <v>2427400</v>
      </c>
      <c r="G551">
        <v>96400000</v>
      </c>
      <c r="H551">
        <v>370101</v>
      </c>
      <c r="I551" s="26">
        <v>270910</v>
      </c>
      <c r="J551" s="26"/>
      <c r="K551" s="1">
        <v>185569.64</v>
      </c>
      <c r="M551" s="1"/>
      <c r="N551" s="26"/>
      <c r="O551" s="1"/>
      <c r="P551" s="26"/>
    </row>
    <row r="552" spans="1:16" hidden="1" x14ac:dyDescent="0.25">
      <c r="A552">
        <v>50000249</v>
      </c>
      <c r="B552">
        <v>41907129</v>
      </c>
      <c r="C552" t="s">
        <v>213</v>
      </c>
      <c r="D552">
        <v>0</v>
      </c>
      <c r="E552" s="29">
        <v>42286</v>
      </c>
      <c r="F552">
        <v>8526316</v>
      </c>
      <c r="G552">
        <v>923272193</v>
      </c>
      <c r="H552">
        <v>131401</v>
      </c>
      <c r="I552" s="26">
        <v>131401</v>
      </c>
      <c r="J552" s="26"/>
      <c r="K552" s="1">
        <v>21000</v>
      </c>
      <c r="M552" s="1"/>
      <c r="N552" s="26"/>
      <c r="O552" s="1"/>
      <c r="P552" s="26"/>
    </row>
    <row r="553" spans="1:16" hidden="1" x14ac:dyDescent="0.25">
      <c r="A553">
        <v>50000249</v>
      </c>
      <c r="B553">
        <v>41953607</v>
      </c>
      <c r="C553" t="s">
        <v>154</v>
      </c>
      <c r="D553">
        <v>51643204</v>
      </c>
      <c r="E553" s="29">
        <v>42286</v>
      </c>
      <c r="F553">
        <v>8013415</v>
      </c>
      <c r="G553">
        <v>923272476</v>
      </c>
      <c r="H553">
        <v>130117</v>
      </c>
      <c r="I553" s="26">
        <v>130117</v>
      </c>
      <c r="J553" s="26"/>
      <c r="K553" s="1">
        <v>70000</v>
      </c>
      <c r="M553" s="1"/>
      <c r="N553" s="26"/>
      <c r="O553" s="1"/>
      <c r="P553" s="26"/>
    </row>
    <row r="554" spans="1:16" hidden="1" x14ac:dyDescent="0.25">
      <c r="A554">
        <v>50000249</v>
      </c>
      <c r="B554">
        <v>42340586</v>
      </c>
      <c r="C554" t="s">
        <v>160</v>
      </c>
      <c r="D554">
        <v>8001136727</v>
      </c>
      <c r="E554" s="29">
        <v>42286</v>
      </c>
      <c r="F554">
        <v>2611733</v>
      </c>
      <c r="G554">
        <v>10900000</v>
      </c>
      <c r="H554">
        <v>170101</v>
      </c>
      <c r="I554" s="26">
        <v>121255</v>
      </c>
      <c r="J554" s="26"/>
      <c r="K554" s="1">
        <v>31778894</v>
      </c>
      <c r="M554" s="1"/>
      <c r="N554" s="26"/>
      <c r="O554" s="1"/>
      <c r="P554" s="26"/>
    </row>
    <row r="555" spans="1:16" hidden="1" x14ac:dyDescent="0.25">
      <c r="A555">
        <v>50000249</v>
      </c>
      <c r="B555">
        <v>42514457</v>
      </c>
      <c r="C555" t="s">
        <v>154</v>
      </c>
      <c r="D555">
        <v>79481221</v>
      </c>
      <c r="E555" s="29">
        <v>42286</v>
      </c>
      <c r="F555">
        <v>2170100</v>
      </c>
      <c r="G555">
        <v>12200000</v>
      </c>
      <c r="H555">
        <v>250101</v>
      </c>
      <c r="I555" s="26">
        <v>121225</v>
      </c>
      <c r="J555" s="26"/>
      <c r="K555" s="1">
        <v>8600</v>
      </c>
      <c r="M555" s="1"/>
      <c r="N555" s="26"/>
      <c r="O555" s="1"/>
      <c r="P555" s="26"/>
    </row>
    <row r="556" spans="1:16" hidden="1" x14ac:dyDescent="0.25">
      <c r="A556">
        <v>50000249</v>
      </c>
      <c r="B556">
        <v>44688702</v>
      </c>
      <c r="C556" t="s">
        <v>154</v>
      </c>
      <c r="D556">
        <v>12190923</v>
      </c>
      <c r="E556" s="29">
        <v>42286</v>
      </c>
      <c r="F556">
        <v>30045372</v>
      </c>
      <c r="G556">
        <v>12400000</v>
      </c>
      <c r="H556">
        <v>270102</v>
      </c>
      <c r="I556" s="26">
        <v>121204</v>
      </c>
      <c r="J556" s="26"/>
      <c r="K556" s="1">
        <v>5000</v>
      </c>
      <c r="M556" s="1"/>
      <c r="N556" s="26"/>
      <c r="O556" s="1"/>
      <c r="P556" s="26"/>
    </row>
    <row r="557" spans="1:16" hidden="1" x14ac:dyDescent="0.25">
      <c r="A557">
        <v>50000249</v>
      </c>
      <c r="B557">
        <v>150007499</v>
      </c>
      <c r="E557" s="29">
        <v>42286</v>
      </c>
      <c r="G557" s="66">
        <v>0</v>
      </c>
      <c r="H557" s="66">
        <v>0</v>
      </c>
      <c r="K557" s="1">
        <v>75012</v>
      </c>
    </row>
    <row r="558" spans="1:16" hidden="1" x14ac:dyDescent="0.25">
      <c r="A558">
        <v>50000249</v>
      </c>
      <c r="B558">
        <v>150005219</v>
      </c>
      <c r="E558" s="29">
        <v>42286</v>
      </c>
      <c r="G558" s="66">
        <v>0</v>
      </c>
      <c r="H558" s="66">
        <v>0</v>
      </c>
      <c r="K558" s="1">
        <v>1161339</v>
      </c>
    </row>
    <row r="559" spans="1:16" hidden="1" x14ac:dyDescent="0.25">
      <c r="A559">
        <v>50000249</v>
      </c>
      <c r="B559">
        <v>45965676</v>
      </c>
      <c r="C559" t="s">
        <v>154</v>
      </c>
      <c r="D559">
        <v>1043238769</v>
      </c>
      <c r="E559" s="29">
        <v>42286</v>
      </c>
      <c r="F559">
        <v>8941142</v>
      </c>
      <c r="G559">
        <v>12400000</v>
      </c>
      <c r="H559">
        <v>270102</v>
      </c>
      <c r="I559" s="26">
        <v>121204</v>
      </c>
      <c r="J559" s="26"/>
      <c r="K559" s="1">
        <v>5000</v>
      </c>
      <c r="M559" s="1"/>
      <c r="N559" s="26"/>
      <c r="O559" s="1"/>
      <c r="P559" s="26"/>
    </row>
    <row r="560" spans="1:16" hidden="1" x14ac:dyDescent="0.25">
      <c r="A560">
        <v>50000249</v>
      </c>
      <c r="B560">
        <v>887770</v>
      </c>
      <c r="C560" t="s">
        <v>173</v>
      </c>
      <c r="D560">
        <v>1049632627</v>
      </c>
      <c r="E560" s="29">
        <v>42290</v>
      </c>
      <c r="F560">
        <v>7422976</v>
      </c>
      <c r="G560">
        <v>12400000</v>
      </c>
      <c r="H560">
        <v>270102</v>
      </c>
      <c r="I560" s="26">
        <v>121204</v>
      </c>
      <c r="J560" s="26"/>
      <c r="K560" s="1">
        <v>5000</v>
      </c>
      <c r="M560" s="1"/>
      <c r="N560" s="26"/>
      <c r="O560" s="1"/>
      <c r="P560" s="26"/>
    </row>
    <row r="561" spans="1:16" hidden="1" x14ac:dyDescent="0.25">
      <c r="A561">
        <v>50000249</v>
      </c>
      <c r="B561">
        <v>1200970</v>
      </c>
      <c r="C561" t="s">
        <v>183</v>
      </c>
      <c r="D561">
        <v>16489844</v>
      </c>
      <c r="E561" s="29">
        <v>42290</v>
      </c>
      <c r="F561">
        <v>31368812</v>
      </c>
      <c r="G561">
        <v>11100000</v>
      </c>
      <c r="H561">
        <v>150112</v>
      </c>
      <c r="I561" s="26">
        <v>121275</v>
      </c>
      <c r="J561" s="26"/>
      <c r="K561" s="1">
        <v>300000</v>
      </c>
      <c r="M561" s="1"/>
      <c r="N561" s="26"/>
      <c r="O561" s="1"/>
      <c r="P561" s="26"/>
    </row>
    <row r="562" spans="1:16" hidden="1" x14ac:dyDescent="0.25">
      <c r="A562">
        <v>50000249</v>
      </c>
      <c r="B562">
        <v>1376176</v>
      </c>
      <c r="C562" t="s">
        <v>154</v>
      </c>
      <c r="D562">
        <v>1121847666</v>
      </c>
      <c r="E562" s="29">
        <v>42290</v>
      </c>
      <c r="F562">
        <v>31331398</v>
      </c>
      <c r="G562">
        <v>12400000</v>
      </c>
      <c r="H562">
        <v>270102</v>
      </c>
      <c r="I562" s="26">
        <v>121204</v>
      </c>
      <c r="J562" s="26"/>
      <c r="K562" s="1">
        <v>5000</v>
      </c>
      <c r="M562" s="1"/>
      <c r="N562" s="26"/>
      <c r="O562" s="1"/>
      <c r="P562" s="26"/>
    </row>
    <row r="563" spans="1:16" hidden="1" x14ac:dyDescent="0.25">
      <c r="A563">
        <v>50000249</v>
      </c>
      <c r="B563">
        <v>1376179</v>
      </c>
      <c r="C563" t="s">
        <v>154</v>
      </c>
      <c r="D563">
        <v>1062310771</v>
      </c>
      <c r="E563" s="29">
        <v>42290</v>
      </c>
      <c r="F563">
        <v>31469113</v>
      </c>
      <c r="G563">
        <v>12400000</v>
      </c>
      <c r="H563">
        <v>270102</v>
      </c>
      <c r="I563" s="26">
        <v>121204</v>
      </c>
      <c r="J563" s="26"/>
      <c r="K563" s="1">
        <v>5000</v>
      </c>
      <c r="M563" s="1"/>
      <c r="N563" s="26"/>
      <c r="O563" s="1"/>
      <c r="P563" s="26"/>
    </row>
    <row r="564" spans="1:16" hidden="1" x14ac:dyDescent="0.25">
      <c r="A564">
        <v>50000249</v>
      </c>
      <c r="B564">
        <v>1376180</v>
      </c>
      <c r="C564" t="s">
        <v>154</v>
      </c>
      <c r="D564">
        <v>38281659</v>
      </c>
      <c r="E564" s="29">
        <v>42290</v>
      </c>
      <c r="F564">
        <v>31421102</v>
      </c>
      <c r="G564">
        <v>96400000</v>
      </c>
      <c r="H564">
        <v>370101</v>
      </c>
      <c r="I564" s="26">
        <v>121280</v>
      </c>
      <c r="J564" s="26"/>
      <c r="K564" s="1">
        <v>12320</v>
      </c>
      <c r="M564" s="1"/>
      <c r="N564" s="26"/>
      <c r="O564" s="1"/>
      <c r="P564" s="26"/>
    </row>
    <row r="565" spans="1:16" hidden="1" x14ac:dyDescent="0.25">
      <c r="A565">
        <v>50000249</v>
      </c>
      <c r="B565">
        <v>1376183</v>
      </c>
      <c r="C565" t="s">
        <v>154</v>
      </c>
      <c r="D565">
        <v>79994338</v>
      </c>
      <c r="E565" s="29">
        <v>42290</v>
      </c>
      <c r="F565">
        <v>4004002</v>
      </c>
      <c r="G565">
        <v>12400000</v>
      </c>
      <c r="H565">
        <v>270102</v>
      </c>
      <c r="I565" s="26">
        <v>121204</v>
      </c>
      <c r="J565" s="26"/>
      <c r="K565" s="1">
        <v>5000</v>
      </c>
      <c r="M565" s="1"/>
      <c r="N565" s="26"/>
      <c r="O565" s="1"/>
      <c r="P565" s="26"/>
    </row>
    <row r="566" spans="1:16" hidden="1" x14ac:dyDescent="0.25">
      <c r="A566">
        <v>50000249</v>
      </c>
      <c r="B566">
        <v>1376184</v>
      </c>
      <c r="C566" t="s">
        <v>154</v>
      </c>
      <c r="D566">
        <v>79253365</v>
      </c>
      <c r="E566" s="29">
        <v>42290</v>
      </c>
      <c r="F566">
        <v>31422141</v>
      </c>
      <c r="G566">
        <v>12400000</v>
      </c>
      <c r="H566">
        <v>270102</v>
      </c>
      <c r="I566" s="26">
        <v>121204</v>
      </c>
      <c r="J566" s="26"/>
      <c r="K566" s="1">
        <v>5000</v>
      </c>
      <c r="M566" s="1"/>
      <c r="N566" s="26"/>
      <c r="O566" s="1"/>
      <c r="P566" s="26"/>
    </row>
    <row r="567" spans="1:16" hidden="1" x14ac:dyDescent="0.25">
      <c r="A567">
        <v>50000249</v>
      </c>
      <c r="B567">
        <v>1376190</v>
      </c>
      <c r="C567" t="s">
        <v>154</v>
      </c>
      <c r="D567">
        <v>52858022</v>
      </c>
      <c r="E567" s="29">
        <v>42290</v>
      </c>
      <c r="F567">
        <v>31249506</v>
      </c>
      <c r="G567">
        <v>12400000</v>
      </c>
      <c r="H567">
        <v>270102</v>
      </c>
      <c r="I567" s="26">
        <v>121204</v>
      </c>
      <c r="J567" s="26"/>
      <c r="K567" s="1">
        <v>5000</v>
      </c>
      <c r="M567" s="1"/>
      <c r="N567" s="26"/>
      <c r="O567" s="1"/>
      <c r="P567" s="26"/>
    </row>
    <row r="568" spans="1:16" hidden="1" x14ac:dyDescent="0.25">
      <c r="A568">
        <v>50000249</v>
      </c>
      <c r="B568">
        <v>1376191</v>
      </c>
      <c r="C568" t="s">
        <v>154</v>
      </c>
      <c r="D568">
        <v>1052385024</v>
      </c>
      <c r="E568" s="29">
        <v>42290</v>
      </c>
      <c r="F568">
        <v>31443380</v>
      </c>
      <c r="G568">
        <v>12400000</v>
      </c>
      <c r="H568">
        <v>270102</v>
      </c>
      <c r="I568" s="26">
        <v>121204</v>
      </c>
      <c r="J568" s="26"/>
      <c r="K568" s="1">
        <v>5000</v>
      </c>
      <c r="M568" s="1"/>
      <c r="N568" s="26"/>
      <c r="O568" s="1"/>
      <c r="P568" s="26"/>
    </row>
    <row r="569" spans="1:16" hidden="1" x14ac:dyDescent="0.25">
      <c r="A569">
        <v>50000249</v>
      </c>
      <c r="B569">
        <v>1466330</v>
      </c>
      <c r="C569" t="s">
        <v>169</v>
      </c>
      <c r="D569">
        <v>1119510782</v>
      </c>
      <c r="E569" s="29">
        <v>42290</v>
      </c>
      <c r="F569">
        <v>31234420</v>
      </c>
      <c r="G569">
        <v>12400000</v>
      </c>
      <c r="H569">
        <v>270102</v>
      </c>
      <c r="I569" s="26">
        <v>121204</v>
      </c>
      <c r="J569" s="26"/>
      <c r="K569" s="1">
        <v>5000</v>
      </c>
      <c r="M569" s="1"/>
      <c r="N569" s="26"/>
      <c r="O569" s="1"/>
      <c r="P569" s="26"/>
    </row>
    <row r="570" spans="1:16" hidden="1" x14ac:dyDescent="0.25">
      <c r="A570">
        <v>50000249</v>
      </c>
      <c r="B570">
        <v>1628942</v>
      </c>
      <c r="C570" t="s">
        <v>178</v>
      </c>
      <c r="D570">
        <v>38856357</v>
      </c>
      <c r="E570" s="29">
        <v>42290</v>
      </c>
      <c r="F570">
        <v>2381545</v>
      </c>
      <c r="G570">
        <v>923272193</v>
      </c>
      <c r="H570">
        <v>131401</v>
      </c>
      <c r="I570" s="26">
        <v>131401</v>
      </c>
      <c r="J570" s="26"/>
      <c r="K570" s="1">
        <v>172782.58</v>
      </c>
      <c r="M570" s="1"/>
      <c r="N570" s="26"/>
      <c r="O570" s="1"/>
      <c r="P570" s="26"/>
    </row>
    <row r="571" spans="1:16" hidden="1" x14ac:dyDescent="0.25">
      <c r="A571">
        <v>50000249</v>
      </c>
      <c r="B571">
        <v>1628943</v>
      </c>
      <c r="C571" t="s">
        <v>178</v>
      </c>
      <c r="D571">
        <v>38856357</v>
      </c>
      <c r="E571" s="29">
        <v>42290</v>
      </c>
      <c r="F571">
        <v>2381545</v>
      </c>
      <c r="G571">
        <v>923272193</v>
      </c>
      <c r="H571">
        <v>131401</v>
      </c>
      <c r="I571" s="26">
        <v>131401</v>
      </c>
      <c r="J571" s="26"/>
      <c r="K571" s="1">
        <v>172782.58</v>
      </c>
      <c r="M571" s="1"/>
      <c r="N571" s="26"/>
      <c r="O571" s="1"/>
      <c r="P571" s="26"/>
    </row>
    <row r="572" spans="1:16" hidden="1" x14ac:dyDescent="0.25">
      <c r="A572">
        <v>50000249</v>
      </c>
      <c r="B572">
        <v>1726807</v>
      </c>
      <c r="C572" t="s">
        <v>217</v>
      </c>
      <c r="D572">
        <v>93115833</v>
      </c>
      <c r="E572" s="29">
        <v>42290</v>
      </c>
      <c r="F572">
        <v>8332869</v>
      </c>
      <c r="G572">
        <v>26800000</v>
      </c>
      <c r="H572">
        <v>360200</v>
      </c>
      <c r="I572" s="26">
        <v>360200</v>
      </c>
      <c r="J572" s="26"/>
      <c r="K572" s="1">
        <v>2000</v>
      </c>
      <c r="M572" s="1"/>
      <c r="N572" s="26"/>
      <c r="O572" s="1"/>
      <c r="P572" s="26"/>
    </row>
    <row r="573" spans="1:16" hidden="1" x14ac:dyDescent="0.25">
      <c r="A573">
        <v>50000249</v>
      </c>
      <c r="B573">
        <v>1726808</v>
      </c>
      <c r="C573" t="s">
        <v>217</v>
      </c>
      <c r="D573">
        <v>12271784</v>
      </c>
      <c r="E573" s="29">
        <v>42290</v>
      </c>
      <c r="F573">
        <v>8335210</v>
      </c>
      <c r="G573">
        <v>26800000</v>
      </c>
      <c r="H573">
        <v>360200</v>
      </c>
      <c r="I573" s="26">
        <v>360200</v>
      </c>
      <c r="J573" s="26"/>
      <c r="K573" s="1">
        <v>2000</v>
      </c>
      <c r="M573" s="1"/>
      <c r="N573" s="26"/>
      <c r="O573" s="1"/>
      <c r="P573" s="26"/>
    </row>
    <row r="574" spans="1:16" hidden="1" x14ac:dyDescent="0.25">
      <c r="A574">
        <v>50000249</v>
      </c>
      <c r="B574">
        <v>1916201</v>
      </c>
      <c r="C574" t="s">
        <v>179</v>
      </c>
      <c r="D574">
        <v>1098682488</v>
      </c>
      <c r="E574" s="29">
        <v>42290</v>
      </c>
      <c r="F574">
        <v>31342919</v>
      </c>
      <c r="G574">
        <v>12400000</v>
      </c>
      <c r="H574">
        <v>270102</v>
      </c>
      <c r="I574" s="26">
        <v>121204</v>
      </c>
      <c r="J574" s="26"/>
      <c r="K574" s="1">
        <v>5000</v>
      </c>
      <c r="M574" s="1"/>
      <c r="N574" s="26"/>
      <c r="O574" s="1"/>
      <c r="P574" s="26"/>
    </row>
    <row r="575" spans="1:16" hidden="1" x14ac:dyDescent="0.25">
      <c r="A575">
        <v>50000249</v>
      </c>
      <c r="B575">
        <v>1917595</v>
      </c>
      <c r="C575" t="s">
        <v>179</v>
      </c>
      <c r="D575">
        <v>91136584</v>
      </c>
      <c r="E575" s="29">
        <v>42290</v>
      </c>
      <c r="F575">
        <v>30438393</v>
      </c>
      <c r="G575">
        <v>12400000</v>
      </c>
      <c r="H575">
        <v>270102</v>
      </c>
      <c r="I575" s="26">
        <v>121204</v>
      </c>
      <c r="J575" s="26"/>
      <c r="K575" s="1">
        <v>5000</v>
      </c>
      <c r="M575" s="1"/>
      <c r="N575" s="26"/>
      <c r="O575" s="1"/>
      <c r="P575" s="26"/>
    </row>
    <row r="576" spans="1:16" hidden="1" x14ac:dyDescent="0.25">
      <c r="A576">
        <v>50000249</v>
      </c>
      <c r="B576">
        <v>1917597</v>
      </c>
      <c r="C576" t="s">
        <v>179</v>
      </c>
      <c r="D576">
        <v>1098678581</v>
      </c>
      <c r="E576" s="29">
        <v>42290</v>
      </c>
      <c r="F576">
        <v>31664157</v>
      </c>
      <c r="G576">
        <v>12400000</v>
      </c>
      <c r="H576">
        <v>270102</v>
      </c>
      <c r="I576" s="26">
        <v>121204</v>
      </c>
      <c r="J576" s="26"/>
      <c r="K576" s="1">
        <v>5000</v>
      </c>
      <c r="M576" s="1"/>
      <c r="N576" s="26"/>
      <c r="O576" s="1"/>
      <c r="P576" s="26"/>
    </row>
    <row r="577" spans="1:16" hidden="1" x14ac:dyDescent="0.25">
      <c r="A577">
        <v>50000249</v>
      </c>
      <c r="B577">
        <v>1917600</v>
      </c>
      <c r="C577" t="s">
        <v>179</v>
      </c>
      <c r="D577">
        <v>1045691348</v>
      </c>
      <c r="E577" s="29">
        <v>42290</v>
      </c>
      <c r="F577">
        <v>6575567</v>
      </c>
      <c r="G577">
        <v>12400000</v>
      </c>
      <c r="H577">
        <v>270102</v>
      </c>
      <c r="I577" s="26">
        <v>121204</v>
      </c>
      <c r="J577" s="26"/>
      <c r="K577" s="1">
        <v>5000</v>
      </c>
      <c r="M577" s="1"/>
      <c r="N577" s="26"/>
      <c r="O577" s="1"/>
      <c r="P577" s="26"/>
    </row>
    <row r="578" spans="1:16" hidden="1" x14ac:dyDescent="0.25">
      <c r="A578">
        <v>50000249</v>
      </c>
      <c r="B578">
        <v>1980066</v>
      </c>
      <c r="C578" t="s">
        <v>163</v>
      </c>
      <c r="D578">
        <v>70136390</v>
      </c>
      <c r="E578" s="29">
        <v>42290</v>
      </c>
      <c r="F578">
        <v>6625422</v>
      </c>
      <c r="G578">
        <v>26800000</v>
      </c>
      <c r="H578">
        <v>360200</v>
      </c>
      <c r="I578" s="26">
        <v>360200</v>
      </c>
      <c r="J578" s="26"/>
      <c r="K578" s="1">
        <v>529569</v>
      </c>
      <c r="M578" s="1"/>
      <c r="N578" s="26"/>
      <c r="O578" s="1"/>
      <c r="P578" s="26"/>
    </row>
    <row r="579" spans="1:16" hidden="1" x14ac:dyDescent="0.25">
      <c r="A579">
        <v>50000249</v>
      </c>
      <c r="B579">
        <v>1980067</v>
      </c>
      <c r="C579" t="s">
        <v>163</v>
      </c>
      <c r="D579">
        <v>70136390</v>
      </c>
      <c r="E579" s="29">
        <v>42290</v>
      </c>
      <c r="F579">
        <v>6625422</v>
      </c>
      <c r="G579">
        <v>26800000</v>
      </c>
      <c r="H579">
        <v>360200</v>
      </c>
      <c r="I579" s="26">
        <v>360200</v>
      </c>
      <c r="J579" s="26"/>
      <c r="K579" s="1">
        <v>10000</v>
      </c>
      <c r="M579" s="1"/>
      <c r="N579" s="26"/>
      <c r="O579" s="1"/>
      <c r="P579" s="26"/>
    </row>
    <row r="580" spans="1:16" hidden="1" x14ac:dyDescent="0.25">
      <c r="A580">
        <v>50000249</v>
      </c>
      <c r="B580">
        <v>2023798</v>
      </c>
      <c r="C580" t="s">
        <v>203</v>
      </c>
      <c r="D580">
        <v>1098715377</v>
      </c>
      <c r="E580" s="29">
        <v>42290</v>
      </c>
      <c r="F580">
        <v>31785644</v>
      </c>
      <c r="G580">
        <v>12400000</v>
      </c>
      <c r="H580">
        <v>270102</v>
      </c>
      <c r="I580" s="26">
        <v>121204</v>
      </c>
      <c r="J580" s="26"/>
      <c r="K580" s="1">
        <v>5000</v>
      </c>
      <c r="M580" s="1"/>
      <c r="N580" s="26"/>
      <c r="O580" s="1"/>
      <c r="P580" s="26"/>
    </row>
    <row r="581" spans="1:16" hidden="1" x14ac:dyDescent="0.25">
      <c r="A581">
        <v>50000249</v>
      </c>
      <c r="B581">
        <v>2030608</v>
      </c>
      <c r="C581" t="s">
        <v>183</v>
      </c>
      <c r="D581">
        <v>4700758</v>
      </c>
      <c r="E581" s="29">
        <v>42290</v>
      </c>
      <c r="F581">
        <v>2418454</v>
      </c>
      <c r="G581">
        <v>11100000</v>
      </c>
      <c r="H581">
        <v>150112</v>
      </c>
      <c r="I581" s="26">
        <v>121275</v>
      </c>
      <c r="J581" s="26"/>
      <c r="K581" s="1">
        <v>179019</v>
      </c>
      <c r="M581" s="1"/>
      <c r="N581" s="26"/>
      <c r="O581" s="1"/>
      <c r="P581" s="26"/>
    </row>
    <row r="582" spans="1:16" hidden="1" x14ac:dyDescent="0.25">
      <c r="A582">
        <v>50000249</v>
      </c>
      <c r="B582">
        <v>2069925</v>
      </c>
      <c r="C582" t="s">
        <v>154</v>
      </c>
      <c r="D582">
        <v>860007322</v>
      </c>
      <c r="E582" s="29">
        <v>42290</v>
      </c>
      <c r="F582">
        <v>5941000</v>
      </c>
      <c r="G582">
        <v>12800000</v>
      </c>
      <c r="H582">
        <v>350300</v>
      </c>
      <c r="I582" s="26">
        <v>350300</v>
      </c>
      <c r="J582" s="26"/>
      <c r="K582" s="1">
        <v>3221150</v>
      </c>
      <c r="M582" s="1"/>
      <c r="N582" s="26"/>
      <c r="O582" s="1"/>
      <c r="P582" s="26"/>
    </row>
    <row r="583" spans="1:16" hidden="1" x14ac:dyDescent="0.25">
      <c r="A583">
        <v>50000249</v>
      </c>
      <c r="B583">
        <v>2087749</v>
      </c>
      <c r="C583" t="s">
        <v>171</v>
      </c>
      <c r="D583">
        <v>66923294</v>
      </c>
      <c r="E583" s="29">
        <v>42290</v>
      </c>
      <c r="F583">
        <v>5130046</v>
      </c>
      <c r="G583">
        <v>12400000</v>
      </c>
      <c r="H583">
        <v>270102</v>
      </c>
      <c r="I583" s="26">
        <v>121204</v>
      </c>
      <c r="J583" s="26"/>
      <c r="K583" s="1">
        <v>5000</v>
      </c>
      <c r="M583" s="1"/>
      <c r="N583" s="26"/>
      <c r="O583" s="1"/>
      <c r="P583" s="26"/>
    </row>
    <row r="584" spans="1:16" hidden="1" x14ac:dyDescent="0.25">
      <c r="A584">
        <v>50000249</v>
      </c>
      <c r="B584">
        <v>2107614</v>
      </c>
      <c r="C584" t="s">
        <v>260</v>
      </c>
      <c r="D584">
        <v>1067866788</v>
      </c>
      <c r="E584" s="29">
        <v>42290</v>
      </c>
      <c r="F584">
        <v>30144708</v>
      </c>
      <c r="G584">
        <v>96300000</v>
      </c>
      <c r="H584">
        <v>190101</v>
      </c>
      <c r="I584" s="26">
        <v>121270</v>
      </c>
      <c r="J584" s="26"/>
      <c r="K584" s="1">
        <v>107400</v>
      </c>
      <c r="M584" s="1"/>
      <c r="N584" s="26"/>
      <c r="O584" s="1"/>
      <c r="P584" s="26"/>
    </row>
    <row r="585" spans="1:16" hidden="1" x14ac:dyDescent="0.25">
      <c r="A585">
        <v>50000249</v>
      </c>
      <c r="B585">
        <v>2130532</v>
      </c>
      <c r="C585" t="s">
        <v>183</v>
      </c>
      <c r="D585">
        <v>1111779522</v>
      </c>
      <c r="E585" s="29">
        <v>42290</v>
      </c>
      <c r="F585">
        <v>2509236</v>
      </c>
      <c r="G585">
        <v>12400000</v>
      </c>
      <c r="H585">
        <v>270102</v>
      </c>
      <c r="I585" s="26">
        <v>121204</v>
      </c>
      <c r="J585" s="26"/>
      <c r="K585" s="1">
        <v>5000</v>
      </c>
      <c r="M585" s="1"/>
      <c r="N585" s="26"/>
      <c r="O585" s="1"/>
      <c r="P585" s="26"/>
    </row>
    <row r="586" spans="1:16" hidden="1" x14ac:dyDescent="0.25">
      <c r="A586">
        <v>50000249</v>
      </c>
      <c r="B586">
        <v>2169555</v>
      </c>
      <c r="C586" t="s">
        <v>163</v>
      </c>
      <c r="D586">
        <v>73073963</v>
      </c>
      <c r="E586" s="29">
        <v>42290</v>
      </c>
      <c r="F586">
        <v>6902399</v>
      </c>
      <c r="G586">
        <v>26800000</v>
      </c>
      <c r="H586">
        <v>360200</v>
      </c>
      <c r="I586" s="26">
        <v>360200</v>
      </c>
      <c r="J586" s="26"/>
      <c r="K586" s="1">
        <v>414649</v>
      </c>
      <c r="M586" s="1"/>
      <c r="N586" s="26"/>
      <c r="O586" s="1"/>
      <c r="P586" s="26"/>
    </row>
    <row r="587" spans="1:16" hidden="1" x14ac:dyDescent="0.25">
      <c r="A587">
        <v>50000249</v>
      </c>
      <c r="B587">
        <v>2194768</v>
      </c>
      <c r="C587" t="s">
        <v>154</v>
      </c>
      <c r="D587">
        <v>35409161</v>
      </c>
      <c r="E587" s="29">
        <v>42290</v>
      </c>
      <c r="F587">
        <v>6377398</v>
      </c>
      <c r="G587">
        <v>12200000</v>
      </c>
      <c r="H587">
        <v>250101</v>
      </c>
      <c r="I587" s="26">
        <v>121225</v>
      </c>
      <c r="J587" s="26"/>
      <c r="K587" s="1">
        <v>12000</v>
      </c>
      <c r="M587" s="1"/>
      <c r="N587" s="26"/>
      <c r="O587" s="1"/>
      <c r="P587" s="26"/>
    </row>
    <row r="588" spans="1:16" hidden="1" x14ac:dyDescent="0.25">
      <c r="A588">
        <v>50000249</v>
      </c>
      <c r="B588">
        <v>2194769</v>
      </c>
      <c r="C588" t="s">
        <v>154</v>
      </c>
      <c r="D588">
        <v>52881272</v>
      </c>
      <c r="E588" s="29">
        <v>42290</v>
      </c>
      <c r="F588">
        <v>7152207</v>
      </c>
      <c r="G588">
        <v>12400000</v>
      </c>
      <c r="H588">
        <v>270102</v>
      </c>
      <c r="I588" s="26">
        <v>121204</v>
      </c>
      <c r="J588" s="26"/>
      <c r="K588" s="1">
        <v>5000</v>
      </c>
      <c r="M588" s="1"/>
      <c r="N588" s="26"/>
      <c r="O588" s="1"/>
      <c r="P588" s="26"/>
    </row>
    <row r="589" spans="1:16" hidden="1" x14ac:dyDescent="0.25">
      <c r="A589">
        <v>50000249</v>
      </c>
      <c r="B589">
        <v>2205157</v>
      </c>
      <c r="C589" t="s">
        <v>154</v>
      </c>
      <c r="D589">
        <v>51690663</v>
      </c>
      <c r="E589" s="29">
        <v>42290</v>
      </c>
      <c r="F589">
        <v>31122543</v>
      </c>
      <c r="G589">
        <v>96300000</v>
      </c>
      <c r="H589">
        <v>360101</v>
      </c>
      <c r="I589" s="26">
        <v>270913</v>
      </c>
      <c r="J589" s="26"/>
      <c r="K589" s="1">
        <v>44000</v>
      </c>
      <c r="M589" s="1"/>
      <c r="N589" s="26"/>
      <c r="O589" s="1"/>
      <c r="P589" s="26"/>
    </row>
    <row r="590" spans="1:16" hidden="1" x14ac:dyDescent="0.25">
      <c r="A590">
        <v>50000249</v>
      </c>
      <c r="B590">
        <v>2305143</v>
      </c>
      <c r="C590" t="s">
        <v>173</v>
      </c>
      <c r="D590">
        <v>52645429</v>
      </c>
      <c r="E590" s="29">
        <v>42290</v>
      </c>
      <c r="F590">
        <v>32083194</v>
      </c>
      <c r="G590">
        <v>12400000</v>
      </c>
      <c r="H590">
        <v>270102</v>
      </c>
      <c r="I590" s="26">
        <v>121204</v>
      </c>
      <c r="J590" s="26"/>
      <c r="K590" s="1">
        <v>5000</v>
      </c>
      <c r="M590" s="1"/>
      <c r="N590" s="26"/>
      <c r="O590" s="1"/>
      <c r="P590" s="26"/>
    </row>
    <row r="591" spans="1:16" hidden="1" x14ac:dyDescent="0.25">
      <c r="A591">
        <v>50000249</v>
      </c>
      <c r="B591">
        <v>2305151</v>
      </c>
      <c r="C591" t="s">
        <v>173</v>
      </c>
      <c r="D591">
        <v>1049631186</v>
      </c>
      <c r="E591" s="29">
        <v>42290</v>
      </c>
      <c r="F591">
        <v>7451485</v>
      </c>
      <c r="G591">
        <v>12400000</v>
      </c>
      <c r="H591">
        <v>270102</v>
      </c>
      <c r="I591" s="26">
        <v>121204</v>
      </c>
      <c r="J591" s="26"/>
      <c r="K591" s="1">
        <v>5000</v>
      </c>
      <c r="M591" s="1"/>
      <c r="N591" s="26"/>
      <c r="O591" s="1"/>
      <c r="P591" s="26"/>
    </row>
    <row r="592" spans="1:16" hidden="1" x14ac:dyDescent="0.25">
      <c r="A592">
        <v>50000249</v>
      </c>
      <c r="B592">
        <v>2305153</v>
      </c>
      <c r="C592" t="s">
        <v>173</v>
      </c>
      <c r="D592">
        <v>1049631185</v>
      </c>
      <c r="E592" s="29">
        <v>42290</v>
      </c>
      <c r="F592">
        <v>7451485</v>
      </c>
      <c r="G592">
        <v>12400000</v>
      </c>
      <c r="H592">
        <v>270102</v>
      </c>
      <c r="I592" s="26">
        <v>121204</v>
      </c>
      <c r="J592" s="26"/>
      <c r="K592" s="1">
        <v>5000</v>
      </c>
      <c r="M592" s="1"/>
      <c r="N592" s="26"/>
      <c r="O592" s="1"/>
      <c r="P592" s="26"/>
    </row>
    <row r="593" spans="1:16" hidden="1" x14ac:dyDescent="0.25">
      <c r="A593">
        <v>50000249</v>
      </c>
      <c r="B593">
        <v>2346767</v>
      </c>
      <c r="C593" t="s">
        <v>181</v>
      </c>
      <c r="D593">
        <v>10266313</v>
      </c>
      <c r="E593" s="29">
        <v>42290</v>
      </c>
      <c r="F593">
        <v>8824881</v>
      </c>
      <c r="G593">
        <v>26800000</v>
      </c>
      <c r="H593">
        <v>360200</v>
      </c>
      <c r="I593" s="26">
        <v>360200</v>
      </c>
      <c r="J593" s="26"/>
      <c r="K593" s="1">
        <v>194128</v>
      </c>
      <c r="M593" s="1"/>
      <c r="N593" s="26"/>
      <c r="O593" s="1"/>
      <c r="P593" s="26"/>
    </row>
    <row r="594" spans="1:16" hidden="1" x14ac:dyDescent="0.25">
      <c r="A594">
        <v>50000249</v>
      </c>
      <c r="B594">
        <v>2462760</v>
      </c>
      <c r="C594" t="s">
        <v>179</v>
      </c>
      <c r="D594">
        <v>1098660519</v>
      </c>
      <c r="E594" s="29">
        <v>42290</v>
      </c>
      <c r="F594">
        <v>31757477</v>
      </c>
      <c r="G594">
        <v>12400000</v>
      </c>
      <c r="H594">
        <v>270102</v>
      </c>
      <c r="I594" s="26">
        <v>121204</v>
      </c>
      <c r="J594" s="26"/>
      <c r="K594" s="1">
        <v>5000</v>
      </c>
      <c r="M594" s="1"/>
      <c r="N594" s="26"/>
      <c r="O594" s="1"/>
      <c r="P594" s="26"/>
    </row>
    <row r="595" spans="1:16" hidden="1" x14ac:dyDescent="0.25">
      <c r="A595">
        <v>50000249</v>
      </c>
      <c r="B595">
        <v>2464730</v>
      </c>
      <c r="C595" t="s">
        <v>195</v>
      </c>
      <c r="D595">
        <v>8190003360</v>
      </c>
      <c r="E595" s="29">
        <v>42290</v>
      </c>
      <c r="F595">
        <v>4301867</v>
      </c>
      <c r="G595">
        <v>11100000</v>
      </c>
      <c r="H595">
        <v>150112</v>
      </c>
      <c r="I595" s="26">
        <v>121275</v>
      </c>
      <c r="J595" s="26"/>
      <c r="K595" s="1">
        <v>300000</v>
      </c>
      <c r="M595" s="1"/>
      <c r="N595" s="26"/>
      <c r="O595" s="1"/>
      <c r="P595" s="26"/>
    </row>
    <row r="596" spans="1:16" hidden="1" x14ac:dyDescent="0.25">
      <c r="A596">
        <v>50000249</v>
      </c>
      <c r="B596">
        <v>2464733</v>
      </c>
      <c r="C596" t="s">
        <v>195</v>
      </c>
      <c r="D596">
        <v>8190003360</v>
      </c>
      <c r="E596" s="29">
        <v>42290</v>
      </c>
      <c r="F596">
        <v>4301876</v>
      </c>
      <c r="G596">
        <v>11100000</v>
      </c>
      <c r="H596">
        <v>150112</v>
      </c>
      <c r="I596" s="26">
        <v>121275</v>
      </c>
      <c r="J596" s="26"/>
      <c r="K596" s="1">
        <v>300000</v>
      </c>
      <c r="M596" s="1"/>
      <c r="N596" s="26"/>
      <c r="O596" s="1"/>
      <c r="P596" s="26"/>
    </row>
    <row r="597" spans="1:16" hidden="1" x14ac:dyDescent="0.25">
      <c r="A597">
        <v>50000249</v>
      </c>
      <c r="B597">
        <v>2464734</v>
      </c>
      <c r="C597" t="s">
        <v>195</v>
      </c>
      <c r="D597">
        <v>8917013923</v>
      </c>
      <c r="E597" s="29">
        <v>42290</v>
      </c>
      <c r="F597">
        <v>4211180</v>
      </c>
      <c r="G597">
        <v>11100000</v>
      </c>
      <c r="H597">
        <v>150112</v>
      </c>
      <c r="I597" s="26">
        <v>121275</v>
      </c>
      <c r="J597" s="26"/>
      <c r="K597" s="1">
        <v>425271</v>
      </c>
      <c r="M597" s="1"/>
      <c r="N597" s="26"/>
      <c r="O597" s="1"/>
      <c r="P597" s="26"/>
    </row>
    <row r="598" spans="1:16" hidden="1" x14ac:dyDescent="0.25">
      <c r="A598">
        <v>50000249</v>
      </c>
      <c r="B598">
        <v>2465475</v>
      </c>
      <c r="C598" t="s">
        <v>154</v>
      </c>
      <c r="D598">
        <v>1016017598</v>
      </c>
      <c r="E598" s="29">
        <v>42290</v>
      </c>
      <c r="F598">
        <v>31330519</v>
      </c>
      <c r="G598">
        <v>12400000</v>
      </c>
      <c r="H598">
        <v>270102</v>
      </c>
      <c r="I598" s="26">
        <v>121204</v>
      </c>
      <c r="J598" s="26"/>
      <c r="K598" s="1">
        <v>5000</v>
      </c>
      <c r="M598" s="1"/>
      <c r="N598" s="26"/>
      <c r="O598" s="1"/>
      <c r="P598" s="26"/>
    </row>
    <row r="599" spans="1:16" hidden="1" x14ac:dyDescent="0.25">
      <c r="A599">
        <v>50000249</v>
      </c>
      <c r="B599">
        <v>2465480</v>
      </c>
      <c r="C599" t="s">
        <v>154</v>
      </c>
      <c r="D599">
        <v>53054659</v>
      </c>
      <c r="E599" s="29">
        <v>42290</v>
      </c>
      <c r="F599">
        <v>31159792</v>
      </c>
      <c r="G599">
        <v>12400000</v>
      </c>
      <c r="H599">
        <v>270102</v>
      </c>
      <c r="I599" s="26">
        <v>121204</v>
      </c>
      <c r="J599" s="26"/>
      <c r="K599" s="1">
        <v>5000</v>
      </c>
      <c r="M599" s="1"/>
      <c r="N599" s="26"/>
      <c r="O599" s="1"/>
      <c r="P599" s="26"/>
    </row>
    <row r="600" spans="1:16" hidden="1" x14ac:dyDescent="0.25">
      <c r="A600">
        <v>50000249</v>
      </c>
      <c r="B600">
        <v>2486361</v>
      </c>
      <c r="C600" t="s">
        <v>198</v>
      </c>
      <c r="D600">
        <v>75083046</v>
      </c>
      <c r="E600" s="29">
        <v>42290</v>
      </c>
      <c r="F600">
        <v>31039003</v>
      </c>
      <c r="G600">
        <v>26800000</v>
      </c>
      <c r="H600">
        <v>360200</v>
      </c>
      <c r="I600" s="26">
        <v>360200</v>
      </c>
      <c r="J600" s="26"/>
      <c r="K600" s="1">
        <v>812302</v>
      </c>
      <c r="M600" s="1"/>
      <c r="N600" s="26"/>
      <c r="O600" s="1"/>
      <c r="P600" s="26"/>
    </row>
    <row r="601" spans="1:16" hidden="1" x14ac:dyDescent="0.25">
      <c r="A601">
        <v>50000249</v>
      </c>
      <c r="B601">
        <v>2520093</v>
      </c>
      <c r="C601" t="s">
        <v>154</v>
      </c>
      <c r="D601">
        <v>1010214894</v>
      </c>
      <c r="E601" s="29">
        <v>42290</v>
      </c>
      <c r="F601">
        <v>3133462</v>
      </c>
      <c r="G601">
        <v>12400000</v>
      </c>
      <c r="H601">
        <v>270102</v>
      </c>
      <c r="I601" s="26">
        <v>121204</v>
      </c>
      <c r="J601" s="26"/>
      <c r="K601" s="1">
        <v>5000</v>
      </c>
      <c r="M601" s="1"/>
      <c r="N601" s="26"/>
      <c r="O601" s="1"/>
      <c r="P601" s="26"/>
    </row>
    <row r="602" spans="1:16" hidden="1" x14ac:dyDescent="0.25">
      <c r="A602">
        <v>50000249</v>
      </c>
      <c r="B602">
        <v>2520121</v>
      </c>
      <c r="C602" t="s">
        <v>154</v>
      </c>
      <c r="D602">
        <v>1020762787</v>
      </c>
      <c r="E602" s="29">
        <v>42290</v>
      </c>
      <c r="F602">
        <v>8842606</v>
      </c>
      <c r="G602">
        <v>12400000</v>
      </c>
      <c r="H602">
        <v>270102</v>
      </c>
      <c r="I602" s="26">
        <v>121204</v>
      </c>
      <c r="J602" s="26"/>
      <c r="K602" s="1">
        <v>5000</v>
      </c>
      <c r="M602" s="1"/>
      <c r="N602" s="26"/>
      <c r="O602" s="1"/>
      <c r="P602" s="26"/>
    </row>
    <row r="603" spans="1:16" hidden="1" x14ac:dyDescent="0.25">
      <c r="A603">
        <v>50000249</v>
      </c>
      <c r="B603">
        <v>2531768</v>
      </c>
      <c r="C603" t="s">
        <v>154</v>
      </c>
      <c r="D603">
        <v>35312926</v>
      </c>
      <c r="E603" s="29">
        <v>42290</v>
      </c>
      <c r="F603">
        <v>3066084</v>
      </c>
      <c r="G603">
        <v>923272193</v>
      </c>
      <c r="H603">
        <v>131401</v>
      </c>
      <c r="I603" s="26">
        <v>131401</v>
      </c>
      <c r="J603" s="26"/>
      <c r="K603" s="1">
        <v>150000</v>
      </c>
      <c r="M603" s="1"/>
      <c r="N603" s="26"/>
      <c r="O603" s="1"/>
      <c r="P603" s="26"/>
    </row>
    <row r="604" spans="1:16" hidden="1" x14ac:dyDescent="0.25">
      <c r="A604">
        <v>50000249</v>
      </c>
      <c r="B604">
        <v>2535696</v>
      </c>
      <c r="C604" t="s">
        <v>163</v>
      </c>
      <c r="D604">
        <v>20357577</v>
      </c>
      <c r="E604" s="29">
        <v>42290</v>
      </c>
      <c r="F604">
        <v>31065022</v>
      </c>
      <c r="G604">
        <v>13700000</v>
      </c>
      <c r="H604">
        <v>290101</v>
      </c>
      <c r="I604" s="26">
        <v>121250</v>
      </c>
      <c r="J604" s="26"/>
      <c r="K604" s="1">
        <v>70000</v>
      </c>
      <c r="M604" s="1"/>
      <c r="N604" s="26"/>
      <c r="O604" s="1"/>
      <c r="P604" s="26"/>
    </row>
    <row r="605" spans="1:16" hidden="1" x14ac:dyDescent="0.25">
      <c r="A605">
        <v>50000249</v>
      </c>
      <c r="B605">
        <v>2538084</v>
      </c>
      <c r="C605" t="s">
        <v>164</v>
      </c>
      <c r="D605">
        <v>1067908992</v>
      </c>
      <c r="E605" s="29">
        <v>42290</v>
      </c>
      <c r="F605">
        <v>31264372</v>
      </c>
      <c r="G605">
        <v>12400000</v>
      </c>
      <c r="H605">
        <v>270102</v>
      </c>
      <c r="I605" s="26">
        <v>270214</v>
      </c>
      <c r="J605" s="26"/>
      <c r="K605" s="1">
        <v>5000</v>
      </c>
      <c r="M605" s="1"/>
      <c r="N605" s="26"/>
      <c r="O605" s="1"/>
      <c r="P605" s="26"/>
    </row>
    <row r="606" spans="1:16" hidden="1" x14ac:dyDescent="0.25">
      <c r="A606">
        <v>50000249</v>
      </c>
      <c r="B606">
        <v>2538088</v>
      </c>
      <c r="C606" t="s">
        <v>164</v>
      </c>
      <c r="D606">
        <v>1071348212</v>
      </c>
      <c r="E606" s="29">
        <v>42290</v>
      </c>
      <c r="F606">
        <v>31221880</v>
      </c>
      <c r="G606">
        <v>12400000</v>
      </c>
      <c r="H606">
        <v>270102</v>
      </c>
      <c r="I606" s="26">
        <v>270214</v>
      </c>
      <c r="J606" s="26"/>
      <c r="K606" s="1">
        <v>5000</v>
      </c>
      <c r="M606" s="1"/>
      <c r="N606" s="26"/>
      <c r="O606" s="1"/>
      <c r="P606" s="26"/>
    </row>
    <row r="607" spans="1:16" hidden="1" x14ac:dyDescent="0.25">
      <c r="A607">
        <v>50000249</v>
      </c>
      <c r="B607">
        <v>2538089</v>
      </c>
      <c r="C607" t="s">
        <v>164</v>
      </c>
      <c r="D607">
        <v>6865199</v>
      </c>
      <c r="E607" s="29">
        <v>42290</v>
      </c>
      <c r="F607">
        <v>31141030</v>
      </c>
      <c r="G607">
        <v>10900000</v>
      </c>
      <c r="H607">
        <v>170101</v>
      </c>
      <c r="I607" s="26">
        <v>121255</v>
      </c>
      <c r="J607" s="26"/>
      <c r="K607" s="1">
        <v>44820</v>
      </c>
      <c r="M607" s="1"/>
      <c r="N607" s="26"/>
      <c r="O607" s="1"/>
      <c r="P607" s="26"/>
    </row>
    <row r="608" spans="1:16" hidden="1" x14ac:dyDescent="0.25">
      <c r="A608" s="66">
        <v>50000249</v>
      </c>
      <c r="B608" s="66">
        <v>2465466</v>
      </c>
      <c r="C608" s="66" t="s">
        <v>154</v>
      </c>
      <c r="D608" s="66">
        <v>51941620</v>
      </c>
      <c r="E608" s="67">
        <v>42290</v>
      </c>
      <c r="F608" s="66">
        <v>31076063</v>
      </c>
      <c r="G608">
        <v>13700000</v>
      </c>
      <c r="H608">
        <v>290101</v>
      </c>
      <c r="I608" s="69">
        <v>121250</v>
      </c>
      <c r="J608" s="69"/>
      <c r="K608" s="68">
        <v>1623500</v>
      </c>
      <c r="M608" s="1"/>
      <c r="N608" s="26"/>
      <c r="O608" s="1"/>
      <c r="P608" s="26"/>
    </row>
    <row r="609" spans="1:16" hidden="1" x14ac:dyDescent="0.25">
      <c r="A609">
        <v>50000249</v>
      </c>
      <c r="B609">
        <v>2539036</v>
      </c>
      <c r="C609" t="s">
        <v>163</v>
      </c>
      <c r="D609">
        <v>73093230</v>
      </c>
      <c r="E609" s="29">
        <v>42290</v>
      </c>
      <c r="F609">
        <v>31487221</v>
      </c>
      <c r="G609">
        <v>26800000</v>
      </c>
      <c r="H609">
        <v>360200</v>
      </c>
      <c r="I609" s="26">
        <v>360200</v>
      </c>
      <c r="J609" s="26"/>
      <c r="K609" s="1">
        <v>91842</v>
      </c>
      <c r="M609" s="1"/>
      <c r="N609" s="26"/>
      <c r="O609" s="1"/>
      <c r="P609" s="26"/>
    </row>
    <row r="610" spans="1:16" hidden="1" x14ac:dyDescent="0.25">
      <c r="A610">
        <v>50000249</v>
      </c>
      <c r="B610">
        <v>2539877</v>
      </c>
      <c r="C610" t="s">
        <v>154</v>
      </c>
      <c r="D610">
        <v>29952996</v>
      </c>
      <c r="E610" s="29">
        <v>42290</v>
      </c>
      <c r="F610">
        <v>31042047</v>
      </c>
      <c r="G610">
        <v>12400000</v>
      </c>
      <c r="H610">
        <v>270102</v>
      </c>
      <c r="I610" s="26">
        <v>121204</v>
      </c>
      <c r="J610" s="26"/>
      <c r="K610" s="1">
        <v>5000</v>
      </c>
      <c r="M610" s="1"/>
      <c r="N610" s="26"/>
      <c r="O610" s="1"/>
      <c r="P610" s="26"/>
    </row>
    <row r="611" spans="1:16" hidden="1" x14ac:dyDescent="0.25">
      <c r="A611">
        <v>50000249</v>
      </c>
      <c r="B611">
        <v>2559797</v>
      </c>
      <c r="C611" t="s">
        <v>172</v>
      </c>
      <c r="D611">
        <v>8001039134</v>
      </c>
      <c r="E611" s="29">
        <v>42290</v>
      </c>
      <c r="F611">
        <v>8671300</v>
      </c>
      <c r="G611">
        <v>923272438</v>
      </c>
      <c r="H611">
        <v>410400</v>
      </c>
      <c r="I611" s="26">
        <v>410400</v>
      </c>
      <c r="J611" s="26"/>
      <c r="K611" s="1">
        <v>577095</v>
      </c>
      <c r="M611" s="1"/>
      <c r="N611" s="26"/>
      <c r="O611" s="1"/>
      <c r="P611" s="26"/>
    </row>
    <row r="612" spans="1:16" hidden="1" x14ac:dyDescent="0.25">
      <c r="A612">
        <v>50000249</v>
      </c>
      <c r="B612">
        <v>2569259</v>
      </c>
      <c r="C612" t="s">
        <v>154</v>
      </c>
      <c r="D612">
        <v>900133061</v>
      </c>
      <c r="E612" s="29">
        <v>42290</v>
      </c>
      <c r="F612">
        <v>5870000</v>
      </c>
      <c r="G612">
        <v>12800000</v>
      </c>
      <c r="H612">
        <v>350300</v>
      </c>
      <c r="I612" s="26">
        <v>350300</v>
      </c>
      <c r="J612" s="26"/>
      <c r="K612" s="1">
        <v>200</v>
      </c>
      <c r="M612" s="1"/>
      <c r="N612" s="26"/>
      <c r="O612" s="1"/>
      <c r="P612" s="26"/>
    </row>
    <row r="613" spans="1:16" hidden="1" x14ac:dyDescent="0.25">
      <c r="A613">
        <v>50000249</v>
      </c>
      <c r="B613">
        <v>2569382</v>
      </c>
      <c r="C613" t="s">
        <v>154</v>
      </c>
      <c r="D613">
        <v>80491498</v>
      </c>
      <c r="E613" s="29">
        <v>42290</v>
      </c>
      <c r="F613">
        <v>31122418</v>
      </c>
      <c r="G613">
        <v>12800000</v>
      </c>
      <c r="H613">
        <v>350300</v>
      </c>
      <c r="I613" s="26">
        <v>350300</v>
      </c>
      <c r="J613" s="26"/>
      <c r="K613" s="1">
        <v>138000</v>
      </c>
      <c r="M613" s="1"/>
      <c r="N613" s="26"/>
      <c r="O613" s="1"/>
      <c r="P613" s="26"/>
    </row>
    <row r="614" spans="1:16" hidden="1" x14ac:dyDescent="0.25">
      <c r="A614">
        <v>50000249</v>
      </c>
      <c r="B614">
        <v>2569383</v>
      </c>
      <c r="C614" t="s">
        <v>154</v>
      </c>
      <c r="D614">
        <v>79502268</v>
      </c>
      <c r="E614" s="29">
        <v>42290</v>
      </c>
      <c r="F614">
        <v>6303171</v>
      </c>
      <c r="G614">
        <v>12800000</v>
      </c>
      <c r="H614">
        <v>350300</v>
      </c>
      <c r="I614" s="26">
        <v>350300</v>
      </c>
      <c r="J614" s="26"/>
      <c r="K614" s="1">
        <v>995000</v>
      </c>
      <c r="M614" s="1"/>
      <c r="N614" s="26"/>
      <c r="O614" s="1"/>
      <c r="P614" s="26"/>
    </row>
    <row r="615" spans="1:16" hidden="1" x14ac:dyDescent="0.25">
      <c r="A615">
        <v>50000249</v>
      </c>
      <c r="B615">
        <v>2580069</v>
      </c>
      <c r="C615" t="s">
        <v>167</v>
      </c>
      <c r="D615">
        <v>13503318</v>
      </c>
      <c r="E615" s="29">
        <v>42290</v>
      </c>
      <c r="F615">
        <v>31683183</v>
      </c>
      <c r="G615">
        <v>12400000</v>
      </c>
      <c r="H615">
        <v>270102</v>
      </c>
      <c r="I615" s="26">
        <v>121204</v>
      </c>
      <c r="J615" s="26"/>
      <c r="K615" s="1">
        <v>5000</v>
      </c>
      <c r="M615" s="1"/>
      <c r="N615" s="26"/>
      <c r="O615" s="1"/>
      <c r="P615" s="26"/>
    </row>
    <row r="616" spans="1:16" hidden="1" x14ac:dyDescent="0.25">
      <c r="A616">
        <v>50000249</v>
      </c>
      <c r="B616">
        <v>2600276</v>
      </c>
      <c r="C616" t="s">
        <v>154</v>
      </c>
      <c r="D616">
        <v>51675487</v>
      </c>
      <c r="E616" s="29">
        <v>42290</v>
      </c>
      <c r="F616">
        <v>2697498</v>
      </c>
      <c r="G616">
        <v>12800000</v>
      </c>
      <c r="H616">
        <v>350300</v>
      </c>
      <c r="I616" s="26">
        <v>350300</v>
      </c>
      <c r="J616" s="26"/>
      <c r="K616" s="1">
        <v>407711</v>
      </c>
      <c r="M616" s="1"/>
      <c r="N616" s="26"/>
      <c r="O616" s="1"/>
      <c r="P616" s="26"/>
    </row>
    <row r="617" spans="1:16" hidden="1" x14ac:dyDescent="0.25">
      <c r="A617">
        <v>50000249</v>
      </c>
      <c r="B617">
        <v>2628379</v>
      </c>
      <c r="C617" t="s">
        <v>198</v>
      </c>
      <c r="D617">
        <v>10084233</v>
      </c>
      <c r="E617" s="29">
        <v>42290</v>
      </c>
      <c r="F617">
        <v>31038870</v>
      </c>
      <c r="G617">
        <v>13700000</v>
      </c>
      <c r="H617">
        <v>290101</v>
      </c>
      <c r="I617" s="26">
        <v>270944</v>
      </c>
      <c r="J617" s="26"/>
      <c r="K617" s="1">
        <v>10800000</v>
      </c>
      <c r="M617" s="1"/>
      <c r="N617" s="26"/>
      <c r="O617" s="1"/>
      <c r="P617" s="26"/>
    </row>
    <row r="618" spans="1:16" hidden="1" x14ac:dyDescent="0.25">
      <c r="A618">
        <v>50000249</v>
      </c>
      <c r="B618">
        <v>2642219</v>
      </c>
      <c r="C618" t="s">
        <v>154</v>
      </c>
      <c r="D618">
        <v>80739847</v>
      </c>
      <c r="E618" s="29">
        <v>42290</v>
      </c>
      <c r="F618">
        <v>31182147</v>
      </c>
      <c r="G618">
        <v>923272421</v>
      </c>
      <c r="H618">
        <v>190101</v>
      </c>
      <c r="I618" s="26">
        <v>190101</v>
      </c>
      <c r="J618" s="26"/>
      <c r="K618" s="1">
        <v>14500</v>
      </c>
      <c r="M618" s="1"/>
      <c r="N618" s="26"/>
      <c r="O618" s="1"/>
      <c r="P618" s="26"/>
    </row>
    <row r="619" spans="1:16" hidden="1" x14ac:dyDescent="0.25">
      <c r="A619">
        <v>50000249</v>
      </c>
      <c r="B619">
        <v>2642538</v>
      </c>
      <c r="C619" t="s">
        <v>154</v>
      </c>
      <c r="D619">
        <v>17211989</v>
      </c>
      <c r="E619" s="29">
        <v>42290</v>
      </c>
      <c r="F619">
        <v>2621742</v>
      </c>
      <c r="G619">
        <v>923272193</v>
      </c>
      <c r="H619">
        <v>131401</v>
      </c>
      <c r="I619" s="26">
        <v>131401</v>
      </c>
      <c r="J619" s="26"/>
      <c r="K619" s="1">
        <v>5000000</v>
      </c>
      <c r="M619" s="1"/>
      <c r="N619" s="26"/>
      <c r="O619" s="1"/>
      <c r="P619" s="26"/>
    </row>
    <row r="620" spans="1:16" hidden="1" x14ac:dyDescent="0.25">
      <c r="A620">
        <v>50000249</v>
      </c>
      <c r="B620">
        <v>2645766</v>
      </c>
      <c r="C620" t="s">
        <v>190</v>
      </c>
      <c r="D620">
        <v>1028013315</v>
      </c>
      <c r="E620" s="29">
        <v>42290</v>
      </c>
      <c r="F620">
        <v>8271144</v>
      </c>
      <c r="G620">
        <v>12400000</v>
      </c>
      <c r="H620">
        <v>270102</v>
      </c>
      <c r="I620" s="26">
        <v>121204</v>
      </c>
      <c r="J620" s="26"/>
      <c r="K620" s="1">
        <v>5000</v>
      </c>
      <c r="M620" s="1"/>
      <c r="N620" s="26"/>
      <c r="O620" s="1"/>
      <c r="P620" s="26"/>
    </row>
    <row r="621" spans="1:16" hidden="1" x14ac:dyDescent="0.25">
      <c r="A621">
        <v>50000249</v>
      </c>
      <c r="B621">
        <v>22291834</v>
      </c>
      <c r="C621" t="s">
        <v>163</v>
      </c>
      <c r="D621">
        <v>1043872358</v>
      </c>
      <c r="E621" s="29">
        <v>42290</v>
      </c>
      <c r="F621">
        <v>31059779</v>
      </c>
      <c r="G621">
        <v>923272421</v>
      </c>
      <c r="H621">
        <v>190101</v>
      </c>
      <c r="I621" s="26">
        <v>190101</v>
      </c>
      <c r="J621" s="26"/>
      <c r="K621" s="1">
        <v>107400</v>
      </c>
      <c r="M621" s="1"/>
      <c r="N621" s="26"/>
      <c r="O621" s="1"/>
      <c r="P621" s="26"/>
    </row>
    <row r="622" spans="1:16" hidden="1" x14ac:dyDescent="0.25">
      <c r="A622">
        <v>50000249</v>
      </c>
      <c r="B622">
        <v>30425152</v>
      </c>
      <c r="C622" t="s">
        <v>187</v>
      </c>
      <c r="D622">
        <v>3273427</v>
      </c>
      <c r="E622" s="29">
        <v>42290</v>
      </c>
      <c r="F622">
        <v>31258293</v>
      </c>
      <c r="G622">
        <v>26800000</v>
      </c>
      <c r="H622">
        <v>360200</v>
      </c>
      <c r="I622" s="26">
        <v>360200</v>
      </c>
      <c r="J622" s="26"/>
      <c r="K622" s="1">
        <v>44902</v>
      </c>
      <c r="M622" s="1"/>
      <c r="N622" s="26"/>
      <c r="O622" s="1"/>
      <c r="P622" s="26"/>
    </row>
    <row r="623" spans="1:16" hidden="1" x14ac:dyDescent="0.25">
      <c r="A623">
        <v>50000249</v>
      </c>
      <c r="B623">
        <v>35869595</v>
      </c>
      <c r="C623" t="s">
        <v>214</v>
      </c>
      <c r="D623">
        <v>800094164</v>
      </c>
      <c r="E623" s="29">
        <v>42290</v>
      </c>
      <c r="F623">
        <v>4206600</v>
      </c>
      <c r="G623">
        <v>10900000</v>
      </c>
      <c r="H623">
        <v>170101</v>
      </c>
      <c r="I623" s="26">
        <v>121255</v>
      </c>
      <c r="J623" s="26"/>
      <c r="K623" s="1">
        <v>2442500</v>
      </c>
      <c r="M623" s="1"/>
      <c r="N623" s="26"/>
      <c r="O623" s="1"/>
      <c r="P623" s="26"/>
    </row>
    <row r="624" spans="1:16" hidden="1" x14ac:dyDescent="0.25">
      <c r="A624">
        <v>50000249</v>
      </c>
      <c r="B624">
        <v>40903048</v>
      </c>
      <c r="C624" t="s">
        <v>154</v>
      </c>
      <c r="D624">
        <v>5211725</v>
      </c>
      <c r="E624" s="29">
        <v>42290</v>
      </c>
      <c r="F624">
        <v>31376204</v>
      </c>
      <c r="G624">
        <v>26800000</v>
      </c>
      <c r="H624">
        <v>360200</v>
      </c>
      <c r="I624" s="26">
        <v>360200</v>
      </c>
      <c r="J624" s="26"/>
      <c r="K624" s="1">
        <v>7200</v>
      </c>
      <c r="M624" s="1"/>
      <c r="N624" s="26"/>
      <c r="O624" s="1"/>
      <c r="P624" s="26"/>
    </row>
    <row r="625" spans="1:16" hidden="1" x14ac:dyDescent="0.25">
      <c r="A625">
        <v>50000249</v>
      </c>
      <c r="B625">
        <v>40903049</v>
      </c>
      <c r="C625" t="s">
        <v>154</v>
      </c>
      <c r="D625">
        <v>5211725</v>
      </c>
      <c r="E625" s="29">
        <v>42290</v>
      </c>
      <c r="F625">
        <v>31376204</v>
      </c>
      <c r="G625">
        <v>26800000</v>
      </c>
      <c r="H625">
        <v>360200</v>
      </c>
      <c r="I625" s="26">
        <v>360200</v>
      </c>
      <c r="J625" s="26"/>
      <c r="K625" s="1">
        <v>7200</v>
      </c>
      <c r="M625" s="1"/>
      <c r="N625" s="26"/>
      <c r="O625" s="1"/>
      <c r="P625" s="26"/>
    </row>
    <row r="626" spans="1:16" hidden="1" x14ac:dyDescent="0.25">
      <c r="A626">
        <v>50000249</v>
      </c>
      <c r="B626">
        <v>41139063</v>
      </c>
      <c r="C626" t="s">
        <v>179</v>
      </c>
      <c r="D626">
        <v>1016264040</v>
      </c>
      <c r="E626" s="29">
        <v>42290</v>
      </c>
      <c r="F626">
        <v>31030381</v>
      </c>
      <c r="G626">
        <v>12400000</v>
      </c>
      <c r="H626">
        <v>270102</v>
      </c>
      <c r="I626" s="26">
        <v>121204</v>
      </c>
      <c r="J626" s="26"/>
      <c r="K626" s="1">
        <v>5000</v>
      </c>
      <c r="M626" s="1"/>
      <c r="N626" s="26"/>
      <c r="O626" s="1"/>
      <c r="P626" s="26"/>
    </row>
    <row r="627" spans="1:16" hidden="1" x14ac:dyDescent="0.25">
      <c r="A627">
        <v>50000249</v>
      </c>
      <c r="B627">
        <v>41139067</v>
      </c>
      <c r="C627" t="s">
        <v>179</v>
      </c>
      <c r="D627">
        <v>1098727997</v>
      </c>
      <c r="E627" s="29">
        <v>42290</v>
      </c>
      <c r="F627">
        <v>32048144</v>
      </c>
      <c r="G627">
        <v>12400000</v>
      </c>
      <c r="H627">
        <v>270102</v>
      </c>
      <c r="I627" s="26">
        <v>121204</v>
      </c>
      <c r="J627" s="26"/>
      <c r="K627" s="1">
        <v>5000</v>
      </c>
      <c r="M627" s="1"/>
      <c r="N627" s="26"/>
      <c r="O627" s="1"/>
      <c r="P627" s="26"/>
    </row>
    <row r="628" spans="1:16" hidden="1" x14ac:dyDescent="0.25">
      <c r="A628">
        <v>50000249</v>
      </c>
      <c r="B628">
        <v>41467068</v>
      </c>
      <c r="C628" t="s">
        <v>154</v>
      </c>
      <c r="D628">
        <v>20902555</v>
      </c>
      <c r="E628" s="29">
        <v>42290</v>
      </c>
      <c r="F628">
        <v>2133973</v>
      </c>
      <c r="G628">
        <v>12200000</v>
      </c>
      <c r="H628">
        <v>250101</v>
      </c>
      <c r="I628" s="26">
        <v>121225</v>
      </c>
      <c r="J628" s="26"/>
      <c r="K628" s="1">
        <v>17200</v>
      </c>
      <c r="M628" s="1"/>
      <c r="N628" s="26"/>
      <c r="O628" s="1"/>
      <c r="P628" s="26"/>
    </row>
    <row r="629" spans="1:16" hidden="1" x14ac:dyDescent="0.25">
      <c r="A629">
        <v>50000249</v>
      </c>
      <c r="B629">
        <v>41467070</v>
      </c>
      <c r="C629" t="s">
        <v>154</v>
      </c>
      <c r="D629">
        <v>1088239730</v>
      </c>
      <c r="E629" s="29">
        <v>42290</v>
      </c>
      <c r="F629">
        <v>8401859</v>
      </c>
      <c r="G629">
        <v>12400000</v>
      </c>
      <c r="H629">
        <v>270102</v>
      </c>
      <c r="I629" s="26">
        <v>121204</v>
      </c>
      <c r="J629" s="26"/>
      <c r="K629" s="1">
        <v>5000</v>
      </c>
      <c r="M629" s="1"/>
      <c r="N629" s="26"/>
      <c r="O629" s="1"/>
      <c r="P629" s="26"/>
    </row>
    <row r="630" spans="1:16" hidden="1" x14ac:dyDescent="0.25">
      <c r="A630">
        <v>50000249</v>
      </c>
      <c r="B630">
        <v>41467073</v>
      </c>
      <c r="C630" t="s">
        <v>154</v>
      </c>
      <c r="D630">
        <v>80921048</v>
      </c>
      <c r="E630" s="29">
        <v>42290</v>
      </c>
      <c r="F630">
        <v>8401859</v>
      </c>
      <c r="G630">
        <v>12400000</v>
      </c>
      <c r="H630">
        <v>270102</v>
      </c>
      <c r="I630" s="26">
        <v>121204</v>
      </c>
      <c r="J630" s="26"/>
      <c r="K630" s="1">
        <v>5000</v>
      </c>
      <c r="M630" s="1"/>
      <c r="N630" s="26"/>
      <c r="O630" s="1"/>
      <c r="P630" s="26"/>
    </row>
    <row r="631" spans="1:16" hidden="1" x14ac:dyDescent="0.25">
      <c r="A631">
        <v>50000249</v>
      </c>
      <c r="B631">
        <v>42903402</v>
      </c>
      <c r="C631" t="s">
        <v>154</v>
      </c>
      <c r="D631">
        <v>52093832</v>
      </c>
      <c r="E631" s="29">
        <v>42290</v>
      </c>
      <c r="F631">
        <v>31251802</v>
      </c>
      <c r="G631">
        <v>12200000</v>
      </c>
      <c r="H631">
        <v>250101</v>
      </c>
      <c r="I631" s="26">
        <v>121225</v>
      </c>
      <c r="J631" s="26"/>
      <c r="K631" s="1">
        <v>10000</v>
      </c>
      <c r="M631" s="1"/>
      <c r="N631" s="26"/>
      <c r="O631" s="1"/>
      <c r="P631" s="26"/>
    </row>
    <row r="632" spans="1:16" hidden="1" x14ac:dyDescent="0.25">
      <c r="A632">
        <v>50000249</v>
      </c>
      <c r="B632">
        <v>44631852</v>
      </c>
      <c r="C632" t="s">
        <v>213</v>
      </c>
      <c r="D632">
        <v>10756634889</v>
      </c>
      <c r="E632" s="29">
        <v>42290</v>
      </c>
      <c r="F632">
        <v>32034617</v>
      </c>
      <c r="G632">
        <v>12400000</v>
      </c>
      <c r="H632">
        <v>270102</v>
      </c>
      <c r="I632" s="26">
        <v>121204</v>
      </c>
      <c r="J632" s="26"/>
      <c r="K632" s="1">
        <v>5000</v>
      </c>
      <c r="M632" s="1"/>
      <c r="N632" s="26"/>
      <c r="O632" s="1"/>
      <c r="P632" s="26"/>
    </row>
    <row r="633" spans="1:16" hidden="1" x14ac:dyDescent="0.25">
      <c r="A633">
        <v>50000249</v>
      </c>
      <c r="B633">
        <v>46650925</v>
      </c>
      <c r="C633" t="s">
        <v>154</v>
      </c>
      <c r="D633">
        <v>79756356</v>
      </c>
      <c r="E633" s="29">
        <v>42290</v>
      </c>
      <c r="F633">
        <v>3907000</v>
      </c>
      <c r="G633">
        <v>923272476</v>
      </c>
      <c r="H633">
        <v>130117</v>
      </c>
      <c r="I633" s="26">
        <v>130117</v>
      </c>
      <c r="J633" s="26"/>
      <c r="K633" s="1">
        <v>70000</v>
      </c>
      <c r="M633" s="1"/>
      <c r="N633" s="26"/>
      <c r="O633" s="1"/>
      <c r="P633" s="26"/>
    </row>
    <row r="634" spans="1:16" hidden="1" x14ac:dyDescent="0.25">
      <c r="A634">
        <v>50000249</v>
      </c>
      <c r="B634">
        <v>660806</v>
      </c>
      <c r="C634" t="s">
        <v>185</v>
      </c>
      <c r="D634">
        <v>8911901678</v>
      </c>
      <c r="E634" s="29">
        <v>42291</v>
      </c>
      <c r="F634">
        <v>4358097</v>
      </c>
      <c r="G634">
        <v>14100000</v>
      </c>
      <c r="H634">
        <v>330101</v>
      </c>
      <c r="I634" s="26">
        <v>270919</v>
      </c>
      <c r="J634" s="26"/>
      <c r="K634" s="1">
        <v>8000000</v>
      </c>
      <c r="M634" s="1"/>
      <c r="N634" s="26"/>
      <c r="O634" s="1"/>
      <c r="P634" s="26"/>
    </row>
    <row r="635" spans="1:16" s="72" customFormat="1" hidden="1" x14ac:dyDescent="0.25">
      <c r="A635" s="72">
        <v>50000249</v>
      </c>
      <c r="B635" s="72">
        <v>660835</v>
      </c>
      <c r="C635" s="72" t="s">
        <v>185</v>
      </c>
      <c r="D635" s="72">
        <v>8001416385</v>
      </c>
      <c r="E635" s="73">
        <v>42291</v>
      </c>
      <c r="F635" s="72">
        <v>3153700</v>
      </c>
      <c r="G635" s="72">
        <v>0</v>
      </c>
      <c r="I635" s="74">
        <v>150105</v>
      </c>
      <c r="J635" s="74"/>
      <c r="K635" s="75">
        <v>191799.4</v>
      </c>
      <c r="L635" s="75"/>
      <c r="M635" s="75"/>
      <c r="N635" s="74"/>
      <c r="O635" s="75"/>
      <c r="P635" s="74"/>
    </row>
    <row r="636" spans="1:16" hidden="1" x14ac:dyDescent="0.25">
      <c r="A636">
        <v>50000249</v>
      </c>
      <c r="B636">
        <v>660852</v>
      </c>
      <c r="C636" t="s">
        <v>185</v>
      </c>
      <c r="D636">
        <v>17655788</v>
      </c>
      <c r="E636" s="29">
        <v>42291</v>
      </c>
      <c r="F636">
        <v>4374795</v>
      </c>
      <c r="G636">
        <v>26800000</v>
      </c>
      <c r="H636">
        <v>360200</v>
      </c>
      <c r="I636" s="26">
        <v>360200</v>
      </c>
      <c r="J636" s="26"/>
      <c r="K636" s="1">
        <v>248350</v>
      </c>
      <c r="M636" s="1"/>
      <c r="N636" s="26"/>
      <c r="O636" s="1"/>
      <c r="P636" s="26"/>
    </row>
    <row r="637" spans="1:16" hidden="1" x14ac:dyDescent="0.25">
      <c r="A637">
        <v>50000249</v>
      </c>
      <c r="B637">
        <v>660853</v>
      </c>
      <c r="C637" t="s">
        <v>185</v>
      </c>
      <c r="D637">
        <v>17655788</v>
      </c>
      <c r="E637" s="29">
        <v>42291</v>
      </c>
      <c r="F637">
        <v>4374795</v>
      </c>
      <c r="G637">
        <v>26800000</v>
      </c>
      <c r="H637">
        <v>360200</v>
      </c>
      <c r="I637" s="26">
        <v>360200</v>
      </c>
      <c r="J637" s="26"/>
      <c r="K637" s="1">
        <v>372525</v>
      </c>
      <c r="M637" s="1"/>
      <c r="N637" s="26"/>
      <c r="O637" s="1"/>
      <c r="P637" s="26"/>
    </row>
    <row r="638" spans="1:16" hidden="1" x14ac:dyDescent="0.25">
      <c r="A638">
        <v>50000249</v>
      </c>
      <c r="B638">
        <v>882756</v>
      </c>
      <c r="C638" t="s">
        <v>184</v>
      </c>
      <c r="D638">
        <v>7556893</v>
      </c>
      <c r="E638" s="29">
        <v>42291</v>
      </c>
      <c r="F638">
        <v>31041528</v>
      </c>
      <c r="G638">
        <v>26800000</v>
      </c>
      <c r="H638">
        <v>360200</v>
      </c>
      <c r="I638" s="26">
        <v>360200</v>
      </c>
      <c r="J638" s="26"/>
      <c r="K638" s="1">
        <v>50840</v>
      </c>
      <c r="M638" s="1"/>
      <c r="N638" s="26"/>
      <c r="O638" s="1"/>
      <c r="P638" s="26"/>
    </row>
    <row r="639" spans="1:16" hidden="1" x14ac:dyDescent="0.25">
      <c r="A639">
        <v>50000249</v>
      </c>
      <c r="B639">
        <v>882790</v>
      </c>
      <c r="C639" t="s">
        <v>184</v>
      </c>
      <c r="D639">
        <v>7556893</v>
      </c>
      <c r="E639" s="29">
        <v>42291</v>
      </c>
      <c r="F639">
        <v>31041528</v>
      </c>
      <c r="G639">
        <v>26800000</v>
      </c>
      <c r="H639">
        <v>360200</v>
      </c>
      <c r="I639" s="26">
        <v>360200</v>
      </c>
      <c r="J639" s="26"/>
      <c r="K639" s="1">
        <v>20000</v>
      </c>
      <c r="M639" s="1"/>
      <c r="N639" s="26"/>
      <c r="O639" s="1"/>
      <c r="P639" s="26"/>
    </row>
    <row r="640" spans="1:16" hidden="1" x14ac:dyDescent="0.25">
      <c r="A640">
        <v>50000249</v>
      </c>
      <c r="B640">
        <v>1207958</v>
      </c>
      <c r="C640" t="s">
        <v>183</v>
      </c>
      <c r="D640">
        <v>66749456</v>
      </c>
      <c r="E640" s="29">
        <v>42291</v>
      </c>
      <c r="F640">
        <v>4160220</v>
      </c>
      <c r="G640">
        <v>11100000</v>
      </c>
      <c r="H640">
        <v>150112</v>
      </c>
      <c r="I640" s="26">
        <v>121275</v>
      </c>
      <c r="J640" s="26"/>
      <c r="K640" s="1">
        <v>635000</v>
      </c>
      <c r="M640" s="1"/>
      <c r="N640" s="26"/>
      <c r="O640" s="1"/>
      <c r="P640" s="26"/>
    </row>
    <row r="641" spans="1:16" hidden="1" x14ac:dyDescent="0.25">
      <c r="A641">
        <v>50000249</v>
      </c>
      <c r="B641">
        <v>1376069</v>
      </c>
      <c r="C641" t="s">
        <v>154</v>
      </c>
      <c r="D641">
        <v>19229375</v>
      </c>
      <c r="E641" s="29">
        <v>42291</v>
      </c>
      <c r="F641">
        <v>31032119</v>
      </c>
      <c r="G641">
        <v>923272193</v>
      </c>
      <c r="H641">
        <v>131401</v>
      </c>
      <c r="I641" s="26">
        <v>131401</v>
      </c>
      <c r="J641" s="26"/>
      <c r="K641" s="1">
        <v>15962000</v>
      </c>
      <c r="M641" s="1"/>
      <c r="N641" s="26"/>
      <c r="O641" s="1"/>
      <c r="P641" s="26"/>
    </row>
    <row r="642" spans="1:16" hidden="1" x14ac:dyDescent="0.25">
      <c r="A642">
        <v>50000249</v>
      </c>
      <c r="B642">
        <v>1376182</v>
      </c>
      <c r="C642" t="s">
        <v>154</v>
      </c>
      <c r="D642">
        <v>93399351</v>
      </c>
      <c r="E642" s="29">
        <v>42291</v>
      </c>
      <c r="F642">
        <v>31423856</v>
      </c>
      <c r="G642">
        <v>12400000</v>
      </c>
      <c r="H642">
        <v>270102</v>
      </c>
      <c r="I642" s="26">
        <v>121204</v>
      </c>
      <c r="J642" s="26"/>
      <c r="K642" s="1">
        <v>5000</v>
      </c>
      <c r="M642" s="1"/>
      <c r="N642" s="26"/>
      <c r="O642" s="1"/>
      <c r="P642" s="26"/>
    </row>
    <row r="643" spans="1:16" hidden="1" x14ac:dyDescent="0.25">
      <c r="A643">
        <v>50000249</v>
      </c>
      <c r="B643">
        <v>1376186</v>
      </c>
      <c r="C643" t="s">
        <v>154</v>
      </c>
      <c r="D643">
        <v>1098724424</v>
      </c>
      <c r="E643" s="29">
        <v>42291</v>
      </c>
      <c r="F643">
        <v>30126279</v>
      </c>
      <c r="G643">
        <v>12400000</v>
      </c>
      <c r="H643">
        <v>270102</v>
      </c>
      <c r="I643" s="26">
        <v>121204</v>
      </c>
      <c r="J643" s="26"/>
      <c r="K643" s="1">
        <v>5000</v>
      </c>
      <c r="M643" s="1"/>
      <c r="N643" s="26"/>
      <c r="O643" s="1"/>
      <c r="P643" s="26"/>
    </row>
    <row r="644" spans="1:16" hidden="1" x14ac:dyDescent="0.25">
      <c r="A644">
        <v>50000249</v>
      </c>
      <c r="B644">
        <v>1376187</v>
      </c>
      <c r="C644" t="s">
        <v>154</v>
      </c>
      <c r="D644">
        <v>79206905</v>
      </c>
      <c r="E644" s="29">
        <v>42291</v>
      </c>
      <c r="F644">
        <v>32042812</v>
      </c>
      <c r="G644">
        <v>12400000</v>
      </c>
      <c r="H644">
        <v>270102</v>
      </c>
      <c r="I644" s="26">
        <v>270102</v>
      </c>
      <c r="J644" s="26"/>
      <c r="K644" s="1">
        <v>1800</v>
      </c>
      <c r="M644" s="1"/>
      <c r="N644" s="26"/>
      <c r="O644" s="1"/>
      <c r="P644" s="26"/>
    </row>
    <row r="645" spans="1:16" hidden="1" x14ac:dyDescent="0.25">
      <c r="A645">
        <v>50000249</v>
      </c>
      <c r="B645">
        <v>1466425</v>
      </c>
      <c r="C645" t="s">
        <v>169</v>
      </c>
      <c r="D645">
        <v>59825580</v>
      </c>
      <c r="E645" s="29">
        <v>42291</v>
      </c>
      <c r="F645">
        <v>3147709</v>
      </c>
      <c r="G645">
        <v>12400000</v>
      </c>
      <c r="H645">
        <v>270102</v>
      </c>
      <c r="I645" s="26">
        <v>121204</v>
      </c>
      <c r="J645" s="26"/>
      <c r="K645" s="1">
        <v>5000</v>
      </c>
      <c r="M645" s="1"/>
      <c r="N645" s="26"/>
      <c r="O645" s="1"/>
      <c r="P645" s="26"/>
    </row>
    <row r="646" spans="1:16" hidden="1" x14ac:dyDescent="0.25">
      <c r="A646">
        <v>50000249</v>
      </c>
      <c r="B646">
        <v>1504796</v>
      </c>
      <c r="C646" t="s">
        <v>170</v>
      </c>
      <c r="D646">
        <v>70559860</v>
      </c>
      <c r="E646" s="29">
        <v>42291</v>
      </c>
      <c r="F646">
        <v>4442800</v>
      </c>
      <c r="G646">
        <v>26800000</v>
      </c>
      <c r="H646">
        <v>360200</v>
      </c>
      <c r="I646" s="26">
        <v>360200</v>
      </c>
      <c r="J646" s="26"/>
      <c r="K646" s="1">
        <v>28426</v>
      </c>
      <c r="M646" s="1"/>
      <c r="N646" s="26"/>
      <c r="O646" s="1"/>
      <c r="P646" s="26"/>
    </row>
    <row r="647" spans="1:16" hidden="1" x14ac:dyDescent="0.25">
      <c r="A647">
        <v>50000249</v>
      </c>
      <c r="B647">
        <v>1555149</v>
      </c>
      <c r="C647" t="s">
        <v>172</v>
      </c>
      <c r="D647">
        <v>1075282463</v>
      </c>
      <c r="E647" s="29">
        <v>42291</v>
      </c>
      <c r="F647">
        <v>31069695</v>
      </c>
      <c r="G647">
        <v>12400000</v>
      </c>
      <c r="H647">
        <v>270102</v>
      </c>
      <c r="I647" s="26">
        <v>121204</v>
      </c>
      <c r="J647" s="26"/>
      <c r="K647" s="1">
        <v>5000</v>
      </c>
      <c r="M647" s="1"/>
      <c r="N647" s="26"/>
      <c r="O647" s="1"/>
      <c r="P647" s="26"/>
    </row>
    <row r="648" spans="1:16" hidden="1" x14ac:dyDescent="0.25">
      <c r="A648">
        <v>50000249</v>
      </c>
      <c r="B648">
        <v>1595326</v>
      </c>
      <c r="C648" t="s">
        <v>171</v>
      </c>
      <c r="D648">
        <v>16653853</v>
      </c>
      <c r="E648" s="29">
        <v>42291</v>
      </c>
      <c r="F648">
        <v>31474166</v>
      </c>
      <c r="G648">
        <v>26800000</v>
      </c>
      <c r="H648">
        <v>360200</v>
      </c>
      <c r="I648" s="26">
        <v>360200</v>
      </c>
      <c r="J648" s="26"/>
      <c r="K648" s="1">
        <v>139200</v>
      </c>
      <c r="M648" s="1"/>
      <c r="N648" s="26"/>
      <c r="O648" s="1"/>
      <c r="P648" s="26"/>
    </row>
    <row r="649" spans="1:16" hidden="1" x14ac:dyDescent="0.25">
      <c r="A649">
        <v>50000249</v>
      </c>
      <c r="B649">
        <v>1745704</v>
      </c>
      <c r="C649" t="s">
        <v>181</v>
      </c>
      <c r="D649">
        <v>30287548</v>
      </c>
      <c r="E649" s="29">
        <v>42291</v>
      </c>
      <c r="F649">
        <v>8821625</v>
      </c>
      <c r="G649">
        <v>12400000</v>
      </c>
      <c r="H649">
        <v>270108</v>
      </c>
      <c r="I649" s="26">
        <v>270108</v>
      </c>
      <c r="J649" s="26"/>
      <c r="K649" s="1">
        <v>1000000</v>
      </c>
      <c r="M649" s="1"/>
      <c r="N649" s="26"/>
      <c r="O649" s="1"/>
      <c r="P649" s="26"/>
    </row>
    <row r="650" spans="1:16" hidden="1" x14ac:dyDescent="0.25">
      <c r="A650">
        <v>50000249</v>
      </c>
      <c r="B650">
        <v>1910374</v>
      </c>
      <c r="C650" t="s">
        <v>199</v>
      </c>
      <c r="D650">
        <v>9003186856</v>
      </c>
      <c r="E650" s="29">
        <v>42291</v>
      </c>
      <c r="F650">
        <v>2856384</v>
      </c>
      <c r="G650">
        <v>12800000</v>
      </c>
      <c r="H650">
        <v>350300</v>
      </c>
      <c r="I650" s="26">
        <v>350300</v>
      </c>
      <c r="J650" s="26"/>
      <c r="K650" s="1">
        <v>3645672</v>
      </c>
      <c r="M650" s="1"/>
      <c r="N650" s="26"/>
      <c r="O650" s="1"/>
      <c r="P650" s="26"/>
    </row>
    <row r="651" spans="1:16" hidden="1" x14ac:dyDescent="0.25">
      <c r="A651">
        <v>50000249</v>
      </c>
      <c r="B651">
        <v>1916611</v>
      </c>
      <c r="C651" t="s">
        <v>179</v>
      </c>
      <c r="D651">
        <v>1098698945</v>
      </c>
      <c r="E651" s="29">
        <v>42291</v>
      </c>
      <c r="F651">
        <v>6984508</v>
      </c>
      <c r="G651">
        <v>12400000</v>
      </c>
      <c r="H651">
        <v>270102</v>
      </c>
      <c r="I651" s="26">
        <v>121204</v>
      </c>
      <c r="J651" s="26"/>
      <c r="K651" s="1">
        <v>5000</v>
      </c>
      <c r="M651" s="1"/>
      <c r="N651" s="26"/>
      <c r="O651" s="1"/>
      <c r="P651" s="26"/>
    </row>
    <row r="652" spans="1:16" hidden="1" x14ac:dyDescent="0.25">
      <c r="A652">
        <v>50000249</v>
      </c>
      <c r="B652">
        <v>1947470</v>
      </c>
      <c r="C652" t="s">
        <v>169</v>
      </c>
      <c r="D652">
        <v>1084222906</v>
      </c>
      <c r="E652" s="29">
        <v>42291</v>
      </c>
      <c r="F652">
        <v>31162453</v>
      </c>
      <c r="G652">
        <v>12400000</v>
      </c>
      <c r="H652">
        <v>270102</v>
      </c>
      <c r="I652" s="26">
        <v>121204</v>
      </c>
      <c r="J652" s="26"/>
      <c r="K652" s="1">
        <v>5000</v>
      </c>
      <c r="M652" s="1"/>
      <c r="N652" s="26"/>
      <c r="O652" s="1"/>
      <c r="P652" s="26"/>
    </row>
    <row r="653" spans="1:16" hidden="1" x14ac:dyDescent="0.25">
      <c r="A653">
        <v>50000249</v>
      </c>
      <c r="B653">
        <v>1947473</v>
      </c>
      <c r="C653" t="s">
        <v>169</v>
      </c>
      <c r="D653">
        <v>12748223</v>
      </c>
      <c r="E653" s="29">
        <v>42291</v>
      </c>
      <c r="F653">
        <v>32261439</v>
      </c>
      <c r="G653">
        <v>12400000</v>
      </c>
      <c r="H653">
        <v>270102</v>
      </c>
      <c r="I653" s="26">
        <v>121204</v>
      </c>
      <c r="J653" s="26"/>
      <c r="K653" s="1">
        <v>5000</v>
      </c>
      <c r="M653" s="1"/>
      <c r="N653" s="26"/>
      <c r="O653" s="1"/>
      <c r="P653" s="26"/>
    </row>
    <row r="654" spans="1:16" hidden="1" x14ac:dyDescent="0.25">
      <c r="A654">
        <v>50000249</v>
      </c>
      <c r="B654">
        <v>1947474</v>
      </c>
      <c r="C654" t="s">
        <v>169</v>
      </c>
      <c r="D654">
        <v>1085269058</v>
      </c>
      <c r="E654" s="29">
        <v>42291</v>
      </c>
      <c r="F654">
        <v>31041430</v>
      </c>
      <c r="G654">
        <v>12400000</v>
      </c>
      <c r="H654">
        <v>270102</v>
      </c>
      <c r="I654" s="26">
        <v>121204</v>
      </c>
      <c r="J654" s="26"/>
      <c r="K654" s="1">
        <v>5000</v>
      </c>
      <c r="M654" s="1"/>
      <c r="N654" s="26"/>
      <c r="O654" s="1"/>
      <c r="P654" s="26"/>
    </row>
    <row r="655" spans="1:16" hidden="1" x14ac:dyDescent="0.25">
      <c r="A655">
        <v>50000249</v>
      </c>
      <c r="B655">
        <v>1947475</v>
      </c>
      <c r="C655" t="s">
        <v>169</v>
      </c>
      <c r="D655">
        <v>1085289136</v>
      </c>
      <c r="E655" s="29">
        <v>42291</v>
      </c>
      <c r="F655">
        <v>31573955</v>
      </c>
      <c r="G655">
        <v>12400000</v>
      </c>
      <c r="H655">
        <v>270102</v>
      </c>
      <c r="I655" s="26">
        <v>121204</v>
      </c>
      <c r="J655" s="26"/>
      <c r="K655" s="1">
        <v>5000</v>
      </c>
      <c r="M655" s="1"/>
      <c r="N655" s="26"/>
      <c r="O655" s="1"/>
      <c r="P655" s="26"/>
    </row>
    <row r="656" spans="1:16" hidden="1" x14ac:dyDescent="0.25">
      <c r="A656">
        <v>50000249</v>
      </c>
      <c r="B656">
        <v>2066525</v>
      </c>
      <c r="C656" t="s">
        <v>207</v>
      </c>
      <c r="D656">
        <v>33449572</v>
      </c>
      <c r="E656" s="29">
        <v>42291</v>
      </c>
      <c r="F656">
        <v>33449572</v>
      </c>
      <c r="G656">
        <v>923272193</v>
      </c>
      <c r="H656">
        <v>131401</v>
      </c>
      <c r="I656" s="26">
        <v>131401</v>
      </c>
      <c r="J656" s="26"/>
      <c r="K656" s="1">
        <v>983072</v>
      </c>
      <c r="M656" s="1"/>
      <c r="N656" s="26"/>
      <c r="O656" s="1"/>
      <c r="P656" s="26"/>
    </row>
    <row r="657" spans="1:16" hidden="1" x14ac:dyDescent="0.25">
      <c r="A657">
        <v>50000249</v>
      </c>
      <c r="B657">
        <v>2069927</v>
      </c>
      <c r="C657" t="s">
        <v>154</v>
      </c>
      <c r="D657">
        <v>900092385</v>
      </c>
      <c r="E657" s="29">
        <v>42291</v>
      </c>
      <c r="F657">
        <v>6065555</v>
      </c>
      <c r="G657">
        <v>12400000</v>
      </c>
      <c r="H657">
        <v>270102</v>
      </c>
      <c r="I657" s="26">
        <v>121204</v>
      </c>
      <c r="J657" s="26"/>
      <c r="K657" s="1">
        <v>5000</v>
      </c>
      <c r="M657" s="1"/>
      <c r="N657" s="26"/>
      <c r="O657" s="1"/>
      <c r="P657" s="26"/>
    </row>
    <row r="658" spans="1:16" hidden="1" x14ac:dyDescent="0.25">
      <c r="A658">
        <v>50000249</v>
      </c>
      <c r="B658">
        <v>2092925</v>
      </c>
      <c r="C658" t="s">
        <v>224</v>
      </c>
      <c r="D658">
        <v>8902055753</v>
      </c>
      <c r="E658" s="29">
        <v>42291</v>
      </c>
      <c r="F658">
        <v>31152809</v>
      </c>
      <c r="G658">
        <v>821500000</v>
      </c>
      <c r="H658">
        <v>410101</v>
      </c>
      <c r="I658" s="26">
        <v>270242</v>
      </c>
      <c r="J658" s="26"/>
      <c r="K658" s="1">
        <v>708919</v>
      </c>
      <c r="M658" s="1"/>
      <c r="N658" s="26"/>
      <c r="O658" s="1"/>
      <c r="P658" s="26"/>
    </row>
    <row r="659" spans="1:16" hidden="1" x14ac:dyDescent="0.25">
      <c r="A659">
        <v>50000249</v>
      </c>
      <c r="B659">
        <v>2092999</v>
      </c>
      <c r="C659" t="s">
        <v>224</v>
      </c>
      <c r="D659">
        <v>8902055753</v>
      </c>
      <c r="E659" s="29">
        <v>42291</v>
      </c>
      <c r="F659">
        <v>31152809</v>
      </c>
      <c r="G659">
        <v>821500000</v>
      </c>
      <c r="H659">
        <v>410101</v>
      </c>
      <c r="I659" s="26">
        <v>270242</v>
      </c>
      <c r="J659" s="26"/>
      <c r="K659" s="1">
        <v>57358</v>
      </c>
      <c r="M659" s="1"/>
      <c r="N659" s="26"/>
      <c r="O659" s="1"/>
      <c r="P659" s="26"/>
    </row>
    <row r="660" spans="1:16" hidden="1" x14ac:dyDescent="0.25">
      <c r="A660">
        <v>50000249</v>
      </c>
      <c r="B660">
        <v>2178030</v>
      </c>
      <c r="C660" t="s">
        <v>154</v>
      </c>
      <c r="D660">
        <v>13250808</v>
      </c>
      <c r="E660" s="29">
        <v>42291</v>
      </c>
      <c r="F660">
        <v>2822816</v>
      </c>
      <c r="G660">
        <v>923272193</v>
      </c>
      <c r="H660">
        <v>131401</v>
      </c>
      <c r="I660" s="26">
        <v>131401</v>
      </c>
      <c r="J660" s="26"/>
      <c r="K660" s="1">
        <v>14700</v>
      </c>
      <c r="M660" s="1"/>
      <c r="N660" s="26"/>
      <c r="O660" s="1"/>
      <c r="P660" s="26"/>
    </row>
    <row r="661" spans="1:16" hidden="1" x14ac:dyDescent="0.25">
      <c r="A661">
        <v>50000249</v>
      </c>
      <c r="B661">
        <v>2194770</v>
      </c>
      <c r="C661" t="s">
        <v>154</v>
      </c>
      <c r="D661">
        <v>12556448</v>
      </c>
      <c r="E661" s="29">
        <v>42291</v>
      </c>
      <c r="F661">
        <v>2004254</v>
      </c>
      <c r="G661">
        <v>12200000</v>
      </c>
      <c r="H661">
        <v>250101</v>
      </c>
      <c r="I661" s="26">
        <v>121225</v>
      </c>
      <c r="J661" s="26"/>
      <c r="K661" s="1">
        <v>84900</v>
      </c>
      <c r="M661" s="1"/>
      <c r="N661" s="26"/>
      <c r="O661" s="1"/>
      <c r="P661" s="26"/>
    </row>
    <row r="662" spans="1:16" hidden="1" x14ac:dyDescent="0.25">
      <c r="A662">
        <v>50000249</v>
      </c>
      <c r="B662">
        <v>2198048</v>
      </c>
      <c r="C662" t="s">
        <v>154</v>
      </c>
      <c r="D662">
        <v>1020797532</v>
      </c>
      <c r="E662" s="29">
        <v>42291</v>
      </c>
      <c r="F662">
        <v>6266960</v>
      </c>
      <c r="G662">
        <v>10900000</v>
      </c>
      <c r="H662">
        <v>170101</v>
      </c>
      <c r="I662" s="26">
        <v>121255</v>
      </c>
      <c r="J662" s="26"/>
      <c r="K662" s="1">
        <v>1700</v>
      </c>
      <c r="M662" s="1"/>
      <c r="N662" s="26"/>
      <c r="O662" s="1"/>
      <c r="P662" s="26"/>
    </row>
    <row r="663" spans="1:16" hidden="1" x14ac:dyDescent="0.25">
      <c r="A663">
        <v>50000249</v>
      </c>
      <c r="B663">
        <v>2198489</v>
      </c>
      <c r="C663" t="s">
        <v>154</v>
      </c>
      <c r="D663">
        <v>40769814</v>
      </c>
      <c r="E663" s="29">
        <v>42291</v>
      </c>
      <c r="F663">
        <v>31024946</v>
      </c>
      <c r="G663">
        <v>12400000</v>
      </c>
      <c r="H663">
        <v>270102</v>
      </c>
      <c r="I663" s="26">
        <v>121204</v>
      </c>
      <c r="J663" s="26"/>
      <c r="K663" s="1">
        <v>5000</v>
      </c>
      <c r="M663" s="1"/>
      <c r="N663" s="26"/>
      <c r="O663" s="1"/>
      <c r="P663" s="26"/>
    </row>
    <row r="664" spans="1:16" hidden="1" x14ac:dyDescent="0.25">
      <c r="A664">
        <v>50000249</v>
      </c>
      <c r="B664">
        <v>2198490</v>
      </c>
      <c r="C664" t="s">
        <v>154</v>
      </c>
      <c r="D664">
        <v>79802837</v>
      </c>
      <c r="E664" s="29">
        <v>42291</v>
      </c>
      <c r="F664">
        <v>31185918</v>
      </c>
      <c r="G664">
        <v>12400000</v>
      </c>
      <c r="H664">
        <v>270102</v>
      </c>
      <c r="I664" s="26">
        <v>121204</v>
      </c>
      <c r="J664" s="26"/>
      <c r="K664" s="1">
        <v>5000</v>
      </c>
      <c r="M664" s="1"/>
      <c r="N664" s="26"/>
      <c r="O664" s="1"/>
      <c r="P664" s="26"/>
    </row>
    <row r="665" spans="1:16" hidden="1" x14ac:dyDescent="0.25">
      <c r="A665">
        <v>50000249</v>
      </c>
      <c r="B665">
        <v>2280269</v>
      </c>
      <c r="C665" t="s">
        <v>158</v>
      </c>
      <c r="D665">
        <v>8755430</v>
      </c>
      <c r="E665" s="29">
        <v>42291</v>
      </c>
      <c r="F665">
        <v>3009509</v>
      </c>
      <c r="G665">
        <v>923272193</v>
      </c>
      <c r="H665">
        <v>131401</v>
      </c>
      <c r="I665" s="26">
        <v>131401</v>
      </c>
      <c r="J665" s="26"/>
      <c r="K665" s="1">
        <v>34600</v>
      </c>
      <c r="M665" s="1"/>
      <c r="N665" s="26"/>
      <c r="O665" s="1"/>
      <c r="P665" s="26"/>
    </row>
    <row r="666" spans="1:16" hidden="1" x14ac:dyDescent="0.25">
      <c r="A666">
        <v>50000249</v>
      </c>
      <c r="B666">
        <v>2397140</v>
      </c>
      <c r="C666" t="s">
        <v>193</v>
      </c>
      <c r="D666">
        <v>74814947</v>
      </c>
      <c r="E666" s="29">
        <v>42291</v>
      </c>
      <c r="F666">
        <v>31325197</v>
      </c>
      <c r="G666">
        <v>12400000</v>
      </c>
      <c r="H666">
        <v>270102</v>
      </c>
      <c r="I666" s="26">
        <v>121204</v>
      </c>
      <c r="J666" s="26"/>
      <c r="K666" s="1">
        <v>5000</v>
      </c>
      <c r="M666" s="1"/>
      <c r="N666" s="26"/>
      <c r="O666" s="1"/>
      <c r="P666" s="26"/>
    </row>
    <row r="667" spans="1:16" hidden="1" x14ac:dyDescent="0.25">
      <c r="A667">
        <v>50000249</v>
      </c>
      <c r="B667">
        <v>2425979</v>
      </c>
      <c r="C667" t="s">
        <v>169</v>
      </c>
      <c r="D667">
        <v>37083506</v>
      </c>
      <c r="E667" s="29">
        <v>42291</v>
      </c>
      <c r="F667">
        <v>31527328</v>
      </c>
      <c r="G667">
        <v>12400000</v>
      </c>
      <c r="H667">
        <v>270102</v>
      </c>
      <c r="I667" s="26">
        <v>121204</v>
      </c>
      <c r="J667" s="26"/>
      <c r="K667" s="1">
        <v>5000</v>
      </c>
      <c r="M667" s="1"/>
      <c r="N667" s="26"/>
      <c r="O667" s="1"/>
      <c r="P667" s="26"/>
    </row>
    <row r="668" spans="1:16" hidden="1" x14ac:dyDescent="0.25">
      <c r="A668">
        <v>50000249</v>
      </c>
      <c r="B668">
        <v>2438742</v>
      </c>
      <c r="C668" t="s">
        <v>187</v>
      </c>
      <c r="D668">
        <v>1120361860</v>
      </c>
      <c r="E668" s="29">
        <v>42291</v>
      </c>
      <c r="F668">
        <v>6586401</v>
      </c>
      <c r="G668">
        <v>12400000</v>
      </c>
      <c r="H668">
        <v>270102</v>
      </c>
      <c r="I668" s="26">
        <v>121204</v>
      </c>
      <c r="J668" s="26"/>
      <c r="K668" s="1">
        <v>5000</v>
      </c>
      <c r="M668" s="1"/>
      <c r="N668" s="26"/>
      <c r="O668" s="1"/>
      <c r="P668" s="26"/>
    </row>
    <row r="669" spans="1:16" hidden="1" x14ac:dyDescent="0.25">
      <c r="A669">
        <v>50000249</v>
      </c>
      <c r="B669">
        <v>2443127</v>
      </c>
      <c r="C669" t="s">
        <v>160</v>
      </c>
      <c r="D669">
        <v>93411466</v>
      </c>
      <c r="E669" s="29">
        <v>42291</v>
      </c>
      <c r="F669">
        <v>31653432</v>
      </c>
      <c r="G669">
        <v>26800000</v>
      </c>
      <c r="H669">
        <v>360200</v>
      </c>
      <c r="I669" s="26">
        <v>360200</v>
      </c>
      <c r="J669" s="26"/>
      <c r="K669" s="1">
        <v>792459</v>
      </c>
      <c r="M669" s="1"/>
      <c r="N669" s="26"/>
      <c r="O669" s="1"/>
      <c r="P669" s="26"/>
    </row>
    <row r="670" spans="1:16" hidden="1" x14ac:dyDescent="0.25">
      <c r="A670">
        <v>50000249</v>
      </c>
      <c r="B670">
        <v>2464749</v>
      </c>
      <c r="C670" t="s">
        <v>195</v>
      </c>
      <c r="D670">
        <v>75072815</v>
      </c>
      <c r="E670" s="29">
        <v>42291</v>
      </c>
      <c r="F670">
        <v>30153136</v>
      </c>
      <c r="G670">
        <v>12200000</v>
      </c>
      <c r="H670">
        <v>250101</v>
      </c>
      <c r="I670" s="26">
        <v>121225</v>
      </c>
      <c r="J670" s="26"/>
      <c r="K670" s="1">
        <v>16000</v>
      </c>
      <c r="M670" s="1"/>
      <c r="N670" s="26"/>
      <c r="O670" s="1"/>
      <c r="P670" s="26"/>
    </row>
    <row r="671" spans="1:16" hidden="1" x14ac:dyDescent="0.25">
      <c r="A671">
        <v>50000249</v>
      </c>
      <c r="B671">
        <v>2465069</v>
      </c>
      <c r="C671" t="s">
        <v>154</v>
      </c>
      <c r="D671">
        <v>1026271086</v>
      </c>
      <c r="E671" s="29">
        <v>42291</v>
      </c>
      <c r="F671">
        <v>7586318</v>
      </c>
      <c r="G671">
        <v>12400000</v>
      </c>
      <c r="H671">
        <v>270102</v>
      </c>
      <c r="I671" s="26">
        <v>121204</v>
      </c>
      <c r="J671" s="26"/>
      <c r="K671" s="1">
        <v>5000</v>
      </c>
      <c r="M671" s="1"/>
      <c r="N671" s="26"/>
      <c r="O671" s="1"/>
      <c r="P671" s="26"/>
    </row>
    <row r="672" spans="1:16" hidden="1" x14ac:dyDescent="0.25">
      <c r="A672">
        <v>50000249</v>
      </c>
      <c r="B672">
        <v>2465072</v>
      </c>
      <c r="C672" t="s">
        <v>154</v>
      </c>
      <c r="D672">
        <v>79356915</v>
      </c>
      <c r="E672" s="29">
        <v>42291</v>
      </c>
      <c r="F672">
        <v>2820900</v>
      </c>
      <c r="G672">
        <v>12400000</v>
      </c>
      <c r="H672">
        <v>270102</v>
      </c>
      <c r="I672" s="26">
        <v>121204</v>
      </c>
      <c r="J672" s="26"/>
      <c r="K672" s="1">
        <v>13900</v>
      </c>
      <c r="M672" s="1"/>
      <c r="N672" s="26"/>
      <c r="O672" s="1"/>
      <c r="P672" s="26"/>
    </row>
    <row r="673" spans="1:16" hidden="1" x14ac:dyDescent="0.25">
      <c r="A673">
        <v>50000249</v>
      </c>
      <c r="B673">
        <v>2465476</v>
      </c>
      <c r="C673" t="s">
        <v>154</v>
      </c>
      <c r="D673">
        <v>1020742281</v>
      </c>
      <c r="E673" s="29">
        <v>42291</v>
      </c>
      <c r="F673">
        <v>31155459</v>
      </c>
      <c r="G673">
        <v>12400000</v>
      </c>
      <c r="H673">
        <v>270102</v>
      </c>
      <c r="I673" s="26">
        <v>121204</v>
      </c>
      <c r="J673" s="26"/>
      <c r="K673" s="1">
        <v>5000</v>
      </c>
      <c r="M673" s="1"/>
      <c r="N673" s="26"/>
      <c r="O673" s="1"/>
      <c r="P673" s="26"/>
    </row>
    <row r="674" spans="1:16" hidden="1" x14ac:dyDescent="0.25">
      <c r="A674">
        <v>50000249</v>
      </c>
      <c r="B674">
        <v>2465478</v>
      </c>
      <c r="C674" t="s">
        <v>154</v>
      </c>
      <c r="D674">
        <v>1006120771</v>
      </c>
      <c r="E674" s="29">
        <v>42291</v>
      </c>
      <c r="F674">
        <v>8615015</v>
      </c>
      <c r="G674">
        <v>12400000</v>
      </c>
      <c r="H674">
        <v>270102</v>
      </c>
      <c r="I674" s="26">
        <v>121204</v>
      </c>
      <c r="J674" s="26"/>
      <c r="K674" s="1">
        <v>5000</v>
      </c>
      <c r="M674" s="1"/>
      <c r="N674" s="26"/>
      <c r="O674" s="1"/>
      <c r="P674" s="26"/>
    </row>
    <row r="675" spans="1:16" hidden="1" x14ac:dyDescent="0.25">
      <c r="A675">
        <v>50000249</v>
      </c>
      <c r="B675">
        <v>2469682</v>
      </c>
      <c r="C675" t="s">
        <v>154</v>
      </c>
      <c r="D675">
        <v>8001539937</v>
      </c>
      <c r="E675" s="29">
        <v>42291</v>
      </c>
      <c r="F675">
        <v>7429797</v>
      </c>
      <c r="G675">
        <v>12800000</v>
      </c>
      <c r="H675">
        <v>350300</v>
      </c>
      <c r="I675" s="26">
        <v>350300</v>
      </c>
      <c r="J675" s="26"/>
      <c r="K675" s="1">
        <v>75435398</v>
      </c>
      <c r="M675" s="1"/>
      <c r="N675" s="26"/>
      <c r="O675" s="1"/>
      <c r="P675" s="26"/>
    </row>
    <row r="676" spans="1:16" hidden="1" x14ac:dyDescent="0.25">
      <c r="A676">
        <v>50000249</v>
      </c>
      <c r="B676">
        <v>2486374</v>
      </c>
      <c r="C676" t="s">
        <v>220</v>
      </c>
      <c r="D676">
        <v>38794391</v>
      </c>
      <c r="E676" s="29">
        <v>42291</v>
      </c>
      <c r="F676">
        <v>32251231</v>
      </c>
      <c r="G676">
        <v>12400000</v>
      </c>
      <c r="H676">
        <v>270102</v>
      </c>
      <c r="I676" s="26">
        <v>270102</v>
      </c>
      <c r="J676" s="26"/>
      <c r="K676" s="1">
        <v>23000</v>
      </c>
      <c r="M676" s="1"/>
      <c r="N676" s="26"/>
      <c r="O676" s="1"/>
      <c r="P676" s="26"/>
    </row>
    <row r="677" spans="1:16" hidden="1" x14ac:dyDescent="0.25">
      <c r="A677">
        <v>50000249</v>
      </c>
      <c r="B677">
        <v>2507855</v>
      </c>
      <c r="C677" t="s">
        <v>224</v>
      </c>
      <c r="D677">
        <v>1100959403</v>
      </c>
      <c r="E677" s="29">
        <v>42291</v>
      </c>
      <c r="F677">
        <v>31735175</v>
      </c>
      <c r="G677">
        <v>12400000</v>
      </c>
      <c r="H677">
        <v>270102</v>
      </c>
      <c r="I677" s="26">
        <v>121204</v>
      </c>
      <c r="J677" s="26"/>
      <c r="K677" s="1">
        <v>5000</v>
      </c>
      <c r="M677" s="1"/>
      <c r="N677" s="26"/>
      <c r="O677" s="1"/>
      <c r="P677" s="26"/>
    </row>
    <row r="678" spans="1:16" hidden="1" x14ac:dyDescent="0.25">
      <c r="A678">
        <v>50000249</v>
      </c>
      <c r="B678">
        <v>2514263</v>
      </c>
      <c r="C678" t="s">
        <v>154</v>
      </c>
      <c r="D678">
        <v>6076839</v>
      </c>
      <c r="E678" s="29">
        <v>42291</v>
      </c>
      <c r="F678">
        <v>6297510</v>
      </c>
      <c r="G678">
        <v>923272421</v>
      </c>
      <c r="H678">
        <v>190101</v>
      </c>
      <c r="I678" s="26">
        <v>190101</v>
      </c>
      <c r="J678" s="26"/>
      <c r="K678" s="1">
        <v>107400</v>
      </c>
      <c r="M678" s="1"/>
      <c r="N678" s="26"/>
      <c r="O678" s="1"/>
      <c r="P678" s="26"/>
    </row>
    <row r="679" spans="1:16" hidden="1" x14ac:dyDescent="0.25">
      <c r="A679">
        <v>50000249</v>
      </c>
      <c r="B679">
        <v>2538090</v>
      </c>
      <c r="C679" t="s">
        <v>164</v>
      </c>
      <c r="D679">
        <v>30579687</v>
      </c>
      <c r="E679" s="29">
        <v>42291</v>
      </c>
      <c r="F679">
        <v>30436757</v>
      </c>
      <c r="G679">
        <v>12400000</v>
      </c>
      <c r="H679">
        <v>270102</v>
      </c>
      <c r="I679" s="26">
        <v>270214</v>
      </c>
      <c r="J679" s="26"/>
      <c r="K679" s="1">
        <v>5000</v>
      </c>
      <c r="M679" s="1"/>
      <c r="N679" s="26"/>
      <c r="O679" s="1"/>
      <c r="P679" s="26"/>
    </row>
    <row r="680" spans="1:16" hidden="1" x14ac:dyDescent="0.25">
      <c r="A680">
        <v>50000249</v>
      </c>
      <c r="B680">
        <v>2539037</v>
      </c>
      <c r="C680" t="s">
        <v>163</v>
      </c>
      <c r="D680">
        <v>1047367661</v>
      </c>
      <c r="E680" s="29">
        <v>42291</v>
      </c>
      <c r="F680">
        <v>6618851</v>
      </c>
      <c r="G680">
        <v>923272421</v>
      </c>
      <c r="H680">
        <v>190101</v>
      </c>
      <c r="I680" s="26">
        <v>190101</v>
      </c>
      <c r="J680" s="26"/>
      <c r="K680" s="1">
        <v>107400</v>
      </c>
      <c r="M680" s="1"/>
      <c r="N680" s="26"/>
      <c r="O680" s="1"/>
      <c r="P680" s="26"/>
    </row>
    <row r="681" spans="1:16" hidden="1" x14ac:dyDescent="0.25">
      <c r="A681">
        <v>50000249</v>
      </c>
      <c r="B681">
        <v>2569282</v>
      </c>
      <c r="C681" t="s">
        <v>154</v>
      </c>
      <c r="D681">
        <v>900484324</v>
      </c>
      <c r="E681" s="29">
        <v>42291</v>
      </c>
      <c r="F681">
        <v>3402501</v>
      </c>
      <c r="G681">
        <v>923272421</v>
      </c>
      <c r="H681">
        <v>190101</v>
      </c>
      <c r="I681" s="26">
        <v>190101</v>
      </c>
      <c r="J681" s="26"/>
      <c r="K681" s="1">
        <v>70334</v>
      </c>
      <c r="M681" s="1"/>
      <c r="N681" s="26"/>
      <c r="O681" s="1"/>
      <c r="P681" s="26"/>
    </row>
    <row r="682" spans="1:16" hidden="1" x14ac:dyDescent="0.25">
      <c r="A682">
        <v>50000249</v>
      </c>
      <c r="B682">
        <v>2569436</v>
      </c>
      <c r="C682" t="s">
        <v>154</v>
      </c>
      <c r="D682">
        <v>800094704</v>
      </c>
      <c r="E682" s="29">
        <v>42291</v>
      </c>
      <c r="F682">
        <v>8489906</v>
      </c>
      <c r="G682">
        <v>96400000</v>
      </c>
      <c r="H682">
        <v>370101</v>
      </c>
      <c r="I682" s="26">
        <v>270910</v>
      </c>
      <c r="J682" s="26"/>
      <c r="K682" s="1">
        <v>3720757</v>
      </c>
      <c r="M682" s="1"/>
      <c r="N682" s="26"/>
      <c r="O682" s="1"/>
      <c r="P682" s="26"/>
    </row>
    <row r="683" spans="1:16" hidden="1" x14ac:dyDescent="0.25">
      <c r="A683">
        <v>50000249</v>
      </c>
      <c r="B683">
        <v>2569436</v>
      </c>
      <c r="C683" t="s">
        <v>154</v>
      </c>
      <c r="D683">
        <v>800094704</v>
      </c>
      <c r="E683" s="29">
        <v>42291</v>
      </c>
      <c r="F683">
        <v>8489906</v>
      </c>
      <c r="G683">
        <v>96400000</v>
      </c>
      <c r="H683">
        <v>370101</v>
      </c>
      <c r="I683" s="26">
        <v>270910</v>
      </c>
      <c r="J683" s="26"/>
      <c r="K683" s="1">
        <v>0</v>
      </c>
      <c r="L683" s="16">
        <v>3720757</v>
      </c>
      <c r="M683" s="1"/>
      <c r="N683" s="26"/>
      <c r="O683" s="1"/>
      <c r="P683" s="26"/>
    </row>
    <row r="684" spans="1:16" hidden="1" x14ac:dyDescent="0.25">
      <c r="A684">
        <v>50000249</v>
      </c>
      <c r="B684">
        <v>2579652</v>
      </c>
      <c r="C684" t="s">
        <v>181</v>
      </c>
      <c r="D684">
        <v>30312345</v>
      </c>
      <c r="E684" s="29">
        <v>42291</v>
      </c>
      <c r="F684">
        <v>8841025</v>
      </c>
      <c r="G684">
        <v>828400000</v>
      </c>
      <c r="H684">
        <v>131000</v>
      </c>
      <c r="I684" s="26">
        <v>131000</v>
      </c>
      <c r="J684" s="26"/>
      <c r="K684" s="1">
        <v>390395</v>
      </c>
      <c r="M684" s="1"/>
      <c r="N684" s="26"/>
      <c r="O684" s="1"/>
      <c r="P684" s="26"/>
    </row>
    <row r="685" spans="1:16" hidden="1" x14ac:dyDescent="0.25">
      <c r="A685">
        <v>50000249</v>
      </c>
      <c r="B685">
        <v>2579697</v>
      </c>
      <c r="C685" t="s">
        <v>181</v>
      </c>
      <c r="D685">
        <v>1053856853</v>
      </c>
      <c r="E685" s="29">
        <v>42291</v>
      </c>
      <c r="F685">
        <v>31041114</v>
      </c>
      <c r="G685">
        <v>26800000</v>
      </c>
      <c r="H685">
        <v>360200</v>
      </c>
      <c r="I685" s="26">
        <v>360200</v>
      </c>
      <c r="J685" s="26"/>
      <c r="K685" s="1">
        <v>20000</v>
      </c>
      <c r="M685" s="1"/>
      <c r="N685" s="26"/>
      <c r="O685" s="1"/>
      <c r="P685" s="26"/>
    </row>
    <row r="686" spans="1:16" hidden="1" x14ac:dyDescent="0.25">
      <c r="A686">
        <v>50000249</v>
      </c>
      <c r="B686">
        <v>2579698</v>
      </c>
      <c r="C686" t="s">
        <v>181</v>
      </c>
      <c r="D686">
        <v>75086722</v>
      </c>
      <c r="E686" s="29">
        <v>42291</v>
      </c>
      <c r="F686">
        <v>30039600</v>
      </c>
      <c r="G686">
        <v>26800000</v>
      </c>
      <c r="H686">
        <v>360200</v>
      </c>
      <c r="I686" s="26">
        <v>360200</v>
      </c>
      <c r="J686" s="26"/>
      <c r="K686" s="1">
        <v>20000</v>
      </c>
      <c r="M686" s="1"/>
      <c r="N686" s="26"/>
      <c r="O686" s="1"/>
      <c r="P686" s="26"/>
    </row>
    <row r="687" spans="1:16" hidden="1" x14ac:dyDescent="0.25">
      <c r="A687">
        <v>50000249</v>
      </c>
      <c r="B687">
        <v>2579699</v>
      </c>
      <c r="C687" t="s">
        <v>181</v>
      </c>
      <c r="D687">
        <v>1054994407</v>
      </c>
      <c r="E687" s="29">
        <v>42291</v>
      </c>
      <c r="F687">
        <v>32184778</v>
      </c>
      <c r="G687">
        <v>12400000</v>
      </c>
      <c r="H687">
        <v>270102</v>
      </c>
      <c r="I687" s="26">
        <v>121204</v>
      </c>
      <c r="J687" s="26"/>
      <c r="K687" s="1">
        <v>5000</v>
      </c>
      <c r="M687" s="1"/>
      <c r="N687" s="26"/>
      <c r="O687" s="1"/>
      <c r="P687" s="26"/>
    </row>
    <row r="688" spans="1:16" hidden="1" x14ac:dyDescent="0.25">
      <c r="A688">
        <v>50000249</v>
      </c>
      <c r="B688">
        <v>2620488</v>
      </c>
      <c r="C688" t="s">
        <v>181</v>
      </c>
      <c r="D688">
        <v>30309415</v>
      </c>
      <c r="E688" s="29">
        <v>42291</v>
      </c>
      <c r="F688">
        <v>31171775</v>
      </c>
      <c r="G688">
        <v>828400000</v>
      </c>
      <c r="H688">
        <v>131000</v>
      </c>
      <c r="I688" s="26">
        <v>131000</v>
      </c>
      <c r="J688" s="26"/>
      <c r="K688" s="1">
        <v>354395</v>
      </c>
      <c r="M688" s="1"/>
      <c r="N688" s="26"/>
      <c r="O688" s="1"/>
      <c r="P688" s="26"/>
    </row>
    <row r="689" spans="1:16" hidden="1" x14ac:dyDescent="0.25">
      <c r="A689">
        <v>50000249</v>
      </c>
      <c r="B689">
        <v>2624186</v>
      </c>
      <c r="C689" t="s">
        <v>169</v>
      </c>
      <c r="D689">
        <v>1085245188</v>
      </c>
      <c r="E689" s="29">
        <v>42291</v>
      </c>
      <c r="F689">
        <v>31477553</v>
      </c>
      <c r="G689">
        <v>12400000</v>
      </c>
      <c r="H689">
        <v>270102</v>
      </c>
      <c r="I689" s="26">
        <v>121204</v>
      </c>
      <c r="J689" s="26"/>
      <c r="K689" s="1">
        <v>5000</v>
      </c>
      <c r="M689" s="1"/>
      <c r="N689" s="26"/>
      <c r="O689" s="1"/>
      <c r="P689" s="26"/>
    </row>
    <row r="690" spans="1:16" hidden="1" x14ac:dyDescent="0.25">
      <c r="A690">
        <v>50000249</v>
      </c>
      <c r="B690">
        <v>2628794</v>
      </c>
      <c r="C690" t="s">
        <v>164</v>
      </c>
      <c r="D690">
        <v>1063154320</v>
      </c>
      <c r="E690" s="29">
        <v>42291</v>
      </c>
      <c r="F690">
        <v>30438176</v>
      </c>
      <c r="G690">
        <v>12400000</v>
      </c>
      <c r="H690">
        <v>270102</v>
      </c>
      <c r="I690" s="26">
        <v>270214</v>
      </c>
      <c r="J690" s="26"/>
      <c r="K690" s="1">
        <v>5000</v>
      </c>
      <c r="M690" s="1"/>
      <c r="N690" s="26"/>
      <c r="O690" s="1"/>
      <c r="P690" s="26"/>
    </row>
    <row r="691" spans="1:16" hidden="1" x14ac:dyDescent="0.25">
      <c r="A691">
        <v>50000249</v>
      </c>
      <c r="B691">
        <v>2645767</v>
      </c>
      <c r="C691" t="s">
        <v>190</v>
      </c>
      <c r="D691">
        <v>5708284</v>
      </c>
      <c r="E691" s="29">
        <v>42291</v>
      </c>
      <c r="F691">
        <v>31034127</v>
      </c>
      <c r="G691">
        <v>11100000</v>
      </c>
      <c r="H691">
        <v>150103</v>
      </c>
      <c r="I691" s="26">
        <v>27090503</v>
      </c>
      <c r="J691" s="26"/>
      <c r="K691" s="1">
        <v>743184</v>
      </c>
      <c r="M691" s="1"/>
      <c r="N691" s="26"/>
      <c r="O691" s="1"/>
      <c r="P691" s="26"/>
    </row>
    <row r="692" spans="1:16" hidden="1" x14ac:dyDescent="0.25">
      <c r="A692">
        <v>50000249</v>
      </c>
      <c r="B692">
        <v>38076848</v>
      </c>
      <c r="C692" t="s">
        <v>154</v>
      </c>
      <c r="D692">
        <v>8301227747</v>
      </c>
      <c r="E692" s="29">
        <v>42291</v>
      </c>
      <c r="F692">
        <v>7442144</v>
      </c>
      <c r="G692">
        <v>12800000</v>
      </c>
      <c r="H692">
        <v>350300</v>
      </c>
      <c r="I692" s="26">
        <v>350300</v>
      </c>
      <c r="J692" s="26"/>
      <c r="K692" s="1">
        <v>21699712</v>
      </c>
      <c r="M692" s="1"/>
      <c r="N692" s="26"/>
      <c r="O692" s="1"/>
      <c r="P692" s="26"/>
    </row>
    <row r="693" spans="1:16" hidden="1" x14ac:dyDescent="0.25">
      <c r="A693">
        <v>50000249</v>
      </c>
      <c r="B693">
        <v>40441794</v>
      </c>
      <c r="C693" t="s">
        <v>154</v>
      </c>
      <c r="D693">
        <v>8002514406</v>
      </c>
      <c r="E693" s="29">
        <v>42291</v>
      </c>
      <c r="F693">
        <v>6466060</v>
      </c>
      <c r="G693">
        <v>13700000</v>
      </c>
      <c r="H693">
        <v>290101</v>
      </c>
      <c r="I693" s="26">
        <v>121250</v>
      </c>
      <c r="J693" s="26"/>
      <c r="K693" s="1">
        <v>4984069</v>
      </c>
      <c r="M693" s="1"/>
      <c r="N693" s="26"/>
      <c r="O693" s="1"/>
      <c r="P693" s="26"/>
    </row>
    <row r="694" spans="1:16" hidden="1" x14ac:dyDescent="0.25">
      <c r="A694">
        <v>50000249</v>
      </c>
      <c r="B694">
        <v>40441795</v>
      </c>
      <c r="C694" t="s">
        <v>154</v>
      </c>
      <c r="D694">
        <v>8002514406</v>
      </c>
      <c r="E694" s="29">
        <v>42291</v>
      </c>
      <c r="F694">
        <v>6466060</v>
      </c>
      <c r="G694">
        <v>13700000</v>
      </c>
      <c r="H694">
        <v>290101</v>
      </c>
      <c r="I694" s="26">
        <v>270944</v>
      </c>
      <c r="J694" s="26"/>
      <c r="K694" s="1">
        <v>2360600</v>
      </c>
      <c r="M694" s="1"/>
      <c r="N694" s="26"/>
      <c r="O694" s="1"/>
      <c r="P694" s="26"/>
    </row>
    <row r="695" spans="1:16" hidden="1" x14ac:dyDescent="0.25">
      <c r="A695">
        <v>50000249</v>
      </c>
      <c r="B695">
        <v>40772890</v>
      </c>
      <c r="C695" t="s">
        <v>158</v>
      </c>
      <c r="D695">
        <v>7436377</v>
      </c>
      <c r="E695" s="29">
        <v>42291</v>
      </c>
      <c r="F695">
        <v>3621326</v>
      </c>
      <c r="G695">
        <v>923272193</v>
      </c>
      <c r="H695">
        <v>131401</v>
      </c>
      <c r="I695" s="26">
        <v>131401</v>
      </c>
      <c r="J695" s="26"/>
      <c r="K695" s="1">
        <v>37500</v>
      </c>
      <c r="M695" s="1"/>
      <c r="N695" s="26"/>
      <c r="O695" s="1"/>
      <c r="P695" s="26"/>
    </row>
    <row r="696" spans="1:16" hidden="1" x14ac:dyDescent="0.25">
      <c r="A696">
        <v>50000249</v>
      </c>
      <c r="B696">
        <v>41235794</v>
      </c>
      <c r="C696" t="s">
        <v>216</v>
      </c>
      <c r="D696">
        <v>20686307</v>
      </c>
      <c r="E696" s="29">
        <v>42291</v>
      </c>
      <c r="F696">
        <v>7220711</v>
      </c>
      <c r="G696">
        <v>12200000</v>
      </c>
      <c r="H696">
        <v>250101</v>
      </c>
      <c r="I696" s="26">
        <v>121225</v>
      </c>
      <c r="J696" s="26"/>
      <c r="K696" s="1">
        <v>135000</v>
      </c>
      <c r="M696" s="1"/>
      <c r="N696" s="26"/>
      <c r="O696" s="1"/>
      <c r="P696" s="26"/>
    </row>
    <row r="697" spans="1:16" hidden="1" x14ac:dyDescent="0.25">
      <c r="A697">
        <v>50000249</v>
      </c>
      <c r="B697">
        <v>42730986</v>
      </c>
      <c r="C697" t="s">
        <v>154</v>
      </c>
      <c r="D697">
        <v>51771498</v>
      </c>
      <c r="E697" s="29">
        <v>42291</v>
      </c>
      <c r="F697">
        <v>8042234</v>
      </c>
      <c r="G697">
        <v>12400000</v>
      </c>
      <c r="H697">
        <v>270102</v>
      </c>
      <c r="I697" s="26">
        <v>121204</v>
      </c>
      <c r="J697" s="26"/>
      <c r="K697" s="1">
        <v>5000</v>
      </c>
      <c r="M697" s="1"/>
      <c r="N697" s="26"/>
      <c r="O697" s="1"/>
      <c r="P697" s="26"/>
    </row>
    <row r="698" spans="1:16" hidden="1" x14ac:dyDescent="0.25">
      <c r="A698">
        <v>50000249</v>
      </c>
      <c r="B698">
        <v>44403389</v>
      </c>
      <c r="C698" t="s">
        <v>154</v>
      </c>
      <c r="D698">
        <v>19329285</v>
      </c>
      <c r="E698" s="29">
        <v>42291</v>
      </c>
      <c r="F698">
        <v>31130049</v>
      </c>
      <c r="G698">
        <v>12200000</v>
      </c>
      <c r="H698">
        <v>250101</v>
      </c>
      <c r="I698" s="26">
        <v>121225</v>
      </c>
      <c r="J698" s="26"/>
      <c r="K698" s="1">
        <v>5000</v>
      </c>
      <c r="M698" s="1"/>
      <c r="N698" s="26"/>
      <c r="O698" s="1"/>
      <c r="P698" s="26"/>
    </row>
    <row r="699" spans="1:16" hidden="1" x14ac:dyDescent="0.25">
      <c r="A699">
        <v>50000249</v>
      </c>
      <c r="B699">
        <v>46320734</v>
      </c>
      <c r="C699" t="s">
        <v>154</v>
      </c>
      <c r="D699">
        <v>52525366</v>
      </c>
      <c r="E699" s="29">
        <v>42291</v>
      </c>
      <c r="F699">
        <v>32042102</v>
      </c>
      <c r="G699">
        <v>12400000</v>
      </c>
      <c r="H699">
        <v>270102</v>
      </c>
      <c r="I699" s="26">
        <v>121204</v>
      </c>
      <c r="J699" s="26"/>
      <c r="K699" s="1">
        <v>5000</v>
      </c>
      <c r="M699" s="1"/>
      <c r="N699" s="26"/>
      <c r="O699" s="1"/>
      <c r="P699" s="26"/>
    </row>
    <row r="700" spans="1:16" hidden="1" x14ac:dyDescent="0.25">
      <c r="A700">
        <v>50000249</v>
      </c>
      <c r="B700">
        <v>46553429</v>
      </c>
      <c r="C700" t="s">
        <v>154</v>
      </c>
      <c r="D700">
        <v>1051669059</v>
      </c>
      <c r="E700" s="29">
        <v>42291</v>
      </c>
      <c r="F700">
        <v>32058170</v>
      </c>
      <c r="G700">
        <v>12400000</v>
      </c>
      <c r="H700">
        <v>270102</v>
      </c>
      <c r="I700" s="26">
        <v>121204</v>
      </c>
      <c r="J700" s="26"/>
      <c r="K700" s="1">
        <v>5000</v>
      </c>
      <c r="M700" s="1"/>
      <c r="N700" s="26"/>
      <c r="O700" s="1"/>
      <c r="P700" s="26"/>
    </row>
    <row r="701" spans="1:16" hidden="1" x14ac:dyDescent="0.25">
      <c r="A701">
        <v>50000249</v>
      </c>
      <c r="B701">
        <v>46553465</v>
      </c>
      <c r="C701" t="s">
        <v>154</v>
      </c>
      <c r="D701">
        <v>1022364880</v>
      </c>
      <c r="E701" s="29">
        <v>42291</v>
      </c>
      <c r="F701">
        <v>5658500</v>
      </c>
      <c r="G701">
        <v>12400000</v>
      </c>
      <c r="H701">
        <v>270102</v>
      </c>
      <c r="I701" s="26">
        <v>121204</v>
      </c>
      <c r="J701" s="26"/>
      <c r="K701" s="1">
        <v>5000</v>
      </c>
      <c r="M701" s="1"/>
      <c r="N701" s="26"/>
      <c r="O701" s="1"/>
      <c r="P701" s="26"/>
    </row>
    <row r="702" spans="1:16" hidden="1" x14ac:dyDescent="0.25">
      <c r="A702">
        <v>50000249</v>
      </c>
      <c r="B702">
        <v>46593369</v>
      </c>
      <c r="C702" t="s">
        <v>154</v>
      </c>
      <c r="D702">
        <v>80880774</v>
      </c>
      <c r="E702" s="29">
        <v>42291</v>
      </c>
      <c r="F702">
        <v>3573375</v>
      </c>
      <c r="G702">
        <v>12400000</v>
      </c>
      <c r="H702">
        <v>270102</v>
      </c>
      <c r="I702" s="26">
        <v>121204</v>
      </c>
      <c r="J702" s="26"/>
      <c r="K702" s="1">
        <v>5000</v>
      </c>
      <c r="M702" s="1"/>
      <c r="N702" s="26"/>
      <c r="O702" s="1"/>
      <c r="P702" s="26"/>
    </row>
    <row r="703" spans="1:16" hidden="1" x14ac:dyDescent="0.25">
      <c r="A703">
        <v>50000249</v>
      </c>
      <c r="B703">
        <v>46596807</v>
      </c>
      <c r="C703" t="s">
        <v>154</v>
      </c>
      <c r="D703">
        <v>1105683830</v>
      </c>
      <c r="E703" s="29">
        <v>42291</v>
      </c>
      <c r="F703">
        <v>31238708</v>
      </c>
      <c r="G703">
        <v>12400000</v>
      </c>
      <c r="H703">
        <v>270102</v>
      </c>
      <c r="I703" s="26">
        <v>121204</v>
      </c>
      <c r="J703" s="26"/>
      <c r="K703" s="1">
        <v>5000</v>
      </c>
      <c r="M703" s="1"/>
      <c r="N703" s="26"/>
      <c r="O703" s="1"/>
      <c r="P703" s="26"/>
    </row>
    <row r="704" spans="1:16" hidden="1" x14ac:dyDescent="0.25">
      <c r="A704">
        <v>50000249</v>
      </c>
      <c r="B704">
        <v>46596844</v>
      </c>
      <c r="C704" t="s">
        <v>154</v>
      </c>
      <c r="D704">
        <v>53155353</v>
      </c>
      <c r="E704" s="29">
        <v>42291</v>
      </c>
      <c r="F704">
        <v>31368351</v>
      </c>
      <c r="G704">
        <v>12400000</v>
      </c>
      <c r="H704">
        <v>270102</v>
      </c>
      <c r="I704" s="26">
        <v>121204</v>
      </c>
      <c r="J704" s="26"/>
      <c r="K704" s="1">
        <v>5000</v>
      </c>
      <c r="M704" s="1"/>
      <c r="N704" s="26"/>
      <c r="O704" s="1"/>
      <c r="P704" s="26"/>
    </row>
    <row r="705" spans="1:16" hidden="1" x14ac:dyDescent="0.25">
      <c r="A705">
        <v>50000249</v>
      </c>
      <c r="B705">
        <v>46596855</v>
      </c>
      <c r="C705" t="s">
        <v>154</v>
      </c>
      <c r="D705">
        <v>1026276162</v>
      </c>
      <c r="E705" s="29">
        <v>42291</v>
      </c>
      <c r="F705">
        <v>31324644</v>
      </c>
      <c r="G705">
        <v>12400000</v>
      </c>
      <c r="H705">
        <v>270102</v>
      </c>
      <c r="I705" s="26">
        <v>121204</v>
      </c>
      <c r="J705" s="26"/>
      <c r="K705" s="1">
        <v>5000</v>
      </c>
      <c r="M705" s="1"/>
      <c r="N705" s="26"/>
      <c r="O705" s="1"/>
      <c r="P705" s="26"/>
    </row>
    <row r="706" spans="1:16" hidden="1" x14ac:dyDescent="0.25">
      <c r="A706">
        <v>50000249</v>
      </c>
      <c r="B706">
        <v>81280657</v>
      </c>
      <c r="C706" t="s">
        <v>154</v>
      </c>
      <c r="D706">
        <v>1047457804</v>
      </c>
      <c r="E706" s="29">
        <v>42291</v>
      </c>
      <c r="F706">
        <v>30434495</v>
      </c>
      <c r="G706">
        <v>12400000</v>
      </c>
      <c r="H706">
        <v>270102</v>
      </c>
      <c r="I706" s="26">
        <v>121204</v>
      </c>
      <c r="J706" s="26"/>
      <c r="K706" s="1">
        <v>5000</v>
      </c>
      <c r="M706" s="1"/>
      <c r="N706" s="26"/>
      <c r="O706" s="1"/>
      <c r="P706" s="26"/>
    </row>
    <row r="707" spans="1:16" hidden="1" x14ac:dyDescent="0.25">
      <c r="A707">
        <v>50000249</v>
      </c>
      <c r="B707">
        <v>81280729</v>
      </c>
      <c r="C707" t="s">
        <v>154</v>
      </c>
      <c r="D707">
        <v>79905801</v>
      </c>
      <c r="E707" s="29">
        <v>42291</v>
      </c>
      <c r="F707">
        <v>30458692</v>
      </c>
      <c r="G707">
        <v>923272421</v>
      </c>
      <c r="H707">
        <v>190101</v>
      </c>
      <c r="I707" s="26">
        <v>190101</v>
      </c>
      <c r="J707" s="26"/>
      <c r="K707" s="1">
        <v>107400</v>
      </c>
      <c r="M707" s="1"/>
      <c r="N707" s="26"/>
      <c r="O707" s="1"/>
      <c r="P707" s="26"/>
    </row>
    <row r="708" spans="1:16" hidden="1" x14ac:dyDescent="0.25">
      <c r="A708">
        <v>50000249</v>
      </c>
      <c r="B708">
        <v>81280732</v>
      </c>
      <c r="C708" t="s">
        <v>154</v>
      </c>
      <c r="D708">
        <v>52982041</v>
      </c>
      <c r="E708" s="29">
        <v>42291</v>
      </c>
      <c r="F708">
        <v>4820983</v>
      </c>
      <c r="G708">
        <v>923272193</v>
      </c>
      <c r="H708">
        <v>131401</v>
      </c>
      <c r="I708" s="26">
        <v>131401</v>
      </c>
      <c r="J708" s="26"/>
      <c r="K708" s="1">
        <v>50400</v>
      </c>
      <c r="M708" s="1"/>
      <c r="N708" s="26"/>
      <c r="O708" s="1"/>
      <c r="P708" s="26"/>
    </row>
    <row r="709" spans="1:16" hidden="1" x14ac:dyDescent="0.25">
      <c r="A709">
        <v>50000249</v>
      </c>
      <c r="B709">
        <v>3931</v>
      </c>
      <c r="C709" t="s">
        <v>200</v>
      </c>
      <c r="D709">
        <v>8125025</v>
      </c>
      <c r="E709" s="29">
        <v>42292</v>
      </c>
      <c r="F709">
        <v>4635744</v>
      </c>
      <c r="G709">
        <v>26800000</v>
      </c>
      <c r="H709">
        <v>360200</v>
      </c>
      <c r="I709" s="26">
        <v>360200</v>
      </c>
      <c r="J709" s="26"/>
      <c r="K709" s="1">
        <v>53305</v>
      </c>
      <c r="M709" s="1"/>
      <c r="N709" s="26"/>
      <c r="O709" s="1"/>
      <c r="P709" s="26"/>
    </row>
    <row r="710" spans="1:16" hidden="1" x14ac:dyDescent="0.25">
      <c r="A710">
        <v>50000249</v>
      </c>
      <c r="B710">
        <v>887884</v>
      </c>
      <c r="C710" t="s">
        <v>173</v>
      </c>
      <c r="D710">
        <v>40033569</v>
      </c>
      <c r="E710" s="29">
        <v>42292</v>
      </c>
      <c r="F710">
        <v>31042103</v>
      </c>
      <c r="G710">
        <v>12400000</v>
      </c>
      <c r="H710">
        <v>270102</v>
      </c>
      <c r="I710" s="26">
        <v>121204</v>
      </c>
      <c r="J710" s="26"/>
      <c r="K710" s="1">
        <v>5000</v>
      </c>
      <c r="M710" s="1"/>
      <c r="N710" s="26"/>
      <c r="O710" s="1"/>
      <c r="P710" s="26"/>
    </row>
    <row r="711" spans="1:16" hidden="1" x14ac:dyDescent="0.25">
      <c r="A711">
        <v>50000249</v>
      </c>
      <c r="B711">
        <v>1267259</v>
      </c>
      <c r="C711" t="s">
        <v>180</v>
      </c>
      <c r="D711">
        <v>1104421888</v>
      </c>
      <c r="E711" s="29">
        <v>42292</v>
      </c>
      <c r="F711">
        <v>31878930</v>
      </c>
      <c r="G711">
        <v>12400000</v>
      </c>
      <c r="H711">
        <v>270102</v>
      </c>
      <c r="I711" s="26">
        <v>121204</v>
      </c>
      <c r="J711" s="26"/>
      <c r="K711" s="1">
        <v>5000</v>
      </c>
      <c r="M711" s="1"/>
      <c r="N711" s="26"/>
      <c r="O711" s="1"/>
      <c r="P711" s="26"/>
    </row>
    <row r="712" spans="1:16" hidden="1" x14ac:dyDescent="0.25">
      <c r="A712">
        <v>50000249</v>
      </c>
      <c r="B712">
        <v>1267260</v>
      </c>
      <c r="C712" t="s">
        <v>180</v>
      </c>
      <c r="D712">
        <v>40937934</v>
      </c>
      <c r="E712" s="29">
        <v>42292</v>
      </c>
      <c r="F712">
        <v>31141221</v>
      </c>
      <c r="G712">
        <v>12400000</v>
      </c>
      <c r="H712">
        <v>270102</v>
      </c>
      <c r="I712" s="26">
        <v>121204</v>
      </c>
      <c r="J712" s="26"/>
      <c r="K712" s="1">
        <v>5000</v>
      </c>
      <c r="M712" s="1"/>
      <c r="N712" s="26"/>
      <c r="O712" s="1"/>
      <c r="P712" s="26"/>
    </row>
    <row r="713" spans="1:16" hidden="1" x14ac:dyDescent="0.25">
      <c r="A713">
        <v>50000249</v>
      </c>
      <c r="B713">
        <v>1267261</v>
      </c>
      <c r="C713" t="s">
        <v>180</v>
      </c>
      <c r="D713">
        <v>1104377570</v>
      </c>
      <c r="E713" s="29">
        <v>42292</v>
      </c>
      <c r="F713">
        <v>31141221</v>
      </c>
      <c r="G713">
        <v>12400000</v>
      </c>
      <c r="H713">
        <v>270102</v>
      </c>
      <c r="I713" s="26">
        <v>121204</v>
      </c>
      <c r="J713" s="26"/>
      <c r="K713" s="1">
        <v>5000</v>
      </c>
      <c r="M713" s="1"/>
      <c r="N713" s="26"/>
      <c r="O713" s="1"/>
      <c r="P713" s="26"/>
    </row>
    <row r="714" spans="1:16" hidden="1" x14ac:dyDescent="0.25">
      <c r="A714">
        <v>50000249</v>
      </c>
      <c r="B714">
        <v>1267288</v>
      </c>
      <c r="C714" t="s">
        <v>180</v>
      </c>
      <c r="D714">
        <v>1003307791</v>
      </c>
      <c r="E714" s="29">
        <v>42292</v>
      </c>
      <c r="F714">
        <v>31066794</v>
      </c>
      <c r="G714">
        <v>12400000</v>
      </c>
      <c r="H714">
        <v>270102</v>
      </c>
      <c r="I714" s="26">
        <v>270214</v>
      </c>
      <c r="J714" s="26"/>
      <c r="K714" s="1">
        <v>5000</v>
      </c>
      <c r="M714" s="1"/>
      <c r="N714" s="26"/>
      <c r="O714" s="1"/>
      <c r="P714" s="26"/>
    </row>
    <row r="715" spans="1:16" hidden="1" x14ac:dyDescent="0.25">
      <c r="A715">
        <v>50000249</v>
      </c>
      <c r="B715">
        <v>1267289</v>
      </c>
      <c r="C715" t="s">
        <v>180</v>
      </c>
      <c r="D715">
        <v>1102854820</v>
      </c>
      <c r="E715" s="29">
        <v>42292</v>
      </c>
      <c r="F715">
        <v>30151312</v>
      </c>
      <c r="G715">
        <v>12400000</v>
      </c>
      <c r="H715">
        <v>270102</v>
      </c>
      <c r="I715" s="26">
        <v>270214</v>
      </c>
      <c r="J715" s="26"/>
      <c r="K715" s="1">
        <v>5000</v>
      </c>
      <c r="M715" s="1"/>
      <c r="N715" s="26"/>
      <c r="O715" s="1"/>
      <c r="P715" s="26"/>
    </row>
    <row r="716" spans="1:16" hidden="1" x14ac:dyDescent="0.25">
      <c r="A716">
        <v>50000249</v>
      </c>
      <c r="B716">
        <v>1267290</v>
      </c>
      <c r="C716" t="s">
        <v>180</v>
      </c>
      <c r="D716">
        <v>1102834179</v>
      </c>
      <c r="E716" s="29">
        <v>42292</v>
      </c>
      <c r="F716">
        <v>2811855</v>
      </c>
      <c r="G716">
        <v>12400000</v>
      </c>
      <c r="H716">
        <v>270102</v>
      </c>
      <c r="I716" s="26">
        <v>270214</v>
      </c>
      <c r="J716" s="26"/>
      <c r="K716" s="1">
        <v>5000</v>
      </c>
      <c r="M716" s="1"/>
      <c r="N716" s="26"/>
      <c r="O716" s="1"/>
      <c r="P716" s="26"/>
    </row>
    <row r="717" spans="1:16" hidden="1" x14ac:dyDescent="0.25">
      <c r="A717">
        <v>50000249</v>
      </c>
      <c r="B717">
        <v>1276195</v>
      </c>
      <c r="C717" t="s">
        <v>166</v>
      </c>
      <c r="D717">
        <v>8001025040</v>
      </c>
      <c r="E717" s="29">
        <v>42292</v>
      </c>
      <c r="F717">
        <v>8853239</v>
      </c>
      <c r="G717">
        <v>11500000</v>
      </c>
      <c r="H717">
        <v>130101</v>
      </c>
      <c r="I717" s="26">
        <v>270209</v>
      </c>
      <c r="J717" s="26"/>
      <c r="K717" s="1">
        <v>1665.63</v>
      </c>
      <c r="M717" s="1"/>
      <c r="N717" s="26"/>
      <c r="O717" s="1"/>
      <c r="P717" s="26"/>
    </row>
    <row r="718" spans="1:16" hidden="1" x14ac:dyDescent="0.25">
      <c r="A718">
        <v>50000249</v>
      </c>
      <c r="B718">
        <v>1306088</v>
      </c>
      <c r="C718" t="s">
        <v>183</v>
      </c>
      <c r="D718">
        <v>4779898</v>
      </c>
      <c r="E718" s="29">
        <v>42292</v>
      </c>
      <c r="F718">
        <v>31664986</v>
      </c>
      <c r="G718">
        <v>11100000</v>
      </c>
      <c r="H718">
        <v>150112</v>
      </c>
      <c r="I718" s="26">
        <v>121275</v>
      </c>
      <c r="J718" s="26"/>
      <c r="K718" s="1">
        <v>200000</v>
      </c>
      <c r="M718" s="1"/>
      <c r="N718" s="26"/>
      <c r="O718" s="1"/>
      <c r="P718" s="26"/>
    </row>
    <row r="719" spans="1:16" hidden="1" x14ac:dyDescent="0.25">
      <c r="A719">
        <v>50000249</v>
      </c>
      <c r="B719">
        <v>1306181</v>
      </c>
      <c r="C719" t="s">
        <v>183</v>
      </c>
      <c r="D719">
        <v>10556342</v>
      </c>
      <c r="E719" s="29">
        <v>42292</v>
      </c>
      <c r="F719">
        <v>2413359</v>
      </c>
      <c r="G719">
        <v>11100000</v>
      </c>
      <c r="H719">
        <v>150112</v>
      </c>
      <c r="I719" s="26">
        <v>121275</v>
      </c>
      <c r="J719" s="26"/>
      <c r="K719" s="1">
        <v>200000</v>
      </c>
      <c r="M719" s="1"/>
      <c r="N719" s="26"/>
      <c r="O719" s="1"/>
      <c r="P719" s="26"/>
    </row>
    <row r="720" spans="1:16" hidden="1" x14ac:dyDescent="0.25">
      <c r="A720">
        <v>50000249</v>
      </c>
      <c r="B720">
        <v>1376148</v>
      </c>
      <c r="C720" t="s">
        <v>154</v>
      </c>
      <c r="D720">
        <v>1117522988</v>
      </c>
      <c r="E720" s="29">
        <v>42292</v>
      </c>
      <c r="F720">
        <v>31635911</v>
      </c>
      <c r="G720">
        <v>12400000</v>
      </c>
      <c r="H720">
        <v>270102</v>
      </c>
      <c r="I720" s="26">
        <v>121204</v>
      </c>
      <c r="J720" s="26"/>
      <c r="K720" s="1">
        <v>5000</v>
      </c>
      <c r="M720" s="1"/>
      <c r="N720" s="26"/>
      <c r="O720" s="1"/>
      <c r="P720" s="26"/>
    </row>
    <row r="721" spans="1:16" hidden="1" x14ac:dyDescent="0.25">
      <c r="A721">
        <v>50000249</v>
      </c>
      <c r="B721">
        <v>1376200</v>
      </c>
      <c r="C721" t="s">
        <v>154</v>
      </c>
      <c r="D721">
        <v>1117524616</v>
      </c>
      <c r="E721" s="29">
        <v>42292</v>
      </c>
      <c r="F721">
        <v>31836201</v>
      </c>
      <c r="G721">
        <v>12400000</v>
      </c>
      <c r="H721">
        <v>270102</v>
      </c>
      <c r="I721" s="26">
        <v>121204</v>
      </c>
      <c r="J721" s="26"/>
      <c r="K721" s="1">
        <v>5000</v>
      </c>
      <c r="M721" s="1"/>
      <c r="N721" s="26"/>
      <c r="O721" s="1"/>
      <c r="P721" s="26"/>
    </row>
    <row r="722" spans="1:16" hidden="1" x14ac:dyDescent="0.25">
      <c r="A722">
        <v>50000249</v>
      </c>
      <c r="B722">
        <v>1376201</v>
      </c>
      <c r="C722" t="s">
        <v>154</v>
      </c>
      <c r="D722">
        <v>1014222479</v>
      </c>
      <c r="E722" s="29">
        <v>42292</v>
      </c>
      <c r="F722">
        <v>8021851</v>
      </c>
      <c r="G722">
        <v>12400000</v>
      </c>
      <c r="H722">
        <v>270102</v>
      </c>
      <c r="I722" s="26">
        <v>121204</v>
      </c>
      <c r="J722" s="26"/>
      <c r="K722" s="1">
        <v>5000</v>
      </c>
      <c r="M722" s="1"/>
      <c r="N722" s="26"/>
      <c r="O722" s="1"/>
      <c r="P722" s="26"/>
    </row>
    <row r="723" spans="1:16" hidden="1" x14ac:dyDescent="0.25">
      <c r="A723">
        <v>50000249</v>
      </c>
      <c r="B723">
        <v>1376202</v>
      </c>
      <c r="C723" t="s">
        <v>154</v>
      </c>
      <c r="D723">
        <v>1144054688</v>
      </c>
      <c r="E723" s="29">
        <v>42292</v>
      </c>
      <c r="F723">
        <v>31478132</v>
      </c>
      <c r="G723">
        <v>12400000</v>
      </c>
      <c r="H723">
        <v>270102</v>
      </c>
      <c r="I723" s="26">
        <v>121204</v>
      </c>
      <c r="J723" s="26"/>
      <c r="K723" s="1">
        <v>5000</v>
      </c>
      <c r="M723" s="1"/>
      <c r="N723" s="26"/>
      <c r="O723" s="1"/>
      <c r="P723" s="26"/>
    </row>
    <row r="724" spans="1:16" hidden="1" x14ac:dyDescent="0.25">
      <c r="A724">
        <v>50000249</v>
      </c>
      <c r="B724">
        <v>1376204</v>
      </c>
      <c r="C724" t="s">
        <v>154</v>
      </c>
      <c r="D724">
        <v>1020728239</v>
      </c>
      <c r="E724" s="29">
        <v>42292</v>
      </c>
      <c r="F724">
        <v>30144935</v>
      </c>
      <c r="G724">
        <v>12400000</v>
      </c>
      <c r="H724">
        <v>270102</v>
      </c>
      <c r="I724" s="26">
        <v>121204</v>
      </c>
      <c r="J724" s="26"/>
      <c r="K724" s="1">
        <v>5000</v>
      </c>
      <c r="M724" s="1"/>
      <c r="N724" s="26"/>
      <c r="O724" s="1"/>
      <c r="P724" s="26"/>
    </row>
    <row r="725" spans="1:16" hidden="1" x14ac:dyDescent="0.25">
      <c r="A725">
        <v>50000249</v>
      </c>
      <c r="B725">
        <v>1376205</v>
      </c>
      <c r="C725" t="s">
        <v>154</v>
      </c>
      <c r="D725">
        <v>52871630</v>
      </c>
      <c r="E725" s="29">
        <v>42292</v>
      </c>
      <c r="F725">
        <v>30067227</v>
      </c>
      <c r="G725">
        <v>12400000</v>
      </c>
      <c r="H725">
        <v>270102</v>
      </c>
      <c r="I725" s="26">
        <v>121204</v>
      </c>
      <c r="J725" s="26"/>
      <c r="K725" s="1">
        <v>5000</v>
      </c>
      <c r="M725" s="1"/>
      <c r="N725" s="26"/>
      <c r="O725" s="1"/>
      <c r="P725" s="26"/>
    </row>
    <row r="726" spans="1:16" hidden="1" x14ac:dyDescent="0.25">
      <c r="A726">
        <v>50000249</v>
      </c>
      <c r="B726">
        <v>1376206</v>
      </c>
      <c r="C726" t="s">
        <v>154</v>
      </c>
      <c r="D726">
        <v>34558324</v>
      </c>
      <c r="E726" s="29">
        <v>42292</v>
      </c>
      <c r="F726">
        <v>32172885</v>
      </c>
      <c r="G726">
        <v>923272193</v>
      </c>
      <c r="H726">
        <v>131401</v>
      </c>
      <c r="I726" s="26">
        <v>131401</v>
      </c>
      <c r="J726" s="26"/>
      <c r="K726" s="1">
        <v>8200</v>
      </c>
      <c r="M726" s="1"/>
      <c r="N726" s="26"/>
      <c r="O726" s="1"/>
      <c r="P726" s="26"/>
    </row>
    <row r="727" spans="1:16" hidden="1" x14ac:dyDescent="0.25">
      <c r="A727">
        <v>50000249</v>
      </c>
      <c r="B727">
        <v>1376214</v>
      </c>
      <c r="C727" t="s">
        <v>154</v>
      </c>
      <c r="D727">
        <v>1069743888</v>
      </c>
      <c r="E727" s="29">
        <v>42292</v>
      </c>
      <c r="F727">
        <v>31422573</v>
      </c>
      <c r="G727">
        <v>12400000</v>
      </c>
      <c r="H727">
        <v>270102</v>
      </c>
      <c r="I727" s="26">
        <v>121204</v>
      </c>
      <c r="J727" s="26"/>
      <c r="K727" s="1">
        <v>5000</v>
      </c>
      <c r="M727" s="1"/>
      <c r="N727" s="26"/>
      <c r="O727" s="1"/>
      <c r="P727" s="26"/>
    </row>
    <row r="728" spans="1:16" hidden="1" x14ac:dyDescent="0.25">
      <c r="A728">
        <v>50000249</v>
      </c>
      <c r="B728">
        <v>1488323</v>
      </c>
      <c r="C728" t="s">
        <v>158</v>
      </c>
      <c r="D728">
        <v>12540213</v>
      </c>
      <c r="E728" s="29">
        <v>42292</v>
      </c>
      <c r="F728">
        <v>3435737</v>
      </c>
      <c r="G728">
        <v>26800000</v>
      </c>
      <c r="H728">
        <v>360200</v>
      </c>
      <c r="I728" s="26">
        <v>360200</v>
      </c>
      <c r="J728" s="26"/>
      <c r="K728" s="1">
        <v>204462</v>
      </c>
      <c r="M728" s="1"/>
      <c r="N728" s="26"/>
      <c r="O728" s="1"/>
      <c r="P728" s="26"/>
    </row>
    <row r="729" spans="1:16" hidden="1" x14ac:dyDescent="0.25">
      <c r="A729">
        <v>50000249</v>
      </c>
      <c r="B729">
        <v>1555002</v>
      </c>
      <c r="C729" t="s">
        <v>172</v>
      </c>
      <c r="D729">
        <v>36306164</v>
      </c>
      <c r="E729" s="29">
        <v>42292</v>
      </c>
      <c r="F729">
        <v>31424996</v>
      </c>
      <c r="G729">
        <v>12400000</v>
      </c>
      <c r="H729">
        <v>270102</v>
      </c>
      <c r="I729" s="26">
        <v>121204</v>
      </c>
      <c r="J729" s="26"/>
      <c r="K729" s="1">
        <v>5000</v>
      </c>
      <c r="M729" s="1"/>
      <c r="N729" s="26"/>
      <c r="O729" s="1"/>
      <c r="P729" s="26"/>
    </row>
    <row r="730" spans="1:16" hidden="1" x14ac:dyDescent="0.25">
      <c r="A730">
        <v>50000249</v>
      </c>
      <c r="B730">
        <v>1571457</v>
      </c>
      <c r="C730" t="s">
        <v>171</v>
      </c>
      <c r="D730">
        <v>1006291824</v>
      </c>
      <c r="E730" s="29">
        <v>42292</v>
      </c>
      <c r="F730">
        <v>3829323</v>
      </c>
      <c r="G730">
        <v>12400000</v>
      </c>
      <c r="H730">
        <v>270102</v>
      </c>
      <c r="I730" s="26">
        <v>121204</v>
      </c>
      <c r="J730" s="26"/>
      <c r="K730" s="1">
        <v>5000</v>
      </c>
      <c r="M730" s="1"/>
      <c r="N730" s="26"/>
      <c r="O730" s="1"/>
      <c r="P730" s="26"/>
    </row>
    <row r="731" spans="1:16" hidden="1" x14ac:dyDescent="0.25">
      <c r="A731">
        <v>50000249</v>
      </c>
      <c r="B731">
        <v>1628963</v>
      </c>
      <c r="C731" t="s">
        <v>178</v>
      </c>
      <c r="D731">
        <v>29544234</v>
      </c>
      <c r="E731" s="29">
        <v>42292</v>
      </c>
      <c r="F731">
        <v>31739247</v>
      </c>
      <c r="G731">
        <v>12400000</v>
      </c>
      <c r="H731">
        <v>270102</v>
      </c>
      <c r="I731" s="26">
        <v>121204</v>
      </c>
      <c r="J731" s="26"/>
      <c r="K731" s="1">
        <v>5000</v>
      </c>
      <c r="M731" s="1"/>
      <c r="N731" s="26"/>
      <c r="O731" s="1"/>
      <c r="P731" s="26"/>
    </row>
    <row r="732" spans="1:16" hidden="1" x14ac:dyDescent="0.25">
      <c r="A732">
        <v>50000249</v>
      </c>
      <c r="B732">
        <v>1628965</v>
      </c>
      <c r="C732" t="s">
        <v>178</v>
      </c>
      <c r="D732">
        <v>1115078336</v>
      </c>
      <c r="E732" s="29">
        <v>42292</v>
      </c>
      <c r="F732">
        <v>2289511</v>
      </c>
      <c r="G732">
        <v>12400000</v>
      </c>
      <c r="H732">
        <v>270102</v>
      </c>
      <c r="I732" s="26">
        <v>121204</v>
      </c>
      <c r="J732" s="26"/>
      <c r="K732" s="1">
        <v>5000</v>
      </c>
      <c r="M732" s="1"/>
      <c r="N732" s="26"/>
      <c r="O732" s="1"/>
      <c r="P732" s="26"/>
    </row>
    <row r="733" spans="1:16" hidden="1" x14ac:dyDescent="0.25">
      <c r="A733">
        <v>50000249</v>
      </c>
      <c r="B733">
        <v>1723514</v>
      </c>
      <c r="C733" t="s">
        <v>171</v>
      </c>
      <c r="D733">
        <v>1144136641</v>
      </c>
      <c r="E733" s="29">
        <v>42292</v>
      </c>
      <c r="F733">
        <v>32259193</v>
      </c>
      <c r="G733">
        <v>12400000</v>
      </c>
      <c r="H733">
        <v>270102</v>
      </c>
      <c r="I733" s="26">
        <v>121204</v>
      </c>
      <c r="J733" s="26"/>
      <c r="K733" s="1">
        <v>5000</v>
      </c>
      <c r="M733" s="1"/>
      <c r="N733" s="26"/>
      <c r="O733" s="1"/>
      <c r="P733" s="26"/>
    </row>
    <row r="734" spans="1:16" hidden="1" x14ac:dyDescent="0.25">
      <c r="A734">
        <v>50000249</v>
      </c>
      <c r="B734">
        <v>1723517</v>
      </c>
      <c r="C734" t="s">
        <v>171</v>
      </c>
      <c r="D734">
        <v>1114827732</v>
      </c>
      <c r="E734" s="29">
        <v>42292</v>
      </c>
      <c r="F734">
        <v>30175394</v>
      </c>
      <c r="G734">
        <v>12400000</v>
      </c>
      <c r="H734">
        <v>270102</v>
      </c>
      <c r="I734" s="26">
        <v>121204</v>
      </c>
      <c r="J734" s="26"/>
      <c r="K734" s="1">
        <v>5000</v>
      </c>
      <c r="M734" s="1"/>
      <c r="N734" s="26"/>
      <c r="O734" s="1"/>
      <c r="P734" s="26"/>
    </row>
    <row r="735" spans="1:16" hidden="1" x14ac:dyDescent="0.25">
      <c r="A735">
        <v>50000249</v>
      </c>
      <c r="B735">
        <v>1733568</v>
      </c>
      <c r="C735" t="s">
        <v>159</v>
      </c>
      <c r="D735">
        <v>91432248</v>
      </c>
      <c r="E735" s="29">
        <v>42292</v>
      </c>
      <c r="F735">
        <v>32098058</v>
      </c>
      <c r="G735">
        <v>12400000</v>
      </c>
      <c r="H735">
        <v>270102</v>
      </c>
      <c r="I735" s="26">
        <v>121204</v>
      </c>
      <c r="J735" s="26"/>
      <c r="K735" s="1">
        <v>5000</v>
      </c>
      <c r="M735" s="1"/>
      <c r="N735" s="26"/>
      <c r="O735" s="1"/>
      <c r="P735" s="26"/>
    </row>
    <row r="736" spans="1:16" hidden="1" x14ac:dyDescent="0.25">
      <c r="A736">
        <v>50000249</v>
      </c>
      <c r="B736">
        <v>1917598</v>
      </c>
      <c r="C736" t="s">
        <v>179</v>
      </c>
      <c r="D736">
        <v>1064838804</v>
      </c>
      <c r="E736" s="29">
        <v>42292</v>
      </c>
      <c r="F736">
        <v>31153653</v>
      </c>
      <c r="G736">
        <v>12400000</v>
      </c>
      <c r="H736">
        <v>270102</v>
      </c>
      <c r="I736" s="26">
        <v>121204</v>
      </c>
      <c r="J736" s="26"/>
      <c r="K736" s="1">
        <v>5000</v>
      </c>
      <c r="M736" s="1"/>
      <c r="N736" s="26"/>
      <c r="O736" s="1"/>
      <c r="P736" s="26"/>
    </row>
    <row r="737" spans="1:16" hidden="1" x14ac:dyDescent="0.25">
      <c r="A737">
        <v>50000249</v>
      </c>
      <c r="B737">
        <v>1917601</v>
      </c>
      <c r="C737" t="s">
        <v>179</v>
      </c>
      <c r="D737">
        <v>1098712236</v>
      </c>
      <c r="E737" s="29">
        <v>42292</v>
      </c>
      <c r="F737">
        <v>31031004</v>
      </c>
      <c r="G737">
        <v>12400000</v>
      </c>
      <c r="H737">
        <v>270102</v>
      </c>
      <c r="I737" s="26">
        <v>121204</v>
      </c>
      <c r="J737" s="26"/>
      <c r="K737" s="1">
        <v>5000</v>
      </c>
      <c r="M737" s="1"/>
      <c r="N737" s="26"/>
      <c r="O737" s="1"/>
      <c r="P737" s="26"/>
    </row>
    <row r="738" spans="1:16" hidden="1" x14ac:dyDescent="0.25">
      <c r="A738">
        <v>50000249</v>
      </c>
      <c r="B738">
        <v>1947430</v>
      </c>
      <c r="C738" t="s">
        <v>169</v>
      </c>
      <c r="D738">
        <v>1085279399</v>
      </c>
      <c r="E738" s="29">
        <v>42292</v>
      </c>
      <c r="F738">
        <v>7363740</v>
      </c>
      <c r="G738">
        <v>12400000</v>
      </c>
      <c r="H738">
        <v>270102</v>
      </c>
      <c r="I738" s="26">
        <v>121204</v>
      </c>
      <c r="J738" s="26"/>
      <c r="K738" s="1">
        <v>5000</v>
      </c>
      <c r="M738" s="1"/>
      <c r="N738" s="26"/>
      <c r="O738" s="1"/>
      <c r="P738" s="26"/>
    </row>
    <row r="739" spans="1:16" hidden="1" x14ac:dyDescent="0.25">
      <c r="A739">
        <v>50000249</v>
      </c>
      <c r="B739">
        <v>1947431</v>
      </c>
      <c r="C739" t="s">
        <v>169</v>
      </c>
      <c r="D739">
        <v>1085927622</v>
      </c>
      <c r="E739" s="29">
        <v>42292</v>
      </c>
      <c r="F739">
        <v>31624897</v>
      </c>
      <c r="G739">
        <v>12400000</v>
      </c>
      <c r="H739">
        <v>270102</v>
      </c>
      <c r="I739" s="26">
        <v>121204</v>
      </c>
      <c r="J739" s="26"/>
      <c r="K739" s="1">
        <v>5000</v>
      </c>
      <c r="M739" s="1"/>
      <c r="N739" s="26"/>
      <c r="O739" s="1"/>
      <c r="P739" s="26"/>
    </row>
    <row r="740" spans="1:16" hidden="1" x14ac:dyDescent="0.25">
      <c r="A740">
        <v>50000249</v>
      </c>
      <c r="B740">
        <v>1991626</v>
      </c>
      <c r="C740" t="s">
        <v>177</v>
      </c>
      <c r="D740">
        <v>7215171</v>
      </c>
      <c r="E740" s="29">
        <v>42292</v>
      </c>
      <c r="F740">
        <v>32034646</v>
      </c>
      <c r="G740">
        <v>26800000</v>
      </c>
      <c r="H740">
        <v>360200</v>
      </c>
      <c r="I740" s="26">
        <v>360200</v>
      </c>
      <c r="J740" s="26"/>
      <c r="K740" s="1">
        <v>1176000</v>
      </c>
      <c r="M740" s="1"/>
      <c r="N740" s="26"/>
      <c r="O740" s="1"/>
      <c r="P740" s="26"/>
    </row>
    <row r="741" spans="1:16" hidden="1" x14ac:dyDescent="0.25">
      <c r="A741">
        <v>50000249</v>
      </c>
      <c r="B741">
        <v>2043308</v>
      </c>
      <c r="C741" t="s">
        <v>171</v>
      </c>
      <c r="D741">
        <v>1144162982</v>
      </c>
      <c r="E741" s="29">
        <v>42292</v>
      </c>
      <c r="F741">
        <v>31528272</v>
      </c>
      <c r="G741">
        <v>12400000</v>
      </c>
      <c r="H741">
        <v>270102</v>
      </c>
      <c r="I741" s="26">
        <v>121204</v>
      </c>
      <c r="J741" s="26"/>
      <c r="K741" s="1">
        <v>5000</v>
      </c>
      <c r="M741" s="1"/>
      <c r="N741" s="26"/>
      <c r="O741" s="1"/>
      <c r="P741" s="26"/>
    </row>
    <row r="742" spans="1:16" hidden="1" x14ac:dyDescent="0.25">
      <c r="A742">
        <v>50000249</v>
      </c>
      <c r="B742">
        <v>2066519</v>
      </c>
      <c r="C742" t="s">
        <v>207</v>
      </c>
      <c r="D742">
        <v>1049628343</v>
      </c>
      <c r="E742" s="29">
        <v>42292</v>
      </c>
      <c r="F742">
        <v>32041852</v>
      </c>
      <c r="G742">
        <v>12400000</v>
      </c>
      <c r="H742">
        <v>270102</v>
      </c>
      <c r="I742" s="26">
        <v>121204</v>
      </c>
      <c r="J742" s="26"/>
      <c r="K742" s="1">
        <v>5000</v>
      </c>
      <c r="M742" s="1"/>
      <c r="N742" s="26"/>
      <c r="O742" s="1"/>
      <c r="P742" s="26"/>
    </row>
    <row r="743" spans="1:16" hidden="1" x14ac:dyDescent="0.25">
      <c r="A743">
        <v>50000249</v>
      </c>
      <c r="B743">
        <v>2169594</v>
      </c>
      <c r="C743" t="s">
        <v>163</v>
      </c>
      <c r="D743">
        <v>9079568</v>
      </c>
      <c r="E743" s="29">
        <v>42292</v>
      </c>
      <c r="F743">
        <v>30158339</v>
      </c>
      <c r="G743">
        <v>923272193</v>
      </c>
      <c r="H743">
        <v>131401</v>
      </c>
      <c r="I743" s="26">
        <v>131401</v>
      </c>
      <c r="J743" s="26"/>
      <c r="K743" s="1">
        <v>500000</v>
      </c>
      <c r="M743" s="1"/>
      <c r="N743" s="26"/>
      <c r="O743" s="1"/>
      <c r="P743" s="26"/>
    </row>
    <row r="744" spans="1:16" hidden="1" x14ac:dyDescent="0.25">
      <c r="A744">
        <v>50000249</v>
      </c>
      <c r="B744">
        <v>2180522</v>
      </c>
      <c r="C744" t="s">
        <v>154</v>
      </c>
      <c r="D744">
        <v>12716989</v>
      </c>
      <c r="E744" s="29">
        <v>42292</v>
      </c>
      <c r="F744">
        <v>31647999</v>
      </c>
      <c r="G744">
        <v>12200000</v>
      </c>
      <c r="H744">
        <v>250101</v>
      </c>
      <c r="I744" s="26">
        <v>121225</v>
      </c>
      <c r="J744" s="26"/>
      <c r="K744" s="1">
        <v>66000</v>
      </c>
      <c r="M744" s="1"/>
      <c r="N744" s="26"/>
      <c r="O744" s="1"/>
      <c r="P744" s="26"/>
    </row>
    <row r="745" spans="1:16" hidden="1" x14ac:dyDescent="0.25">
      <c r="A745">
        <v>50000249</v>
      </c>
      <c r="B745">
        <v>2280271</v>
      </c>
      <c r="C745" t="s">
        <v>158</v>
      </c>
      <c r="D745">
        <v>9000431918</v>
      </c>
      <c r="E745" s="29">
        <v>42292</v>
      </c>
      <c r="F745">
        <v>3201811</v>
      </c>
      <c r="G745">
        <v>12800000</v>
      </c>
      <c r="H745">
        <v>350300</v>
      </c>
      <c r="I745" s="26">
        <v>350300</v>
      </c>
      <c r="J745" s="26"/>
      <c r="K745" s="1">
        <v>759489</v>
      </c>
      <c r="M745" s="1"/>
      <c r="N745" s="26"/>
      <c r="O745" s="1"/>
      <c r="P745" s="26"/>
    </row>
    <row r="746" spans="1:16" hidden="1" x14ac:dyDescent="0.25">
      <c r="A746">
        <v>50000249</v>
      </c>
      <c r="B746">
        <v>2286567</v>
      </c>
      <c r="C746" t="s">
        <v>154</v>
      </c>
      <c r="D746">
        <v>40020406</v>
      </c>
      <c r="E746" s="29">
        <v>42292</v>
      </c>
      <c r="F746">
        <v>4612676</v>
      </c>
      <c r="G746">
        <v>11500000</v>
      </c>
      <c r="H746">
        <v>130101</v>
      </c>
      <c r="I746" s="26">
        <v>12102020</v>
      </c>
      <c r="J746" s="26"/>
      <c r="K746" s="1">
        <v>3360</v>
      </c>
      <c r="M746" s="1"/>
      <c r="N746" s="26"/>
      <c r="O746" s="1"/>
      <c r="P746" s="26"/>
    </row>
    <row r="747" spans="1:16" hidden="1" x14ac:dyDescent="0.25">
      <c r="A747">
        <v>50000249</v>
      </c>
      <c r="B747">
        <v>2286568</v>
      </c>
      <c r="C747" t="s">
        <v>154</v>
      </c>
      <c r="D747">
        <v>40030451</v>
      </c>
      <c r="E747" s="29">
        <v>42292</v>
      </c>
      <c r="F747">
        <v>31159506</v>
      </c>
      <c r="G747">
        <v>11500000</v>
      </c>
      <c r="H747">
        <v>130101</v>
      </c>
      <c r="I747" s="26">
        <v>12102020</v>
      </c>
      <c r="J747" s="26"/>
      <c r="K747" s="1">
        <v>3360</v>
      </c>
      <c r="M747" s="1"/>
      <c r="N747" s="26"/>
      <c r="O747" s="1"/>
      <c r="P747" s="26"/>
    </row>
    <row r="748" spans="1:16" hidden="1" x14ac:dyDescent="0.25">
      <c r="A748">
        <v>50000249</v>
      </c>
      <c r="B748">
        <v>2305441</v>
      </c>
      <c r="C748" t="s">
        <v>173</v>
      </c>
      <c r="D748">
        <v>7184490</v>
      </c>
      <c r="E748" s="29">
        <v>42292</v>
      </c>
      <c r="F748">
        <v>31245859</v>
      </c>
      <c r="G748">
        <v>12400000</v>
      </c>
      <c r="H748">
        <v>270102</v>
      </c>
      <c r="I748" s="26">
        <v>121204</v>
      </c>
      <c r="J748" s="26"/>
      <c r="K748" s="1">
        <v>5000</v>
      </c>
      <c r="M748" s="1"/>
      <c r="N748" s="26"/>
      <c r="O748" s="1"/>
      <c r="P748" s="26"/>
    </row>
    <row r="749" spans="1:16" hidden="1" x14ac:dyDescent="0.25">
      <c r="A749">
        <v>50000249</v>
      </c>
      <c r="B749">
        <v>2421569</v>
      </c>
      <c r="C749" t="s">
        <v>154</v>
      </c>
      <c r="D749">
        <v>1026584490</v>
      </c>
      <c r="E749" s="29">
        <v>42292</v>
      </c>
      <c r="F749">
        <v>5960100</v>
      </c>
      <c r="G749">
        <v>26800000</v>
      </c>
      <c r="H749">
        <v>360200</v>
      </c>
      <c r="I749" s="26">
        <v>360200</v>
      </c>
      <c r="J749" s="26"/>
      <c r="K749" s="1">
        <v>1262770</v>
      </c>
      <c r="M749" s="1"/>
      <c r="N749" s="26"/>
      <c r="O749" s="1"/>
      <c r="P749" s="26"/>
    </row>
    <row r="750" spans="1:16" hidden="1" x14ac:dyDescent="0.25">
      <c r="A750">
        <v>50000249</v>
      </c>
      <c r="B750">
        <v>2460722</v>
      </c>
      <c r="C750" t="s">
        <v>154</v>
      </c>
      <c r="D750">
        <v>1026569014</v>
      </c>
      <c r="E750" s="29">
        <v>42292</v>
      </c>
      <c r="F750">
        <v>31432930</v>
      </c>
      <c r="G750">
        <v>12400000</v>
      </c>
      <c r="H750">
        <v>270102</v>
      </c>
      <c r="I750" s="26">
        <v>121204</v>
      </c>
      <c r="J750" s="26"/>
      <c r="K750" s="1">
        <v>5000</v>
      </c>
      <c r="M750" s="1"/>
      <c r="N750" s="26"/>
      <c r="O750" s="1"/>
      <c r="P750" s="26"/>
    </row>
    <row r="751" spans="1:16" hidden="1" x14ac:dyDescent="0.25">
      <c r="A751">
        <v>50000249</v>
      </c>
      <c r="B751">
        <v>2464001</v>
      </c>
      <c r="C751" t="s">
        <v>176</v>
      </c>
      <c r="D751">
        <v>890702027</v>
      </c>
      <c r="E751" s="29">
        <v>42292</v>
      </c>
      <c r="F751">
        <v>2390314</v>
      </c>
      <c r="G751">
        <v>10900000</v>
      </c>
      <c r="H751">
        <v>170101</v>
      </c>
      <c r="I751" s="26">
        <v>121255</v>
      </c>
      <c r="J751" s="26"/>
      <c r="K751" s="1">
        <v>174111</v>
      </c>
      <c r="M751" s="1"/>
      <c r="N751" s="26"/>
      <c r="O751" s="1"/>
      <c r="P751" s="26"/>
    </row>
    <row r="752" spans="1:16" hidden="1" x14ac:dyDescent="0.25">
      <c r="A752">
        <v>50000249</v>
      </c>
      <c r="B752">
        <v>2464553</v>
      </c>
      <c r="C752" t="s">
        <v>195</v>
      </c>
      <c r="D752">
        <v>12551504</v>
      </c>
      <c r="E752" s="29">
        <v>42292</v>
      </c>
      <c r="F752">
        <v>31670868</v>
      </c>
      <c r="G752">
        <v>11100000</v>
      </c>
      <c r="H752">
        <v>150112</v>
      </c>
      <c r="I752" s="26">
        <v>121275</v>
      </c>
      <c r="J752" s="26"/>
      <c r="K752" s="1">
        <v>1390000</v>
      </c>
      <c r="M752" s="1"/>
      <c r="N752" s="26"/>
      <c r="O752" s="1"/>
      <c r="P752" s="26"/>
    </row>
    <row r="753" spans="1:16" hidden="1" x14ac:dyDescent="0.25">
      <c r="A753">
        <v>50000249</v>
      </c>
      <c r="B753">
        <v>2464667</v>
      </c>
      <c r="C753" t="s">
        <v>195</v>
      </c>
      <c r="D753">
        <v>36560183</v>
      </c>
      <c r="E753" s="29">
        <v>42292</v>
      </c>
      <c r="F753">
        <v>31071029</v>
      </c>
      <c r="G753">
        <v>12400000</v>
      </c>
      <c r="H753">
        <v>270108</v>
      </c>
      <c r="I753" s="26">
        <v>270108</v>
      </c>
      <c r="J753" s="26"/>
      <c r="K753" s="1">
        <v>972219</v>
      </c>
      <c r="M753" s="1"/>
      <c r="N753" s="26"/>
      <c r="O753" s="1"/>
      <c r="P753" s="26"/>
    </row>
    <row r="754" spans="1:16" hidden="1" x14ac:dyDescent="0.25">
      <c r="A754">
        <v>50000249</v>
      </c>
      <c r="B754">
        <v>2465070</v>
      </c>
      <c r="C754" t="s">
        <v>154</v>
      </c>
      <c r="D754">
        <v>1105681103</v>
      </c>
      <c r="E754" s="29">
        <v>42292</v>
      </c>
      <c r="F754">
        <v>31333565</v>
      </c>
      <c r="G754">
        <v>12400000</v>
      </c>
      <c r="H754">
        <v>270102</v>
      </c>
      <c r="I754" s="26">
        <v>121204</v>
      </c>
      <c r="J754" s="26"/>
      <c r="K754" s="1">
        <v>5000</v>
      </c>
      <c r="M754" s="1"/>
      <c r="N754" s="26"/>
      <c r="O754" s="1"/>
      <c r="P754" s="26"/>
    </row>
    <row r="755" spans="1:16" hidden="1" x14ac:dyDescent="0.25">
      <c r="A755">
        <v>50000249</v>
      </c>
      <c r="B755">
        <v>2465075</v>
      </c>
      <c r="C755" t="s">
        <v>154</v>
      </c>
      <c r="D755">
        <v>35404150</v>
      </c>
      <c r="E755" s="29">
        <v>42292</v>
      </c>
      <c r="F755">
        <v>7454772</v>
      </c>
      <c r="G755">
        <v>923272193</v>
      </c>
      <c r="H755">
        <v>131401</v>
      </c>
      <c r="I755" s="26">
        <v>131401</v>
      </c>
      <c r="J755" s="26"/>
      <c r="K755" s="1">
        <v>14000</v>
      </c>
      <c r="M755" s="1"/>
      <c r="N755" s="26"/>
      <c r="O755" s="1"/>
      <c r="P755" s="26"/>
    </row>
    <row r="756" spans="1:16" hidden="1" x14ac:dyDescent="0.25">
      <c r="A756">
        <v>50000249</v>
      </c>
      <c r="B756">
        <v>2465076</v>
      </c>
      <c r="C756" t="s">
        <v>154</v>
      </c>
      <c r="D756">
        <v>35404150</v>
      </c>
      <c r="E756" s="29">
        <v>42292</v>
      </c>
      <c r="F756">
        <v>7954772</v>
      </c>
      <c r="G756">
        <v>923272193</v>
      </c>
      <c r="H756">
        <v>131401</v>
      </c>
      <c r="I756" s="26">
        <v>131401</v>
      </c>
      <c r="J756" s="26"/>
      <c r="K756" s="1">
        <v>14900</v>
      </c>
      <c r="M756" s="1"/>
      <c r="N756" s="26"/>
      <c r="O756" s="1"/>
      <c r="P756" s="26"/>
    </row>
    <row r="757" spans="1:16" hidden="1" x14ac:dyDescent="0.25">
      <c r="A757">
        <v>50000249</v>
      </c>
      <c r="B757">
        <v>2465077</v>
      </c>
      <c r="C757" t="s">
        <v>154</v>
      </c>
      <c r="D757">
        <v>1022367347</v>
      </c>
      <c r="E757" s="29">
        <v>42292</v>
      </c>
      <c r="F757">
        <v>32036656</v>
      </c>
      <c r="G757">
        <v>12400000</v>
      </c>
      <c r="H757">
        <v>270102</v>
      </c>
      <c r="I757" s="26">
        <v>121204</v>
      </c>
      <c r="J757" s="26"/>
      <c r="K757" s="1">
        <v>5000</v>
      </c>
      <c r="M757" s="1"/>
      <c r="N757" s="26"/>
      <c r="O757" s="1"/>
      <c r="P757" s="26"/>
    </row>
    <row r="758" spans="1:16" hidden="1" x14ac:dyDescent="0.25">
      <c r="A758">
        <v>50000249</v>
      </c>
      <c r="B758">
        <v>2465078</v>
      </c>
      <c r="C758" t="s">
        <v>154</v>
      </c>
      <c r="D758">
        <v>4040100</v>
      </c>
      <c r="E758" s="29">
        <v>42292</v>
      </c>
      <c r="F758">
        <v>31232145</v>
      </c>
      <c r="G758">
        <v>923272193</v>
      </c>
      <c r="H758">
        <v>131401</v>
      </c>
      <c r="I758" s="26">
        <v>131401</v>
      </c>
      <c r="J758" s="26"/>
      <c r="K758" s="1">
        <v>45600</v>
      </c>
      <c r="M758" s="1"/>
      <c r="N758" s="26"/>
      <c r="O758" s="1"/>
      <c r="P758" s="26"/>
    </row>
    <row r="759" spans="1:16" hidden="1" x14ac:dyDescent="0.25">
      <c r="A759">
        <v>50000249</v>
      </c>
      <c r="B759">
        <v>2465079</v>
      </c>
      <c r="C759" t="s">
        <v>154</v>
      </c>
      <c r="D759">
        <v>1010181484</v>
      </c>
      <c r="E759" s="29">
        <v>42292</v>
      </c>
      <c r="F759">
        <v>2682183</v>
      </c>
      <c r="G759">
        <v>12400000</v>
      </c>
      <c r="H759">
        <v>270102</v>
      </c>
      <c r="I759" s="26">
        <v>121204</v>
      </c>
      <c r="J759" s="26"/>
      <c r="K759" s="1">
        <v>5000</v>
      </c>
      <c r="M759" s="1"/>
      <c r="N759" s="26"/>
      <c r="O759" s="1"/>
      <c r="P759" s="26"/>
    </row>
    <row r="760" spans="1:16" hidden="1" x14ac:dyDescent="0.25">
      <c r="A760">
        <v>50000249</v>
      </c>
      <c r="B760">
        <v>2465080</v>
      </c>
      <c r="C760" t="s">
        <v>154</v>
      </c>
      <c r="D760">
        <v>1010191837</v>
      </c>
      <c r="E760" s="29">
        <v>42292</v>
      </c>
      <c r="F760">
        <v>30120136</v>
      </c>
      <c r="G760">
        <v>12400000</v>
      </c>
      <c r="H760">
        <v>270102</v>
      </c>
      <c r="I760" s="26">
        <v>121204</v>
      </c>
      <c r="J760" s="26"/>
      <c r="K760" s="1">
        <v>5000</v>
      </c>
      <c r="M760" s="1"/>
      <c r="N760" s="26"/>
      <c r="O760" s="1"/>
      <c r="P760" s="26"/>
    </row>
    <row r="761" spans="1:16" hidden="1" x14ac:dyDescent="0.25">
      <c r="A761">
        <v>50000249</v>
      </c>
      <c r="B761">
        <v>2465081</v>
      </c>
      <c r="C761" t="s">
        <v>154</v>
      </c>
      <c r="D761">
        <v>1018458597</v>
      </c>
      <c r="E761" s="29">
        <v>42292</v>
      </c>
      <c r="F761">
        <v>32082823</v>
      </c>
      <c r="G761">
        <v>12400000</v>
      </c>
      <c r="H761">
        <v>270102</v>
      </c>
      <c r="I761" s="26">
        <v>121204</v>
      </c>
      <c r="J761" s="26"/>
      <c r="K761" s="1">
        <v>5000</v>
      </c>
      <c r="M761" s="1"/>
      <c r="N761" s="26"/>
      <c r="O761" s="1"/>
      <c r="P761" s="26"/>
    </row>
    <row r="762" spans="1:16" hidden="1" x14ac:dyDescent="0.25">
      <c r="A762">
        <v>50000249</v>
      </c>
      <c r="B762">
        <v>2475965</v>
      </c>
      <c r="C762" t="s">
        <v>187</v>
      </c>
      <c r="D762">
        <v>1121824122</v>
      </c>
      <c r="E762" s="29">
        <v>42292</v>
      </c>
      <c r="F762">
        <v>31145541</v>
      </c>
      <c r="G762">
        <v>12400000</v>
      </c>
      <c r="H762">
        <v>270102</v>
      </c>
      <c r="I762" s="26">
        <v>121204</v>
      </c>
      <c r="J762" s="26"/>
      <c r="K762" s="1">
        <v>5000</v>
      </c>
      <c r="M762" s="1"/>
      <c r="N762" s="26"/>
      <c r="O762" s="1"/>
      <c r="P762" s="26"/>
    </row>
    <row r="763" spans="1:16" hidden="1" x14ac:dyDescent="0.25">
      <c r="A763">
        <v>50000249</v>
      </c>
      <c r="B763">
        <v>2487554</v>
      </c>
      <c r="C763" t="s">
        <v>169</v>
      </c>
      <c r="D763">
        <v>1085283632</v>
      </c>
      <c r="E763" s="29">
        <v>42292</v>
      </c>
      <c r="F763">
        <v>30155448</v>
      </c>
      <c r="G763">
        <v>12400000</v>
      </c>
      <c r="H763">
        <v>270102</v>
      </c>
      <c r="I763" s="26">
        <v>121204</v>
      </c>
      <c r="J763" s="26"/>
      <c r="K763" s="1">
        <v>5000</v>
      </c>
      <c r="M763" s="1"/>
      <c r="N763" s="26"/>
      <c r="O763" s="1"/>
      <c r="P763" s="26"/>
    </row>
    <row r="764" spans="1:16" hidden="1" x14ac:dyDescent="0.25">
      <c r="A764">
        <v>50000249</v>
      </c>
      <c r="B764">
        <v>2506744</v>
      </c>
      <c r="C764" t="s">
        <v>168</v>
      </c>
      <c r="D764">
        <v>60267506</v>
      </c>
      <c r="E764" s="29">
        <v>42292</v>
      </c>
      <c r="F764">
        <v>30067885</v>
      </c>
      <c r="G764">
        <v>12400000</v>
      </c>
      <c r="H764">
        <v>270102</v>
      </c>
      <c r="I764" s="26">
        <v>121204</v>
      </c>
      <c r="J764" s="26"/>
      <c r="K764" s="1">
        <v>5000</v>
      </c>
      <c r="M764" s="1"/>
      <c r="N764" s="26"/>
      <c r="O764" s="1"/>
      <c r="P764" s="26"/>
    </row>
    <row r="765" spans="1:16" hidden="1" x14ac:dyDescent="0.25">
      <c r="A765">
        <v>50000249</v>
      </c>
      <c r="B765">
        <v>2507848</v>
      </c>
      <c r="C765" t="s">
        <v>224</v>
      </c>
      <c r="D765">
        <v>1098407405</v>
      </c>
      <c r="E765" s="29">
        <v>42292</v>
      </c>
      <c r="F765">
        <v>32084816</v>
      </c>
      <c r="G765">
        <v>12400000</v>
      </c>
      <c r="H765">
        <v>270102</v>
      </c>
      <c r="I765" s="26">
        <v>121204</v>
      </c>
      <c r="J765" s="26"/>
      <c r="K765" s="1">
        <v>5000</v>
      </c>
      <c r="M765" s="1"/>
      <c r="N765" s="26"/>
      <c r="O765" s="1"/>
      <c r="P765" s="26"/>
    </row>
    <row r="766" spans="1:16" hidden="1" x14ac:dyDescent="0.25">
      <c r="A766">
        <v>50000249</v>
      </c>
      <c r="B766">
        <v>2514262</v>
      </c>
      <c r="C766" t="s">
        <v>154</v>
      </c>
      <c r="D766">
        <v>79589749</v>
      </c>
      <c r="E766" s="29">
        <v>42292</v>
      </c>
      <c r="F766">
        <v>2150150</v>
      </c>
      <c r="G766">
        <v>12400000</v>
      </c>
      <c r="H766">
        <v>270102</v>
      </c>
      <c r="I766" s="26">
        <v>121204</v>
      </c>
      <c r="J766" s="26"/>
      <c r="K766" s="1">
        <v>5000</v>
      </c>
      <c r="M766" s="1"/>
      <c r="N766" s="26"/>
      <c r="O766" s="1"/>
      <c r="P766" s="26"/>
    </row>
    <row r="767" spans="1:16" hidden="1" x14ac:dyDescent="0.25">
      <c r="A767">
        <v>50000249</v>
      </c>
      <c r="B767">
        <v>2514264</v>
      </c>
      <c r="C767" t="s">
        <v>154</v>
      </c>
      <c r="D767">
        <v>79589749</v>
      </c>
      <c r="E767" s="29">
        <v>42292</v>
      </c>
      <c r="F767">
        <v>2150150</v>
      </c>
      <c r="G767">
        <v>12400000</v>
      </c>
      <c r="H767">
        <v>270102</v>
      </c>
      <c r="I767" s="26">
        <v>121204</v>
      </c>
      <c r="J767" s="26"/>
      <c r="K767" s="1">
        <v>5000</v>
      </c>
      <c r="M767" s="1"/>
      <c r="N767" s="26"/>
      <c r="O767" s="1"/>
      <c r="P767" s="26"/>
    </row>
    <row r="768" spans="1:16" hidden="1" x14ac:dyDescent="0.25">
      <c r="A768">
        <v>50000249</v>
      </c>
      <c r="B768">
        <v>2520091</v>
      </c>
      <c r="C768" t="s">
        <v>154</v>
      </c>
      <c r="D768">
        <v>1010201329</v>
      </c>
      <c r="E768" s="29">
        <v>42292</v>
      </c>
      <c r="F768">
        <v>8013982</v>
      </c>
      <c r="G768">
        <v>12400000</v>
      </c>
      <c r="H768">
        <v>270102</v>
      </c>
      <c r="I768" s="26">
        <v>121204</v>
      </c>
      <c r="J768" s="26"/>
      <c r="K768" s="1">
        <v>5000</v>
      </c>
      <c r="M768" s="1"/>
      <c r="N768" s="26"/>
      <c r="O768" s="1"/>
      <c r="P768" s="26"/>
    </row>
    <row r="769" spans="1:16" hidden="1" x14ac:dyDescent="0.25">
      <c r="A769">
        <v>50000249</v>
      </c>
      <c r="B769">
        <v>2538091</v>
      </c>
      <c r="C769" t="s">
        <v>164</v>
      </c>
      <c r="D769">
        <v>1067928664</v>
      </c>
      <c r="E769" s="29">
        <v>42292</v>
      </c>
      <c r="F769">
        <v>7861180</v>
      </c>
      <c r="G769">
        <v>12400000</v>
      </c>
      <c r="H769">
        <v>270102</v>
      </c>
      <c r="I769" s="26">
        <v>270214</v>
      </c>
      <c r="J769" s="26"/>
      <c r="K769" s="1">
        <v>5000</v>
      </c>
      <c r="M769" s="1"/>
      <c r="N769" s="26"/>
      <c r="O769" s="1"/>
      <c r="P769" s="26"/>
    </row>
    <row r="770" spans="1:16" hidden="1" x14ac:dyDescent="0.25">
      <c r="A770">
        <v>50000249</v>
      </c>
      <c r="B770">
        <v>2564897</v>
      </c>
      <c r="C770" t="s">
        <v>165</v>
      </c>
      <c r="D770">
        <v>891580006</v>
      </c>
      <c r="E770" s="29">
        <v>42292</v>
      </c>
      <c r="F770">
        <v>8241500</v>
      </c>
      <c r="G770">
        <v>11500000</v>
      </c>
      <c r="H770">
        <v>130101</v>
      </c>
      <c r="I770" s="26">
        <v>270209</v>
      </c>
      <c r="J770" s="26"/>
      <c r="K770" s="1">
        <v>80031.070000000007</v>
      </c>
      <c r="M770" s="1"/>
      <c r="N770" s="26"/>
      <c r="O770" s="1"/>
      <c r="P770" s="26"/>
    </row>
    <row r="771" spans="1:16" hidden="1" x14ac:dyDescent="0.25">
      <c r="A771">
        <v>50000249</v>
      </c>
      <c r="B771">
        <v>2569437</v>
      </c>
      <c r="C771" t="s">
        <v>154</v>
      </c>
      <c r="D771">
        <v>9003034291</v>
      </c>
      <c r="E771" s="29">
        <v>42292</v>
      </c>
      <c r="F771">
        <v>30056644</v>
      </c>
      <c r="G771">
        <v>12400000</v>
      </c>
      <c r="H771">
        <v>270102</v>
      </c>
      <c r="I771" s="26">
        <v>121204</v>
      </c>
      <c r="J771" s="26"/>
      <c r="K771" s="1">
        <v>5000</v>
      </c>
      <c r="M771" s="1"/>
      <c r="N771" s="26"/>
      <c r="O771" s="1"/>
      <c r="P771" s="26"/>
    </row>
    <row r="772" spans="1:16" hidden="1" x14ac:dyDescent="0.25">
      <c r="A772">
        <v>50000249</v>
      </c>
      <c r="B772">
        <v>2571835</v>
      </c>
      <c r="C772" t="s">
        <v>154</v>
      </c>
      <c r="D772">
        <v>9001969593</v>
      </c>
      <c r="E772" s="29">
        <v>42292</v>
      </c>
      <c r="F772">
        <v>6462600</v>
      </c>
      <c r="G772">
        <v>12800000</v>
      </c>
      <c r="H772">
        <v>350300</v>
      </c>
      <c r="I772" s="26">
        <v>350300</v>
      </c>
      <c r="J772" s="26"/>
      <c r="K772" s="1">
        <v>1794663</v>
      </c>
      <c r="M772" s="1"/>
      <c r="N772" s="26"/>
      <c r="O772" s="1"/>
      <c r="P772" s="26"/>
    </row>
    <row r="773" spans="1:16" hidden="1" x14ac:dyDescent="0.25">
      <c r="A773">
        <v>50000249</v>
      </c>
      <c r="B773">
        <v>2579654</v>
      </c>
      <c r="C773" t="s">
        <v>181</v>
      </c>
      <c r="D773">
        <v>30301619</v>
      </c>
      <c r="E773" s="29">
        <v>42292</v>
      </c>
      <c r="F773">
        <v>8855664</v>
      </c>
      <c r="G773">
        <v>828400000</v>
      </c>
      <c r="H773">
        <v>131000</v>
      </c>
      <c r="I773" s="26">
        <v>131000</v>
      </c>
      <c r="J773" s="26"/>
      <c r="K773" s="1">
        <v>354395</v>
      </c>
      <c r="M773" s="1"/>
      <c r="N773" s="26"/>
      <c r="O773" s="1"/>
      <c r="P773" s="26"/>
    </row>
    <row r="774" spans="1:16" hidden="1" x14ac:dyDescent="0.25">
      <c r="A774">
        <v>50000249</v>
      </c>
      <c r="B774">
        <v>2580010</v>
      </c>
      <c r="C774" t="s">
        <v>167</v>
      </c>
      <c r="D774">
        <v>7324966</v>
      </c>
      <c r="E774" s="29">
        <v>42292</v>
      </c>
      <c r="F774">
        <v>31550705</v>
      </c>
      <c r="G774">
        <v>923272421</v>
      </c>
      <c r="H774">
        <v>190101</v>
      </c>
      <c r="I774" s="26">
        <v>190101</v>
      </c>
      <c r="J774" s="26"/>
      <c r="K774" s="1">
        <v>107400</v>
      </c>
      <c r="M774" s="1"/>
      <c r="N774" s="26"/>
      <c r="O774" s="1"/>
      <c r="P774" s="26"/>
    </row>
    <row r="775" spans="1:16" hidden="1" x14ac:dyDescent="0.25">
      <c r="A775">
        <v>50000249</v>
      </c>
      <c r="B775">
        <v>2584294</v>
      </c>
      <c r="C775" t="s">
        <v>171</v>
      </c>
      <c r="D775">
        <v>1143947796</v>
      </c>
      <c r="E775" s="29">
        <v>42292</v>
      </c>
      <c r="F775">
        <v>32144834</v>
      </c>
      <c r="G775">
        <v>12400000</v>
      </c>
      <c r="H775">
        <v>270102</v>
      </c>
      <c r="I775" s="26">
        <v>121204</v>
      </c>
      <c r="J775" s="26"/>
      <c r="K775" s="1">
        <v>5000</v>
      </c>
      <c r="M775" s="1"/>
      <c r="N775" s="26"/>
      <c r="O775" s="1"/>
      <c r="P775" s="26"/>
    </row>
    <row r="776" spans="1:16" hidden="1" x14ac:dyDescent="0.25">
      <c r="A776">
        <v>50000249</v>
      </c>
      <c r="B776">
        <v>2628287</v>
      </c>
      <c r="C776" t="s">
        <v>198</v>
      </c>
      <c r="D776">
        <v>8914800311</v>
      </c>
      <c r="E776" s="29">
        <v>42292</v>
      </c>
      <c r="F776">
        <v>3663254</v>
      </c>
      <c r="G776">
        <v>923272438</v>
      </c>
      <c r="H776">
        <v>410400</v>
      </c>
      <c r="I776" s="26">
        <v>410400</v>
      </c>
      <c r="J776" s="26"/>
      <c r="K776" s="1">
        <v>23770.66</v>
      </c>
      <c r="M776" s="1"/>
      <c r="N776" s="26"/>
      <c r="O776" s="1"/>
      <c r="P776" s="26"/>
    </row>
    <row r="777" spans="1:16" hidden="1" x14ac:dyDescent="0.25">
      <c r="A777">
        <v>50000249</v>
      </c>
      <c r="B777">
        <v>2628796</v>
      </c>
      <c r="C777" t="s">
        <v>164</v>
      </c>
      <c r="D777">
        <v>1066737322</v>
      </c>
      <c r="E777" s="29">
        <v>42292</v>
      </c>
      <c r="F777">
        <v>30024276</v>
      </c>
      <c r="G777">
        <v>12400000</v>
      </c>
      <c r="H777">
        <v>270102</v>
      </c>
      <c r="I777" s="26">
        <v>270214</v>
      </c>
      <c r="J777" s="26"/>
      <c r="K777" s="1">
        <v>5000</v>
      </c>
      <c r="M777" s="1"/>
      <c r="N777" s="26"/>
      <c r="O777" s="1"/>
      <c r="P777" s="26"/>
    </row>
    <row r="778" spans="1:16" hidden="1" x14ac:dyDescent="0.25">
      <c r="A778">
        <v>50000249</v>
      </c>
      <c r="B778">
        <v>2632695</v>
      </c>
      <c r="C778" t="s">
        <v>154</v>
      </c>
      <c r="D778">
        <v>1136881067</v>
      </c>
      <c r="E778" s="29">
        <v>42292</v>
      </c>
      <c r="F778">
        <v>8013982</v>
      </c>
      <c r="G778">
        <v>12400000</v>
      </c>
      <c r="H778">
        <v>270102</v>
      </c>
      <c r="I778" s="26">
        <v>121204</v>
      </c>
      <c r="J778" s="26"/>
      <c r="K778" s="1">
        <v>5000</v>
      </c>
      <c r="M778" s="1"/>
      <c r="N778" s="26"/>
      <c r="O778" s="1"/>
      <c r="P778" s="26"/>
    </row>
    <row r="779" spans="1:16" hidden="1" x14ac:dyDescent="0.25">
      <c r="A779">
        <v>50000249</v>
      </c>
      <c r="B779">
        <v>32001685</v>
      </c>
      <c r="C779" t="s">
        <v>154</v>
      </c>
      <c r="D779">
        <v>8301213306</v>
      </c>
      <c r="E779" s="29">
        <v>42292</v>
      </c>
      <c r="F779">
        <v>6349224</v>
      </c>
      <c r="G779">
        <v>12800000</v>
      </c>
      <c r="H779">
        <v>350300</v>
      </c>
      <c r="I779" s="26">
        <v>350300</v>
      </c>
      <c r="J779" s="26"/>
      <c r="K779" s="1">
        <v>2200000</v>
      </c>
      <c r="M779" s="1"/>
      <c r="N779" s="26"/>
      <c r="O779" s="1"/>
      <c r="P779" s="26"/>
    </row>
    <row r="780" spans="1:16" hidden="1" x14ac:dyDescent="0.25">
      <c r="A780">
        <v>50000249</v>
      </c>
      <c r="B780">
        <v>38076859</v>
      </c>
      <c r="C780" t="s">
        <v>154</v>
      </c>
      <c r="D780">
        <v>1026573796</v>
      </c>
      <c r="E780" s="29">
        <v>42292</v>
      </c>
      <c r="F780">
        <v>31586793</v>
      </c>
      <c r="G780">
        <v>12400000</v>
      </c>
      <c r="H780">
        <v>270102</v>
      </c>
      <c r="I780" s="26">
        <v>121204</v>
      </c>
      <c r="J780" s="26"/>
      <c r="K780" s="1">
        <v>5000</v>
      </c>
      <c r="M780" s="1"/>
      <c r="N780" s="26"/>
      <c r="O780" s="1"/>
      <c r="P780" s="26"/>
    </row>
    <row r="781" spans="1:16" hidden="1" x14ac:dyDescent="0.25">
      <c r="A781">
        <v>50000249</v>
      </c>
      <c r="B781">
        <v>40200833</v>
      </c>
      <c r="C781" t="s">
        <v>214</v>
      </c>
      <c r="D781">
        <v>1053820808</v>
      </c>
      <c r="E781" s="29">
        <v>42292</v>
      </c>
      <c r="F781">
        <v>30063489</v>
      </c>
      <c r="G781">
        <v>12400000</v>
      </c>
      <c r="H781">
        <v>270102</v>
      </c>
      <c r="I781" s="26">
        <v>121204</v>
      </c>
      <c r="J781" s="26"/>
      <c r="K781" s="1">
        <v>5000</v>
      </c>
      <c r="M781" s="1"/>
      <c r="N781" s="26"/>
      <c r="O781" s="1"/>
      <c r="P781" s="26"/>
    </row>
    <row r="782" spans="1:16" hidden="1" x14ac:dyDescent="0.25">
      <c r="A782">
        <v>50000249</v>
      </c>
      <c r="B782">
        <v>40645968</v>
      </c>
      <c r="C782" t="s">
        <v>157</v>
      </c>
      <c r="D782">
        <v>8240000239</v>
      </c>
      <c r="E782" s="29">
        <v>42292</v>
      </c>
      <c r="F782">
        <v>30050052</v>
      </c>
      <c r="G782">
        <v>23900000</v>
      </c>
      <c r="H782">
        <v>410600</v>
      </c>
      <c r="I782" s="26">
        <v>410600</v>
      </c>
      <c r="J782" s="26"/>
      <c r="K782" s="1">
        <v>1351304</v>
      </c>
      <c r="M782" s="1"/>
      <c r="N782" s="26"/>
      <c r="O782" s="1"/>
      <c r="P782" s="26"/>
    </row>
    <row r="783" spans="1:16" hidden="1" x14ac:dyDescent="0.25">
      <c r="A783">
        <v>50000249</v>
      </c>
      <c r="B783">
        <v>41373802</v>
      </c>
      <c r="C783" t="s">
        <v>208</v>
      </c>
      <c r="D783">
        <v>8999994668</v>
      </c>
      <c r="E783" s="29">
        <v>42292</v>
      </c>
      <c r="F783">
        <v>8548121</v>
      </c>
      <c r="G783">
        <v>923272193</v>
      </c>
      <c r="H783">
        <v>131401</v>
      </c>
      <c r="I783" s="26">
        <v>131401</v>
      </c>
      <c r="J783" s="26"/>
      <c r="K783" s="1">
        <v>86310</v>
      </c>
      <c r="M783" s="1"/>
      <c r="N783" s="26"/>
      <c r="O783" s="1"/>
      <c r="P783" s="26"/>
    </row>
    <row r="784" spans="1:16" hidden="1" x14ac:dyDescent="0.25">
      <c r="A784">
        <v>50000249</v>
      </c>
      <c r="B784">
        <v>41467095</v>
      </c>
      <c r="C784" t="s">
        <v>154</v>
      </c>
      <c r="D784">
        <v>9003501527</v>
      </c>
      <c r="E784" s="29">
        <v>42292</v>
      </c>
      <c r="F784">
        <v>5082464</v>
      </c>
      <c r="G784">
        <v>12800000</v>
      </c>
      <c r="H784">
        <v>350300</v>
      </c>
      <c r="I784" s="26">
        <v>350300</v>
      </c>
      <c r="J784" s="26"/>
      <c r="K784" s="1">
        <v>1258061</v>
      </c>
      <c r="M784" s="1"/>
      <c r="N784" s="26"/>
      <c r="O784" s="1"/>
      <c r="P784" s="26"/>
    </row>
    <row r="785" spans="1:16" hidden="1" x14ac:dyDescent="0.25">
      <c r="A785">
        <v>50000249</v>
      </c>
      <c r="B785">
        <v>42362202</v>
      </c>
      <c r="C785" t="s">
        <v>154</v>
      </c>
      <c r="D785">
        <v>20538783</v>
      </c>
      <c r="E785" s="29">
        <v>42292</v>
      </c>
      <c r="F785">
        <v>4946322</v>
      </c>
      <c r="G785">
        <v>923272193</v>
      </c>
      <c r="H785">
        <v>131401</v>
      </c>
      <c r="I785" s="26">
        <v>131401</v>
      </c>
      <c r="J785" s="26"/>
      <c r="K785" s="1">
        <v>1200</v>
      </c>
      <c r="M785" s="1"/>
      <c r="N785" s="26"/>
      <c r="O785" s="1"/>
      <c r="P785" s="26"/>
    </row>
    <row r="786" spans="1:16" hidden="1" x14ac:dyDescent="0.25">
      <c r="A786">
        <v>50000249</v>
      </c>
      <c r="B786">
        <v>42514666</v>
      </c>
      <c r="C786" t="s">
        <v>154</v>
      </c>
      <c r="D786">
        <v>8301213306</v>
      </c>
      <c r="E786" s="29">
        <v>42292</v>
      </c>
      <c r="F786">
        <v>6349224</v>
      </c>
      <c r="G786">
        <v>12800000</v>
      </c>
      <c r="H786">
        <v>350300</v>
      </c>
      <c r="I786" s="26">
        <v>350300</v>
      </c>
      <c r="J786" s="26"/>
      <c r="K786" s="1">
        <v>2400000</v>
      </c>
      <c r="M786" s="1"/>
      <c r="N786" s="26"/>
      <c r="O786" s="1"/>
      <c r="P786" s="26"/>
    </row>
    <row r="787" spans="1:16" hidden="1" x14ac:dyDescent="0.25">
      <c r="A787">
        <v>50000249</v>
      </c>
      <c r="B787">
        <v>42514667</v>
      </c>
      <c r="C787" t="s">
        <v>154</v>
      </c>
      <c r="D787">
        <v>1020759426</v>
      </c>
      <c r="E787" s="29">
        <v>42292</v>
      </c>
      <c r="F787">
        <v>32087009</v>
      </c>
      <c r="G787">
        <v>12400000</v>
      </c>
      <c r="H787">
        <v>270102</v>
      </c>
      <c r="I787" s="26">
        <v>121204</v>
      </c>
      <c r="J787" s="26"/>
      <c r="K787" s="1">
        <v>5000</v>
      </c>
      <c r="M787" s="1"/>
      <c r="N787" s="26"/>
      <c r="O787" s="1"/>
      <c r="P787" s="26"/>
    </row>
    <row r="788" spans="1:16" hidden="1" x14ac:dyDescent="0.25">
      <c r="A788">
        <v>50000249</v>
      </c>
      <c r="B788">
        <v>43144680</v>
      </c>
      <c r="C788" t="s">
        <v>186</v>
      </c>
      <c r="D788">
        <v>1123995443</v>
      </c>
      <c r="E788" s="29">
        <v>42292</v>
      </c>
      <c r="F788">
        <v>30071348</v>
      </c>
      <c r="G788">
        <v>923272421</v>
      </c>
      <c r="H788">
        <v>190101</v>
      </c>
      <c r="I788" s="26">
        <v>190101</v>
      </c>
      <c r="J788" s="26"/>
      <c r="K788" s="1">
        <v>107400</v>
      </c>
      <c r="M788" s="1"/>
      <c r="N788" s="26"/>
      <c r="O788" s="1"/>
      <c r="P788" s="26"/>
    </row>
    <row r="789" spans="1:16" hidden="1" x14ac:dyDescent="0.25">
      <c r="A789">
        <v>50000249</v>
      </c>
      <c r="B789">
        <v>44689267</v>
      </c>
      <c r="C789" t="s">
        <v>154</v>
      </c>
      <c r="D789">
        <v>80435572</v>
      </c>
      <c r="E789" s="29">
        <v>42292</v>
      </c>
      <c r="F789">
        <v>5636180</v>
      </c>
      <c r="G789">
        <v>12400000</v>
      </c>
      <c r="H789">
        <v>270102</v>
      </c>
      <c r="I789" s="26">
        <v>121204</v>
      </c>
      <c r="J789" s="26"/>
      <c r="K789" s="1">
        <v>5000</v>
      </c>
      <c r="M789" s="1"/>
      <c r="N789" s="26"/>
      <c r="O789" s="1"/>
      <c r="P789" s="26"/>
    </row>
    <row r="790" spans="1:16" hidden="1" x14ac:dyDescent="0.25">
      <c r="A790">
        <v>50000249</v>
      </c>
      <c r="B790">
        <v>44689268</v>
      </c>
      <c r="C790" t="s">
        <v>154</v>
      </c>
      <c r="D790">
        <v>7320314</v>
      </c>
      <c r="E790" s="29">
        <v>42292</v>
      </c>
      <c r="F790">
        <v>31438873</v>
      </c>
      <c r="G790">
        <v>12400000</v>
      </c>
      <c r="H790">
        <v>270102</v>
      </c>
      <c r="I790" s="26">
        <v>121204</v>
      </c>
      <c r="J790" s="26"/>
      <c r="K790" s="1">
        <v>5000</v>
      </c>
      <c r="M790" s="1"/>
      <c r="N790" s="26"/>
      <c r="O790" s="1"/>
      <c r="P790" s="26"/>
    </row>
    <row r="791" spans="1:16" hidden="1" x14ac:dyDescent="0.25">
      <c r="A791">
        <v>50000249</v>
      </c>
      <c r="B791">
        <v>44749269</v>
      </c>
      <c r="C791" t="s">
        <v>154</v>
      </c>
      <c r="D791">
        <v>3017551</v>
      </c>
      <c r="E791" s="29">
        <v>42292</v>
      </c>
      <c r="F791">
        <v>3305000</v>
      </c>
      <c r="G791">
        <v>923272421</v>
      </c>
      <c r="H791">
        <v>190101</v>
      </c>
      <c r="I791" s="26">
        <v>190101</v>
      </c>
      <c r="J791" s="26"/>
      <c r="K791" s="1">
        <v>19182</v>
      </c>
      <c r="M791" s="1"/>
      <c r="N791" s="26"/>
      <c r="O791" s="1"/>
      <c r="P791" s="26"/>
    </row>
    <row r="792" spans="1:16" hidden="1" x14ac:dyDescent="0.25">
      <c r="A792">
        <v>50000249</v>
      </c>
      <c r="B792">
        <v>44974070</v>
      </c>
      <c r="C792" t="s">
        <v>43</v>
      </c>
      <c r="D792">
        <v>8001031961</v>
      </c>
      <c r="E792" s="29">
        <v>42292</v>
      </c>
      <c r="F792">
        <v>5840514</v>
      </c>
      <c r="G792">
        <v>923272193</v>
      </c>
      <c r="H792">
        <v>131401</v>
      </c>
      <c r="I792" s="26">
        <v>131401</v>
      </c>
      <c r="J792" s="26"/>
      <c r="K792" s="1">
        <v>258385</v>
      </c>
      <c r="M792" s="1"/>
      <c r="N792" s="26"/>
      <c r="O792" s="1"/>
      <c r="P792" s="26"/>
    </row>
    <row r="793" spans="1:16" hidden="1" x14ac:dyDescent="0.25">
      <c r="A793">
        <v>50000249</v>
      </c>
      <c r="B793">
        <v>45579214</v>
      </c>
      <c r="C793" t="s">
        <v>154</v>
      </c>
      <c r="D793">
        <v>1018432801</v>
      </c>
      <c r="E793" s="29">
        <v>42292</v>
      </c>
      <c r="F793">
        <v>31081479</v>
      </c>
      <c r="G793">
        <v>12400000</v>
      </c>
      <c r="H793">
        <v>270102</v>
      </c>
      <c r="I793" s="26">
        <v>121204</v>
      </c>
      <c r="J793" s="26"/>
      <c r="K793" s="1">
        <v>5000</v>
      </c>
      <c r="M793" s="1"/>
      <c r="N793" s="26"/>
      <c r="O793" s="1"/>
      <c r="P793" s="26"/>
    </row>
    <row r="794" spans="1:16" hidden="1" x14ac:dyDescent="0.25">
      <c r="A794">
        <v>50000249</v>
      </c>
      <c r="B794">
        <v>46552699</v>
      </c>
      <c r="C794" t="s">
        <v>154</v>
      </c>
      <c r="D794">
        <v>53075865</v>
      </c>
      <c r="E794" s="29">
        <v>42292</v>
      </c>
      <c r="F794">
        <v>31834560</v>
      </c>
      <c r="G794">
        <v>12400000</v>
      </c>
      <c r="H794">
        <v>270102</v>
      </c>
      <c r="I794" s="26">
        <v>121204</v>
      </c>
      <c r="J794" s="26"/>
      <c r="K794" s="1">
        <v>5000</v>
      </c>
      <c r="M794" s="1"/>
      <c r="N794" s="26"/>
      <c r="O794" s="1"/>
      <c r="P794" s="26"/>
    </row>
    <row r="795" spans="1:16" hidden="1" x14ac:dyDescent="0.25">
      <c r="A795">
        <v>50000249</v>
      </c>
      <c r="B795">
        <v>46552720</v>
      </c>
      <c r="C795" t="s">
        <v>154</v>
      </c>
      <c r="D795">
        <v>1053339364</v>
      </c>
      <c r="E795" s="29">
        <v>42292</v>
      </c>
      <c r="F795">
        <v>31839361</v>
      </c>
      <c r="G795">
        <v>12400000</v>
      </c>
      <c r="H795">
        <v>270102</v>
      </c>
      <c r="I795" s="26">
        <v>121204</v>
      </c>
      <c r="J795" s="26"/>
      <c r="K795" s="1">
        <v>5000</v>
      </c>
      <c r="M795" s="1"/>
      <c r="N795" s="26"/>
      <c r="O795" s="1"/>
      <c r="P795" s="26"/>
    </row>
    <row r="796" spans="1:16" hidden="1" x14ac:dyDescent="0.25">
      <c r="A796">
        <v>50000249</v>
      </c>
      <c r="B796">
        <v>46553496</v>
      </c>
      <c r="C796" t="s">
        <v>154</v>
      </c>
      <c r="D796">
        <v>1014243921</v>
      </c>
      <c r="E796" s="29">
        <v>42292</v>
      </c>
      <c r="F796">
        <v>31153741</v>
      </c>
      <c r="G796">
        <v>12400000</v>
      </c>
      <c r="H796">
        <v>270102</v>
      </c>
      <c r="I796" s="26">
        <v>121204</v>
      </c>
      <c r="J796" s="26"/>
      <c r="K796" s="1">
        <v>5000</v>
      </c>
      <c r="M796" s="1"/>
      <c r="N796" s="26"/>
      <c r="O796" s="1"/>
      <c r="P796" s="26"/>
    </row>
    <row r="797" spans="1:16" hidden="1" x14ac:dyDescent="0.25">
      <c r="A797">
        <v>50000249</v>
      </c>
      <c r="B797">
        <v>46618867</v>
      </c>
      <c r="C797" t="s">
        <v>154</v>
      </c>
      <c r="D797">
        <v>1023866583</v>
      </c>
      <c r="E797" s="29">
        <v>42292</v>
      </c>
      <c r="F797">
        <v>31839013</v>
      </c>
      <c r="G797">
        <v>12400000</v>
      </c>
      <c r="H797">
        <v>270102</v>
      </c>
      <c r="I797" s="26">
        <v>121204</v>
      </c>
      <c r="J797" s="26"/>
      <c r="K797" s="1">
        <v>5000</v>
      </c>
      <c r="M797" s="1"/>
      <c r="N797" s="26"/>
      <c r="O797" s="1"/>
      <c r="P797" s="26"/>
    </row>
    <row r="798" spans="1:16" hidden="1" x14ac:dyDescent="0.25">
      <c r="A798">
        <v>50000249</v>
      </c>
      <c r="B798">
        <v>742272</v>
      </c>
      <c r="C798" t="s">
        <v>212</v>
      </c>
      <c r="D798">
        <v>1037617196</v>
      </c>
      <c r="E798" s="29">
        <v>42293</v>
      </c>
      <c r="F798">
        <v>3322003</v>
      </c>
      <c r="G798">
        <v>12400000</v>
      </c>
      <c r="H798">
        <v>270102</v>
      </c>
      <c r="I798" s="26">
        <v>121204</v>
      </c>
      <c r="J798" s="26"/>
      <c r="K798" s="1">
        <v>5000</v>
      </c>
      <c r="M798" s="1"/>
      <c r="N798" s="26"/>
      <c r="O798" s="1"/>
      <c r="P798" s="26"/>
    </row>
    <row r="799" spans="1:16" hidden="1" x14ac:dyDescent="0.25">
      <c r="A799">
        <v>50000249</v>
      </c>
      <c r="B799">
        <v>791631</v>
      </c>
      <c r="C799" t="s">
        <v>154</v>
      </c>
      <c r="D799">
        <v>20716335</v>
      </c>
      <c r="E799" s="29">
        <v>42293</v>
      </c>
      <c r="F799">
        <v>3044593</v>
      </c>
      <c r="G799">
        <v>12400000</v>
      </c>
      <c r="H799">
        <v>270102</v>
      </c>
      <c r="I799" s="26">
        <v>121204</v>
      </c>
      <c r="J799" s="26"/>
      <c r="K799" s="1">
        <v>5000</v>
      </c>
      <c r="M799" s="1"/>
      <c r="N799" s="26"/>
      <c r="O799" s="1"/>
      <c r="P799" s="26"/>
    </row>
    <row r="800" spans="1:16" hidden="1" x14ac:dyDescent="0.25">
      <c r="A800">
        <v>50000249</v>
      </c>
      <c r="B800">
        <v>791633</v>
      </c>
      <c r="C800" t="s">
        <v>154</v>
      </c>
      <c r="D800">
        <v>5358098</v>
      </c>
      <c r="E800" s="29">
        <v>42293</v>
      </c>
      <c r="F800">
        <v>31023718</v>
      </c>
      <c r="G800">
        <v>923272193</v>
      </c>
      <c r="H800">
        <v>131401</v>
      </c>
      <c r="I800" s="26">
        <v>131401</v>
      </c>
      <c r="J800" s="26"/>
      <c r="K800" s="1">
        <v>9000</v>
      </c>
      <c r="M800" s="1"/>
      <c r="N800" s="26"/>
      <c r="O800" s="1"/>
      <c r="P800" s="26"/>
    </row>
    <row r="801" spans="1:16" hidden="1" x14ac:dyDescent="0.25">
      <c r="A801">
        <v>50000249</v>
      </c>
      <c r="B801">
        <v>1122510</v>
      </c>
      <c r="C801" t="s">
        <v>154</v>
      </c>
      <c r="D801">
        <v>17004351</v>
      </c>
      <c r="E801" s="29">
        <v>42293</v>
      </c>
      <c r="F801">
        <v>7966821</v>
      </c>
      <c r="G801">
        <v>923272193</v>
      </c>
      <c r="H801">
        <v>131401</v>
      </c>
      <c r="I801" s="26">
        <v>131401</v>
      </c>
      <c r="J801" s="26"/>
      <c r="K801" s="1">
        <v>1500</v>
      </c>
      <c r="M801" s="1"/>
      <c r="N801" s="26"/>
      <c r="O801" s="1"/>
      <c r="P801" s="26"/>
    </row>
    <row r="802" spans="1:16" hidden="1" x14ac:dyDescent="0.25">
      <c r="A802">
        <v>50000249</v>
      </c>
      <c r="B802">
        <v>1267303</v>
      </c>
      <c r="C802" t="s">
        <v>180</v>
      </c>
      <c r="D802">
        <v>1066180565</v>
      </c>
      <c r="E802" s="29">
        <v>42293</v>
      </c>
      <c r="F802">
        <v>30152973</v>
      </c>
      <c r="G802">
        <v>12400000</v>
      </c>
      <c r="H802">
        <v>270102</v>
      </c>
      <c r="I802" s="26">
        <v>121204</v>
      </c>
      <c r="J802" s="26"/>
      <c r="K802" s="1">
        <v>5000</v>
      </c>
      <c r="M802" s="1"/>
      <c r="N802" s="26"/>
      <c r="O802" s="1"/>
      <c r="P802" s="26"/>
    </row>
    <row r="803" spans="1:16" hidden="1" x14ac:dyDescent="0.25">
      <c r="A803">
        <v>50000249</v>
      </c>
      <c r="B803">
        <v>1306089</v>
      </c>
      <c r="C803" t="s">
        <v>183</v>
      </c>
      <c r="D803">
        <v>16495564</v>
      </c>
      <c r="E803" s="29">
        <v>42293</v>
      </c>
      <c r="F803">
        <v>31131288</v>
      </c>
      <c r="G803">
        <v>11100000</v>
      </c>
      <c r="H803">
        <v>150112</v>
      </c>
      <c r="I803" s="26">
        <v>121275</v>
      </c>
      <c r="J803" s="26"/>
      <c r="K803" s="1">
        <v>150000</v>
      </c>
      <c r="M803" s="1"/>
      <c r="N803" s="26"/>
      <c r="O803" s="1"/>
      <c r="P803" s="26"/>
    </row>
    <row r="804" spans="1:16" hidden="1" x14ac:dyDescent="0.25">
      <c r="A804">
        <v>50000249</v>
      </c>
      <c r="B804">
        <v>1430211</v>
      </c>
      <c r="C804" t="s">
        <v>180</v>
      </c>
      <c r="D804">
        <v>1102844293</v>
      </c>
      <c r="E804" s="29">
        <v>42293</v>
      </c>
      <c r="F804">
        <v>2766091</v>
      </c>
      <c r="G804">
        <v>12400000</v>
      </c>
      <c r="H804">
        <v>270102</v>
      </c>
      <c r="I804" s="26">
        <v>121204</v>
      </c>
      <c r="J804" s="26"/>
      <c r="K804" s="1">
        <v>5000</v>
      </c>
      <c r="M804" s="1"/>
      <c r="N804" s="26"/>
      <c r="O804" s="1"/>
      <c r="P804" s="26"/>
    </row>
    <row r="805" spans="1:16" hidden="1" x14ac:dyDescent="0.25">
      <c r="A805">
        <v>50000249</v>
      </c>
      <c r="B805">
        <v>1454232</v>
      </c>
      <c r="C805" t="s">
        <v>154</v>
      </c>
      <c r="D805">
        <v>41495211</v>
      </c>
      <c r="E805" s="29">
        <v>42293</v>
      </c>
      <c r="F805">
        <v>7320327</v>
      </c>
      <c r="G805">
        <v>12200000</v>
      </c>
      <c r="H805">
        <v>250101</v>
      </c>
      <c r="I805" s="26">
        <v>121225</v>
      </c>
      <c r="J805" s="26"/>
      <c r="K805" s="1">
        <v>2800</v>
      </c>
      <c r="M805" s="1"/>
      <c r="N805" s="26"/>
      <c r="O805" s="1"/>
      <c r="P805" s="26"/>
    </row>
    <row r="806" spans="1:16" hidden="1" x14ac:dyDescent="0.25">
      <c r="A806">
        <v>50000249</v>
      </c>
      <c r="B806">
        <v>1547945</v>
      </c>
      <c r="C806" t="s">
        <v>223</v>
      </c>
      <c r="D806">
        <v>37941817</v>
      </c>
      <c r="E806" s="29">
        <v>42293</v>
      </c>
      <c r="F806">
        <v>31684284</v>
      </c>
      <c r="G806">
        <v>13700000</v>
      </c>
      <c r="H806">
        <v>290101</v>
      </c>
      <c r="I806" s="26">
        <v>270944</v>
      </c>
      <c r="J806" s="26"/>
      <c r="K806" s="1">
        <v>300000</v>
      </c>
      <c r="M806" s="1"/>
      <c r="N806" s="26"/>
      <c r="O806" s="1"/>
      <c r="P806" s="26"/>
    </row>
    <row r="807" spans="1:16" hidden="1" x14ac:dyDescent="0.25">
      <c r="A807">
        <v>50000249</v>
      </c>
      <c r="B807">
        <v>1679355</v>
      </c>
      <c r="C807" t="s">
        <v>171</v>
      </c>
      <c r="D807">
        <v>1113664883</v>
      </c>
      <c r="E807" s="29">
        <v>42293</v>
      </c>
      <c r="F807">
        <v>2734078</v>
      </c>
      <c r="G807">
        <v>12400000</v>
      </c>
      <c r="H807">
        <v>270102</v>
      </c>
      <c r="I807" s="26">
        <v>121204</v>
      </c>
      <c r="J807" s="26"/>
      <c r="K807" s="1">
        <v>5000</v>
      </c>
      <c r="M807" s="1"/>
      <c r="N807" s="26"/>
      <c r="O807" s="1"/>
      <c r="P807" s="26"/>
    </row>
    <row r="808" spans="1:16" hidden="1" x14ac:dyDescent="0.25">
      <c r="A808">
        <v>50000249</v>
      </c>
      <c r="B808">
        <v>1679888</v>
      </c>
      <c r="C808" t="s">
        <v>154</v>
      </c>
      <c r="D808">
        <v>37838004</v>
      </c>
      <c r="E808" s="29">
        <v>42293</v>
      </c>
      <c r="F808">
        <v>3311371</v>
      </c>
      <c r="G808">
        <v>13700000</v>
      </c>
      <c r="H808">
        <v>290101</v>
      </c>
      <c r="I808" s="26">
        <v>121250</v>
      </c>
      <c r="J808" s="26"/>
      <c r="K808" s="1">
        <v>65000</v>
      </c>
      <c r="M808" s="1"/>
      <c r="N808" s="26"/>
      <c r="O808" s="1"/>
      <c r="P808" s="26"/>
    </row>
    <row r="809" spans="1:16" hidden="1" x14ac:dyDescent="0.25">
      <c r="A809">
        <v>50000249</v>
      </c>
      <c r="B809">
        <v>1723518</v>
      </c>
      <c r="C809" t="s">
        <v>171</v>
      </c>
      <c r="D809">
        <v>38794747</v>
      </c>
      <c r="E809" s="29">
        <v>42293</v>
      </c>
      <c r="F809">
        <v>8962497</v>
      </c>
      <c r="G809">
        <v>12400000</v>
      </c>
      <c r="H809">
        <v>270102</v>
      </c>
      <c r="I809" s="26">
        <v>121204</v>
      </c>
      <c r="J809" s="26"/>
      <c r="K809" s="1">
        <v>5000</v>
      </c>
      <c r="M809" s="1"/>
      <c r="N809" s="26"/>
      <c r="O809" s="1"/>
      <c r="P809" s="26"/>
    </row>
    <row r="810" spans="1:16" hidden="1" x14ac:dyDescent="0.25">
      <c r="A810">
        <v>50000249</v>
      </c>
      <c r="B810">
        <v>1726943</v>
      </c>
      <c r="C810" t="s">
        <v>217</v>
      </c>
      <c r="D810">
        <v>1077856993</v>
      </c>
      <c r="E810" s="29">
        <v>42293</v>
      </c>
      <c r="F810">
        <v>32123209</v>
      </c>
      <c r="G810">
        <v>12400000</v>
      </c>
      <c r="H810">
        <v>270102</v>
      </c>
      <c r="I810" s="26">
        <v>121204</v>
      </c>
      <c r="J810" s="26"/>
      <c r="K810" s="1">
        <v>5000</v>
      </c>
      <c r="M810" s="1"/>
      <c r="N810" s="26"/>
      <c r="O810" s="1"/>
      <c r="P810" s="26"/>
    </row>
    <row r="811" spans="1:16" hidden="1" x14ac:dyDescent="0.25">
      <c r="A811">
        <v>50000249</v>
      </c>
      <c r="B811">
        <v>1733569</v>
      </c>
      <c r="C811" t="s">
        <v>159</v>
      </c>
      <c r="D811">
        <v>1096189157</v>
      </c>
      <c r="E811" s="29">
        <v>42293</v>
      </c>
      <c r="F811">
        <v>31384083</v>
      </c>
      <c r="G811">
        <v>12400000</v>
      </c>
      <c r="H811">
        <v>270102</v>
      </c>
      <c r="I811" s="26">
        <v>121204</v>
      </c>
      <c r="J811" s="26"/>
      <c r="K811" s="1">
        <v>5000</v>
      </c>
      <c r="M811" s="1"/>
      <c r="N811" s="26"/>
      <c r="O811" s="1"/>
      <c r="P811" s="26"/>
    </row>
    <row r="812" spans="1:16" hidden="1" x14ac:dyDescent="0.25">
      <c r="A812">
        <v>50000249</v>
      </c>
      <c r="B812">
        <v>1746262</v>
      </c>
      <c r="C812" t="s">
        <v>175</v>
      </c>
      <c r="D812">
        <v>10260454</v>
      </c>
      <c r="E812" s="29">
        <v>42293</v>
      </c>
      <c r="F812">
        <v>0</v>
      </c>
      <c r="G812">
        <v>26800000</v>
      </c>
      <c r="H812">
        <v>360200</v>
      </c>
      <c r="I812" s="26">
        <v>360200</v>
      </c>
      <c r="J812" s="26"/>
      <c r="K812" s="1">
        <v>845486</v>
      </c>
      <c r="M812" s="1"/>
      <c r="N812" s="26"/>
      <c r="O812" s="1"/>
      <c r="P812" s="26"/>
    </row>
    <row r="813" spans="1:16" hidden="1" x14ac:dyDescent="0.25">
      <c r="A813">
        <v>50000249</v>
      </c>
      <c r="B813">
        <v>1746286</v>
      </c>
      <c r="C813" t="s">
        <v>181</v>
      </c>
      <c r="D813">
        <v>10245198</v>
      </c>
      <c r="E813" s="29">
        <v>42293</v>
      </c>
      <c r="F813">
        <v>31051086</v>
      </c>
      <c r="G813">
        <v>26800000</v>
      </c>
      <c r="H813">
        <v>360200</v>
      </c>
      <c r="I813" s="26">
        <v>360200</v>
      </c>
      <c r="J813" s="26"/>
      <c r="K813" s="1">
        <v>120064</v>
      </c>
      <c r="M813" s="1"/>
      <c r="N813" s="26"/>
      <c r="O813" s="1"/>
      <c r="P813" s="26"/>
    </row>
    <row r="814" spans="1:16" hidden="1" x14ac:dyDescent="0.25">
      <c r="A814">
        <v>50000249</v>
      </c>
      <c r="B814">
        <v>1746287</v>
      </c>
      <c r="C814" t="s">
        <v>181</v>
      </c>
      <c r="D814">
        <v>10245198</v>
      </c>
      <c r="E814" s="29">
        <v>42293</v>
      </c>
      <c r="F814">
        <v>31651086</v>
      </c>
      <c r="G814">
        <v>26800000</v>
      </c>
      <c r="H814">
        <v>360200</v>
      </c>
      <c r="I814" s="26">
        <v>360200</v>
      </c>
      <c r="J814" s="26"/>
      <c r="K814" s="1">
        <v>120069</v>
      </c>
      <c r="M814" s="1"/>
      <c r="N814" s="26"/>
      <c r="O814" s="1"/>
      <c r="P814" s="26"/>
    </row>
    <row r="815" spans="1:16" hidden="1" x14ac:dyDescent="0.25">
      <c r="A815">
        <v>50000249</v>
      </c>
      <c r="B815">
        <v>1746288</v>
      </c>
      <c r="C815" t="s">
        <v>181</v>
      </c>
      <c r="D815">
        <v>30301536</v>
      </c>
      <c r="E815" s="29">
        <v>42293</v>
      </c>
      <c r="F815">
        <v>8867540</v>
      </c>
      <c r="G815">
        <v>828400000</v>
      </c>
      <c r="H815">
        <v>131000</v>
      </c>
      <c r="I815" s="26">
        <v>131000</v>
      </c>
      <c r="J815" s="26"/>
      <c r="K815" s="1">
        <v>459230</v>
      </c>
      <c r="M815" s="1"/>
      <c r="N815" s="26"/>
      <c r="O815" s="1"/>
      <c r="P815" s="26"/>
    </row>
    <row r="816" spans="1:16" hidden="1" x14ac:dyDescent="0.25">
      <c r="A816">
        <v>50000249</v>
      </c>
      <c r="B816">
        <v>1746293</v>
      </c>
      <c r="C816" t="s">
        <v>181</v>
      </c>
      <c r="D816">
        <v>11426429</v>
      </c>
      <c r="E816" s="29">
        <v>42293</v>
      </c>
      <c r="F816">
        <v>30048757</v>
      </c>
      <c r="G816">
        <v>26800000</v>
      </c>
      <c r="H816">
        <v>360200</v>
      </c>
      <c r="I816" s="26">
        <v>360200</v>
      </c>
      <c r="J816" s="26"/>
      <c r="K816" s="1">
        <v>55000</v>
      </c>
      <c r="M816" s="1"/>
      <c r="N816" s="26"/>
      <c r="O816" s="1"/>
      <c r="P816" s="26"/>
    </row>
    <row r="817" spans="1:16" hidden="1" x14ac:dyDescent="0.25">
      <c r="A817">
        <v>50000249</v>
      </c>
      <c r="B817">
        <v>1757504</v>
      </c>
      <c r="C817" t="s">
        <v>170</v>
      </c>
      <c r="D817">
        <v>71707117</v>
      </c>
      <c r="E817" s="29">
        <v>42293</v>
      </c>
      <c r="F817">
        <v>2513747</v>
      </c>
      <c r="G817">
        <v>12200000</v>
      </c>
      <c r="H817">
        <v>250101</v>
      </c>
      <c r="I817" s="26">
        <v>121225</v>
      </c>
      <c r="J817" s="26"/>
      <c r="K817" s="1">
        <v>1500</v>
      </c>
      <c r="M817" s="1"/>
      <c r="N817" s="26"/>
      <c r="O817" s="1"/>
      <c r="P817" s="26"/>
    </row>
    <row r="818" spans="1:16" hidden="1" x14ac:dyDescent="0.25">
      <c r="A818">
        <v>50000249</v>
      </c>
      <c r="B818">
        <v>1823485</v>
      </c>
      <c r="C818" t="s">
        <v>158</v>
      </c>
      <c r="D818">
        <v>1140833952</v>
      </c>
      <c r="E818" s="29">
        <v>42293</v>
      </c>
      <c r="F818">
        <v>3102910</v>
      </c>
      <c r="G818">
        <v>923272421</v>
      </c>
      <c r="H818">
        <v>190101</v>
      </c>
      <c r="I818" s="26">
        <v>190101</v>
      </c>
      <c r="J818" s="26"/>
      <c r="K818" s="1">
        <v>107400</v>
      </c>
      <c r="M818" s="1"/>
      <c r="N818" s="26"/>
      <c r="O818" s="1"/>
      <c r="P818" s="26"/>
    </row>
    <row r="819" spans="1:16" hidden="1" x14ac:dyDescent="0.25">
      <c r="A819">
        <v>50000249</v>
      </c>
      <c r="B819">
        <v>1850348</v>
      </c>
      <c r="C819" t="s">
        <v>163</v>
      </c>
      <c r="D819">
        <v>1143362656</v>
      </c>
      <c r="E819" s="29">
        <v>42293</v>
      </c>
      <c r="F819">
        <v>6570648</v>
      </c>
      <c r="G819">
        <v>12400000</v>
      </c>
      <c r="H819">
        <v>270102</v>
      </c>
      <c r="I819" s="26">
        <v>121204</v>
      </c>
      <c r="J819" s="26"/>
      <c r="K819" s="1">
        <v>5000</v>
      </c>
      <c r="M819" s="1"/>
      <c r="N819" s="26"/>
      <c r="O819" s="1"/>
      <c r="P819" s="26"/>
    </row>
    <row r="820" spans="1:16" hidden="1" x14ac:dyDescent="0.25">
      <c r="A820">
        <v>50000249</v>
      </c>
      <c r="B820">
        <v>1872519</v>
      </c>
      <c r="C820" t="s">
        <v>193</v>
      </c>
      <c r="D820">
        <v>68306540</v>
      </c>
      <c r="E820" s="29">
        <v>42293</v>
      </c>
      <c r="F820">
        <v>31024308</v>
      </c>
      <c r="G820">
        <v>12400000</v>
      </c>
      <c r="H820">
        <v>270102</v>
      </c>
      <c r="I820" s="26">
        <v>121204</v>
      </c>
      <c r="J820" s="26"/>
      <c r="K820" s="1">
        <v>5000</v>
      </c>
      <c r="M820" s="1"/>
      <c r="N820" s="26"/>
      <c r="O820" s="1"/>
      <c r="P820" s="26"/>
    </row>
    <row r="821" spans="1:16" hidden="1" x14ac:dyDescent="0.25">
      <c r="A821">
        <v>50000249</v>
      </c>
      <c r="B821">
        <v>1916223</v>
      </c>
      <c r="C821" t="s">
        <v>179</v>
      </c>
      <c r="D821">
        <v>1098706997</v>
      </c>
      <c r="E821" s="29">
        <v>42293</v>
      </c>
      <c r="F821">
        <v>31340493</v>
      </c>
      <c r="G821">
        <v>12400000</v>
      </c>
      <c r="H821">
        <v>270102</v>
      </c>
      <c r="I821" s="26">
        <v>121204</v>
      </c>
      <c r="J821" s="26"/>
      <c r="K821" s="1">
        <v>5000</v>
      </c>
      <c r="M821" s="1"/>
      <c r="N821" s="26"/>
      <c r="O821" s="1"/>
      <c r="P821" s="26"/>
    </row>
    <row r="822" spans="1:16" hidden="1" x14ac:dyDescent="0.25">
      <c r="A822">
        <v>50000249</v>
      </c>
      <c r="B822">
        <v>1917603</v>
      </c>
      <c r="C822" t="s">
        <v>179</v>
      </c>
      <c r="D822">
        <v>1098735710</v>
      </c>
      <c r="E822" s="29">
        <v>42293</v>
      </c>
      <c r="F822">
        <v>31551058</v>
      </c>
      <c r="G822">
        <v>12400000</v>
      </c>
      <c r="H822">
        <v>270102</v>
      </c>
      <c r="I822" s="26">
        <v>121204</v>
      </c>
      <c r="J822" s="26"/>
      <c r="K822" s="1">
        <v>5000</v>
      </c>
      <c r="M822" s="1"/>
      <c r="N822" s="26"/>
      <c r="O822" s="1"/>
      <c r="P822" s="26"/>
    </row>
    <row r="823" spans="1:16" hidden="1" x14ac:dyDescent="0.25">
      <c r="A823">
        <v>50000249</v>
      </c>
      <c r="B823">
        <v>1917604</v>
      </c>
      <c r="C823" t="s">
        <v>179</v>
      </c>
      <c r="D823">
        <v>10914667631</v>
      </c>
      <c r="E823" s="29">
        <v>42293</v>
      </c>
      <c r="F823">
        <v>31837451</v>
      </c>
      <c r="G823">
        <v>12400000</v>
      </c>
      <c r="H823">
        <v>270102</v>
      </c>
      <c r="I823" s="26">
        <v>121204</v>
      </c>
      <c r="J823" s="26"/>
      <c r="K823" s="1">
        <v>5000</v>
      </c>
      <c r="M823" s="1"/>
      <c r="N823" s="26"/>
      <c r="O823" s="1"/>
      <c r="P823" s="26"/>
    </row>
    <row r="824" spans="1:16" hidden="1" x14ac:dyDescent="0.25">
      <c r="A824">
        <v>50000249</v>
      </c>
      <c r="B824">
        <v>1917605</v>
      </c>
      <c r="C824" t="s">
        <v>179</v>
      </c>
      <c r="D824">
        <v>1098655429</v>
      </c>
      <c r="E824" s="29">
        <v>42293</v>
      </c>
      <c r="F824">
        <v>6583939</v>
      </c>
      <c r="G824">
        <v>12400000</v>
      </c>
      <c r="H824">
        <v>270102</v>
      </c>
      <c r="I824" s="26">
        <v>121204</v>
      </c>
      <c r="J824" s="26"/>
      <c r="K824" s="1">
        <v>5000</v>
      </c>
      <c r="M824" s="1"/>
      <c r="N824" s="26"/>
      <c r="O824" s="1"/>
      <c r="P824" s="26"/>
    </row>
    <row r="825" spans="1:16" hidden="1" x14ac:dyDescent="0.25">
      <c r="A825">
        <v>50000249</v>
      </c>
      <c r="B825">
        <v>1917606</v>
      </c>
      <c r="C825" t="s">
        <v>179</v>
      </c>
      <c r="D825">
        <v>1098729072</v>
      </c>
      <c r="E825" s="29">
        <v>42293</v>
      </c>
      <c r="F825">
        <v>10987290</v>
      </c>
      <c r="G825">
        <v>12400000</v>
      </c>
      <c r="H825">
        <v>270102</v>
      </c>
      <c r="I825" s="26">
        <v>121204</v>
      </c>
      <c r="J825" s="26"/>
      <c r="K825" s="1">
        <v>5000</v>
      </c>
      <c r="M825" s="1"/>
      <c r="N825" s="26"/>
      <c r="O825" s="1"/>
      <c r="P825" s="26"/>
    </row>
    <row r="826" spans="1:16" hidden="1" x14ac:dyDescent="0.25">
      <c r="A826">
        <v>50000249</v>
      </c>
      <c r="B826">
        <v>1917607</v>
      </c>
      <c r="C826" t="s">
        <v>179</v>
      </c>
      <c r="D826">
        <v>1098722530</v>
      </c>
      <c r="E826" s="29">
        <v>42293</v>
      </c>
      <c r="F826">
        <v>6361757</v>
      </c>
      <c r="G826">
        <v>12400000</v>
      </c>
      <c r="H826">
        <v>270102</v>
      </c>
      <c r="I826" s="26">
        <v>121204</v>
      </c>
      <c r="J826" s="26"/>
      <c r="K826" s="1">
        <v>5000</v>
      </c>
      <c r="M826" s="1"/>
      <c r="N826" s="26"/>
      <c r="O826" s="1"/>
      <c r="P826" s="26"/>
    </row>
    <row r="827" spans="1:16" hidden="1" x14ac:dyDescent="0.25">
      <c r="A827">
        <v>50000249</v>
      </c>
      <c r="B827">
        <v>1917609</v>
      </c>
      <c r="C827" t="s">
        <v>179</v>
      </c>
      <c r="D827">
        <v>1018436966</v>
      </c>
      <c r="E827" s="29">
        <v>42293</v>
      </c>
      <c r="F827">
        <v>30438373</v>
      </c>
      <c r="G827">
        <v>12400000</v>
      </c>
      <c r="H827">
        <v>270102</v>
      </c>
      <c r="I827" s="26">
        <v>121204</v>
      </c>
      <c r="J827" s="26"/>
      <c r="K827" s="1">
        <v>5000</v>
      </c>
      <c r="M827" s="1"/>
      <c r="N827" s="26"/>
      <c r="O827" s="1"/>
      <c r="P827" s="26"/>
    </row>
    <row r="828" spans="1:16" hidden="1" x14ac:dyDescent="0.25">
      <c r="A828">
        <v>50000249</v>
      </c>
      <c r="B828">
        <v>1942906</v>
      </c>
      <c r="C828" t="s">
        <v>181</v>
      </c>
      <c r="D828">
        <v>4416782</v>
      </c>
      <c r="E828" s="29">
        <v>42293</v>
      </c>
      <c r="F828">
        <v>30438070</v>
      </c>
      <c r="G828">
        <v>26800000</v>
      </c>
      <c r="H828">
        <v>360200</v>
      </c>
      <c r="I828" s="26">
        <v>360200</v>
      </c>
      <c r="J828" s="26"/>
      <c r="K828" s="1">
        <v>4073705</v>
      </c>
      <c r="M828" s="1"/>
      <c r="N828" s="26"/>
      <c r="O828" s="1"/>
      <c r="P828" s="26"/>
    </row>
    <row r="829" spans="1:16" hidden="1" x14ac:dyDescent="0.25">
      <c r="A829">
        <v>50000249</v>
      </c>
      <c r="B829">
        <v>1970067</v>
      </c>
      <c r="C829" t="s">
        <v>170</v>
      </c>
      <c r="D829">
        <v>1101685155</v>
      </c>
      <c r="E829" s="29">
        <v>42293</v>
      </c>
      <c r="F829">
        <v>31851798</v>
      </c>
      <c r="G829">
        <v>923272421</v>
      </c>
      <c r="H829">
        <v>190101</v>
      </c>
      <c r="I829" s="26">
        <v>190101</v>
      </c>
      <c r="J829" s="26"/>
      <c r="K829" s="1">
        <v>107400</v>
      </c>
      <c r="M829" s="1"/>
      <c r="N829" s="26"/>
      <c r="O829" s="1"/>
      <c r="P829" s="26"/>
    </row>
    <row r="830" spans="1:16" hidden="1" x14ac:dyDescent="0.25">
      <c r="A830">
        <v>50000249</v>
      </c>
      <c r="B830">
        <v>2014196</v>
      </c>
      <c r="C830" t="s">
        <v>197</v>
      </c>
      <c r="D830">
        <v>8001005270</v>
      </c>
      <c r="E830" s="29">
        <v>42293</v>
      </c>
      <c r="F830">
        <v>2196903</v>
      </c>
      <c r="G830">
        <v>10900000</v>
      </c>
      <c r="H830">
        <v>170101</v>
      </c>
      <c r="I830" s="26">
        <v>121255</v>
      </c>
      <c r="J830" s="26"/>
      <c r="K830" s="1">
        <v>4808317</v>
      </c>
      <c r="M830" s="1"/>
      <c r="N830" s="26"/>
      <c r="O830" s="1"/>
      <c r="P830" s="26"/>
    </row>
    <row r="831" spans="1:16" hidden="1" x14ac:dyDescent="0.25">
      <c r="A831">
        <v>50000249</v>
      </c>
      <c r="B831">
        <v>2192781</v>
      </c>
      <c r="C831" t="s">
        <v>154</v>
      </c>
      <c r="D831">
        <v>41380036</v>
      </c>
      <c r="E831" s="29">
        <v>42293</v>
      </c>
      <c r="F831">
        <v>2845006</v>
      </c>
      <c r="G831">
        <v>923272193</v>
      </c>
      <c r="H831">
        <v>131401</v>
      </c>
      <c r="I831" s="26">
        <v>131401</v>
      </c>
      <c r="J831" s="26"/>
      <c r="K831" s="1">
        <v>8300</v>
      </c>
      <c r="M831" s="1"/>
      <c r="N831" s="26"/>
      <c r="O831" s="1"/>
      <c r="P831" s="26"/>
    </row>
    <row r="832" spans="1:16" hidden="1" x14ac:dyDescent="0.25">
      <c r="A832">
        <v>50000249</v>
      </c>
      <c r="B832">
        <v>2198494</v>
      </c>
      <c r="C832" t="s">
        <v>154</v>
      </c>
      <c r="D832">
        <v>91209995</v>
      </c>
      <c r="E832" s="29">
        <v>42293</v>
      </c>
      <c r="F832">
        <v>31180407</v>
      </c>
      <c r="G832">
        <v>12200000</v>
      </c>
      <c r="H832">
        <v>250101</v>
      </c>
      <c r="I832" s="26">
        <v>121225</v>
      </c>
      <c r="J832" s="26"/>
      <c r="K832" s="1">
        <v>15500</v>
      </c>
      <c r="M832" s="1"/>
      <c r="N832" s="26"/>
      <c r="O832" s="1"/>
      <c r="P832" s="26"/>
    </row>
    <row r="833" spans="1:16" hidden="1" x14ac:dyDescent="0.25">
      <c r="A833">
        <v>50000249</v>
      </c>
      <c r="B833">
        <v>2286937</v>
      </c>
      <c r="C833" t="s">
        <v>154</v>
      </c>
      <c r="D833">
        <v>1032375647</v>
      </c>
      <c r="E833" s="29">
        <v>42293</v>
      </c>
      <c r="F833">
        <v>3811700</v>
      </c>
      <c r="G833">
        <v>11500000</v>
      </c>
      <c r="H833">
        <v>130101</v>
      </c>
      <c r="I833" s="26">
        <v>12102118</v>
      </c>
      <c r="J833" s="26"/>
      <c r="K833" s="1">
        <v>12000</v>
      </c>
      <c r="M833" s="1"/>
      <c r="N833" s="26"/>
      <c r="O833" s="1"/>
      <c r="P833" s="26"/>
    </row>
    <row r="834" spans="1:16" hidden="1" x14ac:dyDescent="0.25">
      <c r="A834">
        <v>50000249</v>
      </c>
      <c r="B834">
        <v>2286940</v>
      </c>
      <c r="C834" t="s">
        <v>154</v>
      </c>
      <c r="D834">
        <v>79989095</v>
      </c>
      <c r="E834" s="29">
        <v>42293</v>
      </c>
      <c r="F834">
        <v>3811700</v>
      </c>
      <c r="G834">
        <v>11500000</v>
      </c>
      <c r="H834">
        <v>130101</v>
      </c>
      <c r="I834" s="26">
        <v>12102118</v>
      </c>
      <c r="J834" s="26"/>
      <c r="K834" s="1">
        <v>12000</v>
      </c>
      <c r="M834" s="1"/>
      <c r="N834" s="26"/>
      <c r="O834" s="1"/>
      <c r="P834" s="26"/>
    </row>
    <row r="835" spans="1:16" hidden="1" x14ac:dyDescent="0.25">
      <c r="A835">
        <v>50000249</v>
      </c>
      <c r="B835">
        <v>2286941</v>
      </c>
      <c r="C835" t="s">
        <v>154</v>
      </c>
      <c r="D835">
        <v>79767500</v>
      </c>
      <c r="E835" s="29">
        <v>42293</v>
      </c>
      <c r="F835">
        <v>32095469</v>
      </c>
      <c r="G835">
        <v>11500000</v>
      </c>
      <c r="H835">
        <v>130101</v>
      </c>
      <c r="I835" s="26">
        <v>12102118</v>
      </c>
      <c r="J835" s="26"/>
      <c r="K835" s="1">
        <v>12000</v>
      </c>
      <c r="M835" s="1"/>
      <c r="N835" s="26"/>
      <c r="O835" s="1"/>
      <c r="P835" s="26"/>
    </row>
    <row r="836" spans="1:16" hidden="1" x14ac:dyDescent="0.25">
      <c r="A836">
        <v>50000249</v>
      </c>
      <c r="B836">
        <v>2305144</v>
      </c>
      <c r="C836" t="s">
        <v>173</v>
      </c>
      <c r="D836">
        <v>1118549110</v>
      </c>
      <c r="E836" s="29">
        <v>42293</v>
      </c>
      <c r="F836">
        <v>32080444</v>
      </c>
      <c r="G836">
        <v>12400000</v>
      </c>
      <c r="H836">
        <v>270102</v>
      </c>
      <c r="I836" s="26">
        <v>121204</v>
      </c>
      <c r="J836" s="26"/>
      <c r="K836" s="1">
        <v>5000</v>
      </c>
      <c r="M836" s="1"/>
      <c r="N836" s="26"/>
      <c r="O836" s="1"/>
      <c r="P836" s="26"/>
    </row>
    <row r="837" spans="1:16" hidden="1" x14ac:dyDescent="0.25">
      <c r="A837">
        <v>50000249</v>
      </c>
      <c r="B837">
        <v>2305442</v>
      </c>
      <c r="C837" t="s">
        <v>173</v>
      </c>
      <c r="D837">
        <v>1070955791</v>
      </c>
      <c r="E837" s="29">
        <v>42293</v>
      </c>
      <c r="F837">
        <v>31078618</v>
      </c>
      <c r="G837">
        <v>12400000</v>
      </c>
      <c r="H837">
        <v>270102</v>
      </c>
      <c r="I837" s="26">
        <v>121204</v>
      </c>
      <c r="J837" s="26"/>
      <c r="K837" s="1">
        <v>5000</v>
      </c>
      <c r="M837" s="1"/>
      <c r="N837" s="26"/>
      <c r="O837" s="1"/>
      <c r="P837" s="26"/>
    </row>
    <row r="838" spans="1:16" hidden="1" x14ac:dyDescent="0.25">
      <c r="A838">
        <v>50000249</v>
      </c>
      <c r="B838">
        <v>2443048</v>
      </c>
      <c r="C838" t="s">
        <v>160</v>
      </c>
      <c r="D838">
        <v>28899360</v>
      </c>
      <c r="E838" s="29">
        <v>42293</v>
      </c>
      <c r="F838">
        <v>2709600</v>
      </c>
      <c r="G838">
        <v>26800000</v>
      </c>
      <c r="H838">
        <v>360200</v>
      </c>
      <c r="I838" s="26">
        <v>360200</v>
      </c>
      <c r="J838" s="26"/>
      <c r="K838" s="1">
        <v>6000</v>
      </c>
      <c r="M838" s="1"/>
      <c r="N838" s="26"/>
      <c r="O838" s="1"/>
      <c r="P838" s="26"/>
    </row>
    <row r="839" spans="1:16" hidden="1" x14ac:dyDescent="0.25">
      <c r="A839">
        <v>50000249</v>
      </c>
      <c r="B839">
        <v>2454744</v>
      </c>
      <c r="C839" t="s">
        <v>176</v>
      </c>
      <c r="D839">
        <v>93359550</v>
      </c>
      <c r="E839" s="29">
        <v>42293</v>
      </c>
      <c r="F839">
        <v>31189772</v>
      </c>
      <c r="G839">
        <v>26800000</v>
      </c>
      <c r="H839">
        <v>360200</v>
      </c>
      <c r="I839" s="26">
        <v>360200</v>
      </c>
      <c r="J839" s="26"/>
      <c r="K839" s="1">
        <v>79932</v>
      </c>
      <c r="M839" s="1"/>
      <c r="N839" s="26"/>
      <c r="O839" s="1"/>
      <c r="P839" s="26"/>
    </row>
    <row r="840" spans="1:16" hidden="1" x14ac:dyDescent="0.25">
      <c r="A840">
        <v>50000249</v>
      </c>
      <c r="B840">
        <v>2456682</v>
      </c>
      <c r="C840" t="s">
        <v>166</v>
      </c>
      <c r="D840">
        <v>19294327</v>
      </c>
      <c r="E840" s="29">
        <v>42293</v>
      </c>
      <c r="F840">
        <v>8856339</v>
      </c>
      <c r="G840">
        <v>26800000</v>
      </c>
      <c r="H840">
        <v>360200</v>
      </c>
      <c r="I840" s="26">
        <v>360200</v>
      </c>
      <c r="J840" s="26"/>
      <c r="K840" s="1">
        <v>311028</v>
      </c>
      <c r="M840" s="1"/>
      <c r="N840" s="26"/>
      <c r="O840" s="1"/>
      <c r="P840" s="26"/>
    </row>
    <row r="841" spans="1:16" hidden="1" x14ac:dyDescent="0.25">
      <c r="A841">
        <v>50000249</v>
      </c>
      <c r="B841">
        <v>2457036</v>
      </c>
      <c r="C841" t="s">
        <v>167</v>
      </c>
      <c r="D841">
        <v>1090466496</v>
      </c>
      <c r="E841" s="29">
        <v>42293</v>
      </c>
      <c r="F841">
        <v>5776834</v>
      </c>
      <c r="G841">
        <v>12400000</v>
      </c>
      <c r="H841">
        <v>270102</v>
      </c>
      <c r="I841" s="26">
        <v>121204</v>
      </c>
      <c r="J841" s="26"/>
      <c r="K841" s="1">
        <v>5000</v>
      </c>
      <c r="M841" s="1"/>
      <c r="N841" s="26"/>
      <c r="O841" s="1"/>
      <c r="P841" s="26"/>
    </row>
    <row r="842" spans="1:16" hidden="1" x14ac:dyDescent="0.25">
      <c r="A842">
        <v>50000249</v>
      </c>
      <c r="B842">
        <v>2457103</v>
      </c>
      <c r="C842" t="s">
        <v>167</v>
      </c>
      <c r="D842">
        <v>1090407832</v>
      </c>
      <c r="E842" s="29">
        <v>42293</v>
      </c>
      <c r="F842">
        <v>5717911</v>
      </c>
      <c r="G842">
        <v>12400000</v>
      </c>
      <c r="H842">
        <v>270102</v>
      </c>
      <c r="I842" s="26">
        <v>121204</v>
      </c>
      <c r="J842" s="26"/>
      <c r="K842" s="1">
        <v>5000</v>
      </c>
      <c r="M842" s="1"/>
      <c r="N842" s="26"/>
      <c r="O842" s="1"/>
      <c r="P842" s="26"/>
    </row>
    <row r="843" spans="1:16" hidden="1" x14ac:dyDescent="0.25">
      <c r="A843">
        <v>50000249</v>
      </c>
      <c r="B843">
        <v>2460714</v>
      </c>
      <c r="C843" t="s">
        <v>154</v>
      </c>
      <c r="D843">
        <v>1096926155</v>
      </c>
      <c r="E843" s="29">
        <v>42293</v>
      </c>
      <c r="F843">
        <v>31383623</v>
      </c>
      <c r="G843">
        <v>12400000</v>
      </c>
      <c r="H843">
        <v>270102</v>
      </c>
      <c r="I843" s="26">
        <v>121204</v>
      </c>
      <c r="J843" s="26"/>
      <c r="K843" s="1">
        <v>5000</v>
      </c>
      <c r="M843" s="1"/>
      <c r="N843" s="26"/>
      <c r="O843" s="1"/>
      <c r="P843" s="26"/>
    </row>
    <row r="844" spans="1:16" hidden="1" x14ac:dyDescent="0.25">
      <c r="A844">
        <v>50000249</v>
      </c>
      <c r="B844">
        <v>2460715</v>
      </c>
      <c r="C844" t="s">
        <v>154</v>
      </c>
      <c r="D844">
        <v>1121895932</v>
      </c>
      <c r="E844" s="29">
        <v>42293</v>
      </c>
      <c r="F844">
        <v>31646149</v>
      </c>
      <c r="G844">
        <v>12400000</v>
      </c>
      <c r="H844">
        <v>270102</v>
      </c>
      <c r="I844" s="26">
        <v>121204</v>
      </c>
      <c r="J844" s="26"/>
      <c r="K844" s="1">
        <v>5000</v>
      </c>
      <c r="M844" s="1"/>
      <c r="N844" s="26"/>
      <c r="O844" s="1"/>
      <c r="P844" s="26"/>
    </row>
    <row r="845" spans="1:16" hidden="1" x14ac:dyDescent="0.25">
      <c r="A845">
        <v>50000249</v>
      </c>
      <c r="B845">
        <v>2461877</v>
      </c>
      <c r="C845" t="s">
        <v>154</v>
      </c>
      <c r="D845">
        <v>4255116</v>
      </c>
      <c r="E845" s="29">
        <v>42293</v>
      </c>
      <c r="F845">
        <v>31124968</v>
      </c>
      <c r="G845">
        <v>12400000</v>
      </c>
      <c r="H845">
        <v>270102</v>
      </c>
      <c r="I845" s="26">
        <v>121204</v>
      </c>
      <c r="J845" s="26"/>
      <c r="K845" s="1">
        <v>5000</v>
      </c>
      <c r="M845" s="1"/>
      <c r="N845" s="26"/>
      <c r="O845" s="1"/>
      <c r="P845" s="26"/>
    </row>
    <row r="846" spans="1:16" hidden="1" x14ac:dyDescent="0.25">
      <c r="A846">
        <v>50000249</v>
      </c>
      <c r="B846">
        <v>2461878</v>
      </c>
      <c r="C846" t="s">
        <v>154</v>
      </c>
      <c r="D846">
        <v>1050959319</v>
      </c>
      <c r="E846" s="29">
        <v>42293</v>
      </c>
      <c r="F846">
        <v>3224184</v>
      </c>
      <c r="G846">
        <v>12400000</v>
      </c>
      <c r="H846">
        <v>270102</v>
      </c>
      <c r="I846" s="26">
        <v>121204</v>
      </c>
      <c r="J846" s="26"/>
      <c r="K846" s="1">
        <v>5000</v>
      </c>
      <c r="M846" s="1"/>
      <c r="N846" s="26"/>
      <c r="O846" s="1"/>
      <c r="P846" s="26"/>
    </row>
    <row r="847" spans="1:16" hidden="1" x14ac:dyDescent="0.25">
      <c r="A847">
        <v>50000249</v>
      </c>
      <c r="B847">
        <v>2461881</v>
      </c>
      <c r="C847" t="s">
        <v>154</v>
      </c>
      <c r="D847">
        <v>80188169</v>
      </c>
      <c r="E847" s="29">
        <v>42293</v>
      </c>
      <c r="F847">
        <v>31862465</v>
      </c>
      <c r="G847">
        <v>12400000</v>
      </c>
      <c r="H847">
        <v>270102</v>
      </c>
      <c r="I847" s="26">
        <v>121204</v>
      </c>
      <c r="J847" s="26"/>
      <c r="K847" s="1">
        <v>5000</v>
      </c>
      <c r="M847" s="1"/>
      <c r="N847" s="26"/>
      <c r="O847" s="1"/>
      <c r="P847" s="26"/>
    </row>
    <row r="848" spans="1:16" hidden="1" x14ac:dyDescent="0.25">
      <c r="A848">
        <v>50000249</v>
      </c>
      <c r="B848">
        <v>2464002</v>
      </c>
      <c r="C848" t="s">
        <v>176</v>
      </c>
      <c r="D848">
        <v>93359550</v>
      </c>
      <c r="E848" s="29">
        <v>42293</v>
      </c>
      <c r="F848">
        <v>31189772</v>
      </c>
      <c r="G848">
        <v>26800000</v>
      </c>
      <c r="H848">
        <v>360200</v>
      </c>
      <c r="I848" s="26">
        <v>360200</v>
      </c>
      <c r="J848" s="26"/>
      <c r="K848" s="1">
        <v>79932</v>
      </c>
      <c r="M848" s="1"/>
      <c r="N848" s="26"/>
      <c r="O848" s="1"/>
      <c r="P848" s="26"/>
    </row>
    <row r="849" spans="1:16" hidden="1" x14ac:dyDescent="0.25">
      <c r="A849">
        <v>50000249</v>
      </c>
      <c r="B849">
        <v>2464557</v>
      </c>
      <c r="C849" t="s">
        <v>195</v>
      </c>
      <c r="D849">
        <v>85462506</v>
      </c>
      <c r="E849" s="29">
        <v>42293</v>
      </c>
      <c r="F849">
        <v>30178628</v>
      </c>
      <c r="G849">
        <v>12200000</v>
      </c>
      <c r="H849">
        <v>250101</v>
      </c>
      <c r="I849" s="26">
        <v>121225</v>
      </c>
      <c r="J849" s="26"/>
      <c r="K849" s="1">
        <v>27740</v>
      </c>
      <c r="M849" s="1"/>
      <c r="N849" s="26"/>
      <c r="O849" s="1"/>
      <c r="P849" s="26"/>
    </row>
    <row r="850" spans="1:16" hidden="1" x14ac:dyDescent="0.25">
      <c r="A850">
        <v>50000249</v>
      </c>
      <c r="B850">
        <v>2465086</v>
      </c>
      <c r="C850" t="s">
        <v>154</v>
      </c>
      <c r="D850">
        <v>1010194124</v>
      </c>
      <c r="E850" s="29">
        <v>42293</v>
      </c>
      <c r="F850">
        <v>32043474</v>
      </c>
      <c r="G850">
        <v>12400000</v>
      </c>
      <c r="H850">
        <v>270102</v>
      </c>
      <c r="I850" s="26">
        <v>121204</v>
      </c>
      <c r="J850" s="26"/>
      <c r="K850" s="1">
        <v>5000</v>
      </c>
      <c r="M850" s="1"/>
      <c r="N850" s="26"/>
      <c r="O850" s="1"/>
      <c r="P850" s="26"/>
    </row>
    <row r="851" spans="1:16" hidden="1" x14ac:dyDescent="0.25">
      <c r="A851">
        <v>50000249</v>
      </c>
      <c r="B851">
        <v>2474010</v>
      </c>
      <c r="C851" t="s">
        <v>172</v>
      </c>
      <c r="D851">
        <v>1075258649</v>
      </c>
      <c r="E851" s="29">
        <v>42293</v>
      </c>
      <c r="F851">
        <v>8744664</v>
      </c>
      <c r="G851">
        <v>12400000</v>
      </c>
      <c r="H851">
        <v>270102</v>
      </c>
      <c r="I851" s="26">
        <v>121204</v>
      </c>
      <c r="J851" s="26"/>
      <c r="K851" s="1">
        <v>5000</v>
      </c>
      <c r="M851" s="1"/>
      <c r="N851" s="26"/>
      <c r="O851" s="1"/>
      <c r="P851" s="26"/>
    </row>
    <row r="852" spans="1:16" hidden="1" x14ac:dyDescent="0.25">
      <c r="A852">
        <v>50000249</v>
      </c>
      <c r="B852">
        <v>2475804</v>
      </c>
      <c r="C852" t="s">
        <v>187</v>
      </c>
      <c r="D852">
        <v>21231163</v>
      </c>
      <c r="E852" s="29">
        <v>42293</v>
      </c>
      <c r="F852">
        <v>32141054</v>
      </c>
      <c r="G852">
        <v>923272193</v>
      </c>
      <c r="H852">
        <v>131401</v>
      </c>
      <c r="I852" s="26">
        <v>131401</v>
      </c>
      <c r="J852" s="26"/>
      <c r="K852" s="1">
        <v>1400</v>
      </c>
      <c r="M852" s="1"/>
      <c r="N852" s="26"/>
      <c r="O852" s="1"/>
      <c r="P852" s="26"/>
    </row>
    <row r="853" spans="1:16" hidden="1" x14ac:dyDescent="0.25">
      <c r="A853">
        <v>50000249</v>
      </c>
      <c r="B853">
        <v>2479782</v>
      </c>
      <c r="C853" t="s">
        <v>221</v>
      </c>
      <c r="D853">
        <v>21174111</v>
      </c>
      <c r="E853" s="29">
        <v>42293</v>
      </c>
      <c r="F853">
        <v>31034840</v>
      </c>
      <c r="G853">
        <v>923272193</v>
      </c>
      <c r="H853">
        <v>131401</v>
      </c>
      <c r="I853" s="26">
        <v>131401</v>
      </c>
      <c r="J853" s="26"/>
      <c r="K853" s="1">
        <v>8900</v>
      </c>
      <c r="M853" s="1"/>
      <c r="N853" s="26"/>
      <c r="O853" s="1"/>
      <c r="P853" s="26"/>
    </row>
    <row r="854" spans="1:16" hidden="1" x14ac:dyDescent="0.25">
      <c r="A854">
        <v>50000249</v>
      </c>
      <c r="B854">
        <v>2486364</v>
      </c>
      <c r="C854" t="s">
        <v>198</v>
      </c>
      <c r="D854">
        <v>42122719</v>
      </c>
      <c r="E854" s="29">
        <v>42293</v>
      </c>
      <c r="F854">
        <v>3389856</v>
      </c>
      <c r="G854">
        <v>26800000</v>
      </c>
      <c r="H854">
        <v>360200</v>
      </c>
      <c r="I854" s="26">
        <v>360200</v>
      </c>
      <c r="J854" s="26"/>
      <c r="K854" s="1">
        <v>34000</v>
      </c>
      <c r="M854" s="1"/>
      <c r="N854" s="26"/>
      <c r="O854" s="1"/>
      <c r="P854" s="26"/>
    </row>
    <row r="855" spans="1:16" hidden="1" x14ac:dyDescent="0.25">
      <c r="A855">
        <v>50000249</v>
      </c>
      <c r="B855">
        <v>2493493</v>
      </c>
      <c r="C855" t="s">
        <v>211</v>
      </c>
      <c r="D855">
        <v>16225834</v>
      </c>
      <c r="E855" s="29">
        <v>42293</v>
      </c>
      <c r="F855">
        <v>2094358</v>
      </c>
      <c r="G855">
        <v>12400000</v>
      </c>
      <c r="H855">
        <v>270102</v>
      </c>
      <c r="I855" s="26">
        <v>121204</v>
      </c>
      <c r="J855" s="26"/>
      <c r="K855" s="1">
        <v>5000</v>
      </c>
      <c r="M855" s="1"/>
      <c r="N855" s="26"/>
      <c r="O855" s="1"/>
      <c r="P855" s="26"/>
    </row>
    <row r="856" spans="1:16" hidden="1" x14ac:dyDescent="0.25">
      <c r="A856">
        <v>50000249</v>
      </c>
      <c r="B856">
        <v>2493494</v>
      </c>
      <c r="C856" t="s">
        <v>211</v>
      </c>
      <c r="D856">
        <v>16230031</v>
      </c>
      <c r="E856" s="29">
        <v>42293</v>
      </c>
      <c r="F856">
        <v>2133906</v>
      </c>
      <c r="G856">
        <v>12400000</v>
      </c>
      <c r="H856">
        <v>270102</v>
      </c>
      <c r="I856" s="26">
        <v>121204</v>
      </c>
      <c r="J856" s="26"/>
      <c r="K856" s="1">
        <v>5000</v>
      </c>
      <c r="M856" s="1"/>
      <c r="N856" s="26"/>
      <c r="O856" s="1"/>
      <c r="P856" s="26"/>
    </row>
    <row r="857" spans="1:16" hidden="1" x14ac:dyDescent="0.25">
      <c r="A857">
        <v>50000249</v>
      </c>
      <c r="B857">
        <v>2493497</v>
      </c>
      <c r="C857" t="s">
        <v>211</v>
      </c>
      <c r="D857">
        <v>14897980</v>
      </c>
      <c r="E857" s="29">
        <v>42293</v>
      </c>
      <c r="F857">
        <v>1497980</v>
      </c>
      <c r="G857">
        <v>12400000</v>
      </c>
      <c r="H857">
        <v>270102</v>
      </c>
      <c r="I857" s="26">
        <v>121204</v>
      </c>
      <c r="J857" s="26"/>
      <c r="K857" s="1">
        <v>5000</v>
      </c>
      <c r="M857" s="1"/>
      <c r="N857" s="26"/>
      <c r="O857" s="1"/>
      <c r="P857" s="26"/>
    </row>
    <row r="858" spans="1:16" hidden="1" x14ac:dyDescent="0.25">
      <c r="A858">
        <v>50000249</v>
      </c>
      <c r="B858">
        <v>2493498</v>
      </c>
      <c r="C858" t="s">
        <v>211</v>
      </c>
      <c r="D858">
        <v>31424700</v>
      </c>
      <c r="E858" s="29">
        <v>42293</v>
      </c>
      <c r="F858">
        <v>2131668</v>
      </c>
      <c r="G858">
        <v>12400000</v>
      </c>
      <c r="H858">
        <v>270102</v>
      </c>
      <c r="I858" s="26">
        <v>121204</v>
      </c>
      <c r="J858" s="26"/>
      <c r="K858" s="1">
        <v>5000</v>
      </c>
      <c r="M858" s="1"/>
      <c r="N858" s="26"/>
      <c r="O858" s="1"/>
      <c r="P858" s="26"/>
    </row>
    <row r="859" spans="1:16" hidden="1" x14ac:dyDescent="0.25">
      <c r="A859">
        <v>50000249</v>
      </c>
      <c r="B859">
        <v>2500688</v>
      </c>
      <c r="C859" t="s">
        <v>190</v>
      </c>
      <c r="D859">
        <v>16509918</v>
      </c>
      <c r="E859" s="29">
        <v>42293</v>
      </c>
      <c r="F859">
        <v>31163954</v>
      </c>
      <c r="G859">
        <v>12400000</v>
      </c>
      <c r="H859">
        <v>270102</v>
      </c>
      <c r="I859" s="26">
        <v>121204</v>
      </c>
      <c r="J859" s="26"/>
      <c r="K859" s="1">
        <v>5000</v>
      </c>
      <c r="M859" s="1"/>
      <c r="N859" s="26"/>
      <c r="O859" s="1"/>
      <c r="P859" s="26"/>
    </row>
    <row r="860" spans="1:16" hidden="1" x14ac:dyDescent="0.25">
      <c r="A860">
        <v>50000249</v>
      </c>
      <c r="B860">
        <v>2535703</v>
      </c>
      <c r="C860" t="s">
        <v>163</v>
      </c>
      <c r="D860">
        <v>8001692653</v>
      </c>
      <c r="E860" s="29">
        <v>42293</v>
      </c>
      <c r="F860">
        <v>6643700</v>
      </c>
      <c r="G860">
        <v>14100000</v>
      </c>
      <c r="H860">
        <v>330101</v>
      </c>
      <c r="I860" s="26">
        <v>270919</v>
      </c>
      <c r="J860" s="26"/>
      <c r="K860" s="1">
        <v>25000000</v>
      </c>
      <c r="M860" s="1"/>
      <c r="N860" s="26"/>
      <c r="O860" s="1"/>
      <c r="P860" s="26"/>
    </row>
    <row r="861" spans="1:16" hidden="1" x14ac:dyDescent="0.25">
      <c r="A861">
        <v>50000249</v>
      </c>
      <c r="B861">
        <v>2538086</v>
      </c>
      <c r="C861" t="s">
        <v>164</v>
      </c>
      <c r="D861">
        <v>1067093602</v>
      </c>
      <c r="E861" s="29">
        <v>42293</v>
      </c>
      <c r="F861">
        <v>7768922</v>
      </c>
      <c r="G861">
        <v>12400000</v>
      </c>
      <c r="H861">
        <v>270102</v>
      </c>
      <c r="I861" s="26">
        <v>270214</v>
      </c>
      <c r="J861" s="26"/>
      <c r="K861" s="1">
        <v>5000</v>
      </c>
      <c r="M861" s="1"/>
      <c r="N861" s="26"/>
      <c r="O861" s="1"/>
      <c r="P861" s="26"/>
    </row>
    <row r="862" spans="1:16" hidden="1" x14ac:dyDescent="0.25">
      <c r="A862">
        <v>50000249</v>
      </c>
      <c r="B862">
        <v>2538093</v>
      </c>
      <c r="C862" t="s">
        <v>164</v>
      </c>
      <c r="D862">
        <v>1069481121</v>
      </c>
      <c r="E862" s="29">
        <v>42293</v>
      </c>
      <c r="F862">
        <v>30022275</v>
      </c>
      <c r="G862">
        <v>12400000</v>
      </c>
      <c r="H862">
        <v>270102</v>
      </c>
      <c r="I862" s="26">
        <v>270214</v>
      </c>
      <c r="J862" s="26"/>
      <c r="K862" s="1">
        <v>5000</v>
      </c>
      <c r="M862" s="1"/>
      <c r="N862" s="26"/>
      <c r="O862" s="1"/>
      <c r="P862" s="26"/>
    </row>
    <row r="863" spans="1:16" hidden="1" x14ac:dyDescent="0.25">
      <c r="A863">
        <v>50000249</v>
      </c>
      <c r="B863">
        <v>2539038</v>
      </c>
      <c r="C863" t="s">
        <v>163</v>
      </c>
      <c r="D863">
        <v>33102583</v>
      </c>
      <c r="E863" s="29">
        <v>42293</v>
      </c>
      <c r="F863">
        <v>32154700</v>
      </c>
      <c r="G863">
        <v>26800000</v>
      </c>
      <c r="H863">
        <v>360200</v>
      </c>
      <c r="I863" s="26">
        <v>360200</v>
      </c>
      <c r="J863" s="26"/>
      <c r="K863" s="1">
        <v>1322838</v>
      </c>
      <c r="M863" s="1"/>
      <c r="N863" s="26"/>
      <c r="O863" s="1"/>
      <c r="P863" s="26"/>
    </row>
    <row r="864" spans="1:16" hidden="1" x14ac:dyDescent="0.25">
      <c r="A864">
        <v>50000249</v>
      </c>
      <c r="B864">
        <v>2539561</v>
      </c>
      <c r="C864" t="s">
        <v>154</v>
      </c>
      <c r="D864">
        <v>52556577</v>
      </c>
      <c r="E864" s="29">
        <v>42293</v>
      </c>
      <c r="F864">
        <v>4903476</v>
      </c>
      <c r="G864">
        <v>12400000</v>
      </c>
      <c r="H864">
        <v>270102</v>
      </c>
      <c r="I864" s="26">
        <v>121204</v>
      </c>
      <c r="J864" s="26"/>
      <c r="K864" s="1">
        <v>5000</v>
      </c>
      <c r="M864" s="1"/>
      <c r="N864" s="26"/>
      <c r="O864" s="1"/>
      <c r="P864" s="26"/>
    </row>
    <row r="865" spans="1:16" hidden="1" x14ac:dyDescent="0.25">
      <c r="A865">
        <v>50000249</v>
      </c>
      <c r="B865">
        <v>2569284</v>
      </c>
      <c r="C865" t="s">
        <v>154</v>
      </c>
      <c r="D865">
        <v>79626055</v>
      </c>
      <c r="E865" s="29">
        <v>42293</v>
      </c>
      <c r="F865">
        <v>31239555</v>
      </c>
      <c r="G865">
        <v>11500000</v>
      </c>
      <c r="H865">
        <v>130101</v>
      </c>
      <c r="I865" s="26">
        <v>12102020</v>
      </c>
      <c r="J865" s="26"/>
      <c r="K865" s="1">
        <v>37900</v>
      </c>
      <c r="M865" s="1"/>
      <c r="N865" s="26"/>
      <c r="O865" s="1"/>
      <c r="P865" s="26"/>
    </row>
    <row r="866" spans="1:16" hidden="1" x14ac:dyDescent="0.25">
      <c r="A866">
        <v>50000249</v>
      </c>
      <c r="B866">
        <v>2569438</v>
      </c>
      <c r="C866" t="s">
        <v>154</v>
      </c>
      <c r="D866">
        <v>51858735</v>
      </c>
      <c r="E866" s="29">
        <v>42293</v>
      </c>
      <c r="F866">
        <v>6242256</v>
      </c>
      <c r="G866">
        <v>923272421</v>
      </c>
      <c r="H866">
        <v>190101</v>
      </c>
      <c r="I866" s="26">
        <v>190101</v>
      </c>
      <c r="J866" s="26"/>
      <c r="K866" s="1">
        <v>14500</v>
      </c>
      <c r="M866" s="1"/>
      <c r="N866" s="26"/>
      <c r="O866" s="1"/>
      <c r="P866" s="26"/>
    </row>
    <row r="867" spans="1:16" hidden="1" x14ac:dyDescent="0.25">
      <c r="A867">
        <v>50000249</v>
      </c>
      <c r="B867">
        <v>2569439</v>
      </c>
      <c r="C867" t="s">
        <v>154</v>
      </c>
      <c r="D867">
        <v>51858735</v>
      </c>
      <c r="E867" s="29">
        <v>42293</v>
      </c>
      <c r="F867">
        <v>6242256</v>
      </c>
      <c r="G867">
        <v>923272421</v>
      </c>
      <c r="H867">
        <v>190101</v>
      </c>
      <c r="I867" s="26">
        <v>190101</v>
      </c>
      <c r="J867" s="26"/>
      <c r="K867" s="1">
        <v>5500</v>
      </c>
      <c r="M867" s="1"/>
      <c r="N867" s="26"/>
      <c r="O867" s="1"/>
      <c r="P867" s="26"/>
    </row>
    <row r="868" spans="1:16" hidden="1" x14ac:dyDescent="0.25">
      <c r="A868">
        <v>50000249</v>
      </c>
      <c r="B868">
        <v>2571049</v>
      </c>
      <c r="C868" t="s">
        <v>164</v>
      </c>
      <c r="D868">
        <v>1067844111</v>
      </c>
      <c r="E868" s="29">
        <v>42293</v>
      </c>
      <c r="F868">
        <v>31357598</v>
      </c>
      <c r="G868">
        <v>12400000</v>
      </c>
      <c r="H868">
        <v>270102</v>
      </c>
      <c r="I868" s="26">
        <v>270214</v>
      </c>
      <c r="J868" s="26"/>
      <c r="K868" s="1">
        <v>5000</v>
      </c>
      <c r="M868" s="1"/>
      <c r="N868" s="26"/>
      <c r="O868" s="1"/>
      <c r="P868" s="26"/>
    </row>
    <row r="869" spans="1:16" hidden="1" x14ac:dyDescent="0.25">
      <c r="A869">
        <v>50000249</v>
      </c>
      <c r="B869">
        <v>2603570</v>
      </c>
      <c r="C869" t="s">
        <v>154</v>
      </c>
      <c r="D869">
        <v>79389007</v>
      </c>
      <c r="E869" s="29">
        <v>42293</v>
      </c>
      <c r="F869">
        <v>6048298</v>
      </c>
      <c r="G869">
        <v>96400000</v>
      </c>
      <c r="H869">
        <v>370101</v>
      </c>
      <c r="I869" s="26">
        <v>121280</v>
      </c>
      <c r="J869" s="26"/>
      <c r="K869" s="1">
        <v>5400</v>
      </c>
      <c r="M869" s="1"/>
      <c r="N869" s="26"/>
      <c r="O869" s="1"/>
      <c r="P869" s="26"/>
    </row>
    <row r="870" spans="1:16" hidden="1" x14ac:dyDescent="0.25">
      <c r="A870">
        <v>50000249</v>
      </c>
      <c r="B870">
        <v>2628285</v>
      </c>
      <c r="C870" t="s">
        <v>198</v>
      </c>
      <c r="D870">
        <v>4508364</v>
      </c>
      <c r="E870" s="29">
        <v>42293</v>
      </c>
      <c r="F870">
        <v>3413440</v>
      </c>
      <c r="G870">
        <v>923272193</v>
      </c>
      <c r="H870">
        <v>131401</v>
      </c>
      <c r="I870" s="26">
        <v>131401</v>
      </c>
      <c r="J870" s="26"/>
      <c r="K870" s="1">
        <v>21300</v>
      </c>
      <c r="M870" s="1"/>
      <c r="N870" s="26"/>
      <c r="O870" s="1"/>
      <c r="P870" s="26"/>
    </row>
    <row r="871" spans="1:16" hidden="1" x14ac:dyDescent="0.25">
      <c r="A871">
        <v>50000249</v>
      </c>
      <c r="B871">
        <v>2628795</v>
      </c>
      <c r="C871" t="s">
        <v>164</v>
      </c>
      <c r="D871">
        <v>72276115</v>
      </c>
      <c r="E871" s="29">
        <v>42293</v>
      </c>
      <c r="F871">
        <v>30038475</v>
      </c>
      <c r="G871">
        <v>12400000</v>
      </c>
      <c r="H871">
        <v>270102</v>
      </c>
      <c r="I871" s="26">
        <v>270214</v>
      </c>
      <c r="J871" s="26"/>
      <c r="K871" s="1">
        <v>5000</v>
      </c>
      <c r="M871" s="1"/>
      <c r="N871" s="26"/>
      <c r="O871" s="1"/>
      <c r="P871" s="26"/>
    </row>
    <row r="872" spans="1:16" hidden="1" x14ac:dyDescent="0.25">
      <c r="A872">
        <v>50000249</v>
      </c>
      <c r="B872">
        <v>2631408</v>
      </c>
      <c r="C872" t="s">
        <v>161</v>
      </c>
      <c r="D872">
        <v>93359604</v>
      </c>
      <c r="E872" s="29">
        <v>42293</v>
      </c>
      <c r="F872">
        <v>32030489</v>
      </c>
      <c r="G872">
        <v>12200000</v>
      </c>
      <c r="H872">
        <v>250101</v>
      </c>
      <c r="I872" s="26">
        <v>121225</v>
      </c>
      <c r="J872" s="26"/>
      <c r="K872" s="1">
        <v>80000</v>
      </c>
      <c r="M872" s="1"/>
      <c r="N872" s="26"/>
      <c r="O872" s="1"/>
      <c r="P872" s="26"/>
    </row>
    <row r="873" spans="1:16" hidden="1" x14ac:dyDescent="0.25">
      <c r="A873">
        <v>50000249</v>
      </c>
      <c r="B873">
        <v>29786042</v>
      </c>
      <c r="C873" t="s">
        <v>154</v>
      </c>
      <c r="D873">
        <v>1022394585</v>
      </c>
      <c r="E873" s="29">
        <v>42293</v>
      </c>
      <c r="F873">
        <v>6684999</v>
      </c>
      <c r="G873">
        <v>12400000</v>
      </c>
      <c r="H873">
        <v>270102</v>
      </c>
      <c r="I873" s="26">
        <v>121204</v>
      </c>
      <c r="J873" s="26"/>
      <c r="K873" s="1">
        <v>5000</v>
      </c>
      <c r="M873" s="1"/>
      <c r="N873" s="26"/>
      <c r="O873" s="1"/>
      <c r="P873" s="26"/>
    </row>
    <row r="874" spans="1:16" hidden="1" x14ac:dyDescent="0.25">
      <c r="A874">
        <v>50000249</v>
      </c>
      <c r="B874">
        <v>32386992</v>
      </c>
      <c r="C874" t="s">
        <v>154</v>
      </c>
      <c r="D874">
        <v>42493951</v>
      </c>
      <c r="E874" s="29">
        <v>42293</v>
      </c>
      <c r="F874">
        <v>2496218</v>
      </c>
      <c r="G874">
        <v>923272193</v>
      </c>
      <c r="H874">
        <v>131401</v>
      </c>
      <c r="I874" s="26">
        <v>131401</v>
      </c>
      <c r="J874" s="26"/>
      <c r="K874" s="1">
        <v>13100</v>
      </c>
      <c r="M874" s="1"/>
      <c r="N874" s="26"/>
      <c r="O874" s="1"/>
      <c r="P874" s="26"/>
    </row>
    <row r="875" spans="1:16" hidden="1" x14ac:dyDescent="0.25">
      <c r="A875">
        <v>50000249</v>
      </c>
      <c r="B875">
        <v>32386994</v>
      </c>
      <c r="C875" t="s">
        <v>154</v>
      </c>
      <c r="D875">
        <v>36535233</v>
      </c>
      <c r="E875" s="29">
        <v>42293</v>
      </c>
      <c r="F875">
        <v>2496218</v>
      </c>
      <c r="G875">
        <v>923272193</v>
      </c>
      <c r="H875">
        <v>131401</v>
      </c>
      <c r="I875" s="26">
        <v>131401</v>
      </c>
      <c r="J875" s="26"/>
      <c r="K875" s="1">
        <v>23400</v>
      </c>
      <c r="M875" s="1"/>
      <c r="N875" s="26"/>
      <c r="O875" s="1"/>
      <c r="P875" s="26"/>
    </row>
    <row r="876" spans="1:16" hidden="1" x14ac:dyDescent="0.25">
      <c r="A876">
        <v>50000249</v>
      </c>
      <c r="B876">
        <v>39318389</v>
      </c>
      <c r="C876" t="s">
        <v>157</v>
      </c>
      <c r="D876">
        <v>8000162880</v>
      </c>
      <c r="E876" s="29">
        <v>42293</v>
      </c>
      <c r="F876">
        <v>31062708</v>
      </c>
      <c r="G876">
        <v>23900000</v>
      </c>
      <c r="H876">
        <v>410600</v>
      </c>
      <c r="I876" s="26">
        <v>410600</v>
      </c>
      <c r="J876" s="26"/>
      <c r="K876" s="1">
        <v>4820112</v>
      </c>
      <c r="M876" s="1"/>
      <c r="N876" s="26"/>
      <c r="O876" s="1"/>
      <c r="P876" s="26"/>
    </row>
    <row r="877" spans="1:16" hidden="1" x14ac:dyDescent="0.25">
      <c r="A877">
        <v>50000249</v>
      </c>
      <c r="B877">
        <v>40645990</v>
      </c>
      <c r="C877" t="s">
        <v>157</v>
      </c>
      <c r="D877">
        <v>800098911</v>
      </c>
      <c r="E877" s="29">
        <v>42293</v>
      </c>
      <c r="F877">
        <v>5842400</v>
      </c>
      <c r="G877">
        <v>821500000</v>
      </c>
      <c r="H877">
        <v>410101</v>
      </c>
      <c r="I877" s="26">
        <v>270242</v>
      </c>
      <c r="J877" s="26"/>
      <c r="K877" s="1">
        <v>47433</v>
      </c>
      <c r="M877" s="1"/>
      <c r="N877" s="26"/>
      <c r="O877" s="1"/>
      <c r="P877" s="26"/>
    </row>
    <row r="878" spans="1:16" hidden="1" x14ac:dyDescent="0.25">
      <c r="A878">
        <v>50000249</v>
      </c>
      <c r="B878">
        <v>40647436</v>
      </c>
      <c r="C878" t="s">
        <v>157</v>
      </c>
      <c r="D878">
        <v>1122406270</v>
      </c>
      <c r="E878" s="29">
        <v>42293</v>
      </c>
      <c r="F878">
        <v>30170077</v>
      </c>
      <c r="G878">
        <v>12400000</v>
      </c>
      <c r="H878">
        <v>270102</v>
      </c>
      <c r="I878" s="26">
        <v>121204</v>
      </c>
      <c r="J878" s="26"/>
      <c r="K878" s="1">
        <v>5000</v>
      </c>
      <c r="M878" s="1"/>
      <c r="N878" s="26"/>
      <c r="O878" s="1"/>
      <c r="P878" s="26"/>
    </row>
    <row r="879" spans="1:16" hidden="1" x14ac:dyDescent="0.25">
      <c r="A879">
        <v>50000249</v>
      </c>
      <c r="B879">
        <v>40647497</v>
      </c>
      <c r="C879" t="s">
        <v>157</v>
      </c>
      <c r="D879">
        <v>8000989118</v>
      </c>
      <c r="E879" s="29">
        <v>42293</v>
      </c>
      <c r="F879">
        <v>5842400</v>
      </c>
      <c r="G879">
        <v>821500000</v>
      </c>
      <c r="H879">
        <v>410101</v>
      </c>
      <c r="I879" s="26">
        <v>270242</v>
      </c>
      <c r="J879" s="26"/>
      <c r="K879" s="1">
        <v>38317.089999999997</v>
      </c>
      <c r="M879" s="1"/>
      <c r="N879" s="26"/>
      <c r="O879" s="1"/>
      <c r="P879" s="26"/>
    </row>
    <row r="880" spans="1:16" hidden="1" x14ac:dyDescent="0.25">
      <c r="A880">
        <v>50000249</v>
      </c>
      <c r="B880">
        <v>40769460</v>
      </c>
      <c r="C880" t="s">
        <v>158</v>
      </c>
      <c r="D880">
        <v>839562</v>
      </c>
      <c r="E880" s="29">
        <v>42293</v>
      </c>
      <c r="F880">
        <v>3763842</v>
      </c>
      <c r="G880">
        <v>923272193</v>
      </c>
      <c r="H880">
        <v>131401</v>
      </c>
      <c r="I880" s="26">
        <v>131401</v>
      </c>
      <c r="J880" s="26"/>
      <c r="K880" s="1">
        <v>17000</v>
      </c>
      <c r="M880" s="1"/>
      <c r="N880" s="26"/>
      <c r="O880" s="1"/>
      <c r="P880" s="26"/>
    </row>
    <row r="881" spans="1:16" hidden="1" x14ac:dyDescent="0.25">
      <c r="A881">
        <v>50000249</v>
      </c>
      <c r="B881">
        <v>41055351</v>
      </c>
      <c r="C881" t="s">
        <v>213</v>
      </c>
      <c r="D881">
        <v>800094554</v>
      </c>
      <c r="E881" s="29">
        <v>42293</v>
      </c>
      <c r="F881">
        <v>8813844</v>
      </c>
      <c r="G881">
        <v>12800000</v>
      </c>
      <c r="H881">
        <v>350300</v>
      </c>
      <c r="I881" s="26">
        <v>350300</v>
      </c>
      <c r="J881" s="26"/>
      <c r="K881" s="1">
        <v>56000</v>
      </c>
      <c r="M881" s="1"/>
      <c r="N881" s="26"/>
      <c r="O881" s="1"/>
      <c r="P881" s="26"/>
    </row>
    <row r="882" spans="1:16" hidden="1" x14ac:dyDescent="0.25">
      <c r="A882">
        <v>50000249</v>
      </c>
      <c r="B882">
        <v>41055352</v>
      </c>
      <c r="C882" t="s">
        <v>213</v>
      </c>
      <c r="D882">
        <v>8000904554</v>
      </c>
      <c r="E882" s="29">
        <v>42293</v>
      </c>
      <c r="F882">
        <v>8813844</v>
      </c>
      <c r="G882">
        <v>12800000</v>
      </c>
      <c r="H882">
        <v>350300</v>
      </c>
      <c r="I882" s="26">
        <v>350300</v>
      </c>
      <c r="J882" s="26"/>
      <c r="K882" s="1">
        <v>87900</v>
      </c>
      <c r="M882" s="1"/>
      <c r="N882" s="26"/>
      <c r="O882" s="1"/>
      <c r="P882" s="26"/>
    </row>
    <row r="883" spans="1:16" hidden="1" x14ac:dyDescent="0.25">
      <c r="A883">
        <v>50000249</v>
      </c>
      <c r="B883">
        <v>41467534</v>
      </c>
      <c r="C883" t="s">
        <v>154</v>
      </c>
      <c r="D883">
        <v>25439799</v>
      </c>
      <c r="E883" s="29">
        <v>42293</v>
      </c>
      <c r="F883">
        <v>3380250</v>
      </c>
      <c r="G883">
        <v>923272193</v>
      </c>
      <c r="H883">
        <v>131401</v>
      </c>
      <c r="I883" s="26">
        <v>131401</v>
      </c>
      <c r="J883" s="26"/>
      <c r="K883" s="1">
        <v>26600</v>
      </c>
      <c r="M883" s="1"/>
      <c r="N883" s="26"/>
      <c r="O883" s="1"/>
      <c r="P883" s="26"/>
    </row>
    <row r="884" spans="1:16" hidden="1" x14ac:dyDescent="0.25">
      <c r="A884">
        <v>50000249</v>
      </c>
      <c r="B884">
        <v>41467670</v>
      </c>
      <c r="C884" t="s">
        <v>154</v>
      </c>
      <c r="D884">
        <v>2492910</v>
      </c>
      <c r="E884" s="29">
        <v>42293</v>
      </c>
      <c r="F884">
        <v>3380250</v>
      </c>
      <c r="G884">
        <v>923272193</v>
      </c>
      <c r="H884">
        <v>131401</v>
      </c>
      <c r="I884" s="26">
        <v>131401</v>
      </c>
      <c r="J884" s="26"/>
      <c r="K884" s="1">
        <v>37800</v>
      </c>
      <c r="M884" s="1"/>
      <c r="N884" s="26"/>
      <c r="O884" s="1"/>
      <c r="P884" s="26"/>
    </row>
    <row r="885" spans="1:16" hidden="1" x14ac:dyDescent="0.25">
      <c r="A885">
        <v>50000249</v>
      </c>
      <c r="B885">
        <v>41467671</v>
      </c>
      <c r="C885" t="s">
        <v>154</v>
      </c>
      <c r="D885">
        <v>41520782</v>
      </c>
      <c r="E885" s="29">
        <v>42293</v>
      </c>
      <c r="F885">
        <v>3380250</v>
      </c>
      <c r="G885">
        <v>923272193</v>
      </c>
      <c r="H885">
        <v>131401</v>
      </c>
      <c r="I885" s="26">
        <v>131401</v>
      </c>
      <c r="J885" s="26"/>
      <c r="K885" s="1">
        <v>22100</v>
      </c>
      <c r="M885" s="1"/>
      <c r="N885" s="26"/>
      <c r="O885" s="1"/>
      <c r="P885" s="26"/>
    </row>
    <row r="886" spans="1:16" hidden="1" x14ac:dyDescent="0.25">
      <c r="A886">
        <v>50000249</v>
      </c>
      <c r="B886">
        <v>41467672</v>
      </c>
      <c r="C886" t="s">
        <v>154</v>
      </c>
      <c r="D886">
        <v>25435590</v>
      </c>
      <c r="E886" s="29">
        <v>42293</v>
      </c>
      <c r="F886">
        <v>3380250</v>
      </c>
      <c r="G886">
        <v>923272193</v>
      </c>
      <c r="H886">
        <v>131401</v>
      </c>
      <c r="I886" s="26">
        <v>131401</v>
      </c>
      <c r="J886" s="26"/>
      <c r="K886" s="1">
        <v>31800</v>
      </c>
      <c r="M886" s="1"/>
      <c r="N886" s="26"/>
      <c r="O886" s="1"/>
      <c r="P886" s="26"/>
    </row>
    <row r="887" spans="1:16" hidden="1" x14ac:dyDescent="0.25">
      <c r="A887">
        <v>50000249</v>
      </c>
      <c r="B887">
        <v>41467673</v>
      </c>
      <c r="C887" t="s">
        <v>154</v>
      </c>
      <c r="D887">
        <v>19226039</v>
      </c>
      <c r="E887" s="29">
        <v>42293</v>
      </c>
      <c r="F887">
        <v>3380250</v>
      </c>
      <c r="G887">
        <v>923272193</v>
      </c>
      <c r="H887">
        <v>131401</v>
      </c>
      <c r="I887" s="26">
        <v>131401</v>
      </c>
      <c r="J887" s="26"/>
      <c r="K887" s="1">
        <v>21500</v>
      </c>
      <c r="M887" s="1"/>
      <c r="N887" s="26"/>
      <c r="O887" s="1"/>
      <c r="P887" s="26"/>
    </row>
    <row r="888" spans="1:16" hidden="1" x14ac:dyDescent="0.25">
      <c r="A888">
        <v>50000249</v>
      </c>
      <c r="B888">
        <v>41467675</v>
      </c>
      <c r="C888" t="s">
        <v>154</v>
      </c>
      <c r="D888">
        <v>25434426</v>
      </c>
      <c r="E888" s="29">
        <v>42293</v>
      </c>
      <c r="F888">
        <v>3380250</v>
      </c>
      <c r="G888">
        <v>923272193</v>
      </c>
      <c r="H888">
        <v>131401</v>
      </c>
      <c r="I888" s="26">
        <v>131401</v>
      </c>
      <c r="J888" s="26"/>
      <c r="K888" s="1">
        <v>34300</v>
      </c>
      <c r="M888" s="1"/>
      <c r="N888" s="26"/>
      <c r="O888" s="1"/>
      <c r="P888" s="26"/>
    </row>
    <row r="889" spans="1:16" hidden="1" x14ac:dyDescent="0.25">
      <c r="A889">
        <v>50000249</v>
      </c>
      <c r="B889">
        <v>42342922</v>
      </c>
      <c r="C889" t="s">
        <v>160</v>
      </c>
      <c r="D889">
        <v>28680369</v>
      </c>
      <c r="E889" s="29">
        <v>42293</v>
      </c>
      <c r="F889">
        <v>2719311</v>
      </c>
      <c r="G889">
        <v>923272193</v>
      </c>
      <c r="H889">
        <v>131401</v>
      </c>
      <c r="I889" s="26">
        <v>131401</v>
      </c>
      <c r="J889" s="26"/>
      <c r="K889" s="1">
        <v>13600</v>
      </c>
      <c r="M889" s="1"/>
      <c r="N889" s="26"/>
      <c r="O889" s="1"/>
      <c r="P889" s="26"/>
    </row>
    <row r="890" spans="1:16" hidden="1" x14ac:dyDescent="0.25">
      <c r="A890">
        <v>50000249</v>
      </c>
      <c r="B890">
        <v>42516783</v>
      </c>
      <c r="C890" t="s">
        <v>154</v>
      </c>
      <c r="D890">
        <v>9395832</v>
      </c>
      <c r="E890" s="29">
        <v>42293</v>
      </c>
      <c r="F890">
        <v>2356055</v>
      </c>
      <c r="G890">
        <v>12800000</v>
      </c>
      <c r="H890">
        <v>350300</v>
      </c>
      <c r="I890" s="26">
        <v>350300</v>
      </c>
      <c r="J890" s="26"/>
      <c r="K890" s="1">
        <v>1748085</v>
      </c>
      <c r="M890" s="1"/>
      <c r="N890" s="26"/>
      <c r="O890" s="1"/>
      <c r="P890" s="26"/>
    </row>
    <row r="891" spans="1:16" hidden="1" x14ac:dyDescent="0.25">
      <c r="A891">
        <v>50000249</v>
      </c>
      <c r="B891">
        <v>42903969</v>
      </c>
      <c r="C891" t="s">
        <v>154</v>
      </c>
      <c r="D891">
        <v>53097206</v>
      </c>
      <c r="E891" s="29">
        <v>42293</v>
      </c>
      <c r="F891">
        <v>5334466</v>
      </c>
      <c r="G891">
        <v>12800000</v>
      </c>
      <c r="H891">
        <v>350300</v>
      </c>
      <c r="I891" s="26">
        <v>350300</v>
      </c>
      <c r="J891" s="26"/>
      <c r="K891" s="1">
        <v>859500</v>
      </c>
      <c r="M891" s="1"/>
      <c r="N891" s="26"/>
      <c r="O891" s="1"/>
      <c r="P891" s="26"/>
    </row>
    <row r="892" spans="1:16" hidden="1" x14ac:dyDescent="0.25">
      <c r="A892">
        <v>50000249</v>
      </c>
      <c r="B892">
        <v>46552704</v>
      </c>
      <c r="C892" t="s">
        <v>154</v>
      </c>
      <c r="D892">
        <v>11310365</v>
      </c>
      <c r="E892" s="29">
        <v>42293</v>
      </c>
      <c r="F892">
        <v>31055742</v>
      </c>
      <c r="G892">
        <v>12400000</v>
      </c>
      <c r="H892">
        <v>270102</v>
      </c>
      <c r="I892" s="26">
        <v>121204</v>
      </c>
      <c r="J892" s="26"/>
      <c r="K892" s="1">
        <v>5000</v>
      </c>
      <c r="M892" s="1"/>
      <c r="N892" s="26"/>
      <c r="O892" s="1"/>
      <c r="P892" s="26"/>
    </row>
    <row r="893" spans="1:16" hidden="1" x14ac:dyDescent="0.25">
      <c r="A893">
        <v>50000249</v>
      </c>
      <c r="B893">
        <v>46596731</v>
      </c>
      <c r="C893" t="s">
        <v>154</v>
      </c>
      <c r="D893">
        <v>1123994749</v>
      </c>
      <c r="E893" s="29">
        <v>42293</v>
      </c>
      <c r="F893">
        <v>30421624</v>
      </c>
      <c r="G893">
        <v>12400000</v>
      </c>
      <c r="H893">
        <v>270102</v>
      </c>
      <c r="I893" s="26">
        <v>121204</v>
      </c>
      <c r="J893" s="26"/>
      <c r="K893" s="1">
        <v>5000</v>
      </c>
      <c r="M893" s="1"/>
      <c r="N893" s="26"/>
      <c r="O893" s="1"/>
      <c r="P893" s="26"/>
    </row>
    <row r="894" spans="1:16" hidden="1" x14ac:dyDescent="0.25">
      <c r="A894">
        <v>50000249</v>
      </c>
      <c r="B894">
        <v>46618869</v>
      </c>
      <c r="C894" t="s">
        <v>154</v>
      </c>
      <c r="D894">
        <v>15875844</v>
      </c>
      <c r="E894" s="29">
        <v>42293</v>
      </c>
      <c r="F894">
        <v>3165000</v>
      </c>
      <c r="G894">
        <v>12400000</v>
      </c>
      <c r="H894">
        <v>270102</v>
      </c>
      <c r="I894" s="26">
        <v>121204</v>
      </c>
      <c r="J894" s="26"/>
      <c r="K894" s="1">
        <v>5000</v>
      </c>
      <c r="M894" s="1"/>
      <c r="N894" s="26"/>
      <c r="O894" s="1"/>
      <c r="P894" s="26"/>
    </row>
    <row r="895" spans="1:16" hidden="1" x14ac:dyDescent="0.25">
      <c r="A895">
        <v>50000249</v>
      </c>
      <c r="B895">
        <v>660837</v>
      </c>
      <c r="C895" t="s">
        <v>185</v>
      </c>
      <c r="D895">
        <v>17631847</v>
      </c>
      <c r="E895" s="29">
        <v>42296</v>
      </c>
      <c r="F895">
        <v>31338059</v>
      </c>
      <c r="G895">
        <v>26800000</v>
      </c>
      <c r="H895">
        <v>360200</v>
      </c>
      <c r="I895" s="26">
        <v>360200</v>
      </c>
      <c r="J895" s="26"/>
      <c r="K895" s="1">
        <v>2000</v>
      </c>
      <c r="M895" s="1"/>
      <c r="N895" s="26"/>
      <c r="O895" s="1"/>
      <c r="P895" s="26"/>
    </row>
    <row r="896" spans="1:16" hidden="1" x14ac:dyDescent="0.25">
      <c r="A896">
        <v>50000249</v>
      </c>
      <c r="B896">
        <v>660849</v>
      </c>
      <c r="C896" t="s">
        <v>185</v>
      </c>
      <c r="D896">
        <v>8000957282</v>
      </c>
      <c r="E896" s="29">
        <v>42296</v>
      </c>
      <c r="F896">
        <v>4366494</v>
      </c>
      <c r="G896">
        <v>923272438</v>
      </c>
      <c r="H896">
        <v>410400</v>
      </c>
      <c r="I896" s="26">
        <v>410400</v>
      </c>
      <c r="J896" s="26"/>
      <c r="K896" s="1">
        <v>9813.52</v>
      </c>
      <c r="M896" s="1"/>
      <c r="N896" s="26"/>
      <c r="O896" s="1"/>
      <c r="P896" s="26"/>
    </row>
    <row r="897" spans="1:16" hidden="1" x14ac:dyDescent="0.25">
      <c r="A897">
        <v>50000249</v>
      </c>
      <c r="B897">
        <v>791634</v>
      </c>
      <c r="C897" t="s">
        <v>154</v>
      </c>
      <c r="D897">
        <v>52856968</v>
      </c>
      <c r="E897" s="29">
        <v>42296</v>
      </c>
      <c r="F897">
        <v>31388994</v>
      </c>
      <c r="G897">
        <v>12400000</v>
      </c>
      <c r="H897">
        <v>270102</v>
      </c>
      <c r="I897" s="26">
        <v>121204</v>
      </c>
      <c r="J897" s="26"/>
      <c r="K897" s="1">
        <v>5000</v>
      </c>
      <c r="M897" s="1"/>
      <c r="N897" s="26"/>
      <c r="O897" s="1"/>
      <c r="P897" s="26"/>
    </row>
    <row r="898" spans="1:16" hidden="1" x14ac:dyDescent="0.25">
      <c r="A898">
        <v>50000249</v>
      </c>
      <c r="B898">
        <v>791636</v>
      </c>
      <c r="C898" t="s">
        <v>154</v>
      </c>
      <c r="D898">
        <v>80225680</v>
      </c>
      <c r="E898" s="29">
        <v>42296</v>
      </c>
      <c r="F898">
        <v>32138537</v>
      </c>
      <c r="G898">
        <v>12400000</v>
      </c>
      <c r="H898">
        <v>270102</v>
      </c>
      <c r="I898" s="26">
        <v>121204</v>
      </c>
      <c r="J898" s="26"/>
      <c r="K898" s="1">
        <v>5000</v>
      </c>
      <c r="M898" s="1"/>
      <c r="N898" s="26"/>
      <c r="O898" s="1"/>
      <c r="P898" s="26"/>
    </row>
    <row r="899" spans="1:16" hidden="1" x14ac:dyDescent="0.25">
      <c r="A899">
        <v>50000249</v>
      </c>
      <c r="B899">
        <v>795751</v>
      </c>
      <c r="C899" t="s">
        <v>154</v>
      </c>
      <c r="D899">
        <v>1014228318</v>
      </c>
      <c r="E899" s="29">
        <v>42296</v>
      </c>
      <c r="F899">
        <v>4423780</v>
      </c>
      <c r="G899">
        <v>12400000</v>
      </c>
      <c r="H899">
        <v>270102</v>
      </c>
      <c r="I899" s="26">
        <v>121204</v>
      </c>
      <c r="J899" s="26"/>
      <c r="K899" s="1">
        <v>5000</v>
      </c>
      <c r="M899" s="1"/>
      <c r="N899" s="26"/>
      <c r="O899" s="1"/>
      <c r="P899" s="26"/>
    </row>
    <row r="900" spans="1:16" hidden="1" x14ac:dyDescent="0.25">
      <c r="A900">
        <v>50000249</v>
      </c>
      <c r="B900">
        <v>795894</v>
      </c>
      <c r="C900" t="s">
        <v>154</v>
      </c>
      <c r="D900">
        <v>1026276145</v>
      </c>
      <c r="E900" s="29">
        <v>42296</v>
      </c>
      <c r="F900">
        <v>30051001</v>
      </c>
      <c r="G900">
        <v>12400000</v>
      </c>
      <c r="H900">
        <v>270102</v>
      </c>
      <c r="I900" s="26">
        <v>121204</v>
      </c>
      <c r="J900" s="26"/>
      <c r="K900" s="1">
        <v>5000</v>
      </c>
      <c r="M900" s="1"/>
      <c r="N900" s="26"/>
      <c r="O900" s="1"/>
      <c r="P900" s="26"/>
    </row>
    <row r="901" spans="1:16" hidden="1" x14ac:dyDescent="0.25">
      <c r="A901">
        <v>50000249</v>
      </c>
      <c r="B901">
        <v>887799</v>
      </c>
      <c r="C901" t="s">
        <v>173</v>
      </c>
      <c r="D901">
        <v>8001658045</v>
      </c>
      <c r="E901" s="29">
        <v>42296</v>
      </c>
      <c r="F901">
        <v>7422309</v>
      </c>
      <c r="G901">
        <v>12400000</v>
      </c>
      <c r="H901">
        <v>270108</v>
      </c>
      <c r="I901" s="26">
        <v>270108</v>
      </c>
      <c r="J901" s="26"/>
      <c r="K901" s="1">
        <v>1327048</v>
      </c>
      <c r="M901" s="1"/>
      <c r="N901" s="26"/>
      <c r="O901" s="1"/>
      <c r="P901" s="26"/>
    </row>
    <row r="902" spans="1:16" hidden="1" x14ac:dyDescent="0.25">
      <c r="A902">
        <v>50000249</v>
      </c>
      <c r="B902">
        <v>887800</v>
      </c>
      <c r="C902" t="s">
        <v>173</v>
      </c>
      <c r="D902">
        <v>8001658045</v>
      </c>
      <c r="E902" s="29">
        <v>42296</v>
      </c>
      <c r="F902">
        <v>7422309</v>
      </c>
      <c r="G902">
        <v>12400000</v>
      </c>
      <c r="H902">
        <v>270108</v>
      </c>
      <c r="I902" s="26">
        <v>270108</v>
      </c>
      <c r="J902" s="26"/>
      <c r="K902" s="1">
        <v>103534</v>
      </c>
      <c r="M902" s="1"/>
      <c r="N902" s="26"/>
      <c r="O902" s="1"/>
      <c r="P902" s="26"/>
    </row>
    <row r="903" spans="1:16" hidden="1" x14ac:dyDescent="0.25">
      <c r="A903">
        <v>50000249</v>
      </c>
      <c r="B903">
        <v>1088343</v>
      </c>
      <c r="C903" t="s">
        <v>154</v>
      </c>
      <c r="D903">
        <v>1056572252</v>
      </c>
      <c r="E903" s="29">
        <v>42296</v>
      </c>
      <c r="F903">
        <v>31438303</v>
      </c>
      <c r="G903">
        <v>12400000</v>
      </c>
      <c r="H903">
        <v>270102</v>
      </c>
      <c r="I903" s="26">
        <v>121204</v>
      </c>
      <c r="J903" s="26"/>
      <c r="K903" s="1">
        <v>5000</v>
      </c>
      <c r="M903" s="1"/>
      <c r="N903" s="26"/>
      <c r="O903" s="1"/>
      <c r="P903" s="26"/>
    </row>
    <row r="904" spans="1:16" hidden="1" x14ac:dyDescent="0.25">
      <c r="A904">
        <v>50000249</v>
      </c>
      <c r="B904">
        <v>1267277</v>
      </c>
      <c r="C904" t="s">
        <v>180</v>
      </c>
      <c r="D904">
        <v>1102807281</v>
      </c>
      <c r="E904" s="29">
        <v>42296</v>
      </c>
      <c r="F904">
        <v>30127826</v>
      </c>
      <c r="G904">
        <v>12400000</v>
      </c>
      <c r="H904">
        <v>270102</v>
      </c>
      <c r="I904" s="26">
        <v>121204</v>
      </c>
      <c r="J904" s="26"/>
      <c r="K904" s="1">
        <v>5000</v>
      </c>
      <c r="M904" s="1"/>
      <c r="N904" s="26"/>
      <c r="O904" s="1"/>
      <c r="P904" s="26"/>
    </row>
    <row r="905" spans="1:16" hidden="1" x14ac:dyDescent="0.25">
      <c r="A905">
        <v>50000249</v>
      </c>
      <c r="B905">
        <v>1267294</v>
      </c>
      <c r="C905" t="s">
        <v>180</v>
      </c>
      <c r="D905">
        <v>1102806051</v>
      </c>
      <c r="E905" s="29">
        <v>42296</v>
      </c>
      <c r="F905">
        <v>30165981</v>
      </c>
      <c r="G905">
        <v>12400000</v>
      </c>
      <c r="H905">
        <v>270102</v>
      </c>
      <c r="I905" s="26">
        <v>121204</v>
      </c>
      <c r="J905" s="26"/>
      <c r="K905" s="1">
        <v>5000</v>
      </c>
      <c r="M905" s="1"/>
      <c r="N905" s="26"/>
      <c r="O905" s="1"/>
      <c r="P905" s="26"/>
    </row>
    <row r="906" spans="1:16" hidden="1" x14ac:dyDescent="0.25">
      <c r="A906">
        <v>50000249</v>
      </c>
      <c r="B906">
        <v>1267295</v>
      </c>
      <c r="C906" t="s">
        <v>180</v>
      </c>
      <c r="D906">
        <v>1102806051</v>
      </c>
      <c r="E906" s="29">
        <v>42296</v>
      </c>
      <c r="F906">
        <v>30165986</v>
      </c>
      <c r="G906">
        <v>12400000</v>
      </c>
      <c r="H906">
        <v>270102</v>
      </c>
      <c r="I906" s="26">
        <v>121204</v>
      </c>
      <c r="J906" s="26"/>
      <c r="K906" s="1">
        <v>5000</v>
      </c>
      <c r="M906" s="1"/>
      <c r="N906" s="26"/>
      <c r="O906" s="1"/>
      <c r="P906" s="26"/>
    </row>
    <row r="907" spans="1:16" hidden="1" x14ac:dyDescent="0.25">
      <c r="A907">
        <v>50000249</v>
      </c>
      <c r="B907">
        <v>1267307</v>
      </c>
      <c r="C907" t="s">
        <v>180</v>
      </c>
      <c r="D907">
        <v>40937934</v>
      </c>
      <c r="E907" s="29">
        <v>42296</v>
      </c>
      <c r="F907">
        <v>31261723</v>
      </c>
      <c r="G907">
        <v>12400000</v>
      </c>
      <c r="H907">
        <v>270102</v>
      </c>
      <c r="I907" s="26">
        <v>121204</v>
      </c>
      <c r="J907" s="26"/>
      <c r="K907" s="1">
        <v>5000</v>
      </c>
      <c r="M907" s="1"/>
      <c r="N907" s="26"/>
      <c r="O907" s="1"/>
      <c r="P907" s="26"/>
    </row>
    <row r="908" spans="1:16" hidden="1" x14ac:dyDescent="0.25">
      <c r="A908">
        <v>50000249</v>
      </c>
      <c r="B908">
        <v>1267308</v>
      </c>
      <c r="C908" t="s">
        <v>180</v>
      </c>
      <c r="D908">
        <v>40937934</v>
      </c>
      <c r="E908" s="29">
        <v>42296</v>
      </c>
      <c r="F908">
        <v>31261723</v>
      </c>
      <c r="G908">
        <v>12400000</v>
      </c>
      <c r="H908">
        <v>270102</v>
      </c>
      <c r="I908" s="26">
        <v>121204</v>
      </c>
      <c r="J908" s="26"/>
      <c r="K908" s="1">
        <v>5000</v>
      </c>
      <c r="M908" s="1"/>
      <c r="N908" s="26"/>
      <c r="O908" s="1"/>
      <c r="P908" s="26"/>
    </row>
    <row r="909" spans="1:16" hidden="1" x14ac:dyDescent="0.25">
      <c r="A909">
        <v>50000249</v>
      </c>
      <c r="B909">
        <v>1376070</v>
      </c>
      <c r="C909" t="s">
        <v>154</v>
      </c>
      <c r="D909">
        <v>1085296391</v>
      </c>
      <c r="E909" s="29">
        <v>42296</v>
      </c>
      <c r="F909">
        <v>31541592</v>
      </c>
      <c r="G909">
        <v>12400000</v>
      </c>
      <c r="H909">
        <v>270102</v>
      </c>
      <c r="I909" s="26">
        <v>121204</v>
      </c>
      <c r="J909" s="26"/>
      <c r="K909" s="1">
        <v>5000</v>
      </c>
      <c r="M909" s="1"/>
      <c r="N909" s="26"/>
      <c r="O909" s="1"/>
      <c r="P909" s="26"/>
    </row>
    <row r="910" spans="1:16" hidden="1" x14ac:dyDescent="0.25">
      <c r="A910">
        <v>50000249</v>
      </c>
      <c r="B910">
        <v>1376071</v>
      </c>
      <c r="C910" t="s">
        <v>154</v>
      </c>
      <c r="D910">
        <v>1075252247</v>
      </c>
      <c r="E910" s="29">
        <v>42296</v>
      </c>
      <c r="F910">
        <v>31768229</v>
      </c>
      <c r="G910">
        <v>12400000</v>
      </c>
      <c r="H910">
        <v>270102</v>
      </c>
      <c r="I910" s="26">
        <v>121204</v>
      </c>
      <c r="J910" s="26"/>
      <c r="K910" s="1">
        <v>5000</v>
      </c>
      <c r="M910" s="1"/>
      <c r="N910" s="26"/>
      <c r="O910" s="1"/>
      <c r="P910" s="26"/>
    </row>
    <row r="911" spans="1:16" hidden="1" x14ac:dyDescent="0.25">
      <c r="A911">
        <v>50000249</v>
      </c>
      <c r="B911">
        <v>1376072</v>
      </c>
      <c r="C911" t="s">
        <v>154</v>
      </c>
      <c r="D911">
        <v>1098728285</v>
      </c>
      <c r="E911" s="29">
        <v>42296</v>
      </c>
      <c r="F911">
        <v>31336946</v>
      </c>
      <c r="G911">
        <v>12400000</v>
      </c>
      <c r="H911">
        <v>270102</v>
      </c>
      <c r="I911" s="26">
        <v>121204</v>
      </c>
      <c r="J911" s="26"/>
      <c r="K911" s="1">
        <v>5000</v>
      </c>
      <c r="M911" s="1"/>
      <c r="N911" s="26"/>
      <c r="O911" s="1"/>
      <c r="P911" s="26"/>
    </row>
    <row r="912" spans="1:16" hidden="1" x14ac:dyDescent="0.25">
      <c r="A912">
        <v>50000249</v>
      </c>
      <c r="B912">
        <v>1466447</v>
      </c>
      <c r="C912" t="s">
        <v>169</v>
      </c>
      <c r="D912">
        <v>1010189415</v>
      </c>
      <c r="E912" s="29">
        <v>42296</v>
      </c>
      <c r="F912">
        <v>31075965</v>
      </c>
      <c r="G912">
        <v>12400000</v>
      </c>
      <c r="H912">
        <v>270102</v>
      </c>
      <c r="I912" s="26">
        <v>121204</v>
      </c>
      <c r="J912" s="26"/>
      <c r="K912" s="1">
        <v>5000</v>
      </c>
      <c r="M912" s="1"/>
      <c r="N912" s="26"/>
      <c r="O912" s="1"/>
      <c r="P912" s="26"/>
    </row>
    <row r="913" spans="1:16" hidden="1" x14ac:dyDescent="0.25">
      <c r="A913">
        <v>50000249</v>
      </c>
      <c r="B913">
        <v>1476086</v>
      </c>
      <c r="C913" t="s">
        <v>179</v>
      </c>
      <c r="D913">
        <v>1096214356</v>
      </c>
      <c r="E913" s="29">
        <v>42296</v>
      </c>
      <c r="F913">
        <v>32081191</v>
      </c>
      <c r="G913">
        <v>12400000</v>
      </c>
      <c r="H913">
        <v>270102</v>
      </c>
      <c r="I913" s="26">
        <v>121204</v>
      </c>
      <c r="J913" s="26"/>
      <c r="K913" s="1">
        <v>5000</v>
      </c>
      <c r="M913" s="1"/>
      <c r="N913" s="26"/>
      <c r="O913" s="1"/>
      <c r="P913" s="26"/>
    </row>
    <row r="914" spans="1:16" hidden="1" x14ac:dyDescent="0.25">
      <c r="A914">
        <v>50000249</v>
      </c>
      <c r="B914">
        <v>1530688</v>
      </c>
      <c r="C914" t="s">
        <v>154</v>
      </c>
      <c r="D914">
        <v>20659350</v>
      </c>
      <c r="E914" s="29">
        <v>42296</v>
      </c>
      <c r="F914">
        <v>7757895</v>
      </c>
      <c r="G914">
        <v>923272193</v>
      </c>
      <c r="H914">
        <v>131401</v>
      </c>
      <c r="I914" s="26">
        <v>131401</v>
      </c>
      <c r="J914" s="26"/>
      <c r="K914" s="1">
        <v>15300</v>
      </c>
      <c r="M914" s="1"/>
      <c r="N914" s="26"/>
      <c r="O914" s="1"/>
      <c r="P914" s="26"/>
    </row>
    <row r="915" spans="1:16" hidden="1" x14ac:dyDescent="0.25">
      <c r="A915">
        <v>50000249</v>
      </c>
      <c r="B915">
        <v>1555005</v>
      </c>
      <c r="C915" t="s">
        <v>172</v>
      </c>
      <c r="D915">
        <v>26455714</v>
      </c>
      <c r="E915" s="29">
        <v>42296</v>
      </c>
      <c r="F915">
        <v>8639862</v>
      </c>
      <c r="G915">
        <v>12400000</v>
      </c>
      <c r="H915">
        <v>270102</v>
      </c>
      <c r="I915" s="26">
        <v>121204</v>
      </c>
      <c r="J915" s="26"/>
      <c r="K915" s="1">
        <v>5000</v>
      </c>
      <c r="M915" s="1"/>
      <c r="N915" s="26"/>
      <c r="O915" s="1"/>
      <c r="P915" s="26"/>
    </row>
    <row r="916" spans="1:16" hidden="1" x14ac:dyDescent="0.25">
      <c r="A916">
        <v>50000249</v>
      </c>
      <c r="B916">
        <v>1573991</v>
      </c>
      <c r="C916" t="s">
        <v>171</v>
      </c>
      <c r="D916">
        <v>8903034225</v>
      </c>
      <c r="E916" s="29">
        <v>42296</v>
      </c>
      <c r="F916">
        <v>6683655</v>
      </c>
      <c r="G916">
        <v>11800000</v>
      </c>
      <c r="H916">
        <v>240101</v>
      </c>
      <c r="I916" s="26">
        <v>121265</v>
      </c>
      <c r="J916" s="26"/>
      <c r="K916" s="1">
        <v>18117605</v>
      </c>
      <c r="M916" s="1"/>
      <c r="N916" s="26"/>
      <c r="O916" s="1"/>
      <c r="P916" s="26"/>
    </row>
    <row r="917" spans="1:16" hidden="1" x14ac:dyDescent="0.25">
      <c r="A917">
        <v>50000249</v>
      </c>
      <c r="B917">
        <v>1666685</v>
      </c>
      <c r="C917" t="s">
        <v>193</v>
      </c>
      <c r="D917">
        <v>9002680923</v>
      </c>
      <c r="E917" s="29">
        <v>42296</v>
      </c>
      <c r="F917">
        <v>6346896</v>
      </c>
      <c r="G917">
        <v>11100000</v>
      </c>
      <c r="H917">
        <v>150105</v>
      </c>
      <c r="I917" s="26">
        <v>27090505</v>
      </c>
      <c r="J917" s="26"/>
      <c r="K917" s="1">
        <v>82123.039999999994</v>
      </c>
      <c r="M917" s="1"/>
      <c r="N917" s="26"/>
      <c r="O917" s="1"/>
      <c r="P917" s="26"/>
    </row>
    <row r="918" spans="1:16" hidden="1" x14ac:dyDescent="0.25">
      <c r="A918">
        <v>50000249</v>
      </c>
      <c r="B918">
        <v>1723519</v>
      </c>
      <c r="C918" t="s">
        <v>171</v>
      </c>
      <c r="D918">
        <v>1112247328</v>
      </c>
      <c r="E918" s="29">
        <v>42296</v>
      </c>
      <c r="F918">
        <v>8893303</v>
      </c>
      <c r="G918">
        <v>12200000</v>
      </c>
      <c r="H918">
        <v>250101</v>
      </c>
      <c r="I918" s="26">
        <v>121225</v>
      </c>
      <c r="J918" s="26"/>
      <c r="K918" s="1">
        <v>67000</v>
      </c>
      <c r="M918" s="1"/>
      <c r="N918" s="26"/>
      <c r="O918" s="1"/>
      <c r="P918" s="26"/>
    </row>
    <row r="919" spans="1:16" hidden="1" x14ac:dyDescent="0.25">
      <c r="A919">
        <v>50000249</v>
      </c>
      <c r="B919">
        <v>1746294</v>
      </c>
      <c r="C919" t="s">
        <v>181</v>
      </c>
      <c r="D919">
        <v>10244129</v>
      </c>
      <c r="E919" s="29">
        <v>42296</v>
      </c>
      <c r="F919">
        <v>31059937</v>
      </c>
      <c r="G919">
        <v>26800000</v>
      </c>
      <c r="H919">
        <v>360200</v>
      </c>
      <c r="I919" s="26">
        <v>360200</v>
      </c>
      <c r="J919" s="26"/>
      <c r="K919" s="1">
        <v>120064</v>
      </c>
      <c r="M919" s="1"/>
      <c r="N919" s="26"/>
      <c r="O919" s="1"/>
      <c r="P919" s="26"/>
    </row>
    <row r="920" spans="1:16" hidden="1" x14ac:dyDescent="0.25">
      <c r="A920">
        <v>50000249</v>
      </c>
      <c r="B920">
        <v>1872518</v>
      </c>
      <c r="C920" t="s">
        <v>193</v>
      </c>
      <c r="D920">
        <v>6105348</v>
      </c>
      <c r="E920" s="29">
        <v>42296</v>
      </c>
      <c r="F920">
        <v>32048911</v>
      </c>
      <c r="G920">
        <v>12400000</v>
      </c>
      <c r="H920">
        <v>270102</v>
      </c>
      <c r="I920" s="26">
        <v>121204</v>
      </c>
      <c r="J920" s="26"/>
      <c r="K920" s="1">
        <v>5000</v>
      </c>
      <c r="M920" s="1"/>
      <c r="N920" s="26"/>
      <c r="O920" s="1"/>
      <c r="P920" s="26"/>
    </row>
    <row r="921" spans="1:16" hidden="1" x14ac:dyDescent="0.25">
      <c r="A921">
        <v>50000249</v>
      </c>
      <c r="B921">
        <v>1883528</v>
      </c>
      <c r="C921" t="s">
        <v>189</v>
      </c>
      <c r="D921">
        <v>29663290</v>
      </c>
      <c r="E921" s="29">
        <v>42296</v>
      </c>
      <c r="F921">
        <v>2873166</v>
      </c>
      <c r="G921">
        <v>12400000</v>
      </c>
      <c r="H921">
        <v>270108</v>
      </c>
      <c r="I921" s="26">
        <v>270108</v>
      </c>
      <c r="J921" s="26"/>
      <c r="K921" s="1">
        <v>576702</v>
      </c>
      <c r="M921" s="1"/>
      <c r="N921" s="26"/>
      <c r="O921" s="1"/>
      <c r="P921" s="26"/>
    </row>
    <row r="922" spans="1:16" hidden="1" x14ac:dyDescent="0.25">
      <c r="A922">
        <v>50000249</v>
      </c>
      <c r="B922">
        <v>1917611</v>
      </c>
      <c r="C922" t="s">
        <v>179</v>
      </c>
      <c r="D922">
        <v>1098728653</v>
      </c>
      <c r="E922" s="29">
        <v>42296</v>
      </c>
      <c r="F922">
        <v>31189304</v>
      </c>
      <c r="G922">
        <v>12400000</v>
      </c>
      <c r="H922">
        <v>270102</v>
      </c>
      <c r="I922" s="26">
        <v>121204</v>
      </c>
      <c r="J922" s="26"/>
      <c r="K922" s="1">
        <v>5000</v>
      </c>
      <c r="M922" s="1"/>
      <c r="N922" s="26"/>
      <c r="O922" s="1"/>
      <c r="P922" s="26"/>
    </row>
    <row r="923" spans="1:16" hidden="1" x14ac:dyDescent="0.25">
      <c r="A923">
        <v>50000249</v>
      </c>
      <c r="B923">
        <v>1917612</v>
      </c>
      <c r="C923" t="s">
        <v>179</v>
      </c>
      <c r="D923">
        <v>1098741236</v>
      </c>
      <c r="E923" s="29">
        <v>42296</v>
      </c>
      <c r="F923">
        <v>30130102</v>
      </c>
      <c r="G923">
        <v>12400000</v>
      </c>
      <c r="H923">
        <v>270102</v>
      </c>
      <c r="I923" s="26">
        <v>121204</v>
      </c>
      <c r="J923" s="26"/>
      <c r="K923" s="1">
        <v>5000</v>
      </c>
      <c r="M923" s="1"/>
      <c r="N923" s="26"/>
      <c r="O923" s="1"/>
      <c r="P923" s="26"/>
    </row>
    <row r="924" spans="1:16" hidden="1" x14ac:dyDescent="0.25">
      <c r="A924">
        <v>50000249</v>
      </c>
      <c r="B924">
        <v>1947447</v>
      </c>
      <c r="C924" t="s">
        <v>169</v>
      </c>
      <c r="D924">
        <v>13074144</v>
      </c>
      <c r="E924" s="29">
        <v>42296</v>
      </c>
      <c r="F924">
        <v>31275535</v>
      </c>
      <c r="G924">
        <v>12400000</v>
      </c>
      <c r="H924">
        <v>270102</v>
      </c>
      <c r="I924" s="26">
        <v>121204</v>
      </c>
      <c r="J924" s="26"/>
      <c r="K924" s="1">
        <v>5000</v>
      </c>
      <c r="M924" s="1"/>
      <c r="N924" s="26"/>
      <c r="O924" s="1"/>
      <c r="P924" s="26"/>
    </row>
    <row r="925" spans="1:16" hidden="1" x14ac:dyDescent="0.25">
      <c r="A925">
        <v>50000249</v>
      </c>
      <c r="B925">
        <v>1960025</v>
      </c>
      <c r="C925" t="s">
        <v>172</v>
      </c>
      <c r="D925">
        <v>1117519455</v>
      </c>
      <c r="E925" s="29">
        <v>42296</v>
      </c>
      <c r="F925">
        <v>32147384</v>
      </c>
      <c r="G925">
        <v>12400000</v>
      </c>
      <c r="H925">
        <v>270102</v>
      </c>
      <c r="I925" s="26">
        <v>121204</v>
      </c>
      <c r="J925" s="26"/>
      <c r="K925" s="1">
        <v>5000</v>
      </c>
      <c r="M925" s="1"/>
      <c r="N925" s="26"/>
      <c r="O925" s="1"/>
      <c r="P925" s="26"/>
    </row>
    <row r="926" spans="1:16" hidden="1" x14ac:dyDescent="0.25">
      <c r="A926">
        <v>50000249</v>
      </c>
      <c r="B926">
        <v>1960026</v>
      </c>
      <c r="C926" t="s">
        <v>172</v>
      </c>
      <c r="D926">
        <v>1075245675</v>
      </c>
      <c r="E926" s="29">
        <v>42296</v>
      </c>
      <c r="F926">
        <v>31153665</v>
      </c>
      <c r="G926">
        <v>12400000</v>
      </c>
      <c r="H926">
        <v>270102</v>
      </c>
      <c r="I926" s="26">
        <v>121204</v>
      </c>
      <c r="J926" s="26"/>
      <c r="K926" s="1">
        <v>5000</v>
      </c>
      <c r="M926" s="1"/>
      <c r="N926" s="26"/>
      <c r="O926" s="1"/>
      <c r="P926" s="26"/>
    </row>
    <row r="927" spans="1:16" hidden="1" x14ac:dyDescent="0.25">
      <c r="A927">
        <v>50000249</v>
      </c>
      <c r="B927">
        <v>1963066</v>
      </c>
      <c r="C927" t="s">
        <v>172</v>
      </c>
      <c r="D927">
        <v>7717888</v>
      </c>
      <c r="E927" s="29">
        <v>42296</v>
      </c>
      <c r="F927">
        <v>31150988</v>
      </c>
      <c r="G927">
        <v>26800000</v>
      </c>
      <c r="H927">
        <v>360200</v>
      </c>
      <c r="I927" s="26">
        <v>360200</v>
      </c>
      <c r="J927" s="26"/>
      <c r="K927" s="1">
        <v>800</v>
      </c>
      <c r="M927" s="1"/>
      <c r="N927" s="26"/>
      <c r="O927" s="1"/>
      <c r="P927" s="26"/>
    </row>
    <row r="928" spans="1:16" hidden="1" x14ac:dyDescent="0.25">
      <c r="A928">
        <v>50000249</v>
      </c>
      <c r="B928">
        <v>1970170</v>
      </c>
      <c r="C928" t="s">
        <v>170</v>
      </c>
      <c r="D928">
        <v>8203253</v>
      </c>
      <c r="E928" s="29">
        <v>42296</v>
      </c>
      <c r="F928">
        <v>31462013</v>
      </c>
      <c r="G928">
        <v>12400000</v>
      </c>
      <c r="H928">
        <v>270102</v>
      </c>
      <c r="I928" s="26">
        <v>121204</v>
      </c>
      <c r="J928" s="26"/>
      <c r="K928" s="1">
        <v>5000</v>
      </c>
      <c r="M928" s="1"/>
      <c r="N928" s="26"/>
      <c r="O928" s="1"/>
      <c r="P928" s="26"/>
    </row>
    <row r="929" spans="1:16" hidden="1" x14ac:dyDescent="0.25">
      <c r="A929">
        <v>50000249</v>
      </c>
      <c r="B929">
        <v>1983194</v>
      </c>
      <c r="C929" t="s">
        <v>154</v>
      </c>
      <c r="D929">
        <v>41431652</v>
      </c>
      <c r="E929" s="29">
        <v>42296</v>
      </c>
      <c r="F929">
        <v>4310981</v>
      </c>
      <c r="G929">
        <v>923272193</v>
      </c>
      <c r="H929">
        <v>131401</v>
      </c>
      <c r="I929" s="26">
        <v>131401</v>
      </c>
      <c r="J929" s="26"/>
      <c r="K929" s="1">
        <v>5500</v>
      </c>
      <c r="M929" s="1"/>
      <c r="N929" s="26"/>
      <c r="O929" s="1"/>
      <c r="P929" s="26"/>
    </row>
    <row r="930" spans="1:16" hidden="1" x14ac:dyDescent="0.25">
      <c r="A930">
        <v>50000249</v>
      </c>
      <c r="B930">
        <v>2014117</v>
      </c>
      <c r="C930" t="s">
        <v>197</v>
      </c>
      <c r="D930">
        <v>31192865</v>
      </c>
      <c r="E930" s="29">
        <v>42296</v>
      </c>
      <c r="F930">
        <v>31846965</v>
      </c>
      <c r="G930">
        <v>923272193</v>
      </c>
      <c r="H930">
        <v>131401</v>
      </c>
      <c r="I930" s="26">
        <v>131401</v>
      </c>
      <c r="J930" s="26"/>
      <c r="K930" s="1">
        <v>15800</v>
      </c>
      <c r="M930" s="1"/>
      <c r="N930" s="26"/>
      <c r="O930" s="1"/>
      <c r="P930" s="26"/>
    </row>
    <row r="931" spans="1:16" hidden="1" x14ac:dyDescent="0.25">
      <c r="A931">
        <v>50000249</v>
      </c>
      <c r="B931">
        <v>2076475</v>
      </c>
      <c r="C931" t="s">
        <v>171</v>
      </c>
      <c r="D931">
        <v>41900759</v>
      </c>
      <c r="E931" s="29">
        <v>42296</v>
      </c>
      <c r="F931">
        <v>31082599</v>
      </c>
      <c r="G931">
        <v>26800000</v>
      </c>
      <c r="H931">
        <v>360200</v>
      </c>
      <c r="I931" s="26">
        <v>360200</v>
      </c>
      <c r="J931" s="26"/>
      <c r="K931" s="1">
        <v>343123</v>
      </c>
      <c r="M931" s="1"/>
      <c r="N931" s="26"/>
      <c r="O931" s="1"/>
      <c r="P931" s="26"/>
    </row>
    <row r="932" spans="1:16" hidden="1" x14ac:dyDescent="0.25">
      <c r="A932">
        <v>50000249</v>
      </c>
      <c r="B932">
        <v>2087597</v>
      </c>
      <c r="C932" t="s">
        <v>171</v>
      </c>
      <c r="D932">
        <v>8050089032</v>
      </c>
      <c r="E932" s="29">
        <v>42296</v>
      </c>
      <c r="F932">
        <v>8839191</v>
      </c>
      <c r="G932">
        <v>12800000</v>
      </c>
      <c r="H932">
        <v>350300</v>
      </c>
      <c r="I932" s="26">
        <v>350300</v>
      </c>
      <c r="J932" s="26"/>
      <c r="K932" s="1">
        <v>255163</v>
      </c>
      <c r="M932" s="1"/>
      <c r="N932" s="26"/>
      <c r="O932" s="1"/>
      <c r="P932" s="26"/>
    </row>
    <row r="933" spans="1:16" hidden="1" x14ac:dyDescent="0.25">
      <c r="A933">
        <v>50000249</v>
      </c>
      <c r="B933">
        <v>2113730</v>
      </c>
      <c r="C933" t="s">
        <v>171</v>
      </c>
      <c r="D933">
        <v>38858762</v>
      </c>
      <c r="E933" s="29">
        <v>42296</v>
      </c>
      <c r="F933">
        <v>31481431</v>
      </c>
      <c r="G933">
        <v>26800000</v>
      </c>
      <c r="H933">
        <v>360200</v>
      </c>
      <c r="I933" s="26">
        <v>360200</v>
      </c>
      <c r="J933" s="26"/>
      <c r="K933" s="1">
        <v>486246</v>
      </c>
      <c r="M933" s="1"/>
      <c r="N933" s="26"/>
      <c r="O933" s="1"/>
      <c r="P933" s="26"/>
    </row>
    <row r="934" spans="1:16" hidden="1" x14ac:dyDescent="0.25">
      <c r="A934">
        <v>50000249</v>
      </c>
      <c r="B934">
        <v>2144153</v>
      </c>
      <c r="C934" t="s">
        <v>174</v>
      </c>
      <c r="D934">
        <v>40992032</v>
      </c>
      <c r="E934" s="29">
        <v>42296</v>
      </c>
      <c r="F934">
        <v>31570497</v>
      </c>
      <c r="G934">
        <v>11100000</v>
      </c>
      <c r="H934">
        <v>150112</v>
      </c>
      <c r="I934" s="26">
        <v>121275</v>
      </c>
      <c r="J934" s="26"/>
      <c r="K934" s="1">
        <v>747448</v>
      </c>
      <c r="M934" s="1"/>
      <c r="N934" s="26"/>
      <c r="O934" s="1"/>
      <c r="P934" s="26"/>
    </row>
    <row r="935" spans="1:16" hidden="1" x14ac:dyDescent="0.25">
      <c r="A935">
        <v>50000249</v>
      </c>
      <c r="B935">
        <v>2286574</v>
      </c>
      <c r="C935" t="s">
        <v>154</v>
      </c>
      <c r="D935">
        <v>6766832</v>
      </c>
      <c r="E935" s="29">
        <v>42296</v>
      </c>
      <c r="F935">
        <v>6766832</v>
      </c>
      <c r="G935">
        <v>11500000</v>
      </c>
      <c r="H935">
        <v>130101</v>
      </c>
      <c r="I935" s="26">
        <v>12102020</v>
      </c>
      <c r="J935" s="26"/>
      <c r="K935" s="1">
        <v>2880</v>
      </c>
      <c r="M935" s="1"/>
      <c r="N935" s="26"/>
      <c r="O935" s="1"/>
      <c r="P935" s="26"/>
    </row>
    <row r="936" spans="1:16" hidden="1" x14ac:dyDescent="0.25">
      <c r="A936">
        <v>50000249</v>
      </c>
      <c r="B936">
        <v>2305043</v>
      </c>
      <c r="C936" t="s">
        <v>173</v>
      </c>
      <c r="D936">
        <v>1056929771</v>
      </c>
      <c r="E936" s="29">
        <v>42296</v>
      </c>
      <c r="F936">
        <v>31349505</v>
      </c>
      <c r="G936">
        <v>12400000</v>
      </c>
      <c r="H936">
        <v>270102</v>
      </c>
      <c r="I936" s="26">
        <v>121204</v>
      </c>
      <c r="J936" s="26"/>
      <c r="K936" s="1">
        <v>5000</v>
      </c>
      <c r="M936" s="1"/>
      <c r="N936" s="26"/>
      <c r="O936" s="1"/>
      <c r="P936" s="26"/>
    </row>
    <row r="937" spans="1:16" hidden="1" x14ac:dyDescent="0.25">
      <c r="A937">
        <v>50000249</v>
      </c>
      <c r="B937">
        <v>2305147</v>
      </c>
      <c r="C937" t="s">
        <v>173</v>
      </c>
      <c r="D937">
        <v>32626193</v>
      </c>
      <c r="E937" s="29">
        <v>42296</v>
      </c>
      <c r="F937">
        <v>7405555</v>
      </c>
      <c r="G937">
        <v>12200000</v>
      </c>
      <c r="H937">
        <v>250101</v>
      </c>
      <c r="I937" s="26">
        <v>121225</v>
      </c>
      <c r="J937" s="26"/>
      <c r="K937" s="1">
        <v>12900</v>
      </c>
      <c r="M937" s="1"/>
      <c r="N937" s="26"/>
      <c r="O937" s="1"/>
      <c r="P937" s="26"/>
    </row>
    <row r="938" spans="1:16" hidden="1" x14ac:dyDescent="0.25">
      <c r="A938">
        <v>50000249</v>
      </c>
      <c r="B938">
        <v>2305440</v>
      </c>
      <c r="C938" t="s">
        <v>173</v>
      </c>
      <c r="D938">
        <v>1049631045</v>
      </c>
      <c r="E938" s="29">
        <v>42296</v>
      </c>
      <c r="F938">
        <v>31434628</v>
      </c>
      <c r="G938">
        <v>12400000</v>
      </c>
      <c r="H938">
        <v>270102</v>
      </c>
      <c r="I938" s="26">
        <v>121204</v>
      </c>
      <c r="J938" s="26"/>
      <c r="K938" s="1">
        <v>5000</v>
      </c>
      <c r="M938" s="1"/>
      <c r="N938" s="26"/>
      <c r="O938" s="1"/>
      <c r="P938" s="26"/>
    </row>
    <row r="939" spans="1:16" hidden="1" x14ac:dyDescent="0.25">
      <c r="A939">
        <v>50000249</v>
      </c>
      <c r="B939">
        <v>2305444</v>
      </c>
      <c r="C939" t="s">
        <v>173</v>
      </c>
      <c r="D939">
        <v>1049617079</v>
      </c>
      <c r="E939" s="29">
        <v>42296</v>
      </c>
      <c r="F939">
        <v>32022388</v>
      </c>
      <c r="G939">
        <v>12400000</v>
      </c>
      <c r="H939">
        <v>270102</v>
      </c>
      <c r="I939" s="26">
        <v>121204</v>
      </c>
      <c r="J939" s="26"/>
      <c r="K939" s="1">
        <v>5000</v>
      </c>
      <c r="M939" s="1"/>
      <c r="N939" s="26"/>
      <c r="O939" s="1"/>
      <c r="P939" s="26"/>
    </row>
    <row r="940" spans="1:16" hidden="1" x14ac:dyDescent="0.25">
      <c r="A940">
        <v>50000249</v>
      </c>
      <c r="B940">
        <v>2306121</v>
      </c>
      <c r="C940" t="s">
        <v>158</v>
      </c>
      <c r="D940">
        <v>807179</v>
      </c>
      <c r="E940" s="29">
        <v>42296</v>
      </c>
      <c r="F940">
        <v>3700238</v>
      </c>
      <c r="G940">
        <v>923272193</v>
      </c>
      <c r="H940">
        <v>131401</v>
      </c>
      <c r="I940" s="26">
        <v>131401</v>
      </c>
      <c r="J940" s="26"/>
      <c r="K940" s="1">
        <v>2300</v>
      </c>
      <c r="M940" s="1"/>
      <c r="N940" s="26"/>
      <c r="O940" s="1"/>
      <c r="P940" s="26"/>
    </row>
    <row r="941" spans="1:16" hidden="1" x14ac:dyDescent="0.25">
      <c r="A941">
        <v>50000249</v>
      </c>
      <c r="B941">
        <v>2306470</v>
      </c>
      <c r="C941" t="s">
        <v>170</v>
      </c>
      <c r="D941">
        <v>8110463069</v>
      </c>
      <c r="E941" s="29">
        <v>42296</v>
      </c>
      <c r="F941">
        <v>4440046</v>
      </c>
      <c r="G941">
        <v>12800000</v>
      </c>
      <c r="H941">
        <v>350300</v>
      </c>
      <c r="I941" s="26">
        <v>350300</v>
      </c>
      <c r="J941" s="26"/>
      <c r="K941" s="1">
        <v>2180550</v>
      </c>
      <c r="M941" s="1"/>
      <c r="N941" s="26"/>
      <c r="O941" s="1"/>
      <c r="P941" s="26"/>
    </row>
    <row r="942" spans="1:16" hidden="1" x14ac:dyDescent="0.25">
      <c r="A942">
        <v>50000249</v>
      </c>
      <c r="B942">
        <v>2323786</v>
      </c>
      <c r="C942" t="s">
        <v>191</v>
      </c>
      <c r="D942">
        <v>91526424</v>
      </c>
      <c r="E942" s="29">
        <v>42296</v>
      </c>
      <c r="F942">
        <v>30179105</v>
      </c>
      <c r="G942">
        <v>12400000</v>
      </c>
      <c r="H942">
        <v>270102</v>
      </c>
      <c r="I942" s="26">
        <v>121204</v>
      </c>
      <c r="J942" s="26"/>
      <c r="K942" s="1">
        <v>5000</v>
      </c>
      <c r="M942" s="1"/>
      <c r="N942" s="26"/>
      <c r="O942" s="1"/>
      <c r="P942" s="26"/>
    </row>
    <row r="943" spans="1:16" hidden="1" x14ac:dyDescent="0.25">
      <c r="A943">
        <v>50000249</v>
      </c>
      <c r="B943">
        <v>2344501</v>
      </c>
      <c r="C943" t="s">
        <v>154</v>
      </c>
      <c r="D943">
        <v>17078270</v>
      </c>
      <c r="E943" s="29">
        <v>42296</v>
      </c>
      <c r="F943">
        <v>4166810</v>
      </c>
      <c r="G943">
        <v>923272193</v>
      </c>
      <c r="H943">
        <v>131401</v>
      </c>
      <c r="I943" s="26">
        <v>131401</v>
      </c>
      <c r="J943" s="26"/>
      <c r="K943" s="1">
        <v>9800</v>
      </c>
      <c r="M943" s="1"/>
      <c r="N943" s="26"/>
      <c r="O943" s="1"/>
      <c r="P943" s="26"/>
    </row>
    <row r="944" spans="1:16" hidden="1" x14ac:dyDescent="0.25">
      <c r="A944">
        <v>50000249</v>
      </c>
      <c r="B944">
        <v>2379762</v>
      </c>
      <c r="C944" t="s">
        <v>195</v>
      </c>
      <c r="D944">
        <v>26671659</v>
      </c>
      <c r="E944" s="29">
        <v>42296</v>
      </c>
      <c r="F944">
        <v>4316333</v>
      </c>
      <c r="G944">
        <v>26800000</v>
      </c>
      <c r="H944">
        <v>360200</v>
      </c>
      <c r="I944" s="26">
        <v>360200</v>
      </c>
      <c r="J944" s="26"/>
      <c r="K944" s="1">
        <v>69261</v>
      </c>
      <c r="M944" s="1"/>
      <c r="N944" s="26"/>
      <c r="O944" s="1"/>
      <c r="P944" s="26"/>
    </row>
    <row r="945" spans="1:16" hidden="1" x14ac:dyDescent="0.25">
      <c r="A945">
        <v>50000249</v>
      </c>
      <c r="B945">
        <v>2379764</v>
      </c>
      <c r="C945" t="s">
        <v>195</v>
      </c>
      <c r="D945">
        <v>34980291</v>
      </c>
      <c r="E945" s="29">
        <v>42296</v>
      </c>
      <c r="F945">
        <v>30176031</v>
      </c>
      <c r="G945">
        <v>26800000</v>
      </c>
      <c r="H945">
        <v>360200</v>
      </c>
      <c r="I945" s="26">
        <v>360200</v>
      </c>
      <c r="J945" s="26"/>
      <c r="K945" s="1">
        <v>1932166</v>
      </c>
      <c r="M945" s="1"/>
      <c r="N945" s="26"/>
      <c r="O945" s="1"/>
      <c r="P945" s="26"/>
    </row>
    <row r="946" spans="1:16" hidden="1" x14ac:dyDescent="0.25">
      <c r="A946">
        <v>50000249</v>
      </c>
      <c r="B946">
        <v>2396841</v>
      </c>
      <c r="C946" t="s">
        <v>193</v>
      </c>
      <c r="D946">
        <v>47430379</v>
      </c>
      <c r="E946" s="29">
        <v>42296</v>
      </c>
      <c r="F946">
        <v>31256247</v>
      </c>
      <c r="G946">
        <v>12400000</v>
      </c>
      <c r="H946">
        <v>270102</v>
      </c>
      <c r="I946" s="26">
        <v>121204</v>
      </c>
      <c r="J946" s="26"/>
      <c r="K946" s="1">
        <v>5000</v>
      </c>
      <c r="M946" s="1"/>
      <c r="N946" s="26"/>
      <c r="O946" s="1"/>
      <c r="P946" s="26"/>
    </row>
    <row r="947" spans="1:16" hidden="1" x14ac:dyDescent="0.25">
      <c r="A947">
        <v>50000249</v>
      </c>
      <c r="B947">
        <v>2396842</v>
      </c>
      <c r="C947" t="s">
        <v>193</v>
      </c>
      <c r="D947">
        <v>79764814</v>
      </c>
      <c r="E947" s="29">
        <v>42296</v>
      </c>
      <c r="F947">
        <v>32130546</v>
      </c>
      <c r="G947">
        <v>12400000</v>
      </c>
      <c r="H947">
        <v>270102</v>
      </c>
      <c r="I947" s="26">
        <v>121204</v>
      </c>
      <c r="J947" s="26"/>
      <c r="K947" s="1">
        <v>5000</v>
      </c>
      <c r="M947" s="1"/>
      <c r="N947" s="26"/>
      <c r="O947" s="1"/>
      <c r="P947" s="26"/>
    </row>
    <row r="948" spans="1:16" hidden="1" x14ac:dyDescent="0.25">
      <c r="A948">
        <v>50000249</v>
      </c>
      <c r="B948">
        <v>2421591</v>
      </c>
      <c r="C948" t="s">
        <v>154</v>
      </c>
      <c r="D948">
        <v>17135894</v>
      </c>
      <c r="E948" s="29">
        <v>42296</v>
      </c>
      <c r="F948">
        <v>7515757</v>
      </c>
      <c r="G948">
        <v>12800000</v>
      </c>
      <c r="H948">
        <v>350300</v>
      </c>
      <c r="I948" s="26">
        <v>350300</v>
      </c>
      <c r="J948" s="26"/>
      <c r="K948" s="1">
        <v>208000</v>
      </c>
      <c r="M948" s="1"/>
      <c r="N948" s="26"/>
      <c r="O948" s="1"/>
      <c r="P948" s="26"/>
    </row>
    <row r="949" spans="1:16" hidden="1" x14ac:dyDescent="0.25">
      <c r="A949">
        <v>50000249</v>
      </c>
      <c r="B949">
        <v>2432459</v>
      </c>
      <c r="C949" t="s">
        <v>154</v>
      </c>
      <c r="D949">
        <v>41352523</v>
      </c>
      <c r="E949" s="29">
        <v>42296</v>
      </c>
      <c r="F949">
        <v>8131086</v>
      </c>
      <c r="G949">
        <v>923272193</v>
      </c>
      <c r="H949">
        <v>131401</v>
      </c>
      <c r="I949" s="26">
        <v>131401</v>
      </c>
      <c r="J949" s="26"/>
      <c r="K949" s="1">
        <v>2200</v>
      </c>
      <c r="M949" s="1"/>
      <c r="N949" s="26"/>
      <c r="O949" s="1"/>
      <c r="P949" s="26"/>
    </row>
    <row r="950" spans="1:16" hidden="1" x14ac:dyDescent="0.25">
      <c r="A950">
        <v>50000249</v>
      </c>
      <c r="B950">
        <v>2438429</v>
      </c>
      <c r="C950" t="s">
        <v>154</v>
      </c>
      <c r="D950">
        <v>7573271</v>
      </c>
      <c r="E950" s="29">
        <v>42296</v>
      </c>
      <c r="F950">
        <v>6550233</v>
      </c>
      <c r="G950">
        <v>12200000</v>
      </c>
      <c r="H950">
        <v>250101</v>
      </c>
      <c r="I950" s="26">
        <v>121225</v>
      </c>
      <c r="J950" s="26"/>
      <c r="K950" s="1">
        <v>20500</v>
      </c>
      <c r="M950" s="1"/>
      <c r="N950" s="26"/>
      <c r="O950" s="1"/>
      <c r="P950" s="26"/>
    </row>
    <row r="951" spans="1:16" hidden="1" x14ac:dyDescent="0.25">
      <c r="A951">
        <v>50000249</v>
      </c>
      <c r="B951">
        <v>2460529</v>
      </c>
      <c r="C951" t="s">
        <v>154</v>
      </c>
      <c r="D951">
        <v>1075256111</v>
      </c>
      <c r="E951" s="29">
        <v>42296</v>
      </c>
      <c r="F951">
        <v>31838022</v>
      </c>
      <c r="G951">
        <v>12400000</v>
      </c>
      <c r="H951">
        <v>270102</v>
      </c>
      <c r="I951" s="26">
        <v>121204</v>
      </c>
      <c r="J951" s="26"/>
      <c r="K951" s="1">
        <v>5000</v>
      </c>
      <c r="M951" s="1"/>
      <c r="N951" s="26"/>
      <c r="O951" s="1"/>
      <c r="P951" s="26"/>
    </row>
    <row r="952" spans="1:16" hidden="1" x14ac:dyDescent="0.25">
      <c r="A952">
        <v>50000249</v>
      </c>
      <c r="B952">
        <v>2461894</v>
      </c>
      <c r="C952" t="s">
        <v>154</v>
      </c>
      <c r="D952">
        <v>1051816946</v>
      </c>
      <c r="E952" s="29">
        <v>42296</v>
      </c>
      <c r="F952">
        <v>30023436</v>
      </c>
      <c r="G952">
        <v>12400000</v>
      </c>
      <c r="H952">
        <v>270102</v>
      </c>
      <c r="I952" s="26">
        <v>270102</v>
      </c>
      <c r="J952" s="26"/>
      <c r="K952" s="1">
        <v>2000</v>
      </c>
      <c r="M952" s="1"/>
      <c r="N952" s="26"/>
      <c r="O952" s="1"/>
      <c r="P952" s="26"/>
    </row>
    <row r="953" spans="1:16" hidden="1" x14ac:dyDescent="0.25">
      <c r="A953">
        <v>50000249</v>
      </c>
      <c r="B953">
        <v>2464559</v>
      </c>
      <c r="C953" t="s">
        <v>195</v>
      </c>
      <c r="D953">
        <v>1065638993</v>
      </c>
      <c r="E953" s="29">
        <v>42296</v>
      </c>
      <c r="F953">
        <v>30049495</v>
      </c>
      <c r="G953">
        <v>12400000</v>
      </c>
      <c r="H953">
        <v>270102</v>
      </c>
      <c r="I953" s="26">
        <v>121204</v>
      </c>
      <c r="J953" s="26"/>
      <c r="K953" s="1">
        <v>5000</v>
      </c>
      <c r="M953" s="1"/>
      <c r="N953" s="26"/>
      <c r="O953" s="1"/>
      <c r="P953" s="26"/>
    </row>
    <row r="954" spans="1:16" hidden="1" x14ac:dyDescent="0.25">
      <c r="A954">
        <v>50000249</v>
      </c>
      <c r="B954">
        <v>2464561</v>
      </c>
      <c r="C954" t="s">
        <v>195</v>
      </c>
      <c r="D954">
        <v>2937754</v>
      </c>
      <c r="E954" s="29">
        <v>42296</v>
      </c>
      <c r="F954">
        <v>31060606</v>
      </c>
      <c r="G954">
        <v>923272193</v>
      </c>
      <c r="H954">
        <v>131401</v>
      </c>
      <c r="I954" s="26">
        <v>131401</v>
      </c>
      <c r="J954" s="26"/>
      <c r="K954" s="1">
        <v>1800</v>
      </c>
      <c r="M954" s="1"/>
      <c r="N954" s="26"/>
      <c r="O954" s="1"/>
      <c r="P954" s="26"/>
    </row>
    <row r="955" spans="1:16" hidden="1" x14ac:dyDescent="0.25">
      <c r="A955">
        <v>50000249</v>
      </c>
      <c r="B955">
        <v>2465087</v>
      </c>
      <c r="C955" t="s">
        <v>154</v>
      </c>
      <c r="D955">
        <v>9805310</v>
      </c>
      <c r="E955" s="29">
        <v>42296</v>
      </c>
      <c r="F955">
        <v>31337639</v>
      </c>
      <c r="G955">
        <v>12400000</v>
      </c>
      <c r="H955">
        <v>270102</v>
      </c>
      <c r="I955" s="26">
        <v>121204</v>
      </c>
      <c r="J955" s="26"/>
      <c r="K955" s="1">
        <v>5000</v>
      </c>
      <c r="M955" s="1"/>
      <c r="N955" s="26"/>
      <c r="O955" s="1"/>
      <c r="P955" s="26"/>
    </row>
    <row r="956" spans="1:16" hidden="1" x14ac:dyDescent="0.25">
      <c r="A956">
        <v>50000249</v>
      </c>
      <c r="B956">
        <v>2465090</v>
      </c>
      <c r="C956" t="s">
        <v>154</v>
      </c>
      <c r="D956">
        <v>1095700881</v>
      </c>
      <c r="E956" s="29">
        <v>42296</v>
      </c>
      <c r="F956">
        <v>31877040</v>
      </c>
      <c r="G956">
        <v>12400000</v>
      </c>
      <c r="H956">
        <v>270102</v>
      </c>
      <c r="I956" s="26">
        <v>121204</v>
      </c>
      <c r="J956" s="26"/>
      <c r="K956" s="1">
        <v>5000</v>
      </c>
      <c r="M956" s="1"/>
      <c r="N956" s="26"/>
      <c r="O956" s="1"/>
      <c r="P956" s="26"/>
    </row>
    <row r="957" spans="1:16" hidden="1" x14ac:dyDescent="0.25">
      <c r="A957">
        <v>50000249</v>
      </c>
      <c r="B957">
        <v>2465091</v>
      </c>
      <c r="C957" t="s">
        <v>154</v>
      </c>
      <c r="D957">
        <v>1117517013</v>
      </c>
      <c r="E957" s="29">
        <v>42296</v>
      </c>
      <c r="F957">
        <v>31822845</v>
      </c>
      <c r="G957">
        <v>12400000</v>
      </c>
      <c r="H957">
        <v>270102</v>
      </c>
      <c r="I957" s="26">
        <v>121204</v>
      </c>
      <c r="J957" s="26"/>
      <c r="K957" s="1">
        <v>5000</v>
      </c>
      <c r="M957" s="1"/>
      <c r="N957" s="26"/>
      <c r="O957" s="1"/>
      <c r="P957" s="26"/>
    </row>
    <row r="958" spans="1:16" hidden="1" x14ac:dyDescent="0.25">
      <c r="A958">
        <v>50000249</v>
      </c>
      <c r="B958">
        <v>2486362</v>
      </c>
      <c r="C958" t="s">
        <v>220</v>
      </c>
      <c r="D958">
        <v>11429464</v>
      </c>
      <c r="E958" s="29">
        <v>42296</v>
      </c>
      <c r="F958">
        <v>31083274</v>
      </c>
      <c r="G958">
        <v>26800000</v>
      </c>
      <c r="H958">
        <v>360200</v>
      </c>
      <c r="I958" s="26">
        <v>360200</v>
      </c>
      <c r="J958" s="26"/>
      <c r="K958" s="1">
        <v>183362</v>
      </c>
      <c r="M958" s="1"/>
      <c r="N958" s="26"/>
      <c r="O958" s="1"/>
      <c r="P958" s="26"/>
    </row>
    <row r="959" spans="1:16" hidden="1" x14ac:dyDescent="0.25">
      <c r="A959">
        <v>50000249</v>
      </c>
      <c r="B959">
        <v>2493402</v>
      </c>
      <c r="C959" t="s">
        <v>211</v>
      </c>
      <c r="D959">
        <v>29381889</v>
      </c>
      <c r="E959" s="29">
        <v>42296</v>
      </c>
      <c r="F959">
        <v>2127713</v>
      </c>
      <c r="G959">
        <v>12400000</v>
      </c>
      <c r="H959">
        <v>270102</v>
      </c>
      <c r="I959" s="26">
        <v>121204</v>
      </c>
      <c r="J959" s="26"/>
      <c r="K959" s="1">
        <v>5000</v>
      </c>
      <c r="M959" s="1"/>
      <c r="N959" s="26"/>
      <c r="O959" s="1"/>
      <c r="P959" s="26"/>
    </row>
    <row r="960" spans="1:16" hidden="1" x14ac:dyDescent="0.25">
      <c r="A960">
        <v>50000249</v>
      </c>
      <c r="B960">
        <v>2507248</v>
      </c>
      <c r="C960" t="s">
        <v>154</v>
      </c>
      <c r="D960">
        <v>1033737206</v>
      </c>
      <c r="E960" s="29">
        <v>42296</v>
      </c>
      <c r="F960">
        <v>31522876</v>
      </c>
      <c r="G960">
        <v>12400000</v>
      </c>
      <c r="H960">
        <v>270102</v>
      </c>
      <c r="I960" s="26">
        <v>121204</v>
      </c>
      <c r="J960" s="26"/>
      <c r="K960" s="1">
        <v>5000</v>
      </c>
      <c r="M960" s="1"/>
      <c r="N960" s="26"/>
      <c r="O960" s="1"/>
      <c r="P960" s="26"/>
    </row>
    <row r="961" spans="1:16" hidden="1" x14ac:dyDescent="0.25">
      <c r="A961">
        <v>50000249</v>
      </c>
      <c r="B961">
        <v>2507849</v>
      </c>
      <c r="C961" t="s">
        <v>224</v>
      </c>
      <c r="D961">
        <v>37707923</v>
      </c>
      <c r="E961" s="29">
        <v>42296</v>
      </c>
      <c r="F961">
        <v>31187345</v>
      </c>
      <c r="G961">
        <v>12200000</v>
      </c>
      <c r="H961">
        <v>250101</v>
      </c>
      <c r="I961" s="26">
        <v>121225</v>
      </c>
      <c r="J961" s="26"/>
      <c r="K961" s="1">
        <v>22000</v>
      </c>
      <c r="M961" s="1"/>
      <c r="N961" s="26"/>
      <c r="O961" s="1"/>
      <c r="P961" s="26"/>
    </row>
    <row r="962" spans="1:16" hidden="1" x14ac:dyDescent="0.25">
      <c r="A962">
        <v>50000249</v>
      </c>
      <c r="B962">
        <v>2514269</v>
      </c>
      <c r="C962" t="s">
        <v>154</v>
      </c>
      <c r="D962">
        <v>79520680</v>
      </c>
      <c r="E962" s="29">
        <v>42296</v>
      </c>
      <c r="F962">
        <v>32139992</v>
      </c>
      <c r="G962">
        <v>12200000</v>
      </c>
      <c r="H962">
        <v>250101</v>
      </c>
      <c r="I962" s="26">
        <v>121225</v>
      </c>
      <c r="J962" s="26"/>
      <c r="K962" s="1">
        <v>42000</v>
      </c>
      <c r="M962" s="1"/>
      <c r="N962" s="26"/>
      <c r="O962" s="1"/>
      <c r="P962" s="26"/>
    </row>
    <row r="963" spans="1:16" hidden="1" x14ac:dyDescent="0.25">
      <c r="A963">
        <v>50000249</v>
      </c>
      <c r="B963">
        <v>2538101</v>
      </c>
      <c r="C963" t="s">
        <v>164</v>
      </c>
      <c r="D963">
        <v>1003395213</v>
      </c>
      <c r="E963" s="29">
        <v>42296</v>
      </c>
      <c r="F963">
        <v>7832077</v>
      </c>
      <c r="G963">
        <v>12400000</v>
      </c>
      <c r="H963">
        <v>270102</v>
      </c>
      <c r="I963" s="26">
        <v>270214</v>
      </c>
      <c r="J963" s="26"/>
      <c r="K963" s="1">
        <v>5000</v>
      </c>
      <c r="M963" s="1"/>
      <c r="N963" s="26"/>
      <c r="O963" s="1"/>
      <c r="P963" s="26"/>
    </row>
    <row r="964" spans="1:16" hidden="1" x14ac:dyDescent="0.25">
      <c r="A964">
        <v>50000249</v>
      </c>
      <c r="B964">
        <v>2538102</v>
      </c>
      <c r="C964" t="s">
        <v>164</v>
      </c>
      <c r="D964">
        <v>1140853358</v>
      </c>
      <c r="E964" s="29">
        <v>42296</v>
      </c>
      <c r="F964">
        <v>30067732</v>
      </c>
      <c r="G964">
        <v>12400000</v>
      </c>
      <c r="H964">
        <v>270102</v>
      </c>
      <c r="I964" s="26">
        <v>270214</v>
      </c>
      <c r="J964" s="26"/>
      <c r="K964" s="1">
        <v>5000</v>
      </c>
      <c r="M964" s="1"/>
      <c r="N964" s="26"/>
      <c r="O964" s="1"/>
      <c r="P964" s="26"/>
    </row>
    <row r="965" spans="1:16" hidden="1" x14ac:dyDescent="0.25">
      <c r="A965">
        <v>50000249</v>
      </c>
      <c r="B965">
        <v>2538107</v>
      </c>
      <c r="C965" t="s">
        <v>164</v>
      </c>
      <c r="D965">
        <v>1067921071</v>
      </c>
      <c r="E965" s="29">
        <v>42296</v>
      </c>
      <c r="F965">
        <v>31040495</v>
      </c>
      <c r="G965">
        <v>12400000</v>
      </c>
      <c r="H965">
        <v>270102</v>
      </c>
      <c r="I965" s="26">
        <v>270214</v>
      </c>
      <c r="J965" s="26"/>
      <c r="K965" s="1">
        <v>5000</v>
      </c>
      <c r="M965" s="1"/>
      <c r="N965" s="26"/>
      <c r="O965" s="1"/>
      <c r="P965" s="26"/>
    </row>
    <row r="966" spans="1:16" hidden="1" x14ac:dyDescent="0.25">
      <c r="A966">
        <v>50000249</v>
      </c>
      <c r="B966">
        <v>2539039</v>
      </c>
      <c r="C966" t="s">
        <v>163</v>
      </c>
      <c r="D966">
        <v>18001896</v>
      </c>
      <c r="E966" s="29">
        <v>42296</v>
      </c>
      <c r="F966">
        <v>6537261</v>
      </c>
      <c r="G966">
        <v>26800000</v>
      </c>
      <c r="H966">
        <v>360200</v>
      </c>
      <c r="I966" s="26">
        <v>360200</v>
      </c>
      <c r="J966" s="26"/>
      <c r="K966" s="1">
        <v>220006</v>
      </c>
      <c r="M966" s="1"/>
      <c r="N966" s="26"/>
      <c r="O966" s="1"/>
      <c r="P966" s="26"/>
    </row>
    <row r="967" spans="1:16" hidden="1" x14ac:dyDescent="0.25">
      <c r="A967">
        <v>50000249</v>
      </c>
      <c r="B967">
        <v>2545698</v>
      </c>
      <c r="C967" t="s">
        <v>154</v>
      </c>
      <c r="D967">
        <v>900453688</v>
      </c>
      <c r="E967" s="29">
        <v>42296</v>
      </c>
      <c r="F967">
        <v>3192900</v>
      </c>
      <c r="G967">
        <v>12200000</v>
      </c>
      <c r="H967">
        <v>250101</v>
      </c>
      <c r="I967" s="26">
        <v>121225</v>
      </c>
      <c r="J967" s="26"/>
      <c r="K967" s="1">
        <v>64300</v>
      </c>
      <c r="M967" s="1"/>
      <c r="N967" s="26"/>
      <c r="O967" s="1"/>
      <c r="P967" s="26"/>
    </row>
    <row r="968" spans="1:16" hidden="1" x14ac:dyDescent="0.25">
      <c r="A968">
        <v>50000249</v>
      </c>
      <c r="B968">
        <v>2558067</v>
      </c>
      <c r="C968" t="s">
        <v>192</v>
      </c>
      <c r="D968">
        <v>20676574</v>
      </c>
      <c r="E968" s="29">
        <v>42296</v>
      </c>
      <c r="F968">
        <v>31076885</v>
      </c>
      <c r="G968">
        <v>923272193</v>
      </c>
      <c r="H968">
        <v>131401</v>
      </c>
      <c r="I968" s="26">
        <v>131401</v>
      </c>
      <c r="J968" s="26"/>
      <c r="K968" s="1">
        <v>17000</v>
      </c>
      <c r="M968" s="1"/>
      <c r="N968" s="26"/>
      <c r="O968" s="1"/>
      <c r="P968" s="26"/>
    </row>
    <row r="969" spans="1:16" hidden="1" x14ac:dyDescent="0.25">
      <c r="A969">
        <v>50000249</v>
      </c>
      <c r="B969">
        <v>2571050</v>
      </c>
      <c r="C969" t="s">
        <v>164</v>
      </c>
      <c r="D969">
        <v>8000968088</v>
      </c>
      <c r="E969" s="29">
        <v>42296</v>
      </c>
      <c r="F969">
        <v>7787495</v>
      </c>
      <c r="G969">
        <v>821500000</v>
      </c>
      <c r="H969">
        <v>410101</v>
      </c>
      <c r="I969" s="26">
        <v>270242</v>
      </c>
      <c r="J969" s="26"/>
      <c r="K969" s="1">
        <v>3642523</v>
      </c>
      <c r="M969" s="1"/>
      <c r="N969" s="26"/>
      <c r="O969" s="1"/>
      <c r="P969" s="26"/>
    </row>
    <row r="970" spans="1:16" hidden="1" x14ac:dyDescent="0.25">
      <c r="A970">
        <v>50000249</v>
      </c>
      <c r="B970">
        <v>2579664</v>
      </c>
      <c r="C970" t="s">
        <v>181</v>
      </c>
      <c r="D970">
        <v>1053813230</v>
      </c>
      <c r="E970" s="29">
        <v>42296</v>
      </c>
      <c r="F970">
        <v>32152588</v>
      </c>
      <c r="G970">
        <v>12400000</v>
      </c>
      <c r="H970">
        <v>270102</v>
      </c>
      <c r="I970" s="26">
        <v>121204</v>
      </c>
      <c r="J970" s="26"/>
      <c r="K970" s="1">
        <v>5000</v>
      </c>
      <c r="M970" s="1"/>
      <c r="N970" s="26"/>
      <c r="O970" s="1"/>
      <c r="P970" s="26"/>
    </row>
    <row r="971" spans="1:16" hidden="1" x14ac:dyDescent="0.25">
      <c r="A971">
        <v>50000249</v>
      </c>
      <c r="B971">
        <v>2580070</v>
      </c>
      <c r="C971" t="s">
        <v>167</v>
      </c>
      <c r="D971">
        <v>8000992511</v>
      </c>
      <c r="E971" s="29">
        <v>42296</v>
      </c>
      <c r="F971">
        <v>31323527</v>
      </c>
      <c r="G971">
        <v>10900000</v>
      </c>
      <c r="H971">
        <v>170101</v>
      </c>
      <c r="I971" s="26">
        <v>121255</v>
      </c>
      <c r="J971" s="26"/>
      <c r="K971" s="1">
        <v>2754045</v>
      </c>
      <c r="M971" s="1"/>
      <c r="N971" s="26"/>
      <c r="O971" s="1"/>
      <c r="P971" s="26"/>
    </row>
    <row r="972" spans="1:16" hidden="1" x14ac:dyDescent="0.25">
      <c r="A972">
        <v>50000249</v>
      </c>
      <c r="B972">
        <v>2588971</v>
      </c>
      <c r="C972" t="s">
        <v>170</v>
      </c>
      <c r="D972">
        <v>8342697</v>
      </c>
      <c r="E972" s="29">
        <v>42296</v>
      </c>
      <c r="F972">
        <v>3335973</v>
      </c>
      <c r="G972">
        <v>923272193</v>
      </c>
      <c r="H972">
        <v>131401</v>
      </c>
      <c r="I972" s="26">
        <v>131401</v>
      </c>
      <c r="J972" s="26"/>
      <c r="K972" s="1">
        <v>5300</v>
      </c>
      <c r="M972" s="1"/>
      <c r="N972" s="26"/>
      <c r="O972" s="1"/>
      <c r="P972" s="26"/>
    </row>
    <row r="973" spans="1:16" hidden="1" x14ac:dyDescent="0.25">
      <c r="A973">
        <v>50000249</v>
      </c>
      <c r="B973">
        <v>22349347</v>
      </c>
      <c r="C973" t="s">
        <v>154</v>
      </c>
      <c r="D973">
        <v>1026558930</v>
      </c>
      <c r="E973" s="29">
        <v>42296</v>
      </c>
      <c r="F973">
        <v>3052751</v>
      </c>
      <c r="G973">
        <v>12400000</v>
      </c>
      <c r="H973">
        <v>270102</v>
      </c>
      <c r="I973" s="26">
        <v>121204</v>
      </c>
      <c r="J973" s="26"/>
      <c r="K973" s="1">
        <v>50000</v>
      </c>
      <c r="M973" s="1"/>
      <c r="N973" s="26"/>
      <c r="O973" s="1"/>
      <c r="P973" s="26"/>
    </row>
    <row r="974" spans="1:16" hidden="1" x14ac:dyDescent="0.25">
      <c r="A974">
        <v>50000249</v>
      </c>
      <c r="B974">
        <v>24951041</v>
      </c>
      <c r="C974" t="s">
        <v>154</v>
      </c>
      <c r="D974">
        <v>21234101</v>
      </c>
      <c r="E974" s="29">
        <v>42296</v>
      </c>
      <c r="F974">
        <v>31421928</v>
      </c>
      <c r="G974">
        <v>26800000</v>
      </c>
      <c r="H974">
        <v>360200</v>
      </c>
      <c r="I974" s="26">
        <v>360200</v>
      </c>
      <c r="J974" s="26"/>
      <c r="K974" s="1">
        <v>7000</v>
      </c>
      <c r="M974" s="1"/>
      <c r="N974" s="26"/>
      <c r="O974" s="1"/>
      <c r="P974" s="26"/>
    </row>
    <row r="975" spans="1:16" hidden="1" x14ac:dyDescent="0.25">
      <c r="A975">
        <v>50000249</v>
      </c>
      <c r="B975">
        <v>38661124</v>
      </c>
      <c r="C975" t="s">
        <v>158</v>
      </c>
      <c r="D975">
        <v>852577</v>
      </c>
      <c r="E975" s="29">
        <v>42296</v>
      </c>
      <c r="F975">
        <v>3741241</v>
      </c>
      <c r="G975">
        <v>923272193</v>
      </c>
      <c r="H975">
        <v>131401</v>
      </c>
      <c r="I975" s="26">
        <v>131401</v>
      </c>
      <c r="J975" s="26"/>
      <c r="K975" s="1">
        <v>15300</v>
      </c>
      <c r="M975" s="1"/>
      <c r="N975" s="26"/>
      <c r="O975" s="1"/>
      <c r="P975" s="26"/>
    </row>
    <row r="976" spans="1:16" hidden="1" x14ac:dyDescent="0.25">
      <c r="A976">
        <v>50000249</v>
      </c>
      <c r="B976">
        <v>39318421</v>
      </c>
      <c r="C976" t="s">
        <v>157</v>
      </c>
      <c r="D976">
        <v>8001434291</v>
      </c>
      <c r="E976" s="29">
        <v>42296</v>
      </c>
      <c r="F976">
        <v>32051048</v>
      </c>
      <c r="G976">
        <v>23900000</v>
      </c>
      <c r="H976">
        <v>410600</v>
      </c>
      <c r="I976" s="26">
        <v>410600</v>
      </c>
      <c r="J976" s="26"/>
      <c r="K976" s="1">
        <v>4909750</v>
      </c>
      <c r="M976" s="1"/>
      <c r="N976" s="26"/>
      <c r="O976" s="1"/>
      <c r="P976" s="26"/>
    </row>
    <row r="977" spans="1:16" hidden="1" x14ac:dyDescent="0.25">
      <c r="A977">
        <v>50000249</v>
      </c>
      <c r="B977">
        <v>40646529</v>
      </c>
      <c r="C977" t="s">
        <v>157</v>
      </c>
      <c r="D977">
        <v>1120743663</v>
      </c>
      <c r="E977" s="29">
        <v>42296</v>
      </c>
      <c r="F977">
        <v>30034972</v>
      </c>
      <c r="G977">
        <v>12400000</v>
      </c>
      <c r="H977">
        <v>270102</v>
      </c>
      <c r="I977" s="26">
        <v>121204</v>
      </c>
      <c r="J977" s="26"/>
      <c r="K977" s="1">
        <v>5000</v>
      </c>
      <c r="M977" s="1"/>
      <c r="N977" s="26"/>
      <c r="O977" s="1"/>
      <c r="P977" s="26"/>
    </row>
    <row r="978" spans="1:16" hidden="1" x14ac:dyDescent="0.25">
      <c r="A978">
        <v>50000249</v>
      </c>
      <c r="B978">
        <v>40769467</v>
      </c>
      <c r="C978" t="s">
        <v>158</v>
      </c>
      <c r="D978">
        <v>22420870</v>
      </c>
      <c r="E978" s="29">
        <v>42296</v>
      </c>
      <c r="F978">
        <v>30084384</v>
      </c>
      <c r="G978">
        <v>923272193</v>
      </c>
      <c r="H978">
        <v>131401</v>
      </c>
      <c r="I978" s="26">
        <v>131401</v>
      </c>
      <c r="J978" s="26"/>
      <c r="K978" s="1">
        <v>21200</v>
      </c>
      <c r="M978" s="1"/>
      <c r="N978" s="26"/>
      <c r="O978" s="1"/>
      <c r="P978" s="26"/>
    </row>
    <row r="979" spans="1:16" hidden="1" x14ac:dyDescent="0.25">
      <c r="A979">
        <v>50000249</v>
      </c>
      <c r="B979">
        <v>41152706</v>
      </c>
      <c r="C979" t="s">
        <v>179</v>
      </c>
      <c r="D979">
        <v>1098738053</v>
      </c>
      <c r="E979" s="29">
        <v>42296</v>
      </c>
      <c r="F979">
        <v>32126146</v>
      </c>
      <c r="G979">
        <v>12400000</v>
      </c>
      <c r="H979">
        <v>270102</v>
      </c>
      <c r="I979" s="26">
        <v>121204</v>
      </c>
      <c r="J979" s="26"/>
      <c r="K979" s="1">
        <v>5000</v>
      </c>
      <c r="M979" s="1"/>
      <c r="N979" s="26"/>
      <c r="O979" s="1"/>
      <c r="P979" s="26"/>
    </row>
    <row r="980" spans="1:16" hidden="1" x14ac:dyDescent="0.25">
      <c r="A980">
        <v>50000249</v>
      </c>
      <c r="B980">
        <v>41153640</v>
      </c>
      <c r="C980" t="s">
        <v>179</v>
      </c>
      <c r="D980">
        <v>1098620796</v>
      </c>
      <c r="E980" s="29">
        <v>42296</v>
      </c>
      <c r="F980">
        <v>6464973</v>
      </c>
      <c r="G980">
        <v>12400000</v>
      </c>
      <c r="H980">
        <v>270102</v>
      </c>
      <c r="I980" s="26">
        <v>121204</v>
      </c>
      <c r="J980" s="26"/>
      <c r="K980" s="1">
        <v>5000</v>
      </c>
      <c r="M980" s="1"/>
      <c r="N980" s="26"/>
      <c r="O980" s="1"/>
      <c r="P980" s="26"/>
    </row>
    <row r="981" spans="1:16" hidden="1" x14ac:dyDescent="0.25">
      <c r="A981">
        <v>50000249</v>
      </c>
      <c r="B981">
        <v>41467275</v>
      </c>
      <c r="C981" t="s">
        <v>154</v>
      </c>
      <c r="D981">
        <v>1026572205</v>
      </c>
      <c r="E981" s="29">
        <v>42296</v>
      </c>
      <c r="F981">
        <v>8127030</v>
      </c>
      <c r="G981">
        <v>12400000</v>
      </c>
      <c r="H981">
        <v>270102</v>
      </c>
      <c r="I981" s="26">
        <v>121204</v>
      </c>
      <c r="J981" s="26"/>
      <c r="K981" s="1">
        <v>5000</v>
      </c>
      <c r="M981" s="1"/>
      <c r="N981" s="26"/>
      <c r="O981" s="1"/>
      <c r="P981" s="26"/>
    </row>
    <row r="982" spans="1:16" hidden="1" x14ac:dyDescent="0.25">
      <c r="A982">
        <v>50000249</v>
      </c>
      <c r="B982">
        <v>44403705</v>
      </c>
      <c r="C982" t="s">
        <v>154</v>
      </c>
      <c r="D982">
        <v>1098711320</v>
      </c>
      <c r="E982" s="29">
        <v>42296</v>
      </c>
      <c r="F982">
        <v>31633938</v>
      </c>
      <c r="G982">
        <v>12400000</v>
      </c>
      <c r="H982">
        <v>270102</v>
      </c>
      <c r="I982" s="26">
        <v>121204</v>
      </c>
      <c r="J982" s="26"/>
      <c r="K982" s="1">
        <v>5000</v>
      </c>
      <c r="M982" s="1"/>
      <c r="N982" s="26"/>
      <c r="O982" s="1"/>
      <c r="P982" s="26"/>
    </row>
    <row r="983" spans="1:16" hidden="1" x14ac:dyDescent="0.25">
      <c r="A983">
        <v>50000249</v>
      </c>
      <c r="B983">
        <v>44689129</v>
      </c>
      <c r="C983" t="s">
        <v>154</v>
      </c>
      <c r="D983">
        <v>1010189568</v>
      </c>
      <c r="E983" s="29">
        <v>42296</v>
      </c>
      <c r="F983">
        <v>31246547</v>
      </c>
      <c r="G983">
        <v>12400000</v>
      </c>
      <c r="H983">
        <v>270102</v>
      </c>
      <c r="I983" s="26">
        <v>121204</v>
      </c>
      <c r="J983" s="26"/>
      <c r="K983" s="1">
        <v>5000</v>
      </c>
      <c r="M983" s="1"/>
      <c r="N983" s="26"/>
      <c r="O983" s="1"/>
      <c r="P983" s="26"/>
    </row>
    <row r="984" spans="1:16" hidden="1" x14ac:dyDescent="0.25">
      <c r="A984">
        <v>50000249</v>
      </c>
      <c r="B984">
        <v>45874867</v>
      </c>
      <c r="C984" t="s">
        <v>154</v>
      </c>
      <c r="D984">
        <v>8604046075</v>
      </c>
      <c r="E984" s="29">
        <v>42296</v>
      </c>
      <c r="F984">
        <v>7039940</v>
      </c>
      <c r="G984">
        <v>11500000</v>
      </c>
      <c r="H984">
        <v>130101</v>
      </c>
      <c r="I984" s="26">
        <v>12102121</v>
      </c>
      <c r="J984" s="26"/>
      <c r="K984" s="1">
        <v>496900</v>
      </c>
      <c r="M984" s="1"/>
      <c r="N984" s="26"/>
      <c r="O984" s="1"/>
      <c r="P984" s="26"/>
    </row>
    <row r="985" spans="1:16" hidden="1" x14ac:dyDescent="0.25">
      <c r="A985">
        <v>50000249</v>
      </c>
      <c r="B985">
        <v>46618878</v>
      </c>
      <c r="C985" t="s">
        <v>154</v>
      </c>
      <c r="D985">
        <v>52144657</v>
      </c>
      <c r="E985" s="29">
        <v>42296</v>
      </c>
      <c r="F985">
        <v>2823210</v>
      </c>
      <c r="G985">
        <v>12400000</v>
      </c>
      <c r="H985">
        <v>270102</v>
      </c>
      <c r="I985" s="26">
        <v>121204</v>
      </c>
      <c r="J985" s="26"/>
      <c r="K985" s="1">
        <v>5000</v>
      </c>
      <c r="M985" s="1"/>
      <c r="N985" s="26"/>
      <c r="O985" s="1"/>
      <c r="P985" s="26"/>
    </row>
    <row r="986" spans="1:16" hidden="1" x14ac:dyDescent="0.25">
      <c r="A986">
        <v>50000249</v>
      </c>
      <c r="B986">
        <v>728571</v>
      </c>
      <c r="C986" t="s">
        <v>172</v>
      </c>
      <c r="D986">
        <v>8001658661</v>
      </c>
      <c r="E986" s="29">
        <v>42297</v>
      </c>
      <c r="F986">
        <v>8713774</v>
      </c>
      <c r="G986">
        <v>12400000</v>
      </c>
      <c r="H986">
        <v>270108</v>
      </c>
      <c r="I986" s="26">
        <v>270108</v>
      </c>
      <c r="J986" s="26"/>
      <c r="K986" s="1">
        <v>1637692</v>
      </c>
      <c r="M986" s="1"/>
      <c r="N986" s="26"/>
      <c r="O986" s="1"/>
      <c r="P986" s="26"/>
    </row>
    <row r="987" spans="1:16" hidden="1" x14ac:dyDescent="0.25">
      <c r="A987">
        <v>50000249</v>
      </c>
      <c r="B987">
        <v>795880</v>
      </c>
      <c r="C987" t="s">
        <v>154</v>
      </c>
      <c r="D987">
        <v>1049635205</v>
      </c>
      <c r="E987" s="29">
        <v>42297</v>
      </c>
      <c r="F987">
        <v>32041019</v>
      </c>
      <c r="G987">
        <v>12400000</v>
      </c>
      <c r="H987">
        <v>270102</v>
      </c>
      <c r="I987" s="26">
        <v>121204</v>
      </c>
      <c r="J987" s="26"/>
      <c r="K987" s="1">
        <v>5000</v>
      </c>
      <c r="M987" s="1"/>
      <c r="N987" s="26"/>
      <c r="O987" s="1"/>
      <c r="P987" s="26"/>
    </row>
    <row r="988" spans="1:16" hidden="1" x14ac:dyDescent="0.25">
      <c r="A988">
        <v>50000249</v>
      </c>
      <c r="B988">
        <v>795896</v>
      </c>
      <c r="C988" t="s">
        <v>154</v>
      </c>
      <c r="D988">
        <v>1010195703</v>
      </c>
      <c r="E988" s="29">
        <v>42297</v>
      </c>
      <c r="F988">
        <v>31120608</v>
      </c>
      <c r="G988">
        <v>12400000</v>
      </c>
      <c r="H988">
        <v>270102</v>
      </c>
      <c r="I988" s="26">
        <v>121204</v>
      </c>
      <c r="J988" s="26"/>
      <c r="K988" s="1">
        <v>5000</v>
      </c>
      <c r="M988" s="1"/>
      <c r="N988" s="26"/>
      <c r="O988" s="1"/>
      <c r="P988" s="26"/>
    </row>
    <row r="989" spans="1:16" hidden="1" x14ac:dyDescent="0.25">
      <c r="A989">
        <v>50000249</v>
      </c>
      <c r="B989">
        <v>796523</v>
      </c>
      <c r="C989" t="s">
        <v>154</v>
      </c>
      <c r="D989">
        <v>0</v>
      </c>
      <c r="E989" s="29">
        <v>42297</v>
      </c>
      <c r="F989">
        <v>30158654</v>
      </c>
      <c r="G989">
        <v>12400000</v>
      </c>
      <c r="H989">
        <v>270102</v>
      </c>
      <c r="I989" s="26">
        <v>121204</v>
      </c>
      <c r="J989" s="26"/>
      <c r="K989" s="1">
        <v>5000</v>
      </c>
      <c r="M989" s="1"/>
      <c r="N989" s="26"/>
      <c r="O989" s="1"/>
      <c r="P989" s="26"/>
    </row>
    <row r="990" spans="1:16" hidden="1" x14ac:dyDescent="0.25">
      <c r="A990">
        <v>50000249</v>
      </c>
      <c r="B990">
        <v>796529</v>
      </c>
      <c r="C990" t="s">
        <v>154</v>
      </c>
      <c r="D990">
        <v>51746826</v>
      </c>
      <c r="E990" s="29">
        <v>42297</v>
      </c>
      <c r="F990">
        <v>4681247</v>
      </c>
      <c r="G990">
        <v>12400000</v>
      </c>
      <c r="H990">
        <v>270102</v>
      </c>
      <c r="I990" s="26">
        <v>121204</v>
      </c>
      <c r="J990" s="26"/>
      <c r="K990" s="1">
        <v>5000</v>
      </c>
      <c r="M990" s="1"/>
      <c r="N990" s="26"/>
      <c r="O990" s="1"/>
      <c r="P990" s="26"/>
    </row>
    <row r="991" spans="1:16" hidden="1" x14ac:dyDescent="0.25">
      <c r="A991">
        <v>50000249</v>
      </c>
      <c r="B991">
        <v>882792</v>
      </c>
      <c r="C991" t="s">
        <v>184</v>
      </c>
      <c r="D991">
        <v>7556893</v>
      </c>
      <c r="E991" s="29">
        <v>42297</v>
      </c>
      <c r="F991">
        <v>31041528</v>
      </c>
      <c r="G991">
        <v>26800000</v>
      </c>
      <c r="H991">
        <v>360200</v>
      </c>
      <c r="I991" s="26">
        <v>360200</v>
      </c>
      <c r="J991" s="26"/>
      <c r="K991" s="1">
        <v>197200</v>
      </c>
      <c r="M991" s="1"/>
      <c r="N991" s="26"/>
      <c r="O991" s="1"/>
      <c r="P991" s="26"/>
    </row>
    <row r="992" spans="1:16" hidden="1" x14ac:dyDescent="0.25">
      <c r="A992">
        <v>50000249</v>
      </c>
      <c r="B992">
        <v>887885</v>
      </c>
      <c r="C992" t="s">
        <v>173</v>
      </c>
      <c r="D992">
        <v>1002587643</v>
      </c>
      <c r="E992" s="29">
        <v>42297</v>
      </c>
      <c r="F992">
        <v>31330132</v>
      </c>
      <c r="G992">
        <v>12400000</v>
      </c>
      <c r="H992">
        <v>270102</v>
      </c>
      <c r="I992" s="26">
        <v>121204</v>
      </c>
      <c r="J992" s="26"/>
      <c r="K992" s="1">
        <v>5000</v>
      </c>
      <c r="M992" s="1"/>
      <c r="N992" s="26"/>
      <c r="O992" s="1"/>
      <c r="P992" s="26"/>
    </row>
    <row r="993" spans="1:16" hidden="1" x14ac:dyDescent="0.25">
      <c r="A993">
        <v>50000249</v>
      </c>
      <c r="B993">
        <v>887895</v>
      </c>
      <c r="C993" t="s">
        <v>173</v>
      </c>
      <c r="D993">
        <v>1049630152</v>
      </c>
      <c r="E993" s="29">
        <v>42297</v>
      </c>
      <c r="F993">
        <v>31445667</v>
      </c>
      <c r="G993">
        <v>12400000</v>
      </c>
      <c r="H993">
        <v>270102</v>
      </c>
      <c r="I993" s="26">
        <v>121204</v>
      </c>
      <c r="J993" s="26"/>
      <c r="K993" s="1">
        <v>5000</v>
      </c>
      <c r="M993" s="1"/>
      <c r="N993" s="26"/>
      <c r="O993" s="1"/>
      <c r="P993" s="26"/>
    </row>
    <row r="994" spans="1:16" hidden="1" x14ac:dyDescent="0.25">
      <c r="A994">
        <v>50000249</v>
      </c>
      <c r="B994">
        <v>1453088</v>
      </c>
      <c r="C994" t="s">
        <v>154</v>
      </c>
      <c r="D994">
        <v>51559619</v>
      </c>
      <c r="E994" s="29">
        <v>42297</v>
      </c>
      <c r="F994">
        <v>2336016</v>
      </c>
      <c r="G994">
        <v>12200000</v>
      </c>
      <c r="H994">
        <v>250101</v>
      </c>
      <c r="I994" s="26">
        <v>121225</v>
      </c>
      <c r="J994" s="26"/>
      <c r="K994" s="1">
        <v>4300</v>
      </c>
      <c r="M994" s="1"/>
      <c r="N994" s="26"/>
      <c r="O994" s="1"/>
      <c r="P994" s="26"/>
    </row>
    <row r="995" spans="1:16" hidden="1" x14ac:dyDescent="0.25">
      <c r="A995">
        <v>50000249</v>
      </c>
      <c r="B995">
        <v>1476087</v>
      </c>
      <c r="C995" t="s">
        <v>179</v>
      </c>
      <c r="D995">
        <v>5741773</v>
      </c>
      <c r="E995" s="29">
        <v>42297</v>
      </c>
      <c r="F995">
        <v>6961792</v>
      </c>
      <c r="G995">
        <v>12800000</v>
      </c>
      <c r="H995">
        <v>350300</v>
      </c>
      <c r="I995" s="26">
        <v>350300</v>
      </c>
      <c r="J995" s="26"/>
      <c r="K995" s="1">
        <v>7613000</v>
      </c>
      <c r="M995" s="1"/>
      <c r="N995" s="26"/>
      <c r="O995" s="1"/>
      <c r="P995" s="26"/>
    </row>
    <row r="996" spans="1:16" hidden="1" x14ac:dyDescent="0.25">
      <c r="A996">
        <v>50000249</v>
      </c>
      <c r="B996">
        <v>1476088</v>
      </c>
      <c r="C996" t="s">
        <v>179</v>
      </c>
      <c r="D996">
        <v>1099367760</v>
      </c>
      <c r="E996" s="29">
        <v>42297</v>
      </c>
      <c r="F996">
        <v>6955930</v>
      </c>
      <c r="G996">
        <v>12400000</v>
      </c>
      <c r="H996">
        <v>270102</v>
      </c>
      <c r="I996" s="26">
        <v>121204</v>
      </c>
      <c r="J996" s="26"/>
      <c r="K996" s="1">
        <v>5000</v>
      </c>
      <c r="M996" s="1"/>
      <c r="N996" s="26"/>
      <c r="O996" s="1"/>
      <c r="P996" s="26"/>
    </row>
    <row r="997" spans="1:16" hidden="1" x14ac:dyDescent="0.25">
      <c r="A997">
        <v>50000249</v>
      </c>
      <c r="B997">
        <v>1530694</v>
      </c>
      <c r="C997" t="s">
        <v>154</v>
      </c>
      <c r="D997">
        <v>19282005</v>
      </c>
      <c r="E997" s="29">
        <v>42297</v>
      </c>
      <c r="F997">
        <v>2836267</v>
      </c>
      <c r="G997">
        <v>12400000</v>
      </c>
      <c r="H997">
        <v>270102</v>
      </c>
      <c r="I997" s="26">
        <v>270102</v>
      </c>
      <c r="J997" s="26"/>
      <c r="K997" s="1">
        <v>2000</v>
      </c>
      <c r="M997" s="1"/>
      <c r="N997" s="26"/>
      <c r="O997" s="1"/>
      <c r="P997" s="26"/>
    </row>
    <row r="998" spans="1:16" hidden="1" x14ac:dyDescent="0.25">
      <c r="A998">
        <v>50000249</v>
      </c>
      <c r="B998">
        <v>1547946</v>
      </c>
      <c r="C998" t="s">
        <v>223</v>
      </c>
      <c r="D998">
        <v>8902054391</v>
      </c>
      <c r="E998" s="29">
        <v>42297</v>
      </c>
      <c r="F998">
        <v>32139898</v>
      </c>
      <c r="G998">
        <v>24800000</v>
      </c>
      <c r="H998">
        <v>430101</v>
      </c>
      <c r="I998" s="26">
        <v>430101</v>
      </c>
      <c r="J998" s="26"/>
      <c r="K998" s="1">
        <v>289474.96999999997</v>
      </c>
      <c r="M998" s="1"/>
      <c r="N998" s="26"/>
      <c r="O998" s="1"/>
      <c r="P998" s="26"/>
    </row>
    <row r="999" spans="1:16" hidden="1" x14ac:dyDescent="0.25">
      <c r="A999">
        <v>50000249</v>
      </c>
      <c r="B999">
        <v>1595315</v>
      </c>
      <c r="C999" t="s">
        <v>171</v>
      </c>
      <c r="D999">
        <v>1144194997</v>
      </c>
      <c r="E999" s="29">
        <v>42297</v>
      </c>
      <c r="F999">
        <v>31875783</v>
      </c>
      <c r="G999">
        <v>26800000</v>
      </c>
      <c r="H999">
        <v>360200</v>
      </c>
      <c r="I999" s="26">
        <v>360200</v>
      </c>
      <c r="J999" s="26"/>
      <c r="K999" s="1">
        <v>32000</v>
      </c>
      <c r="M999" s="1"/>
      <c r="N999" s="26"/>
      <c r="O999" s="1"/>
      <c r="P999" s="26"/>
    </row>
    <row r="1000" spans="1:16" hidden="1" x14ac:dyDescent="0.25">
      <c r="A1000">
        <v>50000249</v>
      </c>
      <c r="B1000">
        <v>1618074</v>
      </c>
      <c r="C1000" t="s">
        <v>171</v>
      </c>
      <c r="D1000">
        <v>1144193331</v>
      </c>
      <c r="E1000" s="29">
        <v>42297</v>
      </c>
      <c r="F1000">
        <v>4428721</v>
      </c>
      <c r="G1000">
        <v>26800000</v>
      </c>
      <c r="H1000">
        <v>360200</v>
      </c>
      <c r="I1000" s="26">
        <v>360200</v>
      </c>
      <c r="J1000" s="26"/>
      <c r="K1000" s="1">
        <v>32000</v>
      </c>
      <c r="M1000" s="1"/>
      <c r="N1000" s="26"/>
      <c r="O1000" s="1"/>
      <c r="P1000" s="26"/>
    </row>
    <row r="1001" spans="1:16" hidden="1" x14ac:dyDescent="0.25">
      <c r="A1001">
        <v>50000249</v>
      </c>
      <c r="B1001">
        <v>1723506</v>
      </c>
      <c r="C1001" t="s">
        <v>171</v>
      </c>
      <c r="D1001">
        <v>1144163841</v>
      </c>
      <c r="E1001" s="29">
        <v>42297</v>
      </c>
      <c r="F1001">
        <v>31222641</v>
      </c>
      <c r="G1001">
        <v>12400000</v>
      </c>
      <c r="H1001">
        <v>270102</v>
      </c>
      <c r="I1001" s="26">
        <v>121204</v>
      </c>
      <c r="J1001" s="26"/>
      <c r="K1001" s="1">
        <v>5000</v>
      </c>
      <c r="M1001" s="1"/>
      <c r="N1001" s="26"/>
      <c r="O1001" s="1"/>
      <c r="P1001" s="26"/>
    </row>
    <row r="1002" spans="1:16" hidden="1" x14ac:dyDescent="0.25">
      <c r="A1002">
        <v>50000249</v>
      </c>
      <c r="B1002">
        <v>1723521</v>
      </c>
      <c r="C1002" t="s">
        <v>171</v>
      </c>
      <c r="D1002">
        <v>29350580</v>
      </c>
      <c r="E1002" s="29">
        <v>42297</v>
      </c>
      <c r="F1002">
        <v>3040435</v>
      </c>
      <c r="G1002">
        <v>923272193</v>
      </c>
      <c r="H1002">
        <v>131401</v>
      </c>
      <c r="I1002" s="26">
        <v>131401</v>
      </c>
      <c r="J1002" s="26"/>
      <c r="K1002" s="1">
        <v>100000</v>
      </c>
      <c r="M1002" s="1"/>
      <c r="N1002" s="26"/>
      <c r="O1002" s="1"/>
      <c r="P1002" s="26"/>
    </row>
    <row r="1003" spans="1:16" hidden="1" x14ac:dyDescent="0.25">
      <c r="A1003">
        <v>50000249</v>
      </c>
      <c r="B1003">
        <v>1723523</v>
      </c>
      <c r="C1003" t="s">
        <v>171</v>
      </c>
      <c r="D1003">
        <v>1130617478</v>
      </c>
      <c r="E1003" s="29">
        <v>42297</v>
      </c>
      <c r="F1003">
        <v>30155751</v>
      </c>
      <c r="G1003">
        <v>12400000</v>
      </c>
      <c r="H1003">
        <v>270102</v>
      </c>
      <c r="I1003" s="26">
        <v>121204</v>
      </c>
      <c r="J1003" s="26"/>
      <c r="K1003" s="1">
        <v>5000</v>
      </c>
      <c r="M1003" s="1"/>
      <c r="N1003" s="26"/>
      <c r="O1003" s="1"/>
      <c r="P1003" s="26"/>
    </row>
    <row r="1004" spans="1:16" hidden="1" x14ac:dyDescent="0.25">
      <c r="A1004">
        <v>50000249</v>
      </c>
      <c r="B1004">
        <v>1723524</v>
      </c>
      <c r="C1004" t="s">
        <v>171</v>
      </c>
      <c r="D1004">
        <v>1130617478</v>
      </c>
      <c r="E1004" s="29">
        <v>42297</v>
      </c>
      <c r="F1004">
        <v>30155751</v>
      </c>
      <c r="G1004">
        <v>12400000</v>
      </c>
      <c r="H1004">
        <v>270102</v>
      </c>
      <c r="I1004" s="26">
        <v>121204</v>
      </c>
      <c r="J1004" s="26"/>
      <c r="K1004" s="1">
        <v>5000</v>
      </c>
      <c r="M1004" s="1"/>
      <c r="N1004" s="26"/>
      <c r="O1004" s="1"/>
      <c r="P1004" s="26"/>
    </row>
    <row r="1005" spans="1:16" hidden="1" x14ac:dyDescent="0.25">
      <c r="A1005">
        <v>50000249</v>
      </c>
      <c r="B1005">
        <v>1723525</v>
      </c>
      <c r="C1005" t="s">
        <v>171</v>
      </c>
      <c r="D1005">
        <v>14466751</v>
      </c>
      <c r="E1005" s="29">
        <v>42297</v>
      </c>
      <c r="F1005">
        <v>31862116</v>
      </c>
      <c r="G1005">
        <v>12400000</v>
      </c>
      <c r="H1005">
        <v>270102</v>
      </c>
      <c r="I1005" s="26">
        <v>121204</v>
      </c>
      <c r="J1005" s="26"/>
      <c r="K1005" s="1">
        <v>5000</v>
      </c>
      <c r="M1005" s="1"/>
      <c r="N1005" s="26"/>
      <c r="O1005" s="1"/>
      <c r="P1005" s="26"/>
    </row>
    <row r="1006" spans="1:16" hidden="1" x14ac:dyDescent="0.25">
      <c r="A1006">
        <v>50000249</v>
      </c>
      <c r="B1006">
        <v>1723532</v>
      </c>
      <c r="C1006" t="s">
        <v>171</v>
      </c>
      <c r="D1006">
        <v>3313887</v>
      </c>
      <c r="E1006" s="29">
        <v>42297</v>
      </c>
      <c r="F1006">
        <v>3313887</v>
      </c>
      <c r="G1006">
        <v>12400000</v>
      </c>
      <c r="H1006">
        <v>270102</v>
      </c>
      <c r="I1006" s="26">
        <v>121204</v>
      </c>
      <c r="J1006" s="26"/>
      <c r="K1006" s="1">
        <v>5000</v>
      </c>
      <c r="M1006" s="1"/>
      <c r="N1006" s="26"/>
      <c r="O1006" s="1"/>
      <c r="P1006" s="26"/>
    </row>
    <row r="1007" spans="1:16" hidden="1" x14ac:dyDescent="0.25">
      <c r="A1007">
        <v>50000249</v>
      </c>
      <c r="B1007">
        <v>1723533</v>
      </c>
      <c r="C1007" t="s">
        <v>171</v>
      </c>
      <c r="D1007">
        <v>67032988</v>
      </c>
      <c r="E1007" s="29">
        <v>42297</v>
      </c>
      <c r="F1007">
        <v>3955888</v>
      </c>
      <c r="G1007">
        <v>12400000</v>
      </c>
      <c r="H1007">
        <v>270102</v>
      </c>
      <c r="I1007" s="26">
        <v>121204</v>
      </c>
      <c r="J1007" s="26"/>
      <c r="K1007" s="1">
        <v>5000</v>
      </c>
      <c r="M1007" s="1"/>
      <c r="N1007" s="26"/>
      <c r="O1007" s="1"/>
      <c r="P1007" s="26"/>
    </row>
    <row r="1008" spans="1:16" hidden="1" x14ac:dyDescent="0.25">
      <c r="A1008">
        <v>50000249</v>
      </c>
      <c r="B1008">
        <v>1723540</v>
      </c>
      <c r="C1008" t="s">
        <v>171</v>
      </c>
      <c r="D1008">
        <v>31584617</v>
      </c>
      <c r="E1008" s="29">
        <v>42297</v>
      </c>
      <c r="F1008">
        <v>30142561</v>
      </c>
      <c r="G1008">
        <v>12400000</v>
      </c>
      <c r="H1008">
        <v>270102</v>
      </c>
      <c r="I1008" s="26">
        <v>121204</v>
      </c>
      <c r="J1008" s="26"/>
      <c r="K1008" s="1">
        <v>5000</v>
      </c>
      <c r="M1008" s="1"/>
      <c r="N1008" s="26"/>
      <c r="O1008" s="1"/>
      <c r="P1008" s="26"/>
    </row>
    <row r="1009" spans="1:16" hidden="1" x14ac:dyDescent="0.25">
      <c r="A1009">
        <v>50000249</v>
      </c>
      <c r="B1009">
        <v>1723541</v>
      </c>
      <c r="C1009" t="s">
        <v>171</v>
      </c>
      <c r="D1009">
        <v>66729488</v>
      </c>
      <c r="E1009" s="29">
        <v>42297</v>
      </c>
      <c r="F1009">
        <v>31662483</v>
      </c>
      <c r="G1009">
        <v>12400000</v>
      </c>
      <c r="H1009">
        <v>270102</v>
      </c>
      <c r="I1009" s="26">
        <v>121204</v>
      </c>
      <c r="J1009" s="26"/>
      <c r="K1009" s="1">
        <v>5000</v>
      </c>
      <c r="M1009" s="1"/>
      <c r="N1009" s="26"/>
      <c r="O1009" s="1"/>
      <c r="P1009" s="26"/>
    </row>
    <row r="1010" spans="1:16" hidden="1" x14ac:dyDescent="0.25">
      <c r="A1010">
        <v>50000249</v>
      </c>
      <c r="B1010">
        <v>1723542</v>
      </c>
      <c r="C1010" t="s">
        <v>171</v>
      </c>
      <c r="D1010">
        <v>31993592</v>
      </c>
      <c r="E1010" s="29">
        <v>42297</v>
      </c>
      <c r="F1010">
        <v>31483930</v>
      </c>
      <c r="G1010">
        <v>12400000</v>
      </c>
      <c r="H1010">
        <v>270102</v>
      </c>
      <c r="I1010" s="26">
        <v>121204</v>
      </c>
      <c r="J1010" s="26"/>
      <c r="K1010" s="1">
        <v>5000</v>
      </c>
      <c r="M1010" s="1"/>
      <c r="N1010" s="26"/>
      <c r="O1010" s="1"/>
      <c r="P1010" s="26"/>
    </row>
    <row r="1011" spans="1:16" hidden="1" x14ac:dyDescent="0.25">
      <c r="A1011">
        <v>50000249</v>
      </c>
      <c r="B1011">
        <v>1746295</v>
      </c>
      <c r="C1011" t="s">
        <v>181</v>
      </c>
      <c r="D1011">
        <v>75069664</v>
      </c>
      <c r="E1011" s="29">
        <v>42297</v>
      </c>
      <c r="F1011">
        <v>31038598</v>
      </c>
      <c r="G1011">
        <v>26800000</v>
      </c>
      <c r="H1011">
        <v>360200</v>
      </c>
      <c r="I1011" s="26">
        <v>360200</v>
      </c>
      <c r="J1011" s="26"/>
      <c r="K1011" s="1">
        <v>62200</v>
      </c>
      <c r="M1011" s="1"/>
      <c r="N1011" s="26"/>
      <c r="O1011" s="1"/>
      <c r="P1011" s="26"/>
    </row>
    <row r="1012" spans="1:16" hidden="1" x14ac:dyDescent="0.25">
      <c r="A1012">
        <v>50000249</v>
      </c>
      <c r="B1012">
        <v>1746296</v>
      </c>
      <c r="C1012" t="s">
        <v>181</v>
      </c>
      <c r="D1012">
        <v>75069664</v>
      </c>
      <c r="E1012" s="29">
        <v>42297</v>
      </c>
      <c r="F1012">
        <v>31038598</v>
      </c>
      <c r="G1012">
        <v>26800000</v>
      </c>
      <c r="H1012">
        <v>360200</v>
      </c>
      <c r="I1012" s="26">
        <v>360200</v>
      </c>
      <c r="J1012" s="26"/>
      <c r="K1012" s="1">
        <v>10250</v>
      </c>
      <c r="M1012" s="1"/>
      <c r="N1012" s="26"/>
      <c r="O1012" s="1"/>
      <c r="P1012" s="26"/>
    </row>
    <row r="1013" spans="1:16" hidden="1" x14ac:dyDescent="0.25">
      <c r="A1013">
        <v>50000249</v>
      </c>
      <c r="B1013">
        <v>1883529</v>
      </c>
      <c r="C1013" t="s">
        <v>189</v>
      </c>
      <c r="D1013">
        <v>10297884</v>
      </c>
      <c r="E1013" s="29">
        <v>42297</v>
      </c>
      <c r="F1013">
        <v>31056880</v>
      </c>
      <c r="G1013">
        <v>12400000</v>
      </c>
      <c r="H1013">
        <v>270102</v>
      </c>
      <c r="I1013" s="26">
        <v>121204</v>
      </c>
      <c r="J1013" s="26"/>
      <c r="K1013" s="1">
        <v>5000</v>
      </c>
      <c r="M1013" s="1"/>
      <c r="N1013" s="26"/>
      <c r="O1013" s="1"/>
      <c r="P1013" s="26"/>
    </row>
    <row r="1014" spans="1:16" hidden="1" x14ac:dyDescent="0.25">
      <c r="A1014">
        <v>50000249</v>
      </c>
      <c r="B1014">
        <v>1910335</v>
      </c>
      <c r="C1014" t="s">
        <v>199</v>
      </c>
      <c r="D1014">
        <v>71741349</v>
      </c>
      <c r="E1014" s="29">
        <v>42297</v>
      </c>
      <c r="F1014">
        <v>30078269</v>
      </c>
      <c r="G1014">
        <v>26800000</v>
      </c>
      <c r="H1014">
        <v>360200</v>
      </c>
      <c r="I1014" s="26">
        <v>360200</v>
      </c>
      <c r="J1014" s="26"/>
      <c r="K1014" s="1">
        <v>195358</v>
      </c>
      <c r="M1014" s="1"/>
      <c r="N1014" s="26"/>
      <c r="O1014" s="1"/>
      <c r="P1014" s="26"/>
    </row>
    <row r="1015" spans="1:16" hidden="1" x14ac:dyDescent="0.25">
      <c r="A1015">
        <v>50000249</v>
      </c>
      <c r="B1015">
        <v>1947449</v>
      </c>
      <c r="C1015" t="s">
        <v>169</v>
      </c>
      <c r="D1015">
        <v>40216473</v>
      </c>
      <c r="E1015" s="29">
        <v>42297</v>
      </c>
      <c r="F1015">
        <v>31053626</v>
      </c>
      <c r="G1015">
        <v>12400000</v>
      </c>
      <c r="H1015">
        <v>270102</v>
      </c>
      <c r="I1015" s="26">
        <v>121204</v>
      </c>
      <c r="J1015" s="26"/>
      <c r="K1015" s="1">
        <v>5000</v>
      </c>
      <c r="M1015" s="1"/>
      <c r="N1015" s="26"/>
      <c r="O1015" s="1"/>
      <c r="P1015" s="26"/>
    </row>
    <row r="1016" spans="1:16" hidden="1" x14ac:dyDescent="0.25">
      <c r="A1016">
        <v>50000249</v>
      </c>
      <c r="B1016">
        <v>1947465</v>
      </c>
      <c r="C1016" t="s">
        <v>169</v>
      </c>
      <c r="D1016">
        <v>1085245900</v>
      </c>
      <c r="E1016" s="29">
        <v>42297</v>
      </c>
      <c r="F1016">
        <v>30139146</v>
      </c>
      <c r="G1016">
        <v>12400000</v>
      </c>
      <c r="H1016">
        <v>270102</v>
      </c>
      <c r="I1016" s="26">
        <v>121204</v>
      </c>
      <c r="J1016" s="26"/>
      <c r="K1016" s="1">
        <v>5000</v>
      </c>
      <c r="M1016" s="1"/>
      <c r="N1016" s="26"/>
      <c r="O1016" s="1"/>
      <c r="P1016" s="26"/>
    </row>
    <row r="1017" spans="1:16" hidden="1" x14ac:dyDescent="0.25">
      <c r="A1017">
        <v>50000249</v>
      </c>
      <c r="B1017">
        <v>1947467</v>
      </c>
      <c r="C1017" t="s">
        <v>169</v>
      </c>
      <c r="D1017">
        <v>36862582</v>
      </c>
      <c r="E1017" s="29">
        <v>42297</v>
      </c>
      <c r="F1017">
        <v>31588597</v>
      </c>
      <c r="G1017">
        <v>12400000</v>
      </c>
      <c r="H1017">
        <v>270102</v>
      </c>
      <c r="I1017" s="26">
        <v>121204</v>
      </c>
      <c r="J1017" s="26"/>
      <c r="K1017" s="1">
        <v>5000</v>
      </c>
      <c r="M1017" s="1"/>
      <c r="N1017" s="26"/>
      <c r="O1017" s="1"/>
      <c r="P1017" s="26"/>
    </row>
    <row r="1018" spans="1:16" hidden="1" x14ac:dyDescent="0.25">
      <c r="A1018">
        <v>50000249</v>
      </c>
      <c r="B1018">
        <v>1968448</v>
      </c>
      <c r="C1018" t="s">
        <v>171</v>
      </c>
      <c r="D1018">
        <v>6153605</v>
      </c>
      <c r="E1018" s="29">
        <v>42297</v>
      </c>
      <c r="F1018">
        <v>3707388</v>
      </c>
      <c r="G1018">
        <v>923272193</v>
      </c>
      <c r="H1018">
        <v>131401</v>
      </c>
      <c r="I1018" s="26">
        <v>131401</v>
      </c>
      <c r="J1018" s="26"/>
      <c r="K1018" s="1">
        <v>14900</v>
      </c>
      <c r="M1018" s="1"/>
      <c r="N1018" s="26"/>
      <c r="O1018" s="1"/>
      <c r="P1018" s="26"/>
    </row>
    <row r="1019" spans="1:16" hidden="1" x14ac:dyDescent="0.25">
      <c r="A1019">
        <v>50000249</v>
      </c>
      <c r="B1019">
        <v>1983075</v>
      </c>
      <c r="C1019" t="s">
        <v>154</v>
      </c>
      <c r="D1019">
        <v>9590013</v>
      </c>
      <c r="E1019" s="29">
        <v>42297</v>
      </c>
      <c r="F1019">
        <v>31127586</v>
      </c>
      <c r="G1019">
        <v>923272193</v>
      </c>
      <c r="H1019">
        <v>131401</v>
      </c>
      <c r="I1019" s="26">
        <v>131401</v>
      </c>
      <c r="J1019" s="26"/>
      <c r="K1019" s="1">
        <v>41100</v>
      </c>
      <c r="M1019" s="1"/>
      <c r="N1019" s="26"/>
      <c r="O1019" s="1"/>
      <c r="P1019" s="26"/>
    </row>
    <row r="1020" spans="1:16" hidden="1" x14ac:dyDescent="0.25">
      <c r="A1020">
        <v>50000249</v>
      </c>
      <c r="B1020">
        <v>2041871</v>
      </c>
      <c r="C1020" t="s">
        <v>171</v>
      </c>
      <c r="D1020">
        <v>1143853325</v>
      </c>
      <c r="E1020" s="29">
        <v>42297</v>
      </c>
      <c r="F1020">
        <v>31040562</v>
      </c>
      <c r="G1020">
        <v>12400000</v>
      </c>
      <c r="H1020">
        <v>270102</v>
      </c>
      <c r="I1020" s="26">
        <v>121204</v>
      </c>
      <c r="J1020" s="26"/>
      <c r="K1020" s="1">
        <v>5000</v>
      </c>
      <c r="M1020" s="1"/>
      <c r="N1020" s="26"/>
      <c r="O1020" s="1"/>
      <c r="P1020" s="26"/>
    </row>
    <row r="1021" spans="1:16" hidden="1" x14ac:dyDescent="0.25">
      <c r="A1021">
        <v>50000249</v>
      </c>
      <c r="B1021">
        <v>2087633</v>
      </c>
      <c r="C1021" t="s">
        <v>171</v>
      </c>
      <c r="D1021">
        <v>1112461795</v>
      </c>
      <c r="E1021" s="29">
        <v>42297</v>
      </c>
      <c r="F1021">
        <v>5902270</v>
      </c>
      <c r="G1021">
        <v>12400000</v>
      </c>
      <c r="H1021">
        <v>270102</v>
      </c>
      <c r="I1021" s="26">
        <v>121204</v>
      </c>
      <c r="J1021" s="26"/>
      <c r="K1021" s="1">
        <v>5000</v>
      </c>
      <c r="M1021" s="1"/>
      <c r="N1021" s="26"/>
      <c r="O1021" s="1"/>
      <c r="P1021" s="26"/>
    </row>
    <row r="1022" spans="1:16" hidden="1" x14ac:dyDescent="0.25">
      <c r="A1022">
        <v>50000249</v>
      </c>
      <c r="B1022">
        <v>2097437</v>
      </c>
      <c r="C1022" t="s">
        <v>171</v>
      </c>
      <c r="D1022">
        <v>10542346</v>
      </c>
      <c r="E1022" s="29">
        <v>42297</v>
      </c>
      <c r="F1022">
        <v>32135646</v>
      </c>
      <c r="G1022">
        <v>26800000</v>
      </c>
      <c r="H1022">
        <v>360200</v>
      </c>
      <c r="I1022" s="26">
        <v>360200</v>
      </c>
      <c r="J1022" s="26"/>
      <c r="K1022" s="1">
        <v>284781</v>
      </c>
      <c r="M1022" s="1"/>
      <c r="N1022" s="26"/>
      <c r="O1022" s="1"/>
      <c r="P1022" s="26"/>
    </row>
    <row r="1023" spans="1:16" hidden="1" x14ac:dyDescent="0.25">
      <c r="A1023">
        <v>50000249</v>
      </c>
      <c r="B1023">
        <v>2097438</v>
      </c>
      <c r="C1023" t="s">
        <v>171</v>
      </c>
      <c r="D1023">
        <v>76293104</v>
      </c>
      <c r="E1023" s="29">
        <v>42297</v>
      </c>
      <c r="F1023">
        <v>32177933</v>
      </c>
      <c r="G1023">
        <v>26800000</v>
      </c>
      <c r="H1023">
        <v>360200</v>
      </c>
      <c r="I1023" s="26">
        <v>360200</v>
      </c>
      <c r="J1023" s="26"/>
      <c r="K1023" s="1">
        <v>95786</v>
      </c>
      <c r="M1023" s="1"/>
      <c r="N1023" s="26"/>
      <c r="O1023" s="1"/>
      <c r="P1023" s="26"/>
    </row>
    <row r="1024" spans="1:16" hidden="1" x14ac:dyDescent="0.25">
      <c r="A1024">
        <v>50000249</v>
      </c>
      <c r="B1024">
        <v>2097439</v>
      </c>
      <c r="C1024" t="s">
        <v>171</v>
      </c>
      <c r="D1024">
        <v>76293104</v>
      </c>
      <c r="E1024" s="29">
        <v>42297</v>
      </c>
      <c r="F1024">
        <v>32177933</v>
      </c>
      <c r="G1024">
        <v>26800000</v>
      </c>
      <c r="H1024">
        <v>360200</v>
      </c>
      <c r="I1024" s="26">
        <v>360200</v>
      </c>
      <c r="J1024" s="26"/>
      <c r="K1024" s="1">
        <v>115238</v>
      </c>
      <c r="M1024" s="1"/>
      <c r="N1024" s="26"/>
      <c r="O1024" s="1"/>
      <c r="P1024" s="26"/>
    </row>
    <row r="1025" spans="1:16" hidden="1" x14ac:dyDescent="0.25">
      <c r="A1025">
        <v>50000249</v>
      </c>
      <c r="B1025">
        <v>2139873</v>
      </c>
      <c r="C1025" t="s">
        <v>154</v>
      </c>
      <c r="D1025">
        <v>1073692780</v>
      </c>
      <c r="E1025" s="29">
        <v>42297</v>
      </c>
      <c r="F1025">
        <v>7128499</v>
      </c>
      <c r="G1025">
        <v>12400000</v>
      </c>
      <c r="H1025">
        <v>270102</v>
      </c>
      <c r="I1025" s="26">
        <v>121204</v>
      </c>
      <c r="J1025" s="26"/>
      <c r="K1025" s="1">
        <v>5000</v>
      </c>
      <c r="M1025" s="1"/>
      <c r="N1025" s="26"/>
      <c r="O1025" s="1"/>
      <c r="P1025" s="26"/>
    </row>
    <row r="1026" spans="1:16" hidden="1" x14ac:dyDescent="0.25">
      <c r="A1026">
        <v>50000249</v>
      </c>
      <c r="B1026">
        <v>2198047</v>
      </c>
      <c r="C1026" t="s">
        <v>154</v>
      </c>
      <c r="D1026">
        <v>13544627</v>
      </c>
      <c r="E1026" s="29">
        <v>42297</v>
      </c>
      <c r="F1026">
        <v>6004750</v>
      </c>
      <c r="G1026">
        <v>12200000</v>
      </c>
      <c r="H1026">
        <v>250101</v>
      </c>
      <c r="I1026" s="26">
        <v>121225</v>
      </c>
      <c r="J1026" s="26"/>
      <c r="K1026" s="1">
        <v>12100</v>
      </c>
      <c r="M1026" s="1"/>
      <c r="N1026" s="26"/>
      <c r="O1026" s="1"/>
      <c r="P1026" s="26"/>
    </row>
    <row r="1027" spans="1:16" hidden="1" x14ac:dyDescent="0.25">
      <c r="A1027">
        <v>50000249</v>
      </c>
      <c r="B1027">
        <v>2198497</v>
      </c>
      <c r="C1027" t="s">
        <v>154</v>
      </c>
      <c r="D1027">
        <v>1102849109</v>
      </c>
      <c r="E1027" s="29">
        <v>42297</v>
      </c>
      <c r="F1027">
        <v>30126979</v>
      </c>
      <c r="G1027">
        <v>12400000</v>
      </c>
      <c r="H1027">
        <v>270102</v>
      </c>
      <c r="I1027" s="26">
        <v>121204</v>
      </c>
      <c r="J1027" s="26"/>
      <c r="K1027" s="1">
        <v>5000</v>
      </c>
      <c r="M1027" s="1"/>
      <c r="N1027" s="26"/>
      <c r="O1027" s="1"/>
      <c r="P1027" s="26"/>
    </row>
    <row r="1028" spans="1:16" hidden="1" x14ac:dyDescent="0.25">
      <c r="A1028">
        <v>50000249</v>
      </c>
      <c r="B1028">
        <v>2244443</v>
      </c>
      <c r="C1028" t="s">
        <v>159</v>
      </c>
      <c r="D1028">
        <v>8290001274</v>
      </c>
      <c r="E1028" s="29">
        <v>42297</v>
      </c>
      <c r="F1028">
        <v>6214422</v>
      </c>
      <c r="G1028">
        <v>11800000</v>
      </c>
      <c r="H1028">
        <v>240101</v>
      </c>
      <c r="I1028" s="26">
        <v>121265</v>
      </c>
      <c r="J1028" s="26"/>
      <c r="K1028" s="1">
        <v>116829.78</v>
      </c>
      <c r="M1028" s="1"/>
      <c r="N1028" s="26"/>
      <c r="O1028" s="1"/>
      <c r="P1028" s="26"/>
    </row>
    <row r="1029" spans="1:16" hidden="1" x14ac:dyDescent="0.25">
      <c r="A1029">
        <v>50000249</v>
      </c>
      <c r="B1029">
        <v>2251924</v>
      </c>
      <c r="C1029" t="s">
        <v>154</v>
      </c>
      <c r="D1029">
        <v>25211576</v>
      </c>
      <c r="E1029" s="29">
        <v>42297</v>
      </c>
      <c r="F1029">
        <v>3014174</v>
      </c>
      <c r="G1029">
        <v>923272193</v>
      </c>
      <c r="H1029">
        <v>131401</v>
      </c>
      <c r="I1029" s="26">
        <v>131401</v>
      </c>
      <c r="J1029" s="26"/>
      <c r="K1029" s="1">
        <v>44000</v>
      </c>
      <c r="M1029" s="1"/>
      <c r="N1029" s="26"/>
      <c r="O1029" s="1"/>
      <c r="P1029" s="26"/>
    </row>
    <row r="1030" spans="1:16" hidden="1" x14ac:dyDescent="0.25">
      <c r="A1030">
        <v>50000249</v>
      </c>
      <c r="B1030">
        <v>2283090</v>
      </c>
      <c r="C1030" t="s">
        <v>179</v>
      </c>
      <c r="D1030">
        <v>1095912571</v>
      </c>
      <c r="E1030" s="29">
        <v>42297</v>
      </c>
      <c r="F1030">
        <v>31878896</v>
      </c>
      <c r="G1030">
        <v>12400000</v>
      </c>
      <c r="H1030">
        <v>270102</v>
      </c>
      <c r="I1030" s="26">
        <v>121204</v>
      </c>
      <c r="J1030" s="26"/>
      <c r="K1030" s="1">
        <v>5000</v>
      </c>
      <c r="M1030" s="1"/>
      <c r="N1030" s="26"/>
      <c r="O1030" s="1"/>
      <c r="P1030" s="26"/>
    </row>
    <row r="1031" spans="1:16" hidden="1" x14ac:dyDescent="0.25">
      <c r="A1031">
        <v>50000249</v>
      </c>
      <c r="B1031">
        <v>2286618</v>
      </c>
      <c r="C1031" t="s">
        <v>154</v>
      </c>
      <c r="D1031">
        <v>800197268</v>
      </c>
      <c r="E1031" s="29">
        <v>42297</v>
      </c>
      <c r="F1031">
        <v>6074074</v>
      </c>
      <c r="G1031">
        <v>828400000</v>
      </c>
      <c r="H1031">
        <v>131000</v>
      </c>
      <c r="I1031" s="26">
        <v>131000</v>
      </c>
      <c r="J1031" s="26"/>
      <c r="K1031" s="1">
        <v>9820340</v>
      </c>
      <c r="M1031" s="1"/>
      <c r="N1031" s="26"/>
      <c r="O1031" s="1"/>
      <c r="P1031" s="26"/>
    </row>
    <row r="1032" spans="1:16" hidden="1" x14ac:dyDescent="0.25">
      <c r="A1032">
        <v>50000249</v>
      </c>
      <c r="B1032">
        <v>2305155</v>
      </c>
      <c r="C1032" t="s">
        <v>173</v>
      </c>
      <c r="D1032">
        <v>23259629</v>
      </c>
      <c r="E1032" s="29">
        <v>42297</v>
      </c>
      <c r="F1032">
        <v>31336117</v>
      </c>
      <c r="G1032">
        <v>923272193</v>
      </c>
      <c r="H1032">
        <v>131401</v>
      </c>
      <c r="I1032" s="26">
        <v>131401</v>
      </c>
      <c r="J1032" s="26"/>
      <c r="K1032" s="1">
        <v>12500</v>
      </c>
      <c r="M1032" s="1"/>
      <c r="N1032" s="26"/>
      <c r="O1032" s="1"/>
      <c r="P1032" s="26"/>
    </row>
    <row r="1033" spans="1:16" hidden="1" x14ac:dyDescent="0.25">
      <c r="A1033">
        <v>50000249</v>
      </c>
      <c r="B1033">
        <v>2305201</v>
      </c>
      <c r="C1033" t="s">
        <v>173</v>
      </c>
      <c r="D1033">
        <v>23966261</v>
      </c>
      <c r="E1033" s="29">
        <v>42297</v>
      </c>
      <c r="F1033">
        <v>31031676</v>
      </c>
      <c r="G1033">
        <v>12400000</v>
      </c>
      <c r="H1033">
        <v>270102</v>
      </c>
      <c r="I1033" s="26">
        <v>121204</v>
      </c>
      <c r="J1033" s="26"/>
      <c r="K1033" s="1">
        <v>5000</v>
      </c>
      <c r="M1033" s="1"/>
      <c r="N1033" s="26"/>
      <c r="O1033" s="1"/>
      <c r="P1033" s="26"/>
    </row>
    <row r="1034" spans="1:16" hidden="1" x14ac:dyDescent="0.25">
      <c r="A1034">
        <v>50000249</v>
      </c>
      <c r="B1034">
        <v>2346768</v>
      </c>
      <c r="C1034" t="s">
        <v>181</v>
      </c>
      <c r="D1034">
        <v>33192984</v>
      </c>
      <c r="E1034" s="29">
        <v>42297</v>
      </c>
      <c r="F1034">
        <v>30151118</v>
      </c>
      <c r="G1034">
        <v>923272193</v>
      </c>
      <c r="H1034">
        <v>131401</v>
      </c>
      <c r="I1034" s="26">
        <v>131401</v>
      </c>
      <c r="J1034" s="26"/>
      <c r="K1034" s="1">
        <v>13600</v>
      </c>
      <c r="M1034" s="1"/>
      <c r="N1034" s="26"/>
      <c r="O1034" s="1"/>
      <c r="P1034" s="26"/>
    </row>
    <row r="1035" spans="1:16" hidden="1" x14ac:dyDescent="0.25">
      <c r="A1035">
        <v>50000249</v>
      </c>
      <c r="B1035">
        <v>2346788</v>
      </c>
      <c r="C1035" t="s">
        <v>181</v>
      </c>
      <c r="D1035">
        <v>10231180</v>
      </c>
      <c r="E1035" s="29">
        <v>42297</v>
      </c>
      <c r="F1035">
        <v>31170222</v>
      </c>
      <c r="G1035">
        <v>26800000</v>
      </c>
      <c r="H1035">
        <v>360200</v>
      </c>
      <c r="I1035" s="26">
        <v>360200</v>
      </c>
      <c r="J1035" s="26"/>
      <c r="K1035" s="1">
        <v>420788</v>
      </c>
      <c r="M1035" s="1"/>
      <c r="N1035" s="26"/>
      <c r="O1035" s="1"/>
      <c r="P1035" s="26"/>
    </row>
    <row r="1036" spans="1:16" hidden="1" x14ac:dyDescent="0.25">
      <c r="A1036">
        <v>50000249</v>
      </c>
      <c r="B1036">
        <v>2389845</v>
      </c>
      <c r="C1036" t="s">
        <v>152</v>
      </c>
      <c r="D1036">
        <v>26258593</v>
      </c>
      <c r="E1036" s="29">
        <v>42297</v>
      </c>
      <c r="F1036">
        <v>31476154</v>
      </c>
      <c r="G1036">
        <v>923272193</v>
      </c>
      <c r="H1036">
        <v>131401</v>
      </c>
      <c r="I1036" s="26">
        <v>131401</v>
      </c>
      <c r="J1036" s="26"/>
      <c r="K1036" s="1">
        <v>19000000</v>
      </c>
      <c r="M1036" s="1"/>
      <c r="N1036" s="26"/>
      <c r="O1036" s="1"/>
      <c r="P1036" s="26"/>
    </row>
    <row r="1037" spans="1:16" hidden="1" x14ac:dyDescent="0.25">
      <c r="A1037">
        <v>50000249</v>
      </c>
      <c r="B1037">
        <v>2392258</v>
      </c>
      <c r="C1037" t="s">
        <v>172</v>
      </c>
      <c r="D1037">
        <v>1075259045</v>
      </c>
      <c r="E1037" s="29">
        <v>42297</v>
      </c>
      <c r="F1037">
        <v>31868351</v>
      </c>
      <c r="G1037">
        <v>12400000</v>
      </c>
      <c r="H1037">
        <v>270102</v>
      </c>
      <c r="I1037" s="26">
        <v>121204</v>
      </c>
      <c r="J1037" s="26"/>
      <c r="K1037" s="1">
        <v>5000</v>
      </c>
      <c r="M1037" s="1"/>
      <c r="N1037" s="26"/>
      <c r="O1037" s="1"/>
      <c r="P1037" s="26"/>
    </row>
    <row r="1038" spans="1:16" hidden="1" x14ac:dyDescent="0.25">
      <c r="A1038">
        <v>50000249</v>
      </c>
      <c r="B1038">
        <v>2396844</v>
      </c>
      <c r="C1038" t="s">
        <v>193</v>
      </c>
      <c r="D1038">
        <v>47440638</v>
      </c>
      <c r="E1038" s="29">
        <v>42297</v>
      </c>
      <c r="F1038">
        <v>32034386</v>
      </c>
      <c r="G1038">
        <v>12400000</v>
      </c>
      <c r="H1038">
        <v>270102</v>
      </c>
      <c r="I1038" s="26">
        <v>121204</v>
      </c>
      <c r="J1038" s="26"/>
      <c r="K1038" s="1">
        <v>5000</v>
      </c>
      <c r="M1038" s="1"/>
      <c r="N1038" s="26"/>
      <c r="O1038" s="1"/>
      <c r="P1038" s="26"/>
    </row>
    <row r="1039" spans="1:16" hidden="1" x14ac:dyDescent="0.25">
      <c r="A1039">
        <v>50000249</v>
      </c>
      <c r="B1039">
        <v>2427324</v>
      </c>
      <c r="C1039" t="s">
        <v>170</v>
      </c>
      <c r="D1039">
        <v>32107571</v>
      </c>
      <c r="E1039" s="29">
        <v>42297</v>
      </c>
      <c r="F1039">
        <v>5704729</v>
      </c>
      <c r="G1039">
        <v>12400000</v>
      </c>
      <c r="H1039">
        <v>270102</v>
      </c>
      <c r="I1039" s="26">
        <v>121204</v>
      </c>
      <c r="J1039" s="26"/>
      <c r="K1039" s="1">
        <v>5000</v>
      </c>
      <c r="M1039" s="1"/>
      <c r="N1039" s="26"/>
      <c r="O1039" s="1"/>
      <c r="P1039" s="26"/>
    </row>
    <row r="1040" spans="1:16" hidden="1" x14ac:dyDescent="0.25">
      <c r="A1040">
        <v>50000249</v>
      </c>
      <c r="B1040">
        <v>2460528</v>
      </c>
      <c r="C1040" t="s">
        <v>154</v>
      </c>
      <c r="D1040">
        <v>1015418881</v>
      </c>
      <c r="E1040" s="29">
        <v>42297</v>
      </c>
      <c r="F1040">
        <v>31856054</v>
      </c>
      <c r="G1040">
        <v>12400000</v>
      </c>
      <c r="H1040">
        <v>270102</v>
      </c>
      <c r="I1040" s="26">
        <v>121204</v>
      </c>
      <c r="J1040" s="26"/>
      <c r="K1040" s="1">
        <v>5000</v>
      </c>
      <c r="M1040" s="1"/>
      <c r="N1040" s="26"/>
      <c r="O1040" s="1"/>
      <c r="P1040" s="26"/>
    </row>
    <row r="1041" spans="1:16" hidden="1" x14ac:dyDescent="0.25">
      <c r="A1041">
        <v>50000249</v>
      </c>
      <c r="B1041">
        <v>2460712</v>
      </c>
      <c r="C1041" t="s">
        <v>154</v>
      </c>
      <c r="D1041">
        <v>93030048</v>
      </c>
      <c r="E1041" s="29">
        <v>42297</v>
      </c>
      <c r="F1041">
        <v>30570563</v>
      </c>
      <c r="G1041">
        <v>12400000</v>
      </c>
      <c r="H1041">
        <v>270102</v>
      </c>
      <c r="I1041" s="26">
        <v>270102</v>
      </c>
      <c r="J1041" s="26"/>
      <c r="K1041" s="1">
        <v>22000</v>
      </c>
      <c r="M1041" s="1"/>
      <c r="N1041" s="26"/>
      <c r="O1041" s="1"/>
      <c r="P1041" s="26"/>
    </row>
    <row r="1042" spans="1:16" hidden="1" x14ac:dyDescent="0.25">
      <c r="A1042">
        <v>50000249</v>
      </c>
      <c r="B1042">
        <v>2460725</v>
      </c>
      <c r="C1042" t="s">
        <v>154</v>
      </c>
      <c r="D1042">
        <v>1018459206</v>
      </c>
      <c r="E1042" s="29">
        <v>42297</v>
      </c>
      <c r="F1042">
        <v>31839050</v>
      </c>
      <c r="G1042">
        <v>12400000</v>
      </c>
      <c r="H1042">
        <v>270102</v>
      </c>
      <c r="I1042" s="26">
        <v>121204</v>
      </c>
      <c r="J1042" s="26"/>
      <c r="K1042" s="1">
        <v>5000</v>
      </c>
      <c r="M1042" s="1"/>
      <c r="N1042" s="26"/>
      <c r="O1042" s="1"/>
      <c r="P1042" s="26"/>
    </row>
    <row r="1043" spans="1:16" hidden="1" x14ac:dyDescent="0.25">
      <c r="A1043">
        <v>50000249</v>
      </c>
      <c r="B1043">
        <v>2461880</v>
      </c>
      <c r="C1043" t="s">
        <v>154</v>
      </c>
      <c r="D1043">
        <v>1098728495</v>
      </c>
      <c r="E1043" s="29">
        <v>42297</v>
      </c>
      <c r="F1043">
        <v>30120849</v>
      </c>
      <c r="G1043">
        <v>12400000</v>
      </c>
      <c r="H1043">
        <v>270102</v>
      </c>
      <c r="I1043" s="26">
        <v>121204</v>
      </c>
      <c r="J1043" s="26"/>
      <c r="K1043" s="1">
        <v>5000</v>
      </c>
      <c r="M1043" s="1"/>
      <c r="N1043" s="26"/>
      <c r="O1043" s="1"/>
      <c r="P1043" s="26"/>
    </row>
    <row r="1044" spans="1:16" hidden="1" x14ac:dyDescent="0.25">
      <c r="A1044">
        <v>50000249</v>
      </c>
      <c r="B1044">
        <v>2461882</v>
      </c>
      <c r="C1044" t="s">
        <v>154</v>
      </c>
      <c r="D1044">
        <v>1049635022</v>
      </c>
      <c r="E1044" s="29">
        <v>42297</v>
      </c>
      <c r="F1044">
        <v>31145943</v>
      </c>
      <c r="G1044">
        <v>12400000</v>
      </c>
      <c r="H1044">
        <v>270102</v>
      </c>
      <c r="I1044" s="26">
        <v>121204</v>
      </c>
      <c r="J1044" s="26"/>
      <c r="K1044" s="1">
        <v>5000</v>
      </c>
      <c r="M1044" s="1"/>
      <c r="N1044" s="26"/>
      <c r="O1044" s="1"/>
      <c r="P1044" s="26"/>
    </row>
    <row r="1045" spans="1:16" hidden="1" x14ac:dyDescent="0.25">
      <c r="A1045">
        <v>50000249</v>
      </c>
      <c r="B1045">
        <v>2462763</v>
      </c>
      <c r="C1045" t="s">
        <v>179</v>
      </c>
      <c r="D1045">
        <v>9154946</v>
      </c>
      <c r="E1045" s="29">
        <v>42297</v>
      </c>
      <c r="F1045">
        <v>31787495</v>
      </c>
      <c r="G1045">
        <v>12400000</v>
      </c>
      <c r="H1045">
        <v>270102</v>
      </c>
      <c r="I1045" s="26">
        <v>121204</v>
      </c>
      <c r="J1045" s="26"/>
      <c r="K1045" s="1">
        <v>5000</v>
      </c>
      <c r="M1045" s="1"/>
      <c r="N1045" s="26"/>
      <c r="O1045" s="1"/>
      <c r="P1045" s="26"/>
    </row>
    <row r="1046" spans="1:16" hidden="1" x14ac:dyDescent="0.25">
      <c r="A1046">
        <v>50000249</v>
      </c>
      <c r="B1046">
        <v>2464005</v>
      </c>
      <c r="C1046" t="s">
        <v>176</v>
      </c>
      <c r="D1046">
        <v>1072100467</v>
      </c>
      <c r="E1046" s="29">
        <v>42297</v>
      </c>
      <c r="F1046">
        <v>31385815</v>
      </c>
      <c r="G1046">
        <v>11100000</v>
      </c>
      <c r="H1046">
        <v>150103</v>
      </c>
      <c r="I1046" s="26">
        <v>27090503</v>
      </c>
      <c r="J1046" s="26"/>
      <c r="K1046" s="1">
        <v>50000</v>
      </c>
      <c r="M1046" s="1"/>
      <c r="N1046" s="26"/>
      <c r="O1046" s="1"/>
      <c r="P1046" s="26"/>
    </row>
    <row r="1047" spans="1:16" hidden="1" x14ac:dyDescent="0.25">
      <c r="A1047">
        <v>50000249</v>
      </c>
      <c r="B1047">
        <v>2464562</v>
      </c>
      <c r="C1047" t="s">
        <v>195</v>
      </c>
      <c r="D1047">
        <v>22449815</v>
      </c>
      <c r="E1047" s="29">
        <v>42297</v>
      </c>
      <c r="F1047">
        <v>30179542</v>
      </c>
      <c r="G1047">
        <v>12200000</v>
      </c>
      <c r="H1047">
        <v>250101</v>
      </c>
      <c r="I1047" s="26">
        <v>121225</v>
      </c>
      <c r="J1047" s="26"/>
      <c r="K1047" s="1">
        <v>8000</v>
      </c>
      <c r="M1047" s="1"/>
      <c r="N1047" s="26"/>
      <c r="O1047" s="1"/>
      <c r="P1047" s="26"/>
    </row>
    <row r="1048" spans="1:16" hidden="1" x14ac:dyDescent="0.25">
      <c r="A1048">
        <v>50000249</v>
      </c>
      <c r="B1048">
        <v>2465089</v>
      </c>
      <c r="C1048" t="s">
        <v>154</v>
      </c>
      <c r="D1048">
        <v>1075666994</v>
      </c>
      <c r="E1048" s="29">
        <v>42297</v>
      </c>
      <c r="F1048">
        <v>7514419</v>
      </c>
      <c r="G1048">
        <v>12400000</v>
      </c>
      <c r="H1048">
        <v>270102</v>
      </c>
      <c r="I1048" s="26">
        <v>121204</v>
      </c>
      <c r="J1048" s="26"/>
      <c r="K1048" s="1">
        <v>5000</v>
      </c>
      <c r="M1048" s="1"/>
      <c r="N1048" s="26"/>
      <c r="O1048" s="1"/>
      <c r="P1048" s="26"/>
    </row>
    <row r="1049" spans="1:16" hidden="1" x14ac:dyDescent="0.25">
      <c r="A1049">
        <v>50000249</v>
      </c>
      <c r="B1049">
        <v>2465093</v>
      </c>
      <c r="C1049" t="s">
        <v>154</v>
      </c>
      <c r="D1049">
        <v>1013597722</v>
      </c>
      <c r="E1049" s="29">
        <v>42297</v>
      </c>
      <c r="F1049">
        <v>2060589</v>
      </c>
      <c r="G1049">
        <v>12400000</v>
      </c>
      <c r="H1049">
        <v>270102</v>
      </c>
      <c r="I1049" s="26">
        <v>121204</v>
      </c>
      <c r="J1049" s="26"/>
      <c r="K1049" s="1">
        <v>5000</v>
      </c>
      <c r="M1049" s="1"/>
      <c r="N1049" s="26"/>
      <c r="O1049" s="1"/>
      <c r="P1049" s="26"/>
    </row>
    <row r="1050" spans="1:16" hidden="1" x14ac:dyDescent="0.25">
      <c r="A1050">
        <v>50000249</v>
      </c>
      <c r="B1050">
        <v>2465094</v>
      </c>
      <c r="C1050" t="s">
        <v>154</v>
      </c>
      <c r="D1050">
        <v>41244923</v>
      </c>
      <c r="E1050" s="29">
        <v>42297</v>
      </c>
      <c r="F1050">
        <v>4801671</v>
      </c>
      <c r="G1050">
        <v>12400000</v>
      </c>
      <c r="H1050">
        <v>270102</v>
      </c>
      <c r="I1050" s="26">
        <v>121204</v>
      </c>
      <c r="J1050" s="26"/>
      <c r="K1050" s="1">
        <v>5000</v>
      </c>
      <c r="M1050" s="1"/>
      <c r="N1050" s="26"/>
      <c r="O1050" s="1"/>
      <c r="P1050" s="26"/>
    </row>
    <row r="1051" spans="1:16" hidden="1" x14ac:dyDescent="0.25">
      <c r="A1051">
        <v>50000249</v>
      </c>
      <c r="B1051">
        <v>2493405</v>
      </c>
      <c r="C1051" t="s">
        <v>211</v>
      </c>
      <c r="D1051">
        <v>16217522</v>
      </c>
      <c r="E1051" s="29">
        <v>42297</v>
      </c>
      <c r="F1051">
        <v>2119999</v>
      </c>
      <c r="G1051">
        <v>26800000</v>
      </c>
      <c r="H1051">
        <v>360200</v>
      </c>
      <c r="I1051" s="26">
        <v>360200</v>
      </c>
      <c r="J1051" s="26"/>
      <c r="K1051" s="1">
        <v>2514001</v>
      </c>
      <c r="M1051" s="1"/>
      <c r="N1051" s="26"/>
      <c r="O1051" s="1"/>
      <c r="P1051" s="26"/>
    </row>
    <row r="1052" spans="1:16" hidden="1" x14ac:dyDescent="0.25">
      <c r="A1052">
        <v>50000249</v>
      </c>
      <c r="B1052">
        <v>2507247</v>
      </c>
      <c r="C1052" t="s">
        <v>154</v>
      </c>
      <c r="D1052">
        <v>8300147959</v>
      </c>
      <c r="E1052" s="29">
        <v>42297</v>
      </c>
      <c r="F1052">
        <v>7462323</v>
      </c>
      <c r="G1052">
        <v>12800000</v>
      </c>
      <c r="H1052">
        <v>350300</v>
      </c>
      <c r="I1052" s="26">
        <v>350300</v>
      </c>
      <c r="J1052" s="26"/>
      <c r="K1052" s="1">
        <v>2483227</v>
      </c>
      <c r="M1052" s="1"/>
      <c r="N1052" s="26"/>
      <c r="O1052" s="1"/>
      <c r="P1052" s="26"/>
    </row>
    <row r="1053" spans="1:16" hidden="1" x14ac:dyDescent="0.25">
      <c r="A1053">
        <v>50000249</v>
      </c>
      <c r="B1053">
        <v>2535906</v>
      </c>
      <c r="C1053" t="s">
        <v>166</v>
      </c>
      <c r="D1053">
        <v>8001025040</v>
      </c>
      <c r="E1053" s="29">
        <v>42297</v>
      </c>
      <c r="F1053">
        <v>8853239</v>
      </c>
      <c r="G1053">
        <v>11500000</v>
      </c>
      <c r="H1053">
        <v>130101</v>
      </c>
      <c r="I1053" s="26">
        <v>270209</v>
      </c>
      <c r="J1053" s="26"/>
      <c r="K1053" s="1">
        <v>0.19</v>
      </c>
      <c r="M1053" s="1"/>
      <c r="N1053" s="26"/>
      <c r="O1053" s="1"/>
      <c r="P1053" s="26"/>
    </row>
    <row r="1054" spans="1:16" hidden="1" x14ac:dyDescent="0.25">
      <c r="A1054">
        <v>50000249</v>
      </c>
      <c r="B1054">
        <v>2538097</v>
      </c>
      <c r="C1054" t="s">
        <v>164</v>
      </c>
      <c r="D1054">
        <v>50935667</v>
      </c>
      <c r="E1054" s="29">
        <v>42297</v>
      </c>
      <c r="F1054">
        <v>32155093</v>
      </c>
      <c r="G1054">
        <v>12400000</v>
      </c>
      <c r="H1054">
        <v>270102</v>
      </c>
      <c r="I1054" s="26">
        <v>270214</v>
      </c>
      <c r="J1054" s="26"/>
      <c r="K1054" s="1">
        <v>5000</v>
      </c>
      <c r="M1054" s="1"/>
      <c r="N1054" s="26"/>
      <c r="O1054" s="1"/>
      <c r="P1054" s="26"/>
    </row>
    <row r="1055" spans="1:16" hidden="1" x14ac:dyDescent="0.25">
      <c r="A1055">
        <v>50000249</v>
      </c>
      <c r="B1055">
        <v>2538108</v>
      </c>
      <c r="C1055" t="s">
        <v>164</v>
      </c>
      <c r="D1055">
        <v>1067929598</v>
      </c>
      <c r="E1055" s="29">
        <v>42297</v>
      </c>
      <c r="F1055">
        <v>30171131</v>
      </c>
      <c r="G1055">
        <v>12400000</v>
      </c>
      <c r="H1055">
        <v>270102</v>
      </c>
      <c r="I1055" s="26">
        <v>270214</v>
      </c>
      <c r="J1055" s="26"/>
      <c r="K1055" s="1">
        <v>5000</v>
      </c>
      <c r="M1055" s="1"/>
      <c r="N1055" s="26"/>
      <c r="O1055" s="1"/>
      <c r="P1055" s="26"/>
    </row>
    <row r="1056" spans="1:16" hidden="1" x14ac:dyDescent="0.25">
      <c r="A1056">
        <v>50000249</v>
      </c>
      <c r="B1056">
        <v>2538109</v>
      </c>
      <c r="C1056" t="s">
        <v>164</v>
      </c>
      <c r="D1056">
        <v>1064996713</v>
      </c>
      <c r="E1056" s="29">
        <v>42297</v>
      </c>
      <c r="F1056">
        <v>7746730</v>
      </c>
      <c r="G1056">
        <v>12400000</v>
      </c>
      <c r="H1056">
        <v>270102</v>
      </c>
      <c r="I1056" s="26">
        <v>270214</v>
      </c>
      <c r="J1056" s="26"/>
      <c r="K1056" s="1">
        <v>5000</v>
      </c>
      <c r="M1056" s="1"/>
      <c r="N1056" s="26"/>
      <c r="O1056" s="1"/>
      <c r="P1056" s="26"/>
    </row>
    <row r="1057" spans="1:16" hidden="1" x14ac:dyDescent="0.25">
      <c r="A1057">
        <v>50000249</v>
      </c>
      <c r="B1057">
        <v>2538111</v>
      </c>
      <c r="C1057" t="s">
        <v>164</v>
      </c>
      <c r="D1057">
        <v>1067904249</v>
      </c>
      <c r="E1057" s="29">
        <v>42297</v>
      </c>
      <c r="F1057">
        <v>31064740</v>
      </c>
      <c r="G1057">
        <v>12400000</v>
      </c>
      <c r="H1057">
        <v>270102</v>
      </c>
      <c r="I1057" s="26">
        <v>270214</v>
      </c>
      <c r="J1057" s="26"/>
      <c r="K1057" s="1">
        <v>5000</v>
      </c>
      <c r="M1057" s="1"/>
      <c r="N1057" s="26"/>
      <c r="O1057" s="1"/>
      <c r="P1057" s="26"/>
    </row>
    <row r="1058" spans="1:16" hidden="1" x14ac:dyDescent="0.25">
      <c r="A1058">
        <v>50000249</v>
      </c>
      <c r="B1058">
        <v>2547177</v>
      </c>
      <c r="C1058" t="s">
        <v>154</v>
      </c>
      <c r="D1058">
        <v>20438978</v>
      </c>
      <c r="E1058" s="29">
        <v>42297</v>
      </c>
      <c r="F1058">
        <v>7508438</v>
      </c>
      <c r="G1058">
        <v>923272193</v>
      </c>
      <c r="H1058">
        <v>131401</v>
      </c>
      <c r="I1058" s="26">
        <v>131401</v>
      </c>
      <c r="J1058" s="26"/>
      <c r="K1058" s="1">
        <v>2900</v>
      </c>
      <c r="M1058" s="1"/>
      <c r="N1058" s="26"/>
      <c r="O1058" s="1"/>
      <c r="P1058" s="26"/>
    </row>
    <row r="1059" spans="1:16" hidden="1" x14ac:dyDescent="0.25">
      <c r="A1059">
        <v>50000249</v>
      </c>
      <c r="B1059">
        <v>2558068</v>
      </c>
      <c r="C1059" t="s">
        <v>192</v>
      </c>
      <c r="D1059">
        <v>93397140</v>
      </c>
      <c r="E1059" s="29">
        <v>42297</v>
      </c>
      <c r="F1059">
        <v>31836122</v>
      </c>
      <c r="G1059">
        <v>12200000</v>
      </c>
      <c r="H1059">
        <v>250101</v>
      </c>
      <c r="I1059" s="26">
        <v>121225</v>
      </c>
      <c r="J1059" s="26"/>
      <c r="K1059" s="1">
        <v>1900</v>
      </c>
      <c r="M1059" s="1"/>
      <c r="N1059" s="26"/>
      <c r="O1059" s="1"/>
      <c r="P1059" s="26"/>
    </row>
    <row r="1060" spans="1:16" hidden="1" x14ac:dyDescent="0.25">
      <c r="A1060">
        <v>50000249</v>
      </c>
      <c r="B1060">
        <v>2558069</v>
      </c>
      <c r="C1060" t="s">
        <v>192</v>
      </c>
      <c r="D1060">
        <v>1067948069</v>
      </c>
      <c r="E1060" s="29">
        <v>42297</v>
      </c>
      <c r="F1060">
        <v>31124111</v>
      </c>
      <c r="G1060">
        <v>12200000</v>
      </c>
      <c r="H1060">
        <v>250101</v>
      </c>
      <c r="I1060" s="26">
        <v>121225</v>
      </c>
      <c r="J1060" s="26"/>
      <c r="K1060" s="1">
        <v>20000</v>
      </c>
      <c r="M1060" s="1"/>
      <c r="N1060" s="26"/>
      <c r="O1060" s="1"/>
      <c r="P1060" s="26"/>
    </row>
    <row r="1061" spans="1:16" hidden="1" x14ac:dyDescent="0.25">
      <c r="A1061">
        <v>50000249</v>
      </c>
      <c r="B1061">
        <v>2569276</v>
      </c>
      <c r="C1061" t="s">
        <v>154</v>
      </c>
      <c r="D1061">
        <v>35196351</v>
      </c>
      <c r="E1061" s="29">
        <v>42297</v>
      </c>
      <c r="F1061">
        <v>3401700</v>
      </c>
      <c r="G1061">
        <v>12800000</v>
      </c>
      <c r="H1061">
        <v>350300</v>
      </c>
      <c r="I1061" s="26">
        <v>350300</v>
      </c>
      <c r="J1061" s="26"/>
      <c r="K1061" s="1">
        <v>1000000</v>
      </c>
      <c r="M1061" s="1"/>
      <c r="N1061" s="26"/>
      <c r="O1061" s="1"/>
      <c r="P1061" s="26"/>
    </row>
    <row r="1062" spans="1:16" hidden="1" x14ac:dyDescent="0.25">
      <c r="A1062">
        <v>50000249</v>
      </c>
      <c r="B1062">
        <v>2571860</v>
      </c>
      <c r="C1062" t="s">
        <v>154</v>
      </c>
      <c r="D1062">
        <v>9001969593</v>
      </c>
      <c r="E1062" s="29">
        <v>42297</v>
      </c>
      <c r="F1062">
        <v>6462600</v>
      </c>
      <c r="G1062">
        <v>12800000</v>
      </c>
      <c r="H1062">
        <v>350300</v>
      </c>
      <c r="I1062" s="26">
        <v>350300</v>
      </c>
      <c r="J1062" s="26"/>
      <c r="K1062" s="1">
        <v>1801205</v>
      </c>
      <c r="M1062" s="1"/>
      <c r="N1062" s="26"/>
      <c r="O1062" s="1"/>
      <c r="P1062" s="26"/>
    </row>
    <row r="1063" spans="1:16" hidden="1" x14ac:dyDescent="0.25">
      <c r="A1063">
        <v>50000249</v>
      </c>
      <c r="B1063">
        <v>2579667</v>
      </c>
      <c r="C1063" t="s">
        <v>181</v>
      </c>
      <c r="D1063">
        <v>1053815425</v>
      </c>
      <c r="E1063" s="29">
        <v>42297</v>
      </c>
      <c r="F1063">
        <v>8865443</v>
      </c>
      <c r="G1063">
        <v>12400000</v>
      </c>
      <c r="H1063">
        <v>270102</v>
      </c>
      <c r="I1063" s="26">
        <v>121204</v>
      </c>
      <c r="J1063" s="26"/>
      <c r="K1063" s="1">
        <v>5000</v>
      </c>
      <c r="M1063" s="1"/>
      <c r="N1063" s="26"/>
      <c r="O1063" s="1"/>
      <c r="P1063" s="26"/>
    </row>
    <row r="1064" spans="1:16" hidden="1" x14ac:dyDescent="0.25">
      <c r="A1064">
        <v>50000249</v>
      </c>
      <c r="B1064">
        <v>2588973</v>
      </c>
      <c r="C1064" t="s">
        <v>170</v>
      </c>
      <c r="D1064">
        <v>1152439308</v>
      </c>
      <c r="E1064" s="29">
        <v>42297</v>
      </c>
      <c r="F1064">
        <v>5784461</v>
      </c>
      <c r="G1064">
        <v>12400000</v>
      </c>
      <c r="H1064">
        <v>270102</v>
      </c>
      <c r="I1064" s="26">
        <v>121204</v>
      </c>
      <c r="J1064" s="26"/>
      <c r="K1064" s="1">
        <v>5000</v>
      </c>
      <c r="M1064" s="1"/>
      <c r="N1064" s="26"/>
      <c r="O1064" s="1"/>
      <c r="P1064" s="26"/>
    </row>
    <row r="1065" spans="1:16" hidden="1" x14ac:dyDescent="0.25">
      <c r="A1065">
        <v>50000249</v>
      </c>
      <c r="B1065">
        <v>2630817</v>
      </c>
      <c r="C1065" t="s">
        <v>191</v>
      </c>
      <c r="D1065">
        <v>37722613</v>
      </c>
      <c r="E1065" s="29">
        <v>42297</v>
      </c>
      <c r="F1065">
        <v>6185953</v>
      </c>
      <c r="G1065">
        <v>12400000</v>
      </c>
      <c r="H1065">
        <v>270102</v>
      </c>
      <c r="I1065" s="26">
        <v>121204</v>
      </c>
      <c r="J1065" s="26"/>
      <c r="K1065" s="1">
        <v>5000</v>
      </c>
      <c r="M1065" s="1"/>
      <c r="N1065" s="26"/>
      <c r="O1065" s="1"/>
      <c r="P1065" s="26"/>
    </row>
    <row r="1066" spans="1:16" hidden="1" x14ac:dyDescent="0.25">
      <c r="A1066">
        <v>50000249</v>
      </c>
      <c r="B1066">
        <v>2631253</v>
      </c>
      <c r="C1066" t="s">
        <v>161</v>
      </c>
      <c r="D1066">
        <v>98030672518</v>
      </c>
      <c r="E1066" s="29">
        <v>42297</v>
      </c>
      <c r="F1066">
        <v>31442924</v>
      </c>
      <c r="G1066">
        <v>26800000</v>
      </c>
      <c r="H1066">
        <v>360200</v>
      </c>
      <c r="I1066" s="26">
        <v>360200</v>
      </c>
      <c r="J1066" s="26"/>
      <c r="K1066" s="1">
        <v>93693</v>
      </c>
      <c r="M1066" s="1"/>
      <c r="N1066" s="26"/>
      <c r="O1066" s="1"/>
      <c r="P1066" s="26"/>
    </row>
    <row r="1067" spans="1:16" hidden="1" x14ac:dyDescent="0.25">
      <c r="A1067">
        <v>50000249</v>
      </c>
      <c r="B1067">
        <v>30410711</v>
      </c>
      <c r="C1067" t="s">
        <v>154</v>
      </c>
      <c r="D1067">
        <v>8002514406</v>
      </c>
      <c r="E1067" s="29">
        <v>42297</v>
      </c>
      <c r="F1067">
        <v>6466060</v>
      </c>
      <c r="G1067">
        <v>13700000</v>
      </c>
      <c r="H1067">
        <v>290101</v>
      </c>
      <c r="I1067" s="26">
        <v>270944</v>
      </c>
      <c r="J1067" s="26"/>
      <c r="K1067" s="1">
        <v>587000</v>
      </c>
      <c r="M1067" s="1"/>
      <c r="N1067" s="26"/>
      <c r="O1067" s="1"/>
      <c r="P1067" s="26"/>
    </row>
    <row r="1068" spans="1:16" hidden="1" x14ac:dyDescent="0.25">
      <c r="A1068">
        <v>50000249</v>
      </c>
      <c r="B1068">
        <v>30410836</v>
      </c>
      <c r="C1068" t="s">
        <v>154</v>
      </c>
      <c r="D1068">
        <v>8002514406</v>
      </c>
      <c r="E1068" s="29">
        <v>42297</v>
      </c>
      <c r="F1068">
        <v>6466060</v>
      </c>
      <c r="G1068">
        <v>13700000</v>
      </c>
      <c r="H1068">
        <v>290101</v>
      </c>
      <c r="I1068" s="26">
        <v>270944</v>
      </c>
      <c r="J1068" s="26"/>
      <c r="K1068" s="1">
        <v>3281510</v>
      </c>
      <c r="M1068" s="1"/>
      <c r="N1068" s="26"/>
      <c r="O1068" s="1"/>
      <c r="P1068" s="26"/>
    </row>
    <row r="1069" spans="1:16" hidden="1" x14ac:dyDescent="0.25">
      <c r="A1069">
        <v>50000249</v>
      </c>
      <c r="B1069">
        <v>38661162</v>
      </c>
      <c r="C1069" t="s">
        <v>158</v>
      </c>
      <c r="D1069">
        <v>7424986</v>
      </c>
      <c r="E1069" s="29">
        <v>42297</v>
      </c>
      <c r="F1069">
        <v>3244664</v>
      </c>
      <c r="G1069">
        <v>923272193</v>
      </c>
      <c r="H1069">
        <v>131401</v>
      </c>
      <c r="I1069" s="26">
        <v>131401</v>
      </c>
      <c r="J1069" s="26"/>
      <c r="K1069" s="1">
        <v>25900</v>
      </c>
      <c r="M1069" s="1"/>
      <c r="N1069" s="26"/>
      <c r="O1069" s="1"/>
      <c r="P1069" s="26"/>
    </row>
    <row r="1070" spans="1:16" hidden="1" x14ac:dyDescent="0.25">
      <c r="A1070">
        <v>50000249</v>
      </c>
      <c r="B1070">
        <v>40202839</v>
      </c>
      <c r="C1070" t="s">
        <v>214</v>
      </c>
      <c r="D1070">
        <v>1053820808</v>
      </c>
      <c r="E1070" s="29">
        <v>42297</v>
      </c>
      <c r="F1070">
        <v>30063489</v>
      </c>
      <c r="G1070">
        <v>12400000</v>
      </c>
      <c r="H1070">
        <v>270102</v>
      </c>
      <c r="I1070" s="26">
        <v>121204</v>
      </c>
      <c r="J1070" s="26"/>
      <c r="K1070" s="1">
        <v>5000</v>
      </c>
      <c r="M1070" s="1"/>
      <c r="N1070" s="26"/>
      <c r="O1070" s="1"/>
      <c r="P1070" s="26"/>
    </row>
    <row r="1071" spans="1:16" hidden="1" x14ac:dyDescent="0.25">
      <c r="A1071">
        <v>50000249</v>
      </c>
      <c r="B1071">
        <v>40646665</v>
      </c>
      <c r="C1071" t="s">
        <v>157</v>
      </c>
      <c r="D1071">
        <v>8923004308</v>
      </c>
      <c r="E1071" s="29">
        <v>42297</v>
      </c>
      <c r="F1071">
        <v>5716380</v>
      </c>
      <c r="G1071">
        <v>10900000</v>
      </c>
      <c r="H1071">
        <v>170101</v>
      </c>
      <c r="I1071" s="26">
        <v>121255</v>
      </c>
      <c r="J1071" s="26"/>
      <c r="K1071" s="1">
        <v>9816303</v>
      </c>
      <c r="M1071" s="1"/>
      <c r="N1071" s="26"/>
      <c r="O1071" s="1"/>
      <c r="P1071" s="26"/>
    </row>
    <row r="1072" spans="1:16" hidden="1" x14ac:dyDescent="0.25">
      <c r="A1072">
        <v>50000249</v>
      </c>
      <c r="B1072">
        <v>41152607</v>
      </c>
      <c r="C1072" t="s">
        <v>179</v>
      </c>
      <c r="D1072">
        <v>1101320906</v>
      </c>
      <c r="E1072" s="29">
        <v>42297</v>
      </c>
      <c r="F1072">
        <v>31851614</v>
      </c>
      <c r="G1072">
        <v>12400000</v>
      </c>
      <c r="H1072">
        <v>270102</v>
      </c>
      <c r="I1072" s="26">
        <v>121204</v>
      </c>
      <c r="J1072" s="26"/>
      <c r="K1072" s="1">
        <v>5000</v>
      </c>
      <c r="M1072" s="1"/>
      <c r="N1072" s="26"/>
      <c r="O1072" s="1"/>
      <c r="P1072" s="26"/>
    </row>
    <row r="1073" spans="1:16" hidden="1" x14ac:dyDescent="0.25">
      <c r="A1073">
        <v>50000249</v>
      </c>
      <c r="B1073">
        <v>41171731</v>
      </c>
      <c r="C1073" t="s">
        <v>153</v>
      </c>
      <c r="D1073">
        <v>8000372324</v>
      </c>
      <c r="E1073" s="29">
        <v>42297</v>
      </c>
      <c r="F1073">
        <v>7263093</v>
      </c>
      <c r="G1073">
        <v>96400000</v>
      </c>
      <c r="H1073">
        <v>370101</v>
      </c>
      <c r="I1073" s="26">
        <v>270910</v>
      </c>
      <c r="J1073" s="26"/>
      <c r="K1073" s="1">
        <v>50162</v>
      </c>
      <c r="M1073" s="1"/>
      <c r="N1073" s="26"/>
      <c r="O1073" s="1"/>
      <c r="P1073" s="26"/>
    </row>
    <row r="1074" spans="1:16" hidden="1" x14ac:dyDescent="0.25">
      <c r="A1074">
        <v>50000249</v>
      </c>
      <c r="B1074">
        <v>41385926</v>
      </c>
      <c r="C1074" t="s">
        <v>154</v>
      </c>
      <c r="D1074">
        <v>1026269933</v>
      </c>
      <c r="E1074" s="29">
        <v>42297</v>
      </c>
      <c r="F1074">
        <v>6508140</v>
      </c>
      <c r="G1074">
        <v>12400000</v>
      </c>
      <c r="H1074">
        <v>270102</v>
      </c>
      <c r="I1074" s="26">
        <v>121204</v>
      </c>
      <c r="J1074" s="26"/>
      <c r="K1074" s="1">
        <v>5000</v>
      </c>
      <c r="M1074" s="1"/>
      <c r="N1074" s="26"/>
      <c r="O1074" s="1"/>
      <c r="P1074" s="26"/>
    </row>
    <row r="1075" spans="1:16" hidden="1" x14ac:dyDescent="0.25">
      <c r="A1075">
        <v>50000249</v>
      </c>
      <c r="B1075">
        <v>42186669</v>
      </c>
      <c r="C1075" t="s">
        <v>154</v>
      </c>
      <c r="D1075">
        <v>40023452</v>
      </c>
      <c r="E1075" s="29">
        <v>42297</v>
      </c>
      <c r="F1075">
        <v>40023452</v>
      </c>
      <c r="G1075">
        <v>26800000</v>
      </c>
      <c r="H1075">
        <v>360200</v>
      </c>
      <c r="I1075" s="26">
        <v>360200</v>
      </c>
      <c r="J1075" s="26"/>
      <c r="K1075" s="1">
        <v>4000</v>
      </c>
      <c r="M1075" s="1"/>
      <c r="N1075" s="26"/>
      <c r="O1075" s="1"/>
      <c r="P1075" s="26"/>
    </row>
    <row r="1076" spans="1:16" hidden="1" x14ac:dyDescent="0.25">
      <c r="A1076">
        <v>50000249</v>
      </c>
      <c r="B1076">
        <v>43574264</v>
      </c>
      <c r="C1076" t="s">
        <v>216</v>
      </c>
      <c r="D1076">
        <v>79541742</v>
      </c>
      <c r="E1076" s="29">
        <v>42297</v>
      </c>
      <c r="F1076">
        <v>7305500</v>
      </c>
      <c r="G1076">
        <v>12200000</v>
      </c>
      <c r="H1076">
        <v>250101</v>
      </c>
      <c r="I1076" s="26">
        <v>121225</v>
      </c>
      <c r="J1076" s="26"/>
      <c r="K1076" s="1">
        <v>3500</v>
      </c>
      <c r="M1076" s="1"/>
      <c r="N1076" s="26"/>
      <c r="O1076" s="1"/>
      <c r="P1076" s="26"/>
    </row>
    <row r="1077" spans="1:16" hidden="1" x14ac:dyDescent="0.25">
      <c r="A1077">
        <v>50000249</v>
      </c>
      <c r="B1077">
        <v>43574267</v>
      </c>
      <c r="C1077" t="s">
        <v>216</v>
      </c>
      <c r="D1077">
        <v>79591742</v>
      </c>
      <c r="E1077" s="29">
        <v>42297</v>
      </c>
      <c r="F1077">
        <v>7305500</v>
      </c>
      <c r="G1077">
        <v>12200000</v>
      </c>
      <c r="H1077">
        <v>250101</v>
      </c>
      <c r="I1077" s="26">
        <v>121225</v>
      </c>
      <c r="J1077" s="26"/>
      <c r="K1077" s="1">
        <v>20600</v>
      </c>
      <c r="M1077" s="1"/>
      <c r="N1077" s="26"/>
      <c r="O1077" s="1"/>
      <c r="P1077" s="26"/>
    </row>
    <row r="1078" spans="1:16" hidden="1" x14ac:dyDescent="0.25">
      <c r="A1078">
        <v>50000249</v>
      </c>
      <c r="B1078">
        <v>43574269</v>
      </c>
      <c r="C1078" t="s">
        <v>216</v>
      </c>
      <c r="D1078">
        <v>79241742</v>
      </c>
      <c r="E1078" s="29">
        <v>42297</v>
      </c>
      <c r="F1078">
        <v>7305500</v>
      </c>
      <c r="G1078">
        <v>12200000</v>
      </c>
      <c r="H1078">
        <v>250101</v>
      </c>
      <c r="I1078" s="26">
        <v>121225</v>
      </c>
      <c r="J1078" s="26"/>
      <c r="K1078" s="1">
        <v>24900</v>
      </c>
      <c r="M1078" s="1"/>
      <c r="N1078" s="26"/>
      <c r="O1078" s="1"/>
      <c r="P1078" s="26"/>
    </row>
    <row r="1079" spans="1:16" hidden="1" x14ac:dyDescent="0.25">
      <c r="A1079">
        <v>50000249</v>
      </c>
      <c r="B1079">
        <v>44315345</v>
      </c>
      <c r="C1079" t="s">
        <v>154</v>
      </c>
      <c r="D1079">
        <v>80120962</v>
      </c>
      <c r="E1079" s="29">
        <v>42297</v>
      </c>
      <c r="F1079">
        <v>31772182</v>
      </c>
      <c r="G1079">
        <v>12400000</v>
      </c>
      <c r="H1079">
        <v>270102</v>
      </c>
      <c r="I1079" s="26">
        <v>121204</v>
      </c>
      <c r="J1079" s="26"/>
      <c r="K1079" s="1">
        <v>5000</v>
      </c>
      <c r="M1079" s="1"/>
      <c r="N1079" s="26"/>
      <c r="O1079" s="1"/>
      <c r="P1079" s="26"/>
    </row>
    <row r="1080" spans="1:16" hidden="1" x14ac:dyDescent="0.25">
      <c r="A1080">
        <v>50000249</v>
      </c>
      <c r="B1080">
        <v>46005173</v>
      </c>
      <c r="C1080" t="s">
        <v>154</v>
      </c>
      <c r="D1080">
        <v>29211273</v>
      </c>
      <c r="E1080" s="29">
        <v>42297</v>
      </c>
      <c r="F1080">
        <v>5551310</v>
      </c>
      <c r="G1080">
        <v>923272193</v>
      </c>
      <c r="H1080">
        <v>131401</v>
      </c>
      <c r="I1080" s="26">
        <v>131401</v>
      </c>
      <c r="J1080" s="26"/>
      <c r="K1080" s="1">
        <v>10200</v>
      </c>
      <c r="M1080" s="1"/>
      <c r="N1080" s="26"/>
      <c r="O1080" s="1"/>
      <c r="P1080" s="26"/>
    </row>
    <row r="1081" spans="1:16" hidden="1" x14ac:dyDescent="0.25">
      <c r="A1081">
        <v>50000249</v>
      </c>
      <c r="B1081">
        <v>46596490</v>
      </c>
      <c r="C1081" t="s">
        <v>154</v>
      </c>
      <c r="D1081">
        <v>1047442835</v>
      </c>
      <c r="E1081" s="29">
        <v>42297</v>
      </c>
      <c r="F1081">
        <v>30040050</v>
      </c>
      <c r="G1081">
        <v>12400000</v>
      </c>
      <c r="H1081">
        <v>270102</v>
      </c>
      <c r="I1081" s="26">
        <v>121204</v>
      </c>
      <c r="J1081" s="26"/>
      <c r="K1081" s="1">
        <v>5000</v>
      </c>
      <c r="M1081" s="1"/>
      <c r="N1081" s="26"/>
      <c r="O1081" s="1"/>
      <c r="P1081" s="26"/>
    </row>
    <row r="1082" spans="1:16" hidden="1" x14ac:dyDescent="0.25">
      <c r="A1082">
        <v>50000249</v>
      </c>
      <c r="B1082">
        <v>46653030</v>
      </c>
      <c r="C1082" t="s">
        <v>154</v>
      </c>
      <c r="D1082">
        <v>19113899</v>
      </c>
      <c r="E1082" s="29">
        <v>42297</v>
      </c>
      <c r="F1082">
        <v>2132500</v>
      </c>
      <c r="G1082">
        <v>12400000</v>
      </c>
      <c r="H1082">
        <v>270102</v>
      </c>
      <c r="I1082" s="26">
        <v>121204</v>
      </c>
      <c r="J1082" s="26"/>
      <c r="K1082" s="1">
        <v>5000</v>
      </c>
      <c r="M1082" s="1"/>
      <c r="N1082" s="26"/>
      <c r="O1082" s="1"/>
      <c r="P1082" s="26"/>
    </row>
    <row r="1083" spans="1:16" hidden="1" x14ac:dyDescent="0.25">
      <c r="A1083">
        <v>50000249</v>
      </c>
      <c r="B1083">
        <v>796524</v>
      </c>
      <c r="C1083" t="s">
        <v>154</v>
      </c>
      <c r="D1083">
        <v>1031129604</v>
      </c>
      <c r="E1083" s="29">
        <v>42298</v>
      </c>
      <c r="F1083">
        <v>2727769</v>
      </c>
      <c r="G1083">
        <v>12400000</v>
      </c>
      <c r="H1083">
        <v>270102</v>
      </c>
      <c r="I1083" s="26">
        <v>121204</v>
      </c>
      <c r="J1083" s="26"/>
      <c r="K1083" s="1">
        <v>5000</v>
      </c>
      <c r="M1083" s="1"/>
      <c r="N1083" s="26"/>
      <c r="O1083" s="1"/>
      <c r="P1083" s="26"/>
    </row>
    <row r="1084" spans="1:16" hidden="1" x14ac:dyDescent="0.25">
      <c r="A1084">
        <v>50000249</v>
      </c>
      <c r="B1084">
        <v>796526</v>
      </c>
      <c r="C1084" t="s">
        <v>154</v>
      </c>
      <c r="D1084">
        <v>1144055156</v>
      </c>
      <c r="E1084" s="29">
        <v>42298</v>
      </c>
      <c r="F1084">
        <v>30051716</v>
      </c>
      <c r="G1084">
        <v>12400000</v>
      </c>
      <c r="H1084">
        <v>270102</v>
      </c>
      <c r="I1084" s="26">
        <v>121204</v>
      </c>
      <c r="J1084" s="26"/>
      <c r="K1084" s="1">
        <v>5000</v>
      </c>
      <c r="M1084" s="1"/>
      <c r="N1084" s="26"/>
      <c r="O1084" s="1"/>
      <c r="P1084" s="26"/>
    </row>
    <row r="1085" spans="1:16" hidden="1" x14ac:dyDescent="0.25">
      <c r="A1085">
        <v>50000249</v>
      </c>
      <c r="B1085">
        <v>796527</v>
      </c>
      <c r="C1085" t="s">
        <v>154</v>
      </c>
      <c r="D1085">
        <v>38469557</v>
      </c>
      <c r="E1085" s="29">
        <v>42298</v>
      </c>
      <c r="F1085">
        <v>31535316</v>
      </c>
      <c r="G1085">
        <v>12400000</v>
      </c>
      <c r="H1085">
        <v>270102</v>
      </c>
      <c r="I1085" s="26">
        <v>121204</v>
      </c>
      <c r="J1085" s="26"/>
      <c r="K1085" s="1">
        <v>5000</v>
      </c>
      <c r="M1085" s="1"/>
      <c r="N1085" s="26"/>
      <c r="O1085" s="1"/>
      <c r="P1085" s="26"/>
    </row>
    <row r="1086" spans="1:16" hidden="1" x14ac:dyDescent="0.25">
      <c r="A1086">
        <v>50000249</v>
      </c>
      <c r="B1086">
        <v>887831</v>
      </c>
      <c r="C1086" t="s">
        <v>173</v>
      </c>
      <c r="D1086">
        <v>8001658045</v>
      </c>
      <c r="E1086" s="29">
        <v>42298</v>
      </c>
      <c r="F1086">
        <v>7422309</v>
      </c>
      <c r="G1086">
        <v>12400000</v>
      </c>
      <c r="H1086">
        <v>270108</v>
      </c>
      <c r="I1086" s="26">
        <v>270108</v>
      </c>
      <c r="J1086" s="26"/>
      <c r="K1086" s="1">
        <v>35969701</v>
      </c>
      <c r="M1086" s="1"/>
      <c r="N1086" s="26"/>
      <c r="O1086" s="1"/>
      <c r="P1086" s="26"/>
    </row>
    <row r="1087" spans="1:16" hidden="1" x14ac:dyDescent="0.25">
      <c r="A1087">
        <v>50000249</v>
      </c>
      <c r="B1087">
        <v>1267279</v>
      </c>
      <c r="C1087" t="s">
        <v>180</v>
      </c>
      <c r="D1087">
        <v>1102856688</v>
      </c>
      <c r="E1087" s="29">
        <v>42298</v>
      </c>
      <c r="F1087">
        <v>30530030</v>
      </c>
      <c r="G1087">
        <v>12400000</v>
      </c>
      <c r="H1087">
        <v>270102</v>
      </c>
      <c r="I1087" s="26">
        <v>121204</v>
      </c>
      <c r="J1087" s="26"/>
      <c r="K1087" s="1">
        <v>5000</v>
      </c>
      <c r="M1087" s="1"/>
      <c r="N1087" s="26"/>
      <c r="O1087" s="1"/>
      <c r="P1087" s="26"/>
    </row>
    <row r="1088" spans="1:16" hidden="1" x14ac:dyDescent="0.25">
      <c r="A1088">
        <v>50000249</v>
      </c>
      <c r="B1088">
        <v>1267280</v>
      </c>
      <c r="C1088" t="s">
        <v>180</v>
      </c>
      <c r="D1088">
        <v>73006945</v>
      </c>
      <c r="E1088" s="29">
        <v>42298</v>
      </c>
      <c r="F1088">
        <v>31141246</v>
      </c>
      <c r="G1088">
        <v>923272421</v>
      </c>
      <c r="H1088">
        <v>190101</v>
      </c>
      <c r="I1088" s="26">
        <v>190101</v>
      </c>
      <c r="J1088" s="26"/>
      <c r="K1088" s="1">
        <v>107400</v>
      </c>
      <c r="M1088" s="1"/>
      <c r="N1088" s="26"/>
      <c r="O1088" s="1"/>
      <c r="P1088" s="26"/>
    </row>
    <row r="1089" spans="1:16" hidden="1" x14ac:dyDescent="0.25">
      <c r="A1089">
        <v>50000249</v>
      </c>
      <c r="B1089">
        <v>1267281</v>
      </c>
      <c r="C1089" t="s">
        <v>180</v>
      </c>
      <c r="D1089">
        <v>1102854384</v>
      </c>
      <c r="E1089" s="29">
        <v>42298</v>
      </c>
      <c r="F1089">
        <v>2763589</v>
      </c>
      <c r="G1089">
        <v>12400000</v>
      </c>
      <c r="H1089">
        <v>270102</v>
      </c>
      <c r="I1089" s="26">
        <v>121204</v>
      </c>
      <c r="J1089" s="26"/>
      <c r="K1089" s="1">
        <v>5000</v>
      </c>
      <c r="M1089" s="1"/>
      <c r="N1089" s="26"/>
      <c r="O1089" s="1"/>
      <c r="P1089" s="26"/>
    </row>
    <row r="1090" spans="1:16" hidden="1" x14ac:dyDescent="0.25">
      <c r="A1090">
        <v>50000249</v>
      </c>
      <c r="B1090">
        <v>1267282</v>
      </c>
      <c r="C1090" t="s">
        <v>180</v>
      </c>
      <c r="D1090">
        <v>9001008508</v>
      </c>
      <c r="E1090" s="29">
        <v>42298</v>
      </c>
      <c r="F1090">
        <v>2748295</v>
      </c>
      <c r="G1090">
        <v>23900000</v>
      </c>
      <c r="H1090">
        <v>410600</v>
      </c>
      <c r="I1090" s="26">
        <v>410600</v>
      </c>
      <c r="J1090" s="26"/>
      <c r="K1090" s="1">
        <v>204927</v>
      </c>
      <c r="M1090" s="1"/>
      <c r="N1090" s="26"/>
      <c r="O1090" s="1"/>
      <c r="P1090" s="26"/>
    </row>
    <row r="1091" spans="1:16" hidden="1" x14ac:dyDescent="0.25">
      <c r="A1091">
        <v>50000249</v>
      </c>
      <c r="B1091">
        <v>1267298</v>
      </c>
      <c r="C1091" t="s">
        <v>180</v>
      </c>
      <c r="D1091">
        <v>1102829950</v>
      </c>
      <c r="E1091" s="29">
        <v>42298</v>
      </c>
      <c r="F1091">
        <v>30043776</v>
      </c>
      <c r="G1091">
        <v>12400000</v>
      </c>
      <c r="H1091">
        <v>270102</v>
      </c>
      <c r="I1091" s="26">
        <v>121204</v>
      </c>
      <c r="J1091" s="26"/>
      <c r="K1091" s="1">
        <v>5000</v>
      </c>
      <c r="M1091" s="1"/>
      <c r="N1091" s="26"/>
      <c r="O1091" s="1"/>
      <c r="P1091" s="26"/>
    </row>
    <row r="1092" spans="1:16" hidden="1" x14ac:dyDescent="0.25">
      <c r="A1092">
        <v>50000249</v>
      </c>
      <c r="B1092">
        <v>1267311</v>
      </c>
      <c r="C1092" t="s">
        <v>180</v>
      </c>
      <c r="D1092">
        <v>1101815248</v>
      </c>
      <c r="E1092" s="29">
        <v>42298</v>
      </c>
      <c r="F1092">
        <v>30047879</v>
      </c>
      <c r="G1092">
        <v>12400000</v>
      </c>
      <c r="H1092">
        <v>270102</v>
      </c>
      <c r="I1092" s="26">
        <v>121204</v>
      </c>
      <c r="J1092" s="26"/>
      <c r="K1092" s="1">
        <v>5000</v>
      </c>
      <c r="M1092" s="1"/>
      <c r="N1092" s="26"/>
      <c r="O1092" s="1"/>
      <c r="P1092" s="26"/>
    </row>
    <row r="1093" spans="1:16" hidden="1" x14ac:dyDescent="0.25">
      <c r="A1093">
        <v>50000249</v>
      </c>
      <c r="B1093">
        <v>1267312</v>
      </c>
      <c r="C1093" t="s">
        <v>180</v>
      </c>
      <c r="D1093">
        <v>1052974962</v>
      </c>
      <c r="E1093" s="29">
        <v>42298</v>
      </c>
      <c r="F1093">
        <v>30165626</v>
      </c>
      <c r="G1093">
        <v>12400000</v>
      </c>
      <c r="H1093">
        <v>270102</v>
      </c>
      <c r="I1093" s="26">
        <v>121204</v>
      </c>
      <c r="J1093" s="26"/>
      <c r="K1093" s="1">
        <v>5000</v>
      </c>
      <c r="M1093" s="1"/>
      <c r="N1093" s="26"/>
      <c r="O1093" s="1"/>
      <c r="P1093" s="26"/>
    </row>
    <row r="1094" spans="1:16" hidden="1" x14ac:dyDescent="0.25">
      <c r="A1094">
        <v>50000249</v>
      </c>
      <c r="B1094">
        <v>1267313</v>
      </c>
      <c r="C1094" t="s">
        <v>180</v>
      </c>
      <c r="D1094">
        <v>92502400</v>
      </c>
      <c r="E1094" s="29">
        <v>42298</v>
      </c>
      <c r="F1094">
        <v>31371714</v>
      </c>
      <c r="G1094">
        <v>923272193</v>
      </c>
      <c r="H1094">
        <v>131401</v>
      </c>
      <c r="I1094" s="26">
        <v>131401</v>
      </c>
      <c r="J1094" s="26"/>
      <c r="K1094" s="1">
        <v>15700</v>
      </c>
      <c r="M1094" s="1"/>
      <c r="N1094" s="26"/>
      <c r="O1094" s="1"/>
      <c r="P1094" s="26"/>
    </row>
    <row r="1095" spans="1:16" hidden="1" x14ac:dyDescent="0.25">
      <c r="A1095">
        <v>50000249</v>
      </c>
      <c r="B1095">
        <v>1306202</v>
      </c>
      <c r="C1095" t="s">
        <v>183</v>
      </c>
      <c r="D1095">
        <v>1144157542</v>
      </c>
      <c r="E1095" s="29">
        <v>42298</v>
      </c>
      <c r="F1095">
        <v>32056439</v>
      </c>
      <c r="G1095">
        <v>12400000</v>
      </c>
      <c r="H1095">
        <v>270102</v>
      </c>
      <c r="I1095" s="26">
        <v>121204</v>
      </c>
      <c r="J1095" s="26"/>
      <c r="K1095" s="1">
        <v>5000</v>
      </c>
      <c r="M1095" s="1"/>
      <c r="N1095" s="26"/>
      <c r="O1095" s="1"/>
      <c r="P1095" s="26"/>
    </row>
    <row r="1096" spans="1:16" hidden="1" x14ac:dyDescent="0.25">
      <c r="A1096">
        <v>50000249</v>
      </c>
      <c r="B1096">
        <v>1376215</v>
      </c>
      <c r="C1096" t="s">
        <v>154</v>
      </c>
      <c r="D1096">
        <v>7701051</v>
      </c>
      <c r="E1096" s="29">
        <v>42298</v>
      </c>
      <c r="F1096">
        <v>31236885</v>
      </c>
      <c r="G1096">
        <v>12400000</v>
      </c>
      <c r="H1096">
        <v>270102</v>
      </c>
      <c r="I1096" s="26">
        <v>121204</v>
      </c>
      <c r="J1096" s="26"/>
      <c r="K1096" s="1">
        <v>5000</v>
      </c>
      <c r="M1096" s="1"/>
      <c r="N1096" s="26"/>
      <c r="O1096" s="1"/>
      <c r="P1096" s="26"/>
    </row>
    <row r="1097" spans="1:16" hidden="1" x14ac:dyDescent="0.25">
      <c r="A1097">
        <v>50000249</v>
      </c>
      <c r="B1097">
        <v>1376219</v>
      </c>
      <c r="C1097" t="s">
        <v>154</v>
      </c>
      <c r="D1097">
        <v>1042064427</v>
      </c>
      <c r="E1097" s="29">
        <v>42298</v>
      </c>
      <c r="F1097">
        <v>31287723</v>
      </c>
      <c r="G1097">
        <v>12400000</v>
      </c>
      <c r="H1097">
        <v>270102</v>
      </c>
      <c r="I1097" s="26">
        <v>121204</v>
      </c>
      <c r="J1097" s="26"/>
      <c r="K1097" s="1">
        <v>5000</v>
      </c>
      <c r="M1097" s="1"/>
      <c r="N1097" s="26"/>
      <c r="O1097" s="1"/>
      <c r="P1097" s="26"/>
    </row>
    <row r="1098" spans="1:16" hidden="1" x14ac:dyDescent="0.25">
      <c r="A1098">
        <v>50000249</v>
      </c>
      <c r="B1098">
        <v>1376221</v>
      </c>
      <c r="C1098" t="s">
        <v>154</v>
      </c>
      <c r="D1098">
        <v>39658463</v>
      </c>
      <c r="E1098" s="29">
        <v>42298</v>
      </c>
      <c r="F1098">
        <v>5379738</v>
      </c>
      <c r="G1098">
        <v>12400000</v>
      </c>
      <c r="H1098">
        <v>270102</v>
      </c>
      <c r="I1098" s="26">
        <v>121204</v>
      </c>
      <c r="J1098" s="26"/>
      <c r="K1098" s="1">
        <v>5000</v>
      </c>
      <c r="M1098" s="1"/>
      <c r="N1098" s="26"/>
      <c r="O1098" s="1"/>
      <c r="P1098" s="26"/>
    </row>
    <row r="1099" spans="1:16" hidden="1" x14ac:dyDescent="0.25">
      <c r="A1099">
        <v>50000249</v>
      </c>
      <c r="B1099">
        <v>1476089</v>
      </c>
      <c r="C1099" t="s">
        <v>179</v>
      </c>
      <c r="D1099">
        <v>1098734054</v>
      </c>
      <c r="E1099" s="29">
        <v>42298</v>
      </c>
      <c r="F1099">
        <v>6048987</v>
      </c>
      <c r="G1099">
        <v>12400000</v>
      </c>
      <c r="H1099">
        <v>270102</v>
      </c>
      <c r="I1099" s="26">
        <v>121204</v>
      </c>
      <c r="J1099" s="26"/>
      <c r="K1099" s="1">
        <v>5000</v>
      </c>
      <c r="M1099" s="1"/>
      <c r="N1099" s="26"/>
      <c r="O1099" s="1"/>
      <c r="P1099" s="26"/>
    </row>
    <row r="1100" spans="1:16" hidden="1" x14ac:dyDescent="0.25">
      <c r="A1100">
        <v>50000249</v>
      </c>
      <c r="B1100">
        <v>1476091</v>
      </c>
      <c r="C1100" t="s">
        <v>179</v>
      </c>
      <c r="D1100">
        <v>1096218687</v>
      </c>
      <c r="E1100" s="29">
        <v>42298</v>
      </c>
      <c r="F1100">
        <v>30085824</v>
      </c>
      <c r="G1100">
        <v>12400000</v>
      </c>
      <c r="H1100">
        <v>270102</v>
      </c>
      <c r="I1100" s="26">
        <v>121204</v>
      </c>
      <c r="J1100" s="26"/>
      <c r="K1100" s="1">
        <v>5000</v>
      </c>
      <c r="M1100" s="1"/>
      <c r="N1100" s="26"/>
      <c r="O1100" s="1"/>
      <c r="P1100" s="26"/>
    </row>
    <row r="1101" spans="1:16" hidden="1" x14ac:dyDescent="0.25">
      <c r="A1101">
        <v>50000249</v>
      </c>
      <c r="B1101">
        <v>1476092</v>
      </c>
      <c r="C1101" t="s">
        <v>179</v>
      </c>
      <c r="D1101">
        <v>5698059</v>
      </c>
      <c r="E1101" s="29">
        <v>42298</v>
      </c>
      <c r="F1101">
        <v>6414565</v>
      </c>
      <c r="G1101">
        <v>12400000</v>
      </c>
      <c r="H1101">
        <v>270102</v>
      </c>
      <c r="I1101" s="26">
        <v>121204</v>
      </c>
      <c r="J1101" s="26"/>
      <c r="K1101" s="1">
        <v>5000</v>
      </c>
      <c r="M1101" s="1"/>
      <c r="N1101" s="26"/>
      <c r="O1101" s="1"/>
      <c r="P1101" s="26"/>
    </row>
    <row r="1102" spans="1:16" hidden="1" x14ac:dyDescent="0.25">
      <c r="A1102">
        <v>50000249</v>
      </c>
      <c r="B1102">
        <v>1476094</v>
      </c>
      <c r="C1102" t="s">
        <v>179</v>
      </c>
      <c r="D1102">
        <v>63314677</v>
      </c>
      <c r="E1102" s="29">
        <v>42298</v>
      </c>
      <c r="F1102">
        <v>31787609</v>
      </c>
      <c r="G1102">
        <v>12400000</v>
      </c>
      <c r="H1102">
        <v>270102</v>
      </c>
      <c r="I1102" s="26">
        <v>121204</v>
      </c>
      <c r="J1102" s="26"/>
      <c r="K1102" s="1">
        <v>5000</v>
      </c>
      <c r="M1102" s="1"/>
      <c r="N1102" s="26"/>
      <c r="O1102" s="1"/>
      <c r="P1102" s="26"/>
    </row>
    <row r="1103" spans="1:16" hidden="1" x14ac:dyDescent="0.25">
      <c r="A1103">
        <v>50000249</v>
      </c>
      <c r="B1103">
        <v>1530693</v>
      </c>
      <c r="C1103" t="s">
        <v>154</v>
      </c>
      <c r="D1103">
        <v>6320077668</v>
      </c>
      <c r="E1103" s="29">
        <v>42298</v>
      </c>
      <c r="F1103">
        <v>2819912</v>
      </c>
      <c r="G1103">
        <v>96400000</v>
      </c>
      <c r="H1103">
        <v>370101</v>
      </c>
      <c r="I1103" s="26">
        <v>121280</v>
      </c>
      <c r="J1103" s="26"/>
      <c r="K1103" s="1">
        <v>5400</v>
      </c>
      <c r="M1103" s="1"/>
      <c r="N1103" s="26"/>
      <c r="O1103" s="1"/>
      <c r="P1103" s="26"/>
    </row>
    <row r="1104" spans="1:16" hidden="1" x14ac:dyDescent="0.25">
      <c r="A1104">
        <v>50000249</v>
      </c>
      <c r="B1104">
        <v>1530695</v>
      </c>
      <c r="C1104" t="s">
        <v>154</v>
      </c>
      <c r="D1104">
        <v>6320077668</v>
      </c>
      <c r="E1104" s="29">
        <v>42298</v>
      </c>
      <c r="F1104">
        <v>2819912</v>
      </c>
      <c r="G1104">
        <v>96400000</v>
      </c>
      <c r="H1104">
        <v>370101</v>
      </c>
      <c r="I1104" s="26">
        <v>121280</v>
      </c>
      <c r="J1104" s="26"/>
      <c r="K1104" s="1">
        <v>37800</v>
      </c>
      <c r="M1104" s="1"/>
      <c r="N1104" s="26"/>
      <c r="O1104" s="1"/>
      <c r="P1104" s="26"/>
    </row>
    <row r="1105" spans="1:16" hidden="1" x14ac:dyDescent="0.25">
      <c r="A1105">
        <v>50000249</v>
      </c>
      <c r="B1105">
        <v>1595320</v>
      </c>
      <c r="C1105" t="s">
        <v>171</v>
      </c>
      <c r="D1105">
        <v>1112483745</v>
      </c>
      <c r="E1105" s="29">
        <v>42298</v>
      </c>
      <c r="F1105">
        <v>31849270</v>
      </c>
      <c r="G1105">
        <v>26800000</v>
      </c>
      <c r="H1105">
        <v>360200</v>
      </c>
      <c r="I1105" s="26">
        <v>360200</v>
      </c>
      <c r="J1105" s="26"/>
      <c r="K1105" s="1">
        <v>32000</v>
      </c>
      <c r="M1105" s="1"/>
      <c r="N1105" s="26"/>
      <c r="O1105" s="1"/>
      <c r="P1105" s="26"/>
    </row>
    <row r="1106" spans="1:16" hidden="1" x14ac:dyDescent="0.25">
      <c r="A1106">
        <v>50000249</v>
      </c>
      <c r="B1106">
        <v>1628967</v>
      </c>
      <c r="C1106" t="s">
        <v>178</v>
      </c>
      <c r="D1106">
        <v>14889925</v>
      </c>
      <c r="E1106" s="29">
        <v>42298</v>
      </c>
      <c r="F1106">
        <v>2365822</v>
      </c>
      <c r="G1106">
        <v>26800000</v>
      </c>
      <c r="H1106">
        <v>360200</v>
      </c>
      <c r="I1106" s="26">
        <v>360200</v>
      </c>
      <c r="J1106" s="26"/>
      <c r="K1106" s="1">
        <v>6000</v>
      </c>
      <c r="M1106" s="1"/>
      <c r="N1106" s="26"/>
      <c r="O1106" s="1"/>
      <c r="P1106" s="26"/>
    </row>
    <row r="1107" spans="1:16" hidden="1" x14ac:dyDescent="0.25">
      <c r="A1107">
        <v>50000249</v>
      </c>
      <c r="B1107">
        <v>1679890</v>
      </c>
      <c r="C1107" t="s">
        <v>171</v>
      </c>
      <c r="D1107">
        <v>1062317549</v>
      </c>
      <c r="E1107" s="29">
        <v>42298</v>
      </c>
      <c r="F1107">
        <v>32066084</v>
      </c>
      <c r="G1107">
        <v>26800000</v>
      </c>
      <c r="H1107">
        <v>360200</v>
      </c>
      <c r="I1107" s="26">
        <v>360200</v>
      </c>
      <c r="J1107" s="26"/>
      <c r="K1107" s="1">
        <v>20000</v>
      </c>
      <c r="M1107" s="1"/>
      <c r="N1107" s="26"/>
      <c r="O1107" s="1"/>
      <c r="P1107" s="26"/>
    </row>
    <row r="1108" spans="1:16" hidden="1" x14ac:dyDescent="0.25">
      <c r="A1108">
        <v>50000249</v>
      </c>
      <c r="B1108">
        <v>1682080</v>
      </c>
      <c r="C1108" t="s">
        <v>171</v>
      </c>
      <c r="D1108">
        <v>97081913238</v>
      </c>
      <c r="E1108" s="29">
        <v>42298</v>
      </c>
      <c r="F1108">
        <v>4419813</v>
      </c>
      <c r="G1108">
        <v>26800000</v>
      </c>
      <c r="H1108">
        <v>360200</v>
      </c>
      <c r="I1108" s="26">
        <v>360200</v>
      </c>
      <c r="J1108" s="26"/>
      <c r="K1108" s="1">
        <v>19800</v>
      </c>
      <c r="M1108" s="1"/>
      <c r="N1108" s="26"/>
      <c r="O1108" s="1"/>
      <c r="P1108" s="26"/>
    </row>
    <row r="1109" spans="1:16" hidden="1" x14ac:dyDescent="0.25">
      <c r="A1109">
        <v>50000249</v>
      </c>
      <c r="B1109">
        <v>1723504</v>
      </c>
      <c r="C1109" t="s">
        <v>171</v>
      </c>
      <c r="D1109">
        <v>1144136111</v>
      </c>
      <c r="E1109" s="29">
        <v>42298</v>
      </c>
      <c r="F1109">
        <v>31885622</v>
      </c>
      <c r="G1109">
        <v>12400000</v>
      </c>
      <c r="H1109">
        <v>270102</v>
      </c>
      <c r="I1109" s="26">
        <v>121204</v>
      </c>
      <c r="J1109" s="26"/>
      <c r="K1109" s="1">
        <v>5000</v>
      </c>
      <c r="M1109" s="1"/>
      <c r="N1109" s="26"/>
      <c r="O1109" s="1"/>
      <c r="P1109" s="26"/>
    </row>
    <row r="1110" spans="1:16" hidden="1" x14ac:dyDescent="0.25">
      <c r="A1110">
        <v>50000249</v>
      </c>
      <c r="B1110">
        <v>1723507</v>
      </c>
      <c r="C1110" t="s">
        <v>171</v>
      </c>
      <c r="D1110">
        <v>1144167649</v>
      </c>
      <c r="E1110" s="29">
        <v>42298</v>
      </c>
      <c r="F1110">
        <v>4492119</v>
      </c>
      <c r="G1110">
        <v>12400000</v>
      </c>
      <c r="H1110">
        <v>270102</v>
      </c>
      <c r="I1110" s="26">
        <v>121204</v>
      </c>
      <c r="J1110" s="26"/>
      <c r="K1110" s="1">
        <v>5000</v>
      </c>
      <c r="M1110" s="1"/>
      <c r="N1110" s="26"/>
      <c r="O1110" s="1"/>
      <c r="P1110" s="26"/>
    </row>
    <row r="1111" spans="1:16" hidden="1" x14ac:dyDescent="0.25">
      <c r="A1111">
        <v>50000249</v>
      </c>
      <c r="B1111">
        <v>1746298</v>
      </c>
      <c r="C1111" t="s">
        <v>181</v>
      </c>
      <c r="D1111">
        <v>25242827</v>
      </c>
      <c r="E1111" s="29">
        <v>42298</v>
      </c>
      <c r="F1111">
        <v>31137488</v>
      </c>
      <c r="G1111">
        <v>923272193</v>
      </c>
      <c r="H1111">
        <v>131401</v>
      </c>
      <c r="I1111" s="26">
        <v>131401</v>
      </c>
      <c r="J1111" s="26"/>
      <c r="K1111" s="1">
        <v>10300</v>
      </c>
      <c r="M1111" s="1"/>
      <c r="N1111" s="26"/>
      <c r="O1111" s="1"/>
      <c r="P1111" s="26"/>
    </row>
    <row r="1112" spans="1:16" hidden="1" x14ac:dyDescent="0.25">
      <c r="A1112">
        <v>50000249</v>
      </c>
      <c r="B1112">
        <v>1850349</v>
      </c>
      <c r="C1112" t="s">
        <v>163</v>
      </c>
      <c r="D1112">
        <v>1193331993</v>
      </c>
      <c r="E1112" s="29">
        <v>42298</v>
      </c>
      <c r="F1112">
        <v>31282103</v>
      </c>
      <c r="G1112">
        <v>12400000</v>
      </c>
      <c r="H1112">
        <v>270102</v>
      </c>
      <c r="I1112" s="26">
        <v>121204</v>
      </c>
      <c r="J1112" s="26"/>
      <c r="K1112" s="1">
        <v>5000</v>
      </c>
      <c r="M1112" s="1"/>
      <c r="N1112" s="26"/>
      <c r="O1112" s="1"/>
      <c r="P1112" s="26"/>
    </row>
    <row r="1113" spans="1:16" hidden="1" x14ac:dyDescent="0.25">
      <c r="A1113">
        <v>50000249</v>
      </c>
      <c r="B1113">
        <v>1915756</v>
      </c>
      <c r="C1113" t="s">
        <v>171</v>
      </c>
      <c r="D1113">
        <v>1144199065</v>
      </c>
      <c r="E1113" s="29">
        <v>42298</v>
      </c>
      <c r="F1113">
        <v>4333884</v>
      </c>
      <c r="G1113">
        <v>26800000</v>
      </c>
      <c r="H1113">
        <v>360200</v>
      </c>
      <c r="I1113" s="26">
        <v>360200</v>
      </c>
      <c r="J1113" s="26"/>
      <c r="K1113" s="1">
        <v>21500</v>
      </c>
      <c r="M1113" s="1"/>
      <c r="N1113" s="26"/>
      <c r="O1113" s="1"/>
      <c r="P1113" s="26"/>
    </row>
    <row r="1114" spans="1:16" hidden="1" x14ac:dyDescent="0.25">
      <c r="A1114">
        <v>50000249</v>
      </c>
      <c r="B1114">
        <v>1945481</v>
      </c>
      <c r="C1114" t="s">
        <v>171</v>
      </c>
      <c r="D1114">
        <v>8001871519</v>
      </c>
      <c r="E1114" s="29">
        <v>42298</v>
      </c>
      <c r="F1114">
        <v>3318004</v>
      </c>
      <c r="G1114">
        <v>12200000</v>
      </c>
      <c r="H1114">
        <v>250101</v>
      </c>
      <c r="I1114" s="26">
        <v>121225</v>
      </c>
      <c r="J1114" s="26"/>
      <c r="K1114" s="1">
        <v>22750</v>
      </c>
      <c r="M1114" s="1"/>
      <c r="N1114" s="26"/>
      <c r="O1114" s="1"/>
      <c r="P1114" s="26"/>
    </row>
    <row r="1115" spans="1:16" hidden="1" x14ac:dyDescent="0.25">
      <c r="A1115">
        <v>50000249</v>
      </c>
      <c r="B1115">
        <v>1947477</v>
      </c>
      <c r="C1115" t="s">
        <v>169</v>
      </c>
      <c r="D1115">
        <v>1797185</v>
      </c>
      <c r="E1115" s="29">
        <v>42298</v>
      </c>
      <c r="F1115">
        <v>31559088</v>
      </c>
      <c r="G1115">
        <v>923272193</v>
      </c>
      <c r="H1115">
        <v>131401</v>
      </c>
      <c r="I1115" s="26">
        <v>131401</v>
      </c>
      <c r="J1115" s="26"/>
      <c r="K1115" s="1">
        <v>14800</v>
      </c>
      <c r="M1115" s="1"/>
      <c r="N1115" s="26"/>
      <c r="O1115" s="1"/>
      <c r="P1115" s="26"/>
    </row>
    <row r="1116" spans="1:16" hidden="1" x14ac:dyDescent="0.25">
      <c r="A1116">
        <v>50000249</v>
      </c>
      <c r="B1116">
        <v>1970323</v>
      </c>
      <c r="C1116" t="s">
        <v>170</v>
      </c>
      <c r="D1116">
        <v>8909800408</v>
      </c>
      <c r="E1116" s="29">
        <v>42298</v>
      </c>
      <c r="F1116">
        <v>5135533</v>
      </c>
      <c r="G1116">
        <v>10900000</v>
      </c>
      <c r="H1116">
        <v>170101</v>
      </c>
      <c r="I1116" s="26">
        <v>121255</v>
      </c>
      <c r="J1116" s="26"/>
      <c r="K1116" s="1">
        <v>15545082</v>
      </c>
      <c r="M1116" s="1"/>
      <c r="N1116" s="26"/>
      <c r="O1116" s="1"/>
      <c r="P1116" s="26"/>
    </row>
    <row r="1117" spans="1:16" hidden="1" x14ac:dyDescent="0.25">
      <c r="A1117">
        <v>50000249</v>
      </c>
      <c r="B1117">
        <v>2034308</v>
      </c>
      <c r="C1117" t="s">
        <v>195</v>
      </c>
      <c r="D1117">
        <v>13832317</v>
      </c>
      <c r="E1117" s="29">
        <v>42298</v>
      </c>
      <c r="F1117">
        <v>31067521</v>
      </c>
      <c r="G1117">
        <v>26800000</v>
      </c>
      <c r="H1117">
        <v>360200</v>
      </c>
      <c r="I1117" s="26">
        <v>360200</v>
      </c>
      <c r="J1117" s="26"/>
      <c r="K1117" s="1">
        <v>136751</v>
      </c>
      <c r="M1117" s="1"/>
      <c r="N1117" s="26"/>
      <c r="O1117" s="1"/>
      <c r="P1117" s="26"/>
    </row>
    <row r="1118" spans="1:16" hidden="1" x14ac:dyDescent="0.25">
      <c r="A1118">
        <v>50000249</v>
      </c>
      <c r="B1118">
        <v>2087744</v>
      </c>
      <c r="C1118" t="s">
        <v>171</v>
      </c>
      <c r="D1118">
        <v>8903990034</v>
      </c>
      <c r="E1118" s="29">
        <v>42298</v>
      </c>
      <c r="F1118">
        <v>8893125</v>
      </c>
      <c r="G1118">
        <v>12400000</v>
      </c>
      <c r="H1118">
        <v>270102</v>
      </c>
      <c r="I1118" s="26">
        <v>270102</v>
      </c>
      <c r="J1118" s="26"/>
      <c r="K1118" s="1">
        <v>9200</v>
      </c>
      <c r="M1118" s="1"/>
      <c r="N1118" s="26"/>
      <c r="O1118" s="1"/>
      <c r="P1118" s="26"/>
    </row>
    <row r="1119" spans="1:16" hidden="1" x14ac:dyDescent="0.25">
      <c r="A1119">
        <v>50000249</v>
      </c>
      <c r="B1119">
        <v>2092148</v>
      </c>
      <c r="C1119" t="s">
        <v>165</v>
      </c>
      <c r="D1119">
        <v>1061756049</v>
      </c>
      <c r="E1119" s="29">
        <v>42298</v>
      </c>
      <c r="F1119">
        <v>8365463</v>
      </c>
      <c r="G1119">
        <v>12400000</v>
      </c>
      <c r="H1119">
        <v>270102</v>
      </c>
      <c r="I1119" s="26">
        <v>121204</v>
      </c>
      <c r="J1119" s="26"/>
      <c r="K1119" s="1">
        <v>5000</v>
      </c>
      <c r="M1119" s="1"/>
      <c r="N1119" s="26"/>
      <c r="O1119" s="1"/>
      <c r="P1119" s="26"/>
    </row>
    <row r="1120" spans="1:16" hidden="1" x14ac:dyDescent="0.25">
      <c r="A1120">
        <v>50000249</v>
      </c>
      <c r="B1120">
        <v>2139874</v>
      </c>
      <c r="C1120" t="s">
        <v>154</v>
      </c>
      <c r="D1120">
        <v>52705191</v>
      </c>
      <c r="E1120" s="29">
        <v>42298</v>
      </c>
      <c r="F1120">
        <v>31731760</v>
      </c>
      <c r="G1120">
        <v>12400000</v>
      </c>
      <c r="H1120">
        <v>270102</v>
      </c>
      <c r="I1120" s="26">
        <v>121204</v>
      </c>
      <c r="J1120" s="26"/>
      <c r="K1120" s="1">
        <v>5000</v>
      </c>
      <c r="M1120" s="1"/>
      <c r="N1120" s="26"/>
      <c r="O1120" s="1"/>
      <c r="P1120" s="26"/>
    </row>
    <row r="1121" spans="1:16" hidden="1" x14ac:dyDescent="0.25">
      <c r="A1121">
        <v>50000249</v>
      </c>
      <c r="B1121">
        <v>2178034</v>
      </c>
      <c r="C1121" t="s">
        <v>154</v>
      </c>
      <c r="D1121">
        <v>12115056</v>
      </c>
      <c r="E1121" s="29">
        <v>42298</v>
      </c>
      <c r="F1121">
        <v>2822816</v>
      </c>
      <c r="G1121">
        <v>923272193</v>
      </c>
      <c r="H1121">
        <v>131401</v>
      </c>
      <c r="I1121" s="26">
        <v>131401</v>
      </c>
      <c r="J1121" s="26"/>
      <c r="K1121" s="1">
        <v>50400</v>
      </c>
      <c r="M1121" s="1"/>
      <c r="N1121" s="26"/>
      <c r="O1121" s="1"/>
      <c r="P1121" s="26"/>
    </row>
    <row r="1122" spans="1:16" hidden="1" x14ac:dyDescent="0.25">
      <c r="A1122">
        <v>50000249</v>
      </c>
      <c r="B1122">
        <v>2178035</v>
      </c>
      <c r="C1122" t="s">
        <v>154</v>
      </c>
      <c r="D1122">
        <v>15902029</v>
      </c>
      <c r="E1122" s="29">
        <v>42298</v>
      </c>
      <c r="F1122">
        <v>2822816</v>
      </c>
      <c r="G1122">
        <v>923272193</v>
      </c>
      <c r="H1122">
        <v>131401</v>
      </c>
      <c r="I1122" s="26">
        <v>131401</v>
      </c>
      <c r="J1122" s="26"/>
      <c r="K1122" s="1">
        <v>29500</v>
      </c>
      <c r="M1122" s="1"/>
      <c r="N1122" s="26"/>
      <c r="O1122" s="1"/>
      <c r="P1122" s="26"/>
    </row>
    <row r="1123" spans="1:16" hidden="1" x14ac:dyDescent="0.25">
      <c r="A1123">
        <v>50000249</v>
      </c>
      <c r="B1123">
        <v>2178036</v>
      </c>
      <c r="C1123" t="s">
        <v>154</v>
      </c>
      <c r="D1123">
        <v>22233916</v>
      </c>
      <c r="E1123" s="29">
        <v>42298</v>
      </c>
      <c r="F1123">
        <v>2822816</v>
      </c>
      <c r="G1123">
        <v>923272193</v>
      </c>
      <c r="H1123">
        <v>131401</v>
      </c>
      <c r="I1123" s="26">
        <v>131401</v>
      </c>
      <c r="J1123" s="26"/>
      <c r="K1123" s="1">
        <v>17800</v>
      </c>
      <c r="M1123" s="1"/>
      <c r="N1123" s="26"/>
      <c r="O1123" s="1"/>
      <c r="P1123" s="26"/>
    </row>
    <row r="1124" spans="1:16" hidden="1" x14ac:dyDescent="0.25">
      <c r="A1124">
        <v>50000249</v>
      </c>
      <c r="B1124">
        <v>2178822</v>
      </c>
      <c r="C1124" t="s">
        <v>154</v>
      </c>
      <c r="D1124">
        <v>19294256</v>
      </c>
      <c r="E1124" s="29">
        <v>42298</v>
      </c>
      <c r="F1124">
        <v>5878750</v>
      </c>
      <c r="G1124">
        <v>12200000</v>
      </c>
      <c r="H1124">
        <v>250101</v>
      </c>
      <c r="I1124" s="26">
        <v>121225</v>
      </c>
      <c r="J1124" s="26"/>
      <c r="K1124" s="1">
        <v>5100</v>
      </c>
      <c r="M1124" s="1"/>
      <c r="N1124" s="26"/>
      <c r="O1124" s="1"/>
      <c r="P1124" s="26"/>
    </row>
    <row r="1125" spans="1:16" hidden="1" x14ac:dyDescent="0.25">
      <c r="A1125">
        <v>50000249</v>
      </c>
      <c r="B1125">
        <v>2180538</v>
      </c>
      <c r="C1125" t="s">
        <v>154</v>
      </c>
      <c r="D1125">
        <v>1091659725</v>
      </c>
      <c r="E1125" s="29">
        <v>42298</v>
      </c>
      <c r="F1125">
        <v>31837620</v>
      </c>
      <c r="G1125">
        <v>12400000</v>
      </c>
      <c r="H1125">
        <v>270102</v>
      </c>
      <c r="I1125" s="26">
        <v>121204</v>
      </c>
      <c r="J1125" s="26"/>
      <c r="K1125" s="1">
        <v>5000</v>
      </c>
      <c r="M1125" s="1"/>
      <c r="N1125" s="26"/>
      <c r="O1125" s="1"/>
      <c r="P1125" s="26"/>
    </row>
    <row r="1126" spans="1:16" hidden="1" x14ac:dyDescent="0.25">
      <c r="A1126">
        <v>50000249</v>
      </c>
      <c r="B1126">
        <v>2192812</v>
      </c>
      <c r="C1126" t="s">
        <v>154</v>
      </c>
      <c r="D1126">
        <v>19208813</v>
      </c>
      <c r="E1126" s="29">
        <v>42298</v>
      </c>
      <c r="F1126">
        <v>31070530</v>
      </c>
      <c r="G1126">
        <v>923272193</v>
      </c>
      <c r="H1126">
        <v>131401</v>
      </c>
      <c r="I1126" s="26">
        <v>131401</v>
      </c>
      <c r="J1126" s="26"/>
      <c r="K1126" s="1">
        <v>300000</v>
      </c>
      <c r="M1126" s="1"/>
      <c r="N1126" s="26"/>
      <c r="O1126" s="1"/>
      <c r="P1126" s="26"/>
    </row>
    <row r="1127" spans="1:16" hidden="1" x14ac:dyDescent="0.25">
      <c r="A1127">
        <v>50000249</v>
      </c>
      <c r="B1127">
        <v>2194772</v>
      </c>
      <c r="C1127" t="s">
        <v>154</v>
      </c>
      <c r="D1127">
        <v>20566734</v>
      </c>
      <c r="E1127" s="29">
        <v>42298</v>
      </c>
      <c r="F1127">
        <v>30137002</v>
      </c>
      <c r="G1127">
        <v>12200000</v>
      </c>
      <c r="H1127">
        <v>250101</v>
      </c>
      <c r="I1127" s="26">
        <v>121225</v>
      </c>
      <c r="J1127" s="26"/>
      <c r="K1127" s="1">
        <v>8100</v>
      </c>
      <c r="M1127" s="1"/>
      <c r="N1127" s="26"/>
      <c r="O1127" s="1"/>
      <c r="P1127" s="26"/>
    </row>
    <row r="1128" spans="1:16" hidden="1" x14ac:dyDescent="0.25">
      <c r="A1128">
        <v>50000249</v>
      </c>
      <c r="B1128">
        <v>2198427</v>
      </c>
      <c r="C1128" t="s">
        <v>154</v>
      </c>
      <c r="D1128">
        <v>1013642960</v>
      </c>
      <c r="E1128" s="29">
        <v>42298</v>
      </c>
      <c r="F1128">
        <v>5300640</v>
      </c>
      <c r="G1128">
        <v>12200000</v>
      </c>
      <c r="H1128">
        <v>250101</v>
      </c>
      <c r="I1128" s="26">
        <v>121225</v>
      </c>
      <c r="J1128" s="26"/>
      <c r="K1128" s="1">
        <v>35000</v>
      </c>
      <c r="M1128" s="1"/>
      <c r="N1128" s="26"/>
      <c r="O1128" s="1"/>
      <c r="P1128" s="26"/>
    </row>
    <row r="1129" spans="1:16" hidden="1" x14ac:dyDescent="0.25">
      <c r="A1129">
        <v>50000249</v>
      </c>
      <c r="B1129">
        <v>2198496</v>
      </c>
      <c r="C1129" t="s">
        <v>154</v>
      </c>
      <c r="D1129">
        <v>20298647</v>
      </c>
      <c r="E1129" s="29">
        <v>42298</v>
      </c>
      <c r="F1129">
        <v>4108049</v>
      </c>
      <c r="G1129">
        <v>923272193</v>
      </c>
      <c r="H1129">
        <v>131401</v>
      </c>
      <c r="I1129" s="26">
        <v>131401</v>
      </c>
      <c r="J1129" s="26"/>
      <c r="K1129" s="1">
        <v>6500000</v>
      </c>
      <c r="M1129" s="1"/>
      <c r="N1129" s="26"/>
      <c r="O1129" s="1"/>
      <c r="P1129" s="26"/>
    </row>
    <row r="1130" spans="1:16" hidden="1" x14ac:dyDescent="0.25">
      <c r="A1130">
        <v>50000249</v>
      </c>
      <c r="B1130">
        <v>2198499</v>
      </c>
      <c r="C1130" t="s">
        <v>154</v>
      </c>
      <c r="D1130">
        <v>23028917</v>
      </c>
      <c r="E1130" s="29">
        <v>42298</v>
      </c>
      <c r="F1130">
        <v>5878750</v>
      </c>
      <c r="G1130">
        <v>12200000</v>
      </c>
      <c r="H1130">
        <v>250101</v>
      </c>
      <c r="I1130" s="26">
        <v>121225</v>
      </c>
      <c r="J1130" s="26"/>
      <c r="K1130" s="1">
        <v>31500</v>
      </c>
      <c r="M1130" s="1"/>
      <c r="N1130" s="26"/>
      <c r="O1130" s="1"/>
      <c r="P1130" s="26"/>
    </row>
    <row r="1131" spans="1:16" hidden="1" x14ac:dyDescent="0.25">
      <c r="A1131">
        <v>50000249</v>
      </c>
      <c r="B1131">
        <v>2198500</v>
      </c>
      <c r="C1131" t="s">
        <v>154</v>
      </c>
      <c r="D1131">
        <v>13717510</v>
      </c>
      <c r="E1131" s="29">
        <v>42298</v>
      </c>
      <c r="F1131">
        <v>6702518</v>
      </c>
      <c r="G1131">
        <v>12200000</v>
      </c>
      <c r="H1131">
        <v>250101</v>
      </c>
      <c r="I1131" s="26">
        <v>121225</v>
      </c>
      <c r="J1131" s="26"/>
      <c r="K1131" s="1">
        <v>85100</v>
      </c>
      <c r="M1131" s="1"/>
      <c r="N1131" s="26"/>
      <c r="O1131" s="1"/>
      <c r="P1131" s="26"/>
    </row>
    <row r="1132" spans="1:16" hidden="1" x14ac:dyDescent="0.25">
      <c r="A1132">
        <v>50000249</v>
      </c>
      <c r="B1132">
        <v>2280272</v>
      </c>
      <c r="C1132" t="s">
        <v>158</v>
      </c>
      <c r="D1132">
        <v>7434861</v>
      </c>
      <c r="E1132" s="29">
        <v>42298</v>
      </c>
      <c r="F1132">
        <v>3033384</v>
      </c>
      <c r="G1132">
        <v>923272193</v>
      </c>
      <c r="H1132">
        <v>131401</v>
      </c>
      <c r="I1132" s="26">
        <v>131401</v>
      </c>
      <c r="J1132" s="26"/>
      <c r="K1132" s="1">
        <v>18400</v>
      </c>
      <c r="M1132" s="1"/>
      <c r="N1132" s="26"/>
      <c r="O1132" s="1"/>
      <c r="P1132" s="26"/>
    </row>
    <row r="1133" spans="1:16" hidden="1" x14ac:dyDescent="0.25">
      <c r="A1133">
        <v>50000249</v>
      </c>
      <c r="B1133">
        <v>2280273</v>
      </c>
      <c r="C1133" t="s">
        <v>158</v>
      </c>
      <c r="D1133">
        <v>7411956</v>
      </c>
      <c r="E1133" s="29">
        <v>42298</v>
      </c>
      <c r="F1133">
        <v>3564526</v>
      </c>
      <c r="G1133">
        <v>923272193</v>
      </c>
      <c r="H1133">
        <v>131401</v>
      </c>
      <c r="I1133" s="26">
        <v>131401</v>
      </c>
      <c r="J1133" s="26"/>
      <c r="K1133" s="1">
        <v>13200</v>
      </c>
      <c r="M1133" s="1"/>
      <c r="N1133" s="26"/>
      <c r="O1133" s="1"/>
      <c r="P1133" s="26"/>
    </row>
    <row r="1134" spans="1:16" hidden="1" x14ac:dyDescent="0.25">
      <c r="A1134">
        <v>50000249</v>
      </c>
      <c r="B1134">
        <v>2286569</v>
      </c>
      <c r="C1134" t="s">
        <v>154</v>
      </c>
      <c r="D1134">
        <v>51783425</v>
      </c>
      <c r="E1134" s="29">
        <v>42298</v>
      </c>
      <c r="F1134">
        <v>2306197</v>
      </c>
      <c r="G1134">
        <v>11500000</v>
      </c>
      <c r="H1134">
        <v>130101</v>
      </c>
      <c r="I1134" s="26">
        <v>12102020</v>
      </c>
      <c r="J1134" s="26"/>
      <c r="K1134" s="1">
        <v>2240</v>
      </c>
      <c r="M1134" s="1"/>
      <c r="N1134" s="26"/>
      <c r="O1134" s="1"/>
      <c r="P1134" s="26"/>
    </row>
    <row r="1135" spans="1:16" hidden="1" x14ac:dyDescent="0.25">
      <c r="A1135">
        <v>50000249</v>
      </c>
      <c r="B1135">
        <v>2288012</v>
      </c>
      <c r="C1135" t="s">
        <v>154</v>
      </c>
      <c r="D1135">
        <v>51768163</v>
      </c>
      <c r="E1135" s="29">
        <v>42298</v>
      </c>
      <c r="F1135">
        <v>31682126</v>
      </c>
      <c r="G1135">
        <v>12800000</v>
      </c>
      <c r="H1135">
        <v>350300</v>
      </c>
      <c r="I1135" s="26">
        <v>350300</v>
      </c>
      <c r="J1135" s="26"/>
      <c r="K1135" s="1">
        <v>293848</v>
      </c>
      <c r="M1135" s="1"/>
      <c r="N1135" s="26"/>
      <c r="O1135" s="1"/>
      <c r="P1135" s="26"/>
    </row>
    <row r="1136" spans="1:16" hidden="1" x14ac:dyDescent="0.25">
      <c r="A1136">
        <v>50000249</v>
      </c>
      <c r="B1136">
        <v>2305044</v>
      </c>
      <c r="C1136" t="s">
        <v>173</v>
      </c>
      <c r="D1136">
        <v>6763894</v>
      </c>
      <c r="E1136" s="29">
        <v>42298</v>
      </c>
      <c r="F1136">
        <v>31155052</v>
      </c>
      <c r="G1136">
        <v>12200000</v>
      </c>
      <c r="H1136">
        <v>250101</v>
      </c>
      <c r="I1136" s="26">
        <v>121225</v>
      </c>
      <c r="J1136" s="26"/>
      <c r="K1136" s="1">
        <v>1000</v>
      </c>
      <c r="M1136" s="1"/>
      <c r="N1136" s="26"/>
      <c r="O1136" s="1"/>
      <c r="P1136" s="26"/>
    </row>
    <row r="1137" spans="1:16" hidden="1" x14ac:dyDescent="0.25">
      <c r="A1137">
        <v>50000249</v>
      </c>
      <c r="B1137">
        <v>2305045</v>
      </c>
      <c r="C1137" t="s">
        <v>173</v>
      </c>
      <c r="D1137">
        <v>32626193</v>
      </c>
      <c r="E1137" s="29">
        <v>42298</v>
      </c>
      <c r="F1137">
        <v>7405555</v>
      </c>
      <c r="G1137">
        <v>12200000</v>
      </c>
      <c r="H1137">
        <v>250101</v>
      </c>
      <c r="I1137" s="26">
        <v>121225</v>
      </c>
      <c r="J1137" s="26"/>
      <c r="K1137" s="1">
        <v>3000</v>
      </c>
      <c r="M1137" s="1"/>
      <c r="N1137" s="26"/>
      <c r="O1137" s="1"/>
      <c r="P1137" s="26"/>
    </row>
    <row r="1138" spans="1:16" hidden="1" x14ac:dyDescent="0.25">
      <c r="A1138">
        <v>50000249</v>
      </c>
      <c r="B1138">
        <v>2344507</v>
      </c>
      <c r="C1138" t="s">
        <v>154</v>
      </c>
      <c r="D1138">
        <v>23433097</v>
      </c>
      <c r="E1138" s="29">
        <v>42298</v>
      </c>
      <c r="F1138">
        <v>31056604</v>
      </c>
      <c r="G1138">
        <v>923272193</v>
      </c>
      <c r="H1138">
        <v>131401</v>
      </c>
      <c r="I1138" s="26">
        <v>131401</v>
      </c>
      <c r="J1138" s="26"/>
      <c r="K1138" s="1">
        <v>15800</v>
      </c>
      <c r="M1138" s="1"/>
      <c r="N1138" s="26"/>
      <c r="O1138" s="1"/>
      <c r="P1138" s="26"/>
    </row>
    <row r="1139" spans="1:16" hidden="1" x14ac:dyDescent="0.25">
      <c r="A1139">
        <v>50000249</v>
      </c>
      <c r="B1139">
        <v>2354921</v>
      </c>
      <c r="C1139" t="s">
        <v>213</v>
      </c>
      <c r="D1139">
        <v>35515249</v>
      </c>
      <c r="E1139" s="29">
        <v>42298</v>
      </c>
      <c r="F1139">
        <v>8522155</v>
      </c>
      <c r="G1139">
        <v>12200000</v>
      </c>
      <c r="H1139">
        <v>250101</v>
      </c>
      <c r="I1139" s="26">
        <v>121225</v>
      </c>
      <c r="J1139" s="26"/>
      <c r="K1139" s="1">
        <v>31478</v>
      </c>
      <c r="M1139" s="1"/>
      <c r="N1139" s="26"/>
      <c r="O1139" s="1"/>
      <c r="P1139" s="26"/>
    </row>
    <row r="1140" spans="1:16" hidden="1" x14ac:dyDescent="0.25">
      <c r="A1140">
        <v>50000249</v>
      </c>
      <c r="B1140">
        <v>2392332</v>
      </c>
      <c r="C1140" t="s">
        <v>172</v>
      </c>
      <c r="D1140">
        <v>1075248334</v>
      </c>
      <c r="E1140" s="29">
        <v>42298</v>
      </c>
      <c r="F1140">
        <v>8766201</v>
      </c>
      <c r="G1140">
        <v>12400000</v>
      </c>
      <c r="H1140">
        <v>270108</v>
      </c>
      <c r="I1140" s="26">
        <v>270108</v>
      </c>
      <c r="J1140" s="26"/>
      <c r="K1140" s="1">
        <v>50000</v>
      </c>
      <c r="M1140" s="1"/>
      <c r="N1140" s="26"/>
      <c r="O1140" s="1"/>
      <c r="P1140" s="26"/>
    </row>
    <row r="1141" spans="1:16" hidden="1" x14ac:dyDescent="0.25">
      <c r="A1141">
        <v>50000249</v>
      </c>
      <c r="B1141">
        <v>2396845</v>
      </c>
      <c r="C1141" t="s">
        <v>193</v>
      </c>
      <c r="D1141">
        <v>47435315</v>
      </c>
      <c r="E1141" s="29">
        <v>42298</v>
      </c>
      <c r="F1141">
        <v>31020647</v>
      </c>
      <c r="G1141">
        <v>12400000</v>
      </c>
      <c r="H1141">
        <v>270102</v>
      </c>
      <c r="I1141" s="26">
        <v>121204</v>
      </c>
      <c r="J1141" s="26"/>
      <c r="K1141" s="1">
        <v>5000</v>
      </c>
      <c r="M1141" s="1"/>
      <c r="N1141" s="26"/>
      <c r="O1141" s="1"/>
      <c r="P1141" s="26"/>
    </row>
    <row r="1142" spans="1:16" hidden="1" x14ac:dyDescent="0.25">
      <c r="A1142">
        <v>50000249</v>
      </c>
      <c r="B1142">
        <v>2457097</v>
      </c>
      <c r="C1142" t="s">
        <v>167</v>
      </c>
      <c r="D1142">
        <v>88258954</v>
      </c>
      <c r="E1142" s="29">
        <v>42298</v>
      </c>
      <c r="F1142">
        <v>5802510</v>
      </c>
      <c r="G1142">
        <v>12400000</v>
      </c>
      <c r="H1142">
        <v>270102</v>
      </c>
      <c r="I1142" s="26">
        <v>121204</v>
      </c>
      <c r="J1142" s="26"/>
      <c r="K1142" s="1">
        <v>5000</v>
      </c>
      <c r="M1142" s="1"/>
      <c r="N1142" s="26"/>
      <c r="O1142" s="1"/>
      <c r="P1142" s="26"/>
    </row>
    <row r="1143" spans="1:16" hidden="1" x14ac:dyDescent="0.25">
      <c r="A1143">
        <v>50000249</v>
      </c>
      <c r="B1143">
        <v>2461883</v>
      </c>
      <c r="C1143" t="s">
        <v>154</v>
      </c>
      <c r="D1143">
        <v>6819835</v>
      </c>
      <c r="E1143" s="29">
        <v>42298</v>
      </c>
      <c r="F1143">
        <v>31348920</v>
      </c>
      <c r="G1143">
        <v>12400000</v>
      </c>
      <c r="H1143">
        <v>270102</v>
      </c>
      <c r="I1143" s="26">
        <v>121204</v>
      </c>
      <c r="J1143" s="26"/>
      <c r="K1143" s="1">
        <v>5000</v>
      </c>
      <c r="M1143" s="1"/>
      <c r="N1143" s="26"/>
      <c r="O1143" s="1"/>
      <c r="P1143" s="26"/>
    </row>
    <row r="1144" spans="1:16" hidden="1" x14ac:dyDescent="0.25">
      <c r="A1144">
        <v>50000249</v>
      </c>
      <c r="B1144">
        <v>2461884</v>
      </c>
      <c r="C1144" t="s">
        <v>154</v>
      </c>
      <c r="D1144">
        <v>35413709</v>
      </c>
      <c r="E1144" s="29">
        <v>42298</v>
      </c>
      <c r="F1144">
        <v>31077931</v>
      </c>
      <c r="G1144">
        <v>12200000</v>
      </c>
      <c r="H1144">
        <v>250101</v>
      </c>
      <c r="I1144" s="26">
        <v>121225</v>
      </c>
      <c r="J1144" s="26"/>
      <c r="K1144" s="1">
        <v>3200</v>
      </c>
      <c r="M1144" s="1"/>
      <c r="N1144" s="26"/>
      <c r="O1144" s="1"/>
      <c r="P1144" s="26"/>
    </row>
    <row r="1145" spans="1:16" hidden="1" x14ac:dyDescent="0.25">
      <c r="A1145">
        <v>50000249</v>
      </c>
      <c r="B1145">
        <v>2462764</v>
      </c>
      <c r="C1145" t="s">
        <v>179</v>
      </c>
      <c r="D1145">
        <v>63532881</v>
      </c>
      <c r="E1145" s="29">
        <v>42298</v>
      </c>
      <c r="F1145">
        <v>63532881</v>
      </c>
      <c r="G1145">
        <v>12400000</v>
      </c>
      <c r="H1145">
        <v>270102</v>
      </c>
      <c r="I1145" s="26">
        <v>121204</v>
      </c>
      <c r="J1145" s="26"/>
      <c r="K1145" s="1">
        <v>5000</v>
      </c>
      <c r="M1145" s="1"/>
      <c r="N1145" s="26"/>
      <c r="O1145" s="1"/>
      <c r="P1145" s="26"/>
    </row>
    <row r="1146" spans="1:16" hidden="1" x14ac:dyDescent="0.25">
      <c r="A1146">
        <v>50000249</v>
      </c>
      <c r="B1146">
        <v>2464565</v>
      </c>
      <c r="C1146" t="s">
        <v>195</v>
      </c>
      <c r="D1146">
        <v>11222513</v>
      </c>
      <c r="E1146" s="29">
        <v>42298</v>
      </c>
      <c r="F1146">
        <v>30157611</v>
      </c>
      <c r="G1146">
        <v>12200000</v>
      </c>
      <c r="H1146">
        <v>250101</v>
      </c>
      <c r="I1146" s="26">
        <v>121225</v>
      </c>
      <c r="J1146" s="26"/>
      <c r="K1146" s="1">
        <v>1500</v>
      </c>
      <c r="M1146" s="1"/>
      <c r="N1146" s="26"/>
      <c r="O1146" s="1"/>
      <c r="P1146" s="26"/>
    </row>
    <row r="1147" spans="1:16" hidden="1" x14ac:dyDescent="0.25">
      <c r="A1147">
        <v>50000249</v>
      </c>
      <c r="B1147">
        <v>2464732</v>
      </c>
      <c r="C1147" t="s">
        <v>195</v>
      </c>
      <c r="D1147">
        <v>8190003360</v>
      </c>
      <c r="E1147" s="29">
        <v>42298</v>
      </c>
      <c r="F1147">
        <v>4301867</v>
      </c>
      <c r="G1147">
        <v>11100000</v>
      </c>
      <c r="H1147">
        <v>150112</v>
      </c>
      <c r="I1147" s="26">
        <v>121275</v>
      </c>
      <c r="J1147" s="26"/>
      <c r="K1147" s="1">
        <v>300000</v>
      </c>
      <c r="M1147" s="1"/>
      <c r="N1147" s="26"/>
      <c r="O1147" s="1"/>
      <c r="P1147" s="26"/>
    </row>
    <row r="1148" spans="1:16" hidden="1" x14ac:dyDescent="0.25">
      <c r="A1148">
        <v>50000249</v>
      </c>
      <c r="B1148">
        <v>2465103</v>
      </c>
      <c r="C1148" t="s">
        <v>154</v>
      </c>
      <c r="D1148">
        <v>80107205</v>
      </c>
      <c r="E1148" s="29">
        <v>42298</v>
      </c>
      <c r="F1148">
        <v>31834182</v>
      </c>
      <c r="G1148">
        <v>12200000</v>
      </c>
      <c r="H1148">
        <v>250101</v>
      </c>
      <c r="I1148" s="26">
        <v>121225</v>
      </c>
      <c r="J1148" s="26"/>
      <c r="K1148" s="1">
        <v>55000</v>
      </c>
      <c r="M1148" s="1"/>
      <c r="N1148" s="26"/>
      <c r="O1148" s="1"/>
      <c r="P1148" s="26"/>
    </row>
    <row r="1149" spans="1:16" hidden="1" x14ac:dyDescent="0.25">
      <c r="A1149">
        <v>50000249</v>
      </c>
      <c r="B1149">
        <v>2486366</v>
      </c>
      <c r="C1149" t="s">
        <v>198</v>
      </c>
      <c r="D1149">
        <v>24292378</v>
      </c>
      <c r="E1149" s="29">
        <v>42298</v>
      </c>
      <c r="F1149">
        <v>30070525</v>
      </c>
      <c r="G1149">
        <v>923272193</v>
      </c>
      <c r="H1149">
        <v>131401</v>
      </c>
      <c r="I1149" s="26">
        <v>131401</v>
      </c>
      <c r="J1149" s="26"/>
      <c r="K1149" s="1">
        <v>8200</v>
      </c>
      <c r="M1149" s="1"/>
      <c r="N1149" s="26"/>
      <c r="O1149" s="1"/>
      <c r="P1149" s="26"/>
    </row>
    <row r="1150" spans="1:16" hidden="1" x14ac:dyDescent="0.25">
      <c r="A1150">
        <v>50000249</v>
      </c>
      <c r="B1150">
        <v>2492399</v>
      </c>
      <c r="C1150" t="s">
        <v>169</v>
      </c>
      <c r="D1150">
        <v>98400156</v>
      </c>
      <c r="E1150" s="29">
        <v>42298</v>
      </c>
      <c r="F1150">
        <v>31781316</v>
      </c>
      <c r="G1150">
        <v>12400000</v>
      </c>
      <c r="H1150">
        <v>270102</v>
      </c>
      <c r="I1150" s="26">
        <v>121204</v>
      </c>
      <c r="J1150" s="26"/>
      <c r="K1150" s="1">
        <v>5000</v>
      </c>
      <c r="M1150" s="1"/>
      <c r="N1150" s="26"/>
      <c r="O1150" s="1"/>
      <c r="P1150" s="26"/>
    </row>
    <row r="1151" spans="1:16" hidden="1" x14ac:dyDescent="0.25">
      <c r="A1151">
        <v>50000249</v>
      </c>
      <c r="B1151">
        <v>2538100</v>
      </c>
      <c r="C1151" t="s">
        <v>164</v>
      </c>
      <c r="D1151">
        <v>1104425059</v>
      </c>
      <c r="E1151" s="29">
        <v>42298</v>
      </c>
      <c r="F1151">
        <v>32267270</v>
      </c>
      <c r="G1151">
        <v>12400000</v>
      </c>
      <c r="H1151">
        <v>270102</v>
      </c>
      <c r="I1151" s="26">
        <v>270214</v>
      </c>
      <c r="J1151" s="26"/>
      <c r="K1151" s="1">
        <v>5000</v>
      </c>
      <c r="M1151" s="1"/>
      <c r="N1151" s="26"/>
      <c r="O1151" s="1"/>
      <c r="P1151" s="26"/>
    </row>
    <row r="1152" spans="1:16" hidden="1" x14ac:dyDescent="0.25">
      <c r="A1152">
        <v>50000249</v>
      </c>
      <c r="B1152">
        <v>2538103</v>
      </c>
      <c r="C1152" t="s">
        <v>164</v>
      </c>
      <c r="D1152">
        <v>1102843849</v>
      </c>
      <c r="E1152" s="29">
        <v>42298</v>
      </c>
      <c r="F1152">
        <v>30057301</v>
      </c>
      <c r="G1152">
        <v>12400000</v>
      </c>
      <c r="H1152">
        <v>270102</v>
      </c>
      <c r="I1152" s="26">
        <v>270214</v>
      </c>
      <c r="J1152" s="26"/>
      <c r="K1152" s="1">
        <v>5000</v>
      </c>
      <c r="M1152" s="1"/>
      <c r="N1152" s="26"/>
      <c r="O1152" s="1"/>
      <c r="P1152" s="26"/>
    </row>
    <row r="1153" spans="1:16" hidden="1" x14ac:dyDescent="0.25">
      <c r="A1153">
        <v>50000249</v>
      </c>
      <c r="B1153">
        <v>2539043</v>
      </c>
      <c r="C1153" t="s">
        <v>163</v>
      </c>
      <c r="D1153">
        <v>94299830</v>
      </c>
      <c r="E1153" s="29">
        <v>42298</v>
      </c>
      <c r="F1153">
        <v>31265271</v>
      </c>
      <c r="G1153">
        <v>26800000</v>
      </c>
      <c r="H1153">
        <v>360200</v>
      </c>
      <c r="I1153" s="26">
        <v>360200</v>
      </c>
      <c r="J1153" s="26"/>
      <c r="K1153" s="1">
        <v>76676</v>
      </c>
      <c r="M1153" s="1"/>
      <c r="N1153" s="26"/>
      <c r="O1153" s="1"/>
      <c r="P1153" s="26"/>
    </row>
    <row r="1154" spans="1:16" hidden="1" x14ac:dyDescent="0.25">
      <c r="A1154">
        <v>50000249</v>
      </c>
      <c r="B1154">
        <v>2539560</v>
      </c>
      <c r="C1154" t="s">
        <v>154</v>
      </c>
      <c r="D1154">
        <v>1085265927</v>
      </c>
      <c r="E1154" s="29">
        <v>42298</v>
      </c>
      <c r="F1154">
        <v>4622689</v>
      </c>
      <c r="G1154">
        <v>12400000</v>
      </c>
      <c r="H1154">
        <v>270102</v>
      </c>
      <c r="I1154" s="26">
        <v>121204</v>
      </c>
      <c r="J1154" s="26"/>
      <c r="K1154" s="1">
        <v>5000</v>
      </c>
      <c r="M1154" s="1"/>
      <c r="N1154" s="26"/>
      <c r="O1154" s="1"/>
      <c r="P1154" s="26"/>
    </row>
    <row r="1155" spans="1:16" hidden="1" x14ac:dyDescent="0.25">
      <c r="A1155">
        <v>50000249</v>
      </c>
      <c r="B1155">
        <v>2558071</v>
      </c>
      <c r="C1155" t="s">
        <v>192</v>
      </c>
      <c r="D1155">
        <v>1069728948</v>
      </c>
      <c r="E1155" s="29">
        <v>42298</v>
      </c>
      <c r="F1155">
        <v>31326805</v>
      </c>
      <c r="G1155">
        <v>12400000</v>
      </c>
      <c r="H1155">
        <v>270102</v>
      </c>
      <c r="I1155" s="26">
        <v>121204</v>
      </c>
      <c r="J1155" s="26"/>
      <c r="K1155" s="1">
        <v>5000</v>
      </c>
      <c r="M1155" s="1"/>
      <c r="N1155" s="26"/>
      <c r="O1155" s="1"/>
      <c r="P1155" s="26"/>
    </row>
    <row r="1156" spans="1:16" hidden="1" x14ac:dyDescent="0.25">
      <c r="A1156">
        <v>50000249</v>
      </c>
      <c r="B1156">
        <v>2564608</v>
      </c>
      <c r="C1156" t="s">
        <v>165</v>
      </c>
      <c r="D1156">
        <v>76296497</v>
      </c>
      <c r="E1156" s="29">
        <v>42298</v>
      </c>
      <c r="F1156">
        <v>31037661</v>
      </c>
      <c r="G1156">
        <v>824819000</v>
      </c>
      <c r="H1156">
        <v>370400</v>
      </c>
      <c r="I1156" s="26">
        <v>270940</v>
      </c>
      <c r="J1156" s="26"/>
      <c r="K1156" s="1">
        <v>2115.6</v>
      </c>
      <c r="M1156" s="1"/>
      <c r="N1156" s="26"/>
      <c r="O1156" s="1"/>
      <c r="P1156" s="26"/>
    </row>
    <row r="1157" spans="1:16" hidden="1" x14ac:dyDescent="0.25">
      <c r="A1157">
        <v>50000249</v>
      </c>
      <c r="B1157">
        <v>2569440</v>
      </c>
      <c r="C1157" t="s">
        <v>154</v>
      </c>
      <c r="D1157">
        <v>860006543</v>
      </c>
      <c r="E1157" s="29">
        <v>42298</v>
      </c>
      <c r="F1157">
        <v>3822900</v>
      </c>
      <c r="G1157">
        <v>11800000</v>
      </c>
      <c r="H1157">
        <v>240101</v>
      </c>
      <c r="I1157" s="26">
        <v>121265</v>
      </c>
      <c r="J1157" s="26"/>
      <c r="K1157" s="1">
        <v>432422</v>
      </c>
      <c r="M1157" s="1"/>
      <c r="N1157" s="26"/>
      <c r="O1157" s="1"/>
      <c r="P1157" s="26"/>
    </row>
    <row r="1158" spans="1:16" hidden="1" x14ac:dyDescent="0.25">
      <c r="A1158">
        <v>50000249</v>
      </c>
      <c r="B1158">
        <v>2579662</v>
      </c>
      <c r="C1158" t="s">
        <v>181</v>
      </c>
      <c r="D1158">
        <v>1054988826</v>
      </c>
      <c r="E1158" s="29">
        <v>42298</v>
      </c>
      <c r="F1158">
        <v>8841958</v>
      </c>
      <c r="G1158">
        <v>12400000</v>
      </c>
      <c r="H1158">
        <v>270102</v>
      </c>
      <c r="I1158" s="26">
        <v>121204</v>
      </c>
      <c r="J1158" s="26"/>
      <c r="K1158" s="1">
        <v>5000</v>
      </c>
      <c r="M1158" s="1"/>
      <c r="N1158" s="26"/>
      <c r="O1158" s="1"/>
      <c r="P1158" s="26"/>
    </row>
    <row r="1159" spans="1:16" hidden="1" x14ac:dyDescent="0.25">
      <c r="A1159">
        <v>50000249</v>
      </c>
      <c r="B1159">
        <v>2579668</v>
      </c>
      <c r="C1159" t="s">
        <v>181</v>
      </c>
      <c r="D1159">
        <v>75069137</v>
      </c>
      <c r="E1159" s="29">
        <v>42298</v>
      </c>
      <c r="F1159">
        <v>30150993</v>
      </c>
      <c r="G1159">
        <v>12400000</v>
      </c>
      <c r="H1159">
        <v>270108</v>
      </c>
      <c r="I1159" s="26">
        <v>270108</v>
      </c>
      <c r="J1159" s="26"/>
      <c r="K1159" s="1">
        <v>340210</v>
      </c>
      <c r="M1159" s="1"/>
      <c r="N1159" s="26"/>
      <c r="O1159" s="1"/>
      <c r="P1159" s="26"/>
    </row>
    <row r="1160" spans="1:16" hidden="1" x14ac:dyDescent="0.25">
      <c r="A1160">
        <v>50000249</v>
      </c>
      <c r="B1160">
        <v>2579679</v>
      </c>
      <c r="C1160" t="s">
        <v>181</v>
      </c>
      <c r="D1160">
        <v>1053820502</v>
      </c>
      <c r="E1160" s="29">
        <v>42298</v>
      </c>
      <c r="F1160">
        <v>31472995</v>
      </c>
      <c r="G1160">
        <v>12400000</v>
      </c>
      <c r="H1160">
        <v>270102</v>
      </c>
      <c r="I1160" s="26">
        <v>121204</v>
      </c>
      <c r="J1160" s="26"/>
      <c r="K1160" s="1">
        <v>5000</v>
      </c>
      <c r="M1160" s="1"/>
      <c r="N1160" s="26"/>
      <c r="O1160" s="1"/>
      <c r="P1160" s="26"/>
    </row>
    <row r="1161" spans="1:16" hidden="1" x14ac:dyDescent="0.25">
      <c r="A1161">
        <v>50000249</v>
      </c>
      <c r="B1161">
        <v>2584459</v>
      </c>
      <c r="C1161" t="s">
        <v>171</v>
      </c>
      <c r="D1161">
        <v>1113514627</v>
      </c>
      <c r="E1161" s="29">
        <v>42298</v>
      </c>
      <c r="F1161">
        <v>31452505</v>
      </c>
      <c r="G1161">
        <v>12400000</v>
      </c>
      <c r="H1161">
        <v>270102</v>
      </c>
      <c r="I1161" s="26">
        <v>121204</v>
      </c>
      <c r="J1161" s="26"/>
      <c r="K1161" s="1">
        <v>5000</v>
      </c>
      <c r="M1161" s="1"/>
      <c r="N1161" s="26"/>
      <c r="O1161" s="1"/>
      <c r="P1161" s="26"/>
    </row>
    <row r="1162" spans="1:16" hidden="1" x14ac:dyDescent="0.25">
      <c r="A1162">
        <v>50000249</v>
      </c>
      <c r="B1162">
        <v>2623894</v>
      </c>
      <c r="C1162" t="s">
        <v>169</v>
      </c>
      <c r="D1162">
        <v>1032390910</v>
      </c>
      <c r="E1162" s="29">
        <v>42298</v>
      </c>
      <c r="F1162">
        <v>10323909</v>
      </c>
      <c r="G1162">
        <v>923272421</v>
      </c>
      <c r="H1162">
        <v>190101</v>
      </c>
      <c r="I1162" s="26">
        <v>190101</v>
      </c>
      <c r="J1162" s="26"/>
      <c r="K1162" s="1">
        <v>107400</v>
      </c>
      <c r="M1162" s="1"/>
      <c r="N1162" s="26"/>
      <c r="O1162" s="1"/>
      <c r="P1162" s="26"/>
    </row>
    <row r="1163" spans="1:16" hidden="1" x14ac:dyDescent="0.25">
      <c r="A1163">
        <v>50000249</v>
      </c>
      <c r="B1163">
        <v>2624187</v>
      </c>
      <c r="C1163" t="s">
        <v>169</v>
      </c>
      <c r="D1163">
        <v>1085288503</v>
      </c>
      <c r="E1163" s="29">
        <v>42298</v>
      </c>
      <c r="F1163">
        <v>31830630</v>
      </c>
      <c r="G1163">
        <v>12400000</v>
      </c>
      <c r="H1163">
        <v>270102</v>
      </c>
      <c r="I1163" s="26">
        <v>121204</v>
      </c>
      <c r="J1163" s="26"/>
      <c r="K1163" s="1">
        <v>5000</v>
      </c>
      <c r="M1163" s="1"/>
      <c r="N1163" s="26"/>
      <c r="O1163" s="1"/>
      <c r="P1163" s="26"/>
    </row>
    <row r="1164" spans="1:16" hidden="1" x14ac:dyDescent="0.25">
      <c r="A1164">
        <v>50000249</v>
      </c>
      <c r="B1164">
        <v>2628391</v>
      </c>
      <c r="C1164" t="s">
        <v>198</v>
      </c>
      <c r="D1164">
        <v>24788477</v>
      </c>
      <c r="E1164" s="29">
        <v>42298</v>
      </c>
      <c r="F1164">
        <v>32070113</v>
      </c>
      <c r="G1164">
        <v>923272193</v>
      </c>
      <c r="H1164">
        <v>131401</v>
      </c>
      <c r="I1164" s="26">
        <v>131401</v>
      </c>
      <c r="J1164" s="26"/>
      <c r="K1164" s="1">
        <v>7200</v>
      </c>
      <c r="M1164" s="1"/>
      <c r="N1164" s="26"/>
      <c r="O1164" s="1"/>
      <c r="P1164" s="26"/>
    </row>
    <row r="1165" spans="1:16" hidden="1" x14ac:dyDescent="0.25">
      <c r="A1165">
        <v>50000249</v>
      </c>
      <c r="B1165">
        <v>2628831</v>
      </c>
      <c r="C1165" t="s">
        <v>164</v>
      </c>
      <c r="D1165">
        <v>17423674</v>
      </c>
      <c r="E1165" s="29">
        <v>42298</v>
      </c>
      <c r="F1165">
        <v>31159256</v>
      </c>
      <c r="G1165">
        <v>12400000</v>
      </c>
      <c r="H1165">
        <v>270102</v>
      </c>
      <c r="I1165" s="26">
        <v>121204</v>
      </c>
      <c r="J1165" s="26"/>
      <c r="K1165" s="1">
        <v>5000</v>
      </c>
      <c r="M1165" s="1"/>
      <c r="N1165" s="26"/>
      <c r="O1165" s="1"/>
      <c r="P1165" s="26"/>
    </row>
    <row r="1166" spans="1:16" hidden="1" x14ac:dyDescent="0.25">
      <c r="A1166">
        <v>50000249</v>
      </c>
      <c r="B1166">
        <v>2647352</v>
      </c>
      <c r="C1166" t="s">
        <v>160</v>
      </c>
      <c r="D1166">
        <v>5821319</v>
      </c>
      <c r="E1166" s="29">
        <v>42298</v>
      </c>
      <c r="F1166">
        <v>31869018</v>
      </c>
      <c r="G1166">
        <v>26800000</v>
      </c>
      <c r="H1166">
        <v>360200</v>
      </c>
      <c r="I1166" s="26">
        <v>360200</v>
      </c>
      <c r="J1166" s="26"/>
      <c r="K1166" s="1">
        <v>237883</v>
      </c>
      <c r="M1166" s="1"/>
      <c r="N1166" s="26"/>
      <c r="O1166" s="1"/>
      <c r="P1166" s="26"/>
    </row>
    <row r="1167" spans="1:16" hidden="1" x14ac:dyDescent="0.25">
      <c r="A1167">
        <v>50000249</v>
      </c>
      <c r="B1167">
        <v>30424085</v>
      </c>
      <c r="C1167" t="s">
        <v>187</v>
      </c>
      <c r="D1167">
        <v>337950</v>
      </c>
      <c r="E1167" s="29">
        <v>42298</v>
      </c>
      <c r="F1167">
        <v>6681415</v>
      </c>
      <c r="G1167">
        <v>26800000</v>
      </c>
      <c r="H1167">
        <v>360200</v>
      </c>
      <c r="I1167" s="26">
        <v>360200</v>
      </c>
      <c r="J1167" s="26"/>
      <c r="K1167" s="1">
        <v>560000</v>
      </c>
      <c r="M1167" s="1"/>
      <c r="N1167" s="26"/>
      <c r="O1167" s="1"/>
      <c r="P1167" s="26"/>
    </row>
    <row r="1168" spans="1:16" hidden="1" x14ac:dyDescent="0.25">
      <c r="A1168">
        <v>50000249</v>
      </c>
      <c r="B1168">
        <v>32001703</v>
      </c>
      <c r="C1168" t="s">
        <v>154</v>
      </c>
      <c r="D1168">
        <v>1098680648</v>
      </c>
      <c r="E1168" s="29">
        <v>42298</v>
      </c>
      <c r="F1168">
        <v>31389484</v>
      </c>
      <c r="G1168">
        <v>12400000</v>
      </c>
      <c r="H1168">
        <v>270102</v>
      </c>
      <c r="I1168" s="26">
        <v>121204</v>
      </c>
      <c r="J1168" s="26"/>
      <c r="K1168" s="1">
        <v>5000</v>
      </c>
      <c r="M1168" s="1"/>
      <c r="N1168" s="26"/>
      <c r="O1168" s="1"/>
      <c r="P1168" s="26"/>
    </row>
    <row r="1169" spans="1:16" hidden="1" x14ac:dyDescent="0.25">
      <c r="A1169">
        <v>50000249</v>
      </c>
      <c r="B1169">
        <v>36889935</v>
      </c>
      <c r="C1169" t="s">
        <v>154</v>
      </c>
      <c r="D1169">
        <v>1032448397</v>
      </c>
      <c r="E1169" s="29">
        <v>42298</v>
      </c>
      <c r="F1169">
        <v>0</v>
      </c>
      <c r="G1169">
        <v>12400000</v>
      </c>
      <c r="H1169">
        <v>270102</v>
      </c>
      <c r="I1169" s="26">
        <v>121204</v>
      </c>
      <c r="J1169" s="26"/>
      <c r="K1169" s="1">
        <v>5000</v>
      </c>
      <c r="M1169" s="1"/>
      <c r="N1169" s="26"/>
      <c r="O1169" s="1"/>
      <c r="P1169" s="26"/>
    </row>
    <row r="1170" spans="1:16" hidden="1" x14ac:dyDescent="0.25">
      <c r="A1170">
        <v>50000249</v>
      </c>
      <c r="B1170">
        <v>42360706</v>
      </c>
      <c r="C1170" t="s">
        <v>154</v>
      </c>
      <c r="D1170">
        <v>1140841821</v>
      </c>
      <c r="E1170" s="29">
        <v>42298</v>
      </c>
      <c r="F1170">
        <v>31452214</v>
      </c>
      <c r="G1170">
        <v>923272421</v>
      </c>
      <c r="H1170">
        <v>190101</v>
      </c>
      <c r="I1170" s="26">
        <v>190101</v>
      </c>
      <c r="J1170" s="26"/>
      <c r="K1170" s="1">
        <v>107400</v>
      </c>
      <c r="M1170" s="1"/>
      <c r="N1170" s="26"/>
      <c r="O1170" s="1"/>
      <c r="P1170" s="26"/>
    </row>
    <row r="1171" spans="1:16" hidden="1" x14ac:dyDescent="0.25">
      <c r="A1171">
        <v>50000249</v>
      </c>
      <c r="B1171">
        <v>44749394</v>
      </c>
      <c r="C1171" t="s">
        <v>154</v>
      </c>
      <c r="D1171">
        <v>10154296</v>
      </c>
      <c r="E1171" s="29">
        <v>42298</v>
      </c>
      <c r="F1171">
        <v>6159580</v>
      </c>
      <c r="G1171">
        <v>12400000</v>
      </c>
      <c r="H1171">
        <v>270102</v>
      </c>
      <c r="I1171" s="26">
        <v>121204</v>
      </c>
      <c r="J1171" s="26"/>
      <c r="K1171" s="1">
        <v>5000</v>
      </c>
      <c r="M1171" s="1"/>
      <c r="N1171" s="26"/>
      <c r="O1171" s="1"/>
      <c r="P1171" s="26"/>
    </row>
    <row r="1172" spans="1:16" hidden="1" x14ac:dyDescent="0.25">
      <c r="A1172">
        <v>50000249</v>
      </c>
      <c r="B1172">
        <v>44749416</v>
      </c>
      <c r="C1172" t="s">
        <v>154</v>
      </c>
      <c r="D1172">
        <v>1015436624</v>
      </c>
      <c r="E1172" s="29">
        <v>42298</v>
      </c>
      <c r="F1172">
        <v>31247349</v>
      </c>
      <c r="G1172">
        <v>12400000</v>
      </c>
      <c r="H1172">
        <v>270102</v>
      </c>
      <c r="I1172" s="26">
        <v>121204</v>
      </c>
      <c r="J1172" s="26"/>
      <c r="K1172" s="1">
        <v>5000</v>
      </c>
      <c r="M1172" s="1"/>
      <c r="N1172" s="26"/>
      <c r="O1172" s="1"/>
      <c r="P1172" s="26"/>
    </row>
    <row r="1173" spans="1:16" hidden="1" x14ac:dyDescent="0.25">
      <c r="A1173">
        <v>50000249</v>
      </c>
      <c r="B1173">
        <v>44749442</v>
      </c>
      <c r="C1173" t="s">
        <v>154</v>
      </c>
      <c r="D1173">
        <v>1098688994</v>
      </c>
      <c r="E1173" s="29">
        <v>42298</v>
      </c>
      <c r="F1173">
        <v>6143318</v>
      </c>
      <c r="G1173">
        <v>12400000</v>
      </c>
      <c r="H1173">
        <v>270102</v>
      </c>
      <c r="I1173" s="26">
        <v>121204</v>
      </c>
      <c r="J1173" s="26"/>
      <c r="K1173" s="1">
        <v>5000</v>
      </c>
      <c r="M1173" s="1"/>
      <c r="N1173" s="26"/>
      <c r="O1173" s="1"/>
      <c r="P1173" s="26"/>
    </row>
    <row r="1174" spans="1:16" hidden="1" x14ac:dyDescent="0.25">
      <c r="A1174">
        <v>50000249</v>
      </c>
      <c r="B1174">
        <v>44749443</v>
      </c>
      <c r="C1174" t="s">
        <v>154</v>
      </c>
      <c r="D1174">
        <v>1018553045</v>
      </c>
      <c r="E1174" s="29">
        <v>42298</v>
      </c>
      <c r="F1174">
        <v>30064730</v>
      </c>
      <c r="G1174">
        <v>12400000</v>
      </c>
      <c r="H1174">
        <v>270102</v>
      </c>
      <c r="I1174" s="26">
        <v>121204</v>
      </c>
      <c r="J1174" s="26"/>
      <c r="K1174" s="1">
        <v>5000</v>
      </c>
      <c r="M1174" s="1"/>
      <c r="N1174" s="26"/>
      <c r="O1174" s="1"/>
      <c r="P1174" s="26"/>
    </row>
    <row r="1175" spans="1:16" hidden="1" x14ac:dyDescent="0.25">
      <c r="A1175">
        <v>50000249</v>
      </c>
      <c r="B1175">
        <v>44749444</v>
      </c>
      <c r="C1175" t="s">
        <v>154</v>
      </c>
      <c r="D1175">
        <v>1013629251</v>
      </c>
      <c r="E1175" s="29">
        <v>42298</v>
      </c>
      <c r="F1175">
        <v>32147213</v>
      </c>
      <c r="G1175">
        <v>12400000</v>
      </c>
      <c r="H1175">
        <v>270102</v>
      </c>
      <c r="I1175" s="26">
        <v>121204</v>
      </c>
      <c r="J1175" s="26"/>
      <c r="K1175" s="1">
        <v>5000</v>
      </c>
      <c r="M1175" s="1"/>
      <c r="N1175" s="26"/>
      <c r="O1175" s="1"/>
      <c r="P1175" s="26"/>
    </row>
    <row r="1176" spans="1:16" hidden="1" x14ac:dyDescent="0.25">
      <c r="A1176">
        <v>50000249</v>
      </c>
      <c r="B1176">
        <v>45590302</v>
      </c>
      <c r="C1176" t="s">
        <v>154</v>
      </c>
      <c r="D1176">
        <v>52435309</v>
      </c>
      <c r="E1176" s="29">
        <v>42298</v>
      </c>
      <c r="F1176">
        <v>31323153</v>
      </c>
      <c r="G1176">
        <v>12200000</v>
      </c>
      <c r="H1176">
        <v>250101</v>
      </c>
      <c r="I1176" s="26">
        <v>121225</v>
      </c>
      <c r="J1176" s="26"/>
      <c r="K1176" s="1">
        <v>33000</v>
      </c>
      <c r="M1176" s="1"/>
      <c r="N1176" s="26"/>
      <c r="O1176" s="1"/>
      <c r="P1176" s="26"/>
    </row>
    <row r="1177" spans="1:16" hidden="1" x14ac:dyDescent="0.25">
      <c r="A1177">
        <v>50000249</v>
      </c>
      <c r="B1177">
        <v>46595736</v>
      </c>
      <c r="C1177" t="s">
        <v>154</v>
      </c>
      <c r="D1177">
        <v>1082773992</v>
      </c>
      <c r="E1177" s="29">
        <v>42298</v>
      </c>
      <c r="F1177">
        <v>32043973</v>
      </c>
      <c r="G1177">
        <v>12400000</v>
      </c>
      <c r="H1177">
        <v>270102</v>
      </c>
      <c r="I1177" s="26">
        <v>121204</v>
      </c>
      <c r="J1177" s="26"/>
      <c r="K1177" s="1">
        <v>5000</v>
      </c>
      <c r="M1177" s="1"/>
      <c r="N1177" s="26"/>
      <c r="O1177" s="1"/>
      <c r="P1177" s="26"/>
    </row>
    <row r="1178" spans="1:16" hidden="1" x14ac:dyDescent="0.25">
      <c r="A1178">
        <v>50000249</v>
      </c>
      <c r="B1178">
        <v>46618898</v>
      </c>
      <c r="C1178" t="s">
        <v>154</v>
      </c>
      <c r="D1178">
        <v>43273273</v>
      </c>
      <c r="E1178" s="29">
        <v>42298</v>
      </c>
      <c r="F1178">
        <v>32175277</v>
      </c>
      <c r="G1178">
        <v>12400000</v>
      </c>
      <c r="H1178">
        <v>270102</v>
      </c>
      <c r="I1178" s="26">
        <v>121204</v>
      </c>
      <c r="J1178" s="26"/>
      <c r="K1178" s="1">
        <v>5000</v>
      </c>
      <c r="M1178" s="1"/>
      <c r="N1178" s="26"/>
      <c r="O1178" s="1"/>
      <c r="P1178" s="26"/>
    </row>
    <row r="1179" spans="1:16" hidden="1" x14ac:dyDescent="0.25">
      <c r="A1179">
        <v>50000249</v>
      </c>
      <c r="B1179">
        <v>65590530</v>
      </c>
      <c r="C1179" t="s">
        <v>154</v>
      </c>
      <c r="D1179">
        <v>12996938</v>
      </c>
      <c r="E1179" s="29">
        <v>42298</v>
      </c>
      <c r="F1179">
        <v>31132304</v>
      </c>
      <c r="G1179">
        <v>923272421</v>
      </c>
      <c r="H1179">
        <v>190101</v>
      </c>
      <c r="I1179" s="26">
        <v>190101</v>
      </c>
      <c r="J1179" s="26"/>
      <c r="K1179" s="1">
        <v>107400</v>
      </c>
      <c r="M1179" s="1"/>
      <c r="N1179" s="26"/>
      <c r="O1179" s="1"/>
      <c r="P1179" s="26"/>
    </row>
    <row r="1180" spans="1:16" hidden="1" x14ac:dyDescent="0.25">
      <c r="A1180">
        <v>50000249</v>
      </c>
      <c r="B1180">
        <v>8753</v>
      </c>
      <c r="C1180" t="s">
        <v>154</v>
      </c>
      <c r="D1180">
        <v>19458496</v>
      </c>
      <c r="E1180" s="29">
        <v>42299</v>
      </c>
      <c r="F1180">
        <v>61651</v>
      </c>
      <c r="G1180">
        <v>12800000</v>
      </c>
      <c r="H1180">
        <v>350300</v>
      </c>
      <c r="I1180" s="26">
        <v>350300</v>
      </c>
      <c r="J1180" s="26"/>
      <c r="K1180" s="1">
        <v>220751</v>
      </c>
      <c r="M1180" s="1"/>
      <c r="N1180" s="26"/>
      <c r="O1180" s="1"/>
      <c r="P1180" s="26"/>
    </row>
    <row r="1181" spans="1:16" hidden="1" x14ac:dyDescent="0.25">
      <c r="A1181">
        <v>50000249</v>
      </c>
      <c r="B1181">
        <v>795773</v>
      </c>
      <c r="C1181" t="s">
        <v>154</v>
      </c>
      <c r="D1181">
        <v>1065579370</v>
      </c>
      <c r="E1181" s="29">
        <v>42299</v>
      </c>
      <c r="F1181">
        <v>30076365</v>
      </c>
      <c r="G1181">
        <v>12400000</v>
      </c>
      <c r="H1181">
        <v>270102</v>
      </c>
      <c r="I1181" s="26">
        <v>121204</v>
      </c>
      <c r="J1181" s="26"/>
      <c r="K1181" s="1">
        <v>5000</v>
      </c>
      <c r="M1181" s="1"/>
      <c r="N1181" s="26"/>
      <c r="O1181" s="1"/>
      <c r="P1181" s="26"/>
    </row>
    <row r="1182" spans="1:16" hidden="1" x14ac:dyDescent="0.25">
      <c r="A1182">
        <v>50000249</v>
      </c>
      <c r="B1182">
        <v>795774</v>
      </c>
      <c r="C1182" t="s">
        <v>154</v>
      </c>
      <c r="D1182">
        <v>52441001</v>
      </c>
      <c r="E1182" s="29">
        <v>42299</v>
      </c>
      <c r="F1182">
        <v>4623922</v>
      </c>
      <c r="G1182">
        <v>12400000</v>
      </c>
      <c r="H1182">
        <v>270102</v>
      </c>
      <c r="I1182" s="26">
        <v>121204</v>
      </c>
      <c r="J1182" s="26"/>
      <c r="K1182" s="1">
        <v>5000</v>
      </c>
      <c r="M1182" s="1"/>
      <c r="N1182" s="26"/>
      <c r="O1182" s="1"/>
      <c r="P1182" s="26"/>
    </row>
    <row r="1183" spans="1:16" hidden="1" x14ac:dyDescent="0.25">
      <c r="A1183">
        <v>50000249</v>
      </c>
      <c r="B1183">
        <v>795777</v>
      </c>
      <c r="C1183" t="s">
        <v>154</v>
      </c>
      <c r="D1183">
        <v>76339212</v>
      </c>
      <c r="E1183" s="29">
        <v>42299</v>
      </c>
      <c r="F1183">
        <v>31382580</v>
      </c>
      <c r="G1183">
        <v>12400000</v>
      </c>
      <c r="H1183">
        <v>270102</v>
      </c>
      <c r="I1183" s="26">
        <v>121204</v>
      </c>
      <c r="J1183" s="26"/>
      <c r="K1183" s="1">
        <v>5000</v>
      </c>
      <c r="M1183" s="1"/>
      <c r="N1183" s="26"/>
      <c r="O1183" s="1"/>
      <c r="P1183" s="26"/>
    </row>
    <row r="1184" spans="1:16" hidden="1" x14ac:dyDescent="0.25">
      <c r="A1184">
        <v>50000249</v>
      </c>
      <c r="B1184">
        <v>795779</v>
      </c>
      <c r="C1184" t="s">
        <v>154</v>
      </c>
      <c r="D1184">
        <v>1099212315</v>
      </c>
      <c r="E1184" s="29">
        <v>42299</v>
      </c>
      <c r="F1184">
        <v>31443362</v>
      </c>
      <c r="G1184">
        <v>12400000</v>
      </c>
      <c r="H1184">
        <v>270102</v>
      </c>
      <c r="I1184" s="26">
        <v>121204</v>
      </c>
      <c r="J1184" s="26"/>
      <c r="K1184" s="1">
        <v>5000</v>
      </c>
      <c r="M1184" s="1"/>
      <c r="N1184" s="26"/>
      <c r="O1184" s="1"/>
      <c r="P1184" s="26"/>
    </row>
    <row r="1185" spans="1:16" hidden="1" x14ac:dyDescent="0.25">
      <c r="A1185">
        <v>50000249</v>
      </c>
      <c r="B1185">
        <v>795781</v>
      </c>
      <c r="C1185" t="s">
        <v>154</v>
      </c>
      <c r="D1185">
        <v>1030576362</v>
      </c>
      <c r="E1185" s="29">
        <v>42299</v>
      </c>
      <c r="F1185">
        <v>31852346</v>
      </c>
      <c r="G1185">
        <v>12400000</v>
      </c>
      <c r="H1185">
        <v>270102</v>
      </c>
      <c r="I1185" s="26">
        <v>121204</v>
      </c>
      <c r="J1185" s="26"/>
      <c r="K1185" s="1">
        <v>5000</v>
      </c>
      <c r="M1185" s="1"/>
      <c r="N1185" s="26"/>
      <c r="O1185" s="1"/>
      <c r="P1185" s="26"/>
    </row>
    <row r="1186" spans="1:16" hidden="1" x14ac:dyDescent="0.25">
      <c r="A1186">
        <v>50000249</v>
      </c>
      <c r="B1186">
        <v>795782</v>
      </c>
      <c r="C1186" t="s">
        <v>154</v>
      </c>
      <c r="D1186">
        <v>1030619721</v>
      </c>
      <c r="E1186" s="29">
        <v>42299</v>
      </c>
      <c r="F1186">
        <v>4408330</v>
      </c>
      <c r="G1186">
        <v>12400000</v>
      </c>
      <c r="H1186">
        <v>270102</v>
      </c>
      <c r="I1186" s="26">
        <v>121204</v>
      </c>
      <c r="J1186" s="26"/>
      <c r="K1186" s="1">
        <v>5000</v>
      </c>
      <c r="M1186" s="1"/>
      <c r="N1186" s="26"/>
      <c r="O1186" s="1"/>
      <c r="P1186" s="26"/>
    </row>
    <row r="1187" spans="1:16" hidden="1" x14ac:dyDescent="0.25">
      <c r="A1187">
        <v>50000249</v>
      </c>
      <c r="B1187">
        <v>881145</v>
      </c>
      <c r="C1187" t="s">
        <v>173</v>
      </c>
      <c r="D1187">
        <v>8001306467</v>
      </c>
      <c r="E1187" s="29">
        <v>42299</v>
      </c>
      <c r="F1187">
        <v>31243886</v>
      </c>
      <c r="G1187">
        <v>11100000</v>
      </c>
      <c r="H1187">
        <v>150103</v>
      </c>
      <c r="I1187" s="26">
        <v>27090503</v>
      </c>
      <c r="J1187" s="26"/>
      <c r="K1187" s="1">
        <v>330372</v>
      </c>
      <c r="M1187" s="1"/>
      <c r="N1187" s="26"/>
      <c r="O1187" s="1"/>
      <c r="P1187" s="26"/>
    </row>
    <row r="1188" spans="1:16" hidden="1" x14ac:dyDescent="0.25">
      <c r="A1188">
        <v>50000249</v>
      </c>
      <c r="B1188">
        <v>887801</v>
      </c>
      <c r="C1188" t="s">
        <v>173</v>
      </c>
      <c r="D1188">
        <v>7167021</v>
      </c>
      <c r="E1188" s="29">
        <v>42299</v>
      </c>
      <c r="F1188">
        <v>31829303</v>
      </c>
      <c r="G1188">
        <v>12400000</v>
      </c>
      <c r="H1188">
        <v>270102</v>
      </c>
      <c r="I1188" s="26">
        <v>121204</v>
      </c>
      <c r="J1188" s="26"/>
      <c r="K1188" s="1">
        <v>5000</v>
      </c>
      <c r="M1188" s="1"/>
      <c r="N1188" s="26"/>
      <c r="O1188" s="1"/>
      <c r="P1188" s="26"/>
    </row>
    <row r="1189" spans="1:16" hidden="1" x14ac:dyDescent="0.25">
      <c r="A1189">
        <v>50000249</v>
      </c>
      <c r="B1189">
        <v>1200976</v>
      </c>
      <c r="C1189" t="s">
        <v>183</v>
      </c>
      <c r="D1189">
        <v>15259283</v>
      </c>
      <c r="E1189" s="29">
        <v>42299</v>
      </c>
      <c r="F1189">
        <v>31133438</v>
      </c>
      <c r="G1189">
        <v>11100000</v>
      </c>
      <c r="H1189">
        <v>150112</v>
      </c>
      <c r="I1189" s="26">
        <v>121275</v>
      </c>
      <c r="J1189" s="26"/>
      <c r="K1189" s="1">
        <v>3000000</v>
      </c>
      <c r="M1189" s="1"/>
      <c r="N1189" s="26"/>
      <c r="O1189" s="1"/>
      <c r="P1189" s="26"/>
    </row>
    <row r="1190" spans="1:16" hidden="1" x14ac:dyDescent="0.25">
      <c r="A1190">
        <v>50000249</v>
      </c>
      <c r="B1190">
        <v>1267283</v>
      </c>
      <c r="C1190" t="s">
        <v>180</v>
      </c>
      <c r="D1190">
        <v>92507463</v>
      </c>
      <c r="E1190" s="29">
        <v>42299</v>
      </c>
      <c r="F1190">
        <v>2761729</v>
      </c>
      <c r="G1190">
        <v>12400000</v>
      </c>
      <c r="H1190">
        <v>270102</v>
      </c>
      <c r="I1190" s="26">
        <v>121204</v>
      </c>
      <c r="J1190" s="26"/>
      <c r="K1190" s="1">
        <v>5000</v>
      </c>
      <c r="M1190" s="1"/>
      <c r="N1190" s="26"/>
      <c r="O1190" s="1"/>
      <c r="P1190" s="26"/>
    </row>
    <row r="1191" spans="1:16" hidden="1" x14ac:dyDescent="0.25">
      <c r="A1191">
        <v>50000249</v>
      </c>
      <c r="B1191">
        <v>1376228</v>
      </c>
      <c r="C1191" t="s">
        <v>154</v>
      </c>
      <c r="D1191">
        <v>93364621</v>
      </c>
      <c r="E1191" s="29">
        <v>42299</v>
      </c>
      <c r="F1191">
        <v>31344226</v>
      </c>
      <c r="G1191">
        <v>12400000</v>
      </c>
      <c r="H1191">
        <v>270102</v>
      </c>
      <c r="I1191" s="26">
        <v>121204</v>
      </c>
      <c r="J1191" s="26"/>
      <c r="K1191" s="1">
        <v>5000</v>
      </c>
      <c r="M1191" s="1"/>
      <c r="N1191" s="26"/>
      <c r="O1191" s="1"/>
      <c r="P1191" s="26"/>
    </row>
    <row r="1192" spans="1:16" hidden="1" x14ac:dyDescent="0.25">
      <c r="A1192">
        <v>50000249</v>
      </c>
      <c r="B1192">
        <v>1376229</v>
      </c>
      <c r="C1192" t="s">
        <v>154</v>
      </c>
      <c r="D1192">
        <v>1110528872</v>
      </c>
      <c r="E1192" s="29">
        <v>42299</v>
      </c>
      <c r="F1192">
        <v>31088178</v>
      </c>
      <c r="G1192">
        <v>12400000</v>
      </c>
      <c r="H1192">
        <v>270102</v>
      </c>
      <c r="I1192" s="26">
        <v>121204</v>
      </c>
      <c r="J1192" s="26"/>
      <c r="K1192" s="1">
        <v>5000</v>
      </c>
      <c r="M1192" s="1"/>
      <c r="N1192" s="26"/>
      <c r="O1192" s="1"/>
      <c r="P1192" s="26"/>
    </row>
    <row r="1193" spans="1:16" hidden="1" x14ac:dyDescent="0.25">
      <c r="A1193">
        <v>50000249</v>
      </c>
      <c r="B1193">
        <v>1376230</v>
      </c>
      <c r="C1193" t="s">
        <v>154</v>
      </c>
      <c r="D1193">
        <v>1371849497</v>
      </c>
      <c r="E1193" s="29">
        <v>42299</v>
      </c>
      <c r="F1193">
        <v>0</v>
      </c>
      <c r="G1193">
        <v>12400000</v>
      </c>
      <c r="H1193">
        <v>270102</v>
      </c>
      <c r="I1193" s="26">
        <v>121204</v>
      </c>
      <c r="J1193" s="26"/>
      <c r="K1193" s="1">
        <v>5000</v>
      </c>
      <c r="M1193" s="1"/>
      <c r="N1193" s="26"/>
      <c r="O1193" s="1"/>
      <c r="P1193" s="26"/>
    </row>
    <row r="1194" spans="1:16" hidden="1" x14ac:dyDescent="0.25">
      <c r="A1194">
        <v>50000249</v>
      </c>
      <c r="B1194">
        <v>1376237</v>
      </c>
      <c r="C1194" t="s">
        <v>154</v>
      </c>
      <c r="D1194">
        <v>1143365075</v>
      </c>
      <c r="E1194" s="29">
        <v>42299</v>
      </c>
      <c r="F1194">
        <v>30126910</v>
      </c>
      <c r="G1194">
        <v>12400000</v>
      </c>
      <c r="H1194">
        <v>270102</v>
      </c>
      <c r="I1194" s="26">
        <v>121204</v>
      </c>
      <c r="J1194" s="26"/>
      <c r="K1194" s="1">
        <v>5000</v>
      </c>
      <c r="M1194" s="1"/>
      <c r="N1194" s="26"/>
      <c r="O1194" s="1"/>
      <c r="P1194" s="26"/>
    </row>
    <row r="1195" spans="1:16" hidden="1" x14ac:dyDescent="0.25">
      <c r="A1195">
        <v>50000249</v>
      </c>
      <c r="B1195">
        <v>1454248</v>
      </c>
      <c r="C1195" t="s">
        <v>154</v>
      </c>
      <c r="D1195">
        <v>35465712</v>
      </c>
      <c r="E1195" s="29">
        <v>42299</v>
      </c>
      <c r="F1195">
        <v>5878750</v>
      </c>
      <c r="G1195">
        <v>12200000</v>
      </c>
      <c r="H1195">
        <v>250101</v>
      </c>
      <c r="I1195" s="26">
        <v>121225</v>
      </c>
      <c r="J1195" s="26"/>
      <c r="K1195" s="1">
        <v>100000</v>
      </c>
      <c r="M1195" s="1"/>
      <c r="N1195" s="26"/>
      <c r="O1195" s="1"/>
      <c r="P1195" s="26"/>
    </row>
    <row r="1196" spans="1:16" hidden="1" x14ac:dyDescent="0.25">
      <c r="A1196">
        <v>50000249</v>
      </c>
      <c r="B1196">
        <v>1476095</v>
      </c>
      <c r="C1196" t="s">
        <v>179</v>
      </c>
      <c r="D1196">
        <v>1095806430</v>
      </c>
      <c r="E1196" s="29">
        <v>42299</v>
      </c>
      <c r="F1196">
        <v>30061205</v>
      </c>
      <c r="G1196">
        <v>12400000</v>
      </c>
      <c r="H1196">
        <v>270102</v>
      </c>
      <c r="I1196" s="26">
        <v>121204</v>
      </c>
      <c r="J1196" s="26"/>
      <c r="K1196" s="1">
        <v>5000</v>
      </c>
      <c r="M1196" s="1"/>
      <c r="N1196" s="26"/>
      <c r="O1196" s="1"/>
      <c r="P1196" s="26"/>
    </row>
    <row r="1197" spans="1:16" hidden="1" x14ac:dyDescent="0.25">
      <c r="A1197">
        <v>50000249</v>
      </c>
      <c r="B1197">
        <v>1476096</v>
      </c>
      <c r="C1197" t="s">
        <v>179</v>
      </c>
      <c r="D1197">
        <v>1098710286</v>
      </c>
      <c r="E1197" s="29">
        <v>42299</v>
      </c>
      <c r="F1197">
        <v>31684249</v>
      </c>
      <c r="G1197">
        <v>12400000</v>
      </c>
      <c r="H1197">
        <v>270102</v>
      </c>
      <c r="I1197" s="26">
        <v>121204</v>
      </c>
      <c r="J1197" s="26"/>
      <c r="K1197" s="1">
        <v>5000</v>
      </c>
      <c r="M1197" s="1"/>
      <c r="N1197" s="26"/>
      <c r="O1197" s="1"/>
      <c r="P1197" s="26"/>
    </row>
    <row r="1198" spans="1:16" hidden="1" x14ac:dyDescent="0.25">
      <c r="A1198">
        <v>50000249</v>
      </c>
      <c r="B1198">
        <v>1476097</v>
      </c>
      <c r="C1198" t="s">
        <v>179</v>
      </c>
      <c r="D1198">
        <v>1098716252</v>
      </c>
      <c r="E1198" s="29">
        <v>42299</v>
      </c>
      <c r="F1198">
        <v>31840022</v>
      </c>
      <c r="G1198">
        <v>12400000</v>
      </c>
      <c r="H1198">
        <v>270102</v>
      </c>
      <c r="I1198" s="26">
        <v>121204</v>
      </c>
      <c r="J1198" s="26"/>
      <c r="K1198" s="1">
        <v>5000</v>
      </c>
      <c r="M1198" s="1"/>
      <c r="N1198" s="26"/>
      <c r="O1198" s="1"/>
      <c r="P1198" s="26"/>
    </row>
    <row r="1199" spans="1:16" hidden="1" x14ac:dyDescent="0.25">
      <c r="A1199">
        <v>50000249</v>
      </c>
      <c r="B1199">
        <v>1493815</v>
      </c>
      <c r="C1199" t="s">
        <v>154</v>
      </c>
      <c r="D1199">
        <v>8600021846</v>
      </c>
      <c r="E1199" s="29">
        <v>42299</v>
      </c>
      <c r="F1199">
        <v>2417430</v>
      </c>
      <c r="G1199">
        <v>11800000</v>
      </c>
      <c r="H1199">
        <v>240101</v>
      </c>
      <c r="I1199" s="26">
        <v>121268</v>
      </c>
      <c r="J1199" s="26"/>
      <c r="K1199" s="1">
        <v>50000000</v>
      </c>
      <c r="M1199" s="1"/>
      <c r="N1199" s="26"/>
      <c r="O1199" s="1"/>
      <c r="P1199" s="26"/>
    </row>
    <row r="1200" spans="1:16" hidden="1" x14ac:dyDescent="0.25">
      <c r="A1200">
        <v>50000249</v>
      </c>
      <c r="B1200">
        <v>1494597</v>
      </c>
      <c r="C1200" t="s">
        <v>154</v>
      </c>
      <c r="D1200">
        <v>1698710</v>
      </c>
      <c r="E1200" s="29">
        <v>42299</v>
      </c>
      <c r="F1200">
        <v>3421738</v>
      </c>
      <c r="G1200">
        <v>923272421</v>
      </c>
      <c r="H1200">
        <v>190101</v>
      </c>
      <c r="I1200" s="26">
        <v>190101</v>
      </c>
      <c r="J1200" s="26"/>
      <c r="K1200" s="1">
        <v>41000</v>
      </c>
      <c r="M1200" s="1"/>
      <c r="N1200" s="26"/>
      <c r="O1200" s="1"/>
      <c r="P1200" s="26"/>
    </row>
    <row r="1201" spans="1:16" hidden="1" x14ac:dyDescent="0.25">
      <c r="A1201">
        <v>50000249</v>
      </c>
      <c r="B1201">
        <v>1494598</v>
      </c>
      <c r="C1201" t="s">
        <v>154</v>
      </c>
      <c r="D1201">
        <v>1698710</v>
      </c>
      <c r="E1201" s="29">
        <v>42299</v>
      </c>
      <c r="F1201">
        <v>3421738</v>
      </c>
      <c r="G1201">
        <v>923272193</v>
      </c>
      <c r="H1201">
        <v>131401</v>
      </c>
      <c r="I1201" s="26">
        <v>131401</v>
      </c>
      <c r="J1201" s="26"/>
      <c r="K1201" s="1">
        <v>13900</v>
      </c>
      <c r="M1201" s="1"/>
      <c r="N1201" s="26"/>
      <c r="O1201" s="1"/>
      <c r="P1201" s="26"/>
    </row>
    <row r="1202" spans="1:16" hidden="1" x14ac:dyDescent="0.25">
      <c r="A1202">
        <v>50000249</v>
      </c>
      <c r="B1202">
        <v>1555003</v>
      </c>
      <c r="C1202" t="s">
        <v>172</v>
      </c>
      <c r="D1202">
        <v>12102731</v>
      </c>
      <c r="E1202" s="29">
        <v>42299</v>
      </c>
      <c r="F1202">
        <v>31077747</v>
      </c>
      <c r="G1202">
        <v>923272193</v>
      </c>
      <c r="H1202">
        <v>131401</v>
      </c>
      <c r="I1202" s="26">
        <v>131401</v>
      </c>
      <c r="J1202" s="26"/>
      <c r="K1202" s="1">
        <v>21000000</v>
      </c>
      <c r="M1202" s="1"/>
      <c r="N1202" s="26"/>
      <c r="O1202" s="1"/>
      <c r="P1202" s="26"/>
    </row>
    <row r="1203" spans="1:16" hidden="1" x14ac:dyDescent="0.25">
      <c r="A1203">
        <v>50000249</v>
      </c>
      <c r="B1203">
        <v>1595322</v>
      </c>
      <c r="C1203" t="s">
        <v>171</v>
      </c>
      <c r="D1203">
        <v>1110567368</v>
      </c>
      <c r="E1203" s="29">
        <v>42299</v>
      </c>
      <c r="F1203">
        <v>31592656</v>
      </c>
      <c r="G1203">
        <v>26800000</v>
      </c>
      <c r="H1203">
        <v>360200</v>
      </c>
      <c r="I1203" s="26">
        <v>360200</v>
      </c>
      <c r="J1203" s="26"/>
      <c r="K1203" s="1">
        <v>6000</v>
      </c>
      <c r="M1203" s="1"/>
      <c r="N1203" s="26"/>
      <c r="O1203" s="1"/>
      <c r="P1203" s="26"/>
    </row>
    <row r="1204" spans="1:16" hidden="1" x14ac:dyDescent="0.25">
      <c r="A1204">
        <v>50000249</v>
      </c>
      <c r="B1204">
        <v>1723526</v>
      </c>
      <c r="C1204" t="s">
        <v>171</v>
      </c>
      <c r="D1204">
        <v>1144062089</v>
      </c>
      <c r="E1204" s="29">
        <v>42299</v>
      </c>
      <c r="F1204">
        <v>31481798</v>
      </c>
      <c r="G1204">
        <v>12400000</v>
      </c>
      <c r="H1204">
        <v>270102</v>
      </c>
      <c r="I1204" s="26">
        <v>121204</v>
      </c>
      <c r="J1204" s="26"/>
      <c r="K1204" s="1">
        <v>5000</v>
      </c>
      <c r="M1204" s="1"/>
      <c r="N1204" s="26"/>
      <c r="O1204" s="1"/>
      <c r="P1204" s="26"/>
    </row>
    <row r="1205" spans="1:16" hidden="1" x14ac:dyDescent="0.25">
      <c r="A1205">
        <v>50000249</v>
      </c>
      <c r="B1205">
        <v>1757503</v>
      </c>
      <c r="C1205" t="s">
        <v>170</v>
      </c>
      <c r="D1205">
        <v>43086238</v>
      </c>
      <c r="E1205" s="29">
        <v>42299</v>
      </c>
      <c r="F1205">
        <v>2650377</v>
      </c>
      <c r="G1205">
        <v>12200000</v>
      </c>
      <c r="H1205">
        <v>250101</v>
      </c>
      <c r="I1205" s="26">
        <v>121225</v>
      </c>
      <c r="J1205" s="26"/>
      <c r="K1205" s="1">
        <v>31478</v>
      </c>
      <c r="M1205" s="1"/>
      <c r="N1205" s="26"/>
      <c r="O1205" s="1"/>
      <c r="P1205" s="26"/>
    </row>
    <row r="1206" spans="1:16" hidden="1" x14ac:dyDescent="0.25">
      <c r="A1206">
        <v>50000249</v>
      </c>
      <c r="B1206">
        <v>1804880</v>
      </c>
      <c r="C1206" t="s">
        <v>154</v>
      </c>
      <c r="D1206">
        <v>41304337</v>
      </c>
      <c r="E1206" s="29">
        <v>42299</v>
      </c>
      <c r="F1206">
        <v>3346918</v>
      </c>
      <c r="G1206">
        <v>12400000</v>
      </c>
      <c r="H1206">
        <v>270102</v>
      </c>
      <c r="I1206" s="26">
        <v>121204</v>
      </c>
      <c r="J1206" s="26"/>
      <c r="K1206" s="1">
        <v>19000</v>
      </c>
      <c r="M1206" s="1"/>
      <c r="N1206" s="26"/>
      <c r="O1206" s="1"/>
      <c r="P1206" s="26"/>
    </row>
    <row r="1207" spans="1:16" hidden="1" x14ac:dyDescent="0.25">
      <c r="A1207">
        <v>50000249</v>
      </c>
      <c r="B1207">
        <v>1883632</v>
      </c>
      <c r="C1207" t="s">
        <v>189</v>
      </c>
      <c r="D1207">
        <v>87303845</v>
      </c>
      <c r="E1207" s="29">
        <v>42299</v>
      </c>
      <c r="F1207">
        <v>2750968</v>
      </c>
      <c r="G1207">
        <v>96300000</v>
      </c>
      <c r="H1207">
        <v>360101</v>
      </c>
      <c r="I1207" s="26">
        <v>270913</v>
      </c>
      <c r="J1207" s="26"/>
      <c r="K1207" s="1">
        <v>248350</v>
      </c>
      <c r="M1207" s="1"/>
      <c r="N1207" s="26"/>
      <c r="O1207" s="1"/>
      <c r="P1207" s="26"/>
    </row>
    <row r="1208" spans="1:16" hidden="1" x14ac:dyDescent="0.25">
      <c r="A1208">
        <v>50000249</v>
      </c>
      <c r="B1208">
        <v>1898644</v>
      </c>
      <c r="C1208" t="s">
        <v>172</v>
      </c>
      <c r="D1208">
        <v>83182143</v>
      </c>
      <c r="E1208" s="29">
        <v>42299</v>
      </c>
      <c r="F1208">
        <v>31182974</v>
      </c>
      <c r="G1208">
        <v>12400000</v>
      </c>
      <c r="H1208">
        <v>270102</v>
      </c>
      <c r="I1208" s="26">
        <v>121204</v>
      </c>
      <c r="J1208" s="26"/>
      <c r="K1208" s="1">
        <v>5000</v>
      </c>
      <c r="M1208" s="1"/>
      <c r="N1208" s="26"/>
      <c r="O1208" s="1"/>
      <c r="P1208" s="26"/>
    </row>
    <row r="1209" spans="1:16" hidden="1" x14ac:dyDescent="0.25">
      <c r="A1209">
        <v>50000249</v>
      </c>
      <c r="B1209">
        <v>1898649</v>
      </c>
      <c r="C1209" t="s">
        <v>172</v>
      </c>
      <c r="D1209">
        <v>55207100</v>
      </c>
      <c r="E1209" s="29">
        <v>42299</v>
      </c>
      <c r="F1209">
        <v>8624119</v>
      </c>
      <c r="G1209">
        <v>12400000</v>
      </c>
      <c r="H1209">
        <v>270102</v>
      </c>
      <c r="I1209" s="26">
        <v>121204</v>
      </c>
      <c r="J1209" s="26"/>
      <c r="K1209" s="1">
        <v>5000</v>
      </c>
      <c r="M1209" s="1"/>
      <c r="N1209" s="26"/>
      <c r="O1209" s="1"/>
      <c r="P1209" s="26"/>
    </row>
    <row r="1210" spans="1:16" hidden="1" x14ac:dyDescent="0.25">
      <c r="A1210">
        <v>50000249</v>
      </c>
      <c r="B1210">
        <v>1901247</v>
      </c>
      <c r="C1210" t="s">
        <v>154</v>
      </c>
      <c r="D1210">
        <v>1076653355</v>
      </c>
      <c r="E1210" s="29">
        <v>42299</v>
      </c>
      <c r="F1210">
        <v>31034227</v>
      </c>
      <c r="G1210">
        <v>12400000</v>
      </c>
      <c r="H1210">
        <v>270102</v>
      </c>
      <c r="I1210" s="26">
        <v>121204</v>
      </c>
      <c r="J1210" s="26"/>
      <c r="K1210" s="1">
        <v>5000</v>
      </c>
      <c r="M1210" s="1"/>
      <c r="N1210" s="26"/>
      <c r="O1210" s="1"/>
      <c r="P1210" s="26"/>
    </row>
    <row r="1211" spans="1:16" hidden="1" x14ac:dyDescent="0.25">
      <c r="A1211">
        <v>50000249</v>
      </c>
      <c r="B1211">
        <v>1947427</v>
      </c>
      <c r="C1211" t="s">
        <v>169</v>
      </c>
      <c r="D1211">
        <v>1085296490</v>
      </c>
      <c r="E1211" s="29">
        <v>42299</v>
      </c>
      <c r="F1211">
        <v>31737111</v>
      </c>
      <c r="G1211">
        <v>12400000</v>
      </c>
      <c r="H1211">
        <v>270102</v>
      </c>
      <c r="I1211" s="26">
        <v>121204</v>
      </c>
      <c r="J1211" s="26"/>
      <c r="K1211" s="1">
        <v>5000</v>
      </c>
      <c r="M1211" s="1"/>
      <c r="N1211" s="26"/>
      <c r="O1211" s="1"/>
      <c r="P1211" s="26"/>
    </row>
    <row r="1212" spans="1:16" hidden="1" x14ac:dyDescent="0.25">
      <c r="A1212">
        <v>50000249</v>
      </c>
      <c r="B1212">
        <v>1947479</v>
      </c>
      <c r="C1212" t="s">
        <v>169</v>
      </c>
      <c r="D1212">
        <v>800162910</v>
      </c>
      <c r="E1212" s="29">
        <v>42299</v>
      </c>
      <c r="F1212">
        <v>7216649</v>
      </c>
      <c r="G1212">
        <v>12200000</v>
      </c>
      <c r="H1212">
        <v>250101</v>
      </c>
      <c r="I1212" s="26">
        <v>121225</v>
      </c>
      <c r="J1212" s="26"/>
      <c r="K1212" s="1">
        <v>2500</v>
      </c>
      <c r="M1212" s="1"/>
      <c r="N1212" s="26"/>
      <c r="O1212" s="1"/>
      <c r="P1212" s="26"/>
    </row>
    <row r="1213" spans="1:16" hidden="1" x14ac:dyDescent="0.25">
      <c r="A1213">
        <v>50000249</v>
      </c>
      <c r="B1213">
        <v>1947480</v>
      </c>
      <c r="C1213" t="s">
        <v>169</v>
      </c>
      <c r="D1213">
        <v>1085272670</v>
      </c>
      <c r="E1213" s="29">
        <v>42299</v>
      </c>
      <c r="F1213">
        <v>7372124</v>
      </c>
      <c r="G1213">
        <v>12400000</v>
      </c>
      <c r="H1213">
        <v>270102</v>
      </c>
      <c r="I1213" s="26">
        <v>121204</v>
      </c>
      <c r="J1213" s="26"/>
      <c r="K1213" s="1">
        <v>5000</v>
      </c>
      <c r="M1213" s="1"/>
      <c r="N1213" s="26"/>
      <c r="O1213" s="1"/>
      <c r="P1213" s="26"/>
    </row>
    <row r="1214" spans="1:16" hidden="1" x14ac:dyDescent="0.25">
      <c r="A1214">
        <v>50000249</v>
      </c>
      <c r="B1214">
        <v>2004075</v>
      </c>
      <c r="C1214" t="s">
        <v>177</v>
      </c>
      <c r="D1214">
        <v>8000040184</v>
      </c>
      <c r="E1214" s="29">
        <v>42299</v>
      </c>
      <c r="F1214">
        <v>31025610</v>
      </c>
      <c r="G1214">
        <v>11500000</v>
      </c>
      <c r="H1214">
        <v>130101</v>
      </c>
      <c r="I1214" s="26">
        <v>270209</v>
      </c>
      <c r="J1214" s="26"/>
      <c r="K1214" s="1">
        <v>291300</v>
      </c>
      <c r="M1214" s="1"/>
      <c r="N1214" s="26"/>
      <c r="O1214" s="1"/>
      <c r="P1214" s="26"/>
    </row>
    <row r="1215" spans="1:16" hidden="1" x14ac:dyDescent="0.25">
      <c r="A1215">
        <v>50000249</v>
      </c>
      <c r="B1215">
        <v>2014174</v>
      </c>
      <c r="C1215" t="s">
        <v>197</v>
      </c>
      <c r="D1215">
        <v>31199893</v>
      </c>
      <c r="E1215" s="29">
        <v>42299</v>
      </c>
      <c r="F1215">
        <v>2324323</v>
      </c>
      <c r="G1215">
        <v>26800000</v>
      </c>
      <c r="H1215">
        <v>360200</v>
      </c>
      <c r="I1215" s="26">
        <v>360200</v>
      </c>
      <c r="J1215" s="26"/>
      <c r="K1215" s="1">
        <v>200000</v>
      </c>
      <c r="M1215" s="1"/>
      <c r="N1215" s="26"/>
      <c r="O1215" s="1"/>
      <c r="P1215" s="26"/>
    </row>
    <row r="1216" spans="1:16" hidden="1" x14ac:dyDescent="0.25">
      <c r="A1216">
        <v>50000249</v>
      </c>
      <c r="B1216">
        <v>2023801</v>
      </c>
      <c r="C1216" t="s">
        <v>203</v>
      </c>
      <c r="D1216">
        <v>890204802</v>
      </c>
      <c r="E1216" s="29">
        <v>42299</v>
      </c>
      <c r="F1216">
        <v>6463030</v>
      </c>
      <c r="G1216">
        <v>821500000</v>
      </c>
      <c r="H1216">
        <v>410101</v>
      </c>
      <c r="I1216" s="26">
        <v>270242</v>
      </c>
      <c r="J1216" s="26"/>
      <c r="K1216" s="1">
        <v>96888</v>
      </c>
      <c r="M1216" s="1"/>
      <c r="N1216" s="26"/>
      <c r="O1216" s="1"/>
      <c r="P1216" s="26"/>
    </row>
    <row r="1217" spans="1:16" hidden="1" x14ac:dyDescent="0.25">
      <c r="A1217">
        <v>50000249</v>
      </c>
      <c r="B1217">
        <v>2064576</v>
      </c>
      <c r="C1217" t="s">
        <v>207</v>
      </c>
      <c r="D1217">
        <v>35469856</v>
      </c>
      <c r="E1217" s="29">
        <v>42299</v>
      </c>
      <c r="F1217">
        <v>31534692</v>
      </c>
      <c r="G1217">
        <v>923272421</v>
      </c>
      <c r="H1217">
        <v>190101</v>
      </c>
      <c r="I1217" s="26">
        <v>190101</v>
      </c>
      <c r="J1217" s="26"/>
      <c r="K1217" s="1">
        <v>43000</v>
      </c>
      <c r="M1217" s="1"/>
      <c r="N1217" s="26"/>
      <c r="O1217" s="1"/>
      <c r="P1217" s="26"/>
    </row>
    <row r="1218" spans="1:16" hidden="1" x14ac:dyDescent="0.25">
      <c r="A1218">
        <v>50000249</v>
      </c>
      <c r="B1218">
        <v>2104089</v>
      </c>
      <c r="C1218" t="s">
        <v>171</v>
      </c>
      <c r="D1218">
        <v>1010162424</v>
      </c>
      <c r="E1218" s="29">
        <v>42299</v>
      </c>
      <c r="F1218">
        <v>31042932</v>
      </c>
      <c r="G1218">
        <v>12400000</v>
      </c>
      <c r="H1218">
        <v>270102</v>
      </c>
      <c r="I1218" s="26">
        <v>121204</v>
      </c>
      <c r="J1218" s="26"/>
      <c r="K1218" s="1">
        <v>5000</v>
      </c>
      <c r="M1218" s="1"/>
      <c r="N1218" s="26"/>
      <c r="O1218" s="1"/>
      <c r="P1218" s="26"/>
    </row>
    <row r="1219" spans="1:16" hidden="1" x14ac:dyDescent="0.25">
      <c r="A1219">
        <v>50000249</v>
      </c>
      <c r="B1219">
        <v>2169560</v>
      </c>
      <c r="C1219" t="s">
        <v>163</v>
      </c>
      <c r="D1219">
        <v>73070752</v>
      </c>
      <c r="E1219" s="29">
        <v>42299</v>
      </c>
      <c r="F1219">
        <v>6536338</v>
      </c>
      <c r="G1219">
        <v>11100000</v>
      </c>
      <c r="H1219">
        <v>150112</v>
      </c>
      <c r="I1219" s="26">
        <v>121275</v>
      </c>
      <c r="J1219" s="26"/>
      <c r="K1219" s="1">
        <v>300000</v>
      </c>
      <c r="M1219" s="1"/>
      <c r="N1219" s="26"/>
      <c r="O1219" s="1"/>
      <c r="P1219" s="26"/>
    </row>
    <row r="1220" spans="1:16" hidden="1" x14ac:dyDescent="0.25">
      <c r="A1220">
        <v>50000249</v>
      </c>
      <c r="B1220">
        <v>2169563</v>
      </c>
      <c r="C1220" t="s">
        <v>163</v>
      </c>
      <c r="D1220">
        <v>9004604025</v>
      </c>
      <c r="E1220" s="29">
        <v>42299</v>
      </c>
      <c r="F1220">
        <v>30141662</v>
      </c>
      <c r="G1220">
        <v>11100000</v>
      </c>
      <c r="H1220">
        <v>150112</v>
      </c>
      <c r="I1220" s="26">
        <v>121275</v>
      </c>
      <c r="J1220" s="26"/>
      <c r="K1220" s="1">
        <v>425271</v>
      </c>
      <c r="M1220" s="1"/>
      <c r="N1220" s="26"/>
      <c r="O1220" s="1"/>
      <c r="P1220" s="26"/>
    </row>
    <row r="1221" spans="1:16" hidden="1" x14ac:dyDescent="0.25">
      <c r="A1221">
        <v>50000249</v>
      </c>
      <c r="B1221">
        <v>2180539</v>
      </c>
      <c r="C1221" t="s">
        <v>154</v>
      </c>
      <c r="D1221">
        <v>2052963</v>
      </c>
      <c r="E1221" s="29">
        <v>42299</v>
      </c>
      <c r="F1221">
        <v>3429852</v>
      </c>
      <c r="G1221">
        <v>12200000</v>
      </c>
      <c r="H1221">
        <v>250101</v>
      </c>
      <c r="I1221" s="26">
        <v>121225</v>
      </c>
      <c r="J1221" s="26"/>
      <c r="K1221" s="1">
        <v>10000</v>
      </c>
      <c r="M1221" s="1"/>
      <c r="N1221" s="26"/>
      <c r="O1221" s="1"/>
      <c r="P1221" s="26"/>
    </row>
    <row r="1222" spans="1:16" hidden="1" x14ac:dyDescent="0.25">
      <c r="A1222">
        <v>50000249</v>
      </c>
      <c r="B1222">
        <v>2180540</v>
      </c>
      <c r="C1222" t="s">
        <v>154</v>
      </c>
      <c r="D1222">
        <v>51614400</v>
      </c>
      <c r="E1222" s="29">
        <v>42299</v>
      </c>
      <c r="F1222">
        <v>5878750</v>
      </c>
      <c r="G1222">
        <v>12200000</v>
      </c>
      <c r="H1222">
        <v>250101</v>
      </c>
      <c r="I1222" s="26">
        <v>121225</v>
      </c>
      <c r="J1222" s="26"/>
      <c r="K1222" s="1">
        <v>95913</v>
      </c>
      <c r="M1222" s="1"/>
      <c r="N1222" s="26"/>
      <c r="O1222" s="1"/>
      <c r="P1222" s="26"/>
    </row>
    <row r="1223" spans="1:16" hidden="1" x14ac:dyDescent="0.25">
      <c r="A1223">
        <v>50000249</v>
      </c>
      <c r="B1223">
        <v>2214845</v>
      </c>
      <c r="C1223" t="s">
        <v>193</v>
      </c>
      <c r="D1223">
        <v>900190599</v>
      </c>
      <c r="E1223" s="29">
        <v>42299</v>
      </c>
      <c r="F1223">
        <v>32045279</v>
      </c>
      <c r="G1223">
        <v>12800000</v>
      </c>
      <c r="H1223">
        <v>350300</v>
      </c>
      <c r="I1223" s="26">
        <v>350300</v>
      </c>
      <c r="J1223" s="26"/>
      <c r="K1223" s="1">
        <v>2672253</v>
      </c>
      <c r="M1223" s="1"/>
      <c r="N1223" s="26"/>
      <c r="O1223" s="1"/>
      <c r="P1223" s="26"/>
    </row>
    <row r="1224" spans="1:16" hidden="1" x14ac:dyDescent="0.25">
      <c r="A1224">
        <v>50000249</v>
      </c>
      <c r="B1224">
        <v>2256431</v>
      </c>
      <c r="C1224" t="s">
        <v>174</v>
      </c>
      <c r="D1224">
        <v>15244674</v>
      </c>
      <c r="E1224" s="29">
        <v>42299</v>
      </c>
      <c r="F1224">
        <v>5120405</v>
      </c>
      <c r="G1224">
        <v>11100000</v>
      </c>
      <c r="H1224">
        <v>150112</v>
      </c>
      <c r="I1224" s="26">
        <v>121275</v>
      </c>
      <c r="J1224" s="26"/>
      <c r="K1224" s="1">
        <v>645000</v>
      </c>
      <c r="M1224" s="1"/>
      <c r="N1224" s="26"/>
      <c r="O1224" s="1"/>
      <c r="P1224" s="26"/>
    </row>
    <row r="1225" spans="1:16" hidden="1" x14ac:dyDescent="0.25">
      <c r="A1225">
        <v>50000249</v>
      </c>
      <c r="B1225">
        <v>2283401</v>
      </c>
      <c r="C1225" t="s">
        <v>179</v>
      </c>
      <c r="D1225">
        <v>91047493</v>
      </c>
      <c r="E1225" s="29">
        <v>42299</v>
      </c>
      <c r="F1225">
        <v>6244403</v>
      </c>
      <c r="G1225">
        <v>12400000</v>
      </c>
      <c r="H1225">
        <v>270102</v>
      </c>
      <c r="I1225" s="26">
        <v>121204</v>
      </c>
      <c r="J1225" s="26"/>
      <c r="K1225" s="1">
        <v>5000</v>
      </c>
      <c r="M1225" s="1"/>
      <c r="N1225" s="26"/>
      <c r="O1225" s="1"/>
      <c r="P1225" s="26"/>
    </row>
    <row r="1226" spans="1:16" hidden="1" x14ac:dyDescent="0.25">
      <c r="A1226">
        <v>50000249</v>
      </c>
      <c r="B1226">
        <v>2286476</v>
      </c>
      <c r="C1226" t="s">
        <v>154</v>
      </c>
      <c r="D1226">
        <v>41550923</v>
      </c>
      <c r="E1226" s="29">
        <v>42299</v>
      </c>
      <c r="F1226">
        <v>2562749</v>
      </c>
      <c r="G1226">
        <v>11500000</v>
      </c>
      <c r="H1226">
        <v>130101</v>
      </c>
      <c r="I1226" s="26">
        <v>12102020</v>
      </c>
      <c r="J1226" s="26"/>
      <c r="K1226" s="1">
        <v>6400</v>
      </c>
      <c r="M1226" s="1"/>
      <c r="N1226" s="26"/>
      <c r="O1226" s="1"/>
      <c r="P1226" s="26"/>
    </row>
    <row r="1227" spans="1:16" hidden="1" x14ac:dyDescent="0.25">
      <c r="A1227">
        <v>50000249</v>
      </c>
      <c r="B1227">
        <v>2439179</v>
      </c>
      <c r="C1227" t="s">
        <v>171</v>
      </c>
      <c r="D1227">
        <v>1143983709</v>
      </c>
      <c r="E1227" s="29">
        <v>42299</v>
      </c>
      <c r="F1227">
        <v>4365171</v>
      </c>
      <c r="G1227">
        <v>26800000</v>
      </c>
      <c r="H1227">
        <v>360200</v>
      </c>
      <c r="I1227" s="26">
        <v>360200</v>
      </c>
      <c r="J1227" s="26"/>
      <c r="K1227" s="1">
        <v>24500</v>
      </c>
      <c r="M1227" s="1"/>
      <c r="N1227" s="26"/>
      <c r="O1227" s="1"/>
      <c r="P1227" s="26"/>
    </row>
    <row r="1228" spans="1:16" hidden="1" x14ac:dyDescent="0.25">
      <c r="A1228">
        <v>50000249</v>
      </c>
      <c r="B1228">
        <v>2443046</v>
      </c>
      <c r="C1228" t="s">
        <v>160</v>
      </c>
      <c r="D1228">
        <v>65760839</v>
      </c>
      <c r="E1228" s="29">
        <v>42299</v>
      </c>
      <c r="F1228">
        <v>2709600</v>
      </c>
      <c r="G1228">
        <v>26800000</v>
      </c>
      <c r="H1228">
        <v>360200</v>
      </c>
      <c r="I1228" s="26">
        <v>360200</v>
      </c>
      <c r="J1228" s="26"/>
      <c r="K1228" s="1">
        <v>7000</v>
      </c>
      <c r="M1228" s="1"/>
      <c r="N1228" s="26"/>
      <c r="O1228" s="1"/>
      <c r="P1228" s="26"/>
    </row>
    <row r="1229" spans="1:16" hidden="1" x14ac:dyDescent="0.25">
      <c r="A1229">
        <v>50000249</v>
      </c>
      <c r="B1229">
        <v>2450664</v>
      </c>
      <c r="C1229" t="s">
        <v>171</v>
      </c>
      <c r="D1229">
        <v>87943838</v>
      </c>
      <c r="E1229" s="29">
        <v>42299</v>
      </c>
      <c r="F1229">
        <v>32183712</v>
      </c>
      <c r="G1229">
        <v>26800000</v>
      </c>
      <c r="H1229">
        <v>360200</v>
      </c>
      <c r="I1229" s="26">
        <v>360200</v>
      </c>
      <c r="J1229" s="26"/>
      <c r="K1229" s="1">
        <v>37234</v>
      </c>
      <c r="M1229" s="1"/>
      <c r="N1229" s="26"/>
      <c r="O1229" s="1"/>
      <c r="P1229" s="26"/>
    </row>
    <row r="1230" spans="1:16" hidden="1" x14ac:dyDescent="0.25">
      <c r="A1230">
        <v>50000249</v>
      </c>
      <c r="B1230">
        <v>2457075</v>
      </c>
      <c r="C1230" t="s">
        <v>167</v>
      </c>
      <c r="D1230">
        <v>5481033</v>
      </c>
      <c r="E1230" s="29">
        <v>42299</v>
      </c>
      <c r="F1230">
        <v>31258804</v>
      </c>
      <c r="G1230">
        <v>923272193</v>
      </c>
      <c r="H1230">
        <v>131401</v>
      </c>
      <c r="I1230" s="26">
        <v>131401</v>
      </c>
      <c r="J1230" s="26"/>
      <c r="K1230" s="1">
        <v>220000</v>
      </c>
      <c r="M1230" s="1"/>
      <c r="N1230" s="26"/>
      <c r="O1230" s="1"/>
      <c r="P1230" s="26"/>
    </row>
    <row r="1231" spans="1:16" hidden="1" x14ac:dyDescent="0.25">
      <c r="A1231">
        <v>50000249</v>
      </c>
      <c r="B1231">
        <v>2457101</v>
      </c>
      <c r="C1231" t="s">
        <v>167</v>
      </c>
      <c r="D1231">
        <v>60250037</v>
      </c>
      <c r="E1231" s="29">
        <v>42299</v>
      </c>
      <c r="F1231">
        <v>5719344</v>
      </c>
      <c r="G1231">
        <v>923272193</v>
      </c>
      <c r="H1231">
        <v>131401</v>
      </c>
      <c r="I1231" s="26">
        <v>131401</v>
      </c>
      <c r="J1231" s="26"/>
      <c r="K1231" s="1">
        <v>27100</v>
      </c>
      <c r="M1231" s="1"/>
      <c r="N1231" s="26"/>
      <c r="O1231" s="1"/>
      <c r="P1231" s="26"/>
    </row>
    <row r="1232" spans="1:16" hidden="1" x14ac:dyDescent="0.25">
      <c r="A1232">
        <v>50000249</v>
      </c>
      <c r="B1232">
        <v>2457205</v>
      </c>
      <c r="C1232" t="s">
        <v>167</v>
      </c>
      <c r="D1232">
        <v>88187454</v>
      </c>
      <c r="E1232" s="29">
        <v>42299</v>
      </c>
      <c r="F1232">
        <v>31187063</v>
      </c>
      <c r="G1232">
        <v>910300000</v>
      </c>
      <c r="H1232">
        <v>130113</v>
      </c>
      <c r="I1232" s="26">
        <v>121235</v>
      </c>
      <c r="J1232" s="26"/>
      <c r="K1232" s="1">
        <v>97275</v>
      </c>
      <c r="M1232" s="1"/>
      <c r="N1232" s="26"/>
      <c r="O1232" s="1"/>
      <c r="P1232" s="26"/>
    </row>
    <row r="1233" spans="1:16" hidden="1" x14ac:dyDescent="0.25">
      <c r="A1233">
        <v>50000249</v>
      </c>
      <c r="B1233">
        <v>2457206</v>
      </c>
      <c r="C1233" t="s">
        <v>167</v>
      </c>
      <c r="D1233">
        <v>1090443005</v>
      </c>
      <c r="E1233" s="29">
        <v>42299</v>
      </c>
      <c r="F1233">
        <v>32238915</v>
      </c>
      <c r="G1233">
        <v>910300000</v>
      </c>
      <c r="H1233">
        <v>130113</v>
      </c>
      <c r="I1233" s="26">
        <v>121235</v>
      </c>
      <c r="J1233" s="26"/>
      <c r="K1233" s="1">
        <v>109645</v>
      </c>
      <c r="M1233" s="1"/>
      <c r="N1233" s="26"/>
      <c r="O1233" s="1"/>
      <c r="P1233" s="26"/>
    </row>
    <row r="1234" spans="1:16" hidden="1" x14ac:dyDescent="0.25">
      <c r="A1234">
        <v>50000249</v>
      </c>
      <c r="B1234">
        <v>2461895</v>
      </c>
      <c r="C1234" t="s">
        <v>154</v>
      </c>
      <c r="D1234">
        <v>1018458439</v>
      </c>
      <c r="E1234" s="29">
        <v>42299</v>
      </c>
      <c r="F1234">
        <v>31348490</v>
      </c>
      <c r="G1234">
        <v>12400000</v>
      </c>
      <c r="H1234">
        <v>270102</v>
      </c>
      <c r="I1234" s="26">
        <v>121204</v>
      </c>
      <c r="J1234" s="26"/>
      <c r="K1234" s="1">
        <v>5000</v>
      </c>
      <c r="M1234" s="1"/>
      <c r="N1234" s="26"/>
      <c r="O1234" s="1"/>
      <c r="P1234" s="26"/>
    </row>
    <row r="1235" spans="1:16" hidden="1" x14ac:dyDescent="0.25">
      <c r="A1235">
        <v>50000249</v>
      </c>
      <c r="B1235">
        <v>2462766</v>
      </c>
      <c r="C1235" t="s">
        <v>179</v>
      </c>
      <c r="D1235">
        <v>91151904</v>
      </c>
      <c r="E1235" s="29">
        <v>42299</v>
      </c>
      <c r="F1235">
        <v>6525972</v>
      </c>
      <c r="G1235">
        <v>12200000</v>
      </c>
      <c r="H1235">
        <v>250101</v>
      </c>
      <c r="I1235" s="26">
        <v>121225</v>
      </c>
      <c r="J1235" s="26"/>
      <c r="K1235" s="1">
        <v>32400</v>
      </c>
      <c r="M1235" s="1"/>
      <c r="N1235" s="26"/>
      <c r="O1235" s="1"/>
      <c r="P1235" s="26"/>
    </row>
    <row r="1236" spans="1:16" hidden="1" x14ac:dyDescent="0.25">
      <c r="A1236">
        <v>50000249</v>
      </c>
      <c r="B1236">
        <v>2464573</v>
      </c>
      <c r="C1236" t="s">
        <v>195</v>
      </c>
      <c r="D1236">
        <v>77171760</v>
      </c>
      <c r="E1236" s="29">
        <v>42299</v>
      </c>
      <c r="F1236">
        <v>32135684</v>
      </c>
      <c r="G1236">
        <v>26800000</v>
      </c>
      <c r="H1236">
        <v>360200</v>
      </c>
      <c r="I1236" s="26">
        <v>360200</v>
      </c>
      <c r="J1236" s="26"/>
      <c r="K1236" s="1">
        <v>1595524</v>
      </c>
      <c r="M1236" s="1"/>
      <c r="N1236" s="26"/>
      <c r="O1236" s="1"/>
      <c r="P1236" s="26"/>
    </row>
    <row r="1237" spans="1:16" hidden="1" x14ac:dyDescent="0.25">
      <c r="A1237">
        <v>50000249</v>
      </c>
      <c r="B1237">
        <v>2465107</v>
      </c>
      <c r="C1237" t="s">
        <v>154</v>
      </c>
      <c r="D1237">
        <v>80107205</v>
      </c>
      <c r="E1237" s="29">
        <v>42299</v>
      </c>
      <c r="F1237">
        <v>31841823</v>
      </c>
      <c r="G1237">
        <v>12200000</v>
      </c>
      <c r="H1237">
        <v>250101</v>
      </c>
      <c r="I1237" s="26">
        <v>121225</v>
      </c>
      <c r="J1237" s="26"/>
      <c r="K1237" s="1">
        <v>80400</v>
      </c>
      <c r="M1237" s="1"/>
      <c r="N1237" s="26"/>
      <c r="O1237" s="1"/>
      <c r="P1237" s="26"/>
    </row>
    <row r="1238" spans="1:16" hidden="1" x14ac:dyDescent="0.25">
      <c r="A1238">
        <v>50000249</v>
      </c>
      <c r="B1238">
        <v>2465108</v>
      </c>
      <c r="C1238" t="s">
        <v>154</v>
      </c>
      <c r="D1238">
        <v>1026570118</v>
      </c>
      <c r="E1238" s="29">
        <v>42299</v>
      </c>
      <c r="F1238">
        <v>4168250</v>
      </c>
      <c r="G1238">
        <v>12400000</v>
      </c>
      <c r="H1238">
        <v>270102</v>
      </c>
      <c r="I1238" s="26">
        <v>121204</v>
      </c>
      <c r="J1238" s="26"/>
      <c r="K1238" s="1">
        <v>5000</v>
      </c>
      <c r="M1238" s="1"/>
      <c r="N1238" s="26"/>
      <c r="O1238" s="1"/>
      <c r="P1238" s="26"/>
    </row>
    <row r="1239" spans="1:16" hidden="1" x14ac:dyDescent="0.25">
      <c r="A1239">
        <v>50000249</v>
      </c>
      <c r="B1239">
        <v>2465109</v>
      </c>
      <c r="C1239" t="s">
        <v>154</v>
      </c>
      <c r="D1239">
        <v>51685188</v>
      </c>
      <c r="E1239" s="29">
        <v>42299</v>
      </c>
      <c r="F1239">
        <v>32146604</v>
      </c>
      <c r="G1239">
        <v>12200000</v>
      </c>
      <c r="H1239">
        <v>250101</v>
      </c>
      <c r="I1239" s="26">
        <v>121225</v>
      </c>
      <c r="J1239" s="26"/>
      <c r="K1239" s="1">
        <v>95913</v>
      </c>
      <c r="M1239" s="1"/>
      <c r="N1239" s="26"/>
      <c r="O1239" s="1"/>
      <c r="P1239" s="26"/>
    </row>
    <row r="1240" spans="1:16" hidden="1" x14ac:dyDescent="0.25">
      <c r="A1240">
        <v>50000249</v>
      </c>
      <c r="B1240">
        <v>2465117</v>
      </c>
      <c r="C1240" t="s">
        <v>154</v>
      </c>
      <c r="D1240">
        <v>8605070330</v>
      </c>
      <c r="E1240" s="29">
        <v>42299</v>
      </c>
      <c r="F1240">
        <v>3282912</v>
      </c>
      <c r="G1240">
        <v>12400000</v>
      </c>
      <c r="H1240">
        <v>270102</v>
      </c>
      <c r="I1240" s="26">
        <v>270214</v>
      </c>
      <c r="J1240" s="26"/>
      <c r="K1240" s="1">
        <v>1850000</v>
      </c>
      <c r="M1240" s="1"/>
      <c r="N1240" s="26"/>
      <c r="O1240" s="1"/>
      <c r="P1240" s="26"/>
    </row>
    <row r="1241" spans="1:16" hidden="1" x14ac:dyDescent="0.25">
      <c r="A1241">
        <v>50000249</v>
      </c>
      <c r="B1241">
        <v>2486360</v>
      </c>
      <c r="C1241" t="s">
        <v>220</v>
      </c>
      <c r="D1241">
        <v>15258867</v>
      </c>
      <c r="E1241" s="29">
        <v>42299</v>
      </c>
      <c r="F1241">
        <v>31139396</v>
      </c>
      <c r="G1241">
        <v>26800000</v>
      </c>
      <c r="H1241">
        <v>360200</v>
      </c>
      <c r="I1241" s="26">
        <v>360200</v>
      </c>
      <c r="J1241" s="26"/>
      <c r="K1241" s="1">
        <v>91681</v>
      </c>
      <c r="M1241" s="1"/>
      <c r="N1241" s="26"/>
      <c r="O1241" s="1"/>
      <c r="P1241" s="26"/>
    </row>
    <row r="1242" spans="1:16" hidden="1" x14ac:dyDescent="0.25">
      <c r="A1242">
        <v>50000249</v>
      </c>
      <c r="B1242">
        <v>2520563</v>
      </c>
      <c r="C1242" t="s">
        <v>154</v>
      </c>
      <c r="D1242">
        <v>79343726</v>
      </c>
      <c r="E1242" s="29">
        <v>42299</v>
      </c>
      <c r="F1242">
        <v>32139281</v>
      </c>
      <c r="G1242">
        <v>26800000</v>
      </c>
      <c r="H1242">
        <v>360200</v>
      </c>
      <c r="I1242" s="26">
        <v>360200</v>
      </c>
      <c r="J1242" s="26"/>
      <c r="K1242" s="1">
        <v>76699</v>
      </c>
      <c r="M1242" s="1"/>
      <c r="N1242" s="26"/>
      <c r="O1242" s="1"/>
      <c r="P1242" s="26"/>
    </row>
    <row r="1243" spans="1:16" hidden="1" x14ac:dyDescent="0.25">
      <c r="A1243">
        <v>50000249</v>
      </c>
      <c r="B1243">
        <v>2525244</v>
      </c>
      <c r="C1243" t="s">
        <v>181</v>
      </c>
      <c r="D1243">
        <v>1053788060</v>
      </c>
      <c r="E1243" s="29">
        <v>42299</v>
      </c>
      <c r="F1243">
        <v>31860124</v>
      </c>
      <c r="G1243">
        <v>12400000</v>
      </c>
      <c r="H1243">
        <v>270102</v>
      </c>
      <c r="I1243" s="26">
        <v>121204</v>
      </c>
      <c r="J1243" s="26"/>
      <c r="K1243" s="1">
        <v>5000</v>
      </c>
      <c r="M1243" s="1"/>
      <c r="N1243" s="26"/>
      <c r="O1243" s="1"/>
      <c r="P1243" s="26"/>
    </row>
    <row r="1244" spans="1:16" hidden="1" x14ac:dyDescent="0.25">
      <c r="A1244">
        <v>50000249</v>
      </c>
      <c r="B1244">
        <v>2530391</v>
      </c>
      <c r="C1244" t="s">
        <v>154</v>
      </c>
      <c r="D1244">
        <v>21055097</v>
      </c>
      <c r="E1244" s="29">
        <v>42299</v>
      </c>
      <c r="F1244">
        <v>31320763</v>
      </c>
      <c r="G1244">
        <v>923272193</v>
      </c>
      <c r="H1244">
        <v>131401</v>
      </c>
      <c r="I1244" s="26">
        <v>131401</v>
      </c>
      <c r="J1244" s="26"/>
      <c r="K1244" s="1">
        <v>14600</v>
      </c>
      <c r="M1244" s="1"/>
      <c r="N1244" s="26"/>
      <c r="O1244" s="1"/>
      <c r="P1244" s="26"/>
    </row>
    <row r="1245" spans="1:16" hidden="1" x14ac:dyDescent="0.25">
      <c r="A1245">
        <v>50000249</v>
      </c>
      <c r="B1245">
        <v>2538096</v>
      </c>
      <c r="C1245" t="s">
        <v>164</v>
      </c>
      <c r="D1245">
        <v>1067905881</v>
      </c>
      <c r="E1245" s="29">
        <v>42299</v>
      </c>
      <c r="F1245">
        <v>30175436</v>
      </c>
      <c r="G1245">
        <v>12400000</v>
      </c>
      <c r="H1245">
        <v>270102</v>
      </c>
      <c r="I1245" s="26">
        <v>270214</v>
      </c>
      <c r="J1245" s="26"/>
      <c r="K1245" s="1">
        <v>5000</v>
      </c>
      <c r="M1245" s="1"/>
      <c r="N1245" s="26"/>
      <c r="O1245" s="1"/>
      <c r="P1245" s="26"/>
    </row>
    <row r="1246" spans="1:16" hidden="1" x14ac:dyDescent="0.25">
      <c r="A1246">
        <v>50000249</v>
      </c>
      <c r="B1246">
        <v>2539045</v>
      </c>
      <c r="C1246" t="s">
        <v>163</v>
      </c>
      <c r="D1246">
        <v>40987513</v>
      </c>
      <c r="E1246" s="29">
        <v>42299</v>
      </c>
      <c r="F1246">
        <v>6539040</v>
      </c>
      <c r="G1246">
        <v>26800000</v>
      </c>
      <c r="H1246">
        <v>360200</v>
      </c>
      <c r="I1246" s="26">
        <v>360200</v>
      </c>
      <c r="J1246" s="26"/>
      <c r="K1246" s="1">
        <v>194702</v>
      </c>
      <c r="M1246" s="1"/>
      <c r="N1246" s="26"/>
      <c r="O1246" s="1"/>
      <c r="P1246" s="26"/>
    </row>
    <row r="1247" spans="1:16" hidden="1" x14ac:dyDescent="0.25">
      <c r="A1247">
        <v>50000249</v>
      </c>
      <c r="B1247">
        <v>2539046</v>
      </c>
      <c r="C1247" t="s">
        <v>163</v>
      </c>
      <c r="D1247">
        <v>33109771</v>
      </c>
      <c r="E1247" s="29">
        <v>42299</v>
      </c>
      <c r="F1247">
        <v>6539040</v>
      </c>
      <c r="G1247">
        <v>26800000</v>
      </c>
      <c r="H1247">
        <v>360200</v>
      </c>
      <c r="I1247" s="26">
        <v>360200</v>
      </c>
      <c r="J1247" s="26"/>
      <c r="K1247" s="1">
        <v>150430</v>
      </c>
      <c r="M1247" s="1"/>
      <c r="N1247" s="26"/>
      <c r="O1247" s="1"/>
      <c r="P1247" s="26"/>
    </row>
    <row r="1248" spans="1:16" hidden="1" x14ac:dyDescent="0.25">
      <c r="A1248">
        <v>50000249</v>
      </c>
      <c r="B1248">
        <v>2569361</v>
      </c>
      <c r="C1248" t="s">
        <v>154</v>
      </c>
      <c r="D1248">
        <v>8600021846</v>
      </c>
      <c r="E1248" s="29">
        <v>42299</v>
      </c>
      <c r="F1248">
        <v>2417430</v>
      </c>
      <c r="G1248">
        <v>11800000</v>
      </c>
      <c r="H1248">
        <v>240101</v>
      </c>
      <c r="I1248" s="26">
        <v>121268</v>
      </c>
      <c r="J1248" s="26"/>
      <c r="K1248" s="1">
        <v>35000000</v>
      </c>
      <c r="M1248" s="1"/>
      <c r="N1248" s="26"/>
      <c r="O1248" s="1"/>
      <c r="P1248" s="26"/>
    </row>
    <row r="1249" spans="1:16" hidden="1" x14ac:dyDescent="0.25">
      <c r="A1249">
        <v>50000249</v>
      </c>
      <c r="B1249">
        <v>2579673</v>
      </c>
      <c r="C1249" t="s">
        <v>181</v>
      </c>
      <c r="D1249">
        <v>1053815783</v>
      </c>
      <c r="E1249" s="29">
        <v>42299</v>
      </c>
      <c r="F1249">
        <v>8752803</v>
      </c>
      <c r="G1249">
        <v>12400000</v>
      </c>
      <c r="H1249">
        <v>270102</v>
      </c>
      <c r="I1249" s="26">
        <v>121204</v>
      </c>
      <c r="J1249" s="26"/>
      <c r="K1249" s="1">
        <v>5000</v>
      </c>
      <c r="M1249" s="1"/>
      <c r="N1249" s="26"/>
      <c r="O1249" s="1"/>
      <c r="P1249" s="26"/>
    </row>
    <row r="1250" spans="1:16" hidden="1" x14ac:dyDescent="0.25">
      <c r="A1250" s="66">
        <v>50000249</v>
      </c>
      <c r="B1250" s="66">
        <v>2569436</v>
      </c>
      <c r="C1250" s="66" t="s">
        <v>154</v>
      </c>
      <c r="D1250" s="66">
        <v>800094704</v>
      </c>
      <c r="E1250" s="67">
        <v>42299</v>
      </c>
      <c r="F1250" s="66">
        <v>8489906</v>
      </c>
      <c r="G1250">
        <v>96400000</v>
      </c>
      <c r="H1250">
        <v>370101</v>
      </c>
      <c r="I1250" s="69">
        <v>270910</v>
      </c>
      <c r="J1250" s="69"/>
      <c r="K1250" s="68">
        <v>3720757</v>
      </c>
      <c r="L1250" s="68"/>
      <c r="M1250" s="1"/>
      <c r="N1250" s="26"/>
      <c r="O1250" s="1"/>
      <c r="P1250" s="26"/>
    </row>
    <row r="1251" spans="1:16" hidden="1" x14ac:dyDescent="0.25">
      <c r="A1251">
        <v>50000249</v>
      </c>
      <c r="B1251">
        <v>2580001</v>
      </c>
      <c r="C1251" t="s">
        <v>167</v>
      </c>
      <c r="D1251">
        <v>60450508</v>
      </c>
      <c r="E1251" s="29">
        <v>42299</v>
      </c>
      <c r="F1251">
        <v>5784911</v>
      </c>
      <c r="G1251">
        <v>12400000</v>
      </c>
      <c r="H1251">
        <v>270102</v>
      </c>
      <c r="I1251" s="26">
        <v>121204</v>
      </c>
      <c r="J1251" s="26"/>
      <c r="K1251" s="1">
        <v>5000</v>
      </c>
      <c r="M1251" s="1"/>
      <c r="N1251" s="26"/>
      <c r="O1251" s="1"/>
      <c r="P1251" s="26"/>
    </row>
    <row r="1252" spans="1:16" hidden="1" x14ac:dyDescent="0.25">
      <c r="A1252">
        <v>50000249</v>
      </c>
      <c r="B1252">
        <v>2625207</v>
      </c>
      <c r="C1252" t="s">
        <v>169</v>
      </c>
      <c r="D1252">
        <v>1085908071</v>
      </c>
      <c r="E1252" s="29">
        <v>42299</v>
      </c>
      <c r="F1252">
        <v>7225765</v>
      </c>
      <c r="G1252">
        <v>12400000</v>
      </c>
      <c r="H1252">
        <v>270102</v>
      </c>
      <c r="I1252" s="26">
        <v>121204</v>
      </c>
      <c r="J1252" s="26"/>
      <c r="K1252" s="1">
        <v>5000</v>
      </c>
      <c r="M1252" s="1"/>
      <c r="N1252" s="26"/>
      <c r="O1252" s="1"/>
      <c r="P1252" s="26"/>
    </row>
    <row r="1253" spans="1:16" hidden="1" x14ac:dyDescent="0.25">
      <c r="A1253">
        <v>50000249</v>
      </c>
      <c r="B1253">
        <v>2628392</v>
      </c>
      <c r="C1253" t="s">
        <v>198</v>
      </c>
      <c r="D1253">
        <v>8001972684</v>
      </c>
      <c r="E1253" s="29">
        <v>42299</v>
      </c>
      <c r="F1253">
        <v>3150500</v>
      </c>
      <c r="G1253">
        <v>828400000</v>
      </c>
      <c r="H1253">
        <v>131000</v>
      </c>
      <c r="I1253" s="26">
        <v>131000</v>
      </c>
      <c r="J1253" s="26"/>
      <c r="K1253" s="1">
        <v>2619488</v>
      </c>
      <c r="M1253" s="1"/>
      <c r="N1253" s="26"/>
      <c r="O1253" s="1"/>
      <c r="P1253" s="26"/>
    </row>
    <row r="1254" spans="1:16" hidden="1" x14ac:dyDescent="0.25">
      <c r="A1254">
        <v>50000249</v>
      </c>
      <c r="B1254">
        <v>2631409</v>
      </c>
      <c r="C1254" t="s">
        <v>161</v>
      </c>
      <c r="D1254">
        <v>12023688</v>
      </c>
      <c r="E1254" s="29">
        <v>42299</v>
      </c>
      <c r="F1254">
        <v>31467291</v>
      </c>
      <c r="G1254">
        <v>12200000</v>
      </c>
      <c r="H1254">
        <v>250101</v>
      </c>
      <c r="I1254" s="26">
        <v>121225</v>
      </c>
      <c r="J1254" s="26"/>
      <c r="K1254" s="1">
        <v>4500</v>
      </c>
      <c r="M1254" s="1"/>
      <c r="N1254" s="26"/>
      <c r="O1254" s="1"/>
      <c r="P1254" s="26"/>
    </row>
    <row r="1255" spans="1:16" s="72" customFormat="1" hidden="1" x14ac:dyDescent="0.25">
      <c r="A1255" s="72">
        <v>50000249</v>
      </c>
      <c r="B1255" s="72">
        <v>2651053</v>
      </c>
      <c r="C1255" s="72" t="s">
        <v>180</v>
      </c>
      <c r="D1255" s="72">
        <v>8230018821</v>
      </c>
      <c r="E1255" s="73">
        <v>42299</v>
      </c>
      <c r="F1255" s="72">
        <v>2842195</v>
      </c>
      <c r="G1255" s="72">
        <v>0</v>
      </c>
      <c r="H1255" s="72">
        <v>0</v>
      </c>
      <c r="I1255" s="74">
        <v>150104</v>
      </c>
      <c r="J1255" s="74"/>
      <c r="K1255" s="75">
        <v>11998433.26</v>
      </c>
      <c r="L1255" s="75"/>
      <c r="M1255" s="75" t="s">
        <v>268</v>
      </c>
      <c r="N1255" s="74"/>
      <c r="O1255" s="75"/>
      <c r="P1255" s="74"/>
    </row>
    <row r="1256" spans="1:16" hidden="1" x14ac:dyDescent="0.25">
      <c r="A1256">
        <v>50000249</v>
      </c>
      <c r="B1256">
        <v>25023323</v>
      </c>
      <c r="C1256" t="s">
        <v>154</v>
      </c>
      <c r="D1256">
        <v>9000629179</v>
      </c>
      <c r="E1256" s="29">
        <v>42299</v>
      </c>
      <c r="F1256">
        <v>7431289</v>
      </c>
      <c r="G1256">
        <v>12400000</v>
      </c>
      <c r="H1256">
        <v>270102</v>
      </c>
      <c r="I1256" s="26">
        <v>270102</v>
      </c>
      <c r="J1256" s="26"/>
      <c r="K1256" s="1">
        <v>15000</v>
      </c>
      <c r="M1256" s="1"/>
      <c r="N1256" s="26"/>
      <c r="O1256" s="1"/>
      <c r="P1256" s="26"/>
    </row>
    <row r="1257" spans="1:16" hidden="1" x14ac:dyDescent="0.25">
      <c r="A1257">
        <v>50000249</v>
      </c>
      <c r="B1257">
        <v>28006881</v>
      </c>
      <c r="C1257" t="s">
        <v>219</v>
      </c>
      <c r="D1257">
        <v>1053609737</v>
      </c>
      <c r="E1257" s="29">
        <v>42299</v>
      </c>
      <c r="F1257">
        <v>31182793</v>
      </c>
      <c r="G1257">
        <v>12400000</v>
      </c>
      <c r="H1257">
        <v>270102</v>
      </c>
      <c r="I1257" s="26">
        <v>121204</v>
      </c>
      <c r="J1257" s="26"/>
      <c r="K1257" s="1">
        <v>5000</v>
      </c>
      <c r="M1257" s="1"/>
      <c r="N1257" s="26"/>
      <c r="O1257" s="1"/>
      <c r="P1257" s="26"/>
    </row>
    <row r="1258" spans="1:16" hidden="1" x14ac:dyDescent="0.25">
      <c r="A1258">
        <v>50000249</v>
      </c>
      <c r="B1258">
        <v>32372288</v>
      </c>
      <c r="C1258" t="s">
        <v>154</v>
      </c>
      <c r="D1258">
        <v>19221180</v>
      </c>
      <c r="E1258" s="29">
        <v>42299</v>
      </c>
      <c r="F1258">
        <v>31875729</v>
      </c>
      <c r="G1258">
        <v>10900000</v>
      </c>
      <c r="H1258">
        <v>170101</v>
      </c>
      <c r="I1258" s="26">
        <v>121255</v>
      </c>
      <c r="J1258" s="26"/>
      <c r="K1258" s="1">
        <v>1234067</v>
      </c>
      <c r="M1258" s="1"/>
      <c r="N1258" s="26"/>
      <c r="O1258" s="1"/>
      <c r="P1258" s="26"/>
    </row>
    <row r="1259" spans="1:16" hidden="1" x14ac:dyDescent="0.25">
      <c r="A1259">
        <v>50000249</v>
      </c>
      <c r="B1259">
        <v>34194598</v>
      </c>
      <c r="C1259" t="s">
        <v>154</v>
      </c>
      <c r="D1259">
        <v>9003961761</v>
      </c>
      <c r="E1259" s="29">
        <v>42299</v>
      </c>
      <c r="F1259">
        <v>6913113</v>
      </c>
      <c r="G1259">
        <v>96300000</v>
      </c>
      <c r="H1259">
        <v>190101</v>
      </c>
      <c r="I1259" s="26">
        <v>121270</v>
      </c>
      <c r="J1259" s="26"/>
      <c r="K1259" s="1">
        <v>49200</v>
      </c>
      <c r="M1259" s="1"/>
      <c r="N1259" s="26"/>
      <c r="O1259" s="1"/>
      <c r="P1259" s="26"/>
    </row>
    <row r="1260" spans="1:16" hidden="1" x14ac:dyDescent="0.25">
      <c r="A1260">
        <v>50000249</v>
      </c>
      <c r="B1260">
        <v>34266436</v>
      </c>
      <c r="C1260" t="s">
        <v>154</v>
      </c>
      <c r="D1260">
        <v>1022375010</v>
      </c>
      <c r="E1260" s="29">
        <v>42299</v>
      </c>
      <c r="F1260">
        <v>32085128</v>
      </c>
      <c r="G1260">
        <v>12400000</v>
      </c>
      <c r="H1260">
        <v>270102</v>
      </c>
      <c r="I1260" s="26">
        <v>121204</v>
      </c>
      <c r="J1260" s="26"/>
      <c r="K1260" s="1">
        <v>5000</v>
      </c>
      <c r="M1260" s="1"/>
      <c r="N1260" s="26"/>
      <c r="O1260" s="1"/>
      <c r="P1260" s="26"/>
    </row>
    <row r="1261" spans="1:16" hidden="1" x14ac:dyDescent="0.25">
      <c r="A1261">
        <v>50000249</v>
      </c>
      <c r="B1261">
        <v>38661205</v>
      </c>
      <c r="C1261" t="s">
        <v>158</v>
      </c>
      <c r="D1261">
        <v>818501</v>
      </c>
      <c r="E1261" s="29">
        <v>42299</v>
      </c>
      <c r="F1261">
        <v>3926013</v>
      </c>
      <c r="G1261">
        <v>923272193</v>
      </c>
      <c r="H1261">
        <v>131401</v>
      </c>
      <c r="I1261" s="26">
        <v>131401</v>
      </c>
      <c r="J1261" s="26"/>
      <c r="K1261" s="1">
        <v>32200</v>
      </c>
      <c r="M1261" s="1"/>
      <c r="N1261" s="26"/>
      <c r="O1261" s="1"/>
      <c r="P1261" s="26"/>
    </row>
    <row r="1262" spans="1:16" hidden="1" x14ac:dyDescent="0.25">
      <c r="A1262">
        <v>50000249</v>
      </c>
      <c r="B1262">
        <v>41385968</v>
      </c>
      <c r="C1262" t="s">
        <v>154</v>
      </c>
      <c r="D1262">
        <v>1015442070</v>
      </c>
      <c r="E1262" s="29">
        <v>42299</v>
      </c>
      <c r="F1262">
        <v>4583735</v>
      </c>
      <c r="G1262">
        <v>12400000</v>
      </c>
      <c r="H1262">
        <v>270102</v>
      </c>
      <c r="I1262" s="26">
        <v>121204</v>
      </c>
      <c r="J1262" s="26"/>
      <c r="K1262" s="1">
        <v>5000</v>
      </c>
      <c r="M1262" s="1"/>
      <c r="N1262" s="26"/>
      <c r="O1262" s="1"/>
      <c r="P1262" s="26"/>
    </row>
    <row r="1263" spans="1:16" hidden="1" x14ac:dyDescent="0.25">
      <c r="A1263">
        <v>50000249</v>
      </c>
      <c r="B1263">
        <v>42902064</v>
      </c>
      <c r="C1263" t="s">
        <v>154</v>
      </c>
      <c r="D1263">
        <v>20482439</v>
      </c>
      <c r="E1263" s="29">
        <v>42299</v>
      </c>
      <c r="F1263">
        <v>4900699</v>
      </c>
      <c r="G1263">
        <v>923272193</v>
      </c>
      <c r="H1263">
        <v>131401</v>
      </c>
      <c r="I1263" s="26">
        <v>131401</v>
      </c>
      <c r="J1263" s="26"/>
      <c r="K1263" s="1">
        <v>14600</v>
      </c>
      <c r="M1263" s="1"/>
      <c r="N1263" s="26"/>
      <c r="O1263" s="1"/>
      <c r="P1263" s="26"/>
    </row>
    <row r="1264" spans="1:16" hidden="1" x14ac:dyDescent="0.25">
      <c r="A1264">
        <v>50000249</v>
      </c>
      <c r="B1264">
        <v>44250842</v>
      </c>
      <c r="C1264" t="s">
        <v>154</v>
      </c>
      <c r="D1264">
        <v>41786243</v>
      </c>
      <c r="E1264" s="29">
        <v>42299</v>
      </c>
      <c r="F1264">
        <v>30175788</v>
      </c>
      <c r="G1264">
        <v>12400000</v>
      </c>
      <c r="H1264">
        <v>270102</v>
      </c>
      <c r="I1264" s="26">
        <v>121204</v>
      </c>
      <c r="J1264" s="26"/>
      <c r="K1264" s="1">
        <v>5000</v>
      </c>
      <c r="M1264" s="1"/>
      <c r="N1264" s="26"/>
      <c r="O1264" s="1"/>
      <c r="P1264" s="26"/>
    </row>
    <row r="1265" spans="1:16" hidden="1" x14ac:dyDescent="0.25">
      <c r="A1265">
        <v>50000249</v>
      </c>
      <c r="B1265">
        <v>46597276</v>
      </c>
      <c r="C1265" t="s">
        <v>154</v>
      </c>
      <c r="D1265">
        <v>1140852311</v>
      </c>
      <c r="E1265" s="29">
        <v>42299</v>
      </c>
      <c r="F1265">
        <v>32126929</v>
      </c>
      <c r="G1265">
        <v>12400000</v>
      </c>
      <c r="H1265">
        <v>270102</v>
      </c>
      <c r="I1265" s="26">
        <v>121204</v>
      </c>
      <c r="J1265" s="26"/>
      <c r="K1265" s="1">
        <v>5000</v>
      </c>
      <c r="M1265" s="1"/>
      <c r="N1265" s="26"/>
      <c r="O1265" s="1"/>
      <c r="P1265" s="26"/>
    </row>
    <row r="1266" spans="1:16" hidden="1" x14ac:dyDescent="0.25">
      <c r="A1266">
        <v>50000249</v>
      </c>
      <c r="B1266">
        <v>406803</v>
      </c>
      <c r="C1266" t="s">
        <v>228</v>
      </c>
      <c r="D1266">
        <v>16762098</v>
      </c>
      <c r="E1266" s="29">
        <v>42300</v>
      </c>
      <c r="F1266">
        <v>6522040</v>
      </c>
      <c r="G1266">
        <v>12400000</v>
      </c>
      <c r="H1266">
        <v>270102</v>
      </c>
      <c r="I1266" s="26">
        <v>121204</v>
      </c>
      <c r="J1266" s="26"/>
      <c r="K1266" s="1">
        <v>5000</v>
      </c>
      <c r="M1266" s="1"/>
      <c r="N1266" s="26"/>
      <c r="O1266" s="1"/>
      <c r="P1266" s="26"/>
    </row>
    <row r="1267" spans="1:16" hidden="1" x14ac:dyDescent="0.25">
      <c r="A1267">
        <v>50000249</v>
      </c>
      <c r="B1267">
        <v>791611</v>
      </c>
      <c r="C1267" t="s">
        <v>154</v>
      </c>
      <c r="D1267">
        <v>1136882000</v>
      </c>
      <c r="E1267" s="29">
        <v>42300</v>
      </c>
      <c r="F1267">
        <v>30140181</v>
      </c>
      <c r="G1267">
        <v>12400000</v>
      </c>
      <c r="H1267">
        <v>270102</v>
      </c>
      <c r="I1267" s="26">
        <v>121204</v>
      </c>
      <c r="J1267" s="26"/>
      <c r="K1267" s="1">
        <v>5000</v>
      </c>
      <c r="M1267" s="1"/>
      <c r="N1267" s="26"/>
      <c r="O1267" s="1"/>
      <c r="P1267" s="26"/>
    </row>
    <row r="1268" spans="1:16" hidden="1" x14ac:dyDescent="0.25">
      <c r="A1268">
        <v>50000249</v>
      </c>
      <c r="B1268">
        <v>795783</v>
      </c>
      <c r="C1268" t="s">
        <v>154</v>
      </c>
      <c r="D1268">
        <v>80902638</v>
      </c>
      <c r="E1268" s="29">
        <v>42300</v>
      </c>
      <c r="F1268">
        <v>2826442</v>
      </c>
      <c r="G1268">
        <v>12400000</v>
      </c>
      <c r="H1268">
        <v>270102</v>
      </c>
      <c r="I1268" s="26">
        <v>121204</v>
      </c>
      <c r="J1268" s="26"/>
      <c r="K1268" s="1">
        <v>5000</v>
      </c>
      <c r="M1268" s="1"/>
      <c r="N1268" s="26"/>
      <c r="O1268" s="1"/>
      <c r="P1268" s="26"/>
    </row>
    <row r="1269" spans="1:16" hidden="1" x14ac:dyDescent="0.25">
      <c r="A1269">
        <v>50000249</v>
      </c>
      <c r="B1269">
        <v>884096</v>
      </c>
      <c r="C1269" t="s">
        <v>184</v>
      </c>
      <c r="D1269">
        <v>9731499</v>
      </c>
      <c r="E1269" s="29">
        <v>42300</v>
      </c>
      <c r="F1269">
        <v>31374375</v>
      </c>
      <c r="G1269">
        <v>26800000</v>
      </c>
      <c r="H1269">
        <v>360200</v>
      </c>
      <c r="I1269" s="26">
        <v>360200</v>
      </c>
      <c r="J1269" s="26"/>
      <c r="K1269" s="1">
        <v>2000</v>
      </c>
      <c r="M1269" s="1"/>
      <c r="N1269" s="26"/>
      <c r="O1269" s="1"/>
      <c r="P1269" s="26"/>
    </row>
    <row r="1270" spans="1:16" hidden="1" x14ac:dyDescent="0.25">
      <c r="A1270">
        <v>50000249</v>
      </c>
      <c r="B1270">
        <v>1267278</v>
      </c>
      <c r="C1270" t="s">
        <v>180</v>
      </c>
      <c r="D1270">
        <v>1102849976</v>
      </c>
      <c r="E1270" s="29">
        <v>42300</v>
      </c>
      <c r="F1270">
        <v>30061297</v>
      </c>
      <c r="G1270">
        <v>12400000</v>
      </c>
      <c r="H1270">
        <v>270102</v>
      </c>
      <c r="I1270" s="26">
        <v>121204</v>
      </c>
      <c r="J1270" s="26"/>
      <c r="K1270" s="1">
        <v>5000</v>
      </c>
      <c r="M1270" s="1"/>
      <c r="N1270" s="26"/>
      <c r="O1270" s="1"/>
      <c r="P1270" s="26"/>
    </row>
    <row r="1271" spans="1:16" hidden="1" x14ac:dyDescent="0.25">
      <c r="A1271">
        <v>50000249</v>
      </c>
      <c r="B1271">
        <v>1267299</v>
      </c>
      <c r="C1271" t="s">
        <v>180</v>
      </c>
      <c r="D1271">
        <v>22865251</v>
      </c>
      <c r="E1271" s="29">
        <v>42300</v>
      </c>
      <c r="F1271">
        <v>2761059</v>
      </c>
      <c r="G1271">
        <v>12400000</v>
      </c>
      <c r="H1271">
        <v>270102</v>
      </c>
      <c r="I1271" s="26">
        <v>121204</v>
      </c>
      <c r="J1271" s="26"/>
      <c r="K1271" s="1">
        <v>5000</v>
      </c>
      <c r="M1271" s="1"/>
      <c r="N1271" s="26"/>
      <c r="O1271" s="1"/>
      <c r="P1271" s="26"/>
    </row>
    <row r="1272" spans="1:16" hidden="1" x14ac:dyDescent="0.25">
      <c r="A1272">
        <v>50000249</v>
      </c>
      <c r="B1272">
        <v>1267314</v>
      </c>
      <c r="C1272" t="s">
        <v>180</v>
      </c>
      <c r="D1272">
        <v>1102856374</v>
      </c>
      <c r="E1272" s="29">
        <v>42300</v>
      </c>
      <c r="F1272">
        <v>30166539</v>
      </c>
      <c r="G1272">
        <v>12400000</v>
      </c>
      <c r="H1272">
        <v>270102</v>
      </c>
      <c r="I1272" s="26">
        <v>121204</v>
      </c>
      <c r="J1272" s="26"/>
      <c r="K1272" s="1">
        <v>5000</v>
      </c>
      <c r="M1272" s="1"/>
      <c r="N1272" s="26"/>
      <c r="O1272" s="1"/>
      <c r="P1272" s="26"/>
    </row>
    <row r="1273" spans="1:16" hidden="1" x14ac:dyDescent="0.25">
      <c r="A1273">
        <v>50000249</v>
      </c>
      <c r="B1273">
        <v>1306203</v>
      </c>
      <c r="C1273" t="s">
        <v>183</v>
      </c>
      <c r="D1273">
        <v>8002157755</v>
      </c>
      <c r="E1273" s="29">
        <v>42300</v>
      </c>
      <c r="F1273">
        <v>2410700</v>
      </c>
      <c r="G1273">
        <v>11800000</v>
      </c>
      <c r="H1273">
        <v>240101</v>
      </c>
      <c r="I1273" s="26">
        <v>121265</v>
      </c>
      <c r="J1273" s="26"/>
      <c r="K1273" s="1">
        <v>1382455632</v>
      </c>
      <c r="M1273" s="1"/>
      <c r="N1273" s="26"/>
      <c r="O1273" s="1"/>
      <c r="P1273" s="26"/>
    </row>
    <row r="1274" spans="1:16" hidden="1" x14ac:dyDescent="0.25">
      <c r="A1274">
        <v>50000249</v>
      </c>
      <c r="B1274">
        <v>1306204</v>
      </c>
      <c r="C1274" t="s">
        <v>183</v>
      </c>
      <c r="D1274">
        <v>8002157752</v>
      </c>
      <c r="E1274" s="29">
        <v>42300</v>
      </c>
      <c r="F1274">
        <v>2410700</v>
      </c>
      <c r="G1274">
        <v>10900000</v>
      </c>
      <c r="H1274">
        <v>170101</v>
      </c>
      <c r="I1274" s="26">
        <v>121255</v>
      </c>
      <c r="J1274" s="26"/>
      <c r="K1274" s="1">
        <v>48226766</v>
      </c>
      <c r="M1274" s="1"/>
      <c r="N1274" s="26"/>
      <c r="O1274" s="1"/>
      <c r="P1274" s="26"/>
    </row>
    <row r="1275" spans="1:16" hidden="1" x14ac:dyDescent="0.25">
      <c r="A1275">
        <v>50000249</v>
      </c>
      <c r="B1275">
        <v>1383740</v>
      </c>
      <c r="C1275" t="s">
        <v>154</v>
      </c>
      <c r="D1275">
        <v>10083802</v>
      </c>
      <c r="E1275" s="29">
        <v>42300</v>
      </c>
      <c r="F1275">
        <v>31237488</v>
      </c>
      <c r="G1275">
        <v>26800000</v>
      </c>
      <c r="H1275">
        <v>360200</v>
      </c>
      <c r="I1275" s="26">
        <v>360200</v>
      </c>
      <c r="J1275" s="26"/>
      <c r="K1275" s="1">
        <v>2000</v>
      </c>
      <c r="M1275" s="1"/>
      <c r="N1275" s="26"/>
      <c r="O1275" s="1"/>
      <c r="P1275" s="26"/>
    </row>
    <row r="1276" spans="1:16" hidden="1" x14ac:dyDescent="0.25">
      <c r="A1276">
        <v>50000249</v>
      </c>
      <c r="B1276">
        <v>1383741</v>
      </c>
      <c r="C1276" t="s">
        <v>154</v>
      </c>
      <c r="D1276">
        <v>10083802</v>
      </c>
      <c r="E1276" s="29">
        <v>42300</v>
      </c>
      <c r="F1276">
        <v>31237488</v>
      </c>
      <c r="G1276">
        <v>26800000</v>
      </c>
      <c r="H1276">
        <v>360200</v>
      </c>
      <c r="I1276" s="26">
        <v>360200</v>
      </c>
      <c r="J1276" s="26"/>
      <c r="K1276" s="1">
        <v>26850</v>
      </c>
      <c r="M1276" s="1"/>
      <c r="N1276" s="26"/>
      <c r="O1276" s="1"/>
      <c r="P1276" s="26"/>
    </row>
    <row r="1277" spans="1:16" hidden="1" x14ac:dyDescent="0.25">
      <c r="A1277">
        <v>50000249</v>
      </c>
      <c r="B1277">
        <v>1453019</v>
      </c>
      <c r="C1277" t="s">
        <v>154</v>
      </c>
      <c r="D1277">
        <v>79540218</v>
      </c>
      <c r="E1277" s="29">
        <v>42300</v>
      </c>
      <c r="F1277">
        <v>31440658</v>
      </c>
      <c r="G1277">
        <v>12200000</v>
      </c>
      <c r="H1277">
        <v>250101</v>
      </c>
      <c r="I1277" s="26">
        <v>121225</v>
      </c>
      <c r="J1277" s="26"/>
      <c r="K1277" s="1">
        <v>2000000</v>
      </c>
      <c r="M1277" s="1"/>
      <c r="N1277" s="26"/>
      <c r="O1277" s="1"/>
      <c r="P1277" s="26"/>
    </row>
    <row r="1278" spans="1:16" hidden="1" x14ac:dyDescent="0.25">
      <c r="A1278">
        <v>50000249</v>
      </c>
      <c r="B1278">
        <v>1454249</v>
      </c>
      <c r="C1278" t="s">
        <v>154</v>
      </c>
      <c r="D1278">
        <v>19056729</v>
      </c>
      <c r="E1278" s="29">
        <v>42300</v>
      </c>
      <c r="F1278">
        <v>3152304</v>
      </c>
      <c r="G1278">
        <v>12200000</v>
      </c>
      <c r="H1278">
        <v>250101</v>
      </c>
      <c r="I1278" s="26">
        <v>121225</v>
      </c>
      <c r="J1278" s="26"/>
      <c r="K1278" s="1">
        <v>3600</v>
      </c>
      <c r="M1278" s="1"/>
      <c r="N1278" s="26"/>
      <c r="O1278" s="1"/>
      <c r="P1278" s="26"/>
    </row>
    <row r="1279" spans="1:16" hidden="1" x14ac:dyDescent="0.25">
      <c r="A1279">
        <v>50000249</v>
      </c>
      <c r="B1279">
        <v>1476098</v>
      </c>
      <c r="C1279" t="s">
        <v>179</v>
      </c>
      <c r="D1279">
        <v>1098618304</v>
      </c>
      <c r="E1279" s="29">
        <v>42300</v>
      </c>
      <c r="F1279">
        <v>31879550</v>
      </c>
      <c r="G1279">
        <v>12400000</v>
      </c>
      <c r="H1279">
        <v>270102</v>
      </c>
      <c r="I1279" s="26">
        <v>121204</v>
      </c>
      <c r="J1279" s="26"/>
      <c r="K1279" s="1">
        <v>5000</v>
      </c>
      <c r="M1279" s="1"/>
      <c r="N1279" s="26"/>
      <c r="O1279" s="1"/>
      <c r="P1279" s="26"/>
    </row>
    <row r="1280" spans="1:16" hidden="1" x14ac:dyDescent="0.25">
      <c r="A1280">
        <v>50000249</v>
      </c>
      <c r="B1280">
        <v>1476100</v>
      </c>
      <c r="C1280" t="s">
        <v>179</v>
      </c>
      <c r="D1280">
        <v>91018799</v>
      </c>
      <c r="E1280" s="29">
        <v>42300</v>
      </c>
      <c r="F1280">
        <v>32095416</v>
      </c>
      <c r="G1280">
        <v>12400000</v>
      </c>
      <c r="H1280">
        <v>270102</v>
      </c>
      <c r="I1280" s="26">
        <v>121204</v>
      </c>
      <c r="J1280" s="26"/>
      <c r="K1280" s="1">
        <v>5000</v>
      </c>
      <c r="M1280" s="1"/>
      <c r="N1280" s="26"/>
      <c r="O1280" s="1"/>
      <c r="P1280" s="26"/>
    </row>
    <row r="1281" spans="1:16" hidden="1" x14ac:dyDescent="0.25">
      <c r="A1281">
        <v>50000249</v>
      </c>
      <c r="B1281">
        <v>1476102</v>
      </c>
      <c r="C1281" t="s">
        <v>179</v>
      </c>
      <c r="D1281">
        <v>1098730394</v>
      </c>
      <c r="E1281" s="29">
        <v>42300</v>
      </c>
      <c r="F1281">
        <v>31541541</v>
      </c>
      <c r="G1281">
        <v>12400000</v>
      </c>
      <c r="H1281">
        <v>270102</v>
      </c>
      <c r="I1281" s="26">
        <v>121204</v>
      </c>
      <c r="J1281" s="26"/>
      <c r="K1281" s="1">
        <v>5000</v>
      </c>
      <c r="M1281" s="1"/>
      <c r="N1281" s="26"/>
      <c r="O1281" s="1"/>
      <c r="P1281" s="26"/>
    </row>
    <row r="1282" spans="1:16" hidden="1" x14ac:dyDescent="0.25">
      <c r="A1282">
        <v>50000249</v>
      </c>
      <c r="B1282">
        <v>1530697</v>
      </c>
      <c r="C1282" t="s">
        <v>154</v>
      </c>
      <c r="D1282">
        <v>10276602</v>
      </c>
      <c r="E1282" s="29">
        <v>42300</v>
      </c>
      <c r="F1282">
        <v>6032086</v>
      </c>
      <c r="G1282">
        <v>12200000</v>
      </c>
      <c r="H1282">
        <v>250101</v>
      </c>
      <c r="I1282" s="26">
        <v>121225</v>
      </c>
      <c r="J1282" s="26"/>
      <c r="K1282" s="1">
        <v>95913</v>
      </c>
      <c r="M1282" s="1"/>
      <c r="N1282" s="26"/>
      <c r="O1282" s="1"/>
      <c r="P1282" s="26"/>
    </row>
    <row r="1283" spans="1:16" hidden="1" x14ac:dyDescent="0.25">
      <c r="A1283">
        <v>50000249</v>
      </c>
      <c r="B1283">
        <v>1666888</v>
      </c>
      <c r="C1283" t="s">
        <v>193</v>
      </c>
      <c r="D1283">
        <v>892099216</v>
      </c>
      <c r="E1283" s="29">
        <v>42300</v>
      </c>
      <c r="F1283">
        <v>6358542</v>
      </c>
      <c r="G1283">
        <v>923272438</v>
      </c>
      <c r="H1283">
        <v>410400</v>
      </c>
      <c r="I1283" s="26">
        <v>410400</v>
      </c>
      <c r="J1283" s="26"/>
      <c r="K1283" s="1">
        <v>63890</v>
      </c>
      <c r="M1283" s="1"/>
      <c r="N1283" s="26"/>
      <c r="O1283" s="1"/>
      <c r="P1283" s="26"/>
    </row>
    <row r="1284" spans="1:16" hidden="1" x14ac:dyDescent="0.25">
      <c r="A1284">
        <v>50000249</v>
      </c>
      <c r="B1284">
        <v>1679696</v>
      </c>
      <c r="C1284" t="s">
        <v>171</v>
      </c>
      <c r="D1284">
        <v>6153787</v>
      </c>
      <c r="E1284" s="29">
        <v>42300</v>
      </c>
      <c r="F1284">
        <v>5555201</v>
      </c>
      <c r="G1284">
        <v>923272193</v>
      </c>
      <c r="H1284">
        <v>131401</v>
      </c>
      <c r="I1284" s="26">
        <v>131401</v>
      </c>
      <c r="J1284" s="26"/>
      <c r="K1284" s="1">
        <v>13200</v>
      </c>
      <c r="M1284" s="1"/>
      <c r="N1284" s="26"/>
      <c r="O1284" s="1"/>
      <c r="P1284" s="26"/>
    </row>
    <row r="1285" spans="1:16" hidden="1" x14ac:dyDescent="0.25">
      <c r="A1285">
        <v>50000249</v>
      </c>
      <c r="B1285">
        <v>1723538</v>
      </c>
      <c r="C1285" t="s">
        <v>171</v>
      </c>
      <c r="D1285">
        <v>1112956390</v>
      </c>
      <c r="E1285" s="29">
        <v>42300</v>
      </c>
      <c r="F1285">
        <v>31724384</v>
      </c>
      <c r="G1285">
        <v>12400000</v>
      </c>
      <c r="H1285">
        <v>270102</v>
      </c>
      <c r="I1285" s="26">
        <v>121204</v>
      </c>
      <c r="J1285" s="26"/>
      <c r="K1285" s="1">
        <v>5000</v>
      </c>
      <c r="M1285" s="1"/>
      <c r="N1285" s="26"/>
      <c r="O1285" s="1"/>
      <c r="P1285" s="26"/>
    </row>
    <row r="1286" spans="1:16" hidden="1" x14ac:dyDescent="0.25">
      <c r="A1286">
        <v>50000249</v>
      </c>
      <c r="B1286">
        <v>1726945</v>
      </c>
      <c r="C1286" t="s">
        <v>217</v>
      </c>
      <c r="D1286">
        <v>16237409</v>
      </c>
      <c r="E1286" s="29">
        <v>42300</v>
      </c>
      <c r="F1286">
        <v>8338132</v>
      </c>
      <c r="G1286">
        <v>12200000</v>
      </c>
      <c r="H1286">
        <v>250101</v>
      </c>
      <c r="I1286" s="26">
        <v>121225</v>
      </c>
      <c r="J1286" s="26"/>
      <c r="K1286" s="1">
        <v>46600</v>
      </c>
      <c r="M1286" s="1"/>
      <c r="N1286" s="26"/>
      <c r="O1286" s="1"/>
      <c r="P1286" s="26"/>
    </row>
    <row r="1287" spans="1:16" hidden="1" x14ac:dyDescent="0.25">
      <c r="A1287">
        <v>50000249</v>
      </c>
      <c r="B1287">
        <v>1727231</v>
      </c>
      <c r="C1287" t="s">
        <v>158</v>
      </c>
      <c r="D1287">
        <v>32679450</v>
      </c>
      <c r="E1287" s="29">
        <v>42300</v>
      </c>
      <c r="F1287">
        <v>3031979</v>
      </c>
      <c r="G1287">
        <v>26800000</v>
      </c>
      <c r="H1287">
        <v>360200</v>
      </c>
      <c r="I1287" s="26">
        <v>360200</v>
      </c>
      <c r="J1287" s="26"/>
      <c r="K1287" s="1">
        <v>204462</v>
      </c>
      <c r="M1287" s="1"/>
      <c r="N1287" s="26"/>
      <c r="O1287" s="1"/>
      <c r="P1287" s="26"/>
    </row>
    <row r="1288" spans="1:16" hidden="1" x14ac:dyDescent="0.25">
      <c r="A1288">
        <v>50000249</v>
      </c>
      <c r="B1288">
        <v>1915834</v>
      </c>
      <c r="C1288" t="s">
        <v>171</v>
      </c>
      <c r="D1288">
        <v>1144199065</v>
      </c>
      <c r="E1288" s="29">
        <v>42300</v>
      </c>
      <c r="F1288">
        <v>43333884</v>
      </c>
      <c r="G1288">
        <v>26800000</v>
      </c>
      <c r="H1288">
        <v>360200</v>
      </c>
      <c r="I1288" s="26">
        <v>360200</v>
      </c>
      <c r="J1288" s="26"/>
      <c r="K1288" s="1">
        <v>600</v>
      </c>
      <c r="M1288" s="1"/>
      <c r="N1288" s="26"/>
      <c r="O1288" s="1"/>
      <c r="P1288" s="26"/>
    </row>
    <row r="1289" spans="1:16" hidden="1" x14ac:dyDescent="0.25">
      <c r="A1289">
        <v>50000249</v>
      </c>
      <c r="B1289">
        <v>1947428</v>
      </c>
      <c r="C1289" t="s">
        <v>169</v>
      </c>
      <c r="D1289">
        <v>1085297054</v>
      </c>
      <c r="E1289" s="29">
        <v>42300</v>
      </c>
      <c r="F1289">
        <v>7207366</v>
      </c>
      <c r="G1289">
        <v>12400000</v>
      </c>
      <c r="H1289">
        <v>270102</v>
      </c>
      <c r="I1289" s="26">
        <v>121204</v>
      </c>
      <c r="J1289" s="26"/>
      <c r="K1289" s="1">
        <v>5000</v>
      </c>
      <c r="M1289" s="1"/>
      <c r="N1289" s="26"/>
      <c r="O1289" s="1"/>
      <c r="P1289" s="26"/>
    </row>
    <row r="1290" spans="1:16" hidden="1" x14ac:dyDescent="0.25">
      <c r="A1290">
        <v>50000249</v>
      </c>
      <c r="B1290">
        <v>1947490</v>
      </c>
      <c r="C1290" t="s">
        <v>169</v>
      </c>
      <c r="D1290">
        <v>1085245634</v>
      </c>
      <c r="E1290" s="29">
        <v>42300</v>
      </c>
      <c r="F1290">
        <v>32155616</v>
      </c>
      <c r="G1290">
        <v>12400000</v>
      </c>
      <c r="H1290">
        <v>270102</v>
      </c>
      <c r="I1290" s="26">
        <v>121204</v>
      </c>
      <c r="J1290" s="26"/>
      <c r="K1290" s="1">
        <v>5000</v>
      </c>
      <c r="M1290" s="1"/>
      <c r="N1290" s="26"/>
      <c r="O1290" s="1"/>
      <c r="P1290" s="26"/>
    </row>
    <row r="1291" spans="1:16" hidden="1" x14ac:dyDescent="0.25">
      <c r="A1291">
        <v>50000249</v>
      </c>
      <c r="B1291">
        <v>1994198</v>
      </c>
      <c r="C1291" t="s">
        <v>171</v>
      </c>
      <c r="D1291">
        <v>16623917</v>
      </c>
      <c r="E1291" s="29">
        <v>42300</v>
      </c>
      <c r="F1291">
        <v>31361336</v>
      </c>
      <c r="G1291">
        <v>26800000</v>
      </c>
      <c r="H1291">
        <v>360200</v>
      </c>
      <c r="I1291" s="26">
        <v>360200</v>
      </c>
      <c r="J1291" s="26"/>
      <c r="K1291" s="1">
        <v>50840</v>
      </c>
      <c r="M1291" s="1"/>
      <c r="N1291" s="26"/>
      <c r="O1291" s="1"/>
      <c r="P1291" s="26"/>
    </row>
    <row r="1292" spans="1:16" hidden="1" x14ac:dyDescent="0.25">
      <c r="A1292">
        <v>50000249</v>
      </c>
      <c r="B1292">
        <v>2014197</v>
      </c>
      <c r="C1292" t="s">
        <v>197</v>
      </c>
      <c r="D1292">
        <v>1112101606</v>
      </c>
      <c r="E1292" s="29">
        <v>42300</v>
      </c>
      <c r="F1292">
        <v>31269574</v>
      </c>
      <c r="G1292">
        <v>12400000</v>
      </c>
      <c r="H1292">
        <v>270102</v>
      </c>
      <c r="I1292" s="26">
        <v>121204</v>
      </c>
      <c r="J1292" s="26"/>
      <c r="K1292" s="1">
        <v>5000</v>
      </c>
      <c r="M1292" s="1"/>
      <c r="N1292" s="26"/>
      <c r="O1292" s="1"/>
      <c r="P1292" s="26"/>
    </row>
    <row r="1293" spans="1:16" hidden="1" x14ac:dyDescent="0.25">
      <c r="A1293">
        <v>50000249</v>
      </c>
      <c r="B1293">
        <v>2029692</v>
      </c>
      <c r="C1293" t="s">
        <v>170</v>
      </c>
      <c r="D1293">
        <v>18009278</v>
      </c>
      <c r="E1293" s="29">
        <v>42300</v>
      </c>
      <c r="F1293">
        <v>5889984</v>
      </c>
      <c r="G1293">
        <v>12400000</v>
      </c>
      <c r="H1293">
        <v>270102</v>
      </c>
      <c r="I1293" s="26">
        <v>121204</v>
      </c>
      <c r="J1293" s="26"/>
      <c r="K1293" s="1">
        <v>5000</v>
      </c>
      <c r="M1293" s="1"/>
      <c r="N1293" s="26"/>
      <c r="O1293" s="1"/>
      <c r="P1293" s="26"/>
    </row>
    <row r="1294" spans="1:16" hidden="1" x14ac:dyDescent="0.25">
      <c r="A1294">
        <v>50000249</v>
      </c>
      <c r="B1294">
        <v>2042450</v>
      </c>
      <c r="C1294" t="s">
        <v>215</v>
      </c>
      <c r="D1294">
        <v>800141632</v>
      </c>
      <c r="E1294" s="29">
        <v>42300</v>
      </c>
      <c r="F1294">
        <v>2450477</v>
      </c>
      <c r="G1294">
        <v>11100000</v>
      </c>
      <c r="H1294">
        <v>150105</v>
      </c>
      <c r="I1294" s="26">
        <v>27090505</v>
      </c>
      <c r="J1294" s="26"/>
      <c r="K1294" s="1">
        <v>219634</v>
      </c>
      <c r="M1294" s="1"/>
      <c r="N1294" s="26"/>
      <c r="O1294" s="1"/>
      <c r="P1294" s="26"/>
    </row>
    <row r="1295" spans="1:16" hidden="1" x14ac:dyDescent="0.25">
      <c r="A1295">
        <v>50000249</v>
      </c>
      <c r="B1295">
        <v>2042453</v>
      </c>
      <c r="C1295" t="s">
        <v>215</v>
      </c>
      <c r="D1295">
        <v>800141632</v>
      </c>
      <c r="E1295" s="29">
        <v>42300</v>
      </c>
      <c r="F1295">
        <v>2450477</v>
      </c>
      <c r="G1295">
        <v>11100000</v>
      </c>
      <c r="H1295">
        <v>150105</v>
      </c>
      <c r="I1295" s="26">
        <v>27090505</v>
      </c>
      <c r="J1295" s="26"/>
      <c r="K1295" s="1">
        <v>256096.41</v>
      </c>
      <c r="M1295" s="1"/>
      <c r="N1295" s="26"/>
      <c r="O1295" s="1"/>
      <c r="P1295" s="26"/>
    </row>
    <row r="1296" spans="1:16" hidden="1" x14ac:dyDescent="0.25">
      <c r="A1296">
        <v>50000249</v>
      </c>
      <c r="B1296">
        <v>2105894</v>
      </c>
      <c r="C1296" t="s">
        <v>154</v>
      </c>
      <c r="D1296">
        <v>14278430</v>
      </c>
      <c r="E1296" s="29">
        <v>42300</v>
      </c>
      <c r="F1296">
        <v>32028560</v>
      </c>
      <c r="G1296">
        <v>923272421</v>
      </c>
      <c r="H1296">
        <v>190101</v>
      </c>
      <c r="I1296" s="26">
        <v>190101</v>
      </c>
      <c r="J1296" s="26"/>
      <c r="K1296" s="1">
        <v>107400</v>
      </c>
      <c r="M1296" s="1"/>
      <c r="N1296" s="26"/>
      <c r="O1296" s="1"/>
      <c r="P1296" s="26"/>
    </row>
    <row r="1297" spans="1:16" hidden="1" x14ac:dyDescent="0.25">
      <c r="A1297">
        <v>50000249</v>
      </c>
      <c r="B1297">
        <v>2165397</v>
      </c>
      <c r="C1297" t="s">
        <v>154</v>
      </c>
      <c r="D1297">
        <v>20792862</v>
      </c>
      <c r="E1297" s="29">
        <v>42300</v>
      </c>
      <c r="F1297">
        <v>32044115</v>
      </c>
      <c r="G1297">
        <v>923272193</v>
      </c>
      <c r="H1297">
        <v>131401</v>
      </c>
      <c r="I1297" s="26">
        <v>131401</v>
      </c>
      <c r="J1297" s="26"/>
      <c r="K1297" s="1">
        <v>2000</v>
      </c>
      <c r="M1297" s="1"/>
      <c r="N1297" s="26"/>
      <c r="O1297" s="1"/>
      <c r="P1297" s="26"/>
    </row>
    <row r="1298" spans="1:16" hidden="1" x14ac:dyDescent="0.25">
      <c r="A1298">
        <v>50000249</v>
      </c>
      <c r="B1298">
        <v>2165419</v>
      </c>
      <c r="C1298" t="s">
        <v>154</v>
      </c>
      <c r="D1298">
        <v>8300778751</v>
      </c>
      <c r="E1298" s="29">
        <v>42300</v>
      </c>
      <c r="F1298">
        <v>5414030</v>
      </c>
      <c r="G1298">
        <v>923272193</v>
      </c>
      <c r="H1298">
        <v>131401</v>
      </c>
      <c r="I1298" s="26">
        <v>131401</v>
      </c>
      <c r="J1298" s="26"/>
      <c r="K1298" s="1">
        <v>8700</v>
      </c>
      <c r="M1298" s="1"/>
      <c r="N1298" s="26"/>
      <c r="O1298" s="1"/>
      <c r="P1298" s="26"/>
    </row>
    <row r="1299" spans="1:16" hidden="1" x14ac:dyDescent="0.25">
      <c r="A1299">
        <v>50000249</v>
      </c>
      <c r="B1299">
        <v>2194776</v>
      </c>
      <c r="C1299" t="s">
        <v>154</v>
      </c>
      <c r="D1299">
        <v>51897761</v>
      </c>
      <c r="E1299" s="29">
        <v>42300</v>
      </c>
      <c r="F1299">
        <v>31343219</v>
      </c>
      <c r="G1299">
        <v>12200000</v>
      </c>
      <c r="H1299">
        <v>250101</v>
      </c>
      <c r="I1299" s="26">
        <v>121225</v>
      </c>
      <c r="J1299" s="26"/>
      <c r="K1299" s="1">
        <v>21500</v>
      </c>
      <c r="M1299" s="1"/>
      <c r="N1299" s="26"/>
      <c r="O1299" s="1"/>
      <c r="P1299" s="26"/>
    </row>
    <row r="1300" spans="1:16" hidden="1" x14ac:dyDescent="0.25">
      <c r="A1300">
        <v>50000249</v>
      </c>
      <c r="B1300">
        <v>2194778</v>
      </c>
      <c r="C1300" t="s">
        <v>154</v>
      </c>
      <c r="D1300">
        <v>80413475</v>
      </c>
      <c r="E1300" s="29">
        <v>42300</v>
      </c>
      <c r="F1300">
        <v>31069928</v>
      </c>
      <c r="G1300">
        <v>12200000</v>
      </c>
      <c r="H1300">
        <v>250101</v>
      </c>
      <c r="I1300" s="26">
        <v>121225</v>
      </c>
      <c r="J1300" s="26"/>
      <c r="K1300" s="1">
        <v>95000</v>
      </c>
      <c r="M1300" s="1"/>
      <c r="N1300" s="26"/>
      <c r="O1300" s="1"/>
      <c r="P1300" s="26"/>
    </row>
    <row r="1301" spans="1:16" hidden="1" x14ac:dyDescent="0.25">
      <c r="A1301">
        <v>50000249</v>
      </c>
      <c r="B1301">
        <v>2238927</v>
      </c>
      <c r="C1301" t="s">
        <v>154</v>
      </c>
      <c r="D1301">
        <v>51707145</v>
      </c>
      <c r="E1301" s="29">
        <v>42300</v>
      </c>
      <c r="F1301">
        <v>31347830</v>
      </c>
      <c r="G1301">
        <v>11500000</v>
      </c>
      <c r="H1301">
        <v>130101</v>
      </c>
      <c r="I1301" s="26">
        <v>12102121</v>
      </c>
      <c r="J1301" s="26"/>
      <c r="K1301" s="1">
        <v>2262435.52</v>
      </c>
      <c r="M1301" s="1"/>
      <c r="N1301" s="26"/>
      <c r="O1301" s="1"/>
      <c r="P1301" s="26"/>
    </row>
    <row r="1302" spans="1:16" hidden="1" x14ac:dyDescent="0.25">
      <c r="A1302">
        <v>50000249</v>
      </c>
      <c r="B1302">
        <v>2280275</v>
      </c>
      <c r="C1302" t="s">
        <v>158</v>
      </c>
      <c r="D1302">
        <v>7430156</v>
      </c>
      <c r="E1302" s="29">
        <v>42300</v>
      </c>
      <c r="F1302">
        <v>3040496</v>
      </c>
      <c r="G1302">
        <v>923272193</v>
      </c>
      <c r="H1302">
        <v>131401</v>
      </c>
      <c r="I1302" s="26">
        <v>131401</v>
      </c>
      <c r="J1302" s="26"/>
      <c r="K1302" s="1">
        <v>19900</v>
      </c>
      <c r="M1302" s="1"/>
      <c r="N1302" s="26"/>
      <c r="O1302" s="1"/>
      <c r="P1302" s="26"/>
    </row>
    <row r="1303" spans="1:16" hidden="1" x14ac:dyDescent="0.25">
      <c r="A1303">
        <v>50000249</v>
      </c>
      <c r="B1303">
        <v>2280403</v>
      </c>
      <c r="C1303" t="s">
        <v>158</v>
      </c>
      <c r="D1303">
        <v>12710803</v>
      </c>
      <c r="E1303" s="29">
        <v>42300</v>
      </c>
      <c r="F1303">
        <v>3652924</v>
      </c>
      <c r="G1303">
        <v>96400000</v>
      </c>
      <c r="H1303">
        <v>370101</v>
      </c>
      <c r="I1303" s="26">
        <v>121280</v>
      </c>
      <c r="J1303" s="26"/>
      <c r="K1303" s="1">
        <v>12000</v>
      </c>
      <c r="M1303" s="1"/>
      <c r="N1303" s="26"/>
      <c r="O1303" s="1"/>
      <c r="P1303" s="26"/>
    </row>
    <row r="1304" spans="1:16" hidden="1" x14ac:dyDescent="0.25">
      <c r="A1304">
        <v>50000249</v>
      </c>
      <c r="B1304">
        <v>2286572</v>
      </c>
      <c r="C1304" t="s">
        <v>154</v>
      </c>
      <c r="D1304">
        <v>51729981</v>
      </c>
      <c r="E1304" s="29">
        <v>42300</v>
      </c>
      <c r="F1304">
        <v>6059481</v>
      </c>
      <c r="G1304">
        <v>11500000</v>
      </c>
      <c r="H1304">
        <v>130101</v>
      </c>
      <c r="I1304" s="26">
        <v>12102020</v>
      </c>
      <c r="J1304" s="26"/>
      <c r="K1304" s="1">
        <v>5120</v>
      </c>
      <c r="M1304" s="1"/>
      <c r="N1304" s="26"/>
      <c r="O1304" s="1"/>
      <c r="P1304" s="26"/>
    </row>
    <row r="1305" spans="1:16" hidden="1" x14ac:dyDescent="0.25">
      <c r="A1305">
        <v>50000249</v>
      </c>
      <c r="B1305">
        <v>2305037</v>
      </c>
      <c r="C1305" t="s">
        <v>173</v>
      </c>
      <c r="D1305">
        <v>1057591055</v>
      </c>
      <c r="E1305" s="29">
        <v>42300</v>
      </c>
      <c r="F1305">
        <v>30079218</v>
      </c>
      <c r="G1305">
        <v>12400000</v>
      </c>
      <c r="H1305">
        <v>270102</v>
      </c>
      <c r="I1305" s="26">
        <v>121204</v>
      </c>
      <c r="J1305" s="26"/>
      <c r="K1305" s="1">
        <v>5000</v>
      </c>
      <c r="M1305" s="1"/>
      <c r="N1305" s="26"/>
      <c r="O1305" s="1"/>
      <c r="P1305" s="26"/>
    </row>
    <row r="1306" spans="1:16" hidden="1" x14ac:dyDescent="0.25">
      <c r="A1306">
        <v>50000249</v>
      </c>
      <c r="B1306">
        <v>2305038</v>
      </c>
      <c r="C1306" t="s">
        <v>173</v>
      </c>
      <c r="D1306">
        <v>7185132</v>
      </c>
      <c r="E1306" s="29">
        <v>42300</v>
      </c>
      <c r="F1306">
        <v>32084028</v>
      </c>
      <c r="G1306">
        <v>12400000</v>
      </c>
      <c r="H1306">
        <v>270102</v>
      </c>
      <c r="I1306" s="26">
        <v>121204</v>
      </c>
      <c r="J1306" s="26"/>
      <c r="K1306" s="1">
        <v>5000</v>
      </c>
      <c r="M1306" s="1"/>
      <c r="N1306" s="26"/>
      <c r="O1306" s="1"/>
      <c r="P1306" s="26"/>
    </row>
    <row r="1307" spans="1:16" hidden="1" x14ac:dyDescent="0.25">
      <c r="A1307">
        <v>50000249</v>
      </c>
      <c r="B1307">
        <v>2305039</v>
      </c>
      <c r="C1307" t="s">
        <v>173</v>
      </c>
      <c r="D1307">
        <v>7185132</v>
      </c>
      <c r="E1307" s="29">
        <v>42300</v>
      </c>
      <c r="F1307">
        <v>32084028</v>
      </c>
      <c r="G1307">
        <v>12400000</v>
      </c>
      <c r="H1307">
        <v>270102</v>
      </c>
      <c r="I1307" s="26">
        <v>121204</v>
      </c>
      <c r="J1307" s="26"/>
      <c r="K1307" s="1">
        <v>5000</v>
      </c>
      <c r="M1307" s="1"/>
      <c r="N1307" s="26"/>
      <c r="O1307" s="1"/>
      <c r="P1307" s="26"/>
    </row>
    <row r="1308" spans="1:16" hidden="1" x14ac:dyDescent="0.25">
      <c r="A1308">
        <v>50000249</v>
      </c>
      <c r="B1308">
        <v>2305040</v>
      </c>
      <c r="C1308" t="s">
        <v>173</v>
      </c>
      <c r="D1308">
        <v>1049621290</v>
      </c>
      <c r="E1308" s="29">
        <v>42300</v>
      </c>
      <c r="F1308">
        <v>31428376</v>
      </c>
      <c r="G1308">
        <v>12400000</v>
      </c>
      <c r="H1308">
        <v>270102</v>
      </c>
      <c r="I1308" s="26">
        <v>121204</v>
      </c>
      <c r="J1308" s="26"/>
      <c r="K1308" s="1">
        <v>5000</v>
      </c>
      <c r="M1308" s="1"/>
      <c r="N1308" s="26"/>
      <c r="O1308" s="1"/>
      <c r="P1308" s="26"/>
    </row>
    <row r="1309" spans="1:16" hidden="1" x14ac:dyDescent="0.25">
      <c r="A1309">
        <v>50000249</v>
      </c>
      <c r="B1309">
        <v>2305041</v>
      </c>
      <c r="C1309" t="s">
        <v>173</v>
      </c>
      <c r="D1309">
        <v>1055332760</v>
      </c>
      <c r="E1309" s="29">
        <v>42300</v>
      </c>
      <c r="F1309">
        <v>32045088</v>
      </c>
      <c r="G1309">
        <v>12400000</v>
      </c>
      <c r="H1309">
        <v>270102</v>
      </c>
      <c r="I1309" s="26">
        <v>121204</v>
      </c>
      <c r="J1309" s="26"/>
      <c r="K1309" s="1">
        <v>5000</v>
      </c>
      <c r="M1309" s="1"/>
      <c r="N1309" s="26"/>
      <c r="O1309" s="1"/>
      <c r="P1309" s="26"/>
    </row>
    <row r="1310" spans="1:16" hidden="1" x14ac:dyDescent="0.25">
      <c r="A1310">
        <v>50000249</v>
      </c>
      <c r="B1310">
        <v>2305042</v>
      </c>
      <c r="C1310" t="s">
        <v>173</v>
      </c>
      <c r="D1310">
        <v>1049614775</v>
      </c>
      <c r="E1310" s="29">
        <v>42300</v>
      </c>
      <c r="F1310">
        <v>32042922</v>
      </c>
      <c r="G1310">
        <v>910500000</v>
      </c>
      <c r="H1310">
        <v>360107</v>
      </c>
      <c r="I1310" s="26">
        <v>121294</v>
      </c>
      <c r="J1310" s="26"/>
      <c r="K1310" s="1">
        <v>5000</v>
      </c>
      <c r="M1310" s="1"/>
      <c r="N1310" s="26"/>
      <c r="O1310" s="1"/>
      <c r="P1310" s="26"/>
    </row>
    <row r="1311" spans="1:16" hidden="1" x14ac:dyDescent="0.25">
      <c r="A1311">
        <v>50000249</v>
      </c>
      <c r="B1311">
        <v>2305152</v>
      </c>
      <c r="C1311" t="s">
        <v>173</v>
      </c>
      <c r="D1311">
        <v>1057214988</v>
      </c>
      <c r="E1311" s="29">
        <v>42300</v>
      </c>
      <c r="F1311">
        <v>31929668</v>
      </c>
      <c r="G1311">
        <v>12400000</v>
      </c>
      <c r="H1311">
        <v>270102</v>
      </c>
      <c r="I1311" s="26">
        <v>121204</v>
      </c>
      <c r="J1311" s="26"/>
      <c r="K1311" s="1">
        <v>5000</v>
      </c>
      <c r="M1311" s="1"/>
      <c r="N1311" s="26"/>
      <c r="O1311" s="1"/>
      <c r="P1311" s="26"/>
    </row>
    <row r="1312" spans="1:16" hidden="1" x14ac:dyDescent="0.25">
      <c r="A1312">
        <v>50000249</v>
      </c>
      <c r="B1312">
        <v>2397151</v>
      </c>
      <c r="C1312" t="s">
        <v>193</v>
      </c>
      <c r="D1312">
        <v>1118538195</v>
      </c>
      <c r="E1312" s="29">
        <v>42300</v>
      </c>
      <c r="F1312">
        <v>31547503</v>
      </c>
      <c r="G1312">
        <v>12400000</v>
      </c>
      <c r="H1312">
        <v>270102</v>
      </c>
      <c r="I1312" s="26">
        <v>121204</v>
      </c>
      <c r="J1312" s="26"/>
      <c r="K1312" s="1">
        <v>5000</v>
      </c>
      <c r="M1312" s="1"/>
      <c r="N1312" s="26"/>
      <c r="O1312" s="1"/>
      <c r="P1312" s="26"/>
    </row>
    <row r="1313" spans="1:16" hidden="1" x14ac:dyDescent="0.25">
      <c r="A1313">
        <v>50000249</v>
      </c>
      <c r="B1313">
        <v>2421571</v>
      </c>
      <c r="C1313" t="s">
        <v>154</v>
      </c>
      <c r="D1313">
        <v>375121</v>
      </c>
      <c r="E1313" s="29">
        <v>42300</v>
      </c>
      <c r="F1313">
        <v>31025551</v>
      </c>
      <c r="G1313">
        <v>26800000</v>
      </c>
      <c r="H1313">
        <v>360200</v>
      </c>
      <c r="I1313" s="26">
        <v>360200</v>
      </c>
      <c r="J1313" s="26"/>
      <c r="K1313" s="1">
        <v>556733</v>
      </c>
      <c r="M1313" s="1"/>
      <c r="N1313" s="26"/>
      <c r="O1313" s="1"/>
      <c r="P1313" s="26"/>
    </row>
    <row r="1314" spans="1:16" hidden="1" x14ac:dyDescent="0.25">
      <c r="A1314">
        <v>50000249</v>
      </c>
      <c r="B1314">
        <v>2454741</v>
      </c>
      <c r="C1314" t="s">
        <v>176</v>
      </c>
      <c r="D1314">
        <v>14220274</v>
      </c>
      <c r="E1314" s="29">
        <v>42300</v>
      </c>
      <c r="F1314">
        <v>31630407</v>
      </c>
      <c r="G1314">
        <v>26800000</v>
      </c>
      <c r="H1314">
        <v>360200</v>
      </c>
      <c r="I1314" s="26">
        <v>360200</v>
      </c>
      <c r="J1314" s="26"/>
      <c r="K1314" s="1">
        <v>1699</v>
      </c>
      <c r="M1314" s="1"/>
      <c r="N1314" s="26"/>
      <c r="O1314" s="1"/>
      <c r="P1314" s="26"/>
    </row>
    <row r="1315" spans="1:16" hidden="1" x14ac:dyDescent="0.25">
      <c r="A1315">
        <v>50000249</v>
      </c>
      <c r="B1315">
        <v>2460713</v>
      </c>
      <c r="C1315" t="s">
        <v>154</v>
      </c>
      <c r="D1315">
        <v>1047463417</v>
      </c>
      <c r="E1315" s="29">
        <v>42300</v>
      </c>
      <c r="F1315">
        <v>30127829</v>
      </c>
      <c r="G1315">
        <v>12400000</v>
      </c>
      <c r="H1315">
        <v>270102</v>
      </c>
      <c r="I1315" s="26">
        <v>121204</v>
      </c>
      <c r="J1315" s="26"/>
      <c r="K1315" s="1">
        <v>5000</v>
      </c>
      <c r="M1315" s="1"/>
      <c r="N1315" s="26"/>
      <c r="O1315" s="1"/>
      <c r="P1315" s="26"/>
    </row>
    <row r="1316" spans="1:16" hidden="1" x14ac:dyDescent="0.25">
      <c r="A1316">
        <v>50000249</v>
      </c>
      <c r="B1316">
        <v>2461896</v>
      </c>
      <c r="C1316" t="s">
        <v>154</v>
      </c>
      <c r="D1316">
        <v>1103951367</v>
      </c>
      <c r="E1316" s="29">
        <v>42300</v>
      </c>
      <c r="F1316">
        <v>31036936</v>
      </c>
      <c r="G1316">
        <v>12400000</v>
      </c>
      <c r="H1316">
        <v>270102</v>
      </c>
      <c r="I1316" s="26">
        <v>121204</v>
      </c>
      <c r="J1316" s="26"/>
      <c r="K1316" s="1">
        <v>5000</v>
      </c>
      <c r="M1316" s="1"/>
      <c r="N1316" s="26"/>
      <c r="O1316" s="1"/>
      <c r="P1316" s="26"/>
    </row>
    <row r="1317" spans="1:16" hidden="1" x14ac:dyDescent="0.25">
      <c r="A1317">
        <v>50000249</v>
      </c>
      <c r="B1317">
        <v>2464566</v>
      </c>
      <c r="C1317" t="s">
        <v>195</v>
      </c>
      <c r="D1317">
        <v>8190003360</v>
      </c>
      <c r="E1317" s="29">
        <v>42300</v>
      </c>
      <c r="F1317">
        <v>4301867</v>
      </c>
      <c r="G1317">
        <v>11100000</v>
      </c>
      <c r="H1317">
        <v>150112</v>
      </c>
      <c r="I1317" s="26">
        <v>121275</v>
      </c>
      <c r="J1317" s="26"/>
      <c r="K1317" s="1">
        <v>100000</v>
      </c>
      <c r="M1317" s="1"/>
      <c r="N1317" s="26"/>
      <c r="O1317" s="1"/>
      <c r="P1317" s="26"/>
    </row>
    <row r="1318" spans="1:16" hidden="1" x14ac:dyDescent="0.25">
      <c r="A1318">
        <v>50000249</v>
      </c>
      <c r="B1318">
        <v>2464711</v>
      </c>
      <c r="C1318" t="s">
        <v>195</v>
      </c>
      <c r="D1318">
        <v>39009923</v>
      </c>
      <c r="E1318" s="29">
        <v>42300</v>
      </c>
      <c r="F1318">
        <v>30168784</v>
      </c>
      <c r="G1318">
        <v>12200000</v>
      </c>
      <c r="H1318">
        <v>250101</v>
      </c>
      <c r="I1318" s="26">
        <v>121225</v>
      </c>
      <c r="J1318" s="26"/>
      <c r="K1318" s="1">
        <v>300000</v>
      </c>
      <c r="M1318" s="1"/>
      <c r="N1318" s="26"/>
      <c r="O1318" s="1"/>
      <c r="P1318" s="26"/>
    </row>
    <row r="1319" spans="1:16" hidden="1" x14ac:dyDescent="0.25">
      <c r="A1319">
        <v>50000249</v>
      </c>
      <c r="B1319">
        <v>2465118</v>
      </c>
      <c r="C1319" t="s">
        <v>154</v>
      </c>
      <c r="D1319">
        <v>1098683300</v>
      </c>
      <c r="E1319" s="29">
        <v>42300</v>
      </c>
      <c r="F1319">
        <v>6352201</v>
      </c>
      <c r="G1319">
        <v>12200000</v>
      </c>
      <c r="H1319">
        <v>250101</v>
      </c>
      <c r="I1319" s="26">
        <v>121225</v>
      </c>
      <c r="J1319" s="26"/>
      <c r="K1319" s="1">
        <v>64435</v>
      </c>
      <c r="M1319" s="1"/>
      <c r="N1319" s="26"/>
      <c r="O1319" s="1"/>
      <c r="P1319" s="26"/>
    </row>
    <row r="1320" spans="1:16" hidden="1" x14ac:dyDescent="0.25">
      <c r="A1320">
        <v>50000249</v>
      </c>
      <c r="B1320">
        <v>2465120</v>
      </c>
      <c r="C1320" t="s">
        <v>154</v>
      </c>
      <c r="D1320">
        <v>80863937</v>
      </c>
      <c r="E1320" s="29">
        <v>42300</v>
      </c>
      <c r="F1320">
        <v>2839297</v>
      </c>
      <c r="G1320">
        <v>12400000</v>
      </c>
      <c r="H1320">
        <v>270102</v>
      </c>
      <c r="I1320" s="26">
        <v>121204</v>
      </c>
      <c r="J1320" s="26"/>
      <c r="K1320" s="1">
        <v>5000</v>
      </c>
      <c r="M1320" s="1"/>
      <c r="N1320" s="26"/>
      <c r="O1320" s="1"/>
      <c r="P1320" s="26"/>
    </row>
    <row r="1321" spans="1:16" hidden="1" x14ac:dyDescent="0.25">
      <c r="A1321">
        <v>50000249</v>
      </c>
      <c r="B1321">
        <v>2465122</v>
      </c>
      <c r="C1321" t="s">
        <v>154</v>
      </c>
      <c r="D1321">
        <v>20530080</v>
      </c>
      <c r="E1321" s="29">
        <v>42300</v>
      </c>
      <c r="F1321">
        <v>32081724</v>
      </c>
      <c r="G1321">
        <v>923272193</v>
      </c>
      <c r="H1321">
        <v>131401</v>
      </c>
      <c r="I1321" s="26">
        <v>131401</v>
      </c>
      <c r="J1321" s="26"/>
      <c r="K1321" s="1">
        <v>15200</v>
      </c>
      <c r="M1321" s="1"/>
      <c r="N1321" s="26"/>
      <c r="O1321" s="1"/>
      <c r="P1321" s="26"/>
    </row>
    <row r="1322" spans="1:16" hidden="1" x14ac:dyDescent="0.25">
      <c r="A1322">
        <v>50000249</v>
      </c>
      <c r="B1322">
        <v>2465496</v>
      </c>
      <c r="C1322" t="s">
        <v>154</v>
      </c>
      <c r="D1322">
        <v>52023433</v>
      </c>
      <c r="E1322" s="29">
        <v>42300</v>
      </c>
      <c r="F1322">
        <v>3552415</v>
      </c>
      <c r="G1322">
        <v>12200000</v>
      </c>
      <c r="H1322">
        <v>250101</v>
      </c>
      <c r="I1322" s="26">
        <v>121225</v>
      </c>
      <c r="J1322" s="26"/>
      <c r="K1322" s="1">
        <v>31478</v>
      </c>
      <c r="M1322" s="1"/>
      <c r="N1322" s="26"/>
      <c r="O1322" s="1"/>
      <c r="P1322" s="26"/>
    </row>
    <row r="1323" spans="1:16" hidden="1" x14ac:dyDescent="0.25">
      <c r="A1323">
        <v>50000249</v>
      </c>
      <c r="B1323">
        <v>2481816</v>
      </c>
      <c r="C1323" t="s">
        <v>154</v>
      </c>
      <c r="D1323">
        <v>1026283519</v>
      </c>
      <c r="E1323" s="29">
        <v>42300</v>
      </c>
      <c r="F1323">
        <v>7592607</v>
      </c>
      <c r="G1323">
        <v>12400000</v>
      </c>
      <c r="H1323">
        <v>270102</v>
      </c>
      <c r="I1323" s="26">
        <v>121204</v>
      </c>
      <c r="J1323" s="26"/>
      <c r="K1323" s="1">
        <v>5000</v>
      </c>
      <c r="M1323" s="1"/>
      <c r="N1323" s="26"/>
      <c r="O1323" s="1"/>
      <c r="P1323" s="26"/>
    </row>
    <row r="1324" spans="1:16" hidden="1" x14ac:dyDescent="0.25">
      <c r="A1324">
        <v>50000249</v>
      </c>
      <c r="B1324">
        <v>2524729</v>
      </c>
      <c r="C1324" t="s">
        <v>164</v>
      </c>
      <c r="D1324">
        <v>1067919378</v>
      </c>
      <c r="E1324" s="29">
        <v>42300</v>
      </c>
      <c r="F1324">
        <v>31174626</v>
      </c>
      <c r="G1324">
        <v>12400000</v>
      </c>
      <c r="H1324">
        <v>270102</v>
      </c>
      <c r="I1324" s="26">
        <v>270214</v>
      </c>
      <c r="J1324" s="26"/>
      <c r="K1324" s="1">
        <v>5000</v>
      </c>
      <c r="M1324" s="1"/>
      <c r="N1324" s="26"/>
      <c r="O1324" s="1"/>
      <c r="P1324" s="26"/>
    </row>
    <row r="1325" spans="1:16" hidden="1" x14ac:dyDescent="0.25">
      <c r="A1325">
        <v>50000249</v>
      </c>
      <c r="B1325">
        <v>2538114</v>
      </c>
      <c r="C1325" t="s">
        <v>164</v>
      </c>
      <c r="D1325">
        <v>1067095177</v>
      </c>
      <c r="E1325" s="29">
        <v>42300</v>
      </c>
      <c r="F1325">
        <v>7911013</v>
      </c>
      <c r="G1325">
        <v>12400000</v>
      </c>
      <c r="H1325">
        <v>270102</v>
      </c>
      <c r="I1325" s="26">
        <v>270214</v>
      </c>
      <c r="J1325" s="26"/>
      <c r="K1325" s="1">
        <v>5000</v>
      </c>
      <c r="M1325" s="1"/>
      <c r="N1325" s="26"/>
      <c r="O1325" s="1"/>
      <c r="P1325" s="26"/>
    </row>
    <row r="1326" spans="1:16" hidden="1" x14ac:dyDescent="0.25">
      <c r="A1326">
        <v>50000249</v>
      </c>
      <c r="B1326">
        <v>2563169</v>
      </c>
      <c r="C1326" t="s">
        <v>165</v>
      </c>
      <c r="D1326">
        <v>8915800168</v>
      </c>
      <c r="E1326" s="29">
        <v>42300</v>
      </c>
      <c r="F1326">
        <v>8244539</v>
      </c>
      <c r="G1326">
        <v>14100000</v>
      </c>
      <c r="H1326">
        <v>330101</v>
      </c>
      <c r="I1326" s="26">
        <v>270919</v>
      </c>
      <c r="J1326" s="26"/>
      <c r="K1326" s="1">
        <v>2722091</v>
      </c>
      <c r="M1326" s="1"/>
      <c r="N1326" s="26"/>
      <c r="O1326" s="1"/>
      <c r="P1326" s="26"/>
    </row>
    <row r="1327" spans="1:16" hidden="1" x14ac:dyDescent="0.25">
      <c r="A1327">
        <v>50000249</v>
      </c>
      <c r="B1327">
        <v>2563214</v>
      </c>
      <c r="C1327" t="s">
        <v>165</v>
      </c>
      <c r="D1327">
        <v>25682744</v>
      </c>
      <c r="E1327" s="29">
        <v>42300</v>
      </c>
      <c r="F1327">
        <v>31056404</v>
      </c>
      <c r="G1327">
        <v>10900000</v>
      </c>
      <c r="H1327">
        <v>170101</v>
      </c>
      <c r="I1327" s="26">
        <v>121255</v>
      </c>
      <c r="J1327" s="26"/>
      <c r="K1327" s="1">
        <v>3091</v>
      </c>
      <c r="M1327" s="1"/>
      <c r="N1327" s="26"/>
      <c r="O1327" s="1"/>
      <c r="P1327" s="26"/>
    </row>
    <row r="1328" spans="1:16" hidden="1" x14ac:dyDescent="0.25">
      <c r="A1328">
        <v>50000249</v>
      </c>
      <c r="B1328">
        <v>2563224</v>
      </c>
      <c r="C1328" t="s">
        <v>165</v>
      </c>
      <c r="D1328">
        <v>98323736</v>
      </c>
      <c r="E1328" s="29">
        <v>42300</v>
      </c>
      <c r="F1328">
        <v>32072582</v>
      </c>
      <c r="G1328">
        <v>824819000</v>
      </c>
      <c r="H1328">
        <v>370400</v>
      </c>
      <c r="I1328" s="26">
        <v>270940</v>
      </c>
      <c r="J1328" s="26"/>
      <c r="K1328" s="1">
        <v>2996.61</v>
      </c>
      <c r="M1328" s="1"/>
      <c r="N1328" s="26"/>
      <c r="O1328" s="1"/>
      <c r="P1328" s="26"/>
    </row>
    <row r="1329" spans="1:16" hidden="1" x14ac:dyDescent="0.25">
      <c r="A1329">
        <v>50000249</v>
      </c>
      <c r="B1329">
        <v>2569290</v>
      </c>
      <c r="C1329" t="s">
        <v>154</v>
      </c>
      <c r="D1329">
        <v>79700518</v>
      </c>
      <c r="E1329" s="29">
        <v>42300</v>
      </c>
      <c r="F1329">
        <v>31687899</v>
      </c>
      <c r="G1329">
        <v>12400000</v>
      </c>
      <c r="H1329">
        <v>270102</v>
      </c>
      <c r="I1329" s="26">
        <v>121204</v>
      </c>
      <c r="J1329" s="26"/>
      <c r="K1329" s="1">
        <v>5000</v>
      </c>
      <c r="M1329" s="1"/>
      <c r="N1329" s="26"/>
      <c r="O1329" s="1"/>
      <c r="P1329" s="26"/>
    </row>
    <row r="1330" spans="1:16" hidden="1" x14ac:dyDescent="0.25">
      <c r="A1330">
        <v>50000249</v>
      </c>
      <c r="B1330">
        <v>2569298</v>
      </c>
      <c r="C1330" t="s">
        <v>154</v>
      </c>
      <c r="D1330">
        <v>1020761787</v>
      </c>
      <c r="E1330" s="29">
        <v>42300</v>
      </c>
      <c r="F1330">
        <v>6379382</v>
      </c>
      <c r="G1330">
        <v>12200000</v>
      </c>
      <c r="H1330">
        <v>250101</v>
      </c>
      <c r="I1330" s="26">
        <v>121225</v>
      </c>
      <c r="J1330" s="26"/>
      <c r="K1330" s="1">
        <v>7100</v>
      </c>
      <c r="M1330" s="1"/>
      <c r="N1330" s="26"/>
      <c r="O1330" s="1"/>
      <c r="P1330" s="26"/>
    </row>
    <row r="1331" spans="1:16" hidden="1" x14ac:dyDescent="0.25">
      <c r="A1331">
        <v>50000249</v>
      </c>
      <c r="B1331">
        <v>2569299</v>
      </c>
      <c r="C1331" t="s">
        <v>154</v>
      </c>
      <c r="D1331">
        <v>1020761787</v>
      </c>
      <c r="E1331" s="29">
        <v>42300</v>
      </c>
      <c r="F1331">
        <v>6371382</v>
      </c>
      <c r="G1331">
        <v>12200000</v>
      </c>
      <c r="H1331">
        <v>250101</v>
      </c>
      <c r="I1331" s="26">
        <v>121225</v>
      </c>
      <c r="J1331" s="26"/>
      <c r="K1331" s="1">
        <v>12800</v>
      </c>
      <c r="M1331" s="1"/>
      <c r="N1331" s="26"/>
      <c r="O1331" s="1"/>
      <c r="P1331" s="26"/>
    </row>
    <row r="1332" spans="1:16" hidden="1" x14ac:dyDescent="0.25">
      <c r="A1332">
        <v>50000249</v>
      </c>
      <c r="B1332">
        <v>2580007</v>
      </c>
      <c r="C1332" t="s">
        <v>167</v>
      </c>
      <c r="D1332">
        <v>1018428767</v>
      </c>
      <c r="E1332" s="29">
        <v>42300</v>
      </c>
      <c r="F1332">
        <v>5950695</v>
      </c>
      <c r="G1332">
        <v>12400000</v>
      </c>
      <c r="H1332">
        <v>270102</v>
      </c>
      <c r="I1332" s="26">
        <v>121204</v>
      </c>
      <c r="J1332" s="26"/>
      <c r="K1332" s="1">
        <v>5000</v>
      </c>
      <c r="M1332" s="1"/>
      <c r="N1332" s="26"/>
      <c r="O1332" s="1"/>
      <c r="P1332" s="26"/>
    </row>
    <row r="1333" spans="1:16" hidden="1" x14ac:dyDescent="0.25">
      <c r="A1333">
        <v>50000249</v>
      </c>
      <c r="B1333">
        <v>2588951</v>
      </c>
      <c r="C1333" t="s">
        <v>170</v>
      </c>
      <c r="D1333">
        <v>8909850772</v>
      </c>
      <c r="E1333" s="29">
        <v>42300</v>
      </c>
      <c r="F1333">
        <v>4442033</v>
      </c>
      <c r="G1333">
        <v>12800000</v>
      </c>
      <c r="H1333">
        <v>350300</v>
      </c>
      <c r="I1333" s="26">
        <v>350300</v>
      </c>
      <c r="J1333" s="26"/>
      <c r="K1333" s="1">
        <v>129360000</v>
      </c>
      <c r="M1333" s="1"/>
      <c r="N1333" s="26"/>
      <c r="O1333" s="1"/>
      <c r="P1333" s="26"/>
    </row>
    <row r="1334" spans="1:16" hidden="1" x14ac:dyDescent="0.25">
      <c r="A1334">
        <v>50000249</v>
      </c>
      <c r="B1334">
        <v>2625698</v>
      </c>
      <c r="C1334" t="s">
        <v>169</v>
      </c>
      <c r="D1334">
        <v>59826048</v>
      </c>
      <c r="E1334" s="29">
        <v>42300</v>
      </c>
      <c r="F1334">
        <v>31226269</v>
      </c>
      <c r="G1334">
        <v>12400000</v>
      </c>
      <c r="H1334">
        <v>270102</v>
      </c>
      <c r="I1334" s="26">
        <v>121204</v>
      </c>
      <c r="J1334" s="26"/>
      <c r="K1334" s="1">
        <v>5000</v>
      </c>
      <c r="M1334" s="1"/>
      <c r="N1334" s="26"/>
      <c r="O1334" s="1"/>
      <c r="P1334" s="26"/>
    </row>
    <row r="1335" spans="1:16" hidden="1" x14ac:dyDescent="0.25">
      <c r="A1335">
        <v>50000249</v>
      </c>
      <c r="B1335">
        <v>34065861</v>
      </c>
      <c r="C1335" t="s">
        <v>154</v>
      </c>
      <c r="D1335">
        <v>9004502058</v>
      </c>
      <c r="E1335" s="29">
        <v>42300</v>
      </c>
      <c r="F1335">
        <v>5082054</v>
      </c>
      <c r="G1335">
        <v>12200000</v>
      </c>
      <c r="H1335">
        <v>250101</v>
      </c>
      <c r="I1335" s="26">
        <v>121225</v>
      </c>
      <c r="J1335" s="26"/>
      <c r="K1335" s="1">
        <v>11700</v>
      </c>
      <c r="M1335" s="1"/>
      <c r="N1335" s="26"/>
      <c r="O1335" s="1"/>
      <c r="P1335" s="26"/>
    </row>
    <row r="1336" spans="1:16" hidden="1" x14ac:dyDescent="0.25">
      <c r="A1336">
        <v>50000249</v>
      </c>
      <c r="B1336">
        <v>34065875</v>
      </c>
      <c r="C1336" t="s">
        <v>154</v>
      </c>
      <c r="D1336">
        <v>8915003160</v>
      </c>
      <c r="E1336" s="29">
        <v>42300</v>
      </c>
      <c r="F1336">
        <v>3266100</v>
      </c>
      <c r="G1336">
        <v>12400000</v>
      </c>
      <c r="H1336">
        <v>270102</v>
      </c>
      <c r="I1336" s="26">
        <v>121204</v>
      </c>
      <c r="J1336" s="26"/>
      <c r="K1336" s="1">
        <v>5000</v>
      </c>
      <c r="M1336" s="1"/>
      <c r="N1336" s="26"/>
      <c r="O1336" s="1"/>
      <c r="P1336" s="26"/>
    </row>
    <row r="1337" spans="1:16" hidden="1" x14ac:dyDescent="0.25">
      <c r="A1337">
        <v>50000249</v>
      </c>
      <c r="B1337">
        <v>34065876</v>
      </c>
      <c r="C1337" t="s">
        <v>154</v>
      </c>
      <c r="D1337">
        <v>8915003160</v>
      </c>
      <c r="E1337" s="29">
        <v>42300</v>
      </c>
      <c r="F1337">
        <v>3266100</v>
      </c>
      <c r="G1337">
        <v>12400000</v>
      </c>
      <c r="H1337">
        <v>270102</v>
      </c>
      <c r="I1337" s="26">
        <v>121204</v>
      </c>
      <c r="J1337" s="26"/>
      <c r="K1337" s="1">
        <v>5000</v>
      </c>
      <c r="M1337" s="1"/>
      <c r="N1337" s="26"/>
      <c r="O1337" s="1"/>
      <c r="P1337" s="26"/>
    </row>
    <row r="1338" spans="1:16" hidden="1" x14ac:dyDescent="0.25">
      <c r="A1338">
        <v>50000249</v>
      </c>
      <c r="B1338">
        <v>40769478</v>
      </c>
      <c r="C1338" t="s">
        <v>158</v>
      </c>
      <c r="D1338">
        <v>3748377</v>
      </c>
      <c r="E1338" s="29">
        <v>42300</v>
      </c>
      <c r="F1338">
        <v>30151319</v>
      </c>
      <c r="G1338">
        <v>923272193</v>
      </c>
      <c r="H1338">
        <v>131401</v>
      </c>
      <c r="I1338" s="26">
        <v>131401</v>
      </c>
      <c r="J1338" s="26"/>
      <c r="K1338" s="1">
        <v>6200</v>
      </c>
      <c r="M1338" s="1"/>
      <c r="N1338" s="26"/>
      <c r="O1338" s="1"/>
      <c r="P1338" s="26"/>
    </row>
    <row r="1339" spans="1:16" hidden="1" x14ac:dyDescent="0.25">
      <c r="A1339">
        <v>50000249</v>
      </c>
      <c r="B1339">
        <v>40769479</v>
      </c>
      <c r="C1339" t="s">
        <v>158</v>
      </c>
      <c r="D1339">
        <v>8670774</v>
      </c>
      <c r="E1339" s="29">
        <v>42300</v>
      </c>
      <c r="F1339">
        <v>31063068</v>
      </c>
      <c r="G1339">
        <v>12200000</v>
      </c>
      <c r="H1339">
        <v>250101</v>
      </c>
      <c r="I1339" s="26">
        <v>121225</v>
      </c>
      <c r="J1339" s="26"/>
      <c r="K1339" s="1">
        <v>4900</v>
      </c>
      <c r="M1339" s="1"/>
      <c r="N1339" s="26"/>
      <c r="O1339" s="1"/>
      <c r="P1339" s="26"/>
    </row>
    <row r="1340" spans="1:16" hidden="1" x14ac:dyDescent="0.25">
      <c r="A1340">
        <v>50000249</v>
      </c>
      <c r="B1340">
        <v>41171736</v>
      </c>
      <c r="C1340" t="s">
        <v>153</v>
      </c>
      <c r="D1340">
        <v>800083672</v>
      </c>
      <c r="E1340" s="29">
        <v>42300</v>
      </c>
      <c r="F1340">
        <v>7790021</v>
      </c>
      <c r="G1340">
        <v>821500000</v>
      </c>
      <c r="H1340">
        <v>410101</v>
      </c>
      <c r="I1340" s="26">
        <v>270242</v>
      </c>
      <c r="J1340" s="26"/>
      <c r="K1340" s="1">
        <v>1378661</v>
      </c>
      <c r="M1340" s="1"/>
      <c r="N1340" s="26"/>
      <c r="O1340" s="1"/>
      <c r="P1340" s="26"/>
    </row>
    <row r="1341" spans="1:16" hidden="1" x14ac:dyDescent="0.25">
      <c r="A1341">
        <v>50000249</v>
      </c>
      <c r="B1341">
        <v>41466550</v>
      </c>
      <c r="C1341" t="s">
        <v>154</v>
      </c>
      <c r="D1341">
        <v>79823569</v>
      </c>
      <c r="E1341" s="29">
        <v>42300</v>
      </c>
      <c r="F1341">
        <v>31146127</v>
      </c>
      <c r="G1341">
        <v>26800000</v>
      </c>
      <c r="H1341">
        <v>360200</v>
      </c>
      <c r="I1341" s="26">
        <v>360200</v>
      </c>
      <c r="J1341" s="26"/>
      <c r="K1341" s="1">
        <v>227360</v>
      </c>
      <c r="M1341" s="1"/>
      <c r="N1341" s="26"/>
      <c r="O1341" s="1"/>
      <c r="P1341" s="26"/>
    </row>
    <row r="1342" spans="1:16" hidden="1" x14ac:dyDescent="0.25">
      <c r="A1342">
        <v>50000249</v>
      </c>
      <c r="B1342">
        <v>42343654</v>
      </c>
      <c r="C1342" t="s">
        <v>160</v>
      </c>
      <c r="D1342">
        <v>28992525</v>
      </c>
      <c r="E1342" s="29">
        <v>42300</v>
      </c>
      <c r="F1342">
        <v>31236598</v>
      </c>
      <c r="G1342">
        <v>910300000</v>
      </c>
      <c r="H1342">
        <v>130113</v>
      </c>
      <c r="I1342" s="26">
        <v>130113</v>
      </c>
      <c r="J1342" s="26"/>
      <c r="K1342" s="1">
        <v>350000</v>
      </c>
      <c r="M1342" s="1"/>
      <c r="N1342" s="26"/>
      <c r="O1342" s="1"/>
      <c r="P1342" s="26"/>
    </row>
    <row r="1343" spans="1:16" hidden="1" x14ac:dyDescent="0.25">
      <c r="A1343">
        <v>50000249</v>
      </c>
      <c r="B1343">
        <v>42901591</v>
      </c>
      <c r="C1343" t="s">
        <v>154</v>
      </c>
      <c r="D1343">
        <v>3076798</v>
      </c>
      <c r="E1343" s="29">
        <v>42300</v>
      </c>
      <c r="F1343">
        <v>4354510</v>
      </c>
      <c r="G1343">
        <v>923272193</v>
      </c>
      <c r="H1343">
        <v>131401</v>
      </c>
      <c r="I1343" s="26">
        <v>131401</v>
      </c>
      <c r="J1343" s="26"/>
      <c r="K1343" s="1">
        <v>14600</v>
      </c>
      <c r="M1343" s="1"/>
      <c r="N1343" s="26"/>
      <c r="O1343" s="1"/>
      <c r="P1343" s="26"/>
    </row>
    <row r="1344" spans="1:16" hidden="1" x14ac:dyDescent="0.25">
      <c r="A1344">
        <v>50000249</v>
      </c>
      <c r="B1344">
        <v>44688974</v>
      </c>
      <c r="C1344" t="s">
        <v>154</v>
      </c>
      <c r="D1344">
        <v>52086383</v>
      </c>
      <c r="E1344" s="29">
        <v>42300</v>
      </c>
      <c r="F1344">
        <v>31341319</v>
      </c>
      <c r="G1344">
        <v>12200000</v>
      </c>
      <c r="H1344">
        <v>250101</v>
      </c>
      <c r="I1344" s="26">
        <v>121225</v>
      </c>
      <c r="J1344" s="26"/>
      <c r="K1344" s="1">
        <v>36000</v>
      </c>
      <c r="M1344" s="1"/>
      <c r="N1344" s="26"/>
      <c r="O1344" s="1"/>
      <c r="P1344" s="26"/>
    </row>
    <row r="1345" spans="1:16" hidden="1" x14ac:dyDescent="0.25">
      <c r="A1345">
        <v>50000249</v>
      </c>
      <c r="B1345">
        <v>46553559</v>
      </c>
      <c r="C1345" t="s">
        <v>154</v>
      </c>
      <c r="D1345">
        <v>79944852</v>
      </c>
      <c r="E1345" s="29">
        <v>42300</v>
      </c>
      <c r="F1345">
        <v>32148194</v>
      </c>
      <c r="G1345">
        <v>12400000</v>
      </c>
      <c r="H1345">
        <v>270102</v>
      </c>
      <c r="I1345" s="26">
        <v>121204</v>
      </c>
      <c r="J1345" s="26"/>
      <c r="K1345" s="1">
        <v>5000</v>
      </c>
      <c r="M1345" s="1"/>
      <c r="N1345" s="26"/>
      <c r="O1345" s="1"/>
      <c r="P1345" s="26"/>
    </row>
    <row r="1346" spans="1:16" hidden="1" x14ac:dyDescent="0.25">
      <c r="A1346">
        <v>50000249</v>
      </c>
      <c r="B1346">
        <v>46553561</v>
      </c>
      <c r="C1346" t="s">
        <v>154</v>
      </c>
      <c r="D1346">
        <v>80090957</v>
      </c>
      <c r="E1346" s="29">
        <v>42300</v>
      </c>
      <c r="F1346">
        <v>3454664</v>
      </c>
      <c r="G1346">
        <v>12200000</v>
      </c>
      <c r="H1346">
        <v>250101</v>
      </c>
      <c r="I1346" s="26">
        <v>121225</v>
      </c>
      <c r="J1346" s="26"/>
      <c r="K1346" s="1">
        <v>31500</v>
      </c>
      <c r="M1346" s="1"/>
      <c r="N1346" s="26"/>
      <c r="O1346" s="1"/>
      <c r="P1346" s="26"/>
    </row>
    <row r="1347" spans="1:16" hidden="1" x14ac:dyDescent="0.25">
      <c r="A1347">
        <v>50000249</v>
      </c>
      <c r="B1347">
        <v>46553586</v>
      </c>
      <c r="C1347" t="s">
        <v>154</v>
      </c>
      <c r="D1347">
        <v>1018462309</v>
      </c>
      <c r="E1347" s="29">
        <v>42300</v>
      </c>
      <c r="F1347">
        <v>3115992</v>
      </c>
      <c r="G1347">
        <v>12400000</v>
      </c>
      <c r="H1347">
        <v>270102</v>
      </c>
      <c r="I1347" s="26">
        <v>121204</v>
      </c>
      <c r="J1347" s="26"/>
      <c r="K1347" s="1">
        <v>5000</v>
      </c>
      <c r="M1347" s="1"/>
      <c r="N1347" s="26"/>
      <c r="O1347" s="1"/>
      <c r="P1347" s="26"/>
    </row>
    <row r="1348" spans="1:16" hidden="1" x14ac:dyDescent="0.25">
      <c r="A1348">
        <v>50000249</v>
      </c>
      <c r="B1348">
        <v>46650386</v>
      </c>
      <c r="C1348" t="s">
        <v>154</v>
      </c>
      <c r="D1348">
        <v>8301376902</v>
      </c>
      <c r="E1348" s="29">
        <v>42300</v>
      </c>
      <c r="F1348">
        <v>6103895</v>
      </c>
      <c r="G1348">
        <v>24800000</v>
      </c>
      <c r="H1348">
        <v>430101</v>
      </c>
      <c r="I1348" s="26">
        <v>430101</v>
      </c>
      <c r="J1348" s="26"/>
      <c r="K1348" s="1">
        <v>435535</v>
      </c>
      <c r="M1348" s="1"/>
      <c r="N1348" s="26"/>
      <c r="O1348" s="1"/>
      <c r="P1348" s="26"/>
    </row>
    <row r="1349" spans="1:16" hidden="1" x14ac:dyDescent="0.25">
      <c r="A1349">
        <v>50000249</v>
      </c>
      <c r="B1349">
        <v>91660890</v>
      </c>
      <c r="C1349" t="s">
        <v>244</v>
      </c>
      <c r="D1349">
        <v>20482502</v>
      </c>
      <c r="E1349" s="29">
        <v>42300</v>
      </c>
      <c r="F1349">
        <v>31146671</v>
      </c>
      <c r="G1349">
        <v>923272193</v>
      </c>
      <c r="H1349">
        <v>131401</v>
      </c>
      <c r="I1349" s="26">
        <v>131401</v>
      </c>
      <c r="J1349" s="26"/>
      <c r="K1349" s="1">
        <v>14100</v>
      </c>
      <c r="M1349" s="1"/>
      <c r="N1349" s="26"/>
      <c r="O1349" s="1"/>
      <c r="P1349" s="26"/>
    </row>
    <row r="1350" spans="1:16" hidden="1" x14ac:dyDescent="0.25">
      <c r="A1350">
        <v>50000249</v>
      </c>
      <c r="B1350">
        <v>150005587</v>
      </c>
      <c r="E1350" s="29">
        <v>42300</v>
      </c>
      <c r="G1350" s="66">
        <v>0</v>
      </c>
      <c r="H1350" s="66">
        <v>0</v>
      </c>
      <c r="K1350" s="1">
        <v>1658677</v>
      </c>
    </row>
    <row r="1351" spans="1:16" hidden="1" x14ac:dyDescent="0.25">
      <c r="A1351">
        <v>50000249</v>
      </c>
      <c r="B1351">
        <v>660856</v>
      </c>
      <c r="C1351" t="s">
        <v>185</v>
      </c>
      <c r="D1351">
        <v>26620086</v>
      </c>
      <c r="E1351" s="29">
        <v>42303</v>
      </c>
      <c r="F1351">
        <v>31339578</v>
      </c>
      <c r="G1351">
        <v>923272193</v>
      </c>
      <c r="H1351">
        <v>131401</v>
      </c>
      <c r="I1351" s="26">
        <v>131401</v>
      </c>
      <c r="J1351" s="26"/>
      <c r="K1351" s="1">
        <v>14800</v>
      </c>
      <c r="M1351" s="1"/>
      <c r="N1351" s="26"/>
      <c r="O1351" s="1"/>
      <c r="P1351" s="26"/>
    </row>
    <row r="1352" spans="1:16" hidden="1" x14ac:dyDescent="0.25">
      <c r="A1352">
        <v>50000249</v>
      </c>
      <c r="B1352">
        <v>791617</v>
      </c>
      <c r="C1352" t="s">
        <v>154</v>
      </c>
      <c r="D1352">
        <v>53053770</v>
      </c>
      <c r="E1352" s="29">
        <v>42303</v>
      </c>
      <c r="F1352">
        <v>2806057</v>
      </c>
      <c r="G1352">
        <v>12400000</v>
      </c>
      <c r="H1352">
        <v>270102</v>
      </c>
      <c r="I1352" s="26">
        <v>121204</v>
      </c>
      <c r="J1352" s="26"/>
      <c r="K1352" s="1">
        <v>5000</v>
      </c>
      <c r="M1352" s="1"/>
      <c r="N1352" s="26"/>
      <c r="O1352" s="1"/>
      <c r="P1352" s="26"/>
    </row>
    <row r="1353" spans="1:16" hidden="1" x14ac:dyDescent="0.25">
      <c r="A1353">
        <v>50000249</v>
      </c>
      <c r="B1353">
        <v>791618</v>
      </c>
      <c r="C1353" t="s">
        <v>154</v>
      </c>
      <c r="D1353">
        <v>52201285</v>
      </c>
      <c r="E1353" s="29">
        <v>42303</v>
      </c>
      <c r="F1353">
        <v>2820163</v>
      </c>
      <c r="G1353">
        <v>12400000</v>
      </c>
      <c r="H1353">
        <v>270102</v>
      </c>
      <c r="I1353" s="26">
        <v>121204</v>
      </c>
      <c r="J1353" s="26"/>
      <c r="K1353" s="1">
        <v>5000</v>
      </c>
      <c r="M1353" s="1"/>
      <c r="N1353" s="26"/>
      <c r="O1353" s="1"/>
      <c r="P1353" s="26"/>
    </row>
    <row r="1354" spans="1:16" hidden="1" x14ac:dyDescent="0.25">
      <c r="A1354">
        <v>50000249</v>
      </c>
      <c r="B1354">
        <v>795786</v>
      </c>
      <c r="C1354" t="s">
        <v>154</v>
      </c>
      <c r="D1354">
        <v>33751149</v>
      </c>
      <c r="E1354" s="29">
        <v>42303</v>
      </c>
      <c r="F1354">
        <v>31852414</v>
      </c>
      <c r="G1354">
        <v>12400000</v>
      </c>
      <c r="H1354">
        <v>270102</v>
      </c>
      <c r="I1354" s="26">
        <v>121204</v>
      </c>
      <c r="J1354" s="26"/>
      <c r="K1354" s="1">
        <v>5000</v>
      </c>
      <c r="M1354" s="1"/>
      <c r="N1354" s="26"/>
      <c r="O1354" s="1"/>
      <c r="P1354" s="26"/>
    </row>
    <row r="1355" spans="1:16" hidden="1" x14ac:dyDescent="0.25">
      <c r="A1355">
        <v>50000249</v>
      </c>
      <c r="B1355">
        <v>795787</v>
      </c>
      <c r="C1355" t="s">
        <v>154</v>
      </c>
      <c r="D1355">
        <v>36306246</v>
      </c>
      <c r="E1355" s="29">
        <v>42303</v>
      </c>
      <c r="F1355">
        <v>31584503</v>
      </c>
      <c r="G1355">
        <v>12400000</v>
      </c>
      <c r="H1355">
        <v>270102</v>
      </c>
      <c r="I1355" s="26">
        <v>121204</v>
      </c>
      <c r="J1355" s="26"/>
      <c r="K1355" s="1">
        <v>5000</v>
      </c>
      <c r="M1355" s="1"/>
      <c r="N1355" s="26"/>
      <c r="O1355" s="1"/>
      <c r="P1355" s="26"/>
    </row>
    <row r="1356" spans="1:16" hidden="1" x14ac:dyDescent="0.25">
      <c r="A1356">
        <v>50000249</v>
      </c>
      <c r="B1356">
        <v>795789</v>
      </c>
      <c r="C1356" t="s">
        <v>154</v>
      </c>
      <c r="D1356">
        <v>1048848339</v>
      </c>
      <c r="E1356" s="29">
        <v>42303</v>
      </c>
      <c r="F1356">
        <v>31175746</v>
      </c>
      <c r="G1356">
        <v>12400000</v>
      </c>
      <c r="H1356">
        <v>270102</v>
      </c>
      <c r="I1356" s="26">
        <v>121204</v>
      </c>
      <c r="J1356" s="26"/>
      <c r="K1356" s="1">
        <v>5000</v>
      </c>
      <c r="M1356" s="1"/>
      <c r="N1356" s="26"/>
      <c r="O1356" s="1"/>
      <c r="P1356" s="26"/>
    </row>
    <row r="1357" spans="1:16" hidden="1" x14ac:dyDescent="0.25">
      <c r="A1357">
        <v>50000249</v>
      </c>
      <c r="B1357">
        <v>795791</v>
      </c>
      <c r="C1357" t="s">
        <v>154</v>
      </c>
      <c r="D1357">
        <v>1022367347</v>
      </c>
      <c r="E1357" s="29">
        <v>42303</v>
      </c>
      <c r="F1357">
        <v>32036656</v>
      </c>
      <c r="G1357">
        <v>12400000</v>
      </c>
      <c r="H1357">
        <v>270102</v>
      </c>
      <c r="I1357" s="26">
        <v>121204</v>
      </c>
      <c r="J1357" s="26"/>
      <c r="K1357" s="1">
        <v>5000</v>
      </c>
      <c r="M1357" s="1"/>
      <c r="N1357" s="26"/>
      <c r="O1357" s="1"/>
      <c r="P1357" s="26"/>
    </row>
    <row r="1358" spans="1:16" hidden="1" x14ac:dyDescent="0.25">
      <c r="A1358">
        <v>50000249</v>
      </c>
      <c r="B1358">
        <v>795792</v>
      </c>
      <c r="C1358" t="s">
        <v>154</v>
      </c>
      <c r="D1358">
        <v>1065640529</v>
      </c>
      <c r="E1358" s="29">
        <v>42303</v>
      </c>
      <c r="F1358">
        <v>30088884</v>
      </c>
      <c r="G1358">
        <v>12400000</v>
      </c>
      <c r="H1358">
        <v>270102</v>
      </c>
      <c r="I1358" s="26">
        <v>121204</v>
      </c>
      <c r="J1358" s="26"/>
      <c r="K1358" s="1">
        <v>5000</v>
      </c>
      <c r="M1358" s="1"/>
      <c r="N1358" s="26"/>
      <c r="O1358" s="1"/>
      <c r="P1358" s="26"/>
    </row>
    <row r="1359" spans="1:16" hidden="1" x14ac:dyDescent="0.25">
      <c r="A1359">
        <v>50000249</v>
      </c>
      <c r="B1359">
        <v>795794</v>
      </c>
      <c r="C1359" t="s">
        <v>154</v>
      </c>
      <c r="D1359">
        <v>80034799</v>
      </c>
      <c r="E1359" s="29">
        <v>42303</v>
      </c>
      <c r="F1359">
        <v>31226983</v>
      </c>
      <c r="G1359">
        <v>12400000</v>
      </c>
      <c r="H1359">
        <v>270102</v>
      </c>
      <c r="I1359" s="26">
        <v>121204</v>
      </c>
      <c r="J1359" s="26"/>
      <c r="K1359" s="1">
        <v>5000</v>
      </c>
      <c r="M1359" s="1"/>
      <c r="N1359" s="26"/>
      <c r="O1359" s="1"/>
      <c r="P1359" s="26"/>
    </row>
    <row r="1360" spans="1:16" hidden="1" x14ac:dyDescent="0.25">
      <c r="A1360">
        <v>50000249</v>
      </c>
      <c r="B1360">
        <v>887886</v>
      </c>
      <c r="C1360" t="s">
        <v>173</v>
      </c>
      <c r="D1360">
        <v>1057463116</v>
      </c>
      <c r="E1360" s="29">
        <v>42303</v>
      </c>
      <c r="F1360">
        <v>31255890</v>
      </c>
      <c r="G1360">
        <v>12400000</v>
      </c>
      <c r="H1360">
        <v>270102</v>
      </c>
      <c r="I1360" s="26">
        <v>121204</v>
      </c>
      <c r="J1360" s="26"/>
      <c r="K1360" s="1">
        <v>5000</v>
      </c>
      <c r="M1360" s="1"/>
      <c r="N1360" s="26"/>
      <c r="O1360" s="1"/>
      <c r="P1360" s="26"/>
    </row>
    <row r="1361" spans="1:16" hidden="1" x14ac:dyDescent="0.25">
      <c r="A1361">
        <v>50000249</v>
      </c>
      <c r="B1361">
        <v>1020728</v>
      </c>
      <c r="C1361" t="s">
        <v>154</v>
      </c>
      <c r="D1361">
        <v>79614028</v>
      </c>
      <c r="E1361" s="29">
        <v>42303</v>
      </c>
      <c r="F1361">
        <v>31389020</v>
      </c>
      <c r="G1361">
        <v>12800000</v>
      </c>
      <c r="H1361">
        <v>350300</v>
      </c>
      <c r="I1361" s="26">
        <v>350300</v>
      </c>
      <c r="J1361" s="26"/>
      <c r="K1361" s="1">
        <v>300000</v>
      </c>
      <c r="M1361" s="1"/>
      <c r="N1361" s="26"/>
      <c r="O1361" s="1"/>
      <c r="P1361" s="26"/>
    </row>
    <row r="1362" spans="1:16" hidden="1" x14ac:dyDescent="0.25">
      <c r="A1362">
        <v>50000249</v>
      </c>
      <c r="B1362">
        <v>1106397</v>
      </c>
      <c r="C1362" t="s">
        <v>158</v>
      </c>
      <c r="D1362">
        <v>22358138</v>
      </c>
      <c r="E1362" s="29">
        <v>42303</v>
      </c>
      <c r="F1362">
        <v>3688607</v>
      </c>
      <c r="G1362">
        <v>923272193</v>
      </c>
      <c r="H1362">
        <v>131401</v>
      </c>
      <c r="I1362" s="26">
        <v>131401</v>
      </c>
      <c r="J1362" s="26"/>
      <c r="K1362" s="1">
        <v>17400</v>
      </c>
      <c r="M1362" s="1"/>
      <c r="N1362" s="26"/>
      <c r="O1362" s="1"/>
      <c r="P1362" s="26"/>
    </row>
    <row r="1363" spans="1:16" hidden="1" x14ac:dyDescent="0.25">
      <c r="A1363">
        <v>50000249</v>
      </c>
      <c r="B1363">
        <v>1323039</v>
      </c>
      <c r="C1363" t="s">
        <v>182</v>
      </c>
      <c r="D1363">
        <v>43141298</v>
      </c>
      <c r="E1363" s="29">
        <v>42303</v>
      </c>
      <c r="F1363">
        <v>31284486</v>
      </c>
      <c r="G1363">
        <v>11100000</v>
      </c>
      <c r="H1363">
        <v>150101</v>
      </c>
      <c r="I1363" s="26">
        <v>27090501</v>
      </c>
      <c r="J1363" s="26"/>
      <c r="K1363" s="1">
        <v>9800</v>
      </c>
      <c r="M1363" s="1"/>
      <c r="N1363" s="26"/>
      <c r="O1363" s="1"/>
      <c r="P1363" s="26"/>
    </row>
    <row r="1364" spans="1:16" hidden="1" x14ac:dyDescent="0.25">
      <c r="A1364">
        <v>50000249</v>
      </c>
      <c r="B1364">
        <v>1376227</v>
      </c>
      <c r="C1364" t="s">
        <v>154</v>
      </c>
      <c r="D1364">
        <v>79899443</v>
      </c>
      <c r="E1364" s="29">
        <v>42303</v>
      </c>
      <c r="F1364">
        <v>32145424</v>
      </c>
      <c r="G1364">
        <v>12400000</v>
      </c>
      <c r="H1364">
        <v>270102</v>
      </c>
      <c r="I1364" s="26">
        <v>121204</v>
      </c>
      <c r="J1364" s="26"/>
      <c r="K1364" s="1">
        <v>5000</v>
      </c>
      <c r="M1364" s="1"/>
      <c r="N1364" s="26"/>
      <c r="O1364" s="1"/>
      <c r="P1364" s="26"/>
    </row>
    <row r="1365" spans="1:16" hidden="1" x14ac:dyDescent="0.25">
      <c r="A1365">
        <v>50000249</v>
      </c>
      <c r="B1365">
        <v>1476103</v>
      </c>
      <c r="C1365" t="s">
        <v>179</v>
      </c>
      <c r="D1365">
        <v>5741773</v>
      </c>
      <c r="E1365" s="29">
        <v>42303</v>
      </c>
      <c r="F1365">
        <v>6761792</v>
      </c>
      <c r="G1365">
        <v>12800000</v>
      </c>
      <c r="H1365">
        <v>350300</v>
      </c>
      <c r="I1365" s="26">
        <v>350300</v>
      </c>
      <c r="J1365" s="26"/>
      <c r="K1365" s="1">
        <v>12266</v>
      </c>
      <c r="M1365" s="1"/>
      <c r="N1365" s="26"/>
      <c r="O1365" s="1"/>
      <c r="P1365" s="26"/>
    </row>
    <row r="1366" spans="1:16" hidden="1" x14ac:dyDescent="0.25">
      <c r="A1366">
        <v>50000249</v>
      </c>
      <c r="B1366">
        <v>1555006</v>
      </c>
      <c r="C1366" t="s">
        <v>172</v>
      </c>
      <c r="D1366">
        <v>1075272867</v>
      </c>
      <c r="E1366" s="29">
        <v>42303</v>
      </c>
      <c r="F1366">
        <v>8621742</v>
      </c>
      <c r="G1366">
        <v>12400000</v>
      </c>
      <c r="H1366">
        <v>270102</v>
      </c>
      <c r="I1366" s="26">
        <v>121204</v>
      </c>
      <c r="J1366" s="26"/>
      <c r="K1366" s="1">
        <v>5000</v>
      </c>
      <c r="M1366" s="1"/>
      <c r="N1366" s="26"/>
      <c r="O1366" s="1"/>
      <c r="P1366" s="26"/>
    </row>
    <row r="1367" spans="1:16" hidden="1" x14ac:dyDescent="0.25">
      <c r="A1367">
        <v>50000249</v>
      </c>
      <c r="B1367">
        <v>1555009</v>
      </c>
      <c r="C1367" t="s">
        <v>172</v>
      </c>
      <c r="D1367">
        <v>1635972</v>
      </c>
      <c r="E1367" s="29">
        <v>42303</v>
      </c>
      <c r="F1367">
        <v>8603249</v>
      </c>
      <c r="G1367">
        <v>923272193</v>
      </c>
      <c r="H1367">
        <v>131401</v>
      </c>
      <c r="I1367" s="26">
        <v>131401</v>
      </c>
      <c r="J1367" s="26"/>
      <c r="K1367" s="1">
        <v>11800</v>
      </c>
      <c r="M1367" s="1"/>
      <c r="N1367" s="26"/>
      <c r="O1367" s="1"/>
      <c r="P1367" s="26"/>
    </row>
    <row r="1368" spans="1:16" hidden="1" x14ac:dyDescent="0.25">
      <c r="A1368">
        <v>50000249</v>
      </c>
      <c r="B1368">
        <v>1571826</v>
      </c>
      <c r="C1368" t="s">
        <v>171</v>
      </c>
      <c r="D1368">
        <v>1065639191</v>
      </c>
      <c r="E1368" s="29">
        <v>42303</v>
      </c>
      <c r="F1368">
        <v>8881048</v>
      </c>
      <c r="G1368">
        <v>12400000</v>
      </c>
      <c r="H1368">
        <v>270102</v>
      </c>
      <c r="I1368" s="26">
        <v>121204</v>
      </c>
      <c r="J1368" s="26"/>
      <c r="K1368" s="1">
        <v>5000</v>
      </c>
      <c r="M1368" s="1"/>
      <c r="N1368" s="26"/>
      <c r="O1368" s="1"/>
      <c r="P1368" s="26"/>
    </row>
    <row r="1369" spans="1:16" hidden="1" x14ac:dyDescent="0.25">
      <c r="A1369">
        <v>50000249</v>
      </c>
      <c r="B1369">
        <v>1641104</v>
      </c>
      <c r="C1369" t="s">
        <v>159</v>
      </c>
      <c r="D1369">
        <v>37860621</v>
      </c>
      <c r="E1369" s="29">
        <v>42303</v>
      </c>
      <c r="F1369">
        <v>31633992</v>
      </c>
      <c r="G1369">
        <v>26800000</v>
      </c>
      <c r="H1369">
        <v>360200</v>
      </c>
      <c r="I1369" s="26">
        <v>360200</v>
      </c>
      <c r="J1369" s="26"/>
      <c r="K1369" s="1">
        <v>2000</v>
      </c>
      <c r="M1369" s="1"/>
      <c r="N1369" s="26"/>
      <c r="O1369" s="1"/>
      <c r="P1369" s="26"/>
    </row>
    <row r="1370" spans="1:16" hidden="1" x14ac:dyDescent="0.25">
      <c r="A1370">
        <v>50000249</v>
      </c>
      <c r="B1370">
        <v>1641105</v>
      </c>
      <c r="C1370" t="s">
        <v>159</v>
      </c>
      <c r="D1370">
        <v>63482095</v>
      </c>
      <c r="E1370" s="29">
        <v>42303</v>
      </c>
      <c r="F1370">
        <v>31633992</v>
      </c>
      <c r="G1370">
        <v>26800000</v>
      </c>
      <c r="H1370">
        <v>360200</v>
      </c>
      <c r="I1370" s="26">
        <v>360200</v>
      </c>
      <c r="J1370" s="26"/>
      <c r="K1370" s="1">
        <v>2000</v>
      </c>
      <c r="M1370" s="1"/>
      <c r="N1370" s="26"/>
      <c r="O1370" s="1"/>
      <c r="P1370" s="26"/>
    </row>
    <row r="1371" spans="1:16" hidden="1" x14ac:dyDescent="0.25">
      <c r="A1371">
        <v>50000249</v>
      </c>
      <c r="B1371">
        <v>1723539</v>
      </c>
      <c r="C1371" t="s">
        <v>171</v>
      </c>
      <c r="D1371">
        <v>6387251</v>
      </c>
      <c r="E1371" s="29">
        <v>42303</v>
      </c>
      <c r="F1371">
        <v>31754072</v>
      </c>
      <c r="G1371">
        <v>12400000</v>
      </c>
      <c r="H1371">
        <v>270102</v>
      </c>
      <c r="I1371" s="26">
        <v>121204</v>
      </c>
      <c r="J1371" s="26"/>
      <c r="K1371" s="1">
        <v>5000</v>
      </c>
      <c r="M1371" s="1"/>
      <c r="N1371" s="26"/>
      <c r="O1371" s="1"/>
      <c r="P1371" s="26"/>
    </row>
    <row r="1372" spans="1:16" hidden="1" x14ac:dyDescent="0.25">
      <c r="A1372">
        <v>50000249</v>
      </c>
      <c r="B1372">
        <v>1747661</v>
      </c>
      <c r="C1372" t="s">
        <v>181</v>
      </c>
      <c r="D1372">
        <v>8001875923</v>
      </c>
      <c r="E1372" s="29">
        <v>42303</v>
      </c>
      <c r="F1372">
        <v>8928280</v>
      </c>
      <c r="G1372">
        <v>13700000</v>
      </c>
      <c r="H1372">
        <v>290101</v>
      </c>
      <c r="I1372" s="26">
        <v>121250</v>
      </c>
      <c r="J1372" s="26"/>
      <c r="K1372" s="1">
        <v>224397</v>
      </c>
      <c r="M1372" s="1"/>
      <c r="N1372" s="26"/>
      <c r="O1372" s="1"/>
      <c r="P1372" s="26"/>
    </row>
    <row r="1373" spans="1:16" hidden="1" x14ac:dyDescent="0.25">
      <c r="A1373">
        <v>50000249</v>
      </c>
      <c r="B1373">
        <v>1872820</v>
      </c>
      <c r="C1373" t="s">
        <v>193</v>
      </c>
      <c r="D1373">
        <v>39620536</v>
      </c>
      <c r="E1373" s="29">
        <v>42303</v>
      </c>
      <c r="F1373">
        <v>6356017</v>
      </c>
      <c r="G1373">
        <v>26800000</v>
      </c>
      <c r="H1373">
        <v>360200</v>
      </c>
      <c r="I1373" s="26">
        <v>360200</v>
      </c>
      <c r="J1373" s="26"/>
      <c r="K1373" s="1">
        <v>36000</v>
      </c>
      <c r="M1373" s="1"/>
      <c r="N1373" s="26"/>
      <c r="O1373" s="1"/>
      <c r="P1373" s="26"/>
    </row>
    <row r="1374" spans="1:16" hidden="1" x14ac:dyDescent="0.25">
      <c r="A1374">
        <v>50000249</v>
      </c>
      <c r="B1374">
        <v>1915779</v>
      </c>
      <c r="C1374" t="s">
        <v>171</v>
      </c>
      <c r="D1374">
        <v>1107099136</v>
      </c>
      <c r="E1374" s="29">
        <v>42303</v>
      </c>
      <c r="F1374">
        <v>31549061</v>
      </c>
      <c r="G1374">
        <v>26800000</v>
      </c>
      <c r="H1374">
        <v>360200</v>
      </c>
      <c r="I1374" s="26">
        <v>360200</v>
      </c>
      <c r="J1374" s="26"/>
      <c r="K1374" s="1">
        <v>32000</v>
      </c>
      <c r="M1374" s="1"/>
      <c r="N1374" s="26"/>
      <c r="O1374" s="1"/>
      <c r="P1374" s="26"/>
    </row>
    <row r="1375" spans="1:16" hidden="1" x14ac:dyDescent="0.25">
      <c r="A1375">
        <v>50000249</v>
      </c>
      <c r="B1375">
        <v>1916680</v>
      </c>
      <c r="C1375" t="s">
        <v>179</v>
      </c>
      <c r="D1375">
        <v>8902063586</v>
      </c>
      <c r="E1375" s="29">
        <v>42303</v>
      </c>
      <c r="F1375">
        <v>6348314</v>
      </c>
      <c r="G1375">
        <v>12800000</v>
      </c>
      <c r="H1375">
        <v>350300</v>
      </c>
      <c r="I1375" s="26">
        <v>350300</v>
      </c>
      <c r="J1375" s="26"/>
      <c r="K1375" s="1">
        <v>382571</v>
      </c>
      <c r="M1375" s="1"/>
      <c r="N1375" s="26"/>
      <c r="O1375" s="1"/>
      <c r="P1375" s="26"/>
    </row>
    <row r="1376" spans="1:16" hidden="1" x14ac:dyDescent="0.25">
      <c r="A1376">
        <v>50000249</v>
      </c>
      <c r="B1376">
        <v>2034320</v>
      </c>
      <c r="C1376" t="s">
        <v>195</v>
      </c>
      <c r="D1376">
        <v>12548470</v>
      </c>
      <c r="E1376" s="29">
        <v>42303</v>
      </c>
      <c r="F1376">
        <v>4212065</v>
      </c>
      <c r="G1376">
        <v>26800000</v>
      </c>
      <c r="H1376">
        <v>360200</v>
      </c>
      <c r="I1376" s="26">
        <v>360200</v>
      </c>
      <c r="J1376" s="26"/>
      <c r="K1376" s="1">
        <v>25514</v>
      </c>
      <c r="M1376" s="1"/>
      <c r="N1376" s="26"/>
      <c r="O1376" s="1"/>
      <c r="P1376" s="26"/>
    </row>
    <row r="1377" spans="1:16" hidden="1" x14ac:dyDescent="0.25">
      <c r="A1377">
        <v>50000249</v>
      </c>
      <c r="B1377">
        <v>2054735</v>
      </c>
      <c r="C1377" t="s">
        <v>154</v>
      </c>
      <c r="D1377">
        <v>38249803</v>
      </c>
      <c r="E1377" s="29">
        <v>42303</v>
      </c>
      <c r="F1377">
        <v>6703964</v>
      </c>
      <c r="G1377">
        <v>12200000</v>
      </c>
      <c r="H1377">
        <v>250101</v>
      </c>
      <c r="I1377" s="26">
        <v>121225</v>
      </c>
      <c r="J1377" s="26"/>
      <c r="K1377" s="1">
        <v>19200</v>
      </c>
      <c r="M1377" s="1"/>
      <c r="N1377" s="26"/>
      <c r="O1377" s="1"/>
      <c r="P1377" s="26"/>
    </row>
    <row r="1378" spans="1:16" hidden="1" x14ac:dyDescent="0.25">
      <c r="A1378">
        <v>50000249</v>
      </c>
      <c r="B1378">
        <v>2097458</v>
      </c>
      <c r="C1378" t="s">
        <v>171</v>
      </c>
      <c r="D1378">
        <v>25289471</v>
      </c>
      <c r="E1378" s="29">
        <v>42303</v>
      </c>
      <c r="F1378">
        <v>31687407</v>
      </c>
      <c r="G1378">
        <v>26800000</v>
      </c>
      <c r="H1378">
        <v>360200</v>
      </c>
      <c r="I1378" s="26">
        <v>360200</v>
      </c>
      <c r="J1378" s="26"/>
      <c r="K1378" s="1">
        <v>173798</v>
      </c>
      <c r="M1378" s="1"/>
      <c r="N1378" s="26"/>
      <c r="O1378" s="1"/>
      <c r="P1378" s="26"/>
    </row>
    <row r="1379" spans="1:16" hidden="1" x14ac:dyDescent="0.25">
      <c r="A1379">
        <v>50000249</v>
      </c>
      <c r="B1379">
        <v>2112543</v>
      </c>
      <c r="C1379" t="s">
        <v>162</v>
      </c>
      <c r="D1379">
        <v>43513676</v>
      </c>
      <c r="E1379" s="29">
        <v>42303</v>
      </c>
      <c r="F1379">
        <v>5311896</v>
      </c>
      <c r="G1379">
        <v>26800000</v>
      </c>
      <c r="H1379">
        <v>360200</v>
      </c>
      <c r="I1379" s="26">
        <v>360200</v>
      </c>
      <c r="J1379" s="26"/>
      <c r="K1379" s="1">
        <v>2500754</v>
      </c>
      <c r="M1379" s="1"/>
      <c r="N1379" s="26"/>
      <c r="O1379" s="1"/>
      <c r="P1379" s="26"/>
    </row>
    <row r="1380" spans="1:16" hidden="1" x14ac:dyDescent="0.25">
      <c r="A1380">
        <v>50000249</v>
      </c>
      <c r="B1380">
        <v>2139866</v>
      </c>
      <c r="C1380" t="s">
        <v>154</v>
      </c>
      <c r="D1380">
        <v>830122566</v>
      </c>
      <c r="E1380" s="29">
        <v>42303</v>
      </c>
      <c r="F1380">
        <v>7050000</v>
      </c>
      <c r="G1380">
        <v>12800000</v>
      </c>
      <c r="H1380">
        <v>350300</v>
      </c>
      <c r="I1380" s="26">
        <v>350300</v>
      </c>
      <c r="J1380" s="26"/>
      <c r="K1380" s="1">
        <v>13011000</v>
      </c>
      <c r="M1380" s="1"/>
      <c r="N1380" s="26"/>
      <c r="O1380" s="1"/>
      <c r="P1380" s="26"/>
    </row>
    <row r="1381" spans="1:16" s="72" customFormat="1" hidden="1" x14ac:dyDescent="0.25">
      <c r="A1381" s="72">
        <v>50000249</v>
      </c>
      <c r="B1381" s="72">
        <v>2164621</v>
      </c>
      <c r="C1381" s="72" t="s">
        <v>173</v>
      </c>
      <c r="D1381" s="72">
        <v>8001306467</v>
      </c>
      <c r="E1381" s="73">
        <v>42303</v>
      </c>
      <c r="F1381" s="72">
        <v>31243886</v>
      </c>
      <c r="G1381" s="72">
        <v>0</v>
      </c>
      <c r="H1381" s="72">
        <v>0</v>
      </c>
      <c r="I1381" s="74">
        <v>150103</v>
      </c>
      <c r="J1381" s="74"/>
      <c r="K1381" s="75">
        <v>1851111.7</v>
      </c>
      <c r="L1381" s="75"/>
      <c r="M1381" s="75" t="s">
        <v>268</v>
      </c>
      <c r="N1381" s="74"/>
      <c r="O1381" s="75"/>
      <c r="P1381" s="74"/>
    </row>
    <row r="1382" spans="1:16" hidden="1" x14ac:dyDescent="0.25">
      <c r="A1382">
        <v>50000249</v>
      </c>
      <c r="B1382">
        <v>2192528</v>
      </c>
      <c r="C1382" t="s">
        <v>154</v>
      </c>
      <c r="D1382">
        <v>17648117</v>
      </c>
      <c r="E1382" s="29">
        <v>42303</v>
      </c>
      <c r="F1382">
        <v>4370263</v>
      </c>
      <c r="G1382">
        <v>12200000</v>
      </c>
      <c r="H1382">
        <v>250101</v>
      </c>
      <c r="I1382" s="26">
        <v>121225</v>
      </c>
      <c r="J1382" s="26"/>
      <c r="K1382" s="1">
        <v>120000</v>
      </c>
      <c r="M1382" s="1"/>
      <c r="N1382" s="26"/>
      <c r="O1382" s="1"/>
      <c r="P1382" s="26"/>
    </row>
    <row r="1383" spans="1:16" hidden="1" x14ac:dyDescent="0.25">
      <c r="A1383">
        <v>50000249</v>
      </c>
      <c r="B1383">
        <v>2194780</v>
      </c>
      <c r="C1383" t="s">
        <v>154</v>
      </c>
      <c r="D1383">
        <v>14245578</v>
      </c>
      <c r="E1383" s="29">
        <v>42303</v>
      </c>
      <c r="F1383">
        <v>6332721</v>
      </c>
      <c r="G1383">
        <v>12200000</v>
      </c>
      <c r="H1383">
        <v>250101</v>
      </c>
      <c r="I1383" s="26">
        <v>121225</v>
      </c>
      <c r="J1383" s="26"/>
      <c r="K1383" s="1">
        <v>2200</v>
      </c>
      <c r="M1383" s="1"/>
      <c r="N1383" s="26"/>
      <c r="O1383" s="1"/>
      <c r="P1383" s="26"/>
    </row>
    <row r="1384" spans="1:16" hidden="1" x14ac:dyDescent="0.25">
      <c r="A1384">
        <v>50000249</v>
      </c>
      <c r="B1384">
        <v>2286573</v>
      </c>
      <c r="C1384" t="s">
        <v>154</v>
      </c>
      <c r="D1384">
        <v>51630195</v>
      </c>
      <c r="E1384" s="29">
        <v>42303</v>
      </c>
      <c r="F1384">
        <v>3705909</v>
      </c>
      <c r="G1384">
        <v>11500000</v>
      </c>
      <c r="H1384">
        <v>130101</v>
      </c>
      <c r="I1384" s="26">
        <v>12102020</v>
      </c>
      <c r="J1384" s="26"/>
      <c r="K1384" s="1">
        <v>2880</v>
      </c>
      <c r="M1384" s="1"/>
      <c r="N1384" s="26"/>
      <c r="O1384" s="1"/>
      <c r="P1384" s="26"/>
    </row>
    <row r="1385" spans="1:16" hidden="1" x14ac:dyDescent="0.25">
      <c r="A1385">
        <v>50000249</v>
      </c>
      <c r="B1385">
        <v>2304470</v>
      </c>
      <c r="C1385" t="s">
        <v>164</v>
      </c>
      <c r="D1385">
        <v>1067920797</v>
      </c>
      <c r="E1385" s="29">
        <v>42303</v>
      </c>
      <c r="F1385">
        <v>30124276</v>
      </c>
      <c r="G1385">
        <v>12400000</v>
      </c>
      <c r="H1385">
        <v>270102</v>
      </c>
      <c r="I1385" s="26">
        <v>270214</v>
      </c>
      <c r="J1385" s="26"/>
      <c r="K1385" s="1">
        <v>5000</v>
      </c>
      <c r="M1385" s="1"/>
      <c r="N1385" s="26"/>
      <c r="O1385" s="1"/>
      <c r="P1385" s="26"/>
    </row>
    <row r="1386" spans="1:16" hidden="1" x14ac:dyDescent="0.25">
      <c r="A1386">
        <v>50000249</v>
      </c>
      <c r="B1386">
        <v>2305229</v>
      </c>
      <c r="C1386" t="s">
        <v>173</v>
      </c>
      <c r="D1386">
        <v>121280</v>
      </c>
      <c r="E1386" s="29">
        <v>42303</v>
      </c>
      <c r="F1386">
        <v>31436925</v>
      </c>
      <c r="G1386">
        <v>96400000</v>
      </c>
      <c r="H1386">
        <v>370101</v>
      </c>
      <c r="I1386" s="26">
        <v>121280</v>
      </c>
      <c r="J1386" s="26"/>
      <c r="K1386" s="1">
        <v>5400</v>
      </c>
      <c r="M1386" s="1"/>
      <c r="N1386" s="26"/>
      <c r="O1386" s="1"/>
      <c r="P1386" s="26"/>
    </row>
    <row r="1387" spans="1:16" hidden="1" x14ac:dyDescent="0.25">
      <c r="A1387">
        <v>50000249</v>
      </c>
      <c r="B1387">
        <v>2392427</v>
      </c>
      <c r="C1387" t="s">
        <v>172</v>
      </c>
      <c r="D1387">
        <v>12114366</v>
      </c>
      <c r="E1387" s="29">
        <v>42303</v>
      </c>
      <c r="F1387">
        <v>8761779</v>
      </c>
      <c r="G1387">
        <v>26800000</v>
      </c>
      <c r="H1387">
        <v>360200</v>
      </c>
      <c r="I1387" s="26">
        <v>360200</v>
      </c>
      <c r="J1387" s="26"/>
      <c r="K1387" s="1">
        <v>48600</v>
      </c>
      <c r="M1387" s="1"/>
      <c r="N1387" s="26"/>
      <c r="O1387" s="1"/>
      <c r="P1387" s="26"/>
    </row>
    <row r="1388" spans="1:16" hidden="1" x14ac:dyDescent="0.25">
      <c r="A1388">
        <v>50000249</v>
      </c>
      <c r="B1388">
        <v>2419397</v>
      </c>
      <c r="C1388" t="s">
        <v>171</v>
      </c>
      <c r="D1388">
        <v>66995450</v>
      </c>
      <c r="E1388" s="29">
        <v>42303</v>
      </c>
      <c r="F1388">
        <v>5576425</v>
      </c>
      <c r="G1388">
        <v>12400000</v>
      </c>
      <c r="H1388">
        <v>270108</v>
      </c>
      <c r="I1388" s="26">
        <v>270108</v>
      </c>
      <c r="J1388" s="26"/>
      <c r="K1388" s="1">
        <v>84200</v>
      </c>
      <c r="M1388" s="1"/>
      <c r="N1388" s="26"/>
      <c r="O1388" s="1"/>
      <c r="P1388" s="26"/>
    </row>
    <row r="1389" spans="1:16" hidden="1" x14ac:dyDescent="0.25">
      <c r="A1389">
        <v>50000249</v>
      </c>
      <c r="B1389">
        <v>2425981</v>
      </c>
      <c r="C1389" t="s">
        <v>169</v>
      </c>
      <c r="D1389">
        <v>1085303441</v>
      </c>
      <c r="E1389" s="29">
        <v>42303</v>
      </c>
      <c r="F1389">
        <v>7229364</v>
      </c>
      <c r="G1389">
        <v>12400000</v>
      </c>
      <c r="H1389">
        <v>270102</v>
      </c>
      <c r="I1389" s="26">
        <v>270214</v>
      </c>
      <c r="J1389" s="26"/>
      <c r="K1389" s="1">
        <v>5000</v>
      </c>
      <c r="M1389" s="1"/>
      <c r="N1389" s="26"/>
      <c r="O1389" s="1"/>
      <c r="P1389" s="26"/>
    </row>
    <row r="1390" spans="1:16" hidden="1" x14ac:dyDescent="0.25">
      <c r="A1390">
        <v>50000249</v>
      </c>
      <c r="B1390">
        <v>2425982</v>
      </c>
      <c r="C1390" t="s">
        <v>169</v>
      </c>
      <c r="D1390">
        <v>1122784441</v>
      </c>
      <c r="E1390" s="29">
        <v>42303</v>
      </c>
      <c r="F1390">
        <v>7229364</v>
      </c>
      <c r="G1390">
        <v>12400000</v>
      </c>
      <c r="H1390">
        <v>270102</v>
      </c>
      <c r="I1390" s="26">
        <v>270214</v>
      </c>
      <c r="J1390" s="26"/>
      <c r="K1390" s="1">
        <v>5000</v>
      </c>
      <c r="M1390" s="1"/>
      <c r="N1390" s="26"/>
      <c r="O1390" s="1"/>
      <c r="P1390" s="26"/>
    </row>
    <row r="1391" spans="1:16" hidden="1" x14ac:dyDescent="0.25">
      <c r="A1391">
        <v>50000249</v>
      </c>
      <c r="B1391">
        <v>2460518</v>
      </c>
      <c r="C1391" t="s">
        <v>154</v>
      </c>
      <c r="D1391">
        <v>1061746621</v>
      </c>
      <c r="E1391" s="29">
        <v>42303</v>
      </c>
      <c r="F1391">
        <v>32259708</v>
      </c>
      <c r="G1391">
        <v>12400000</v>
      </c>
      <c r="H1391">
        <v>270102</v>
      </c>
      <c r="I1391" s="26">
        <v>121204</v>
      </c>
      <c r="J1391" s="26"/>
      <c r="K1391" s="1">
        <v>5000</v>
      </c>
      <c r="M1391" s="1"/>
      <c r="N1391" s="26"/>
      <c r="O1391" s="1"/>
      <c r="P1391" s="26"/>
    </row>
    <row r="1392" spans="1:16" hidden="1" x14ac:dyDescent="0.25">
      <c r="A1392">
        <v>50000249</v>
      </c>
      <c r="B1392">
        <v>2460522</v>
      </c>
      <c r="C1392" t="s">
        <v>154</v>
      </c>
      <c r="D1392">
        <v>1016037692</v>
      </c>
      <c r="E1392" s="29">
        <v>42303</v>
      </c>
      <c r="F1392">
        <v>4164127</v>
      </c>
      <c r="G1392">
        <v>12400000</v>
      </c>
      <c r="H1392">
        <v>270102</v>
      </c>
      <c r="I1392" s="26">
        <v>121204</v>
      </c>
      <c r="J1392" s="26"/>
      <c r="K1392" s="1">
        <v>5000</v>
      </c>
      <c r="M1392" s="1"/>
      <c r="N1392" s="26"/>
      <c r="O1392" s="1"/>
      <c r="P1392" s="26"/>
    </row>
    <row r="1393" spans="1:16" hidden="1" x14ac:dyDescent="0.25">
      <c r="A1393">
        <v>50000249</v>
      </c>
      <c r="B1393">
        <v>2460526</v>
      </c>
      <c r="C1393" t="s">
        <v>154</v>
      </c>
      <c r="D1393">
        <v>1032452966</v>
      </c>
      <c r="E1393" s="29">
        <v>42303</v>
      </c>
      <c r="F1393">
        <v>31750940</v>
      </c>
      <c r="G1393">
        <v>12400000</v>
      </c>
      <c r="H1393">
        <v>270102</v>
      </c>
      <c r="I1393" s="26">
        <v>121204</v>
      </c>
      <c r="J1393" s="26"/>
      <c r="K1393" s="1">
        <v>5000</v>
      </c>
      <c r="M1393" s="1"/>
      <c r="N1393" s="26"/>
      <c r="O1393" s="1"/>
      <c r="P1393" s="26"/>
    </row>
    <row r="1394" spans="1:16" hidden="1" x14ac:dyDescent="0.25">
      <c r="A1394">
        <v>50000249</v>
      </c>
      <c r="B1394">
        <v>2460726</v>
      </c>
      <c r="C1394" t="s">
        <v>154</v>
      </c>
      <c r="D1394">
        <v>1128483767</v>
      </c>
      <c r="E1394" s="29">
        <v>42303</v>
      </c>
      <c r="F1394">
        <v>30088369</v>
      </c>
      <c r="G1394">
        <v>12400000</v>
      </c>
      <c r="H1394">
        <v>270102</v>
      </c>
      <c r="I1394" s="26">
        <v>121204</v>
      </c>
      <c r="J1394" s="26"/>
      <c r="K1394" s="1">
        <v>5000</v>
      </c>
      <c r="M1394" s="1"/>
      <c r="N1394" s="26"/>
      <c r="O1394" s="1"/>
      <c r="P1394" s="26"/>
    </row>
    <row r="1395" spans="1:16" hidden="1" x14ac:dyDescent="0.25">
      <c r="A1395">
        <v>50000249</v>
      </c>
      <c r="B1395">
        <v>2461885</v>
      </c>
      <c r="C1395" t="s">
        <v>154</v>
      </c>
      <c r="D1395">
        <v>60357067</v>
      </c>
      <c r="E1395" s="29">
        <v>42303</v>
      </c>
      <c r="F1395">
        <v>5832191</v>
      </c>
      <c r="G1395">
        <v>12400000</v>
      </c>
      <c r="H1395">
        <v>270102</v>
      </c>
      <c r="I1395" s="26">
        <v>270102</v>
      </c>
      <c r="J1395" s="26"/>
      <c r="K1395" s="1">
        <v>1500</v>
      </c>
      <c r="M1395" s="1"/>
      <c r="N1395" s="26"/>
      <c r="O1395" s="1"/>
      <c r="P1395" s="26"/>
    </row>
    <row r="1396" spans="1:16" hidden="1" x14ac:dyDescent="0.25">
      <c r="A1396">
        <v>50000249</v>
      </c>
      <c r="B1396">
        <v>2461897</v>
      </c>
      <c r="C1396" t="s">
        <v>154</v>
      </c>
      <c r="D1396">
        <v>19137376</v>
      </c>
      <c r="E1396" s="29">
        <v>42303</v>
      </c>
      <c r="F1396">
        <v>6264842</v>
      </c>
      <c r="G1396">
        <v>12400000</v>
      </c>
      <c r="H1396">
        <v>270102</v>
      </c>
      <c r="I1396" s="26">
        <v>270102</v>
      </c>
      <c r="J1396" s="26"/>
      <c r="K1396" s="1">
        <v>5000</v>
      </c>
      <c r="M1396" s="1"/>
      <c r="N1396" s="26"/>
      <c r="O1396" s="1"/>
      <c r="P1396" s="26"/>
    </row>
    <row r="1397" spans="1:16" hidden="1" x14ac:dyDescent="0.25">
      <c r="A1397">
        <v>50000249</v>
      </c>
      <c r="B1397">
        <v>2461898</v>
      </c>
      <c r="C1397" t="s">
        <v>154</v>
      </c>
      <c r="D1397">
        <v>3223430</v>
      </c>
      <c r="E1397" s="29">
        <v>42303</v>
      </c>
      <c r="F1397">
        <v>2146650</v>
      </c>
      <c r="G1397">
        <v>923272193</v>
      </c>
      <c r="H1397">
        <v>131401</v>
      </c>
      <c r="I1397" s="26">
        <v>131401</v>
      </c>
      <c r="J1397" s="26"/>
      <c r="K1397" s="1">
        <v>1900</v>
      </c>
      <c r="M1397" s="1"/>
      <c r="N1397" s="26"/>
      <c r="O1397" s="1"/>
      <c r="P1397" s="26"/>
    </row>
    <row r="1398" spans="1:16" hidden="1" x14ac:dyDescent="0.25">
      <c r="A1398">
        <v>50000249</v>
      </c>
      <c r="B1398">
        <v>2465121</v>
      </c>
      <c r="C1398" t="s">
        <v>154</v>
      </c>
      <c r="D1398">
        <v>1049631694</v>
      </c>
      <c r="E1398" s="29">
        <v>42303</v>
      </c>
      <c r="F1398">
        <v>31770026</v>
      </c>
      <c r="G1398">
        <v>12400000</v>
      </c>
      <c r="H1398">
        <v>270102</v>
      </c>
      <c r="I1398" s="26">
        <v>121204</v>
      </c>
      <c r="J1398" s="26"/>
      <c r="K1398" s="1">
        <v>5000</v>
      </c>
      <c r="M1398" s="1"/>
      <c r="N1398" s="26"/>
      <c r="O1398" s="1"/>
      <c r="P1398" s="26"/>
    </row>
    <row r="1399" spans="1:16" hidden="1" x14ac:dyDescent="0.25">
      <c r="A1399">
        <v>50000249</v>
      </c>
      <c r="B1399">
        <v>2465481</v>
      </c>
      <c r="C1399" t="s">
        <v>154</v>
      </c>
      <c r="D1399">
        <v>1096221021</v>
      </c>
      <c r="E1399" s="29">
        <v>42303</v>
      </c>
      <c r="F1399">
        <v>32035805</v>
      </c>
      <c r="G1399">
        <v>12400000</v>
      </c>
      <c r="H1399">
        <v>270102</v>
      </c>
      <c r="I1399" s="26">
        <v>121204</v>
      </c>
      <c r="J1399" s="26"/>
      <c r="K1399" s="1">
        <v>5000</v>
      </c>
      <c r="M1399" s="1"/>
      <c r="N1399" s="26"/>
      <c r="O1399" s="1"/>
      <c r="P1399" s="26"/>
    </row>
    <row r="1400" spans="1:16" hidden="1" x14ac:dyDescent="0.25">
      <c r="A1400">
        <v>50000249</v>
      </c>
      <c r="B1400">
        <v>2474066</v>
      </c>
      <c r="C1400" t="s">
        <v>172</v>
      </c>
      <c r="D1400">
        <v>12104363</v>
      </c>
      <c r="E1400" s="29">
        <v>42303</v>
      </c>
      <c r="F1400">
        <v>8723182</v>
      </c>
      <c r="G1400">
        <v>10900000</v>
      </c>
      <c r="H1400">
        <v>170101</v>
      </c>
      <c r="I1400" s="26">
        <v>121255</v>
      </c>
      <c r="J1400" s="26"/>
      <c r="K1400" s="1">
        <v>126750</v>
      </c>
      <c r="M1400" s="1"/>
      <c r="N1400" s="26"/>
      <c r="O1400" s="1"/>
      <c r="P1400" s="26"/>
    </row>
    <row r="1401" spans="1:16" hidden="1" x14ac:dyDescent="0.25">
      <c r="A1401">
        <v>50000249</v>
      </c>
      <c r="B1401">
        <v>2481255</v>
      </c>
      <c r="C1401" t="s">
        <v>170</v>
      </c>
      <c r="D1401">
        <v>43679682</v>
      </c>
      <c r="E1401" s="29">
        <v>42303</v>
      </c>
      <c r="F1401">
        <v>4442800</v>
      </c>
      <c r="G1401">
        <v>26800000</v>
      </c>
      <c r="H1401">
        <v>360200</v>
      </c>
      <c r="I1401" s="26">
        <v>360200</v>
      </c>
      <c r="J1401" s="26"/>
      <c r="K1401" s="1">
        <v>22921</v>
      </c>
      <c r="M1401" s="1"/>
      <c r="N1401" s="26"/>
      <c r="O1401" s="1"/>
      <c r="P1401" s="26"/>
    </row>
    <row r="1402" spans="1:16" hidden="1" x14ac:dyDescent="0.25">
      <c r="A1402">
        <v>50000249</v>
      </c>
      <c r="B1402">
        <v>2507246</v>
      </c>
      <c r="C1402" t="s">
        <v>154</v>
      </c>
      <c r="D1402">
        <v>79159307</v>
      </c>
      <c r="E1402" s="29">
        <v>42303</v>
      </c>
      <c r="F1402">
        <v>2565484</v>
      </c>
      <c r="G1402">
        <v>12800000</v>
      </c>
      <c r="H1402">
        <v>350300</v>
      </c>
      <c r="I1402" s="26">
        <v>350300</v>
      </c>
      <c r="J1402" s="26"/>
      <c r="K1402" s="1">
        <v>17534000</v>
      </c>
      <c r="M1402" s="1"/>
      <c r="N1402" s="26"/>
      <c r="O1402" s="1"/>
      <c r="P1402" s="26"/>
    </row>
    <row r="1403" spans="1:16" hidden="1" x14ac:dyDescent="0.25">
      <c r="A1403">
        <v>50000249</v>
      </c>
      <c r="B1403">
        <v>2525204</v>
      </c>
      <c r="C1403" t="s">
        <v>181</v>
      </c>
      <c r="D1403">
        <v>24321032</v>
      </c>
      <c r="E1403" s="29">
        <v>42303</v>
      </c>
      <c r="F1403">
        <v>8851316</v>
      </c>
      <c r="G1403">
        <v>26800000</v>
      </c>
      <c r="H1403">
        <v>360200</v>
      </c>
      <c r="I1403" s="26">
        <v>360200</v>
      </c>
      <c r="J1403" s="26"/>
      <c r="K1403" s="1">
        <v>197064</v>
      </c>
      <c r="M1403" s="1"/>
      <c r="N1403" s="26"/>
      <c r="O1403" s="1"/>
      <c r="P1403" s="26"/>
    </row>
    <row r="1404" spans="1:16" hidden="1" x14ac:dyDescent="0.25">
      <c r="A1404">
        <v>50000249</v>
      </c>
      <c r="B1404">
        <v>2525245</v>
      </c>
      <c r="C1404" t="s">
        <v>181</v>
      </c>
      <c r="D1404">
        <v>1093219927</v>
      </c>
      <c r="E1404" s="29">
        <v>42303</v>
      </c>
      <c r="F1404">
        <v>32078004</v>
      </c>
      <c r="G1404">
        <v>12400000</v>
      </c>
      <c r="H1404">
        <v>270102</v>
      </c>
      <c r="I1404" s="26">
        <v>121204</v>
      </c>
      <c r="J1404" s="26"/>
      <c r="K1404" s="1">
        <v>5000</v>
      </c>
      <c r="M1404" s="1"/>
      <c r="N1404" s="26"/>
      <c r="O1404" s="1"/>
      <c r="P1404" s="26"/>
    </row>
    <row r="1405" spans="1:16" hidden="1" x14ac:dyDescent="0.25">
      <c r="A1405">
        <v>50000249</v>
      </c>
      <c r="B1405">
        <v>2525246</v>
      </c>
      <c r="C1405" t="s">
        <v>181</v>
      </c>
      <c r="D1405">
        <v>10252620</v>
      </c>
      <c r="E1405" s="29">
        <v>42303</v>
      </c>
      <c r="F1405">
        <v>8916323</v>
      </c>
      <c r="G1405">
        <v>26800000</v>
      </c>
      <c r="H1405">
        <v>360200</v>
      </c>
      <c r="I1405" s="26">
        <v>360200</v>
      </c>
      <c r="J1405" s="26"/>
      <c r="K1405" s="1">
        <v>120064</v>
      </c>
      <c r="M1405" s="1"/>
      <c r="N1405" s="26"/>
      <c r="O1405" s="1"/>
      <c r="P1405" s="26"/>
    </row>
    <row r="1406" spans="1:16" hidden="1" x14ac:dyDescent="0.25">
      <c r="A1406">
        <v>50000249</v>
      </c>
      <c r="B1406">
        <v>2539047</v>
      </c>
      <c r="C1406" t="s">
        <v>163</v>
      </c>
      <c r="D1406">
        <v>45471156</v>
      </c>
      <c r="E1406" s="29">
        <v>42303</v>
      </c>
      <c r="F1406">
        <v>32135516</v>
      </c>
      <c r="G1406">
        <v>26800000</v>
      </c>
      <c r="H1406">
        <v>360200</v>
      </c>
      <c r="I1406" s="26">
        <v>360200</v>
      </c>
      <c r="J1406" s="26"/>
      <c r="K1406" s="1">
        <v>102320</v>
      </c>
      <c r="M1406" s="1"/>
      <c r="N1406" s="26"/>
      <c r="O1406" s="1"/>
      <c r="P1406" s="26"/>
    </row>
    <row r="1407" spans="1:16" hidden="1" x14ac:dyDescent="0.25">
      <c r="A1407">
        <v>50000249</v>
      </c>
      <c r="B1407">
        <v>2539050</v>
      </c>
      <c r="C1407" t="s">
        <v>163</v>
      </c>
      <c r="D1407">
        <v>45471156</v>
      </c>
      <c r="E1407" s="29">
        <v>42303</v>
      </c>
      <c r="F1407">
        <v>32135516</v>
      </c>
      <c r="G1407">
        <v>26800000</v>
      </c>
      <c r="H1407">
        <v>360200</v>
      </c>
      <c r="I1407" s="26">
        <v>360200</v>
      </c>
      <c r="J1407" s="26"/>
      <c r="K1407" s="1">
        <v>43710</v>
      </c>
      <c r="M1407" s="1"/>
      <c r="N1407" s="26"/>
      <c r="O1407" s="1"/>
      <c r="P1407" s="26"/>
    </row>
    <row r="1408" spans="1:16" hidden="1" x14ac:dyDescent="0.25">
      <c r="A1408">
        <v>50000249</v>
      </c>
      <c r="B1408">
        <v>2579693</v>
      </c>
      <c r="C1408" t="s">
        <v>181</v>
      </c>
      <c r="D1408">
        <v>1053845541</v>
      </c>
      <c r="E1408" s="29">
        <v>42303</v>
      </c>
      <c r="F1408">
        <v>32051438</v>
      </c>
      <c r="G1408">
        <v>26800000</v>
      </c>
      <c r="H1408">
        <v>360200</v>
      </c>
      <c r="I1408" s="26">
        <v>360200</v>
      </c>
      <c r="J1408" s="26"/>
      <c r="K1408" s="1">
        <v>20000</v>
      </c>
      <c r="M1408" s="1"/>
      <c r="N1408" s="26"/>
      <c r="O1408" s="1"/>
      <c r="P1408" s="26"/>
    </row>
    <row r="1409" spans="1:16" hidden="1" x14ac:dyDescent="0.25">
      <c r="A1409">
        <v>50000249</v>
      </c>
      <c r="B1409">
        <v>2579806</v>
      </c>
      <c r="C1409" t="s">
        <v>154</v>
      </c>
      <c r="D1409">
        <v>830122566</v>
      </c>
      <c r="E1409" s="29">
        <v>42303</v>
      </c>
      <c r="F1409">
        <v>7050000</v>
      </c>
      <c r="G1409">
        <v>12800000</v>
      </c>
      <c r="H1409">
        <v>350300</v>
      </c>
      <c r="I1409" s="26">
        <v>350300</v>
      </c>
      <c r="J1409" s="26"/>
      <c r="K1409" s="1">
        <v>107120000</v>
      </c>
      <c r="M1409" s="1"/>
      <c r="N1409" s="26"/>
      <c r="O1409" s="1"/>
      <c r="P1409" s="26"/>
    </row>
    <row r="1410" spans="1:16" hidden="1" x14ac:dyDescent="0.25">
      <c r="A1410">
        <v>50000249</v>
      </c>
      <c r="B1410">
        <v>2620713</v>
      </c>
      <c r="C1410" t="s">
        <v>181</v>
      </c>
      <c r="D1410">
        <v>24321032</v>
      </c>
      <c r="E1410" s="29">
        <v>42303</v>
      </c>
      <c r="F1410">
        <v>8851316</v>
      </c>
      <c r="G1410">
        <v>26800000</v>
      </c>
      <c r="H1410">
        <v>360200</v>
      </c>
      <c r="I1410" s="26">
        <v>360200</v>
      </c>
      <c r="J1410" s="26"/>
      <c r="K1410" s="1">
        <v>97064</v>
      </c>
      <c r="M1410" s="1"/>
      <c r="N1410" s="26"/>
      <c r="O1410" s="1"/>
      <c r="P1410" s="26"/>
    </row>
    <row r="1411" spans="1:16" hidden="1" x14ac:dyDescent="0.25">
      <c r="A1411">
        <v>50000249</v>
      </c>
      <c r="B1411">
        <v>2621462</v>
      </c>
      <c r="C1411" t="s">
        <v>191</v>
      </c>
      <c r="D1411">
        <v>1098676732</v>
      </c>
      <c r="E1411" s="29">
        <v>42303</v>
      </c>
      <c r="F1411">
        <v>6055544</v>
      </c>
      <c r="G1411">
        <v>12400000</v>
      </c>
      <c r="H1411">
        <v>270102</v>
      </c>
      <c r="I1411" s="26">
        <v>121204</v>
      </c>
      <c r="J1411" s="26"/>
      <c r="K1411" s="1">
        <v>5000</v>
      </c>
      <c r="M1411" s="1"/>
      <c r="N1411" s="26"/>
      <c r="O1411" s="1"/>
      <c r="P1411" s="26"/>
    </row>
    <row r="1412" spans="1:16" hidden="1" x14ac:dyDescent="0.25">
      <c r="A1412">
        <v>50000249</v>
      </c>
      <c r="B1412">
        <v>2625700</v>
      </c>
      <c r="C1412" t="s">
        <v>169</v>
      </c>
      <c r="D1412">
        <v>1085257372</v>
      </c>
      <c r="E1412" s="29">
        <v>42303</v>
      </c>
      <c r="F1412">
        <v>32068348</v>
      </c>
      <c r="G1412">
        <v>12400000</v>
      </c>
      <c r="H1412">
        <v>270102</v>
      </c>
      <c r="I1412" s="26">
        <v>121204</v>
      </c>
      <c r="J1412" s="26"/>
      <c r="K1412" s="1">
        <v>5000</v>
      </c>
      <c r="M1412" s="1"/>
      <c r="N1412" s="26"/>
      <c r="O1412" s="1"/>
      <c r="P1412" s="26"/>
    </row>
    <row r="1413" spans="1:16" hidden="1" x14ac:dyDescent="0.25">
      <c r="A1413">
        <v>50000249</v>
      </c>
      <c r="B1413">
        <v>2628832</v>
      </c>
      <c r="C1413" t="s">
        <v>164</v>
      </c>
      <c r="D1413">
        <v>1067893573</v>
      </c>
      <c r="E1413" s="29">
        <v>42303</v>
      </c>
      <c r="F1413">
        <v>31267658</v>
      </c>
      <c r="G1413">
        <v>12400000</v>
      </c>
      <c r="H1413">
        <v>270102</v>
      </c>
      <c r="I1413" s="26">
        <v>270214</v>
      </c>
      <c r="J1413" s="26"/>
      <c r="K1413" s="1">
        <v>5000</v>
      </c>
      <c r="M1413" s="1"/>
      <c r="N1413" s="26"/>
      <c r="O1413" s="1"/>
      <c r="P1413" s="26"/>
    </row>
    <row r="1414" spans="1:16" hidden="1" x14ac:dyDescent="0.25">
      <c r="A1414">
        <v>50000249</v>
      </c>
      <c r="B1414">
        <v>2643181</v>
      </c>
      <c r="C1414" t="s">
        <v>154</v>
      </c>
      <c r="D1414">
        <v>1136880966</v>
      </c>
      <c r="E1414" s="29">
        <v>42303</v>
      </c>
      <c r="F1414">
        <v>7569571</v>
      </c>
      <c r="G1414">
        <v>12400000</v>
      </c>
      <c r="H1414">
        <v>270102</v>
      </c>
      <c r="I1414" s="26">
        <v>121204</v>
      </c>
      <c r="J1414" s="26"/>
      <c r="K1414" s="1">
        <v>5000</v>
      </c>
      <c r="M1414" s="1"/>
      <c r="N1414" s="26"/>
      <c r="O1414" s="1"/>
      <c r="P1414" s="26"/>
    </row>
    <row r="1415" spans="1:16" hidden="1" x14ac:dyDescent="0.25">
      <c r="A1415">
        <v>50000249</v>
      </c>
      <c r="B1415">
        <v>6588440</v>
      </c>
      <c r="C1415" t="s">
        <v>154</v>
      </c>
      <c r="D1415">
        <v>79684844</v>
      </c>
      <c r="E1415" s="29">
        <v>42303</v>
      </c>
      <c r="F1415">
        <v>5237270</v>
      </c>
      <c r="G1415">
        <v>12800000</v>
      </c>
      <c r="H1415">
        <v>350300</v>
      </c>
      <c r="I1415" s="26">
        <v>350300</v>
      </c>
      <c r="J1415" s="26"/>
      <c r="K1415" s="1">
        <v>679504</v>
      </c>
      <c r="M1415" s="1"/>
      <c r="N1415" s="26"/>
      <c r="O1415" s="1"/>
      <c r="P1415" s="26"/>
    </row>
    <row r="1416" spans="1:16" hidden="1" x14ac:dyDescent="0.25">
      <c r="A1416">
        <v>50000249</v>
      </c>
      <c r="B1416">
        <v>34065932</v>
      </c>
      <c r="C1416" t="s">
        <v>154</v>
      </c>
      <c r="D1416">
        <v>8909034074</v>
      </c>
      <c r="E1416" s="29">
        <v>42303</v>
      </c>
      <c r="F1416">
        <v>3191073</v>
      </c>
      <c r="G1416">
        <v>11800000</v>
      </c>
      <c r="H1416">
        <v>240101</v>
      </c>
      <c r="I1416" s="26">
        <v>121268</v>
      </c>
      <c r="J1416" s="26"/>
      <c r="K1416" s="1">
        <v>110222263</v>
      </c>
      <c r="M1416" s="1"/>
      <c r="N1416" s="26"/>
      <c r="O1416" s="1"/>
      <c r="P1416" s="26"/>
    </row>
    <row r="1417" spans="1:16" hidden="1" x14ac:dyDescent="0.25">
      <c r="A1417">
        <v>50000249</v>
      </c>
      <c r="B1417">
        <v>38443890</v>
      </c>
      <c r="C1417" t="s">
        <v>154</v>
      </c>
      <c r="D1417">
        <v>9004843242</v>
      </c>
      <c r="E1417" s="29">
        <v>42303</v>
      </c>
      <c r="F1417">
        <v>3402501</v>
      </c>
      <c r="G1417">
        <v>923272421</v>
      </c>
      <c r="H1417">
        <v>190101</v>
      </c>
      <c r="I1417" s="26">
        <v>190101</v>
      </c>
      <c r="J1417" s="26"/>
      <c r="K1417" s="1">
        <v>41400</v>
      </c>
      <c r="M1417" s="1"/>
      <c r="N1417" s="26"/>
      <c r="O1417" s="1"/>
      <c r="P1417" s="26"/>
    </row>
    <row r="1418" spans="1:16" hidden="1" x14ac:dyDescent="0.25">
      <c r="A1418">
        <v>50000249</v>
      </c>
      <c r="B1418">
        <v>38660642</v>
      </c>
      <c r="C1418" t="s">
        <v>158</v>
      </c>
      <c r="D1418">
        <v>7404027</v>
      </c>
      <c r="E1418" s="29">
        <v>42303</v>
      </c>
      <c r="F1418">
        <v>3441210</v>
      </c>
      <c r="G1418">
        <v>12400000</v>
      </c>
      <c r="H1418">
        <v>270102</v>
      </c>
      <c r="I1418" s="26">
        <v>270102</v>
      </c>
      <c r="J1418" s="26"/>
      <c r="K1418" s="1">
        <v>3000</v>
      </c>
      <c r="M1418" s="1"/>
      <c r="N1418" s="26"/>
      <c r="O1418" s="1"/>
      <c r="P1418" s="26"/>
    </row>
    <row r="1419" spans="1:16" hidden="1" x14ac:dyDescent="0.25">
      <c r="A1419">
        <v>50000249</v>
      </c>
      <c r="B1419">
        <v>38829716</v>
      </c>
      <c r="C1419" t="s">
        <v>154</v>
      </c>
      <c r="D1419">
        <v>37748422</v>
      </c>
      <c r="E1419" s="29">
        <v>42303</v>
      </c>
      <c r="F1419">
        <v>30078436</v>
      </c>
      <c r="G1419">
        <v>12400000</v>
      </c>
      <c r="H1419">
        <v>270102</v>
      </c>
      <c r="I1419" s="26">
        <v>121204</v>
      </c>
      <c r="J1419" s="26"/>
      <c r="K1419" s="1">
        <v>5000</v>
      </c>
      <c r="M1419" s="1"/>
      <c r="N1419" s="26"/>
      <c r="O1419" s="1"/>
      <c r="P1419" s="26"/>
    </row>
    <row r="1420" spans="1:16" hidden="1" x14ac:dyDescent="0.25">
      <c r="A1420">
        <v>50000249</v>
      </c>
      <c r="B1420">
        <v>39341676</v>
      </c>
      <c r="C1420" t="s">
        <v>158</v>
      </c>
      <c r="D1420">
        <v>7414141</v>
      </c>
      <c r="E1420" s="29">
        <v>42303</v>
      </c>
      <c r="F1420">
        <v>3754172</v>
      </c>
      <c r="G1420">
        <v>923272193</v>
      </c>
      <c r="H1420">
        <v>131401</v>
      </c>
      <c r="I1420" s="26">
        <v>131401</v>
      </c>
      <c r="J1420" s="26"/>
      <c r="K1420" s="1">
        <v>18700</v>
      </c>
      <c r="M1420" s="1"/>
      <c r="N1420" s="26"/>
      <c r="O1420" s="1"/>
      <c r="P1420" s="26"/>
    </row>
    <row r="1421" spans="1:16" hidden="1" x14ac:dyDescent="0.25">
      <c r="A1421">
        <v>50000249</v>
      </c>
      <c r="B1421">
        <v>41152109</v>
      </c>
      <c r="C1421" t="s">
        <v>179</v>
      </c>
      <c r="D1421">
        <v>1098665807</v>
      </c>
      <c r="E1421" s="29">
        <v>42303</v>
      </c>
      <c r="F1421">
        <v>6432848</v>
      </c>
      <c r="G1421">
        <v>923272421</v>
      </c>
      <c r="H1421">
        <v>190101</v>
      </c>
      <c r="I1421" s="26">
        <v>190101</v>
      </c>
      <c r="J1421" s="26"/>
      <c r="K1421" s="1">
        <v>107400</v>
      </c>
      <c r="M1421" s="1"/>
      <c r="N1421" s="26"/>
      <c r="O1421" s="1"/>
      <c r="P1421" s="26"/>
    </row>
    <row r="1422" spans="1:16" hidden="1" x14ac:dyDescent="0.25">
      <c r="A1422">
        <v>50000249</v>
      </c>
      <c r="B1422">
        <v>41466554</v>
      </c>
      <c r="C1422" t="s">
        <v>154</v>
      </c>
      <c r="D1422">
        <v>30283474</v>
      </c>
      <c r="E1422" s="29">
        <v>42303</v>
      </c>
      <c r="F1422">
        <v>31255350</v>
      </c>
      <c r="G1422">
        <v>26800000</v>
      </c>
      <c r="H1422">
        <v>360200</v>
      </c>
      <c r="I1422" s="26">
        <v>360200</v>
      </c>
      <c r="J1422" s="26"/>
      <c r="K1422" s="1">
        <v>248350</v>
      </c>
      <c r="M1422" s="1"/>
      <c r="N1422" s="26"/>
      <c r="O1422" s="1"/>
      <c r="P1422" s="26"/>
    </row>
    <row r="1423" spans="1:16" hidden="1" x14ac:dyDescent="0.25">
      <c r="A1423">
        <v>50000249</v>
      </c>
      <c r="B1423">
        <v>45969043</v>
      </c>
      <c r="C1423" t="s">
        <v>154</v>
      </c>
      <c r="D1423">
        <v>9001359893</v>
      </c>
      <c r="E1423" s="29">
        <v>42303</v>
      </c>
      <c r="F1423">
        <v>6215383</v>
      </c>
      <c r="G1423">
        <v>12400000</v>
      </c>
      <c r="H1423">
        <v>270102</v>
      </c>
      <c r="I1423" s="26">
        <v>121204</v>
      </c>
      <c r="J1423" s="26"/>
      <c r="K1423" s="1">
        <v>5000</v>
      </c>
      <c r="M1423" s="1"/>
      <c r="N1423" s="26"/>
      <c r="O1423" s="1"/>
      <c r="P1423" s="26"/>
    </row>
    <row r="1424" spans="1:16" hidden="1" x14ac:dyDescent="0.25">
      <c r="A1424">
        <v>50000249</v>
      </c>
      <c r="B1424">
        <v>46427015</v>
      </c>
      <c r="C1424" t="s">
        <v>186</v>
      </c>
      <c r="D1424">
        <v>1122816215</v>
      </c>
      <c r="E1424" s="29">
        <v>42303</v>
      </c>
      <c r="F1424">
        <v>7272037</v>
      </c>
      <c r="G1424">
        <v>12400000</v>
      </c>
      <c r="H1424">
        <v>270102</v>
      </c>
      <c r="I1424" s="26">
        <v>121204</v>
      </c>
      <c r="J1424" s="26"/>
      <c r="K1424" s="1">
        <v>5000</v>
      </c>
      <c r="M1424" s="1"/>
      <c r="N1424" s="26"/>
      <c r="O1424" s="1"/>
      <c r="P1424" s="26"/>
    </row>
    <row r="1425" spans="1:16" hidden="1" x14ac:dyDescent="0.25">
      <c r="A1425">
        <v>50000249</v>
      </c>
      <c r="B1425">
        <v>46553622</v>
      </c>
      <c r="C1425" t="s">
        <v>154</v>
      </c>
      <c r="D1425">
        <v>1020766151</v>
      </c>
      <c r="E1425" s="29">
        <v>42303</v>
      </c>
      <c r="F1425">
        <v>8129685</v>
      </c>
      <c r="G1425">
        <v>12400000</v>
      </c>
      <c r="H1425">
        <v>270102</v>
      </c>
      <c r="I1425" s="26">
        <v>121204</v>
      </c>
      <c r="J1425" s="26"/>
      <c r="K1425" s="1">
        <v>5000</v>
      </c>
      <c r="M1425" s="1"/>
      <c r="N1425" s="26"/>
      <c r="O1425" s="1"/>
      <c r="P1425" s="26"/>
    </row>
    <row r="1426" spans="1:16" hidden="1" x14ac:dyDescent="0.25">
      <c r="A1426">
        <v>50000249</v>
      </c>
      <c r="B1426">
        <v>46553623</v>
      </c>
      <c r="C1426" t="s">
        <v>154</v>
      </c>
      <c r="D1426">
        <v>1095804062</v>
      </c>
      <c r="E1426" s="29">
        <v>42303</v>
      </c>
      <c r="F1426">
        <v>30057073</v>
      </c>
      <c r="G1426">
        <v>12400000</v>
      </c>
      <c r="H1426">
        <v>270102</v>
      </c>
      <c r="I1426" s="26">
        <v>121204</v>
      </c>
      <c r="J1426" s="26"/>
      <c r="K1426" s="1">
        <v>5000</v>
      </c>
      <c r="M1426" s="1"/>
      <c r="N1426" s="26"/>
      <c r="O1426" s="1"/>
      <c r="P1426" s="26"/>
    </row>
    <row r="1427" spans="1:16" hidden="1" x14ac:dyDescent="0.25">
      <c r="A1427">
        <v>50000249</v>
      </c>
      <c r="B1427">
        <v>46651563</v>
      </c>
      <c r="C1427" t="s">
        <v>154</v>
      </c>
      <c r="D1427">
        <v>8300365181</v>
      </c>
      <c r="E1427" s="29">
        <v>42303</v>
      </c>
      <c r="F1427">
        <v>6170133</v>
      </c>
      <c r="G1427">
        <v>12800000</v>
      </c>
      <c r="H1427">
        <v>350300</v>
      </c>
      <c r="I1427" s="26">
        <v>350300</v>
      </c>
      <c r="J1427" s="26"/>
      <c r="K1427" s="1">
        <v>5564998</v>
      </c>
      <c r="M1427" s="1"/>
      <c r="N1427" s="26"/>
      <c r="O1427" s="1"/>
      <c r="P1427" s="26"/>
    </row>
    <row r="1428" spans="1:16" hidden="1" x14ac:dyDescent="0.25">
      <c r="A1428">
        <v>50000249</v>
      </c>
      <c r="B1428">
        <v>795795</v>
      </c>
      <c r="C1428" t="s">
        <v>154</v>
      </c>
      <c r="D1428">
        <v>1053328763</v>
      </c>
      <c r="E1428" s="29">
        <v>42304</v>
      </c>
      <c r="F1428">
        <v>2311946</v>
      </c>
      <c r="G1428">
        <v>12400000</v>
      </c>
      <c r="H1428">
        <v>270102</v>
      </c>
      <c r="I1428" s="26">
        <v>121204</v>
      </c>
      <c r="J1428" s="26"/>
      <c r="K1428" s="1">
        <v>5000</v>
      </c>
      <c r="M1428" s="1"/>
      <c r="N1428" s="26"/>
      <c r="O1428" s="1"/>
      <c r="P1428" s="26"/>
    </row>
    <row r="1429" spans="1:16" hidden="1" x14ac:dyDescent="0.25">
      <c r="A1429">
        <v>50000249</v>
      </c>
      <c r="B1429">
        <v>887887</v>
      </c>
      <c r="C1429" t="s">
        <v>173</v>
      </c>
      <c r="D1429">
        <v>1049628296</v>
      </c>
      <c r="E1429" s="29">
        <v>42304</v>
      </c>
      <c r="F1429">
        <v>31129617</v>
      </c>
      <c r="G1429">
        <v>12400000</v>
      </c>
      <c r="H1429">
        <v>270102</v>
      </c>
      <c r="I1429" s="26">
        <v>121204</v>
      </c>
      <c r="J1429" s="26"/>
      <c r="K1429" s="1">
        <v>5000</v>
      </c>
      <c r="M1429" s="1"/>
      <c r="N1429" s="26"/>
      <c r="O1429" s="1"/>
      <c r="P1429" s="26"/>
    </row>
    <row r="1430" spans="1:16" hidden="1" x14ac:dyDescent="0.25">
      <c r="A1430">
        <v>50000249</v>
      </c>
      <c r="B1430">
        <v>887897</v>
      </c>
      <c r="C1430" t="s">
        <v>173</v>
      </c>
      <c r="D1430">
        <v>1049632014</v>
      </c>
      <c r="E1430" s="29">
        <v>42304</v>
      </c>
      <c r="F1430">
        <v>31384194</v>
      </c>
      <c r="G1430">
        <v>12400000</v>
      </c>
      <c r="H1430">
        <v>270102</v>
      </c>
      <c r="I1430" s="26">
        <v>121204</v>
      </c>
      <c r="J1430" s="26"/>
      <c r="K1430" s="1">
        <v>5000</v>
      </c>
      <c r="M1430" s="1"/>
      <c r="N1430" s="26"/>
      <c r="O1430" s="1"/>
      <c r="P1430" s="26"/>
    </row>
    <row r="1431" spans="1:16" hidden="1" x14ac:dyDescent="0.25">
      <c r="A1431">
        <v>50000249</v>
      </c>
      <c r="B1431">
        <v>887898</v>
      </c>
      <c r="C1431" t="s">
        <v>173</v>
      </c>
      <c r="D1431">
        <v>1049623809</v>
      </c>
      <c r="E1431" s="29">
        <v>42304</v>
      </c>
      <c r="F1431">
        <v>31230561</v>
      </c>
      <c r="G1431">
        <v>12400000</v>
      </c>
      <c r="H1431">
        <v>270102</v>
      </c>
      <c r="I1431" s="26">
        <v>121204</v>
      </c>
      <c r="J1431" s="26"/>
      <c r="K1431" s="1">
        <v>5000</v>
      </c>
      <c r="M1431" s="1"/>
      <c r="N1431" s="26"/>
      <c r="O1431" s="1"/>
      <c r="P1431" s="26"/>
    </row>
    <row r="1432" spans="1:16" hidden="1" x14ac:dyDescent="0.25">
      <c r="A1432">
        <v>50000249</v>
      </c>
      <c r="B1432">
        <v>1200977</v>
      </c>
      <c r="C1432" t="s">
        <v>183</v>
      </c>
      <c r="D1432">
        <v>15259283</v>
      </c>
      <c r="E1432" s="29">
        <v>42304</v>
      </c>
      <c r="F1432">
        <v>31133438</v>
      </c>
      <c r="G1432">
        <v>11100000</v>
      </c>
      <c r="H1432">
        <v>150112</v>
      </c>
      <c r="I1432" s="26">
        <v>121275</v>
      </c>
      <c r="J1432" s="26"/>
      <c r="K1432" s="1">
        <v>337000</v>
      </c>
      <c r="M1432" s="1"/>
      <c r="N1432" s="26"/>
      <c r="O1432" s="1"/>
      <c r="P1432" s="26"/>
    </row>
    <row r="1433" spans="1:16" hidden="1" x14ac:dyDescent="0.25">
      <c r="A1433">
        <v>50000249</v>
      </c>
      <c r="B1433">
        <v>1267285</v>
      </c>
      <c r="C1433" t="s">
        <v>180</v>
      </c>
      <c r="D1433">
        <v>1102843380</v>
      </c>
      <c r="E1433" s="29">
        <v>42304</v>
      </c>
      <c r="F1433">
        <v>30129970</v>
      </c>
      <c r="G1433">
        <v>12400000</v>
      </c>
      <c r="H1433">
        <v>270102</v>
      </c>
      <c r="I1433" s="26">
        <v>121204</v>
      </c>
      <c r="J1433" s="26"/>
      <c r="K1433" s="1">
        <v>5000</v>
      </c>
      <c r="M1433" s="1"/>
      <c r="N1433" s="26"/>
      <c r="O1433" s="1"/>
      <c r="P1433" s="26"/>
    </row>
    <row r="1434" spans="1:16" hidden="1" x14ac:dyDescent="0.25">
      <c r="A1434">
        <v>50000249</v>
      </c>
      <c r="B1434">
        <v>1476104</v>
      </c>
      <c r="C1434" t="s">
        <v>179</v>
      </c>
      <c r="D1434">
        <v>8902066115</v>
      </c>
      <c r="E1434" s="29">
        <v>42304</v>
      </c>
      <c r="F1434">
        <v>6396969</v>
      </c>
      <c r="G1434">
        <v>12800000</v>
      </c>
      <c r="H1434">
        <v>350300</v>
      </c>
      <c r="I1434" s="26">
        <v>350300</v>
      </c>
      <c r="J1434" s="26"/>
      <c r="K1434" s="1">
        <v>1700000</v>
      </c>
      <c r="M1434" s="1"/>
      <c r="N1434" s="26"/>
      <c r="O1434" s="1"/>
      <c r="P1434" s="26"/>
    </row>
    <row r="1435" spans="1:16" hidden="1" x14ac:dyDescent="0.25">
      <c r="A1435">
        <v>50000249</v>
      </c>
      <c r="B1435">
        <v>1476110</v>
      </c>
      <c r="C1435" t="s">
        <v>179</v>
      </c>
      <c r="D1435">
        <v>1098677930</v>
      </c>
      <c r="E1435" s="29">
        <v>42304</v>
      </c>
      <c r="F1435">
        <v>6442986</v>
      </c>
      <c r="G1435">
        <v>12400000</v>
      </c>
      <c r="H1435">
        <v>270102</v>
      </c>
      <c r="I1435" s="26">
        <v>121204</v>
      </c>
      <c r="J1435" s="26"/>
      <c r="K1435" s="1">
        <v>5000</v>
      </c>
      <c r="M1435" s="1"/>
      <c r="N1435" s="26"/>
      <c r="O1435" s="1"/>
      <c r="P1435" s="26"/>
    </row>
    <row r="1436" spans="1:16" hidden="1" x14ac:dyDescent="0.25">
      <c r="A1436">
        <v>50000249</v>
      </c>
      <c r="B1436">
        <v>1486734</v>
      </c>
      <c r="C1436" t="s">
        <v>180</v>
      </c>
      <c r="D1436">
        <v>8001040626</v>
      </c>
      <c r="E1436" s="29">
        <v>42304</v>
      </c>
      <c r="F1436">
        <v>2746558</v>
      </c>
      <c r="G1436">
        <v>923272438</v>
      </c>
      <c r="H1436">
        <v>410400</v>
      </c>
      <c r="I1436" s="26">
        <v>410400</v>
      </c>
      <c r="J1436" s="26"/>
      <c r="K1436" s="1">
        <v>67593.119999999995</v>
      </c>
      <c r="M1436" s="1"/>
      <c r="N1436" s="26"/>
      <c r="O1436" s="1"/>
      <c r="P1436" s="26"/>
    </row>
    <row r="1437" spans="1:16" hidden="1" x14ac:dyDescent="0.25">
      <c r="A1437">
        <v>50000249</v>
      </c>
      <c r="B1437">
        <v>1486735</v>
      </c>
      <c r="C1437" t="s">
        <v>180</v>
      </c>
      <c r="D1437">
        <v>8001040626</v>
      </c>
      <c r="E1437" s="29">
        <v>42304</v>
      </c>
      <c r="F1437">
        <v>2746558</v>
      </c>
      <c r="G1437">
        <v>821500000</v>
      </c>
      <c r="H1437">
        <v>410101</v>
      </c>
      <c r="I1437" s="26">
        <v>270242</v>
      </c>
      <c r="J1437" s="26"/>
      <c r="K1437" s="1">
        <v>106755</v>
      </c>
      <c r="M1437" s="1"/>
      <c r="N1437" s="26"/>
      <c r="O1437" s="1"/>
      <c r="P1437" s="26"/>
    </row>
    <row r="1438" spans="1:16" hidden="1" x14ac:dyDescent="0.25">
      <c r="A1438">
        <v>50000249</v>
      </c>
      <c r="B1438">
        <v>1486738</v>
      </c>
      <c r="C1438" t="s">
        <v>180</v>
      </c>
      <c r="D1438">
        <v>8001040626</v>
      </c>
      <c r="E1438" s="29">
        <v>42304</v>
      </c>
      <c r="F1438">
        <v>2746558</v>
      </c>
      <c r="G1438">
        <v>11300000</v>
      </c>
      <c r="H1438">
        <v>220101</v>
      </c>
      <c r="I1438" s="26">
        <v>220101</v>
      </c>
      <c r="J1438" s="26"/>
      <c r="K1438" s="1">
        <v>13136.8</v>
      </c>
      <c r="M1438" s="1"/>
      <c r="N1438" s="26"/>
      <c r="O1438" s="1"/>
      <c r="P1438" s="26"/>
    </row>
    <row r="1439" spans="1:16" hidden="1" x14ac:dyDescent="0.25">
      <c r="A1439">
        <v>50000249</v>
      </c>
      <c r="B1439">
        <v>1504805</v>
      </c>
      <c r="C1439" t="s">
        <v>170</v>
      </c>
      <c r="D1439">
        <v>1128403874</v>
      </c>
      <c r="E1439" s="29">
        <v>42304</v>
      </c>
      <c r="F1439">
        <v>4197007</v>
      </c>
      <c r="G1439">
        <v>12400000</v>
      </c>
      <c r="H1439">
        <v>270102</v>
      </c>
      <c r="I1439" s="26">
        <v>121204</v>
      </c>
      <c r="J1439" s="26"/>
      <c r="K1439" s="1">
        <v>5000</v>
      </c>
      <c r="M1439" s="1"/>
      <c r="N1439" s="26"/>
      <c r="O1439" s="1"/>
      <c r="P1439" s="26"/>
    </row>
    <row r="1440" spans="1:16" hidden="1" x14ac:dyDescent="0.25">
      <c r="A1440">
        <v>50000249</v>
      </c>
      <c r="B1440">
        <v>1571453</v>
      </c>
      <c r="C1440" t="s">
        <v>171</v>
      </c>
      <c r="D1440">
        <v>1144043283</v>
      </c>
      <c r="E1440" s="29">
        <v>42304</v>
      </c>
      <c r="F1440">
        <v>31289918</v>
      </c>
      <c r="G1440">
        <v>12400000</v>
      </c>
      <c r="H1440">
        <v>270102</v>
      </c>
      <c r="I1440" s="26">
        <v>121204</v>
      </c>
      <c r="J1440" s="26"/>
      <c r="K1440" s="1">
        <v>5000</v>
      </c>
      <c r="M1440" s="1"/>
      <c r="N1440" s="26"/>
      <c r="O1440" s="1"/>
      <c r="P1440" s="26"/>
    </row>
    <row r="1441" spans="1:16" hidden="1" x14ac:dyDescent="0.25">
      <c r="A1441">
        <v>50000249</v>
      </c>
      <c r="B1441">
        <v>1595316</v>
      </c>
      <c r="C1441" t="s">
        <v>171</v>
      </c>
      <c r="D1441">
        <v>1144187611</v>
      </c>
      <c r="E1441" s="29">
        <v>42304</v>
      </c>
      <c r="F1441">
        <v>31869217</v>
      </c>
      <c r="G1441">
        <v>26800000</v>
      </c>
      <c r="H1441">
        <v>360200</v>
      </c>
      <c r="I1441" s="26">
        <v>360200</v>
      </c>
      <c r="J1441" s="26"/>
      <c r="K1441" s="1">
        <v>10845</v>
      </c>
      <c r="M1441" s="1"/>
      <c r="N1441" s="26"/>
      <c r="O1441" s="1"/>
      <c r="P1441" s="26"/>
    </row>
    <row r="1442" spans="1:16" hidden="1" x14ac:dyDescent="0.25">
      <c r="A1442">
        <v>50000249</v>
      </c>
      <c r="B1442">
        <v>1595318</v>
      </c>
      <c r="C1442" t="s">
        <v>171</v>
      </c>
      <c r="D1442">
        <v>1144194997</v>
      </c>
      <c r="E1442" s="29">
        <v>42304</v>
      </c>
      <c r="F1442">
        <v>31875783</v>
      </c>
      <c r="G1442">
        <v>26800000</v>
      </c>
      <c r="H1442">
        <v>360200</v>
      </c>
      <c r="I1442" s="26">
        <v>360200</v>
      </c>
      <c r="J1442" s="26"/>
      <c r="K1442" s="1">
        <v>8645</v>
      </c>
      <c r="M1442" s="1"/>
      <c r="N1442" s="26"/>
      <c r="O1442" s="1"/>
      <c r="P1442" s="26"/>
    </row>
    <row r="1443" spans="1:16" hidden="1" x14ac:dyDescent="0.25">
      <c r="A1443">
        <v>50000249</v>
      </c>
      <c r="B1443">
        <v>1595321</v>
      </c>
      <c r="C1443" t="s">
        <v>171</v>
      </c>
      <c r="D1443">
        <v>97111704310</v>
      </c>
      <c r="E1443" s="29">
        <v>42304</v>
      </c>
      <c r="F1443">
        <v>4324852</v>
      </c>
      <c r="G1443">
        <v>26800000</v>
      </c>
      <c r="H1443">
        <v>360200</v>
      </c>
      <c r="I1443" s="26">
        <v>360200</v>
      </c>
      <c r="J1443" s="26"/>
      <c r="K1443" s="1">
        <v>2000</v>
      </c>
      <c r="M1443" s="1"/>
      <c r="N1443" s="26"/>
      <c r="O1443" s="1"/>
      <c r="P1443" s="26"/>
    </row>
    <row r="1444" spans="1:16" hidden="1" x14ac:dyDescent="0.25">
      <c r="A1444">
        <v>50000249</v>
      </c>
      <c r="B1444">
        <v>1595323</v>
      </c>
      <c r="C1444" t="s">
        <v>171</v>
      </c>
      <c r="D1444">
        <v>1144203005</v>
      </c>
      <c r="E1444" s="29">
        <v>42304</v>
      </c>
      <c r="F1444">
        <v>4325431</v>
      </c>
      <c r="G1444">
        <v>26800000</v>
      </c>
      <c r="H1444">
        <v>360200</v>
      </c>
      <c r="I1444" s="26">
        <v>360200</v>
      </c>
      <c r="J1444" s="26"/>
      <c r="K1444" s="1">
        <v>2000</v>
      </c>
      <c r="M1444" s="1"/>
      <c r="N1444" s="26"/>
      <c r="O1444" s="1"/>
      <c r="P1444" s="26"/>
    </row>
    <row r="1445" spans="1:16" hidden="1" x14ac:dyDescent="0.25">
      <c r="A1445">
        <v>50000249</v>
      </c>
      <c r="B1445">
        <v>1723529</v>
      </c>
      <c r="C1445" t="s">
        <v>171</v>
      </c>
      <c r="D1445">
        <v>38438804</v>
      </c>
      <c r="E1445" s="29">
        <v>42304</v>
      </c>
      <c r="F1445">
        <v>4839840</v>
      </c>
      <c r="G1445">
        <v>96300000</v>
      </c>
      <c r="H1445">
        <v>360101</v>
      </c>
      <c r="I1445" s="26">
        <v>360101</v>
      </c>
      <c r="J1445" s="26"/>
      <c r="K1445" s="1">
        <v>6000000</v>
      </c>
      <c r="M1445" s="1"/>
      <c r="N1445" s="26"/>
      <c r="O1445" s="1"/>
      <c r="P1445" s="26"/>
    </row>
    <row r="1446" spans="1:16" hidden="1" x14ac:dyDescent="0.25">
      <c r="A1446">
        <v>50000249</v>
      </c>
      <c r="B1446">
        <v>1723544</v>
      </c>
      <c r="C1446" t="s">
        <v>171</v>
      </c>
      <c r="D1446">
        <v>1114452038</v>
      </c>
      <c r="E1446" s="29">
        <v>42304</v>
      </c>
      <c r="F1446">
        <v>31045575</v>
      </c>
      <c r="G1446">
        <v>12400000</v>
      </c>
      <c r="H1446">
        <v>270102</v>
      </c>
      <c r="I1446" s="26">
        <v>121204</v>
      </c>
      <c r="J1446" s="26"/>
      <c r="K1446" s="1">
        <v>5000</v>
      </c>
      <c r="M1446" s="1"/>
      <c r="N1446" s="26"/>
      <c r="O1446" s="1"/>
      <c r="P1446" s="26"/>
    </row>
    <row r="1447" spans="1:16" hidden="1" x14ac:dyDescent="0.25">
      <c r="A1447">
        <v>50000249</v>
      </c>
      <c r="B1447">
        <v>1781844</v>
      </c>
      <c r="C1447" t="s">
        <v>171</v>
      </c>
      <c r="D1447">
        <v>1144056145</v>
      </c>
      <c r="E1447" s="29">
        <v>42304</v>
      </c>
      <c r="F1447">
        <v>3719059</v>
      </c>
      <c r="G1447">
        <v>12400000</v>
      </c>
      <c r="H1447">
        <v>270102</v>
      </c>
      <c r="I1447" s="26">
        <v>121204</v>
      </c>
      <c r="J1447" s="26"/>
      <c r="K1447" s="1">
        <v>5000</v>
      </c>
      <c r="M1447" s="1"/>
      <c r="N1447" s="26"/>
      <c r="O1447" s="1"/>
      <c r="P1447" s="26"/>
    </row>
    <row r="1448" spans="1:16" hidden="1" x14ac:dyDescent="0.25">
      <c r="A1448">
        <v>50000249</v>
      </c>
      <c r="B1448">
        <v>1850351</v>
      </c>
      <c r="C1448" t="s">
        <v>163</v>
      </c>
      <c r="D1448">
        <v>19895261</v>
      </c>
      <c r="E1448" s="29">
        <v>42304</v>
      </c>
      <c r="F1448">
        <v>31268625</v>
      </c>
      <c r="G1448">
        <v>923272193</v>
      </c>
      <c r="H1448">
        <v>131401</v>
      </c>
      <c r="I1448" s="26">
        <v>131401</v>
      </c>
      <c r="J1448" s="26"/>
      <c r="K1448" s="1">
        <v>1400</v>
      </c>
      <c r="M1448" s="1"/>
      <c r="N1448" s="26"/>
      <c r="O1448" s="1"/>
      <c r="P1448" s="26"/>
    </row>
    <row r="1449" spans="1:16" hidden="1" x14ac:dyDescent="0.25">
      <c r="A1449">
        <v>50000249</v>
      </c>
      <c r="B1449">
        <v>1872821</v>
      </c>
      <c r="C1449" t="s">
        <v>193</v>
      </c>
      <c r="D1449">
        <v>1118547522</v>
      </c>
      <c r="E1449" s="29">
        <v>42304</v>
      </c>
      <c r="F1449">
        <v>31382743</v>
      </c>
      <c r="G1449">
        <v>12400000</v>
      </c>
      <c r="H1449">
        <v>270102</v>
      </c>
      <c r="I1449" s="26">
        <v>121204</v>
      </c>
      <c r="J1449" s="26"/>
      <c r="K1449" s="1">
        <v>5000</v>
      </c>
      <c r="M1449" s="1"/>
      <c r="N1449" s="26"/>
      <c r="O1449" s="1"/>
      <c r="P1449" s="26"/>
    </row>
    <row r="1450" spans="1:16" hidden="1" x14ac:dyDescent="0.25">
      <c r="A1450">
        <v>50000249</v>
      </c>
      <c r="B1450">
        <v>1910336</v>
      </c>
      <c r="C1450" t="s">
        <v>199</v>
      </c>
      <c r="D1450">
        <v>32322980</v>
      </c>
      <c r="E1450" s="29">
        <v>42304</v>
      </c>
      <c r="F1450">
        <v>5381723</v>
      </c>
      <c r="G1450">
        <v>26800000</v>
      </c>
      <c r="H1450">
        <v>360200</v>
      </c>
      <c r="I1450" s="26">
        <v>360200</v>
      </c>
      <c r="J1450" s="26"/>
      <c r="K1450" s="1">
        <v>500</v>
      </c>
      <c r="M1450" s="1"/>
      <c r="N1450" s="26"/>
      <c r="O1450" s="1"/>
      <c r="P1450" s="26"/>
    </row>
    <row r="1451" spans="1:16" hidden="1" x14ac:dyDescent="0.25">
      <c r="A1451">
        <v>50000249</v>
      </c>
      <c r="B1451">
        <v>1910337</v>
      </c>
      <c r="C1451" t="s">
        <v>199</v>
      </c>
      <c r="D1451">
        <v>32322980</v>
      </c>
      <c r="E1451" s="29">
        <v>42304</v>
      </c>
      <c r="F1451">
        <v>5581723</v>
      </c>
      <c r="G1451">
        <v>26800000</v>
      </c>
      <c r="H1451">
        <v>360200</v>
      </c>
      <c r="I1451" s="26">
        <v>360200</v>
      </c>
      <c r="J1451" s="26"/>
      <c r="K1451" s="1">
        <v>11000</v>
      </c>
      <c r="M1451" s="1"/>
      <c r="N1451" s="26"/>
      <c r="O1451" s="1"/>
      <c r="P1451" s="26"/>
    </row>
    <row r="1452" spans="1:16" hidden="1" x14ac:dyDescent="0.25">
      <c r="A1452">
        <v>50000249</v>
      </c>
      <c r="B1452">
        <v>1940257</v>
      </c>
      <c r="C1452" t="s">
        <v>167</v>
      </c>
      <c r="D1452">
        <v>1090451178</v>
      </c>
      <c r="E1452" s="29">
        <v>42304</v>
      </c>
      <c r="F1452">
        <v>31632887</v>
      </c>
      <c r="G1452">
        <v>12400000</v>
      </c>
      <c r="H1452">
        <v>270102</v>
      </c>
      <c r="I1452" s="26">
        <v>121204</v>
      </c>
      <c r="J1452" s="26"/>
      <c r="K1452" s="1">
        <v>5000</v>
      </c>
      <c r="M1452" s="1"/>
      <c r="N1452" s="26"/>
      <c r="O1452" s="1"/>
      <c r="P1452" s="26"/>
    </row>
    <row r="1453" spans="1:16" hidden="1" x14ac:dyDescent="0.25">
      <c r="A1453">
        <v>50000249</v>
      </c>
      <c r="B1453">
        <v>1947426</v>
      </c>
      <c r="C1453" t="s">
        <v>169</v>
      </c>
      <c r="D1453">
        <v>8140022435</v>
      </c>
      <c r="E1453" s="29">
        <v>42304</v>
      </c>
      <c r="F1453">
        <v>31223576</v>
      </c>
      <c r="G1453">
        <v>96400000</v>
      </c>
      <c r="H1453">
        <v>370101</v>
      </c>
      <c r="I1453" s="26">
        <v>270910</v>
      </c>
      <c r="J1453" s="26"/>
      <c r="K1453" s="1">
        <v>110098</v>
      </c>
      <c r="M1453" s="1"/>
      <c r="N1453" s="26"/>
      <c r="O1453" s="1"/>
      <c r="P1453" s="26"/>
    </row>
    <row r="1454" spans="1:16" hidden="1" x14ac:dyDescent="0.25">
      <c r="A1454">
        <v>50000249</v>
      </c>
      <c r="B1454">
        <v>1947433</v>
      </c>
      <c r="C1454" t="s">
        <v>169</v>
      </c>
      <c r="D1454">
        <v>1085308788</v>
      </c>
      <c r="E1454" s="29">
        <v>42304</v>
      </c>
      <c r="F1454">
        <v>7206559</v>
      </c>
      <c r="G1454">
        <v>12400000</v>
      </c>
      <c r="H1454">
        <v>270102</v>
      </c>
      <c r="I1454" s="26">
        <v>121204</v>
      </c>
      <c r="J1454" s="26"/>
      <c r="K1454" s="1">
        <v>5000</v>
      </c>
      <c r="M1454" s="1"/>
      <c r="N1454" s="26"/>
      <c r="O1454" s="1"/>
      <c r="P1454" s="26"/>
    </row>
    <row r="1455" spans="1:16" hidden="1" x14ac:dyDescent="0.25">
      <c r="A1455">
        <v>50000249</v>
      </c>
      <c r="B1455">
        <v>1947481</v>
      </c>
      <c r="C1455" t="s">
        <v>169</v>
      </c>
      <c r="D1455">
        <v>1085298290</v>
      </c>
      <c r="E1455" s="29">
        <v>42304</v>
      </c>
      <c r="F1455">
        <v>31758566</v>
      </c>
      <c r="G1455">
        <v>12400000</v>
      </c>
      <c r="H1455">
        <v>270102</v>
      </c>
      <c r="I1455" s="26">
        <v>121204</v>
      </c>
      <c r="J1455" s="26"/>
      <c r="K1455" s="1">
        <v>5000</v>
      </c>
      <c r="M1455" s="1"/>
      <c r="N1455" s="26"/>
      <c r="O1455" s="1"/>
      <c r="P1455" s="26"/>
    </row>
    <row r="1456" spans="1:16" hidden="1" x14ac:dyDescent="0.25">
      <c r="A1456">
        <v>50000249</v>
      </c>
      <c r="B1456">
        <v>1963068</v>
      </c>
      <c r="C1456" t="s">
        <v>172</v>
      </c>
      <c r="D1456">
        <v>36163208</v>
      </c>
      <c r="E1456" s="29">
        <v>42304</v>
      </c>
      <c r="F1456">
        <v>31751503</v>
      </c>
      <c r="G1456">
        <v>26800000</v>
      </c>
      <c r="H1456">
        <v>360200</v>
      </c>
      <c r="I1456" s="26">
        <v>360200</v>
      </c>
      <c r="J1456" s="26"/>
      <c r="K1456" s="1">
        <v>1000</v>
      </c>
      <c r="M1456" s="1"/>
      <c r="N1456" s="26"/>
      <c r="O1456" s="1"/>
      <c r="P1456" s="26"/>
    </row>
    <row r="1457" spans="1:16" hidden="1" x14ac:dyDescent="0.25">
      <c r="A1457">
        <v>50000249</v>
      </c>
      <c r="B1457">
        <v>1967559</v>
      </c>
      <c r="C1457" t="s">
        <v>171</v>
      </c>
      <c r="D1457">
        <v>1107104151</v>
      </c>
      <c r="E1457" s="29">
        <v>42304</v>
      </c>
      <c r="F1457">
        <v>31059391</v>
      </c>
      <c r="G1457">
        <v>26800000</v>
      </c>
      <c r="H1457">
        <v>360200</v>
      </c>
      <c r="I1457" s="26">
        <v>360200</v>
      </c>
      <c r="J1457" s="26"/>
      <c r="K1457" s="1">
        <v>17100</v>
      </c>
      <c r="M1457" s="1"/>
      <c r="N1457" s="26"/>
      <c r="O1457" s="1"/>
      <c r="P1457" s="26"/>
    </row>
    <row r="1458" spans="1:16" hidden="1" x14ac:dyDescent="0.25">
      <c r="A1458">
        <v>50000249</v>
      </c>
      <c r="B1458">
        <v>1967560</v>
      </c>
      <c r="C1458" t="s">
        <v>171</v>
      </c>
      <c r="D1458">
        <v>1107104151</v>
      </c>
      <c r="E1458" s="29">
        <v>42304</v>
      </c>
      <c r="F1458">
        <v>31059391</v>
      </c>
      <c r="G1458">
        <v>26800000</v>
      </c>
      <c r="H1458">
        <v>360200</v>
      </c>
      <c r="I1458" s="26">
        <v>360200</v>
      </c>
      <c r="J1458" s="26"/>
      <c r="K1458" s="1">
        <v>5845</v>
      </c>
      <c r="M1458" s="1"/>
      <c r="N1458" s="26"/>
      <c r="O1458" s="1"/>
      <c r="P1458" s="26"/>
    </row>
    <row r="1459" spans="1:16" hidden="1" x14ac:dyDescent="0.25">
      <c r="A1459">
        <v>50000249</v>
      </c>
      <c r="B1459">
        <v>2036239</v>
      </c>
      <c r="C1459" t="s">
        <v>193</v>
      </c>
      <c r="D1459">
        <v>8002357206</v>
      </c>
      <c r="E1459" s="29">
        <v>42304</v>
      </c>
      <c r="F1459">
        <v>6359532</v>
      </c>
      <c r="G1459">
        <v>13700000</v>
      </c>
      <c r="H1459">
        <v>290101</v>
      </c>
      <c r="I1459" s="26">
        <v>270944</v>
      </c>
      <c r="J1459" s="26"/>
      <c r="K1459" s="1">
        <v>1223.2</v>
      </c>
      <c r="M1459" s="1"/>
      <c r="N1459" s="26"/>
      <c r="O1459" s="1"/>
      <c r="P1459" s="26"/>
    </row>
    <row r="1460" spans="1:16" hidden="1" x14ac:dyDescent="0.25">
      <c r="A1460">
        <v>50000249</v>
      </c>
      <c r="B1460">
        <v>2043313</v>
      </c>
      <c r="C1460" t="s">
        <v>171</v>
      </c>
      <c r="D1460">
        <v>890399003</v>
      </c>
      <c r="E1460" s="29">
        <v>42304</v>
      </c>
      <c r="F1460">
        <v>8800031</v>
      </c>
      <c r="G1460">
        <v>12800000</v>
      </c>
      <c r="H1460">
        <v>350300</v>
      </c>
      <c r="I1460" s="26">
        <v>350300</v>
      </c>
      <c r="J1460" s="26"/>
      <c r="K1460" s="1">
        <v>113340000</v>
      </c>
      <c r="M1460" s="1"/>
      <c r="N1460" s="26"/>
      <c r="O1460" s="1"/>
      <c r="P1460" s="26"/>
    </row>
    <row r="1461" spans="1:16" hidden="1" x14ac:dyDescent="0.25">
      <c r="A1461">
        <v>50000249</v>
      </c>
      <c r="B1461">
        <v>2102386</v>
      </c>
      <c r="C1461" t="s">
        <v>175</v>
      </c>
      <c r="D1461">
        <v>8001416242</v>
      </c>
      <c r="E1461" s="29">
        <v>42304</v>
      </c>
      <c r="F1461">
        <v>8399646</v>
      </c>
      <c r="G1461">
        <v>11100000</v>
      </c>
      <c r="H1461">
        <v>150105</v>
      </c>
      <c r="I1461" s="26">
        <v>27090505</v>
      </c>
      <c r="J1461" s="26"/>
      <c r="K1461" s="1">
        <v>1277438.3999999999</v>
      </c>
      <c r="M1461" s="1"/>
      <c r="N1461" s="26"/>
      <c r="O1461" s="1"/>
      <c r="P1461" s="26"/>
    </row>
    <row r="1462" spans="1:16" hidden="1" x14ac:dyDescent="0.25">
      <c r="A1462">
        <v>50000249</v>
      </c>
      <c r="B1462">
        <v>2144157</v>
      </c>
      <c r="C1462" t="s">
        <v>174</v>
      </c>
      <c r="D1462">
        <v>8270005904</v>
      </c>
      <c r="E1462" s="29">
        <v>42304</v>
      </c>
      <c r="F1462">
        <v>31528453</v>
      </c>
      <c r="G1462">
        <v>11100000</v>
      </c>
      <c r="H1462">
        <v>150112</v>
      </c>
      <c r="I1462" s="26">
        <v>121275</v>
      </c>
      <c r="J1462" s="26"/>
      <c r="K1462" s="1">
        <v>1288700</v>
      </c>
      <c r="M1462" s="1"/>
      <c r="N1462" s="26"/>
      <c r="O1462" s="1"/>
      <c r="P1462" s="26"/>
    </row>
    <row r="1463" spans="1:16" hidden="1" x14ac:dyDescent="0.25">
      <c r="A1463">
        <v>50000249</v>
      </c>
      <c r="B1463">
        <v>2144481</v>
      </c>
      <c r="C1463" t="s">
        <v>174</v>
      </c>
      <c r="D1463">
        <v>8001416346</v>
      </c>
      <c r="E1463" s="29">
        <v>42304</v>
      </c>
      <c r="F1463">
        <v>5123569</v>
      </c>
      <c r="G1463">
        <v>11100000</v>
      </c>
      <c r="H1463">
        <v>150105</v>
      </c>
      <c r="I1463" s="26">
        <v>27090505</v>
      </c>
      <c r="J1463" s="26"/>
      <c r="K1463" s="1">
        <v>1650000</v>
      </c>
      <c r="M1463" s="1"/>
      <c r="N1463" s="26"/>
      <c r="O1463" s="1"/>
      <c r="P1463" s="26"/>
    </row>
    <row r="1464" spans="1:16" hidden="1" x14ac:dyDescent="0.25">
      <c r="A1464">
        <v>50000249</v>
      </c>
      <c r="B1464">
        <v>2178038</v>
      </c>
      <c r="C1464" t="s">
        <v>154</v>
      </c>
      <c r="D1464">
        <v>10230647</v>
      </c>
      <c r="E1464" s="29">
        <v>42304</v>
      </c>
      <c r="F1464">
        <v>2822816</v>
      </c>
      <c r="G1464">
        <v>923272193</v>
      </c>
      <c r="H1464">
        <v>131401</v>
      </c>
      <c r="I1464" s="26">
        <v>131401</v>
      </c>
      <c r="J1464" s="26"/>
      <c r="K1464" s="1">
        <v>22000</v>
      </c>
      <c r="M1464" s="1"/>
      <c r="N1464" s="26"/>
      <c r="O1464" s="1"/>
      <c r="P1464" s="26"/>
    </row>
    <row r="1465" spans="1:16" hidden="1" x14ac:dyDescent="0.25">
      <c r="A1465">
        <v>50000249</v>
      </c>
      <c r="B1465">
        <v>2194777</v>
      </c>
      <c r="C1465" t="s">
        <v>154</v>
      </c>
      <c r="D1465">
        <v>1022358541</v>
      </c>
      <c r="E1465" s="29">
        <v>42304</v>
      </c>
      <c r="F1465">
        <v>3531218</v>
      </c>
      <c r="G1465">
        <v>12400000</v>
      </c>
      <c r="H1465">
        <v>270102</v>
      </c>
      <c r="I1465" s="26">
        <v>121204</v>
      </c>
      <c r="J1465" s="26"/>
      <c r="K1465" s="1">
        <v>5000</v>
      </c>
      <c r="M1465" s="1"/>
      <c r="N1465" s="26"/>
      <c r="O1465" s="1"/>
      <c r="P1465" s="26"/>
    </row>
    <row r="1466" spans="1:16" hidden="1" x14ac:dyDescent="0.25">
      <c r="A1466">
        <v>50000249</v>
      </c>
      <c r="B1466">
        <v>2194784</v>
      </c>
      <c r="C1466" t="s">
        <v>154</v>
      </c>
      <c r="D1466">
        <v>9052963</v>
      </c>
      <c r="E1466" s="29">
        <v>42304</v>
      </c>
      <c r="F1466">
        <v>3429852</v>
      </c>
      <c r="G1466">
        <v>12200000</v>
      </c>
      <c r="H1466">
        <v>250101</v>
      </c>
      <c r="I1466" s="26">
        <v>121225</v>
      </c>
      <c r="J1466" s="26"/>
      <c r="K1466" s="1">
        <v>38000</v>
      </c>
      <c r="M1466" s="1"/>
      <c r="N1466" s="26"/>
      <c r="O1466" s="1"/>
      <c r="P1466" s="26"/>
    </row>
    <row r="1467" spans="1:16" hidden="1" x14ac:dyDescent="0.25">
      <c r="A1467">
        <v>50000249</v>
      </c>
      <c r="B1467">
        <v>2283089</v>
      </c>
      <c r="C1467" t="s">
        <v>179</v>
      </c>
      <c r="D1467">
        <v>890206696</v>
      </c>
      <c r="E1467" s="29">
        <v>42304</v>
      </c>
      <c r="F1467">
        <v>31564187</v>
      </c>
      <c r="G1467">
        <v>24800000</v>
      </c>
      <c r="H1467">
        <v>430101</v>
      </c>
      <c r="I1467" s="26">
        <v>430101</v>
      </c>
      <c r="J1467" s="26"/>
      <c r="K1467" s="1">
        <v>4323.8500000000004</v>
      </c>
      <c r="M1467" s="1"/>
      <c r="N1467" s="26"/>
      <c r="O1467" s="1"/>
      <c r="P1467" s="26"/>
    </row>
    <row r="1468" spans="1:16" hidden="1" x14ac:dyDescent="0.25">
      <c r="A1468">
        <v>50000249</v>
      </c>
      <c r="B1468">
        <v>2306376</v>
      </c>
      <c r="C1468" t="s">
        <v>170</v>
      </c>
      <c r="D1468">
        <v>26250041</v>
      </c>
      <c r="E1468" s="29">
        <v>42304</v>
      </c>
      <c r="F1468">
        <v>30152973</v>
      </c>
      <c r="G1468">
        <v>923272193</v>
      </c>
      <c r="H1468">
        <v>131401</v>
      </c>
      <c r="I1468" s="26">
        <v>131401</v>
      </c>
      <c r="J1468" s="26"/>
      <c r="K1468" s="1">
        <v>2000</v>
      </c>
      <c r="M1468" s="1"/>
      <c r="N1468" s="26"/>
      <c r="O1468" s="1"/>
      <c r="P1468" s="26"/>
    </row>
    <row r="1469" spans="1:16" hidden="1" x14ac:dyDescent="0.25">
      <c r="A1469">
        <v>50000249</v>
      </c>
      <c r="B1469">
        <v>2397152</v>
      </c>
      <c r="C1469" t="s">
        <v>193</v>
      </c>
      <c r="D1469">
        <v>1118832990</v>
      </c>
      <c r="E1469" s="29">
        <v>42304</v>
      </c>
      <c r="F1469">
        <v>31231559</v>
      </c>
      <c r="G1469">
        <v>12400000</v>
      </c>
      <c r="H1469">
        <v>270102</v>
      </c>
      <c r="I1469" s="26">
        <v>121204</v>
      </c>
      <c r="J1469" s="26"/>
      <c r="K1469" s="1">
        <v>5000</v>
      </c>
      <c r="M1469" s="1"/>
      <c r="N1469" s="26"/>
      <c r="O1469" s="1"/>
      <c r="P1469" s="26"/>
    </row>
    <row r="1470" spans="1:16" hidden="1" x14ac:dyDescent="0.25">
      <c r="A1470">
        <v>50000249</v>
      </c>
      <c r="B1470">
        <v>2421578</v>
      </c>
      <c r="C1470" t="s">
        <v>154</v>
      </c>
      <c r="D1470">
        <v>39729048</v>
      </c>
      <c r="E1470" s="29">
        <v>42304</v>
      </c>
      <c r="F1470">
        <v>5876120</v>
      </c>
      <c r="G1470">
        <v>12400000</v>
      </c>
      <c r="H1470">
        <v>270102</v>
      </c>
      <c r="I1470" s="26">
        <v>121204</v>
      </c>
      <c r="J1470" s="26"/>
      <c r="K1470" s="1">
        <v>5000</v>
      </c>
      <c r="M1470" s="1"/>
      <c r="N1470" s="26"/>
      <c r="O1470" s="1"/>
      <c r="P1470" s="26"/>
    </row>
    <row r="1471" spans="1:16" hidden="1" x14ac:dyDescent="0.25">
      <c r="A1471">
        <v>50000249</v>
      </c>
      <c r="B1471">
        <v>2425918</v>
      </c>
      <c r="C1471" t="s">
        <v>169</v>
      </c>
      <c r="D1471">
        <v>87070543</v>
      </c>
      <c r="E1471" s="29">
        <v>42304</v>
      </c>
      <c r="F1471">
        <v>31632314</v>
      </c>
      <c r="G1471">
        <v>12400000</v>
      </c>
      <c r="H1471">
        <v>270102</v>
      </c>
      <c r="I1471" s="26">
        <v>121204</v>
      </c>
      <c r="J1471" s="26"/>
      <c r="K1471" s="1">
        <v>5000</v>
      </c>
      <c r="M1471" s="1"/>
      <c r="N1471" s="26"/>
      <c r="O1471" s="1"/>
      <c r="P1471" s="26"/>
    </row>
    <row r="1472" spans="1:16" hidden="1" x14ac:dyDescent="0.25">
      <c r="A1472">
        <v>50000249</v>
      </c>
      <c r="B1472">
        <v>2460524</v>
      </c>
      <c r="C1472" t="s">
        <v>154</v>
      </c>
      <c r="D1472">
        <v>1095815440</v>
      </c>
      <c r="E1472" s="29">
        <v>42304</v>
      </c>
      <c r="F1472">
        <v>32129579</v>
      </c>
      <c r="G1472">
        <v>12400000</v>
      </c>
      <c r="H1472">
        <v>270102</v>
      </c>
      <c r="I1472" s="26">
        <v>121204</v>
      </c>
      <c r="J1472" s="26"/>
      <c r="K1472" s="1">
        <v>5000</v>
      </c>
      <c r="M1472" s="1"/>
      <c r="N1472" s="26"/>
      <c r="O1472" s="1"/>
      <c r="P1472" s="26"/>
    </row>
    <row r="1473" spans="1:16" hidden="1" x14ac:dyDescent="0.25">
      <c r="A1473">
        <v>50000249</v>
      </c>
      <c r="B1473">
        <v>2460536</v>
      </c>
      <c r="C1473" t="s">
        <v>154</v>
      </c>
      <c r="D1473">
        <v>1075256429</v>
      </c>
      <c r="E1473" s="29">
        <v>42304</v>
      </c>
      <c r="F1473">
        <v>31938193</v>
      </c>
      <c r="G1473">
        <v>12400000</v>
      </c>
      <c r="H1473">
        <v>270102</v>
      </c>
      <c r="I1473" s="26">
        <v>121204</v>
      </c>
      <c r="J1473" s="26"/>
      <c r="K1473" s="1">
        <v>5000</v>
      </c>
      <c r="M1473" s="1"/>
      <c r="N1473" s="26"/>
      <c r="O1473" s="1"/>
      <c r="P1473" s="26"/>
    </row>
    <row r="1474" spans="1:16" hidden="1" x14ac:dyDescent="0.25">
      <c r="A1474">
        <v>50000249</v>
      </c>
      <c r="B1474">
        <v>2462767</v>
      </c>
      <c r="C1474" t="s">
        <v>179</v>
      </c>
      <c r="D1474">
        <v>1098718832</v>
      </c>
      <c r="E1474" s="29">
        <v>42304</v>
      </c>
      <c r="F1474">
        <v>6558864</v>
      </c>
      <c r="G1474">
        <v>12400000</v>
      </c>
      <c r="H1474">
        <v>270102</v>
      </c>
      <c r="I1474" s="26">
        <v>121204</v>
      </c>
      <c r="J1474" s="26"/>
      <c r="K1474" s="1">
        <v>5000</v>
      </c>
      <c r="M1474" s="1"/>
      <c r="N1474" s="26"/>
      <c r="O1474" s="1"/>
      <c r="P1474" s="26"/>
    </row>
    <row r="1475" spans="1:16" hidden="1" x14ac:dyDescent="0.25">
      <c r="A1475">
        <v>50000249</v>
      </c>
      <c r="B1475">
        <v>2462769</v>
      </c>
      <c r="C1475" t="s">
        <v>179</v>
      </c>
      <c r="D1475">
        <v>91205213</v>
      </c>
      <c r="E1475" s="29">
        <v>42304</v>
      </c>
      <c r="F1475">
        <v>31081837</v>
      </c>
      <c r="G1475">
        <v>12400000</v>
      </c>
      <c r="H1475">
        <v>270102</v>
      </c>
      <c r="I1475" s="26">
        <v>121204</v>
      </c>
      <c r="J1475" s="26"/>
      <c r="K1475" s="1">
        <v>5000</v>
      </c>
      <c r="M1475" s="1"/>
      <c r="N1475" s="26"/>
      <c r="O1475" s="1"/>
      <c r="P1475" s="26"/>
    </row>
    <row r="1476" spans="1:16" hidden="1" x14ac:dyDescent="0.25">
      <c r="A1476">
        <v>50000249</v>
      </c>
      <c r="B1476">
        <v>2464579</v>
      </c>
      <c r="C1476" t="s">
        <v>195</v>
      </c>
      <c r="D1476">
        <v>32654626</v>
      </c>
      <c r="E1476" s="29">
        <v>42304</v>
      </c>
      <c r="F1476">
        <v>30150416</v>
      </c>
      <c r="G1476">
        <v>12200000</v>
      </c>
      <c r="H1476">
        <v>250101</v>
      </c>
      <c r="I1476" s="26">
        <v>121225</v>
      </c>
      <c r="J1476" s="26"/>
      <c r="K1476" s="1">
        <v>13500</v>
      </c>
      <c r="M1476" s="1"/>
      <c r="N1476" s="26"/>
      <c r="O1476" s="1"/>
      <c r="P1476" s="26"/>
    </row>
    <row r="1477" spans="1:16" hidden="1" x14ac:dyDescent="0.25">
      <c r="A1477">
        <v>50000249</v>
      </c>
      <c r="B1477">
        <v>2465067</v>
      </c>
      <c r="C1477" t="s">
        <v>154</v>
      </c>
      <c r="D1477">
        <v>22784</v>
      </c>
      <c r="E1477" s="29">
        <v>42304</v>
      </c>
      <c r="F1477">
        <v>3502018</v>
      </c>
      <c r="G1477">
        <v>923272193</v>
      </c>
      <c r="H1477">
        <v>131401</v>
      </c>
      <c r="I1477" s="26">
        <v>131401</v>
      </c>
      <c r="J1477" s="26"/>
      <c r="K1477" s="1">
        <v>9100</v>
      </c>
      <c r="M1477" s="1"/>
      <c r="N1477" s="26"/>
      <c r="O1477" s="1"/>
      <c r="P1477" s="26"/>
    </row>
    <row r="1478" spans="1:16" hidden="1" x14ac:dyDescent="0.25">
      <c r="A1478">
        <v>50000249</v>
      </c>
      <c r="B1478">
        <v>2465068</v>
      </c>
      <c r="C1478" t="s">
        <v>154</v>
      </c>
      <c r="D1478">
        <v>22753982</v>
      </c>
      <c r="E1478" s="29">
        <v>42304</v>
      </c>
      <c r="F1478">
        <v>3502018</v>
      </c>
      <c r="G1478">
        <v>923272193</v>
      </c>
      <c r="H1478">
        <v>131401</v>
      </c>
      <c r="I1478" s="26">
        <v>131401</v>
      </c>
      <c r="J1478" s="26"/>
      <c r="K1478" s="1">
        <v>6300</v>
      </c>
      <c r="M1478" s="1"/>
      <c r="N1478" s="26"/>
      <c r="O1478" s="1"/>
      <c r="P1478" s="26"/>
    </row>
    <row r="1479" spans="1:16" hidden="1" x14ac:dyDescent="0.25">
      <c r="A1479">
        <v>50000249</v>
      </c>
      <c r="B1479">
        <v>2465472</v>
      </c>
      <c r="C1479" t="s">
        <v>154</v>
      </c>
      <c r="D1479">
        <v>22363624</v>
      </c>
      <c r="E1479" s="29">
        <v>42304</v>
      </c>
      <c r="F1479">
        <v>3502018</v>
      </c>
      <c r="G1479">
        <v>923272193</v>
      </c>
      <c r="H1479">
        <v>131401</v>
      </c>
      <c r="I1479" s="26">
        <v>131401</v>
      </c>
      <c r="J1479" s="26"/>
      <c r="K1479" s="1">
        <v>2400</v>
      </c>
      <c r="M1479" s="1"/>
      <c r="N1479" s="26"/>
      <c r="O1479" s="1"/>
      <c r="P1479" s="26"/>
    </row>
    <row r="1480" spans="1:16" hidden="1" x14ac:dyDescent="0.25">
      <c r="A1480">
        <v>50000249</v>
      </c>
      <c r="B1480">
        <v>2465488</v>
      </c>
      <c r="C1480" t="s">
        <v>154</v>
      </c>
      <c r="D1480">
        <v>51692594</v>
      </c>
      <c r="E1480" s="29">
        <v>42304</v>
      </c>
      <c r="F1480">
        <v>6835025</v>
      </c>
      <c r="G1480">
        <v>12400000</v>
      </c>
      <c r="H1480">
        <v>270102</v>
      </c>
      <c r="I1480" s="26">
        <v>121204</v>
      </c>
      <c r="J1480" s="26"/>
      <c r="K1480" s="1">
        <v>50000</v>
      </c>
      <c r="M1480" s="1"/>
      <c r="N1480" s="26"/>
      <c r="O1480" s="1"/>
      <c r="P1480" s="26"/>
    </row>
    <row r="1481" spans="1:16" hidden="1" x14ac:dyDescent="0.25">
      <c r="A1481">
        <v>50000249</v>
      </c>
      <c r="B1481">
        <v>2465489</v>
      </c>
      <c r="C1481" t="s">
        <v>154</v>
      </c>
      <c r="D1481">
        <v>52778200</v>
      </c>
      <c r="E1481" s="29">
        <v>42304</v>
      </c>
      <c r="F1481">
        <v>6835025</v>
      </c>
      <c r="G1481">
        <v>12400000</v>
      </c>
      <c r="H1481">
        <v>270102</v>
      </c>
      <c r="I1481" s="26">
        <v>121204</v>
      </c>
      <c r="J1481" s="26"/>
      <c r="K1481" s="1">
        <v>50000</v>
      </c>
      <c r="M1481" s="1"/>
      <c r="N1481" s="26"/>
      <c r="O1481" s="1"/>
      <c r="P1481" s="26"/>
    </row>
    <row r="1482" spans="1:16" hidden="1" x14ac:dyDescent="0.25">
      <c r="A1482">
        <v>50000249</v>
      </c>
      <c r="B1482">
        <v>2465490</v>
      </c>
      <c r="C1482" t="s">
        <v>154</v>
      </c>
      <c r="D1482">
        <v>1032447492</v>
      </c>
      <c r="E1482" s="29">
        <v>42304</v>
      </c>
      <c r="F1482">
        <v>31386175</v>
      </c>
      <c r="G1482">
        <v>12400000</v>
      </c>
      <c r="H1482">
        <v>270102</v>
      </c>
      <c r="I1482" s="26">
        <v>121204</v>
      </c>
      <c r="J1482" s="26"/>
      <c r="K1482" s="1">
        <v>5000</v>
      </c>
      <c r="M1482" s="1"/>
      <c r="N1482" s="26"/>
      <c r="O1482" s="1"/>
      <c r="P1482" s="26"/>
    </row>
    <row r="1483" spans="1:16" hidden="1" x14ac:dyDescent="0.25">
      <c r="A1483">
        <v>50000249</v>
      </c>
      <c r="B1483">
        <v>2465491</v>
      </c>
      <c r="C1483" t="s">
        <v>154</v>
      </c>
      <c r="D1483">
        <v>26783237</v>
      </c>
      <c r="E1483" s="29">
        <v>42304</v>
      </c>
      <c r="F1483">
        <v>3502018</v>
      </c>
      <c r="G1483">
        <v>923272193</v>
      </c>
      <c r="H1483">
        <v>131401</v>
      </c>
      <c r="I1483" s="26">
        <v>131401</v>
      </c>
      <c r="J1483" s="26"/>
      <c r="K1483" s="1">
        <v>10300</v>
      </c>
      <c r="M1483" s="1"/>
      <c r="N1483" s="26"/>
      <c r="O1483" s="1"/>
      <c r="P1483" s="26"/>
    </row>
    <row r="1484" spans="1:16" hidden="1" x14ac:dyDescent="0.25">
      <c r="A1484">
        <v>50000249</v>
      </c>
      <c r="B1484">
        <v>2465492</v>
      </c>
      <c r="C1484" t="s">
        <v>154</v>
      </c>
      <c r="D1484">
        <v>1014241206</v>
      </c>
      <c r="E1484" s="29">
        <v>42304</v>
      </c>
      <c r="F1484">
        <v>4908651</v>
      </c>
      <c r="G1484">
        <v>12400000</v>
      </c>
      <c r="H1484">
        <v>270102</v>
      </c>
      <c r="I1484" s="26">
        <v>121204</v>
      </c>
      <c r="J1484" s="26"/>
      <c r="K1484" s="1">
        <v>5000</v>
      </c>
      <c r="M1484" s="1"/>
      <c r="N1484" s="26"/>
      <c r="O1484" s="1"/>
      <c r="P1484" s="26"/>
    </row>
    <row r="1485" spans="1:16" hidden="1" x14ac:dyDescent="0.25">
      <c r="A1485">
        <v>50000249</v>
      </c>
      <c r="B1485">
        <v>2465495</v>
      </c>
      <c r="C1485" t="s">
        <v>154</v>
      </c>
      <c r="D1485">
        <v>1022976643</v>
      </c>
      <c r="E1485" s="29">
        <v>42304</v>
      </c>
      <c r="F1485">
        <v>32125100</v>
      </c>
      <c r="G1485">
        <v>12400000</v>
      </c>
      <c r="H1485">
        <v>270102</v>
      </c>
      <c r="I1485" s="26">
        <v>121204</v>
      </c>
      <c r="J1485" s="26"/>
      <c r="K1485" s="1">
        <v>5000</v>
      </c>
      <c r="M1485" s="1"/>
      <c r="N1485" s="26"/>
      <c r="O1485" s="1"/>
      <c r="P1485" s="26"/>
    </row>
    <row r="1486" spans="1:16" hidden="1" x14ac:dyDescent="0.25">
      <c r="A1486">
        <v>50000249</v>
      </c>
      <c r="B1486">
        <v>2468522</v>
      </c>
      <c r="C1486" t="s">
        <v>160</v>
      </c>
      <c r="D1486">
        <v>14225885</v>
      </c>
      <c r="E1486" s="29">
        <v>42304</v>
      </c>
      <c r="F1486">
        <v>2709600</v>
      </c>
      <c r="G1486">
        <v>26800000</v>
      </c>
      <c r="H1486">
        <v>360200</v>
      </c>
      <c r="I1486" s="26">
        <v>360200</v>
      </c>
      <c r="J1486" s="26"/>
      <c r="K1486" s="1">
        <v>39459</v>
      </c>
      <c r="M1486" s="1"/>
      <c r="N1486" s="26"/>
      <c r="O1486" s="1"/>
      <c r="P1486" s="26"/>
    </row>
    <row r="1487" spans="1:16" hidden="1" x14ac:dyDescent="0.25">
      <c r="A1487">
        <v>50000249</v>
      </c>
      <c r="B1487">
        <v>2475830</v>
      </c>
      <c r="C1487" t="s">
        <v>187</v>
      </c>
      <c r="D1487">
        <v>40367508</v>
      </c>
      <c r="E1487" s="29">
        <v>42304</v>
      </c>
      <c r="F1487">
        <v>31589166</v>
      </c>
      <c r="G1487">
        <v>26800000</v>
      </c>
      <c r="H1487">
        <v>360200</v>
      </c>
      <c r="I1487" s="26">
        <v>360200</v>
      </c>
      <c r="J1487" s="26"/>
      <c r="K1487" s="1">
        <v>200000</v>
      </c>
      <c r="M1487" s="1"/>
      <c r="N1487" s="26"/>
      <c r="O1487" s="1"/>
      <c r="P1487" s="26"/>
    </row>
    <row r="1488" spans="1:16" hidden="1" x14ac:dyDescent="0.25">
      <c r="A1488">
        <v>50000249</v>
      </c>
      <c r="B1488">
        <v>2481305</v>
      </c>
      <c r="C1488" t="s">
        <v>170</v>
      </c>
      <c r="D1488">
        <v>15329217</v>
      </c>
      <c r="E1488" s="29">
        <v>42304</v>
      </c>
      <c r="F1488">
        <v>8872109</v>
      </c>
      <c r="G1488">
        <v>12800000</v>
      </c>
      <c r="H1488">
        <v>350300</v>
      </c>
      <c r="I1488" s="26">
        <v>350300</v>
      </c>
      <c r="J1488" s="26"/>
      <c r="K1488" s="1">
        <v>871247</v>
      </c>
      <c r="M1488" s="1"/>
      <c r="N1488" s="26"/>
      <c r="O1488" s="1"/>
      <c r="P1488" s="26"/>
    </row>
    <row r="1489" spans="1:16" hidden="1" x14ac:dyDescent="0.25">
      <c r="A1489">
        <v>50000249</v>
      </c>
      <c r="B1489">
        <v>2486378</v>
      </c>
      <c r="C1489" t="s">
        <v>220</v>
      </c>
      <c r="D1489">
        <v>42094296</v>
      </c>
      <c r="E1489" s="29">
        <v>42304</v>
      </c>
      <c r="F1489">
        <v>30157816</v>
      </c>
      <c r="G1489">
        <v>26800000</v>
      </c>
      <c r="H1489">
        <v>360200</v>
      </c>
      <c r="I1489" s="26">
        <v>360200</v>
      </c>
      <c r="J1489" s="26"/>
      <c r="K1489" s="1">
        <v>16000</v>
      </c>
      <c r="M1489" s="1"/>
      <c r="N1489" s="26"/>
      <c r="O1489" s="1"/>
      <c r="P1489" s="26"/>
    </row>
    <row r="1490" spans="1:16" hidden="1" x14ac:dyDescent="0.25">
      <c r="A1490">
        <v>50000249</v>
      </c>
      <c r="B1490">
        <v>2520569</v>
      </c>
      <c r="C1490" t="s">
        <v>154</v>
      </c>
      <c r="D1490">
        <v>32310370</v>
      </c>
      <c r="E1490" s="29">
        <v>42304</v>
      </c>
      <c r="F1490">
        <v>30044410</v>
      </c>
      <c r="G1490">
        <v>923272193</v>
      </c>
      <c r="H1490">
        <v>131401</v>
      </c>
      <c r="I1490" s="26">
        <v>131401</v>
      </c>
      <c r="J1490" s="26"/>
      <c r="K1490" s="1">
        <v>20100</v>
      </c>
      <c r="M1490" s="1"/>
      <c r="N1490" s="26"/>
      <c r="O1490" s="1"/>
      <c r="P1490" s="26"/>
    </row>
    <row r="1491" spans="1:16" hidden="1" x14ac:dyDescent="0.25">
      <c r="A1491">
        <v>50000249</v>
      </c>
      <c r="B1491">
        <v>2520570</v>
      </c>
      <c r="C1491" t="s">
        <v>154</v>
      </c>
      <c r="D1491">
        <v>1022328772</v>
      </c>
      <c r="E1491" s="29">
        <v>42304</v>
      </c>
      <c r="F1491">
        <v>30150708</v>
      </c>
      <c r="G1491">
        <v>12400000</v>
      </c>
      <c r="H1491">
        <v>270102</v>
      </c>
      <c r="I1491" s="26">
        <v>121204</v>
      </c>
      <c r="J1491" s="26"/>
      <c r="K1491" s="1">
        <v>5000</v>
      </c>
      <c r="M1491" s="1"/>
      <c r="N1491" s="26"/>
      <c r="O1491" s="1"/>
      <c r="P1491" s="26"/>
    </row>
    <row r="1492" spans="1:16" hidden="1" x14ac:dyDescent="0.25">
      <c r="A1492">
        <v>50000249</v>
      </c>
      <c r="B1492">
        <v>2524713</v>
      </c>
      <c r="C1492" t="s">
        <v>164</v>
      </c>
      <c r="D1492">
        <v>1065002465</v>
      </c>
      <c r="E1492" s="29">
        <v>42304</v>
      </c>
      <c r="F1492">
        <v>31165181</v>
      </c>
      <c r="G1492">
        <v>12400000</v>
      </c>
      <c r="H1492">
        <v>270102</v>
      </c>
      <c r="I1492" s="26">
        <v>270214</v>
      </c>
      <c r="J1492" s="26"/>
      <c r="K1492" s="1">
        <v>5000</v>
      </c>
      <c r="M1492" s="1"/>
      <c r="N1492" s="26"/>
      <c r="O1492" s="1"/>
      <c r="P1492" s="26"/>
    </row>
    <row r="1493" spans="1:16" hidden="1" x14ac:dyDescent="0.25">
      <c r="A1493">
        <v>50000249</v>
      </c>
      <c r="B1493">
        <v>2524730</v>
      </c>
      <c r="C1493" t="s">
        <v>164</v>
      </c>
      <c r="D1493">
        <v>51578297</v>
      </c>
      <c r="E1493" s="29">
        <v>42304</v>
      </c>
      <c r="F1493">
        <v>7922147</v>
      </c>
      <c r="G1493">
        <v>12200000</v>
      </c>
      <c r="H1493">
        <v>250101</v>
      </c>
      <c r="I1493" s="26">
        <v>121225</v>
      </c>
      <c r="J1493" s="26"/>
      <c r="K1493" s="1">
        <v>119800</v>
      </c>
      <c r="M1493" s="1"/>
      <c r="N1493" s="26"/>
      <c r="O1493" s="1"/>
      <c r="P1493" s="26"/>
    </row>
    <row r="1494" spans="1:16" hidden="1" x14ac:dyDescent="0.25">
      <c r="A1494">
        <v>50000249</v>
      </c>
      <c r="B1494">
        <v>2538119</v>
      </c>
      <c r="C1494" t="s">
        <v>164</v>
      </c>
      <c r="D1494">
        <v>6888958</v>
      </c>
      <c r="E1494" s="29">
        <v>42304</v>
      </c>
      <c r="F1494">
        <v>0</v>
      </c>
      <c r="G1494">
        <v>12400000</v>
      </c>
      <c r="H1494">
        <v>270102</v>
      </c>
      <c r="I1494" s="26">
        <v>270214</v>
      </c>
      <c r="J1494" s="26"/>
      <c r="K1494" s="1">
        <v>5000</v>
      </c>
      <c r="M1494" s="1"/>
      <c r="N1494" s="26"/>
      <c r="O1494" s="1"/>
      <c r="P1494" s="26"/>
    </row>
    <row r="1495" spans="1:16" hidden="1" x14ac:dyDescent="0.25">
      <c r="A1495">
        <v>50000249</v>
      </c>
      <c r="B1495">
        <v>2538120</v>
      </c>
      <c r="C1495" t="s">
        <v>164</v>
      </c>
      <c r="D1495">
        <v>51578297</v>
      </c>
      <c r="E1495" s="29">
        <v>42304</v>
      </c>
      <c r="F1495">
        <v>722147</v>
      </c>
      <c r="G1495">
        <v>12200000</v>
      </c>
      <c r="H1495">
        <v>250101</v>
      </c>
      <c r="I1495" s="26">
        <v>121225</v>
      </c>
      <c r="J1495" s="26"/>
      <c r="K1495" s="1">
        <v>55000</v>
      </c>
      <c r="M1495" s="1"/>
      <c r="N1495" s="26"/>
      <c r="O1495" s="1"/>
      <c r="P1495" s="26"/>
    </row>
    <row r="1496" spans="1:16" hidden="1" x14ac:dyDescent="0.25">
      <c r="A1496">
        <v>50000249</v>
      </c>
      <c r="B1496">
        <v>2538121</v>
      </c>
      <c r="C1496" t="s">
        <v>164</v>
      </c>
      <c r="D1496">
        <v>1065000655</v>
      </c>
      <c r="E1496" s="29">
        <v>42304</v>
      </c>
      <c r="F1496">
        <v>30054457</v>
      </c>
      <c r="G1496">
        <v>12400000</v>
      </c>
      <c r="H1496">
        <v>270102</v>
      </c>
      <c r="I1496" s="26">
        <v>270214</v>
      </c>
      <c r="J1496" s="26"/>
      <c r="K1496" s="1">
        <v>5000</v>
      </c>
      <c r="M1496" s="1"/>
      <c r="N1496" s="26"/>
      <c r="O1496" s="1"/>
      <c r="P1496" s="26"/>
    </row>
    <row r="1497" spans="1:16" hidden="1" x14ac:dyDescent="0.25">
      <c r="A1497">
        <v>50000249</v>
      </c>
      <c r="B1497">
        <v>2545384</v>
      </c>
      <c r="C1497" t="s">
        <v>154</v>
      </c>
      <c r="D1497">
        <v>800142383</v>
      </c>
      <c r="E1497" s="29">
        <v>42304</v>
      </c>
      <c r="F1497">
        <v>3485400</v>
      </c>
      <c r="G1497">
        <v>96300000</v>
      </c>
      <c r="H1497">
        <v>190101</v>
      </c>
      <c r="I1497" s="26">
        <v>121270</v>
      </c>
      <c r="J1497" s="26"/>
      <c r="K1497" s="1">
        <v>247400</v>
      </c>
      <c r="M1497" s="1"/>
      <c r="N1497" s="26"/>
      <c r="O1497" s="1"/>
      <c r="P1497" s="26"/>
    </row>
    <row r="1498" spans="1:16" hidden="1" x14ac:dyDescent="0.25">
      <c r="A1498">
        <v>50000249</v>
      </c>
      <c r="B1498">
        <v>2552754</v>
      </c>
      <c r="C1498" t="s">
        <v>154</v>
      </c>
      <c r="D1498">
        <v>51769274</v>
      </c>
      <c r="E1498" s="29">
        <v>42304</v>
      </c>
      <c r="F1498">
        <v>4647457</v>
      </c>
      <c r="G1498">
        <v>11100000</v>
      </c>
      <c r="H1498">
        <v>150105</v>
      </c>
      <c r="I1498" s="26">
        <v>27090505</v>
      </c>
      <c r="J1498" s="26"/>
      <c r="K1498" s="1">
        <v>50000</v>
      </c>
      <c r="M1498" s="1"/>
      <c r="N1498" s="26"/>
      <c r="O1498" s="1"/>
      <c r="P1498" s="26"/>
    </row>
    <row r="1499" spans="1:16" hidden="1" x14ac:dyDescent="0.25">
      <c r="A1499">
        <v>50000249</v>
      </c>
      <c r="B1499">
        <v>2563170</v>
      </c>
      <c r="C1499" t="s">
        <v>165</v>
      </c>
      <c r="D1499">
        <v>891580016</v>
      </c>
      <c r="E1499" s="29">
        <v>42304</v>
      </c>
      <c r="F1499">
        <v>8244539</v>
      </c>
      <c r="G1499">
        <v>923272438</v>
      </c>
      <c r="H1499">
        <v>410400</v>
      </c>
      <c r="I1499" s="26">
        <v>410400</v>
      </c>
      <c r="J1499" s="26"/>
      <c r="K1499" s="1">
        <v>948354</v>
      </c>
      <c r="M1499" s="1"/>
      <c r="N1499" s="26"/>
      <c r="O1499" s="1"/>
      <c r="P1499" s="26"/>
    </row>
    <row r="1500" spans="1:16" hidden="1" x14ac:dyDescent="0.25">
      <c r="A1500">
        <v>50000249</v>
      </c>
      <c r="B1500">
        <v>2563171</v>
      </c>
      <c r="C1500" t="s">
        <v>165</v>
      </c>
      <c r="D1500">
        <v>891580016</v>
      </c>
      <c r="E1500" s="29">
        <v>42304</v>
      </c>
      <c r="F1500">
        <v>8244539</v>
      </c>
      <c r="G1500">
        <v>923272438</v>
      </c>
      <c r="H1500">
        <v>410400</v>
      </c>
      <c r="I1500" s="26">
        <v>410400</v>
      </c>
      <c r="J1500" s="26"/>
      <c r="K1500" s="1">
        <v>442745</v>
      </c>
      <c r="M1500" s="1"/>
      <c r="N1500" s="26"/>
      <c r="O1500" s="1"/>
      <c r="P1500" s="26"/>
    </row>
    <row r="1501" spans="1:16" hidden="1" x14ac:dyDescent="0.25">
      <c r="A1501">
        <v>50000249</v>
      </c>
      <c r="B1501">
        <v>2563215</v>
      </c>
      <c r="C1501" t="s">
        <v>165</v>
      </c>
      <c r="D1501">
        <v>10528990</v>
      </c>
      <c r="E1501" s="29">
        <v>42304</v>
      </c>
      <c r="F1501">
        <v>8212453</v>
      </c>
      <c r="G1501">
        <v>828400000</v>
      </c>
      <c r="H1501">
        <v>131000</v>
      </c>
      <c r="I1501" s="26">
        <v>131000</v>
      </c>
      <c r="J1501" s="26"/>
      <c r="K1501" s="1">
        <v>300000</v>
      </c>
      <c r="M1501" s="1"/>
      <c r="N1501" s="26"/>
      <c r="O1501" s="1"/>
      <c r="P1501" s="26"/>
    </row>
    <row r="1502" spans="1:16" hidden="1" x14ac:dyDescent="0.25">
      <c r="A1502">
        <v>50000249</v>
      </c>
      <c r="B1502">
        <v>2569442</v>
      </c>
      <c r="C1502" t="s">
        <v>154</v>
      </c>
      <c r="D1502">
        <v>80491498</v>
      </c>
      <c r="E1502" s="29">
        <v>42304</v>
      </c>
      <c r="F1502">
        <v>31122418</v>
      </c>
      <c r="G1502">
        <v>96200000</v>
      </c>
      <c r="H1502">
        <v>350101</v>
      </c>
      <c r="I1502" s="26">
        <v>200130</v>
      </c>
      <c r="J1502" s="26"/>
      <c r="K1502" s="1">
        <v>8500</v>
      </c>
      <c r="M1502" s="1"/>
      <c r="N1502" s="26"/>
      <c r="O1502" s="1"/>
      <c r="P1502" s="26"/>
    </row>
    <row r="1503" spans="1:16" hidden="1" x14ac:dyDescent="0.25">
      <c r="A1503">
        <v>50000249</v>
      </c>
      <c r="B1503">
        <v>2571048</v>
      </c>
      <c r="C1503" t="s">
        <v>164</v>
      </c>
      <c r="D1503">
        <v>1068665377</v>
      </c>
      <c r="E1503" s="29">
        <v>42304</v>
      </c>
      <c r="F1503">
        <v>30134279</v>
      </c>
      <c r="G1503">
        <v>12400000</v>
      </c>
      <c r="H1503">
        <v>270102</v>
      </c>
      <c r="I1503" s="26">
        <v>270214</v>
      </c>
      <c r="J1503" s="26"/>
      <c r="K1503" s="1">
        <v>5000</v>
      </c>
      <c r="M1503" s="1"/>
      <c r="N1503" s="26"/>
      <c r="O1503" s="1"/>
      <c r="P1503" s="26"/>
    </row>
    <row r="1504" spans="1:16" hidden="1" x14ac:dyDescent="0.25">
      <c r="A1504">
        <v>50000249</v>
      </c>
      <c r="B1504">
        <v>2571051</v>
      </c>
      <c r="C1504" t="s">
        <v>164</v>
      </c>
      <c r="D1504">
        <v>1067906464</v>
      </c>
      <c r="E1504" s="29">
        <v>42304</v>
      </c>
      <c r="F1504">
        <v>7852199</v>
      </c>
      <c r="G1504">
        <v>12400000</v>
      </c>
      <c r="H1504">
        <v>270102</v>
      </c>
      <c r="I1504" s="26">
        <v>270214</v>
      </c>
      <c r="J1504" s="26"/>
      <c r="K1504" s="1">
        <v>5000</v>
      </c>
      <c r="M1504" s="1"/>
      <c r="N1504" s="26"/>
      <c r="O1504" s="1"/>
      <c r="P1504" s="26"/>
    </row>
    <row r="1505" spans="1:16" hidden="1" x14ac:dyDescent="0.25">
      <c r="A1505">
        <v>50000249</v>
      </c>
      <c r="B1505">
        <v>2571057</v>
      </c>
      <c r="C1505" t="s">
        <v>164</v>
      </c>
      <c r="D1505">
        <v>1068664751</v>
      </c>
      <c r="E1505" s="29">
        <v>42304</v>
      </c>
      <c r="F1505">
        <v>31072551</v>
      </c>
      <c r="G1505">
        <v>12400000</v>
      </c>
      <c r="H1505">
        <v>270102</v>
      </c>
      <c r="I1505" s="26">
        <v>270214</v>
      </c>
      <c r="J1505" s="26"/>
      <c r="K1505" s="1">
        <v>5000</v>
      </c>
      <c r="M1505" s="1"/>
      <c r="N1505" s="26"/>
      <c r="O1505" s="1"/>
      <c r="P1505" s="26"/>
    </row>
    <row r="1506" spans="1:16" hidden="1" x14ac:dyDescent="0.25">
      <c r="A1506">
        <v>50000249</v>
      </c>
      <c r="B1506">
        <v>2579675</v>
      </c>
      <c r="C1506" t="s">
        <v>181</v>
      </c>
      <c r="D1506">
        <v>19295467</v>
      </c>
      <c r="E1506" s="29">
        <v>42304</v>
      </c>
      <c r="F1506">
        <v>31163463</v>
      </c>
      <c r="G1506">
        <v>26800000</v>
      </c>
      <c r="H1506">
        <v>360200</v>
      </c>
      <c r="I1506" s="26">
        <v>360200</v>
      </c>
      <c r="J1506" s="26"/>
      <c r="K1506" s="1">
        <v>408924</v>
      </c>
      <c r="M1506" s="1"/>
      <c r="N1506" s="26"/>
      <c r="O1506" s="1"/>
      <c r="P1506" s="26"/>
    </row>
    <row r="1507" spans="1:16" hidden="1" x14ac:dyDescent="0.25">
      <c r="A1507">
        <v>50000249</v>
      </c>
      <c r="B1507">
        <v>2579676</v>
      </c>
      <c r="C1507" t="s">
        <v>181</v>
      </c>
      <c r="D1507">
        <v>10245871</v>
      </c>
      <c r="E1507" s="29">
        <v>42304</v>
      </c>
      <c r="F1507">
        <v>8822527</v>
      </c>
      <c r="G1507">
        <v>923272193</v>
      </c>
      <c r="H1507">
        <v>131401</v>
      </c>
      <c r="I1507" s="26">
        <v>131401</v>
      </c>
      <c r="J1507" s="26"/>
      <c r="K1507" s="1">
        <v>35900</v>
      </c>
      <c r="M1507" s="1"/>
      <c r="N1507" s="26"/>
      <c r="O1507" s="1"/>
      <c r="P1507" s="26"/>
    </row>
    <row r="1508" spans="1:16" hidden="1" x14ac:dyDescent="0.25">
      <c r="A1508">
        <v>50000249</v>
      </c>
      <c r="B1508">
        <v>2579684</v>
      </c>
      <c r="C1508" t="s">
        <v>181</v>
      </c>
      <c r="D1508">
        <v>30399007</v>
      </c>
      <c r="E1508" s="29">
        <v>42304</v>
      </c>
      <c r="F1508">
        <v>8904243</v>
      </c>
      <c r="G1508">
        <v>12400000</v>
      </c>
      <c r="H1508">
        <v>270108</v>
      </c>
      <c r="I1508" s="26">
        <v>270108</v>
      </c>
      <c r="J1508" s="26"/>
      <c r="K1508" s="1">
        <v>2328010</v>
      </c>
      <c r="M1508" s="1"/>
      <c r="N1508" s="26"/>
      <c r="O1508" s="1"/>
      <c r="P1508" s="26"/>
    </row>
    <row r="1509" spans="1:16" hidden="1" x14ac:dyDescent="0.25">
      <c r="A1509">
        <v>50000249</v>
      </c>
      <c r="B1509">
        <v>2579722</v>
      </c>
      <c r="C1509" t="s">
        <v>181</v>
      </c>
      <c r="D1509">
        <v>30337199</v>
      </c>
      <c r="E1509" s="29">
        <v>42304</v>
      </c>
      <c r="F1509">
        <v>31039727</v>
      </c>
      <c r="G1509">
        <v>26800000</v>
      </c>
      <c r="H1509">
        <v>360200</v>
      </c>
      <c r="I1509" s="26">
        <v>360200</v>
      </c>
      <c r="J1509" s="26"/>
      <c r="K1509" s="1">
        <v>143123</v>
      </c>
      <c r="M1509" s="1"/>
      <c r="N1509" s="26"/>
      <c r="O1509" s="1"/>
      <c r="P1509" s="26"/>
    </row>
    <row r="1510" spans="1:16" hidden="1" x14ac:dyDescent="0.25">
      <c r="A1510">
        <v>50000249</v>
      </c>
      <c r="B1510">
        <v>2588953</v>
      </c>
      <c r="C1510" t="s">
        <v>170</v>
      </c>
      <c r="D1510">
        <v>1036338375</v>
      </c>
      <c r="E1510" s="29">
        <v>42304</v>
      </c>
      <c r="F1510">
        <v>31880144</v>
      </c>
      <c r="G1510">
        <v>12400000</v>
      </c>
      <c r="H1510">
        <v>270102</v>
      </c>
      <c r="I1510" s="26">
        <v>121204</v>
      </c>
      <c r="J1510" s="26"/>
      <c r="K1510" s="1">
        <v>5000</v>
      </c>
      <c r="M1510" s="1"/>
      <c r="N1510" s="26"/>
      <c r="O1510" s="1"/>
      <c r="P1510" s="26"/>
    </row>
    <row r="1511" spans="1:16" hidden="1" x14ac:dyDescent="0.25">
      <c r="A1511">
        <v>50000249</v>
      </c>
      <c r="B1511">
        <v>2588954</v>
      </c>
      <c r="C1511" t="s">
        <v>170</v>
      </c>
      <c r="D1511">
        <v>15406885</v>
      </c>
      <c r="E1511" s="29">
        <v>42304</v>
      </c>
      <c r="F1511">
        <v>31880144</v>
      </c>
      <c r="G1511">
        <v>12400000</v>
      </c>
      <c r="H1511">
        <v>270102</v>
      </c>
      <c r="I1511" s="26">
        <v>121204</v>
      </c>
      <c r="J1511" s="26"/>
      <c r="K1511" s="1">
        <v>5000</v>
      </c>
      <c r="M1511" s="1"/>
      <c r="N1511" s="26"/>
      <c r="O1511" s="1"/>
      <c r="P1511" s="26"/>
    </row>
    <row r="1512" spans="1:16" hidden="1" x14ac:dyDescent="0.25">
      <c r="A1512">
        <v>50000249</v>
      </c>
      <c r="B1512">
        <v>2628304</v>
      </c>
      <c r="C1512" t="s">
        <v>198</v>
      </c>
      <c r="D1512">
        <v>16223304</v>
      </c>
      <c r="E1512" s="29">
        <v>42304</v>
      </c>
      <c r="F1512">
        <v>3452430</v>
      </c>
      <c r="G1512">
        <v>923272193</v>
      </c>
      <c r="H1512">
        <v>131401</v>
      </c>
      <c r="I1512" s="26">
        <v>131401</v>
      </c>
      <c r="J1512" s="26"/>
      <c r="K1512" s="1">
        <v>16900</v>
      </c>
      <c r="M1512" s="1"/>
      <c r="N1512" s="26"/>
      <c r="O1512" s="1"/>
      <c r="P1512" s="26"/>
    </row>
    <row r="1513" spans="1:16" hidden="1" x14ac:dyDescent="0.25">
      <c r="A1513">
        <v>50000249</v>
      </c>
      <c r="B1513">
        <v>2648528</v>
      </c>
      <c r="C1513" t="s">
        <v>171</v>
      </c>
      <c r="D1513">
        <v>1144149983</v>
      </c>
      <c r="E1513" s="29">
        <v>42304</v>
      </c>
      <c r="F1513">
        <v>31938220</v>
      </c>
      <c r="G1513">
        <v>26800000</v>
      </c>
      <c r="H1513">
        <v>360200</v>
      </c>
      <c r="I1513" s="26">
        <v>360200</v>
      </c>
      <c r="J1513" s="26"/>
      <c r="K1513" s="1">
        <v>2000</v>
      </c>
      <c r="M1513" s="1"/>
      <c r="N1513" s="26"/>
      <c r="O1513" s="1"/>
      <c r="P1513" s="26"/>
    </row>
    <row r="1514" spans="1:16" hidden="1" x14ac:dyDescent="0.25">
      <c r="A1514">
        <v>50000249</v>
      </c>
      <c r="B1514">
        <v>28006551</v>
      </c>
      <c r="C1514" t="s">
        <v>219</v>
      </c>
      <c r="D1514">
        <v>1053608997</v>
      </c>
      <c r="E1514" s="29">
        <v>42304</v>
      </c>
      <c r="F1514">
        <v>31423017</v>
      </c>
      <c r="G1514">
        <v>12400000</v>
      </c>
      <c r="H1514">
        <v>270102</v>
      </c>
      <c r="I1514" s="26">
        <v>121204</v>
      </c>
      <c r="J1514" s="26"/>
      <c r="K1514" s="1">
        <v>5000</v>
      </c>
      <c r="M1514" s="1"/>
      <c r="N1514" s="26"/>
      <c r="O1514" s="1"/>
      <c r="P1514" s="26"/>
    </row>
    <row r="1515" spans="1:16" hidden="1" x14ac:dyDescent="0.25">
      <c r="A1515">
        <v>50000249</v>
      </c>
      <c r="B1515">
        <v>30205441</v>
      </c>
      <c r="C1515" t="s">
        <v>201</v>
      </c>
      <c r="D1515">
        <v>1072652004</v>
      </c>
      <c r="E1515" s="29">
        <v>42304</v>
      </c>
      <c r="F1515">
        <v>31682002</v>
      </c>
      <c r="G1515">
        <v>12400000</v>
      </c>
      <c r="H1515">
        <v>270102</v>
      </c>
      <c r="I1515" s="26">
        <v>121204</v>
      </c>
      <c r="J1515" s="26"/>
      <c r="K1515" s="1">
        <v>5000</v>
      </c>
      <c r="M1515" s="1"/>
      <c r="N1515" s="26"/>
      <c r="O1515" s="1"/>
      <c r="P1515" s="26"/>
    </row>
    <row r="1516" spans="1:16" hidden="1" x14ac:dyDescent="0.25">
      <c r="A1516">
        <v>50000249</v>
      </c>
      <c r="B1516">
        <v>34266203</v>
      </c>
      <c r="C1516" t="s">
        <v>154</v>
      </c>
      <c r="D1516">
        <v>39703500</v>
      </c>
      <c r="E1516" s="29">
        <v>42304</v>
      </c>
      <c r="F1516">
        <v>2982778</v>
      </c>
      <c r="G1516">
        <v>12400000</v>
      </c>
      <c r="H1516">
        <v>270102</v>
      </c>
      <c r="I1516" s="26">
        <v>121204</v>
      </c>
      <c r="J1516" s="26"/>
      <c r="K1516" s="1">
        <v>5000</v>
      </c>
      <c r="M1516" s="1"/>
      <c r="N1516" s="26"/>
      <c r="O1516" s="1"/>
      <c r="P1516" s="26"/>
    </row>
    <row r="1517" spans="1:16" hidden="1" x14ac:dyDescent="0.25">
      <c r="A1517">
        <v>50000249</v>
      </c>
      <c r="B1517">
        <v>37408615</v>
      </c>
      <c r="C1517" t="s">
        <v>154</v>
      </c>
      <c r="D1517">
        <v>9006789815</v>
      </c>
      <c r="E1517" s="29">
        <v>42304</v>
      </c>
      <c r="F1517">
        <v>3402501</v>
      </c>
      <c r="G1517">
        <v>923272421</v>
      </c>
      <c r="H1517">
        <v>190101</v>
      </c>
      <c r="I1517" s="26">
        <v>190101</v>
      </c>
      <c r="J1517" s="26"/>
      <c r="K1517" s="1">
        <v>22770</v>
      </c>
      <c r="M1517" s="1"/>
      <c r="N1517" s="26"/>
      <c r="O1517" s="1"/>
      <c r="P1517" s="26"/>
    </row>
    <row r="1518" spans="1:16" hidden="1" x14ac:dyDescent="0.25">
      <c r="A1518">
        <v>50000249</v>
      </c>
      <c r="B1518">
        <v>40441558</v>
      </c>
      <c r="C1518" t="s">
        <v>154</v>
      </c>
      <c r="D1518">
        <v>8002514406</v>
      </c>
      <c r="E1518" s="29">
        <v>42304</v>
      </c>
      <c r="F1518">
        <v>6466060</v>
      </c>
      <c r="G1518">
        <v>13700000</v>
      </c>
      <c r="H1518">
        <v>290101</v>
      </c>
      <c r="I1518" s="26">
        <v>270944</v>
      </c>
      <c r="J1518" s="26"/>
      <c r="K1518" s="1">
        <v>2231600</v>
      </c>
      <c r="M1518" s="1"/>
      <c r="N1518" s="26"/>
      <c r="O1518" s="1"/>
      <c r="P1518" s="26"/>
    </row>
    <row r="1519" spans="1:16" hidden="1" x14ac:dyDescent="0.25">
      <c r="A1519">
        <v>50000249</v>
      </c>
      <c r="B1519">
        <v>40441796</v>
      </c>
      <c r="C1519" t="s">
        <v>154</v>
      </c>
      <c r="D1519">
        <v>8002514406</v>
      </c>
      <c r="E1519" s="29">
        <v>42304</v>
      </c>
      <c r="F1519">
        <v>6466060</v>
      </c>
      <c r="G1519">
        <v>13700000</v>
      </c>
      <c r="H1519">
        <v>290101</v>
      </c>
      <c r="I1519" s="26">
        <v>270944</v>
      </c>
      <c r="J1519" s="26"/>
      <c r="K1519" s="1">
        <v>1775266</v>
      </c>
      <c r="M1519" s="1"/>
      <c r="N1519" s="26"/>
      <c r="O1519" s="1"/>
      <c r="P1519" s="26"/>
    </row>
    <row r="1520" spans="1:16" hidden="1" x14ac:dyDescent="0.25">
      <c r="A1520">
        <v>50000249</v>
      </c>
      <c r="B1520">
        <v>40646876</v>
      </c>
      <c r="C1520" t="s">
        <v>157</v>
      </c>
      <c r="D1520">
        <v>8240040925</v>
      </c>
      <c r="E1520" s="29">
        <v>42304</v>
      </c>
      <c r="F1520">
        <v>32046416</v>
      </c>
      <c r="G1520">
        <v>23900000</v>
      </c>
      <c r="H1520">
        <v>410600</v>
      </c>
      <c r="I1520" s="26">
        <v>410600</v>
      </c>
      <c r="J1520" s="26"/>
      <c r="K1520" s="1">
        <v>12575997</v>
      </c>
      <c r="M1520" s="1"/>
      <c r="N1520" s="26"/>
      <c r="O1520" s="1"/>
      <c r="P1520" s="26"/>
    </row>
    <row r="1521" spans="1:16" hidden="1" x14ac:dyDescent="0.25">
      <c r="A1521">
        <v>50000249</v>
      </c>
      <c r="B1521">
        <v>40646880</v>
      </c>
      <c r="C1521" t="s">
        <v>157</v>
      </c>
      <c r="D1521">
        <v>8002174371</v>
      </c>
      <c r="E1521" s="29">
        <v>42304</v>
      </c>
      <c r="F1521">
        <v>32057174</v>
      </c>
      <c r="G1521">
        <v>23900000</v>
      </c>
      <c r="H1521">
        <v>410600</v>
      </c>
      <c r="I1521" s="26">
        <v>410600</v>
      </c>
      <c r="J1521" s="26"/>
      <c r="K1521" s="1">
        <v>11688892</v>
      </c>
      <c r="M1521" s="1"/>
      <c r="N1521" s="26"/>
      <c r="O1521" s="1"/>
      <c r="P1521" s="26"/>
    </row>
    <row r="1522" spans="1:16" hidden="1" x14ac:dyDescent="0.25">
      <c r="A1522">
        <v>50000249</v>
      </c>
      <c r="B1522">
        <v>40647031</v>
      </c>
      <c r="C1522" t="s">
        <v>157</v>
      </c>
      <c r="D1522">
        <v>8002320480</v>
      </c>
      <c r="E1522" s="29">
        <v>42304</v>
      </c>
      <c r="F1522">
        <v>31453841</v>
      </c>
      <c r="G1522">
        <v>23900000</v>
      </c>
      <c r="H1522">
        <v>410600</v>
      </c>
      <c r="I1522" s="26">
        <v>410600</v>
      </c>
      <c r="J1522" s="26"/>
      <c r="K1522" s="1">
        <v>26893067</v>
      </c>
      <c r="M1522" s="1"/>
      <c r="N1522" s="26"/>
      <c r="O1522" s="1"/>
      <c r="P1522" s="26"/>
    </row>
    <row r="1523" spans="1:16" hidden="1" x14ac:dyDescent="0.25">
      <c r="A1523">
        <v>50000249</v>
      </c>
      <c r="B1523">
        <v>41152212</v>
      </c>
      <c r="C1523" t="s">
        <v>179</v>
      </c>
      <c r="D1523">
        <v>63336104</v>
      </c>
      <c r="E1523" s="29">
        <v>42304</v>
      </c>
      <c r="F1523">
        <v>6571978</v>
      </c>
      <c r="G1523">
        <v>26800000</v>
      </c>
      <c r="H1523">
        <v>360200</v>
      </c>
      <c r="I1523" s="26">
        <v>360200</v>
      </c>
      <c r="J1523" s="26"/>
      <c r="K1523" s="1">
        <v>2000</v>
      </c>
      <c r="M1523" s="1"/>
      <c r="N1523" s="26"/>
      <c r="O1523" s="1"/>
      <c r="P1523" s="26"/>
    </row>
    <row r="1524" spans="1:16" hidden="1" x14ac:dyDescent="0.25">
      <c r="A1524">
        <v>50000249</v>
      </c>
      <c r="B1524">
        <v>41253405</v>
      </c>
      <c r="C1524" t="s">
        <v>154</v>
      </c>
      <c r="D1524">
        <v>52803234</v>
      </c>
      <c r="E1524" s="29">
        <v>42304</v>
      </c>
      <c r="F1524">
        <v>2516639</v>
      </c>
      <c r="G1524">
        <v>12400000</v>
      </c>
      <c r="H1524">
        <v>270102</v>
      </c>
      <c r="I1524" s="26">
        <v>121204</v>
      </c>
      <c r="J1524" s="26"/>
      <c r="K1524" s="1">
        <v>5000</v>
      </c>
      <c r="M1524" s="1"/>
      <c r="N1524" s="26"/>
      <c r="O1524" s="1"/>
      <c r="P1524" s="26"/>
    </row>
    <row r="1525" spans="1:16" hidden="1" x14ac:dyDescent="0.25">
      <c r="A1525">
        <v>50000249</v>
      </c>
      <c r="B1525">
        <v>42186325</v>
      </c>
      <c r="C1525" t="s">
        <v>154</v>
      </c>
      <c r="D1525">
        <v>80037515</v>
      </c>
      <c r="E1525" s="29">
        <v>42304</v>
      </c>
      <c r="F1525">
        <v>31351151</v>
      </c>
      <c r="G1525">
        <v>12400000</v>
      </c>
      <c r="H1525">
        <v>270102</v>
      </c>
      <c r="I1525" s="26">
        <v>121204</v>
      </c>
      <c r="J1525" s="26"/>
      <c r="K1525" s="1">
        <v>5000</v>
      </c>
      <c r="M1525" s="1"/>
      <c r="N1525" s="26"/>
      <c r="O1525" s="1"/>
      <c r="P1525" s="26"/>
    </row>
    <row r="1526" spans="1:16" hidden="1" x14ac:dyDescent="0.25">
      <c r="A1526">
        <v>50000249</v>
      </c>
      <c r="B1526">
        <v>43774800</v>
      </c>
      <c r="C1526" t="s">
        <v>170</v>
      </c>
      <c r="D1526">
        <v>71657199</v>
      </c>
      <c r="E1526" s="29">
        <v>42304</v>
      </c>
      <c r="F1526">
        <v>2352325</v>
      </c>
      <c r="G1526">
        <v>923272421</v>
      </c>
      <c r="H1526">
        <v>190101</v>
      </c>
      <c r="I1526" s="26">
        <v>190101</v>
      </c>
      <c r="J1526" s="26"/>
      <c r="K1526" s="1">
        <v>107400</v>
      </c>
      <c r="M1526" s="1"/>
      <c r="N1526" s="26"/>
      <c r="O1526" s="1"/>
      <c r="P1526" s="26"/>
    </row>
    <row r="1527" spans="1:16" hidden="1" x14ac:dyDescent="0.25">
      <c r="A1527">
        <v>50000249</v>
      </c>
      <c r="B1527">
        <v>44746192</v>
      </c>
      <c r="C1527" t="s">
        <v>154</v>
      </c>
      <c r="D1527">
        <v>12111489</v>
      </c>
      <c r="E1527" s="29">
        <v>42304</v>
      </c>
      <c r="F1527">
        <v>31154200</v>
      </c>
      <c r="G1527">
        <v>96300000</v>
      </c>
      <c r="H1527">
        <v>190101</v>
      </c>
      <c r="I1527" s="26">
        <v>121270</v>
      </c>
      <c r="J1527" s="26"/>
      <c r="K1527" s="1">
        <v>8800</v>
      </c>
      <c r="M1527" s="1"/>
      <c r="N1527" s="26"/>
      <c r="O1527" s="1"/>
      <c r="P1527" s="26"/>
    </row>
    <row r="1528" spans="1:16" hidden="1" x14ac:dyDescent="0.25">
      <c r="A1528">
        <v>50000249</v>
      </c>
      <c r="B1528">
        <v>45593762</v>
      </c>
      <c r="C1528" t="s">
        <v>154</v>
      </c>
      <c r="D1528">
        <v>79890409</v>
      </c>
      <c r="E1528" s="29">
        <v>42304</v>
      </c>
      <c r="F1528">
        <v>3043381</v>
      </c>
      <c r="G1528">
        <v>12400000</v>
      </c>
      <c r="H1528">
        <v>270102</v>
      </c>
      <c r="I1528" s="26">
        <v>121204</v>
      </c>
      <c r="J1528" s="26"/>
      <c r="K1528" s="1">
        <v>5000</v>
      </c>
      <c r="M1528" s="1"/>
      <c r="N1528" s="26"/>
      <c r="O1528" s="1"/>
      <c r="P1528" s="26"/>
    </row>
    <row r="1529" spans="1:16" hidden="1" x14ac:dyDescent="0.25">
      <c r="A1529">
        <v>50000249</v>
      </c>
      <c r="B1529">
        <v>46046517</v>
      </c>
      <c r="C1529" t="s">
        <v>158</v>
      </c>
      <c r="D1529">
        <v>3689345</v>
      </c>
      <c r="E1529" s="29">
        <v>42304</v>
      </c>
      <c r="F1529">
        <v>3174359</v>
      </c>
      <c r="G1529">
        <v>923272193</v>
      </c>
      <c r="H1529">
        <v>131401</v>
      </c>
      <c r="I1529" s="26">
        <v>131401</v>
      </c>
      <c r="J1529" s="26"/>
      <c r="K1529" s="1">
        <v>7000</v>
      </c>
      <c r="M1529" s="1"/>
      <c r="N1529" s="26"/>
      <c r="O1529" s="1"/>
      <c r="P1529" s="26"/>
    </row>
    <row r="1530" spans="1:16" hidden="1" x14ac:dyDescent="0.25">
      <c r="A1530">
        <v>50000249</v>
      </c>
      <c r="B1530">
        <v>46554108</v>
      </c>
      <c r="C1530" t="s">
        <v>154</v>
      </c>
      <c r="D1530">
        <v>1014178675</v>
      </c>
      <c r="E1530" s="29">
        <v>42304</v>
      </c>
      <c r="F1530">
        <v>31327434</v>
      </c>
      <c r="G1530">
        <v>12400000</v>
      </c>
      <c r="H1530">
        <v>270102</v>
      </c>
      <c r="I1530" s="26">
        <v>121204</v>
      </c>
      <c r="J1530" s="26"/>
      <c r="K1530" s="1">
        <v>5000</v>
      </c>
      <c r="M1530" s="1"/>
      <c r="N1530" s="26"/>
      <c r="O1530" s="1"/>
      <c r="P1530" s="26"/>
    </row>
    <row r="1531" spans="1:16" hidden="1" x14ac:dyDescent="0.25">
      <c r="A1531">
        <v>50000249</v>
      </c>
      <c r="B1531">
        <v>46598002</v>
      </c>
      <c r="C1531" t="s">
        <v>154</v>
      </c>
      <c r="D1531">
        <v>1015398208</v>
      </c>
      <c r="E1531" s="29">
        <v>42304</v>
      </c>
      <c r="F1531">
        <v>6137575</v>
      </c>
      <c r="G1531">
        <v>12400000</v>
      </c>
      <c r="H1531">
        <v>270102</v>
      </c>
      <c r="I1531" s="26">
        <v>121204</v>
      </c>
      <c r="J1531" s="26"/>
      <c r="K1531" s="1">
        <v>5000</v>
      </c>
      <c r="M1531" s="1"/>
      <c r="N1531" s="26"/>
      <c r="O1531" s="1"/>
      <c r="P1531" s="26"/>
    </row>
    <row r="1532" spans="1:16" hidden="1" x14ac:dyDescent="0.25">
      <c r="A1532">
        <v>50000249</v>
      </c>
      <c r="B1532">
        <v>660817</v>
      </c>
      <c r="C1532" t="s">
        <v>185</v>
      </c>
      <c r="D1532">
        <v>14324658</v>
      </c>
      <c r="E1532" s="29">
        <v>42305</v>
      </c>
      <c r="F1532">
        <v>31122413</v>
      </c>
      <c r="G1532">
        <v>26800000</v>
      </c>
      <c r="H1532">
        <v>360200</v>
      </c>
      <c r="I1532" s="26">
        <v>360200</v>
      </c>
      <c r="J1532" s="26"/>
      <c r="K1532" s="1">
        <v>181148</v>
      </c>
      <c r="M1532" s="1"/>
      <c r="N1532" s="26"/>
      <c r="O1532" s="1"/>
      <c r="P1532" s="26"/>
    </row>
    <row r="1533" spans="1:16" hidden="1" x14ac:dyDescent="0.25">
      <c r="A1533">
        <v>50000249</v>
      </c>
      <c r="B1533">
        <v>660833</v>
      </c>
      <c r="C1533" t="s">
        <v>185</v>
      </c>
      <c r="D1533">
        <v>8001416385</v>
      </c>
      <c r="E1533" s="29">
        <v>42305</v>
      </c>
      <c r="F1533">
        <v>3153700</v>
      </c>
      <c r="G1533">
        <v>11100000</v>
      </c>
      <c r="H1533">
        <v>150105</v>
      </c>
      <c r="I1533" s="26">
        <v>27090505</v>
      </c>
      <c r="J1533" s="26"/>
      <c r="K1533" s="1">
        <v>2718492</v>
      </c>
      <c r="M1533" s="1"/>
      <c r="N1533" s="26"/>
      <c r="O1533" s="1"/>
      <c r="P1533" s="26"/>
    </row>
    <row r="1534" spans="1:16" hidden="1" x14ac:dyDescent="0.25">
      <c r="A1534">
        <v>50000249</v>
      </c>
      <c r="B1534">
        <v>795947</v>
      </c>
      <c r="C1534" t="s">
        <v>154</v>
      </c>
      <c r="D1534">
        <v>1094885444</v>
      </c>
      <c r="E1534" s="29">
        <v>42305</v>
      </c>
      <c r="F1534">
        <v>32086327</v>
      </c>
      <c r="G1534">
        <v>12400000</v>
      </c>
      <c r="H1534">
        <v>270102</v>
      </c>
      <c r="I1534" s="26">
        <v>121204</v>
      </c>
      <c r="J1534" s="26"/>
      <c r="K1534" s="1">
        <v>5000</v>
      </c>
      <c r="M1534" s="1"/>
      <c r="N1534" s="26"/>
      <c r="O1534" s="1"/>
      <c r="P1534" s="26"/>
    </row>
    <row r="1535" spans="1:16" hidden="1" x14ac:dyDescent="0.25">
      <c r="A1535">
        <v>50000249</v>
      </c>
      <c r="B1535">
        <v>795948</v>
      </c>
      <c r="C1535" t="s">
        <v>154</v>
      </c>
      <c r="D1535">
        <v>1094885444</v>
      </c>
      <c r="E1535" s="29">
        <v>42305</v>
      </c>
      <c r="F1535">
        <v>32086327</v>
      </c>
      <c r="G1535">
        <v>12400000</v>
      </c>
      <c r="H1535">
        <v>270102</v>
      </c>
      <c r="I1535" s="26">
        <v>121204</v>
      </c>
      <c r="J1535" s="26"/>
      <c r="K1535" s="1">
        <v>5000</v>
      </c>
      <c r="M1535" s="1"/>
      <c r="N1535" s="26"/>
      <c r="O1535" s="1"/>
      <c r="P1535" s="26"/>
    </row>
    <row r="1536" spans="1:16" hidden="1" x14ac:dyDescent="0.25">
      <c r="A1536">
        <v>50000249</v>
      </c>
      <c r="B1536">
        <v>795951</v>
      </c>
      <c r="C1536" t="s">
        <v>154</v>
      </c>
      <c r="D1536">
        <v>1032446233</v>
      </c>
      <c r="E1536" s="29">
        <v>42305</v>
      </c>
      <c r="F1536">
        <v>6359872</v>
      </c>
      <c r="G1536">
        <v>12400000</v>
      </c>
      <c r="H1536">
        <v>270102</v>
      </c>
      <c r="I1536" s="26">
        <v>121204</v>
      </c>
      <c r="J1536" s="26"/>
      <c r="K1536" s="1">
        <v>5000</v>
      </c>
      <c r="M1536" s="1"/>
      <c r="N1536" s="26"/>
      <c r="O1536" s="1"/>
      <c r="P1536" s="26"/>
    </row>
    <row r="1537" spans="1:16" hidden="1" x14ac:dyDescent="0.25">
      <c r="A1537">
        <v>50000249</v>
      </c>
      <c r="B1537">
        <v>796508</v>
      </c>
      <c r="C1537" t="s">
        <v>154</v>
      </c>
      <c r="D1537">
        <v>80904107</v>
      </c>
      <c r="E1537" s="29">
        <v>42305</v>
      </c>
      <c r="F1537">
        <v>7847145</v>
      </c>
      <c r="G1537">
        <v>12400000</v>
      </c>
      <c r="H1537">
        <v>270102</v>
      </c>
      <c r="I1537" s="26">
        <v>121204</v>
      </c>
      <c r="J1537" s="26"/>
      <c r="K1537" s="1">
        <v>5000</v>
      </c>
      <c r="M1537" s="1"/>
      <c r="N1537" s="26"/>
      <c r="O1537" s="1"/>
      <c r="P1537" s="26"/>
    </row>
    <row r="1538" spans="1:16" hidden="1" x14ac:dyDescent="0.25">
      <c r="A1538">
        <v>50000249</v>
      </c>
      <c r="B1538">
        <v>880103</v>
      </c>
      <c r="C1538" t="s">
        <v>173</v>
      </c>
      <c r="D1538">
        <v>23740204</v>
      </c>
      <c r="E1538" s="29">
        <v>42305</v>
      </c>
      <c r="F1538">
        <v>31337756</v>
      </c>
      <c r="G1538">
        <v>13700000</v>
      </c>
      <c r="H1538">
        <v>290101</v>
      </c>
      <c r="I1538" s="26">
        <v>121250</v>
      </c>
      <c r="J1538" s="26"/>
      <c r="K1538" s="1">
        <v>300000</v>
      </c>
      <c r="M1538" s="1"/>
      <c r="N1538" s="26"/>
      <c r="O1538" s="1"/>
      <c r="P1538" s="26"/>
    </row>
    <row r="1539" spans="1:16" hidden="1" x14ac:dyDescent="0.25">
      <c r="A1539">
        <v>50000249</v>
      </c>
      <c r="B1539">
        <v>880121</v>
      </c>
      <c r="C1539" t="s">
        <v>173</v>
      </c>
      <c r="D1539">
        <v>40008351</v>
      </c>
      <c r="E1539" s="29">
        <v>42305</v>
      </c>
      <c r="F1539">
        <v>7444745</v>
      </c>
      <c r="G1539">
        <v>923272193</v>
      </c>
      <c r="H1539">
        <v>131401</v>
      </c>
      <c r="I1539" s="26">
        <v>131401</v>
      </c>
      <c r="J1539" s="26"/>
      <c r="K1539" s="1">
        <v>11800</v>
      </c>
      <c r="M1539" s="1"/>
      <c r="N1539" s="26"/>
      <c r="O1539" s="1"/>
      <c r="P1539" s="26"/>
    </row>
    <row r="1540" spans="1:16" hidden="1" x14ac:dyDescent="0.25">
      <c r="A1540">
        <v>50000249</v>
      </c>
      <c r="B1540">
        <v>880122</v>
      </c>
      <c r="C1540" t="s">
        <v>173</v>
      </c>
      <c r="D1540">
        <v>992355</v>
      </c>
      <c r="E1540" s="29">
        <v>42305</v>
      </c>
      <c r="F1540">
        <v>7444745</v>
      </c>
      <c r="G1540">
        <v>923272193</v>
      </c>
      <c r="H1540">
        <v>131401</v>
      </c>
      <c r="I1540" s="26">
        <v>131401</v>
      </c>
      <c r="J1540" s="26"/>
      <c r="K1540" s="1">
        <v>4900</v>
      </c>
      <c r="M1540" s="1"/>
      <c r="N1540" s="26"/>
      <c r="O1540" s="1"/>
      <c r="P1540" s="26"/>
    </row>
    <row r="1541" spans="1:16" hidden="1" x14ac:dyDescent="0.25">
      <c r="A1541">
        <v>50000249</v>
      </c>
      <c r="B1541">
        <v>880123</v>
      </c>
      <c r="C1541" t="s">
        <v>173</v>
      </c>
      <c r="D1541">
        <v>3143692551</v>
      </c>
      <c r="E1541" s="29">
        <v>42305</v>
      </c>
      <c r="F1541">
        <v>31436925</v>
      </c>
      <c r="G1541">
        <v>96400000</v>
      </c>
      <c r="H1541">
        <v>370101</v>
      </c>
      <c r="I1541" s="26">
        <v>121280</v>
      </c>
      <c r="J1541" s="26"/>
      <c r="K1541" s="1">
        <v>5400</v>
      </c>
      <c r="M1541" s="1"/>
      <c r="N1541" s="26"/>
      <c r="O1541" s="1"/>
      <c r="P1541" s="26"/>
    </row>
    <row r="1542" spans="1:16" hidden="1" x14ac:dyDescent="0.25">
      <c r="A1542">
        <v>50000249</v>
      </c>
      <c r="B1542">
        <v>887899</v>
      </c>
      <c r="C1542" t="s">
        <v>173</v>
      </c>
      <c r="D1542">
        <v>1054801613</v>
      </c>
      <c r="E1542" s="29">
        <v>42305</v>
      </c>
      <c r="F1542">
        <v>31738082</v>
      </c>
      <c r="G1542">
        <v>12400000</v>
      </c>
      <c r="H1542">
        <v>270102</v>
      </c>
      <c r="I1542" s="26">
        <v>121204</v>
      </c>
      <c r="J1542" s="26"/>
      <c r="K1542" s="1">
        <v>5000</v>
      </c>
      <c r="M1542" s="1"/>
      <c r="N1542" s="26"/>
      <c r="O1542" s="1"/>
      <c r="P1542" s="26"/>
    </row>
    <row r="1543" spans="1:16" hidden="1" x14ac:dyDescent="0.25">
      <c r="A1543">
        <v>50000249</v>
      </c>
      <c r="B1543">
        <v>936646</v>
      </c>
      <c r="C1543" t="s">
        <v>184</v>
      </c>
      <c r="D1543">
        <v>6349571</v>
      </c>
      <c r="E1543" s="29">
        <v>42305</v>
      </c>
      <c r="F1543">
        <v>31271287</v>
      </c>
      <c r="G1543">
        <v>923272193</v>
      </c>
      <c r="H1543">
        <v>131401</v>
      </c>
      <c r="I1543" s="26">
        <v>131401</v>
      </c>
      <c r="J1543" s="26"/>
      <c r="K1543" s="1">
        <v>1100000</v>
      </c>
      <c r="M1543" s="1"/>
      <c r="N1543" s="26"/>
      <c r="O1543" s="1"/>
      <c r="P1543" s="26"/>
    </row>
    <row r="1544" spans="1:16" hidden="1" x14ac:dyDescent="0.25">
      <c r="A1544">
        <v>50000249</v>
      </c>
      <c r="B1544">
        <v>1041220</v>
      </c>
      <c r="C1544" t="s">
        <v>189</v>
      </c>
      <c r="D1544">
        <v>1113637446</v>
      </c>
      <c r="E1544" s="29">
        <v>42305</v>
      </c>
      <c r="F1544">
        <v>31221396</v>
      </c>
      <c r="G1544">
        <v>12400000</v>
      </c>
      <c r="H1544">
        <v>270102</v>
      </c>
      <c r="I1544" s="26">
        <v>121204</v>
      </c>
      <c r="J1544" s="26"/>
      <c r="K1544" s="1">
        <v>5000</v>
      </c>
      <c r="M1544" s="1"/>
      <c r="N1544" s="26"/>
      <c r="O1544" s="1"/>
      <c r="P1544" s="26"/>
    </row>
    <row r="1545" spans="1:16" hidden="1" x14ac:dyDescent="0.25">
      <c r="A1545">
        <v>50000249</v>
      </c>
      <c r="B1545">
        <v>1267317</v>
      </c>
      <c r="C1545" t="s">
        <v>180</v>
      </c>
      <c r="D1545">
        <v>1103103445</v>
      </c>
      <c r="E1545" s="29">
        <v>42305</v>
      </c>
      <c r="F1545">
        <v>30133670</v>
      </c>
      <c r="G1545">
        <v>12400000</v>
      </c>
      <c r="H1545">
        <v>270102</v>
      </c>
      <c r="I1545" s="26">
        <v>121204</v>
      </c>
      <c r="J1545" s="26"/>
      <c r="K1545" s="1">
        <v>5000</v>
      </c>
      <c r="M1545" s="1"/>
      <c r="N1545" s="26"/>
      <c r="O1545" s="1"/>
      <c r="P1545" s="26"/>
    </row>
    <row r="1546" spans="1:16" hidden="1" x14ac:dyDescent="0.25">
      <c r="A1546">
        <v>50000249</v>
      </c>
      <c r="B1546">
        <v>1267318</v>
      </c>
      <c r="C1546" t="s">
        <v>180</v>
      </c>
      <c r="D1546">
        <v>1066182061</v>
      </c>
      <c r="E1546" s="29">
        <v>42305</v>
      </c>
      <c r="F1546">
        <v>31270811</v>
      </c>
      <c r="G1546">
        <v>12400000</v>
      </c>
      <c r="H1546">
        <v>270102</v>
      </c>
      <c r="I1546" s="26">
        <v>121204</v>
      </c>
      <c r="J1546" s="26"/>
      <c r="K1546" s="1">
        <v>5000</v>
      </c>
      <c r="M1546" s="1"/>
      <c r="N1546" s="26"/>
      <c r="O1546" s="1"/>
      <c r="P1546" s="26"/>
    </row>
    <row r="1547" spans="1:16" hidden="1" x14ac:dyDescent="0.25">
      <c r="A1547">
        <v>50000249</v>
      </c>
      <c r="B1547">
        <v>1306043</v>
      </c>
      <c r="C1547" t="s">
        <v>183</v>
      </c>
      <c r="D1547">
        <v>4700710</v>
      </c>
      <c r="E1547" s="29">
        <v>42305</v>
      </c>
      <c r="F1547">
        <v>31330390</v>
      </c>
      <c r="G1547">
        <v>11100000</v>
      </c>
      <c r="H1547">
        <v>150112</v>
      </c>
      <c r="I1547" s="26">
        <v>121275</v>
      </c>
      <c r="J1547" s="26"/>
      <c r="K1547" s="1">
        <v>971642</v>
      </c>
      <c r="M1547" s="1"/>
      <c r="N1547" s="26"/>
      <c r="O1547" s="1"/>
      <c r="P1547" s="26"/>
    </row>
    <row r="1548" spans="1:16" hidden="1" x14ac:dyDescent="0.25">
      <c r="A1548">
        <v>50000249</v>
      </c>
      <c r="B1548">
        <v>1383746</v>
      </c>
      <c r="C1548" t="s">
        <v>154</v>
      </c>
      <c r="D1548">
        <v>79561845</v>
      </c>
      <c r="E1548" s="29">
        <v>42305</v>
      </c>
      <c r="F1548">
        <v>31435032</v>
      </c>
      <c r="G1548">
        <v>13000000</v>
      </c>
      <c r="H1548">
        <v>350200</v>
      </c>
      <c r="I1548" s="26">
        <v>350200</v>
      </c>
      <c r="J1548" s="26"/>
      <c r="K1548" s="1">
        <v>50000</v>
      </c>
      <c r="M1548" s="1"/>
      <c r="N1548" s="26"/>
      <c r="O1548" s="1"/>
      <c r="P1548" s="26"/>
    </row>
    <row r="1549" spans="1:16" hidden="1" x14ac:dyDescent="0.25">
      <c r="A1549">
        <v>50000249</v>
      </c>
      <c r="B1549">
        <v>1476112</v>
      </c>
      <c r="C1549" t="s">
        <v>179</v>
      </c>
      <c r="D1549">
        <v>2095007</v>
      </c>
      <c r="E1549" s="29">
        <v>42305</v>
      </c>
      <c r="F1549">
        <v>6457106</v>
      </c>
      <c r="G1549">
        <v>923272193</v>
      </c>
      <c r="H1549">
        <v>131401</v>
      </c>
      <c r="I1549" s="26">
        <v>131401</v>
      </c>
      <c r="J1549" s="26"/>
      <c r="K1549" s="1">
        <v>2800</v>
      </c>
      <c r="M1549" s="1"/>
      <c r="N1549" s="26"/>
      <c r="O1549" s="1"/>
      <c r="P1549" s="26"/>
    </row>
    <row r="1550" spans="1:16" hidden="1" x14ac:dyDescent="0.25">
      <c r="A1550">
        <v>50000249</v>
      </c>
      <c r="B1550">
        <v>1476115</v>
      </c>
      <c r="C1550" t="s">
        <v>179</v>
      </c>
      <c r="D1550">
        <v>1098643860</v>
      </c>
      <c r="E1550" s="29">
        <v>42305</v>
      </c>
      <c r="F1550">
        <v>31566876</v>
      </c>
      <c r="G1550">
        <v>12400000</v>
      </c>
      <c r="H1550">
        <v>270102</v>
      </c>
      <c r="I1550" s="26">
        <v>121204</v>
      </c>
      <c r="J1550" s="26"/>
      <c r="K1550" s="1">
        <v>5000</v>
      </c>
      <c r="M1550" s="1"/>
      <c r="N1550" s="26"/>
      <c r="O1550" s="1"/>
      <c r="P1550" s="26"/>
    </row>
    <row r="1551" spans="1:16" hidden="1" x14ac:dyDescent="0.25">
      <c r="A1551">
        <v>50000249</v>
      </c>
      <c r="B1551">
        <v>1476116</v>
      </c>
      <c r="C1551" t="s">
        <v>179</v>
      </c>
      <c r="D1551">
        <v>1098738237</v>
      </c>
      <c r="E1551" s="29">
        <v>42305</v>
      </c>
      <c r="F1551">
        <v>31687322</v>
      </c>
      <c r="G1551">
        <v>12400000</v>
      </c>
      <c r="H1551">
        <v>270102</v>
      </c>
      <c r="I1551" s="26">
        <v>121204</v>
      </c>
      <c r="J1551" s="26"/>
      <c r="K1551" s="1">
        <v>5000</v>
      </c>
      <c r="M1551" s="1"/>
      <c r="N1551" s="26"/>
      <c r="O1551" s="1"/>
      <c r="P1551" s="26"/>
    </row>
    <row r="1552" spans="1:16" hidden="1" x14ac:dyDescent="0.25">
      <c r="A1552">
        <v>50000249</v>
      </c>
      <c r="B1552">
        <v>1494822</v>
      </c>
      <c r="C1552" t="s">
        <v>154</v>
      </c>
      <c r="D1552">
        <v>9419310</v>
      </c>
      <c r="E1552" s="29">
        <v>42305</v>
      </c>
      <c r="F1552">
        <v>31737256</v>
      </c>
      <c r="G1552">
        <v>12200000</v>
      </c>
      <c r="H1552">
        <v>250101</v>
      </c>
      <c r="I1552" s="26">
        <v>121225</v>
      </c>
      <c r="J1552" s="26"/>
      <c r="K1552" s="1">
        <v>200000</v>
      </c>
      <c r="M1552" s="1"/>
      <c r="N1552" s="26"/>
      <c r="O1552" s="1"/>
      <c r="P1552" s="26"/>
    </row>
    <row r="1553" spans="1:16" hidden="1" x14ac:dyDescent="0.25">
      <c r="A1553">
        <v>50000249</v>
      </c>
      <c r="B1553">
        <v>1594726</v>
      </c>
      <c r="C1553" t="s">
        <v>171</v>
      </c>
      <c r="D1553">
        <v>1143868688</v>
      </c>
      <c r="E1553" s="29">
        <v>42305</v>
      </c>
      <c r="F1553">
        <v>3754823</v>
      </c>
      <c r="G1553">
        <v>26800000</v>
      </c>
      <c r="H1553">
        <v>360200</v>
      </c>
      <c r="I1553" s="26">
        <v>360200</v>
      </c>
      <c r="J1553" s="26"/>
      <c r="K1553" s="1">
        <v>2000</v>
      </c>
      <c r="M1553" s="1"/>
      <c r="N1553" s="26"/>
      <c r="O1553" s="1"/>
      <c r="P1553" s="26"/>
    </row>
    <row r="1554" spans="1:16" hidden="1" x14ac:dyDescent="0.25">
      <c r="A1554">
        <v>50000249</v>
      </c>
      <c r="B1554">
        <v>1602378</v>
      </c>
      <c r="C1554" t="s">
        <v>205</v>
      </c>
      <c r="D1554">
        <v>55196294</v>
      </c>
      <c r="E1554" s="29">
        <v>42305</v>
      </c>
      <c r="F1554">
        <v>31259233</v>
      </c>
      <c r="G1554">
        <v>26800000</v>
      </c>
      <c r="H1554">
        <v>360200</v>
      </c>
      <c r="I1554" s="26">
        <v>360200</v>
      </c>
      <c r="J1554" s="26"/>
      <c r="K1554" s="1">
        <v>348564</v>
      </c>
      <c r="M1554" s="1"/>
      <c r="N1554" s="26"/>
      <c r="O1554" s="1"/>
      <c r="P1554" s="26"/>
    </row>
    <row r="1555" spans="1:16" hidden="1" x14ac:dyDescent="0.25">
      <c r="A1555">
        <v>50000249</v>
      </c>
      <c r="B1555">
        <v>1618067</v>
      </c>
      <c r="C1555" t="s">
        <v>171</v>
      </c>
      <c r="D1555">
        <v>1144174272</v>
      </c>
      <c r="E1555" s="29">
        <v>42305</v>
      </c>
      <c r="F1555">
        <v>31351868</v>
      </c>
      <c r="G1555">
        <v>26800000</v>
      </c>
      <c r="H1555">
        <v>360200</v>
      </c>
      <c r="I1555" s="26">
        <v>360200</v>
      </c>
      <c r="J1555" s="26"/>
      <c r="K1555" s="1">
        <v>17100</v>
      </c>
      <c r="M1555" s="1"/>
      <c r="N1555" s="26"/>
      <c r="O1555" s="1"/>
      <c r="P1555" s="26"/>
    </row>
    <row r="1556" spans="1:16" hidden="1" x14ac:dyDescent="0.25">
      <c r="A1556">
        <v>50000249</v>
      </c>
      <c r="B1556">
        <v>1618068</v>
      </c>
      <c r="C1556" t="s">
        <v>171</v>
      </c>
      <c r="D1556">
        <v>1144179272</v>
      </c>
      <c r="E1556" s="29">
        <v>42305</v>
      </c>
      <c r="F1556">
        <v>31351868</v>
      </c>
      <c r="G1556">
        <v>26800000</v>
      </c>
      <c r="H1556">
        <v>360200</v>
      </c>
      <c r="I1556" s="26">
        <v>360200</v>
      </c>
      <c r="J1556" s="26"/>
      <c r="K1556" s="1">
        <v>7045</v>
      </c>
      <c r="M1556" s="1"/>
      <c r="N1556" s="26"/>
      <c r="O1556" s="1"/>
      <c r="P1556" s="26"/>
    </row>
    <row r="1557" spans="1:16" hidden="1" x14ac:dyDescent="0.25">
      <c r="A1557">
        <v>50000249</v>
      </c>
      <c r="B1557">
        <v>1670888</v>
      </c>
      <c r="C1557" t="s">
        <v>205</v>
      </c>
      <c r="D1557">
        <v>1083883119</v>
      </c>
      <c r="E1557" s="29">
        <v>42305</v>
      </c>
      <c r="F1557">
        <v>31025023</v>
      </c>
      <c r="G1557">
        <v>12400000</v>
      </c>
      <c r="H1557">
        <v>270102</v>
      </c>
      <c r="I1557" s="26">
        <v>121204</v>
      </c>
      <c r="J1557" s="26"/>
      <c r="K1557" s="1">
        <v>5000</v>
      </c>
      <c r="M1557" s="1"/>
      <c r="N1557" s="26"/>
      <c r="O1557" s="1"/>
      <c r="P1557" s="26"/>
    </row>
    <row r="1558" spans="1:16" hidden="1" x14ac:dyDescent="0.25">
      <c r="A1558">
        <v>50000249</v>
      </c>
      <c r="B1558">
        <v>1679697</v>
      </c>
      <c r="C1558" t="s">
        <v>171</v>
      </c>
      <c r="D1558">
        <v>66983884</v>
      </c>
      <c r="E1558" s="29">
        <v>42305</v>
      </c>
      <c r="F1558">
        <v>31826582</v>
      </c>
      <c r="G1558">
        <v>13700000</v>
      </c>
      <c r="H1558">
        <v>290101</v>
      </c>
      <c r="I1558" s="26">
        <v>121250</v>
      </c>
      <c r="J1558" s="26"/>
      <c r="K1558" s="1">
        <v>65000</v>
      </c>
      <c r="M1558" s="1"/>
      <c r="N1558" s="26"/>
      <c r="O1558" s="1"/>
      <c r="P1558" s="26"/>
    </row>
    <row r="1559" spans="1:16" hidden="1" x14ac:dyDescent="0.25">
      <c r="A1559">
        <v>50000249</v>
      </c>
      <c r="B1559">
        <v>1901396</v>
      </c>
      <c r="C1559" t="s">
        <v>154</v>
      </c>
      <c r="D1559">
        <v>1015441020</v>
      </c>
      <c r="E1559" s="29">
        <v>42305</v>
      </c>
      <c r="F1559">
        <v>30079731</v>
      </c>
      <c r="G1559">
        <v>12400000</v>
      </c>
      <c r="H1559">
        <v>270102</v>
      </c>
      <c r="I1559" s="26">
        <v>121204</v>
      </c>
      <c r="J1559" s="26"/>
      <c r="K1559" s="1">
        <v>5000</v>
      </c>
      <c r="M1559" s="1"/>
      <c r="N1559" s="26"/>
      <c r="O1559" s="1"/>
      <c r="P1559" s="26"/>
    </row>
    <row r="1560" spans="1:16" hidden="1" x14ac:dyDescent="0.25">
      <c r="A1560">
        <v>50000249</v>
      </c>
      <c r="B1560">
        <v>1916599</v>
      </c>
      <c r="C1560" t="s">
        <v>179</v>
      </c>
      <c r="D1560">
        <v>1094268370</v>
      </c>
      <c r="E1560" s="29">
        <v>42305</v>
      </c>
      <c r="F1560">
        <v>30575058</v>
      </c>
      <c r="G1560">
        <v>12400000</v>
      </c>
      <c r="H1560">
        <v>270102</v>
      </c>
      <c r="I1560" s="26">
        <v>121204</v>
      </c>
      <c r="J1560" s="26"/>
      <c r="K1560" s="1">
        <v>5000</v>
      </c>
      <c r="M1560" s="1"/>
      <c r="N1560" s="26"/>
      <c r="O1560" s="1"/>
      <c r="P1560" s="26"/>
    </row>
    <row r="1561" spans="1:16" hidden="1" x14ac:dyDescent="0.25">
      <c r="A1561">
        <v>50000249</v>
      </c>
      <c r="B1561">
        <v>1943000</v>
      </c>
      <c r="C1561" t="s">
        <v>181</v>
      </c>
      <c r="D1561">
        <v>24311444</v>
      </c>
      <c r="E1561" s="29">
        <v>42305</v>
      </c>
      <c r="F1561">
        <v>8861315</v>
      </c>
      <c r="G1561">
        <v>10900000</v>
      </c>
      <c r="H1561">
        <v>170101</v>
      </c>
      <c r="I1561" s="26">
        <v>121255</v>
      </c>
      <c r="J1561" s="26"/>
      <c r="K1561" s="1">
        <v>500000</v>
      </c>
      <c r="M1561" s="1"/>
      <c r="N1561" s="26"/>
      <c r="O1561" s="1"/>
      <c r="P1561" s="26"/>
    </row>
    <row r="1562" spans="1:16" hidden="1" x14ac:dyDescent="0.25">
      <c r="A1562">
        <v>50000249</v>
      </c>
      <c r="B1562">
        <v>1947434</v>
      </c>
      <c r="C1562" t="s">
        <v>169</v>
      </c>
      <c r="D1562">
        <v>1085263186</v>
      </c>
      <c r="E1562" s="29">
        <v>42305</v>
      </c>
      <c r="F1562">
        <v>30074579</v>
      </c>
      <c r="G1562">
        <v>12400000</v>
      </c>
      <c r="H1562">
        <v>270102</v>
      </c>
      <c r="I1562" s="26">
        <v>121204</v>
      </c>
      <c r="J1562" s="26"/>
      <c r="K1562" s="1">
        <v>5000</v>
      </c>
      <c r="M1562" s="1"/>
      <c r="N1562" s="26"/>
      <c r="O1562" s="1"/>
      <c r="P1562" s="26"/>
    </row>
    <row r="1563" spans="1:16" hidden="1" x14ac:dyDescent="0.25">
      <c r="A1563">
        <v>50000249</v>
      </c>
      <c r="B1563">
        <v>1947482</v>
      </c>
      <c r="C1563" t="s">
        <v>169</v>
      </c>
      <c r="D1563">
        <v>1081594227</v>
      </c>
      <c r="E1563" s="29">
        <v>42305</v>
      </c>
      <c r="F1563">
        <v>31265065</v>
      </c>
      <c r="G1563">
        <v>12400000</v>
      </c>
      <c r="H1563">
        <v>270102</v>
      </c>
      <c r="I1563" s="26">
        <v>121204</v>
      </c>
      <c r="J1563" s="26"/>
      <c r="K1563" s="1">
        <v>5000</v>
      </c>
      <c r="M1563" s="1"/>
      <c r="N1563" s="26"/>
      <c r="O1563" s="1"/>
      <c r="P1563" s="26"/>
    </row>
    <row r="1564" spans="1:16" hidden="1" x14ac:dyDescent="0.25">
      <c r="A1564">
        <v>50000249</v>
      </c>
      <c r="B1564">
        <v>1960245</v>
      </c>
      <c r="C1564" t="s">
        <v>172</v>
      </c>
      <c r="D1564">
        <v>8001039134</v>
      </c>
      <c r="E1564" s="29">
        <v>42305</v>
      </c>
      <c r="F1564">
        <v>8671365</v>
      </c>
      <c r="G1564">
        <v>821500000</v>
      </c>
      <c r="H1564">
        <v>410101</v>
      </c>
      <c r="I1564" s="26">
        <v>270943</v>
      </c>
      <c r="J1564" s="26"/>
      <c r="K1564" s="1">
        <v>1886202.25</v>
      </c>
      <c r="M1564" s="1"/>
      <c r="N1564" s="26"/>
      <c r="O1564" s="1"/>
      <c r="P1564" s="26"/>
    </row>
    <row r="1565" spans="1:16" hidden="1" x14ac:dyDescent="0.25">
      <c r="A1565">
        <v>50000249</v>
      </c>
      <c r="B1565">
        <v>1960246</v>
      </c>
      <c r="C1565" t="s">
        <v>172</v>
      </c>
      <c r="D1565">
        <v>1075267938</v>
      </c>
      <c r="E1565" s="29">
        <v>42305</v>
      </c>
      <c r="F1565">
        <v>8663242</v>
      </c>
      <c r="G1565">
        <v>12400000</v>
      </c>
      <c r="H1565">
        <v>270102</v>
      </c>
      <c r="I1565" s="26">
        <v>121204</v>
      </c>
      <c r="J1565" s="26"/>
      <c r="K1565" s="1">
        <v>5000</v>
      </c>
      <c r="M1565" s="1"/>
      <c r="N1565" s="26"/>
      <c r="O1565" s="1"/>
      <c r="P1565" s="26"/>
    </row>
    <row r="1566" spans="1:16" hidden="1" x14ac:dyDescent="0.25">
      <c r="A1566">
        <v>50000249</v>
      </c>
      <c r="B1566">
        <v>1993838</v>
      </c>
      <c r="C1566" t="s">
        <v>178</v>
      </c>
      <c r="D1566">
        <v>1114061903</v>
      </c>
      <c r="E1566" s="29">
        <v>42305</v>
      </c>
      <c r="F1566">
        <v>30039136</v>
      </c>
      <c r="G1566">
        <v>12400000</v>
      </c>
      <c r="H1566">
        <v>270102</v>
      </c>
      <c r="I1566" s="26">
        <v>121204</v>
      </c>
      <c r="J1566" s="26"/>
      <c r="K1566" s="1">
        <v>5000</v>
      </c>
      <c r="M1566" s="1"/>
      <c r="N1566" s="26"/>
      <c r="O1566" s="1"/>
      <c r="P1566" s="26"/>
    </row>
    <row r="1567" spans="1:16" hidden="1" x14ac:dyDescent="0.25">
      <c r="A1567">
        <v>50000249</v>
      </c>
      <c r="B1567">
        <v>2034434</v>
      </c>
      <c r="C1567" t="s">
        <v>195</v>
      </c>
      <c r="D1567">
        <v>32677869</v>
      </c>
      <c r="E1567" s="29">
        <v>42305</v>
      </c>
      <c r="F1567">
        <v>31557484</v>
      </c>
      <c r="G1567">
        <v>26800000</v>
      </c>
      <c r="H1567">
        <v>360200</v>
      </c>
      <c r="I1567" s="26">
        <v>360200</v>
      </c>
      <c r="J1567" s="26"/>
      <c r="K1567" s="1">
        <v>1788548</v>
      </c>
      <c r="M1567" s="1"/>
      <c r="N1567" s="26"/>
      <c r="O1567" s="1"/>
      <c r="P1567" s="26"/>
    </row>
    <row r="1568" spans="1:16" hidden="1" x14ac:dyDescent="0.25">
      <c r="A1568">
        <v>50000249</v>
      </c>
      <c r="B1568">
        <v>2049633</v>
      </c>
      <c r="C1568" t="s">
        <v>154</v>
      </c>
      <c r="D1568">
        <v>8301149211</v>
      </c>
      <c r="E1568" s="29">
        <v>42305</v>
      </c>
      <c r="F1568">
        <v>4851555</v>
      </c>
      <c r="G1568">
        <v>12800000</v>
      </c>
      <c r="H1568">
        <v>350300</v>
      </c>
      <c r="I1568" s="26">
        <v>350300</v>
      </c>
      <c r="J1568" s="26"/>
      <c r="K1568" s="1">
        <v>113340000</v>
      </c>
      <c r="M1568" s="1"/>
      <c r="N1568" s="26"/>
      <c r="O1568" s="1"/>
      <c r="P1568" s="26"/>
    </row>
    <row r="1569" spans="1:16" hidden="1" x14ac:dyDescent="0.25">
      <c r="A1569">
        <v>50000249</v>
      </c>
      <c r="B1569">
        <v>2069928</v>
      </c>
      <c r="C1569" t="s">
        <v>154</v>
      </c>
      <c r="D1569">
        <v>8600521556</v>
      </c>
      <c r="E1569" s="29">
        <v>42305</v>
      </c>
      <c r="F1569">
        <v>4233630</v>
      </c>
      <c r="G1569">
        <v>11800000</v>
      </c>
      <c r="H1569">
        <v>240101</v>
      </c>
      <c r="I1569" s="26">
        <v>121265</v>
      </c>
      <c r="J1569" s="26"/>
      <c r="K1569" s="1">
        <v>178879957</v>
      </c>
      <c r="M1569" s="1"/>
      <c r="N1569" s="26"/>
      <c r="O1569" s="1"/>
      <c r="P1569" s="26"/>
    </row>
    <row r="1570" spans="1:16" hidden="1" x14ac:dyDescent="0.25">
      <c r="A1570">
        <v>50000249</v>
      </c>
      <c r="B1570">
        <v>2121771</v>
      </c>
      <c r="C1570" t="s">
        <v>43</v>
      </c>
      <c r="D1570">
        <v>822003321</v>
      </c>
      <c r="E1570" s="29">
        <v>42305</v>
      </c>
      <c r="F1570">
        <v>5841700</v>
      </c>
      <c r="G1570">
        <v>12800000</v>
      </c>
      <c r="H1570">
        <v>350300</v>
      </c>
      <c r="I1570" s="26">
        <v>350300</v>
      </c>
      <c r="J1570" s="26"/>
      <c r="K1570" s="1">
        <v>14175700</v>
      </c>
      <c r="M1570" s="1"/>
      <c r="N1570" s="26"/>
      <c r="O1570" s="1"/>
      <c r="P1570" s="26"/>
    </row>
    <row r="1571" spans="1:16" hidden="1" x14ac:dyDescent="0.25">
      <c r="A1571">
        <v>50000249</v>
      </c>
      <c r="B1571">
        <v>2149696</v>
      </c>
      <c r="C1571" t="s">
        <v>210</v>
      </c>
      <c r="D1571">
        <v>3684000</v>
      </c>
      <c r="E1571" s="29">
        <v>42305</v>
      </c>
      <c r="F1571">
        <v>3746421</v>
      </c>
      <c r="G1571">
        <v>923272193</v>
      </c>
      <c r="H1571">
        <v>131401</v>
      </c>
      <c r="I1571" s="26">
        <v>131401</v>
      </c>
      <c r="J1571" s="26"/>
      <c r="K1571" s="1">
        <v>43700</v>
      </c>
      <c r="M1571" s="1"/>
      <c r="N1571" s="26"/>
      <c r="O1571" s="1"/>
      <c r="P1571" s="26"/>
    </row>
    <row r="1572" spans="1:16" hidden="1" x14ac:dyDescent="0.25">
      <c r="A1572">
        <v>50000249</v>
      </c>
      <c r="B1572">
        <v>2180518</v>
      </c>
      <c r="C1572" t="s">
        <v>154</v>
      </c>
      <c r="D1572">
        <v>80747106</v>
      </c>
      <c r="E1572" s="29">
        <v>42305</v>
      </c>
      <c r="F1572">
        <v>7026797</v>
      </c>
      <c r="G1572">
        <v>12200000</v>
      </c>
      <c r="H1572">
        <v>250101</v>
      </c>
      <c r="I1572" s="26">
        <v>121225</v>
      </c>
      <c r="J1572" s="26"/>
      <c r="K1572" s="1">
        <v>18500</v>
      </c>
      <c r="M1572" s="1"/>
      <c r="N1572" s="26"/>
      <c r="O1572" s="1"/>
      <c r="P1572" s="26"/>
    </row>
    <row r="1573" spans="1:16" hidden="1" x14ac:dyDescent="0.25">
      <c r="A1573">
        <v>50000249</v>
      </c>
      <c r="B1573">
        <v>2180529</v>
      </c>
      <c r="C1573" t="s">
        <v>154</v>
      </c>
      <c r="D1573">
        <v>41643068</v>
      </c>
      <c r="E1573" s="29">
        <v>42305</v>
      </c>
      <c r="F1573">
        <v>6156424</v>
      </c>
      <c r="G1573">
        <v>12200000</v>
      </c>
      <c r="H1573">
        <v>250101</v>
      </c>
      <c r="I1573" s="26">
        <v>121225</v>
      </c>
      <c r="J1573" s="26"/>
      <c r="K1573" s="1">
        <v>2000</v>
      </c>
      <c r="M1573" s="1"/>
      <c r="N1573" s="26"/>
      <c r="O1573" s="1"/>
      <c r="P1573" s="26"/>
    </row>
    <row r="1574" spans="1:16" hidden="1" x14ac:dyDescent="0.25">
      <c r="A1574">
        <v>50000249</v>
      </c>
      <c r="B1574">
        <v>2194779</v>
      </c>
      <c r="C1574" t="s">
        <v>154</v>
      </c>
      <c r="D1574">
        <v>8690311</v>
      </c>
      <c r="E1574" s="29">
        <v>42305</v>
      </c>
      <c r="F1574">
        <v>31068049</v>
      </c>
      <c r="G1574">
        <v>12200000</v>
      </c>
      <c r="H1574">
        <v>250101</v>
      </c>
      <c r="I1574" s="26">
        <v>121225</v>
      </c>
      <c r="J1574" s="26"/>
      <c r="K1574" s="1">
        <v>85000</v>
      </c>
      <c r="M1574" s="1"/>
      <c r="N1574" s="26"/>
      <c r="O1574" s="1"/>
      <c r="P1574" s="26"/>
    </row>
    <row r="1575" spans="1:16" hidden="1" x14ac:dyDescent="0.25">
      <c r="A1575">
        <v>50000249</v>
      </c>
      <c r="B1575">
        <v>2227568</v>
      </c>
      <c r="C1575" t="s">
        <v>158</v>
      </c>
      <c r="D1575">
        <v>824908</v>
      </c>
      <c r="E1575" s="29">
        <v>42305</v>
      </c>
      <c r="F1575">
        <v>3800573</v>
      </c>
      <c r="G1575">
        <v>923272193</v>
      </c>
      <c r="H1575">
        <v>131401</v>
      </c>
      <c r="I1575" s="26">
        <v>131401</v>
      </c>
      <c r="J1575" s="26"/>
      <c r="K1575" s="1">
        <v>22800</v>
      </c>
      <c r="M1575" s="1"/>
      <c r="N1575" s="26"/>
      <c r="O1575" s="1"/>
      <c r="P1575" s="26"/>
    </row>
    <row r="1576" spans="1:16" hidden="1" x14ac:dyDescent="0.25">
      <c r="A1576">
        <v>50000249</v>
      </c>
      <c r="B1576">
        <v>2280276</v>
      </c>
      <c r="C1576" t="s">
        <v>158</v>
      </c>
      <c r="D1576">
        <v>5001303</v>
      </c>
      <c r="E1576" s="29">
        <v>42305</v>
      </c>
      <c r="F1576">
        <v>3776065</v>
      </c>
      <c r="G1576">
        <v>923272193</v>
      </c>
      <c r="H1576">
        <v>131401</v>
      </c>
      <c r="I1576" s="26">
        <v>131401</v>
      </c>
      <c r="J1576" s="26"/>
      <c r="K1576" s="1">
        <v>2300</v>
      </c>
      <c r="M1576" s="1"/>
      <c r="N1576" s="26"/>
      <c r="O1576" s="1"/>
      <c r="P1576" s="26"/>
    </row>
    <row r="1577" spans="1:16" hidden="1" x14ac:dyDescent="0.25">
      <c r="A1577">
        <v>50000249</v>
      </c>
      <c r="B1577">
        <v>2282924</v>
      </c>
      <c r="C1577" t="s">
        <v>180</v>
      </c>
      <c r="D1577">
        <v>23178897</v>
      </c>
      <c r="E1577" s="29">
        <v>42305</v>
      </c>
      <c r="F1577">
        <v>30057764</v>
      </c>
      <c r="G1577">
        <v>12400000</v>
      </c>
      <c r="H1577">
        <v>270102</v>
      </c>
      <c r="I1577" s="26">
        <v>121204</v>
      </c>
      <c r="J1577" s="26"/>
      <c r="K1577" s="1">
        <v>5000</v>
      </c>
      <c r="M1577" s="1"/>
      <c r="N1577" s="26"/>
      <c r="O1577" s="1"/>
      <c r="P1577" s="26"/>
    </row>
    <row r="1578" spans="1:16" hidden="1" x14ac:dyDescent="0.25">
      <c r="A1578">
        <v>50000249</v>
      </c>
      <c r="B1578">
        <v>2286485</v>
      </c>
      <c r="C1578" t="s">
        <v>154</v>
      </c>
      <c r="D1578">
        <v>35336748</v>
      </c>
      <c r="E1578" s="29">
        <v>42305</v>
      </c>
      <c r="F1578">
        <v>5701617</v>
      </c>
      <c r="G1578">
        <v>11500000</v>
      </c>
      <c r="H1578">
        <v>130101</v>
      </c>
      <c r="I1578" s="26">
        <v>12102020</v>
      </c>
      <c r="J1578" s="26"/>
      <c r="K1578" s="1">
        <v>1760</v>
      </c>
      <c r="M1578" s="1"/>
      <c r="N1578" s="26"/>
      <c r="O1578" s="1"/>
      <c r="P1578" s="26"/>
    </row>
    <row r="1579" spans="1:16" hidden="1" x14ac:dyDescent="0.25">
      <c r="A1579">
        <v>50000249</v>
      </c>
      <c r="B1579">
        <v>2390971</v>
      </c>
      <c r="C1579" t="s">
        <v>172</v>
      </c>
      <c r="D1579">
        <v>8001039134</v>
      </c>
      <c r="E1579" s="29">
        <v>42305</v>
      </c>
      <c r="F1579">
        <v>8671365</v>
      </c>
      <c r="G1579">
        <v>821500000</v>
      </c>
      <c r="H1579">
        <v>410101</v>
      </c>
      <c r="I1579" s="26">
        <v>270943</v>
      </c>
      <c r="J1579" s="26"/>
      <c r="K1579" s="1">
        <v>8113537</v>
      </c>
      <c r="M1579" s="1"/>
      <c r="N1579" s="26"/>
      <c r="O1579" s="1"/>
      <c r="P1579" s="26"/>
    </row>
    <row r="1580" spans="1:16" hidden="1" x14ac:dyDescent="0.25">
      <c r="A1580">
        <v>50000249</v>
      </c>
      <c r="B1580">
        <v>2460535</v>
      </c>
      <c r="C1580" t="s">
        <v>154</v>
      </c>
      <c r="D1580">
        <v>13387140</v>
      </c>
      <c r="E1580" s="29">
        <v>42305</v>
      </c>
      <c r="F1580">
        <v>32049289</v>
      </c>
      <c r="G1580">
        <v>12400000</v>
      </c>
      <c r="H1580">
        <v>270102</v>
      </c>
      <c r="I1580" s="26">
        <v>121204</v>
      </c>
      <c r="J1580" s="26"/>
      <c r="K1580" s="1">
        <v>5000</v>
      </c>
      <c r="M1580" s="1"/>
      <c r="N1580" s="26"/>
      <c r="O1580" s="1"/>
      <c r="P1580" s="26"/>
    </row>
    <row r="1581" spans="1:16" hidden="1" x14ac:dyDescent="0.25">
      <c r="A1581">
        <v>50000249</v>
      </c>
      <c r="B1581">
        <v>2460537</v>
      </c>
      <c r="C1581" t="s">
        <v>154</v>
      </c>
      <c r="D1581">
        <v>19580876</v>
      </c>
      <c r="E1581" s="29">
        <v>42305</v>
      </c>
      <c r="F1581">
        <v>31354601</v>
      </c>
      <c r="G1581">
        <v>12400000</v>
      </c>
      <c r="H1581">
        <v>270102</v>
      </c>
      <c r="I1581" s="26">
        <v>270102</v>
      </c>
      <c r="J1581" s="26"/>
      <c r="K1581" s="1">
        <v>6000</v>
      </c>
      <c r="M1581" s="1"/>
      <c r="N1581" s="26"/>
      <c r="O1581" s="1"/>
      <c r="P1581" s="26"/>
    </row>
    <row r="1582" spans="1:16" hidden="1" x14ac:dyDescent="0.25">
      <c r="A1582">
        <v>50000249</v>
      </c>
      <c r="B1582">
        <v>2465125</v>
      </c>
      <c r="C1582" t="s">
        <v>154</v>
      </c>
      <c r="D1582">
        <v>51692594</v>
      </c>
      <c r="E1582" s="29">
        <v>42305</v>
      </c>
      <c r="F1582">
        <v>6835025</v>
      </c>
      <c r="G1582">
        <v>12400000</v>
      </c>
      <c r="H1582">
        <v>270102</v>
      </c>
      <c r="I1582" s="26">
        <v>121204</v>
      </c>
      <c r="J1582" s="26"/>
      <c r="K1582" s="1">
        <v>5000</v>
      </c>
      <c r="M1582" s="1"/>
      <c r="N1582" s="26"/>
      <c r="O1582" s="1"/>
      <c r="P1582" s="26"/>
    </row>
    <row r="1583" spans="1:16" hidden="1" x14ac:dyDescent="0.25">
      <c r="A1583">
        <v>50000249</v>
      </c>
      <c r="B1583">
        <v>2465126</v>
      </c>
      <c r="C1583" t="s">
        <v>154</v>
      </c>
      <c r="D1583">
        <v>1070706212</v>
      </c>
      <c r="E1583" s="29">
        <v>42305</v>
      </c>
      <c r="F1583">
        <v>31145011</v>
      </c>
      <c r="G1583">
        <v>12400000</v>
      </c>
      <c r="H1583">
        <v>270102</v>
      </c>
      <c r="I1583" s="26">
        <v>121204</v>
      </c>
      <c r="J1583" s="26"/>
      <c r="K1583" s="1">
        <v>5000</v>
      </c>
      <c r="M1583" s="1"/>
      <c r="N1583" s="26"/>
      <c r="O1583" s="1"/>
      <c r="P1583" s="26"/>
    </row>
    <row r="1584" spans="1:16" hidden="1" x14ac:dyDescent="0.25">
      <c r="A1584">
        <v>50000249</v>
      </c>
      <c r="B1584">
        <v>2465127</v>
      </c>
      <c r="C1584" t="s">
        <v>154</v>
      </c>
      <c r="D1584">
        <v>1143951916</v>
      </c>
      <c r="E1584" s="29">
        <v>42305</v>
      </c>
      <c r="F1584">
        <v>31774482</v>
      </c>
      <c r="G1584">
        <v>12400000</v>
      </c>
      <c r="H1584">
        <v>270102</v>
      </c>
      <c r="I1584" s="26">
        <v>121204</v>
      </c>
      <c r="J1584" s="26"/>
      <c r="K1584" s="1">
        <v>5000</v>
      </c>
      <c r="M1584" s="1"/>
      <c r="N1584" s="26"/>
      <c r="O1584" s="1"/>
      <c r="P1584" s="26"/>
    </row>
    <row r="1585" spans="1:16" hidden="1" x14ac:dyDescent="0.25">
      <c r="A1585">
        <v>50000249</v>
      </c>
      <c r="B1585">
        <v>2465128</v>
      </c>
      <c r="C1585" t="s">
        <v>154</v>
      </c>
      <c r="D1585">
        <v>1144052760</v>
      </c>
      <c r="E1585" s="29">
        <v>42305</v>
      </c>
      <c r="F1585">
        <v>30026085</v>
      </c>
      <c r="G1585">
        <v>12400000</v>
      </c>
      <c r="H1585">
        <v>270102</v>
      </c>
      <c r="I1585" s="26">
        <v>121204</v>
      </c>
      <c r="J1585" s="26"/>
      <c r="K1585" s="1">
        <v>5000</v>
      </c>
      <c r="M1585" s="1"/>
      <c r="N1585" s="26"/>
      <c r="O1585" s="1"/>
      <c r="P1585" s="26"/>
    </row>
    <row r="1586" spans="1:16" hidden="1" x14ac:dyDescent="0.25">
      <c r="A1586">
        <v>50000249</v>
      </c>
      <c r="B1586">
        <v>2486359</v>
      </c>
      <c r="C1586" t="s">
        <v>220</v>
      </c>
      <c r="D1586">
        <v>75083943</v>
      </c>
      <c r="E1586" s="29">
        <v>42305</v>
      </c>
      <c r="F1586">
        <v>30441612</v>
      </c>
      <c r="G1586">
        <v>26800000</v>
      </c>
      <c r="H1586">
        <v>360200</v>
      </c>
      <c r="I1586" s="26">
        <v>360200</v>
      </c>
      <c r="J1586" s="26"/>
      <c r="K1586" s="1">
        <v>203795</v>
      </c>
      <c r="M1586" s="1"/>
      <c r="N1586" s="26"/>
      <c r="O1586" s="1"/>
      <c r="P1586" s="26"/>
    </row>
    <row r="1587" spans="1:16" hidden="1" x14ac:dyDescent="0.25">
      <c r="A1587">
        <v>50000249</v>
      </c>
      <c r="B1587">
        <v>2527754</v>
      </c>
      <c r="C1587" t="s">
        <v>171</v>
      </c>
      <c r="D1587">
        <v>1123207856</v>
      </c>
      <c r="E1587" s="29">
        <v>42305</v>
      </c>
      <c r="F1587">
        <v>31553912</v>
      </c>
      <c r="G1587">
        <v>12400000</v>
      </c>
      <c r="H1587">
        <v>270102</v>
      </c>
      <c r="I1587" s="26">
        <v>121204</v>
      </c>
      <c r="J1587" s="26"/>
      <c r="K1587" s="1">
        <v>5000</v>
      </c>
      <c r="M1587" s="1"/>
      <c r="N1587" s="26"/>
      <c r="O1587" s="1"/>
      <c r="P1587" s="26"/>
    </row>
    <row r="1588" spans="1:16" hidden="1" x14ac:dyDescent="0.25">
      <c r="A1588">
        <v>50000249</v>
      </c>
      <c r="B1588">
        <v>2527755</v>
      </c>
      <c r="C1588" t="s">
        <v>171</v>
      </c>
      <c r="D1588">
        <v>6160615</v>
      </c>
      <c r="E1588" s="29">
        <v>42305</v>
      </c>
      <c r="F1588">
        <v>31935662</v>
      </c>
      <c r="G1588">
        <v>923272421</v>
      </c>
      <c r="H1588">
        <v>190101</v>
      </c>
      <c r="I1588" s="26">
        <v>190101</v>
      </c>
      <c r="J1588" s="26"/>
      <c r="K1588" s="1">
        <v>41000</v>
      </c>
      <c r="M1588" s="1"/>
      <c r="N1588" s="26"/>
      <c r="O1588" s="1"/>
      <c r="P1588" s="26"/>
    </row>
    <row r="1589" spans="1:16" hidden="1" x14ac:dyDescent="0.25">
      <c r="A1589">
        <v>50000249</v>
      </c>
      <c r="B1589">
        <v>2527756</v>
      </c>
      <c r="C1589" t="s">
        <v>171</v>
      </c>
      <c r="D1589">
        <v>1130621554</v>
      </c>
      <c r="E1589" s="29">
        <v>42305</v>
      </c>
      <c r="F1589">
        <v>11306215</v>
      </c>
      <c r="G1589">
        <v>12400000</v>
      </c>
      <c r="H1589">
        <v>270102</v>
      </c>
      <c r="I1589" s="26">
        <v>121204</v>
      </c>
      <c r="J1589" s="26"/>
      <c r="K1589" s="1">
        <v>5000</v>
      </c>
      <c r="M1589" s="1"/>
      <c r="N1589" s="26"/>
      <c r="O1589" s="1"/>
      <c r="P1589" s="26"/>
    </row>
    <row r="1590" spans="1:16" hidden="1" x14ac:dyDescent="0.25">
      <c r="A1590">
        <v>50000249</v>
      </c>
      <c r="B1590">
        <v>2535938</v>
      </c>
      <c r="C1590" t="s">
        <v>166</v>
      </c>
      <c r="D1590">
        <v>8001028385</v>
      </c>
      <c r="E1590" s="29">
        <v>42305</v>
      </c>
      <c r="F1590">
        <v>8852988</v>
      </c>
      <c r="G1590">
        <v>14100000</v>
      </c>
      <c r="H1590">
        <v>330101</v>
      </c>
      <c r="I1590" s="26">
        <v>270919</v>
      </c>
      <c r="J1590" s="26"/>
      <c r="K1590" s="1">
        <v>1463361</v>
      </c>
      <c r="M1590" s="1"/>
      <c r="N1590" s="26"/>
      <c r="O1590" s="1"/>
      <c r="P1590" s="26"/>
    </row>
    <row r="1591" spans="1:16" hidden="1" x14ac:dyDescent="0.25">
      <c r="A1591">
        <v>50000249</v>
      </c>
      <c r="B1591">
        <v>2535939</v>
      </c>
      <c r="C1591" t="s">
        <v>166</v>
      </c>
      <c r="D1591">
        <v>8001028385</v>
      </c>
      <c r="E1591" s="29">
        <v>42305</v>
      </c>
      <c r="F1591">
        <v>8852988</v>
      </c>
      <c r="G1591">
        <v>14100000</v>
      </c>
      <c r="H1591">
        <v>330101</v>
      </c>
      <c r="I1591" s="26">
        <v>270919</v>
      </c>
      <c r="J1591" s="26"/>
      <c r="K1591" s="1">
        <v>2259411</v>
      </c>
      <c r="M1591" s="1"/>
      <c r="N1591" s="26"/>
      <c r="O1591" s="1"/>
      <c r="P1591" s="26"/>
    </row>
    <row r="1592" spans="1:16" hidden="1" x14ac:dyDescent="0.25">
      <c r="A1592">
        <v>50000249</v>
      </c>
      <c r="B1592">
        <v>2539032</v>
      </c>
      <c r="C1592" t="s">
        <v>163</v>
      </c>
      <c r="D1592">
        <v>1143377366</v>
      </c>
      <c r="E1592" s="29">
        <v>42305</v>
      </c>
      <c r="F1592">
        <v>31071315</v>
      </c>
      <c r="G1592">
        <v>26800000</v>
      </c>
      <c r="H1592">
        <v>360200</v>
      </c>
      <c r="I1592" s="26">
        <v>360200</v>
      </c>
      <c r="J1592" s="26"/>
      <c r="K1592" s="1">
        <v>223300</v>
      </c>
      <c r="M1592" s="1"/>
      <c r="N1592" s="26"/>
      <c r="O1592" s="1"/>
      <c r="P1592" s="26"/>
    </row>
    <row r="1593" spans="1:16" hidden="1" x14ac:dyDescent="0.25">
      <c r="A1593">
        <v>50000249</v>
      </c>
      <c r="B1593">
        <v>2539033</v>
      </c>
      <c r="C1593" t="s">
        <v>163</v>
      </c>
      <c r="D1593">
        <v>1102816956</v>
      </c>
      <c r="E1593" s="29">
        <v>42305</v>
      </c>
      <c r="F1593">
        <v>30020667</v>
      </c>
      <c r="G1593">
        <v>26800000</v>
      </c>
      <c r="H1593">
        <v>360200</v>
      </c>
      <c r="I1593" s="26">
        <v>360200</v>
      </c>
      <c r="J1593" s="26"/>
      <c r="K1593" s="1">
        <v>223400</v>
      </c>
      <c r="M1593" s="1"/>
      <c r="N1593" s="26"/>
      <c r="O1593" s="1"/>
      <c r="P1593" s="26"/>
    </row>
    <row r="1594" spans="1:16" hidden="1" x14ac:dyDescent="0.25">
      <c r="A1594">
        <v>50000249</v>
      </c>
      <c r="B1594">
        <v>2539035</v>
      </c>
      <c r="C1594" t="s">
        <v>163</v>
      </c>
      <c r="D1594">
        <v>1047425346</v>
      </c>
      <c r="E1594" s="29">
        <v>42305</v>
      </c>
      <c r="F1594">
        <v>30027473</v>
      </c>
      <c r="G1594">
        <v>26800000</v>
      </c>
      <c r="H1594">
        <v>360200</v>
      </c>
      <c r="I1594" s="26">
        <v>360200</v>
      </c>
      <c r="J1594" s="26"/>
      <c r="K1594" s="1">
        <v>223300</v>
      </c>
      <c r="M1594" s="1"/>
      <c r="N1594" s="26"/>
      <c r="O1594" s="1"/>
      <c r="P1594" s="26"/>
    </row>
    <row r="1595" spans="1:16" hidden="1" x14ac:dyDescent="0.25">
      <c r="A1595">
        <v>50000249</v>
      </c>
      <c r="B1595">
        <v>2539564</v>
      </c>
      <c r="C1595" t="s">
        <v>154</v>
      </c>
      <c r="D1595">
        <v>1019052785</v>
      </c>
      <c r="E1595" s="29">
        <v>42305</v>
      </c>
      <c r="F1595">
        <v>31939198</v>
      </c>
      <c r="G1595">
        <v>12400000</v>
      </c>
      <c r="H1595">
        <v>270102</v>
      </c>
      <c r="I1595" s="26">
        <v>121204</v>
      </c>
      <c r="J1595" s="26"/>
      <c r="K1595" s="1">
        <v>5000</v>
      </c>
      <c r="M1595" s="1"/>
      <c r="N1595" s="26"/>
      <c r="O1595" s="1"/>
      <c r="P1595" s="26"/>
    </row>
    <row r="1596" spans="1:16" hidden="1" x14ac:dyDescent="0.25">
      <c r="A1596">
        <v>50000249</v>
      </c>
      <c r="B1596">
        <v>2563216</v>
      </c>
      <c r="C1596" t="s">
        <v>165</v>
      </c>
      <c r="D1596">
        <v>10520641</v>
      </c>
      <c r="E1596" s="29">
        <v>42305</v>
      </c>
      <c r="F1596">
        <v>8329163</v>
      </c>
      <c r="G1596">
        <v>11500000</v>
      </c>
      <c r="H1596">
        <v>130101</v>
      </c>
      <c r="I1596" s="26">
        <v>270209</v>
      </c>
      <c r="J1596" s="26"/>
      <c r="K1596" s="1">
        <v>29582</v>
      </c>
      <c r="M1596" s="1"/>
      <c r="N1596" s="26"/>
      <c r="O1596" s="1"/>
      <c r="P1596" s="26"/>
    </row>
    <row r="1597" spans="1:16" hidden="1" x14ac:dyDescent="0.25">
      <c r="A1597">
        <v>50000249</v>
      </c>
      <c r="B1597">
        <v>2569443</v>
      </c>
      <c r="C1597" t="s">
        <v>154</v>
      </c>
      <c r="D1597">
        <v>63480687</v>
      </c>
      <c r="E1597" s="29">
        <v>42305</v>
      </c>
      <c r="F1597">
        <v>31323099</v>
      </c>
      <c r="G1597">
        <v>12800000</v>
      </c>
      <c r="H1597">
        <v>350300</v>
      </c>
      <c r="I1597" s="26">
        <v>350300</v>
      </c>
      <c r="J1597" s="26"/>
      <c r="K1597" s="1">
        <v>508300</v>
      </c>
      <c r="M1597" s="1"/>
      <c r="N1597" s="26"/>
      <c r="O1597" s="1"/>
      <c r="P1597" s="26"/>
    </row>
    <row r="1598" spans="1:16" hidden="1" x14ac:dyDescent="0.25">
      <c r="A1598">
        <v>50000249</v>
      </c>
      <c r="B1598">
        <v>2571059</v>
      </c>
      <c r="C1598" t="s">
        <v>164</v>
      </c>
      <c r="D1598">
        <v>10967446</v>
      </c>
      <c r="E1598" s="29">
        <v>42305</v>
      </c>
      <c r="F1598">
        <v>31459421</v>
      </c>
      <c r="G1598">
        <v>12400000</v>
      </c>
      <c r="H1598">
        <v>270102</v>
      </c>
      <c r="I1598" s="26">
        <v>270214</v>
      </c>
      <c r="J1598" s="26"/>
      <c r="K1598" s="1">
        <v>5000</v>
      </c>
      <c r="M1598" s="1"/>
      <c r="N1598" s="26"/>
      <c r="O1598" s="1"/>
      <c r="P1598" s="26"/>
    </row>
    <row r="1599" spans="1:16" hidden="1" x14ac:dyDescent="0.25">
      <c r="A1599">
        <v>50000249</v>
      </c>
      <c r="B1599">
        <v>2579685</v>
      </c>
      <c r="C1599" t="s">
        <v>181</v>
      </c>
      <c r="D1599">
        <v>0</v>
      </c>
      <c r="E1599" s="29">
        <v>42305</v>
      </c>
      <c r="F1599">
        <v>32135623</v>
      </c>
      <c r="G1599">
        <v>26800000</v>
      </c>
      <c r="H1599">
        <v>360200</v>
      </c>
      <c r="I1599" s="26">
        <v>360200</v>
      </c>
      <c r="J1599" s="26"/>
      <c r="K1599" s="1">
        <v>13600</v>
      </c>
      <c r="M1599" s="1"/>
      <c r="N1599" s="26"/>
      <c r="O1599" s="1"/>
      <c r="P1599" s="26"/>
    </row>
    <row r="1600" spans="1:16" hidden="1" x14ac:dyDescent="0.25">
      <c r="A1600">
        <v>50000249</v>
      </c>
      <c r="B1600">
        <v>2579690</v>
      </c>
      <c r="C1600" t="s">
        <v>181</v>
      </c>
      <c r="D1600">
        <v>1053810504</v>
      </c>
      <c r="E1600" s="29">
        <v>42305</v>
      </c>
      <c r="F1600">
        <v>30081761</v>
      </c>
      <c r="G1600">
        <v>12400000</v>
      </c>
      <c r="H1600">
        <v>270102</v>
      </c>
      <c r="I1600" s="26">
        <v>121204</v>
      </c>
      <c r="J1600" s="26"/>
      <c r="K1600" s="1">
        <v>5000</v>
      </c>
      <c r="M1600" s="1"/>
      <c r="N1600" s="26"/>
      <c r="O1600" s="1"/>
      <c r="P1600" s="26"/>
    </row>
    <row r="1601" spans="1:16" hidden="1" x14ac:dyDescent="0.25">
      <c r="A1601">
        <v>50000249</v>
      </c>
      <c r="B1601">
        <v>2580244</v>
      </c>
      <c r="C1601" t="s">
        <v>167</v>
      </c>
      <c r="D1601">
        <v>13436369</v>
      </c>
      <c r="E1601" s="29">
        <v>42305</v>
      </c>
      <c r="F1601">
        <v>31564243</v>
      </c>
      <c r="G1601">
        <v>26800000</v>
      </c>
      <c r="H1601">
        <v>360200</v>
      </c>
      <c r="I1601" s="26">
        <v>360200</v>
      </c>
      <c r="J1601" s="26"/>
      <c r="K1601" s="1">
        <v>190000</v>
      </c>
      <c r="M1601" s="1"/>
      <c r="N1601" s="26"/>
      <c r="O1601" s="1"/>
      <c r="P1601" s="26"/>
    </row>
    <row r="1602" spans="1:16" hidden="1" x14ac:dyDescent="0.25">
      <c r="A1602">
        <v>50000249</v>
      </c>
      <c r="B1602">
        <v>2580245</v>
      </c>
      <c r="C1602" t="s">
        <v>167</v>
      </c>
      <c r="D1602">
        <v>1090465141</v>
      </c>
      <c r="E1602" s="29">
        <v>42305</v>
      </c>
      <c r="F1602">
        <v>31027414</v>
      </c>
      <c r="G1602">
        <v>12400000</v>
      </c>
      <c r="H1602">
        <v>270102</v>
      </c>
      <c r="I1602" s="26">
        <v>121204</v>
      </c>
      <c r="J1602" s="26"/>
      <c r="K1602" s="1">
        <v>5000</v>
      </c>
      <c r="M1602" s="1"/>
      <c r="N1602" s="26"/>
      <c r="O1602" s="1"/>
      <c r="P1602" s="26"/>
    </row>
    <row r="1603" spans="1:16" hidden="1" x14ac:dyDescent="0.25">
      <c r="A1603">
        <v>50000249</v>
      </c>
      <c r="B1603">
        <v>2588947</v>
      </c>
      <c r="C1603" t="s">
        <v>170</v>
      </c>
      <c r="D1603">
        <v>26258409</v>
      </c>
      <c r="E1603" s="29">
        <v>42305</v>
      </c>
      <c r="F1603">
        <v>31274270</v>
      </c>
      <c r="G1603">
        <v>96300000</v>
      </c>
      <c r="H1603">
        <v>360101</v>
      </c>
      <c r="I1603" s="26">
        <v>360101</v>
      </c>
      <c r="J1603" s="26"/>
      <c r="K1603" s="1">
        <v>400000</v>
      </c>
      <c r="M1603" s="1"/>
      <c r="N1603" s="26"/>
      <c r="O1603" s="1"/>
      <c r="P1603" s="26"/>
    </row>
    <row r="1604" spans="1:16" hidden="1" x14ac:dyDescent="0.25">
      <c r="A1604">
        <v>50000249</v>
      </c>
      <c r="B1604">
        <v>2596616</v>
      </c>
      <c r="C1604" t="s">
        <v>201</v>
      </c>
      <c r="D1604">
        <v>34567036</v>
      </c>
      <c r="E1604" s="29">
        <v>42305</v>
      </c>
      <c r="F1604">
        <v>31688809</v>
      </c>
      <c r="G1604">
        <v>26800000</v>
      </c>
      <c r="H1604">
        <v>360200</v>
      </c>
      <c r="I1604" s="26">
        <v>360200</v>
      </c>
      <c r="J1604" s="26"/>
      <c r="K1604" s="1">
        <v>159900</v>
      </c>
      <c r="M1604" s="1"/>
      <c r="N1604" s="26"/>
      <c r="O1604" s="1"/>
      <c r="P1604" s="26"/>
    </row>
    <row r="1605" spans="1:16" hidden="1" x14ac:dyDescent="0.25">
      <c r="A1605">
        <v>50000249</v>
      </c>
      <c r="B1605">
        <v>2620420</v>
      </c>
      <c r="C1605" t="s">
        <v>181</v>
      </c>
      <c r="D1605">
        <v>8001658504</v>
      </c>
      <c r="E1605" s="29">
        <v>42305</v>
      </c>
      <c r="F1605">
        <v>8848913</v>
      </c>
      <c r="G1605">
        <v>12400000</v>
      </c>
      <c r="H1605">
        <v>270108</v>
      </c>
      <c r="I1605" s="26">
        <v>270108</v>
      </c>
      <c r="J1605" s="26"/>
      <c r="K1605" s="1">
        <v>3942921</v>
      </c>
      <c r="M1605" s="1"/>
      <c r="N1605" s="26"/>
      <c r="O1605" s="1"/>
      <c r="P1605" s="26"/>
    </row>
    <row r="1606" spans="1:16" hidden="1" x14ac:dyDescent="0.25">
      <c r="A1606">
        <v>50000249</v>
      </c>
      <c r="B1606">
        <v>2625697</v>
      </c>
      <c r="C1606" t="s">
        <v>169</v>
      </c>
      <c r="D1606">
        <v>1085923394</v>
      </c>
      <c r="E1606" s="29">
        <v>42305</v>
      </c>
      <c r="F1606">
        <v>31728712</v>
      </c>
      <c r="G1606">
        <v>12400000</v>
      </c>
      <c r="H1606">
        <v>270102</v>
      </c>
      <c r="I1606" s="26">
        <v>121204</v>
      </c>
      <c r="J1606" s="26"/>
      <c r="K1606" s="1">
        <v>5000</v>
      </c>
      <c r="M1606" s="1"/>
      <c r="N1606" s="26"/>
      <c r="O1606" s="1"/>
      <c r="P1606" s="26"/>
    </row>
    <row r="1607" spans="1:16" x14ac:dyDescent="0.25">
      <c r="A1607">
        <v>50000249</v>
      </c>
      <c r="B1607">
        <v>2647800</v>
      </c>
      <c r="C1607" t="s">
        <v>171</v>
      </c>
      <c r="D1607">
        <v>8050011572</v>
      </c>
      <c r="E1607" s="29">
        <v>42305</v>
      </c>
      <c r="F1607">
        <v>4898686</v>
      </c>
      <c r="G1607">
        <v>13700000</v>
      </c>
      <c r="H1607">
        <v>290101</v>
      </c>
      <c r="I1607" s="26">
        <v>270944</v>
      </c>
      <c r="J1607" s="26"/>
      <c r="K1607" s="1">
        <v>1333018</v>
      </c>
      <c r="M1607" s="1"/>
      <c r="N1607" s="26"/>
      <c r="O1607" s="1"/>
      <c r="P1607" s="26"/>
    </row>
    <row r="1608" spans="1:16" hidden="1" x14ac:dyDescent="0.25">
      <c r="A1608">
        <v>50000249</v>
      </c>
      <c r="B1608">
        <v>15134987</v>
      </c>
      <c r="C1608" t="s">
        <v>163</v>
      </c>
      <c r="D1608">
        <v>73121918</v>
      </c>
      <c r="E1608" s="29">
        <v>42305</v>
      </c>
      <c r="F1608">
        <v>6663107</v>
      </c>
      <c r="G1608">
        <v>910300000</v>
      </c>
      <c r="H1608">
        <v>130113</v>
      </c>
      <c r="I1608" s="26">
        <v>130113</v>
      </c>
      <c r="J1608" s="26"/>
      <c r="K1608" s="1">
        <v>381938</v>
      </c>
      <c r="M1608" s="1"/>
      <c r="N1608" s="26"/>
      <c r="O1608" s="1"/>
      <c r="P1608" s="26"/>
    </row>
    <row r="1609" spans="1:16" hidden="1" x14ac:dyDescent="0.25">
      <c r="A1609">
        <v>50000249</v>
      </c>
      <c r="B1609">
        <v>23788694</v>
      </c>
      <c r="C1609" t="s">
        <v>179</v>
      </c>
      <c r="D1609">
        <v>1098715670</v>
      </c>
      <c r="E1609" s="29">
        <v>42305</v>
      </c>
      <c r="F1609">
        <v>31128769</v>
      </c>
      <c r="G1609">
        <v>12400000</v>
      </c>
      <c r="H1609">
        <v>270102</v>
      </c>
      <c r="I1609" s="26">
        <v>121204</v>
      </c>
      <c r="J1609" s="26"/>
      <c r="K1609" s="1">
        <v>5000</v>
      </c>
      <c r="M1609" s="1"/>
      <c r="N1609" s="26"/>
      <c r="O1609" s="1"/>
      <c r="P1609" s="26"/>
    </row>
    <row r="1610" spans="1:16" hidden="1" x14ac:dyDescent="0.25">
      <c r="A1610">
        <v>50000249</v>
      </c>
      <c r="B1610">
        <v>23788739</v>
      </c>
      <c r="C1610" t="s">
        <v>179</v>
      </c>
      <c r="D1610">
        <v>63528621</v>
      </c>
      <c r="E1610" s="29">
        <v>42305</v>
      </c>
      <c r="F1610">
        <v>6974734</v>
      </c>
      <c r="G1610">
        <v>12400000</v>
      </c>
      <c r="H1610">
        <v>270102</v>
      </c>
      <c r="I1610" s="26">
        <v>121204</v>
      </c>
      <c r="J1610" s="26"/>
      <c r="K1610" s="1">
        <v>5000</v>
      </c>
      <c r="M1610" s="1"/>
      <c r="N1610" s="26"/>
      <c r="O1610" s="1"/>
      <c r="P1610" s="26"/>
    </row>
    <row r="1611" spans="1:16" hidden="1" x14ac:dyDescent="0.25">
      <c r="A1611">
        <v>50000249</v>
      </c>
      <c r="B1611">
        <v>25022402</v>
      </c>
      <c r="C1611" t="s">
        <v>154</v>
      </c>
      <c r="D1611">
        <v>17017805</v>
      </c>
      <c r="E1611" s="29">
        <v>42305</v>
      </c>
      <c r="F1611">
        <v>7114414</v>
      </c>
      <c r="G1611">
        <v>923272193</v>
      </c>
      <c r="H1611">
        <v>131401</v>
      </c>
      <c r="I1611" s="26">
        <v>131401</v>
      </c>
      <c r="J1611" s="26"/>
      <c r="K1611" s="1">
        <v>200000</v>
      </c>
      <c r="M1611" s="1"/>
      <c r="N1611" s="26"/>
      <c r="O1611" s="1"/>
      <c r="P1611" s="26"/>
    </row>
    <row r="1612" spans="1:16" hidden="1" x14ac:dyDescent="0.25">
      <c r="A1612">
        <v>50000249</v>
      </c>
      <c r="B1612">
        <v>28621531</v>
      </c>
      <c r="C1612" t="s">
        <v>194</v>
      </c>
      <c r="D1612">
        <v>3365501</v>
      </c>
      <c r="E1612" s="29">
        <v>42305</v>
      </c>
      <c r="F1612">
        <v>8472981</v>
      </c>
      <c r="G1612">
        <v>923272193</v>
      </c>
      <c r="H1612">
        <v>131401</v>
      </c>
      <c r="I1612" s="26">
        <v>131401</v>
      </c>
      <c r="J1612" s="26"/>
      <c r="K1612" s="1">
        <v>20000</v>
      </c>
      <c r="M1612" s="1"/>
      <c r="N1612" s="26"/>
      <c r="O1612" s="1"/>
      <c r="P1612" s="26"/>
    </row>
    <row r="1613" spans="1:16" hidden="1" x14ac:dyDescent="0.25">
      <c r="A1613">
        <v>50000249</v>
      </c>
      <c r="B1613">
        <v>40646943</v>
      </c>
      <c r="C1613" t="s">
        <v>157</v>
      </c>
      <c r="D1613">
        <v>800098911</v>
      </c>
      <c r="E1613" s="29">
        <v>42305</v>
      </c>
      <c r="F1613">
        <v>5842400</v>
      </c>
      <c r="G1613">
        <v>11800000</v>
      </c>
      <c r="H1613">
        <v>240101</v>
      </c>
      <c r="I1613" s="26">
        <v>121265</v>
      </c>
      <c r="J1613" s="26"/>
      <c r="K1613" s="1">
        <v>17840025</v>
      </c>
      <c r="M1613" s="1"/>
      <c r="N1613" s="26"/>
      <c r="O1613" s="1"/>
      <c r="P1613" s="26"/>
    </row>
    <row r="1614" spans="1:16" hidden="1" x14ac:dyDescent="0.25">
      <c r="A1614">
        <v>50000249</v>
      </c>
      <c r="B1614">
        <v>41848402</v>
      </c>
      <c r="C1614" t="s">
        <v>187</v>
      </c>
      <c r="D1614">
        <v>17318634</v>
      </c>
      <c r="E1614" s="29">
        <v>42305</v>
      </c>
      <c r="F1614">
        <v>31245662</v>
      </c>
      <c r="G1614">
        <v>26800000</v>
      </c>
      <c r="H1614">
        <v>360200</v>
      </c>
      <c r="I1614" s="26">
        <v>360200</v>
      </c>
      <c r="J1614" s="26"/>
      <c r="K1614" s="1">
        <v>40690</v>
      </c>
      <c r="M1614" s="1"/>
      <c r="N1614" s="26"/>
      <c r="O1614" s="1"/>
      <c r="P1614" s="26"/>
    </row>
    <row r="1615" spans="1:16" hidden="1" x14ac:dyDescent="0.25">
      <c r="A1615">
        <v>50000249</v>
      </c>
      <c r="B1615">
        <v>45270962</v>
      </c>
      <c r="C1615" t="s">
        <v>154</v>
      </c>
      <c r="D1615">
        <v>41725105</v>
      </c>
      <c r="E1615" s="29">
        <v>42305</v>
      </c>
      <c r="F1615">
        <v>7744932</v>
      </c>
      <c r="G1615">
        <v>923272193</v>
      </c>
      <c r="H1615">
        <v>131401</v>
      </c>
      <c r="I1615" s="26">
        <v>131401</v>
      </c>
      <c r="J1615" s="26"/>
      <c r="K1615" s="1">
        <v>712000</v>
      </c>
      <c r="M1615" s="1"/>
      <c r="N1615" s="26"/>
      <c r="O1615" s="1"/>
      <c r="P1615" s="26"/>
    </row>
    <row r="1616" spans="1:16" hidden="1" x14ac:dyDescent="0.25">
      <c r="A1616">
        <v>50000249</v>
      </c>
      <c r="B1616">
        <v>46414587</v>
      </c>
      <c r="C1616" t="s">
        <v>231</v>
      </c>
      <c r="D1616">
        <v>1099208353</v>
      </c>
      <c r="E1616" s="29">
        <v>42305</v>
      </c>
      <c r="F1616">
        <v>32038505</v>
      </c>
      <c r="G1616">
        <v>12400000</v>
      </c>
      <c r="H1616">
        <v>270102</v>
      </c>
      <c r="I1616" s="26">
        <v>121204</v>
      </c>
      <c r="J1616" s="26"/>
      <c r="K1616" s="1">
        <v>5000</v>
      </c>
      <c r="M1616" s="1"/>
      <c r="N1616" s="26"/>
      <c r="O1616" s="1"/>
      <c r="P1616" s="26"/>
    </row>
    <row r="1617" spans="1:16" hidden="1" x14ac:dyDescent="0.25">
      <c r="A1617">
        <v>50000249</v>
      </c>
      <c r="B1617">
        <v>660857</v>
      </c>
      <c r="C1617" t="s">
        <v>185</v>
      </c>
      <c r="D1617">
        <v>12107817</v>
      </c>
      <c r="E1617" s="29">
        <v>42306</v>
      </c>
      <c r="F1617">
        <v>31557252</v>
      </c>
      <c r="G1617">
        <v>26800000</v>
      </c>
      <c r="H1617">
        <v>360200</v>
      </c>
      <c r="I1617" s="26">
        <v>360200</v>
      </c>
      <c r="J1617" s="26"/>
      <c r="K1617" s="1">
        <v>6000</v>
      </c>
      <c r="M1617" s="1"/>
      <c r="N1617" s="26"/>
      <c r="O1617" s="1"/>
      <c r="P1617" s="26"/>
    </row>
    <row r="1618" spans="1:16" hidden="1" x14ac:dyDescent="0.25">
      <c r="A1618">
        <v>50000249</v>
      </c>
      <c r="B1618">
        <v>795950</v>
      </c>
      <c r="C1618" t="s">
        <v>154</v>
      </c>
      <c r="D1618">
        <v>1047428508</v>
      </c>
      <c r="E1618" s="29">
        <v>42306</v>
      </c>
      <c r="F1618">
        <v>6918138</v>
      </c>
      <c r="G1618">
        <v>12400000</v>
      </c>
      <c r="H1618">
        <v>270102</v>
      </c>
      <c r="I1618" s="26">
        <v>121204</v>
      </c>
      <c r="J1618" s="26"/>
      <c r="K1618" s="1">
        <v>5000</v>
      </c>
      <c r="M1618" s="1"/>
      <c r="N1618" s="26"/>
      <c r="O1618" s="1"/>
      <c r="P1618" s="26"/>
    </row>
    <row r="1619" spans="1:16" hidden="1" x14ac:dyDescent="0.25">
      <c r="A1619">
        <v>50000249</v>
      </c>
      <c r="B1619">
        <v>795952</v>
      </c>
      <c r="C1619" t="s">
        <v>154</v>
      </c>
      <c r="D1619">
        <v>1010206679</v>
      </c>
      <c r="E1619" s="29">
        <v>42306</v>
      </c>
      <c r="F1619">
        <v>5381895</v>
      </c>
      <c r="G1619">
        <v>12400000</v>
      </c>
      <c r="H1619">
        <v>270102</v>
      </c>
      <c r="I1619" s="26">
        <v>121204</v>
      </c>
      <c r="J1619" s="26"/>
      <c r="K1619" s="1">
        <v>5000</v>
      </c>
      <c r="M1619" s="1"/>
      <c r="N1619" s="26"/>
      <c r="O1619" s="1"/>
      <c r="P1619" s="26"/>
    </row>
    <row r="1620" spans="1:16" hidden="1" x14ac:dyDescent="0.25">
      <c r="A1620">
        <v>50000249</v>
      </c>
      <c r="B1620">
        <v>880104</v>
      </c>
      <c r="C1620" t="s">
        <v>173</v>
      </c>
      <c r="D1620">
        <v>24079561</v>
      </c>
      <c r="E1620" s="29">
        <v>42306</v>
      </c>
      <c r="F1620">
        <v>31382891</v>
      </c>
      <c r="G1620">
        <v>12400000</v>
      </c>
      <c r="H1620">
        <v>270102</v>
      </c>
      <c r="I1620" s="26">
        <v>121204</v>
      </c>
      <c r="J1620" s="26"/>
      <c r="K1620" s="1">
        <v>5000</v>
      </c>
      <c r="M1620" s="1"/>
      <c r="N1620" s="26"/>
      <c r="O1620" s="1"/>
      <c r="P1620" s="26"/>
    </row>
    <row r="1621" spans="1:16" hidden="1" x14ac:dyDescent="0.25">
      <c r="A1621">
        <v>50000249</v>
      </c>
      <c r="B1621">
        <v>882795</v>
      </c>
      <c r="C1621" t="s">
        <v>184</v>
      </c>
      <c r="D1621">
        <v>4407052</v>
      </c>
      <c r="E1621" s="29">
        <v>42306</v>
      </c>
      <c r="F1621">
        <v>7497621</v>
      </c>
      <c r="G1621">
        <v>26800000</v>
      </c>
      <c r="H1621">
        <v>360200</v>
      </c>
      <c r="I1621" s="26">
        <v>360200</v>
      </c>
      <c r="J1621" s="26"/>
      <c r="K1621" s="1">
        <v>728644</v>
      </c>
      <c r="M1621" s="1"/>
      <c r="N1621" s="26"/>
      <c r="O1621" s="1"/>
      <c r="P1621" s="26"/>
    </row>
    <row r="1622" spans="1:16" hidden="1" x14ac:dyDescent="0.25">
      <c r="A1622">
        <v>50000249</v>
      </c>
      <c r="B1622">
        <v>884098</v>
      </c>
      <c r="C1622" t="s">
        <v>184</v>
      </c>
      <c r="D1622">
        <v>24571085</v>
      </c>
      <c r="E1622" s="29">
        <v>42306</v>
      </c>
      <c r="F1622">
        <v>31672365</v>
      </c>
      <c r="G1622">
        <v>923272193</v>
      </c>
      <c r="H1622">
        <v>131401</v>
      </c>
      <c r="I1622" s="26">
        <v>131401</v>
      </c>
      <c r="J1622" s="26"/>
      <c r="K1622" s="1">
        <v>503000</v>
      </c>
      <c r="M1622" s="1"/>
      <c r="N1622" s="26"/>
      <c r="O1622" s="1"/>
      <c r="P1622" s="26"/>
    </row>
    <row r="1623" spans="1:16" hidden="1" x14ac:dyDescent="0.25">
      <c r="A1623">
        <v>50000249</v>
      </c>
      <c r="B1623">
        <v>887802</v>
      </c>
      <c r="C1623" t="s">
        <v>173</v>
      </c>
      <c r="D1623">
        <v>8001658045</v>
      </c>
      <c r="E1623" s="29">
        <v>42306</v>
      </c>
      <c r="F1623">
        <v>7422309</v>
      </c>
      <c r="G1623">
        <v>12400000</v>
      </c>
      <c r="H1623">
        <v>270102</v>
      </c>
      <c r="I1623" s="26">
        <v>270102</v>
      </c>
      <c r="J1623" s="26"/>
      <c r="K1623" s="1">
        <v>165270</v>
      </c>
      <c r="M1623" s="1"/>
      <c r="N1623" s="26"/>
      <c r="O1623" s="1"/>
      <c r="P1623" s="26"/>
    </row>
    <row r="1624" spans="1:16" hidden="1" x14ac:dyDescent="0.25">
      <c r="A1624">
        <v>50000249</v>
      </c>
      <c r="B1624">
        <v>887803</v>
      </c>
      <c r="C1624" t="s">
        <v>173</v>
      </c>
      <c r="D1624">
        <v>8001658045</v>
      </c>
      <c r="E1624" s="29">
        <v>42306</v>
      </c>
      <c r="F1624">
        <v>7422309</v>
      </c>
      <c r="G1624">
        <v>12400000</v>
      </c>
      <c r="H1624">
        <v>270108</v>
      </c>
      <c r="I1624" s="26">
        <v>270108</v>
      </c>
      <c r="J1624" s="26"/>
      <c r="K1624" s="1">
        <v>30295652</v>
      </c>
      <c r="M1624" s="1"/>
      <c r="N1624" s="26"/>
      <c r="O1624" s="1"/>
      <c r="P1624" s="26"/>
    </row>
    <row r="1625" spans="1:16" hidden="1" x14ac:dyDescent="0.25">
      <c r="A1625">
        <v>50000249</v>
      </c>
      <c r="B1625">
        <v>1062324</v>
      </c>
      <c r="C1625" t="s">
        <v>184</v>
      </c>
      <c r="D1625">
        <v>9731706</v>
      </c>
      <c r="E1625" s="29">
        <v>42306</v>
      </c>
      <c r="F1625">
        <v>31271262</v>
      </c>
      <c r="G1625">
        <v>12400000</v>
      </c>
      <c r="H1625">
        <v>270102</v>
      </c>
      <c r="I1625" s="26">
        <v>121204</v>
      </c>
      <c r="J1625" s="26"/>
      <c r="K1625" s="1">
        <v>5000</v>
      </c>
      <c r="M1625" s="1"/>
      <c r="N1625" s="26"/>
      <c r="O1625" s="1"/>
      <c r="P1625" s="26"/>
    </row>
    <row r="1626" spans="1:16" hidden="1" x14ac:dyDescent="0.25">
      <c r="A1626">
        <v>50000249</v>
      </c>
      <c r="B1626">
        <v>1104803</v>
      </c>
      <c r="C1626" t="s">
        <v>154</v>
      </c>
      <c r="D1626">
        <v>1098683300</v>
      </c>
      <c r="E1626" s="29">
        <v>42306</v>
      </c>
      <c r="F1626">
        <v>6210459</v>
      </c>
      <c r="G1626">
        <v>12400000</v>
      </c>
      <c r="H1626">
        <v>270102</v>
      </c>
      <c r="I1626" s="26">
        <v>121204</v>
      </c>
      <c r="J1626" s="26"/>
      <c r="K1626" s="1">
        <v>5000</v>
      </c>
      <c r="M1626" s="1"/>
      <c r="N1626" s="26"/>
      <c r="O1626" s="1"/>
      <c r="P1626" s="26"/>
    </row>
    <row r="1627" spans="1:16" hidden="1" x14ac:dyDescent="0.25">
      <c r="A1627">
        <v>50000249</v>
      </c>
      <c r="B1627">
        <v>1164062</v>
      </c>
      <c r="C1627" t="s">
        <v>160</v>
      </c>
      <c r="D1627">
        <v>1110570385</v>
      </c>
      <c r="E1627" s="29">
        <v>42306</v>
      </c>
      <c r="F1627">
        <v>270960</v>
      </c>
      <c r="G1627">
        <v>26800000</v>
      </c>
      <c r="H1627">
        <v>360200</v>
      </c>
      <c r="I1627" s="26">
        <v>360200</v>
      </c>
      <c r="J1627" s="26"/>
      <c r="K1627" s="1">
        <v>8000</v>
      </c>
      <c r="M1627" s="1"/>
      <c r="N1627" s="26"/>
      <c r="O1627" s="1"/>
      <c r="P1627" s="26"/>
    </row>
    <row r="1628" spans="1:16" hidden="1" x14ac:dyDescent="0.25">
      <c r="A1628">
        <v>50000249</v>
      </c>
      <c r="B1628">
        <v>1267274</v>
      </c>
      <c r="C1628" t="s">
        <v>180</v>
      </c>
      <c r="D1628">
        <v>1102805028</v>
      </c>
      <c r="E1628" s="29">
        <v>42306</v>
      </c>
      <c r="F1628">
        <v>30070436</v>
      </c>
      <c r="G1628">
        <v>12400000</v>
      </c>
      <c r="H1628">
        <v>270102</v>
      </c>
      <c r="I1628" s="26">
        <v>270914</v>
      </c>
      <c r="J1628" s="26"/>
      <c r="K1628" s="1">
        <v>11989220</v>
      </c>
      <c r="M1628" s="1"/>
      <c r="N1628" s="26"/>
      <c r="O1628" s="1"/>
      <c r="P1628" s="26"/>
    </row>
    <row r="1629" spans="1:16" hidden="1" x14ac:dyDescent="0.25">
      <c r="A1629">
        <v>50000249</v>
      </c>
      <c r="B1629">
        <v>1267297</v>
      </c>
      <c r="C1629" t="s">
        <v>180</v>
      </c>
      <c r="D1629">
        <v>92498342</v>
      </c>
      <c r="E1629" s="29">
        <v>42306</v>
      </c>
      <c r="F1629">
        <v>31352709</v>
      </c>
      <c r="G1629">
        <v>12400000</v>
      </c>
      <c r="H1629">
        <v>270102</v>
      </c>
      <c r="I1629" s="26">
        <v>121204</v>
      </c>
      <c r="J1629" s="26"/>
      <c r="K1629" s="1">
        <v>5000</v>
      </c>
      <c r="M1629" s="1"/>
      <c r="N1629" s="26"/>
      <c r="O1629" s="1"/>
      <c r="P1629" s="26"/>
    </row>
    <row r="1630" spans="1:16" hidden="1" x14ac:dyDescent="0.25">
      <c r="A1630">
        <v>50000249</v>
      </c>
      <c r="B1630">
        <v>1306045</v>
      </c>
      <c r="C1630" t="s">
        <v>183</v>
      </c>
      <c r="D1630">
        <v>1111749145</v>
      </c>
      <c r="E1630" s="29">
        <v>42306</v>
      </c>
      <c r="F1630">
        <v>31686095</v>
      </c>
      <c r="G1630">
        <v>26800000</v>
      </c>
      <c r="H1630">
        <v>360200</v>
      </c>
      <c r="I1630" s="26">
        <v>360200</v>
      </c>
      <c r="J1630" s="26"/>
      <c r="K1630" s="1">
        <v>64842</v>
      </c>
      <c r="M1630" s="1"/>
      <c r="N1630" s="26"/>
      <c r="O1630" s="1"/>
      <c r="P1630" s="26"/>
    </row>
    <row r="1631" spans="1:16" hidden="1" x14ac:dyDescent="0.25">
      <c r="A1631">
        <v>50000249</v>
      </c>
      <c r="B1631">
        <v>1383748</v>
      </c>
      <c r="C1631" t="s">
        <v>154</v>
      </c>
      <c r="D1631">
        <v>19400801</v>
      </c>
      <c r="E1631" s="29">
        <v>42306</v>
      </c>
      <c r="F1631">
        <v>31077310</v>
      </c>
      <c r="G1631">
        <v>26800000</v>
      </c>
      <c r="H1631">
        <v>360200</v>
      </c>
      <c r="I1631" s="26">
        <v>360200</v>
      </c>
      <c r="J1631" s="26"/>
      <c r="K1631" s="1">
        <v>2600</v>
      </c>
      <c r="M1631" s="1"/>
      <c r="N1631" s="26"/>
      <c r="O1631" s="1"/>
      <c r="P1631" s="26"/>
    </row>
    <row r="1632" spans="1:16" hidden="1" x14ac:dyDescent="0.25">
      <c r="A1632">
        <v>50000249</v>
      </c>
      <c r="B1632">
        <v>1454145</v>
      </c>
      <c r="C1632" t="s">
        <v>154</v>
      </c>
      <c r="D1632">
        <v>3953978</v>
      </c>
      <c r="E1632" s="29">
        <v>42306</v>
      </c>
      <c r="F1632">
        <v>3824043</v>
      </c>
      <c r="G1632">
        <v>11500000</v>
      </c>
      <c r="H1632">
        <v>130101</v>
      </c>
      <c r="I1632" s="26">
        <v>12102020</v>
      </c>
      <c r="J1632" s="26"/>
      <c r="K1632" s="1">
        <v>27600</v>
      </c>
      <c r="M1632" s="1"/>
      <c r="N1632" s="26"/>
      <c r="O1632" s="1"/>
      <c r="P1632" s="26"/>
    </row>
    <row r="1633" spans="1:16" hidden="1" x14ac:dyDescent="0.25">
      <c r="A1633">
        <v>50000249</v>
      </c>
      <c r="B1633">
        <v>1454148</v>
      </c>
      <c r="C1633" t="s">
        <v>154</v>
      </c>
      <c r="D1633">
        <v>79731955</v>
      </c>
      <c r="E1633" s="29">
        <v>42306</v>
      </c>
      <c r="F1633">
        <v>32140357</v>
      </c>
      <c r="G1633">
        <v>910300000</v>
      </c>
      <c r="H1633">
        <v>130113</v>
      </c>
      <c r="I1633" s="26">
        <v>121205</v>
      </c>
      <c r="J1633" s="26"/>
      <c r="K1633" s="1">
        <v>250000</v>
      </c>
      <c r="M1633" s="1"/>
      <c r="N1633" s="26"/>
      <c r="O1633" s="1"/>
      <c r="P1633" s="26"/>
    </row>
    <row r="1634" spans="1:16" hidden="1" x14ac:dyDescent="0.25">
      <c r="A1634">
        <v>50000249</v>
      </c>
      <c r="B1634">
        <v>1454250</v>
      </c>
      <c r="C1634" t="s">
        <v>154</v>
      </c>
      <c r="D1634">
        <v>41363125</v>
      </c>
      <c r="E1634" s="29">
        <v>42306</v>
      </c>
      <c r="F1634">
        <v>7421313</v>
      </c>
      <c r="G1634">
        <v>12200000</v>
      </c>
      <c r="H1634">
        <v>250101</v>
      </c>
      <c r="I1634" s="26">
        <v>121225</v>
      </c>
      <c r="J1634" s="26"/>
      <c r="K1634" s="1">
        <v>63000</v>
      </c>
      <c r="M1634" s="1"/>
      <c r="N1634" s="26"/>
      <c r="O1634" s="1"/>
      <c r="P1634" s="26"/>
    </row>
    <row r="1635" spans="1:16" hidden="1" x14ac:dyDescent="0.25">
      <c r="A1635">
        <v>50000249</v>
      </c>
      <c r="B1635">
        <v>1476117</v>
      </c>
      <c r="C1635" t="s">
        <v>179</v>
      </c>
      <c r="D1635">
        <v>91352564</v>
      </c>
      <c r="E1635" s="29">
        <v>42306</v>
      </c>
      <c r="F1635">
        <v>31653241</v>
      </c>
      <c r="G1635">
        <v>12400000</v>
      </c>
      <c r="H1635">
        <v>270102</v>
      </c>
      <c r="I1635" s="26">
        <v>121204</v>
      </c>
      <c r="J1635" s="26"/>
      <c r="K1635" s="1">
        <v>5000</v>
      </c>
      <c r="M1635" s="1"/>
      <c r="N1635" s="26"/>
      <c r="O1635" s="1"/>
      <c r="P1635" s="26"/>
    </row>
    <row r="1636" spans="1:16" hidden="1" x14ac:dyDescent="0.25">
      <c r="A1636">
        <v>50000249</v>
      </c>
      <c r="B1636">
        <v>1476118</v>
      </c>
      <c r="C1636" t="s">
        <v>179</v>
      </c>
      <c r="D1636">
        <v>1098730524</v>
      </c>
      <c r="E1636" s="29">
        <v>42306</v>
      </c>
      <c r="F1636">
        <v>6411575</v>
      </c>
      <c r="G1636">
        <v>12400000</v>
      </c>
      <c r="H1636">
        <v>270102</v>
      </c>
      <c r="I1636" s="26">
        <v>121204</v>
      </c>
      <c r="J1636" s="26"/>
      <c r="K1636" s="1">
        <v>5000</v>
      </c>
      <c r="M1636" s="1"/>
      <c r="N1636" s="26"/>
      <c r="O1636" s="1"/>
      <c r="P1636" s="26"/>
    </row>
    <row r="1637" spans="1:16" hidden="1" x14ac:dyDescent="0.25">
      <c r="A1637">
        <v>50000249</v>
      </c>
      <c r="B1637">
        <v>1476119</v>
      </c>
      <c r="C1637" t="s">
        <v>179</v>
      </c>
      <c r="D1637">
        <v>1098743765</v>
      </c>
      <c r="E1637" s="29">
        <v>42306</v>
      </c>
      <c r="F1637">
        <v>6417574</v>
      </c>
      <c r="G1637">
        <v>12400000</v>
      </c>
      <c r="H1637">
        <v>270102</v>
      </c>
      <c r="I1637" s="26">
        <v>121204</v>
      </c>
      <c r="J1637" s="26"/>
      <c r="K1637" s="1">
        <v>5000</v>
      </c>
      <c r="M1637" s="1"/>
      <c r="N1637" s="26"/>
      <c r="O1637" s="1"/>
      <c r="P1637" s="26"/>
    </row>
    <row r="1638" spans="1:16" hidden="1" x14ac:dyDescent="0.25">
      <c r="A1638">
        <v>50000249</v>
      </c>
      <c r="B1638">
        <v>1476939</v>
      </c>
      <c r="C1638" t="s">
        <v>179</v>
      </c>
      <c r="D1638">
        <v>1098625517</v>
      </c>
      <c r="E1638" s="29">
        <v>42306</v>
      </c>
      <c r="F1638">
        <v>31343308</v>
      </c>
      <c r="G1638">
        <v>12400000</v>
      </c>
      <c r="H1638">
        <v>270102</v>
      </c>
      <c r="I1638" s="26">
        <v>121204</v>
      </c>
      <c r="J1638" s="26"/>
      <c r="K1638" s="1">
        <v>5000</v>
      </c>
      <c r="M1638" s="1"/>
      <c r="N1638" s="26"/>
      <c r="O1638" s="1"/>
      <c r="P1638" s="26"/>
    </row>
    <row r="1639" spans="1:16" hidden="1" x14ac:dyDescent="0.25">
      <c r="A1639">
        <v>50000249</v>
      </c>
      <c r="B1639">
        <v>1555011</v>
      </c>
      <c r="C1639" t="s">
        <v>172</v>
      </c>
      <c r="D1639">
        <v>1080182774</v>
      </c>
      <c r="E1639" s="29">
        <v>42306</v>
      </c>
      <c r="F1639">
        <v>8755919</v>
      </c>
      <c r="G1639">
        <v>12400000</v>
      </c>
      <c r="H1639">
        <v>270102</v>
      </c>
      <c r="I1639" s="26">
        <v>121204</v>
      </c>
      <c r="J1639" s="26"/>
      <c r="K1639" s="1">
        <v>5000</v>
      </c>
      <c r="M1639" s="1"/>
      <c r="N1639" s="26"/>
      <c r="O1639" s="1"/>
      <c r="P1639" s="26"/>
    </row>
    <row r="1640" spans="1:16" hidden="1" x14ac:dyDescent="0.25">
      <c r="A1640">
        <v>50000249</v>
      </c>
      <c r="B1640">
        <v>1618055</v>
      </c>
      <c r="C1640" t="s">
        <v>171</v>
      </c>
      <c r="D1640">
        <v>1143873546</v>
      </c>
      <c r="E1640" s="29">
        <v>42306</v>
      </c>
      <c r="F1640">
        <v>3271814</v>
      </c>
      <c r="G1640">
        <v>26800000</v>
      </c>
      <c r="H1640">
        <v>360200</v>
      </c>
      <c r="I1640" s="26">
        <v>360200</v>
      </c>
      <c r="J1640" s="26"/>
      <c r="K1640" s="1">
        <v>28100</v>
      </c>
      <c r="M1640" s="1"/>
      <c r="N1640" s="26"/>
      <c r="O1640" s="1"/>
      <c r="P1640" s="26"/>
    </row>
    <row r="1641" spans="1:16" hidden="1" x14ac:dyDescent="0.25">
      <c r="A1641">
        <v>50000249</v>
      </c>
      <c r="B1641">
        <v>1679699</v>
      </c>
      <c r="C1641" t="s">
        <v>171</v>
      </c>
      <c r="D1641">
        <v>10491839</v>
      </c>
      <c r="E1641" s="29">
        <v>42306</v>
      </c>
      <c r="F1641">
        <v>3771152</v>
      </c>
      <c r="G1641">
        <v>12400000</v>
      </c>
      <c r="H1641">
        <v>270102</v>
      </c>
      <c r="I1641" s="26">
        <v>121204</v>
      </c>
      <c r="J1641" s="26"/>
      <c r="K1641" s="1">
        <v>5000</v>
      </c>
      <c r="M1641" s="1"/>
      <c r="N1641" s="26"/>
      <c r="O1641" s="1"/>
      <c r="P1641" s="26"/>
    </row>
    <row r="1642" spans="1:16" hidden="1" x14ac:dyDescent="0.25">
      <c r="A1642">
        <v>50000249</v>
      </c>
      <c r="B1642">
        <v>1733516</v>
      </c>
      <c r="C1642" t="s">
        <v>159</v>
      </c>
      <c r="D1642">
        <v>1096210193</v>
      </c>
      <c r="E1642" s="29">
        <v>42306</v>
      </c>
      <c r="F1642">
        <v>6020238</v>
      </c>
      <c r="G1642">
        <v>12400000</v>
      </c>
      <c r="H1642">
        <v>270102</v>
      </c>
      <c r="I1642" s="26">
        <v>270214</v>
      </c>
      <c r="J1642" s="26"/>
      <c r="K1642" s="1">
        <v>5000</v>
      </c>
      <c r="M1642" s="1"/>
      <c r="N1642" s="26"/>
      <c r="O1642" s="1"/>
      <c r="P1642" s="26"/>
    </row>
    <row r="1643" spans="1:16" hidden="1" x14ac:dyDescent="0.25">
      <c r="A1643">
        <v>50000249</v>
      </c>
      <c r="B1643">
        <v>1846050</v>
      </c>
      <c r="C1643" t="s">
        <v>154</v>
      </c>
      <c r="D1643">
        <v>3183622664</v>
      </c>
      <c r="E1643" s="29">
        <v>42306</v>
      </c>
      <c r="F1643">
        <v>31836226</v>
      </c>
      <c r="G1643">
        <v>12400000</v>
      </c>
      <c r="H1643">
        <v>270102</v>
      </c>
      <c r="I1643" s="26">
        <v>121204</v>
      </c>
      <c r="J1643" s="26"/>
      <c r="K1643" s="1">
        <v>5000</v>
      </c>
      <c r="M1643" s="1"/>
      <c r="N1643" s="26"/>
      <c r="O1643" s="1"/>
      <c r="P1643" s="26"/>
    </row>
    <row r="1644" spans="1:16" hidden="1" x14ac:dyDescent="0.25">
      <c r="A1644">
        <v>50000249</v>
      </c>
      <c r="B1644">
        <v>1872825</v>
      </c>
      <c r="C1644" t="s">
        <v>193</v>
      </c>
      <c r="D1644">
        <v>23795676</v>
      </c>
      <c r="E1644" s="29">
        <v>42306</v>
      </c>
      <c r="F1644">
        <v>31034240</v>
      </c>
      <c r="G1644">
        <v>12200000</v>
      </c>
      <c r="H1644">
        <v>250101</v>
      </c>
      <c r="I1644" s="26">
        <v>121225</v>
      </c>
      <c r="J1644" s="26"/>
      <c r="K1644" s="1">
        <v>2900</v>
      </c>
      <c r="M1644" s="1"/>
      <c r="N1644" s="26"/>
      <c r="O1644" s="1"/>
      <c r="P1644" s="26"/>
    </row>
    <row r="1645" spans="1:16" hidden="1" x14ac:dyDescent="0.25">
      <c r="A1645">
        <v>50000249</v>
      </c>
      <c r="B1645">
        <v>1895543</v>
      </c>
      <c r="C1645" t="s">
        <v>170</v>
      </c>
      <c r="D1645">
        <v>43679682</v>
      </c>
      <c r="E1645" s="29">
        <v>42306</v>
      </c>
      <c r="F1645">
        <v>4442800</v>
      </c>
      <c r="G1645">
        <v>26800000</v>
      </c>
      <c r="H1645">
        <v>360200</v>
      </c>
      <c r="I1645" s="26">
        <v>360200</v>
      </c>
      <c r="J1645" s="26"/>
      <c r="K1645" s="1">
        <v>45842</v>
      </c>
      <c r="M1645" s="1"/>
      <c r="N1645" s="26"/>
      <c r="O1645" s="1"/>
      <c r="P1645" s="26"/>
    </row>
    <row r="1646" spans="1:16" hidden="1" x14ac:dyDescent="0.25">
      <c r="A1646">
        <v>50000249</v>
      </c>
      <c r="B1646">
        <v>1915780</v>
      </c>
      <c r="C1646" t="s">
        <v>171</v>
      </c>
      <c r="D1646">
        <v>1144147211</v>
      </c>
      <c r="E1646" s="29">
        <v>42306</v>
      </c>
      <c r="F1646">
        <v>3707619</v>
      </c>
      <c r="G1646">
        <v>26800000</v>
      </c>
      <c r="H1646">
        <v>360200</v>
      </c>
      <c r="I1646" s="26">
        <v>360200</v>
      </c>
      <c r="J1646" s="26"/>
      <c r="K1646" s="1">
        <v>32000</v>
      </c>
      <c r="M1646" s="1"/>
      <c r="N1646" s="26"/>
      <c r="O1646" s="1"/>
      <c r="P1646" s="26"/>
    </row>
    <row r="1647" spans="1:16" hidden="1" x14ac:dyDescent="0.25">
      <c r="A1647">
        <v>50000249</v>
      </c>
      <c r="B1647">
        <v>1916209</v>
      </c>
      <c r="C1647" t="s">
        <v>179</v>
      </c>
      <c r="D1647">
        <v>1098732414</v>
      </c>
      <c r="E1647" s="29">
        <v>42306</v>
      </c>
      <c r="F1647">
        <v>31869712</v>
      </c>
      <c r="G1647">
        <v>12400000</v>
      </c>
      <c r="H1647">
        <v>270102</v>
      </c>
      <c r="I1647" s="26">
        <v>121204</v>
      </c>
      <c r="J1647" s="26"/>
      <c r="K1647" s="1">
        <v>5000</v>
      </c>
      <c r="M1647" s="1"/>
      <c r="N1647" s="26"/>
      <c r="O1647" s="1"/>
      <c r="P1647" s="26"/>
    </row>
    <row r="1648" spans="1:16" hidden="1" x14ac:dyDescent="0.25">
      <c r="A1648">
        <v>50000249</v>
      </c>
      <c r="B1648">
        <v>1916605</v>
      </c>
      <c r="C1648" t="s">
        <v>179</v>
      </c>
      <c r="D1648">
        <v>1098738976</v>
      </c>
      <c r="E1648" s="29">
        <v>42306</v>
      </c>
      <c r="F1648">
        <v>10987389</v>
      </c>
      <c r="G1648">
        <v>12400000</v>
      </c>
      <c r="H1648">
        <v>270102</v>
      </c>
      <c r="I1648" s="26">
        <v>121204</v>
      </c>
      <c r="J1648" s="26"/>
      <c r="K1648" s="1">
        <v>5000</v>
      </c>
      <c r="M1648" s="1"/>
      <c r="N1648" s="26"/>
      <c r="O1648" s="1"/>
      <c r="P1648" s="26"/>
    </row>
    <row r="1649" spans="1:16" hidden="1" x14ac:dyDescent="0.25">
      <c r="A1649">
        <v>50000249</v>
      </c>
      <c r="B1649">
        <v>1947495</v>
      </c>
      <c r="C1649" t="s">
        <v>169</v>
      </c>
      <c r="D1649">
        <v>1085296490</v>
      </c>
      <c r="E1649" s="29">
        <v>42306</v>
      </c>
      <c r="F1649">
        <v>31787111</v>
      </c>
      <c r="G1649">
        <v>12400000</v>
      </c>
      <c r="H1649">
        <v>270102</v>
      </c>
      <c r="I1649" s="26">
        <v>121204</v>
      </c>
      <c r="J1649" s="26"/>
      <c r="K1649" s="1">
        <v>5000</v>
      </c>
      <c r="M1649" s="1"/>
      <c r="N1649" s="26"/>
      <c r="O1649" s="1"/>
      <c r="P1649" s="26"/>
    </row>
    <row r="1650" spans="1:16" hidden="1" x14ac:dyDescent="0.25">
      <c r="A1650">
        <v>50000249</v>
      </c>
      <c r="B1650">
        <v>1970068</v>
      </c>
      <c r="C1650" t="s">
        <v>170</v>
      </c>
      <c r="D1650">
        <v>8348228</v>
      </c>
      <c r="E1650" s="29">
        <v>42306</v>
      </c>
      <c r="F1650">
        <v>2541619</v>
      </c>
      <c r="G1650">
        <v>923272193</v>
      </c>
      <c r="H1650">
        <v>131401</v>
      </c>
      <c r="I1650" s="26">
        <v>131401</v>
      </c>
      <c r="J1650" s="26"/>
      <c r="K1650" s="1">
        <v>6500</v>
      </c>
      <c r="M1650" s="1"/>
      <c r="N1650" s="26"/>
      <c r="O1650" s="1"/>
      <c r="P1650" s="26"/>
    </row>
    <row r="1651" spans="1:16" s="72" customFormat="1" hidden="1" x14ac:dyDescent="0.25">
      <c r="A1651" s="72">
        <v>50000249</v>
      </c>
      <c r="B1651" s="72">
        <v>1992612</v>
      </c>
      <c r="C1651" s="72" t="s">
        <v>204</v>
      </c>
      <c r="D1651" s="72">
        <v>8001416679</v>
      </c>
      <c r="E1651" s="73">
        <v>42306</v>
      </c>
      <c r="F1651" s="72">
        <v>7270991</v>
      </c>
      <c r="G1651" s="72">
        <v>0</v>
      </c>
      <c r="H1651" s="72">
        <v>0</v>
      </c>
      <c r="I1651" s="74">
        <v>150104</v>
      </c>
      <c r="J1651" s="74"/>
      <c r="K1651" s="75">
        <v>6017137.3600000003</v>
      </c>
      <c r="L1651" s="75"/>
      <c r="M1651" s="75"/>
      <c r="N1651" s="74"/>
      <c r="O1651" s="75"/>
      <c r="P1651" s="74"/>
    </row>
    <row r="1652" spans="1:16" s="72" customFormat="1" hidden="1" x14ac:dyDescent="0.25">
      <c r="A1652" s="72">
        <v>50000249</v>
      </c>
      <c r="B1652" s="72">
        <v>1992626</v>
      </c>
      <c r="C1652" s="72" t="s">
        <v>204</v>
      </c>
      <c r="D1652" s="72">
        <v>8001416679</v>
      </c>
      <c r="E1652" s="73">
        <v>42306</v>
      </c>
      <c r="F1652" s="72">
        <v>7270991</v>
      </c>
      <c r="G1652" s="72">
        <v>0</v>
      </c>
      <c r="H1652" s="72">
        <v>0</v>
      </c>
      <c r="I1652" s="74">
        <v>150104</v>
      </c>
      <c r="J1652" s="74"/>
      <c r="K1652" s="75">
        <v>21624477</v>
      </c>
      <c r="L1652" s="75"/>
      <c r="M1652" s="75"/>
      <c r="N1652" s="74"/>
      <c r="O1652" s="75"/>
      <c r="P1652" s="74"/>
    </row>
    <row r="1653" spans="1:16" hidden="1" x14ac:dyDescent="0.25">
      <c r="A1653">
        <v>50000249</v>
      </c>
      <c r="B1653">
        <v>1994905</v>
      </c>
      <c r="C1653" t="s">
        <v>171</v>
      </c>
      <c r="D1653">
        <v>31793329</v>
      </c>
      <c r="E1653" s="29">
        <v>42306</v>
      </c>
      <c r="F1653">
        <v>31741349</v>
      </c>
      <c r="G1653">
        <v>96200000</v>
      </c>
      <c r="H1653">
        <v>350101</v>
      </c>
      <c r="I1653" s="26">
        <v>121240</v>
      </c>
      <c r="J1653" s="26"/>
      <c r="K1653" s="1">
        <v>5000</v>
      </c>
      <c r="M1653" s="1"/>
      <c r="N1653" s="26"/>
      <c r="O1653" s="1"/>
      <c r="P1653" s="26"/>
    </row>
    <row r="1654" spans="1:16" hidden="1" x14ac:dyDescent="0.25">
      <c r="A1654">
        <v>50000249</v>
      </c>
      <c r="B1654">
        <v>2004243</v>
      </c>
      <c r="C1654" t="s">
        <v>176</v>
      </c>
      <c r="D1654">
        <v>800197268</v>
      </c>
      <c r="E1654" s="29">
        <v>42306</v>
      </c>
      <c r="F1654">
        <v>8331010</v>
      </c>
      <c r="G1654">
        <v>910300000</v>
      </c>
      <c r="H1654">
        <v>130113</v>
      </c>
      <c r="I1654" s="26">
        <v>121205</v>
      </c>
      <c r="J1654" s="26"/>
      <c r="K1654" s="1">
        <v>847604</v>
      </c>
      <c r="M1654" s="1"/>
      <c r="N1654" s="26"/>
      <c r="O1654" s="1"/>
      <c r="P1654" s="26"/>
    </row>
    <row r="1655" spans="1:16" hidden="1" x14ac:dyDescent="0.25">
      <c r="A1655">
        <v>50000249</v>
      </c>
      <c r="B1655">
        <v>2004245</v>
      </c>
      <c r="C1655" t="s">
        <v>176</v>
      </c>
      <c r="D1655">
        <v>800197268</v>
      </c>
      <c r="E1655" s="29">
        <v>42306</v>
      </c>
      <c r="F1655">
        <v>8331010</v>
      </c>
      <c r="G1655">
        <v>910300000</v>
      </c>
      <c r="H1655">
        <v>130113</v>
      </c>
      <c r="I1655" s="26">
        <v>121205</v>
      </c>
      <c r="J1655" s="26"/>
      <c r="K1655" s="1">
        <v>752396</v>
      </c>
      <c r="M1655" s="1"/>
      <c r="N1655" s="26"/>
      <c r="O1655" s="1"/>
      <c r="P1655" s="26"/>
    </row>
    <row r="1656" spans="1:16" hidden="1" x14ac:dyDescent="0.25">
      <c r="A1656">
        <v>50000249</v>
      </c>
      <c r="B1656">
        <v>2025908</v>
      </c>
      <c r="C1656" t="s">
        <v>180</v>
      </c>
      <c r="D1656">
        <v>70694149</v>
      </c>
      <c r="E1656" s="29">
        <v>42306</v>
      </c>
      <c r="F1656">
        <v>2821494</v>
      </c>
      <c r="G1656">
        <v>910300000</v>
      </c>
      <c r="H1656">
        <v>130113</v>
      </c>
      <c r="I1656" s="26">
        <v>130113</v>
      </c>
      <c r="J1656" s="26"/>
      <c r="K1656" s="1">
        <v>400747</v>
      </c>
      <c r="M1656" s="1"/>
      <c r="N1656" s="26"/>
      <c r="O1656" s="1"/>
      <c r="P1656" s="26"/>
    </row>
    <row r="1657" spans="1:16" hidden="1" x14ac:dyDescent="0.25">
      <c r="A1657">
        <v>50000249</v>
      </c>
      <c r="B1657">
        <v>2064574</v>
      </c>
      <c r="C1657" t="s">
        <v>207</v>
      </c>
      <c r="D1657">
        <v>46450737</v>
      </c>
      <c r="E1657" s="29">
        <v>42306</v>
      </c>
      <c r="F1657">
        <v>7703990</v>
      </c>
      <c r="G1657">
        <v>828400000</v>
      </c>
      <c r="H1657">
        <v>131000</v>
      </c>
      <c r="I1657" s="26">
        <v>131000</v>
      </c>
      <c r="J1657" s="26"/>
      <c r="K1657" s="1">
        <v>50000</v>
      </c>
      <c r="M1657" s="1"/>
      <c r="N1657" s="26"/>
      <c r="O1657" s="1"/>
      <c r="P1657" s="26"/>
    </row>
    <row r="1658" spans="1:16" hidden="1" x14ac:dyDescent="0.25">
      <c r="A1658">
        <v>50000249</v>
      </c>
      <c r="B1658">
        <v>2104094</v>
      </c>
      <c r="C1658" t="s">
        <v>171</v>
      </c>
      <c r="D1658">
        <v>10558197</v>
      </c>
      <c r="E1658" s="29">
        <v>42306</v>
      </c>
      <c r="F1658">
        <v>31540135</v>
      </c>
      <c r="G1658">
        <v>26800000</v>
      </c>
      <c r="H1658">
        <v>360200</v>
      </c>
      <c r="I1658" s="26">
        <v>360200</v>
      </c>
      <c r="J1658" s="26"/>
      <c r="K1658" s="1">
        <v>107918</v>
      </c>
      <c r="M1658" s="1"/>
      <c r="N1658" s="26"/>
      <c r="O1658" s="1"/>
      <c r="P1658" s="26"/>
    </row>
    <row r="1659" spans="1:16" hidden="1" x14ac:dyDescent="0.25">
      <c r="A1659">
        <v>50000249</v>
      </c>
      <c r="B1659">
        <v>2144160</v>
      </c>
      <c r="C1659" t="s">
        <v>174</v>
      </c>
      <c r="D1659">
        <v>18004681</v>
      </c>
      <c r="E1659" s="29">
        <v>42306</v>
      </c>
      <c r="F1659">
        <v>31883988</v>
      </c>
      <c r="G1659">
        <v>11100000</v>
      </c>
      <c r="H1659">
        <v>150112</v>
      </c>
      <c r="I1659" s="26">
        <v>121275</v>
      </c>
      <c r="J1659" s="26"/>
      <c r="K1659" s="1">
        <v>100000</v>
      </c>
      <c r="M1659" s="1"/>
      <c r="N1659" s="26"/>
      <c r="O1659" s="1"/>
      <c r="P1659" s="26"/>
    </row>
    <row r="1660" spans="1:16" hidden="1" x14ac:dyDescent="0.25">
      <c r="A1660">
        <v>50000249</v>
      </c>
      <c r="B1660">
        <v>2144237</v>
      </c>
      <c r="C1660" t="s">
        <v>174</v>
      </c>
      <c r="D1660">
        <v>8001030211</v>
      </c>
      <c r="E1660" s="29">
        <v>42306</v>
      </c>
      <c r="F1660">
        <v>5148227</v>
      </c>
      <c r="G1660">
        <v>96400000</v>
      </c>
      <c r="H1660">
        <v>370101</v>
      </c>
      <c r="I1660" s="26">
        <v>270910</v>
      </c>
      <c r="J1660" s="26"/>
      <c r="K1660" s="1">
        <v>504275</v>
      </c>
      <c r="M1660" s="1"/>
      <c r="N1660" s="26"/>
      <c r="O1660" s="1"/>
      <c r="P1660" s="26"/>
    </row>
    <row r="1661" spans="1:16" hidden="1" x14ac:dyDescent="0.25">
      <c r="A1661">
        <v>50000249</v>
      </c>
      <c r="B1661">
        <v>2169564</v>
      </c>
      <c r="C1661" t="s">
        <v>163</v>
      </c>
      <c r="D1661">
        <v>3800068</v>
      </c>
      <c r="E1661" s="29">
        <v>42306</v>
      </c>
      <c r="F1661">
        <v>31036450</v>
      </c>
      <c r="G1661">
        <v>11100000</v>
      </c>
      <c r="H1661">
        <v>150112</v>
      </c>
      <c r="I1661" s="26">
        <v>121275</v>
      </c>
      <c r="J1661" s="26"/>
      <c r="K1661" s="1">
        <v>571200</v>
      </c>
      <c r="M1661" s="1"/>
      <c r="N1661" s="26"/>
      <c r="O1661" s="1"/>
      <c r="P1661" s="26"/>
    </row>
    <row r="1662" spans="1:16" hidden="1" x14ac:dyDescent="0.25">
      <c r="A1662">
        <v>50000249</v>
      </c>
      <c r="B1662">
        <v>2244444</v>
      </c>
      <c r="C1662" t="s">
        <v>159</v>
      </c>
      <c r="D1662">
        <v>8290001274</v>
      </c>
      <c r="E1662" s="29">
        <v>42306</v>
      </c>
      <c r="F1662">
        <v>6214422</v>
      </c>
      <c r="G1662">
        <v>11800000</v>
      </c>
      <c r="H1662">
        <v>240101</v>
      </c>
      <c r="I1662" s="26">
        <v>121265</v>
      </c>
      <c r="J1662" s="26"/>
      <c r="K1662" s="1">
        <v>36343652</v>
      </c>
      <c r="M1662" s="1"/>
      <c r="N1662" s="26"/>
      <c r="O1662" s="1"/>
      <c r="P1662" s="26"/>
    </row>
    <row r="1663" spans="1:16" hidden="1" x14ac:dyDescent="0.25">
      <c r="A1663">
        <v>50000249</v>
      </c>
      <c r="B1663">
        <v>2244480</v>
      </c>
      <c r="C1663" t="s">
        <v>159</v>
      </c>
      <c r="D1663">
        <v>8290001274</v>
      </c>
      <c r="E1663" s="29">
        <v>42306</v>
      </c>
      <c r="F1663">
        <v>6214422</v>
      </c>
      <c r="G1663">
        <v>11800000</v>
      </c>
      <c r="H1663">
        <v>240101</v>
      </c>
      <c r="I1663" s="26">
        <v>121265</v>
      </c>
      <c r="J1663" s="26"/>
      <c r="K1663" s="1">
        <v>2000464</v>
      </c>
      <c r="M1663" s="1"/>
      <c r="N1663" s="26"/>
      <c r="O1663" s="1"/>
      <c r="P1663" s="26"/>
    </row>
    <row r="1664" spans="1:16" hidden="1" x14ac:dyDescent="0.25">
      <c r="A1664">
        <v>50000249</v>
      </c>
      <c r="B1664">
        <v>2256432</v>
      </c>
      <c r="C1664" t="s">
        <v>174</v>
      </c>
      <c r="D1664">
        <v>1123628526</v>
      </c>
      <c r="E1664" s="29">
        <v>42306</v>
      </c>
      <c r="F1664">
        <v>30081703</v>
      </c>
      <c r="G1664">
        <v>12400000</v>
      </c>
      <c r="H1664">
        <v>270102</v>
      </c>
      <c r="I1664" s="26">
        <v>121204</v>
      </c>
      <c r="J1664" s="26"/>
      <c r="K1664" s="1">
        <v>5000</v>
      </c>
      <c r="M1664" s="1"/>
      <c r="N1664" s="26"/>
      <c r="O1664" s="1"/>
      <c r="P1664" s="26"/>
    </row>
    <row r="1665" spans="1:16" hidden="1" x14ac:dyDescent="0.25">
      <c r="A1665">
        <v>50000249</v>
      </c>
      <c r="B1665">
        <v>2256437</v>
      </c>
      <c r="C1665" t="s">
        <v>174</v>
      </c>
      <c r="D1665">
        <v>1123623448</v>
      </c>
      <c r="E1665" s="29">
        <v>42306</v>
      </c>
      <c r="F1665">
        <v>5125489</v>
      </c>
      <c r="G1665">
        <v>96300000</v>
      </c>
      <c r="H1665">
        <v>190101</v>
      </c>
      <c r="I1665" s="26">
        <v>121270</v>
      </c>
      <c r="J1665" s="26"/>
      <c r="K1665" s="1">
        <v>19600</v>
      </c>
      <c r="M1665" s="1"/>
      <c r="N1665" s="26"/>
      <c r="O1665" s="1"/>
      <c r="P1665" s="26"/>
    </row>
    <row r="1666" spans="1:16" hidden="1" x14ac:dyDescent="0.25">
      <c r="A1666">
        <v>50000249</v>
      </c>
      <c r="B1666">
        <v>2256438</v>
      </c>
      <c r="C1666" t="s">
        <v>174</v>
      </c>
      <c r="D1666">
        <v>15243733</v>
      </c>
      <c r="E1666" s="29">
        <v>42306</v>
      </c>
      <c r="F1666">
        <v>125489</v>
      </c>
      <c r="G1666">
        <v>96300000</v>
      </c>
      <c r="H1666">
        <v>190101</v>
      </c>
      <c r="I1666" s="26">
        <v>121270</v>
      </c>
      <c r="J1666" s="26"/>
      <c r="K1666" s="1">
        <v>19600</v>
      </c>
      <c r="M1666" s="1"/>
      <c r="N1666" s="26"/>
      <c r="O1666" s="1"/>
      <c r="P1666" s="26"/>
    </row>
    <row r="1667" spans="1:16" hidden="1" x14ac:dyDescent="0.25">
      <c r="A1667">
        <v>50000249</v>
      </c>
      <c r="B1667">
        <v>2286486</v>
      </c>
      <c r="C1667" t="s">
        <v>154</v>
      </c>
      <c r="D1667">
        <v>41696567</v>
      </c>
      <c r="E1667" s="29">
        <v>42306</v>
      </c>
      <c r="F1667">
        <v>31733214</v>
      </c>
      <c r="G1667">
        <v>11500000</v>
      </c>
      <c r="H1667">
        <v>130101</v>
      </c>
      <c r="I1667" s="26">
        <v>12102020</v>
      </c>
      <c r="J1667" s="26"/>
      <c r="K1667" s="1">
        <v>880</v>
      </c>
      <c r="M1667" s="1"/>
      <c r="N1667" s="26"/>
      <c r="O1667" s="1"/>
      <c r="P1667" s="26"/>
    </row>
    <row r="1668" spans="1:16" hidden="1" x14ac:dyDescent="0.25">
      <c r="A1668">
        <v>50000249</v>
      </c>
      <c r="B1668">
        <v>2425911</v>
      </c>
      <c r="C1668" t="s">
        <v>169</v>
      </c>
      <c r="D1668">
        <v>1130648418</v>
      </c>
      <c r="E1668" s="29">
        <v>42306</v>
      </c>
      <c r="F1668">
        <v>31653913</v>
      </c>
      <c r="G1668">
        <v>12400000</v>
      </c>
      <c r="H1668">
        <v>270102</v>
      </c>
      <c r="I1668" s="26">
        <v>121204</v>
      </c>
      <c r="J1668" s="26"/>
      <c r="K1668" s="1">
        <v>5000</v>
      </c>
      <c r="M1668" s="1"/>
      <c r="N1668" s="26"/>
      <c r="O1668" s="1"/>
      <c r="P1668" s="26"/>
    </row>
    <row r="1669" spans="1:16" hidden="1" x14ac:dyDescent="0.25">
      <c r="A1669">
        <v>50000249</v>
      </c>
      <c r="B1669">
        <v>2456683</v>
      </c>
      <c r="C1669" t="s">
        <v>166</v>
      </c>
      <c r="D1669">
        <v>63396260</v>
      </c>
      <c r="E1669" s="29">
        <v>42306</v>
      </c>
      <c r="F1669">
        <v>8856339</v>
      </c>
      <c r="G1669">
        <v>26800000</v>
      </c>
      <c r="H1669">
        <v>360200</v>
      </c>
      <c r="I1669" s="26">
        <v>360200</v>
      </c>
      <c r="J1669" s="26"/>
      <c r="K1669" s="1">
        <v>216353</v>
      </c>
      <c r="M1669" s="1"/>
      <c r="N1669" s="26"/>
      <c r="O1669" s="1"/>
      <c r="P1669" s="26"/>
    </row>
    <row r="1670" spans="1:16" hidden="1" x14ac:dyDescent="0.25">
      <c r="A1670">
        <v>50000249</v>
      </c>
      <c r="B1670">
        <v>2460530</v>
      </c>
      <c r="C1670" t="s">
        <v>154</v>
      </c>
      <c r="D1670">
        <v>12205160</v>
      </c>
      <c r="E1670" s="29">
        <v>42306</v>
      </c>
      <c r="F1670">
        <v>3603786</v>
      </c>
      <c r="G1670">
        <v>12400000</v>
      </c>
      <c r="H1670">
        <v>270102</v>
      </c>
      <c r="I1670" s="26">
        <v>121204</v>
      </c>
      <c r="J1670" s="26"/>
      <c r="K1670" s="1">
        <v>17000</v>
      </c>
      <c r="M1670" s="1"/>
      <c r="N1670" s="26"/>
      <c r="O1670" s="1"/>
      <c r="P1670" s="26"/>
    </row>
    <row r="1671" spans="1:16" hidden="1" x14ac:dyDescent="0.25">
      <c r="A1671">
        <v>50000249</v>
      </c>
      <c r="B1671">
        <v>2460531</v>
      </c>
      <c r="C1671" t="s">
        <v>154</v>
      </c>
      <c r="D1671">
        <v>92525844</v>
      </c>
      <c r="E1671" s="29">
        <v>42306</v>
      </c>
      <c r="F1671">
        <v>30081782</v>
      </c>
      <c r="G1671">
        <v>12400000</v>
      </c>
      <c r="H1671">
        <v>270102</v>
      </c>
      <c r="I1671" s="26">
        <v>121204</v>
      </c>
      <c r="J1671" s="26"/>
      <c r="K1671" s="1">
        <v>5000</v>
      </c>
      <c r="M1671" s="1"/>
      <c r="N1671" s="26"/>
      <c r="O1671" s="1"/>
      <c r="P1671" s="26"/>
    </row>
    <row r="1672" spans="1:16" hidden="1" x14ac:dyDescent="0.25">
      <c r="A1672">
        <v>50000249</v>
      </c>
      <c r="B1672">
        <v>2461900</v>
      </c>
      <c r="C1672" t="s">
        <v>154</v>
      </c>
      <c r="D1672">
        <v>1112768521</v>
      </c>
      <c r="E1672" s="29">
        <v>42306</v>
      </c>
      <c r="F1672">
        <v>31164820</v>
      </c>
      <c r="G1672">
        <v>12400000</v>
      </c>
      <c r="H1672">
        <v>270102</v>
      </c>
      <c r="I1672" s="26">
        <v>121204</v>
      </c>
      <c r="J1672" s="26"/>
      <c r="K1672" s="1">
        <v>5000</v>
      </c>
      <c r="M1672" s="1"/>
      <c r="N1672" s="26"/>
      <c r="O1672" s="1"/>
      <c r="P1672" s="26"/>
    </row>
    <row r="1673" spans="1:16" hidden="1" x14ac:dyDescent="0.25">
      <c r="A1673">
        <v>50000249</v>
      </c>
      <c r="B1673">
        <v>2465129</v>
      </c>
      <c r="C1673" t="s">
        <v>154</v>
      </c>
      <c r="D1673">
        <v>1069304286</v>
      </c>
      <c r="E1673" s="29">
        <v>42306</v>
      </c>
      <c r="F1673">
        <v>31123426</v>
      </c>
      <c r="G1673">
        <v>12400000</v>
      </c>
      <c r="H1673">
        <v>270102</v>
      </c>
      <c r="I1673" s="26">
        <v>121204</v>
      </c>
      <c r="J1673" s="26"/>
      <c r="K1673" s="1">
        <v>5000</v>
      </c>
      <c r="M1673" s="1"/>
      <c r="N1673" s="26"/>
      <c r="O1673" s="1"/>
      <c r="P1673" s="26"/>
    </row>
    <row r="1674" spans="1:16" hidden="1" x14ac:dyDescent="0.25">
      <c r="A1674">
        <v>50000249</v>
      </c>
      <c r="B1674">
        <v>2465130</v>
      </c>
      <c r="C1674" t="s">
        <v>154</v>
      </c>
      <c r="D1674">
        <v>37753429</v>
      </c>
      <c r="E1674" s="29">
        <v>42306</v>
      </c>
      <c r="F1674">
        <v>0</v>
      </c>
      <c r="G1674">
        <v>12400000</v>
      </c>
      <c r="H1674">
        <v>270102</v>
      </c>
      <c r="I1674" s="26">
        <v>270102</v>
      </c>
      <c r="J1674" s="26"/>
      <c r="K1674" s="1">
        <v>2000</v>
      </c>
      <c r="M1674" s="1"/>
      <c r="N1674" s="26"/>
      <c r="O1674" s="1"/>
      <c r="P1674" s="26"/>
    </row>
    <row r="1675" spans="1:16" hidden="1" x14ac:dyDescent="0.25">
      <c r="A1675">
        <v>50000249</v>
      </c>
      <c r="B1675">
        <v>2465132</v>
      </c>
      <c r="C1675" t="s">
        <v>154</v>
      </c>
      <c r="D1675">
        <v>16584996</v>
      </c>
      <c r="E1675" s="29">
        <v>42306</v>
      </c>
      <c r="F1675">
        <v>0</v>
      </c>
      <c r="G1675">
        <v>12400000</v>
      </c>
      <c r="H1675">
        <v>270102</v>
      </c>
      <c r="I1675" s="26">
        <v>270102</v>
      </c>
      <c r="J1675" s="26"/>
      <c r="K1675" s="1">
        <v>5000</v>
      </c>
      <c r="M1675" s="1"/>
      <c r="N1675" s="26"/>
      <c r="O1675" s="1"/>
      <c r="P1675" s="26"/>
    </row>
    <row r="1676" spans="1:16" hidden="1" x14ac:dyDescent="0.25">
      <c r="A1676">
        <v>50000249</v>
      </c>
      <c r="B1676">
        <v>2472524</v>
      </c>
      <c r="C1676" t="s">
        <v>176</v>
      </c>
      <c r="D1676">
        <v>800197268</v>
      </c>
      <c r="E1676" s="29">
        <v>42306</v>
      </c>
      <c r="F1676">
        <v>8331010</v>
      </c>
      <c r="G1676">
        <v>910300000</v>
      </c>
      <c r="H1676">
        <v>130113</v>
      </c>
      <c r="I1676" s="26">
        <v>121205</v>
      </c>
      <c r="J1676" s="26"/>
      <c r="K1676" s="1">
        <v>72396</v>
      </c>
      <c r="M1676" s="1"/>
      <c r="N1676" s="26"/>
      <c r="O1676" s="1"/>
      <c r="P1676" s="26"/>
    </row>
    <row r="1677" spans="1:16" hidden="1" x14ac:dyDescent="0.25">
      <c r="A1677">
        <v>50000249</v>
      </c>
      <c r="B1677">
        <v>2507238</v>
      </c>
      <c r="C1677" t="s">
        <v>154</v>
      </c>
      <c r="D1677">
        <v>1032430581</v>
      </c>
      <c r="E1677" s="29">
        <v>42306</v>
      </c>
      <c r="F1677">
        <v>32121138</v>
      </c>
      <c r="G1677">
        <v>12400000</v>
      </c>
      <c r="H1677">
        <v>270102</v>
      </c>
      <c r="I1677" s="26">
        <v>121204</v>
      </c>
      <c r="J1677" s="26"/>
      <c r="K1677" s="1">
        <v>5000</v>
      </c>
      <c r="M1677" s="1"/>
      <c r="N1677" s="26"/>
      <c r="O1677" s="1"/>
      <c r="P1677" s="26"/>
    </row>
    <row r="1678" spans="1:16" hidden="1" x14ac:dyDescent="0.25">
      <c r="A1678">
        <v>50000249</v>
      </c>
      <c r="B1678">
        <v>2524715</v>
      </c>
      <c r="C1678" t="s">
        <v>164</v>
      </c>
      <c r="D1678">
        <v>1066740398</v>
      </c>
      <c r="E1678" s="29">
        <v>42306</v>
      </c>
      <c r="F1678">
        <v>30020610</v>
      </c>
      <c r="G1678">
        <v>12400000</v>
      </c>
      <c r="H1678">
        <v>270102</v>
      </c>
      <c r="I1678" s="26">
        <v>270214</v>
      </c>
      <c r="J1678" s="26"/>
      <c r="K1678" s="1">
        <v>5000</v>
      </c>
      <c r="M1678" s="1"/>
      <c r="N1678" s="26"/>
      <c r="O1678" s="1"/>
      <c r="P1678" s="26"/>
    </row>
    <row r="1679" spans="1:16" hidden="1" x14ac:dyDescent="0.25">
      <c r="A1679">
        <v>50000249</v>
      </c>
      <c r="B1679">
        <v>2525247</v>
      </c>
      <c r="C1679" t="s">
        <v>181</v>
      </c>
      <c r="D1679">
        <v>25059988</v>
      </c>
      <c r="E1679" s="29">
        <v>42306</v>
      </c>
      <c r="F1679">
        <v>31135947</v>
      </c>
      <c r="G1679">
        <v>26800000</v>
      </c>
      <c r="H1679">
        <v>360200</v>
      </c>
      <c r="I1679" s="26">
        <v>360200</v>
      </c>
      <c r="J1679" s="26"/>
      <c r="K1679" s="1">
        <v>292945</v>
      </c>
      <c r="M1679" s="1"/>
      <c r="N1679" s="26"/>
      <c r="O1679" s="1"/>
      <c r="P1679" s="26"/>
    </row>
    <row r="1680" spans="1:16" hidden="1" x14ac:dyDescent="0.25">
      <c r="A1680">
        <v>50000249</v>
      </c>
      <c r="B1680">
        <v>2525248</v>
      </c>
      <c r="C1680" t="s">
        <v>181</v>
      </c>
      <c r="D1680">
        <v>25059988</v>
      </c>
      <c r="E1680" s="29">
        <v>42306</v>
      </c>
      <c r="F1680">
        <v>31135947</v>
      </c>
      <c r="G1680">
        <v>26800000</v>
      </c>
      <c r="H1680">
        <v>360200</v>
      </c>
      <c r="I1680" s="26">
        <v>360200</v>
      </c>
      <c r="J1680" s="26"/>
      <c r="K1680" s="1">
        <v>99315</v>
      </c>
      <c r="M1680" s="1"/>
      <c r="N1680" s="26"/>
      <c r="O1680" s="1"/>
      <c r="P1680" s="26"/>
    </row>
    <row r="1681" spans="1:16" hidden="1" x14ac:dyDescent="0.25">
      <c r="A1681">
        <v>50000249</v>
      </c>
      <c r="B1681">
        <v>2525250</v>
      </c>
      <c r="C1681" t="s">
        <v>181</v>
      </c>
      <c r="D1681">
        <v>25059988</v>
      </c>
      <c r="E1681" s="29">
        <v>42306</v>
      </c>
      <c r="F1681">
        <v>31135947</v>
      </c>
      <c r="G1681">
        <v>26800000</v>
      </c>
      <c r="H1681">
        <v>360200</v>
      </c>
      <c r="I1681" s="26">
        <v>360200</v>
      </c>
      <c r="J1681" s="26"/>
      <c r="K1681" s="1">
        <v>198630</v>
      </c>
      <c r="M1681" s="1"/>
      <c r="N1681" s="26"/>
      <c r="O1681" s="1"/>
      <c r="P1681" s="26"/>
    </row>
    <row r="1682" spans="1:16" hidden="1" x14ac:dyDescent="0.25">
      <c r="A1682">
        <v>50000249</v>
      </c>
      <c r="B1682">
        <v>2527757</v>
      </c>
      <c r="C1682" t="s">
        <v>171</v>
      </c>
      <c r="D1682">
        <v>17328365</v>
      </c>
      <c r="E1682" s="29">
        <v>42306</v>
      </c>
      <c r="F1682">
        <v>31541365</v>
      </c>
      <c r="G1682">
        <v>12400000</v>
      </c>
      <c r="H1682">
        <v>270102</v>
      </c>
      <c r="I1682" s="26">
        <v>121204</v>
      </c>
      <c r="J1682" s="26"/>
      <c r="K1682" s="1">
        <v>5000</v>
      </c>
      <c r="M1682" s="1"/>
      <c r="N1682" s="26"/>
      <c r="O1682" s="1"/>
      <c r="P1682" s="26"/>
    </row>
    <row r="1683" spans="1:16" hidden="1" x14ac:dyDescent="0.25">
      <c r="A1683">
        <v>50000249</v>
      </c>
      <c r="B1683">
        <v>2527758</v>
      </c>
      <c r="C1683" t="s">
        <v>171</v>
      </c>
      <c r="D1683">
        <v>6335124</v>
      </c>
      <c r="E1683" s="29">
        <v>42306</v>
      </c>
      <c r="F1683">
        <v>30168567</v>
      </c>
      <c r="G1683">
        <v>12400000</v>
      </c>
      <c r="H1683">
        <v>270102</v>
      </c>
      <c r="I1683" s="26">
        <v>121204</v>
      </c>
      <c r="J1683" s="26"/>
      <c r="K1683" s="1">
        <v>5000</v>
      </c>
      <c r="M1683" s="1"/>
      <c r="N1683" s="26"/>
      <c r="O1683" s="1"/>
      <c r="P1683" s="26"/>
    </row>
    <row r="1684" spans="1:16" hidden="1" x14ac:dyDescent="0.25">
      <c r="A1684">
        <v>50000249</v>
      </c>
      <c r="B1684">
        <v>2538124</v>
      </c>
      <c r="C1684" t="s">
        <v>164</v>
      </c>
      <c r="D1684">
        <v>1066572716</v>
      </c>
      <c r="E1684" s="29">
        <v>42306</v>
      </c>
      <c r="F1684">
        <v>32059314</v>
      </c>
      <c r="G1684">
        <v>12400000</v>
      </c>
      <c r="H1684">
        <v>270102</v>
      </c>
      <c r="I1684" s="26">
        <v>270214</v>
      </c>
      <c r="J1684" s="26"/>
      <c r="K1684" s="1">
        <v>5000</v>
      </c>
      <c r="M1684" s="1"/>
      <c r="N1684" s="26"/>
      <c r="O1684" s="1"/>
      <c r="P1684" s="26"/>
    </row>
    <row r="1685" spans="1:16" hidden="1" x14ac:dyDescent="0.25">
      <c r="A1685">
        <v>50000249</v>
      </c>
      <c r="B1685">
        <v>2539042</v>
      </c>
      <c r="C1685" t="s">
        <v>163</v>
      </c>
      <c r="D1685">
        <v>9078970</v>
      </c>
      <c r="E1685" s="29">
        <v>42306</v>
      </c>
      <c r="F1685">
        <v>6816726</v>
      </c>
      <c r="G1685">
        <v>26800000</v>
      </c>
      <c r="H1685">
        <v>360200</v>
      </c>
      <c r="I1685" s="26">
        <v>360200</v>
      </c>
      <c r="J1685" s="26"/>
      <c r="K1685" s="1">
        <v>1800</v>
      </c>
      <c r="M1685" s="1"/>
      <c r="N1685" s="26"/>
      <c r="O1685" s="1"/>
      <c r="P1685" s="26"/>
    </row>
    <row r="1686" spans="1:16" hidden="1" x14ac:dyDescent="0.25">
      <c r="A1686">
        <v>50000249</v>
      </c>
      <c r="B1686">
        <v>2539048</v>
      </c>
      <c r="C1686" t="s">
        <v>163</v>
      </c>
      <c r="D1686">
        <v>45476960</v>
      </c>
      <c r="E1686" s="29">
        <v>42306</v>
      </c>
      <c r="F1686">
        <v>30029150</v>
      </c>
      <c r="G1686">
        <v>26800000</v>
      </c>
      <c r="H1686">
        <v>360200</v>
      </c>
      <c r="I1686" s="26">
        <v>360200</v>
      </c>
      <c r="J1686" s="26"/>
      <c r="K1686" s="1">
        <v>95710</v>
      </c>
      <c r="M1686" s="1"/>
      <c r="N1686" s="26"/>
      <c r="O1686" s="1"/>
      <c r="P1686" s="26"/>
    </row>
    <row r="1687" spans="1:16" hidden="1" x14ac:dyDescent="0.25">
      <c r="A1687">
        <v>50000249</v>
      </c>
      <c r="B1687">
        <v>2547175</v>
      </c>
      <c r="C1687" t="s">
        <v>154</v>
      </c>
      <c r="D1687">
        <v>1070012805</v>
      </c>
      <c r="E1687" s="29">
        <v>42306</v>
      </c>
      <c r="F1687">
        <v>8832004</v>
      </c>
      <c r="G1687">
        <v>12400000</v>
      </c>
      <c r="H1687">
        <v>270102</v>
      </c>
      <c r="I1687" s="26">
        <v>121204</v>
      </c>
      <c r="J1687" s="26"/>
      <c r="K1687" s="1">
        <v>5000</v>
      </c>
      <c r="M1687" s="1"/>
      <c r="N1687" s="26"/>
      <c r="O1687" s="1"/>
      <c r="P1687" s="26"/>
    </row>
    <row r="1688" spans="1:16" hidden="1" x14ac:dyDescent="0.25">
      <c r="A1688">
        <v>50000249</v>
      </c>
      <c r="B1688">
        <v>2563181</v>
      </c>
      <c r="C1688" t="s">
        <v>165</v>
      </c>
      <c r="D1688">
        <v>76331071</v>
      </c>
      <c r="E1688" s="29">
        <v>42306</v>
      </c>
      <c r="F1688">
        <v>31371971</v>
      </c>
      <c r="G1688">
        <v>824819000</v>
      </c>
      <c r="H1688">
        <v>370400</v>
      </c>
      <c r="I1688" s="26">
        <v>270940</v>
      </c>
      <c r="J1688" s="26"/>
      <c r="K1688" s="1">
        <v>129160</v>
      </c>
      <c r="M1688" s="1"/>
      <c r="N1688" s="26"/>
      <c r="O1688" s="1"/>
      <c r="P1688" s="26"/>
    </row>
    <row r="1689" spans="1:16" hidden="1" x14ac:dyDescent="0.25">
      <c r="A1689">
        <v>50000249</v>
      </c>
      <c r="B1689">
        <v>2569444</v>
      </c>
      <c r="C1689" t="s">
        <v>154</v>
      </c>
      <c r="D1689">
        <v>30307922</v>
      </c>
      <c r="E1689" s="29">
        <v>42306</v>
      </c>
      <c r="F1689">
        <v>31083143</v>
      </c>
      <c r="G1689">
        <v>923272421</v>
      </c>
      <c r="H1689">
        <v>190101</v>
      </c>
      <c r="I1689" s="26">
        <v>190101</v>
      </c>
      <c r="J1689" s="26"/>
      <c r="K1689" s="1">
        <v>5500</v>
      </c>
      <c r="M1689" s="1"/>
      <c r="N1689" s="26"/>
      <c r="O1689" s="1"/>
      <c r="P1689" s="26"/>
    </row>
    <row r="1690" spans="1:16" hidden="1" x14ac:dyDescent="0.25">
      <c r="A1690">
        <v>50000249</v>
      </c>
      <c r="B1690">
        <v>2579691</v>
      </c>
      <c r="C1690" t="s">
        <v>181</v>
      </c>
      <c r="D1690">
        <v>30326955</v>
      </c>
      <c r="E1690" s="29">
        <v>42306</v>
      </c>
      <c r="F1690">
        <v>8875455</v>
      </c>
      <c r="G1690">
        <v>12400000</v>
      </c>
      <c r="H1690">
        <v>270102</v>
      </c>
      <c r="I1690" s="26">
        <v>121204</v>
      </c>
      <c r="J1690" s="26"/>
      <c r="K1690" s="1">
        <v>5000</v>
      </c>
      <c r="M1690" s="1"/>
      <c r="N1690" s="26"/>
      <c r="O1690" s="1"/>
      <c r="P1690" s="26"/>
    </row>
    <row r="1691" spans="1:16" hidden="1" x14ac:dyDescent="0.25">
      <c r="A1691">
        <v>50000249</v>
      </c>
      <c r="B1691">
        <v>2579692</v>
      </c>
      <c r="C1691" t="s">
        <v>181</v>
      </c>
      <c r="D1691">
        <v>1053805273</v>
      </c>
      <c r="E1691" s="29">
        <v>42306</v>
      </c>
      <c r="F1691">
        <v>8875455</v>
      </c>
      <c r="G1691">
        <v>12400000</v>
      </c>
      <c r="H1691">
        <v>270102</v>
      </c>
      <c r="I1691" s="26">
        <v>121204</v>
      </c>
      <c r="J1691" s="26"/>
      <c r="K1691" s="1">
        <v>5000</v>
      </c>
      <c r="M1691" s="1"/>
      <c r="N1691" s="26"/>
      <c r="O1691" s="1"/>
      <c r="P1691" s="26"/>
    </row>
    <row r="1692" spans="1:16" hidden="1" x14ac:dyDescent="0.25">
      <c r="A1692">
        <v>50000249</v>
      </c>
      <c r="B1692">
        <v>2579695</v>
      </c>
      <c r="C1692" t="s">
        <v>181</v>
      </c>
      <c r="D1692">
        <v>1053811626</v>
      </c>
      <c r="E1692" s="29">
        <v>42306</v>
      </c>
      <c r="F1692">
        <v>8703782</v>
      </c>
      <c r="G1692">
        <v>12400000</v>
      </c>
      <c r="H1692">
        <v>270102</v>
      </c>
      <c r="I1692" s="26">
        <v>121204</v>
      </c>
      <c r="J1692" s="26"/>
      <c r="K1692" s="1">
        <v>5000</v>
      </c>
      <c r="M1692" s="1"/>
      <c r="N1692" s="26"/>
      <c r="O1692" s="1"/>
      <c r="P1692" s="26"/>
    </row>
    <row r="1693" spans="1:16" hidden="1" x14ac:dyDescent="0.25">
      <c r="A1693">
        <v>50000249</v>
      </c>
      <c r="B1693">
        <v>2580246</v>
      </c>
      <c r="C1693" t="s">
        <v>167</v>
      </c>
      <c r="D1693">
        <v>1090451276</v>
      </c>
      <c r="E1693" s="29">
        <v>42306</v>
      </c>
      <c r="F1693">
        <v>5773581</v>
      </c>
      <c r="G1693">
        <v>12400000</v>
      </c>
      <c r="H1693">
        <v>270102</v>
      </c>
      <c r="I1693" s="26">
        <v>121204</v>
      </c>
      <c r="J1693" s="26"/>
      <c r="K1693" s="1">
        <v>5000</v>
      </c>
      <c r="M1693" s="1"/>
      <c r="N1693" s="26"/>
      <c r="O1693" s="1"/>
      <c r="P1693" s="26"/>
    </row>
    <row r="1694" spans="1:16" hidden="1" x14ac:dyDescent="0.25">
      <c r="A1694">
        <v>50000249</v>
      </c>
      <c r="B1694">
        <v>2580247</v>
      </c>
      <c r="C1694" t="s">
        <v>167</v>
      </c>
      <c r="D1694">
        <v>1093766493</v>
      </c>
      <c r="E1694" s="29">
        <v>42306</v>
      </c>
      <c r="F1694">
        <v>32083934</v>
      </c>
      <c r="G1694">
        <v>12400000</v>
      </c>
      <c r="H1694">
        <v>270102</v>
      </c>
      <c r="I1694" s="26">
        <v>121204</v>
      </c>
      <c r="J1694" s="26"/>
      <c r="K1694" s="1">
        <v>5000</v>
      </c>
      <c r="M1694" s="1"/>
      <c r="N1694" s="26"/>
      <c r="O1694" s="1"/>
      <c r="P1694" s="26"/>
    </row>
    <row r="1695" spans="1:16" hidden="1" x14ac:dyDescent="0.25">
      <c r="A1695">
        <v>50000249</v>
      </c>
      <c r="B1695">
        <v>2580248</v>
      </c>
      <c r="C1695" t="s">
        <v>167</v>
      </c>
      <c r="D1695">
        <v>1090464373</v>
      </c>
      <c r="E1695" s="29">
        <v>42306</v>
      </c>
      <c r="F1695">
        <v>30438037</v>
      </c>
      <c r="G1695">
        <v>12400000</v>
      </c>
      <c r="H1695">
        <v>270102</v>
      </c>
      <c r="I1695" s="26">
        <v>121204</v>
      </c>
      <c r="J1695" s="26"/>
      <c r="K1695" s="1">
        <v>5000</v>
      </c>
      <c r="M1695" s="1"/>
      <c r="N1695" s="26"/>
      <c r="O1695" s="1"/>
      <c r="P1695" s="26"/>
    </row>
    <row r="1696" spans="1:16" hidden="1" x14ac:dyDescent="0.25">
      <c r="A1696">
        <v>50000249</v>
      </c>
      <c r="B1696">
        <v>2580249</v>
      </c>
      <c r="C1696" t="s">
        <v>167</v>
      </c>
      <c r="D1696">
        <v>1090461093</v>
      </c>
      <c r="E1696" s="29">
        <v>42306</v>
      </c>
      <c r="F1696">
        <v>31873526</v>
      </c>
      <c r="G1696">
        <v>12400000</v>
      </c>
      <c r="H1696">
        <v>270102</v>
      </c>
      <c r="I1696" s="26">
        <v>121204</v>
      </c>
      <c r="J1696" s="26"/>
      <c r="K1696" s="1">
        <v>5000</v>
      </c>
      <c r="M1696" s="1"/>
      <c r="N1696" s="26"/>
      <c r="O1696" s="1"/>
      <c r="P1696" s="26"/>
    </row>
    <row r="1697" spans="1:16" hidden="1" x14ac:dyDescent="0.25">
      <c r="A1697">
        <v>50000249</v>
      </c>
      <c r="B1697">
        <v>2617401</v>
      </c>
      <c r="C1697" t="s">
        <v>154</v>
      </c>
      <c r="D1697">
        <v>41574669</v>
      </c>
      <c r="E1697" s="29">
        <v>42306</v>
      </c>
      <c r="F1697">
        <v>31127500</v>
      </c>
      <c r="G1697">
        <v>11500000</v>
      </c>
      <c r="H1697">
        <v>130101</v>
      </c>
      <c r="I1697" s="26">
        <v>12102020</v>
      </c>
      <c r="J1697" s="26"/>
      <c r="K1697" s="1">
        <v>880</v>
      </c>
      <c r="M1697" s="1"/>
      <c r="N1697" s="26"/>
      <c r="O1697" s="1"/>
      <c r="P1697" s="26"/>
    </row>
    <row r="1698" spans="1:16" hidden="1" x14ac:dyDescent="0.25">
      <c r="A1698">
        <v>50000249</v>
      </c>
      <c r="B1698">
        <v>2628303</v>
      </c>
      <c r="C1698" t="s">
        <v>198</v>
      </c>
      <c r="D1698">
        <v>1342586</v>
      </c>
      <c r="E1698" s="29">
        <v>42306</v>
      </c>
      <c r="F1698">
        <v>3215462</v>
      </c>
      <c r="G1698">
        <v>910300000</v>
      </c>
      <c r="H1698">
        <v>130113</v>
      </c>
      <c r="I1698" s="26">
        <v>121235</v>
      </c>
      <c r="J1698" s="26"/>
      <c r="K1698" s="1">
        <v>150000</v>
      </c>
      <c r="M1698" s="1"/>
      <c r="N1698" s="26"/>
      <c r="O1698" s="1"/>
      <c r="P1698" s="26"/>
    </row>
    <row r="1699" spans="1:16" hidden="1" x14ac:dyDescent="0.25">
      <c r="A1699">
        <v>50000249</v>
      </c>
      <c r="B1699">
        <v>23788755</v>
      </c>
      <c r="C1699" t="s">
        <v>179</v>
      </c>
      <c r="D1699">
        <v>1098707637</v>
      </c>
      <c r="E1699" s="29">
        <v>42306</v>
      </c>
      <c r="F1699">
        <v>6903922</v>
      </c>
      <c r="G1699">
        <v>12400000</v>
      </c>
      <c r="H1699">
        <v>270102</v>
      </c>
      <c r="I1699" s="26">
        <v>121204</v>
      </c>
      <c r="J1699" s="26"/>
      <c r="K1699" s="1">
        <v>5000</v>
      </c>
      <c r="M1699" s="1"/>
      <c r="N1699" s="26"/>
      <c r="O1699" s="1"/>
      <c r="P1699" s="26"/>
    </row>
    <row r="1700" spans="1:16" hidden="1" x14ac:dyDescent="0.25">
      <c r="A1700">
        <v>50000249</v>
      </c>
      <c r="B1700">
        <v>23788925</v>
      </c>
      <c r="C1700" t="s">
        <v>179</v>
      </c>
      <c r="D1700">
        <v>1098620796</v>
      </c>
      <c r="E1700" s="29">
        <v>42306</v>
      </c>
      <c r="F1700">
        <v>6464973</v>
      </c>
      <c r="G1700">
        <v>12400000</v>
      </c>
      <c r="H1700">
        <v>270102</v>
      </c>
      <c r="I1700" s="26">
        <v>121204</v>
      </c>
      <c r="J1700" s="26"/>
      <c r="K1700" s="1">
        <v>5000</v>
      </c>
      <c r="M1700" s="1"/>
      <c r="N1700" s="26"/>
      <c r="O1700" s="1"/>
      <c r="P1700" s="26"/>
    </row>
    <row r="1701" spans="1:16" hidden="1" x14ac:dyDescent="0.25">
      <c r="A1701">
        <v>50000249</v>
      </c>
      <c r="B1701">
        <v>32939337</v>
      </c>
      <c r="C1701" t="s">
        <v>154</v>
      </c>
      <c r="D1701">
        <v>24887459</v>
      </c>
      <c r="E1701" s="29">
        <v>42306</v>
      </c>
      <c r="F1701">
        <v>4332398</v>
      </c>
      <c r="G1701">
        <v>923272193</v>
      </c>
      <c r="H1701">
        <v>131401</v>
      </c>
      <c r="I1701" s="26">
        <v>131401</v>
      </c>
      <c r="J1701" s="26"/>
      <c r="K1701" s="1">
        <v>1100</v>
      </c>
      <c r="M1701" s="1"/>
      <c r="N1701" s="26"/>
      <c r="O1701" s="1"/>
      <c r="P1701" s="26"/>
    </row>
    <row r="1702" spans="1:16" hidden="1" x14ac:dyDescent="0.25">
      <c r="A1702">
        <v>50000249</v>
      </c>
      <c r="B1702">
        <v>39343722</v>
      </c>
      <c r="C1702" t="s">
        <v>158</v>
      </c>
      <c r="D1702">
        <v>72014997</v>
      </c>
      <c r="E1702" s="29">
        <v>42306</v>
      </c>
      <c r="F1702">
        <v>30030752</v>
      </c>
      <c r="G1702">
        <v>12200000</v>
      </c>
      <c r="H1702">
        <v>250101</v>
      </c>
      <c r="I1702" s="26">
        <v>121225</v>
      </c>
      <c r="J1702" s="26"/>
      <c r="K1702" s="1">
        <v>8400</v>
      </c>
      <c r="M1702" s="1"/>
      <c r="N1702" s="26"/>
      <c r="O1702" s="1"/>
      <c r="P1702" s="26"/>
    </row>
    <row r="1703" spans="1:16" hidden="1" x14ac:dyDescent="0.25">
      <c r="A1703">
        <v>50000249</v>
      </c>
      <c r="B1703">
        <v>40646905</v>
      </c>
      <c r="C1703" t="s">
        <v>157</v>
      </c>
      <c r="D1703">
        <v>8002174371</v>
      </c>
      <c r="E1703" s="29">
        <v>42306</v>
      </c>
      <c r="F1703">
        <v>32057174</v>
      </c>
      <c r="G1703">
        <v>23900000</v>
      </c>
      <c r="H1703">
        <v>410600</v>
      </c>
      <c r="I1703" s="26">
        <v>410600</v>
      </c>
      <c r="J1703" s="26"/>
      <c r="K1703" s="1">
        <v>12328</v>
      </c>
      <c r="M1703" s="1"/>
      <c r="N1703" s="26"/>
      <c r="O1703" s="1"/>
      <c r="P1703" s="26"/>
    </row>
    <row r="1704" spans="1:16" hidden="1" x14ac:dyDescent="0.25">
      <c r="A1704">
        <v>50000249</v>
      </c>
      <c r="B1704">
        <v>40646907</v>
      </c>
      <c r="C1704" t="s">
        <v>157</v>
      </c>
      <c r="D1704">
        <v>800282048</v>
      </c>
      <c r="E1704" s="29">
        <v>42306</v>
      </c>
      <c r="F1704">
        <v>31453841</v>
      </c>
      <c r="G1704">
        <v>23900000</v>
      </c>
      <c r="H1704">
        <v>410600</v>
      </c>
      <c r="I1704" s="26">
        <v>410600</v>
      </c>
      <c r="J1704" s="26"/>
      <c r="K1704" s="1">
        <v>12328</v>
      </c>
      <c r="M1704" s="1"/>
      <c r="N1704" s="26"/>
      <c r="O1704" s="1"/>
      <c r="P1704" s="26"/>
    </row>
    <row r="1705" spans="1:16" hidden="1" x14ac:dyDescent="0.25">
      <c r="A1705">
        <v>50000249</v>
      </c>
      <c r="B1705">
        <v>40646908</v>
      </c>
      <c r="C1705" t="s">
        <v>157</v>
      </c>
      <c r="D1705">
        <v>8240040925</v>
      </c>
      <c r="E1705" s="29">
        <v>42306</v>
      </c>
      <c r="F1705">
        <v>32046416</v>
      </c>
      <c r="G1705">
        <v>23900000</v>
      </c>
      <c r="H1705">
        <v>410600</v>
      </c>
      <c r="I1705" s="26">
        <v>410600</v>
      </c>
      <c r="J1705" s="26"/>
      <c r="K1705" s="1">
        <v>12328</v>
      </c>
      <c r="M1705" s="1"/>
      <c r="N1705" s="26"/>
      <c r="O1705" s="1"/>
      <c r="P1705" s="26"/>
    </row>
    <row r="1706" spans="1:16" hidden="1" x14ac:dyDescent="0.25">
      <c r="A1706">
        <v>50000249</v>
      </c>
      <c r="B1706">
        <v>41530794</v>
      </c>
      <c r="C1706" t="s">
        <v>156</v>
      </c>
      <c r="D1706">
        <v>890209889</v>
      </c>
      <c r="E1706" s="29">
        <v>42306</v>
      </c>
      <c r="F1706">
        <v>6602344</v>
      </c>
      <c r="G1706">
        <v>821500000</v>
      </c>
      <c r="H1706">
        <v>410101</v>
      </c>
      <c r="I1706" s="26">
        <v>270242</v>
      </c>
      <c r="J1706" s="26"/>
      <c r="K1706" s="1">
        <v>21620.98</v>
      </c>
      <c r="M1706" s="1"/>
      <c r="N1706" s="26"/>
      <c r="O1706" s="1"/>
      <c r="P1706" s="26"/>
    </row>
    <row r="1707" spans="1:16" hidden="1" x14ac:dyDescent="0.25">
      <c r="A1707">
        <v>50000249</v>
      </c>
      <c r="B1707">
        <v>42990680</v>
      </c>
      <c r="C1707" t="s">
        <v>231</v>
      </c>
      <c r="D1707">
        <v>8902060338</v>
      </c>
      <c r="E1707" s="29">
        <v>42306</v>
      </c>
      <c r="F1707">
        <v>7486341</v>
      </c>
      <c r="G1707">
        <v>821500000</v>
      </c>
      <c r="H1707">
        <v>410101</v>
      </c>
      <c r="I1707" s="26">
        <v>270242</v>
      </c>
      <c r="J1707" s="26"/>
      <c r="K1707" s="1">
        <v>7965</v>
      </c>
      <c r="M1707" s="1"/>
      <c r="N1707" s="26"/>
      <c r="O1707" s="1"/>
      <c r="P1707" s="26"/>
    </row>
    <row r="1708" spans="1:16" hidden="1" x14ac:dyDescent="0.25">
      <c r="A1708">
        <v>50000249</v>
      </c>
      <c r="B1708">
        <v>45155997</v>
      </c>
      <c r="C1708" t="s">
        <v>154</v>
      </c>
      <c r="D1708">
        <v>52087068</v>
      </c>
      <c r="E1708" s="29">
        <v>42306</v>
      </c>
      <c r="F1708">
        <v>31032020</v>
      </c>
      <c r="G1708">
        <v>12800000</v>
      </c>
      <c r="H1708">
        <v>350300</v>
      </c>
      <c r="I1708" s="26">
        <v>350300</v>
      </c>
      <c r="J1708" s="26"/>
      <c r="K1708" s="1">
        <v>936700</v>
      </c>
      <c r="M1708" s="1"/>
      <c r="N1708" s="26"/>
      <c r="O1708" s="1"/>
      <c r="P1708" s="26"/>
    </row>
    <row r="1709" spans="1:16" hidden="1" x14ac:dyDescent="0.25">
      <c r="A1709">
        <v>50000249</v>
      </c>
      <c r="B1709">
        <v>45159855</v>
      </c>
      <c r="C1709" t="s">
        <v>154</v>
      </c>
      <c r="D1709">
        <v>96331530</v>
      </c>
      <c r="E1709" s="29">
        <v>42306</v>
      </c>
      <c r="F1709">
        <v>31560385</v>
      </c>
      <c r="G1709">
        <v>12400000</v>
      </c>
      <c r="H1709">
        <v>270102</v>
      </c>
      <c r="I1709" s="26">
        <v>121204</v>
      </c>
      <c r="J1709" s="26"/>
      <c r="K1709" s="1">
        <v>5000</v>
      </c>
      <c r="M1709" s="1"/>
      <c r="N1709" s="26"/>
      <c r="O1709" s="1"/>
      <c r="P1709" s="26"/>
    </row>
    <row r="1710" spans="1:16" hidden="1" x14ac:dyDescent="0.25">
      <c r="A1710">
        <v>50000249</v>
      </c>
      <c r="B1710">
        <v>46553807</v>
      </c>
      <c r="C1710" t="s">
        <v>154</v>
      </c>
      <c r="D1710">
        <v>52024280</v>
      </c>
      <c r="E1710" s="29">
        <v>42306</v>
      </c>
      <c r="F1710">
        <v>5878750</v>
      </c>
      <c r="G1710">
        <v>12400000</v>
      </c>
      <c r="H1710">
        <v>270102</v>
      </c>
      <c r="I1710" s="26">
        <v>121204</v>
      </c>
      <c r="J1710" s="26"/>
      <c r="K1710" s="1">
        <v>21500</v>
      </c>
      <c r="M1710" s="1"/>
      <c r="N1710" s="26"/>
      <c r="O1710" s="1"/>
      <c r="P1710" s="26"/>
    </row>
    <row r="1711" spans="1:16" hidden="1" x14ac:dyDescent="0.25">
      <c r="A1711">
        <v>50000249</v>
      </c>
      <c r="B1711">
        <v>46553822</v>
      </c>
      <c r="C1711" t="s">
        <v>154</v>
      </c>
      <c r="D1711">
        <v>51941620</v>
      </c>
      <c r="E1711" s="29">
        <v>42306</v>
      </c>
      <c r="F1711">
        <v>31338495</v>
      </c>
      <c r="G1711">
        <v>12200000</v>
      </c>
      <c r="H1711">
        <v>250101</v>
      </c>
      <c r="I1711" s="26">
        <v>121225</v>
      </c>
      <c r="J1711" s="26"/>
      <c r="K1711" s="1">
        <v>80740</v>
      </c>
      <c r="M1711" s="1"/>
      <c r="N1711" s="26"/>
      <c r="O1711" s="1"/>
      <c r="P1711" s="26"/>
    </row>
    <row r="1712" spans="1:16" hidden="1" x14ac:dyDescent="0.25">
      <c r="A1712">
        <v>50000249</v>
      </c>
      <c r="B1712">
        <v>46554063</v>
      </c>
      <c r="C1712" t="s">
        <v>154</v>
      </c>
      <c r="D1712">
        <v>53165055</v>
      </c>
      <c r="E1712" s="29">
        <v>42306</v>
      </c>
      <c r="F1712">
        <v>6872960</v>
      </c>
      <c r="G1712">
        <v>12400000</v>
      </c>
      <c r="H1712">
        <v>270102</v>
      </c>
      <c r="I1712" s="26">
        <v>121204</v>
      </c>
      <c r="J1712" s="26"/>
      <c r="K1712" s="1">
        <v>5000</v>
      </c>
      <c r="M1712" s="1"/>
      <c r="N1712" s="26"/>
      <c r="O1712" s="1"/>
      <c r="P1712" s="26"/>
    </row>
    <row r="1713" spans="1:16" hidden="1" x14ac:dyDescent="0.25">
      <c r="A1713">
        <v>50000249</v>
      </c>
      <c r="B1713">
        <v>65591690</v>
      </c>
      <c r="C1713" t="s">
        <v>154</v>
      </c>
      <c r="D1713">
        <v>1014236519</v>
      </c>
      <c r="E1713" s="29">
        <v>42306</v>
      </c>
      <c r="F1713">
        <v>31434176</v>
      </c>
      <c r="G1713">
        <v>12400000</v>
      </c>
      <c r="H1713">
        <v>270102</v>
      </c>
      <c r="I1713" s="26">
        <v>121204</v>
      </c>
      <c r="J1713" s="26"/>
      <c r="K1713" s="1">
        <v>5000</v>
      </c>
      <c r="M1713" s="1"/>
      <c r="N1713" s="26"/>
      <c r="O1713" s="1"/>
      <c r="P1713" s="26"/>
    </row>
    <row r="1714" spans="1:16" hidden="1" x14ac:dyDescent="0.25">
      <c r="A1714">
        <v>50000249</v>
      </c>
      <c r="B1714">
        <v>286290701</v>
      </c>
      <c r="E1714" s="29">
        <v>42306</v>
      </c>
      <c r="G1714" s="66">
        <v>0</v>
      </c>
      <c r="H1714" s="66">
        <v>0</v>
      </c>
      <c r="K1714" s="1">
        <v>204203</v>
      </c>
    </row>
    <row r="1715" spans="1:16" hidden="1" x14ac:dyDescent="0.25">
      <c r="A1715">
        <v>50000249</v>
      </c>
      <c r="B1715">
        <v>791624</v>
      </c>
      <c r="C1715" t="s">
        <v>154</v>
      </c>
      <c r="D1715">
        <v>1032403302</v>
      </c>
      <c r="E1715" s="29">
        <v>42307</v>
      </c>
      <c r="F1715">
        <v>30136573</v>
      </c>
      <c r="G1715">
        <v>12400000</v>
      </c>
      <c r="H1715">
        <v>270102</v>
      </c>
      <c r="I1715" s="26">
        <v>121204</v>
      </c>
      <c r="J1715" s="26"/>
      <c r="K1715" s="1">
        <v>5000</v>
      </c>
      <c r="M1715" s="1"/>
      <c r="N1715" s="26"/>
      <c r="O1715" s="1"/>
      <c r="P1715" s="26"/>
    </row>
    <row r="1716" spans="1:16" hidden="1" x14ac:dyDescent="0.25">
      <c r="A1716">
        <v>50000249</v>
      </c>
      <c r="B1716">
        <v>795927</v>
      </c>
      <c r="C1716" t="s">
        <v>154</v>
      </c>
      <c r="D1716">
        <v>1030569534</v>
      </c>
      <c r="E1716" s="29">
        <v>42307</v>
      </c>
      <c r="F1716">
        <v>8024749</v>
      </c>
      <c r="G1716">
        <v>12400000</v>
      </c>
      <c r="H1716">
        <v>270102</v>
      </c>
      <c r="I1716" s="26">
        <v>121204</v>
      </c>
      <c r="J1716" s="26"/>
      <c r="K1716" s="1">
        <v>5000</v>
      </c>
      <c r="M1716" s="1"/>
      <c r="N1716" s="26"/>
      <c r="O1716" s="1"/>
      <c r="P1716" s="26"/>
    </row>
    <row r="1717" spans="1:16" hidden="1" x14ac:dyDescent="0.25">
      <c r="A1717">
        <v>50000249</v>
      </c>
      <c r="B1717">
        <v>795928</v>
      </c>
      <c r="C1717" t="s">
        <v>154</v>
      </c>
      <c r="D1717">
        <v>1018484564</v>
      </c>
      <c r="E1717" s="29">
        <v>42307</v>
      </c>
      <c r="F1717">
        <v>3665629</v>
      </c>
      <c r="G1717">
        <v>12400000</v>
      </c>
      <c r="H1717">
        <v>270102</v>
      </c>
      <c r="I1717" s="26">
        <v>121204</v>
      </c>
      <c r="J1717" s="26"/>
      <c r="K1717" s="1">
        <v>5000</v>
      </c>
      <c r="M1717" s="1"/>
      <c r="N1717" s="26"/>
      <c r="O1717" s="1"/>
      <c r="P1717" s="26"/>
    </row>
    <row r="1718" spans="1:16" hidden="1" x14ac:dyDescent="0.25">
      <c r="A1718">
        <v>50000249</v>
      </c>
      <c r="B1718">
        <v>795953</v>
      </c>
      <c r="C1718" t="s">
        <v>154</v>
      </c>
      <c r="D1718">
        <v>1022342841</v>
      </c>
      <c r="E1718" s="29">
        <v>42307</v>
      </c>
      <c r="F1718">
        <v>6700726</v>
      </c>
      <c r="G1718">
        <v>12400000</v>
      </c>
      <c r="H1718">
        <v>270102</v>
      </c>
      <c r="I1718" s="26">
        <v>121204</v>
      </c>
      <c r="J1718" s="26"/>
      <c r="K1718" s="1">
        <v>5000</v>
      </c>
      <c r="M1718" s="1"/>
      <c r="N1718" s="26"/>
      <c r="O1718" s="1"/>
      <c r="P1718" s="26"/>
    </row>
    <row r="1719" spans="1:16" hidden="1" x14ac:dyDescent="0.25">
      <c r="A1719">
        <v>50000249</v>
      </c>
      <c r="B1719">
        <v>795954</v>
      </c>
      <c r="C1719" t="s">
        <v>154</v>
      </c>
      <c r="D1719">
        <v>9496355</v>
      </c>
      <c r="E1719" s="29">
        <v>42307</v>
      </c>
      <c r="F1719">
        <v>31235462</v>
      </c>
      <c r="G1719">
        <v>12400000</v>
      </c>
      <c r="H1719">
        <v>270102</v>
      </c>
      <c r="I1719" s="26">
        <v>121204</v>
      </c>
      <c r="J1719" s="26"/>
      <c r="K1719" s="1">
        <v>5000</v>
      </c>
      <c r="M1719" s="1"/>
      <c r="N1719" s="26"/>
      <c r="O1719" s="1"/>
      <c r="P1719" s="26"/>
    </row>
    <row r="1720" spans="1:16" hidden="1" x14ac:dyDescent="0.25">
      <c r="A1720">
        <v>50000249</v>
      </c>
      <c r="B1720">
        <v>795956</v>
      </c>
      <c r="C1720" t="s">
        <v>154</v>
      </c>
      <c r="D1720">
        <v>1030568037</v>
      </c>
      <c r="E1720" s="29">
        <v>42307</v>
      </c>
      <c r="F1720">
        <v>4504827</v>
      </c>
      <c r="G1720">
        <v>12400000</v>
      </c>
      <c r="H1720">
        <v>270102</v>
      </c>
      <c r="I1720" s="26">
        <v>121204</v>
      </c>
      <c r="J1720" s="26"/>
      <c r="K1720" s="1">
        <v>5000</v>
      </c>
      <c r="M1720" s="1"/>
      <c r="N1720" s="26"/>
      <c r="O1720" s="1"/>
      <c r="P1720" s="26"/>
    </row>
    <row r="1721" spans="1:16" hidden="1" x14ac:dyDescent="0.25">
      <c r="A1721">
        <v>50000249</v>
      </c>
      <c r="B1721">
        <v>795958</v>
      </c>
      <c r="C1721" t="s">
        <v>154</v>
      </c>
      <c r="D1721">
        <v>86087643</v>
      </c>
      <c r="E1721" s="29">
        <v>42307</v>
      </c>
      <c r="F1721">
        <v>31027370</v>
      </c>
      <c r="G1721">
        <v>12400000</v>
      </c>
      <c r="H1721">
        <v>270102</v>
      </c>
      <c r="I1721" s="26">
        <v>121204</v>
      </c>
      <c r="J1721" s="26"/>
      <c r="K1721" s="1">
        <v>5000</v>
      </c>
      <c r="M1721" s="1"/>
      <c r="N1721" s="26"/>
      <c r="O1721" s="1"/>
      <c r="P1721" s="26"/>
    </row>
    <row r="1722" spans="1:16" hidden="1" x14ac:dyDescent="0.25">
      <c r="A1722">
        <v>50000249</v>
      </c>
      <c r="B1722">
        <v>795959</v>
      </c>
      <c r="C1722" t="s">
        <v>154</v>
      </c>
      <c r="D1722">
        <v>1017196902</v>
      </c>
      <c r="E1722" s="29">
        <v>42307</v>
      </c>
      <c r="F1722">
        <v>31479961</v>
      </c>
      <c r="G1722">
        <v>12400000</v>
      </c>
      <c r="H1722">
        <v>270102</v>
      </c>
      <c r="I1722" s="26">
        <v>121204</v>
      </c>
      <c r="J1722" s="26"/>
      <c r="K1722" s="1">
        <v>5000</v>
      </c>
      <c r="M1722" s="1"/>
      <c r="N1722" s="26"/>
      <c r="O1722" s="1"/>
      <c r="P1722" s="26"/>
    </row>
    <row r="1723" spans="1:16" hidden="1" x14ac:dyDescent="0.25">
      <c r="A1723">
        <v>50000249</v>
      </c>
      <c r="B1723">
        <v>795962</v>
      </c>
      <c r="C1723" t="s">
        <v>154</v>
      </c>
      <c r="D1723">
        <v>1010213156</v>
      </c>
      <c r="E1723" s="29">
        <v>42307</v>
      </c>
      <c r="F1723">
        <v>2331081</v>
      </c>
      <c r="G1723">
        <v>12400000</v>
      </c>
      <c r="H1723">
        <v>270102</v>
      </c>
      <c r="I1723" s="26">
        <v>270102</v>
      </c>
      <c r="J1723" s="26"/>
      <c r="K1723" s="1">
        <v>1900</v>
      </c>
      <c r="M1723" s="1"/>
      <c r="N1723" s="26"/>
      <c r="O1723" s="1"/>
      <c r="P1723" s="26"/>
    </row>
    <row r="1724" spans="1:16" hidden="1" x14ac:dyDescent="0.25">
      <c r="A1724">
        <v>50000249</v>
      </c>
      <c r="B1724">
        <v>882782</v>
      </c>
      <c r="C1724" t="s">
        <v>184</v>
      </c>
      <c r="D1724">
        <v>41919099</v>
      </c>
      <c r="E1724" s="29">
        <v>42307</v>
      </c>
      <c r="F1724">
        <v>31464710</v>
      </c>
      <c r="G1724">
        <v>26800000</v>
      </c>
      <c r="H1724">
        <v>360200</v>
      </c>
      <c r="I1724" s="26">
        <v>360200</v>
      </c>
      <c r="J1724" s="26"/>
      <c r="K1724" s="1">
        <v>21000</v>
      </c>
      <c r="M1724" s="1"/>
      <c r="N1724" s="26"/>
      <c r="O1724" s="1"/>
      <c r="P1724" s="26"/>
    </row>
    <row r="1725" spans="1:16" hidden="1" x14ac:dyDescent="0.25">
      <c r="A1725">
        <v>50000249</v>
      </c>
      <c r="B1725">
        <v>884097</v>
      </c>
      <c r="C1725" t="s">
        <v>184</v>
      </c>
      <c r="D1725">
        <v>7521460</v>
      </c>
      <c r="E1725" s="29">
        <v>42307</v>
      </c>
      <c r="F1725">
        <v>31043884</v>
      </c>
      <c r="G1725">
        <v>26800000</v>
      </c>
      <c r="H1725">
        <v>360200</v>
      </c>
      <c r="I1725" s="26">
        <v>360200</v>
      </c>
      <c r="J1725" s="26"/>
      <c r="K1725" s="1">
        <v>14000</v>
      </c>
      <c r="M1725" s="1"/>
      <c r="N1725" s="26"/>
      <c r="O1725" s="1"/>
      <c r="P1725" s="26"/>
    </row>
    <row r="1726" spans="1:16" hidden="1" x14ac:dyDescent="0.25">
      <c r="A1726">
        <v>50000249</v>
      </c>
      <c r="B1726">
        <v>936634</v>
      </c>
      <c r="C1726" t="s">
        <v>184</v>
      </c>
      <c r="D1726">
        <v>10258357</v>
      </c>
      <c r="E1726" s="29">
        <v>42307</v>
      </c>
      <c r="F1726">
        <v>10258357</v>
      </c>
      <c r="G1726">
        <v>26800000</v>
      </c>
      <c r="H1726">
        <v>360200</v>
      </c>
      <c r="I1726" s="26">
        <v>360200</v>
      </c>
      <c r="J1726" s="26"/>
      <c r="K1726" s="1">
        <v>126804</v>
      </c>
      <c r="M1726" s="1"/>
      <c r="N1726" s="26"/>
      <c r="O1726" s="1"/>
      <c r="P1726" s="26"/>
    </row>
    <row r="1727" spans="1:16" hidden="1" x14ac:dyDescent="0.25">
      <c r="A1727">
        <v>50000249</v>
      </c>
      <c r="B1727">
        <v>1200973</v>
      </c>
      <c r="C1727" t="s">
        <v>183</v>
      </c>
      <c r="D1727">
        <v>10556342</v>
      </c>
      <c r="E1727" s="29">
        <v>42307</v>
      </c>
      <c r="F1727">
        <v>2413359</v>
      </c>
      <c r="G1727">
        <v>11100000</v>
      </c>
      <c r="H1727">
        <v>150112</v>
      </c>
      <c r="I1727" s="26">
        <v>121275</v>
      </c>
      <c r="J1727" s="26"/>
      <c r="K1727" s="1">
        <v>300000</v>
      </c>
      <c r="M1727" s="1"/>
      <c r="N1727" s="26"/>
      <c r="O1727" s="1"/>
      <c r="P1727" s="26"/>
    </row>
    <row r="1728" spans="1:16" hidden="1" x14ac:dyDescent="0.25">
      <c r="A1728">
        <v>50000249</v>
      </c>
      <c r="B1728">
        <v>1243468</v>
      </c>
      <c r="C1728" t="s">
        <v>170</v>
      </c>
      <c r="D1728">
        <v>10287406</v>
      </c>
      <c r="E1728" s="29">
        <v>42307</v>
      </c>
      <c r="F1728">
        <v>30028508</v>
      </c>
      <c r="G1728">
        <v>26800000</v>
      </c>
      <c r="H1728">
        <v>360200</v>
      </c>
      <c r="I1728" s="26">
        <v>360200</v>
      </c>
      <c r="J1728" s="26"/>
      <c r="K1728" s="1">
        <v>235000</v>
      </c>
      <c r="M1728" s="1"/>
      <c r="N1728" s="26"/>
      <c r="O1728" s="1"/>
      <c r="P1728" s="26"/>
    </row>
    <row r="1729" spans="1:16" hidden="1" x14ac:dyDescent="0.25">
      <c r="A1729">
        <v>50000249</v>
      </c>
      <c r="B1729">
        <v>1267319</v>
      </c>
      <c r="C1729" t="s">
        <v>180</v>
      </c>
      <c r="D1729">
        <v>1047451020</v>
      </c>
      <c r="E1729" s="29">
        <v>42307</v>
      </c>
      <c r="F1729">
        <v>30071123</v>
      </c>
      <c r="G1729">
        <v>12400000</v>
      </c>
      <c r="H1729">
        <v>270102</v>
      </c>
      <c r="I1729" s="26">
        <v>121204</v>
      </c>
      <c r="J1729" s="26"/>
      <c r="K1729" s="1">
        <v>5000</v>
      </c>
      <c r="M1729" s="1"/>
      <c r="N1729" s="26"/>
      <c r="O1729" s="1"/>
      <c r="P1729" s="26"/>
    </row>
    <row r="1730" spans="1:16" hidden="1" x14ac:dyDescent="0.25">
      <c r="A1730">
        <v>50000249</v>
      </c>
      <c r="B1730">
        <v>1267320</v>
      </c>
      <c r="C1730" t="s">
        <v>180</v>
      </c>
      <c r="D1730">
        <v>1069473470</v>
      </c>
      <c r="E1730" s="29">
        <v>42307</v>
      </c>
      <c r="F1730">
        <v>776119</v>
      </c>
      <c r="G1730">
        <v>12400000</v>
      </c>
      <c r="H1730">
        <v>270102</v>
      </c>
      <c r="I1730" s="26">
        <v>121204</v>
      </c>
      <c r="J1730" s="26"/>
      <c r="K1730" s="1">
        <v>5000</v>
      </c>
      <c r="M1730" s="1"/>
      <c r="N1730" s="26"/>
      <c r="O1730" s="1"/>
      <c r="P1730" s="26"/>
    </row>
    <row r="1731" spans="1:16" hidden="1" x14ac:dyDescent="0.25">
      <c r="A1731">
        <v>50000249</v>
      </c>
      <c r="B1731">
        <v>1267323</v>
      </c>
      <c r="C1731" t="s">
        <v>180</v>
      </c>
      <c r="D1731">
        <v>1051654374</v>
      </c>
      <c r="E1731" s="29">
        <v>42307</v>
      </c>
      <c r="F1731">
        <v>30073154</v>
      </c>
      <c r="G1731">
        <v>12400000</v>
      </c>
      <c r="H1731">
        <v>270102</v>
      </c>
      <c r="I1731" s="26">
        <v>121204</v>
      </c>
      <c r="J1731" s="26"/>
      <c r="K1731" s="1">
        <v>5000</v>
      </c>
      <c r="M1731" s="1"/>
      <c r="N1731" s="26"/>
      <c r="O1731" s="1"/>
      <c r="P1731" s="26"/>
    </row>
    <row r="1732" spans="1:16" hidden="1" x14ac:dyDescent="0.25">
      <c r="A1732">
        <v>50000249</v>
      </c>
      <c r="B1732">
        <v>1267338</v>
      </c>
      <c r="C1732" t="s">
        <v>180</v>
      </c>
      <c r="D1732">
        <v>73239269</v>
      </c>
      <c r="E1732" s="29">
        <v>42307</v>
      </c>
      <c r="F1732">
        <v>6884315</v>
      </c>
      <c r="G1732">
        <v>12400000</v>
      </c>
      <c r="H1732">
        <v>270102</v>
      </c>
      <c r="I1732" s="26">
        <v>121204</v>
      </c>
      <c r="J1732" s="26"/>
      <c r="K1732" s="1">
        <v>5000</v>
      </c>
      <c r="M1732" s="1"/>
      <c r="N1732" s="26"/>
      <c r="O1732" s="1"/>
      <c r="P1732" s="26"/>
    </row>
    <row r="1733" spans="1:16" hidden="1" x14ac:dyDescent="0.25">
      <c r="A1733">
        <v>50000249</v>
      </c>
      <c r="B1733">
        <v>1430882</v>
      </c>
      <c r="C1733" t="s">
        <v>158</v>
      </c>
      <c r="D1733">
        <v>32724352</v>
      </c>
      <c r="E1733" s="29">
        <v>42307</v>
      </c>
      <c r="F1733">
        <v>3043345</v>
      </c>
      <c r="G1733">
        <v>26800000</v>
      </c>
      <c r="H1733">
        <v>360200</v>
      </c>
      <c r="I1733" s="26">
        <v>360200</v>
      </c>
      <c r="J1733" s="26"/>
      <c r="K1733" s="1">
        <v>9932</v>
      </c>
      <c r="M1733" s="1"/>
      <c r="N1733" s="26"/>
      <c r="O1733" s="1"/>
      <c r="P1733" s="26"/>
    </row>
    <row r="1734" spans="1:16" hidden="1" x14ac:dyDescent="0.25">
      <c r="A1734">
        <v>50000249</v>
      </c>
      <c r="B1734">
        <v>1476121</v>
      </c>
      <c r="C1734" t="s">
        <v>179</v>
      </c>
      <c r="D1734">
        <v>1118846756</v>
      </c>
      <c r="E1734" s="29">
        <v>42307</v>
      </c>
      <c r="F1734">
        <v>31862296</v>
      </c>
      <c r="G1734">
        <v>12400000</v>
      </c>
      <c r="H1734">
        <v>270102</v>
      </c>
      <c r="I1734" s="26">
        <v>121204</v>
      </c>
      <c r="J1734" s="26"/>
      <c r="K1734" s="1">
        <v>5000</v>
      </c>
      <c r="M1734" s="1"/>
      <c r="N1734" s="26"/>
      <c r="O1734" s="1"/>
      <c r="P1734" s="26"/>
    </row>
    <row r="1735" spans="1:16" hidden="1" x14ac:dyDescent="0.25">
      <c r="A1735">
        <v>50000249</v>
      </c>
      <c r="B1735">
        <v>1476122</v>
      </c>
      <c r="C1735" t="s">
        <v>179</v>
      </c>
      <c r="D1735">
        <v>1122407881</v>
      </c>
      <c r="E1735" s="29">
        <v>42307</v>
      </c>
      <c r="F1735">
        <v>31028609</v>
      </c>
      <c r="G1735">
        <v>12400000</v>
      </c>
      <c r="H1735">
        <v>270102</v>
      </c>
      <c r="I1735" s="26">
        <v>121204</v>
      </c>
      <c r="J1735" s="26"/>
      <c r="K1735" s="1">
        <v>5000</v>
      </c>
      <c r="M1735" s="1"/>
      <c r="N1735" s="26"/>
      <c r="O1735" s="1"/>
      <c r="P1735" s="26"/>
    </row>
    <row r="1736" spans="1:16" hidden="1" x14ac:dyDescent="0.25">
      <c r="A1736">
        <v>50000249</v>
      </c>
      <c r="B1736">
        <v>1476123</v>
      </c>
      <c r="C1736" t="s">
        <v>179</v>
      </c>
      <c r="D1736">
        <v>91076556</v>
      </c>
      <c r="E1736" s="29">
        <v>42307</v>
      </c>
      <c r="F1736">
        <v>31236036</v>
      </c>
      <c r="G1736">
        <v>12400000</v>
      </c>
      <c r="H1736">
        <v>270102</v>
      </c>
      <c r="I1736" s="26">
        <v>121204</v>
      </c>
      <c r="J1736" s="26"/>
      <c r="K1736" s="1">
        <v>5000</v>
      </c>
      <c r="M1736" s="1"/>
      <c r="N1736" s="26"/>
      <c r="O1736" s="1"/>
      <c r="P1736" s="26"/>
    </row>
    <row r="1737" spans="1:16" hidden="1" x14ac:dyDescent="0.25">
      <c r="A1737">
        <v>50000249</v>
      </c>
      <c r="B1737">
        <v>1573817</v>
      </c>
      <c r="C1737" t="s">
        <v>171</v>
      </c>
      <c r="D1737">
        <v>1144059548</v>
      </c>
      <c r="E1737" s="29">
        <v>42307</v>
      </c>
      <c r="F1737">
        <v>31223377</v>
      </c>
      <c r="G1737">
        <v>12400000</v>
      </c>
      <c r="H1737">
        <v>270102</v>
      </c>
      <c r="I1737" s="26">
        <v>121204</v>
      </c>
      <c r="J1737" s="26"/>
      <c r="K1737" s="1">
        <v>5000</v>
      </c>
      <c r="M1737" s="1"/>
      <c r="N1737" s="26"/>
      <c r="O1737" s="1"/>
      <c r="P1737" s="26"/>
    </row>
    <row r="1738" spans="1:16" hidden="1" x14ac:dyDescent="0.25">
      <c r="A1738">
        <v>50000249</v>
      </c>
      <c r="B1738">
        <v>1591661</v>
      </c>
      <c r="C1738" t="s">
        <v>165</v>
      </c>
      <c r="D1738">
        <v>8001658536</v>
      </c>
      <c r="E1738" s="29">
        <v>42307</v>
      </c>
      <c r="F1738">
        <v>8209548</v>
      </c>
      <c r="G1738">
        <v>12400000</v>
      </c>
      <c r="H1738">
        <v>270108</v>
      </c>
      <c r="I1738" s="26">
        <v>270108</v>
      </c>
      <c r="J1738" s="26"/>
      <c r="K1738" s="1">
        <v>2704262</v>
      </c>
      <c r="M1738" s="1"/>
      <c r="N1738" s="26"/>
      <c r="O1738" s="1"/>
      <c r="P1738" s="26"/>
    </row>
    <row r="1739" spans="1:16" hidden="1" x14ac:dyDescent="0.25">
      <c r="A1739">
        <v>50000249</v>
      </c>
      <c r="B1739">
        <v>1591662</v>
      </c>
      <c r="C1739" t="s">
        <v>165</v>
      </c>
      <c r="D1739">
        <v>8001658536</v>
      </c>
      <c r="E1739" s="29">
        <v>42307</v>
      </c>
      <c r="F1739">
        <v>8209548</v>
      </c>
      <c r="G1739">
        <v>12400000</v>
      </c>
      <c r="H1739">
        <v>270108</v>
      </c>
      <c r="I1739" s="26">
        <v>270108</v>
      </c>
      <c r="J1739" s="26"/>
      <c r="K1739" s="1">
        <v>51763</v>
      </c>
      <c r="M1739" s="1"/>
      <c r="N1739" s="26"/>
      <c r="O1739" s="1"/>
      <c r="P1739" s="26"/>
    </row>
    <row r="1740" spans="1:16" hidden="1" x14ac:dyDescent="0.25">
      <c r="A1740">
        <v>50000249</v>
      </c>
      <c r="B1740">
        <v>1591670</v>
      </c>
      <c r="C1740" t="s">
        <v>165</v>
      </c>
      <c r="D1740">
        <v>8001658536</v>
      </c>
      <c r="E1740" s="29">
        <v>42307</v>
      </c>
      <c r="F1740">
        <v>8209548</v>
      </c>
      <c r="G1740">
        <v>12400000</v>
      </c>
      <c r="H1740">
        <v>270108</v>
      </c>
      <c r="I1740" s="26">
        <v>270108</v>
      </c>
      <c r="J1740" s="26"/>
      <c r="K1740" s="1">
        <v>7734007</v>
      </c>
      <c r="M1740" s="1"/>
      <c r="N1740" s="26"/>
      <c r="O1740" s="1"/>
      <c r="P1740" s="26"/>
    </row>
    <row r="1741" spans="1:16" hidden="1" x14ac:dyDescent="0.25">
      <c r="A1741">
        <v>50000249</v>
      </c>
      <c r="B1741">
        <v>1594727</v>
      </c>
      <c r="C1741" t="s">
        <v>171</v>
      </c>
      <c r="D1741">
        <v>10523138</v>
      </c>
      <c r="E1741" s="29">
        <v>42307</v>
      </c>
      <c r="F1741">
        <v>8327400</v>
      </c>
      <c r="G1741">
        <v>923272193</v>
      </c>
      <c r="H1741">
        <v>131401</v>
      </c>
      <c r="I1741" s="26">
        <v>131401</v>
      </c>
      <c r="J1741" s="26"/>
      <c r="K1741" s="1">
        <v>1000000</v>
      </c>
      <c r="M1741" s="1"/>
      <c r="N1741" s="26"/>
      <c r="O1741" s="1"/>
      <c r="P1741" s="26"/>
    </row>
    <row r="1742" spans="1:16" hidden="1" x14ac:dyDescent="0.25">
      <c r="A1742">
        <v>50000249</v>
      </c>
      <c r="B1742">
        <v>1606810</v>
      </c>
      <c r="C1742" t="s">
        <v>154</v>
      </c>
      <c r="D1742">
        <v>8301225661</v>
      </c>
      <c r="E1742" s="29">
        <v>42307</v>
      </c>
      <c r="F1742">
        <v>7050000</v>
      </c>
      <c r="G1742">
        <v>12800000</v>
      </c>
      <c r="H1742">
        <v>350300</v>
      </c>
      <c r="I1742" s="26">
        <v>350300</v>
      </c>
      <c r="J1742" s="26"/>
      <c r="K1742" s="1">
        <v>16068000</v>
      </c>
      <c r="M1742" s="1"/>
      <c r="N1742" s="26"/>
      <c r="O1742" s="1"/>
      <c r="P1742" s="26"/>
    </row>
    <row r="1743" spans="1:16" hidden="1" x14ac:dyDescent="0.25">
      <c r="A1743">
        <v>50000249</v>
      </c>
      <c r="B1743">
        <v>1606952</v>
      </c>
      <c r="C1743" t="s">
        <v>154</v>
      </c>
      <c r="D1743">
        <v>8301225661</v>
      </c>
      <c r="E1743" s="29">
        <v>42307</v>
      </c>
      <c r="F1743">
        <v>7050000</v>
      </c>
      <c r="G1743">
        <v>12800000</v>
      </c>
      <c r="H1743">
        <v>350300</v>
      </c>
      <c r="I1743" s="26">
        <v>350300</v>
      </c>
      <c r="J1743" s="26"/>
      <c r="K1743" s="1">
        <v>16068000</v>
      </c>
      <c r="M1743" s="1"/>
      <c r="N1743" s="26"/>
      <c r="O1743" s="1"/>
      <c r="P1743" s="26"/>
    </row>
    <row r="1744" spans="1:16" hidden="1" x14ac:dyDescent="0.25">
      <c r="A1744">
        <v>50000249</v>
      </c>
      <c r="B1744">
        <v>1618079</v>
      </c>
      <c r="C1744" t="s">
        <v>171</v>
      </c>
      <c r="D1744">
        <v>1144188632</v>
      </c>
      <c r="E1744" s="29">
        <v>42307</v>
      </c>
      <c r="F1744">
        <v>31550647</v>
      </c>
      <c r="G1744">
        <v>26800000</v>
      </c>
      <c r="H1744">
        <v>360200</v>
      </c>
      <c r="I1744" s="26">
        <v>360200</v>
      </c>
      <c r="J1744" s="26"/>
      <c r="K1744" s="1">
        <v>17100</v>
      </c>
      <c r="M1744" s="1"/>
      <c r="N1744" s="26"/>
      <c r="O1744" s="1"/>
      <c r="P1744" s="26"/>
    </row>
    <row r="1745" spans="1:16" hidden="1" x14ac:dyDescent="0.25">
      <c r="A1745">
        <v>50000249</v>
      </c>
      <c r="B1745">
        <v>1726929</v>
      </c>
      <c r="C1745" t="s">
        <v>217</v>
      </c>
      <c r="D1745">
        <v>12198648</v>
      </c>
      <c r="E1745" s="29">
        <v>42307</v>
      </c>
      <c r="F1745">
        <v>31433374</v>
      </c>
      <c r="G1745">
        <v>26800000</v>
      </c>
      <c r="H1745">
        <v>360200</v>
      </c>
      <c r="I1745" s="26">
        <v>360200</v>
      </c>
      <c r="J1745" s="26"/>
      <c r="K1745" s="1">
        <v>135864</v>
      </c>
      <c r="M1745" s="1"/>
      <c r="N1745" s="26"/>
      <c r="O1745" s="1"/>
      <c r="P1745" s="26"/>
    </row>
    <row r="1746" spans="1:16" hidden="1" x14ac:dyDescent="0.25">
      <c r="A1746">
        <v>50000249</v>
      </c>
      <c r="B1746">
        <v>1746300</v>
      </c>
      <c r="C1746" t="s">
        <v>181</v>
      </c>
      <c r="D1746">
        <v>30336679</v>
      </c>
      <c r="E1746" s="29">
        <v>42307</v>
      </c>
      <c r="F1746">
        <v>8854766</v>
      </c>
      <c r="G1746">
        <v>26800000</v>
      </c>
      <c r="H1746">
        <v>360200</v>
      </c>
      <c r="I1746" s="26">
        <v>360200</v>
      </c>
      <c r="J1746" s="26"/>
      <c r="K1746" s="1">
        <v>111315</v>
      </c>
      <c r="M1746" s="1"/>
      <c r="N1746" s="26"/>
      <c r="O1746" s="1"/>
      <c r="P1746" s="26"/>
    </row>
    <row r="1747" spans="1:16" hidden="1" x14ac:dyDescent="0.25">
      <c r="A1747">
        <v>50000249</v>
      </c>
      <c r="B1747">
        <v>1846064</v>
      </c>
      <c r="C1747" t="s">
        <v>154</v>
      </c>
      <c r="D1747">
        <v>1118810843</v>
      </c>
      <c r="E1747" s="29">
        <v>42307</v>
      </c>
      <c r="F1747">
        <v>30049134</v>
      </c>
      <c r="G1747">
        <v>923272421</v>
      </c>
      <c r="H1747">
        <v>190101</v>
      </c>
      <c r="I1747" s="26">
        <v>190101</v>
      </c>
      <c r="J1747" s="26"/>
      <c r="K1747" s="1">
        <v>14500</v>
      </c>
      <c r="M1747" s="1"/>
      <c r="N1747" s="26"/>
      <c r="O1747" s="1"/>
      <c r="P1747" s="26"/>
    </row>
    <row r="1748" spans="1:16" hidden="1" x14ac:dyDescent="0.25">
      <c r="A1748">
        <v>50000249</v>
      </c>
      <c r="B1748">
        <v>1850352</v>
      </c>
      <c r="C1748" t="s">
        <v>163</v>
      </c>
      <c r="D1748">
        <v>487013</v>
      </c>
      <c r="E1748" s="29">
        <v>42307</v>
      </c>
      <c r="F1748">
        <v>30421225</v>
      </c>
      <c r="G1748">
        <v>11100000</v>
      </c>
      <c r="H1748">
        <v>150112</v>
      </c>
      <c r="I1748" s="26">
        <v>121275</v>
      </c>
      <c r="J1748" s="26"/>
      <c r="K1748" s="1">
        <v>2577400</v>
      </c>
      <c r="M1748" s="1"/>
      <c r="N1748" s="26"/>
      <c r="O1748" s="1"/>
      <c r="P1748" s="26"/>
    </row>
    <row r="1749" spans="1:16" hidden="1" x14ac:dyDescent="0.25">
      <c r="A1749">
        <v>50000249</v>
      </c>
      <c r="B1749">
        <v>1872818</v>
      </c>
      <c r="C1749" t="s">
        <v>193</v>
      </c>
      <c r="D1749">
        <v>52102515</v>
      </c>
      <c r="E1749" s="29">
        <v>42307</v>
      </c>
      <c r="F1749">
        <v>31181083</v>
      </c>
      <c r="G1749">
        <v>12200000</v>
      </c>
      <c r="H1749">
        <v>250101</v>
      </c>
      <c r="I1749" s="26">
        <v>121225</v>
      </c>
      <c r="J1749" s="26"/>
      <c r="K1749" s="1">
        <v>9900</v>
      </c>
      <c r="M1749" s="1"/>
      <c r="N1749" s="26"/>
      <c r="O1749" s="1"/>
      <c r="P1749" s="26"/>
    </row>
    <row r="1750" spans="1:16" hidden="1" x14ac:dyDescent="0.25">
      <c r="A1750">
        <v>50000249</v>
      </c>
      <c r="B1750">
        <v>1873967</v>
      </c>
      <c r="C1750" t="s">
        <v>193</v>
      </c>
      <c r="D1750">
        <v>74845474</v>
      </c>
      <c r="E1750" s="29">
        <v>42307</v>
      </c>
      <c r="F1750">
        <v>31146223</v>
      </c>
      <c r="G1750">
        <v>12400000</v>
      </c>
      <c r="H1750">
        <v>270102</v>
      </c>
      <c r="I1750" s="26">
        <v>121204</v>
      </c>
      <c r="J1750" s="26"/>
      <c r="K1750" s="1">
        <v>5000</v>
      </c>
      <c r="M1750" s="1"/>
      <c r="N1750" s="26"/>
      <c r="O1750" s="1"/>
      <c r="P1750" s="26"/>
    </row>
    <row r="1751" spans="1:16" hidden="1" x14ac:dyDescent="0.25">
      <c r="A1751">
        <v>50000249</v>
      </c>
      <c r="B1751">
        <v>1895535</v>
      </c>
      <c r="C1751" t="s">
        <v>170</v>
      </c>
      <c r="D1751">
        <v>21384775</v>
      </c>
      <c r="E1751" s="29">
        <v>42307</v>
      </c>
      <c r="F1751">
        <v>2509392</v>
      </c>
      <c r="G1751">
        <v>923272193</v>
      </c>
      <c r="H1751">
        <v>131401</v>
      </c>
      <c r="I1751" s="26">
        <v>131401</v>
      </c>
      <c r="J1751" s="26"/>
      <c r="K1751" s="1">
        <v>7075475</v>
      </c>
      <c r="M1751" s="1"/>
      <c r="N1751" s="26"/>
      <c r="O1751" s="1"/>
      <c r="P1751" s="26"/>
    </row>
    <row r="1752" spans="1:16" hidden="1" x14ac:dyDescent="0.25">
      <c r="A1752">
        <v>50000249</v>
      </c>
      <c r="B1752">
        <v>1947483</v>
      </c>
      <c r="C1752" t="s">
        <v>169</v>
      </c>
      <c r="D1752">
        <v>27110172</v>
      </c>
      <c r="E1752" s="29">
        <v>42307</v>
      </c>
      <c r="F1752">
        <v>31674575</v>
      </c>
      <c r="G1752">
        <v>12400000</v>
      </c>
      <c r="H1752">
        <v>270102</v>
      </c>
      <c r="I1752" s="26">
        <v>121204</v>
      </c>
      <c r="J1752" s="26"/>
      <c r="K1752" s="1">
        <v>5000</v>
      </c>
      <c r="M1752" s="1"/>
      <c r="N1752" s="26"/>
      <c r="O1752" s="1"/>
      <c r="P1752" s="26"/>
    </row>
    <row r="1753" spans="1:16" hidden="1" x14ac:dyDescent="0.25">
      <c r="A1753">
        <v>50000249</v>
      </c>
      <c r="B1753">
        <v>1947494</v>
      </c>
      <c r="C1753" t="s">
        <v>169</v>
      </c>
      <c r="D1753">
        <v>1089243947</v>
      </c>
      <c r="E1753" s="29">
        <v>42307</v>
      </c>
      <c r="F1753">
        <v>31646820</v>
      </c>
      <c r="G1753">
        <v>12400000</v>
      </c>
      <c r="H1753">
        <v>270102</v>
      </c>
      <c r="I1753" s="26">
        <v>121204</v>
      </c>
      <c r="J1753" s="26"/>
      <c r="K1753" s="1">
        <v>5000</v>
      </c>
      <c r="M1753" s="1"/>
      <c r="N1753" s="26"/>
      <c r="O1753" s="1"/>
      <c r="P1753" s="26"/>
    </row>
    <row r="1754" spans="1:16" hidden="1" x14ac:dyDescent="0.25">
      <c r="A1754">
        <v>50000249</v>
      </c>
      <c r="B1754">
        <v>1947496</v>
      </c>
      <c r="C1754" t="s">
        <v>169</v>
      </c>
      <c r="D1754">
        <v>59833751</v>
      </c>
      <c r="E1754" s="29">
        <v>42307</v>
      </c>
      <c r="F1754">
        <v>30040727</v>
      </c>
      <c r="G1754">
        <v>12400000</v>
      </c>
      <c r="H1754">
        <v>270102</v>
      </c>
      <c r="I1754" s="26">
        <v>121204</v>
      </c>
      <c r="J1754" s="26"/>
      <c r="K1754" s="1">
        <v>5000</v>
      </c>
      <c r="M1754" s="1"/>
      <c r="N1754" s="26"/>
      <c r="O1754" s="1"/>
      <c r="P1754" s="26"/>
    </row>
    <row r="1755" spans="1:16" hidden="1" x14ac:dyDescent="0.25">
      <c r="A1755">
        <v>50000249</v>
      </c>
      <c r="B1755">
        <v>1947497</v>
      </c>
      <c r="C1755" t="s">
        <v>169</v>
      </c>
      <c r="D1755">
        <v>1089845342</v>
      </c>
      <c r="E1755" s="29">
        <v>42307</v>
      </c>
      <c r="F1755">
        <v>31082911</v>
      </c>
      <c r="G1755">
        <v>12400000</v>
      </c>
      <c r="H1755">
        <v>270102</v>
      </c>
      <c r="I1755" s="26">
        <v>121204</v>
      </c>
      <c r="J1755" s="26"/>
      <c r="K1755" s="1">
        <v>5000</v>
      </c>
      <c r="M1755" s="1"/>
      <c r="N1755" s="26"/>
      <c r="O1755" s="1"/>
      <c r="P1755" s="26"/>
    </row>
    <row r="1756" spans="1:16" hidden="1" x14ac:dyDescent="0.25">
      <c r="A1756">
        <v>50000249</v>
      </c>
      <c r="B1756">
        <v>1968376</v>
      </c>
      <c r="C1756" t="s">
        <v>171</v>
      </c>
      <c r="D1756">
        <v>19200664</v>
      </c>
      <c r="E1756" s="29">
        <v>42307</v>
      </c>
      <c r="F1756">
        <v>31120731</v>
      </c>
      <c r="G1756">
        <v>11800000</v>
      </c>
      <c r="H1756">
        <v>240101</v>
      </c>
      <c r="I1756" s="26">
        <v>121265</v>
      </c>
      <c r="J1756" s="26"/>
      <c r="K1756" s="1">
        <v>285600</v>
      </c>
      <c r="M1756" s="1"/>
      <c r="N1756" s="26"/>
      <c r="O1756" s="1"/>
      <c r="P1756" s="26"/>
    </row>
    <row r="1757" spans="1:16" hidden="1" x14ac:dyDescent="0.25">
      <c r="A1757">
        <v>50000249</v>
      </c>
      <c r="B1757">
        <v>1993839</v>
      </c>
      <c r="C1757" t="s">
        <v>178</v>
      </c>
      <c r="D1757">
        <v>66712439</v>
      </c>
      <c r="E1757" s="29">
        <v>42307</v>
      </c>
      <c r="F1757">
        <v>2301509</v>
      </c>
      <c r="G1757">
        <v>12400000</v>
      </c>
      <c r="H1757">
        <v>270102</v>
      </c>
      <c r="I1757" s="26">
        <v>270102</v>
      </c>
      <c r="J1757" s="26"/>
      <c r="K1757" s="1">
        <v>191000</v>
      </c>
      <c r="M1757" s="1"/>
      <c r="N1757" s="26"/>
      <c r="O1757" s="1"/>
      <c r="P1757" s="26"/>
    </row>
    <row r="1758" spans="1:16" hidden="1" x14ac:dyDescent="0.25">
      <c r="A1758">
        <v>50000249</v>
      </c>
      <c r="B1758">
        <v>2014261</v>
      </c>
      <c r="C1758" t="s">
        <v>197</v>
      </c>
      <c r="D1758">
        <v>1112103475</v>
      </c>
      <c r="E1758" s="29">
        <v>42307</v>
      </c>
      <c r="F1758">
        <v>31674233</v>
      </c>
      <c r="G1758">
        <v>12400000</v>
      </c>
      <c r="H1758">
        <v>270102</v>
      </c>
      <c r="I1758" s="26">
        <v>121204</v>
      </c>
      <c r="J1758" s="26"/>
      <c r="K1758" s="1">
        <v>5000</v>
      </c>
      <c r="M1758" s="1"/>
      <c r="N1758" s="26"/>
      <c r="O1758" s="1"/>
      <c r="P1758" s="26"/>
    </row>
    <row r="1759" spans="1:16" hidden="1" x14ac:dyDescent="0.25">
      <c r="A1759">
        <v>50000249</v>
      </c>
      <c r="B1759">
        <v>2014265</v>
      </c>
      <c r="C1759" t="s">
        <v>197</v>
      </c>
      <c r="D1759">
        <v>6462143</v>
      </c>
      <c r="E1759" s="29">
        <v>42307</v>
      </c>
      <c r="F1759">
        <v>2326336</v>
      </c>
      <c r="G1759">
        <v>26800000</v>
      </c>
      <c r="H1759">
        <v>360200</v>
      </c>
      <c r="I1759" s="26">
        <v>360200</v>
      </c>
      <c r="J1759" s="26"/>
      <c r="K1759" s="1">
        <v>587813</v>
      </c>
      <c r="M1759" s="1"/>
      <c r="N1759" s="26"/>
      <c r="O1759" s="1"/>
      <c r="P1759" s="26"/>
    </row>
    <row r="1760" spans="1:16" hidden="1" x14ac:dyDescent="0.25">
      <c r="A1760">
        <v>50000249</v>
      </c>
      <c r="B1760">
        <v>2023789</v>
      </c>
      <c r="C1760" t="s">
        <v>203</v>
      </c>
      <c r="D1760">
        <v>1098716066</v>
      </c>
      <c r="E1760" s="29">
        <v>42307</v>
      </c>
      <c r="F1760">
        <v>6166128</v>
      </c>
      <c r="G1760">
        <v>12400000</v>
      </c>
      <c r="H1760">
        <v>270102</v>
      </c>
      <c r="I1760" s="26">
        <v>121204</v>
      </c>
      <c r="J1760" s="26"/>
      <c r="K1760" s="1">
        <v>5000</v>
      </c>
      <c r="M1760" s="1"/>
      <c r="N1760" s="26"/>
      <c r="O1760" s="1"/>
      <c r="P1760" s="26"/>
    </row>
    <row r="1761" spans="1:16" hidden="1" x14ac:dyDescent="0.25">
      <c r="A1761">
        <v>50000249</v>
      </c>
      <c r="B1761">
        <v>2043311</v>
      </c>
      <c r="C1761" t="s">
        <v>171</v>
      </c>
      <c r="D1761">
        <v>8903990034</v>
      </c>
      <c r="E1761" s="29">
        <v>42307</v>
      </c>
      <c r="F1761">
        <v>8800031</v>
      </c>
      <c r="G1761">
        <v>12800000</v>
      </c>
      <c r="H1761">
        <v>350300</v>
      </c>
      <c r="I1761" s="26">
        <v>350300</v>
      </c>
      <c r="J1761" s="26"/>
      <c r="K1761" s="1">
        <v>13878809</v>
      </c>
      <c r="M1761" s="1"/>
      <c r="N1761" s="26"/>
      <c r="O1761" s="1"/>
      <c r="P1761" s="26"/>
    </row>
    <row r="1762" spans="1:16" hidden="1" x14ac:dyDescent="0.25">
      <c r="A1762">
        <v>50000249</v>
      </c>
      <c r="B1762">
        <v>2092933</v>
      </c>
      <c r="C1762" t="s">
        <v>224</v>
      </c>
      <c r="D1762">
        <v>1100958431</v>
      </c>
      <c r="E1762" s="29">
        <v>42307</v>
      </c>
      <c r="F1762">
        <v>31323341</v>
      </c>
      <c r="G1762">
        <v>12400000</v>
      </c>
      <c r="H1762">
        <v>270102</v>
      </c>
      <c r="I1762" s="26">
        <v>121204</v>
      </c>
      <c r="J1762" s="26"/>
      <c r="K1762" s="1">
        <v>5000</v>
      </c>
      <c r="M1762" s="1"/>
      <c r="N1762" s="26"/>
      <c r="O1762" s="1"/>
      <c r="P1762" s="26"/>
    </row>
    <row r="1763" spans="1:16" hidden="1" x14ac:dyDescent="0.25">
      <c r="A1763">
        <v>50000249</v>
      </c>
      <c r="B1763">
        <v>2100602</v>
      </c>
      <c r="C1763" t="s">
        <v>173</v>
      </c>
      <c r="D1763">
        <v>8918004981</v>
      </c>
      <c r="E1763" s="29">
        <v>42307</v>
      </c>
      <c r="F1763">
        <v>7420150</v>
      </c>
      <c r="G1763">
        <v>11300000</v>
      </c>
      <c r="H1763">
        <v>220101</v>
      </c>
      <c r="I1763" s="26">
        <v>220101</v>
      </c>
      <c r="J1763" s="26"/>
      <c r="K1763" s="1">
        <v>5905979</v>
      </c>
      <c r="M1763" s="1"/>
      <c r="N1763" s="26"/>
      <c r="O1763" s="1"/>
      <c r="P1763" s="26"/>
    </row>
    <row r="1764" spans="1:16" hidden="1" x14ac:dyDescent="0.25">
      <c r="A1764">
        <v>50000249</v>
      </c>
      <c r="B1764">
        <v>2169565</v>
      </c>
      <c r="C1764" t="s">
        <v>163</v>
      </c>
      <c r="D1764">
        <v>73095986</v>
      </c>
      <c r="E1764" s="29">
        <v>42307</v>
      </c>
      <c r="F1764">
        <v>31766512</v>
      </c>
      <c r="G1764">
        <v>11100000</v>
      </c>
      <c r="H1764">
        <v>150112</v>
      </c>
      <c r="I1764" s="26">
        <v>121275</v>
      </c>
      <c r="J1764" s="26"/>
      <c r="K1764" s="1">
        <v>425271</v>
      </c>
      <c r="M1764" s="1"/>
      <c r="N1764" s="26"/>
      <c r="O1764" s="1"/>
      <c r="P1764" s="26"/>
    </row>
    <row r="1765" spans="1:16" hidden="1" x14ac:dyDescent="0.25">
      <c r="A1765">
        <v>50000249</v>
      </c>
      <c r="B1765">
        <v>2220561</v>
      </c>
      <c r="C1765" t="s">
        <v>189</v>
      </c>
      <c r="D1765">
        <v>1112222204</v>
      </c>
      <c r="E1765" s="29">
        <v>42307</v>
      </c>
      <c r="F1765">
        <v>2670424</v>
      </c>
      <c r="G1765">
        <v>12400000</v>
      </c>
      <c r="H1765">
        <v>270102</v>
      </c>
      <c r="I1765" s="26">
        <v>121204</v>
      </c>
      <c r="J1765" s="26"/>
      <c r="K1765" s="1">
        <v>5000</v>
      </c>
      <c r="M1765" s="1"/>
      <c r="N1765" s="26"/>
      <c r="O1765" s="1"/>
      <c r="P1765" s="26"/>
    </row>
    <row r="1766" spans="1:16" hidden="1" x14ac:dyDescent="0.25">
      <c r="A1766">
        <v>50000249</v>
      </c>
      <c r="B1766">
        <v>2221209</v>
      </c>
      <c r="C1766" t="s">
        <v>165</v>
      </c>
      <c r="D1766">
        <v>8001676217</v>
      </c>
      <c r="E1766" s="29">
        <v>42307</v>
      </c>
      <c r="F1766">
        <v>8208055</v>
      </c>
      <c r="G1766">
        <v>13700000</v>
      </c>
      <c r="H1766">
        <v>290101</v>
      </c>
      <c r="I1766" s="26">
        <v>121250</v>
      </c>
      <c r="J1766" s="26"/>
      <c r="K1766" s="1">
        <v>2532939</v>
      </c>
      <c r="M1766" s="1"/>
      <c r="N1766" s="26"/>
      <c r="O1766" s="1"/>
      <c r="P1766" s="26"/>
    </row>
    <row r="1767" spans="1:16" hidden="1" x14ac:dyDescent="0.25">
      <c r="A1767">
        <v>50000249</v>
      </c>
      <c r="B1767">
        <v>2305099</v>
      </c>
      <c r="C1767" t="s">
        <v>173</v>
      </c>
      <c r="D1767">
        <v>1053585111</v>
      </c>
      <c r="E1767" s="29">
        <v>42307</v>
      </c>
      <c r="F1767">
        <v>32042954</v>
      </c>
      <c r="G1767">
        <v>12400000</v>
      </c>
      <c r="H1767">
        <v>270102</v>
      </c>
      <c r="I1767" s="26">
        <v>121204</v>
      </c>
      <c r="J1767" s="26"/>
      <c r="K1767" s="1">
        <v>5000</v>
      </c>
      <c r="M1767" s="1"/>
      <c r="N1767" s="26"/>
      <c r="O1767" s="1"/>
      <c r="P1767" s="26"/>
    </row>
    <row r="1768" spans="1:16" hidden="1" x14ac:dyDescent="0.25">
      <c r="A1768">
        <v>50000249</v>
      </c>
      <c r="B1768">
        <v>2318380</v>
      </c>
      <c r="C1768" t="s">
        <v>170</v>
      </c>
      <c r="D1768">
        <v>98022361775</v>
      </c>
      <c r="E1768" s="29">
        <v>42307</v>
      </c>
      <c r="F1768">
        <v>31959530</v>
      </c>
      <c r="G1768">
        <v>26800000</v>
      </c>
      <c r="H1768">
        <v>360200</v>
      </c>
      <c r="I1768" s="26">
        <v>360200</v>
      </c>
      <c r="J1768" s="26"/>
      <c r="K1768" s="1">
        <v>458580</v>
      </c>
      <c r="M1768" s="1"/>
      <c r="N1768" s="26"/>
      <c r="O1768" s="1"/>
      <c r="P1768" s="26"/>
    </row>
    <row r="1769" spans="1:16" hidden="1" x14ac:dyDescent="0.25">
      <c r="A1769">
        <v>50000249</v>
      </c>
      <c r="B1769">
        <v>2396846</v>
      </c>
      <c r="C1769" t="s">
        <v>193</v>
      </c>
      <c r="D1769">
        <v>74845745</v>
      </c>
      <c r="E1769" s="29">
        <v>42307</v>
      </c>
      <c r="F1769">
        <v>32048697</v>
      </c>
      <c r="G1769">
        <v>923272459</v>
      </c>
      <c r="H1769">
        <v>121000</v>
      </c>
      <c r="I1769" s="26">
        <v>121000</v>
      </c>
      <c r="J1769" s="26"/>
      <c r="K1769" s="1">
        <v>5000</v>
      </c>
      <c r="M1769" s="1"/>
      <c r="N1769" s="26"/>
      <c r="O1769" s="1"/>
      <c r="P1769" s="26"/>
    </row>
    <row r="1770" spans="1:16" hidden="1" x14ac:dyDescent="0.25">
      <c r="A1770">
        <v>50000249</v>
      </c>
      <c r="B1770">
        <v>2443128</v>
      </c>
      <c r="C1770" t="s">
        <v>160</v>
      </c>
      <c r="D1770">
        <v>7250026</v>
      </c>
      <c r="E1770" s="29">
        <v>42307</v>
      </c>
      <c r="F1770">
        <v>2709600</v>
      </c>
      <c r="G1770">
        <v>26800000</v>
      </c>
      <c r="H1770">
        <v>360200</v>
      </c>
      <c r="I1770" s="26">
        <v>360200</v>
      </c>
      <c r="J1770" s="26"/>
      <c r="K1770" s="1">
        <v>82842</v>
      </c>
      <c r="M1770" s="1"/>
      <c r="N1770" s="26"/>
      <c r="O1770" s="1"/>
      <c r="P1770" s="26"/>
    </row>
    <row r="1771" spans="1:16" hidden="1" x14ac:dyDescent="0.25">
      <c r="A1771">
        <v>50000249</v>
      </c>
      <c r="B1771">
        <v>2454742</v>
      </c>
      <c r="C1771" t="s">
        <v>176</v>
      </c>
      <c r="D1771">
        <v>93386470</v>
      </c>
      <c r="E1771" s="29">
        <v>42307</v>
      </c>
      <c r="F1771">
        <v>32047835</v>
      </c>
      <c r="G1771">
        <v>26800000</v>
      </c>
      <c r="H1771">
        <v>360200</v>
      </c>
      <c r="I1771" s="26">
        <v>360200</v>
      </c>
      <c r="J1771" s="26"/>
      <c r="K1771" s="1">
        <v>61370</v>
      </c>
      <c r="M1771" s="1"/>
      <c r="N1771" s="26"/>
      <c r="O1771" s="1"/>
      <c r="P1771" s="26"/>
    </row>
    <row r="1772" spans="1:16" hidden="1" x14ac:dyDescent="0.25">
      <c r="A1772">
        <v>50000249</v>
      </c>
      <c r="B1772">
        <v>2457079</v>
      </c>
      <c r="C1772" t="s">
        <v>167</v>
      </c>
      <c r="D1772">
        <v>1090454237</v>
      </c>
      <c r="E1772" s="29">
        <v>42307</v>
      </c>
      <c r="F1772">
        <v>5726672</v>
      </c>
      <c r="G1772">
        <v>12400000</v>
      </c>
      <c r="H1772">
        <v>270102</v>
      </c>
      <c r="I1772" s="26">
        <v>121204</v>
      </c>
      <c r="J1772" s="26"/>
      <c r="K1772" s="1">
        <v>5000</v>
      </c>
      <c r="M1772" s="1"/>
      <c r="N1772" s="26"/>
      <c r="O1772" s="1"/>
      <c r="P1772" s="26"/>
    </row>
    <row r="1773" spans="1:16" hidden="1" x14ac:dyDescent="0.25">
      <c r="A1773">
        <v>50000249</v>
      </c>
      <c r="B1773">
        <v>2457080</v>
      </c>
      <c r="C1773" t="s">
        <v>167</v>
      </c>
      <c r="D1773">
        <v>1099208170</v>
      </c>
      <c r="E1773" s="29">
        <v>42307</v>
      </c>
      <c r="F1773">
        <v>5816589</v>
      </c>
      <c r="G1773">
        <v>12400000</v>
      </c>
      <c r="H1773">
        <v>270102</v>
      </c>
      <c r="I1773" s="26">
        <v>121204</v>
      </c>
      <c r="J1773" s="26"/>
      <c r="K1773" s="1">
        <v>5000</v>
      </c>
      <c r="M1773" s="1"/>
      <c r="N1773" s="26"/>
      <c r="O1773" s="1"/>
      <c r="P1773" s="26"/>
    </row>
    <row r="1774" spans="1:16" hidden="1" x14ac:dyDescent="0.25">
      <c r="A1774">
        <v>50000249</v>
      </c>
      <c r="B1774">
        <v>2460532</v>
      </c>
      <c r="C1774" t="s">
        <v>154</v>
      </c>
      <c r="D1774">
        <v>1018452076</v>
      </c>
      <c r="E1774" s="29">
        <v>42307</v>
      </c>
      <c r="F1774">
        <v>31151436</v>
      </c>
      <c r="G1774">
        <v>12400000</v>
      </c>
      <c r="H1774">
        <v>270102</v>
      </c>
      <c r="I1774" s="26">
        <v>121204</v>
      </c>
      <c r="J1774" s="26"/>
      <c r="K1774" s="1">
        <v>5000</v>
      </c>
      <c r="M1774" s="1"/>
      <c r="N1774" s="26"/>
      <c r="O1774" s="1"/>
      <c r="P1774" s="26"/>
    </row>
    <row r="1775" spans="1:16" hidden="1" x14ac:dyDescent="0.25">
      <c r="A1775">
        <v>50000249</v>
      </c>
      <c r="B1775">
        <v>2460544</v>
      </c>
      <c r="C1775" t="s">
        <v>154</v>
      </c>
      <c r="D1775">
        <v>1020766102</v>
      </c>
      <c r="E1775" s="29">
        <v>42307</v>
      </c>
      <c r="F1775">
        <v>4852197</v>
      </c>
      <c r="G1775">
        <v>12400000</v>
      </c>
      <c r="H1775">
        <v>270102</v>
      </c>
      <c r="I1775" s="26">
        <v>121204</v>
      </c>
      <c r="J1775" s="26"/>
      <c r="K1775" s="1">
        <v>5000</v>
      </c>
      <c r="M1775" s="1"/>
      <c r="N1775" s="26"/>
      <c r="O1775" s="1"/>
      <c r="P1775" s="26"/>
    </row>
    <row r="1776" spans="1:16" hidden="1" x14ac:dyDescent="0.25">
      <c r="A1776">
        <v>50000249</v>
      </c>
      <c r="B1776">
        <v>2461901</v>
      </c>
      <c r="C1776" t="s">
        <v>154</v>
      </c>
      <c r="D1776">
        <v>80238483</v>
      </c>
      <c r="E1776" s="29">
        <v>42307</v>
      </c>
      <c r="F1776">
        <v>2221492</v>
      </c>
      <c r="G1776">
        <v>12400000</v>
      </c>
      <c r="H1776">
        <v>270102</v>
      </c>
      <c r="I1776" s="26">
        <v>121204</v>
      </c>
      <c r="J1776" s="26"/>
      <c r="K1776" s="1">
        <v>5000</v>
      </c>
      <c r="M1776" s="1"/>
      <c r="N1776" s="26"/>
      <c r="O1776" s="1"/>
      <c r="P1776" s="26"/>
    </row>
    <row r="1777" spans="1:16" hidden="1" x14ac:dyDescent="0.25">
      <c r="A1777">
        <v>50000249</v>
      </c>
      <c r="B1777">
        <v>2464572</v>
      </c>
      <c r="C1777" t="s">
        <v>195</v>
      </c>
      <c r="D1777">
        <v>8190003360</v>
      </c>
      <c r="E1777" s="29">
        <v>42307</v>
      </c>
      <c r="F1777">
        <v>4301867</v>
      </c>
      <c r="G1777">
        <v>11100000</v>
      </c>
      <c r="H1777">
        <v>150112</v>
      </c>
      <c r="I1777" s="26">
        <v>121275</v>
      </c>
      <c r="J1777" s="26"/>
      <c r="K1777" s="1">
        <v>500000</v>
      </c>
      <c r="M1777" s="1"/>
      <c r="N1777" s="26"/>
      <c r="O1777" s="1"/>
      <c r="P1777" s="26"/>
    </row>
    <row r="1778" spans="1:16" hidden="1" x14ac:dyDescent="0.25">
      <c r="A1778">
        <v>50000249</v>
      </c>
      <c r="B1778">
        <v>2464580</v>
      </c>
      <c r="C1778" t="s">
        <v>195</v>
      </c>
      <c r="D1778">
        <v>1082998884</v>
      </c>
      <c r="E1778" s="29">
        <v>42307</v>
      </c>
      <c r="F1778">
        <v>30060115</v>
      </c>
      <c r="G1778">
        <v>13700000</v>
      </c>
      <c r="H1778">
        <v>290101</v>
      </c>
      <c r="I1778" s="26">
        <v>121250</v>
      </c>
      <c r="J1778" s="26"/>
      <c r="K1778" s="1">
        <v>18224</v>
      </c>
      <c r="M1778" s="1"/>
      <c r="N1778" s="26"/>
      <c r="O1778" s="1"/>
      <c r="P1778" s="26"/>
    </row>
    <row r="1779" spans="1:16" hidden="1" x14ac:dyDescent="0.25">
      <c r="A1779">
        <v>50000249</v>
      </c>
      <c r="B1779">
        <v>2465133</v>
      </c>
      <c r="C1779" t="s">
        <v>154</v>
      </c>
      <c r="D1779">
        <v>52285205</v>
      </c>
      <c r="E1779" s="29">
        <v>42307</v>
      </c>
      <c r="F1779">
        <v>2398354</v>
      </c>
      <c r="G1779">
        <v>12400000</v>
      </c>
      <c r="H1779">
        <v>270102</v>
      </c>
      <c r="I1779" s="26">
        <v>121204</v>
      </c>
      <c r="J1779" s="26"/>
      <c r="K1779" s="1">
        <v>5000</v>
      </c>
      <c r="M1779" s="1"/>
      <c r="N1779" s="26"/>
      <c r="O1779" s="1"/>
      <c r="P1779" s="26"/>
    </row>
    <row r="1780" spans="1:16" hidden="1" x14ac:dyDescent="0.25">
      <c r="A1780">
        <v>50000249</v>
      </c>
      <c r="B1780">
        <v>2465136</v>
      </c>
      <c r="C1780" t="s">
        <v>154</v>
      </c>
      <c r="D1780">
        <v>1018448980</v>
      </c>
      <c r="E1780" s="29">
        <v>42307</v>
      </c>
      <c r="F1780">
        <v>31340130</v>
      </c>
      <c r="G1780">
        <v>12400000</v>
      </c>
      <c r="H1780">
        <v>270102</v>
      </c>
      <c r="I1780" s="26">
        <v>121204</v>
      </c>
      <c r="J1780" s="26"/>
      <c r="K1780" s="1">
        <v>5000</v>
      </c>
      <c r="M1780" s="1"/>
      <c r="N1780" s="26"/>
      <c r="O1780" s="1"/>
      <c r="P1780" s="26"/>
    </row>
    <row r="1781" spans="1:16" hidden="1" x14ac:dyDescent="0.25">
      <c r="A1781">
        <v>50000249</v>
      </c>
      <c r="B1781">
        <v>2522350</v>
      </c>
      <c r="C1781" t="s">
        <v>154</v>
      </c>
      <c r="D1781">
        <v>52707884</v>
      </c>
      <c r="E1781" s="29">
        <v>42307</v>
      </c>
      <c r="F1781">
        <v>31032920</v>
      </c>
      <c r="G1781">
        <v>923272421</v>
      </c>
      <c r="H1781">
        <v>190101</v>
      </c>
      <c r="I1781" s="26">
        <v>190101</v>
      </c>
      <c r="J1781" s="26"/>
      <c r="K1781" s="1">
        <v>107400</v>
      </c>
      <c r="M1781" s="1"/>
      <c r="N1781" s="26"/>
      <c r="O1781" s="1"/>
      <c r="P1781" s="26"/>
    </row>
    <row r="1782" spans="1:16" hidden="1" x14ac:dyDescent="0.25">
      <c r="A1782">
        <v>50000249</v>
      </c>
      <c r="B1782">
        <v>2524709</v>
      </c>
      <c r="C1782" t="s">
        <v>164</v>
      </c>
      <c r="D1782">
        <v>50927509</v>
      </c>
      <c r="E1782" s="29">
        <v>42307</v>
      </c>
      <c r="F1782">
        <v>31072181</v>
      </c>
      <c r="G1782">
        <v>12400000</v>
      </c>
      <c r="H1782">
        <v>270102</v>
      </c>
      <c r="I1782" s="26">
        <v>270214</v>
      </c>
      <c r="J1782" s="26"/>
      <c r="K1782" s="1">
        <v>5000</v>
      </c>
      <c r="M1782" s="1"/>
      <c r="N1782" s="26"/>
      <c r="O1782" s="1"/>
      <c r="P1782" s="26"/>
    </row>
    <row r="1783" spans="1:16" hidden="1" x14ac:dyDescent="0.25">
      <c r="A1783">
        <v>50000249</v>
      </c>
      <c r="B1783">
        <v>2527760</v>
      </c>
      <c r="C1783" t="s">
        <v>171</v>
      </c>
      <c r="D1783">
        <v>94506893</v>
      </c>
      <c r="E1783" s="29">
        <v>42307</v>
      </c>
      <c r="F1783">
        <v>31139659</v>
      </c>
      <c r="G1783">
        <v>12400000</v>
      </c>
      <c r="H1783">
        <v>270102</v>
      </c>
      <c r="I1783" s="26">
        <v>121204</v>
      </c>
      <c r="J1783" s="26"/>
      <c r="K1783" s="1">
        <v>5000</v>
      </c>
      <c r="M1783" s="1"/>
      <c r="N1783" s="26"/>
      <c r="O1783" s="1"/>
      <c r="P1783" s="26"/>
    </row>
    <row r="1784" spans="1:16" hidden="1" x14ac:dyDescent="0.25">
      <c r="A1784">
        <v>50000249</v>
      </c>
      <c r="B1784">
        <v>2527762</v>
      </c>
      <c r="C1784" t="s">
        <v>171</v>
      </c>
      <c r="D1784">
        <v>4718376</v>
      </c>
      <c r="E1784" s="29">
        <v>42307</v>
      </c>
      <c r="F1784">
        <v>31089137</v>
      </c>
      <c r="G1784">
        <v>13700000</v>
      </c>
      <c r="H1784">
        <v>290101</v>
      </c>
      <c r="I1784" s="26">
        <v>121250</v>
      </c>
      <c r="J1784" s="26"/>
      <c r="K1784" s="1">
        <v>65000</v>
      </c>
      <c r="M1784" s="1"/>
      <c r="N1784" s="26"/>
      <c r="O1784" s="1"/>
      <c r="P1784" s="26"/>
    </row>
    <row r="1785" spans="1:16" hidden="1" x14ac:dyDescent="0.25">
      <c r="A1785">
        <v>50000249</v>
      </c>
      <c r="B1785">
        <v>2535695</v>
      </c>
      <c r="C1785" t="s">
        <v>163</v>
      </c>
      <c r="D1785">
        <v>8001875781</v>
      </c>
      <c r="E1785" s="29">
        <v>42307</v>
      </c>
      <c r="F1785">
        <v>6569696</v>
      </c>
      <c r="G1785">
        <v>13700000</v>
      </c>
      <c r="H1785">
        <v>290101</v>
      </c>
      <c r="I1785" s="26">
        <v>121250</v>
      </c>
      <c r="J1785" s="26"/>
      <c r="K1785" s="1">
        <v>445745</v>
      </c>
      <c r="M1785" s="1"/>
      <c r="N1785" s="26"/>
      <c r="O1785" s="1"/>
      <c r="P1785" s="26"/>
    </row>
    <row r="1786" spans="1:16" hidden="1" x14ac:dyDescent="0.25">
      <c r="A1786">
        <v>50000249</v>
      </c>
      <c r="B1786">
        <v>2538125</v>
      </c>
      <c r="C1786" t="s">
        <v>164</v>
      </c>
      <c r="D1786">
        <v>1067915417</v>
      </c>
      <c r="E1786" s="29">
        <v>42307</v>
      </c>
      <c r="F1786">
        <v>7839957</v>
      </c>
      <c r="G1786">
        <v>12400000</v>
      </c>
      <c r="H1786">
        <v>270102</v>
      </c>
      <c r="I1786" s="26">
        <v>270214</v>
      </c>
      <c r="J1786" s="26"/>
      <c r="K1786" s="1">
        <v>5000</v>
      </c>
      <c r="M1786" s="1"/>
      <c r="N1786" s="26"/>
      <c r="O1786" s="1"/>
      <c r="P1786" s="26"/>
    </row>
    <row r="1787" spans="1:16" hidden="1" x14ac:dyDescent="0.25">
      <c r="A1787">
        <v>50000249</v>
      </c>
      <c r="B1787">
        <v>2539852</v>
      </c>
      <c r="C1787" t="s">
        <v>154</v>
      </c>
      <c r="D1787">
        <v>1018421839</v>
      </c>
      <c r="E1787" s="29">
        <v>42307</v>
      </c>
      <c r="F1787">
        <v>31924497</v>
      </c>
      <c r="G1787">
        <v>12400000</v>
      </c>
      <c r="H1787">
        <v>270102</v>
      </c>
      <c r="I1787" s="26">
        <v>121204</v>
      </c>
      <c r="J1787" s="26"/>
      <c r="K1787" s="1">
        <v>5000</v>
      </c>
      <c r="M1787" s="1"/>
      <c r="N1787" s="26"/>
      <c r="O1787" s="1"/>
      <c r="P1787" s="26"/>
    </row>
    <row r="1788" spans="1:16" hidden="1" x14ac:dyDescent="0.25">
      <c r="A1788">
        <v>50000249</v>
      </c>
      <c r="B1788">
        <v>2564535</v>
      </c>
      <c r="C1788" t="s">
        <v>165</v>
      </c>
      <c r="D1788">
        <v>12274754</v>
      </c>
      <c r="E1788" s="29">
        <v>42307</v>
      </c>
      <c r="F1788">
        <v>31328591</v>
      </c>
      <c r="G1788">
        <v>824819000</v>
      </c>
      <c r="H1788">
        <v>370400</v>
      </c>
      <c r="I1788" s="26">
        <v>270940</v>
      </c>
      <c r="J1788" s="26"/>
      <c r="K1788" s="1">
        <v>2200</v>
      </c>
      <c r="M1788" s="1"/>
      <c r="N1788" s="26"/>
      <c r="O1788" s="1"/>
      <c r="P1788" s="26"/>
    </row>
    <row r="1789" spans="1:16" hidden="1" x14ac:dyDescent="0.25">
      <c r="A1789">
        <v>50000249</v>
      </c>
      <c r="B1789">
        <v>2571060</v>
      </c>
      <c r="C1789" t="s">
        <v>164</v>
      </c>
      <c r="D1789">
        <v>1067909040</v>
      </c>
      <c r="E1789" s="29">
        <v>42307</v>
      </c>
      <c r="F1789">
        <v>30168512</v>
      </c>
      <c r="G1789">
        <v>12400000</v>
      </c>
      <c r="H1789">
        <v>270102</v>
      </c>
      <c r="I1789" s="26">
        <v>270214</v>
      </c>
      <c r="J1789" s="26"/>
      <c r="K1789" s="1">
        <v>5000</v>
      </c>
      <c r="M1789" s="1"/>
      <c r="N1789" s="26"/>
      <c r="O1789" s="1"/>
      <c r="P1789" s="26"/>
    </row>
    <row r="1790" spans="1:16" hidden="1" x14ac:dyDescent="0.25">
      <c r="A1790">
        <v>50000249</v>
      </c>
      <c r="B1790">
        <v>2571840</v>
      </c>
      <c r="C1790" t="s">
        <v>154</v>
      </c>
      <c r="D1790">
        <v>9001969593</v>
      </c>
      <c r="E1790" s="29">
        <v>42307</v>
      </c>
      <c r="F1790">
        <v>6462600</v>
      </c>
      <c r="G1790">
        <v>12800000</v>
      </c>
      <c r="H1790">
        <v>350300</v>
      </c>
      <c r="I1790" s="26">
        <v>350300</v>
      </c>
      <c r="J1790" s="26"/>
      <c r="K1790" s="1">
        <v>4503014</v>
      </c>
      <c r="M1790" s="1"/>
      <c r="N1790" s="26"/>
      <c r="O1790" s="1"/>
      <c r="P1790" s="26"/>
    </row>
    <row r="1791" spans="1:16" hidden="1" x14ac:dyDescent="0.25">
      <c r="A1791">
        <v>50000249</v>
      </c>
      <c r="B1791">
        <v>2573826</v>
      </c>
      <c r="C1791" t="s">
        <v>154</v>
      </c>
      <c r="D1791">
        <v>80037637</v>
      </c>
      <c r="E1791" s="29">
        <v>42307</v>
      </c>
      <c r="F1791">
        <v>31436117</v>
      </c>
      <c r="G1791">
        <v>12200000</v>
      </c>
      <c r="H1791">
        <v>250101</v>
      </c>
      <c r="I1791" s="26">
        <v>121225</v>
      </c>
      <c r="J1791" s="26"/>
      <c r="K1791" s="1">
        <v>5800</v>
      </c>
      <c r="M1791" s="1"/>
      <c r="N1791" s="26"/>
      <c r="O1791" s="1"/>
      <c r="P1791" s="26"/>
    </row>
    <row r="1792" spans="1:16" hidden="1" x14ac:dyDescent="0.25">
      <c r="A1792">
        <v>50000249</v>
      </c>
      <c r="B1792">
        <v>2584556</v>
      </c>
      <c r="C1792" t="s">
        <v>163</v>
      </c>
      <c r="D1792">
        <v>8001416457</v>
      </c>
      <c r="E1792" s="29">
        <v>42307</v>
      </c>
      <c r="F1792">
        <v>80014164</v>
      </c>
      <c r="G1792">
        <v>11100000</v>
      </c>
      <c r="H1792">
        <v>150104</v>
      </c>
      <c r="I1792" s="26">
        <v>27090504</v>
      </c>
      <c r="J1792" s="26"/>
      <c r="K1792" s="1">
        <v>669900</v>
      </c>
      <c r="M1792" s="1"/>
      <c r="N1792" s="26"/>
      <c r="O1792" s="1"/>
      <c r="P1792" s="26"/>
    </row>
    <row r="1793" spans="1:16" hidden="1" x14ac:dyDescent="0.25">
      <c r="A1793">
        <v>50000249</v>
      </c>
      <c r="B1793">
        <v>2584624</v>
      </c>
      <c r="C1793" t="s">
        <v>163</v>
      </c>
      <c r="D1793">
        <v>8001416457</v>
      </c>
      <c r="E1793" s="29">
        <v>42307</v>
      </c>
      <c r="F1793">
        <v>6501411</v>
      </c>
      <c r="G1793">
        <v>11100000</v>
      </c>
      <c r="H1793">
        <v>150104</v>
      </c>
      <c r="I1793" s="26">
        <v>27090504</v>
      </c>
      <c r="J1793" s="26"/>
      <c r="K1793" s="1">
        <v>31152067.050000001</v>
      </c>
      <c r="M1793" s="1"/>
      <c r="N1793" s="26"/>
      <c r="O1793" s="1"/>
      <c r="P1793" s="26"/>
    </row>
    <row r="1794" spans="1:16" hidden="1" x14ac:dyDescent="0.25">
      <c r="A1794">
        <v>50000249</v>
      </c>
      <c r="B1794">
        <v>2621327</v>
      </c>
      <c r="C1794" t="s">
        <v>191</v>
      </c>
      <c r="D1794">
        <v>1098626215</v>
      </c>
      <c r="E1794" s="29">
        <v>42307</v>
      </c>
      <c r="F1794">
        <v>10986262</v>
      </c>
      <c r="G1794">
        <v>12400000</v>
      </c>
      <c r="H1794">
        <v>270102</v>
      </c>
      <c r="I1794" s="26">
        <v>121204</v>
      </c>
      <c r="J1794" s="26"/>
      <c r="K1794" s="1">
        <v>5000</v>
      </c>
      <c r="M1794" s="1"/>
      <c r="N1794" s="26"/>
      <c r="O1794" s="1"/>
      <c r="P1794" s="26"/>
    </row>
    <row r="1795" spans="1:16" hidden="1" x14ac:dyDescent="0.25">
      <c r="A1795">
        <v>50000249</v>
      </c>
      <c r="B1795">
        <v>2621389</v>
      </c>
      <c r="C1795" t="s">
        <v>191</v>
      </c>
      <c r="D1795">
        <v>1098735676</v>
      </c>
      <c r="E1795" s="29">
        <v>42307</v>
      </c>
      <c r="F1795">
        <v>6371287</v>
      </c>
      <c r="G1795">
        <v>12400000</v>
      </c>
      <c r="H1795">
        <v>270102</v>
      </c>
      <c r="I1795" s="26">
        <v>121204</v>
      </c>
      <c r="J1795" s="26"/>
      <c r="K1795" s="1">
        <v>5000</v>
      </c>
      <c r="M1795" s="1"/>
      <c r="N1795" s="26"/>
      <c r="O1795" s="1"/>
      <c r="P1795" s="26"/>
    </row>
    <row r="1796" spans="1:16" hidden="1" x14ac:dyDescent="0.25">
      <c r="A1796">
        <v>50000249</v>
      </c>
      <c r="B1796">
        <v>2628381</v>
      </c>
      <c r="C1796" t="s">
        <v>198</v>
      </c>
      <c r="D1796">
        <v>41887107</v>
      </c>
      <c r="E1796" s="29">
        <v>42307</v>
      </c>
      <c r="F1796">
        <v>31461747</v>
      </c>
      <c r="G1796">
        <v>923272193</v>
      </c>
      <c r="H1796">
        <v>131401</v>
      </c>
      <c r="I1796" s="26">
        <v>131401</v>
      </c>
      <c r="J1796" s="26"/>
      <c r="K1796" s="1">
        <v>1976500</v>
      </c>
      <c r="M1796" s="1"/>
      <c r="N1796" s="26"/>
      <c r="O1796" s="1"/>
      <c r="P1796" s="26"/>
    </row>
    <row r="1797" spans="1:16" hidden="1" x14ac:dyDescent="0.25">
      <c r="A1797">
        <v>50000249</v>
      </c>
      <c r="B1797">
        <v>2628385</v>
      </c>
      <c r="C1797" t="s">
        <v>198</v>
      </c>
      <c r="D1797">
        <v>82260455</v>
      </c>
      <c r="E1797" s="29">
        <v>42307</v>
      </c>
      <c r="F1797">
        <v>31479289</v>
      </c>
      <c r="G1797">
        <v>12800000</v>
      </c>
      <c r="H1797">
        <v>350300</v>
      </c>
      <c r="I1797" s="26">
        <v>350300</v>
      </c>
      <c r="J1797" s="26"/>
      <c r="K1797" s="1">
        <v>217802</v>
      </c>
      <c r="M1797" s="1"/>
      <c r="N1797" s="26"/>
      <c r="O1797" s="1"/>
      <c r="P1797" s="26"/>
    </row>
    <row r="1798" spans="1:16" hidden="1" x14ac:dyDescent="0.25">
      <c r="A1798">
        <v>50000249</v>
      </c>
      <c r="B1798">
        <v>2631254</v>
      </c>
      <c r="C1798" t="s">
        <v>161</v>
      </c>
      <c r="D1798">
        <v>830114475</v>
      </c>
      <c r="E1798" s="29">
        <v>42307</v>
      </c>
      <c r="F1798">
        <v>2427400</v>
      </c>
      <c r="G1798">
        <v>96400000</v>
      </c>
      <c r="H1798">
        <v>370101</v>
      </c>
      <c r="I1798" s="26">
        <v>270910</v>
      </c>
      <c r="J1798" s="26"/>
      <c r="K1798" s="1">
        <v>823970</v>
      </c>
      <c r="M1798" s="1"/>
      <c r="N1798" s="26"/>
      <c r="O1798" s="1"/>
      <c r="P1798" s="26"/>
    </row>
    <row r="1799" spans="1:16" hidden="1" x14ac:dyDescent="0.25">
      <c r="A1799">
        <v>50000249</v>
      </c>
      <c r="B1799">
        <v>2632733</v>
      </c>
      <c r="C1799" t="s">
        <v>154</v>
      </c>
      <c r="D1799">
        <v>8301225661</v>
      </c>
      <c r="E1799" s="29">
        <v>42307</v>
      </c>
      <c r="F1799">
        <v>7050000</v>
      </c>
      <c r="G1799">
        <v>12800000</v>
      </c>
      <c r="H1799">
        <v>350300</v>
      </c>
      <c r="I1799" s="26">
        <v>350300</v>
      </c>
      <c r="J1799" s="26"/>
      <c r="K1799" s="1">
        <v>6809185</v>
      </c>
      <c r="M1799" s="1"/>
      <c r="N1799" s="26"/>
      <c r="O1799" s="1"/>
      <c r="P1799" s="26"/>
    </row>
    <row r="1800" spans="1:16" hidden="1" x14ac:dyDescent="0.25">
      <c r="A1800">
        <v>50000249</v>
      </c>
      <c r="B1800">
        <v>2632734</v>
      </c>
      <c r="C1800" t="s">
        <v>154</v>
      </c>
      <c r="D1800">
        <v>8001225661</v>
      </c>
      <c r="E1800" s="29">
        <v>42307</v>
      </c>
      <c r="F1800">
        <v>7050000</v>
      </c>
      <c r="G1800">
        <v>12800000</v>
      </c>
      <c r="H1800">
        <v>350300</v>
      </c>
      <c r="I1800" s="26">
        <v>350300</v>
      </c>
      <c r="J1800" s="26"/>
      <c r="K1800" s="1">
        <v>53560000</v>
      </c>
      <c r="M1800" s="1"/>
      <c r="N1800" s="26"/>
      <c r="O1800" s="1"/>
      <c r="P1800" s="26"/>
    </row>
    <row r="1801" spans="1:16" hidden="1" x14ac:dyDescent="0.25">
      <c r="A1801">
        <v>50000249</v>
      </c>
      <c r="B1801">
        <v>2643182</v>
      </c>
      <c r="C1801" t="s">
        <v>154</v>
      </c>
      <c r="D1801">
        <v>79262899</v>
      </c>
      <c r="E1801" s="29">
        <v>42307</v>
      </c>
      <c r="F1801">
        <v>4781925</v>
      </c>
      <c r="G1801">
        <v>12200000</v>
      </c>
      <c r="H1801">
        <v>250101</v>
      </c>
      <c r="I1801" s="26">
        <v>121225</v>
      </c>
      <c r="J1801" s="26"/>
      <c r="K1801" s="1">
        <v>32000</v>
      </c>
      <c r="M1801" s="1"/>
      <c r="N1801" s="26"/>
      <c r="O1801" s="1"/>
      <c r="P1801" s="26"/>
    </row>
    <row r="1802" spans="1:16" hidden="1" x14ac:dyDescent="0.25">
      <c r="A1802">
        <v>50000249</v>
      </c>
      <c r="B1802">
        <v>2647772</v>
      </c>
      <c r="C1802" t="s">
        <v>171</v>
      </c>
      <c r="D1802">
        <v>1130681214</v>
      </c>
      <c r="E1802" s="29">
        <v>42307</v>
      </c>
      <c r="F1802">
        <v>6010821</v>
      </c>
      <c r="G1802">
        <v>12400000</v>
      </c>
      <c r="H1802">
        <v>270102</v>
      </c>
      <c r="I1802" s="26">
        <v>121204</v>
      </c>
      <c r="J1802" s="26"/>
      <c r="K1802" s="1">
        <v>5000</v>
      </c>
      <c r="M1802" s="1"/>
      <c r="N1802" s="26"/>
      <c r="O1802" s="1"/>
      <c r="P1802" s="26"/>
    </row>
    <row r="1803" spans="1:16" hidden="1" x14ac:dyDescent="0.25">
      <c r="A1803">
        <v>50000249</v>
      </c>
      <c r="B1803">
        <v>7121720</v>
      </c>
      <c r="C1803" t="s">
        <v>170</v>
      </c>
      <c r="D1803">
        <v>1039456672</v>
      </c>
      <c r="E1803" s="29">
        <v>42307</v>
      </c>
      <c r="F1803">
        <v>2883982</v>
      </c>
      <c r="G1803">
        <v>12400000</v>
      </c>
      <c r="H1803">
        <v>270102</v>
      </c>
      <c r="I1803" s="26">
        <v>121204</v>
      </c>
      <c r="J1803" s="26"/>
      <c r="K1803" s="1">
        <v>5000</v>
      </c>
      <c r="M1803" s="1"/>
      <c r="N1803" s="26"/>
      <c r="O1803" s="1"/>
      <c r="P1803" s="26"/>
    </row>
    <row r="1804" spans="1:16" hidden="1" x14ac:dyDescent="0.25">
      <c r="A1804">
        <v>50000249</v>
      </c>
      <c r="B1804">
        <v>40438529</v>
      </c>
      <c r="C1804" t="s">
        <v>154</v>
      </c>
      <c r="D1804">
        <v>79266820</v>
      </c>
      <c r="E1804" s="29">
        <v>42307</v>
      </c>
      <c r="F1804">
        <v>4886000</v>
      </c>
      <c r="G1804">
        <v>96300000</v>
      </c>
      <c r="H1804">
        <v>190101</v>
      </c>
      <c r="I1804" s="26">
        <v>121270</v>
      </c>
      <c r="J1804" s="26"/>
      <c r="K1804" s="1">
        <v>129800</v>
      </c>
      <c r="M1804" s="1"/>
      <c r="N1804" s="26"/>
      <c r="O1804" s="1"/>
      <c r="P1804" s="26"/>
    </row>
    <row r="1805" spans="1:16" hidden="1" x14ac:dyDescent="0.25">
      <c r="A1805">
        <v>50000249</v>
      </c>
      <c r="B1805">
        <v>40647845</v>
      </c>
      <c r="C1805" t="s">
        <v>157</v>
      </c>
      <c r="D1805">
        <v>49746751</v>
      </c>
      <c r="E1805" s="29">
        <v>42307</v>
      </c>
      <c r="F1805">
        <v>32055769</v>
      </c>
      <c r="G1805">
        <v>23900000</v>
      </c>
      <c r="H1805">
        <v>410600</v>
      </c>
      <c r="I1805" s="26">
        <v>410600</v>
      </c>
      <c r="J1805" s="26"/>
      <c r="K1805" s="1">
        <v>3391800</v>
      </c>
      <c r="M1805" s="1"/>
      <c r="N1805" s="26"/>
      <c r="O1805" s="1"/>
      <c r="P1805" s="26"/>
    </row>
    <row r="1806" spans="1:16" hidden="1" x14ac:dyDescent="0.25">
      <c r="A1806">
        <v>50000249</v>
      </c>
      <c r="B1806">
        <v>42418581</v>
      </c>
      <c r="C1806" t="s">
        <v>154</v>
      </c>
      <c r="D1806">
        <v>1065646395</v>
      </c>
      <c r="E1806" s="29">
        <v>42307</v>
      </c>
      <c r="F1806">
        <v>31886031</v>
      </c>
      <c r="G1806">
        <v>12400000</v>
      </c>
      <c r="H1806">
        <v>270102</v>
      </c>
      <c r="I1806" s="26">
        <v>121204</v>
      </c>
      <c r="J1806" s="26"/>
      <c r="K1806" s="1">
        <v>5000</v>
      </c>
      <c r="M1806" s="1"/>
      <c r="N1806" s="26"/>
      <c r="O1806" s="1"/>
      <c r="P1806" s="26"/>
    </row>
    <row r="1807" spans="1:16" hidden="1" x14ac:dyDescent="0.25">
      <c r="A1807">
        <v>50000249</v>
      </c>
      <c r="B1807">
        <v>42515027</v>
      </c>
      <c r="C1807" t="s">
        <v>154</v>
      </c>
      <c r="D1807">
        <v>8999990491</v>
      </c>
      <c r="E1807" s="29">
        <v>42307</v>
      </c>
      <c r="F1807">
        <v>5894000</v>
      </c>
      <c r="G1807">
        <v>10900000</v>
      </c>
      <c r="H1807">
        <v>170101</v>
      </c>
      <c r="I1807" s="26">
        <v>121255</v>
      </c>
      <c r="J1807" s="26"/>
      <c r="K1807" s="1">
        <v>401172662</v>
      </c>
      <c r="M1807" s="1"/>
      <c r="N1807" s="26"/>
      <c r="O1807" s="1"/>
      <c r="P1807" s="26"/>
    </row>
    <row r="1808" spans="1:16" hidden="1" x14ac:dyDescent="0.25">
      <c r="A1808">
        <v>50000249</v>
      </c>
      <c r="B1808">
        <v>42880078</v>
      </c>
      <c r="C1808" t="s">
        <v>157</v>
      </c>
      <c r="D1808">
        <v>8001876448</v>
      </c>
      <c r="E1808" s="29">
        <v>42307</v>
      </c>
      <c r="F1808">
        <v>5711773</v>
      </c>
      <c r="G1808">
        <v>13700000</v>
      </c>
      <c r="H1808">
        <v>290101</v>
      </c>
      <c r="I1808" s="26">
        <v>121250</v>
      </c>
      <c r="J1808" s="26"/>
      <c r="K1808" s="1">
        <v>521211</v>
      </c>
      <c r="M1808" s="1"/>
      <c r="N1808" s="26"/>
      <c r="O1808" s="1"/>
      <c r="P1808" s="26"/>
    </row>
    <row r="1809" spans="1:16" hidden="1" x14ac:dyDescent="0.25">
      <c r="A1809">
        <v>50000249</v>
      </c>
      <c r="B1809">
        <v>42990685</v>
      </c>
      <c r="C1809" t="s">
        <v>231</v>
      </c>
      <c r="D1809">
        <v>8902060338</v>
      </c>
      <c r="E1809" s="29">
        <v>42307</v>
      </c>
      <c r="F1809">
        <v>7486341</v>
      </c>
      <c r="G1809">
        <v>821500000</v>
      </c>
      <c r="H1809">
        <v>410101</v>
      </c>
      <c r="I1809" s="26">
        <v>270242</v>
      </c>
      <c r="J1809" s="26"/>
      <c r="K1809" s="1">
        <v>105804</v>
      </c>
      <c r="M1809" s="1"/>
      <c r="N1809" s="26"/>
      <c r="O1809" s="1"/>
      <c r="P1809" s="26"/>
    </row>
    <row r="1810" spans="1:16" hidden="1" x14ac:dyDescent="0.25">
      <c r="A1810">
        <v>50000249</v>
      </c>
      <c r="B1810">
        <v>44314542</v>
      </c>
      <c r="C1810" t="s">
        <v>154</v>
      </c>
      <c r="D1810">
        <v>26993810</v>
      </c>
      <c r="E1810" s="29">
        <v>42307</v>
      </c>
      <c r="F1810">
        <v>30021130</v>
      </c>
      <c r="G1810">
        <v>12200000</v>
      </c>
      <c r="H1810">
        <v>250101</v>
      </c>
      <c r="I1810" s="26">
        <v>121225</v>
      </c>
      <c r="J1810" s="26"/>
      <c r="K1810" s="1">
        <v>3200</v>
      </c>
      <c r="M1810" s="1"/>
      <c r="N1810" s="26"/>
      <c r="O1810" s="1"/>
      <c r="P1810" s="26"/>
    </row>
    <row r="1811" spans="1:16" hidden="1" x14ac:dyDescent="0.25">
      <c r="A1811">
        <v>50000249</v>
      </c>
      <c r="B1811">
        <v>45155971</v>
      </c>
      <c r="C1811" t="s">
        <v>154</v>
      </c>
      <c r="D1811">
        <v>19357246</v>
      </c>
      <c r="E1811" s="29">
        <v>42307</v>
      </c>
      <c r="F1811">
        <v>2508649</v>
      </c>
      <c r="G1811">
        <v>923272193</v>
      </c>
      <c r="H1811">
        <v>131401</v>
      </c>
      <c r="I1811" s="26">
        <v>131401</v>
      </c>
      <c r="J1811" s="26"/>
      <c r="K1811" s="1">
        <v>12900</v>
      </c>
      <c r="M1811" s="1"/>
      <c r="N1811" s="26"/>
      <c r="O1811" s="1"/>
      <c r="P1811" s="26"/>
    </row>
    <row r="1812" spans="1:16" hidden="1" x14ac:dyDescent="0.25">
      <c r="A1812">
        <v>50000249</v>
      </c>
      <c r="B1812">
        <v>45964207</v>
      </c>
      <c r="C1812" t="s">
        <v>154</v>
      </c>
      <c r="D1812">
        <v>1014177151</v>
      </c>
      <c r="E1812" s="29">
        <v>42307</v>
      </c>
      <c r="F1812">
        <v>4816473</v>
      </c>
      <c r="G1812">
        <v>12400000</v>
      </c>
      <c r="H1812">
        <v>270102</v>
      </c>
      <c r="I1812" s="26">
        <v>121204</v>
      </c>
      <c r="J1812" s="26"/>
      <c r="K1812" s="1">
        <v>5000</v>
      </c>
      <c r="M1812" s="1"/>
      <c r="N1812" s="26"/>
      <c r="O1812" s="1"/>
      <c r="P1812" s="26"/>
    </row>
    <row r="1813" spans="1:16" hidden="1" x14ac:dyDescent="0.25">
      <c r="A1813">
        <v>50000249</v>
      </c>
      <c r="B1813">
        <v>46427433</v>
      </c>
      <c r="C1813" t="s">
        <v>186</v>
      </c>
      <c r="D1813">
        <v>892115029</v>
      </c>
      <c r="E1813" s="29">
        <v>42307</v>
      </c>
      <c r="F1813">
        <v>7282729</v>
      </c>
      <c r="G1813">
        <v>923272438</v>
      </c>
      <c r="H1813">
        <v>410400</v>
      </c>
      <c r="I1813" s="26">
        <v>410400</v>
      </c>
      <c r="J1813" s="26"/>
      <c r="K1813" s="1">
        <v>517062.09</v>
      </c>
      <c r="M1813" s="1"/>
      <c r="N1813" s="26"/>
      <c r="O1813" s="1"/>
      <c r="P1813" s="26"/>
    </row>
    <row r="1814" spans="1:16" hidden="1" x14ac:dyDescent="0.25">
      <c r="A1814">
        <v>50000249</v>
      </c>
      <c r="B1814">
        <v>46553844</v>
      </c>
      <c r="C1814" t="s">
        <v>154</v>
      </c>
      <c r="D1814">
        <v>1098741449</v>
      </c>
      <c r="E1814" s="29">
        <v>42307</v>
      </c>
      <c r="F1814">
        <v>31633273</v>
      </c>
      <c r="G1814">
        <v>12400000</v>
      </c>
      <c r="H1814">
        <v>270102</v>
      </c>
      <c r="I1814" s="26">
        <v>121204</v>
      </c>
      <c r="J1814" s="26"/>
      <c r="K1814" s="1">
        <v>5000</v>
      </c>
      <c r="M1814" s="1"/>
      <c r="N1814" s="26"/>
      <c r="O1814" s="1"/>
      <c r="P1814" s="26"/>
    </row>
    <row r="1815" spans="1:16" hidden="1" x14ac:dyDescent="0.25">
      <c r="A1815">
        <v>50000249</v>
      </c>
      <c r="B1815">
        <v>46553847</v>
      </c>
      <c r="C1815" t="s">
        <v>154</v>
      </c>
      <c r="D1815">
        <v>68430</v>
      </c>
      <c r="E1815" s="29">
        <v>42307</v>
      </c>
      <c r="F1815">
        <v>31184460</v>
      </c>
      <c r="G1815">
        <v>923272193</v>
      </c>
      <c r="H1815">
        <v>131401</v>
      </c>
      <c r="I1815" s="26">
        <v>131401</v>
      </c>
      <c r="J1815" s="26"/>
      <c r="K1815" s="1">
        <v>30300</v>
      </c>
      <c r="M1815" s="1"/>
      <c r="N1815" s="26"/>
      <c r="O1815" s="1"/>
      <c r="P1815" s="26"/>
    </row>
    <row r="1816" spans="1:16" hidden="1" x14ac:dyDescent="0.25">
      <c r="A1816">
        <v>50000249</v>
      </c>
      <c r="B1816">
        <v>46553848</v>
      </c>
      <c r="C1816" t="s">
        <v>154</v>
      </c>
      <c r="D1816">
        <v>1098728761</v>
      </c>
      <c r="E1816" s="29">
        <v>42307</v>
      </c>
      <c r="F1816">
        <v>3163834</v>
      </c>
      <c r="G1816">
        <v>12400000</v>
      </c>
      <c r="H1816">
        <v>270102</v>
      </c>
      <c r="I1816" s="26">
        <v>121204</v>
      </c>
      <c r="J1816" s="26"/>
      <c r="K1816" s="1">
        <v>5000</v>
      </c>
      <c r="M1816" s="1"/>
      <c r="N1816" s="26"/>
      <c r="O1816" s="1"/>
      <c r="P1816" s="26"/>
    </row>
    <row r="1817" spans="1:16" hidden="1" x14ac:dyDescent="0.25">
      <c r="A1817">
        <v>50000249</v>
      </c>
      <c r="B1817">
        <v>65591638</v>
      </c>
      <c r="C1817" t="s">
        <v>154</v>
      </c>
      <c r="D1817">
        <v>6462868</v>
      </c>
      <c r="E1817" s="29">
        <v>42307</v>
      </c>
      <c r="F1817">
        <v>32048412</v>
      </c>
      <c r="G1817">
        <v>923272421</v>
      </c>
      <c r="H1817">
        <v>190101</v>
      </c>
      <c r="I1817" s="26">
        <v>190101</v>
      </c>
      <c r="J1817" s="26"/>
      <c r="K1817" s="1">
        <v>107400</v>
      </c>
      <c r="M1817" s="1"/>
      <c r="N1817" s="26"/>
      <c r="O1817" s="1"/>
      <c r="P1817" s="26"/>
    </row>
    <row r="1818" spans="1:16" hidden="1" x14ac:dyDescent="0.25">
      <c r="A1818">
        <v>50000249</v>
      </c>
      <c r="B1818">
        <v>93184772</v>
      </c>
      <c r="C1818" t="s">
        <v>244</v>
      </c>
      <c r="D1818">
        <v>8999994145</v>
      </c>
      <c r="E1818" s="29">
        <v>42307</v>
      </c>
      <c r="F1818">
        <v>8486806</v>
      </c>
      <c r="G1818">
        <v>24800000</v>
      </c>
      <c r="H1818">
        <v>430101</v>
      </c>
      <c r="I1818" s="26">
        <v>430101</v>
      </c>
      <c r="J1818" s="26"/>
      <c r="K1818" s="1">
        <v>1140661</v>
      </c>
      <c r="M1818" s="1"/>
      <c r="N1818" s="26"/>
      <c r="O1818" s="1"/>
      <c r="P1818" s="26"/>
    </row>
    <row r="1821" spans="1:16" x14ac:dyDescent="0.25">
      <c r="K1821" s="1">
        <f>SUM(K2:K1820)</f>
        <v>5206121467.3899994</v>
      </c>
    </row>
    <row r="1823" spans="1:16" x14ac:dyDescent="0.25">
      <c r="J1823" s="42" t="s">
        <v>264</v>
      </c>
      <c r="K1823" s="9">
        <v>5206121467.3900003</v>
      </c>
    </row>
    <row r="1824" spans="1:16" x14ac:dyDescent="0.25">
      <c r="J1824" s="42" t="s">
        <v>130</v>
      </c>
      <c r="K1824" s="1">
        <f>+K1821-K1823</f>
        <v>0</v>
      </c>
    </row>
    <row r="1827" spans="5:12" x14ac:dyDescent="0.25">
      <c r="E1827" s="29">
        <v>42285</v>
      </c>
      <c r="I1827" s="65" t="s">
        <v>262</v>
      </c>
      <c r="L1827" s="16">
        <v>1623500</v>
      </c>
    </row>
    <row r="1828" spans="5:12" x14ac:dyDescent="0.25">
      <c r="E1828" s="29">
        <v>42291</v>
      </c>
      <c r="I1828" s="65" t="s">
        <v>262</v>
      </c>
      <c r="L1828" s="16">
        <v>3720757</v>
      </c>
    </row>
    <row r="1829" spans="5:12" x14ac:dyDescent="0.25">
      <c r="E1829" s="29">
        <v>42285</v>
      </c>
      <c r="I1829" s="65" t="s">
        <v>261</v>
      </c>
      <c r="L1829" s="1">
        <v>100000000</v>
      </c>
    </row>
    <row r="1830" spans="5:12" x14ac:dyDescent="0.25">
      <c r="E1830" s="29">
        <v>42286</v>
      </c>
      <c r="I1830" s="65" t="s">
        <v>263</v>
      </c>
      <c r="L1830" s="1">
        <v>1479031882.8800001</v>
      </c>
    </row>
    <row r="1831" spans="5:12" x14ac:dyDescent="0.25">
      <c r="E1831" s="29">
        <v>42293</v>
      </c>
      <c r="I1831" s="65" t="s">
        <v>263</v>
      </c>
      <c r="L1831" s="1">
        <v>265099459.81999999</v>
      </c>
    </row>
    <row r="1832" spans="5:12" x14ac:dyDescent="0.25">
      <c r="E1832" s="29">
        <v>42300</v>
      </c>
      <c r="I1832" s="65" t="s">
        <v>263</v>
      </c>
      <c r="L1832" s="1">
        <v>298791239.88999999</v>
      </c>
    </row>
    <row r="1833" spans="5:12" x14ac:dyDescent="0.25">
      <c r="E1833" s="29">
        <v>42307</v>
      </c>
      <c r="I1833" s="65" t="s">
        <v>263</v>
      </c>
      <c r="L1833" s="1">
        <v>2231837500.8699999</v>
      </c>
    </row>
    <row r="1834" spans="5:12" x14ac:dyDescent="0.25">
      <c r="L1834" s="1">
        <v>9019767895.25</v>
      </c>
    </row>
    <row r="1836" spans="5:12" x14ac:dyDescent="0.25">
      <c r="L1836" s="1">
        <f>SUM(L1827:L1834)</f>
        <v>13399872235.709999</v>
      </c>
    </row>
    <row r="1837" spans="5:12" x14ac:dyDescent="0.25">
      <c r="J1837" s="42" t="s">
        <v>265</v>
      </c>
      <c r="L1837" s="9">
        <v>13399872235.709999</v>
      </c>
    </row>
    <row r="1838" spans="5:12" x14ac:dyDescent="0.25">
      <c r="J1838" s="42" t="s">
        <v>130</v>
      </c>
      <c r="L1838" s="1">
        <f>+L1836-L1837</f>
        <v>0</v>
      </c>
    </row>
  </sheetData>
  <autoFilter ref="A1:P1818">
    <filterColumn colId="4">
      <filters>
        <dateGroupItem year="2015" month="10" day="28" dateTimeGrouping="day"/>
      </filters>
    </filterColumn>
    <filterColumn colId="10">
      <filters>
        <filter val="1.333.018,00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820"/>
  <sheetViews>
    <sheetView topLeftCell="A234" workbookViewId="0">
      <selection activeCell="F234" sqref="F1:G1048576"/>
    </sheetView>
  </sheetViews>
  <sheetFormatPr baseColWidth="10" defaultRowHeight="15" x14ac:dyDescent="0.25"/>
  <cols>
    <col min="2" max="2" width="14.140625" customWidth="1"/>
    <col min="3" max="3" width="29.42578125" customWidth="1"/>
    <col min="4" max="4" width="15.28515625" customWidth="1"/>
    <col min="5" max="5" width="15.42578125" style="14" customWidth="1"/>
    <col min="7" max="7" width="13.7109375" bestFit="1" customWidth="1"/>
    <col min="10" max="10" width="16.28515625" customWidth="1"/>
    <col min="11" max="11" width="16.42578125" style="1" customWidth="1"/>
    <col min="12" max="12" width="15.28515625" style="1" bestFit="1" customWidth="1"/>
    <col min="13" max="13" width="15.5703125" customWidth="1"/>
  </cols>
  <sheetData>
    <row r="1" spans="1:14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48" t="s">
        <v>74</v>
      </c>
      <c r="M1" s="37" t="s">
        <v>75</v>
      </c>
      <c r="N1" s="23"/>
    </row>
    <row r="2" spans="1:14" hidden="1" x14ac:dyDescent="0.25">
      <c r="A2">
        <v>50000249</v>
      </c>
      <c r="B2">
        <v>442325</v>
      </c>
      <c r="C2" t="s">
        <v>212</v>
      </c>
      <c r="D2">
        <v>42981051</v>
      </c>
      <c r="E2" s="14">
        <v>20151103</v>
      </c>
      <c r="F2">
        <v>3343095</v>
      </c>
      <c r="G2">
        <v>923272193</v>
      </c>
      <c r="H2" s="26">
        <v>131401</v>
      </c>
      <c r="I2" s="26">
        <v>131401</v>
      </c>
      <c r="J2" s="26"/>
      <c r="K2" s="1">
        <v>450000</v>
      </c>
      <c r="L2"/>
    </row>
    <row r="3" spans="1:14" hidden="1" x14ac:dyDescent="0.25">
      <c r="A3">
        <v>50000249</v>
      </c>
      <c r="B3">
        <v>660863</v>
      </c>
      <c r="C3" t="s">
        <v>185</v>
      </c>
      <c r="D3">
        <v>17631847</v>
      </c>
      <c r="E3" s="14">
        <v>20151103</v>
      </c>
      <c r="F3">
        <v>31338059</v>
      </c>
      <c r="G3">
        <v>26800000</v>
      </c>
      <c r="H3" s="26">
        <v>360200</v>
      </c>
      <c r="I3" s="26">
        <v>360200</v>
      </c>
      <c r="J3" s="26"/>
      <c r="K3" s="1">
        <v>28854</v>
      </c>
      <c r="L3"/>
    </row>
    <row r="4" spans="1:14" hidden="1" x14ac:dyDescent="0.25">
      <c r="A4">
        <v>50000249</v>
      </c>
      <c r="B4">
        <v>791626</v>
      </c>
      <c r="C4" t="s">
        <v>154</v>
      </c>
      <c r="D4">
        <v>1098631643</v>
      </c>
      <c r="E4" s="14">
        <v>20151103</v>
      </c>
      <c r="F4">
        <v>6361366</v>
      </c>
      <c r="G4">
        <v>12400000</v>
      </c>
      <c r="H4" s="26">
        <v>270102</v>
      </c>
      <c r="I4" s="26">
        <v>121204</v>
      </c>
      <c r="J4" s="26"/>
      <c r="K4" s="1">
        <v>5000</v>
      </c>
      <c r="L4"/>
    </row>
    <row r="5" spans="1:14" hidden="1" x14ac:dyDescent="0.25">
      <c r="A5">
        <v>50000249</v>
      </c>
      <c r="B5">
        <v>795929</v>
      </c>
      <c r="C5" t="s">
        <v>154</v>
      </c>
      <c r="D5">
        <v>1049629141</v>
      </c>
      <c r="E5" s="14">
        <v>20151103</v>
      </c>
      <c r="F5">
        <v>32220130</v>
      </c>
      <c r="G5">
        <v>12400000</v>
      </c>
      <c r="H5" s="26">
        <v>270102</v>
      </c>
      <c r="I5" s="26">
        <v>121204</v>
      </c>
      <c r="J5" s="26"/>
      <c r="K5" s="1">
        <v>5000</v>
      </c>
      <c r="L5"/>
    </row>
    <row r="6" spans="1:14" hidden="1" x14ac:dyDescent="0.25">
      <c r="A6">
        <v>50000249</v>
      </c>
      <c r="B6">
        <v>795933</v>
      </c>
      <c r="C6" t="s">
        <v>154</v>
      </c>
      <c r="D6">
        <v>1018435405</v>
      </c>
      <c r="E6" s="14">
        <v>20151103</v>
      </c>
      <c r="F6">
        <v>31240050</v>
      </c>
      <c r="G6">
        <v>12400000</v>
      </c>
      <c r="H6" s="26">
        <v>270102</v>
      </c>
      <c r="I6" s="26">
        <v>121204</v>
      </c>
      <c r="J6" s="26"/>
      <c r="K6" s="1">
        <v>5000</v>
      </c>
      <c r="L6"/>
    </row>
    <row r="7" spans="1:14" hidden="1" x14ac:dyDescent="0.25">
      <c r="A7">
        <v>50000249</v>
      </c>
      <c r="B7">
        <v>795968</v>
      </c>
      <c r="C7" t="s">
        <v>154</v>
      </c>
      <c r="D7">
        <v>86083923</v>
      </c>
      <c r="E7" s="14">
        <v>20151103</v>
      </c>
      <c r="F7">
        <v>31435480</v>
      </c>
      <c r="G7">
        <v>12400000</v>
      </c>
      <c r="H7" s="26">
        <v>270102</v>
      </c>
      <c r="I7" s="26">
        <v>121204</v>
      </c>
      <c r="J7" s="26"/>
      <c r="K7" s="1">
        <v>5000</v>
      </c>
      <c r="L7"/>
    </row>
    <row r="8" spans="1:14" hidden="1" x14ac:dyDescent="0.25">
      <c r="A8">
        <v>50000249</v>
      </c>
      <c r="B8">
        <v>802030</v>
      </c>
      <c r="C8" t="s">
        <v>154</v>
      </c>
      <c r="D8">
        <v>51558783</v>
      </c>
      <c r="E8" s="14">
        <v>20151103</v>
      </c>
      <c r="F8">
        <v>2749112</v>
      </c>
      <c r="G8">
        <v>923272193</v>
      </c>
      <c r="H8" s="26">
        <v>131401</v>
      </c>
      <c r="I8" s="26">
        <v>131401</v>
      </c>
      <c r="J8" s="26"/>
      <c r="K8" s="1">
        <v>265797</v>
      </c>
      <c r="L8"/>
    </row>
    <row r="9" spans="1:14" hidden="1" x14ac:dyDescent="0.25">
      <c r="A9">
        <v>50000249</v>
      </c>
      <c r="B9">
        <v>1306014</v>
      </c>
      <c r="C9" t="s">
        <v>183</v>
      </c>
      <c r="D9">
        <v>13104489</v>
      </c>
      <c r="E9" s="14">
        <v>20151103</v>
      </c>
      <c r="F9">
        <v>2493359</v>
      </c>
      <c r="G9">
        <v>11100000</v>
      </c>
      <c r="H9" s="26">
        <v>150112</v>
      </c>
      <c r="I9" s="26">
        <v>121275</v>
      </c>
      <c r="J9" s="26"/>
      <c r="K9" s="1">
        <v>100000</v>
      </c>
      <c r="L9"/>
    </row>
    <row r="10" spans="1:14" hidden="1" x14ac:dyDescent="0.25">
      <c r="A10">
        <v>50000249</v>
      </c>
      <c r="B10">
        <v>1430093</v>
      </c>
      <c r="C10" t="s">
        <v>180</v>
      </c>
      <c r="D10">
        <v>102854342</v>
      </c>
      <c r="E10" s="14">
        <v>20151103</v>
      </c>
      <c r="F10">
        <v>32267665</v>
      </c>
      <c r="G10">
        <v>12400000</v>
      </c>
      <c r="H10" s="26">
        <v>270102</v>
      </c>
      <c r="I10" s="26">
        <v>121204</v>
      </c>
      <c r="J10" s="26"/>
      <c r="K10" s="1">
        <v>5000</v>
      </c>
      <c r="L10"/>
    </row>
    <row r="11" spans="1:14" hidden="1" x14ac:dyDescent="0.25">
      <c r="A11">
        <v>50000249</v>
      </c>
      <c r="B11">
        <v>1430884</v>
      </c>
      <c r="C11" t="s">
        <v>158</v>
      </c>
      <c r="D11">
        <v>857660</v>
      </c>
      <c r="E11" s="14">
        <v>20151103</v>
      </c>
      <c r="F11">
        <v>3178554</v>
      </c>
      <c r="G11">
        <v>923272193</v>
      </c>
      <c r="H11" s="26">
        <v>131401</v>
      </c>
      <c r="I11" s="26">
        <v>131401</v>
      </c>
      <c r="J11" s="26"/>
      <c r="K11" s="1">
        <v>16700</v>
      </c>
      <c r="L11"/>
    </row>
    <row r="12" spans="1:14" hidden="1" x14ac:dyDescent="0.25">
      <c r="A12">
        <v>50000249</v>
      </c>
      <c r="B12">
        <v>1453115</v>
      </c>
      <c r="C12" t="s">
        <v>154</v>
      </c>
      <c r="D12">
        <v>8999991158</v>
      </c>
      <c r="E12" s="14">
        <v>20151103</v>
      </c>
      <c r="F12">
        <v>2422131</v>
      </c>
      <c r="G12">
        <v>12800000</v>
      </c>
      <c r="H12" s="26">
        <v>350300</v>
      </c>
      <c r="I12" s="26">
        <v>350300</v>
      </c>
      <c r="J12" s="26"/>
      <c r="K12" s="1">
        <v>16068000</v>
      </c>
      <c r="L12"/>
    </row>
    <row r="13" spans="1:14" hidden="1" x14ac:dyDescent="0.25">
      <c r="A13">
        <v>50000249</v>
      </c>
      <c r="B13">
        <v>1454146</v>
      </c>
      <c r="C13" t="s">
        <v>154</v>
      </c>
      <c r="D13">
        <v>1091661169</v>
      </c>
      <c r="E13" s="14">
        <v>20151103</v>
      </c>
      <c r="F13">
        <v>31639225</v>
      </c>
      <c r="G13">
        <v>12400000</v>
      </c>
      <c r="H13" s="26">
        <v>270102</v>
      </c>
      <c r="I13" s="26">
        <v>121204</v>
      </c>
      <c r="J13" s="26"/>
      <c r="K13" s="1">
        <v>5000</v>
      </c>
      <c r="L13"/>
    </row>
    <row r="14" spans="1:14" hidden="1" x14ac:dyDescent="0.25">
      <c r="A14">
        <v>50000249</v>
      </c>
      <c r="B14">
        <v>1454151</v>
      </c>
      <c r="C14" t="s">
        <v>154</v>
      </c>
      <c r="D14">
        <v>1075244798</v>
      </c>
      <c r="E14" s="14">
        <v>20151103</v>
      </c>
      <c r="F14">
        <v>4791151</v>
      </c>
      <c r="G14">
        <v>12400000</v>
      </c>
      <c r="H14" s="26">
        <v>270102</v>
      </c>
      <c r="I14" s="26">
        <v>121204</v>
      </c>
      <c r="J14" s="26"/>
      <c r="K14" s="1">
        <v>5000</v>
      </c>
      <c r="L14"/>
    </row>
    <row r="15" spans="1:14" hidden="1" x14ac:dyDescent="0.25">
      <c r="A15">
        <v>50000249</v>
      </c>
      <c r="B15">
        <v>1476125</v>
      </c>
      <c r="C15" t="s">
        <v>179</v>
      </c>
      <c r="D15">
        <v>1098730234</v>
      </c>
      <c r="E15" s="14">
        <v>20151103</v>
      </c>
      <c r="F15">
        <v>6945399</v>
      </c>
      <c r="G15">
        <v>12400000</v>
      </c>
      <c r="H15" s="26">
        <v>270102</v>
      </c>
      <c r="I15" s="26">
        <v>121204</v>
      </c>
      <c r="J15" s="26"/>
      <c r="K15" s="1">
        <v>5000</v>
      </c>
      <c r="L15"/>
    </row>
    <row r="16" spans="1:14" hidden="1" x14ac:dyDescent="0.25">
      <c r="A16">
        <v>50000249</v>
      </c>
      <c r="B16">
        <v>1476126</v>
      </c>
      <c r="C16" t="s">
        <v>179</v>
      </c>
      <c r="D16">
        <v>1098728713</v>
      </c>
      <c r="E16" s="14">
        <v>20151103</v>
      </c>
      <c r="F16">
        <v>6918610</v>
      </c>
      <c r="G16">
        <v>12400000</v>
      </c>
      <c r="H16" s="26">
        <v>270102</v>
      </c>
      <c r="I16" s="26">
        <v>121204</v>
      </c>
      <c r="J16" s="26"/>
      <c r="K16" s="1">
        <v>5000</v>
      </c>
      <c r="L16"/>
    </row>
    <row r="17" spans="1:12" hidden="1" x14ac:dyDescent="0.25">
      <c r="A17">
        <v>50000249</v>
      </c>
      <c r="B17">
        <v>1555014</v>
      </c>
      <c r="C17" t="s">
        <v>172</v>
      </c>
      <c r="D17">
        <v>1081405875</v>
      </c>
      <c r="E17" s="14">
        <v>20151103</v>
      </c>
      <c r="F17">
        <v>8711119</v>
      </c>
      <c r="G17">
        <v>12400000</v>
      </c>
      <c r="H17" s="26">
        <v>270102</v>
      </c>
      <c r="I17" s="26">
        <v>121204</v>
      </c>
      <c r="J17" s="26"/>
      <c r="K17" s="1">
        <v>5000</v>
      </c>
      <c r="L17"/>
    </row>
    <row r="18" spans="1:12" hidden="1" x14ac:dyDescent="0.25">
      <c r="A18">
        <v>50000249</v>
      </c>
      <c r="B18">
        <v>1555215</v>
      </c>
      <c r="C18" t="s">
        <v>172</v>
      </c>
      <c r="D18">
        <v>1082777390</v>
      </c>
      <c r="E18" s="14">
        <v>20151103</v>
      </c>
      <c r="F18">
        <v>31734704</v>
      </c>
      <c r="G18">
        <v>12400000</v>
      </c>
      <c r="H18" s="26">
        <v>270102</v>
      </c>
      <c r="I18" s="26">
        <v>121204</v>
      </c>
      <c r="J18" s="26"/>
      <c r="K18" s="1">
        <v>5000</v>
      </c>
      <c r="L18"/>
    </row>
    <row r="19" spans="1:12" hidden="1" x14ac:dyDescent="0.25">
      <c r="A19">
        <v>50000249</v>
      </c>
      <c r="B19">
        <v>1601805</v>
      </c>
      <c r="C19" t="s">
        <v>205</v>
      </c>
      <c r="D19">
        <v>83090096</v>
      </c>
      <c r="E19" s="14">
        <v>20151103</v>
      </c>
      <c r="F19">
        <v>31239381</v>
      </c>
      <c r="G19">
        <v>26800000</v>
      </c>
      <c r="H19" s="26">
        <v>360200</v>
      </c>
      <c r="I19" s="26">
        <v>360200</v>
      </c>
      <c r="J19" s="26"/>
      <c r="K19" s="1">
        <v>67932</v>
      </c>
      <c r="L19"/>
    </row>
    <row r="20" spans="1:12" hidden="1" x14ac:dyDescent="0.25">
      <c r="A20">
        <v>50000249</v>
      </c>
      <c r="B20">
        <v>1746301</v>
      </c>
      <c r="C20" t="s">
        <v>181</v>
      </c>
      <c r="D20">
        <v>1053823965</v>
      </c>
      <c r="E20" s="14">
        <v>20151103</v>
      </c>
      <c r="F20">
        <v>8852100</v>
      </c>
      <c r="G20">
        <v>12400000</v>
      </c>
      <c r="H20" s="26">
        <v>270102</v>
      </c>
      <c r="I20" s="26">
        <v>121204</v>
      </c>
      <c r="J20" s="26"/>
      <c r="K20" s="1">
        <v>5000</v>
      </c>
      <c r="L20"/>
    </row>
    <row r="21" spans="1:12" hidden="1" x14ac:dyDescent="0.25">
      <c r="A21">
        <v>50000249</v>
      </c>
      <c r="B21">
        <v>1958375</v>
      </c>
      <c r="C21" t="s">
        <v>154</v>
      </c>
      <c r="D21">
        <v>20475299</v>
      </c>
      <c r="E21" s="14">
        <v>20151103</v>
      </c>
      <c r="F21">
        <v>31770094</v>
      </c>
      <c r="G21">
        <v>923272193</v>
      </c>
      <c r="H21" s="26">
        <v>131401</v>
      </c>
      <c r="I21" s="26">
        <v>131401</v>
      </c>
      <c r="J21" s="26"/>
      <c r="K21" s="1">
        <v>16300</v>
      </c>
      <c r="L21"/>
    </row>
    <row r="22" spans="1:12" hidden="1" x14ac:dyDescent="0.25">
      <c r="A22">
        <v>50000249</v>
      </c>
      <c r="B22">
        <v>2004017</v>
      </c>
      <c r="C22" t="s">
        <v>177</v>
      </c>
      <c r="D22">
        <v>79147839</v>
      </c>
      <c r="E22" s="14">
        <v>20151103</v>
      </c>
      <c r="F22">
        <v>31021075</v>
      </c>
      <c r="G22">
        <v>26800000</v>
      </c>
      <c r="H22" s="26">
        <v>360200</v>
      </c>
      <c r="I22" s="26">
        <v>360200</v>
      </c>
      <c r="J22" s="26"/>
      <c r="K22" s="1">
        <v>102676</v>
      </c>
      <c r="L22"/>
    </row>
    <row r="23" spans="1:12" hidden="1" x14ac:dyDescent="0.25">
      <c r="A23">
        <v>50000249</v>
      </c>
      <c r="B23">
        <v>2004208</v>
      </c>
      <c r="C23" t="s">
        <v>177</v>
      </c>
      <c r="D23">
        <v>7215171</v>
      </c>
      <c r="E23" s="14">
        <v>20151103</v>
      </c>
      <c r="F23">
        <v>32034646</v>
      </c>
      <c r="G23">
        <v>26800000</v>
      </c>
      <c r="H23" s="26">
        <v>360200</v>
      </c>
      <c r="I23" s="26">
        <v>360200</v>
      </c>
      <c r="J23" s="26"/>
      <c r="K23" s="1">
        <v>107000</v>
      </c>
      <c r="L23"/>
    </row>
    <row r="24" spans="1:12" hidden="1" x14ac:dyDescent="0.25">
      <c r="A24">
        <v>50000249</v>
      </c>
      <c r="B24">
        <v>2014141</v>
      </c>
      <c r="C24" t="s">
        <v>197</v>
      </c>
      <c r="D24">
        <v>1116242526</v>
      </c>
      <c r="E24" s="14">
        <v>20151103</v>
      </c>
      <c r="F24">
        <v>2300457</v>
      </c>
      <c r="G24">
        <v>12400000</v>
      </c>
      <c r="H24" s="26">
        <v>270102</v>
      </c>
      <c r="I24" s="26">
        <v>121204</v>
      </c>
      <c r="J24" s="26"/>
      <c r="K24" s="1">
        <v>5000</v>
      </c>
      <c r="L24"/>
    </row>
    <row r="25" spans="1:12" hidden="1" x14ac:dyDescent="0.25">
      <c r="A25">
        <v>50000249</v>
      </c>
      <c r="B25">
        <v>2054706</v>
      </c>
      <c r="C25" t="s">
        <v>154</v>
      </c>
      <c r="D25">
        <v>18263612</v>
      </c>
      <c r="E25" s="14">
        <v>20151103</v>
      </c>
      <c r="F25">
        <v>30061164</v>
      </c>
      <c r="G25">
        <v>12200000</v>
      </c>
      <c r="H25" s="26">
        <v>250101</v>
      </c>
      <c r="I25" s="26">
        <v>121225</v>
      </c>
      <c r="J25" s="26"/>
      <c r="K25" s="1">
        <v>47500</v>
      </c>
      <c r="L25"/>
    </row>
    <row r="26" spans="1:12" hidden="1" x14ac:dyDescent="0.25">
      <c r="A26">
        <v>50000249</v>
      </c>
      <c r="B26">
        <v>2054719</v>
      </c>
      <c r="C26" t="s">
        <v>154</v>
      </c>
      <c r="D26">
        <v>20792145</v>
      </c>
      <c r="E26" s="14">
        <v>20151103</v>
      </c>
      <c r="F26">
        <v>31146946</v>
      </c>
      <c r="G26">
        <v>923272193</v>
      </c>
      <c r="H26" s="26">
        <v>131401</v>
      </c>
      <c r="I26" s="26">
        <v>131401</v>
      </c>
      <c r="J26" s="26"/>
      <c r="K26" s="1">
        <v>2900</v>
      </c>
      <c r="L26"/>
    </row>
    <row r="27" spans="1:12" hidden="1" x14ac:dyDescent="0.25">
      <c r="A27">
        <v>50000249</v>
      </c>
      <c r="B27">
        <v>2164520</v>
      </c>
      <c r="C27" t="s">
        <v>173</v>
      </c>
      <c r="D27">
        <v>23433418</v>
      </c>
      <c r="E27" s="14">
        <v>20151103</v>
      </c>
      <c r="F27">
        <v>31068053</v>
      </c>
      <c r="G27">
        <v>12400000</v>
      </c>
      <c r="H27" s="26">
        <v>270108</v>
      </c>
      <c r="I27" s="26">
        <v>270108</v>
      </c>
      <c r="J27" s="26"/>
      <c r="K27" s="1">
        <v>2171950</v>
      </c>
      <c r="L27"/>
    </row>
    <row r="28" spans="1:12" hidden="1" x14ac:dyDescent="0.25">
      <c r="A28">
        <v>50000249</v>
      </c>
      <c r="B28">
        <v>2164523</v>
      </c>
      <c r="C28" t="s">
        <v>173</v>
      </c>
      <c r="D28">
        <v>1049612835</v>
      </c>
      <c r="E28" s="14">
        <v>20151103</v>
      </c>
      <c r="F28">
        <v>31252564</v>
      </c>
      <c r="G28">
        <v>12400000</v>
      </c>
      <c r="H28" s="26">
        <v>270108</v>
      </c>
      <c r="I28" s="26">
        <v>270108</v>
      </c>
      <c r="J28" s="26"/>
      <c r="K28" s="1">
        <v>1447850</v>
      </c>
      <c r="L28"/>
    </row>
    <row r="29" spans="1:12" hidden="1" x14ac:dyDescent="0.25">
      <c r="A29">
        <v>50000249</v>
      </c>
      <c r="B29">
        <v>2178002</v>
      </c>
      <c r="C29" t="s">
        <v>154</v>
      </c>
      <c r="D29">
        <v>21166289</v>
      </c>
      <c r="E29" s="14">
        <v>20151103</v>
      </c>
      <c r="F29">
        <v>2822816</v>
      </c>
      <c r="G29">
        <v>923272193</v>
      </c>
      <c r="H29" s="26">
        <v>131401</v>
      </c>
      <c r="I29" s="26">
        <v>131401</v>
      </c>
      <c r="J29" s="26"/>
      <c r="K29" s="1">
        <v>5000</v>
      </c>
      <c r="L29"/>
    </row>
    <row r="30" spans="1:12" hidden="1" x14ac:dyDescent="0.25">
      <c r="A30">
        <v>50000249</v>
      </c>
      <c r="B30">
        <v>2178004</v>
      </c>
      <c r="C30" t="s">
        <v>154</v>
      </c>
      <c r="D30">
        <v>7405991</v>
      </c>
      <c r="E30" s="14">
        <v>20151103</v>
      </c>
      <c r="F30">
        <v>28225816</v>
      </c>
      <c r="G30">
        <v>923272193</v>
      </c>
      <c r="H30" s="26">
        <v>131401</v>
      </c>
      <c r="I30" s="26">
        <v>131401</v>
      </c>
      <c r="J30" s="26"/>
      <c r="K30" s="1">
        <v>6100</v>
      </c>
      <c r="L30"/>
    </row>
    <row r="31" spans="1:12" hidden="1" x14ac:dyDescent="0.25">
      <c r="A31">
        <v>50000249</v>
      </c>
      <c r="B31">
        <v>2178008</v>
      </c>
      <c r="C31" t="s">
        <v>154</v>
      </c>
      <c r="D31">
        <v>28676080</v>
      </c>
      <c r="E31" s="14">
        <v>20151103</v>
      </c>
      <c r="F31">
        <v>2822816</v>
      </c>
      <c r="G31">
        <v>923272193</v>
      </c>
      <c r="H31" s="26">
        <v>131401</v>
      </c>
      <c r="I31" s="26">
        <v>131401</v>
      </c>
      <c r="J31" s="26"/>
      <c r="K31" s="1">
        <v>4200</v>
      </c>
      <c r="L31"/>
    </row>
    <row r="32" spans="1:12" hidden="1" x14ac:dyDescent="0.25">
      <c r="A32">
        <v>50000249</v>
      </c>
      <c r="B32">
        <v>2178009</v>
      </c>
      <c r="C32" t="s">
        <v>154</v>
      </c>
      <c r="D32">
        <v>19166738</v>
      </c>
      <c r="E32" s="14">
        <v>20151103</v>
      </c>
      <c r="F32">
        <v>2822816</v>
      </c>
      <c r="G32">
        <v>923272193</v>
      </c>
      <c r="H32" s="26">
        <v>131401</v>
      </c>
      <c r="I32" s="26">
        <v>131401</v>
      </c>
      <c r="J32" s="26"/>
      <c r="K32" s="1">
        <v>6000</v>
      </c>
      <c r="L32"/>
    </row>
    <row r="33" spans="1:12" hidden="1" x14ac:dyDescent="0.25">
      <c r="A33">
        <v>50000249</v>
      </c>
      <c r="B33">
        <v>2178010</v>
      </c>
      <c r="C33" t="s">
        <v>154</v>
      </c>
      <c r="D33">
        <v>5002101</v>
      </c>
      <c r="E33" s="14">
        <v>20151103</v>
      </c>
      <c r="F33">
        <v>2822816</v>
      </c>
      <c r="G33">
        <v>923272193</v>
      </c>
      <c r="H33" s="26">
        <v>131401</v>
      </c>
      <c r="I33" s="26">
        <v>131401</v>
      </c>
      <c r="J33" s="26"/>
      <c r="K33" s="1">
        <v>5300</v>
      </c>
      <c r="L33"/>
    </row>
    <row r="34" spans="1:12" hidden="1" x14ac:dyDescent="0.25">
      <c r="A34">
        <v>50000249</v>
      </c>
      <c r="B34">
        <v>2178013</v>
      </c>
      <c r="C34" t="s">
        <v>154</v>
      </c>
      <c r="D34">
        <v>41679143</v>
      </c>
      <c r="E34" s="14">
        <v>20151103</v>
      </c>
      <c r="F34">
        <v>2822816</v>
      </c>
      <c r="G34">
        <v>923272193</v>
      </c>
      <c r="H34" s="26">
        <v>131401</v>
      </c>
      <c r="I34" s="26">
        <v>131401</v>
      </c>
      <c r="J34" s="26"/>
      <c r="K34" s="1">
        <v>48700</v>
      </c>
      <c r="L34"/>
    </row>
    <row r="35" spans="1:12" hidden="1" x14ac:dyDescent="0.25">
      <c r="A35">
        <v>50000249</v>
      </c>
      <c r="B35">
        <v>2178014</v>
      </c>
      <c r="C35" t="s">
        <v>154</v>
      </c>
      <c r="D35">
        <v>41505636</v>
      </c>
      <c r="E35" s="14">
        <v>20151103</v>
      </c>
      <c r="F35">
        <v>2822816</v>
      </c>
      <c r="G35">
        <v>923272193</v>
      </c>
      <c r="H35" s="26">
        <v>131401</v>
      </c>
      <c r="I35" s="26">
        <v>131401</v>
      </c>
      <c r="J35" s="26"/>
      <c r="K35" s="1">
        <v>13900</v>
      </c>
      <c r="L35"/>
    </row>
    <row r="36" spans="1:12" hidden="1" x14ac:dyDescent="0.25">
      <c r="A36">
        <v>50000249</v>
      </c>
      <c r="B36">
        <v>2194852</v>
      </c>
      <c r="C36" t="s">
        <v>154</v>
      </c>
      <c r="D36">
        <v>1010189754</v>
      </c>
      <c r="E36" s="14">
        <v>20151103</v>
      </c>
      <c r="F36">
        <v>31183425</v>
      </c>
      <c r="G36">
        <v>12400000</v>
      </c>
      <c r="H36" s="26">
        <v>270102</v>
      </c>
      <c r="I36" s="26">
        <v>121204</v>
      </c>
      <c r="J36" s="26"/>
      <c r="K36" s="1">
        <v>5000</v>
      </c>
      <c r="L36"/>
    </row>
    <row r="37" spans="1:12" hidden="1" x14ac:dyDescent="0.25">
      <c r="A37">
        <v>50000249</v>
      </c>
      <c r="B37">
        <v>2282918</v>
      </c>
      <c r="C37" t="s">
        <v>180</v>
      </c>
      <c r="D37">
        <v>1102830529</v>
      </c>
      <c r="E37" s="14">
        <v>20151103</v>
      </c>
      <c r="F37">
        <v>2764950</v>
      </c>
      <c r="G37">
        <v>12400000</v>
      </c>
      <c r="H37" s="26">
        <v>270102</v>
      </c>
      <c r="I37" s="26">
        <v>121204</v>
      </c>
      <c r="J37" s="26"/>
      <c r="K37" s="1">
        <v>5000</v>
      </c>
      <c r="L37"/>
    </row>
    <row r="38" spans="1:12" hidden="1" x14ac:dyDescent="0.25">
      <c r="A38">
        <v>50000249</v>
      </c>
      <c r="B38">
        <v>2305157</v>
      </c>
      <c r="C38" t="s">
        <v>173</v>
      </c>
      <c r="D38">
        <v>1053338404</v>
      </c>
      <c r="E38" s="14">
        <v>20151103</v>
      </c>
      <c r="F38">
        <v>31344763</v>
      </c>
      <c r="G38">
        <v>12400000</v>
      </c>
      <c r="H38" s="26">
        <v>270102</v>
      </c>
      <c r="I38" s="26">
        <v>121204</v>
      </c>
      <c r="J38" s="26"/>
      <c r="K38" s="1">
        <v>5000</v>
      </c>
      <c r="L38"/>
    </row>
    <row r="39" spans="1:12" hidden="1" x14ac:dyDescent="0.25">
      <c r="A39">
        <v>50000249</v>
      </c>
      <c r="B39">
        <v>2305446</v>
      </c>
      <c r="C39" t="s">
        <v>173</v>
      </c>
      <c r="D39">
        <v>40025322</v>
      </c>
      <c r="E39" s="14">
        <v>20151103</v>
      </c>
      <c r="F39">
        <v>32029672</v>
      </c>
      <c r="G39">
        <v>12400000</v>
      </c>
      <c r="H39" s="26">
        <v>270102</v>
      </c>
      <c r="I39" s="26">
        <v>121204</v>
      </c>
      <c r="J39" s="26"/>
      <c r="K39" s="1">
        <v>5000</v>
      </c>
      <c r="L39"/>
    </row>
    <row r="40" spans="1:12" hidden="1" x14ac:dyDescent="0.25">
      <c r="A40">
        <v>50000249</v>
      </c>
      <c r="B40">
        <v>2306383</v>
      </c>
      <c r="C40" t="s">
        <v>170</v>
      </c>
      <c r="D40">
        <v>43534041</v>
      </c>
      <c r="E40" s="14">
        <v>20151103</v>
      </c>
      <c r="F40">
        <v>3839051</v>
      </c>
      <c r="G40">
        <v>12200000</v>
      </c>
      <c r="H40" s="26">
        <v>250101</v>
      </c>
      <c r="I40" s="26">
        <v>121225</v>
      </c>
      <c r="J40" s="26"/>
      <c r="K40" s="1">
        <v>23500</v>
      </c>
      <c r="L40"/>
    </row>
    <row r="41" spans="1:12" hidden="1" x14ac:dyDescent="0.25">
      <c r="A41">
        <v>50000249</v>
      </c>
      <c r="B41">
        <v>2346801</v>
      </c>
      <c r="C41" t="s">
        <v>181</v>
      </c>
      <c r="D41">
        <v>31430736</v>
      </c>
      <c r="E41" s="14">
        <v>20151103</v>
      </c>
      <c r="F41">
        <v>31163413</v>
      </c>
      <c r="G41">
        <v>26800000</v>
      </c>
      <c r="H41" s="26">
        <v>360200</v>
      </c>
      <c r="I41" s="26">
        <v>360200</v>
      </c>
      <c r="J41" s="26"/>
      <c r="K41" s="1">
        <v>146524</v>
      </c>
      <c r="L41"/>
    </row>
    <row r="42" spans="1:12" hidden="1" x14ac:dyDescent="0.25">
      <c r="A42">
        <v>50000249</v>
      </c>
      <c r="B42">
        <v>2397145</v>
      </c>
      <c r="C42" t="s">
        <v>193</v>
      </c>
      <c r="D42">
        <v>1118549288</v>
      </c>
      <c r="E42" s="14">
        <v>20151103</v>
      </c>
      <c r="F42">
        <v>31157956</v>
      </c>
      <c r="G42">
        <v>12400000</v>
      </c>
      <c r="H42" s="26">
        <v>270102</v>
      </c>
      <c r="I42" s="26">
        <v>121204</v>
      </c>
      <c r="J42" s="26"/>
      <c r="K42" s="1">
        <v>5000</v>
      </c>
      <c r="L42"/>
    </row>
    <row r="43" spans="1:12" hidden="1" x14ac:dyDescent="0.25">
      <c r="A43">
        <v>50000249</v>
      </c>
      <c r="B43">
        <v>2415674</v>
      </c>
      <c r="C43" t="s">
        <v>154</v>
      </c>
      <c r="D43">
        <v>1018449718</v>
      </c>
      <c r="E43" s="14">
        <v>20151103</v>
      </c>
      <c r="F43">
        <v>31653583</v>
      </c>
      <c r="G43">
        <v>12400000</v>
      </c>
      <c r="H43" s="26">
        <v>270102</v>
      </c>
      <c r="I43" s="26">
        <v>121204</v>
      </c>
      <c r="J43" s="26"/>
      <c r="K43" s="1">
        <v>5000</v>
      </c>
      <c r="L43"/>
    </row>
    <row r="44" spans="1:12" hidden="1" x14ac:dyDescent="0.25">
      <c r="A44">
        <v>50000249</v>
      </c>
      <c r="B44">
        <v>2446861</v>
      </c>
      <c r="C44" t="s">
        <v>154</v>
      </c>
      <c r="D44">
        <v>1032444848</v>
      </c>
      <c r="E44" s="14">
        <v>20151103</v>
      </c>
      <c r="F44">
        <v>8103264</v>
      </c>
      <c r="G44">
        <v>12400000</v>
      </c>
      <c r="H44" s="26">
        <v>270102</v>
      </c>
      <c r="I44" s="26">
        <v>121204</v>
      </c>
      <c r="J44" s="26"/>
      <c r="K44" s="1">
        <v>5000</v>
      </c>
      <c r="L44"/>
    </row>
    <row r="45" spans="1:12" hidden="1" x14ac:dyDescent="0.25">
      <c r="A45">
        <v>50000249</v>
      </c>
      <c r="B45">
        <v>2464589</v>
      </c>
      <c r="C45" t="s">
        <v>195</v>
      </c>
      <c r="D45">
        <v>3274639</v>
      </c>
      <c r="E45" s="14">
        <v>20151103</v>
      </c>
      <c r="F45">
        <v>4318511</v>
      </c>
      <c r="G45">
        <v>11100000</v>
      </c>
      <c r="H45" s="26">
        <v>150112</v>
      </c>
      <c r="I45" s="26">
        <v>121275</v>
      </c>
      <c r="J45" s="26"/>
      <c r="K45" s="1">
        <v>500000</v>
      </c>
      <c r="L45"/>
    </row>
    <row r="46" spans="1:12" hidden="1" x14ac:dyDescent="0.25">
      <c r="A46">
        <v>50000249</v>
      </c>
      <c r="B46">
        <v>2464591</v>
      </c>
      <c r="C46" t="s">
        <v>195</v>
      </c>
      <c r="D46">
        <v>8275567</v>
      </c>
      <c r="E46" s="14">
        <v>20151103</v>
      </c>
      <c r="F46">
        <v>32075834</v>
      </c>
      <c r="G46">
        <v>11100000</v>
      </c>
      <c r="H46" s="26">
        <v>150112</v>
      </c>
      <c r="I46" s="26">
        <v>121275</v>
      </c>
      <c r="J46" s="26"/>
      <c r="K46" s="1">
        <v>706992</v>
      </c>
      <c r="L46"/>
    </row>
    <row r="47" spans="1:12" hidden="1" x14ac:dyDescent="0.25">
      <c r="A47">
        <v>50000249</v>
      </c>
      <c r="B47">
        <v>2465031</v>
      </c>
      <c r="C47" t="s">
        <v>154</v>
      </c>
      <c r="D47">
        <v>11235973</v>
      </c>
      <c r="E47" s="14">
        <v>20151103</v>
      </c>
      <c r="F47">
        <v>32138783</v>
      </c>
      <c r="G47">
        <v>12400000</v>
      </c>
      <c r="H47" s="26">
        <v>270102</v>
      </c>
      <c r="I47" s="26">
        <v>121204</v>
      </c>
      <c r="J47" s="26"/>
      <c r="K47" s="1">
        <v>5000</v>
      </c>
      <c r="L47"/>
    </row>
    <row r="48" spans="1:12" hidden="1" x14ac:dyDescent="0.25">
      <c r="A48">
        <v>50000249</v>
      </c>
      <c r="B48">
        <v>2465161</v>
      </c>
      <c r="C48" t="s">
        <v>154</v>
      </c>
      <c r="D48">
        <v>1023879763</v>
      </c>
      <c r="E48" s="14">
        <v>20151103</v>
      </c>
      <c r="F48">
        <v>3657657</v>
      </c>
      <c r="G48">
        <v>12400000</v>
      </c>
      <c r="H48" s="26">
        <v>270102</v>
      </c>
      <c r="I48" s="26">
        <v>121204</v>
      </c>
      <c r="J48" s="26"/>
      <c r="K48" s="1">
        <v>5000</v>
      </c>
      <c r="L48"/>
    </row>
    <row r="49" spans="1:12" hidden="1" x14ac:dyDescent="0.25">
      <c r="A49">
        <v>50000249</v>
      </c>
      <c r="B49">
        <v>2468527</v>
      </c>
      <c r="C49" t="s">
        <v>160</v>
      </c>
      <c r="D49">
        <v>38262286</v>
      </c>
      <c r="E49" s="14">
        <v>20151103</v>
      </c>
      <c r="F49">
        <v>2709600</v>
      </c>
      <c r="G49">
        <v>26800000</v>
      </c>
      <c r="H49" s="26">
        <v>360200</v>
      </c>
      <c r="I49" s="26">
        <v>360200</v>
      </c>
      <c r="J49" s="26"/>
      <c r="K49" s="1">
        <v>6000</v>
      </c>
      <c r="L49"/>
    </row>
    <row r="50" spans="1:12" hidden="1" x14ac:dyDescent="0.25">
      <c r="A50">
        <v>50000249</v>
      </c>
      <c r="B50">
        <v>2486349</v>
      </c>
      <c r="C50" t="s">
        <v>220</v>
      </c>
      <c r="D50">
        <v>10142043</v>
      </c>
      <c r="E50" s="14">
        <v>20151103</v>
      </c>
      <c r="F50">
        <v>30060866</v>
      </c>
      <c r="G50">
        <v>26800000</v>
      </c>
      <c r="H50" s="26">
        <v>360200</v>
      </c>
      <c r="I50" s="26">
        <v>360200</v>
      </c>
      <c r="J50" s="26"/>
      <c r="K50" s="1">
        <v>996853</v>
      </c>
      <c r="L50"/>
    </row>
    <row r="51" spans="1:12" hidden="1" x14ac:dyDescent="0.25">
      <c r="A51">
        <v>50000249</v>
      </c>
      <c r="B51">
        <v>2488255</v>
      </c>
      <c r="C51" t="s">
        <v>169</v>
      </c>
      <c r="D51">
        <v>1086499489</v>
      </c>
      <c r="E51" s="14">
        <v>20151103</v>
      </c>
      <c r="F51">
        <v>31835839</v>
      </c>
      <c r="G51">
        <v>12400000</v>
      </c>
      <c r="H51" s="26">
        <v>270102</v>
      </c>
      <c r="I51" s="26">
        <v>121204</v>
      </c>
      <c r="J51" s="26"/>
      <c r="K51" s="1">
        <v>5000</v>
      </c>
      <c r="L51"/>
    </row>
    <row r="52" spans="1:12" hidden="1" x14ac:dyDescent="0.25">
      <c r="A52">
        <v>50000249</v>
      </c>
      <c r="B52">
        <v>2527764</v>
      </c>
      <c r="C52" t="s">
        <v>171</v>
      </c>
      <c r="D52">
        <v>16918470</v>
      </c>
      <c r="E52" s="14">
        <v>20151103</v>
      </c>
      <c r="F52">
        <v>31633023</v>
      </c>
      <c r="G52">
        <v>12400000</v>
      </c>
      <c r="H52" s="26">
        <v>270102</v>
      </c>
      <c r="I52" s="26">
        <v>121204</v>
      </c>
      <c r="J52" s="26"/>
      <c r="K52" s="1">
        <v>5000</v>
      </c>
      <c r="L52"/>
    </row>
    <row r="53" spans="1:12" hidden="1" x14ac:dyDescent="0.25">
      <c r="A53">
        <v>50000249</v>
      </c>
      <c r="B53">
        <v>2535915</v>
      </c>
      <c r="C53" t="s">
        <v>166</v>
      </c>
      <c r="D53">
        <v>1094271872</v>
      </c>
      <c r="E53" s="14">
        <v>20151103</v>
      </c>
      <c r="F53">
        <v>31075145</v>
      </c>
      <c r="G53">
        <v>12400000</v>
      </c>
      <c r="H53" s="26">
        <v>270102</v>
      </c>
      <c r="I53" s="26">
        <v>121204</v>
      </c>
      <c r="J53" s="26"/>
      <c r="K53" s="1">
        <v>5000</v>
      </c>
      <c r="L53"/>
    </row>
    <row r="54" spans="1:12" hidden="1" x14ac:dyDescent="0.25">
      <c r="A54">
        <v>50000249</v>
      </c>
      <c r="B54">
        <v>2536046</v>
      </c>
      <c r="C54" t="s">
        <v>181</v>
      </c>
      <c r="D54">
        <v>8908010521</v>
      </c>
      <c r="E54" s="14">
        <v>20151103</v>
      </c>
      <c r="F54">
        <v>8848675</v>
      </c>
      <c r="G54">
        <v>923272193</v>
      </c>
      <c r="H54" s="26">
        <v>131401</v>
      </c>
      <c r="I54" s="26">
        <v>131401</v>
      </c>
      <c r="J54" s="26"/>
      <c r="K54" s="1">
        <v>975606</v>
      </c>
      <c r="L54"/>
    </row>
    <row r="55" spans="1:12" hidden="1" x14ac:dyDescent="0.25">
      <c r="A55">
        <v>50000249</v>
      </c>
      <c r="B55">
        <v>2538123</v>
      </c>
      <c r="C55" t="s">
        <v>164</v>
      </c>
      <c r="D55">
        <v>78027726</v>
      </c>
      <c r="E55" s="14">
        <v>20151103</v>
      </c>
      <c r="F55">
        <v>30023896</v>
      </c>
      <c r="G55">
        <v>12400000</v>
      </c>
      <c r="H55" s="26">
        <v>270102</v>
      </c>
      <c r="I55" s="26">
        <v>270214</v>
      </c>
      <c r="J55" s="26"/>
      <c r="K55" s="1">
        <v>5000</v>
      </c>
      <c r="L55"/>
    </row>
    <row r="56" spans="1:12" hidden="1" x14ac:dyDescent="0.25">
      <c r="A56">
        <v>50000249</v>
      </c>
      <c r="B56">
        <v>2538130</v>
      </c>
      <c r="C56" t="s">
        <v>164</v>
      </c>
      <c r="D56">
        <v>1067916295</v>
      </c>
      <c r="E56" s="14">
        <v>20151103</v>
      </c>
      <c r="F56">
        <v>30022754</v>
      </c>
      <c r="G56">
        <v>12400000</v>
      </c>
      <c r="H56" s="26">
        <v>270102</v>
      </c>
      <c r="I56" s="26">
        <v>270214</v>
      </c>
      <c r="J56" s="26"/>
      <c r="K56" s="1">
        <v>5000</v>
      </c>
      <c r="L56"/>
    </row>
    <row r="57" spans="1:12" hidden="1" x14ac:dyDescent="0.25">
      <c r="A57">
        <v>50000249</v>
      </c>
      <c r="B57">
        <v>2547155</v>
      </c>
      <c r="C57" t="s">
        <v>154</v>
      </c>
      <c r="D57">
        <v>52410040</v>
      </c>
      <c r="E57" s="14">
        <v>20151103</v>
      </c>
      <c r="F57">
        <v>6734587</v>
      </c>
      <c r="G57">
        <v>12400000</v>
      </c>
      <c r="H57" s="26">
        <v>270102</v>
      </c>
      <c r="I57" s="26">
        <v>121204</v>
      </c>
      <c r="J57" s="26"/>
      <c r="K57" s="1">
        <v>5000</v>
      </c>
      <c r="L57"/>
    </row>
    <row r="58" spans="1:12" hidden="1" x14ac:dyDescent="0.25">
      <c r="A58">
        <v>50000249</v>
      </c>
      <c r="B58">
        <v>2558072</v>
      </c>
      <c r="C58" t="s">
        <v>192</v>
      </c>
      <c r="D58">
        <v>20822866</v>
      </c>
      <c r="E58" s="14">
        <v>20151103</v>
      </c>
      <c r="F58">
        <v>30030952</v>
      </c>
      <c r="G58">
        <v>923272193</v>
      </c>
      <c r="H58" s="26">
        <v>131401</v>
      </c>
      <c r="I58" s="26">
        <v>131401</v>
      </c>
      <c r="J58" s="26"/>
      <c r="K58" s="1">
        <v>9000</v>
      </c>
      <c r="L58"/>
    </row>
    <row r="59" spans="1:12" hidden="1" x14ac:dyDescent="0.25">
      <c r="A59">
        <v>50000249</v>
      </c>
      <c r="B59">
        <v>2570616</v>
      </c>
      <c r="C59" t="s">
        <v>154</v>
      </c>
      <c r="D59">
        <v>41762992</v>
      </c>
      <c r="E59" s="14">
        <v>20151103</v>
      </c>
      <c r="F59">
        <v>7136011</v>
      </c>
      <c r="G59">
        <v>923272193</v>
      </c>
      <c r="H59" s="26">
        <v>131401</v>
      </c>
      <c r="I59" s="26">
        <v>131401</v>
      </c>
      <c r="J59" s="26"/>
      <c r="K59" s="1">
        <v>190000</v>
      </c>
      <c r="L59"/>
    </row>
    <row r="60" spans="1:12" hidden="1" x14ac:dyDescent="0.25">
      <c r="A60">
        <v>50000249</v>
      </c>
      <c r="B60">
        <v>2580075</v>
      </c>
      <c r="C60" t="s">
        <v>167</v>
      </c>
      <c r="D60">
        <v>1090449350</v>
      </c>
      <c r="E60" s="14">
        <v>20151103</v>
      </c>
      <c r="F60">
        <v>30442006</v>
      </c>
      <c r="G60">
        <v>12400000</v>
      </c>
      <c r="H60" s="26">
        <v>270102</v>
      </c>
      <c r="I60" s="26">
        <v>121204</v>
      </c>
      <c r="J60" s="26"/>
      <c r="K60" s="1">
        <v>5000</v>
      </c>
      <c r="L60"/>
    </row>
    <row r="61" spans="1:12" hidden="1" x14ac:dyDescent="0.25">
      <c r="A61">
        <v>50000249</v>
      </c>
      <c r="B61">
        <v>2580250</v>
      </c>
      <c r="C61" t="s">
        <v>167</v>
      </c>
      <c r="D61">
        <v>1090441737</v>
      </c>
      <c r="E61" s="14">
        <v>20151103</v>
      </c>
      <c r="F61">
        <v>30440044</v>
      </c>
      <c r="G61">
        <v>12400000</v>
      </c>
      <c r="H61" s="26">
        <v>270102</v>
      </c>
      <c r="I61" s="26">
        <v>121204</v>
      </c>
      <c r="J61" s="26"/>
      <c r="K61" s="1">
        <v>5000</v>
      </c>
      <c r="L61"/>
    </row>
    <row r="62" spans="1:12" hidden="1" x14ac:dyDescent="0.25">
      <c r="A62">
        <v>50000249</v>
      </c>
      <c r="B62">
        <v>2599002</v>
      </c>
      <c r="C62" t="s">
        <v>163</v>
      </c>
      <c r="D62">
        <v>92500426</v>
      </c>
      <c r="E62" s="14">
        <v>20151103</v>
      </c>
      <c r="F62">
        <v>32176133</v>
      </c>
      <c r="G62">
        <v>26800000</v>
      </c>
      <c r="H62" s="26">
        <v>360200</v>
      </c>
      <c r="I62" s="26">
        <v>360200</v>
      </c>
      <c r="J62" s="26"/>
      <c r="K62" s="1">
        <v>320704</v>
      </c>
      <c r="L62"/>
    </row>
    <row r="63" spans="1:12" hidden="1" x14ac:dyDescent="0.25">
      <c r="A63">
        <v>50000249</v>
      </c>
      <c r="B63">
        <v>2599003</v>
      </c>
      <c r="C63" t="s">
        <v>163</v>
      </c>
      <c r="D63">
        <v>9143121</v>
      </c>
      <c r="E63" s="14">
        <v>20151103</v>
      </c>
      <c r="F63">
        <v>31065773</v>
      </c>
      <c r="G63">
        <v>26800000</v>
      </c>
      <c r="H63" s="26">
        <v>360200</v>
      </c>
      <c r="I63" s="26">
        <v>360200</v>
      </c>
      <c r="J63" s="26"/>
      <c r="K63" s="1">
        <v>153352</v>
      </c>
      <c r="L63"/>
    </row>
    <row r="64" spans="1:12" hidden="1" x14ac:dyDescent="0.25">
      <c r="A64">
        <v>50000249</v>
      </c>
      <c r="B64">
        <v>2599004</v>
      </c>
      <c r="C64" t="s">
        <v>163</v>
      </c>
      <c r="D64">
        <v>9143121</v>
      </c>
      <c r="E64" s="14">
        <v>20151103</v>
      </c>
      <c r="F64">
        <v>31065773</v>
      </c>
      <c r="G64">
        <v>26800000</v>
      </c>
      <c r="H64" s="26">
        <v>360200</v>
      </c>
      <c r="I64" s="26">
        <v>360200</v>
      </c>
      <c r="J64" s="26"/>
      <c r="K64" s="1">
        <v>31000</v>
      </c>
      <c r="L64"/>
    </row>
    <row r="65" spans="1:12" hidden="1" x14ac:dyDescent="0.25">
      <c r="A65">
        <v>50000249</v>
      </c>
      <c r="B65">
        <v>2600277</v>
      </c>
      <c r="C65" t="s">
        <v>154</v>
      </c>
      <c r="D65">
        <v>1032430549</v>
      </c>
      <c r="E65" s="14">
        <v>20151103</v>
      </c>
      <c r="F65">
        <v>8103264</v>
      </c>
      <c r="G65">
        <v>12400000</v>
      </c>
      <c r="H65" s="26">
        <v>270102</v>
      </c>
      <c r="I65" s="26">
        <v>121204</v>
      </c>
      <c r="J65" s="26"/>
      <c r="K65" s="1">
        <v>5000</v>
      </c>
      <c r="L65"/>
    </row>
    <row r="66" spans="1:12" hidden="1" x14ac:dyDescent="0.25">
      <c r="A66">
        <v>50000249</v>
      </c>
      <c r="B66">
        <v>2619417</v>
      </c>
      <c r="C66" t="s">
        <v>163</v>
      </c>
      <c r="D66">
        <v>17950090</v>
      </c>
      <c r="E66" s="14">
        <v>20151103</v>
      </c>
      <c r="F66">
        <v>6649266</v>
      </c>
      <c r="G66">
        <v>12400000</v>
      </c>
      <c r="H66" s="26">
        <v>270108</v>
      </c>
      <c r="I66" s="26">
        <v>270108</v>
      </c>
      <c r="J66" s="26"/>
      <c r="K66" s="1">
        <v>23516569</v>
      </c>
      <c r="L66"/>
    </row>
    <row r="67" spans="1:12" hidden="1" x14ac:dyDescent="0.25">
      <c r="A67">
        <v>50000249</v>
      </c>
      <c r="B67">
        <v>2630140</v>
      </c>
      <c r="C67" t="s">
        <v>206</v>
      </c>
      <c r="D67">
        <v>7220552</v>
      </c>
      <c r="E67" s="14">
        <v>20151103</v>
      </c>
      <c r="F67">
        <v>31329264</v>
      </c>
      <c r="G67">
        <v>910300000</v>
      </c>
      <c r="H67" s="26">
        <v>130113</v>
      </c>
      <c r="I67" s="26">
        <v>121235</v>
      </c>
      <c r="J67" s="26"/>
      <c r="K67" s="1">
        <v>1501000</v>
      </c>
      <c r="L67"/>
    </row>
    <row r="68" spans="1:12" hidden="1" x14ac:dyDescent="0.25">
      <c r="A68">
        <v>50000249</v>
      </c>
      <c r="B68">
        <v>2643183</v>
      </c>
      <c r="C68" t="s">
        <v>154</v>
      </c>
      <c r="D68">
        <v>11787354</v>
      </c>
      <c r="E68" s="14">
        <v>20151103</v>
      </c>
      <c r="F68">
        <v>31389360</v>
      </c>
      <c r="G68">
        <v>12200000</v>
      </c>
      <c r="H68" s="26">
        <v>250101</v>
      </c>
      <c r="I68" s="26">
        <v>121225</v>
      </c>
      <c r="J68" s="26"/>
      <c r="K68" s="1">
        <v>28100</v>
      </c>
      <c r="L68"/>
    </row>
    <row r="69" spans="1:12" hidden="1" x14ac:dyDescent="0.25">
      <c r="A69">
        <v>50000249</v>
      </c>
      <c r="B69">
        <v>2645780</v>
      </c>
      <c r="C69" t="s">
        <v>190</v>
      </c>
      <c r="D69">
        <v>82362787</v>
      </c>
      <c r="E69" s="14">
        <v>20151103</v>
      </c>
      <c r="F69">
        <v>31483741</v>
      </c>
      <c r="G69">
        <v>12400000</v>
      </c>
      <c r="H69" s="26">
        <v>270102</v>
      </c>
      <c r="I69" s="26">
        <v>121204</v>
      </c>
      <c r="J69" s="26"/>
      <c r="K69" s="1">
        <v>5000</v>
      </c>
      <c r="L69"/>
    </row>
    <row r="70" spans="1:12" hidden="1" x14ac:dyDescent="0.25">
      <c r="A70">
        <v>50000249</v>
      </c>
      <c r="B70">
        <v>2645782</v>
      </c>
      <c r="C70" t="s">
        <v>190</v>
      </c>
      <c r="D70">
        <v>1045513346</v>
      </c>
      <c r="E70" s="14">
        <v>20151103</v>
      </c>
      <c r="F70">
        <v>8275539</v>
      </c>
      <c r="G70">
        <v>12400000</v>
      </c>
      <c r="H70" s="26">
        <v>270102</v>
      </c>
      <c r="I70" s="26">
        <v>121204</v>
      </c>
      <c r="J70" s="26"/>
      <c r="K70" s="1">
        <v>5000</v>
      </c>
      <c r="L70"/>
    </row>
    <row r="71" spans="1:12" hidden="1" x14ac:dyDescent="0.25">
      <c r="A71">
        <v>50000249</v>
      </c>
      <c r="B71">
        <v>30815725</v>
      </c>
      <c r="C71" t="s">
        <v>154</v>
      </c>
      <c r="D71">
        <v>25954663</v>
      </c>
      <c r="E71" s="14">
        <v>20151103</v>
      </c>
      <c r="F71">
        <v>4669115</v>
      </c>
      <c r="G71">
        <v>923272193</v>
      </c>
      <c r="H71" s="26">
        <v>131401</v>
      </c>
      <c r="I71" s="26">
        <v>131401</v>
      </c>
      <c r="J71" s="26"/>
      <c r="K71" s="1">
        <v>50000</v>
      </c>
      <c r="L71"/>
    </row>
    <row r="72" spans="1:12" hidden="1" x14ac:dyDescent="0.25">
      <c r="A72">
        <v>50000249</v>
      </c>
      <c r="B72">
        <v>32573127</v>
      </c>
      <c r="C72" t="s">
        <v>171</v>
      </c>
      <c r="D72">
        <v>66951368</v>
      </c>
      <c r="E72" s="14">
        <v>20151103</v>
      </c>
      <c r="F72">
        <v>3802438</v>
      </c>
      <c r="G72">
        <v>12400000</v>
      </c>
      <c r="H72" s="26">
        <v>270102</v>
      </c>
      <c r="I72" s="26">
        <v>121204</v>
      </c>
      <c r="J72" s="26"/>
      <c r="K72" s="1">
        <v>5000</v>
      </c>
      <c r="L72"/>
    </row>
    <row r="73" spans="1:12" hidden="1" x14ac:dyDescent="0.25">
      <c r="A73">
        <v>50000249</v>
      </c>
      <c r="B73">
        <v>41382523</v>
      </c>
      <c r="C73" t="s">
        <v>154</v>
      </c>
      <c r="D73">
        <v>1032443624</v>
      </c>
      <c r="E73" s="14">
        <v>20151103</v>
      </c>
      <c r="F73">
        <v>4772815</v>
      </c>
      <c r="G73">
        <v>12400000</v>
      </c>
      <c r="H73" s="26">
        <v>270102</v>
      </c>
      <c r="I73" s="26">
        <v>121204</v>
      </c>
      <c r="J73" s="26"/>
      <c r="K73" s="1">
        <v>5000</v>
      </c>
      <c r="L73"/>
    </row>
    <row r="74" spans="1:12" hidden="1" x14ac:dyDescent="0.25">
      <c r="A74">
        <v>50000249</v>
      </c>
      <c r="B74">
        <v>41382540</v>
      </c>
      <c r="C74" t="s">
        <v>154</v>
      </c>
      <c r="D74">
        <v>1024501637</v>
      </c>
      <c r="E74" s="14">
        <v>20151103</v>
      </c>
      <c r="F74">
        <v>30148004</v>
      </c>
      <c r="G74">
        <v>12400000</v>
      </c>
      <c r="H74" s="26">
        <v>270102</v>
      </c>
      <c r="I74" s="26">
        <v>121204</v>
      </c>
      <c r="J74" s="26"/>
      <c r="K74" s="1">
        <v>5000</v>
      </c>
      <c r="L74"/>
    </row>
    <row r="75" spans="1:12" hidden="1" x14ac:dyDescent="0.25">
      <c r="A75">
        <v>50000249</v>
      </c>
      <c r="B75">
        <v>41467999</v>
      </c>
      <c r="C75" t="s">
        <v>154</v>
      </c>
      <c r="D75">
        <v>79737162</v>
      </c>
      <c r="E75" s="14">
        <v>20151103</v>
      </c>
      <c r="F75">
        <v>79737162</v>
      </c>
      <c r="G75">
        <v>26800000</v>
      </c>
      <c r="H75" s="26">
        <v>360200</v>
      </c>
      <c r="I75" s="26">
        <v>360200</v>
      </c>
      <c r="J75" s="26"/>
      <c r="K75" s="1">
        <v>960000</v>
      </c>
      <c r="L75"/>
    </row>
    <row r="76" spans="1:12" hidden="1" x14ac:dyDescent="0.25">
      <c r="A76">
        <v>50000249</v>
      </c>
      <c r="B76">
        <v>41848492</v>
      </c>
      <c r="C76" t="s">
        <v>187</v>
      </c>
      <c r="D76">
        <v>79959171</v>
      </c>
      <c r="E76" s="14">
        <v>20151103</v>
      </c>
      <c r="F76">
        <v>6679020</v>
      </c>
      <c r="G76">
        <v>923272421</v>
      </c>
      <c r="H76" s="26">
        <v>190101</v>
      </c>
      <c r="I76" s="26">
        <v>190101</v>
      </c>
      <c r="J76" s="26"/>
      <c r="K76" s="1">
        <v>107400</v>
      </c>
      <c r="L76"/>
    </row>
    <row r="77" spans="1:12" hidden="1" x14ac:dyDescent="0.25">
      <c r="A77">
        <v>50000249</v>
      </c>
      <c r="B77">
        <v>41955286</v>
      </c>
      <c r="C77" t="s">
        <v>154</v>
      </c>
      <c r="D77">
        <v>79793501</v>
      </c>
      <c r="E77" s="14">
        <v>20151103</v>
      </c>
      <c r="F77">
        <v>30453284</v>
      </c>
      <c r="G77">
        <v>12200000</v>
      </c>
      <c r="H77" s="26">
        <v>250101</v>
      </c>
      <c r="I77" s="26">
        <v>121225</v>
      </c>
      <c r="J77" s="26"/>
      <c r="K77" s="1">
        <v>1800</v>
      </c>
      <c r="L77"/>
    </row>
    <row r="78" spans="1:12" hidden="1" x14ac:dyDescent="0.25">
      <c r="A78">
        <v>50000249</v>
      </c>
      <c r="B78">
        <v>42924440</v>
      </c>
      <c r="C78" t="s">
        <v>157</v>
      </c>
      <c r="D78">
        <v>4831153</v>
      </c>
      <c r="E78" s="14">
        <v>20151103</v>
      </c>
      <c r="F78">
        <v>31082469</v>
      </c>
      <c r="G78">
        <v>12200000</v>
      </c>
      <c r="H78" s="26">
        <v>250101</v>
      </c>
      <c r="I78" s="26">
        <v>121225</v>
      </c>
      <c r="J78" s="26"/>
      <c r="K78" s="1">
        <v>18000</v>
      </c>
      <c r="L78"/>
    </row>
    <row r="79" spans="1:12" hidden="1" x14ac:dyDescent="0.25">
      <c r="A79">
        <v>50000249</v>
      </c>
      <c r="B79">
        <v>42939105</v>
      </c>
      <c r="C79" t="s">
        <v>186</v>
      </c>
      <c r="D79">
        <v>17805427</v>
      </c>
      <c r="E79" s="14">
        <v>20151103</v>
      </c>
      <c r="F79">
        <v>31627112</v>
      </c>
      <c r="G79">
        <v>923272193</v>
      </c>
      <c r="H79" s="26">
        <v>131401</v>
      </c>
      <c r="I79" s="26">
        <v>131401</v>
      </c>
      <c r="J79" s="26"/>
      <c r="K79" s="1">
        <v>186416.05</v>
      </c>
      <c r="L79"/>
    </row>
    <row r="80" spans="1:12" hidden="1" x14ac:dyDescent="0.25">
      <c r="A80">
        <v>50000249</v>
      </c>
      <c r="B80">
        <v>44153333</v>
      </c>
      <c r="C80" t="s">
        <v>154</v>
      </c>
      <c r="D80">
        <v>79330127</v>
      </c>
      <c r="E80" s="14">
        <v>20151103</v>
      </c>
      <c r="F80">
        <v>31087995</v>
      </c>
      <c r="G80">
        <v>12200000</v>
      </c>
      <c r="H80" s="26">
        <v>250101</v>
      </c>
      <c r="I80" s="26">
        <v>250101</v>
      </c>
      <c r="J80" s="26"/>
      <c r="K80" s="1">
        <v>2100</v>
      </c>
      <c r="L80"/>
    </row>
    <row r="81" spans="1:12" hidden="1" x14ac:dyDescent="0.25">
      <c r="A81">
        <v>50000249</v>
      </c>
      <c r="B81">
        <v>45534392</v>
      </c>
      <c r="C81" t="s">
        <v>199</v>
      </c>
      <c r="D81">
        <v>21398632</v>
      </c>
      <c r="E81" s="14">
        <v>20151103</v>
      </c>
      <c r="F81">
        <v>3716534</v>
      </c>
      <c r="G81">
        <v>923272193</v>
      </c>
      <c r="H81" s="26">
        <v>131401</v>
      </c>
      <c r="I81" s="26">
        <v>131401</v>
      </c>
      <c r="J81" s="26"/>
      <c r="K81" s="1">
        <v>439259</v>
      </c>
      <c r="L81"/>
    </row>
    <row r="82" spans="1:12" hidden="1" x14ac:dyDescent="0.25">
      <c r="A82">
        <v>50000249</v>
      </c>
      <c r="B82">
        <v>45704170</v>
      </c>
      <c r="C82" t="s">
        <v>206</v>
      </c>
      <c r="D82">
        <v>1052398728</v>
      </c>
      <c r="E82" s="14">
        <v>20151103</v>
      </c>
      <c r="F82">
        <v>32025701</v>
      </c>
      <c r="G82">
        <v>12400000</v>
      </c>
      <c r="H82" s="26">
        <v>270102</v>
      </c>
      <c r="I82" s="26">
        <v>121204</v>
      </c>
      <c r="J82" s="26"/>
      <c r="K82" s="1">
        <v>5000</v>
      </c>
      <c r="L82"/>
    </row>
    <row r="83" spans="1:12" hidden="1" x14ac:dyDescent="0.25">
      <c r="A83">
        <v>50000249</v>
      </c>
      <c r="B83">
        <v>45704298</v>
      </c>
      <c r="C83" t="s">
        <v>206</v>
      </c>
      <c r="D83">
        <v>1052395680</v>
      </c>
      <c r="E83" s="14">
        <v>20151103</v>
      </c>
      <c r="F83">
        <v>31384041</v>
      </c>
      <c r="G83">
        <v>12400000</v>
      </c>
      <c r="H83" s="26">
        <v>270102</v>
      </c>
      <c r="I83" s="26">
        <v>121204</v>
      </c>
      <c r="J83" s="26"/>
      <c r="K83" s="1">
        <v>5000</v>
      </c>
      <c r="L83"/>
    </row>
    <row r="84" spans="1:12" hidden="1" x14ac:dyDescent="0.25">
      <c r="A84">
        <v>50000249</v>
      </c>
      <c r="B84">
        <v>46504981</v>
      </c>
      <c r="C84" t="s">
        <v>170</v>
      </c>
      <c r="D84">
        <v>4463694</v>
      </c>
      <c r="E84" s="14">
        <v>20151103</v>
      </c>
      <c r="F84">
        <v>3838723</v>
      </c>
      <c r="G84">
        <v>923272193</v>
      </c>
      <c r="H84" s="26">
        <v>131401</v>
      </c>
      <c r="I84" s="26">
        <v>131401</v>
      </c>
      <c r="J84" s="26"/>
      <c r="K84" s="1">
        <v>18800</v>
      </c>
      <c r="L84"/>
    </row>
    <row r="85" spans="1:12" hidden="1" x14ac:dyDescent="0.25">
      <c r="A85">
        <v>50000249</v>
      </c>
      <c r="B85">
        <v>46542355</v>
      </c>
      <c r="C85" t="s">
        <v>168</v>
      </c>
      <c r="D85">
        <v>1098653320</v>
      </c>
      <c r="E85" s="14">
        <v>20151103</v>
      </c>
      <c r="F85">
        <v>32044608</v>
      </c>
      <c r="G85">
        <v>923272421</v>
      </c>
      <c r="H85" s="26">
        <v>190101</v>
      </c>
      <c r="I85" s="26">
        <v>190101</v>
      </c>
      <c r="J85" s="26"/>
      <c r="K85" s="1">
        <v>107400</v>
      </c>
      <c r="L85"/>
    </row>
    <row r="86" spans="1:12" hidden="1" x14ac:dyDescent="0.25">
      <c r="A86">
        <v>50000249</v>
      </c>
      <c r="B86">
        <v>46542403</v>
      </c>
      <c r="C86" t="s">
        <v>168</v>
      </c>
      <c r="D86">
        <v>1098607016</v>
      </c>
      <c r="E86" s="14">
        <v>20151103</v>
      </c>
      <c r="F86">
        <v>31027416</v>
      </c>
      <c r="G86">
        <v>12400000</v>
      </c>
      <c r="H86" s="26">
        <v>270102</v>
      </c>
      <c r="I86" s="26">
        <v>121204</v>
      </c>
      <c r="J86" s="26"/>
      <c r="K86" s="1">
        <v>5000</v>
      </c>
      <c r="L86"/>
    </row>
    <row r="87" spans="1:12" hidden="1" x14ac:dyDescent="0.25">
      <c r="A87">
        <v>50000249</v>
      </c>
      <c r="B87">
        <v>46553981</v>
      </c>
      <c r="C87" t="s">
        <v>154</v>
      </c>
      <c r="D87">
        <v>36303977</v>
      </c>
      <c r="E87" s="14">
        <v>20151103</v>
      </c>
      <c r="F87">
        <v>0</v>
      </c>
      <c r="G87">
        <v>12400000</v>
      </c>
      <c r="H87" s="26">
        <v>270102</v>
      </c>
      <c r="I87" s="26">
        <v>121204</v>
      </c>
      <c r="J87" s="26"/>
      <c r="K87" s="1">
        <v>5000</v>
      </c>
      <c r="L87"/>
    </row>
    <row r="88" spans="1:12" hidden="1" x14ac:dyDescent="0.25">
      <c r="A88">
        <v>50000249</v>
      </c>
      <c r="B88">
        <v>46553985</v>
      </c>
      <c r="C88" t="s">
        <v>154</v>
      </c>
      <c r="D88">
        <v>1032450302</v>
      </c>
      <c r="E88" s="14">
        <v>20151103</v>
      </c>
      <c r="F88">
        <v>4762859</v>
      </c>
      <c r="G88">
        <v>12400000</v>
      </c>
      <c r="H88" s="26">
        <v>270102</v>
      </c>
      <c r="I88" s="26">
        <v>121204</v>
      </c>
      <c r="J88" s="26"/>
      <c r="K88" s="1">
        <v>5000</v>
      </c>
      <c r="L88"/>
    </row>
    <row r="89" spans="1:12" hidden="1" x14ac:dyDescent="0.25">
      <c r="A89">
        <v>50000249</v>
      </c>
      <c r="B89">
        <v>46556022</v>
      </c>
      <c r="C89" t="s">
        <v>154</v>
      </c>
      <c r="D89">
        <v>53075865</v>
      </c>
      <c r="E89" s="14">
        <v>20151103</v>
      </c>
      <c r="F89">
        <v>31834560</v>
      </c>
      <c r="G89">
        <v>12400000</v>
      </c>
      <c r="H89" s="26">
        <v>270102</v>
      </c>
      <c r="I89" s="26">
        <v>121204</v>
      </c>
      <c r="J89" s="26"/>
      <c r="K89" s="1">
        <v>5000</v>
      </c>
      <c r="L89"/>
    </row>
    <row r="90" spans="1:12" hidden="1" x14ac:dyDescent="0.25">
      <c r="A90">
        <v>50000249</v>
      </c>
      <c r="B90">
        <v>46556082</v>
      </c>
      <c r="C90" t="s">
        <v>154</v>
      </c>
      <c r="D90">
        <v>1018346908</v>
      </c>
      <c r="E90" s="14">
        <v>20151103</v>
      </c>
      <c r="F90">
        <v>4718951</v>
      </c>
      <c r="G90">
        <v>12400000</v>
      </c>
      <c r="H90" s="26">
        <v>270102</v>
      </c>
      <c r="I90" s="26">
        <v>121204</v>
      </c>
      <c r="J90" s="26"/>
      <c r="K90" s="1">
        <v>5000</v>
      </c>
      <c r="L90"/>
    </row>
    <row r="91" spans="1:12" hidden="1" x14ac:dyDescent="0.25">
      <c r="A91">
        <v>50000249</v>
      </c>
      <c r="B91">
        <v>46597602</v>
      </c>
      <c r="C91" t="s">
        <v>154</v>
      </c>
      <c r="D91">
        <v>1123731987</v>
      </c>
      <c r="E91" s="14">
        <v>20151103</v>
      </c>
      <c r="F91">
        <v>30169967</v>
      </c>
      <c r="G91">
        <v>12400000</v>
      </c>
      <c r="H91" s="26">
        <v>270102</v>
      </c>
      <c r="I91" s="26">
        <v>121204</v>
      </c>
      <c r="J91" s="26"/>
      <c r="K91" s="1">
        <v>5000</v>
      </c>
      <c r="L91"/>
    </row>
    <row r="92" spans="1:12" hidden="1" x14ac:dyDescent="0.25">
      <c r="A92">
        <v>50000249</v>
      </c>
      <c r="B92">
        <v>46648314</v>
      </c>
      <c r="C92" t="s">
        <v>154</v>
      </c>
      <c r="D92">
        <v>79635064</v>
      </c>
      <c r="E92" s="14">
        <v>20151103</v>
      </c>
      <c r="F92">
        <v>3907000</v>
      </c>
      <c r="G92">
        <v>923272476</v>
      </c>
      <c r="H92" s="26">
        <v>130117</v>
      </c>
      <c r="I92" s="26">
        <v>130117</v>
      </c>
      <c r="J92" s="26"/>
      <c r="K92" s="1">
        <v>70000</v>
      </c>
      <c r="L92"/>
    </row>
    <row r="93" spans="1:12" hidden="1" x14ac:dyDescent="0.25">
      <c r="A93">
        <v>50000249</v>
      </c>
      <c r="B93">
        <v>90079928</v>
      </c>
      <c r="C93" t="s">
        <v>160</v>
      </c>
      <c r="D93">
        <v>8080079928</v>
      </c>
      <c r="E93" s="14">
        <v>20151103</v>
      </c>
      <c r="F93">
        <v>2658669</v>
      </c>
      <c r="G93">
        <v>12800000</v>
      </c>
      <c r="H93" s="26">
        <v>350300</v>
      </c>
      <c r="I93" s="26">
        <v>350300</v>
      </c>
      <c r="J93" s="26"/>
      <c r="K93" s="1">
        <v>512617</v>
      </c>
      <c r="L93"/>
    </row>
    <row r="94" spans="1:12" hidden="1" x14ac:dyDescent="0.25">
      <c r="A94">
        <v>50000249</v>
      </c>
      <c r="B94">
        <v>320428</v>
      </c>
      <c r="C94" t="s">
        <v>185</v>
      </c>
      <c r="D94">
        <v>12966458</v>
      </c>
      <c r="E94" s="14">
        <v>20151104</v>
      </c>
      <c r="F94">
        <v>31047734</v>
      </c>
      <c r="G94">
        <v>13000000</v>
      </c>
      <c r="H94" s="26">
        <v>350200</v>
      </c>
      <c r="I94" s="26">
        <v>350200</v>
      </c>
      <c r="J94" s="26"/>
      <c r="K94" s="1">
        <v>8000</v>
      </c>
      <c r="L94"/>
    </row>
    <row r="95" spans="1:12" hidden="1" x14ac:dyDescent="0.25">
      <c r="A95">
        <v>50000249</v>
      </c>
      <c r="B95">
        <v>742273</v>
      </c>
      <c r="C95" t="s">
        <v>212</v>
      </c>
      <c r="D95">
        <v>21524169</v>
      </c>
      <c r="E95" s="14">
        <v>20151104</v>
      </c>
      <c r="F95">
        <v>2709764</v>
      </c>
      <c r="G95">
        <v>923272193</v>
      </c>
      <c r="H95" s="26">
        <v>131401</v>
      </c>
      <c r="I95" s="26">
        <v>131401</v>
      </c>
      <c r="J95" s="26"/>
      <c r="K95" s="1">
        <v>417392</v>
      </c>
      <c r="L95"/>
    </row>
    <row r="96" spans="1:12" hidden="1" x14ac:dyDescent="0.25">
      <c r="A96">
        <v>50000249</v>
      </c>
      <c r="B96">
        <v>795906</v>
      </c>
      <c r="C96" t="s">
        <v>154</v>
      </c>
      <c r="D96">
        <v>899999042</v>
      </c>
      <c r="E96" s="14">
        <v>20151104</v>
      </c>
      <c r="F96">
        <v>3814000</v>
      </c>
      <c r="G96">
        <v>96300000</v>
      </c>
      <c r="H96" s="26">
        <v>360101</v>
      </c>
      <c r="I96" s="26">
        <v>360101</v>
      </c>
      <c r="J96" s="26"/>
      <c r="K96" s="1">
        <v>19167094</v>
      </c>
      <c r="L96"/>
    </row>
    <row r="97" spans="1:12" hidden="1" x14ac:dyDescent="0.25">
      <c r="A97">
        <v>50000249</v>
      </c>
      <c r="B97">
        <v>795935</v>
      </c>
      <c r="C97" t="s">
        <v>154</v>
      </c>
      <c r="D97">
        <v>79910973</v>
      </c>
      <c r="E97" s="14">
        <v>20151104</v>
      </c>
      <c r="F97">
        <v>31562422</v>
      </c>
      <c r="G97">
        <v>12400000</v>
      </c>
      <c r="H97" s="26">
        <v>270102</v>
      </c>
      <c r="I97" s="26">
        <v>270102</v>
      </c>
      <c r="J97" s="26"/>
      <c r="K97" s="1">
        <v>500</v>
      </c>
      <c r="L97"/>
    </row>
    <row r="98" spans="1:12" hidden="1" x14ac:dyDescent="0.25">
      <c r="A98">
        <v>50000249</v>
      </c>
      <c r="B98">
        <v>795966</v>
      </c>
      <c r="C98" t="s">
        <v>154</v>
      </c>
      <c r="D98">
        <v>1007162132</v>
      </c>
      <c r="E98" s="14">
        <v>20151104</v>
      </c>
      <c r="F98">
        <v>31165806</v>
      </c>
      <c r="G98">
        <v>12400000</v>
      </c>
      <c r="H98" s="26">
        <v>270102</v>
      </c>
      <c r="I98" s="26">
        <v>121204</v>
      </c>
      <c r="J98" s="26"/>
      <c r="K98" s="1">
        <v>5000</v>
      </c>
      <c r="L98"/>
    </row>
    <row r="99" spans="1:12" hidden="1" x14ac:dyDescent="0.25">
      <c r="A99">
        <v>50000249</v>
      </c>
      <c r="B99">
        <v>795970</v>
      </c>
      <c r="C99" t="s">
        <v>154</v>
      </c>
      <c r="D99">
        <v>899999042</v>
      </c>
      <c r="E99" s="14">
        <v>20151104</v>
      </c>
      <c r="F99">
        <v>3814000</v>
      </c>
      <c r="G99">
        <v>96300000</v>
      </c>
      <c r="H99" s="26">
        <v>360101</v>
      </c>
      <c r="I99" s="26">
        <v>360101</v>
      </c>
      <c r="J99" s="26"/>
      <c r="K99" s="1">
        <v>53211825.539999999</v>
      </c>
      <c r="L99"/>
    </row>
    <row r="100" spans="1:12" hidden="1" x14ac:dyDescent="0.25">
      <c r="A100">
        <v>50000249</v>
      </c>
      <c r="B100">
        <v>795998</v>
      </c>
      <c r="C100" t="s">
        <v>154</v>
      </c>
      <c r="D100">
        <v>19377477</v>
      </c>
      <c r="E100" s="14">
        <v>20151104</v>
      </c>
      <c r="F100">
        <v>30438119</v>
      </c>
      <c r="G100">
        <v>923272421</v>
      </c>
      <c r="H100" s="26">
        <v>190101</v>
      </c>
      <c r="I100" s="26">
        <v>190101</v>
      </c>
      <c r="J100" s="26"/>
      <c r="K100" s="1">
        <v>3818</v>
      </c>
      <c r="L100"/>
    </row>
    <row r="101" spans="1:12" hidden="1" x14ac:dyDescent="0.25">
      <c r="A101">
        <v>50000249</v>
      </c>
      <c r="B101">
        <v>795999</v>
      </c>
      <c r="C101" t="s">
        <v>154</v>
      </c>
      <c r="D101">
        <v>93390010</v>
      </c>
      <c r="E101" s="14">
        <v>20151104</v>
      </c>
      <c r="F101">
        <v>31346405</v>
      </c>
      <c r="G101">
        <v>12400000</v>
      </c>
      <c r="H101" s="26">
        <v>270102</v>
      </c>
      <c r="I101" s="26">
        <v>121204</v>
      </c>
      <c r="J101" s="26"/>
      <c r="K101" s="1">
        <v>5000</v>
      </c>
      <c r="L101"/>
    </row>
    <row r="102" spans="1:12" hidden="1" x14ac:dyDescent="0.25">
      <c r="A102">
        <v>50000249</v>
      </c>
      <c r="B102">
        <v>1062325</v>
      </c>
      <c r="C102" t="s">
        <v>184</v>
      </c>
      <c r="D102">
        <v>41926662</v>
      </c>
      <c r="E102" s="14">
        <v>20151104</v>
      </c>
      <c r="F102">
        <v>7444456</v>
      </c>
      <c r="G102">
        <v>26800000</v>
      </c>
      <c r="H102" s="26">
        <v>360200</v>
      </c>
      <c r="I102" s="26">
        <v>360200</v>
      </c>
      <c r="J102" s="26"/>
      <c r="K102" s="1">
        <v>85476</v>
      </c>
      <c r="L102"/>
    </row>
    <row r="103" spans="1:12" hidden="1" x14ac:dyDescent="0.25">
      <c r="A103">
        <v>50000249</v>
      </c>
      <c r="B103">
        <v>1200980</v>
      </c>
      <c r="C103" t="s">
        <v>183</v>
      </c>
      <c r="D103">
        <v>16475202</v>
      </c>
      <c r="E103" s="14">
        <v>20151104</v>
      </c>
      <c r="F103">
        <v>32163366</v>
      </c>
      <c r="G103">
        <v>11100000</v>
      </c>
      <c r="H103" s="26">
        <v>150112</v>
      </c>
      <c r="I103" s="26">
        <v>121275</v>
      </c>
      <c r="J103" s="26"/>
      <c r="K103" s="1">
        <v>200000</v>
      </c>
      <c r="L103"/>
    </row>
    <row r="104" spans="1:12" hidden="1" x14ac:dyDescent="0.25">
      <c r="A104">
        <v>50000249</v>
      </c>
      <c r="B104">
        <v>1267310</v>
      </c>
      <c r="C104" t="s">
        <v>180</v>
      </c>
      <c r="D104">
        <v>1101815248</v>
      </c>
      <c r="E104" s="14">
        <v>20151104</v>
      </c>
      <c r="F104">
        <v>30047879</v>
      </c>
      <c r="G104">
        <v>12400000</v>
      </c>
      <c r="H104" s="26">
        <v>270102</v>
      </c>
      <c r="I104" s="26">
        <v>121204</v>
      </c>
      <c r="J104" s="26"/>
      <c r="K104" s="1">
        <v>5000</v>
      </c>
      <c r="L104"/>
    </row>
    <row r="105" spans="1:12" hidden="1" x14ac:dyDescent="0.25">
      <c r="A105">
        <v>50000249</v>
      </c>
      <c r="B105">
        <v>1267347</v>
      </c>
      <c r="C105" t="s">
        <v>180</v>
      </c>
      <c r="D105">
        <v>64586697</v>
      </c>
      <c r="E105" s="14">
        <v>20151104</v>
      </c>
      <c r="F105">
        <v>0</v>
      </c>
      <c r="G105">
        <v>12400000</v>
      </c>
      <c r="H105" s="26">
        <v>270102</v>
      </c>
      <c r="I105" s="26">
        <v>121204</v>
      </c>
      <c r="J105" s="26"/>
      <c r="K105" s="1">
        <v>5000</v>
      </c>
      <c r="L105"/>
    </row>
    <row r="106" spans="1:12" hidden="1" x14ac:dyDescent="0.25">
      <c r="A106">
        <v>50000249</v>
      </c>
      <c r="B106">
        <v>1267348</v>
      </c>
      <c r="C106" t="s">
        <v>180</v>
      </c>
      <c r="D106">
        <v>1100624952</v>
      </c>
      <c r="E106" s="14">
        <v>20151104</v>
      </c>
      <c r="F106">
        <v>31356932</v>
      </c>
      <c r="G106">
        <v>12400000</v>
      </c>
      <c r="H106" s="26">
        <v>270102</v>
      </c>
      <c r="I106" s="26">
        <v>121204</v>
      </c>
      <c r="J106" s="26"/>
      <c r="K106" s="1">
        <v>5000</v>
      </c>
      <c r="L106"/>
    </row>
    <row r="107" spans="1:12" hidden="1" x14ac:dyDescent="0.25">
      <c r="A107">
        <v>50000249</v>
      </c>
      <c r="B107">
        <v>1430092</v>
      </c>
      <c r="C107" t="s">
        <v>180</v>
      </c>
      <c r="D107">
        <v>1102825205</v>
      </c>
      <c r="E107" s="14">
        <v>20151104</v>
      </c>
      <c r="F107">
        <v>2808751</v>
      </c>
      <c r="G107">
        <v>12400000</v>
      </c>
      <c r="H107" s="26">
        <v>270102</v>
      </c>
      <c r="I107" s="26">
        <v>121204</v>
      </c>
      <c r="J107" s="26"/>
      <c r="K107" s="1">
        <v>5000</v>
      </c>
      <c r="L107"/>
    </row>
    <row r="108" spans="1:12" hidden="1" x14ac:dyDescent="0.25">
      <c r="A108">
        <v>50000249</v>
      </c>
      <c r="B108">
        <v>1430096</v>
      </c>
      <c r="C108" t="s">
        <v>180</v>
      </c>
      <c r="D108">
        <v>1102850759</v>
      </c>
      <c r="E108" s="14">
        <v>20151104</v>
      </c>
      <c r="F108">
        <v>31289132</v>
      </c>
      <c r="G108">
        <v>12400000</v>
      </c>
      <c r="H108" s="26">
        <v>270102</v>
      </c>
      <c r="I108" s="26">
        <v>121204</v>
      </c>
      <c r="J108" s="26"/>
      <c r="K108" s="1">
        <v>5000</v>
      </c>
      <c r="L108"/>
    </row>
    <row r="109" spans="1:12" hidden="1" x14ac:dyDescent="0.25">
      <c r="A109">
        <v>50000249</v>
      </c>
      <c r="B109">
        <v>1454116</v>
      </c>
      <c r="C109" t="s">
        <v>154</v>
      </c>
      <c r="D109">
        <v>1018457930</v>
      </c>
      <c r="E109" s="14">
        <v>20151104</v>
      </c>
      <c r="F109">
        <v>7848831</v>
      </c>
      <c r="G109">
        <v>12400000</v>
      </c>
      <c r="H109" s="26">
        <v>270102</v>
      </c>
      <c r="I109" s="26">
        <v>121204</v>
      </c>
      <c r="J109" s="26"/>
      <c r="K109" s="1">
        <v>5000</v>
      </c>
      <c r="L109"/>
    </row>
    <row r="110" spans="1:12" hidden="1" x14ac:dyDescent="0.25">
      <c r="A110">
        <v>50000249</v>
      </c>
      <c r="B110">
        <v>1454153</v>
      </c>
      <c r="C110" t="s">
        <v>154</v>
      </c>
      <c r="D110">
        <v>79903955</v>
      </c>
      <c r="E110" s="14">
        <v>20151104</v>
      </c>
      <c r="F110">
        <v>30178759</v>
      </c>
      <c r="G110">
        <v>12200000</v>
      </c>
      <c r="H110" s="26">
        <v>250101</v>
      </c>
      <c r="I110" s="26">
        <v>121225</v>
      </c>
      <c r="J110" s="26"/>
      <c r="K110" s="1">
        <v>1600</v>
      </c>
      <c r="L110"/>
    </row>
    <row r="111" spans="1:12" hidden="1" x14ac:dyDescent="0.25">
      <c r="A111">
        <v>50000249</v>
      </c>
      <c r="B111">
        <v>1454154</v>
      </c>
      <c r="C111" t="s">
        <v>154</v>
      </c>
      <c r="D111">
        <v>1098708161</v>
      </c>
      <c r="E111" s="14">
        <v>20151104</v>
      </c>
      <c r="F111">
        <v>32235418</v>
      </c>
      <c r="G111">
        <v>12400000</v>
      </c>
      <c r="H111" s="26">
        <v>270102</v>
      </c>
      <c r="I111" s="26">
        <v>121204</v>
      </c>
      <c r="J111" s="26"/>
      <c r="K111" s="1">
        <v>5000</v>
      </c>
      <c r="L111"/>
    </row>
    <row r="112" spans="1:12" hidden="1" x14ac:dyDescent="0.25">
      <c r="A112">
        <v>50000249</v>
      </c>
      <c r="B112">
        <v>1476130</v>
      </c>
      <c r="C112" t="s">
        <v>179</v>
      </c>
      <c r="D112">
        <v>1098715660</v>
      </c>
      <c r="E112" s="14">
        <v>20151104</v>
      </c>
      <c r="F112">
        <v>30089925</v>
      </c>
      <c r="G112">
        <v>12400000</v>
      </c>
      <c r="H112" s="26">
        <v>270102</v>
      </c>
      <c r="I112" s="26">
        <v>121204</v>
      </c>
      <c r="J112" s="26"/>
      <c r="K112" s="1">
        <v>5000</v>
      </c>
      <c r="L112"/>
    </row>
    <row r="113" spans="1:12" hidden="1" x14ac:dyDescent="0.25">
      <c r="A113">
        <v>50000249</v>
      </c>
      <c r="B113">
        <v>1476133</v>
      </c>
      <c r="C113" t="s">
        <v>179</v>
      </c>
      <c r="D113">
        <v>91452106</v>
      </c>
      <c r="E113" s="14">
        <v>20151104</v>
      </c>
      <c r="F113">
        <v>31737607</v>
      </c>
      <c r="G113">
        <v>12400000</v>
      </c>
      <c r="H113" s="26">
        <v>270102</v>
      </c>
      <c r="I113" s="26">
        <v>121204</v>
      </c>
      <c r="J113" s="26"/>
      <c r="K113" s="1">
        <v>5000</v>
      </c>
      <c r="L113"/>
    </row>
    <row r="114" spans="1:12" hidden="1" x14ac:dyDescent="0.25">
      <c r="A114">
        <v>50000249</v>
      </c>
      <c r="B114">
        <v>1547848</v>
      </c>
      <c r="C114" t="s">
        <v>223</v>
      </c>
      <c r="D114">
        <v>8902036888</v>
      </c>
      <c r="E114" s="14">
        <v>20151104</v>
      </c>
      <c r="F114">
        <v>7272580</v>
      </c>
      <c r="G114">
        <v>821500000</v>
      </c>
      <c r="H114" s="26">
        <v>410101</v>
      </c>
      <c r="I114" s="26">
        <v>270242</v>
      </c>
      <c r="J114" s="26"/>
      <c r="K114" s="1">
        <v>455147</v>
      </c>
      <c r="L114"/>
    </row>
    <row r="115" spans="1:12" hidden="1" x14ac:dyDescent="0.25">
      <c r="A115">
        <v>50000249</v>
      </c>
      <c r="B115">
        <v>1552123</v>
      </c>
      <c r="C115" t="s">
        <v>198</v>
      </c>
      <c r="D115">
        <v>8001876154</v>
      </c>
      <c r="E115" s="14">
        <v>20151104</v>
      </c>
      <c r="F115">
        <v>3291688</v>
      </c>
      <c r="G115">
        <v>13700000</v>
      </c>
      <c r="H115" s="26">
        <v>290101</v>
      </c>
      <c r="I115" s="26">
        <v>121250</v>
      </c>
      <c r="J115" s="26"/>
      <c r="K115" s="1">
        <v>1112572</v>
      </c>
      <c r="L115"/>
    </row>
    <row r="116" spans="1:12" hidden="1" x14ac:dyDescent="0.25">
      <c r="A116">
        <v>50000249</v>
      </c>
      <c r="B116">
        <v>1571823</v>
      </c>
      <c r="C116" t="s">
        <v>171</v>
      </c>
      <c r="D116">
        <v>1143842877</v>
      </c>
      <c r="E116" s="14">
        <v>20151104</v>
      </c>
      <c r="F116">
        <v>3170058</v>
      </c>
      <c r="G116">
        <v>12400000</v>
      </c>
      <c r="H116" s="26">
        <v>270102</v>
      </c>
      <c r="I116" s="26">
        <v>121204</v>
      </c>
      <c r="J116" s="26"/>
      <c r="K116" s="1">
        <v>5000</v>
      </c>
      <c r="L116"/>
    </row>
    <row r="117" spans="1:12" hidden="1" x14ac:dyDescent="0.25">
      <c r="A117">
        <v>50000249</v>
      </c>
      <c r="B117">
        <v>1618080</v>
      </c>
      <c r="C117" t="s">
        <v>171</v>
      </c>
      <c r="D117">
        <v>1144160858</v>
      </c>
      <c r="E117" s="14">
        <v>20151104</v>
      </c>
      <c r="F117">
        <v>4326391</v>
      </c>
      <c r="G117">
        <v>26800000</v>
      </c>
      <c r="H117" s="26">
        <v>360200</v>
      </c>
      <c r="I117" s="26">
        <v>360200</v>
      </c>
      <c r="J117" s="26"/>
      <c r="K117" s="1">
        <v>2000</v>
      </c>
      <c r="L117"/>
    </row>
    <row r="118" spans="1:12" hidden="1" x14ac:dyDescent="0.25">
      <c r="A118">
        <v>50000249</v>
      </c>
      <c r="B118">
        <v>1666671</v>
      </c>
      <c r="C118" t="s">
        <v>193</v>
      </c>
      <c r="D118">
        <v>900268092</v>
      </c>
      <c r="E118" s="14">
        <v>20151104</v>
      </c>
      <c r="F118">
        <v>6346896</v>
      </c>
      <c r="G118">
        <v>11100000</v>
      </c>
      <c r="H118" s="26">
        <v>150105</v>
      </c>
      <c r="I118" s="26">
        <v>27090505</v>
      </c>
      <c r="J118" s="26"/>
      <c r="K118" s="1">
        <v>156722.16</v>
      </c>
      <c r="L118"/>
    </row>
    <row r="119" spans="1:12" hidden="1" x14ac:dyDescent="0.25">
      <c r="A119">
        <v>50000249</v>
      </c>
      <c r="B119">
        <v>1679700</v>
      </c>
      <c r="C119" t="s">
        <v>171</v>
      </c>
      <c r="D119">
        <v>14989825</v>
      </c>
      <c r="E119" s="14">
        <v>20151104</v>
      </c>
      <c r="F119">
        <v>3300727</v>
      </c>
      <c r="G119">
        <v>923272193</v>
      </c>
      <c r="H119" s="26">
        <v>131401</v>
      </c>
      <c r="I119" s="26">
        <v>131401</v>
      </c>
      <c r="J119" s="26"/>
      <c r="K119" s="1">
        <v>251050</v>
      </c>
      <c r="L119"/>
    </row>
    <row r="120" spans="1:12" hidden="1" x14ac:dyDescent="0.25">
      <c r="A120">
        <v>50000249</v>
      </c>
      <c r="B120">
        <v>1726930</v>
      </c>
      <c r="C120" t="s">
        <v>217</v>
      </c>
      <c r="D120">
        <v>55056641</v>
      </c>
      <c r="E120" s="14">
        <v>20151104</v>
      </c>
      <c r="F120">
        <v>31180909</v>
      </c>
      <c r="G120">
        <v>26800000</v>
      </c>
      <c r="H120" s="26">
        <v>360200</v>
      </c>
      <c r="I120" s="26">
        <v>360200</v>
      </c>
      <c r="J120" s="26"/>
      <c r="K120" s="1">
        <v>416650</v>
      </c>
      <c r="L120"/>
    </row>
    <row r="121" spans="1:12" hidden="1" x14ac:dyDescent="0.25">
      <c r="A121">
        <v>50000249</v>
      </c>
      <c r="B121">
        <v>1746302</v>
      </c>
      <c r="C121" t="s">
        <v>181</v>
      </c>
      <c r="D121">
        <v>10242793</v>
      </c>
      <c r="E121" s="14">
        <v>20151104</v>
      </c>
      <c r="F121">
        <v>31463106</v>
      </c>
      <c r="G121">
        <v>26800000</v>
      </c>
      <c r="H121" s="26">
        <v>360200</v>
      </c>
      <c r="I121" s="26">
        <v>360200</v>
      </c>
      <c r="J121" s="26"/>
      <c r="K121" s="1">
        <v>313192</v>
      </c>
      <c r="L121"/>
    </row>
    <row r="122" spans="1:12" hidden="1" x14ac:dyDescent="0.25">
      <c r="A122">
        <v>50000249</v>
      </c>
      <c r="B122">
        <v>1898669</v>
      </c>
      <c r="C122" t="s">
        <v>172</v>
      </c>
      <c r="D122">
        <v>12235310</v>
      </c>
      <c r="E122" s="14">
        <v>20151104</v>
      </c>
      <c r="F122">
        <v>31738379</v>
      </c>
      <c r="G122">
        <v>12400000</v>
      </c>
      <c r="H122" s="26">
        <v>270102</v>
      </c>
      <c r="I122" s="26">
        <v>121204</v>
      </c>
      <c r="J122" s="26"/>
      <c r="K122" s="1">
        <v>5000</v>
      </c>
      <c r="L122"/>
    </row>
    <row r="123" spans="1:12" hidden="1" x14ac:dyDescent="0.25">
      <c r="A123">
        <v>50000249</v>
      </c>
      <c r="B123">
        <v>1947498</v>
      </c>
      <c r="C123" t="s">
        <v>169</v>
      </c>
      <c r="D123">
        <v>98417794</v>
      </c>
      <c r="E123" s="14">
        <v>20151104</v>
      </c>
      <c r="F123">
        <v>98417794</v>
      </c>
      <c r="G123">
        <v>12400000</v>
      </c>
      <c r="H123" s="26">
        <v>270102</v>
      </c>
      <c r="I123" s="26">
        <v>121204</v>
      </c>
      <c r="J123" s="26"/>
      <c r="K123" s="1">
        <v>5000</v>
      </c>
      <c r="L123"/>
    </row>
    <row r="124" spans="1:12" hidden="1" x14ac:dyDescent="0.25">
      <c r="A124">
        <v>50000249</v>
      </c>
      <c r="B124">
        <v>1984679</v>
      </c>
      <c r="C124" t="s">
        <v>158</v>
      </c>
      <c r="D124">
        <v>22896895</v>
      </c>
      <c r="E124" s="14">
        <v>20151104</v>
      </c>
      <c r="F124">
        <v>31374319</v>
      </c>
      <c r="G124">
        <v>26800000</v>
      </c>
      <c r="H124" s="26">
        <v>360200</v>
      </c>
      <c r="I124" s="26">
        <v>360200</v>
      </c>
      <c r="J124" s="26"/>
      <c r="K124" s="1">
        <v>40000</v>
      </c>
      <c r="L124"/>
    </row>
    <row r="125" spans="1:12" hidden="1" x14ac:dyDescent="0.25">
      <c r="A125">
        <v>50000249</v>
      </c>
      <c r="B125">
        <v>1984682</v>
      </c>
      <c r="C125" t="s">
        <v>158</v>
      </c>
      <c r="D125">
        <v>8741693</v>
      </c>
      <c r="E125" s="14">
        <v>20151104</v>
      </c>
      <c r="F125">
        <v>3749811</v>
      </c>
      <c r="G125">
        <v>26800000</v>
      </c>
      <c r="H125" s="26">
        <v>360200</v>
      </c>
      <c r="I125" s="26">
        <v>360200</v>
      </c>
      <c r="J125" s="26"/>
      <c r="K125" s="1">
        <v>40000</v>
      </c>
      <c r="L125"/>
    </row>
    <row r="126" spans="1:12" hidden="1" x14ac:dyDescent="0.25">
      <c r="A126">
        <v>50000249</v>
      </c>
      <c r="B126">
        <v>1991630</v>
      </c>
      <c r="C126" t="s">
        <v>177</v>
      </c>
      <c r="D126">
        <v>2964051</v>
      </c>
      <c r="E126" s="14">
        <v>20151104</v>
      </c>
      <c r="F126">
        <v>31346861</v>
      </c>
      <c r="G126">
        <v>26800000</v>
      </c>
      <c r="H126" s="26">
        <v>360200</v>
      </c>
      <c r="I126" s="26">
        <v>360200</v>
      </c>
      <c r="J126" s="26"/>
      <c r="K126" s="1">
        <v>410660</v>
      </c>
      <c r="L126"/>
    </row>
    <row r="127" spans="1:12" x14ac:dyDescent="0.25">
      <c r="A127">
        <v>50000249</v>
      </c>
      <c r="B127">
        <v>2004175</v>
      </c>
      <c r="C127" t="s">
        <v>177</v>
      </c>
      <c r="D127">
        <v>8600298421</v>
      </c>
      <c r="E127" s="14">
        <v>20151104</v>
      </c>
      <c r="F127">
        <v>8352742</v>
      </c>
      <c r="G127">
        <v>11800000</v>
      </c>
      <c r="H127" s="26">
        <v>240101</v>
      </c>
      <c r="I127" s="26">
        <v>121265</v>
      </c>
      <c r="J127" s="26"/>
      <c r="K127" s="1">
        <v>10269327</v>
      </c>
      <c r="L127"/>
    </row>
    <row r="128" spans="1:12" hidden="1" x14ac:dyDescent="0.25">
      <c r="A128">
        <v>50000249</v>
      </c>
      <c r="B128">
        <v>2014203</v>
      </c>
      <c r="C128" t="s">
        <v>197</v>
      </c>
      <c r="D128">
        <v>14796879</v>
      </c>
      <c r="E128" s="14">
        <v>20151104</v>
      </c>
      <c r="F128">
        <v>31572225</v>
      </c>
      <c r="G128">
        <v>12400000</v>
      </c>
      <c r="H128" s="26">
        <v>270102</v>
      </c>
      <c r="I128" s="26">
        <v>121204</v>
      </c>
      <c r="J128" s="26"/>
      <c r="K128" s="1">
        <v>5000</v>
      </c>
      <c r="L128"/>
    </row>
    <row r="129" spans="1:12" hidden="1" x14ac:dyDescent="0.25">
      <c r="A129">
        <v>50000249</v>
      </c>
      <c r="B129">
        <v>2014784</v>
      </c>
      <c r="C129" t="s">
        <v>164</v>
      </c>
      <c r="D129">
        <v>1067892774</v>
      </c>
      <c r="E129" s="14">
        <v>20151104</v>
      </c>
      <c r="F129">
        <v>32268888</v>
      </c>
      <c r="G129">
        <v>12400000</v>
      </c>
      <c r="H129" s="26">
        <v>270102</v>
      </c>
      <c r="I129" s="26">
        <v>270214</v>
      </c>
      <c r="J129" s="26"/>
      <c r="K129" s="1">
        <v>5000</v>
      </c>
      <c r="L129"/>
    </row>
    <row r="130" spans="1:12" hidden="1" x14ac:dyDescent="0.25">
      <c r="A130">
        <v>50000249</v>
      </c>
      <c r="B130">
        <v>2054742</v>
      </c>
      <c r="C130" t="s">
        <v>154</v>
      </c>
      <c r="D130">
        <v>23271849</v>
      </c>
      <c r="E130" s="14">
        <v>20151104</v>
      </c>
      <c r="F130">
        <v>31147721</v>
      </c>
      <c r="G130">
        <v>923272193</v>
      </c>
      <c r="H130" s="26">
        <v>131401</v>
      </c>
      <c r="I130" s="26">
        <v>131401</v>
      </c>
      <c r="J130" s="26"/>
      <c r="K130" s="1">
        <v>36000000</v>
      </c>
      <c r="L130"/>
    </row>
    <row r="131" spans="1:12" hidden="1" x14ac:dyDescent="0.25">
      <c r="A131">
        <v>50000249</v>
      </c>
      <c r="B131">
        <v>2127699</v>
      </c>
      <c r="C131" t="s">
        <v>154</v>
      </c>
      <c r="D131">
        <v>9001662312</v>
      </c>
      <c r="E131" s="14">
        <v>20151104</v>
      </c>
      <c r="F131">
        <v>2693999</v>
      </c>
      <c r="G131">
        <v>12800000</v>
      </c>
      <c r="H131" s="26">
        <v>350300</v>
      </c>
      <c r="I131" s="26">
        <v>350300</v>
      </c>
      <c r="J131" s="26"/>
      <c r="K131" s="1">
        <v>4494275</v>
      </c>
      <c r="L131"/>
    </row>
    <row r="132" spans="1:12" hidden="1" x14ac:dyDescent="0.25">
      <c r="A132">
        <v>50000249</v>
      </c>
      <c r="B132">
        <v>2130919</v>
      </c>
      <c r="C132" t="s">
        <v>195</v>
      </c>
      <c r="D132">
        <v>12533359</v>
      </c>
      <c r="E132" s="14">
        <v>20151104</v>
      </c>
      <c r="F132">
        <v>4205832</v>
      </c>
      <c r="G132">
        <v>13700000</v>
      </c>
      <c r="H132" s="26">
        <v>290101</v>
      </c>
      <c r="I132" s="26">
        <v>121250</v>
      </c>
      <c r="J132" s="26"/>
      <c r="K132" s="1">
        <v>130248</v>
      </c>
      <c r="L132"/>
    </row>
    <row r="133" spans="1:12" hidden="1" x14ac:dyDescent="0.25">
      <c r="A133">
        <v>50000249</v>
      </c>
      <c r="B133">
        <v>2165398</v>
      </c>
      <c r="C133" t="s">
        <v>154</v>
      </c>
      <c r="D133">
        <v>51918799</v>
      </c>
      <c r="E133" s="14">
        <v>20151104</v>
      </c>
      <c r="F133">
        <v>2125573</v>
      </c>
      <c r="G133">
        <v>12400000</v>
      </c>
      <c r="H133" s="26">
        <v>270102</v>
      </c>
      <c r="I133" s="26">
        <v>121204</v>
      </c>
      <c r="J133" s="26"/>
      <c r="K133" s="1">
        <v>5000</v>
      </c>
      <c r="L133"/>
    </row>
    <row r="134" spans="1:12" hidden="1" x14ac:dyDescent="0.25">
      <c r="A134">
        <v>50000249</v>
      </c>
      <c r="B134">
        <v>2178015</v>
      </c>
      <c r="C134" t="s">
        <v>154</v>
      </c>
      <c r="D134">
        <v>6112604</v>
      </c>
      <c r="E134" s="14">
        <v>20151104</v>
      </c>
      <c r="F134">
        <v>2822816</v>
      </c>
      <c r="G134">
        <v>923272193</v>
      </c>
      <c r="H134" s="26">
        <v>131401</v>
      </c>
      <c r="I134" s="26">
        <v>131401</v>
      </c>
      <c r="J134" s="26"/>
      <c r="K134" s="1">
        <v>15800</v>
      </c>
      <c r="L134"/>
    </row>
    <row r="135" spans="1:12" hidden="1" x14ac:dyDescent="0.25">
      <c r="A135">
        <v>50000249</v>
      </c>
      <c r="B135">
        <v>2205191</v>
      </c>
      <c r="C135" t="s">
        <v>154</v>
      </c>
      <c r="D135">
        <v>1026281818</v>
      </c>
      <c r="E135" s="14">
        <v>20151104</v>
      </c>
      <c r="F135">
        <v>31258771</v>
      </c>
      <c r="G135">
        <v>12400000</v>
      </c>
      <c r="H135" s="26">
        <v>270102</v>
      </c>
      <c r="I135" s="26">
        <v>121204</v>
      </c>
      <c r="J135" s="26"/>
      <c r="K135" s="1">
        <v>5000</v>
      </c>
      <c r="L135"/>
    </row>
    <row r="136" spans="1:12" hidden="1" x14ac:dyDescent="0.25">
      <c r="A136">
        <v>50000249</v>
      </c>
      <c r="B136">
        <v>2209684</v>
      </c>
      <c r="C136" t="s">
        <v>171</v>
      </c>
      <c r="D136">
        <v>20567444</v>
      </c>
      <c r="E136" s="14">
        <v>20151104</v>
      </c>
      <c r="F136">
        <v>5136241</v>
      </c>
      <c r="G136">
        <v>923272193</v>
      </c>
      <c r="H136" s="26">
        <v>131401</v>
      </c>
      <c r="I136" s="26">
        <v>131401</v>
      </c>
      <c r="J136" s="26"/>
      <c r="K136" s="1">
        <v>501240.73</v>
      </c>
      <c r="L136"/>
    </row>
    <row r="137" spans="1:12" hidden="1" x14ac:dyDescent="0.25">
      <c r="A137">
        <v>50000249</v>
      </c>
      <c r="B137">
        <v>2256439</v>
      </c>
      <c r="C137" t="s">
        <v>174</v>
      </c>
      <c r="D137">
        <v>18002753</v>
      </c>
      <c r="E137" s="14">
        <v>20151104</v>
      </c>
      <c r="F137">
        <v>5131923</v>
      </c>
      <c r="G137">
        <v>11100000</v>
      </c>
      <c r="H137" s="26">
        <v>150112</v>
      </c>
      <c r="I137" s="26">
        <v>121275</v>
      </c>
      <c r="J137" s="26"/>
      <c r="K137" s="1">
        <v>480496</v>
      </c>
      <c r="L137"/>
    </row>
    <row r="138" spans="1:12" hidden="1" x14ac:dyDescent="0.25">
      <c r="A138">
        <v>50000249</v>
      </c>
      <c r="B138">
        <v>2305096</v>
      </c>
      <c r="C138" t="s">
        <v>206</v>
      </c>
      <c r="D138">
        <v>1055314016</v>
      </c>
      <c r="E138" s="14">
        <v>20151104</v>
      </c>
      <c r="F138">
        <v>31146051</v>
      </c>
      <c r="G138">
        <v>12400000</v>
      </c>
      <c r="H138" s="26">
        <v>270102</v>
      </c>
      <c r="I138" s="26">
        <v>121204</v>
      </c>
      <c r="J138" s="26"/>
      <c r="K138" s="1">
        <v>5000</v>
      </c>
      <c r="L138"/>
    </row>
    <row r="139" spans="1:12" hidden="1" x14ac:dyDescent="0.25">
      <c r="A139">
        <v>50000249</v>
      </c>
      <c r="B139">
        <v>2346753</v>
      </c>
      <c r="C139" t="s">
        <v>181</v>
      </c>
      <c r="D139">
        <v>8001658504</v>
      </c>
      <c r="E139" s="14">
        <v>20151104</v>
      </c>
      <c r="F139">
        <v>8848913</v>
      </c>
      <c r="G139">
        <v>12400000</v>
      </c>
      <c r="H139" s="26">
        <v>270108</v>
      </c>
      <c r="I139" s="26">
        <v>270108</v>
      </c>
      <c r="J139" s="26"/>
      <c r="K139" s="1">
        <v>1720182</v>
      </c>
      <c r="L139"/>
    </row>
    <row r="140" spans="1:12" hidden="1" x14ac:dyDescent="0.25">
      <c r="A140">
        <v>50000249</v>
      </c>
      <c r="B140">
        <v>2346836</v>
      </c>
      <c r="C140" t="s">
        <v>181</v>
      </c>
      <c r="D140">
        <v>1057783144</v>
      </c>
      <c r="E140" s="14">
        <v>20151104</v>
      </c>
      <c r="F140">
        <v>32146029</v>
      </c>
      <c r="G140">
        <v>12400000</v>
      </c>
      <c r="H140" s="26">
        <v>270102</v>
      </c>
      <c r="I140" s="26">
        <v>121204</v>
      </c>
      <c r="J140" s="26"/>
      <c r="K140" s="1">
        <v>5000</v>
      </c>
      <c r="L140"/>
    </row>
    <row r="141" spans="1:12" hidden="1" x14ac:dyDescent="0.25">
      <c r="A141">
        <v>50000249</v>
      </c>
      <c r="B141">
        <v>2439503</v>
      </c>
      <c r="C141" t="s">
        <v>171</v>
      </c>
      <c r="D141">
        <v>94400100</v>
      </c>
      <c r="E141" s="14">
        <v>20151104</v>
      </c>
      <c r="F141">
        <v>31173301</v>
      </c>
      <c r="G141">
        <v>26800000</v>
      </c>
      <c r="H141" s="26">
        <v>360200</v>
      </c>
      <c r="I141" s="26">
        <v>360200</v>
      </c>
      <c r="J141" s="26"/>
      <c r="K141" s="1">
        <v>202462</v>
      </c>
      <c r="L141"/>
    </row>
    <row r="142" spans="1:12" hidden="1" x14ac:dyDescent="0.25">
      <c r="A142">
        <v>50000249</v>
      </c>
      <c r="B142">
        <v>2441738</v>
      </c>
      <c r="C142" t="s">
        <v>154</v>
      </c>
      <c r="D142">
        <v>8600705365</v>
      </c>
      <c r="E142" s="14">
        <v>20151104</v>
      </c>
      <c r="F142">
        <v>8764300</v>
      </c>
      <c r="G142">
        <v>12800000</v>
      </c>
      <c r="H142" s="26">
        <v>350300</v>
      </c>
      <c r="I142" s="26">
        <v>350300</v>
      </c>
      <c r="J142" s="26"/>
      <c r="K142" s="1">
        <v>280200</v>
      </c>
      <c r="L142"/>
    </row>
    <row r="143" spans="1:12" hidden="1" x14ac:dyDescent="0.25">
      <c r="A143">
        <v>50000249</v>
      </c>
      <c r="B143">
        <v>2441741</v>
      </c>
      <c r="C143" t="s">
        <v>154</v>
      </c>
      <c r="D143">
        <v>8600705365</v>
      </c>
      <c r="E143" s="14">
        <v>20151104</v>
      </c>
      <c r="F143">
        <v>8764300</v>
      </c>
      <c r="G143">
        <v>12800000</v>
      </c>
      <c r="H143" s="26">
        <v>350300</v>
      </c>
      <c r="I143" s="26">
        <v>350300</v>
      </c>
      <c r="J143" s="26"/>
      <c r="K143" s="1">
        <v>280200</v>
      </c>
      <c r="L143"/>
    </row>
    <row r="144" spans="1:12" hidden="1" x14ac:dyDescent="0.25">
      <c r="A144">
        <v>50000249</v>
      </c>
      <c r="B144">
        <v>2457081</v>
      </c>
      <c r="C144" t="s">
        <v>167</v>
      </c>
      <c r="D144">
        <v>13246376</v>
      </c>
      <c r="E144" s="14">
        <v>20151104</v>
      </c>
      <c r="F144">
        <v>5747610</v>
      </c>
      <c r="G144">
        <v>923272193</v>
      </c>
      <c r="H144" s="26">
        <v>131401</v>
      </c>
      <c r="I144" s="26">
        <v>131401</v>
      </c>
      <c r="J144" s="26"/>
      <c r="K144" s="1">
        <v>1500000</v>
      </c>
      <c r="L144"/>
    </row>
    <row r="145" spans="1:12" hidden="1" x14ac:dyDescent="0.25">
      <c r="A145">
        <v>50000249</v>
      </c>
      <c r="B145">
        <v>2460545</v>
      </c>
      <c r="C145" t="s">
        <v>154</v>
      </c>
      <c r="D145">
        <v>1140838876</v>
      </c>
      <c r="E145" s="14">
        <v>20151104</v>
      </c>
      <c r="F145">
        <v>3014341</v>
      </c>
      <c r="G145">
        <v>12400000</v>
      </c>
      <c r="H145" s="26">
        <v>270102</v>
      </c>
      <c r="I145" s="26">
        <v>121204</v>
      </c>
      <c r="J145" s="26"/>
      <c r="K145" s="1">
        <v>5000</v>
      </c>
      <c r="L145"/>
    </row>
    <row r="146" spans="1:12" hidden="1" x14ac:dyDescent="0.25">
      <c r="A146">
        <v>50000249</v>
      </c>
      <c r="B146">
        <v>2462770</v>
      </c>
      <c r="C146" t="s">
        <v>179</v>
      </c>
      <c r="D146">
        <v>2183660</v>
      </c>
      <c r="E146" s="14">
        <v>20151104</v>
      </c>
      <c r="F146">
        <v>6711865</v>
      </c>
      <c r="G146">
        <v>923272193</v>
      </c>
      <c r="H146" s="26">
        <v>131401</v>
      </c>
      <c r="I146" s="26">
        <v>131401</v>
      </c>
      <c r="J146" s="26"/>
      <c r="K146" s="1">
        <v>9800</v>
      </c>
      <c r="L146"/>
    </row>
    <row r="147" spans="1:12" hidden="1" x14ac:dyDescent="0.25">
      <c r="A147">
        <v>50000249</v>
      </c>
      <c r="B147">
        <v>2464586</v>
      </c>
      <c r="C147" t="s">
        <v>195</v>
      </c>
      <c r="D147">
        <v>8300134634</v>
      </c>
      <c r="E147" s="14">
        <v>20151104</v>
      </c>
      <c r="F147">
        <v>4328000</v>
      </c>
      <c r="G147">
        <v>11100000</v>
      </c>
      <c r="H147" s="26">
        <v>150112</v>
      </c>
      <c r="I147" s="26">
        <v>121275</v>
      </c>
      <c r="J147" s="26"/>
      <c r="K147" s="1">
        <v>3221750</v>
      </c>
      <c r="L147"/>
    </row>
    <row r="148" spans="1:12" hidden="1" x14ac:dyDescent="0.25">
      <c r="A148">
        <v>50000249</v>
      </c>
      <c r="B148">
        <v>2464587</v>
      </c>
      <c r="C148" t="s">
        <v>195</v>
      </c>
      <c r="D148">
        <v>8300134634</v>
      </c>
      <c r="E148" s="14">
        <v>20151104</v>
      </c>
      <c r="F148">
        <v>4328000</v>
      </c>
      <c r="G148">
        <v>11100000</v>
      </c>
      <c r="H148" s="26">
        <v>150112</v>
      </c>
      <c r="I148" s="26">
        <v>121275</v>
      </c>
      <c r="J148" s="26"/>
      <c r="K148" s="1">
        <v>3221750</v>
      </c>
      <c r="L148"/>
    </row>
    <row r="149" spans="1:12" hidden="1" x14ac:dyDescent="0.25">
      <c r="A149">
        <v>50000249</v>
      </c>
      <c r="B149">
        <v>2465033</v>
      </c>
      <c r="C149" t="s">
        <v>154</v>
      </c>
      <c r="D149">
        <v>1116547039</v>
      </c>
      <c r="E149" s="14">
        <v>20151104</v>
      </c>
      <c r="F149">
        <v>32083360</v>
      </c>
      <c r="G149">
        <v>12400000</v>
      </c>
      <c r="H149" s="26">
        <v>270102</v>
      </c>
      <c r="I149" s="26">
        <v>121204</v>
      </c>
      <c r="J149" s="26"/>
      <c r="K149" s="1">
        <v>5000</v>
      </c>
      <c r="L149"/>
    </row>
    <row r="150" spans="1:12" hidden="1" x14ac:dyDescent="0.25">
      <c r="A150">
        <v>50000249</v>
      </c>
      <c r="B150">
        <v>2465034</v>
      </c>
      <c r="C150" t="s">
        <v>154</v>
      </c>
      <c r="D150">
        <v>1022368706</v>
      </c>
      <c r="E150" s="14">
        <v>20151104</v>
      </c>
      <c r="F150">
        <v>32083360</v>
      </c>
      <c r="G150">
        <v>12400000</v>
      </c>
      <c r="H150" s="26">
        <v>270102</v>
      </c>
      <c r="I150" s="26">
        <v>121204</v>
      </c>
      <c r="J150" s="26"/>
      <c r="K150" s="1">
        <v>5000</v>
      </c>
      <c r="L150"/>
    </row>
    <row r="151" spans="1:12" hidden="1" x14ac:dyDescent="0.25">
      <c r="A151">
        <v>50000249</v>
      </c>
      <c r="B151">
        <v>2465035</v>
      </c>
      <c r="C151" t="s">
        <v>154</v>
      </c>
      <c r="D151">
        <v>1030601502</v>
      </c>
      <c r="E151" s="14">
        <v>20151104</v>
      </c>
      <c r="F151">
        <v>31850896</v>
      </c>
      <c r="G151">
        <v>12400000</v>
      </c>
      <c r="H151" s="26">
        <v>270102</v>
      </c>
      <c r="I151" s="26">
        <v>121204</v>
      </c>
      <c r="J151" s="26"/>
      <c r="K151" s="1">
        <v>5000</v>
      </c>
      <c r="L151"/>
    </row>
    <row r="152" spans="1:12" hidden="1" x14ac:dyDescent="0.25">
      <c r="A152">
        <v>50000249</v>
      </c>
      <c r="B152">
        <v>2465038</v>
      </c>
      <c r="C152" t="s">
        <v>154</v>
      </c>
      <c r="D152">
        <v>41372588</v>
      </c>
      <c r="E152" s="14">
        <v>20151104</v>
      </c>
      <c r="F152">
        <v>3419021</v>
      </c>
      <c r="G152">
        <v>12400000</v>
      </c>
      <c r="H152" s="26">
        <v>270102</v>
      </c>
      <c r="I152" s="26">
        <v>121204</v>
      </c>
      <c r="J152" s="26"/>
      <c r="K152" s="1">
        <v>26000</v>
      </c>
      <c r="L152"/>
    </row>
    <row r="153" spans="1:12" hidden="1" x14ac:dyDescent="0.25">
      <c r="A153">
        <v>50000249</v>
      </c>
      <c r="B153">
        <v>2465040</v>
      </c>
      <c r="C153" t="s">
        <v>154</v>
      </c>
      <c r="D153">
        <v>1016032423</v>
      </c>
      <c r="E153" s="14">
        <v>20151104</v>
      </c>
      <c r="F153">
        <v>4160417</v>
      </c>
      <c r="G153">
        <v>12400000</v>
      </c>
      <c r="H153" s="26">
        <v>270102</v>
      </c>
      <c r="I153" s="26">
        <v>121204</v>
      </c>
      <c r="J153" s="26"/>
      <c r="K153" s="1">
        <v>5000</v>
      </c>
      <c r="L153"/>
    </row>
    <row r="154" spans="1:12" hidden="1" x14ac:dyDescent="0.25">
      <c r="A154">
        <v>50000249</v>
      </c>
      <c r="B154">
        <v>2465152</v>
      </c>
      <c r="C154" t="s">
        <v>154</v>
      </c>
      <c r="D154">
        <v>1026261527</v>
      </c>
      <c r="E154" s="14">
        <v>20151104</v>
      </c>
      <c r="F154">
        <v>31420999</v>
      </c>
      <c r="G154">
        <v>12200000</v>
      </c>
      <c r="H154" s="26">
        <v>250101</v>
      </c>
      <c r="I154" s="26">
        <v>121225</v>
      </c>
      <c r="J154" s="26"/>
      <c r="K154" s="1">
        <v>13700</v>
      </c>
      <c r="L154"/>
    </row>
    <row r="155" spans="1:12" hidden="1" x14ac:dyDescent="0.25">
      <c r="A155">
        <v>50000249</v>
      </c>
      <c r="B155">
        <v>2465162</v>
      </c>
      <c r="C155" t="s">
        <v>154</v>
      </c>
      <c r="D155">
        <v>52535176</v>
      </c>
      <c r="E155" s="14">
        <v>20151104</v>
      </c>
      <c r="F155">
        <v>31210086</v>
      </c>
      <c r="G155">
        <v>12400000</v>
      </c>
      <c r="H155" s="26">
        <v>270102</v>
      </c>
      <c r="I155" s="26">
        <v>121204</v>
      </c>
      <c r="J155" s="26"/>
      <c r="K155" s="1">
        <v>5000</v>
      </c>
      <c r="L155"/>
    </row>
    <row r="156" spans="1:12" hidden="1" x14ac:dyDescent="0.25">
      <c r="A156">
        <v>50000249</v>
      </c>
      <c r="B156">
        <v>2465165</v>
      </c>
      <c r="C156" t="s">
        <v>154</v>
      </c>
      <c r="D156">
        <v>1026574407</v>
      </c>
      <c r="E156" s="14">
        <v>20151104</v>
      </c>
      <c r="F156">
        <v>8856638</v>
      </c>
      <c r="G156">
        <v>12400000</v>
      </c>
      <c r="H156" s="26">
        <v>270102</v>
      </c>
      <c r="I156" s="26">
        <v>121204</v>
      </c>
      <c r="J156" s="26"/>
      <c r="K156" s="1">
        <v>5000</v>
      </c>
      <c r="L156"/>
    </row>
    <row r="157" spans="1:12" hidden="1" x14ac:dyDescent="0.25">
      <c r="A157">
        <v>50000249</v>
      </c>
      <c r="B157">
        <v>2465467</v>
      </c>
      <c r="C157" t="s">
        <v>154</v>
      </c>
      <c r="D157">
        <v>1032442426</v>
      </c>
      <c r="E157" s="14">
        <v>20151104</v>
      </c>
      <c r="F157">
        <v>31058537</v>
      </c>
      <c r="G157">
        <v>12400000</v>
      </c>
      <c r="H157" s="26">
        <v>270102</v>
      </c>
      <c r="I157" s="26">
        <v>121204</v>
      </c>
      <c r="J157" s="26"/>
      <c r="K157" s="1">
        <v>5000</v>
      </c>
      <c r="L157"/>
    </row>
    <row r="158" spans="1:12" hidden="1" x14ac:dyDescent="0.25">
      <c r="A158">
        <v>50000249</v>
      </c>
      <c r="B158">
        <v>2488263</v>
      </c>
      <c r="C158" t="s">
        <v>169</v>
      </c>
      <c r="D158">
        <v>59814419</v>
      </c>
      <c r="E158" s="14">
        <v>20151104</v>
      </c>
      <c r="F158">
        <v>31488302</v>
      </c>
      <c r="G158">
        <v>12400000</v>
      </c>
      <c r="H158" s="26">
        <v>270102</v>
      </c>
      <c r="I158" s="26">
        <v>121204</v>
      </c>
      <c r="J158" s="26"/>
      <c r="K158" s="1">
        <v>5000</v>
      </c>
      <c r="L158"/>
    </row>
    <row r="159" spans="1:12" hidden="1" x14ac:dyDescent="0.25">
      <c r="A159">
        <v>50000249</v>
      </c>
      <c r="B159">
        <v>2488264</v>
      </c>
      <c r="C159" t="s">
        <v>169</v>
      </c>
      <c r="D159">
        <v>98392100</v>
      </c>
      <c r="E159" s="14">
        <v>20151104</v>
      </c>
      <c r="F159">
        <v>7202577</v>
      </c>
      <c r="G159">
        <v>12400000</v>
      </c>
      <c r="H159" s="26">
        <v>270102</v>
      </c>
      <c r="I159" s="26">
        <v>121204</v>
      </c>
      <c r="J159" s="26"/>
      <c r="K159" s="1">
        <v>5000</v>
      </c>
      <c r="L159"/>
    </row>
    <row r="160" spans="1:12" hidden="1" x14ac:dyDescent="0.25">
      <c r="A160">
        <v>50000249</v>
      </c>
      <c r="B160">
        <v>2507240</v>
      </c>
      <c r="C160" t="s">
        <v>154</v>
      </c>
      <c r="D160">
        <v>1010186023</v>
      </c>
      <c r="E160" s="14">
        <v>20151104</v>
      </c>
      <c r="F160">
        <v>31326365</v>
      </c>
      <c r="G160">
        <v>12400000</v>
      </c>
      <c r="H160" s="26">
        <v>270102</v>
      </c>
      <c r="I160" s="26">
        <v>121204</v>
      </c>
      <c r="J160" s="26"/>
      <c r="K160" s="1">
        <v>5000</v>
      </c>
      <c r="L160"/>
    </row>
    <row r="161" spans="1:12" hidden="1" x14ac:dyDescent="0.25">
      <c r="A161">
        <v>50000249</v>
      </c>
      <c r="B161">
        <v>2524710</v>
      </c>
      <c r="C161" t="s">
        <v>164</v>
      </c>
      <c r="D161">
        <v>78712649</v>
      </c>
      <c r="E161" s="14">
        <v>20151104</v>
      </c>
      <c r="F161">
        <v>7866362</v>
      </c>
      <c r="G161">
        <v>12400000</v>
      </c>
      <c r="H161" s="26">
        <v>270102</v>
      </c>
      <c r="I161" s="26">
        <v>270214</v>
      </c>
      <c r="J161" s="26"/>
      <c r="K161" s="1">
        <v>5000</v>
      </c>
      <c r="L161"/>
    </row>
    <row r="162" spans="1:12" hidden="1" x14ac:dyDescent="0.25">
      <c r="A162">
        <v>50000249</v>
      </c>
      <c r="B162">
        <v>2524712</v>
      </c>
      <c r="C162" t="s">
        <v>164</v>
      </c>
      <c r="D162">
        <v>1064998921</v>
      </c>
      <c r="E162" s="14">
        <v>20151104</v>
      </c>
      <c r="F162">
        <v>30433879</v>
      </c>
      <c r="G162">
        <v>12400000</v>
      </c>
      <c r="H162" s="26">
        <v>270102</v>
      </c>
      <c r="I162" s="26">
        <v>270214</v>
      </c>
      <c r="J162" s="26"/>
      <c r="K162" s="1">
        <v>5000</v>
      </c>
      <c r="L162"/>
    </row>
    <row r="163" spans="1:12" hidden="1" x14ac:dyDescent="0.25">
      <c r="A163">
        <v>50000249</v>
      </c>
      <c r="B163">
        <v>2527768</v>
      </c>
      <c r="C163" t="s">
        <v>171</v>
      </c>
      <c r="D163">
        <v>16284187</v>
      </c>
      <c r="E163" s="14">
        <v>20151104</v>
      </c>
      <c r="F163">
        <v>31545076</v>
      </c>
      <c r="G163">
        <v>12400000</v>
      </c>
      <c r="H163" s="26">
        <v>270102</v>
      </c>
      <c r="I163" s="26">
        <v>121204</v>
      </c>
      <c r="J163" s="26"/>
      <c r="K163" s="1">
        <v>5000</v>
      </c>
      <c r="L163"/>
    </row>
    <row r="164" spans="1:12" hidden="1" x14ac:dyDescent="0.25">
      <c r="A164">
        <v>50000249</v>
      </c>
      <c r="B164">
        <v>2527769</v>
      </c>
      <c r="C164" t="s">
        <v>171</v>
      </c>
      <c r="D164">
        <v>10347717</v>
      </c>
      <c r="E164" s="14">
        <v>20151104</v>
      </c>
      <c r="F164">
        <v>8960299</v>
      </c>
      <c r="G164">
        <v>12400000</v>
      </c>
      <c r="H164" s="26">
        <v>270102</v>
      </c>
      <c r="I164" s="26">
        <v>121204</v>
      </c>
      <c r="J164" s="26"/>
      <c r="K164" s="1">
        <v>5000</v>
      </c>
      <c r="L164"/>
    </row>
    <row r="165" spans="1:12" x14ac:dyDescent="0.25">
      <c r="A165">
        <v>50000249</v>
      </c>
      <c r="B165">
        <v>2536205</v>
      </c>
      <c r="C165" t="s">
        <v>181</v>
      </c>
      <c r="D165">
        <v>10250267</v>
      </c>
      <c r="E165" s="14">
        <v>20151104</v>
      </c>
      <c r="F165">
        <v>31278086</v>
      </c>
      <c r="G165">
        <v>11800000</v>
      </c>
      <c r="H165" s="26">
        <v>240101</v>
      </c>
      <c r="I165" s="26">
        <v>121265</v>
      </c>
      <c r="J165" s="26"/>
      <c r="K165" s="1">
        <v>2759915</v>
      </c>
      <c r="L165"/>
    </row>
    <row r="166" spans="1:12" hidden="1" x14ac:dyDescent="0.25">
      <c r="A166">
        <v>50000249</v>
      </c>
      <c r="B166">
        <v>2538085</v>
      </c>
      <c r="C166" t="s">
        <v>164</v>
      </c>
      <c r="D166">
        <v>1063156764</v>
      </c>
      <c r="E166" s="14">
        <v>20151104</v>
      </c>
      <c r="F166">
        <v>7737465</v>
      </c>
      <c r="G166">
        <v>12400000</v>
      </c>
      <c r="H166" s="26">
        <v>270102</v>
      </c>
      <c r="I166" s="26">
        <v>270214</v>
      </c>
      <c r="J166" s="26"/>
      <c r="K166" s="1">
        <v>5000</v>
      </c>
      <c r="L166"/>
    </row>
    <row r="167" spans="1:12" hidden="1" x14ac:dyDescent="0.25">
      <c r="A167">
        <v>50000249</v>
      </c>
      <c r="B167">
        <v>2545413</v>
      </c>
      <c r="C167" t="s">
        <v>154</v>
      </c>
      <c r="D167">
        <v>1098719007</v>
      </c>
      <c r="E167" s="14">
        <v>20151104</v>
      </c>
      <c r="F167">
        <v>31925685</v>
      </c>
      <c r="G167">
        <v>12400000</v>
      </c>
      <c r="H167" s="26">
        <v>270102</v>
      </c>
      <c r="I167" s="26">
        <v>121204</v>
      </c>
      <c r="J167" s="26"/>
      <c r="K167" s="1">
        <v>5000</v>
      </c>
      <c r="L167"/>
    </row>
    <row r="168" spans="1:12" hidden="1" x14ac:dyDescent="0.25">
      <c r="A168">
        <v>50000249</v>
      </c>
      <c r="B168">
        <v>2569451</v>
      </c>
      <c r="C168" t="s">
        <v>154</v>
      </c>
      <c r="D168">
        <v>8605100317</v>
      </c>
      <c r="E168" s="14">
        <v>20151104</v>
      </c>
      <c r="F168">
        <v>3402501</v>
      </c>
      <c r="G168">
        <v>923272193</v>
      </c>
      <c r="H168" s="26">
        <v>131401</v>
      </c>
      <c r="I168" s="26">
        <v>131401</v>
      </c>
      <c r="J168" s="26"/>
      <c r="K168" s="1">
        <v>96900</v>
      </c>
      <c r="L168"/>
    </row>
    <row r="169" spans="1:12" hidden="1" x14ac:dyDescent="0.25">
      <c r="A169">
        <v>50000249</v>
      </c>
      <c r="B169">
        <v>2571063</v>
      </c>
      <c r="C169" t="s">
        <v>164</v>
      </c>
      <c r="D169">
        <v>1068663983</v>
      </c>
      <c r="E169" s="14">
        <v>20151104</v>
      </c>
      <c r="F169">
        <v>31131927</v>
      </c>
      <c r="G169">
        <v>12400000</v>
      </c>
      <c r="H169" s="26">
        <v>270102</v>
      </c>
      <c r="I169" s="26">
        <v>270214</v>
      </c>
      <c r="J169" s="26"/>
      <c r="K169" s="1">
        <v>5000</v>
      </c>
      <c r="L169"/>
    </row>
    <row r="170" spans="1:12" hidden="1" x14ac:dyDescent="0.25">
      <c r="A170">
        <v>50000249</v>
      </c>
      <c r="B170">
        <v>2571064</v>
      </c>
      <c r="C170" t="s">
        <v>164</v>
      </c>
      <c r="D170">
        <v>1131108310</v>
      </c>
      <c r="E170" s="14">
        <v>20151104</v>
      </c>
      <c r="F170">
        <v>30130746</v>
      </c>
      <c r="G170">
        <v>12400000</v>
      </c>
      <c r="H170" s="26">
        <v>270102</v>
      </c>
      <c r="I170" s="26">
        <v>270214</v>
      </c>
      <c r="J170" s="26"/>
      <c r="K170" s="1">
        <v>5000</v>
      </c>
      <c r="L170"/>
    </row>
    <row r="171" spans="1:12" hidden="1" x14ac:dyDescent="0.25">
      <c r="A171">
        <v>50000249</v>
      </c>
      <c r="B171">
        <v>2571065</v>
      </c>
      <c r="C171" t="s">
        <v>164</v>
      </c>
      <c r="D171">
        <v>7382881</v>
      </c>
      <c r="E171" s="14">
        <v>20151104</v>
      </c>
      <c r="F171">
        <v>31164349</v>
      </c>
      <c r="G171">
        <v>12400000</v>
      </c>
      <c r="H171" s="26">
        <v>270102</v>
      </c>
      <c r="I171" s="26">
        <v>270214</v>
      </c>
      <c r="J171" s="26"/>
      <c r="K171" s="1">
        <v>5000</v>
      </c>
      <c r="L171"/>
    </row>
    <row r="172" spans="1:12" hidden="1" x14ac:dyDescent="0.25">
      <c r="A172">
        <v>50000249</v>
      </c>
      <c r="B172">
        <v>2580011</v>
      </c>
      <c r="C172" t="s">
        <v>167</v>
      </c>
      <c r="D172">
        <v>5391793</v>
      </c>
      <c r="E172" s="14">
        <v>20151104</v>
      </c>
      <c r="F172">
        <v>30032292</v>
      </c>
      <c r="G172">
        <v>12800000</v>
      </c>
      <c r="H172" s="26">
        <v>350300</v>
      </c>
      <c r="I172" s="26">
        <v>350300</v>
      </c>
      <c r="J172" s="26"/>
      <c r="K172" s="1">
        <v>763313</v>
      </c>
      <c r="L172"/>
    </row>
    <row r="173" spans="1:12" hidden="1" x14ac:dyDescent="0.25">
      <c r="A173">
        <v>50000249</v>
      </c>
      <c r="B173">
        <v>2580076</v>
      </c>
      <c r="C173" t="s">
        <v>167</v>
      </c>
      <c r="D173">
        <v>1090458041</v>
      </c>
      <c r="E173" s="14">
        <v>20151104</v>
      </c>
      <c r="F173">
        <v>31184084</v>
      </c>
      <c r="G173">
        <v>12400000</v>
      </c>
      <c r="H173" s="26">
        <v>270102</v>
      </c>
      <c r="I173" s="26">
        <v>121204</v>
      </c>
      <c r="J173" s="26"/>
      <c r="K173" s="1">
        <v>5000</v>
      </c>
      <c r="L173"/>
    </row>
    <row r="174" spans="1:12" hidden="1" x14ac:dyDescent="0.25">
      <c r="A174">
        <v>50000249</v>
      </c>
      <c r="B174">
        <v>2599005</v>
      </c>
      <c r="C174" t="s">
        <v>163</v>
      </c>
      <c r="D174">
        <v>9287963</v>
      </c>
      <c r="E174" s="14">
        <v>20151104</v>
      </c>
      <c r="F174">
        <v>31142517</v>
      </c>
      <c r="G174">
        <v>26800000</v>
      </c>
      <c r="H174" s="26">
        <v>360200</v>
      </c>
      <c r="I174" s="26">
        <v>360200</v>
      </c>
      <c r="J174" s="26"/>
      <c r="K174" s="1">
        <v>339658</v>
      </c>
      <c r="L174"/>
    </row>
    <row r="175" spans="1:12" hidden="1" x14ac:dyDescent="0.25">
      <c r="A175">
        <v>50000249</v>
      </c>
      <c r="B175">
        <v>2608348</v>
      </c>
      <c r="C175" t="s">
        <v>218</v>
      </c>
      <c r="D175">
        <v>40046972</v>
      </c>
      <c r="E175" s="14">
        <v>20151104</v>
      </c>
      <c r="F175">
        <v>31157975</v>
      </c>
      <c r="G175">
        <v>12400000</v>
      </c>
      <c r="H175" s="26">
        <v>270102</v>
      </c>
      <c r="I175" s="26">
        <v>121204</v>
      </c>
      <c r="J175" s="26"/>
      <c r="K175" s="1">
        <v>5000</v>
      </c>
      <c r="L175"/>
    </row>
    <row r="176" spans="1:12" hidden="1" x14ac:dyDescent="0.25">
      <c r="A176">
        <v>50000249</v>
      </c>
      <c r="B176">
        <v>2621328</v>
      </c>
      <c r="C176" t="s">
        <v>191</v>
      </c>
      <c r="D176">
        <v>1098685666</v>
      </c>
      <c r="E176" s="14">
        <v>20151104</v>
      </c>
      <c r="F176">
        <v>6186333</v>
      </c>
      <c r="G176">
        <v>12400000</v>
      </c>
      <c r="H176" s="26">
        <v>270102</v>
      </c>
      <c r="I176" s="26">
        <v>121204</v>
      </c>
      <c r="J176" s="26"/>
      <c r="K176" s="1">
        <v>5000</v>
      </c>
      <c r="L176"/>
    </row>
    <row r="177" spans="1:12" hidden="1" x14ac:dyDescent="0.25">
      <c r="A177">
        <v>50000249</v>
      </c>
      <c r="B177">
        <v>2621467</v>
      </c>
      <c r="C177" t="s">
        <v>191</v>
      </c>
      <c r="D177">
        <v>1098723836</v>
      </c>
      <c r="E177" s="14">
        <v>20151104</v>
      </c>
      <c r="F177">
        <v>30043917</v>
      </c>
      <c r="G177">
        <v>12400000</v>
      </c>
      <c r="H177" s="26">
        <v>270102</v>
      </c>
      <c r="I177" s="26">
        <v>121204</v>
      </c>
      <c r="J177" s="26"/>
      <c r="K177" s="1">
        <v>5000</v>
      </c>
      <c r="L177"/>
    </row>
    <row r="178" spans="1:12" hidden="1" x14ac:dyDescent="0.25">
      <c r="A178">
        <v>50000249</v>
      </c>
      <c r="B178">
        <v>2630822</v>
      </c>
      <c r="C178" t="s">
        <v>191</v>
      </c>
      <c r="D178">
        <v>1095812603</v>
      </c>
      <c r="E178" s="14">
        <v>20151104</v>
      </c>
      <c r="F178">
        <v>6480446</v>
      </c>
      <c r="G178">
        <v>12400000</v>
      </c>
      <c r="H178" s="26">
        <v>270102</v>
      </c>
      <c r="I178" s="26">
        <v>121204</v>
      </c>
      <c r="J178" s="26"/>
      <c r="K178" s="1">
        <v>5000</v>
      </c>
      <c r="L178"/>
    </row>
    <row r="179" spans="1:12" hidden="1" x14ac:dyDescent="0.25">
      <c r="A179">
        <v>50000249</v>
      </c>
      <c r="B179">
        <v>2645787</v>
      </c>
      <c r="C179" t="s">
        <v>190</v>
      </c>
      <c r="D179">
        <v>1039287555</v>
      </c>
      <c r="E179" s="14">
        <v>20151104</v>
      </c>
      <c r="F179">
        <v>31282375</v>
      </c>
      <c r="G179">
        <v>12400000</v>
      </c>
      <c r="H179" s="26">
        <v>270102</v>
      </c>
      <c r="I179" s="26">
        <v>121204</v>
      </c>
      <c r="J179" s="26"/>
      <c r="K179" s="1">
        <v>5000</v>
      </c>
      <c r="L179"/>
    </row>
    <row r="180" spans="1:12" hidden="1" x14ac:dyDescent="0.25">
      <c r="A180">
        <v>50000249</v>
      </c>
      <c r="B180">
        <v>22353484</v>
      </c>
      <c r="C180" t="s">
        <v>154</v>
      </c>
      <c r="D180">
        <v>80123542</v>
      </c>
      <c r="E180" s="14">
        <v>20151104</v>
      </c>
      <c r="F180">
        <v>4797316</v>
      </c>
      <c r="G180">
        <v>26800000</v>
      </c>
      <c r="H180" s="26">
        <v>360200</v>
      </c>
      <c r="I180" s="26">
        <v>360200</v>
      </c>
      <c r="J180" s="26"/>
      <c r="K180" s="1">
        <v>8500</v>
      </c>
      <c r="L180"/>
    </row>
    <row r="181" spans="1:12" hidden="1" x14ac:dyDescent="0.25">
      <c r="A181">
        <v>50000249</v>
      </c>
      <c r="B181">
        <v>35359463</v>
      </c>
      <c r="C181" t="s">
        <v>179</v>
      </c>
      <c r="D181">
        <v>1098729616</v>
      </c>
      <c r="E181" s="14">
        <v>20151104</v>
      </c>
      <c r="F181">
        <v>30134413</v>
      </c>
      <c r="G181">
        <v>12400000</v>
      </c>
      <c r="H181" s="26">
        <v>270102</v>
      </c>
      <c r="I181" s="26">
        <v>121204</v>
      </c>
      <c r="J181" s="26"/>
      <c r="K181" s="1">
        <v>5000</v>
      </c>
      <c r="L181"/>
    </row>
    <row r="182" spans="1:12" hidden="1" x14ac:dyDescent="0.25">
      <c r="A182">
        <v>50000249</v>
      </c>
      <c r="B182">
        <v>36864552</v>
      </c>
      <c r="C182" t="s">
        <v>170</v>
      </c>
      <c r="D182">
        <v>4299651</v>
      </c>
      <c r="E182" s="14">
        <v>20151104</v>
      </c>
      <c r="F182">
        <v>5892580</v>
      </c>
      <c r="G182">
        <v>923272193</v>
      </c>
      <c r="H182" s="26">
        <v>131401</v>
      </c>
      <c r="I182" s="26">
        <v>131401</v>
      </c>
      <c r="J182" s="26"/>
      <c r="K182" s="1">
        <v>163000</v>
      </c>
      <c r="L182"/>
    </row>
    <row r="183" spans="1:12" hidden="1" x14ac:dyDescent="0.25">
      <c r="A183">
        <v>50000249</v>
      </c>
      <c r="B183">
        <v>37363584</v>
      </c>
      <c r="C183" t="s">
        <v>154</v>
      </c>
      <c r="D183">
        <v>80034373</v>
      </c>
      <c r="E183" s="14">
        <v>20151104</v>
      </c>
      <c r="F183">
        <v>31430973</v>
      </c>
      <c r="G183">
        <v>12400000</v>
      </c>
      <c r="H183" s="26">
        <v>270102</v>
      </c>
      <c r="I183" s="26">
        <v>121204</v>
      </c>
      <c r="J183" s="26"/>
      <c r="K183" s="1">
        <v>5000</v>
      </c>
      <c r="L183"/>
    </row>
    <row r="184" spans="1:12" hidden="1" x14ac:dyDescent="0.25">
      <c r="A184">
        <v>50000249</v>
      </c>
      <c r="B184">
        <v>37995930</v>
      </c>
      <c r="C184" t="s">
        <v>183</v>
      </c>
      <c r="D184">
        <v>29222559</v>
      </c>
      <c r="E184" s="14">
        <v>20151104</v>
      </c>
      <c r="F184">
        <v>30061641</v>
      </c>
      <c r="G184">
        <v>923272421</v>
      </c>
      <c r="H184" s="26">
        <v>190101</v>
      </c>
      <c r="I184" s="26">
        <v>190101</v>
      </c>
      <c r="J184" s="26"/>
      <c r="K184" s="1">
        <v>62000</v>
      </c>
      <c r="L184"/>
    </row>
    <row r="185" spans="1:12" hidden="1" x14ac:dyDescent="0.25">
      <c r="A185">
        <v>50000249</v>
      </c>
      <c r="B185">
        <v>38334570</v>
      </c>
      <c r="C185" t="s">
        <v>154</v>
      </c>
      <c r="D185">
        <v>35455203</v>
      </c>
      <c r="E185" s="14">
        <v>20151104</v>
      </c>
      <c r="F185">
        <v>3031686</v>
      </c>
      <c r="G185">
        <v>923272193</v>
      </c>
      <c r="H185" s="26">
        <v>131401</v>
      </c>
      <c r="I185" s="26">
        <v>131401</v>
      </c>
      <c r="J185" s="26"/>
      <c r="K185" s="1">
        <v>241000</v>
      </c>
      <c r="L185"/>
    </row>
    <row r="186" spans="1:12" hidden="1" x14ac:dyDescent="0.25">
      <c r="A186">
        <v>50000249</v>
      </c>
      <c r="B186">
        <v>38735023</v>
      </c>
      <c r="C186" t="s">
        <v>154</v>
      </c>
      <c r="D186">
        <v>8002514406</v>
      </c>
      <c r="E186" s="14">
        <v>20151104</v>
      </c>
      <c r="F186">
        <v>6466060</v>
      </c>
      <c r="G186">
        <v>13700000</v>
      </c>
      <c r="H186" s="26">
        <v>290101</v>
      </c>
      <c r="I186" s="26">
        <v>270944</v>
      </c>
      <c r="J186" s="26"/>
      <c r="K186" s="1">
        <v>171156</v>
      </c>
      <c r="L186"/>
    </row>
    <row r="187" spans="1:12" hidden="1" x14ac:dyDescent="0.25">
      <c r="A187">
        <v>50000249</v>
      </c>
      <c r="B187">
        <v>38735032</v>
      </c>
      <c r="C187" t="s">
        <v>154</v>
      </c>
      <c r="D187">
        <v>8002514406</v>
      </c>
      <c r="E187" s="14">
        <v>20151104</v>
      </c>
      <c r="F187">
        <v>6466060</v>
      </c>
      <c r="G187">
        <v>13700000</v>
      </c>
      <c r="H187" s="26">
        <v>290101</v>
      </c>
      <c r="I187" s="26">
        <v>121250</v>
      </c>
      <c r="J187" s="26"/>
      <c r="K187" s="1">
        <v>222867</v>
      </c>
      <c r="L187"/>
    </row>
    <row r="188" spans="1:12" hidden="1" x14ac:dyDescent="0.25">
      <c r="A188">
        <v>50000249</v>
      </c>
      <c r="B188">
        <v>38735033</v>
      </c>
      <c r="C188" t="s">
        <v>154</v>
      </c>
      <c r="D188">
        <v>8002514406</v>
      </c>
      <c r="E188" s="14">
        <v>20151104</v>
      </c>
      <c r="F188">
        <v>6466060</v>
      </c>
      <c r="G188">
        <v>13700000</v>
      </c>
      <c r="H188" s="26">
        <v>290101</v>
      </c>
      <c r="I188" s="26">
        <v>270944</v>
      </c>
      <c r="J188" s="26"/>
      <c r="K188" s="1">
        <v>7116955</v>
      </c>
      <c r="L188"/>
    </row>
    <row r="189" spans="1:12" hidden="1" x14ac:dyDescent="0.25">
      <c r="A189">
        <v>50000249</v>
      </c>
      <c r="B189">
        <v>41123364</v>
      </c>
      <c r="C189" t="s">
        <v>179</v>
      </c>
      <c r="D189">
        <v>1098679262</v>
      </c>
      <c r="E189" s="14">
        <v>20151104</v>
      </c>
      <c r="F189">
        <v>30063470</v>
      </c>
      <c r="G189">
        <v>12400000</v>
      </c>
      <c r="H189" s="26">
        <v>270102</v>
      </c>
      <c r="I189" s="26">
        <v>121204</v>
      </c>
      <c r="J189" s="26"/>
      <c r="K189" s="1">
        <v>5000</v>
      </c>
      <c r="L189"/>
    </row>
    <row r="190" spans="1:12" hidden="1" x14ac:dyDescent="0.25">
      <c r="A190">
        <v>50000249</v>
      </c>
      <c r="B190">
        <v>41180672</v>
      </c>
      <c r="C190" t="s">
        <v>154</v>
      </c>
      <c r="D190">
        <v>39631214</v>
      </c>
      <c r="E190" s="14">
        <v>20151104</v>
      </c>
      <c r="F190">
        <v>2524256</v>
      </c>
      <c r="G190">
        <v>26800000</v>
      </c>
      <c r="H190" s="26">
        <v>360200</v>
      </c>
      <c r="I190" s="26">
        <v>360200</v>
      </c>
      <c r="J190" s="26"/>
      <c r="K190" s="1">
        <v>26000</v>
      </c>
      <c r="L190"/>
    </row>
    <row r="191" spans="1:12" hidden="1" x14ac:dyDescent="0.25">
      <c r="A191">
        <v>50000249</v>
      </c>
      <c r="B191">
        <v>43719788</v>
      </c>
      <c r="C191" t="s">
        <v>194</v>
      </c>
      <c r="D191">
        <v>98553231</v>
      </c>
      <c r="E191" s="14">
        <v>20151104</v>
      </c>
      <c r="F191">
        <v>3010391</v>
      </c>
      <c r="G191">
        <v>26800000</v>
      </c>
      <c r="H191" s="26">
        <v>360200</v>
      </c>
      <c r="I191" s="26">
        <v>360200</v>
      </c>
      <c r="J191" s="26"/>
      <c r="K191" s="1">
        <v>532361</v>
      </c>
      <c r="L191"/>
    </row>
    <row r="192" spans="1:12" hidden="1" x14ac:dyDescent="0.25">
      <c r="A192">
        <v>50000249</v>
      </c>
      <c r="B192">
        <v>46035560</v>
      </c>
      <c r="C192" t="s">
        <v>167</v>
      </c>
      <c r="D192">
        <v>1090450130</v>
      </c>
      <c r="E192" s="14">
        <v>20151104</v>
      </c>
      <c r="F192">
        <v>31840207</v>
      </c>
      <c r="G192">
        <v>12400000</v>
      </c>
      <c r="H192" s="26">
        <v>270102</v>
      </c>
      <c r="I192" s="26">
        <v>121204</v>
      </c>
      <c r="J192" s="26"/>
      <c r="K192" s="1">
        <v>5000</v>
      </c>
      <c r="L192"/>
    </row>
    <row r="193" spans="1:12" hidden="1" x14ac:dyDescent="0.25">
      <c r="A193">
        <v>50000249</v>
      </c>
      <c r="B193">
        <v>46035562</v>
      </c>
      <c r="C193" t="s">
        <v>167</v>
      </c>
      <c r="D193">
        <v>1090450130</v>
      </c>
      <c r="E193" s="14">
        <v>20151104</v>
      </c>
      <c r="F193">
        <v>31840207</v>
      </c>
      <c r="G193">
        <v>12400000</v>
      </c>
      <c r="H193" s="26">
        <v>270102</v>
      </c>
      <c r="I193" s="26">
        <v>121204</v>
      </c>
      <c r="J193" s="26"/>
      <c r="K193" s="1">
        <v>5000</v>
      </c>
      <c r="L193"/>
    </row>
    <row r="194" spans="1:12" hidden="1" x14ac:dyDescent="0.25">
      <c r="A194">
        <v>50000249</v>
      </c>
      <c r="B194">
        <v>46429779</v>
      </c>
      <c r="C194" t="s">
        <v>186</v>
      </c>
      <c r="D194">
        <v>91105889</v>
      </c>
      <c r="E194" s="14">
        <v>20151104</v>
      </c>
      <c r="F194">
        <v>30134578</v>
      </c>
      <c r="G194">
        <v>26800000</v>
      </c>
      <c r="H194" s="26">
        <v>360200</v>
      </c>
      <c r="I194" s="26">
        <v>360200</v>
      </c>
      <c r="J194" s="26"/>
      <c r="K194" s="1">
        <v>284636</v>
      </c>
      <c r="L194"/>
    </row>
    <row r="195" spans="1:12" hidden="1" x14ac:dyDescent="0.25">
      <c r="A195">
        <v>50000249</v>
      </c>
      <c r="B195">
        <v>46618969</v>
      </c>
      <c r="C195" t="s">
        <v>154</v>
      </c>
      <c r="D195">
        <v>9657445</v>
      </c>
      <c r="E195" s="14">
        <v>20151104</v>
      </c>
      <c r="F195">
        <v>31342264</v>
      </c>
      <c r="G195">
        <v>12400000</v>
      </c>
      <c r="H195" s="26">
        <v>270102</v>
      </c>
      <c r="I195" s="26">
        <v>121204</v>
      </c>
      <c r="J195" s="26"/>
      <c r="K195" s="1">
        <v>5000</v>
      </c>
      <c r="L195"/>
    </row>
    <row r="196" spans="1:12" hidden="1" x14ac:dyDescent="0.25">
      <c r="A196">
        <v>50000249</v>
      </c>
      <c r="B196">
        <v>882798</v>
      </c>
      <c r="C196" t="s">
        <v>184</v>
      </c>
      <c r="D196">
        <v>98398384</v>
      </c>
      <c r="E196" s="14">
        <v>20151105</v>
      </c>
      <c r="F196">
        <v>32121725</v>
      </c>
      <c r="G196">
        <v>26800000</v>
      </c>
      <c r="H196" s="26">
        <v>360200</v>
      </c>
      <c r="I196" s="26">
        <v>360200</v>
      </c>
      <c r="J196" s="26"/>
      <c r="K196" s="1">
        <v>157900</v>
      </c>
      <c r="L196"/>
    </row>
    <row r="197" spans="1:12" hidden="1" x14ac:dyDescent="0.25">
      <c r="A197">
        <v>50000249</v>
      </c>
      <c r="B197">
        <v>884104</v>
      </c>
      <c r="C197" t="s">
        <v>184</v>
      </c>
      <c r="D197">
        <v>24487274</v>
      </c>
      <c r="E197" s="14">
        <v>20151105</v>
      </c>
      <c r="F197">
        <v>7495403</v>
      </c>
      <c r="G197">
        <v>923272193</v>
      </c>
      <c r="H197" s="26">
        <v>131401</v>
      </c>
      <c r="I197" s="26">
        <v>131401</v>
      </c>
      <c r="J197" s="26"/>
      <c r="K197" s="1">
        <v>24251890</v>
      </c>
      <c r="L197"/>
    </row>
    <row r="198" spans="1:12" hidden="1" x14ac:dyDescent="0.25">
      <c r="A198">
        <v>50000249</v>
      </c>
      <c r="B198">
        <v>887804</v>
      </c>
      <c r="C198" t="s">
        <v>173</v>
      </c>
      <c r="D198">
        <v>8001658045</v>
      </c>
      <c r="E198" s="14">
        <v>20151105</v>
      </c>
      <c r="F198">
        <v>7422309</v>
      </c>
      <c r="G198">
        <v>12400000</v>
      </c>
      <c r="H198" s="26">
        <v>270108</v>
      </c>
      <c r="I198" s="26">
        <v>270108</v>
      </c>
      <c r="J198" s="26"/>
      <c r="K198" s="1">
        <v>15850</v>
      </c>
      <c r="L198"/>
    </row>
    <row r="199" spans="1:12" hidden="1" x14ac:dyDescent="0.25">
      <c r="A199">
        <v>50000249</v>
      </c>
      <c r="B199">
        <v>887805</v>
      </c>
      <c r="C199" t="s">
        <v>173</v>
      </c>
      <c r="D199">
        <v>8001658045</v>
      </c>
      <c r="E199" s="14">
        <v>20151105</v>
      </c>
      <c r="F199">
        <v>7422309</v>
      </c>
      <c r="G199">
        <v>12400000</v>
      </c>
      <c r="H199" s="26">
        <v>270108</v>
      </c>
      <c r="I199" s="26">
        <v>270108</v>
      </c>
      <c r="J199" s="26"/>
      <c r="K199" s="1">
        <v>966326.26</v>
      </c>
      <c r="L199"/>
    </row>
    <row r="200" spans="1:12" hidden="1" x14ac:dyDescent="0.25">
      <c r="A200">
        <v>50000249</v>
      </c>
      <c r="B200">
        <v>887806</v>
      </c>
      <c r="C200" t="s">
        <v>173</v>
      </c>
      <c r="D200">
        <v>8001658045</v>
      </c>
      <c r="E200" s="14">
        <v>20151105</v>
      </c>
      <c r="F200">
        <v>7422309</v>
      </c>
      <c r="G200">
        <v>12400000</v>
      </c>
      <c r="H200" s="26">
        <v>270108</v>
      </c>
      <c r="I200" s="26">
        <v>270108</v>
      </c>
      <c r="J200" s="26"/>
      <c r="K200" s="1">
        <v>31599334.370000001</v>
      </c>
      <c r="L200"/>
    </row>
    <row r="201" spans="1:12" hidden="1" x14ac:dyDescent="0.25">
      <c r="A201">
        <v>50000249</v>
      </c>
      <c r="B201">
        <v>1062426</v>
      </c>
      <c r="C201" t="s">
        <v>184</v>
      </c>
      <c r="D201">
        <v>4343720</v>
      </c>
      <c r="E201" s="14">
        <v>20151105</v>
      </c>
      <c r="F201">
        <v>31766602</v>
      </c>
      <c r="G201">
        <v>923272193</v>
      </c>
      <c r="H201" s="26">
        <v>131401</v>
      </c>
      <c r="I201" s="26">
        <v>131401</v>
      </c>
      <c r="J201" s="26"/>
      <c r="K201" s="1">
        <v>644800</v>
      </c>
      <c r="L201"/>
    </row>
    <row r="202" spans="1:12" hidden="1" x14ac:dyDescent="0.25">
      <c r="A202">
        <v>50000249</v>
      </c>
      <c r="B202">
        <v>1207808</v>
      </c>
      <c r="C202" t="s">
        <v>183</v>
      </c>
      <c r="D202">
        <v>5270618</v>
      </c>
      <c r="E202" s="14">
        <v>20151105</v>
      </c>
      <c r="F202">
        <v>31835582</v>
      </c>
      <c r="G202">
        <v>11100000</v>
      </c>
      <c r="H202" s="26">
        <v>150112</v>
      </c>
      <c r="I202" s="26">
        <v>121275</v>
      </c>
      <c r="J202" s="26"/>
      <c r="K202" s="1">
        <v>500000</v>
      </c>
      <c r="L202"/>
    </row>
    <row r="203" spans="1:12" hidden="1" x14ac:dyDescent="0.25">
      <c r="A203">
        <v>50000249</v>
      </c>
      <c r="B203">
        <v>1258016</v>
      </c>
      <c r="C203" t="s">
        <v>171</v>
      </c>
      <c r="D203">
        <v>34562130</v>
      </c>
      <c r="E203" s="14">
        <v>20151105</v>
      </c>
      <c r="F203">
        <v>3772615</v>
      </c>
      <c r="G203">
        <v>13000000</v>
      </c>
      <c r="H203" s="26">
        <v>350200</v>
      </c>
      <c r="I203" s="26">
        <v>350200</v>
      </c>
      <c r="J203" s="26"/>
      <c r="K203" s="1">
        <v>121800</v>
      </c>
      <c r="L203"/>
    </row>
    <row r="204" spans="1:12" hidden="1" x14ac:dyDescent="0.25">
      <c r="A204">
        <v>50000249</v>
      </c>
      <c r="B204">
        <v>1306070</v>
      </c>
      <c r="C204" t="s">
        <v>183</v>
      </c>
      <c r="D204">
        <v>6160325</v>
      </c>
      <c r="E204" s="14">
        <v>20151105</v>
      </c>
      <c r="F204">
        <v>31054436</v>
      </c>
      <c r="G204">
        <v>923272193</v>
      </c>
      <c r="H204" s="26">
        <v>131401</v>
      </c>
      <c r="I204" s="26">
        <v>131401</v>
      </c>
      <c r="J204" s="26"/>
      <c r="K204" s="1">
        <v>500000</v>
      </c>
      <c r="L204"/>
    </row>
    <row r="205" spans="1:12" hidden="1" x14ac:dyDescent="0.25">
      <c r="A205">
        <v>50000249</v>
      </c>
      <c r="B205">
        <v>1454117</v>
      </c>
      <c r="C205" t="s">
        <v>154</v>
      </c>
      <c r="D205">
        <v>19183855</v>
      </c>
      <c r="E205" s="14">
        <v>20151105</v>
      </c>
      <c r="F205">
        <v>31020354</v>
      </c>
      <c r="G205">
        <v>12200000</v>
      </c>
      <c r="H205" s="26">
        <v>250101</v>
      </c>
      <c r="I205" s="26">
        <v>121225</v>
      </c>
      <c r="J205" s="26"/>
      <c r="K205" s="1">
        <v>25000</v>
      </c>
      <c r="L205"/>
    </row>
    <row r="206" spans="1:12" hidden="1" x14ac:dyDescent="0.25">
      <c r="A206">
        <v>50000249</v>
      </c>
      <c r="B206">
        <v>1454118</v>
      </c>
      <c r="C206" t="s">
        <v>154</v>
      </c>
      <c r="D206">
        <v>8300468850</v>
      </c>
      <c r="E206" s="14">
        <v>20151105</v>
      </c>
      <c r="F206">
        <v>7456181</v>
      </c>
      <c r="G206">
        <v>923272193</v>
      </c>
      <c r="H206" s="26">
        <v>131401</v>
      </c>
      <c r="I206" s="26">
        <v>131401</v>
      </c>
      <c r="J206" s="26"/>
      <c r="K206" s="1">
        <v>71600</v>
      </c>
      <c r="L206"/>
    </row>
    <row r="207" spans="1:12" hidden="1" x14ac:dyDescent="0.25">
      <c r="A207">
        <v>50000249</v>
      </c>
      <c r="B207">
        <v>1454157</v>
      </c>
      <c r="C207" t="s">
        <v>154</v>
      </c>
      <c r="D207">
        <v>28131043</v>
      </c>
      <c r="E207" s="14">
        <v>20151105</v>
      </c>
      <c r="F207">
        <v>32128622</v>
      </c>
      <c r="G207">
        <v>12200000</v>
      </c>
      <c r="H207" s="26">
        <v>250101</v>
      </c>
      <c r="I207" s="26">
        <v>121225</v>
      </c>
      <c r="J207" s="26"/>
      <c r="K207" s="1">
        <v>371700</v>
      </c>
      <c r="L207"/>
    </row>
    <row r="208" spans="1:12" hidden="1" x14ac:dyDescent="0.25">
      <c r="A208">
        <v>50000249</v>
      </c>
      <c r="B208">
        <v>1454160</v>
      </c>
      <c r="C208" t="s">
        <v>154</v>
      </c>
      <c r="D208">
        <v>79691506</v>
      </c>
      <c r="E208" s="14">
        <v>20151105</v>
      </c>
      <c r="F208">
        <v>32136812</v>
      </c>
      <c r="G208">
        <v>12200000</v>
      </c>
      <c r="H208" s="26">
        <v>250101</v>
      </c>
      <c r="I208" s="26">
        <v>121225</v>
      </c>
      <c r="J208" s="26"/>
      <c r="K208" s="1">
        <v>29000</v>
      </c>
      <c r="L208"/>
    </row>
    <row r="209" spans="1:12" hidden="1" x14ac:dyDescent="0.25">
      <c r="A209">
        <v>50000249</v>
      </c>
      <c r="B209">
        <v>1476129</v>
      </c>
      <c r="C209" t="s">
        <v>179</v>
      </c>
      <c r="D209">
        <v>1096780358</v>
      </c>
      <c r="E209" s="14">
        <v>20151105</v>
      </c>
      <c r="F209">
        <v>31440377</v>
      </c>
      <c r="G209">
        <v>12400000</v>
      </c>
      <c r="H209" s="26">
        <v>270102</v>
      </c>
      <c r="I209" s="26">
        <v>121204</v>
      </c>
      <c r="J209" s="26"/>
      <c r="K209" s="1">
        <v>5000</v>
      </c>
      <c r="L209"/>
    </row>
    <row r="210" spans="1:12" hidden="1" x14ac:dyDescent="0.25">
      <c r="A210">
        <v>50000249</v>
      </c>
      <c r="B210">
        <v>1476134</v>
      </c>
      <c r="C210" t="s">
        <v>179</v>
      </c>
      <c r="D210">
        <v>1098714195</v>
      </c>
      <c r="E210" s="14">
        <v>20151105</v>
      </c>
      <c r="F210">
        <v>31869085</v>
      </c>
      <c r="G210">
        <v>12400000</v>
      </c>
      <c r="H210" s="26">
        <v>270102</v>
      </c>
      <c r="I210" s="26">
        <v>121204</v>
      </c>
      <c r="J210" s="26"/>
      <c r="K210" s="1">
        <v>5000</v>
      </c>
      <c r="L210"/>
    </row>
    <row r="211" spans="1:12" hidden="1" x14ac:dyDescent="0.25">
      <c r="A211">
        <v>50000249</v>
      </c>
      <c r="B211">
        <v>1476137</v>
      </c>
      <c r="C211" t="s">
        <v>179</v>
      </c>
      <c r="D211">
        <v>1098723305</v>
      </c>
      <c r="E211" s="14">
        <v>20151105</v>
      </c>
      <c r="F211">
        <v>6316505</v>
      </c>
      <c r="G211">
        <v>12400000</v>
      </c>
      <c r="H211" s="26">
        <v>270102</v>
      </c>
      <c r="I211" s="26">
        <v>121204</v>
      </c>
      <c r="J211" s="26"/>
      <c r="K211" s="1">
        <v>5000</v>
      </c>
      <c r="L211"/>
    </row>
    <row r="212" spans="1:12" hidden="1" x14ac:dyDescent="0.25">
      <c r="A212">
        <v>50000249</v>
      </c>
      <c r="B212">
        <v>1476138</v>
      </c>
      <c r="C212" t="s">
        <v>179</v>
      </c>
      <c r="D212">
        <v>8301144756</v>
      </c>
      <c r="E212" s="14">
        <v>20151105</v>
      </c>
      <c r="F212">
        <v>31874404</v>
      </c>
      <c r="G212">
        <v>96400000</v>
      </c>
      <c r="H212" s="26">
        <v>370101</v>
      </c>
      <c r="I212" s="26">
        <v>270240</v>
      </c>
      <c r="J212" s="26"/>
      <c r="K212" s="1">
        <v>6108</v>
      </c>
      <c r="L212"/>
    </row>
    <row r="213" spans="1:12" hidden="1" x14ac:dyDescent="0.25">
      <c r="A213">
        <v>50000249</v>
      </c>
      <c r="B213">
        <v>1532785</v>
      </c>
      <c r="C213" t="s">
        <v>181</v>
      </c>
      <c r="D213">
        <v>8908010521</v>
      </c>
      <c r="E213" s="14">
        <v>20151105</v>
      </c>
      <c r="F213">
        <v>8848675</v>
      </c>
      <c r="G213">
        <v>14100000</v>
      </c>
      <c r="H213" s="26">
        <v>330101</v>
      </c>
      <c r="I213" s="26">
        <v>270919</v>
      </c>
      <c r="J213" s="26"/>
      <c r="K213" s="1">
        <v>2147345</v>
      </c>
      <c r="L213"/>
    </row>
    <row r="214" spans="1:12" hidden="1" x14ac:dyDescent="0.25">
      <c r="A214">
        <v>50000249</v>
      </c>
      <c r="B214">
        <v>1557850</v>
      </c>
      <c r="C214" t="s">
        <v>163</v>
      </c>
      <c r="D214">
        <v>73192077</v>
      </c>
      <c r="E214" s="14">
        <v>20151105</v>
      </c>
      <c r="F214">
        <v>6654177</v>
      </c>
      <c r="G214">
        <v>11100000</v>
      </c>
      <c r="H214" s="26">
        <v>150112</v>
      </c>
      <c r="I214" s="26">
        <v>121275</v>
      </c>
      <c r="J214" s="26"/>
      <c r="K214" s="1">
        <v>425271</v>
      </c>
      <c r="L214"/>
    </row>
    <row r="215" spans="1:12" hidden="1" x14ac:dyDescent="0.25">
      <c r="A215">
        <v>50000249</v>
      </c>
      <c r="B215">
        <v>1595867</v>
      </c>
      <c r="C215" t="s">
        <v>171</v>
      </c>
      <c r="D215">
        <v>6153605</v>
      </c>
      <c r="E215" s="14">
        <v>20151105</v>
      </c>
      <c r="F215">
        <v>3707388</v>
      </c>
      <c r="G215">
        <v>923272193</v>
      </c>
      <c r="H215" s="26">
        <v>131401</v>
      </c>
      <c r="I215" s="26">
        <v>131401</v>
      </c>
      <c r="J215" s="26"/>
      <c r="K215" s="1">
        <v>18200</v>
      </c>
      <c r="L215"/>
    </row>
    <row r="216" spans="1:12" hidden="1" x14ac:dyDescent="0.25">
      <c r="A216">
        <v>50000249</v>
      </c>
      <c r="B216">
        <v>1601872</v>
      </c>
      <c r="C216" t="s">
        <v>205</v>
      </c>
      <c r="D216">
        <v>8911800770</v>
      </c>
      <c r="E216" s="14">
        <v>20151105</v>
      </c>
      <c r="F216">
        <v>8360984</v>
      </c>
      <c r="G216">
        <v>923272438</v>
      </c>
      <c r="H216" s="26">
        <v>410400</v>
      </c>
      <c r="I216" s="26">
        <v>410400</v>
      </c>
      <c r="J216" s="26"/>
      <c r="K216" s="1">
        <v>5696355</v>
      </c>
      <c r="L216"/>
    </row>
    <row r="217" spans="1:12" hidden="1" x14ac:dyDescent="0.25">
      <c r="A217">
        <v>50000249</v>
      </c>
      <c r="B217">
        <v>1672611</v>
      </c>
      <c r="C217" t="s">
        <v>154</v>
      </c>
      <c r="D217">
        <v>70550572</v>
      </c>
      <c r="E217" s="14">
        <v>20151105</v>
      </c>
      <c r="F217">
        <v>32027155</v>
      </c>
      <c r="G217">
        <v>12200000</v>
      </c>
      <c r="H217" s="26">
        <v>250101</v>
      </c>
      <c r="I217" s="26">
        <v>121225</v>
      </c>
      <c r="J217" s="26"/>
      <c r="K217" s="1">
        <v>6800</v>
      </c>
      <c r="L217"/>
    </row>
    <row r="218" spans="1:12" hidden="1" x14ac:dyDescent="0.25">
      <c r="A218">
        <v>50000249</v>
      </c>
      <c r="B218">
        <v>1770241</v>
      </c>
      <c r="C218" t="s">
        <v>158</v>
      </c>
      <c r="D218">
        <v>8305115607</v>
      </c>
      <c r="E218" s="14">
        <v>20151105</v>
      </c>
      <c r="F218">
        <v>35061009</v>
      </c>
      <c r="G218">
        <v>11100000</v>
      </c>
      <c r="H218" s="26">
        <v>150112</v>
      </c>
      <c r="I218" s="26">
        <v>121275</v>
      </c>
      <c r="J218" s="26"/>
      <c r="K218" s="1">
        <v>50000</v>
      </c>
      <c r="L218"/>
    </row>
    <row r="219" spans="1:12" hidden="1" x14ac:dyDescent="0.25">
      <c r="A219">
        <v>50000249</v>
      </c>
      <c r="B219">
        <v>1872521</v>
      </c>
      <c r="C219" t="s">
        <v>193</v>
      </c>
      <c r="D219">
        <v>1118541970</v>
      </c>
      <c r="E219" s="14">
        <v>20151105</v>
      </c>
      <c r="F219">
        <v>31349256</v>
      </c>
      <c r="G219">
        <v>12400000</v>
      </c>
      <c r="H219" s="26">
        <v>270102</v>
      </c>
      <c r="I219" s="26">
        <v>121204</v>
      </c>
      <c r="J219" s="26"/>
      <c r="K219" s="1">
        <v>5000</v>
      </c>
      <c r="L219"/>
    </row>
    <row r="220" spans="1:12" hidden="1" x14ac:dyDescent="0.25">
      <c r="A220">
        <v>50000249</v>
      </c>
      <c r="B220">
        <v>1909410</v>
      </c>
      <c r="C220" t="s">
        <v>154</v>
      </c>
      <c r="D220">
        <v>1067867908</v>
      </c>
      <c r="E220" s="14">
        <v>20151105</v>
      </c>
      <c r="F220">
        <v>30031802</v>
      </c>
      <c r="G220">
        <v>11500000</v>
      </c>
      <c r="H220" s="26">
        <v>130101</v>
      </c>
      <c r="I220" s="26">
        <v>12102118</v>
      </c>
      <c r="J220" s="26"/>
      <c r="K220" s="1">
        <v>12000</v>
      </c>
      <c r="L220"/>
    </row>
    <row r="221" spans="1:12" hidden="1" x14ac:dyDescent="0.25">
      <c r="A221">
        <v>50000249</v>
      </c>
      <c r="B221">
        <v>1963069</v>
      </c>
      <c r="C221" t="s">
        <v>172</v>
      </c>
      <c r="D221">
        <v>7725760</v>
      </c>
      <c r="E221" s="14">
        <v>20151105</v>
      </c>
      <c r="F221">
        <v>30179007</v>
      </c>
      <c r="G221">
        <v>26800000</v>
      </c>
      <c r="H221" s="26">
        <v>360200</v>
      </c>
      <c r="I221" s="26">
        <v>360200</v>
      </c>
      <c r="J221" s="26"/>
      <c r="K221" s="1">
        <v>204462</v>
      </c>
      <c r="L221"/>
    </row>
    <row r="222" spans="1:12" hidden="1" x14ac:dyDescent="0.25">
      <c r="A222">
        <v>50000249</v>
      </c>
      <c r="B222">
        <v>1968373</v>
      </c>
      <c r="C222" t="s">
        <v>171</v>
      </c>
      <c r="D222">
        <v>31852639</v>
      </c>
      <c r="E222" s="14">
        <v>20151105</v>
      </c>
      <c r="F222">
        <v>3785328</v>
      </c>
      <c r="G222">
        <v>923272193</v>
      </c>
      <c r="H222" s="26">
        <v>131401</v>
      </c>
      <c r="I222" s="26">
        <v>131401</v>
      </c>
      <c r="J222" s="26"/>
      <c r="K222" s="1">
        <v>432043.94</v>
      </c>
      <c r="L222"/>
    </row>
    <row r="223" spans="1:12" hidden="1" x14ac:dyDescent="0.25">
      <c r="A223">
        <v>50000249</v>
      </c>
      <c r="B223">
        <v>1968377</v>
      </c>
      <c r="C223" t="s">
        <v>171</v>
      </c>
      <c r="D223">
        <v>6061725</v>
      </c>
      <c r="E223" s="14">
        <v>20151105</v>
      </c>
      <c r="F223">
        <v>30055747</v>
      </c>
      <c r="G223">
        <v>923272193</v>
      </c>
      <c r="H223" s="26">
        <v>131401</v>
      </c>
      <c r="I223" s="26">
        <v>131401</v>
      </c>
      <c r="J223" s="26"/>
      <c r="K223" s="1">
        <v>17700</v>
      </c>
      <c r="L223"/>
    </row>
    <row r="224" spans="1:12" hidden="1" x14ac:dyDescent="0.25">
      <c r="A224">
        <v>50000249</v>
      </c>
      <c r="B224">
        <v>1968442</v>
      </c>
      <c r="C224" t="s">
        <v>171</v>
      </c>
      <c r="D224">
        <v>16774070</v>
      </c>
      <c r="E224" s="14">
        <v>20151105</v>
      </c>
      <c r="F224">
        <v>3763383</v>
      </c>
      <c r="G224">
        <v>26800000</v>
      </c>
      <c r="H224" s="26">
        <v>360200</v>
      </c>
      <c r="I224" s="26">
        <v>360200</v>
      </c>
      <c r="J224" s="26"/>
      <c r="K224" s="1">
        <v>570000</v>
      </c>
      <c r="L224"/>
    </row>
    <row r="225" spans="1:12" hidden="1" x14ac:dyDescent="0.25">
      <c r="A225">
        <v>50000249</v>
      </c>
      <c r="B225">
        <v>2012696</v>
      </c>
      <c r="C225" t="s">
        <v>164</v>
      </c>
      <c r="D225">
        <v>1104425268</v>
      </c>
      <c r="E225" s="14">
        <v>20151105</v>
      </c>
      <c r="F225">
        <v>31060154</v>
      </c>
      <c r="G225">
        <v>12400000</v>
      </c>
      <c r="H225" s="26">
        <v>270102</v>
      </c>
      <c r="I225" s="26">
        <v>270214</v>
      </c>
      <c r="J225" s="26"/>
      <c r="K225" s="1">
        <v>5000</v>
      </c>
      <c r="L225"/>
    </row>
    <row r="226" spans="1:12" hidden="1" x14ac:dyDescent="0.25">
      <c r="A226">
        <v>50000249</v>
      </c>
      <c r="B226">
        <v>2012697</v>
      </c>
      <c r="C226" t="s">
        <v>164</v>
      </c>
      <c r="D226">
        <v>1066725956</v>
      </c>
      <c r="E226" s="14">
        <v>20151105</v>
      </c>
      <c r="F226">
        <v>30143278</v>
      </c>
      <c r="G226">
        <v>12400000</v>
      </c>
      <c r="H226" s="26">
        <v>270102</v>
      </c>
      <c r="I226" s="26">
        <v>270214</v>
      </c>
      <c r="J226" s="26"/>
      <c r="K226" s="1">
        <v>5000</v>
      </c>
      <c r="L226"/>
    </row>
    <row r="227" spans="1:12" hidden="1" x14ac:dyDescent="0.25">
      <c r="A227">
        <v>50000249</v>
      </c>
      <c r="B227">
        <v>2012705</v>
      </c>
      <c r="C227" t="s">
        <v>164</v>
      </c>
      <c r="D227">
        <v>1073822102</v>
      </c>
      <c r="E227" s="14">
        <v>20151105</v>
      </c>
      <c r="F227">
        <v>30177791</v>
      </c>
      <c r="G227">
        <v>12400000</v>
      </c>
      <c r="H227" s="26">
        <v>270102</v>
      </c>
      <c r="I227" s="26">
        <v>270214</v>
      </c>
      <c r="J227" s="26"/>
      <c r="K227" s="1">
        <v>5000</v>
      </c>
      <c r="L227"/>
    </row>
    <row r="228" spans="1:12" hidden="1" x14ac:dyDescent="0.25">
      <c r="A228">
        <v>50000249</v>
      </c>
      <c r="B228">
        <v>2053081</v>
      </c>
      <c r="C228" t="s">
        <v>238</v>
      </c>
      <c r="D228">
        <v>40031359</v>
      </c>
      <c r="E228" s="14">
        <v>20151105</v>
      </c>
      <c r="F228">
        <v>31588369</v>
      </c>
      <c r="G228">
        <v>26800000</v>
      </c>
      <c r="H228" s="26">
        <v>360200</v>
      </c>
      <c r="I228" s="26">
        <v>360200</v>
      </c>
      <c r="J228" s="26"/>
      <c r="K228" s="1">
        <v>110574</v>
      </c>
      <c r="L228"/>
    </row>
    <row r="229" spans="1:12" hidden="1" x14ac:dyDescent="0.25">
      <c r="A229">
        <v>50000249</v>
      </c>
      <c r="B229">
        <v>2092974</v>
      </c>
      <c r="C229" t="s">
        <v>224</v>
      </c>
      <c r="D229">
        <v>8902055753</v>
      </c>
      <c r="E229" s="14">
        <v>20151105</v>
      </c>
      <c r="F229">
        <v>31152809</v>
      </c>
      <c r="G229">
        <v>821500000</v>
      </c>
      <c r="H229" s="26">
        <v>410101</v>
      </c>
      <c r="I229" s="26">
        <v>270242</v>
      </c>
      <c r="J229" s="26"/>
      <c r="K229" s="1">
        <v>3219</v>
      </c>
      <c r="L229"/>
    </row>
    <row r="230" spans="1:12" hidden="1" x14ac:dyDescent="0.25">
      <c r="A230">
        <v>50000249</v>
      </c>
      <c r="B230">
        <v>2093000</v>
      </c>
      <c r="C230" t="s">
        <v>224</v>
      </c>
      <c r="D230">
        <v>8902055753</v>
      </c>
      <c r="E230" s="14">
        <v>20151105</v>
      </c>
      <c r="F230">
        <v>31152809</v>
      </c>
      <c r="G230">
        <v>821500000</v>
      </c>
      <c r="H230" s="26">
        <v>410101</v>
      </c>
      <c r="I230" s="26">
        <v>270242</v>
      </c>
      <c r="J230" s="26"/>
      <c r="K230" s="1">
        <v>59281</v>
      </c>
      <c r="L230"/>
    </row>
    <row r="231" spans="1:12" x14ac:dyDescent="0.25">
      <c r="A231">
        <v>50000249</v>
      </c>
      <c r="B231">
        <v>2118878</v>
      </c>
      <c r="C231" t="s">
        <v>196</v>
      </c>
      <c r="D231">
        <v>9002780198</v>
      </c>
      <c r="E231" s="14">
        <v>20151105</v>
      </c>
      <c r="F231">
        <v>8219003</v>
      </c>
      <c r="G231">
        <v>11800000</v>
      </c>
      <c r="H231" s="26">
        <v>240101</v>
      </c>
      <c r="I231" s="26">
        <v>121265</v>
      </c>
      <c r="J231" s="26"/>
      <c r="K231" s="1">
        <v>1704000</v>
      </c>
      <c r="L231"/>
    </row>
    <row r="232" spans="1:12" x14ac:dyDescent="0.25">
      <c r="A232">
        <v>50000249</v>
      </c>
      <c r="B232">
        <v>2118975</v>
      </c>
      <c r="C232" t="s">
        <v>196</v>
      </c>
      <c r="D232">
        <v>9002780198</v>
      </c>
      <c r="E232" s="14">
        <v>20151105</v>
      </c>
      <c r="F232">
        <v>8219003</v>
      </c>
      <c r="G232">
        <v>11800000</v>
      </c>
      <c r="H232" s="26">
        <v>240101</v>
      </c>
      <c r="I232" s="26">
        <v>121265</v>
      </c>
      <c r="J232" s="26"/>
      <c r="K232" s="1">
        <v>455100</v>
      </c>
      <c r="L232"/>
    </row>
    <row r="233" spans="1:12" x14ac:dyDescent="0.25">
      <c r="A233">
        <v>50000249</v>
      </c>
      <c r="B233">
        <v>2118976</v>
      </c>
      <c r="C233" t="s">
        <v>196</v>
      </c>
      <c r="D233">
        <v>9002780198</v>
      </c>
      <c r="E233" s="14">
        <v>20151105</v>
      </c>
      <c r="F233">
        <v>8219003</v>
      </c>
      <c r="G233">
        <v>11800000</v>
      </c>
      <c r="H233" s="26">
        <v>240101</v>
      </c>
      <c r="I233" s="26">
        <v>121265</v>
      </c>
      <c r="J233" s="26"/>
      <c r="K233" s="1">
        <v>4203800</v>
      </c>
      <c r="L233"/>
    </row>
    <row r="234" spans="1:12" x14ac:dyDescent="0.25">
      <c r="A234">
        <v>50000249</v>
      </c>
      <c r="B234">
        <v>2118978</v>
      </c>
      <c r="C234" t="s">
        <v>196</v>
      </c>
      <c r="D234">
        <v>9002780198</v>
      </c>
      <c r="E234" s="14">
        <v>20151105</v>
      </c>
      <c r="F234">
        <v>8219003</v>
      </c>
      <c r="G234">
        <v>11800000</v>
      </c>
      <c r="H234" s="26">
        <v>240101</v>
      </c>
      <c r="I234" s="26">
        <v>121265</v>
      </c>
      <c r="J234" s="26"/>
      <c r="K234" s="1">
        <v>972400</v>
      </c>
      <c r="L234"/>
    </row>
    <row r="235" spans="1:12" hidden="1" x14ac:dyDescent="0.25">
      <c r="A235">
        <v>50000249</v>
      </c>
      <c r="B235">
        <v>2139875</v>
      </c>
      <c r="C235" t="s">
        <v>154</v>
      </c>
      <c r="D235">
        <v>1033734844</v>
      </c>
      <c r="E235" s="14">
        <v>20151105</v>
      </c>
      <c r="F235">
        <v>31387483</v>
      </c>
      <c r="G235">
        <v>12400000</v>
      </c>
      <c r="H235" s="26">
        <v>270102</v>
      </c>
      <c r="I235" s="26">
        <v>121204</v>
      </c>
      <c r="J235" s="26"/>
      <c r="K235" s="1">
        <v>5000</v>
      </c>
      <c r="L235"/>
    </row>
    <row r="236" spans="1:12" hidden="1" x14ac:dyDescent="0.25">
      <c r="A236">
        <v>50000249</v>
      </c>
      <c r="B236">
        <v>2144086</v>
      </c>
      <c r="C236" t="s">
        <v>174</v>
      </c>
      <c r="D236">
        <v>18008218</v>
      </c>
      <c r="E236" s="14">
        <v>20151105</v>
      </c>
      <c r="F236">
        <v>5126990</v>
      </c>
      <c r="G236">
        <v>11100000</v>
      </c>
      <c r="H236" s="26">
        <v>150112</v>
      </c>
      <c r="I236" s="26">
        <v>121275</v>
      </c>
      <c r="J236" s="26"/>
      <c r="K236" s="1">
        <v>1330560</v>
      </c>
      <c r="L236"/>
    </row>
    <row r="237" spans="1:12" hidden="1" x14ac:dyDescent="0.25">
      <c r="A237">
        <v>50000249</v>
      </c>
      <c r="B237">
        <v>2144161</v>
      </c>
      <c r="C237" t="s">
        <v>174</v>
      </c>
      <c r="D237">
        <v>73199691</v>
      </c>
      <c r="E237" s="14">
        <v>20151105</v>
      </c>
      <c r="F237">
        <v>31653115</v>
      </c>
      <c r="G237">
        <v>11100000</v>
      </c>
      <c r="H237" s="26">
        <v>150112</v>
      </c>
      <c r="I237" s="26">
        <v>121275</v>
      </c>
      <c r="J237" s="26"/>
      <c r="K237" s="1">
        <v>616000</v>
      </c>
      <c r="L237"/>
    </row>
    <row r="238" spans="1:12" hidden="1" x14ac:dyDescent="0.25">
      <c r="A238">
        <v>50000249</v>
      </c>
      <c r="B238">
        <v>2164508</v>
      </c>
      <c r="C238" t="s">
        <v>173</v>
      </c>
      <c r="D238">
        <v>1052097</v>
      </c>
      <c r="E238" s="14">
        <v>20151105</v>
      </c>
      <c r="F238">
        <v>32049126</v>
      </c>
      <c r="G238">
        <v>12400000</v>
      </c>
      <c r="H238" s="26">
        <v>270102</v>
      </c>
      <c r="I238" s="26">
        <v>121204</v>
      </c>
      <c r="J238" s="26"/>
      <c r="K238" s="1">
        <v>5000</v>
      </c>
      <c r="L238"/>
    </row>
    <row r="239" spans="1:12" hidden="1" x14ac:dyDescent="0.25">
      <c r="A239">
        <v>50000249</v>
      </c>
      <c r="B239">
        <v>2194781</v>
      </c>
      <c r="C239" t="s">
        <v>154</v>
      </c>
      <c r="D239">
        <v>9052963</v>
      </c>
      <c r="E239" s="14">
        <v>20151105</v>
      </c>
      <c r="F239">
        <v>3429852</v>
      </c>
      <c r="G239">
        <v>12200000</v>
      </c>
      <c r="H239" s="26">
        <v>250101</v>
      </c>
      <c r="I239" s="26">
        <v>121225</v>
      </c>
      <c r="J239" s="26"/>
      <c r="K239" s="1">
        <v>53000</v>
      </c>
      <c r="L239"/>
    </row>
    <row r="240" spans="1:12" hidden="1" x14ac:dyDescent="0.25">
      <c r="A240">
        <v>50000249</v>
      </c>
      <c r="B240">
        <v>2238926</v>
      </c>
      <c r="C240" t="s">
        <v>154</v>
      </c>
      <c r="D240">
        <v>52191533</v>
      </c>
      <c r="E240" s="14">
        <v>20151105</v>
      </c>
      <c r="F240">
        <v>32048307</v>
      </c>
      <c r="G240">
        <v>12200000</v>
      </c>
      <c r="H240" s="26">
        <v>250101</v>
      </c>
      <c r="I240" s="26">
        <v>121225</v>
      </c>
      <c r="J240" s="26"/>
      <c r="K240" s="1">
        <v>2100</v>
      </c>
      <c r="L240"/>
    </row>
    <row r="241" spans="1:12" hidden="1" x14ac:dyDescent="0.25">
      <c r="A241">
        <v>50000249</v>
      </c>
      <c r="B241">
        <v>2275111</v>
      </c>
      <c r="C241" t="s">
        <v>175</v>
      </c>
      <c r="D241">
        <v>14317936</v>
      </c>
      <c r="E241" s="14">
        <v>20151105</v>
      </c>
      <c r="F241">
        <v>31046140</v>
      </c>
      <c r="G241">
        <v>26800000</v>
      </c>
      <c r="H241" s="26">
        <v>360200</v>
      </c>
      <c r="I241" s="26">
        <v>360200</v>
      </c>
      <c r="J241" s="26"/>
      <c r="K241" s="1">
        <v>106899</v>
      </c>
      <c r="L241"/>
    </row>
    <row r="242" spans="1:12" hidden="1" x14ac:dyDescent="0.25">
      <c r="A242">
        <v>50000249</v>
      </c>
      <c r="B242">
        <v>2282915</v>
      </c>
      <c r="C242" t="s">
        <v>180</v>
      </c>
      <c r="D242">
        <v>1102839028</v>
      </c>
      <c r="E242" s="14">
        <v>20151105</v>
      </c>
      <c r="F242">
        <v>2820130</v>
      </c>
      <c r="G242">
        <v>12400000</v>
      </c>
      <c r="H242" s="26">
        <v>270102</v>
      </c>
      <c r="I242" s="26">
        <v>121204</v>
      </c>
      <c r="J242" s="26"/>
      <c r="K242" s="1">
        <v>5000</v>
      </c>
      <c r="L242"/>
    </row>
    <row r="243" spans="1:12" hidden="1" x14ac:dyDescent="0.25">
      <c r="A243">
        <v>50000249</v>
      </c>
      <c r="B243">
        <v>2283093</v>
      </c>
      <c r="C243" t="s">
        <v>179</v>
      </c>
      <c r="D243">
        <v>890270859</v>
      </c>
      <c r="E243" s="14">
        <v>20151105</v>
      </c>
      <c r="F243">
        <v>6140582</v>
      </c>
      <c r="G243">
        <v>24800000</v>
      </c>
      <c r="H243" s="26">
        <v>430101</v>
      </c>
      <c r="I243" s="26">
        <v>430101</v>
      </c>
      <c r="J243" s="26"/>
      <c r="K243" s="1">
        <v>252620.62</v>
      </c>
      <c r="L243"/>
    </row>
    <row r="244" spans="1:12" hidden="1" x14ac:dyDescent="0.25">
      <c r="A244">
        <v>50000249</v>
      </c>
      <c r="B244">
        <v>2306123</v>
      </c>
      <c r="C244" t="s">
        <v>158</v>
      </c>
      <c r="D244">
        <v>73485121</v>
      </c>
      <c r="E244" s="14">
        <v>20151105</v>
      </c>
      <c r="F244">
        <v>31141366</v>
      </c>
      <c r="G244">
        <v>26800000</v>
      </c>
      <c r="H244" s="26">
        <v>360200</v>
      </c>
      <c r="I244" s="26">
        <v>360200</v>
      </c>
      <c r="J244" s="26"/>
      <c r="K244" s="1">
        <v>425000</v>
      </c>
      <c r="L244"/>
    </row>
    <row r="245" spans="1:12" hidden="1" x14ac:dyDescent="0.25">
      <c r="A245">
        <v>50000249</v>
      </c>
      <c r="B245">
        <v>2306270</v>
      </c>
      <c r="C245" t="s">
        <v>170</v>
      </c>
      <c r="D245">
        <v>15488484</v>
      </c>
      <c r="E245" s="14">
        <v>20151105</v>
      </c>
      <c r="F245">
        <v>8502011</v>
      </c>
      <c r="G245">
        <v>10900000</v>
      </c>
      <c r="H245" s="26">
        <v>170101</v>
      </c>
      <c r="I245" s="26">
        <v>121255</v>
      </c>
      <c r="J245" s="26"/>
      <c r="K245" s="1">
        <v>24166</v>
      </c>
      <c r="L245"/>
    </row>
    <row r="246" spans="1:12" hidden="1" x14ac:dyDescent="0.25">
      <c r="A246">
        <v>50000249</v>
      </c>
      <c r="B246">
        <v>2306370</v>
      </c>
      <c r="C246" t="s">
        <v>170</v>
      </c>
      <c r="D246">
        <v>15488484</v>
      </c>
      <c r="E246" s="14">
        <v>20151105</v>
      </c>
      <c r="F246">
        <v>8502611</v>
      </c>
      <c r="G246">
        <v>10900000</v>
      </c>
      <c r="H246" s="26">
        <v>170101</v>
      </c>
      <c r="I246" s="26">
        <v>121255</v>
      </c>
      <c r="J246" s="26"/>
      <c r="K246" s="1">
        <v>29786</v>
      </c>
      <c r="L246"/>
    </row>
    <row r="247" spans="1:12" hidden="1" x14ac:dyDescent="0.25">
      <c r="A247">
        <v>50000249</v>
      </c>
      <c r="B247">
        <v>2306485</v>
      </c>
      <c r="C247" t="s">
        <v>170</v>
      </c>
      <c r="D247">
        <v>8909052111</v>
      </c>
      <c r="E247" s="14">
        <v>20151105</v>
      </c>
      <c r="F247">
        <v>3855198</v>
      </c>
      <c r="G247">
        <v>10900000</v>
      </c>
      <c r="H247" s="26">
        <v>170101</v>
      </c>
      <c r="I247" s="26">
        <v>121255</v>
      </c>
      <c r="J247" s="26"/>
      <c r="K247" s="1">
        <v>1785350</v>
      </c>
      <c r="L247"/>
    </row>
    <row r="248" spans="1:12" hidden="1" x14ac:dyDescent="0.25">
      <c r="A248">
        <v>50000249</v>
      </c>
      <c r="B248">
        <v>2346798</v>
      </c>
      <c r="C248" t="s">
        <v>181</v>
      </c>
      <c r="D248">
        <v>1053379861</v>
      </c>
      <c r="E248" s="14">
        <v>20151105</v>
      </c>
      <c r="F248">
        <v>31475712</v>
      </c>
      <c r="G248">
        <v>12400000</v>
      </c>
      <c r="H248" s="26">
        <v>270102</v>
      </c>
      <c r="I248" s="26">
        <v>121204</v>
      </c>
      <c r="J248" s="26"/>
      <c r="K248" s="1">
        <v>5000</v>
      </c>
      <c r="L248"/>
    </row>
    <row r="249" spans="1:12" hidden="1" x14ac:dyDescent="0.25">
      <c r="A249">
        <v>50000249</v>
      </c>
      <c r="B249">
        <v>2346803</v>
      </c>
      <c r="C249" t="s">
        <v>181</v>
      </c>
      <c r="D249">
        <v>1053798210</v>
      </c>
      <c r="E249" s="14">
        <v>20151105</v>
      </c>
      <c r="F249">
        <v>31475712</v>
      </c>
      <c r="G249">
        <v>12400000</v>
      </c>
      <c r="H249" s="26">
        <v>270102</v>
      </c>
      <c r="I249" s="26">
        <v>121204</v>
      </c>
      <c r="J249" s="26"/>
      <c r="K249" s="1">
        <v>5000</v>
      </c>
      <c r="L249"/>
    </row>
    <row r="250" spans="1:12" hidden="1" x14ac:dyDescent="0.25">
      <c r="A250">
        <v>50000249</v>
      </c>
      <c r="B250">
        <v>2346804</v>
      </c>
      <c r="C250" t="s">
        <v>181</v>
      </c>
      <c r="D250">
        <v>1053801628</v>
      </c>
      <c r="E250" s="14">
        <v>20151105</v>
      </c>
      <c r="F250">
        <v>31224341</v>
      </c>
      <c r="G250">
        <v>12400000</v>
      </c>
      <c r="H250" s="26">
        <v>270102</v>
      </c>
      <c r="I250" s="26">
        <v>121204</v>
      </c>
      <c r="J250" s="26"/>
      <c r="K250" s="1">
        <v>5000</v>
      </c>
      <c r="L250"/>
    </row>
    <row r="251" spans="1:12" hidden="1" x14ac:dyDescent="0.25">
      <c r="A251">
        <v>50000249</v>
      </c>
      <c r="B251">
        <v>2346806</v>
      </c>
      <c r="C251" t="s">
        <v>181</v>
      </c>
      <c r="D251">
        <v>1053801628</v>
      </c>
      <c r="E251" s="14">
        <v>20151105</v>
      </c>
      <c r="F251">
        <v>31224341</v>
      </c>
      <c r="G251">
        <v>12400000</v>
      </c>
      <c r="H251" s="26">
        <v>270102</v>
      </c>
      <c r="I251" s="26">
        <v>121204</v>
      </c>
      <c r="J251" s="26"/>
      <c r="K251" s="1">
        <v>5000</v>
      </c>
      <c r="L251"/>
    </row>
    <row r="252" spans="1:12" hidden="1" x14ac:dyDescent="0.25">
      <c r="A252">
        <v>50000249</v>
      </c>
      <c r="B252">
        <v>2390032</v>
      </c>
      <c r="C252" t="s">
        <v>172</v>
      </c>
      <c r="D252">
        <v>12277438</v>
      </c>
      <c r="E252" s="14">
        <v>20151105</v>
      </c>
      <c r="F252">
        <v>8761779</v>
      </c>
      <c r="G252">
        <v>26800000</v>
      </c>
      <c r="H252" s="26">
        <v>360200</v>
      </c>
      <c r="I252" s="26">
        <v>360200</v>
      </c>
      <c r="J252" s="26"/>
      <c r="K252" s="1">
        <v>40800</v>
      </c>
      <c r="L252"/>
    </row>
    <row r="253" spans="1:12" hidden="1" x14ac:dyDescent="0.25">
      <c r="A253">
        <v>50000249</v>
      </c>
      <c r="B253">
        <v>2390919</v>
      </c>
      <c r="C253" t="s">
        <v>172</v>
      </c>
      <c r="D253">
        <v>8001039134</v>
      </c>
      <c r="E253" s="14">
        <v>20151105</v>
      </c>
      <c r="F253">
        <v>8671365</v>
      </c>
      <c r="G253">
        <v>923272438</v>
      </c>
      <c r="H253" s="26">
        <v>410400</v>
      </c>
      <c r="I253" s="26">
        <v>410400</v>
      </c>
      <c r="J253" s="26"/>
      <c r="K253" s="1">
        <v>577121</v>
      </c>
      <c r="L253"/>
    </row>
    <row r="254" spans="1:12" hidden="1" x14ac:dyDescent="0.25">
      <c r="A254">
        <v>50000249</v>
      </c>
      <c r="B254">
        <v>2425983</v>
      </c>
      <c r="C254" t="s">
        <v>169</v>
      </c>
      <c r="D254">
        <v>30740463</v>
      </c>
      <c r="E254" s="14">
        <v>20151105</v>
      </c>
      <c r="F254">
        <v>31862595</v>
      </c>
      <c r="G254">
        <v>26800000</v>
      </c>
      <c r="H254" s="26">
        <v>360200</v>
      </c>
      <c r="I254" s="26">
        <v>360200</v>
      </c>
      <c r="J254" s="26"/>
      <c r="K254" s="1">
        <v>5400</v>
      </c>
      <c r="L254"/>
    </row>
    <row r="255" spans="1:12" hidden="1" x14ac:dyDescent="0.25">
      <c r="A255">
        <v>50000249</v>
      </c>
      <c r="B255">
        <v>2441530</v>
      </c>
      <c r="C255" t="s">
        <v>154</v>
      </c>
      <c r="D255">
        <v>80243909</v>
      </c>
      <c r="E255" s="14">
        <v>20151105</v>
      </c>
      <c r="F255">
        <v>2772497</v>
      </c>
      <c r="G255">
        <v>12800000</v>
      </c>
      <c r="H255" s="26">
        <v>350300</v>
      </c>
      <c r="I255" s="26">
        <v>350300</v>
      </c>
      <c r="J255" s="26"/>
      <c r="K255" s="1">
        <v>774385</v>
      </c>
      <c r="L255"/>
    </row>
    <row r="256" spans="1:12" hidden="1" x14ac:dyDescent="0.25">
      <c r="A256">
        <v>50000249</v>
      </c>
      <c r="B256">
        <v>2456994</v>
      </c>
      <c r="C256" t="s">
        <v>163</v>
      </c>
      <c r="D256">
        <v>33209632</v>
      </c>
      <c r="E256" s="14">
        <v>20151105</v>
      </c>
      <c r="F256">
        <v>6647038</v>
      </c>
      <c r="G256">
        <v>12400000</v>
      </c>
      <c r="H256" s="26">
        <v>270108</v>
      </c>
      <c r="I256" s="26">
        <v>270108</v>
      </c>
      <c r="J256" s="26"/>
      <c r="K256" s="1">
        <v>67713</v>
      </c>
      <c r="L256"/>
    </row>
    <row r="257" spans="1:12" hidden="1" x14ac:dyDescent="0.25">
      <c r="A257">
        <v>50000249</v>
      </c>
      <c r="B257">
        <v>2456995</v>
      </c>
      <c r="C257" t="s">
        <v>163</v>
      </c>
      <c r="D257">
        <v>1007138703</v>
      </c>
      <c r="E257" s="14">
        <v>20151105</v>
      </c>
      <c r="F257">
        <v>6647038</v>
      </c>
      <c r="G257">
        <v>12400000</v>
      </c>
      <c r="H257" s="26">
        <v>270108</v>
      </c>
      <c r="I257" s="26">
        <v>270108</v>
      </c>
      <c r="J257" s="26"/>
      <c r="K257" s="1">
        <v>905955</v>
      </c>
      <c r="L257"/>
    </row>
    <row r="258" spans="1:12" hidden="1" x14ac:dyDescent="0.25">
      <c r="A258">
        <v>50000249</v>
      </c>
      <c r="B258">
        <v>2456996</v>
      </c>
      <c r="C258" t="s">
        <v>163</v>
      </c>
      <c r="D258">
        <v>1007138703</v>
      </c>
      <c r="E258" s="14">
        <v>20151105</v>
      </c>
      <c r="F258">
        <v>6647038</v>
      </c>
      <c r="G258">
        <v>12400000</v>
      </c>
      <c r="H258" s="26">
        <v>270108</v>
      </c>
      <c r="I258" s="26">
        <v>270108</v>
      </c>
      <c r="J258" s="26"/>
      <c r="K258" s="1">
        <v>823492</v>
      </c>
      <c r="L258"/>
    </row>
    <row r="259" spans="1:12" hidden="1" x14ac:dyDescent="0.25">
      <c r="A259">
        <v>50000249</v>
      </c>
      <c r="B259">
        <v>2456997</v>
      </c>
      <c r="C259" t="s">
        <v>163</v>
      </c>
      <c r="D259">
        <v>19611406</v>
      </c>
      <c r="E259" s="14">
        <v>20151105</v>
      </c>
      <c r="F259">
        <v>6647038</v>
      </c>
      <c r="G259">
        <v>12400000</v>
      </c>
      <c r="H259" s="26">
        <v>270108</v>
      </c>
      <c r="I259" s="26">
        <v>270108</v>
      </c>
      <c r="J259" s="26"/>
      <c r="K259" s="1">
        <v>305926</v>
      </c>
      <c r="L259"/>
    </row>
    <row r="260" spans="1:12" hidden="1" x14ac:dyDescent="0.25">
      <c r="A260">
        <v>50000249</v>
      </c>
      <c r="B260">
        <v>2456998</v>
      </c>
      <c r="C260" t="s">
        <v>163</v>
      </c>
      <c r="D260">
        <v>45499721</v>
      </c>
      <c r="E260" s="14">
        <v>20151105</v>
      </c>
      <c r="F260">
        <v>6647038</v>
      </c>
      <c r="G260">
        <v>12400000</v>
      </c>
      <c r="H260" s="26">
        <v>270108</v>
      </c>
      <c r="I260" s="26">
        <v>270108</v>
      </c>
      <c r="J260" s="26"/>
      <c r="K260" s="1">
        <v>73714</v>
      </c>
      <c r="L260"/>
    </row>
    <row r="261" spans="1:12" hidden="1" x14ac:dyDescent="0.25">
      <c r="A261">
        <v>50000249</v>
      </c>
      <c r="B261">
        <v>2456999</v>
      </c>
      <c r="C261" t="s">
        <v>163</v>
      </c>
      <c r="D261">
        <v>45499721</v>
      </c>
      <c r="E261" s="14">
        <v>20151105</v>
      </c>
      <c r="F261">
        <v>6647038</v>
      </c>
      <c r="G261">
        <v>12400000</v>
      </c>
      <c r="H261" s="26">
        <v>270108</v>
      </c>
      <c r="I261" s="26">
        <v>270108</v>
      </c>
      <c r="J261" s="26"/>
      <c r="K261" s="1">
        <v>171000</v>
      </c>
      <c r="L261"/>
    </row>
    <row r="262" spans="1:12" hidden="1" x14ac:dyDescent="0.25">
      <c r="A262">
        <v>50000249</v>
      </c>
      <c r="B262">
        <v>2457000</v>
      </c>
      <c r="C262" t="s">
        <v>163</v>
      </c>
      <c r="D262">
        <v>22865093</v>
      </c>
      <c r="E262" s="14">
        <v>20151105</v>
      </c>
      <c r="F262">
        <v>6647038</v>
      </c>
      <c r="G262">
        <v>12400000</v>
      </c>
      <c r="H262" s="26">
        <v>270108</v>
      </c>
      <c r="I262" s="26">
        <v>270108</v>
      </c>
      <c r="J262" s="26"/>
      <c r="K262" s="1">
        <v>113847</v>
      </c>
      <c r="L262"/>
    </row>
    <row r="263" spans="1:12" hidden="1" x14ac:dyDescent="0.25">
      <c r="A263">
        <v>50000249</v>
      </c>
      <c r="B263">
        <v>2457085</v>
      </c>
      <c r="C263" t="s">
        <v>167</v>
      </c>
      <c r="D263">
        <v>8000441135</v>
      </c>
      <c r="E263" s="14">
        <v>20151105</v>
      </c>
      <c r="F263">
        <v>5829959</v>
      </c>
      <c r="G263">
        <v>821500000</v>
      </c>
      <c r="H263" s="26">
        <v>410101</v>
      </c>
      <c r="I263" s="26">
        <v>270242</v>
      </c>
      <c r="J263" s="26"/>
      <c r="K263" s="1">
        <v>483691.76</v>
      </c>
      <c r="L263"/>
    </row>
    <row r="264" spans="1:12" hidden="1" x14ac:dyDescent="0.25">
      <c r="A264">
        <v>50000249</v>
      </c>
      <c r="B264">
        <v>2460542</v>
      </c>
      <c r="C264" t="s">
        <v>154</v>
      </c>
      <c r="D264">
        <v>1022375010</v>
      </c>
      <c r="E264" s="14">
        <v>20151105</v>
      </c>
      <c r="F264">
        <v>32085128</v>
      </c>
      <c r="G264">
        <v>12400000</v>
      </c>
      <c r="H264" s="26">
        <v>270102</v>
      </c>
      <c r="I264" s="26">
        <v>121204</v>
      </c>
      <c r="J264" s="26"/>
      <c r="K264" s="1">
        <v>5000</v>
      </c>
      <c r="L264"/>
    </row>
    <row r="265" spans="1:12" hidden="1" x14ac:dyDescent="0.25">
      <c r="A265">
        <v>50000249</v>
      </c>
      <c r="B265">
        <v>2460546</v>
      </c>
      <c r="C265" t="s">
        <v>154</v>
      </c>
      <c r="D265">
        <v>19323140</v>
      </c>
      <c r="E265" s="14">
        <v>20151105</v>
      </c>
      <c r="F265">
        <v>3405899</v>
      </c>
      <c r="G265">
        <v>12400000</v>
      </c>
      <c r="H265" s="26">
        <v>270102</v>
      </c>
      <c r="I265" s="26">
        <v>270102</v>
      </c>
      <c r="J265" s="26"/>
      <c r="K265" s="1">
        <v>5000</v>
      </c>
      <c r="L265"/>
    </row>
    <row r="266" spans="1:12" hidden="1" x14ac:dyDescent="0.25">
      <c r="A266">
        <v>50000249</v>
      </c>
      <c r="B266">
        <v>2460553</v>
      </c>
      <c r="C266" t="s">
        <v>154</v>
      </c>
      <c r="D266">
        <v>19323140</v>
      </c>
      <c r="E266" s="14">
        <v>20151105</v>
      </c>
      <c r="F266">
        <v>3405899</v>
      </c>
      <c r="G266">
        <v>12400000</v>
      </c>
      <c r="H266" s="26">
        <v>270102</v>
      </c>
      <c r="I266" s="26">
        <v>270102</v>
      </c>
      <c r="J266" s="26"/>
      <c r="K266" s="1">
        <v>5000</v>
      </c>
      <c r="L266"/>
    </row>
    <row r="267" spans="1:12" hidden="1" x14ac:dyDescent="0.25">
      <c r="A267">
        <v>50000249</v>
      </c>
      <c r="B267">
        <v>2460554</v>
      </c>
      <c r="C267" t="s">
        <v>154</v>
      </c>
      <c r="D267">
        <v>19323140</v>
      </c>
      <c r="E267" s="14">
        <v>20151105</v>
      </c>
      <c r="F267">
        <v>3405899</v>
      </c>
      <c r="G267">
        <v>12400000</v>
      </c>
      <c r="H267" s="26">
        <v>270102</v>
      </c>
      <c r="I267" s="26">
        <v>270102</v>
      </c>
      <c r="J267" s="26"/>
      <c r="K267" s="1">
        <v>5000</v>
      </c>
      <c r="L267"/>
    </row>
    <row r="268" spans="1:12" hidden="1" x14ac:dyDescent="0.25">
      <c r="A268">
        <v>50000249</v>
      </c>
      <c r="B268">
        <v>2460558</v>
      </c>
      <c r="C268" t="s">
        <v>154</v>
      </c>
      <c r="D268">
        <v>3005395552</v>
      </c>
      <c r="E268" s="14">
        <v>20151105</v>
      </c>
      <c r="F268">
        <v>4234332</v>
      </c>
      <c r="G268">
        <v>12400000</v>
      </c>
      <c r="H268" s="26">
        <v>270102</v>
      </c>
      <c r="I268" s="26">
        <v>121204</v>
      </c>
      <c r="J268" s="26"/>
      <c r="K268" s="1">
        <v>5000</v>
      </c>
      <c r="L268"/>
    </row>
    <row r="269" spans="1:12" hidden="1" x14ac:dyDescent="0.25">
      <c r="A269">
        <v>50000249</v>
      </c>
      <c r="B269">
        <v>2461903</v>
      </c>
      <c r="C269" t="s">
        <v>154</v>
      </c>
      <c r="D269">
        <v>1026282730</v>
      </c>
      <c r="E269" s="14">
        <v>20151105</v>
      </c>
      <c r="F269">
        <v>32138981</v>
      </c>
      <c r="G269">
        <v>12400000</v>
      </c>
      <c r="H269" s="26">
        <v>270102</v>
      </c>
      <c r="I269" s="26">
        <v>121204</v>
      </c>
      <c r="J269" s="26"/>
      <c r="K269" s="1">
        <v>5000</v>
      </c>
      <c r="L269"/>
    </row>
    <row r="270" spans="1:12" hidden="1" x14ac:dyDescent="0.25">
      <c r="A270">
        <v>50000249</v>
      </c>
      <c r="B270">
        <v>2462771</v>
      </c>
      <c r="C270" t="s">
        <v>179</v>
      </c>
      <c r="D270">
        <v>1098672401</v>
      </c>
      <c r="E270" s="14">
        <v>20151105</v>
      </c>
      <c r="F270">
        <v>32080309</v>
      </c>
      <c r="G270">
        <v>12400000</v>
      </c>
      <c r="H270" s="26">
        <v>270102</v>
      </c>
      <c r="I270" s="26">
        <v>121204</v>
      </c>
      <c r="J270" s="26"/>
      <c r="K270" s="1">
        <v>5000</v>
      </c>
      <c r="L270"/>
    </row>
    <row r="271" spans="1:12" hidden="1" x14ac:dyDescent="0.25">
      <c r="A271">
        <v>50000249</v>
      </c>
      <c r="B271">
        <v>2464010</v>
      </c>
      <c r="C271" t="s">
        <v>176</v>
      </c>
      <c r="D271">
        <v>65706189</v>
      </c>
      <c r="E271" s="14">
        <v>20151105</v>
      </c>
      <c r="F271">
        <v>31385815</v>
      </c>
      <c r="G271">
        <v>11100000</v>
      </c>
      <c r="H271" s="26">
        <v>150103</v>
      </c>
      <c r="I271" s="26">
        <v>27090503</v>
      </c>
      <c r="J271" s="26"/>
      <c r="K271" s="1">
        <v>50000</v>
      </c>
      <c r="L271"/>
    </row>
    <row r="272" spans="1:12" hidden="1" x14ac:dyDescent="0.25">
      <c r="A272">
        <v>50000249</v>
      </c>
      <c r="B272">
        <v>2465041</v>
      </c>
      <c r="C272" t="s">
        <v>154</v>
      </c>
      <c r="D272">
        <v>1031141173</v>
      </c>
      <c r="E272" s="14">
        <v>20151105</v>
      </c>
      <c r="F272">
        <v>32232219</v>
      </c>
      <c r="G272">
        <v>12400000</v>
      </c>
      <c r="H272" s="26">
        <v>270102</v>
      </c>
      <c r="I272" s="26">
        <v>121204</v>
      </c>
      <c r="J272" s="26"/>
      <c r="K272" s="1">
        <v>5000</v>
      </c>
      <c r="L272"/>
    </row>
    <row r="273" spans="1:12" hidden="1" x14ac:dyDescent="0.25">
      <c r="A273">
        <v>50000249</v>
      </c>
      <c r="B273">
        <v>2465042</v>
      </c>
      <c r="C273" t="s">
        <v>154</v>
      </c>
      <c r="D273">
        <v>1031171173</v>
      </c>
      <c r="E273" s="14">
        <v>20151105</v>
      </c>
      <c r="F273">
        <v>32232219</v>
      </c>
      <c r="G273">
        <v>12400000</v>
      </c>
      <c r="H273" s="26">
        <v>270102</v>
      </c>
      <c r="I273" s="26">
        <v>121204</v>
      </c>
      <c r="J273" s="26"/>
      <c r="K273" s="1">
        <v>5000</v>
      </c>
      <c r="L273"/>
    </row>
    <row r="274" spans="1:12" hidden="1" x14ac:dyDescent="0.25">
      <c r="A274">
        <v>50000249</v>
      </c>
      <c r="B274">
        <v>2465045</v>
      </c>
      <c r="C274" t="s">
        <v>154</v>
      </c>
      <c r="D274">
        <v>79691648</v>
      </c>
      <c r="E274" s="14">
        <v>20151105</v>
      </c>
      <c r="F274">
        <v>31277981</v>
      </c>
      <c r="G274">
        <v>12200000</v>
      </c>
      <c r="H274" s="26">
        <v>250101</v>
      </c>
      <c r="I274" s="26">
        <v>121225</v>
      </c>
      <c r="J274" s="26"/>
      <c r="K274" s="1">
        <v>19100</v>
      </c>
      <c r="L274"/>
    </row>
    <row r="275" spans="1:12" hidden="1" x14ac:dyDescent="0.25">
      <c r="A275">
        <v>50000249</v>
      </c>
      <c r="B275">
        <v>2488268</v>
      </c>
      <c r="C275" t="s">
        <v>169</v>
      </c>
      <c r="D275">
        <v>8301144756</v>
      </c>
      <c r="E275" s="14">
        <v>20151105</v>
      </c>
      <c r="F275">
        <v>2427400</v>
      </c>
      <c r="G275">
        <v>96400000</v>
      </c>
      <c r="H275" s="26">
        <v>370101</v>
      </c>
      <c r="I275" s="26">
        <v>270910</v>
      </c>
      <c r="J275" s="26"/>
      <c r="K275" s="1">
        <v>315343</v>
      </c>
      <c r="L275"/>
    </row>
    <row r="276" spans="1:12" hidden="1" x14ac:dyDescent="0.25">
      <c r="A276">
        <v>50000249</v>
      </c>
      <c r="B276">
        <v>2488269</v>
      </c>
      <c r="C276" t="s">
        <v>169</v>
      </c>
      <c r="D276">
        <v>8301144756</v>
      </c>
      <c r="E276" s="14">
        <v>20151105</v>
      </c>
      <c r="F276">
        <v>2427400</v>
      </c>
      <c r="G276">
        <v>96400000</v>
      </c>
      <c r="H276" s="26">
        <v>370101</v>
      </c>
      <c r="I276" s="26">
        <v>270910</v>
      </c>
      <c r="J276" s="26"/>
      <c r="K276" s="1">
        <v>1108104.6599999999</v>
      </c>
      <c r="L276"/>
    </row>
    <row r="277" spans="1:12" hidden="1" x14ac:dyDescent="0.25">
      <c r="A277">
        <v>50000249</v>
      </c>
      <c r="B277">
        <v>2527772</v>
      </c>
      <c r="C277" t="s">
        <v>171</v>
      </c>
      <c r="D277">
        <v>29876571</v>
      </c>
      <c r="E277" s="14">
        <v>20151105</v>
      </c>
      <c r="F277">
        <v>31675031</v>
      </c>
      <c r="G277">
        <v>12400000</v>
      </c>
      <c r="H277" s="26">
        <v>270102</v>
      </c>
      <c r="I277" s="26">
        <v>121204</v>
      </c>
      <c r="J277" s="26"/>
      <c r="K277" s="1">
        <v>5000</v>
      </c>
      <c r="L277"/>
    </row>
    <row r="278" spans="1:12" hidden="1" x14ac:dyDescent="0.25">
      <c r="A278">
        <v>50000249</v>
      </c>
      <c r="B278">
        <v>2527773</v>
      </c>
      <c r="C278" t="s">
        <v>171</v>
      </c>
      <c r="D278">
        <v>29876571</v>
      </c>
      <c r="E278" s="14">
        <v>20151105</v>
      </c>
      <c r="F278">
        <v>31675031</v>
      </c>
      <c r="G278">
        <v>910300000</v>
      </c>
      <c r="H278" s="26">
        <v>130113</v>
      </c>
      <c r="I278" s="26">
        <v>121205</v>
      </c>
      <c r="J278" s="26"/>
      <c r="K278" s="1">
        <v>5000</v>
      </c>
      <c r="L278"/>
    </row>
    <row r="279" spans="1:12" hidden="1" x14ac:dyDescent="0.25">
      <c r="A279">
        <v>50000249</v>
      </c>
      <c r="B279">
        <v>2536112</v>
      </c>
      <c r="C279" t="s">
        <v>181</v>
      </c>
      <c r="D279">
        <v>8908013398</v>
      </c>
      <c r="E279" s="14">
        <v>20151105</v>
      </c>
      <c r="F279">
        <v>8783500</v>
      </c>
      <c r="G279">
        <v>910300000</v>
      </c>
      <c r="H279" s="26">
        <v>130113</v>
      </c>
      <c r="I279" s="26">
        <v>121235</v>
      </c>
      <c r="J279" s="26"/>
      <c r="K279" s="1">
        <v>13271262</v>
      </c>
      <c r="L279"/>
    </row>
    <row r="280" spans="1:12" hidden="1" x14ac:dyDescent="0.25">
      <c r="A280">
        <v>50000249</v>
      </c>
      <c r="B280">
        <v>2558073</v>
      </c>
      <c r="C280" t="s">
        <v>192</v>
      </c>
      <c r="D280">
        <v>7405662</v>
      </c>
      <c r="E280" s="14">
        <v>20151105</v>
      </c>
      <c r="F280">
        <v>8715061</v>
      </c>
      <c r="G280">
        <v>923272193</v>
      </c>
      <c r="H280" s="26">
        <v>131401</v>
      </c>
      <c r="I280" s="26">
        <v>131401</v>
      </c>
      <c r="J280" s="26"/>
      <c r="K280" s="1">
        <v>1900</v>
      </c>
      <c r="L280"/>
    </row>
    <row r="281" spans="1:12" hidden="1" x14ac:dyDescent="0.25">
      <c r="A281">
        <v>50000249</v>
      </c>
      <c r="B281">
        <v>2563178</v>
      </c>
      <c r="C281" t="s">
        <v>165</v>
      </c>
      <c r="D281">
        <v>1061752042</v>
      </c>
      <c r="E281" s="14">
        <v>20151105</v>
      </c>
      <c r="F281">
        <v>8230896</v>
      </c>
      <c r="G281">
        <v>12400000</v>
      </c>
      <c r="H281" s="26">
        <v>270102</v>
      </c>
      <c r="I281" s="26">
        <v>121204</v>
      </c>
      <c r="J281" s="26"/>
      <c r="K281" s="1">
        <v>5000</v>
      </c>
      <c r="L281"/>
    </row>
    <row r="282" spans="1:12" x14ac:dyDescent="0.25">
      <c r="A282">
        <v>50000249</v>
      </c>
      <c r="B282">
        <v>2564482</v>
      </c>
      <c r="C282" t="s">
        <v>165</v>
      </c>
      <c r="D282">
        <v>899999055</v>
      </c>
      <c r="E282" s="14">
        <v>20151105</v>
      </c>
      <c r="F282">
        <v>8231242</v>
      </c>
      <c r="G282">
        <v>11800000</v>
      </c>
      <c r="H282" s="26">
        <v>240101</v>
      </c>
      <c r="I282" s="26">
        <v>121265</v>
      </c>
      <c r="J282" s="26"/>
      <c r="K282" s="1">
        <v>54740</v>
      </c>
      <c r="L282"/>
    </row>
    <row r="283" spans="1:12" x14ac:dyDescent="0.25">
      <c r="A283">
        <v>50000249</v>
      </c>
      <c r="B283">
        <v>2564485</v>
      </c>
      <c r="C283" t="s">
        <v>165</v>
      </c>
      <c r="D283">
        <v>899999055</v>
      </c>
      <c r="E283" s="14">
        <v>20151105</v>
      </c>
      <c r="F283">
        <v>8231242</v>
      </c>
      <c r="G283">
        <v>11800000</v>
      </c>
      <c r="H283" s="26">
        <v>240101</v>
      </c>
      <c r="I283" s="26">
        <v>121265</v>
      </c>
      <c r="J283" s="26"/>
      <c r="K283" s="1">
        <v>1659650</v>
      </c>
      <c r="L283"/>
    </row>
    <row r="284" spans="1:12" hidden="1" x14ac:dyDescent="0.25">
      <c r="A284">
        <v>50000249</v>
      </c>
      <c r="B284">
        <v>2569445</v>
      </c>
      <c r="C284" t="s">
        <v>154</v>
      </c>
      <c r="D284">
        <v>41773501</v>
      </c>
      <c r="E284" s="14">
        <v>20151105</v>
      </c>
      <c r="F284">
        <v>30082843</v>
      </c>
      <c r="G284">
        <v>923272421</v>
      </c>
      <c r="H284" s="26">
        <v>190101</v>
      </c>
      <c r="I284" s="26">
        <v>190101</v>
      </c>
      <c r="J284" s="26"/>
      <c r="K284" s="1">
        <v>107400</v>
      </c>
      <c r="L284"/>
    </row>
    <row r="285" spans="1:12" hidden="1" x14ac:dyDescent="0.25">
      <c r="A285">
        <v>50000249</v>
      </c>
      <c r="B285">
        <v>2571066</v>
      </c>
      <c r="C285" t="s">
        <v>164</v>
      </c>
      <c r="D285">
        <v>1067844527</v>
      </c>
      <c r="E285" s="14">
        <v>20151105</v>
      </c>
      <c r="F285">
        <v>7822829</v>
      </c>
      <c r="G285">
        <v>12400000</v>
      </c>
      <c r="H285" s="26">
        <v>270102</v>
      </c>
      <c r="I285" s="26">
        <v>270214</v>
      </c>
      <c r="J285" s="26"/>
      <c r="K285" s="1">
        <v>5000</v>
      </c>
      <c r="L285"/>
    </row>
    <row r="286" spans="1:12" hidden="1" x14ac:dyDescent="0.25">
      <c r="A286">
        <v>50000249</v>
      </c>
      <c r="B286">
        <v>2571841</v>
      </c>
      <c r="C286" t="s">
        <v>154</v>
      </c>
      <c r="D286">
        <v>9001969593</v>
      </c>
      <c r="E286" s="14">
        <v>20151105</v>
      </c>
      <c r="F286">
        <v>6462600</v>
      </c>
      <c r="G286">
        <v>12800000</v>
      </c>
      <c r="H286" s="26">
        <v>350300</v>
      </c>
      <c r="I286" s="26">
        <v>350300</v>
      </c>
      <c r="J286" s="26"/>
      <c r="K286" s="1">
        <v>4486659</v>
      </c>
      <c r="L286"/>
    </row>
    <row r="287" spans="1:12" hidden="1" x14ac:dyDescent="0.25">
      <c r="A287">
        <v>50000249</v>
      </c>
      <c r="B287">
        <v>2606865</v>
      </c>
      <c r="C287" t="s">
        <v>158</v>
      </c>
      <c r="D287">
        <v>73485121</v>
      </c>
      <c r="E287" s="14">
        <v>20151105</v>
      </c>
      <c r="F287">
        <v>31141366</v>
      </c>
      <c r="G287">
        <v>26800000</v>
      </c>
      <c r="H287" s="26">
        <v>360200</v>
      </c>
      <c r="I287" s="26">
        <v>360200</v>
      </c>
      <c r="J287" s="26"/>
      <c r="K287" s="1">
        <v>2265556</v>
      </c>
      <c r="L287"/>
    </row>
    <row r="288" spans="1:12" hidden="1" x14ac:dyDescent="0.25">
      <c r="A288">
        <v>50000249</v>
      </c>
      <c r="B288">
        <v>2619445</v>
      </c>
      <c r="C288" t="s">
        <v>163</v>
      </c>
      <c r="D288">
        <v>73158777</v>
      </c>
      <c r="E288" s="14">
        <v>20151105</v>
      </c>
      <c r="F288">
        <v>6647038</v>
      </c>
      <c r="G288">
        <v>12400000</v>
      </c>
      <c r="H288" s="26">
        <v>270108</v>
      </c>
      <c r="I288" s="26">
        <v>270108</v>
      </c>
      <c r="J288" s="26"/>
      <c r="K288" s="1">
        <v>1311422</v>
      </c>
      <c r="L288"/>
    </row>
    <row r="289" spans="1:12" hidden="1" x14ac:dyDescent="0.25">
      <c r="A289">
        <v>50000249</v>
      </c>
      <c r="B289">
        <v>2619446</v>
      </c>
      <c r="C289" t="s">
        <v>163</v>
      </c>
      <c r="D289">
        <v>1099962403</v>
      </c>
      <c r="E289" s="14">
        <v>20151105</v>
      </c>
      <c r="F289">
        <v>6647038</v>
      </c>
      <c r="G289">
        <v>12400000</v>
      </c>
      <c r="H289" s="26">
        <v>270108</v>
      </c>
      <c r="I289" s="26">
        <v>270108</v>
      </c>
      <c r="J289" s="26"/>
      <c r="K289" s="1">
        <v>333791</v>
      </c>
      <c r="L289"/>
    </row>
    <row r="290" spans="1:12" hidden="1" x14ac:dyDescent="0.25">
      <c r="A290">
        <v>50000249</v>
      </c>
      <c r="B290">
        <v>2619447</v>
      </c>
      <c r="C290" t="s">
        <v>163</v>
      </c>
      <c r="D290">
        <v>9269421</v>
      </c>
      <c r="E290" s="14">
        <v>20151105</v>
      </c>
      <c r="F290">
        <v>6647038</v>
      </c>
      <c r="G290">
        <v>12400000</v>
      </c>
      <c r="H290" s="26">
        <v>270108</v>
      </c>
      <c r="I290" s="26">
        <v>270108</v>
      </c>
      <c r="J290" s="26"/>
      <c r="K290" s="1">
        <v>100000</v>
      </c>
      <c r="L290"/>
    </row>
    <row r="291" spans="1:12" hidden="1" x14ac:dyDescent="0.25">
      <c r="A291">
        <v>50000249</v>
      </c>
      <c r="B291">
        <v>2619448</v>
      </c>
      <c r="C291" t="s">
        <v>163</v>
      </c>
      <c r="D291">
        <v>33159311</v>
      </c>
      <c r="E291" s="14">
        <v>20151105</v>
      </c>
      <c r="F291">
        <v>6647038</v>
      </c>
      <c r="G291">
        <v>12400000</v>
      </c>
      <c r="H291" s="26">
        <v>270108</v>
      </c>
      <c r="I291" s="26">
        <v>270108</v>
      </c>
      <c r="J291" s="26"/>
      <c r="K291" s="1">
        <v>1780219</v>
      </c>
      <c r="L291"/>
    </row>
    <row r="292" spans="1:12" hidden="1" x14ac:dyDescent="0.25">
      <c r="A292">
        <v>50000249</v>
      </c>
      <c r="B292">
        <v>2619449</v>
      </c>
      <c r="C292" t="s">
        <v>163</v>
      </c>
      <c r="D292">
        <v>73141781</v>
      </c>
      <c r="E292" s="14">
        <v>20151105</v>
      </c>
      <c r="F292">
        <v>6647038</v>
      </c>
      <c r="G292">
        <v>12400000</v>
      </c>
      <c r="H292" s="26">
        <v>270108</v>
      </c>
      <c r="I292" s="26">
        <v>270108</v>
      </c>
      <c r="J292" s="26"/>
      <c r="K292" s="1">
        <v>157000</v>
      </c>
      <c r="L292"/>
    </row>
    <row r="293" spans="1:12" hidden="1" x14ac:dyDescent="0.25">
      <c r="A293">
        <v>50000249</v>
      </c>
      <c r="B293">
        <v>2619450</v>
      </c>
      <c r="C293" t="s">
        <v>163</v>
      </c>
      <c r="D293">
        <v>45541256</v>
      </c>
      <c r="E293" s="14">
        <v>20151105</v>
      </c>
      <c r="F293">
        <v>6647038</v>
      </c>
      <c r="G293">
        <v>12400000</v>
      </c>
      <c r="H293" s="26">
        <v>270108</v>
      </c>
      <c r="I293" s="26">
        <v>270108</v>
      </c>
      <c r="J293" s="26"/>
      <c r="K293" s="1">
        <v>2226575</v>
      </c>
      <c r="L293"/>
    </row>
    <row r="294" spans="1:12" hidden="1" x14ac:dyDescent="0.25">
      <c r="A294">
        <v>50000249</v>
      </c>
      <c r="B294">
        <v>2619451</v>
      </c>
      <c r="C294" t="s">
        <v>163</v>
      </c>
      <c r="D294">
        <v>1047419812</v>
      </c>
      <c r="E294" s="14">
        <v>20151105</v>
      </c>
      <c r="F294">
        <v>6647038</v>
      </c>
      <c r="G294">
        <v>12400000</v>
      </c>
      <c r="H294" s="26">
        <v>270108</v>
      </c>
      <c r="I294" s="26">
        <v>270108</v>
      </c>
      <c r="J294" s="26"/>
      <c r="K294" s="1">
        <v>345116</v>
      </c>
      <c r="L294"/>
    </row>
    <row r="295" spans="1:12" hidden="1" x14ac:dyDescent="0.25">
      <c r="A295">
        <v>50000249</v>
      </c>
      <c r="B295">
        <v>2619452</v>
      </c>
      <c r="C295" t="s">
        <v>163</v>
      </c>
      <c r="D295">
        <v>33105796</v>
      </c>
      <c r="E295" s="14">
        <v>20151105</v>
      </c>
      <c r="F295">
        <v>6647038</v>
      </c>
      <c r="G295">
        <v>12400000</v>
      </c>
      <c r="H295" s="26">
        <v>270108</v>
      </c>
      <c r="I295" s="26">
        <v>270108</v>
      </c>
      <c r="J295" s="26"/>
      <c r="K295" s="1">
        <v>406278</v>
      </c>
      <c r="L295"/>
    </row>
    <row r="296" spans="1:12" hidden="1" x14ac:dyDescent="0.25">
      <c r="A296">
        <v>50000249</v>
      </c>
      <c r="B296">
        <v>2619453</v>
      </c>
      <c r="C296" t="s">
        <v>163</v>
      </c>
      <c r="D296">
        <v>30762783</v>
      </c>
      <c r="E296" s="14">
        <v>20151105</v>
      </c>
      <c r="F296">
        <v>6647038</v>
      </c>
      <c r="G296">
        <v>12400000</v>
      </c>
      <c r="H296" s="26">
        <v>270108</v>
      </c>
      <c r="I296" s="26">
        <v>270108</v>
      </c>
      <c r="J296" s="26"/>
      <c r="K296" s="1">
        <v>461270</v>
      </c>
      <c r="L296"/>
    </row>
    <row r="297" spans="1:12" hidden="1" x14ac:dyDescent="0.25">
      <c r="A297">
        <v>50000249</v>
      </c>
      <c r="B297">
        <v>2619454</v>
      </c>
      <c r="C297" t="s">
        <v>163</v>
      </c>
      <c r="D297">
        <v>1128047194</v>
      </c>
      <c r="E297" s="14">
        <v>20151105</v>
      </c>
      <c r="F297">
        <v>6647038</v>
      </c>
      <c r="G297">
        <v>12400000</v>
      </c>
      <c r="H297" s="26">
        <v>270108</v>
      </c>
      <c r="I297" s="26">
        <v>270108</v>
      </c>
      <c r="J297" s="26"/>
      <c r="K297" s="1">
        <v>614659</v>
      </c>
      <c r="L297"/>
    </row>
    <row r="298" spans="1:12" hidden="1" x14ac:dyDescent="0.25">
      <c r="A298">
        <v>50000249</v>
      </c>
      <c r="B298">
        <v>2619455</v>
      </c>
      <c r="C298" t="s">
        <v>163</v>
      </c>
      <c r="D298">
        <v>45453891</v>
      </c>
      <c r="E298" s="14">
        <v>20151105</v>
      </c>
      <c r="F298">
        <v>6647038</v>
      </c>
      <c r="G298">
        <v>12400000</v>
      </c>
      <c r="H298" s="26">
        <v>270108</v>
      </c>
      <c r="I298" s="26">
        <v>270108</v>
      </c>
      <c r="J298" s="26"/>
      <c r="K298" s="1">
        <v>287017</v>
      </c>
      <c r="L298"/>
    </row>
    <row r="299" spans="1:12" hidden="1" x14ac:dyDescent="0.25">
      <c r="A299">
        <v>50000249</v>
      </c>
      <c r="B299">
        <v>2619456</v>
      </c>
      <c r="C299" t="s">
        <v>163</v>
      </c>
      <c r="D299">
        <v>45688516</v>
      </c>
      <c r="E299" s="14">
        <v>20151105</v>
      </c>
      <c r="F299">
        <v>6647038</v>
      </c>
      <c r="G299">
        <v>12400000</v>
      </c>
      <c r="H299" s="26">
        <v>270108</v>
      </c>
      <c r="I299" s="26">
        <v>270108</v>
      </c>
      <c r="J299" s="26"/>
      <c r="K299" s="1">
        <v>71534</v>
      </c>
      <c r="L299"/>
    </row>
    <row r="300" spans="1:12" hidden="1" x14ac:dyDescent="0.25">
      <c r="A300">
        <v>50000249</v>
      </c>
      <c r="B300">
        <v>2619457</v>
      </c>
      <c r="C300" t="s">
        <v>163</v>
      </c>
      <c r="D300">
        <v>1052966233</v>
      </c>
      <c r="E300" s="14">
        <v>20151105</v>
      </c>
      <c r="F300">
        <v>6647038</v>
      </c>
      <c r="G300">
        <v>12400000</v>
      </c>
      <c r="H300" s="26">
        <v>270108</v>
      </c>
      <c r="I300" s="26">
        <v>270108</v>
      </c>
      <c r="J300" s="26"/>
      <c r="K300" s="1">
        <v>52642</v>
      </c>
      <c r="L300"/>
    </row>
    <row r="301" spans="1:12" hidden="1" x14ac:dyDescent="0.25">
      <c r="A301">
        <v>50000249</v>
      </c>
      <c r="B301">
        <v>2619458</v>
      </c>
      <c r="C301" t="s">
        <v>163</v>
      </c>
      <c r="D301">
        <v>1047376338</v>
      </c>
      <c r="E301" s="14">
        <v>20151105</v>
      </c>
      <c r="F301">
        <v>6647038</v>
      </c>
      <c r="G301">
        <v>12400000</v>
      </c>
      <c r="H301" s="26">
        <v>270108</v>
      </c>
      <c r="I301" s="26">
        <v>270108</v>
      </c>
      <c r="J301" s="26"/>
      <c r="K301" s="1">
        <v>500000</v>
      </c>
      <c r="L301"/>
    </row>
    <row r="302" spans="1:12" hidden="1" x14ac:dyDescent="0.25">
      <c r="A302">
        <v>50000249</v>
      </c>
      <c r="B302">
        <v>2619459</v>
      </c>
      <c r="C302" t="s">
        <v>163</v>
      </c>
      <c r="D302">
        <v>1102817273</v>
      </c>
      <c r="E302" s="14">
        <v>20151105</v>
      </c>
      <c r="F302">
        <v>6647038</v>
      </c>
      <c r="G302">
        <v>12400000</v>
      </c>
      <c r="H302" s="26">
        <v>270108</v>
      </c>
      <c r="I302" s="26">
        <v>270108</v>
      </c>
      <c r="J302" s="26"/>
      <c r="K302" s="1">
        <v>38312</v>
      </c>
      <c r="L302"/>
    </row>
    <row r="303" spans="1:12" hidden="1" x14ac:dyDescent="0.25">
      <c r="A303">
        <v>50000249</v>
      </c>
      <c r="B303">
        <v>2619460</v>
      </c>
      <c r="C303" t="s">
        <v>163</v>
      </c>
      <c r="D303">
        <v>45492867</v>
      </c>
      <c r="E303" s="14">
        <v>20151105</v>
      </c>
      <c r="F303">
        <v>6647038</v>
      </c>
      <c r="G303">
        <v>12400000</v>
      </c>
      <c r="H303" s="26">
        <v>270108</v>
      </c>
      <c r="I303" s="26">
        <v>270108</v>
      </c>
      <c r="J303" s="26"/>
      <c r="K303" s="1">
        <v>222831</v>
      </c>
      <c r="L303"/>
    </row>
    <row r="304" spans="1:12" hidden="1" x14ac:dyDescent="0.25">
      <c r="A304">
        <v>50000249</v>
      </c>
      <c r="B304">
        <v>2619461</v>
      </c>
      <c r="C304" t="s">
        <v>163</v>
      </c>
      <c r="D304">
        <v>73201425</v>
      </c>
      <c r="E304" s="14">
        <v>20151105</v>
      </c>
      <c r="F304">
        <v>6647038</v>
      </c>
      <c r="G304">
        <v>12400000</v>
      </c>
      <c r="H304" s="26">
        <v>270108</v>
      </c>
      <c r="I304" s="26">
        <v>270108</v>
      </c>
      <c r="J304" s="26"/>
      <c r="K304" s="1">
        <v>461954</v>
      </c>
      <c r="L304"/>
    </row>
    <row r="305" spans="1:12" hidden="1" x14ac:dyDescent="0.25">
      <c r="A305">
        <v>50000249</v>
      </c>
      <c r="B305">
        <v>2619462</v>
      </c>
      <c r="C305" t="s">
        <v>163</v>
      </c>
      <c r="D305">
        <v>45517518</v>
      </c>
      <c r="E305" s="14">
        <v>20151105</v>
      </c>
      <c r="F305">
        <v>6647038</v>
      </c>
      <c r="G305">
        <v>12400000</v>
      </c>
      <c r="H305" s="26">
        <v>270108</v>
      </c>
      <c r="I305" s="26">
        <v>270108</v>
      </c>
      <c r="J305" s="26"/>
      <c r="K305" s="1">
        <v>823855</v>
      </c>
      <c r="L305"/>
    </row>
    <row r="306" spans="1:12" hidden="1" x14ac:dyDescent="0.25">
      <c r="A306">
        <v>50000249</v>
      </c>
      <c r="B306">
        <v>2619463</v>
      </c>
      <c r="C306" t="s">
        <v>163</v>
      </c>
      <c r="D306">
        <v>73096238</v>
      </c>
      <c r="E306" s="14">
        <v>20151105</v>
      </c>
      <c r="F306">
        <v>6647038</v>
      </c>
      <c r="G306">
        <v>12400000</v>
      </c>
      <c r="H306" s="26">
        <v>270108</v>
      </c>
      <c r="I306" s="26">
        <v>270108</v>
      </c>
      <c r="J306" s="26"/>
      <c r="K306" s="1">
        <v>750188</v>
      </c>
      <c r="L306"/>
    </row>
    <row r="307" spans="1:12" hidden="1" x14ac:dyDescent="0.25">
      <c r="A307">
        <v>50000249</v>
      </c>
      <c r="B307">
        <v>2619464</v>
      </c>
      <c r="C307" t="s">
        <v>163</v>
      </c>
      <c r="D307">
        <v>17950090</v>
      </c>
      <c r="E307" s="14">
        <v>20151105</v>
      </c>
      <c r="F307">
        <v>6647038</v>
      </c>
      <c r="G307">
        <v>12400000</v>
      </c>
      <c r="H307" s="26">
        <v>270108</v>
      </c>
      <c r="I307" s="26">
        <v>270108</v>
      </c>
      <c r="J307" s="26"/>
      <c r="K307" s="1">
        <v>381111</v>
      </c>
      <c r="L307"/>
    </row>
    <row r="308" spans="1:12" hidden="1" x14ac:dyDescent="0.25">
      <c r="A308">
        <v>50000249</v>
      </c>
      <c r="B308">
        <v>2619465</v>
      </c>
      <c r="C308" t="s">
        <v>163</v>
      </c>
      <c r="D308">
        <v>45535581</v>
      </c>
      <c r="E308" s="14">
        <v>20151105</v>
      </c>
      <c r="F308">
        <v>6647038</v>
      </c>
      <c r="G308">
        <v>12400000</v>
      </c>
      <c r="H308" s="26">
        <v>270108</v>
      </c>
      <c r="I308" s="26">
        <v>270108</v>
      </c>
      <c r="J308" s="26"/>
      <c r="K308" s="1">
        <v>2033406</v>
      </c>
      <c r="L308"/>
    </row>
    <row r="309" spans="1:12" hidden="1" x14ac:dyDescent="0.25">
      <c r="A309">
        <v>50000249</v>
      </c>
      <c r="B309">
        <v>2619466</v>
      </c>
      <c r="C309" t="s">
        <v>163</v>
      </c>
      <c r="D309">
        <v>45540921</v>
      </c>
      <c r="E309" s="14">
        <v>20151105</v>
      </c>
      <c r="F309">
        <v>6647038</v>
      </c>
      <c r="G309">
        <v>12400000</v>
      </c>
      <c r="H309" s="26">
        <v>270108</v>
      </c>
      <c r="I309" s="26">
        <v>270108</v>
      </c>
      <c r="J309" s="26"/>
      <c r="K309" s="1">
        <v>1335944</v>
      </c>
      <c r="L309"/>
    </row>
    <row r="310" spans="1:12" hidden="1" x14ac:dyDescent="0.25">
      <c r="A310">
        <v>50000249</v>
      </c>
      <c r="B310">
        <v>2619468</v>
      </c>
      <c r="C310" t="s">
        <v>163</v>
      </c>
      <c r="D310">
        <v>19350154</v>
      </c>
      <c r="E310" s="14">
        <v>20151105</v>
      </c>
      <c r="F310">
        <v>6647038</v>
      </c>
      <c r="G310">
        <v>12400000</v>
      </c>
      <c r="H310" s="26">
        <v>270108</v>
      </c>
      <c r="I310" s="26">
        <v>270108</v>
      </c>
      <c r="J310" s="26"/>
      <c r="K310" s="1">
        <v>794721</v>
      </c>
      <c r="L310"/>
    </row>
    <row r="311" spans="1:12" hidden="1" x14ac:dyDescent="0.25">
      <c r="A311">
        <v>50000249</v>
      </c>
      <c r="B311">
        <v>2619469</v>
      </c>
      <c r="C311" t="s">
        <v>163</v>
      </c>
      <c r="D311">
        <v>45529838</v>
      </c>
      <c r="E311" s="14">
        <v>20151105</v>
      </c>
      <c r="F311">
        <v>6647038</v>
      </c>
      <c r="G311">
        <v>12400000</v>
      </c>
      <c r="H311" s="26">
        <v>270108</v>
      </c>
      <c r="I311" s="26">
        <v>270108</v>
      </c>
      <c r="J311" s="26"/>
      <c r="K311" s="1">
        <v>100000</v>
      </c>
      <c r="L311"/>
    </row>
    <row r="312" spans="1:12" hidden="1" x14ac:dyDescent="0.25">
      <c r="A312">
        <v>50000249</v>
      </c>
      <c r="B312">
        <v>2619470</v>
      </c>
      <c r="C312" t="s">
        <v>163</v>
      </c>
      <c r="D312">
        <v>33336558</v>
      </c>
      <c r="E312" s="14">
        <v>20151105</v>
      </c>
      <c r="F312">
        <v>6647038</v>
      </c>
      <c r="G312">
        <v>12400000</v>
      </c>
      <c r="H312" s="26">
        <v>270108</v>
      </c>
      <c r="I312" s="26">
        <v>270108</v>
      </c>
      <c r="J312" s="26"/>
      <c r="K312" s="1">
        <v>78674</v>
      </c>
      <c r="L312"/>
    </row>
    <row r="313" spans="1:12" hidden="1" x14ac:dyDescent="0.25">
      <c r="A313">
        <v>50000249</v>
      </c>
      <c r="B313">
        <v>2628397</v>
      </c>
      <c r="C313" t="s">
        <v>198</v>
      </c>
      <c r="D313">
        <v>70064327</v>
      </c>
      <c r="E313" s="14">
        <v>20151105</v>
      </c>
      <c r="F313">
        <v>32180271</v>
      </c>
      <c r="G313">
        <v>923272421</v>
      </c>
      <c r="H313" s="26">
        <v>190101</v>
      </c>
      <c r="I313" s="26">
        <v>190101</v>
      </c>
      <c r="J313" s="26"/>
      <c r="K313" s="1">
        <v>107400</v>
      </c>
      <c r="L313"/>
    </row>
    <row r="314" spans="1:12" hidden="1" x14ac:dyDescent="0.25">
      <c r="A314">
        <v>50000249</v>
      </c>
      <c r="B314">
        <v>2628398</v>
      </c>
      <c r="C314" t="s">
        <v>198</v>
      </c>
      <c r="D314">
        <v>75040853</v>
      </c>
      <c r="E314" s="14">
        <v>20151105</v>
      </c>
      <c r="F314">
        <v>3331927</v>
      </c>
      <c r="G314">
        <v>923272421</v>
      </c>
      <c r="H314" s="26">
        <v>190101</v>
      </c>
      <c r="I314" s="26">
        <v>190101</v>
      </c>
      <c r="J314" s="26"/>
      <c r="K314" s="1">
        <v>107400</v>
      </c>
      <c r="L314"/>
    </row>
    <row r="315" spans="1:12" hidden="1" x14ac:dyDescent="0.25">
      <c r="A315">
        <v>50000249</v>
      </c>
      <c r="B315">
        <v>2644155</v>
      </c>
      <c r="C315" t="s">
        <v>158</v>
      </c>
      <c r="D315">
        <v>1085102365</v>
      </c>
      <c r="E315" s="14">
        <v>20151105</v>
      </c>
      <c r="F315">
        <v>30170850</v>
      </c>
      <c r="G315">
        <v>12400000</v>
      </c>
      <c r="H315" s="26">
        <v>270102</v>
      </c>
      <c r="I315" s="26">
        <v>121204</v>
      </c>
      <c r="J315" s="26"/>
      <c r="K315" s="1">
        <v>5000</v>
      </c>
      <c r="L315"/>
    </row>
    <row r="316" spans="1:12" hidden="1" x14ac:dyDescent="0.25">
      <c r="A316">
        <v>50000249</v>
      </c>
      <c r="B316">
        <v>2647369</v>
      </c>
      <c r="C316" t="s">
        <v>160</v>
      </c>
      <c r="D316">
        <v>93355601</v>
      </c>
      <c r="E316" s="14">
        <v>20151105</v>
      </c>
      <c r="F316">
        <v>2689077</v>
      </c>
      <c r="G316">
        <v>26800000</v>
      </c>
      <c r="H316" s="26">
        <v>360200</v>
      </c>
      <c r="I316" s="26">
        <v>360200</v>
      </c>
      <c r="J316" s="26"/>
      <c r="K316" s="1">
        <v>5000</v>
      </c>
      <c r="L316"/>
    </row>
    <row r="317" spans="1:12" hidden="1" x14ac:dyDescent="0.25">
      <c r="A317">
        <v>50000249</v>
      </c>
      <c r="B317">
        <v>38440538</v>
      </c>
      <c r="C317" t="s">
        <v>154</v>
      </c>
      <c r="D317">
        <v>13482679</v>
      </c>
      <c r="E317" s="14">
        <v>20151105</v>
      </c>
      <c r="F317">
        <v>5760498</v>
      </c>
      <c r="G317">
        <v>12200000</v>
      </c>
      <c r="H317" s="26">
        <v>250101</v>
      </c>
      <c r="I317" s="26">
        <v>121225</v>
      </c>
      <c r="J317" s="26"/>
      <c r="K317" s="1">
        <v>12000</v>
      </c>
      <c r="L317"/>
    </row>
    <row r="318" spans="1:12" hidden="1" x14ac:dyDescent="0.25">
      <c r="A318">
        <v>50000249</v>
      </c>
      <c r="B318">
        <v>40771146</v>
      </c>
      <c r="C318" t="s">
        <v>158</v>
      </c>
      <c r="D318">
        <v>852338</v>
      </c>
      <c r="E318" s="14">
        <v>20151105</v>
      </c>
      <c r="F318">
        <v>31165952</v>
      </c>
      <c r="G318">
        <v>923272421</v>
      </c>
      <c r="H318" s="26">
        <v>190101</v>
      </c>
      <c r="I318" s="26">
        <v>190101</v>
      </c>
      <c r="J318" s="26"/>
      <c r="K318" s="1">
        <v>19000</v>
      </c>
      <c r="L318"/>
    </row>
    <row r="319" spans="1:12" hidden="1" x14ac:dyDescent="0.25">
      <c r="A319">
        <v>50000249</v>
      </c>
      <c r="B319">
        <v>41848524</v>
      </c>
      <c r="C319" t="s">
        <v>187</v>
      </c>
      <c r="D319">
        <v>46680000</v>
      </c>
      <c r="E319" s="14">
        <v>20151105</v>
      </c>
      <c r="F319">
        <v>32121919</v>
      </c>
      <c r="G319">
        <v>26800000</v>
      </c>
      <c r="H319" s="26">
        <v>360200</v>
      </c>
      <c r="I319" s="26">
        <v>360200</v>
      </c>
      <c r="J319" s="26"/>
      <c r="K319" s="1">
        <v>34180</v>
      </c>
      <c r="L319"/>
    </row>
    <row r="320" spans="1:12" hidden="1" x14ac:dyDescent="0.25">
      <c r="A320">
        <v>50000249</v>
      </c>
      <c r="B320">
        <v>42135568</v>
      </c>
      <c r="C320" t="s">
        <v>154</v>
      </c>
      <c r="D320">
        <v>1018456763</v>
      </c>
      <c r="E320" s="14">
        <v>20151105</v>
      </c>
      <c r="F320">
        <v>31157117</v>
      </c>
      <c r="G320">
        <v>12400000</v>
      </c>
      <c r="H320" s="26">
        <v>270102</v>
      </c>
      <c r="I320" s="26">
        <v>121204</v>
      </c>
      <c r="J320" s="26"/>
      <c r="K320" s="1">
        <v>5000</v>
      </c>
      <c r="L320"/>
    </row>
    <row r="321" spans="1:12" hidden="1" x14ac:dyDescent="0.25">
      <c r="A321">
        <v>50000249</v>
      </c>
      <c r="B321">
        <v>45158849</v>
      </c>
      <c r="C321" t="s">
        <v>154</v>
      </c>
      <c r="D321">
        <v>41706615</v>
      </c>
      <c r="E321" s="14">
        <v>20151105</v>
      </c>
      <c r="F321">
        <v>8646576</v>
      </c>
      <c r="G321">
        <v>923272193</v>
      </c>
      <c r="H321" s="26">
        <v>131401</v>
      </c>
      <c r="I321" s="26">
        <v>131401</v>
      </c>
      <c r="J321" s="26"/>
      <c r="K321" s="1">
        <v>335000</v>
      </c>
      <c r="L321"/>
    </row>
    <row r="322" spans="1:12" hidden="1" x14ac:dyDescent="0.25">
      <c r="A322">
        <v>50000249</v>
      </c>
      <c r="B322">
        <v>46044058</v>
      </c>
      <c r="C322" t="s">
        <v>158</v>
      </c>
      <c r="D322">
        <v>19584450</v>
      </c>
      <c r="E322" s="14">
        <v>20151105</v>
      </c>
      <c r="F322">
        <v>30080299</v>
      </c>
      <c r="G322">
        <v>26800000</v>
      </c>
      <c r="H322" s="26">
        <v>360200</v>
      </c>
      <c r="I322" s="26">
        <v>360200</v>
      </c>
      <c r="J322" s="26"/>
      <c r="K322" s="1">
        <v>690085</v>
      </c>
      <c r="L322"/>
    </row>
    <row r="323" spans="1:12" hidden="1" x14ac:dyDescent="0.25">
      <c r="A323">
        <v>50000249</v>
      </c>
      <c r="B323">
        <v>46429696</v>
      </c>
      <c r="C323" t="s">
        <v>186</v>
      </c>
      <c r="D323">
        <v>1122405937</v>
      </c>
      <c r="E323" s="14">
        <v>20151105</v>
      </c>
      <c r="F323">
        <v>30136703</v>
      </c>
      <c r="G323">
        <v>12400000</v>
      </c>
      <c r="H323" s="26">
        <v>270102</v>
      </c>
      <c r="I323" s="26">
        <v>121204</v>
      </c>
      <c r="J323" s="26"/>
      <c r="K323" s="1">
        <v>5000</v>
      </c>
      <c r="L323"/>
    </row>
    <row r="324" spans="1:12" hidden="1" x14ac:dyDescent="0.25">
      <c r="A324">
        <v>50000249</v>
      </c>
      <c r="B324">
        <v>46556135</v>
      </c>
      <c r="C324" t="s">
        <v>154</v>
      </c>
      <c r="D324">
        <v>75085554</v>
      </c>
      <c r="E324" s="14">
        <v>20151105</v>
      </c>
      <c r="F324">
        <v>31435693</v>
      </c>
      <c r="G324">
        <v>12400000</v>
      </c>
      <c r="H324" s="26">
        <v>270102</v>
      </c>
      <c r="I324" s="26">
        <v>121204</v>
      </c>
      <c r="J324" s="26"/>
      <c r="K324" s="1">
        <v>5000</v>
      </c>
      <c r="L324"/>
    </row>
    <row r="325" spans="1:12" hidden="1" x14ac:dyDescent="0.25">
      <c r="A325">
        <v>50000249</v>
      </c>
      <c r="B325">
        <v>65591437</v>
      </c>
      <c r="C325" t="s">
        <v>154</v>
      </c>
      <c r="D325">
        <v>20514871</v>
      </c>
      <c r="E325" s="14">
        <v>20151105</v>
      </c>
      <c r="F325">
        <v>4161141</v>
      </c>
      <c r="G325">
        <v>923272193</v>
      </c>
      <c r="H325" s="26">
        <v>131401</v>
      </c>
      <c r="I325" s="26">
        <v>131401</v>
      </c>
      <c r="J325" s="26"/>
      <c r="K325" s="1">
        <v>4700</v>
      </c>
      <c r="L325"/>
    </row>
    <row r="326" spans="1:12" hidden="1" x14ac:dyDescent="0.25">
      <c r="A326">
        <v>50000249</v>
      </c>
      <c r="B326">
        <v>739696</v>
      </c>
      <c r="C326" t="s">
        <v>212</v>
      </c>
      <c r="D326">
        <v>42865193</v>
      </c>
      <c r="E326" s="14">
        <v>20151106</v>
      </c>
      <c r="F326">
        <v>3360832</v>
      </c>
      <c r="G326">
        <v>923272193</v>
      </c>
      <c r="H326" s="26">
        <v>131401</v>
      </c>
      <c r="I326" s="26">
        <v>131401</v>
      </c>
      <c r="J326" s="26"/>
      <c r="K326" s="1">
        <v>250000</v>
      </c>
      <c r="L326"/>
    </row>
    <row r="327" spans="1:12" hidden="1" x14ac:dyDescent="0.25">
      <c r="A327">
        <v>50000249</v>
      </c>
      <c r="B327">
        <v>791629</v>
      </c>
      <c r="C327" t="s">
        <v>154</v>
      </c>
      <c r="D327">
        <v>1061761242</v>
      </c>
      <c r="E327" s="14">
        <v>20151106</v>
      </c>
      <c r="F327">
        <v>30025560</v>
      </c>
      <c r="G327">
        <v>12400000</v>
      </c>
      <c r="H327" s="26">
        <v>270102</v>
      </c>
      <c r="I327" s="26">
        <v>121204</v>
      </c>
      <c r="J327" s="26"/>
      <c r="K327" s="1">
        <v>5000</v>
      </c>
      <c r="L327"/>
    </row>
    <row r="328" spans="1:12" hidden="1" x14ac:dyDescent="0.25">
      <c r="A328">
        <v>50000249</v>
      </c>
      <c r="B328">
        <v>795902</v>
      </c>
      <c r="C328" t="s">
        <v>154</v>
      </c>
      <c r="D328">
        <v>1075232566</v>
      </c>
      <c r="E328" s="14">
        <v>20151106</v>
      </c>
      <c r="F328">
        <v>30073568</v>
      </c>
      <c r="G328">
        <v>12400000</v>
      </c>
      <c r="H328" s="26">
        <v>270102</v>
      </c>
      <c r="I328" s="26">
        <v>121204</v>
      </c>
      <c r="J328" s="26"/>
      <c r="K328" s="1">
        <v>5000</v>
      </c>
      <c r="L328"/>
    </row>
    <row r="329" spans="1:12" hidden="1" x14ac:dyDescent="0.25">
      <c r="A329">
        <v>50000249</v>
      </c>
      <c r="B329">
        <v>795934</v>
      </c>
      <c r="C329" t="s">
        <v>154</v>
      </c>
      <c r="D329">
        <v>10177675</v>
      </c>
      <c r="E329" s="14">
        <v>20151106</v>
      </c>
      <c r="F329">
        <v>31743875</v>
      </c>
      <c r="G329">
        <v>12400000</v>
      </c>
      <c r="H329" s="26">
        <v>270102</v>
      </c>
      <c r="I329" s="26">
        <v>121204</v>
      </c>
      <c r="J329" s="26"/>
      <c r="K329" s="1">
        <v>5000</v>
      </c>
      <c r="L329"/>
    </row>
    <row r="330" spans="1:12" hidden="1" x14ac:dyDescent="0.25">
      <c r="A330">
        <v>50000249</v>
      </c>
      <c r="B330">
        <v>795941</v>
      </c>
      <c r="C330" t="s">
        <v>154</v>
      </c>
      <c r="D330">
        <v>79940861</v>
      </c>
      <c r="E330" s="14">
        <v>20151106</v>
      </c>
      <c r="F330">
        <v>5945555</v>
      </c>
      <c r="G330">
        <v>12200000</v>
      </c>
      <c r="H330" s="26">
        <v>250101</v>
      </c>
      <c r="I330" s="26">
        <v>121225</v>
      </c>
      <c r="J330" s="26"/>
      <c r="K330" s="1">
        <v>51740</v>
      </c>
      <c r="L330"/>
    </row>
    <row r="331" spans="1:12" hidden="1" x14ac:dyDescent="0.25">
      <c r="A331">
        <v>50000249</v>
      </c>
      <c r="B331">
        <v>795979</v>
      </c>
      <c r="C331" t="s">
        <v>154</v>
      </c>
      <c r="D331">
        <v>74860960</v>
      </c>
      <c r="E331" s="14">
        <v>20151106</v>
      </c>
      <c r="F331">
        <v>31447959</v>
      </c>
      <c r="G331">
        <v>12400000</v>
      </c>
      <c r="H331" s="26">
        <v>270102</v>
      </c>
      <c r="I331" s="26">
        <v>121204</v>
      </c>
      <c r="J331" s="26"/>
      <c r="K331" s="1">
        <v>5000</v>
      </c>
      <c r="L331"/>
    </row>
    <row r="332" spans="1:12" hidden="1" x14ac:dyDescent="0.25">
      <c r="A332">
        <v>50000249</v>
      </c>
      <c r="B332">
        <v>1020742</v>
      </c>
      <c r="C332" t="s">
        <v>154</v>
      </c>
      <c r="D332">
        <v>19319635</v>
      </c>
      <c r="E332" s="14">
        <v>20151106</v>
      </c>
      <c r="F332">
        <v>31181639</v>
      </c>
      <c r="G332">
        <v>26800000</v>
      </c>
      <c r="H332" s="26">
        <v>360200</v>
      </c>
      <c r="I332" s="26">
        <v>360200</v>
      </c>
      <c r="J332" s="26"/>
      <c r="K332" s="1">
        <v>106000</v>
      </c>
      <c r="L332"/>
    </row>
    <row r="333" spans="1:12" hidden="1" x14ac:dyDescent="0.25">
      <c r="A333">
        <v>50000249</v>
      </c>
      <c r="B333">
        <v>1306016</v>
      </c>
      <c r="C333" t="s">
        <v>183</v>
      </c>
      <c r="D333">
        <v>16473517</v>
      </c>
      <c r="E333" s="14">
        <v>20151106</v>
      </c>
      <c r="F333">
        <v>2413359</v>
      </c>
      <c r="G333">
        <v>11100000</v>
      </c>
      <c r="H333" s="26">
        <v>150112</v>
      </c>
      <c r="I333" s="26">
        <v>121275</v>
      </c>
      <c r="J333" s="26"/>
      <c r="K333" s="1">
        <v>500000</v>
      </c>
      <c r="L333"/>
    </row>
    <row r="334" spans="1:12" hidden="1" x14ac:dyDescent="0.25">
      <c r="A334">
        <v>50000249</v>
      </c>
      <c r="B334">
        <v>1306142</v>
      </c>
      <c r="C334" t="s">
        <v>183</v>
      </c>
      <c r="D334">
        <v>71411284</v>
      </c>
      <c r="E334" s="14">
        <v>20151106</v>
      </c>
      <c r="F334">
        <v>2425356</v>
      </c>
      <c r="G334">
        <v>11100000</v>
      </c>
      <c r="H334" s="26">
        <v>150112</v>
      </c>
      <c r="I334" s="26">
        <v>121275</v>
      </c>
      <c r="J334" s="26"/>
      <c r="K334" s="1">
        <v>3000475</v>
      </c>
      <c r="L334"/>
    </row>
    <row r="335" spans="1:12" hidden="1" x14ac:dyDescent="0.25">
      <c r="A335">
        <v>50000249</v>
      </c>
      <c r="B335">
        <v>1376238</v>
      </c>
      <c r="C335" t="s">
        <v>154</v>
      </c>
      <c r="D335">
        <v>10618749397</v>
      </c>
      <c r="E335" s="14">
        <v>20151106</v>
      </c>
      <c r="F335">
        <v>31833185</v>
      </c>
      <c r="G335">
        <v>12400000</v>
      </c>
      <c r="H335" s="26">
        <v>270102</v>
      </c>
      <c r="I335" s="26">
        <v>121204</v>
      </c>
      <c r="J335" s="26"/>
      <c r="K335" s="1">
        <v>5000</v>
      </c>
      <c r="L335"/>
    </row>
    <row r="336" spans="1:12" hidden="1" x14ac:dyDescent="0.25">
      <c r="A336">
        <v>50000249</v>
      </c>
      <c r="B336">
        <v>1453093</v>
      </c>
      <c r="C336" t="s">
        <v>154</v>
      </c>
      <c r="D336">
        <v>10884543</v>
      </c>
      <c r="E336" s="14">
        <v>20151106</v>
      </c>
      <c r="F336">
        <v>31420999</v>
      </c>
      <c r="G336">
        <v>12200000</v>
      </c>
      <c r="H336" s="26">
        <v>250101</v>
      </c>
      <c r="I336" s="26">
        <v>121225</v>
      </c>
      <c r="J336" s="26"/>
      <c r="K336" s="1">
        <v>22600</v>
      </c>
      <c r="L336"/>
    </row>
    <row r="337" spans="1:12" hidden="1" x14ac:dyDescent="0.25">
      <c r="A337">
        <v>50000249</v>
      </c>
      <c r="B337">
        <v>1454164</v>
      </c>
      <c r="C337" t="s">
        <v>154</v>
      </c>
      <c r="D337">
        <v>52884196</v>
      </c>
      <c r="E337" s="14">
        <v>20151106</v>
      </c>
      <c r="F337">
        <v>31335770</v>
      </c>
      <c r="G337">
        <v>12400000</v>
      </c>
      <c r="H337" s="26">
        <v>270102</v>
      </c>
      <c r="I337" s="26">
        <v>121204</v>
      </c>
      <c r="J337" s="26"/>
      <c r="K337" s="1">
        <v>5000</v>
      </c>
      <c r="L337"/>
    </row>
    <row r="338" spans="1:12" hidden="1" x14ac:dyDescent="0.25">
      <c r="A338">
        <v>50000249</v>
      </c>
      <c r="B338">
        <v>1454165</v>
      </c>
      <c r="C338" t="s">
        <v>154</v>
      </c>
      <c r="D338">
        <v>534308</v>
      </c>
      <c r="E338" s="14">
        <v>20151106</v>
      </c>
      <c r="F338">
        <v>30061499</v>
      </c>
      <c r="G338">
        <v>923272193</v>
      </c>
      <c r="H338" s="26">
        <v>131401</v>
      </c>
      <c r="I338" s="26">
        <v>131401</v>
      </c>
      <c r="J338" s="26"/>
      <c r="K338" s="1">
        <v>1300</v>
      </c>
      <c r="L338"/>
    </row>
    <row r="339" spans="1:12" hidden="1" x14ac:dyDescent="0.25">
      <c r="A339">
        <v>50000249</v>
      </c>
      <c r="B339">
        <v>1476136</v>
      </c>
      <c r="C339" t="s">
        <v>179</v>
      </c>
      <c r="D339">
        <v>1098717834</v>
      </c>
      <c r="E339" s="14">
        <v>20151106</v>
      </c>
      <c r="F339">
        <v>30144414</v>
      </c>
      <c r="G339">
        <v>12400000</v>
      </c>
      <c r="H339" s="26">
        <v>270102</v>
      </c>
      <c r="I339" s="26">
        <v>121204</v>
      </c>
      <c r="J339" s="26"/>
      <c r="K339" s="1">
        <v>5000</v>
      </c>
      <c r="L339"/>
    </row>
    <row r="340" spans="1:12" hidden="1" x14ac:dyDescent="0.25">
      <c r="A340">
        <v>50000249</v>
      </c>
      <c r="B340">
        <v>1530698</v>
      </c>
      <c r="C340" t="s">
        <v>154</v>
      </c>
      <c r="D340">
        <v>51964583</v>
      </c>
      <c r="E340" s="14">
        <v>20151106</v>
      </c>
      <c r="F340">
        <v>3147300</v>
      </c>
      <c r="G340">
        <v>12200000</v>
      </c>
      <c r="H340" s="26">
        <v>250101</v>
      </c>
      <c r="I340" s="26">
        <v>121225</v>
      </c>
      <c r="J340" s="26"/>
      <c r="K340" s="1">
        <v>9400</v>
      </c>
      <c r="L340"/>
    </row>
    <row r="341" spans="1:12" hidden="1" x14ac:dyDescent="0.25">
      <c r="A341">
        <v>50000249</v>
      </c>
      <c r="B341">
        <v>1745705</v>
      </c>
      <c r="C341" t="s">
        <v>181</v>
      </c>
      <c r="D341">
        <v>30287548</v>
      </c>
      <c r="E341" s="14">
        <v>20151106</v>
      </c>
      <c r="F341">
        <v>8821625</v>
      </c>
      <c r="G341">
        <v>12400000</v>
      </c>
      <c r="H341" s="26">
        <v>270108</v>
      </c>
      <c r="I341" s="26">
        <v>270108</v>
      </c>
      <c r="J341" s="26"/>
      <c r="K341" s="1">
        <v>1000000</v>
      </c>
      <c r="L341"/>
    </row>
    <row r="342" spans="1:12" hidden="1" x14ac:dyDescent="0.25">
      <c r="A342">
        <v>50000249</v>
      </c>
      <c r="B342">
        <v>1746304</v>
      </c>
      <c r="C342" t="s">
        <v>181</v>
      </c>
      <c r="D342">
        <v>10251568</v>
      </c>
      <c r="E342" s="14">
        <v>20151106</v>
      </c>
      <c r="F342">
        <v>31550879</v>
      </c>
      <c r="G342">
        <v>26800000</v>
      </c>
      <c r="H342" s="26">
        <v>360200</v>
      </c>
      <c r="I342" s="26">
        <v>360200</v>
      </c>
      <c r="J342" s="26"/>
      <c r="K342" s="1">
        <v>270000</v>
      </c>
      <c r="L342"/>
    </row>
    <row r="343" spans="1:12" hidden="1" x14ac:dyDescent="0.25">
      <c r="A343">
        <v>50000249</v>
      </c>
      <c r="B343">
        <v>1746305</v>
      </c>
      <c r="C343" t="s">
        <v>181</v>
      </c>
      <c r="D343">
        <v>10086728</v>
      </c>
      <c r="E343" s="14">
        <v>20151106</v>
      </c>
      <c r="F343">
        <v>8867441</v>
      </c>
      <c r="G343">
        <v>26800000</v>
      </c>
      <c r="H343" s="26">
        <v>360200</v>
      </c>
      <c r="I343" s="26">
        <v>360200</v>
      </c>
      <c r="J343" s="26"/>
      <c r="K343" s="1">
        <v>228128</v>
      </c>
      <c r="L343"/>
    </row>
    <row r="344" spans="1:12" hidden="1" x14ac:dyDescent="0.25">
      <c r="A344">
        <v>50000249</v>
      </c>
      <c r="B344">
        <v>1746306</v>
      </c>
      <c r="C344" t="s">
        <v>181</v>
      </c>
      <c r="D344">
        <v>38239971</v>
      </c>
      <c r="E344" s="14">
        <v>20151106</v>
      </c>
      <c r="F344">
        <v>31138819</v>
      </c>
      <c r="G344">
        <v>26800000</v>
      </c>
      <c r="H344" s="26">
        <v>360200</v>
      </c>
      <c r="I344" s="26">
        <v>360200</v>
      </c>
      <c r="J344" s="26"/>
      <c r="K344" s="1">
        <v>120064</v>
      </c>
      <c r="L344"/>
    </row>
    <row r="345" spans="1:12" hidden="1" x14ac:dyDescent="0.25">
      <c r="A345">
        <v>50000249</v>
      </c>
      <c r="B345">
        <v>1846048</v>
      </c>
      <c r="C345" t="s">
        <v>154</v>
      </c>
      <c r="D345">
        <v>19217137</v>
      </c>
      <c r="E345" s="14">
        <v>20151106</v>
      </c>
      <c r="F345">
        <v>3305000</v>
      </c>
      <c r="G345">
        <v>923272421</v>
      </c>
      <c r="H345" s="26">
        <v>190101</v>
      </c>
      <c r="I345" s="26">
        <v>190101</v>
      </c>
      <c r="J345" s="26"/>
      <c r="K345" s="1">
        <v>14500</v>
      </c>
      <c r="L345"/>
    </row>
    <row r="346" spans="1:12" hidden="1" x14ac:dyDescent="0.25">
      <c r="A346">
        <v>50000249</v>
      </c>
      <c r="B346">
        <v>1846049</v>
      </c>
      <c r="C346" t="s">
        <v>154</v>
      </c>
      <c r="D346">
        <v>19217137</v>
      </c>
      <c r="E346" s="14">
        <v>20151106</v>
      </c>
      <c r="F346">
        <v>3305000</v>
      </c>
      <c r="G346">
        <v>923272421</v>
      </c>
      <c r="H346" s="26">
        <v>190101</v>
      </c>
      <c r="I346" s="26">
        <v>190101</v>
      </c>
      <c r="J346" s="26"/>
      <c r="K346" s="1">
        <v>5500</v>
      </c>
      <c r="L346"/>
    </row>
    <row r="347" spans="1:12" hidden="1" x14ac:dyDescent="0.25">
      <c r="A347">
        <v>50000249</v>
      </c>
      <c r="B347">
        <v>1890777</v>
      </c>
      <c r="C347" t="s">
        <v>189</v>
      </c>
      <c r="D347">
        <v>1113667550</v>
      </c>
      <c r="E347" s="14">
        <v>20151106</v>
      </c>
      <c r="F347">
        <v>2861662</v>
      </c>
      <c r="G347">
        <v>26800000</v>
      </c>
      <c r="H347" s="26">
        <v>360200</v>
      </c>
      <c r="I347" s="26">
        <v>360200</v>
      </c>
      <c r="J347" s="26"/>
      <c r="K347" s="1">
        <v>32242</v>
      </c>
      <c r="L347"/>
    </row>
    <row r="348" spans="1:12" hidden="1" x14ac:dyDescent="0.25">
      <c r="A348">
        <v>50000249</v>
      </c>
      <c r="B348">
        <v>1947499</v>
      </c>
      <c r="C348" t="s">
        <v>169</v>
      </c>
      <c r="D348">
        <v>1085285119</v>
      </c>
      <c r="E348" s="14">
        <v>20151106</v>
      </c>
      <c r="F348">
        <v>7207486</v>
      </c>
      <c r="G348">
        <v>12400000</v>
      </c>
      <c r="H348" s="26">
        <v>270102</v>
      </c>
      <c r="I348" s="26">
        <v>121204</v>
      </c>
      <c r="J348" s="26"/>
      <c r="K348" s="1">
        <v>5000</v>
      </c>
      <c r="L348"/>
    </row>
    <row r="349" spans="1:12" hidden="1" x14ac:dyDescent="0.25">
      <c r="A349">
        <v>50000249</v>
      </c>
      <c r="B349">
        <v>1968378</v>
      </c>
      <c r="C349" t="s">
        <v>171</v>
      </c>
      <c r="D349">
        <v>1130613689</v>
      </c>
      <c r="E349" s="14">
        <v>20151106</v>
      </c>
      <c r="F349">
        <v>30077930</v>
      </c>
      <c r="G349">
        <v>12400000</v>
      </c>
      <c r="H349" s="26">
        <v>270102</v>
      </c>
      <c r="I349" s="26">
        <v>121204</v>
      </c>
      <c r="J349" s="26"/>
      <c r="K349" s="1">
        <v>5000</v>
      </c>
      <c r="L349"/>
    </row>
    <row r="350" spans="1:12" hidden="1" x14ac:dyDescent="0.25">
      <c r="A350">
        <v>50000249</v>
      </c>
      <c r="B350">
        <v>2012680</v>
      </c>
      <c r="C350" t="s">
        <v>164</v>
      </c>
      <c r="D350">
        <v>1038103389</v>
      </c>
      <c r="E350" s="14">
        <v>20151106</v>
      </c>
      <c r="F350">
        <v>31083586</v>
      </c>
      <c r="G350">
        <v>12400000</v>
      </c>
      <c r="H350" s="26">
        <v>270102</v>
      </c>
      <c r="I350" s="26">
        <v>270214</v>
      </c>
      <c r="J350" s="26"/>
      <c r="K350" s="1">
        <v>5000</v>
      </c>
      <c r="L350"/>
    </row>
    <row r="351" spans="1:12" hidden="1" x14ac:dyDescent="0.25">
      <c r="A351">
        <v>50000249</v>
      </c>
      <c r="B351">
        <v>2012695</v>
      </c>
      <c r="C351" t="s">
        <v>164</v>
      </c>
      <c r="D351">
        <v>1067928936</v>
      </c>
      <c r="E351" s="14">
        <v>20151106</v>
      </c>
      <c r="F351">
        <v>30435655</v>
      </c>
      <c r="G351">
        <v>12400000</v>
      </c>
      <c r="H351" s="26">
        <v>270102</v>
      </c>
      <c r="I351" s="26">
        <v>270214</v>
      </c>
      <c r="J351" s="26"/>
      <c r="K351" s="1">
        <v>5000</v>
      </c>
      <c r="L351"/>
    </row>
    <row r="352" spans="1:12" hidden="1" x14ac:dyDescent="0.25">
      <c r="A352">
        <v>50000249</v>
      </c>
      <c r="B352">
        <v>2012742</v>
      </c>
      <c r="C352" t="s">
        <v>164</v>
      </c>
      <c r="D352">
        <v>1064998197</v>
      </c>
      <c r="E352" s="14">
        <v>20151106</v>
      </c>
      <c r="F352">
        <v>30027789</v>
      </c>
      <c r="G352">
        <v>12400000</v>
      </c>
      <c r="H352" s="26">
        <v>270102</v>
      </c>
      <c r="I352" s="26">
        <v>270214</v>
      </c>
      <c r="J352" s="26"/>
      <c r="K352" s="1">
        <v>5000</v>
      </c>
      <c r="L352"/>
    </row>
    <row r="353" spans="1:12" hidden="1" x14ac:dyDescent="0.25">
      <c r="A353">
        <v>50000249</v>
      </c>
      <c r="B353">
        <v>2012745</v>
      </c>
      <c r="C353" t="s">
        <v>164</v>
      </c>
      <c r="D353">
        <v>1063164257</v>
      </c>
      <c r="E353" s="14">
        <v>20151106</v>
      </c>
      <c r="F353">
        <v>31063030</v>
      </c>
      <c r="G353">
        <v>12400000</v>
      </c>
      <c r="H353" s="26">
        <v>270102</v>
      </c>
      <c r="I353" s="26">
        <v>270214</v>
      </c>
      <c r="J353" s="26"/>
      <c r="K353" s="1">
        <v>5000</v>
      </c>
      <c r="L353"/>
    </row>
    <row r="354" spans="1:12" hidden="1" x14ac:dyDescent="0.25">
      <c r="A354">
        <v>50000249</v>
      </c>
      <c r="B354">
        <v>2014202</v>
      </c>
      <c r="C354" t="s">
        <v>197</v>
      </c>
      <c r="D354">
        <v>31189238</v>
      </c>
      <c r="E354" s="14">
        <v>20151106</v>
      </c>
      <c r="F354">
        <v>31662656</v>
      </c>
      <c r="G354">
        <v>923272193</v>
      </c>
      <c r="H354" s="26">
        <v>131401</v>
      </c>
      <c r="I354" s="26">
        <v>131401</v>
      </c>
      <c r="J354" s="26"/>
      <c r="K354" s="1">
        <v>300000</v>
      </c>
      <c r="L354"/>
    </row>
    <row r="355" spans="1:12" hidden="1" x14ac:dyDescent="0.25">
      <c r="A355">
        <v>50000249</v>
      </c>
      <c r="B355">
        <v>2112531</v>
      </c>
      <c r="C355" t="s">
        <v>162</v>
      </c>
      <c r="D355">
        <v>39447028</v>
      </c>
      <c r="E355" s="14">
        <v>20151106</v>
      </c>
      <c r="F355">
        <v>5314829</v>
      </c>
      <c r="G355">
        <v>923272421</v>
      </c>
      <c r="H355" s="26">
        <v>190101</v>
      </c>
      <c r="I355" s="26">
        <v>190101</v>
      </c>
      <c r="J355" s="26"/>
      <c r="K355" s="1">
        <v>102700</v>
      </c>
      <c r="L355"/>
    </row>
    <row r="356" spans="1:12" hidden="1" x14ac:dyDescent="0.25">
      <c r="A356">
        <v>50000249</v>
      </c>
      <c r="B356">
        <v>2114969</v>
      </c>
      <c r="C356" t="s">
        <v>167</v>
      </c>
      <c r="D356">
        <v>1090456534</v>
      </c>
      <c r="E356" s="14">
        <v>20151106</v>
      </c>
      <c r="F356">
        <v>31250056</v>
      </c>
      <c r="G356">
        <v>12400000</v>
      </c>
      <c r="H356" s="26">
        <v>270102</v>
      </c>
      <c r="I356" s="26">
        <v>121204</v>
      </c>
      <c r="J356" s="26"/>
      <c r="K356" s="1">
        <v>5000</v>
      </c>
      <c r="L356"/>
    </row>
    <row r="357" spans="1:12" hidden="1" x14ac:dyDescent="0.25">
      <c r="A357">
        <v>50000249</v>
      </c>
      <c r="B357">
        <v>2169552</v>
      </c>
      <c r="C357" t="s">
        <v>163</v>
      </c>
      <c r="D357">
        <v>45690823</v>
      </c>
      <c r="E357" s="14">
        <v>20151106</v>
      </c>
      <c r="F357">
        <v>31624554</v>
      </c>
      <c r="G357">
        <v>11100000</v>
      </c>
      <c r="H357" s="26">
        <v>150112</v>
      </c>
      <c r="I357" s="26">
        <v>121275</v>
      </c>
      <c r="J357" s="26"/>
      <c r="K357" s="1">
        <v>98000</v>
      </c>
      <c r="L357"/>
    </row>
    <row r="358" spans="1:12" hidden="1" x14ac:dyDescent="0.25">
      <c r="A358">
        <v>50000249</v>
      </c>
      <c r="B358">
        <v>2238912</v>
      </c>
      <c r="C358" t="s">
        <v>154</v>
      </c>
      <c r="D358">
        <v>41751845</v>
      </c>
      <c r="E358" s="14">
        <v>20151106</v>
      </c>
      <c r="F358">
        <v>4778505</v>
      </c>
      <c r="G358">
        <v>923272193</v>
      </c>
      <c r="H358" s="26">
        <v>131401</v>
      </c>
      <c r="I358" s="26">
        <v>131401</v>
      </c>
      <c r="J358" s="26"/>
      <c r="K358" s="1">
        <v>21252176.09</v>
      </c>
      <c r="L358"/>
    </row>
    <row r="359" spans="1:12" hidden="1" x14ac:dyDescent="0.25">
      <c r="A359">
        <v>50000249</v>
      </c>
      <c r="B359">
        <v>2239932</v>
      </c>
      <c r="C359" t="s">
        <v>171</v>
      </c>
      <c r="D359">
        <v>6526925</v>
      </c>
      <c r="E359" s="14">
        <v>20151106</v>
      </c>
      <c r="F359">
        <v>8808087</v>
      </c>
      <c r="G359">
        <v>12400000</v>
      </c>
      <c r="H359" s="26">
        <v>270102</v>
      </c>
      <c r="I359" s="26">
        <v>121204</v>
      </c>
      <c r="J359" s="26"/>
      <c r="K359" s="1">
        <v>5000</v>
      </c>
      <c r="L359"/>
    </row>
    <row r="360" spans="1:12" hidden="1" x14ac:dyDescent="0.25">
      <c r="A360">
        <v>50000249</v>
      </c>
      <c r="B360">
        <v>2251935</v>
      </c>
      <c r="C360" t="s">
        <v>154</v>
      </c>
      <c r="D360">
        <v>19472684</v>
      </c>
      <c r="E360" s="14">
        <v>20151106</v>
      </c>
      <c r="F360">
        <v>4798178</v>
      </c>
      <c r="G360">
        <v>12800000</v>
      </c>
      <c r="H360" s="26">
        <v>350300</v>
      </c>
      <c r="I360" s="26">
        <v>350300</v>
      </c>
      <c r="J360" s="26"/>
      <c r="K360" s="1">
        <v>90500</v>
      </c>
      <c r="L360"/>
    </row>
    <row r="361" spans="1:12" hidden="1" x14ac:dyDescent="0.25">
      <c r="A361">
        <v>50000249</v>
      </c>
      <c r="B361">
        <v>2282928</v>
      </c>
      <c r="C361" t="s">
        <v>180</v>
      </c>
      <c r="D361">
        <v>1103102685</v>
      </c>
      <c r="E361" s="14">
        <v>20151106</v>
      </c>
      <c r="F361">
        <v>32156996</v>
      </c>
      <c r="G361">
        <v>12400000</v>
      </c>
      <c r="H361" s="26">
        <v>270102</v>
      </c>
      <c r="I361" s="26">
        <v>121204</v>
      </c>
      <c r="J361" s="26"/>
      <c r="K361" s="1">
        <v>5000</v>
      </c>
      <c r="L361"/>
    </row>
    <row r="362" spans="1:12" hidden="1" x14ac:dyDescent="0.25">
      <c r="A362">
        <v>50000249</v>
      </c>
      <c r="B362">
        <v>2338925</v>
      </c>
      <c r="C362" t="s">
        <v>170</v>
      </c>
      <c r="D362">
        <v>32494716</v>
      </c>
      <c r="E362" s="14">
        <v>20151106</v>
      </c>
      <c r="F362">
        <v>8300568</v>
      </c>
      <c r="G362">
        <v>923272193</v>
      </c>
      <c r="H362" s="26">
        <v>131401</v>
      </c>
      <c r="I362" s="26">
        <v>131401</v>
      </c>
      <c r="J362" s="26"/>
      <c r="K362" s="1">
        <v>15600</v>
      </c>
      <c r="L362"/>
    </row>
    <row r="363" spans="1:12" hidden="1" x14ac:dyDescent="0.25">
      <c r="A363">
        <v>50000249</v>
      </c>
      <c r="B363">
        <v>2346809</v>
      </c>
      <c r="C363" t="s">
        <v>181</v>
      </c>
      <c r="D363">
        <v>30235953</v>
      </c>
      <c r="E363" s="14">
        <v>20151106</v>
      </c>
      <c r="F363">
        <v>31463131</v>
      </c>
      <c r="G363">
        <v>12400000</v>
      </c>
      <c r="H363" s="26">
        <v>270102</v>
      </c>
      <c r="I363" s="26">
        <v>121204</v>
      </c>
      <c r="J363" s="26"/>
      <c r="K363" s="1">
        <v>5000</v>
      </c>
      <c r="L363"/>
    </row>
    <row r="364" spans="1:12" hidden="1" x14ac:dyDescent="0.25">
      <c r="A364">
        <v>50000249</v>
      </c>
      <c r="B364">
        <v>2346810</v>
      </c>
      <c r="C364" t="s">
        <v>181</v>
      </c>
      <c r="D364">
        <v>1054988318</v>
      </c>
      <c r="E364" s="14">
        <v>20151106</v>
      </c>
      <c r="F364">
        <v>8504704</v>
      </c>
      <c r="G364">
        <v>12400000</v>
      </c>
      <c r="H364" s="26">
        <v>270102</v>
      </c>
      <c r="I364" s="26">
        <v>121204</v>
      </c>
      <c r="J364" s="26"/>
      <c r="K364" s="1">
        <v>5000</v>
      </c>
      <c r="L364"/>
    </row>
    <row r="365" spans="1:12" hidden="1" x14ac:dyDescent="0.25">
      <c r="A365">
        <v>50000249</v>
      </c>
      <c r="B365">
        <v>2382996</v>
      </c>
      <c r="C365" t="s">
        <v>164</v>
      </c>
      <c r="D365">
        <v>1047388062</v>
      </c>
      <c r="E365" s="14">
        <v>20151106</v>
      </c>
      <c r="F365">
        <v>32265292</v>
      </c>
      <c r="G365">
        <v>12400000</v>
      </c>
      <c r="H365" s="26">
        <v>270102</v>
      </c>
      <c r="I365" s="26">
        <v>270214</v>
      </c>
      <c r="J365" s="26"/>
      <c r="K365" s="1">
        <v>5000</v>
      </c>
      <c r="L365"/>
    </row>
    <row r="366" spans="1:12" hidden="1" x14ac:dyDescent="0.25">
      <c r="A366">
        <v>50000249</v>
      </c>
      <c r="B366">
        <v>2382998</v>
      </c>
      <c r="C366" t="s">
        <v>164</v>
      </c>
      <c r="D366">
        <v>1067885803</v>
      </c>
      <c r="E366" s="14">
        <v>20151106</v>
      </c>
      <c r="F366">
        <v>31234119</v>
      </c>
      <c r="G366">
        <v>12400000</v>
      </c>
      <c r="H366" s="26">
        <v>270102</v>
      </c>
      <c r="I366" s="26">
        <v>270214</v>
      </c>
      <c r="J366" s="26"/>
      <c r="K366" s="1">
        <v>5000</v>
      </c>
      <c r="L366"/>
    </row>
    <row r="367" spans="1:12" hidden="1" x14ac:dyDescent="0.25">
      <c r="A367">
        <v>50000249</v>
      </c>
      <c r="B367">
        <v>2417280</v>
      </c>
      <c r="C367" t="s">
        <v>216</v>
      </c>
      <c r="D367">
        <v>51918572</v>
      </c>
      <c r="E367" s="14">
        <v>20151106</v>
      </c>
      <c r="F367">
        <v>31248232</v>
      </c>
      <c r="G367">
        <v>12200000</v>
      </c>
      <c r="H367" s="26">
        <v>250101</v>
      </c>
      <c r="I367" s="26">
        <v>121225</v>
      </c>
      <c r="J367" s="26"/>
      <c r="K367" s="1">
        <v>11000</v>
      </c>
      <c r="L367"/>
    </row>
    <row r="368" spans="1:12" hidden="1" x14ac:dyDescent="0.25">
      <c r="A368">
        <v>50000249</v>
      </c>
      <c r="B368">
        <v>2419400</v>
      </c>
      <c r="C368" t="s">
        <v>171</v>
      </c>
      <c r="D368">
        <v>2663146</v>
      </c>
      <c r="E368" s="14">
        <v>20151106</v>
      </c>
      <c r="F368">
        <v>5242363</v>
      </c>
      <c r="G368">
        <v>923272193</v>
      </c>
      <c r="H368" s="26">
        <v>131401</v>
      </c>
      <c r="I368" s="26">
        <v>131401</v>
      </c>
      <c r="J368" s="26"/>
      <c r="K368" s="1">
        <v>17100</v>
      </c>
      <c r="L368"/>
    </row>
    <row r="369" spans="1:12" hidden="1" x14ac:dyDescent="0.25">
      <c r="A369">
        <v>50000249</v>
      </c>
      <c r="B369">
        <v>2421563</v>
      </c>
      <c r="C369" t="s">
        <v>154</v>
      </c>
      <c r="D369">
        <v>9522251</v>
      </c>
      <c r="E369" s="14">
        <v>20151106</v>
      </c>
      <c r="F369">
        <v>30047677</v>
      </c>
      <c r="G369">
        <v>26800000</v>
      </c>
      <c r="H369" s="26">
        <v>360200</v>
      </c>
      <c r="I369" s="26">
        <v>360200</v>
      </c>
      <c r="J369" s="26"/>
      <c r="K369" s="1">
        <v>59857</v>
      </c>
      <c r="L369"/>
    </row>
    <row r="370" spans="1:12" hidden="1" x14ac:dyDescent="0.25">
      <c r="A370">
        <v>50000249</v>
      </c>
      <c r="B370">
        <v>2425534</v>
      </c>
      <c r="C370" t="s">
        <v>171</v>
      </c>
      <c r="D370">
        <v>1143837888</v>
      </c>
      <c r="E370" s="14">
        <v>20151106</v>
      </c>
      <c r="F370">
        <v>31629886</v>
      </c>
      <c r="G370">
        <v>12400000</v>
      </c>
      <c r="H370" s="26">
        <v>270102</v>
      </c>
      <c r="I370" s="26">
        <v>121204</v>
      </c>
      <c r="J370" s="26"/>
      <c r="K370" s="1">
        <v>5000</v>
      </c>
      <c r="L370"/>
    </row>
    <row r="371" spans="1:12" hidden="1" x14ac:dyDescent="0.25">
      <c r="A371">
        <v>50000249</v>
      </c>
      <c r="B371">
        <v>2426625</v>
      </c>
      <c r="C371" t="s">
        <v>171</v>
      </c>
      <c r="D371">
        <v>1144051572</v>
      </c>
      <c r="E371" s="14">
        <v>20151106</v>
      </c>
      <c r="F371">
        <v>31485666</v>
      </c>
      <c r="G371">
        <v>12400000</v>
      </c>
      <c r="H371" s="26">
        <v>270102</v>
      </c>
      <c r="I371" s="26">
        <v>121204</v>
      </c>
      <c r="J371" s="26"/>
      <c r="K371" s="1">
        <v>5000</v>
      </c>
      <c r="L371"/>
    </row>
    <row r="372" spans="1:12" hidden="1" x14ac:dyDescent="0.25">
      <c r="A372">
        <v>50000249</v>
      </c>
      <c r="B372">
        <v>2457037</v>
      </c>
      <c r="C372" t="s">
        <v>167</v>
      </c>
      <c r="D372">
        <v>1090436960</v>
      </c>
      <c r="E372" s="14">
        <v>20151106</v>
      </c>
      <c r="F372">
        <v>31250056</v>
      </c>
      <c r="G372">
        <v>12400000</v>
      </c>
      <c r="H372" s="26">
        <v>270102</v>
      </c>
      <c r="I372" s="26">
        <v>121204</v>
      </c>
      <c r="J372" s="26"/>
      <c r="K372" s="1">
        <v>5000</v>
      </c>
      <c r="L372"/>
    </row>
    <row r="373" spans="1:12" hidden="1" x14ac:dyDescent="0.25">
      <c r="A373">
        <v>50000249</v>
      </c>
      <c r="B373">
        <v>2460559</v>
      </c>
      <c r="C373" t="s">
        <v>154</v>
      </c>
      <c r="D373">
        <v>1047437272</v>
      </c>
      <c r="E373" s="14">
        <v>20151106</v>
      </c>
      <c r="F373">
        <v>31185518</v>
      </c>
      <c r="G373">
        <v>12400000</v>
      </c>
      <c r="H373" s="26">
        <v>270102</v>
      </c>
      <c r="I373" s="26">
        <v>121204</v>
      </c>
      <c r="J373" s="26"/>
      <c r="K373" s="1">
        <v>5000</v>
      </c>
      <c r="L373"/>
    </row>
    <row r="374" spans="1:12" hidden="1" x14ac:dyDescent="0.25">
      <c r="A374">
        <v>50000249</v>
      </c>
      <c r="B374">
        <v>2460564</v>
      </c>
      <c r="C374" t="s">
        <v>154</v>
      </c>
      <c r="D374">
        <v>19397166</v>
      </c>
      <c r="E374" s="14">
        <v>20151106</v>
      </c>
      <c r="F374">
        <v>31646556</v>
      </c>
      <c r="G374">
        <v>12400000</v>
      </c>
      <c r="H374" s="26">
        <v>270102</v>
      </c>
      <c r="I374" s="26">
        <v>270102</v>
      </c>
      <c r="J374" s="26"/>
      <c r="K374" s="1">
        <v>3000</v>
      </c>
      <c r="L374"/>
    </row>
    <row r="375" spans="1:12" hidden="1" x14ac:dyDescent="0.25">
      <c r="A375">
        <v>50000249</v>
      </c>
      <c r="B375">
        <v>2465153</v>
      </c>
      <c r="C375" t="s">
        <v>154</v>
      </c>
      <c r="D375">
        <v>10884543</v>
      </c>
      <c r="E375" s="14">
        <v>20151106</v>
      </c>
      <c r="F375">
        <v>34420999</v>
      </c>
      <c r="G375">
        <v>12200000</v>
      </c>
      <c r="H375" s="26">
        <v>250101</v>
      </c>
      <c r="I375" s="26">
        <v>121225</v>
      </c>
      <c r="J375" s="26"/>
      <c r="K375" s="1">
        <v>10500</v>
      </c>
      <c r="L375"/>
    </row>
    <row r="376" spans="1:12" hidden="1" x14ac:dyDescent="0.25">
      <c r="A376">
        <v>50000249</v>
      </c>
      <c r="B376">
        <v>2465154</v>
      </c>
      <c r="C376" t="s">
        <v>154</v>
      </c>
      <c r="D376">
        <v>10884543</v>
      </c>
      <c r="E376" s="14">
        <v>20151106</v>
      </c>
      <c r="F376">
        <v>31420999</v>
      </c>
      <c r="G376">
        <v>12200000</v>
      </c>
      <c r="H376" s="26">
        <v>250101</v>
      </c>
      <c r="I376" s="26">
        <v>121225</v>
      </c>
      <c r="J376" s="26"/>
      <c r="K376" s="1">
        <v>46800</v>
      </c>
      <c r="L376"/>
    </row>
    <row r="377" spans="1:12" hidden="1" x14ac:dyDescent="0.25">
      <c r="A377">
        <v>50000249</v>
      </c>
      <c r="B377">
        <v>2465501</v>
      </c>
      <c r="C377" t="s">
        <v>154</v>
      </c>
      <c r="D377">
        <v>1030635759</v>
      </c>
      <c r="E377" s="14">
        <v>20151106</v>
      </c>
      <c r="F377">
        <v>7147838</v>
      </c>
      <c r="G377">
        <v>12400000</v>
      </c>
      <c r="H377" s="26">
        <v>270102</v>
      </c>
      <c r="I377" s="26">
        <v>121204</v>
      </c>
      <c r="J377" s="26"/>
      <c r="K377" s="1">
        <v>5000</v>
      </c>
      <c r="L377"/>
    </row>
    <row r="378" spans="1:12" hidden="1" x14ac:dyDescent="0.25">
      <c r="A378">
        <v>50000249</v>
      </c>
      <c r="B378">
        <v>2465502</v>
      </c>
      <c r="C378" t="s">
        <v>154</v>
      </c>
      <c r="D378">
        <v>1049624814</v>
      </c>
      <c r="E378" s="14">
        <v>20151106</v>
      </c>
      <c r="F378">
        <v>31144968</v>
      </c>
      <c r="G378">
        <v>12400000</v>
      </c>
      <c r="H378" s="26">
        <v>270102</v>
      </c>
      <c r="I378" s="26">
        <v>121204</v>
      </c>
      <c r="J378" s="26"/>
      <c r="K378" s="1">
        <v>5000</v>
      </c>
      <c r="L378"/>
    </row>
    <row r="379" spans="1:12" hidden="1" x14ac:dyDescent="0.25">
      <c r="A379">
        <v>50000249</v>
      </c>
      <c r="B379">
        <v>2465503</v>
      </c>
      <c r="C379" t="s">
        <v>154</v>
      </c>
      <c r="D379">
        <v>12539477</v>
      </c>
      <c r="E379" s="14">
        <v>20151106</v>
      </c>
      <c r="F379">
        <v>30122088</v>
      </c>
      <c r="G379">
        <v>923272193</v>
      </c>
      <c r="H379" s="26">
        <v>131401</v>
      </c>
      <c r="I379" s="26">
        <v>131401</v>
      </c>
      <c r="J379" s="26"/>
      <c r="K379" s="1">
        <v>2100</v>
      </c>
      <c r="L379"/>
    </row>
    <row r="380" spans="1:12" hidden="1" x14ac:dyDescent="0.25">
      <c r="A380">
        <v>50000249</v>
      </c>
      <c r="B380">
        <v>2465504</v>
      </c>
      <c r="C380" t="s">
        <v>154</v>
      </c>
      <c r="D380">
        <v>1026275057</v>
      </c>
      <c r="E380" s="14">
        <v>20151106</v>
      </c>
      <c r="F380">
        <v>31255405</v>
      </c>
      <c r="G380">
        <v>12400000</v>
      </c>
      <c r="H380" s="26">
        <v>270102</v>
      </c>
      <c r="I380" s="26">
        <v>121204</v>
      </c>
      <c r="J380" s="26"/>
      <c r="K380" s="1">
        <v>5000</v>
      </c>
      <c r="L380"/>
    </row>
    <row r="381" spans="1:12" hidden="1" x14ac:dyDescent="0.25">
      <c r="A381">
        <v>50000249</v>
      </c>
      <c r="B381">
        <v>2465994</v>
      </c>
      <c r="C381" t="s">
        <v>154</v>
      </c>
      <c r="D381">
        <v>10884543</v>
      </c>
      <c r="E381" s="14">
        <v>20151106</v>
      </c>
      <c r="F381">
        <v>31420999</v>
      </c>
      <c r="G381">
        <v>12200000</v>
      </c>
      <c r="H381" s="26">
        <v>250101</v>
      </c>
      <c r="I381" s="26">
        <v>121225</v>
      </c>
      <c r="J381" s="26"/>
      <c r="K381" s="1">
        <v>6400</v>
      </c>
      <c r="L381"/>
    </row>
    <row r="382" spans="1:12" hidden="1" x14ac:dyDescent="0.25">
      <c r="A382">
        <v>50000249</v>
      </c>
      <c r="B382">
        <v>2465995</v>
      </c>
      <c r="C382" t="s">
        <v>154</v>
      </c>
      <c r="D382">
        <v>10884543</v>
      </c>
      <c r="E382" s="14">
        <v>20151106</v>
      </c>
      <c r="F382">
        <v>31420999</v>
      </c>
      <c r="G382">
        <v>12200000</v>
      </c>
      <c r="H382" s="26">
        <v>250101</v>
      </c>
      <c r="I382" s="26">
        <v>121225</v>
      </c>
      <c r="J382" s="26"/>
      <c r="K382" s="1">
        <v>29600</v>
      </c>
      <c r="L382"/>
    </row>
    <row r="383" spans="1:12" hidden="1" x14ac:dyDescent="0.25">
      <c r="A383">
        <v>50000249</v>
      </c>
      <c r="B383">
        <v>2465996</v>
      </c>
      <c r="C383" t="s">
        <v>154</v>
      </c>
      <c r="D383">
        <v>10884543</v>
      </c>
      <c r="E383" s="14">
        <v>20151106</v>
      </c>
      <c r="F383">
        <v>31420999</v>
      </c>
      <c r="G383">
        <v>12200000</v>
      </c>
      <c r="H383" s="26">
        <v>250101</v>
      </c>
      <c r="I383" s="26">
        <v>121225</v>
      </c>
      <c r="J383" s="26"/>
      <c r="K383" s="1">
        <v>11000</v>
      </c>
      <c r="L383"/>
    </row>
    <row r="384" spans="1:12" hidden="1" x14ac:dyDescent="0.25">
      <c r="A384">
        <v>50000249</v>
      </c>
      <c r="B384">
        <v>2465997</v>
      </c>
      <c r="C384" t="s">
        <v>154</v>
      </c>
      <c r="D384">
        <v>10884543</v>
      </c>
      <c r="E384" s="14">
        <v>20151106</v>
      </c>
      <c r="F384">
        <v>31420999</v>
      </c>
      <c r="G384">
        <v>12200000</v>
      </c>
      <c r="H384" s="26">
        <v>250101</v>
      </c>
      <c r="I384" s="26">
        <v>121225</v>
      </c>
      <c r="J384" s="26"/>
      <c r="K384" s="1">
        <v>25800</v>
      </c>
      <c r="L384"/>
    </row>
    <row r="385" spans="1:12" hidden="1" x14ac:dyDescent="0.25">
      <c r="A385">
        <v>50000249</v>
      </c>
      <c r="B385">
        <v>2465998</v>
      </c>
      <c r="C385" t="s">
        <v>154</v>
      </c>
      <c r="D385">
        <v>10884543</v>
      </c>
      <c r="E385" s="14">
        <v>20151106</v>
      </c>
      <c r="F385">
        <v>31420999</v>
      </c>
      <c r="G385">
        <v>12200000</v>
      </c>
      <c r="H385" s="26">
        <v>250101</v>
      </c>
      <c r="I385" s="26">
        <v>121225</v>
      </c>
      <c r="J385" s="26"/>
      <c r="K385" s="1">
        <v>11500</v>
      </c>
      <c r="L385"/>
    </row>
    <row r="386" spans="1:12" hidden="1" x14ac:dyDescent="0.25">
      <c r="A386">
        <v>50000249</v>
      </c>
      <c r="B386">
        <v>2465999</v>
      </c>
      <c r="C386" t="s">
        <v>154</v>
      </c>
      <c r="D386">
        <v>10884543</v>
      </c>
      <c r="E386" s="14">
        <v>20151106</v>
      </c>
      <c r="F386">
        <v>31420999</v>
      </c>
      <c r="G386">
        <v>12200000</v>
      </c>
      <c r="H386" s="26">
        <v>250101</v>
      </c>
      <c r="I386" s="26">
        <v>121225</v>
      </c>
      <c r="J386" s="26"/>
      <c r="K386" s="1">
        <v>5800</v>
      </c>
      <c r="L386"/>
    </row>
    <row r="387" spans="1:12" hidden="1" x14ac:dyDescent="0.25">
      <c r="A387">
        <v>50000249</v>
      </c>
      <c r="B387">
        <v>2475957</v>
      </c>
      <c r="C387" t="s">
        <v>187</v>
      </c>
      <c r="D387">
        <v>41687711</v>
      </c>
      <c r="E387" s="14">
        <v>20151106</v>
      </c>
      <c r="F387">
        <v>31742862</v>
      </c>
      <c r="G387">
        <v>923272193</v>
      </c>
      <c r="H387" s="26">
        <v>131401</v>
      </c>
      <c r="I387" s="26">
        <v>131401</v>
      </c>
      <c r="J387" s="26"/>
      <c r="K387" s="1">
        <v>200000</v>
      </c>
      <c r="L387"/>
    </row>
    <row r="388" spans="1:12" hidden="1" x14ac:dyDescent="0.25">
      <c r="A388">
        <v>50000249</v>
      </c>
      <c r="B388">
        <v>2481585</v>
      </c>
      <c r="C388" t="s">
        <v>158</v>
      </c>
      <c r="D388">
        <v>8000944624</v>
      </c>
      <c r="E388" s="14">
        <v>20151106</v>
      </c>
      <c r="F388">
        <v>30020250</v>
      </c>
      <c r="G388">
        <v>821500000</v>
      </c>
      <c r="H388" s="26">
        <v>410101</v>
      </c>
      <c r="I388" s="26">
        <v>270242</v>
      </c>
      <c r="J388" s="26"/>
      <c r="K388" s="1">
        <v>497525.49</v>
      </c>
      <c r="L388"/>
    </row>
    <row r="389" spans="1:12" hidden="1" x14ac:dyDescent="0.25">
      <c r="A389">
        <v>50000249</v>
      </c>
      <c r="B389">
        <v>2486379</v>
      </c>
      <c r="C389" t="s">
        <v>220</v>
      </c>
      <c r="D389">
        <v>1049616726</v>
      </c>
      <c r="E389" s="14">
        <v>20151106</v>
      </c>
      <c r="F389">
        <v>3206420</v>
      </c>
      <c r="G389">
        <v>12400000</v>
      </c>
      <c r="H389" s="26">
        <v>270102</v>
      </c>
      <c r="I389" s="26">
        <v>121204</v>
      </c>
      <c r="J389" s="26"/>
      <c r="K389" s="1">
        <v>5000</v>
      </c>
      <c r="L389"/>
    </row>
    <row r="390" spans="1:12" hidden="1" x14ac:dyDescent="0.25">
      <c r="A390">
        <v>50000249</v>
      </c>
      <c r="B390">
        <v>2488270</v>
      </c>
      <c r="C390" t="s">
        <v>169</v>
      </c>
      <c r="D390">
        <v>1085288739</v>
      </c>
      <c r="E390" s="14">
        <v>20151106</v>
      </c>
      <c r="F390">
        <v>3167274</v>
      </c>
      <c r="G390">
        <v>12400000</v>
      </c>
      <c r="H390" s="26">
        <v>270102</v>
      </c>
      <c r="I390" s="26">
        <v>121204</v>
      </c>
      <c r="J390" s="26"/>
      <c r="K390" s="1">
        <v>5000</v>
      </c>
      <c r="L390"/>
    </row>
    <row r="391" spans="1:12" hidden="1" x14ac:dyDescent="0.25">
      <c r="A391">
        <v>50000249</v>
      </c>
      <c r="B391">
        <v>2525203</v>
      </c>
      <c r="C391" t="s">
        <v>181</v>
      </c>
      <c r="D391">
        <v>24321032</v>
      </c>
      <c r="E391" s="14">
        <v>20151106</v>
      </c>
      <c r="F391">
        <v>8851316</v>
      </c>
      <c r="G391">
        <v>26800000</v>
      </c>
      <c r="H391" s="26">
        <v>360200</v>
      </c>
      <c r="I391" s="26">
        <v>360200</v>
      </c>
      <c r="J391" s="26"/>
      <c r="K391" s="1">
        <v>97064</v>
      </c>
      <c r="L391"/>
    </row>
    <row r="392" spans="1:12" hidden="1" x14ac:dyDescent="0.25">
      <c r="A392">
        <v>50000249</v>
      </c>
      <c r="B392">
        <v>2525205</v>
      </c>
      <c r="C392" t="s">
        <v>181</v>
      </c>
      <c r="D392">
        <v>24321032</v>
      </c>
      <c r="E392" s="14">
        <v>20151106</v>
      </c>
      <c r="F392">
        <v>8851316</v>
      </c>
      <c r="G392">
        <v>26800000</v>
      </c>
      <c r="H392" s="26">
        <v>360200</v>
      </c>
      <c r="I392" s="26">
        <v>360200</v>
      </c>
      <c r="J392" s="26"/>
      <c r="K392" s="1">
        <v>100064</v>
      </c>
      <c r="L392"/>
    </row>
    <row r="393" spans="1:12" hidden="1" x14ac:dyDescent="0.25">
      <c r="A393">
        <v>50000249</v>
      </c>
      <c r="B393">
        <v>2525229</v>
      </c>
      <c r="C393" t="s">
        <v>181</v>
      </c>
      <c r="D393">
        <v>10251568</v>
      </c>
      <c r="E393" s="14">
        <v>20151106</v>
      </c>
      <c r="F393">
        <v>31550879</v>
      </c>
      <c r="G393">
        <v>26800000</v>
      </c>
      <c r="H393" s="26">
        <v>360200</v>
      </c>
      <c r="I393" s="26">
        <v>360200</v>
      </c>
      <c r="J393" s="26"/>
      <c r="K393" s="1">
        <v>317192</v>
      </c>
      <c r="L393"/>
    </row>
    <row r="394" spans="1:12" hidden="1" x14ac:dyDescent="0.25">
      <c r="A394">
        <v>50000249</v>
      </c>
      <c r="B394">
        <v>2527778</v>
      </c>
      <c r="C394" t="s">
        <v>171</v>
      </c>
      <c r="D394">
        <v>27264279</v>
      </c>
      <c r="E394" s="14">
        <v>20151106</v>
      </c>
      <c r="F394">
        <v>31482897</v>
      </c>
      <c r="G394">
        <v>923272193</v>
      </c>
      <c r="H394" s="26">
        <v>131401</v>
      </c>
      <c r="I394" s="26">
        <v>131401</v>
      </c>
      <c r="J394" s="26"/>
      <c r="K394" s="1">
        <v>5600</v>
      </c>
      <c r="L394"/>
    </row>
    <row r="395" spans="1:12" hidden="1" x14ac:dyDescent="0.25">
      <c r="A395">
        <v>50000249</v>
      </c>
      <c r="B395">
        <v>2527779</v>
      </c>
      <c r="C395" t="s">
        <v>171</v>
      </c>
      <c r="D395">
        <v>6393693</v>
      </c>
      <c r="E395" s="14">
        <v>20151106</v>
      </c>
      <c r="F395">
        <v>30122314</v>
      </c>
      <c r="G395">
        <v>12400000</v>
      </c>
      <c r="H395" s="26">
        <v>270102</v>
      </c>
      <c r="I395" s="26">
        <v>121204</v>
      </c>
      <c r="J395" s="26"/>
      <c r="K395" s="1">
        <v>5000</v>
      </c>
      <c r="L395"/>
    </row>
    <row r="396" spans="1:12" hidden="1" x14ac:dyDescent="0.25">
      <c r="A396">
        <v>50000249</v>
      </c>
      <c r="B396">
        <v>2535712</v>
      </c>
      <c r="C396" t="s">
        <v>163</v>
      </c>
      <c r="D396">
        <v>73070752</v>
      </c>
      <c r="E396" s="14">
        <v>20151106</v>
      </c>
      <c r="F396">
        <v>31624554</v>
      </c>
      <c r="G396">
        <v>11100000</v>
      </c>
      <c r="H396" s="26">
        <v>150112</v>
      </c>
      <c r="I396" s="26">
        <v>121275</v>
      </c>
      <c r="J396" s="26"/>
      <c r="K396" s="1">
        <v>49200</v>
      </c>
      <c r="L396"/>
    </row>
    <row r="397" spans="1:12" hidden="1" x14ac:dyDescent="0.25">
      <c r="A397">
        <v>50000249</v>
      </c>
      <c r="B397">
        <v>2539563</v>
      </c>
      <c r="C397" t="s">
        <v>154</v>
      </c>
      <c r="D397">
        <v>80724303</v>
      </c>
      <c r="E397" s="14">
        <v>20151106</v>
      </c>
      <c r="F397">
        <v>4407432</v>
      </c>
      <c r="G397">
        <v>12400000</v>
      </c>
      <c r="H397" s="26">
        <v>270102</v>
      </c>
      <c r="I397" s="26">
        <v>121204</v>
      </c>
      <c r="J397" s="26"/>
      <c r="K397" s="1">
        <v>5000</v>
      </c>
      <c r="L397"/>
    </row>
    <row r="398" spans="1:12" hidden="1" x14ac:dyDescent="0.25">
      <c r="A398">
        <v>50000249</v>
      </c>
      <c r="B398">
        <v>2562756</v>
      </c>
      <c r="C398" t="s">
        <v>154</v>
      </c>
      <c r="D398">
        <v>19208502</v>
      </c>
      <c r="E398" s="14">
        <v>20151106</v>
      </c>
      <c r="F398">
        <v>5779781</v>
      </c>
      <c r="G398">
        <v>923272193</v>
      </c>
      <c r="H398" s="26">
        <v>131401</v>
      </c>
      <c r="I398" s="26">
        <v>131401</v>
      </c>
      <c r="J398" s="26"/>
      <c r="K398" s="1">
        <v>200000</v>
      </c>
      <c r="L398"/>
    </row>
    <row r="399" spans="1:12" hidden="1" x14ac:dyDescent="0.25">
      <c r="A399">
        <v>50000249</v>
      </c>
      <c r="B399">
        <v>2571068</v>
      </c>
      <c r="C399" t="s">
        <v>164</v>
      </c>
      <c r="D399">
        <v>1067890699</v>
      </c>
      <c r="E399" s="14">
        <v>20151106</v>
      </c>
      <c r="F399">
        <v>30178615</v>
      </c>
      <c r="G399">
        <v>12400000</v>
      </c>
      <c r="H399" s="26">
        <v>270102</v>
      </c>
      <c r="I399" s="26">
        <v>270214</v>
      </c>
      <c r="J399" s="26"/>
      <c r="K399" s="1">
        <v>5000</v>
      </c>
      <c r="L399"/>
    </row>
    <row r="400" spans="1:12" hidden="1" x14ac:dyDescent="0.25">
      <c r="A400">
        <v>50000249</v>
      </c>
      <c r="B400">
        <v>2580004</v>
      </c>
      <c r="C400" t="s">
        <v>167</v>
      </c>
      <c r="D400">
        <v>1090425664</v>
      </c>
      <c r="E400" s="14">
        <v>20151106</v>
      </c>
      <c r="F400">
        <v>31383910</v>
      </c>
      <c r="G400">
        <v>12400000</v>
      </c>
      <c r="H400" s="26">
        <v>270102</v>
      </c>
      <c r="I400" s="26">
        <v>121204</v>
      </c>
      <c r="J400" s="26"/>
      <c r="K400" s="1">
        <v>5000</v>
      </c>
      <c r="L400"/>
    </row>
    <row r="401" spans="1:12" hidden="1" x14ac:dyDescent="0.25">
      <c r="A401">
        <v>50000249</v>
      </c>
      <c r="B401">
        <v>2580012</v>
      </c>
      <c r="C401" t="s">
        <v>167</v>
      </c>
      <c r="D401">
        <v>1090424428</v>
      </c>
      <c r="E401" s="14">
        <v>20151106</v>
      </c>
      <c r="F401">
        <v>32242854</v>
      </c>
      <c r="G401">
        <v>12400000</v>
      </c>
      <c r="H401" s="26">
        <v>270102</v>
      </c>
      <c r="I401" s="26">
        <v>121204</v>
      </c>
      <c r="J401" s="26"/>
      <c r="K401" s="1">
        <v>5000</v>
      </c>
      <c r="L401"/>
    </row>
    <row r="402" spans="1:12" hidden="1" x14ac:dyDescent="0.25">
      <c r="A402">
        <v>50000249</v>
      </c>
      <c r="B402">
        <v>2599019</v>
      </c>
      <c r="C402" t="s">
        <v>163</v>
      </c>
      <c r="D402">
        <v>9287963</v>
      </c>
      <c r="E402" s="14">
        <v>20151106</v>
      </c>
      <c r="F402">
        <v>31142517</v>
      </c>
      <c r="G402">
        <v>26800000</v>
      </c>
      <c r="H402" s="26">
        <v>360200</v>
      </c>
      <c r="I402" s="26">
        <v>360200</v>
      </c>
      <c r="J402" s="26"/>
      <c r="K402" s="1">
        <v>210000</v>
      </c>
      <c r="L402"/>
    </row>
    <row r="403" spans="1:12" hidden="1" x14ac:dyDescent="0.25">
      <c r="A403">
        <v>50000249</v>
      </c>
      <c r="B403">
        <v>2599048</v>
      </c>
      <c r="C403" t="s">
        <v>163</v>
      </c>
      <c r="D403">
        <v>45472537</v>
      </c>
      <c r="E403" s="14">
        <v>20151106</v>
      </c>
      <c r="F403">
        <v>30078885</v>
      </c>
      <c r="G403">
        <v>26800000</v>
      </c>
      <c r="H403" s="26">
        <v>360200</v>
      </c>
      <c r="I403" s="26">
        <v>360200</v>
      </c>
      <c r="J403" s="26"/>
      <c r="K403" s="1">
        <v>166200</v>
      </c>
      <c r="L403"/>
    </row>
    <row r="404" spans="1:12" hidden="1" x14ac:dyDescent="0.25">
      <c r="A404">
        <v>50000249</v>
      </c>
      <c r="B404">
        <v>2625701</v>
      </c>
      <c r="C404" t="s">
        <v>169</v>
      </c>
      <c r="D404">
        <v>36950227</v>
      </c>
      <c r="E404" s="14">
        <v>20151106</v>
      </c>
      <c r="F404">
        <v>32176864</v>
      </c>
      <c r="G404">
        <v>12400000</v>
      </c>
      <c r="H404" s="26">
        <v>270102</v>
      </c>
      <c r="I404" s="26">
        <v>121204</v>
      </c>
      <c r="J404" s="26"/>
      <c r="K404" s="1">
        <v>5000</v>
      </c>
      <c r="L404"/>
    </row>
    <row r="405" spans="1:12" hidden="1" x14ac:dyDescent="0.25">
      <c r="A405">
        <v>50000249</v>
      </c>
      <c r="B405">
        <v>2630145</v>
      </c>
      <c r="C405" t="s">
        <v>207</v>
      </c>
      <c r="D405">
        <v>79106328</v>
      </c>
      <c r="E405" s="14">
        <v>20151106</v>
      </c>
      <c r="F405">
        <v>31126260</v>
      </c>
      <c r="G405">
        <v>910300000</v>
      </c>
      <c r="H405" s="26">
        <v>130113</v>
      </c>
      <c r="I405" s="26">
        <v>121235</v>
      </c>
      <c r="J405" s="26"/>
      <c r="K405" s="1">
        <v>282500</v>
      </c>
      <c r="L405"/>
    </row>
    <row r="406" spans="1:12" hidden="1" x14ac:dyDescent="0.25">
      <c r="A406">
        <v>50000249</v>
      </c>
      <c r="B406">
        <v>29203699</v>
      </c>
      <c r="C406" t="s">
        <v>170</v>
      </c>
      <c r="D406">
        <v>1017189301</v>
      </c>
      <c r="E406" s="14">
        <v>20151106</v>
      </c>
      <c r="F406">
        <v>5820439</v>
      </c>
      <c r="G406">
        <v>12400000</v>
      </c>
      <c r="H406" s="26">
        <v>270102</v>
      </c>
      <c r="I406" s="26">
        <v>121204</v>
      </c>
      <c r="J406" s="26"/>
      <c r="K406" s="1">
        <v>5000</v>
      </c>
      <c r="L406"/>
    </row>
    <row r="407" spans="1:12" hidden="1" x14ac:dyDescent="0.25">
      <c r="A407">
        <v>50000249</v>
      </c>
      <c r="B407">
        <v>30386776</v>
      </c>
      <c r="C407" t="s">
        <v>154</v>
      </c>
      <c r="D407">
        <v>74170416</v>
      </c>
      <c r="E407" s="14">
        <v>20151106</v>
      </c>
      <c r="F407">
        <v>32027253</v>
      </c>
      <c r="G407">
        <v>12200000</v>
      </c>
      <c r="H407" s="26">
        <v>250101</v>
      </c>
      <c r="I407" s="26">
        <v>121225</v>
      </c>
      <c r="J407" s="26"/>
      <c r="K407" s="1">
        <v>10000</v>
      </c>
      <c r="L407"/>
    </row>
    <row r="408" spans="1:12" hidden="1" x14ac:dyDescent="0.25">
      <c r="A408">
        <v>50000249</v>
      </c>
      <c r="B408">
        <v>32372798</v>
      </c>
      <c r="C408" t="s">
        <v>154</v>
      </c>
      <c r="D408">
        <v>28677998</v>
      </c>
      <c r="E408" s="14">
        <v>20151106</v>
      </c>
      <c r="F408">
        <v>31221699</v>
      </c>
      <c r="G408">
        <v>923272193</v>
      </c>
      <c r="H408" s="26">
        <v>131401</v>
      </c>
      <c r="I408" s="26">
        <v>131401</v>
      </c>
      <c r="J408" s="26"/>
      <c r="K408" s="1">
        <v>6000</v>
      </c>
      <c r="L408"/>
    </row>
    <row r="409" spans="1:12" hidden="1" x14ac:dyDescent="0.25">
      <c r="A409">
        <v>50000249</v>
      </c>
      <c r="B409">
        <v>37056080</v>
      </c>
      <c r="C409" t="s">
        <v>154</v>
      </c>
      <c r="D409">
        <v>3015706</v>
      </c>
      <c r="E409" s="14">
        <v>20151106</v>
      </c>
      <c r="F409">
        <v>32124029</v>
      </c>
      <c r="G409">
        <v>923272193</v>
      </c>
      <c r="H409" s="26">
        <v>131401</v>
      </c>
      <c r="I409" s="26">
        <v>131401</v>
      </c>
      <c r="J409" s="26"/>
      <c r="K409" s="1">
        <v>14400</v>
      </c>
      <c r="L409"/>
    </row>
    <row r="410" spans="1:12" hidden="1" x14ac:dyDescent="0.25">
      <c r="A410">
        <v>50000249</v>
      </c>
      <c r="B410">
        <v>37360626</v>
      </c>
      <c r="C410" t="s">
        <v>154</v>
      </c>
      <c r="D410">
        <v>1050397619</v>
      </c>
      <c r="E410" s="14">
        <v>20151106</v>
      </c>
      <c r="F410">
        <v>32135693</v>
      </c>
      <c r="G410">
        <v>12400000</v>
      </c>
      <c r="H410" s="26">
        <v>270102</v>
      </c>
      <c r="I410" s="26">
        <v>270102</v>
      </c>
      <c r="J410" s="26"/>
      <c r="K410" s="1">
        <v>5000</v>
      </c>
      <c r="L410"/>
    </row>
    <row r="411" spans="1:12" hidden="1" x14ac:dyDescent="0.25">
      <c r="A411">
        <v>50000249</v>
      </c>
      <c r="B411">
        <v>38774502</v>
      </c>
      <c r="C411" t="s">
        <v>196</v>
      </c>
      <c r="D411">
        <v>121204</v>
      </c>
      <c r="E411" s="14">
        <v>20151106</v>
      </c>
      <c r="F411">
        <v>8280778</v>
      </c>
      <c r="G411">
        <v>12400000</v>
      </c>
      <c r="H411" s="26">
        <v>270102</v>
      </c>
      <c r="I411" s="26">
        <v>121204</v>
      </c>
      <c r="J411" s="26"/>
      <c r="K411" s="1">
        <v>5000</v>
      </c>
      <c r="L411"/>
    </row>
    <row r="412" spans="1:12" hidden="1" x14ac:dyDescent="0.25">
      <c r="A412">
        <v>50000249</v>
      </c>
      <c r="B412">
        <v>39343558</v>
      </c>
      <c r="C412" t="s">
        <v>158</v>
      </c>
      <c r="D412">
        <v>7450284</v>
      </c>
      <c r="E412" s="14">
        <v>20151106</v>
      </c>
      <c r="F412">
        <v>30067017</v>
      </c>
      <c r="G412">
        <v>923272193</v>
      </c>
      <c r="H412" s="26">
        <v>131401</v>
      </c>
      <c r="I412" s="26">
        <v>131401</v>
      </c>
      <c r="J412" s="26"/>
      <c r="K412" s="1">
        <v>24700</v>
      </c>
      <c r="L412"/>
    </row>
    <row r="413" spans="1:12" hidden="1" x14ac:dyDescent="0.25">
      <c r="A413">
        <v>50000249</v>
      </c>
      <c r="B413">
        <v>40770360</v>
      </c>
      <c r="C413" t="s">
        <v>158</v>
      </c>
      <c r="D413">
        <v>816334</v>
      </c>
      <c r="E413" s="14">
        <v>20151106</v>
      </c>
      <c r="F413">
        <v>3798238</v>
      </c>
      <c r="G413">
        <v>923272193</v>
      </c>
      <c r="H413" s="26">
        <v>131401</v>
      </c>
      <c r="I413" s="26">
        <v>131401</v>
      </c>
      <c r="J413" s="26"/>
      <c r="K413" s="1">
        <v>2000</v>
      </c>
      <c r="L413"/>
    </row>
    <row r="414" spans="1:12" hidden="1" x14ac:dyDescent="0.25">
      <c r="A414">
        <v>50000249</v>
      </c>
      <c r="B414">
        <v>40904190</v>
      </c>
      <c r="C414" t="s">
        <v>154</v>
      </c>
      <c r="D414">
        <v>42096463</v>
      </c>
      <c r="E414" s="14">
        <v>20151106</v>
      </c>
      <c r="F414">
        <v>5461500</v>
      </c>
      <c r="G414">
        <v>12200000</v>
      </c>
      <c r="H414" s="26">
        <v>250101</v>
      </c>
      <c r="I414" s="26">
        <v>121225</v>
      </c>
      <c r="J414" s="26"/>
      <c r="K414" s="1">
        <v>4000</v>
      </c>
      <c r="L414"/>
    </row>
    <row r="415" spans="1:12" hidden="1" x14ac:dyDescent="0.25">
      <c r="A415">
        <v>50000249</v>
      </c>
      <c r="B415">
        <v>41180324</v>
      </c>
      <c r="C415" t="s">
        <v>154</v>
      </c>
      <c r="D415">
        <v>41655950</v>
      </c>
      <c r="E415" s="14">
        <v>20151106</v>
      </c>
      <c r="F415">
        <v>4333774</v>
      </c>
      <c r="G415">
        <v>923272193</v>
      </c>
      <c r="H415" s="26">
        <v>131401</v>
      </c>
      <c r="I415" s="26">
        <v>131401</v>
      </c>
      <c r="J415" s="26"/>
      <c r="K415" s="1">
        <v>2800</v>
      </c>
      <c r="L415"/>
    </row>
    <row r="416" spans="1:12" hidden="1" x14ac:dyDescent="0.25">
      <c r="A416">
        <v>50000249</v>
      </c>
      <c r="B416">
        <v>41383559</v>
      </c>
      <c r="C416" t="s">
        <v>154</v>
      </c>
      <c r="D416">
        <v>1140821445</v>
      </c>
      <c r="E416" s="14">
        <v>20151106</v>
      </c>
      <c r="F416">
        <v>31043648</v>
      </c>
      <c r="G416">
        <v>12400000</v>
      </c>
      <c r="H416" s="26">
        <v>270102</v>
      </c>
      <c r="I416" s="26">
        <v>121204</v>
      </c>
      <c r="J416" s="26"/>
      <c r="K416" s="1">
        <v>5000</v>
      </c>
      <c r="L416"/>
    </row>
    <row r="417" spans="1:12" hidden="1" x14ac:dyDescent="0.25">
      <c r="A417">
        <v>50000249</v>
      </c>
      <c r="B417">
        <v>41425612</v>
      </c>
      <c r="C417" t="s">
        <v>205</v>
      </c>
      <c r="D417">
        <v>93363592</v>
      </c>
      <c r="E417" s="14">
        <v>20151106</v>
      </c>
      <c r="F417">
        <v>31185338</v>
      </c>
      <c r="G417">
        <v>12400000</v>
      </c>
      <c r="H417" s="26">
        <v>270102</v>
      </c>
      <c r="I417" s="26">
        <v>121204</v>
      </c>
      <c r="J417" s="26"/>
      <c r="K417" s="1">
        <v>5000</v>
      </c>
      <c r="L417"/>
    </row>
    <row r="418" spans="1:12" hidden="1" x14ac:dyDescent="0.25">
      <c r="A418">
        <v>50000249</v>
      </c>
      <c r="B418">
        <v>41465758</v>
      </c>
      <c r="C418" t="s">
        <v>154</v>
      </c>
      <c r="D418">
        <v>41526868</v>
      </c>
      <c r="E418" s="14">
        <v>20151106</v>
      </c>
      <c r="F418">
        <v>2834523</v>
      </c>
      <c r="G418">
        <v>923272193</v>
      </c>
      <c r="H418" s="26">
        <v>131401</v>
      </c>
      <c r="I418" s="26">
        <v>131401</v>
      </c>
      <c r="J418" s="26"/>
      <c r="K418" s="1">
        <v>20265200.649999999</v>
      </c>
      <c r="L418"/>
    </row>
    <row r="419" spans="1:12" hidden="1" x14ac:dyDescent="0.25">
      <c r="A419">
        <v>50000249</v>
      </c>
      <c r="B419">
        <v>41535811</v>
      </c>
      <c r="C419" t="s">
        <v>156</v>
      </c>
      <c r="D419">
        <v>8902098899</v>
      </c>
      <c r="E419" s="14">
        <v>20151106</v>
      </c>
      <c r="F419">
        <v>6602344</v>
      </c>
      <c r="G419">
        <v>821500000</v>
      </c>
      <c r="H419" s="26">
        <v>410101</v>
      </c>
      <c r="I419" s="26">
        <v>270242</v>
      </c>
      <c r="J419" s="26"/>
      <c r="K419" s="1">
        <v>74493.33</v>
      </c>
      <c r="L419"/>
    </row>
    <row r="420" spans="1:12" hidden="1" x14ac:dyDescent="0.25">
      <c r="A420">
        <v>50000249</v>
      </c>
      <c r="B420">
        <v>42344511</v>
      </c>
      <c r="C420" t="s">
        <v>160</v>
      </c>
      <c r="D420">
        <v>5826213</v>
      </c>
      <c r="E420" s="14">
        <v>20151106</v>
      </c>
      <c r="F420">
        <v>31062893</v>
      </c>
      <c r="G420">
        <v>923272193</v>
      </c>
      <c r="H420" s="26">
        <v>131401</v>
      </c>
      <c r="I420" s="26">
        <v>131401</v>
      </c>
      <c r="J420" s="26"/>
      <c r="K420" s="1">
        <v>2600</v>
      </c>
      <c r="L420"/>
    </row>
    <row r="421" spans="1:12" hidden="1" x14ac:dyDescent="0.25">
      <c r="A421">
        <v>50000249</v>
      </c>
      <c r="B421">
        <v>42913506</v>
      </c>
      <c r="C421" t="s">
        <v>154</v>
      </c>
      <c r="D421">
        <v>39762676</v>
      </c>
      <c r="E421" s="14">
        <v>20151106</v>
      </c>
      <c r="F421">
        <v>31653652</v>
      </c>
      <c r="G421">
        <v>923272421</v>
      </c>
      <c r="H421" s="26">
        <v>190101</v>
      </c>
      <c r="I421" s="26">
        <v>190101</v>
      </c>
      <c r="J421" s="26"/>
      <c r="K421" s="1">
        <v>107400</v>
      </c>
      <c r="L421"/>
    </row>
    <row r="422" spans="1:12" hidden="1" x14ac:dyDescent="0.25">
      <c r="A422">
        <v>50000249</v>
      </c>
      <c r="B422">
        <v>42924598</v>
      </c>
      <c r="C422" t="s">
        <v>157</v>
      </c>
      <c r="D422">
        <v>8001658543</v>
      </c>
      <c r="E422" s="14">
        <v>20151106</v>
      </c>
      <c r="F422">
        <v>601757</v>
      </c>
      <c r="G422">
        <v>12400000</v>
      </c>
      <c r="H422" s="26">
        <v>270108</v>
      </c>
      <c r="I422" s="26">
        <v>270108</v>
      </c>
      <c r="J422" s="26"/>
      <c r="K422" s="1">
        <v>4321250</v>
      </c>
      <c r="L422"/>
    </row>
    <row r="423" spans="1:12" hidden="1" x14ac:dyDescent="0.25">
      <c r="A423">
        <v>50000249</v>
      </c>
      <c r="B423">
        <v>43651093</v>
      </c>
      <c r="C423" t="s">
        <v>154</v>
      </c>
      <c r="D423">
        <v>1010206810</v>
      </c>
      <c r="E423" s="14">
        <v>20151106</v>
      </c>
      <c r="F423">
        <v>6291522</v>
      </c>
      <c r="G423">
        <v>12400000</v>
      </c>
      <c r="H423" s="26">
        <v>270102</v>
      </c>
      <c r="I423" s="26">
        <v>121204</v>
      </c>
      <c r="J423" s="26"/>
      <c r="K423" s="1">
        <v>5000</v>
      </c>
      <c r="L423"/>
    </row>
    <row r="424" spans="1:12" hidden="1" x14ac:dyDescent="0.25">
      <c r="A424">
        <v>50000249</v>
      </c>
      <c r="B424">
        <v>45964168</v>
      </c>
      <c r="C424" t="s">
        <v>154</v>
      </c>
      <c r="D424">
        <v>79152138</v>
      </c>
      <c r="E424" s="14">
        <v>20151106</v>
      </c>
      <c r="F424">
        <v>4139200</v>
      </c>
      <c r="G424">
        <v>12200000</v>
      </c>
      <c r="H424" s="26">
        <v>250101</v>
      </c>
      <c r="I424" s="26">
        <v>121225</v>
      </c>
      <c r="J424" s="26"/>
      <c r="K424" s="1">
        <v>6000</v>
      </c>
      <c r="L424"/>
    </row>
    <row r="425" spans="1:12" hidden="1" x14ac:dyDescent="0.25">
      <c r="A425">
        <v>50000249</v>
      </c>
      <c r="B425">
        <v>46426429</v>
      </c>
      <c r="C425" t="s">
        <v>186</v>
      </c>
      <c r="D425">
        <v>1120742513</v>
      </c>
      <c r="E425" s="14">
        <v>20151106</v>
      </c>
      <c r="F425">
        <v>30165450</v>
      </c>
      <c r="G425">
        <v>12400000</v>
      </c>
      <c r="H425" s="26">
        <v>270102</v>
      </c>
      <c r="I425" s="26">
        <v>121204</v>
      </c>
      <c r="J425" s="26"/>
      <c r="K425" s="1">
        <v>5000</v>
      </c>
      <c r="L425"/>
    </row>
    <row r="426" spans="1:12" hidden="1" x14ac:dyDescent="0.25">
      <c r="A426">
        <v>50000249</v>
      </c>
      <c r="B426">
        <v>46426430</v>
      </c>
      <c r="C426" t="s">
        <v>186</v>
      </c>
      <c r="D426">
        <v>1120742513</v>
      </c>
      <c r="E426" s="14">
        <v>20151106</v>
      </c>
      <c r="F426">
        <v>30165450</v>
      </c>
      <c r="G426">
        <v>12400000</v>
      </c>
      <c r="H426" s="26">
        <v>270102</v>
      </c>
      <c r="I426" s="26">
        <v>121204</v>
      </c>
      <c r="J426" s="26"/>
      <c r="K426" s="1">
        <v>5000</v>
      </c>
      <c r="L426"/>
    </row>
    <row r="427" spans="1:12" hidden="1" x14ac:dyDescent="0.25">
      <c r="A427">
        <v>50000249</v>
      </c>
      <c r="B427">
        <v>46497618</v>
      </c>
      <c r="C427" t="s">
        <v>206</v>
      </c>
      <c r="D427">
        <v>891855138</v>
      </c>
      <c r="E427" s="14">
        <v>20151106</v>
      </c>
      <c r="F427">
        <v>7626246</v>
      </c>
      <c r="G427">
        <v>10900000</v>
      </c>
      <c r="H427" s="26">
        <v>170101</v>
      </c>
      <c r="I427" s="26">
        <v>121255</v>
      </c>
      <c r="J427" s="26"/>
      <c r="K427" s="1">
        <v>308508</v>
      </c>
      <c r="L427"/>
    </row>
    <row r="428" spans="1:12" hidden="1" x14ac:dyDescent="0.25">
      <c r="A428">
        <v>50000249</v>
      </c>
      <c r="B428">
        <v>46555190</v>
      </c>
      <c r="C428" t="s">
        <v>154</v>
      </c>
      <c r="D428">
        <v>79746961</v>
      </c>
      <c r="E428" s="14">
        <v>20151106</v>
      </c>
      <c r="F428">
        <v>31871197</v>
      </c>
      <c r="G428">
        <v>12400000</v>
      </c>
      <c r="H428" s="26">
        <v>270102</v>
      </c>
      <c r="I428" s="26">
        <v>121204</v>
      </c>
      <c r="J428" s="26"/>
      <c r="K428" s="1">
        <v>5000</v>
      </c>
      <c r="L428"/>
    </row>
    <row r="429" spans="1:12" hidden="1" x14ac:dyDescent="0.25">
      <c r="A429">
        <v>50000249</v>
      </c>
      <c r="B429">
        <v>46618980</v>
      </c>
      <c r="C429" t="s">
        <v>154</v>
      </c>
      <c r="D429">
        <v>41695835</v>
      </c>
      <c r="E429" s="14">
        <v>20151106</v>
      </c>
      <c r="F429">
        <v>6177016</v>
      </c>
      <c r="G429">
        <v>923272193</v>
      </c>
      <c r="H429" s="26">
        <v>131401</v>
      </c>
      <c r="I429" s="26">
        <v>131401</v>
      </c>
      <c r="J429" s="26"/>
      <c r="K429" s="1">
        <v>25700</v>
      </c>
      <c r="L429"/>
    </row>
    <row r="430" spans="1:12" hidden="1" x14ac:dyDescent="0.25">
      <c r="A430">
        <v>50000249</v>
      </c>
      <c r="B430">
        <v>46651338</v>
      </c>
      <c r="C430" t="s">
        <v>154</v>
      </c>
      <c r="D430">
        <v>79934058</v>
      </c>
      <c r="E430" s="14">
        <v>20151106</v>
      </c>
      <c r="F430">
        <v>8844453</v>
      </c>
      <c r="G430">
        <v>12400000</v>
      </c>
      <c r="H430" s="26">
        <v>270102</v>
      </c>
      <c r="I430" s="26">
        <v>121204</v>
      </c>
      <c r="J430" s="26"/>
      <c r="K430" s="1">
        <v>5000</v>
      </c>
      <c r="L430"/>
    </row>
    <row r="431" spans="1:12" hidden="1" x14ac:dyDescent="0.25">
      <c r="A431">
        <v>50000249</v>
      </c>
      <c r="B431">
        <v>791628</v>
      </c>
      <c r="C431" t="s">
        <v>154</v>
      </c>
      <c r="D431">
        <v>5165821</v>
      </c>
      <c r="E431" s="14">
        <v>20151109</v>
      </c>
      <c r="F431">
        <v>30137124</v>
      </c>
      <c r="G431">
        <v>12400000</v>
      </c>
      <c r="H431" s="26">
        <v>270102</v>
      </c>
      <c r="I431" s="26">
        <v>121204</v>
      </c>
      <c r="J431" s="26"/>
      <c r="K431" s="1">
        <v>5000</v>
      </c>
      <c r="L431"/>
    </row>
    <row r="432" spans="1:12" hidden="1" x14ac:dyDescent="0.25">
      <c r="A432">
        <v>50000249</v>
      </c>
      <c r="B432">
        <v>936579</v>
      </c>
      <c r="C432" t="s">
        <v>184</v>
      </c>
      <c r="D432">
        <v>1094935189</v>
      </c>
      <c r="E432" s="14">
        <v>20151109</v>
      </c>
      <c r="F432">
        <v>31041149</v>
      </c>
      <c r="G432">
        <v>12400000</v>
      </c>
      <c r="H432" s="26">
        <v>270102</v>
      </c>
      <c r="I432" s="26">
        <v>121204</v>
      </c>
      <c r="J432" s="26"/>
      <c r="K432" s="1">
        <v>5000</v>
      </c>
      <c r="L432"/>
    </row>
    <row r="433" spans="1:12" hidden="1" x14ac:dyDescent="0.25">
      <c r="A433">
        <v>50000249</v>
      </c>
      <c r="B433">
        <v>936650</v>
      </c>
      <c r="C433" t="s">
        <v>184</v>
      </c>
      <c r="D433">
        <v>1094930909</v>
      </c>
      <c r="E433" s="14">
        <v>20151109</v>
      </c>
      <c r="F433">
        <v>31367123</v>
      </c>
      <c r="G433">
        <v>12400000</v>
      </c>
      <c r="H433" s="26">
        <v>270102</v>
      </c>
      <c r="I433" s="26">
        <v>121204</v>
      </c>
      <c r="J433" s="26"/>
      <c r="K433" s="1">
        <v>5000</v>
      </c>
      <c r="L433"/>
    </row>
    <row r="434" spans="1:12" hidden="1" x14ac:dyDescent="0.25">
      <c r="A434">
        <v>50000249</v>
      </c>
      <c r="B434">
        <v>1020600</v>
      </c>
      <c r="C434" t="s">
        <v>154</v>
      </c>
      <c r="D434">
        <v>79561845</v>
      </c>
      <c r="E434" s="14">
        <v>20151109</v>
      </c>
      <c r="F434">
        <v>31435032</v>
      </c>
      <c r="G434">
        <v>26800000</v>
      </c>
      <c r="H434" s="26">
        <v>360200</v>
      </c>
      <c r="I434" s="26">
        <v>360200</v>
      </c>
      <c r="J434" s="26"/>
      <c r="K434" s="1">
        <v>41700</v>
      </c>
      <c r="L434"/>
    </row>
    <row r="435" spans="1:12" hidden="1" x14ac:dyDescent="0.25">
      <c r="A435">
        <v>50000249</v>
      </c>
      <c r="B435">
        <v>1020601</v>
      </c>
      <c r="C435" t="s">
        <v>154</v>
      </c>
      <c r="D435">
        <v>5211725</v>
      </c>
      <c r="E435" s="14">
        <v>20151109</v>
      </c>
      <c r="F435">
        <v>31376204</v>
      </c>
      <c r="G435">
        <v>26800000</v>
      </c>
      <c r="H435" s="26">
        <v>360200</v>
      </c>
      <c r="I435" s="26">
        <v>360200</v>
      </c>
      <c r="J435" s="26"/>
      <c r="K435" s="1">
        <v>42700</v>
      </c>
      <c r="L435"/>
    </row>
    <row r="436" spans="1:12" hidden="1" x14ac:dyDescent="0.25">
      <c r="A436">
        <v>50000249</v>
      </c>
      <c r="B436">
        <v>1020602</v>
      </c>
      <c r="C436" t="s">
        <v>154</v>
      </c>
      <c r="D436">
        <v>35474033</v>
      </c>
      <c r="E436" s="14">
        <v>20151109</v>
      </c>
      <c r="F436">
        <v>31686402</v>
      </c>
      <c r="G436">
        <v>26800000</v>
      </c>
      <c r="H436" s="26">
        <v>360200</v>
      </c>
      <c r="I436" s="26">
        <v>360200</v>
      </c>
      <c r="J436" s="26"/>
      <c r="K436" s="1">
        <v>31000</v>
      </c>
      <c r="L436"/>
    </row>
    <row r="437" spans="1:12" hidden="1" x14ac:dyDescent="0.25">
      <c r="A437">
        <v>50000249</v>
      </c>
      <c r="B437">
        <v>1020603</v>
      </c>
      <c r="C437" t="s">
        <v>154</v>
      </c>
      <c r="D437">
        <v>35474033</v>
      </c>
      <c r="E437" s="14">
        <v>20151109</v>
      </c>
      <c r="F437">
        <v>31686402</v>
      </c>
      <c r="G437">
        <v>26800000</v>
      </c>
      <c r="H437" s="26">
        <v>360200</v>
      </c>
      <c r="I437" s="26">
        <v>360200</v>
      </c>
      <c r="J437" s="26"/>
      <c r="K437" s="1">
        <v>2000</v>
      </c>
      <c r="L437"/>
    </row>
    <row r="438" spans="1:12" hidden="1" x14ac:dyDescent="0.25">
      <c r="A438">
        <v>50000249</v>
      </c>
      <c r="B438">
        <v>1267353</v>
      </c>
      <c r="C438" t="s">
        <v>180</v>
      </c>
      <c r="D438">
        <v>1102841494</v>
      </c>
      <c r="E438" s="14">
        <v>20151109</v>
      </c>
      <c r="F438">
        <v>31360188</v>
      </c>
      <c r="G438">
        <v>12400000</v>
      </c>
      <c r="H438" s="26">
        <v>270102</v>
      </c>
      <c r="I438" s="26">
        <v>121204</v>
      </c>
      <c r="J438" s="26"/>
      <c r="K438" s="1">
        <v>5000</v>
      </c>
      <c r="L438"/>
    </row>
    <row r="439" spans="1:12" hidden="1" x14ac:dyDescent="0.25">
      <c r="A439">
        <v>50000249</v>
      </c>
      <c r="B439">
        <v>1306144</v>
      </c>
      <c r="C439" t="s">
        <v>183</v>
      </c>
      <c r="D439">
        <v>16379656</v>
      </c>
      <c r="E439" s="14">
        <v>20151109</v>
      </c>
      <c r="F439">
        <v>31040658</v>
      </c>
      <c r="G439">
        <v>11100000</v>
      </c>
      <c r="H439" s="26">
        <v>150112</v>
      </c>
      <c r="I439" s="26">
        <v>121275</v>
      </c>
      <c r="J439" s="26"/>
      <c r="K439" s="1">
        <v>2815000</v>
      </c>
      <c r="L439"/>
    </row>
    <row r="440" spans="1:12" hidden="1" x14ac:dyDescent="0.25">
      <c r="A440">
        <v>50000249</v>
      </c>
      <c r="B440">
        <v>1370257</v>
      </c>
      <c r="C440" t="s">
        <v>185</v>
      </c>
      <c r="D440">
        <v>8911007246</v>
      </c>
      <c r="E440" s="14">
        <v>20151109</v>
      </c>
      <c r="F440">
        <v>32253202</v>
      </c>
      <c r="G440">
        <v>910300000</v>
      </c>
      <c r="H440" s="26">
        <v>130113</v>
      </c>
      <c r="I440" s="26">
        <v>121235</v>
      </c>
      <c r="J440" s="26"/>
      <c r="K440" s="1">
        <v>10936091</v>
      </c>
      <c r="L440"/>
    </row>
    <row r="441" spans="1:12" hidden="1" x14ac:dyDescent="0.25">
      <c r="A441">
        <v>50000249</v>
      </c>
      <c r="B441">
        <v>1383743</v>
      </c>
      <c r="C441" t="s">
        <v>154</v>
      </c>
      <c r="D441">
        <v>79139361</v>
      </c>
      <c r="E441" s="14">
        <v>20151109</v>
      </c>
      <c r="F441">
        <v>31641765</v>
      </c>
      <c r="G441">
        <v>26800000</v>
      </c>
      <c r="H441" s="26">
        <v>360200</v>
      </c>
      <c r="I441" s="26">
        <v>360200</v>
      </c>
      <c r="J441" s="26"/>
      <c r="K441" s="1">
        <v>9500</v>
      </c>
      <c r="L441"/>
    </row>
    <row r="442" spans="1:12" hidden="1" x14ac:dyDescent="0.25">
      <c r="A442">
        <v>50000249</v>
      </c>
      <c r="B442">
        <v>1454119</v>
      </c>
      <c r="C442" t="s">
        <v>154</v>
      </c>
      <c r="D442">
        <v>9284233</v>
      </c>
      <c r="E442" s="14">
        <v>20151109</v>
      </c>
      <c r="F442">
        <v>31925706</v>
      </c>
      <c r="G442">
        <v>12200000</v>
      </c>
      <c r="H442" s="26">
        <v>250101</v>
      </c>
      <c r="I442" s="26">
        <v>121225</v>
      </c>
      <c r="J442" s="26"/>
      <c r="K442" s="1">
        <v>125700</v>
      </c>
      <c r="L442"/>
    </row>
    <row r="443" spans="1:12" hidden="1" x14ac:dyDescent="0.25">
      <c r="A443">
        <v>50000249</v>
      </c>
      <c r="B443">
        <v>1454121</v>
      </c>
      <c r="C443" t="s">
        <v>154</v>
      </c>
      <c r="D443">
        <v>52033411</v>
      </c>
      <c r="E443" s="14">
        <v>20151109</v>
      </c>
      <c r="F443">
        <v>32137395</v>
      </c>
      <c r="G443">
        <v>12200000</v>
      </c>
      <c r="H443" s="26">
        <v>250101</v>
      </c>
      <c r="I443" s="26">
        <v>121225</v>
      </c>
      <c r="J443" s="26"/>
      <c r="K443" s="1">
        <v>85913</v>
      </c>
      <c r="L443"/>
    </row>
    <row r="444" spans="1:12" hidden="1" x14ac:dyDescent="0.25">
      <c r="A444">
        <v>50000249</v>
      </c>
      <c r="B444">
        <v>1454167</v>
      </c>
      <c r="C444" t="s">
        <v>154</v>
      </c>
      <c r="D444">
        <v>1049605456</v>
      </c>
      <c r="E444" s="14">
        <v>20151109</v>
      </c>
      <c r="F444">
        <v>3461644</v>
      </c>
      <c r="G444">
        <v>12400000</v>
      </c>
      <c r="H444" s="26">
        <v>270102</v>
      </c>
      <c r="I444" s="26">
        <v>121204</v>
      </c>
      <c r="J444" s="26"/>
      <c r="K444" s="1">
        <v>5000</v>
      </c>
      <c r="L444"/>
    </row>
    <row r="445" spans="1:12" hidden="1" x14ac:dyDescent="0.25">
      <c r="A445">
        <v>50000249</v>
      </c>
      <c r="B445">
        <v>1454168</v>
      </c>
      <c r="C445" t="s">
        <v>154</v>
      </c>
      <c r="D445">
        <v>20456064</v>
      </c>
      <c r="E445" s="14">
        <v>20151109</v>
      </c>
      <c r="F445">
        <v>31086843</v>
      </c>
      <c r="G445">
        <v>12200000</v>
      </c>
      <c r="H445" s="26">
        <v>250101</v>
      </c>
      <c r="I445" s="26">
        <v>121225</v>
      </c>
      <c r="J445" s="26"/>
      <c r="K445" s="1">
        <v>15600</v>
      </c>
      <c r="L445"/>
    </row>
    <row r="446" spans="1:12" hidden="1" x14ac:dyDescent="0.25">
      <c r="A446">
        <v>50000249</v>
      </c>
      <c r="B446">
        <v>1454169</v>
      </c>
      <c r="C446" t="s">
        <v>154</v>
      </c>
      <c r="D446">
        <v>79213158</v>
      </c>
      <c r="E446" s="14">
        <v>20151109</v>
      </c>
      <c r="F446">
        <v>30152655</v>
      </c>
      <c r="G446">
        <v>12400000</v>
      </c>
      <c r="H446" s="26">
        <v>270102</v>
      </c>
      <c r="I446" s="26">
        <v>121204</v>
      </c>
      <c r="J446" s="26"/>
      <c r="K446" s="1">
        <v>5000</v>
      </c>
      <c r="L446"/>
    </row>
    <row r="447" spans="1:12" hidden="1" x14ac:dyDescent="0.25">
      <c r="A447">
        <v>50000249</v>
      </c>
      <c r="B447">
        <v>1476052</v>
      </c>
      <c r="C447" t="s">
        <v>179</v>
      </c>
      <c r="D447">
        <v>1098672098</v>
      </c>
      <c r="E447" s="14">
        <v>20151109</v>
      </c>
      <c r="F447">
        <v>6196850</v>
      </c>
      <c r="G447">
        <v>12400000</v>
      </c>
      <c r="H447" s="26">
        <v>270102</v>
      </c>
      <c r="I447" s="26">
        <v>270214</v>
      </c>
      <c r="J447" s="26"/>
      <c r="K447" s="1">
        <v>5000</v>
      </c>
      <c r="L447"/>
    </row>
    <row r="448" spans="1:12" hidden="1" x14ac:dyDescent="0.25">
      <c r="A448">
        <v>50000249</v>
      </c>
      <c r="B448">
        <v>1476053</v>
      </c>
      <c r="C448" t="s">
        <v>179</v>
      </c>
      <c r="D448">
        <v>37542668</v>
      </c>
      <c r="E448" s="14">
        <v>20151109</v>
      </c>
      <c r="F448">
        <v>32123472</v>
      </c>
      <c r="G448">
        <v>12400000</v>
      </c>
      <c r="H448" s="26">
        <v>270102</v>
      </c>
      <c r="I448" s="26">
        <v>121204</v>
      </c>
      <c r="J448" s="26"/>
      <c r="K448" s="1">
        <v>5000</v>
      </c>
      <c r="L448"/>
    </row>
    <row r="449" spans="1:12" hidden="1" x14ac:dyDescent="0.25">
      <c r="A449">
        <v>50000249</v>
      </c>
      <c r="B449">
        <v>1517939</v>
      </c>
      <c r="C449" t="s">
        <v>180</v>
      </c>
      <c r="D449">
        <v>1102846702</v>
      </c>
      <c r="E449" s="14">
        <v>20151109</v>
      </c>
      <c r="F449">
        <v>32055900</v>
      </c>
      <c r="G449">
        <v>12400000</v>
      </c>
      <c r="H449" s="26">
        <v>270102</v>
      </c>
      <c r="I449" s="26">
        <v>121204</v>
      </c>
      <c r="J449" s="26"/>
      <c r="K449" s="1">
        <v>5000</v>
      </c>
      <c r="L449"/>
    </row>
    <row r="450" spans="1:12" hidden="1" x14ac:dyDescent="0.25">
      <c r="A450">
        <v>50000249</v>
      </c>
      <c r="B450">
        <v>1530699</v>
      </c>
      <c r="C450" t="s">
        <v>154</v>
      </c>
      <c r="D450">
        <v>1130628969</v>
      </c>
      <c r="E450" s="14">
        <v>20151109</v>
      </c>
      <c r="F450">
        <v>31050949</v>
      </c>
      <c r="G450">
        <v>12400000</v>
      </c>
      <c r="H450" s="26">
        <v>270102</v>
      </c>
      <c r="I450" s="26">
        <v>121204</v>
      </c>
      <c r="J450" s="26"/>
      <c r="K450" s="1">
        <v>5000</v>
      </c>
      <c r="L450"/>
    </row>
    <row r="451" spans="1:12" hidden="1" x14ac:dyDescent="0.25">
      <c r="A451">
        <v>50000249</v>
      </c>
      <c r="B451">
        <v>1552029</v>
      </c>
      <c r="C451" t="s">
        <v>220</v>
      </c>
      <c r="D451">
        <v>11429464</v>
      </c>
      <c r="E451" s="14">
        <v>20151109</v>
      </c>
      <c r="F451">
        <v>31083274</v>
      </c>
      <c r="G451">
        <v>26800000</v>
      </c>
      <c r="H451" s="26">
        <v>360200</v>
      </c>
      <c r="I451" s="26">
        <v>360200</v>
      </c>
      <c r="J451" s="26"/>
      <c r="K451" s="1">
        <v>306724</v>
      </c>
      <c r="L451"/>
    </row>
    <row r="452" spans="1:12" hidden="1" x14ac:dyDescent="0.25">
      <c r="A452">
        <v>50000249</v>
      </c>
      <c r="B452">
        <v>1679702</v>
      </c>
      <c r="C452" t="s">
        <v>171</v>
      </c>
      <c r="D452">
        <v>1144065899</v>
      </c>
      <c r="E452" s="14">
        <v>20151109</v>
      </c>
      <c r="F452">
        <v>31840951</v>
      </c>
      <c r="G452">
        <v>12400000</v>
      </c>
      <c r="H452" s="26">
        <v>270102</v>
      </c>
      <c r="I452" s="26">
        <v>121204</v>
      </c>
      <c r="J452" s="26"/>
      <c r="K452" s="1">
        <v>5000</v>
      </c>
      <c r="L452"/>
    </row>
    <row r="453" spans="1:12" hidden="1" x14ac:dyDescent="0.25">
      <c r="A453">
        <v>50000249</v>
      </c>
      <c r="B453">
        <v>1679703</v>
      </c>
      <c r="C453" t="s">
        <v>171</v>
      </c>
      <c r="D453">
        <v>1144065899</v>
      </c>
      <c r="E453" s="14">
        <v>20151109</v>
      </c>
      <c r="F453">
        <v>31840951</v>
      </c>
      <c r="G453">
        <v>12400000</v>
      </c>
      <c r="H453" s="26">
        <v>270102</v>
      </c>
      <c r="I453" s="26">
        <v>121204</v>
      </c>
      <c r="J453" s="26"/>
      <c r="K453" s="1">
        <v>5000</v>
      </c>
      <c r="L453"/>
    </row>
    <row r="454" spans="1:12" hidden="1" x14ac:dyDescent="0.25">
      <c r="A454">
        <v>50000249</v>
      </c>
      <c r="B454">
        <v>1727232</v>
      </c>
      <c r="C454" t="s">
        <v>158</v>
      </c>
      <c r="D454">
        <v>3735980</v>
      </c>
      <c r="E454" s="14">
        <v>20151109</v>
      </c>
      <c r="F454">
        <v>30127640</v>
      </c>
      <c r="G454">
        <v>13000000</v>
      </c>
      <c r="H454" s="26">
        <v>350200</v>
      </c>
      <c r="I454" s="26">
        <v>350200</v>
      </c>
      <c r="J454" s="26"/>
      <c r="K454" s="1">
        <v>18028</v>
      </c>
      <c r="L454"/>
    </row>
    <row r="455" spans="1:12" hidden="1" x14ac:dyDescent="0.25">
      <c r="A455">
        <v>50000249</v>
      </c>
      <c r="B455">
        <v>1915782</v>
      </c>
      <c r="C455" t="s">
        <v>171</v>
      </c>
      <c r="D455">
        <v>94400100</v>
      </c>
      <c r="E455" s="14">
        <v>20151109</v>
      </c>
      <c r="F455">
        <v>31173301</v>
      </c>
      <c r="G455">
        <v>26800000</v>
      </c>
      <c r="H455" s="26">
        <v>360200</v>
      </c>
      <c r="I455" s="26">
        <v>360200</v>
      </c>
      <c r="J455" s="26"/>
      <c r="K455" s="1">
        <v>2000</v>
      </c>
      <c r="L455"/>
    </row>
    <row r="456" spans="1:12" hidden="1" x14ac:dyDescent="0.25">
      <c r="A456">
        <v>50000249</v>
      </c>
      <c r="B456">
        <v>1947844</v>
      </c>
      <c r="C456" t="s">
        <v>169</v>
      </c>
      <c r="D456">
        <v>27529307</v>
      </c>
      <c r="E456" s="14">
        <v>20151109</v>
      </c>
      <c r="F456">
        <v>31554289</v>
      </c>
      <c r="G456">
        <v>923272193</v>
      </c>
      <c r="H456" s="26">
        <v>131401</v>
      </c>
      <c r="I456" s="26">
        <v>131401</v>
      </c>
      <c r="J456" s="26"/>
      <c r="K456" s="1">
        <v>13100</v>
      </c>
      <c r="L456"/>
    </row>
    <row r="457" spans="1:12" hidden="1" x14ac:dyDescent="0.25">
      <c r="A457">
        <v>50000249</v>
      </c>
      <c r="B457">
        <v>1968444</v>
      </c>
      <c r="C457" t="s">
        <v>171</v>
      </c>
      <c r="D457">
        <v>94268148</v>
      </c>
      <c r="E457" s="14">
        <v>20151109</v>
      </c>
      <c r="F457">
        <v>4315800</v>
      </c>
      <c r="G457">
        <v>26800000</v>
      </c>
      <c r="H457" s="26">
        <v>360200</v>
      </c>
      <c r="I457" s="26">
        <v>360200</v>
      </c>
      <c r="J457" s="26"/>
      <c r="K457" s="1">
        <v>539590</v>
      </c>
      <c r="L457"/>
    </row>
    <row r="458" spans="1:12" hidden="1" x14ac:dyDescent="0.25">
      <c r="A458">
        <v>50000249</v>
      </c>
      <c r="B458">
        <v>2000752</v>
      </c>
      <c r="C458" t="s">
        <v>164</v>
      </c>
      <c r="D458">
        <v>1067893701</v>
      </c>
      <c r="E458" s="14">
        <v>20151109</v>
      </c>
      <c r="F458">
        <v>7832615</v>
      </c>
      <c r="G458">
        <v>12400000</v>
      </c>
      <c r="H458" s="26">
        <v>270102</v>
      </c>
      <c r="I458" s="26">
        <v>270214</v>
      </c>
      <c r="J458" s="26"/>
      <c r="K458" s="1">
        <v>5000</v>
      </c>
      <c r="L458"/>
    </row>
    <row r="459" spans="1:12" hidden="1" x14ac:dyDescent="0.25">
      <c r="A459">
        <v>50000249</v>
      </c>
      <c r="B459">
        <v>2012713</v>
      </c>
      <c r="C459" t="s">
        <v>164</v>
      </c>
      <c r="D459">
        <v>1063144339</v>
      </c>
      <c r="E459" s="14">
        <v>20151109</v>
      </c>
      <c r="F459">
        <v>7737724</v>
      </c>
      <c r="G459">
        <v>12400000</v>
      </c>
      <c r="H459" s="26">
        <v>270102</v>
      </c>
      <c r="I459" s="26">
        <v>270214</v>
      </c>
      <c r="J459" s="26"/>
      <c r="K459" s="1">
        <v>5000</v>
      </c>
      <c r="L459"/>
    </row>
    <row r="460" spans="1:12" hidden="1" x14ac:dyDescent="0.25">
      <c r="A460">
        <v>50000249</v>
      </c>
      <c r="B460">
        <v>2014259</v>
      </c>
      <c r="C460" t="s">
        <v>197</v>
      </c>
      <c r="D460">
        <v>66719383</v>
      </c>
      <c r="E460" s="14">
        <v>20151109</v>
      </c>
      <c r="F460">
        <v>31162612</v>
      </c>
      <c r="G460">
        <v>11100000</v>
      </c>
      <c r="H460" s="26">
        <v>150103</v>
      </c>
      <c r="I460" s="26">
        <v>27090503</v>
      </c>
      <c r="J460" s="26"/>
      <c r="K460" s="1">
        <v>89400</v>
      </c>
      <c r="L460"/>
    </row>
    <row r="461" spans="1:12" hidden="1" x14ac:dyDescent="0.25">
      <c r="A461">
        <v>50000249</v>
      </c>
      <c r="B461">
        <v>2097440</v>
      </c>
      <c r="C461" t="s">
        <v>171</v>
      </c>
      <c r="D461">
        <v>94280254</v>
      </c>
      <c r="E461" s="14">
        <v>20151109</v>
      </c>
      <c r="F461">
        <v>31557734</v>
      </c>
      <c r="G461">
        <v>26800000</v>
      </c>
      <c r="H461" s="26">
        <v>360200</v>
      </c>
      <c r="I461" s="26">
        <v>360200</v>
      </c>
      <c r="J461" s="26"/>
      <c r="K461" s="1">
        <v>173798</v>
      </c>
      <c r="L461"/>
    </row>
    <row r="462" spans="1:12" hidden="1" x14ac:dyDescent="0.25">
      <c r="A462">
        <v>50000249</v>
      </c>
      <c r="B462">
        <v>2169621</v>
      </c>
      <c r="C462" t="s">
        <v>163</v>
      </c>
      <c r="D462">
        <v>9079568</v>
      </c>
      <c r="E462" s="14">
        <v>20151109</v>
      </c>
      <c r="F462">
        <v>30158339</v>
      </c>
      <c r="G462">
        <v>923272193</v>
      </c>
      <c r="H462" s="26">
        <v>131401</v>
      </c>
      <c r="I462" s="26">
        <v>131401</v>
      </c>
      <c r="J462" s="26"/>
      <c r="K462" s="1">
        <v>500000</v>
      </c>
      <c r="L462"/>
    </row>
    <row r="463" spans="1:12" hidden="1" x14ac:dyDescent="0.25">
      <c r="A463">
        <v>50000249</v>
      </c>
      <c r="B463">
        <v>2221214</v>
      </c>
      <c r="C463" t="s">
        <v>165</v>
      </c>
      <c r="D463">
        <v>8001876219</v>
      </c>
      <c r="E463" s="14">
        <v>20151109</v>
      </c>
      <c r="F463">
        <v>8208055</v>
      </c>
      <c r="G463">
        <v>13700000</v>
      </c>
      <c r="H463" s="26">
        <v>290101</v>
      </c>
      <c r="I463" s="26">
        <v>270944</v>
      </c>
      <c r="J463" s="26"/>
      <c r="K463" s="1">
        <v>4047504</v>
      </c>
      <c r="L463"/>
    </row>
    <row r="464" spans="1:12" hidden="1" x14ac:dyDescent="0.25">
      <c r="A464">
        <v>50000249</v>
      </c>
      <c r="B464">
        <v>2221217</v>
      </c>
      <c r="C464" t="s">
        <v>165</v>
      </c>
      <c r="D464">
        <v>8001676219</v>
      </c>
      <c r="E464" s="14">
        <v>20151109</v>
      </c>
      <c r="F464">
        <v>8208055</v>
      </c>
      <c r="G464">
        <v>13700000</v>
      </c>
      <c r="H464" s="26">
        <v>290101</v>
      </c>
      <c r="I464" s="26">
        <v>270944</v>
      </c>
      <c r="J464" s="26"/>
      <c r="K464" s="1">
        <v>15616359</v>
      </c>
      <c r="L464"/>
    </row>
    <row r="465" spans="1:12" hidden="1" x14ac:dyDescent="0.25">
      <c r="A465">
        <v>50000249</v>
      </c>
      <c r="B465">
        <v>2221218</v>
      </c>
      <c r="C465" t="s">
        <v>165</v>
      </c>
      <c r="D465">
        <v>8001876219</v>
      </c>
      <c r="E465" s="14">
        <v>20151109</v>
      </c>
      <c r="F465">
        <v>8208055</v>
      </c>
      <c r="G465">
        <v>13700000</v>
      </c>
      <c r="H465" s="26">
        <v>290101</v>
      </c>
      <c r="I465" s="26">
        <v>270944</v>
      </c>
      <c r="J465" s="26"/>
      <c r="K465" s="1">
        <v>4947524</v>
      </c>
      <c r="L465"/>
    </row>
    <row r="466" spans="1:12" hidden="1" x14ac:dyDescent="0.25">
      <c r="A466">
        <v>50000249</v>
      </c>
      <c r="B466">
        <v>2346811</v>
      </c>
      <c r="C466" t="s">
        <v>181</v>
      </c>
      <c r="D466">
        <v>10246427</v>
      </c>
      <c r="E466" s="14">
        <v>20151109</v>
      </c>
      <c r="F466">
        <v>8903425</v>
      </c>
      <c r="G466">
        <v>26800000</v>
      </c>
      <c r="H466" s="26">
        <v>360200</v>
      </c>
      <c r="I466" s="26">
        <v>360200</v>
      </c>
      <c r="J466" s="26"/>
      <c r="K466" s="1">
        <v>204000</v>
      </c>
      <c r="L466"/>
    </row>
    <row r="467" spans="1:12" hidden="1" x14ac:dyDescent="0.25">
      <c r="A467">
        <v>50000249</v>
      </c>
      <c r="B467">
        <v>2346833</v>
      </c>
      <c r="C467" t="s">
        <v>181</v>
      </c>
      <c r="D467">
        <v>30319273</v>
      </c>
      <c r="E467" s="14">
        <v>20151109</v>
      </c>
      <c r="F467">
        <v>8893636</v>
      </c>
      <c r="G467">
        <v>12400000</v>
      </c>
      <c r="H467" s="26">
        <v>270102</v>
      </c>
      <c r="I467" s="26">
        <v>121204</v>
      </c>
      <c r="J467" s="26"/>
      <c r="K467" s="1">
        <v>5000</v>
      </c>
      <c r="L467"/>
    </row>
    <row r="468" spans="1:12" hidden="1" x14ac:dyDescent="0.25">
      <c r="A468">
        <v>50000249</v>
      </c>
      <c r="B468">
        <v>2379765</v>
      </c>
      <c r="C468" t="s">
        <v>195</v>
      </c>
      <c r="D468">
        <v>36557950</v>
      </c>
      <c r="E468" s="14">
        <v>20151109</v>
      </c>
      <c r="F468">
        <v>4222021</v>
      </c>
      <c r="G468">
        <v>26800000</v>
      </c>
      <c r="H468" s="26">
        <v>360200</v>
      </c>
      <c r="I468" s="26">
        <v>360200</v>
      </c>
      <c r="J468" s="26"/>
      <c r="K468" s="1">
        <v>14000</v>
      </c>
      <c r="L468"/>
    </row>
    <row r="469" spans="1:12" hidden="1" x14ac:dyDescent="0.25">
      <c r="A469">
        <v>50000249</v>
      </c>
      <c r="B469">
        <v>2382930</v>
      </c>
      <c r="C469" t="s">
        <v>164</v>
      </c>
      <c r="D469">
        <v>1067920726</v>
      </c>
      <c r="E469" s="14">
        <v>20151109</v>
      </c>
      <c r="F469">
        <v>31630561</v>
      </c>
      <c r="G469">
        <v>12400000</v>
      </c>
      <c r="H469" s="26">
        <v>270102</v>
      </c>
      <c r="I469" s="26">
        <v>270214</v>
      </c>
      <c r="J469" s="26"/>
      <c r="K469" s="1">
        <v>5000</v>
      </c>
      <c r="L469"/>
    </row>
    <row r="470" spans="1:12" hidden="1" x14ac:dyDescent="0.25">
      <c r="A470">
        <v>50000249</v>
      </c>
      <c r="B470">
        <v>2383000</v>
      </c>
      <c r="C470" t="s">
        <v>164</v>
      </c>
      <c r="D470">
        <v>1064994709</v>
      </c>
      <c r="E470" s="14">
        <v>20151109</v>
      </c>
      <c r="F470">
        <v>30087122</v>
      </c>
      <c r="G470">
        <v>12400000</v>
      </c>
      <c r="H470" s="26">
        <v>270102</v>
      </c>
      <c r="I470" s="26">
        <v>270214</v>
      </c>
      <c r="J470" s="26"/>
      <c r="K470" s="1">
        <v>5000</v>
      </c>
      <c r="L470"/>
    </row>
    <row r="471" spans="1:12" hidden="1" x14ac:dyDescent="0.25">
      <c r="A471">
        <v>50000249</v>
      </c>
      <c r="B471">
        <v>2397142</v>
      </c>
      <c r="C471" t="s">
        <v>193</v>
      </c>
      <c r="D471">
        <v>1017146394</v>
      </c>
      <c r="E471" s="14">
        <v>20151109</v>
      </c>
      <c r="F471">
        <v>31130609</v>
      </c>
      <c r="G471">
        <v>12400000</v>
      </c>
      <c r="H471" s="26">
        <v>270102</v>
      </c>
      <c r="I471" s="26">
        <v>121204</v>
      </c>
      <c r="J471" s="26"/>
      <c r="K471" s="1">
        <v>5000</v>
      </c>
      <c r="L471"/>
    </row>
    <row r="472" spans="1:12" hidden="1" x14ac:dyDescent="0.25">
      <c r="A472">
        <v>50000249</v>
      </c>
      <c r="B472">
        <v>2425984</v>
      </c>
      <c r="C472" t="s">
        <v>169</v>
      </c>
      <c r="D472">
        <v>2400414</v>
      </c>
      <c r="E472" s="14">
        <v>20151109</v>
      </c>
      <c r="F472">
        <v>31554289</v>
      </c>
      <c r="G472">
        <v>923272193</v>
      </c>
      <c r="H472" s="26">
        <v>131401</v>
      </c>
      <c r="I472" s="26">
        <v>131401</v>
      </c>
      <c r="J472" s="26"/>
      <c r="K472" s="1">
        <v>25100</v>
      </c>
      <c r="L472"/>
    </row>
    <row r="473" spans="1:12" hidden="1" x14ac:dyDescent="0.25">
      <c r="A473">
        <v>50000249</v>
      </c>
      <c r="B473">
        <v>2426627</v>
      </c>
      <c r="C473" t="s">
        <v>171</v>
      </c>
      <c r="D473">
        <v>31527016</v>
      </c>
      <c r="E473" s="14">
        <v>20151109</v>
      </c>
      <c r="F473">
        <v>0</v>
      </c>
      <c r="G473">
        <v>12400000</v>
      </c>
      <c r="H473" s="26">
        <v>270102</v>
      </c>
      <c r="I473" s="26">
        <v>121204</v>
      </c>
      <c r="J473" s="26"/>
      <c r="K473" s="1">
        <v>5000</v>
      </c>
      <c r="L473"/>
    </row>
    <row r="474" spans="1:12" hidden="1" x14ac:dyDescent="0.25">
      <c r="A474">
        <v>50000249</v>
      </c>
      <c r="B474">
        <v>2438389</v>
      </c>
      <c r="C474" t="s">
        <v>154</v>
      </c>
      <c r="D474">
        <v>91072033</v>
      </c>
      <c r="E474" s="14">
        <v>20151109</v>
      </c>
      <c r="F474">
        <v>6550233</v>
      </c>
      <c r="G474">
        <v>12200000</v>
      </c>
      <c r="H474" s="26">
        <v>250101</v>
      </c>
      <c r="I474" s="26">
        <v>121225</v>
      </c>
      <c r="J474" s="26"/>
      <c r="K474" s="1">
        <v>248100</v>
      </c>
      <c r="L474"/>
    </row>
    <row r="475" spans="1:12" hidden="1" x14ac:dyDescent="0.25">
      <c r="A475">
        <v>50000249</v>
      </c>
      <c r="B475">
        <v>2443086</v>
      </c>
      <c r="C475" t="s">
        <v>160</v>
      </c>
      <c r="D475">
        <v>38259385</v>
      </c>
      <c r="E475" s="14">
        <v>20151109</v>
      </c>
      <c r="F475">
        <v>2709600</v>
      </c>
      <c r="G475">
        <v>26800000</v>
      </c>
      <c r="H475" s="26">
        <v>360200</v>
      </c>
      <c r="I475" s="26">
        <v>360200</v>
      </c>
      <c r="J475" s="26"/>
      <c r="K475" s="1">
        <v>65000</v>
      </c>
      <c r="L475"/>
    </row>
    <row r="476" spans="1:12" hidden="1" x14ac:dyDescent="0.25">
      <c r="A476">
        <v>50000249</v>
      </c>
      <c r="B476">
        <v>2443093</v>
      </c>
      <c r="C476" t="s">
        <v>160</v>
      </c>
      <c r="D476">
        <v>19432921</v>
      </c>
      <c r="E476" s="14">
        <v>20151109</v>
      </c>
      <c r="F476">
        <v>2709600</v>
      </c>
      <c r="G476">
        <v>26800000</v>
      </c>
      <c r="H476" s="26">
        <v>360200</v>
      </c>
      <c r="I476" s="26">
        <v>360200</v>
      </c>
      <c r="J476" s="26"/>
      <c r="K476" s="1">
        <v>82842</v>
      </c>
      <c r="L476"/>
    </row>
    <row r="477" spans="1:12" hidden="1" x14ac:dyDescent="0.25">
      <c r="A477">
        <v>50000249</v>
      </c>
      <c r="B477">
        <v>2460548</v>
      </c>
      <c r="C477" t="s">
        <v>154</v>
      </c>
      <c r="D477">
        <v>1143839423</v>
      </c>
      <c r="E477" s="14">
        <v>20151109</v>
      </c>
      <c r="F477">
        <v>32172092</v>
      </c>
      <c r="G477">
        <v>12400000</v>
      </c>
      <c r="H477" s="26">
        <v>270102</v>
      </c>
      <c r="I477" s="26">
        <v>121204</v>
      </c>
      <c r="J477" s="26"/>
      <c r="K477" s="1">
        <v>5000</v>
      </c>
      <c r="L477"/>
    </row>
    <row r="478" spans="1:12" hidden="1" x14ac:dyDescent="0.25">
      <c r="A478">
        <v>50000249</v>
      </c>
      <c r="B478">
        <v>2460565</v>
      </c>
      <c r="C478" t="s">
        <v>154</v>
      </c>
      <c r="D478">
        <v>1061758871</v>
      </c>
      <c r="E478" s="14">
        <v>20151109</v>
      </c>
      <c r="F478">
        <v>31041417</v>
      </c>
      <c r="G478">
        <v>12400000</v>
      </c>
      <c r="H478" s="26">
        <v>270102</v>
      </c>
      <c r="I478" s="26">
        <v>121204</v>
      </c>
      <c r="J478" s="26"/>
      <c r="K478" s="1">
        <v>5000</v>
      </c>
      <c r="L478"/>
    </row>
    <row r="479" spans="1:12" hidden="1" x14ac:dyDescent="0.25">
      <c r="A479">
        <v>50000249</v>
      </c>
      <c r="B479">
        <v>2461816</v>
      </c>
      <c r="C479" t="s">
        <v>154</v>
      </c>
      <c r="D479">
        <v>10224546</v>
      </c>
      <c r="E479" s="14">
        <v>20151109</v>
      </c>
      <c r="F479">
        <v>2437455</v>
      </c>
      <c r="G479">
        <v>12400000</v>
      </c>
      <c r="H479" s="26">
        <v>270102</v>
      </c>
      <c r="I479" s="26">
        <v>270102</v>
      </c>
      <c r="J479" s="26"/>
      <c r="K479" s="1">
        <v>5000</v>
      </c>
      <c r="L479"/>
    </row>
    <row r="480" spans="1:12" hidden="1" x14ac:dyDescent="0.25">
      <c r="A480">
        <v>50000249</v>
      </c>
      <c r="B480">
        <v>2461817</v>
      </c>
      <c r="C480" t="s">
        <v>154</v>
      </c>
      <c r="D480">
        <v>10224546</v>
      </c>
      <c r="E480" s="14">
        <v>20151109</v>
      </c>
      <c r="F480">
        <v>3437455</v>
      </c>
      <c r="G480">
        <v>12400000</v>
      </c>
      <c r="H480" s="26">
        <v>270102</v>
      </c>
      <c r="I480" s="26">
        <v>270102</v>
      </c>
      <c r="J480" s="26"/>
      <c r="K480" s="1">
        <v>5000</v>
      </c>
      <c r="L480"/>
    </row>
    <row r="481" spans="1:12" hidden="1" x14ac:dyDescent="0.25">
      <c r="A481">
        <v>50000249</v>
      </c>
      <c r="B481">
        <v>2461822</v>
      </c>
      <c r="C481" t="s">
        <v>154</v>
      </c>
      <c r="D481">
        <v>39818772</v>
      </c>
      <c r="E481" s="14">
        <v>20151109</v>
      </c>
      <c r="F481">
        <v>31767202</v>
      </c>
      <c r="G481">
        <v>12400000</v>
      </c>
      <c r="H481" s="26">
        <v>270102</v>
      </c>
      <c r="I481" s="26">
        <v>121204</v>
      </c>
      <c r="J481" s="26"/>
      <c r="K481" s="1">
        <v>5000</v>
      </c>
      <c r="L481"/>
    </row>
    <row r="482" spans="1:12" hidden="1" x14ac:dyDescent="0.25">
      <c r="A482">
        <v>50000249</v>
      </c>
      <c r="B482">
        <v>2461902</v>
      </c>
      <c r="C482" t="s">
        <v>154</v>
      </c>
      <c r="D482">
        <v>37929939</v>
      </c>
      <c r="E482" s="14">
        <v>20151109</v>
      </c>
      <c r="F482">
        <v>2437455</v>
      </c>
      <c r="G482">
        <v>12400000</v>
      </c>
      <c r="H482" s="26">
        <v>270102</v>
      </c>
      <c r="I482" s="26">
        <v>270102</v>
      </c>
      <c r="J482" s="26"/>
      <c r="K482" s="1">
        <v>5000</v>
      </c>
      <c r="L482"/>
    </row>
    <row r="483" spans="1:12" hidden="1" x14ac:dyDescent="0.25">
      <c r="A483">
        <v>50000249</v>
      </c>
      <c r="B483">
        <v>2464673</v>
      </c>
      <c r="C483" t="s">
        <v>195</v>
      </c>
      <c r="D483">
        <v>8001658686</v>
      </c>
      <c r="E483" s="14">
        <v>20151109</v>
      </c>
      <c r="F483">
        <v>4211580</v>
      </c>
      <c r="G483">
        <v>12400000</v>
      </c>
      <c r="H483" s="26">
        <v>270108</v>
      </c>
      <c r="I483" s="26">
        <v>270108</v>
      </c>
      <c r="J483" s="26"/>
      <c r="K483" s="1">
        <v>58661665</v>
      </c>
      <c r="L483"/>
    </row>
    <row r="484" spans="1:12" hidden="1" x14ac:dyDescent="0.25">
      <c r="A484">
        <v>50000249</v>
      </c>
      <c r="B484">
        <v>2465505</v>
      </c>
      <c r="C484" t="s">
        <v>154</v>
      </c>
      <c r="D484">
        <v>1026281760</v>
      </c>
      <c r="E484" s="14">
        <v>20151109</v>
      </c>
      <c r="F484">
        <v>31835410</v>
      </c>
      <c r="G484">
        <v>12400000</v>
      </c>
      <c r="H484" s="26">
        <v>270102</v>
      </c>
      <c r="I484" s="26">
        <v>121204</v>
      </c>
      <c r="J484" s="26"/>
      <c r="K484" s="1">
        <v>5000</v>
      </c>
      <c r="L484"/>
    </row>
    <row r="485" spans="1:12" hidden="1" x14ac:dyDescent="0.25">
      <c r="A485">
        <v>50000249</v>
      </c>
      <c r="B485">
        <v>2465506</v>
      </c>
      <c r="C485" t="s">
        <v>154</v>
      </c>
      <c r="D485">
        <v>1016046638</v>
      </c>
      <c r="E485" s="14">
        <v>20151109</v>
      </c>
      <c r="F485">
        <v>31840020</v>
      </c>
      <c r="G485">
        <v>12400000</v>
      </c>
      <c r="H485" s="26">
        <v>270102</v>
      </c>
      <c r="I485" s="26">
        <v>121204</v>
      </c>
      <c r="J485" s="26"/>
      <c r="K485" s="1">
        <v>5000</v>
      </c>
      <c r="L485"/>
    </row>
    <row r="486" spans="1:12" hidden="1" x14ac:dyDescent="0.25">
      <c r="A486">
        <v>50000249</v>
      </c>
      <c r="B486">
        <v>2465507</v>
      </c>
      <c r="C486" t="s">
        <v>154</v>
      </c>
      <c r="D486">
        <v>1052396453</v>
      </c>
      <c r="E486" s="14">
        <v>20151109</v>
      </c>
      <c r="F486">
        <v>31183558</v>
      </c>
      <c r="G486">
        <v>12400000</v>
      </c>
      <c r="H486" s="26">
        <v>270102</v>
      </c>
      <c r="I486" s="26">
        <v>121204</v>
      </c>
      <c r="J486" s="26"/>
      <c r="K486" s="1">
        <v>5000</v>
      </c>
      <c r="L486"/>
    </row>
    <row r="487" spans="1:12" hidden="1" x14ac:dyDescent="0.25">
      <c r="A487">
        <v>50000249</v>
      </c>
      <c r="B487">
        <v>2465508</v>
      </c>
      <c r="C487" t="s">
        <v>154</v>
      </c>
      <c r="D487">
        <v>79654527</v>
      </c>
      <c r="E487" s="14">
        <v>20151109</v>
      </c>
      <c r="F487">
        <v>30131557</v>
      </c>
      <c r="G487">
        <v>12400000</v>
      </c>
      <c r="H487" s="26">
        <v>270102</v>
      </c>
      <c r="I487" s="26">
        <v>121204</v>
      </c>
      <c r="J487" s="26"/>
      <c r="K487" s="1">
        <v>5000</v>
      </c>
      <c r="L487"/>
    </row>
    <row r="488" spans="1:12" hidden="1" x14ac:dyDescent="0.25">
      <c r="A488">
        <v>50000249</v>
      </c>
      <c r="B488">
        <v>2486354</v>
      </c>
      <c r="C488" t="s">
        <v>220</v>
      </c>
      <c r="D488">
        <v>15258867</v>
      </c>
      <c r="E488" s="14">
        <v>20151109</v>
      </c>
      <c r="F488">
        <v>31139396</v>
      </c>
      <c r="G488">
        <v>26800000</v>
      </c>
      <c r="H488" s="26">
        <v>360200</v>
      </c>
      <c r="I488" s="26">
        <v>360200</v>
      </c>
      <c r="J488" s="26"/>
      <c r="K488" s="1">
        <v>383405</v>
      </c>
      <c r="L488"/>
    </row>
    <row r="489" spans="1:12" hidden="1" x14ac:dyDescent="0.25">
      <c r="A489">
        <v>50000249</v>
      </c>
      <c r="B489">
        <v>2486356</v>
      </c>
      <c r="C489" t="s">
        <v>220</v>
      </c>
      <c r="D489">
        <v>10027388</v>
      </c>
      <c r="E489" s="14">
        <v>20151109</v>
      </c>
      <c r="F489">
        <v>31748351</v>
      </c>
      <c r="G489">
        <v>26800000</v>
      </c>
      <c r="H489" s="26">
        <v>360200</v>
      </c>
      <c r="I489" s="26">
        <v>360200</v>
      </c>
      <c r="J489" s="26"/>
      <c r="K489" s="1">
        <v>230043</v>
      </c>
      <c r="L489"/>
    </row>
    <row r="490" spans="1:12" hidden="1" x14ac:dyDescent="0.25">
      <c r="A490">
        <v>50000249</v>
      </c>
      <c r="B490">
        <v>2488271</v>
      </c>
      <c r="C490" t="s">
        <v>169</v>
      </c>
      <c r="D490">
        <v>1087046488</v>
      </c>
      <c r="E490" s="14">
        <v>20151109</v>
      </c>
      <c r="F490">
        <v>0</v>
      </c>
      <c r="G490">
        <v>12400000</v>
      </c>
      <c r="H490" s="26">
        <v>270102</v>
      </c>
      <c r="I490" s="26">
        <v>121204</v>
      </c>
      <c r="J490" s="26"/>
      <c r="K490" s="1">
        <v>5000</v>
      </c>
      <c r="L490"/>
    </row>
    <row r="491" spans="1:12" hidden="1" x14ac:dyDescent="0.25">
      <c r="A491">
        <v>50000249</v>
      </c>
      <c r="B491">
        <v>2492396</v>
      </c>
      <c r="C491" t="s">
        <v>169</v>
      </c>
      <c r="D491">
        <v>87069138</v>
      </c>
      <c r="E491" s="14">
        <v>20151109</v>
      </c>
      <c r="F491">
        <v>32180146</v>
      </c>
      <c r="G491">
        <v>12400000</v>
      </c>
      <c r="H491" s="26">
        <v>270102</v>
      </c>
      <c r="I491" s="26">
        <v>121204</v>
      </c>
      <c r="J491" s="26"/>
      <c r="K491" s="1">
        <v>5000</v>
      </c>
      <c r="L491"/>
    </row>
    <row r="492" spans="1:12" hidden="1" x14ac:dyDescent="0.25">
      <c r="A492">
        <v>50000249</v>
      </c>
      <c r="B492">
        <v>2498030</v>
      </c>
      <c r="C492" t="s">
        <v>179</v>
      </c>
      <c r="D492">
        <v>88155792</v>
      </c>
      <c r="E492" s="14">
        <v>20151109</v>
      </c>
      <c r="F492">
        <v>6324208</v>
      </c>
      <c r="G492">
        <v>26800000</v>
      </c>
      <c r="H492" s="26">
        <v>360200</v>
      </c>
      <c r="I492" s="26">
        <v>360200</v>
      </c>
      <c r="J492" s="26"/>
      <c r="K492" s="1">
        <v>107000</v>
      </c>
      <c r="L492"/>
    </row>
    <row r="493" spans="1:12" hidden="1" x14ac:dyDescent="0.25">
      <c r="A493">
        <v>50000249</v>
      </c>
      <c r="B493">
        <v>2527782</v>
      </c>
      <c r="C493" t="s">
        <v>171</v>
      </c>
      <c r="D493">
        <v>1130656780</v>
      </c>
      <c r="E493" s="14">
        <v>20151109</v>
      </c>
      <c r="F493">
        <v>31746375</v>
      </c>
      <c r="G493">
        <v>12400000</v>
      </c>
      <c r="H493" s="26">
        <v>270102</v>
      </c>
      <c r="I493" s="26">
        <v>121204</v>
      </c>
      <c r="J493" s="26"/>
      <c r="K493" s="1">
        <v>5000</v>
      </c>
      <c r="L493"/>
    </row>
    <row r="494" spans="1:12" hidden="1" x14ac:dyDescent="0.25">
      <c r="A494">
        <v>50000249</v>
      </c>
      <c r="B494">
        <v>2535713</v>
      </c>
      <c r="C494" t="s">
        <v>163</v>
      </c>
      <c r="D494">
        <v>9006771442</v>
      </c>
      <c r="E494" s="14">
        <v>20151109</v>
      </c>
      <c r="F494">
        <v>6659229</v>
      </c>
      <c r="G494">
        <v>96400000</v>
      </c>
      <c r="H494" s="26">
        <v>370101</v>
      </c>
      <c r="I494" s="26">
        <v>370101</v>
      </c>
      <c r="J494" s="26"/>
      <c r="K494" s="1">
        <v>298000</v>
      </c>
      <c r="L494"/>
    </row>
    <row r="495" spans="1:12" hidden="1" x14ac:dyDescent="0.25">
      <c r="A495">
        <v>50000249</v>
      </c>
      <c r="B495">
        <v>2535716</v>
      </c>
      <c r="C495" t="s">
        <v>163</v>
      </c>
      <c r="D495">
        <v>33151938</v>
      </c>
      <c r="E495" s="14">
        <v>20151109</v>
      </c>
      <c r="F495">
        <v>31074500</v>
      </c>
      <c r="G495">
        <v>11100000</v>
      </c>
      <c r="H495" s="26">
        <v>150112</v>
      </c>
      <c r="I495" s="26">
        <v>121275</v>
      </c>
      <c r="J495" s="26"/>
      <c r="K495" s="1">
        <v>400000</v>
      </c>
      <c r="L495"/>
    </row>
    <row r="496" spans="1:12" hidden="1" x14ac:dyDescent="0.25">
      <c r="A496">
        <v>50000249</v>
      </c>
      <c r="B496">
        <v>2558074</v>
      </c>
      <c r="C496" t="s">
        <v>192</v>
      </c>
      <c r="D496">
        <v>3151707</v>
      </c>
      <c r="E496" s="14">
        <v>20151109</v>
      </c>
      <c r="F496">
        <v>31188843</v>
      </c>
      <c r="G496">
        <v>12200000</v>
      </c>
      <c r="H496" s="26">
        <v>250101</v>
      </c>
      <c r="I496" s="26">
        <v>121225</v>
      </c>
      <c r="J496" s="26"/>
      <c r="K496" s="1">
        <v>54100</v>
      </c>
      <c r="L496"/>
    </row>
    <row r="497" spans="1:12" hidden="1" x14ac:dyDescent="0.25">
      <c r="A497">
        <v>50000249</v>
      </c>
      <c r="B497">
        <v>2558075</v>
      </c>
      <c r="C497" t="s">
        <v>192</v>
      </c>
      <c r="D497">
        <v>3151707</v>
      </c>
      <c r="E497" s="14">
        <v>20151109</v>
      </c>
      <c r="F497">
        <v>31188843</v>
      </c>
      <c r="G497">
        <v>12200000</v>
      </c>
      <c r="H497" s="26">
        <v>250101</v>
      </c>
      <c r="I497" s="26">
        <v>121225</v>
      </c>
      <c r="J497" s="26"/>
      <c r="K497" s="1">
        <v>74100</v>
      </c>
      <c r="L497"/>
    </row>
    <row r="498" spans="1:12" hidden="1" x14ac:dyDescent="0.25">
      <c r="A498">
        <v>50000249</v>
      </c>
      <c r="B498">
        <v>2563182</v>
      </c>
      <c r="C498" t="s">
        <v>165</v>
      </c>
      <c r="D498">
        <v>94396474</v>
      </c>
      <c r="E498" s="14">
        <v>20151109</v>
      </c>
      <c r="F498">
        <v>31373729</v>
      </c>
      <c r="G498">
        <v>824819000</v>
      </c>
      <c r="H498" s="26">
        <v>370400</v>
      </c>
      <c r="I498" s="26">
        <v>270940</v>
      </c>
      <c r="J498" s="26"/>
      <c r="K498" s="1">
        <v>5000</v>
      </c>
      <c r="L498"/>
    </row>
    <row r="499" spans="1:12" hidden="1" x14ac:dyDescent="0.25">
      <c r="A499">
        <v>50000249</v>
      </c>
      <c r="B499">
        <v>2569261</v>
      </c>
      <c r="C499" t="s">
        <v>154</v>
      </c>
      <c r="D499">
        <v>52130273</v>
      </c>
      <c r="E499" s="14">
        <v>20151109</v>
      </c>
      <c r="F499">
        <v>5472533</v>
      </c>
      <c r="G499">
        <v>12800000</v>
      </c>
      <c r="H499" s="26">
        <v>350300</v>
      </c>
      <c r="I499" s="26">
        <v>350300</v>
      </c>
      <c r="J499" s="26"/>
      <c r="K499" s="1">
        <v>6500100</v>
      </c>
      <c r="L499"/>
    </row>
    <row r="500" spans="1:12" hidden="1" x14ac:dyDescent="0.25">
      <c r="A500">
        <v>50000249</v>
      </c>
      <c r="B500">
        <v>2569362</v>
      </c>
      <c r="C500" t="s">
        <v>154</v>
      </c>
      <c r="D500">
        <v>79455661</v>
      </c>
      <c r="E500" s="14">
        <v>20151109</v>
      </c>
      <c r="F500">
        <v>30170687</v>
      </c>
      <c r="G500">
        <v>12800000</v>
      </c>
      <c r="H500" s="26">
        <v>350300</v>
      </c>
      <c r="I500" s="26">
        <v>350300</v>
      </c>
      <c r="J500" s="26"/>
      <c r="K500" s="1">
        <v>140619</v>
      </c>
      <c r="L500"/>
    </row>
    <row r="501" spans="1:12" hidden="1" x14ac:dyDescent="0.25">
      <c r="A501">
        <v>50000249</v>
      </c>
      <c r="B501">
        <v>2571069</v>
      </c>
      <c r="C501" t="s">
        <v>164</v>
      </c>
      <c r="D501">
        <v>30689593</v>
      </c>
      <c r="E501" s="14">
        <v>20151109</v>
      </c>
      <c r="F501">
        <v>32050397</v>
      </c>
      <c r="G501">
        <v>12400000</v>
      </c>
      <c r="H501" s="26">
        <v>270102</v>
      </c>
      <c r="I501" s="26">
        <v>270214</v>
      </c>
      <c r="J501" s="26"/>
      <c r="K501" s="1">
        <v>5000</v>
      </c>
      <c r="L501"/>
    </row>
    <row r="502" spans="1:12" hidden="1" x14ac:dyDescent="0.25">
      <c r="A502">
        <v>50000249</v>
      </c>
      <c r="B502">
        <v>2580005</v>
      </c>
      <c r="C502" t="s">
        <v>167</v>
      </c>
      <c r="D502">
        <v>1092353906</v>
      </c>
      <c r="E502" s="14">
        <v>20151109</v>
      </c>
      <c r="F502">
        <v>31421517</v>
      </c>
      <c r="G502">
        <v>12400000</v>
      </c>
      <c r="H502" s="26">
        <v>270102</v>
      </c>
      <c r="I502" s="26">
        <v>121204</v>
      </c>
      <c r="J502" s="26"/>
      <c r="K502" s="1">
        <v>5000</v>
      </c>
      <c r="L502"/>
    </row>
    <row r="503" spans="1:12" hidden="1" x14ac:dyDescent="0.25">
      <c r="A503">
        <v>50000249</v>
      </c>
      <c r="B503">
        <v>2580006</v>
      </c>
      <c r="C503" t="s">
        <v>167</v>
      </c>
      <c r="D503">
        <v>1090469880</v>
      </c>
      <c r="E503" s="14">
        <v>20151109</v>
      </c>
      <c r="F503">
        <v>31048236</v>
      </c>
      <c r="G503">
        <v>12400000</v>
      </c>
      <c r="H503" s="26">
        <v>270102</v>
      </c>
      <c r="I503" s="26">
        <v>121204</v>
      </c>
      <c r="J503" s="26"/>
      <c r="K503" s="1">
        <v>5000</v>
      </c>
      <c r="L503"/>
    </row>
    <row r="504" spans="1:12" hidden="1" x14ac:dyDescent="0.25">
      <c r="A504">
        <v>50000249</v>
      </c>
      <c r="B504">
        <v>2580008</v>
      </c>
      <c r="C504" t="s">
        <v>167</v>
      </c>
      <c r="D504">
        <v>13104727</v>
      </c>
      <c r="E504" s="14">
        <v>20151109</v>
      </c>
      <c r="F504">
        <v>31758835</v>
      </c>
      <c r="G504">
        <v>910300000</v>
      </c>
      <c r="H504" s="26">
        <v>130113</v>
      </c>
      <c r="I504" s="26">
        <v>121235</v>
      </c>
      <c r="J504" s="26"/>
      <c r="K504" s="1">
        <v>46480</v>
      </c>
      <c r="L504"/>
    </row>
    <row r="505" spans="1:12" hidden="1" x14ac:dyDescent="0.25">
      <c r="A505">
        <v>50000249</v>
      </c>
      <c r="B505">
        <v>2580014</v>
      </c>
      <c r="C505" t="s">
        <v>167</v>
      </c>
      <c r="D505">
        <v>1090438588</v>
      </c>
      <c r="E505" s="14">
        <v>20151109</v>
      </c>
      <c r="F505">
        <v>31869959</v>
      </c>
      <c r="G505">
        <v>12400000</v>
      </c>
      <c r="H505" s="26">
        <v>270102</v>
      </c>
      <c r="I505" s="26">
        <v>121204</v>
      </c>
      <c r="J505" s="26"/>
      <c r="K505" s="1">
        <v>5000</v>
      </c>
      <c r="L505"/>
    </row>
    <row r="506" spans="1:12" hidden="1" x14ac:dyDescent="0.25">
      <c r="A506">
        <v>50000249</v>
      </c>
      <c r="B506">
        <v>2584461</v>
      </c>
      <c r="C506" t="s">
        <v>171</v>
      </c>
      <c r="D506">
        <v>1005892345</v>
      </c>
      <c r="E506" s="14">
        <v>20151109</v>
      </c>
      <c r="F506">
        <v>31954935</v>
      </c>
      <c r="G506">
        <v>26800000</v>
      </c>
      <c r="H506" s="26">
        <v>360200</v>
      </c>
      <c r="I506" s="26">
        <v>360200</v>
      </c>
      <c r="J506" s="26"/>
      <c r="K506" s="1">
        <v>2000</v>
      </c>
      <c r="L506"/>
    </row>
    <row r="507" spans="1:12" hidden="1" x14ac:dyDescent="0.25">
      <c r="A507">
        <v>50000249</v>
      </c>
      <c r="B507">
        <v>2599009</v>
      </c>
      <c r="C507" t="s">
        <v>163</v>
      </c>
      <c r="D507">
        <v>45472537</v>
      </c>
      <c r="E507" s="14">
        <v>20151109</v>
      </c>
      <c r="F507">
        <v>30078885</v>
      </c>
      <c r="G507">
        <v>26800000</v>
      </c>
      <c r="H507" s="26">
        <v>360200</v>
      </c>
      <c r="I507" s="26">
        <v>360200</v>
      </c>
      <c r="J507" s="26"/>
      <c r="K507" s="1">
        <v>2000</v>
      </c>
      <c r="L507"/>
    </row>
    <row r="508" spans="1:12" x14ac:dyDescent="0.25">
      <c r="A508">
        <v>50000249</v>
      </c>
      <c r="B508">
        <v>2621164</v>
      </c>
      <c r="C508" t="s">
        <v>195</v>
      </c>
      <c r="D508">
        <v>8999990554</v>
      </c>
      <c r="E508" s="14">
        <v>20151109</v>
      </c>
      <c r="F508">
        <v>4217469</v>
      </c>
      <c r="G508">
        <v>11800000</v>
      </c>
      <c r="H508" s="26">
        <v>240101</v>
      </c>
      <c r="I508" s="26">
        <v>121265</v>
      </c>
      <c r="J508" s="26"/>
      <c r="K508" s="1">
        <v>1476176</v>
      </c>
      <c r="L508"/>
    </row>
    <row r="509" spans="1:12" x14ac:dyDescent="0.25">
      <c r="A509">
        <v>50000249</v>
      </c>
      <c r="B509">
        <v>2621165</v>
      </c>
      <c r="C509" t="s">
        <v>195</v>
      </c>
      <c r="D509">
        <v>8999990554</v>
      </c>
      <c r="E509" s="14">
        <v>20151109</v>
      </c>
      <c r="F509">
        <v>4217469</v>
      </c>
      <c r="G509">
        <v>11800000</v>
      </c>
      <c r="H509" s="26">
        <v>240101</v>
      </c>
      <c r="I509" s="26">
        <v>121265</v>
      </c>
      <c r="J509" s="26"/>
      <c r="K509" s="1">
        <v>107200</v>
      </c>
      <c r="L509"/>
    </row>
    <row r="510" spans="1:12" hidden="1" x14ac:dyDescent="0.25">
      <c r="A510">
        <v>50000249</v>
      </c>
      <c r="B510">
        <v>2623417</v>
      </c>
      <c r="C510" t="s">
        <v>169</v>
      </c>
      <c r="D510">
        <v>1080930947</v>
      </c>
      <c r="E510" s="14">
        <v>20151109</v>
      </c>
      <c r="F510">
        <v>32047354</v>
      </c>
      <c r="G510">
        <v>12200000</v>
      </c>
      <c r="H510" s="26">
        <v>250101</v>
      </c>
      <c r="I510" s="26">
        <v>121225</v>
      </c>
      <c r="J510" s="26"/>
      <c r="K510" s="1">
        <v>37100</v>
      </c>
      <c r="L510"/>
    </row>
    <row r="511" spans="1:12" hidden="1" x14ac:dyDescent="0.25">
      <c r="A511">
        <v>50000249</v>
      </c>
      <c r="B511">
        <v>2643184</v>
      </c>
      <c r="C511" t="s">
        <v>154</v>
      </c>
      <c r="D511">
        <v>79626055</v>
      </c>
      <c r="E511" s="14">
        <v>20151109</v>
      </c>
      <c r="F511">
        <v>31239555</v>
      </c>
      <c r="G511">
        <v>11500000</v>
      </c>
      <c r="H511" s="26">
        <v>130101</v>
      </c>
      <c r="I511" s="26">
        <v>12102020</v>
      </c>
      <c r="J511" s="26"/>
      <c r="K511" s="1">
        <v>8000</v>
      </c>
      <c r="L511"/>
    </row>
    <row r="512" spans="1:12" hidden="1" x14ac:dyDescent="0.25">
      <c r="A512">
        <v>50000249</v>
      </c>
      <c r="B512">
        <v>2644156</v>
      </c>
      <c r="C512" t="s">
        <v>158</v>
      </c>
      <c r="D512">
        <v>3694757</v>
      </c>
      <c r="E512" s="14">
        <v>20151109</v>
      </c>
      <c r="F512">
        <v>30068794</v>
      </c>
      <c r="G512">
        <v>923272193</v>
      </c>
      <c r="H512" s="26">
        <v>131401</v>
      </c>
      <c r="I512" s="26">
        <v>131401</v>
      </c>
      <c r="J512" s="26"/>
      <c r="K512" s="1">
        <v>29200</v>
      </c>
      <c r="L512"/>
    </row>
    <row r="513" spans="1:12" hidden="1" x14ac:dyDescent="0.25">
      <c r="A513">
        <v>50000249</v>
      </c>
      <c r="B513">
        <v>2644157</v>
      </c>
      <c r="C513" t="s">
        <v>158</v>
      </c>
      <c r="D513">
        <v>84079411</v>
      </c>
      <c r="E513" s="14">
        <v>20151109</v>
      </c>
      <c r="F513">
        <v>30053251</v>
      </c>
      <c r="G513">
        <v>26800000</v>
      </c>
      <c r="H513" s="26">
        <v>360200</v>
      </c>
      <c r="I513" s="26">
        <v>360200</v>
      </c>
      <c r="J513" s="26"/>
      <c r="K513" s="1">
        <v>12620</v>
      </c>
      <c r="L513"/>
    </row>
    <row r="514" spans="1:12" hidden="1" x14ac:dyDescent="0.25">
      <c r="A514">
        <v>50000249</v>
      </c>
      <c r="B514">
        <v>39345692</v>
      </c>
      <c r="C514" t="s">
        <v>158</v>
      </c>
      <c r="D514">
        <v>7466888</v>
      </c>
      <c r="E514" s="14">
        <v>20151109</v>
      </c>
      <c r="F514">
        <v>3104553</v>
      </c>
      <c r="G514">
        <v>923272193</v>
      </c>
      <c r="H514" s="26">
        <v>131401</v>
      </c>
      <c r="I514" s="26">
        <v>131401</v>
      </c>
      <c r="J514" s="26"/>
      <c r="K514" s="1">
        <v>19000</v>
      </c>
      <c r="L514"/>
    </row>
    <row r="515" spans="1:12" hidden="1" x14ac:dyDescent="0.25">
      <c r="A515">
        <v>50000249</v>
      </c>
      <c r="B515">
        <v>41181101</v>
      </c>
      <c r="C515" t="s">
        <v>154</v>
      </c>
      <c r="D515">
        <v>3021301</v>
      </c>
      <c r="E515" s="14">
        <v>20151109</v>
      </c>
      <c r="F515">
        <v>30020844</v>
      </c>
      <c r="G515">
        <v>923272421</v>
      </c>
      <c r="H515" s="26">
        <v>190101</v>
      </c>
      <c r="I515" s="26">
        <v>190101</v>
      </c>
      <c r="J515" s="26"/>
      <c r="K515" s="1">
        <v>107400</v>
      </c>
      <c r="L515"/>
    </row>
    <row r="516" spans="1:12" hidden="1" x14ac:dyDescent="0.25">
      <c r="A516">
        <v>50000249</v>
      </c>
      <c r="B516">
        <v>41181102</v>
      </c>
      <c r="C516" t="s">
        <v>154</v>
      </c>
      <c r="D516">
        <v>39610627</v>
      </c>
      <c r="E516" s="14">
        <v>20151109</v>
      </c>
      <c r="F516">
        <v>30020844</v>
      </c>
      <c r="G516">
        <v>923272421</v>
      </c>
      <c r="H516" s="26">
        <v>190101</v>
      </c>
      <c r="I516" s="26">
        <v>190101</v>
      </c>
      <c r="J516" s="26"/>
      <c r="K516" s="1">
        <v>107400</v>
      </c>
      <c r="L516"/>
    </row>
    <row r="517" spans="1:12" hidden="1" x14ac:dyDescent="0.25">
      <c r="A517">
        <v>50000249</v>
      </c>
      <c r="B517">
        <v>41465733</v>
      </c>
      <c r="C517" t="s">
        <v>154</v>
      </c>
      <c r="D517">
        <v>52309708</v>
      </c>
      <c r="E517" s="14">
        <v>20151109</v>
      </c>
      <c r="F517">
        <v>31382322</v>
      </c>
      <c r="G517">
        <v>923272459</v>
      </c>
      <c r="H517" s="26">
        <v>121000</v>
      </c>
      <c r="I517" s="26">
        <v>121000</v>
      </c>
      <c r="J517" s="26"/>
      <c r="K517" s="1">
        <v>2510000</v>
      </c>
      <c r="L517"/>
    </row>
    <row r="518" spans="1:12" hidden="1" x14ac:dyDescent="0.25">
      <c r="A518">
        <v>50000249</v>
      </c>
      <c r="B518">
        <v>43719686</v>
      </c>
      <c r="C518" t="s">
        <v>194</v>
      </c>
      <c r="D518">
        <v>71777113</v>
      </c>
      <c r="E518" s="14">
        <v>20151109</v>
      </c>
      <c r="F518">
        <v>5760000</v>
      </c>
      <c r="G518">
        <v>26800000</v>
      </c>
      <c r="H518" s="26">
        <v>360200</v>
      </c>
      <c r="I518" s="26">
        <v>360200</v>
      </c>
      <c r="J518" s="26"/>
      <c r="K518" s="1">
        <v>479210</v>
      </c>
      <c r="L518"/>
    </row>
    <row r="519" spans="1:12" hidden="1" x14ac:dyDescent="0.25">
      <c r="A519">
        <v>50000249</v>
      </c>
      <c r="B519">
        <v>43719810</v>
      </c>
      <c r="C519" t="s">
        <v>194</v>
      </c>
      <c r="D519">
        <v>71731461</v>
      </c>
      <c r="E519" s="14">
        <v>20151109</v>
      </c>
      <c r="F519">
        <v>5760000</v>
      </c>
      <c r="G519">
        <v>26800000</v>
      </c>
      <c r="H519" s="26">
        <v>360200</v>
      </c>
      <c r="I519" s="26">
        <v>360200</v>
      </c>
      <c r="J519" s="26"/>
      <c r="K519" s="1">
        <v>479210</v>
      </c>
      <c r="L519"/>
    </row>
    <row r="520" spans="1:12" x14ac:dyDescent="0.25">
      <c r="A520">
        <v>50000249</v>
      </c>
      <c r="B520">
        <v>45249019</v>
      </c>
      <c r="C520" t="s">
        <v>206</v>
      </c>
      <c r="D520">
        <v>46660711</v>
      </c>
      <c r="E520" s="14">
        <v>20151109</v>
      </c>
      <c r="F520">
        <v>7621121</v>
      </c>
      <c r="G520">
        <v>11800000</v>
      </c>
      <c r="H520" s="26">
        <v>240101</v>
      </c>
      <c r="I520" s="26">
        <v>121265</v>
      </c>
      <c r="J520" s="26"/>
      <c r="K520" s="1">
        <v>1281036</v>
      </c>
      <c r="L520"/>
    </row>
    <row r="521" spans="1:12" hidden="1" x14ac:dyDescent="0.25">
      <c r="A521">
        <v>50000249</v>
      </c>
      <c r="B521">
        <v>45500798</v>
      </c>
      <c r="C521" t="s">
        <v>171</v>
      </c>
      <c r="D521">
        <v>1130606717</v>
      </c>
      <c r="E521" s="14">
        <v>20151109</v>
      </c>
      <c r="F521">
        <v>8881717</v>
      </c>
      <c r="G521">
        <v>923272193</v>
      </c>
      <c r="H521" s="26">
        <v>131401</v>
      </c>
      <c r="I521" s="26">
        <v>131401</v>
      </c>
      <c r="J521" s="26"/>
      <c r="K521" s="1">
        <v>14400</v>
      </c>
      <c r="L521"/>
    </row>
    <row r="522" spans="1:12" hidden="1" x14ac:dyDescent="0.25">
      <c r="A522">
        <v>50000249</v>
      </c>
      <c r="B522">
        <v>45964181</v>
      </c>
      <c r="C522" t="s">
        <v>154</v>
      </c>
      <c r="D522">
        <v>19085590</v>
      </c>
      <c r="E522" s="14">
        <v>20151109</v>
      </c>
      <c r="F522">
        <v>8145057</v>
      </c>
      <c r="G522">
        <v>923272193</v>
      </c>
      <c r="H522" s="26">
        <v>131401</v>
      </c>
      <c r="I522" s="26">
        <v>131401</v>
      </c>
      <c r="J522" s="26"/>
      <c r="K522" s="1">
        <v>5222150.95</v>
      </c>
      <c r="L522"/>
    </row>
    <row r="523" spans="1:12" x14ac:dyDescent="0.25">
      <c r="A523">
        <v>50000249</v>
      </c>
      <c r="B523">
        <v>45965713</v>
      </c>
      <c r="C523" t="s">
        <v>154</v>
      </c>
      <c r="D523">
        <v>8999991140</v>
      </c>
      <c r="E523" s="14">
        <v>20151109</v>
      </c>
      <c r="F523">
        <v>7491618</v>
      </c>
      <c r="G523">
        <v>11800000</v>
      </c>
      <c r="H523" s="26">
        <v>240101</v>
      </c>
      <c r="I523" s="26">
        <v>121265</v>
      </c>
      <c r="J523" s="26"/>
      <c r="K523" s="1">
        <v>94300</v>
      </c>
      <c r="L523"/>
    </row>
    <row r="524" spans="1:12" x14ac:dyDescent="0.25">
      <c r="A524">
        <v>50000249</v>
      </c>
      <c r="B524">
        <v>45965714</v>
      </c>
      <c r="C524" t="s">
        <v>154</v>
      </c>
      <c r="D524">
        <v>8999991140</v>
      </c>
      <c r="E524" s="14">
        <v>20151109</v>
      </c>
      <c r="F524">
        <v>7491618</v>
      </c>
      <c r="G524">
        <v>11800000</v>
      </c>
      <c r="H524" s="26">
        <v>240101</v>
      </c>
      <c r="I524" s="26">
        <v>121265</v>
      </c>
      <c r="J524" s="26"/>
      <c r="K524" s="1">
        <v>12600</v>
      </c>
      <c r="L524"/>
    </row>
    <row r="525" spans="1:12" hidden="1" x14ac:dyDescent="0.25">
      <c r="A525">
        <v>50000249</v>
      </c>
      <c r="B525">
        <v>46002577</v>
      </c>
      <c r="C525" t="s">
        <v>154</v>
      </c>
      <c r="D525">
        <v>17159416</v>
      </c>
      <c r="E525" s="14">
        <v>20151109</v>
      </c>
      <c r="F525">
        <v>8108141</v>
      </c>
      <c r="G525">
        <v>923272193</v>
      </c>
      <c r="H525" s="26">
        <v>131401</v>
      </c>
      <c r="I525" s="26">
        <v>131401</v>
      </c>
      <c r="J525" s="26"/>
      <c r="K525" s="1">
        <v>2800</v>
      </c>
      <c r="L525"/>
    </row>
    <row r="526" spans="1:12" hidden="1" x14ac:dyDescent="0.25">
      <c r="A526">
        <v>50000249</v>
      </c>
      <c r="B526">
        <v>46431170</v>
      </c>
      <c r="C526" t="s">
        <v>186</v>
      </c>
      <c r="D526">
        <v>17802239</v>
      </c>
      <c r="E526" s="14">
        <v>20151109</v>
      </c>
      <c r="F526">
        <v>7288009</v>
      </c>
      <c r="G526">
        <v>923272193</v>
      </c>
      <c r="H526" s="26">
        <v>131401</v>
      </c>
      <c r="I526" s="26">
        <v>131401</v>
      </c>
      <c r="J526" s="26"/>
      <c r="K526" s="1">
        <v>12600</v>
      </c>
      <c r="L526"/>
    </row>
    <row r="527" spans="1:12" hidden="1" x14ac:dyDescent="0.25">
      <c r="A527">
        <v>50000249</v>
      </c>
      <c r="B527">
        <v>46555050</v>
      </c>
      <c r="C527" t="s">
        <v>154</v>
      </c>
      <c r="D527">
        <v>1110527574</v>
      </c>
      <c r="E527" s="14">
        <v>20151109</v>
      </c>
      <c r="F527">
        <v>31633148</v>
      </c>
      <c r="G527">
        <v>12400000</v>
      </c>
      <c r="H527" s="26">
        <v>270102</v>
      </c>
      <c r="I527" s="26">
        <v>121204</v>
      </c>
      <c r="J527" s="26"/>
      <c r="K527" s="1">
        <v>5000</v>
      </c>
      <c r="L527"/>
    </row>
    <row r="528" spans="1:12" hidden="1" x14ac:dyDescent="0.25">
      <c r="A528">
        <v>50000249</v>
      </c>
      <c r="B528">
        <v>660872</v>
      </c>
      <c r="C528" t="s">
        <v>185</v>
      </c>
      <c r="D528">
        <v>17653418</v>
      </c>
      <c r="E528" s="14">
        <v>20151110</v>
      </c>
      <c r="F528">
        <v>31145275</v>
      </c>
      <c r="G528">
        <v>12200000</v>
      </c>
      <c r="H528" s="26">
        <v>250101</v>
      </c>
      <c r="I528" s="26">
        <v>121225</v>
      </c>
      <c r="J528" s="26"/>
      <c r="K528" s="1">
        <v>80000</v>
      </c>
      <c r="L528"/>
    </row>
    <row r="529" spans="1:12" hidden="1" x14ac:dyDescent="0.25">
      <c r="A529">
        <v>50000249</v>
      </c>
      <c r="B529">
        <v>795911</v>
      </c>
      <c r="C529" t="s">
        <v>154</v>
      </c>
      <c r="D529">
        <v>7457933</v>
      </c>
      <c r="E529" s="14">
        <v>20151110</v>
      </c>
      <c r="F529">
        <v>5637158</v>
      </c>
      <c r="G529">
        <v>12400000</v>
      </c>
      <c r="H529" s="26">
        <v>270102</v>
      </c>
      <c r="I529" s="26">
        <v>121204</v>
      </c>
      <c r="J529" s="26"/>
      <c r="K529" s="1">
        <v>5000</v>
      </c>
      <c r="L529"/>
    </row>
    <row r="530" spans="1:12" hidden="1" x14ac:dyDescent="0.25">
      <c r="A530">
        <v>50000249</v>
      </c>
      <c r="B530">
        <v>795913</v>
      </c>
      <c r="C530" t="s">
        <v>154</v>
      </c>
      <c r="D530">
        <v>41593982</v>
      </c>
      <c r="E530" s="14">
        <v>20151110</v>
      </c>
      <c r="F530">
        <v>31534497</v>
      </c>
      <c r="G530">
        <v>12200000</v>
      </c>
      <c r="H530" s="26">
        <v>250101</v>
      </c>
      <c r="I530" s="26">
        <v>121225</v>
      </c>
      <c r="J530" s="26"/>
      <c r="K530" s="1">
        <v>3500</v>
      </c>
      <c r="L530"/>
    </row>
    <row r="531" spans="1:12" hidden="1" x14ac:dyDescent="0.25">
      <c r="A531">
        <v>50000249</v>
      </c>
      <c r="B531">
        <v>795915</v>
      </c>
      <c r="C531" t="s">
        <v>154</v>
      </c>
      <c r="D531">
        <v>1032393333</v>
      </c>
      <c r="E531" s="14">
        <v>20151110</v>
      </c>
      <c r="F531">
        <v>30452288</v>
      </c>
      <c r="G531">
        <v>12400000</v>
      </c>
      <c r="H531" s="26">
        <v>270102</v>
      </c>
      <c r="I531" s="26">
        <v>121204</v>
      </c>
      <c r="J531" s="26"/>
      <c r="K531" s="1">
        <v>5000</v>
      </c>
      <c r="L531"/>
    </row>
    <row r="532" spans="1:12" hidden="1" x14ac:dyDescent="0.25">
      <c r="A532">
        <v>50000249</v>
      </c>
      <c r="B532">
        <v>880106</v>
      </c>
      <c r="C532" t="s">
        <v>173</v>
      </c>
      <c r="D532">
        <v>1049610243</v>
      </c>
      <c r="E532" s="14">
        <v>20151110</v>
      </c>
      <c r="F532">
        <v>31768959</v>
      </c>
      <c r="G532">
        <v>12400000</v>
      </c>
      <c r="H532" s="26">
        <v>270102</v>
      </c>
      <c r="I532" s="26">
        <v>121204</v>
      </c>
      <c r="J532" s="26"/>
      <c r="K532" s="1">
        <v>5000</v>
      </c>
      <c r="L532"/>
    </row>
    <row r="533" spans="1:12" hidden="1" x14ac:dyDescent="0.25">
      <c r="A533">
        <v>50000249</v>
      </c>
      <c r="B533">
        <v>880165</v>
      </c>
      <c r="C533" t="s">
        <v>173</v>
      </c>
      <c r="D533">
        <v>1057594669</v>
      </c>
      <c r="E533" s="14">
        <v>20151110</v>
      </c>
      <c r="F533">
        <v>32140534</v>
      </c>
      <c r="G533">
        <v>12400000</v>
      </c>
      <c r="H533" s="26">
        <v>270102</v>
      </c>
      <c r="I533" s="26">
        <v>121204</v>
      </c>
      <c r="J533" s="26"/>
      <c r="K533" s="1">
        <v>5000</v>
      </c>
      <c r="L533"/>
    </row>
    <row r="534" spans="1:12" hidden="1" x14ac:dyDescent="0.25">
      <c r="A534">
        <v>50000249</v>
      </c>
      <c r="B534">
        <v>880166</v>
      </c>
      <c r="C534" t="s">
        <v>173</v>
      </c>
      <c r="D534">
        <v>1121890503</v>
      </c>
      <c r="E534" s="14">
        <v>20151110</v>
      </c>
      <c r="F534">
        <v>31674127</v>
      </c>
      <c r="G534">
        <v>12400000</v>
      </c>
      <c r="H534" s="26">
        <v>270102</v>
      </c>
      <c r="I534" s="26">
        <v>121204</v>
      </c>
      <c r="J534" s="26"/>
      <c r="K534" s="1">
        <v>5000</v>
      </c>
      <c r="L534"/>
    </row>
    <row r="535" spans="1:12" hidden="1" x14ac:dyDescent="0.25">
      <c r="A535">
        <v>50000249</v>
      </c>
      <c r="B535">
        <v>916292</v>
      </c>
      <c r="C535" t="s">
        <v>154</v>
      </c>
      <c r="D535">
        <v>1101596693</v>
      </c>
      <c r="E535" s="14">
        <v>20151110</v>
      </c>
      <c r="F535">
        <v>31380782</v>
      </c>
      <c r="G535">
        <v>12400000</v>
      </c>
      <c r="H535" s="26">
        <v>270102</v>
      </c>
      <c r="I535" s="26">
        <v>121204</v>
      </c>
      <c r="J535" s="26"/>
      <c r="K535" s="1">
        <v>5000</v>
      </c>
      <c r="L535"/>
    </row>
    <row r="536" spans="1:12" hidden="1" x14ac:dyDescent="0.25">
      <c r="A536">
        <v>50000249</v>
      </c>
      <c r="B536">
        <v>916296</v>
      </c>
      <c r="C536" t="s">
        <v>154</v>
      </c>
      <c r="D536">
        <v>11005000249</v>
      </c>
      <c r="E536" s="14">
        <v>20151110</v>
      </c>
      <c r="F536">
        <v>2118676</v>
      </c>
      <c r="G536">
        <v>12400000</v>
      </c>
      <c r="H536" s="26">
        <v>270102</v>
      </c>
      <c r="I536" s="26">
        <v>121204</v>
      </c>
      <c r="J536" s="26"/>
      <c r="K536" s="1">
        <v>5000</v>
      </c>
      <c r="L536"/>
    </row>
    <row r="537" spans="1:12" hidden="1" x14ac:dyDescent="0.25">
      <c r="A537">
        <v>50000249</v>
      </c>
      <c r="B537">
        <v>917568</v>
      </c>
      <c r="C537" t="s">
        <v>154</v>
      </c>
      <c r="D537">
        <v>899999042</v>
      </c>
      <c r="E537" s="14">
        <v>20151110</v>
      </c>
      <c r="F537">
        <v>3814000</v>
      </c>
      <c r="G537">
        <v>96300000</v>
      </c>
      <c r="H537" s="26">
        <v>360101</v>
      </c>
      <c r="I537" s="26">
        <v>360101</v>
      </c>
      <c r="J537" s="26"/>
      <c r="K537" s="1">
        <v>32408037</v>
      </c>
      <c r="L537"/>
    </row>
    <row r="538" spans="1:12" hidden="1" x14ac:dyDescent="0.25">
      <c r="A538">
        <v>50000249</v>
      </c>
      <c r="B538">
        <v>1267350</v>
      </c>
      <c r="C538" t="s">
        <v>180</v>
      </c>
      <c r="D538">
        <v>1102819601</v>
      </c>
      <c r="E538" s="14">
        <v>20151110</v>
      </c>
      <c r="F538">
        <v>30063392</v>
      </c>
      <c r="G538">
        <v>12400000</v>
      </c>
      <c r="H538" s="26">
        <v>270102</v>
      </c>
      <c r="I538" s="26">
        <v>121204</v>
      </c>
      <c r="J538" s="26"/>
      <c r="K538" s="1">
        <v>5000</v>
      </c>
      <c r="L538"/>
    </row>
    <row r="539" spans="1:12" hidden="1" x14ac:dyDescent="0.25">
      <c r="A539">
        <v>50000249</v>
      </c>
      <c r="B539">
        <v>1267378</v>
      </c>
      <c r="C539" t="s">
        <v>180</v>
      </c>
      <c r="D539">
        <v>1193088239</v>
      </c>
      <c r="E539" s="14">
        <v>20151110</v>
      </c>
      <c r="F539">
        <v>30057067</v>
      </c>
      <c r="G539">
        <v>12400000</v>
      </c>
      <c r="H539" s="26">
        <v>270102</v>
      </c>
      <c r="I539" s="26">
        <v>121204</v>
      </c>
      <c r="J539" s="26"/>
      <c r="K539" s="1">
        <v>5000</v>
      </c>
      <c r="L539"/>
    </row>
    <row r="540" spans="1:12" hidden="1" x14ac:dyDescent="0.25">
      <c r="A540">
        <v>50000249</v>
      </c>
      <c r="B540">
        <v>1299021</v>
      </c>
      <c r="C540" t="s">
        <v>171</v>
      </c>
      <c r="D540">
        <v>16602169</v>
      </c>
      <c r="E540" s="14">
        <v>20151110</v>
      </c>
      <c r="F540">
        <v>6204400</v>
      </c>
      <c r="G540">
        <v>13700000</v>
      </c>
      <c r="H540" s="26">
        <v>290101</v>
      </c>
      <c r="I540" s="26">
        <v>121250</v>
      </c>
      <c r="J540" s="26"/>
      <c r="K540" s="1">
        <v>333.14</v>
      </c>
      <c r="L540"/>
    </row>
    <row r="541" spans="1:12" hidden="1" x14ac:dyDescent="0.25">
      <c r="A541">
        <v>50000249</v>
      </c>
      <c r="B541">
        <v>1299023</v>
      </c>
      <c r="C541" t="s">
        <v>171</v>
      </c>
      <c r="D541">
        <v>16602169</v>
      </c>
      <c r="E541" s="14">
        <v>20151110</v>
      </c>
      <c r="F541">
        <v>6204400</v>
      </c>
      <c r="G541">
        <v>13700000</v>
      </c>
      <c r="H541" s="26">
        <v>290101</v>
      </c>
      <c r="I541" s="26">
        <v>121250</v>
      </c>
      <c r="J541" s="26"/>
      <c r="K541" s="1">
        <v>333.14</v>
      </c>
      <c r="L541"/>
    </row>
    <row r="542" spans="1:12" hidden="1" x14ac:dyDescent="0.25">
      <c r="A542">
        <v>50000249</v>
      </c>
      <c r="B542">
        <v>1376240</v>
      </c>
      <c r="C542" t="s">
        <v>154</v>
      </c>
      <c r="D542">
        <v>1098705560</v>
      </c>
      <c r="E542" s="14">
        <v>20151110</v>
      </c>
      <c r="F542">
        <v>6041049</v>
      </c>
      <c r="G542">
        <v>12400000</v>
      </c>
      <c r="H542" s="26">
        <v>270102</v>
      </c>
      <c r="I542" s="26">
        <v>121204</v>
      </c>
      <c r="J542" s="26"/>
      <c r="K542" s="1">
        <v>5000</v>
      </c>
      <c r="L542"/>
    </row>
    <row r="543" spans="1:12" hidden="1" x14ac:dyDescent="0.25">
      <c r="A543">
        <v>50000249</v>
      </c>
      <c r="B543">
        <v>1401657</v>
      </c>
      <c r="C543" t="s">
        <v>154</v>
      </c>
      <c r="D543">
        <v>1012332930</v>
      </c>
      <c r="E543" s="14">
        <v>20151110</v>
      </c>
      <c r="F543">
        <v>7195317</v>
      </c>
      <c r="G543">
        <v>11100000</v>
      </c>
      <c r="H543" s="26">
        <v>150103</v>
      </c>
      <c r="I543" s="26">
        <v>27090503</v>
      </c>
      <c r="J543" s="26"/>
      <c r="K543" s="1">
        <v>290173</v>
      </c>
      <c r="L543"/>
    </row>
    <row r="544" spans="1:12" hidden="1" x14ac:dyDescent="0.25">
      <c r="A544">
        <v>50000249</v>
      </c>
      <c r="B544">
        <v>1454120</v>
      </c>
      <c r="C544" t="s">
        <v>154</v>
      </c>
      <c r="D544">
        <v>1032384206</v>
      </c>
      <c r="E544" s="14">
        <v>20151110</v>
      </c>
      <c r="F544">
        <v>31234275</v>
      </c>
      <c r="G544">
        <v>12400000</v>
      </c>
      <c r="H544" s="26">
        <v>270102</v>
      </c>
      <c r="I544" s="26">
        <v>121204</v>
      </c>
      <c r="J544" s="26"/>
      <c r="K544" s="1">
        <v>5000</v>
      </c>
      <c r="L544"/>
    </row>
    <row r="545" spans="1:12" hidden="1" x14ac:dyDescent="0.25">
      <c r="A545">
        <v>50000249</v>
      </c>
      <c r="B545">
        <v>1476056</v>
      </c>
      <c r="C545" t="s">
        <v>179</v>
      </c>
      <c r="D545">
        <v>91265972</v>
      </c>
      <c r="E545" s="14">
        <v>20151110</v>
      </c>
      <c r="F545">
        <v>31778210</v>
      </c>
      <c r="G545">
        <v>12400000</v>
      </c>
      <c r="H545" s="26">
        <v>270102</v>
      </c>
      <c r="I545" s="26">
        <v>121204</v>
      </c>
      <c r="J545" s="26"/>
      <c r="K545" s="1">
        <v>5000</v>
      </c>
      <c r="L545"/>
    </row>
    <row r="546" spans="1:12" hidden="1" x14ac:dyDescent="0.25">
      <c r="A546">
        <v>50000249</v>
      </c>
      <c r="B546">
        <v>1476057</v>
      </c>
      <c r="C546" t="s">
        <v>179</v>
      </c>
      <c r="D546">
        <v>13873866</v>
      </c>
      <c r="E546" s="14">
        <v>20151110</v>
      </c>
      <c r="F546">
        <v>31445325</v>
      </c>
      <c r="G546">
        <v>12400000</v>
      </c>
      <c r="H546" s="26">
        <v>270102</v>
      </c>
      <c r="I546" s="26">
        <v>121204</v>
      </c>
      <c r="J546" s="26"/>
      <c r="K546" s="1">
        <v>5000</v>
      </c>
      <c r="L546"/>
    </row>
    <row r="547" spans="1:12" hidden="1" x14ac:dyDescent="0.25">
      <c r="A547">
        <v>50000249</v>
      </c>
      <c r="B547">
        <v>1476058</v>
      </c>
      <c r="C547" t="s">
        <v>179</v>
      </c>
      <c r="D547">
        <v>91486730</v>
      </c>
      <c r="E547" s="14">
        <v>20151110</v>
      </c>
      <c r="F547">
        <v>6492960</v>
      </c>
      <c r="G547">
        <v>12400000</v>
      </c>
      <c r="H547" s="26">
        <v>270102</v>
      </c>
      <c r="I547" s="26">
        <v>121204</v>
      </c>
      <c r="J547" s="26"/>
      <c r="K547" s="1">
        <v>5000</v>
      </c>
      <c r="L547"/>
    </row>
    <row r="548" spans="1:12" hidden="1" x14ac:dyDescent="0.25">
      <c r="A548">
        <v>50000249</v>
      </c>
      <c r="B548">
        <v>1476059</v>
      </c>
      <c r="C548" t="s">
        <v>179</v>
      </c>
      <c r="D548">
        <v>1098702553</v>
      </c>
      <c r="E548" s="14">
        <v>20151110</v>
      </c>
      <c r="F548">
        <v>10987025</v>
      </c>
      <c r="G548">
        <v>12400000</v>
      </c>
      <c r="H548" s="26">
        <v>270102</v>
      </c>
      <c r="I548" s="26">
        <v>121204</v>
      </c>
      <c r="J548" s="26"/>
      <c r="K548" s="1">
        <v>5000</v>
      </c>
      <c r="L548"/>
    </row>
    <row r="549" spans="1:12" hidden="1" x14ac:dyDescent="0.25">
      <c r="A549">
        <v>50000249</v>
      </c>
      <c r="B549">
        <v>1476061</v>
      </c>
      <c r="C549" t="s">
        <v>179</v>
      </c>
      <c r="D549">
        <v>1098690646</v>
      </c>
      <c r="E549" s="14">
        <v>20151110</v>
      </c>
      <c r="F549">
        <v>31030687</v>
      </c>
      <c r="G549">
        <v>12400000</v>
      </c>
      <c r="H549" s="26">
        <v>270102</v>
      </c>
      <c r="I549" s="26">
        <v>121204</v>
      </c>
      <c r="J549" s="26"/>
      <c r="K549" s="1">
        <v>5000</v>
      </c>
      <c r="L549"/>
    </row>
    <row r="550" spans="1:12" hidden="1" x14ac:dyDescent="0.25">
      <c r="A550">
        <v>50000249</v>
      </c>
      <c r="B550">
        <v>1476062</v>
      </c>
      <c r="C550" t="s">
        <v>179</v>
      </c>
      <c r="D550">
        <v>63487960</v>
      </c>
      <c r="E550" s="14">
        <v>20151110</v>
      </c>
      <c r="F550">
        <v>6352808</v>
      </c>
      <c r="G550">
        <v>12400000</v>
      </c>
      <c r="H550" s="26">
        <v>270102</v>
      </c>
      <c r="I550" s="26">
        <v>121204</v>
      </c>
      <c r="J550" s="26"/>
      <c r="K550" s="1">
        <v>5000</v>
      </c>
      <c r="L550"/>
    </row>
    <row r="551" spans="1:12" hidden="1" x14ac:dyDescent="0.25">
      <c r="A551">
        <v>50000249</v>
      </c>
      <c r="B551">
        <v>1530700</v>
      </c>
      <c r="C551" t="s">
        <v>154</v>
      </c>
      <c r="D551">
        <v>11335009</v>
      </c>
      <c r="E551" s="14">
        <v>20151110</v>
      </c>
      <c r="F551">
        <v>8525372</v>
      </c>
      <c r="G551">
        <v>12200000</v>
      </c>
      <c r="H551" s="26">
        <v>250101</v>
      </c>
      <c r="I551" s="26">
        <v>121225</v>
      </c>
      <c r="J551" s="26"/>
      <c r="K551" s="1">
        <v>6300</v>
      </c>
      <c r="L551"/>
    </row>
    <row r="552" spans="1:12" hidden="1" x14ac:dyDescent="0.25">
      <c r="A552">
        <v>50000249</v>
      </c>
      <c r="B552">
        <v>1555151</v>
      </c>
      <c r="C552" t="s">
        <v>172</v>
      </c>
      <c r="D552">
        <v>36302428</v>
      </c>
      <c r="E552" s="14">
        <v>20151110</v>
      </c>
      <c r="F552">
        <v>30120858</v>
      </c>
      <c r="G552">
        <v>12400000</v>
      </c>
      <c r="H552" s="26">
        <v>270108</v>
      </c>
      <c r="I552" s="26">
        <v>270108</v>
      </c>
      <c r="J552" s="26"/>
      <c r="K552" s="1">
        <v>52622</v>
      </c>
      <c r="L552"/>
    </row>
    <row r="553" spans="1:12" hidden="1" x14ac:dyDescent="0.25">
      <c r="A553">
        <v>50000249</v>
      </c>
      <c r="B553">
        <v>1593943</v>
      </c>
      <c r="C553" t="s">
        <v>171</v>
      </c>
      <c r="D553">
        <v>16451946</v>
      </c>
      <c r="E553" s="14">
        <v>20151110</v>
      </c>
      <c r="F553">
        <v>5522658</v>
      </c>
      <c r="G553">
        <v>26800000</v>
      </c>
      <c r="H553" s="26">
        <v>360200</v>
      </c>
      <c r="I553" s="26">
        <v>360200</v>
      </c>
      <c r="J553" s="26"/>
      <c r="K553" s="1">
        <v>207537</v>
      </c>
      <c r="L553"/>
    </row>
    <row r="554" spans="1:12" hidden="1" x14ac:dyDescent="0.25">
      <c r="A554">
        <v>50000249</v>
      </c>
      <c r="B554">
        <v>1606953</v>
      </c>
      <c r="C554" t="s">
        <v>154</v>
      </c>
      <c r="D554">
        <v>8301225661</v>
      </c>
      <c r="E554" s="14">
        <v>20151110</v>
      </c>
      <c r="F554">
        <v>70500003</v>
      </c>
      <c r="G554">
        <v>12800000</v>
      </c>
      <c r="H554" s="26">
        <v>350300</v>
      </c>
      <c r="I554" s="26">
        <v>350300</v>
      </c>
      <c r="J554" s="26"/>
      <c r="K554" s="1">
        <v>53560000</v>
      </c>
      <c r="L554"/>
    </row>
    <row r="555" spans="1:12" hidden="1" x14ac:dyDescent="0.25">
      <c r="A555">
        <v>50000249</v>
      </c>
      <c r="B555">
        <v>1606954</v>
      </c>
      <c r="C555" t="s">
        <v>154</v>
      </c>
      <c r="D555">
        <v>8301225661</v>
      </c>
      <c r="E555" s="14">
        <v>20151110</v>
      </c>
      <c r="F555">
        <v>7050000</v>
      </c>
      <c r="G555">
        <v>12800000</v>
      </c>
      <c r="H555" s="26">
        <v>350300</v>
      </c>
      <c r="I555" s="26">
        <v>350300</v>
      </c>
      <c r="J555" s="26"/>
      <c r="K555" s="1">
        <v>53560000</v>
      </c>
      <c r="L555"/>
    </row>
    <row r="556" spans="1:12" hidden="1" x14ac:dyDescent="0.25">
      <c r="A556">
        <v>50000249</v>
      </c>
      <c r="B556">
        <v>1670884</v>
      </c>
      <c r="C556" t="s">
        <v>205</v>
      </c>
      <c r="D556">
        <v>1083886134</v>
      </c>
      <c r="E556" s="14">
        <v>20151110</v>
      </c>
      <c r="F556">
        <v>31662399</v>
      </c>
      <c r="G556">
        <v>12400000</v>
      </c>
      <c r="H556" s="26">
        <v>270102</v>
      </c>
      <c r="I556" s="26">
        <v>121204</v>
      </c>
      <c r="J556" s="26"/>
      <c r="K556" s="1">
        <v>5000</v>
      </c>
      <c r="L556"/>
    </row>
    <row r="557" spans="1:12" hidden="1" x14ac:dyDescent="0.25">
      <c r="A557">
        <v>50000249</v>
      </c>
      <c r="B557">
        <v>1679892</v>
      </c>
      <c r="C557" t="s">
        <v>171</v>
      </c>
      <c r="D557">
        <v>16832879</v>
      </c>
      <c r="E557" s="14">
        <v>20151110</v>
      </c>
      <c r="F557">
        <v>31285888</v>
      </c>
      <c r="G557">
        <v>923272421</v>
      </c>
      <c r="H557" s="26">
        <v>190101</v>
      </c>
      <c r="I557" s="26">
        <v>190101</v>
      </c>
      <c r="J557" s="26"/>
      <c r="K557" s="1">
        <v>107400</v>
      </c>
      <c r="L557"/>
    </row>
    <row r="558" spans="1:12" hidden="1" x14ac:dyDescent="0.25">
      <c r="A558">
        <v>50000249</v>
      </c>
      <c r="B558">
        <v>1746272</v>
      </c>
      <c r="C558" t="s">
        <v>181</v>
      </c>
      <c r="D558">
        <v>79274609</v>
      </c>
      <c r="E558" s="14">
        <v>20151110</v>
      </c>
      <c r="F558">
        <v>31371693</v>
      </c>
      <c r="G558">
        <v>26800000</v>
      </c>
      <c r="H558" s="26">
        <v>360200</v>
      </c>
      <c r="I558" s="26">
        <v>360200</v>
      </c>
      <c r="J558" s="26"/>
      <c r="K558" s="1">
        <v>126804</v>
      </c>
      <c r="L558"/>
    </row>
    <row r="559" spans="1:12" hidden="1" x14ac:dyDescent="0.25">
      <c r="A559">
        <v>50000249</v>
      </c>
      <c r="B559">
        <v>1770048</v>
      </c>
      <c r="C559" t="s">
        <v>158</v>
      </c>
      <c r="D559">
        <v>32714995</v>
      </c>
      <c r="E559" s="14">
        <v>20151110</v>
      </c>
      <c r="F559">
        <v>30132967</v>
      </c>
      <c r="G559">
        <v>26800000</v>
      </c>
      <c r="H559" s="26">
        <v>360200</v>
      </c>
      <c r="I559" s="26">
        <v>360200</v>
      </c>
      <c r="J559" s="26"/>
      <c r="K559" s="1">
        <v>10760</v>
      </c>
      <c r="L559"/>
    </row>
    <row r="560" spans="1:12" hidden="1" x14ac:dyDescent="0.25">
      <c r="A560">
        <v>50000249</v>
      </c>
      <c r="B560">
        <v>1898670</v>
      </c>
      <c r="C560" t="s">
        <v>172</v>
      </c>
      <c r="D560">
        <v>1075242879</v>
      </c>
      <c r="E560" s="14">
        <v>20151110</v>
      </c>
      <c r="F560">
        <v>31157148</v>
      </c>
      <c r="G560">
        <v>12400000</v>
      </c>
      <c r="H560" s="26">
        <v>270102</v>
      </c>
      <c r="I560" s="26">
        <v>121204</v>
      </c>
      <c r="J560" s="26"/>
      <c r="K560" s="1">
        <v>5000</v>
      </c>
      <c r="L560"/>
    </row>
    <row r="561" spans="1:12" hidden="1" x14ac:dyDescent="0.25">
      <c r="A561">
        <v>50000249</v>
      </c>
      <c r="B561">
        <v>1916601</v>
      </c>
      <c r="C561" t="s">
        <v>179</v>
      </c>
      <c r="D561">
        <v>1002182960</v>
      </c>
      <c r="E561" s="14">
        <v>20151110</v>
      </c>
      <c r="F561">
        <v>32066000</v>
      </c>
      <c r="G561">
        <v>12400000</v>
      </c>
      <c r="H561" s="26">
        <v>270102</v>
      </c>
      <c r="I561" s="26">
        <v>121204</v>
      </c>
      <c r="J561" s="26"/>
      <c r="K561" s="1">
        <v>5000</v>
      </c>
      <c r="L561"/>
    </row>
    <row r="562" spans="1:12" hidden="1" x14ac:dyDescent="0.25">
      <c r="A562">
        <v>50000249</v>
      </c>
      <c r="B562">
        <v>1916602</v>
      </c>
      <c r="C562" t="s">
        <v>179</v>
      </c>
      <c r="D562">
        <v>37818576</v>
      </c>
      <c r="E562" s="14">
        <v>20151110</v>
      </c>
      <c r="F562">
        <v>6340214</v>
      </c>
      <c r="G562">
        <v>923272193</v>
      </c>
      <c r="H562" s="26">
        <v>131401</v>
      </c>
      <c r="I562" s="26">
        <v>131401</v>
      </c>
      <c r="J562" s="26"/>
      <c r="K562" s="1">
        <v>38700</v>
      </c>
      <c r="L562"/>
    </row>
    <row r="563" spans="1:12" hidden="1" x14ac:dyDescent="0.25">
      <c r="A563">
        <v>50000249</v>
      </c>
      <c r="B563">
        <v>2004065</v>
      </c>
      <c r="C563" t="s">
        <v>177</v>
      </c>
      <c r="D563">
        <v>51824527</v>
      </c>
      <c r="E563" s="14">
        <v>20151110</v>
      </c>
      <c r="F563">
        <v>31088154</v>
      </c>
      <c r="G563">
        <v>26800000</v>
      </c>
      <c r="H563" s="26">
        <v>360200</v>
      </c>
      <c r="I563" s="26">
        <v>360200</v>
      </c>
      <c r="J563" s="26"/>
      <c r="K563" s="1">
        <v>147416</v>
      </c>
      <c r="L563"/>
    </row>
    <row r="564" spans="1:12" hidden="1" x14ac:dyDescent="0.25">
      <c r="A564">
        <v>50000249</v>
      </c>
      <c r="B564">
        <v>2012714</v>
      </c>
      <c r="C564" t="s">
        <v>164</v>
      </c>
      <c r="D564">
        <v>1064998654</v>
      </c>
      <c r="E564" s="14">
        <v>20151110</v>
      </c>
      <c r="F564">
        <v>7641753</v>
      </c>
      <c r="G564">
        <v>12400000</v>
      </c>
      <c r="H564" s="26">
        <v>270102</v>
      </c>
      <c r="I564" s="26">
        <v>270214</v>
      </c>
      <c r="J564" s="26"/>
      <c r="K564" s="1">
        <v>5000</v>
      </c>
      <c r="L564"/>
    </row>
    <row r="565" spans="1:12" hidden="1" x14ac:dyDescent="0.25">
      <c r="A565">
        <v>50000249</v>
      </c>
      <c r="B565">
        <v>2012747</v>
      </c>
      <c r="C565" t="s">
        <v>164</v>
      </c>
      <c r="D565">
        <v>1067913715</v>
      </c>
      <c r="E565" s="14">
        <v>20151110</v>
      </c>
      <c r="F565">
        <v>7833384</v>
      </c>
      <c r="G565">
        <v>12400000</v>
      </c>
      <c r="H565" s="26">
        <v>270102</v>
      </c>
      <c r="I565" s="26">
        <v>270214</v>
      </c>
      <c r="J565" s="26"/>
      <c r="K565" s="1">
        <v>5000</v>
      </c>
      <c r="L565"/>
    </row>
    <row r="566" spans="1:12" hidden="1" x14ac:dyDescent="0.25">
      <c r="A566">
        <v>50000249</v>
      </c>
      <c r="B566">
        <v>2014262</v>
      </c>
      <c r="C566" t="s">
        <v>197</v>
      </c>
      <c r="D566">
        <v>14880920</v>
      </c>
      <c r="E566" s="14">
        <v>20151110</v>
      </c>
      <c r="F566">
        <v>31646039</v>
      </c>
      <c r="G566">
        <v>26800000</v>
      </c>
      <c r="H566" s="26">
        <v>360200</v>
      </c>
      <c r="I566" s="26">
        <v>360200</v>
      </c>
      <c r="J566" s="26"/>
      <c r="K566" s="1">
        <v>53000</v>
      </c>
      <c r="L566"/>
    </row>
    <row r="567" spans="1:12" hidden="1" x14ac:dyDescent="0.25">
      <c r="A567">
        <v>50000249</v>
      </c>
      <c r="B567">
        <v>2014765</v>
      </c>
      <c r="C567" t="s">
        <v>164</v>
      </c>
      <c r="D567">
        <v>1071354848</v>
      </c>
      <c r="E567" s="14">
        <v>20151110</v>
      </c>
      <c r="F567">
        <v>31352425</v>
      </c>
      <c r="G567">
        <v>12400000</v>
      </c>
      <c r="H567" s="26">
        <v>270102</v>
      </c>
      <c r="I567" s="26">
        <v>270214</v>
      </c>
      <c r="J567" s="26"/>
      <c r="K567" s="1">
        <v>5000</v>
      </c>
      <c r="L567"/>
    </row>
    <row r="568" spans="1:12" hidden="1" x14ac:dyDescent="0.25">
      <c r="A568">
        <v>50000249</v>
      </c>
      <c r="B568">
        <v>2014767</v>
      </c>
      <c r="C568" t="s">
        <v>164</v>
      </c>
      <c r="D568">
        <v>1063164965</v>
      </c>
      <c r="E568" s="14">
        <v>20151110</v>
      </c>
      <c r="F568">
        <v>7922464</v>
      </c>
      <c r="G568">
        <v>12400000</v>
      </c>
      <c r="H568" s="26">
        <v>270102</v>
      </c>
      <c r="I568" s="26">
        <v>270214</v>
      </c>
      <c r="J568" s="26"/>
      <c r="K568" s="1">
        <v>5000</v>
      </c>
      <c r="L568"/>
    </row>
    <row r="569" spans="1:12" hidden="1" x14ac:dyDescent="0.25">
      <c r="A569">
        <v>50000249</v>
      </c>
      <c r="B569">
        <v>2042262</v>
      </c>
      <c r="C569" t="s">
        <v>215</v>
      </c>
      <c r="D569">
        <v>8001416321</v>
      </c>
      <c r="E569" s="14">
        <v>20151110</v>
      </c>
      <c r="F569">
        <v>2450477</v>
      </c>
      <c r="G569">
        <v>11100000</v>
      </c>
      <c r="H569" s="26">
        <v>150105</v>
      </c>
      <c r="I569" s="26">
        <v>27090505</v>
      </c>
      <c r="J569" s="26"/>
      <c r="K569" s="1">
        <v>219634</v>
      </c>
      <c r="L569"/>
    </row>
    <row r="570" spans="1:12" hidden="1" x14ac:dyDescent="0.25">
      <c r="A570">
        <v>50000249</v>
      </c>
      <c r="B570">
        <v>2042452</v>
      </c>
      <c r="C570" t="s">
        <v>215</v>
      </c>
      <c r="D570">
        <v>8001416321</v>
      </c>
      <c r="E570" s="14">
        <v>20151110</v>
      </c>
      <c r="F570">
        <v>2450477</v>
      </c>
      <c r="G570">
        <v>11100000</v>
      </c>
      <c r="H570" s="26">
        <v>150105</v>
      </c>
      <c r="I570" s="26">
        <v>27090505</v>
      </c>
      <c r="J570" s="26"/>
      <c r="K570" s="1">
        <v>256096.41</v>
      </c>
      <c r="L570"/>
    </row>
    <row r="571" spans="1:12" hidden="1" x14ac:dyDescent="0.25">
      <c r="A571">
        <v>50000249</v>
      </c>
      <c r="B571">
        <v>2043061</v>
      </c>
      <c r="C571" t="s">
        <v>171</v>
      </c>
      <c r="D571">
        <v>8903990034</v>
      </c>
      <c r="E571" s="14">
        <v>20151110</v>
      </c>
      <c r="F571">
        <v>8800031</v>
      </c>
      <c r="G571">
        <v>12800000</v>
      </c>
      <c r="H571" s="26">
        <v>350300</v>
      </c>
      <c r="I571" s="26">
        <v>350300</v>
      </c>
      <c r="J571" s="26"/>
      <c r="K571" s="1">
        <v>25112106</v>
      </c>
      <c r="L571"/>
    </row>
    <row r="572" spans="1:12" hidden="1" x14ac:dyDescent="0.25">
      <c r="A572">
        <v>50000249</v>
      </c>
      <c r="B572">
        <v>2043062</v>
      </c>
      <c r="C572" t="s">
        <v>171</v>
      </c>
      <c r="D572">
        <v>8903990034</v>
      </c>
      <c r="E572" s="14">
        <v>20151110</v>
      </c>
      <c r="F572">
        <v>8800031</v>
      </c>
      <c r="G572">
        <v>12800000</v>
      </c>
      <c r="H572" s="26">
        <v>350300</v>
      </c>
      <c r="I572" s="26">
        <v>350300</v>
      </c>
      <c r="J572" s="26"/>
      <c r="K572" s="1">
        <v>22565246</v>
      </c>
      <c r="L572"/>
    </row>
    <row r="573" spans="1:12" hidden="1" x14ac:dyDescent="0.25">
      <c r="A573">
        <v>50000249</v>
      </c>
      <c r="B573">
        <v>2103405</v>
      </c>
      <c r="C573" t="s">
        <v>154</v>
      </c>
      <c r="D573">
        <v>3983109</v>
      </c>
      <c r="E573" s="14">
        <v>20151110</v>
      </c>
      <c r="F573">
        <v>31155697</v>
      </c>
      <c r="G573">
        <v>26800000</v>
      </c>
      <c r="H573" s="26">
        <v>360200</v>
      </c>
      <c r="I573" s="26">
        <v>360200</v>
      </c>
      <c r="J573" s="26"/>
      <c r="K573" s="1">
        <v>9400</v>
      </c>
      <c r="L573"/>
    </row>
    <row r="574" spans="1:12" hidden="1" x14ac:dyDescent="0.25">
      <c r="A574">
        <v>50000249</v>
      </c>
      <c r="B574">
        <v>2103406</v>
      </c>
      <c r="C574" t="s">
        <v>154</v>
      </c>
      <c r="D574">
        <v>3983109</v>
      </c>
      <c r="E574" s="14">
        <v>20151110</v>
      </c>
      <c r="F574">
        <v>31155697</v>
      </c>
      <c r="G574">
        <v>26800000</v>
      </c>
      <c r="H574" s="26">
        <v>360200</v>
      </c>
      <c r="I574" s="26">
        <v>360200</v>
      </c>
      <c r="J574" s="26"/>
      <c r="K574" s="1">
        <v>17400</v>
      </c>
      <c r="L574"/>
    </row>
    <row r="575" spans="1:12" hidden="1" x14ac:dyDescent="0.25">
      <c r="A575">
        <v>50000249</v>
      </c>
      <c r="B575">
        <v>2113579</v>
      </c>
      <c r="C575" t="s">
        <v>171</v>
      </c>
      <c r="D575">
        <v>1144131144</v>
      </c>
      <c r="E575" s="14">
        <v>20151110</v>
      </c>
      <c r="F575">
        <v>4385673</v>
      </c>
      <c r="G575">
        <v>12400000</v>
      </c>
      <c r="H575" s="26">
        <v>270102</v>
      </c>
      <c r="I575" s="26">
        <v>121204</v>
      </c>
      <c r="J575" s="26"/>
      <c r="K575" s="1">
        <v>5000</v>
      </c>
      <c r="L575"/>
    </row>
    <row r="576" spans="1:12" hidden="1" x14ac:dyDescent="0.25">
      <c r="A576">
        <v>50000249</v>
      </c>
      <c r="B576">
        <v>2113729</v>
      </c>
      <c r="C576" t="s">
        <v>171</v>
      </c>
      <c r="D576">
        <v>16602169</v>
      </c>
      <c r="E576" s="14">
        <v>20151110</v>
      </c>
      <c r="F576">
        <v>6204400</v>
      </c>
      <c r="G576">
        <v>13700000</v>
      </c>
      <c r="H576" s="26">
        <v>290101</v>
      </c>
      <c r="I576" s="26">
        <v>121250</v>
      </c>
      <c r="J576" s="26"/>
      <c r="K576" s="1">
        <v>333.14</v>
      </c>
      <c r="L576"/>
    </row>
    <row r="577" spans="1:12" hidden="1" x14ac:dyDescent="0.25">
      <c r="A577">
        <v>50000249</v>
      </c>
      <c r="B577">
        <v>2136711</v>
      </c>
      <c r="C577" t="s">
        <v>154</v>
      </c>
      <c r="D577">
        <v>8301225661</v>
      </c>
      <c r="E577" s="14">
        <v>20151110</v>
      </c>
      <c r="F577">
        <v>7050000</v>
      </c>
      <c r="G577">
        <v>12800000</v>
      </c>
      <c r="H577" s="26">
        <v>350300</v>
      </c>
      <c r="I577" s="26">
        <v>350300</v>
      </c>
      <c r="J577" s="26"/>
      <c r="K577" s="1">
        <v>16068000</v>
      </c>
      <c r="L577"/>
    </row>
    <row r="578" spans="1:12" hidden="1" x14ac:dyDescent="0.25">
      <c r="A578">
        <v>50000249</v>
      </c>
      <c r="B578">
        <v>2192811</v>
      </c>
      <c r="C578" t="s">
        <v>154</v>
      </c>
      <c r="D578">
        <v>19208813</v>
      </c>
      <c r="E578" s="14">
        <v>20151110</v>
      </c>
      <c r="F578">
        <v>31076530</v>
      </c>
      <c r="G578">
        <v>923272193</v>
      </c>
      <c r="H578" s="26">
        <v>131401</v>
      </c>
      <c r="I578" s="26">
        <v>131401</v>
      </c>
      <c r="J578" s="26"/>
      <c r="K578" s="1">
        <v>304000</v>
      </c>
      <c r="L578"/>
    </row>
    <row r="579" spans="1:12" hidden="1" x14ac:dyDescent="0.25">
      <c r="A579">
        <v>50000249</v>
      </c>
      <c r="B579">
        <v>2198049</v>
      </c>
      <c r="C579" t="s">
        <v>154</v>
      </c>
      <c r="D579">
        <v>1032454279</v>
      </c>
      <c r="E579" s="14">
        <v>20151110</v>
      </c>
      <c r="F579">
        <v>31247917</v>
      </c>
      <c r="G579">
        <v>12200000</v>
      </c>
      <c r="H579" s="26">
        <v>250101</v>
      </c>
      <c r="I579" s="26">
        <v>121225</v>
      </c>
      <c r="J579" s="26"/>
      <c r="K579" s="1">
        <v>8700</v>
      </c>
      <c r="L579"/>
    </row>
    <row r="580" spans="1:12" hidden="1" x14ac:dyDescent="0.25">
      <c r="A580">
        <v>50000249</v>
      </c>
      <c r="B580">
        <v>2198462</v>
      </c>
      <c r="C580" t="s">
        <v>154</v>
      </c>
      <c r="D580">
        <v>19458034</v>
      </c>
      <c r="E580" s="14">
        <v>20151110</v>
      </c>
      <c r="F580">
        <v>31081289</v>
      </c>
      <c r="G580">
        <v>12200000</v>
      </c>
      <c r="H580" s="26">
        <v>250101</v>
      </c>
      <c r="I580" s="26">
        <v>121225</v>
      </c>
      <c r="J580" s="26"/>
      <c r="K580" s="1">
        <v>120000</v>
      </c>
      <c r="L580"/>
    </row>
    <row r="581" spans="1:12" hidden="1" x14ac:dyDescent="0.25">
      <c r="A581">
        <v>50000249</v>
      </c>
      <c r="B581">
        <v>2198463</v>
      </c>
      <c r="C581" t="s">
        <v>154</v>
      </c>
      <c r="D581">
        <v>19458034</v>
      </c>
      <c r="E581" s="14">
        <v>20151110</v>
      </c>
      <c r="F581">
        <v>31081289</v>
      </c>
      <c r="G581">
        <v>12200000</v>
      </c>
      <c r="H581" s="26">
        <v>250101</v>
      </c>
      <c r="I581" s="26">
        <v>121225</v>
      </c>
      <c r="J581" s="26"/>
      <c r="K581" s="1">
        <v>35000</v>
      </c>
      <c r="L581"/>
    </row>
    <row r="582" spans="1:12" hidden="1" x14ac:dyDescent="0.25">
      <c r="A582">
        <v>50000249</v>
      </c>
      <c r="B582">
        <v>2208203</v>
      </c>
      <c r="C582" t="s">
        <v>215</v>
      </c>
      <c r="D582">
        <v>8001416321</v>
      </c>
      <c r="E582" s="14">
        <v>20151110</v>
      </c>
      <c r="F582">
        <v>2450477</v>
      </c>
      <c r="G582">
        <v>11100000</v>
      </c>
      <c r="H582" s="26">
        <v>150105</v>
      </c>
      <c r="I582" s="26">
        <v>27090505</v>
      </c>
      <c r="J582" s="26"/>
      <c r="K582" s="1">
        <v>556250.6</v>
      </c>
      <c r="L582"/>
    </row>
    <row r="583" spans="1:12" hidden="1" x14ac:dyDescent="0.25">
      <c r="A583">
        <v>50000249</v>
      </c>
      <c r="B583">
        <v>2208203</v>
      </c>
      <c r="C583" t="s">
        <v>215</v>
      </c>
      <c r="D583">
        <v>8001416321</v>
      </c>
      <c r="E583" s="14">
        <v>20151110</v>
      </c>
      <c r="F583">
        <v>2450477</v>
      </c>
      <c r="G583">
        <v>11100000</v>
      </c>
      <c r="H583" s="26">
        <v>150105</v>
      </c>
      <c r="I583" s="26">
        <v>27090505</v>
      </c>
      <c r="J583" s="26"/>
      <c r="K583" s="1">
        <v>0</v>
      </c>
      <c r="L583" s="77">
        <v>556250.6</v>
      </c>
    </row>
    <row r="584" spans="1:12" hidden="1" x14ac:dyDescent="0.25">
      <c r="A584">
        <v>50000249</v>
      </c>
      <c r="B584">
        <v>2208204</v>
      </c>
      <c r="C584" t="s">
        <v>215</v>
      </c>
      <c r="D584">
        <v>8001416321</v>
      </c>
      <c r="E584" s="14">
        <v>20151110</v>
      </c>
      <c r="F584">
        <v>2450477</v>
      </c>
      <c r="G584">
        <v>11100000</v>
      </c>
      <c r="H584" s="26">
        <v>150105</v>
      </c>
      <c r="I584" s="26">
        <v>27090505</v>
      </c>
      <c r="J584" s="26"/>
      <c r="K584" s="1">
        <v>415326</v>
      </c>
      <c r="L584"/>
    </row>
    <row r="585" spans="1:12" hidden="1" x14ac:dyDescent="0.25">
      <c r="A585">
        <v>50000249</v>
      </c>
      <c r="B585">
        <v>2296337</v>
      </c>
      <c r="C585" t="s">
        <v>171</v>
      </c>
      <c r="D585">
        <v>70661319</v>
      </c>
      <c r="E585" s="14">
        <v>20151110</v>
      </c>
      <c r="F585">
        <v>31171104</v>
      </c>
      <c r="G585">
        <v>12400000</v>
      </c>
      <c r="H585" s="26">
        <v>270102</v>
      </c>
      <c r="I585" s="26">
        <v>121204</v>
      </c>
      <c r="J585" s="26"/>
      <c r="K585" s="1">
        <v>5000</v>
      </c>
      <c r="L585"/>
    </row>
    <row r="586" spans="1:12" hidden="1" x14ac:dyDescent="0.25">
      <c r="A586">
        <v>50000249</v>
      </c>
      <c r="B586">
        <v>2346814</v>
      </c>
      <c r="C586" t="s">
        <v>181</v>
      </c>
      <c r="D586">
        <v>75096542</v>
      </c>
      <c r="E586" s="14">
        <v>20151110</v>
      </c>
      <c r="F586">
        <v>31745895</v>
      </c>
      <c r="G586">
        <v>12400000</v>
      </c>
      <c r="H586" s="26">
        <v>270102</v>
      </c>
      <c r="I586" s="26">
        <v>121204</v>
      </c>
      <c r="J586" s="26"/>
      <c r="K586" s="1">
        <v>5000</v>
      </c>
      <c r="L586"/>
    </row>
    <row r="587" spans="1:12" hidden="1" x14ac:dyDescent="0.25">
      <c r="A587">
        <v>50000249</v>
      </c>
      <c r="B587">
        <v>2382783</v>
      </c>
      <c r="C587" t="s">
        <v>164</v>
      </c>
      <c r="D587">
        <v>1066512739</v>
      </c>
      <c r="E587" s="14">
        <v>20151110</v>
      </c>
      <c r="F587">
        <v>30134499</v>
      </c>
      <c r="G587">
        <v>12400000</v>
      </c>
      <c r="H587" s="26">
        <v>270102</v>
      </c>
      <c r="I587" s="26">
        <v>270214</v>
      </c>
      <c r="J587" s="26"/>
      <c r="K587" s="1">
        <v>5000</v>
      </c>
      <c r="L587"/>
    </row>
    <row r="588" spans="1:12" hidden="1" x14ac:dyDescent="0.25">
      <c r="A588">
        <v>50000249</v>
      </c>
      <c r="B588">
        <v>2382787</v>
      </c>
      <c r="C588" t="s">
        <v>164</v>
      </c>
      <c r="D588">
        <v>1068665772</v>
      </c>
      <c r="E588" s="14">
        <v>20151110</v>
      </c>
      <c r="F588">
        <v>30033769</v>
      </c>
      <c r="G588">
        <v>12400000</v>
      </c>
      <c r="H588" s="26">
        <v>270102</v>
      </c>
      <c r="I588" s="26">
        <v>270214</v>
      </c>
      <c r="J588" s="26"/>
      <c r="K588" s="1">
        <v>5000</v>
      </c>
      <c r="L588"/>
    </row>
    <row r="589" spans="1:12" hidden="1" x14ac:dyDescent="0.25">
      <c r="A589">
        <v>50000249</v>
      </c>
      <c r="B589">
        <v>2419295</v>
      </c>
      <c r="C589" t="s">
        <v>171</v>
      </c>
      <c r="D589">
        <v>6150883</v>
      </c>
      <c r="E589" s="14">
        <v>20151110</v>
      </c>
      <c r="F589">
        <v>3105293</v>
      </c>
      <c r="G589">
        <v>923272193</v>
      </c>
      <c r="H589" s="26">
        <v>131401</v>
      </c>
      <c r="I589" s="26">
        <v>131401</v>
      </c>
      <c r="J589" s="26"/>
      <c r="K589" s="1">
        <v>24500</v>
      </c>
      <c r="L589"/>
    </row>
    <row r="590" spans="1:12" hidden="1" x14ac:dyDescent="0.25">
      <c r="A590">
        <v>50000249</v>
      </c>
      <c r="B590">
        <v>2441622</v>
      </c>
      <c r="C590" t="s">
        <v>154</v>
      </c>
      <c r="D590">
        <v>52929252</v>
      </c>
      <c r="E590" s="14">
        <v>20151110</v>
      </c>
      <c r="F590">
        <v>6135363</v>
      </c>
      <c r="G590">
        <v>923272421</v>
      </c>
      <c r="H590" s="26">
        <v>190101</v>
      </c>
      <c r="I590" s="26">
        <v>190101</v>
      </c>
      <c r="J590" s="26"/>
      <c r="K590" s="1">
        <v>14500</v>
      </c>
      <c r="L590"/>
    </row>
    <row r="591" spans="1:12" hidden="1" x14ac:dyDescent="0.25">
      <c r="A591">
        <v>50000249</v>
      </c>
      <c r="B591">
        <v>2454733</v>
      </c>
      <c r="C591" t="s">
        <v>176</v>
      </c>
      <c r="D591">
        <v>93290498</v>
      </c>
      <c r="E591" s="14">
        <v>20151110</v>
      </c>
      <c r="F591">
        <v>31148698</v>
      </c>
      <c r="G591">
        <v>26800000</v>
      </c>
      <c r="H591" s="26">
        <v>360200</v>
      </c>
      <c r="I591" s="26">
        <v>360200</v>
      </c>
      <c r="J591" s="26"/>
      <c r="K591" s="1">
        <v>153352</v>
      </c>
      <c r="L591"/>
    </row>
    <row r="592" spans="1:12" hidden="1" x14ac:dyDescent="0.25">
      <c r="A592">
        <v>50000249</v>
      </c>
      <c r="B592">
        <v>2457096</v>
      </c>
      <c r="C592" t="s">
        <v>167</v>
      </c>
      <c r="D592">
        <v>8000006818</v>
      </c>
      <c r="E592" s="14">
        <v>20151110</v>
      </c>
      <c r="F592">
        <v>5624607</v>
      </c>
      <c r="G592">
        <v>10900000</v>
      </c>
      <c r="H592" s="26">
        <v>170101</v>
      </c>
      <c r="I592" s="26">
        <v>121255</v>
      </c>
      <c r="J592" s="26"/>
      <c r="K592" s="1">
        <v>1521114</v>
      </c>
      <c r="L592"/>
    </row>
    <row r="593" spans="1:12" hidden="1" x14ac:dyDescent="0.25">
      <c r="A593">
        <v>50000249</v>
      </c>
      <c r="B593">
        <v>2460547</v>
      </c>
      <c r="C593" t="s">
        <v>154</v>
      </c>
      <c r="D593">
        <v>1112773947</v>
      </c>
      <c r="E593" s="14">
        <v>20151110</v>
      </c>
      <c r="F593">
        <v>30070763</v>
      </c>
      <c r="G593">
        <v>12400000</v>
      </c>
      <c r="H593" s="26">
        <v>270102</v>
      </c>
      <c r="I593" s="26">
        <v>121204</v>
      </c>
      <c r="J593" s="26"/>
      <c r="K593" s="1">
        <v>5000</v>
      </c>
      <c r="L593"/>
    </row>
    <row r="594" spans="1:12" hidden="1" x14ac:dyDescent="0.25">
      <c r="A594">
        <v>50000249</v>
      </c>
      <c r="B594">
        <v>2460557</v>
      </c>
      <c r="C594" t="s">
        <v>154</v>
      </c>
      <c r="D594">
        <v>1072426527</v>
      </c>
      <c r="E594" s="14">
        <v>20151110</v>
      </c>
      <c r="F594">
        <v>30166264</v>
      </c>
      <c r="G594">
        <v>12400000</v>
      </c>
      <c r="H594" s="26">
        <v>270102</v>
      </c>
      <c r="I594" s="26">
        <v>121204</v>
      </c>
      <c r="J594" s="26"/>
      <c r="K594" s="1">
        <v>5000</v>
      </c>
      <c r="L594"/>
    </row>
    <row r="595" spans="1:12" hidden="1" x14ac:dyDescent="0.25">
      <c r="A595">
        <v>50000249</v>
      </c>
      <c r="B595">
        <v>2460560</v>
      </c>
      <c r="C595" t="s">
        <v>154</v>
      </c>
      <c r="D595">
        <v>1030571521</v>
      </c>
      <c r="E595" s="14">
        <v>20151110</v>
      </c>
      <c r="F595">
        <v>31422201</v>
      </c>
      <c r="G595">
        <v>12400000</v>
      </c>
      <c r="H595" s="26">
        <v>270102</v>
      </c>
      <c r="I595" s="26">
        <v>121204</v>
      </c>
      <c r="J595" s="26"/>
      <c r="K595" s="1">
        <v>5000</v>
      </c>
      <c r="L595"/>
    </row>
    <row r="596" spans="1:12" hidden="1" x14ac:dyDescent="0.25">
      <c r="A596">
        <v>50000249</v>
      </c>
      <c r="B596">
        <v>2460563</v>
      </c>
      <c r="C596" t="s">
        <v>154</v>
      </c>
      <c r="D596">
        <v>1026281146</v>
      </c>
      <c r="E596" s="14">
        <v>20151110</v>
      </c>
      <c r="F596">
        <v>31243104</v>
      </c>
      <c r="G596">
        <v>12400000</v>
      </c>
      <c r="H596" s="26">
        <v>270102</v>
      </c>
      <c r="I596" s="26">
        <v>121204</v>
      </c>
      <c r="J596" s="26"/>
      <c r="K596" s="1">
        <v>5000</v>
      </c>
      <c r="L596"/>
    </row>
    <row r="597" spans="1:12" hidden="1" x14ac:dyDescent="0.25">
      <c r="A597">
        <v>50000249</v>
      </c>
      <c r="B597">
        <v>2461825</v>
      </c>
      <c r="C597" t="s">
        <v>154</v>
      </c>
      <c r="D597">
        <v>41786499</v>
      </c>
      <c r="E597" s="14">
        <v>20151110</v>
      </c>
      <c r="F597">
        <v>3821210</v>
      </c>
      <c r="G597">
        <v>12400000</v>
      </c>
      <c r="H597" s="26">
        <v>270102</v>
      </c>
      <c r="I597" s="26">
        <v>270102</v>
      </c>
      <c r="J597" s="26"/>
      <c r="K597" s="1">
        <v>21000</v>
      </c>
      <c r="L597"/>
    </row>
    <row r="598" spans="1:12" hidden="1" x14ac:dyDescent="0.25">
      <c r="A598">
        <v>50000249</v>
      </c>
      <c r="B598">
        <v>2461887</v>
      </c>
      <c r="C598" t="s">
        <v>154</v>
      </c>
      <c r="D598">
        <v>1013576870</v>
      </c>
      <c r="E598" s="14">
        <v>20151110</v>
      </c>
      <c r="F598">
        <v>7670643</v>
      </c>
      <c r="G598">
        <v>12200000</v>
      </c>
      <c r="H598" s="26">
        <v>250101</v>
      </c>
      <c r="I598" s="26">
        <v>121225</v>
      </c>
      <c r="J598" s="26"/>
      <c r="K598" s="1">
        <v>19700</v>
      </c>
      <c r="L598"/>
    </row>
    <row r="599" spans="1:12" hidden="1" x14ac:dyDescent="0.25">
      <c r="A599">
        <v>50000249</v>
      </c>
      <c r="B599">
        <v>2462773</v>
      </c>
      <c r="C599" t="s">
        <v>179</v>
      </c>
      <c r="D599">
        <v>1095796156</v>
      </c>
      <c r="E599" s="14">
        <v>20151110</v>
      </c>
      <c r="F599">
        <v>6712920</v>
      </c>
      <c r="G599">
        <v>12400000</v>
      </c>
      <c r="H599" s="26">
        <v>270102</v>
      </c>
      <c r="I599" s="26">
        <v>121204</v>
      </c>
      <c r="J599" s="26"/>
      <c r="K599" s="1">
        <v>5000</v>
      </c>
      <c r="L599"/>
    </row>
    <row r="600" spans="1:12" hidden="1" x14ac:dyDescent="0.25">
      <c r="A600">
        <v>50000249</v>
      </c>
      <c r="B600">
        <v>2465509</v>
      </c>
      <c r="C600" t="s">
        <v>154</v>
      </c>
      <c r="D600">
        <v>1101756670</v>
      </c>
      <c r="E600" s="14">
        <v>20151110</v>
      </c>
      <c r="F600">
        <v>31682662</v>
      </c>
      <c r="G600">
        <v>12400000</v>
      </c>
      <c r="H600" s="26">
        <v>270102</v>
      </c>
      <c r="I600" s="26">
        <v>121204</v>
      </c>
      <c r="J600" s="26"/>
      <c r="K600" s="1">
        <v>5000</v>
      </c>
      <c r="L600"/>
    </row>
    <row r="601" spans="1:12" hidden="1" x14ac:dyDescent="0.25">
      <c r="A601">
        <v>50000249</v>
      </c>
      <c r="B601">
        <v>2465510</v>
      </c>
      <c r="C601" t="s">
        <v>154</v>
      </c>
      <c r="D601">
        <v>1032436118</v>
      </c>
      <c r="E601" s="14">
        <v>20151110</v>
      </c>
      <c r="F601">
        <v>31535337</v>
      </c>
      <c r="G601">
        <v>12400000</v>
      </c>
      <c r="H601" s="26">
        <v>270102</v>
      </c>
      <c r="I601" s="26">
        <v>121204</v>
      </c>
      <c r="J601" s="26"/>
      <c r="K601" s="1">
        <v>5000</v>
      </c>
      <c r="L601"/>
    </row>
    <row r="602" spans="1:12" hidden="1" x14ac:dyDescent="0.25">
      <c r="A602">
        <v>50000249</v>
      </c>
      <c r="B602">
        <v>2465512</v>
      </c>
      <c r="C602" t="s">
        <v>154</v>
      </c>
      <c r="D602">
        <v>1061729509</v>
      </c>
      <c r="E602" s="14">
        <v>20151110</v>
      </c>
      <c r="F602">
        <v>31271415</v>
      </c>
      <c r="G602">
        <v>12400000</v>
      </c>
      <c r="H602" s="26">
        <v>270102</v>
      </c>
      <c r="I602" s="26">
        <v>121204</v>
      </c>
      <c r="J602" s="26"/>
      <c r="K602" s="1">
        <v>6000</v>
      </c>
      <c r="L602"/>
    </row>
    <row r="603" spans="1:12" hidden="1" x14ac:dyDescent="0.25">
      <c r="A603">
        <v>50000249</v>
      </c>
      <c r="B603">
        <v>2465514</v>
      </c>
      <c r="C603" t="s">
        <v>154</v>
      </c>
      <c r="D603">
        <v>1079689311</v>
      </c>
      <c r="E603" s="14">
        <v>20151110</v>
      </c>
      <c r="F603">
        <v>31450605</v>
      </c>
      <c r="G603">
        <v>12400000</v>
      </c>
      <c r="H603" s="26">
        <v>270102</v>
      </c>
      <c r="I603" s="26">
        <v>121204</v>
      </c>
      <c r="J603" s="26"/>
      <c r="K603" s="1">
        <v>5000</v>
      </c>
      <c r="L603"/>
    </row>
    <row r="604" spans="1:12" hidden="1" x14ac:dyDescent="0.25">
      <c r="A604">
        <v>50000249</v>
      </c>
      <c r="B604">
        <v>2465515</v>
      </c>
      <c r="C604" t="s">
        <v>154</v>
      </c>
      <c r="D604">
        <v>1019070186</v>
      </c>
      <c r="E604" s="14">
        <v>20151110</v>
      </c>
      <c r="F604">
        <v>32164933</v>
      </c>
      <c r="G604">
        <v>12400000</v>
      </c>
      <c r="H604" s="26">
        <v>270102</v>
      </c>
      <c r="I604" s="26">
        <v>121204</v>
      </c>
      <c r="J604" s="26"/>
      <c r="K604" s="1">
        <v>5000</v>
      </c>
      <c r="L604"/>
    </row>
    <row r="605" spans="1:12" hidden="1" x14ac:dyDescent="0.25">
      <c r="A605">
        <v>50000249</v>
      </c>
      <c r="B605">
        <v>2465516</v>
      </c>
      <c r="C605" t="s">
        <v>154</v>
      </c>
      <c r="D605">
        <v>1037613720</v>
      </c>
      <c r="E605" s="14">
        <v>20151110</v>
      </c>
      <c r="F605">
        <v>3824160</v>
      </c>
      <c r="G605">
        <v>12400000</v>
      </c>
      <c r="H605" s="26">
        <v>270102</v>
      </c>
      <c r="I605" s="26">
        <v>121204</v>
      </c>
      <c r="J605" s="26"/>
      <c r="K605" s="1">
        <v>5000</v>
      </c>
      <c r="L605"/>
    </row>
    <row r="606" spans="1:12" hidden="1" x14ac:dyDescent="0.25">
      <c r="A606">
        <v>50000249</v>
      </c>
      <c r="B606">
        <v>2465518</v>
      </c>
      <c r="C606" t="s">
        <v>154</v>
      </c>
      <c r="D606">
        <v>80728563</v>
      </c>
      <c r="E606" s="14">
        <v>20151110</v>
      </c>
      <c r="F606">
        <v>2003704</v>
      </c>
      <c r="G606">
        <v>12400000</v>
      </c>
      <c r="H606" s="26">
        <v>270102</v>
      </c>
      <c r="I606" s="26">
        <v>121204</v>
      </c>
      <c r="J606" s="26"/>
      <c r="K606" s="1">
        <v>5000</v>
      </c>
      <c r="L606"/>
    </row>
    <row r="607" spans="1:12" hidden="1" x14ac:dyDescent="0.25">
      <c r="A607">
        <v>50000249</v>
      </c>
      <c r="B607">
        <v>2478204</v>
      </c>
      <c r="C607" t="s">
        <v>167</v>
      </c>
      <c r="D607">
        <v>1090174909</v>
      </c>
      <c r="E607" s="14">
        <v>20151110</v>
      </c>
      <c r="F607">
        <v>5865463</v>
      </c>
      <c r="G607">
        <v>12400000</v>
      </c>
      <c r="H607" s="26">
        <v>270102</v>
      </c>
      <c r="I607" s="26">
        <v>121204</v>
      </c>
      <c r="J607" s="26"/>
      <c r="K607" s="1">
        <v>5000</v>
      </c>
      <c r="L607"/>
    </row>
    <row r="608" spans="1:12" hidden="1" x14ac:dyDescent="0.25">
      <c r="A608">
        <v>50000249</v>
      </c>
      <c r="B608">
        <v>2481821</v>
      </c>
      <c r="C608" t="s">
        <v>154</v>
      </c>
      <c r="D608">
        <v>19382673</v>
      </c>
      <c r="E608" s="14">
        <v>20151110</v>
      </c>
      <c r="F608">
        <v>4094324</v>
      </c>
      <c r="G608">
        <v>923272421</v>
      </c>
      <c r="H608" s="26">
        <v>190101</v>
      </c>
      <c r="I608" s="26">
        <v>190101</v>
      </c>
      <c r="J608" s="26"/>
      <c r="K608" s="1">
        <v>107400</v>
      </c>
      <c r="L608"/>
    </row>
    <row r="609" spans="1:12" hidden="1" x14ac:dyDescent="0.25">
      <c r="A609">
        <v>50000249</v>
      </c>
      <c r="B609">
        <v>2488274</v>
      </c>
      <c r="C609" t="s">
        <v>169</v>
      </c>
      <c r="D609">
        <v>27105059</v>
      </c>
      <c r="E609" s="14">
        <v>20151110</v>
      </c>
      <c r="F609">
        <v>7361102</v>
      </c>
      <c r="G609">
        <v>12400000</v>
      </c>
      <c r="H609" s="26">
        <v>270102</v>
      </c>
      <c r="I609" s="26">
        <v>121204</v>
      </c>
      <c r="J609" s="26"/>
      <c r="K609" s="1">
        <v>5000</v>
      </c>
      <c r="L609"/>
    </row>
    <row r="610" spans="1:12" hidden="1" x14ac:dyDescent="0.25">
      <c r="A610">
        <v>50000249</v>
      </c>
      <c r="B610">
        <v>2488275</v>
      </c>
      <c r="C610" t="s">
        <v>169</v>
      </c>
      <c r="D610">
        <v>5246475</v>
      </c>
      <c r="E610" s="14">
        <v>20151110</v>
      </c>
      <c r="F610">
        <v>31046359</v>
      </c>
      <c r="G610">
        <v>12400000</v>
      </c>
      <c r="H610" s="26">
        <v>270102</v>
      </c>
      <c r="I610" s="26">
        <v>121204</v>
      </c>
      <c r="J610" s="26"/>
      <c r="K610" s="1">
        <v>5000</v>
      </c>
      <c r="L610"/>
    </row>
    <row r="611" spans="1:12" hidden="1" x14ac:dyDescent="0.25">
      <c r="A611">
        <v>50000249</v>
      </c>
      <c r="B611">
        <v>2525201</v>
      </c>
      <c r="C611" t="s">
        <v>181</v>
      </c>
      <c r="D611">
        <v>24321032</v>
      </c>
      <c r="E611" s="14">
        <v>20151110</v>
      </c>
      <c r="F611">
        <v>8851316</v>
      </c>
      <c r="G611">
        <v>26800000</v>
      </c>
      <c r="H611" s="26">
        <v>360200</v>
      </c>
      <c r="I611" s="26">
        <v>360200</v>
      </c>
      <c r="J611" s="26"/>
      <c r="K611" s="1">
        <v>197128</v>
      </c>
      <c r="L611"/>
    </row>
    <row r="612" spans="1:12" hidden="1" x14ac:dyDescent="0.25">
      <c r="A612">
        <v>50000249</v>
      </c>
      <c r="B612">
        <v>2527784</v>
      </c>
      <c r="C612" t="s">
        <v>171</v>
      </c>
      <c r="D612">
        <v>1144045631</v>
      </c>
      <c r="E612" s="14">
        <v>20151110</v>
      </c>
      <c r="F612">
        <v>32072972</v>
      </c>
      <c r="G612">
        <v>12400000</v>
      </c>
      <c r="H612" s="26">
        <v>270102</v>
      </c>
      <c r="I612" s="26">
        <v>121204</v>
      </c>
      <c r="J612" s="26"/>
      <c r="K612" s="1">
        <v>5000</v>
      </c>
      <c r="L612"/>
    </row>
    <row r="613" spans="1:12" hidden="1" x14ac:dyDescent="0.25">
      <c r="A613">
        <v>50000249</v>
      </c>
      <c r="B613">
        <v>2527785</v>
      </c>
      <c r="C613" t="s">
        <v>171</v>
      </c>
      <c r="D613">
        <v>1037625356</v>
      </c>
      <c r="E613" s="14">
        <v>20151110</v>
      </c>
      <c r="F613">
        <v>32176764</v>
      </c>
      <c r="G613">
        <v>12400000</v>
      </c>
      <c r="H613" s="26">
        <v>270102</v>
      </c>
      <c r="I613" s="26">
        <v>121204</v>
      </c>
      <c r="J613" s="26"/>
      <c r="K613" s="1">
        <v>5000</v>
      </c>
      <c r="L613"/>
    </row>
    <row r="614" spans="1:12" hidden="1" x14ac:dyDescent="0.25">
      <c r="A614">
        <v>50000249</v>
      </c>
      <c r="B614">
        <v>2527787</v>
      </c>
      <c r="C614" t="s">
        <v>171</v>
      </c>
      <c r="D614">
        <v>1144144175</v>
      </c>
      <c r="E614" s="14">
        <v>20151110</v>
      </c>
      <c r="F614">
        <v>6622429</v>
      </c>
      <c r="G614">
        <v>12400000</v>
      </c>
      <c r="H614" s="26">
        <v>270102</v>
      </c>
      <c r="I614" s="26">
        <v>121204</v>
      </c>
      <c r="J614" s="26"/>
      <c r="K614" s="1">
        <v>5000</v>
      </c>
      <c r="L614"/>
    </row>
    <row r="615" spans="1:12" hidden="1" x14ac:dyDescent="0.25">
      <c r="A615">
        <v>50000249</v>
      </c>
      <c r="B615">
        <v>2539879</v>
      </c>
      <c r="C615" t="s">
        <v>154</v>
      </c>
      <c r="D615">
        <v>860026182</v>
      </c>
      <c r="E615" s="14">
        <v>20151110</v>
      </c>
      <c r="F615">
        <v>5600600</v>
      </c>
      <c r="G615">
        <v>11800000</v>
      </c>
      <c r="H615" s="26">
        <v>240101</v>
      </c>
      <c r="I615" s="26">
        <v>121268</v>
      </c>
      <c r="J615" s="26"/>
      <c r="K615" s="1">
        <v>24544861</v>
      </c>
      <c r="L615"/>
    </row>
    <row r="616" spans="1:12" hidden="1" x14ac:dyDescent="0.25">
      <c r="A616">
        <v>50000249</v>
      </c>
      <c r="B616">
        <v>2539880</v>
      </c>
      <c r="C616" t="s">
        <v>154</v>
      </c>
      <c r="D616">
        <v>860026182</v>
      </c>
      <c r="E616" s="14">
        <v>20151110</v>
      </c>
      <c r="F616">
        <v>5600600</v>
      </c>
      <c r="G616">
        <v>11800000</v>
      </c>
      <c r="H616" s="26">
        <v>240101</v>
      </c>
      <c r="I616" s="26">
        <v>121268</v>
      </c>
      <c r="J616" s="26"/>
      <c r="K616" s="1">
        <v>24544861</v>
      </c>
      <c r="L616"/>
    </row>
    <row r="617" spans="1:12" hidden="1" x14ac:dyDescent="0.25">
      <c r="A617">
        <v>50000249</v>
      </c>
      <c r="B617">
        <v>2547243</v>
      </c>
      <c r="C617" t="s">
        <v>154</v>
      </c>
      <c r="D617">
        <v>46677315</v>
      </c>
      <c r="E617" s="14">
        <v>20151110</v>
      </c>
      <c r="F617">
        <v>31925295</v>
      </c>
      <c r="G617">
        <v>12400000</v>
      </c>
      <c r="H617" s="26">
        <v>270102</v>
      </c>
      <c r="I617" s="26">
        <v>121204</v>
      </c>
      <c r="J617" s="26"/>
      <c r="K617" s="1">
        <v>5000</v>
      </c>
      <c r="L617"/>
    </row>
    <row r="618" spans="1:12" hidden="1" x14ac:dyDescent="0.25">
      <c r="A618">
        <v>50000249</v>
      </c>
      <c r="B618">
        <v>2549721</v>
      </c>
      <c r="C618" t="s">
        <v>154</v>
      </c>
      <c r="D618">
        <v>19247955</v>
      </c>
      <c r="E618" s="14">
        <v>20151110</v>
      </c>
      <c r="F618">
        <v>31602410</v>
      </c>
      <c r="G618">
        <v>26800000</v>
      </c>
      <c r="H618" s="26">
        <v>360200</v>
      </c>
      <c r="I618" s="26">
        <v>360200</v>
      </c>
      <c r="J618" s="26"/>
      <c r="K618" s="1">
        <v>204462</v>
      </c>
      <c r="L618"/>
    </row>
    <row r="619" spans="1:12" hidden="1" x14ac:dyDescent="0.25">
      <c r="A619">
        <v>50000249</v>
      </c>
      <c r="B619">
        <v>2569456</v>
      </c>
      <c r="C619" t="s">
        <v>154</v>
      </c>
      <c r="D619">
        <v>3073147</v>
      </c>
      <c r="E619" s="14">
        <v>20151110</v>
      </c>
      <c r="F619">
        <v>32142178</v>
      </c>
      <c r="G619">
        <v>12400000</v>
      </c>
      <c r="H619" s="26">
        <v>270102</v>
      </c>
      <c r="I619" s="26">
        <v>121204</v>
      </c>
      <c r="J619" s="26"/>
      <c r="K619" s="1">
        <v>5000</v>
      </c>
      <c r="L619"/>
    </row>
    <row r="620" spans="1:12" hidden="1" x14ac:dyDescent="0.25">
      <c r="A620">
        <v>50000249</v>
      </c>
      <c r="B620">
        <v>2571834</v>
      </c>
      <c r="C620" t="s">
        <v>154</v>
      </c>
      <c r="D620">
        <v>9001969593</v>
      </c>
      <c r="E620" s="14">
        <v>20151110</v>
      </c>
      <c r="F620">
        <v>6462600</v>
      </c>
      <c r="G620">
        <v>12800000</v>
      </c>
      <c r="H620" s="26">
        <v>350300</v>
      </c>
      <c r="I620" s="26">
        <v>350300</v>
      </c>
      <c r="J620" s="26"/>
      <c r="K620" s="1">
        <v>4351236</v>
      </c>
      <c r="L620"/>
    </row>
    <row r="621" spans="1:12" hidden="1" x14ac:dyDescent="0.25">
      <c r="A621">
        <v>50000249</v>
      </c>
      <c r="B621">
        <v>2571836</v>
      </c>
      <c r="C621" t="s">
        <v>154</v>
      </c>
      <c r="D621">
        <v>9001969593</v>
      </c>
      <c r="E621" s="14">
        <v>20151110</v>
      </c>
      <c r="F621">
        <v>6462600</v>
      </c>
      <c r="G621">
        <v>12800000</v>
      </c>
      <c r="H621" s="26">
        <v>350300</v>
      </c>
      <c r="I621" s="26">
        <v>350300</v>
      </c>
      <c r="J621" s="26"/>
      <c r="K621" s="1">
        <v>4463492</v>
      </c>
      <c r="L621"/>
    </row>
    <row r="622" spans="1:12" hidden="1" x14ac:dyDescent="0.25">
      <c r="A622">
        <v>50000249</v>
      </c>
      <c r="B622">
        <v>2599012</v>
      </c>
      <c r="C622" t="s">
        <v>163</v>
      </c>
      <c r="D622">
        <v>22818063</v>
      </c>
      <c r="E622" s="14">
        <v>20151110</v>
      </c>
      <c r="F622">
        <v>6900276</v>
      </c>
      <c r="G622">
        <v>923272193</v>
      </c>
      <c r="H622" s="26">
        <v>131401</v>
      </c>
      <c r="I622" s="26">
        <v>131401</v>
      </c>
      <c r="J622" s="26"/>
      <c r="K622" s="1">
        <v>2900</v>
      </c>
      <c r="L622"/>
    </row>
    <row r="623" spans="1:12" hidden="1" x14ac:dyDescent="0.25">
      <c r="A623">
        <v>50000249</v>
      </c>
      <c r="B623">
        <v>2631257</v>
      </c>
      <c r="C623" t="s">
        <v>161</v>
      </c>
      <c r="D623">
        <v>6566376</v>
      </c>
      <c r="E623" s="14">
        <v>20151110</v>
      </c>
      <c r="F623">
        <v>5925786</v>
      </c>
      <c r="G623">
        <v>12200000</v>
      </c>
      <c r="H623" s="26">
        <v>250101</v>
      </c>
      <c r="I623" s="26">
        <v>121225</v>
      </c>
      <c r="J623" s="26"/>
      <c r="K623" s="1">
        <v>8300</v>
      </c>
      <c r="L623"/>
    </row>
    <row r="624" spans="1:12" hidden="1" x14ac:dyDescent="0.25">
      <c r="A624">
        <v>50000249</v>
      </c>
      <c r="B624">
        <v>2643186</v>
      </c>
      <c r="C624" t="s">
        <v>154</v>
      </c>
      <c r="D624">
        <v>4884629</v>
      </c>
      <c r="E624" s="14">
        <v>20151110</v>
      </c>
      <c r="F624">
        <v>6149465</v>
      </c>
      <c r="G624">
        <v>12200000</v>
      </c>
      <c r="H624" s="26">
        <v>250101</v>
      </c>
      <c r="I624" s="26">
        <v>121225</v>
      </c>
      <c r="J624" s="26"/>
      <c r="K624" s="1">
        <v>13400</v>
      </c>
      <c r="L624"/>
    </row>
    <row r="625" spans="1:12" hidden="1" x14ac:dyDescent="0.25">
      <c r="A625">
        <v>50000249</v>
      </c>
      <c r="B625">
        <v>2645788</v>
      </c>
      <c r="C625" t="s">
        <v>190</v>
      </c>
      <c r="D625">
        <v>9000613951</v>
      </c>
      <c r="E625" s="14">
        <v>20151110</v>
      </c>
      <c r="F625">
        <v>31361365</v>
      </c>
      <c r="G625">
        <v>10200000</v>
      </c>
      <c r="H625" s="26">
        <v>260101</v>
      </c>
      <c r="I625" s="26">
        <v>6002</v>
      </c>
      <c r="J625" s="26"/>
      <c r="K625" s="1">
        <v>552161</v>
      </c>
      <c r="L625"/>
    </row>
    <row r="626" spans="1:12" hidden="1" x14ac:dyDescent="0.25">
      <c r="A626">
        <v>50000249</v>
      </c>
      <c r="B626">
        <v>2645789</v>
      </c>
      <c r="C626" t="s">
        <v>190</v>
      </c>
      <c r="D626">
        <v>9000622963</v>
      </c>
      <c r="E626" s="14">
        <v>20151110</v>
      </c>
      <c r="F626">
        <v>31361365</v>
      </c>
      <c r="G626">
        <v>10200000</v>
      </c>
      <c r="H626" s="26">
        <v>260101</v>
      </c>
      <c r="I626" s="26">
        <v>6002</v>
      </c>
      <c r="J626" s="26"/>
      <c r="K626" s="1">
        <v>399655</v>
      </c>
      <c r="L626"/>
    </row>
    <row r="627" spans="1:12" hidden="1" x14ac:dyDescent="0.25">
      <c r="A627">
        <v>50000249</v>
      </c>
      <c r="B627">
        <v>2645791</v>
      </c>
      <c r="C627" t="s">
        <v>190</v>
      </c>
      <c r="D627">
        <v>9001087900</v>
      </c>
      <c r="E627" s="14">
        <v>20151110</v>
      </c>
      <c r="F627">
        <v>31361365</v>
      </c>
      <c r="G627">
        <v>10200000</v>
      </c>
      <c r="H627" s="26">
        <v>260101</v>
      </c>
      <c r="I627" s="26">
        <v>6002</v>
      </c>
      <c r="J627" s="26"/>
      <c r="K627" s="1">
        <v>220574</v>
      </c>
      <c r="L627"/>
    </row>
    <row r="628" spans="1:12" hidden="1" x14ac:dyDescent="0.25">
      <c r="A628">
        <v>50000249</v>
      </c>
      <c r="B628">
        <v>2645792</v>
      </c>
      <c r="C628" t="s">
        <v>190</v>
      </c>
      <c r="D628">
        <v>9000624748</v>
      </c>
      <c r="E628" s="14">
        <v>20151110</v>
      </c>
      <c r="F628">
        <v>31361365</v>
      </c>
      <c r="G628">
        <v>10200000</v>
      </c>
      <c r="H628" s="26">
        <v>260101</v>
      </c>
      <c r="I628" s="26">
        <v>6002</v>
      </c>
      <c r="J628" s="26"/>
      <c r="K628" s="1">
        <v>254813</v>
      </c>
      <c r="L628"/>
    </row>
    <row r="629" spans="1:12" hidden="1" x14ac:dyDescent="0.25">
      <c r="A629">
        <v>50000249</v>
      </c>
      <c r="B629">
        <v>2648529</v>
      </c>
      <c r="C629" t="s">
        <v>171</v>
      </c>
      <c r="D629">
        <v>16602169</v>
      </c>
      <c r="E629" s="14">
        <v>20151110</v>
      </c>
      <c r="F629">
        <v>6204400</v>
      </c>
      <c r="G629">
        <v>13700000</v>
      </c>
      <c r="H629" s="26">
        <v>290101</v>
      </c>
      <c r="I629" s="26">
        <v>121250</v>
      </c>
      <c r="J629" s="26"/>
      <c r="K629" s="1">
        <v>333.14</v>
      </c>
      <c r="L629"/>
    </row>
    <row r="630" spans="1:12" hidden="1" x14ac:dyDescent="0.25">
      <c r="A630">
        <v>50000249</v>
      </c>
      <c r="B630">
        <v>2648531</v>
      </c>
      <c r="C630" t="s">
        <v>171</v>
      </c>
      <c r="D630">
        <v>16602169</v>
      </c>
      <c r="E630" s="14">
        <v>20151110</v>
      </c>
      <c r="F630">
        <v>6204400</v>
      </c>
      <c r="G630">
        <v>13700000</v>
      </c>
      <c r="H630" s="26">
        <v>290101</v>
      </c>
      <c r="I630" s="26">
        <v>121250</v>
      </c>
      <c r="J630" s="26"/>
      <c r="K630" s="1">
        <v>333.14</v>
      </c>
      <c r="L630"/>
    </row>
    <row r="631" spans="1:12" hidden="1" x14ac:dyDescent="0.25">
      <c r="A631">
        <v>50000249</v>
      </c>
      <c r="B631">
        <v>2648533</v>
      </c>
      <c r="C631" t="s">
        <v>171</v>
      </c>
      <c r="D631">
        <v>16602169</v>
      </c>
      <c r="E631" s="14">
        <v>20151110</v>
      </c>
      <c r="F631">
        <v>6204400</v>
      </c>
      <c r="G631">
        <v>13700000</v>
      </c>
      <c r="H631" s="26">
        <v>290101</v>
      </c>
      <c r="I631" s="26">
        <v>121250</v>
      </c>
      <c r="J631" s="26"/>
      <c r="K631" s="1">
        <v>333.14</v>
      </c>
      <c r="L631"/>
    </row>
    <row r="632" spans="1:12" hidden="1" x14ac:dyDescent="0.25">
      <c r="A632">
        <v>50000249</v>
      </c>
      <c r="B632">
        <v>4228380</v>
      </c>
      <c r="C632" t="s">
        <v>170</v>
      </c>
      <c r="D632">
        <v>1035858680</v>
      </c>
      <c r="E632" s="14">
        <v>20151110</v>
      </c>
      <c r="F632">
        <v>31487633</v>
      </c>
      <c r="G632">
        <v>12400000</v>
      </c>
      <c r="H632" s="26">
        <v>270102</v>
      </c>
      <c r="I632" s="26">
        <v>121204</v>
      </c>
      <c r="J632" s="26"/>
      <c r="K632" s="1">
        <v>5000</v>
      </c>
      <c r="L632"/>
    </row>
    <row r="633" spans="1:12" hidden="1" x14ac:dyDescent="0.25">
      <c r="A633">
        <v>50000249</v>
      </c>
      <c r="B633">
        <v>34008046</v>
      </c>
      <c r="C633" t="s">
        <v>154</v>
      </c>
      <c r="D633">
        <v>8600095786</v>
      </c>
      <c r="E633" s="14">
        <v>20151110</v>
      </c>
      <c r="F633">
        <v>6919122</v>
      </c>
      <c r="G633">
        <v>11800000</v>
      </c>
      <c r="H633" s="26">
        <v>240101</v>
      </c>
      <c r="I633" s="26">
        <v>121268</v>
      </c>
      <c r="J633" s="26"/>
      <c r="K633" s="1">
        <v>70000000</v>
      </c>
      <c r="L633"/>
    </row>
    <row r="634" spans="1:12" hidden="1" x14ac:dyDescent="0.25">
      <c r="A634">
        <v>50000249</v>
      </c>
      <c r="B634">
        <v>34008050</v>
      </c>
      <c r="C634" t="s">
        <v>154</v>
      </c>
      <c r="D634">
        <v>8600095786</v>
      </c>
      <c r="E634" s="14">
        <v>20151110</v>
      </c>
      <c r="F634">
        <v>6919122</v>
      </c>
      <c r="G634">
        <v>11800000</v>
      </c>
      <c r="H634" s="26">
        <v>240101</v>
      </c>
      <c r="I634" s="26">
        <v>121268</v>
      </c>
      <c r="J634" s="26"/>
      <c r="K634" s="1">
        <v>70000000</v>
      </c>
      <c r="L634"/>
    </row>
    <row r="635" spans="1:12" hidden="1" x14ac:dyDescent="0.25">
      <c r="A635">
        <v>50000249</v>
      </c>
      <c r="B635">
        <v>34008388</v>
      </c>
      <c r="C635" t="s">
        <v>154</v>
      </c>
      <c r="D635">
        <v>81754629</v>
      </c>
      <c r="E635" s="14">
        <v>20151110</v>
      </c>
      <c r="F635">
        <v>31255263</v>
      </c>
      <c r="G635">
        <v>12400000</v>
      </c>
      <c r="H635" s="26">
        <v>270102</v>
      </c>
      <c r="I635" s="26">
        <v>121204</v>
      </c>
      <c r="J635" s="26"/>
      <c r="K635" s="1">
        <v>5000</v>
      </c>
      <c r="L635"/>
    </row>
    <row r="636" spans="1:12" hidden="1" x14ac:dyDescent="0.25">
      <c r="A636">
        <v>50000249</v>
      </c>
      <c r="B636">
        <v>37362885</v>
      </c>
      <c r="C636" t="s">
        <v>154</v>
      </c>
      <c r="D636">
        <v>900177645</v>
      </c>
      <c r="E636" s="14">
        <v>20151110</v>
      </c>
      <c r="F636">
        <v>58810010</v>
      </c>
      <c r="G636">
        <v>923272193</v>
      </c>
      <c r="H636" s="26">
        <v>131401</v>
      </c>
      <c r="I636" s="26">
        <v>131401</v>
      </c>
      <c r="J636" s="26"/>
      <c r="K636" s="1">
        <v>46100</v>
      </c>
      <c r="L636"/>
    </row>
    <row r="637" spans="1:12" hidden="1" x14ac:dyDescent="0.25">
      <c r="A637">
        <v>50000249</v>
      </c>
      <c r="B637">
        <v>40441801</v>
      </c>
      <c r="C637" t="s">
        <v>154</v>
      </c>
      <c r="D637">
        <v>8002514406</v>
      </c>
      <c r="E637" s="14">
        <v>20151110</v>
      </c>
      <c r="F637">
        <v>6466060</v>
      </c>
      <c r="G637">
        <v>13700000</v>
      </c>
      <c r="H637" s="26">
        <v>290101</v>
      </c>
      <c r="I637" s="26">
        <v>270944</v>
      </c>
      <c r="J637" s="26"/>
      <c r="K637" s="1">
        <v>6801472</v>
      </c>
      <c r="L637"/>
    </row>
    <row r="638" spans="1:12" hidden="1" x14ac:dyDescent="0.25">
      <c r="A638">
        <v>50000249</v>
      </c>
      <c r="B638">
        <v>40701103</v>
      </c>
      <c r="C638" t="s">
        <v>163</v>
      </c>
      <c r="D638">
        <v>79362811</v>
      </c>
      <c r="E638" s="14">
        <v>20151110</v>
      </c>
      <c r="F638">
        <v>31572058</v>
      </c>
      <c r="G638">
        <v>26800000</v>
      </c>
      <c r="H638" s="26">
        <v>360200</v>
      </c>
      <c r="I638" s="26">
        <v>360200</v>
      </c>
      <c r="J638" s="26"/>
      <c r="K638" s="1">
        <v>8000</v>
      </c>
      <c r="L638"/>
    </row>
    <row r="639" spans="1:12" hidden="1" x14ac:dyDescent="0.25">
      <c r="A639">
        <v>50000249</v>
      </c>
      <c r="B639">
        <v>41081900</v>
      </c>
      <c r="C639" t="s">
        <v>171</v>
      </c>
      <c r="D639">
        <v>10660930</v>
      </c>
      <c r="E639" s="14">
        <v>20151110</v>
      </c>
      <c r="F639">
        <v>314605</v>
      </c>
      <c r="G639">
        <v>12400000</v>
      </c>
      <c r="H639" s="26">
        <v>270108</v>
      </c>
      <c r="I639" s="26">
        <v>270108</v>
      </c>
      <c r="J639" s="26"/>
      <c r="K639" s="1">
        <v>2168201</v>
      </c>
      <c r="L639"/>
    </row>
    <row r="640" spans="1:12" hidden="1" x14ac:dyDescent="0.25">
      <c r="A640">
        <v>50000249</v>
      </c>
      <c r="B640">
        <v>41181809</v>
      </c>
      <c r="C640" t="s">
        <v>154</v>
      </c>
      <c r="D640">
        <v>79911635</v>
      </c>
      <c r="E640" s="14">
        <v>20151110</v>
      </c>
      <c r="F640">
        <v>31922261</v>
      </c>
      <c r="G640">
        <v>12800000</v>
      </c>
      <c r="H640" s="26">
        <v>350300</v>
      </c>
      <c r="I640" s="26">
        <v>350300</v>
      </c>
      <c r="J640" s="26"/>
      <c r="K640" s="1">
        <v>400000</v>
      </c>
      <c r="L640"/>
    </row>
    <row r="641" spans="1:12" hidden="1" x14ac:dyDescent="0.25">
      <c r="A641">
        <v>50000249</v>
      </c>
      <c r="B641">
        <v>42923572</v>
      </c>
      <c r="C641" t="s">
        <v>157</v>
      </c>
      <c r="D641">
        <v>8002320480</v>
      </c>
      <c r="E641" s="14">
        <v>20151110</v>
      </c>
      <c r="F641">
        <v>31453841</v>
      </c>
      <c r="G641">
        <v>23900000</v>
      </c>
      <c r="H641" s="26">
        <v>410600</v>
      </c>
      <c r="I641" s="26">
        <v>410600</v>
      </c>
      <c r="J641" s="26"/>
      <c r="K641" s="1">
        <v>2038731</v>
      </c>
      <c r="L641"/>
    </row>
    <row r="642" spans="1:12" hidden="1" x14ac:dyDescent="0.25">
      <c r="A642">
        <v>50000249</v>
      </c>
      <c r="B642">
        <v>45155656</v>
      </c>
      <c r="C642" t="s">
        <v>154</v>
      </c>
      <c r="D642">
        <v>38246766</v>
      </c>
      <c r="E642" s="14">
        <v>20151110</v>
      </c>
      <c r="F642">
        <v>31246661</v>
      </c>
      <c r="G642">
        <v>923272193</v>
      </c>
      <c r="H642" s="26">
        <v>131401</v>
      </c>
      <c r="I642" s="26">
        <v>131401</v>
      </c>
      <c r="J642" s="26"/>
      <c r="K642" s="1">
        <v>24700</v>
      </c>
      <c r="L642"/>
    </row>
    <row r="643" spans="1:12" x14ac:dyDescent="0.25">
      <c r="A643">
        <v>50000249</v>
      </c>
      <c r="B643">
        <v>45249020</v>
      </c>
      <c r="C643" t="s">
        <v>206</v>
      </c>
      <c r="D643">
        <v>46660711</v>
      </c>
      <c r="E643" s="14">
        <v>20151110</v>
      </c>
      <c r="F643">
        <v>7621121</v>
      </c>
      <c r="G643">
        <v>11800000</v>
      </c>
      <c r="H643" s="26">
        <v>240101</v>
      </c>
      <c r="I643" s="26">
        <v>121265</v>
      </c>
      <c r="J643" s="26"/>
      <c r="K643" s="1">
        <v>1</v>
      </c>
      <c r="L643"/>
    </row>
    <row r="644" spans="1:12" x14ac:dyDescent="0.25">
      <c r="A644">
        <v>50000249</v>
      </c>
      <c r="B644">
        <v>45249022</v>
      </c>
      <c r="C644" t="s">
        <v>206</v>
      </c>
      <c r="D644">
        <v>46660711</v>
      </c>
      <c r="E644" s="14">
        <v>20151110</v>
      </c>
      <c r="F644">
        <v>7621121</v>
      </c>
      <c r="G644">
        <v>11800000</v>
      </c>
      <c r="H644" s="26">
        <v>240101</v>
      </c>
      <c r="I644" s="26">
        <v>121265</v>
      </c>
      <c r="J644" s="26"/>
      <c r="K644" s="1">
        <v>1</v>
      </c>
      <c r="L644"/>
    </row>
    <row r="645" spans="1:12" hidden="1" x14ac:dyDescent="0.25">
      <c r="A645">
        <v>50000249</v>
      </c>
      <c r="B645">
        <v>45687941</v>
      </c>
      <c r="C645" t="s">
        <v>170</v>
      </c>
      <c r="D645">
        <v>8909119722</v>
      </c>
      <c r="E645" s="14">
        <v>20151110</v>
      </c>
      <c r="F645">
        <v>4445550</v>
      </c>
      <c r="G645">
        <v>828400000</v>
      </c>
      <c r="H645" s="26">
        <v>131000</v>
      </c>
      <c r="I645" s="26">
        <v>131000</v>
      </c>
      <c r="J645" s="26"/>
      <c r="K645" s="1">
        <v>343935</v>
      </c>
      <c r="L645"/>
    </row>
    <row r="646" spans="1:12" hidden="1" x14ac:dyDescent="0.25">
      <c r="A646">
        <v>50000249</v>
      </c>
      <c r="B646">
        <v>46431880</v>
      </c>
      <c r="C646" t="s">
        <v>186</v>
      </c>
      <c r="D646">
        <v>1118834128</v>
      </c>
      <c r="E646" s="14">
        <v>20151110</v>
      </c>
      <c r="F646">
        <v>7275502</v>
      </c>
      <c r="G646">
        <v>12400000</v>
      </c>
      <c r="H646" s="26">
        <v>270102</v>
      </c>
      <c r="I646" s="26">
        <v>121204</v>
      </c>
      <c r="J646" s="26"/>
      <c r="K646" s="1">
        <v>5000</v>
      </c>
      <c r="L646"/>
    </row>
    <row r="647" spans="1:12" hidden="1" x14ac:dyDescent="0.25">
      <c r="A647">
        <v>50000249</v>
      </c>
      <c r="B647">
        <v>46554779</v>
      </c>
      <c r="C647" t="s">
        <v>154</v>
      </c>
      <c r="D647">
        <v>52793394</v>
      </c>
      <c r="E647" s="14">
        <v>20151110</v>
      </c>
      <c r="F647">
        <v>0</v>
      </c>
      <c r="G647">
        <v>12400000</v>
      </c>
      <c r="H647" s="26">
        <v>270102</v>
      </c>
      <c r="I647" s="26">
        <v>121204</v>
      </c>
      <c r="J647" s="26"/>
      <c r="K647" s="1">
        <v>5000</v>
      </c>
      <c r="L647"/>
    </row>
    <row r="648" spans="1:12" hidden="1" x14ac:dyDescent="0.25">
      <c r="A648">
        <v>50000249</v>
      </c>
      <c r="E648" s="14">
        <v>20151110</v>
      </c>
      <c r="H648" s="26">
        <v>0</v>
      </c>
      <c r="K648" s="1">
        <v>73407</v>
      </c>
      <c r="L648"/>
    </row>
    <row r="649" spans="1:12" hidden="1" x14ac:dyDescent="0.25">
      <c r="A649">
        <v>50000249</v>
      </c>
      <c r="E649" s="14">
        <v>20151110</v>
      </c>
      <c r="H649" s="26">
        <v>0</v>
      </c>
      <c r="K649" s="1">
        <v>110901</v>
      </c>
      <c r="L649"/>
    </row>
    <row r="650" spans="1:12" hidden="1" x14ac:dyDescent="0.25">
      <c r="A650">
        <v>50000249</v>
      </c>
      <c r="E650" s="14">
        <v>20151110</v>
      </c>
      <c r="H650" s="26">
        <v>0</v>
      </c>
      <c r="K650" s="1">
        <v>110919</v>
      </c>
      <c r="L650"/>
    </row>
    <row r="651" spans="1:12" hidden="1" x14ac:dyDescent="0.25">
      <c r="A651">
        <v>50000249</v>
      </c>
      <c r="E651" s="14">
        <v>20151110</v>
      </c>
      <c r="H651" s="26">
        <v>0</v>
      </c>
      <c r="K651" s="1">
        <v>118824</v>
      </c>
      <c r="L651"/>
    </row>
    <row r="652" spans="1:12" hidden="1" x14ac:dyDescent="0.25">
      <c r="A652">
        <v>50000249</v>
      </c>
      <c r="E652" s="14">
        <v>20151110</v>
      </c>
      <c r="H652" s="26">
        <v>0</v>
      </c>
      <c r="K652" s="1">
        <v>56277</v>
      </c>
      <c r="L652"/>
    </row>
    <row r="653" spans="1:12" hidden="1" x14ac:dyDescent="0.25">
      <c r="A653">
        <v>50000249</v>
      </c>
      <c r="B653">
        <v>728573</v>
      </c>
      <c r="C653" t="s">
        <v>172</v>
      </c>
      <c r="D653">
        <v>8001658661</v>
      </c>
      <c r="E653" s="14">
        <v>20151111</v>
      </c>
      <c r="F653">
        <v>8713774</v>
      </c>
      <c r="G653">
        <v>12400000</v>
      </c>
      <c r="H653" s="26">
        <v>270108</v>
      </c>
      <c r="I653" s="26">
        <v>270108</v>
      </c>
      <c r="J653" s="26"/>
      <c r="K653" s="1">
        <v>1699058</v>
      </c>
      <c r="L653"/>
    </row>
    <row r="654" spans="1:12" hidden="1" x14ac:dyDescent="0.25">
      <c r="A654">
        <v>50000249</v>
      </c>
      <c r="B654">
        <v>742271</v>
      </c>
      <c r="C654" t="s">
        <v>212</v>
      </c>
      <c r="D654">
        <v>70076505</v>
      </c>
      <c r="E654" s="14">
        <v>20151111</v>
      </c>
      <c r="F654">
        <v>3491321</v>
      </c>
      <c r="G654">
        <v>923272193</v>
      </c>
      <c r="H654" s="26">
        <v>131401</v>
      </c>
      <c r="I654" s="26">
        <v>131401</v>
      </c>
      <c r="J654" s="26"/>
      <c r="K654" s="1">
        <v>3100</v>
      </c>
      <c r="L654"/>
    </row>
    <row r="655" spans="1:12" hidden="1" x14ac:dyDescent="0.25">
      <c r="A655">
        <v>50000249</v>
      </c>
      <c r="B655">
        <v>880120</v>
      </c>
      <c r="C655" t="s">
        <v>173</v>
      </c>
      <c r="D655">
        <v>1054678062</v>
      </c>
      <c r="E655" s="14">
        <v>20151111</v>
      </c>
      <c r="F655">
        <v>31029915</v>
      </c>
      <c r="G655">
        <v>12400000</v>
      </c>
      <c r="H655" s="26">
        <v>270102</v>
      </c>
      <c r="I655" s="26">
        <v>121204</v>
      </c>
      <c r="J655" s="26"/>
      <c r="K655" s="1">
        <v>5000</v>
      </c>
      <c r="L655"/>
    </row>
    <row r="656" spans="1:12" hidden="1" x14ac:dyDescent="0.25">
      <c r="A656">
        <v>50000249</v>
      </c>
      <c r="B656">
        <v>880204</v>
      </c>
      <c r="C656" t="s">
        <v>173</v>
      </c>
      <c r="D656">
        <v>40036158</v>
      </c>
      <c r="E656" s="14">
        <v>20151111</v>
      </c>
      <c r="F656">
        <v>31078450</v>
      </c>
      <c r="G656">
        <v>12400000</v>
      </c>
      <c r="H656" s="26">
        <v>270102</v>
      </c>
      <c r="I656" s="26">
        <v>121204</v>
      </c>
      <c r="J656" s="26"/>
      <c r="K656" s="1">
        <v>5000</v>
      </c>
      <c r="L656"/>
    </row>
    <row r="657" spans="1:12" hidden="1" x14ac:dyDescent="0.25">
      <c r="A657">
        <v>50000249</v>
      </c>
      <c r="B657">
        <v>887894</v>
      </c>
      <c r="C657" t="s">
        <v>173</v>
      </c>
      <c r="D657">
        <v>1053340318</v>
      </c>
      <c r="E657" s="14">
        <v>20151111</v>
      </c>
      <c r="F657">
        <v>32135379</v>
      </c>
      <c r="G657">
        <v>12400000</v>
      </c>
      <c r="H657" s="26">
        <v>270102</v>
      </c>
      <c r="I657" s="26">
        <v>121204</v>
      </c>
      <c r="J657" s="26"/>
      <c r="K657" s="1">
        <v>5000</v>
      </c>
      <c r="L657"/>
    </row>
    <row r="658" spans="1:12" hidden="1" x14ac:dyDescent="0.25">
      <c r="A658">
        <v>50000249</v>
      </c>
      <c r="B658">
        <v>887901</v>
      </c>
      <c r="C658" t="s">
        <v>173</v>
      </c>
      <c r="D658">
        <v>1055690274</v>
      </c>
      <c r="E658" s="14">
        <v>20151111</v>
      </c>
      <c r="F658">
        <v>31938065</v>
      </c>
      <c r="G658">
        <v>12400000</v>
      </c>
      <c r="H658" s="26">
        <v>270102</v>
      </c>
      <c r="I658" s="26">
        <v>121204</v>
      </c>
      <c r="J658" s="26"/>
      <c r="K658" s="1">
        <v>5000</v>
      </c>
      <c r="L658"/>
    </row>
    <row r="659" spans="1:12" hidden="1" x14ac:dyDescent="0.25">
      <c r="A659">
        <v>50000249</v>
      </c>
      <c r="B659">
        <v>887905</v>
      </c>
      <c r="C659" t="s">
        <v>173</v>
      </c>
      <c r="D659">
        <v>74187570</v>
      </c>
      <c r="E659" s="14">
        <v>20151111</v>
      </c>
      <c r="F659">
        <v>31434713</v>
      </c>
      <c r="G659">
        <v>12400000</v>
      </c>
      <c r="H659" s="26">
        <v>270102</v>
      </c>
      <c r="I659" s="26">
        <v>121204</v>
      </c>
      <c r="J659" s="26"/>
      <c r="K659" s="1">
        <v>5000</v>
      </c>
      <c r="L659"/>
    </row>
    <row r="660" spans="1:12" hidden="1" x14ac:dyDescent="0.25">
      <c r="A660">
        <v>50000249</v>
      </c>
      <c r="B660">
        <v>916252</v>
      </c>
      <c r="C660" t="s">
        <v>154</v>
      </c>
      <c r="D660">
        <v>1036223182</v>
      </c>
      <c r="E660" s="14">
        <v>20151111</v>
      </c>
      <c r="F660">
        <v>2869449</v>
      </c>
      <c r="G660">
        <v>12400000</v>
      </c>
      <c r="H660" s="26">
        <v>270102</v>
      </c>
      <c r="I660" s="26">
        <v>121204</v>
      </c>
      <c r="J660" s="26"/>
      <c r="K660" s="1">
        <v>5000</v>
      </c>
      <c r="L660"/>
    </row>
    <row r="661" spans="1:12" hidden="1" x14ac:dyDescent="0.25">
      <c r="A661">
        <v>50000249</v>
      </c>
      <c r="B661">
        <v>916255</v>
      </c>
      <c r="C661" t="s">
        <v>154</v>
      </c>
      <c r="D661">
        <v>31859434</v>
      </c>
      <c r="E661" s="14">
        <v>20151111</v>
      </c>
      <c r="F661">
        <v>31039645</v>
      </c>
      <c r="G661">
        <v>12400000</v>
      </c>
      <c r="H661" s="26">
        <v>270102</v>
      </c>
      <c r="I661" s="26">
        <v>121204</v>
      </c>
      <c r="J661" s="26"/>
      <c r="K661" s="1">
        <v>5000</v>
      </c>
      <c r="L661"/>
    </row>
    <row r="662" spans="1:12" hidden="1" x14ac:dyDescent="0.25">
      <c r="A662">
        <v>50000249</v>
      </c>
      <c r="B662">
        <v>936511</v>
      </c>
      <c r="C662" t="s">
        <v>184</v>
      </c>
      <c r="D662">
        <v>9725947</v>
      </c>
      <c r="E662" s="14">
        <v>20151111</v>
      </c>
      <c r="F662">
        <v>7453900</v>
      </c>
      <c r="G662">
        <v>26800000</v>
      </c>
      <c r="H662" s="26">
        <v>360200</v>
      </c>
      <c r="I662" s="26">
        <v>360200</v>
      </c>
      <c r="J662" s="26"/>
      <c r="K662" s="1">
        <v>13900</v>
      </c>
      <c r="L662"/>
    </row>
    <row r="663" spans="1:12" hidden="1" x14ac:dyDescent="0.25">
      <c r="A663">
        <v>50000249</v>
      </c>
      <c r="B663">
        <v>1041242</v>
      </c>
      <c r="C663" t="s">
        <v>189</v>
      </c>
      <c r="D663">
        <v>1113627152</v>
      </c>
      <c r="E663" s="14">
        <v>20151111</v>
      </c>
      <c r="F663">
        <v>2871505</v>
      </c>
      <c r="G663">
        <v>12400000</v>
      </c>
      <c r="H663" s="26">
        <v>270102</v>
      </c>
      <c r="I663" s="26">
        <v>121204</v>
      </c>
      <c r="J663" s="26"/>
      <c r="K663" s="1">
        <v>5000</v>
      </c>
      <c r="L663"/>
    </row>
    <row r="664" spans="1:12" x14ac:dyDescent="0.25">
      <c r="A664">
        <v>50000249</v>
      </c>
      <c r="B664">
        <v>1190819</v>
      </c>
      <c r="C664" t="s">
        <v>163</v>
      </c>
      <c r="D664">
        <v>8999990554</v>
      </c>
      <c r="E664" s="14">
        <v>20151111</v>
      </c>
      <c r="F664">
        <v>6646652</v>
      </c>
      <c r="G664">
        <v>11800000</v>
      </c>
      <c r="H664" s="26">
        <v>240101</v>
      </c>
      <c r="I664" s="26">
        <v>121265</v>
      </c>
      <c r="J664" s="26"/>
      <c r="K664" s="1">
        <v>68472</v>
      </c>
      <c r="L664"/>
    </row>
    <row r="665" spans="1:12" hidden="1" x14ac:dyDescent="0.25">
      <c r="A665">
        <v>50000249</v>
      </c>
      <c r="B665">
        <v>1267354</v>
      </c>
      <c r="C665" t="s">
        <v>180</v>
      </c>
      <c r="D665">
        <v>1102849150</v>
      </c>
      <c r="E665" s="14">
        <v>20151111</v>
      </c>
      <c r="F665">
        <v>2765980</v>
      </c>
      <c r="G665">
        <v>12400000</v>
      </c>
      <c r="H665" s="26">
        <v>270102</v>
      </c>
      <c r="I665" s="26">
        <v>121204</v>
      </c>
      <c r="J665" s="26"/>
      <c r="K665" s="1">
        <v>5000</v>
      </c>
      <c r="L665"/>
    </row>
    <row r="666" spans="1:12" hidden="1" x14ac:dyDescent="0.25">
      <c r="A666">
        <v>50000249</v>
      </c>
      <c r="B666">
        <v>1267381</v>
      </c>
      <c r="C666" t="s">
        <v>180</v>
      </c>
      <c r="D666">
        <v>1102807281</v>
      </c>
      <c r="E666" s="14">
        <v>20151111</v>
      </c>
      <c r="F666">
        <v>30127826</v>
      </c>
      <c r="G666">
        <v>12400000</v>
      </c>
      <c r="H666" s="26">
        <v>270102</v>
      </c>
      <c r="I666" s="26">
        <v>121204</v>
      </c>
      <c r="J666" s="26"/>
      <c r="K666" s="1">
        <v>5000</v>
      </c>
      <c r="L666"/>
    </row>
    <row r="667" spans="1:12" hidden="1" x14ac:dyDescent="0.25">
      <c r="A667">
        <v>50000249</v>
      </c>
      <c r="B667">
        <v>1267382</v>
      </c>
      <c r="C667" t="s">
        <v>180</v>
      </c>
      <c r="D667">
        <v>1103107871</v>
      </c>
      <c r="E667" s="14">
        <v>20151111</v>
      </c>
      <c r="F667">
        <v>30127826</v>
      </c>
      <c r="G667">
        <v>12400000</v>
      </c>
      <c r="H667" s="26">
        <v>270102</v>
      </c>
      <c r="I667" s="26">
        <v>121204</v>
      </c>
      <c r="J667" s="26"/>
      <c r="K667" s="1">
        <v>5000</v>
      </c>
      <c r="L667"/>
    </row>
    <row r="668" spans="1:12" hidden="1" x14ac:dyDescent="0.25">
      <c r="A668">
        <v>50000249</v>
      </c>
      <c r="B668">
        <v>1454122</v>
      </c>
      <c r="C668" t="s">
        <v>154</v>
      </c>
      <c r="D668">
        <v>91304337</v>
      </c>
      <c r="E668" s="14">
        <v>20151111</v>
      </c>
      <c r="F668">
        <v>3346918</v>
      </c>
      <c r="G668">
        <v>12400000</v>
      </c>
      <c r="H668" s="26">
        <v>270102</v>
      </c>
      <c r="I668" s="26">
        <v>121204</v>
      </c>
      <c r="J668" s="26"/>
      <c r="K668" s="1">
        <v>7000</v>
      </c>
      <c r="L668"/>
    </row>
    <row r="669" spans="1:12" hidden="1" x14ac:dyDescent="0.25">
      <c r="A669">
        <v>50000249</v>
      </c>
      <c r="B669">
        <v>1467707</v>
      </c>
      <c r="C669" t="s">
        <v>169</v>
      </c>
      <c r="D669">
        <v>13060347</v>
      </c>
      <c r="E669" s="14">
        <v>20151111</v>
      </c>
      <c r="F669">
        <v>7237520</v>
      </c>
      <c r="G669">
        <v>12400000</v>
      </c>
      <c r="H669" s="26">
        <v>270102</v>
      </c>
      <c r="I669" s="26">
        <v>121204</v>
      </c>
      <c r="J669" s="26"/>
      <c r="K669" s="1">
        <v>5000</v>
      </c>
      <c r="L669"/>
    </row>
    <row r="670" spans="1:12" hidden="1" x14ac:dyDescent="0.25">
      <c r="A670">
        <v>50000249</v>
      </c>
      <c r="B670">
        <v>1476063</v>
      </c>
      <c r="C670" t="s">
        <v>179</v>
      </c>
      <c r="D670">
        <v>1095932362</v>
      </c>
      <c r="E670" s="14">
        <v>20151111</v>
      </c>
      <c r="F670">
        <v>31076952</v>
      </c>
      <c r="G670">
        <v>12400000</v>
      </c>
      <c r="H670" s="26">
        <v>270102</v>
      </c>
      <c r="I670" s="26">
        <v>121204</v>
      </c>
      <c r="J670" s="26"/>
      <c r="K670" s="1">
        <v>5000</v>
      </c>
      <c r="L670"/>
    </row>
    <row r="671" spans="1:12" hidden="1" x14ac:dyDescent="0.25">
      <c r="A671">
        <v>50000249</v>
      </c>
      <c r="B671">
        <v>1516562</v>
      </c>
      <c r="C671" t="s">
        <v>170</v>
      </c>
      <c r="D671">
        <v>42982096</v>
      </c>
      <c r="E671" s="14">
        <v>20151111</v>
      </c>
      <c r="F671">
        <v>5827218</v>
      </c>
      <c r="G671">
        <v>923272193</v>
      </c>
      <c r="H671" s="26">
        <v>131401</v>
      </c>
      <c r="I671" s="26">
        <v>131401</v>
      </c>
      <c r="J671" s="26"/>
      <c r="K671" s="1">
        <v>244700</v>
      </c>
      <c r="L671"/>
    </row>
    <row r="672" spans="1:12" hidden="1" x14ac:dyDescent="0.25">
      <c r="A672">
        <v>50000249</v>
      </c>
      <c r="B672">
        <v>1555217</v>
      </c>
      <c r="C672" t="s">
        <v>172</v>
      </c>
      <c r="D672">
        <v>55174102</v>
      </c>
      <c r="E672" s="14">
        <v>20151111</v>
      </c>
      <c r="F672">
        <v>8723900</v>
      </c>
      <c r="G672">
        <v>12400000</v>
      </c>
      <c r="H672" s="26">
        <v>270108</v>
      </c>
      <c r="I672" s="26">
        <v>270108</v>
      </c>
      <c r="J672" s="26"/>
      <c r="K672" s="1">
        <v>8200</v>
      </c>
      <c r="L672"/>
    </row>
    <row r="673" spans="1:12" hidden="1" x14ac:dyDescent="0.25">
      <c r="A673">
        <v>50000249</v>
      </c>
      <c r="B673">
        <v>1679894</v>
      </c>
      <c r="C673" t="s">
        <v>171</v>
      </c>
      <c r="D673">
        <v>891500580</v>
      </c>
      <c r="E673" s="14">
        <v>20151111</v>
      </c>
      <c r="F673">
        <v>8281806</v>
      </c>
      <c r="G673">
        <v>10900000</v>
      </c>
      <c r="H673" s="26">
        <v>170101</v>
      </c>
      <c r="I673" s="26">
        <v>121255</v>
      </c>
      <c r="J673" s="26"/>
      <c r="K673" s="1">
        <v>803150</v>
      </c>
      <c r="L673"/>
    </row>
    <row r="674" spans="1:12" hidden="1" x14ac:dyDescent="0.25">
      <c r="A674">
        <v>50000249</v>
      </c>
      <c r="B674">
        <v>1723505</v>
      </c>
      <c r="C674" t="s">
        <v>171</v>
      </c>
      <c r="D674">
        <v>29350580</v>
      </c>
      <c r="E674" s="14">
        <v>20151111</v>
      </c>
      <c r="F674">
        <v>3040435</v>
      </c>
      <c r="G674">
        <v>923272193</v>
      </c>
      <c r="H674" s="26">
        <v>131401</v>
      </c>
      <c r="I674" s="26">
        <v>131401</v>
      </c>
      <c r="J674" s="26"/>
      <c r="K674" s="1">
        <v>100000</v>
      </c>
      <c r="L674"/>
    </row>
    <row r="675" spans="1:12" hidden="1" x14ac:dyDescent="0.25">
      <c r="A675">
        <v>50000249</v>
      </c>
      <c r="B675">
        <v>1723994</v>
      </c>
      <c r="C675" t="s">
        <v>171</v>
      </c>
      <c r="D675">
        <v>1144163841</v>
      </c>
      <c r="E675" s="14">
        <v>20151111</v>
      </c>
      <c r="F675">
        <v>31222641</v>
      </c>
      <c r="G675">
        <v>12400000</v>
      </c>
      <c r="H675" s="26">
        <v>270102</v>
      </c>
      <c r="I675" s="26">
        <v>121204</v>
      </c>
      <c r="J675" s="26"/>
      <c r="K675" s="1">
        <v>5000</v>
      </c>
      <c r="L675"/>
    </row>
    <row r="676" spans="1:12" hidden="1" x14ac:dyDescent="0.25">
      <c r="A676">
        <v>50000249</v>
      </c>
      <c r="B676">
        <v>1746316</v>
      </c>
      <c r="C676" t="s">
        <v>181</v>
      </c>
      <c r="D676">
        <v>10256817</v>
      </c>
      <c r="E676" s="14">
        <v>20151111</v>
      </c>
      <c r="F676">
        <v>8881065</v>
      </c>
      <c r="G676">
        <v>26800000</v>
      </c>
      <c r="H676" s="26">
        <v>360200</v>
      </c>
      <c r="I676" s="26">
        <v>360200</v>
      </c>
      <c r="J676" s="26"/>
      <c r="K676" s="1">
        <v>115300</v>
      </c>
      <c r="L676"/>
    </row>
    <row r="677" spans="1:12" hidden="1" x14ac:dyDescent="0.25">
      <c r="A677">
        <v>50000249</v>
      </c>
      <c r="B677">
        <v>1898556</v>
      </c>
      <c r="C677" t="s">
        <v>172</v>
      </c>
      <c r="D677">
        <v>17185110</v>
      </c>
      <c r="E677" s="14">
        <v>20151111</v>
      </c>
      <c r="F677">
        <v>31440077</v>
      </c>
      <c r="G677">
        <v>12400000</v>
      </c>
      <c r="H677" s="26">
        <v>270102</v>
      </c>
      <c r="I677" s="26">
        <v>121204</v>
      </c>
      <c r="J677" s="26"/>
      <c r="K677" s="1">
        <v>5000</v>
      </c>
      <c r="L677"/>
    </row>
    <row r="678" spans="1:12" hidden="1" x14ac:dyDescent="0.25">
      <c r="A678">
        <v>50000249</v>
      </c>
      <c r="B678">
        <v>2000998</v>
      </c>
      <c r="C678" t="s">
        <v>164</v>
      </c>
      <c r="D678">
        <v>25874920</v>
      </c>
      <c r="E678" s="14">
        <v>20151111</v>
      </c>
      <c r="F678">
        <v>30030654</v>
      </c>
      <c r="G678">
        <v>12400000</v>
      </c>
      <c r="H678" s="26">
        <v>270102</v>
      </c>
      <c r="I678" s="26">
        <v>270214</v>
      </c>
      <c r="J678" s="26"/>
      <c r="K678" s="1">
        <v>5000</v>
      </c>
      <c r="L678"/>
    </row>
    <row r="679" spans="1:12" hidden="1" x14ac:dyDescent="0.25">
      <c r="A679">
        <v>50000249</v>
      </c>
      <c r="B679">
        <v>2004151</v>
      </c>
      <c r="C679" t="s">
        <v>177</v>
      </c>
      <c r="D679">
        <v>11318398</v>
      </c>
      <c r="E679" s="14">
        <v>20151111</v>
      </c>
      <c r="F679">
        <v>30074826</v>
      </c>
      <c r="G679">
        <v>26800000</v>
      </c>
      <c r="H679" s="26">
        <v>360200</v>
      </c>
      <c r="I679" s="26">
        <v>360200</v>
      </c>
      <c r="J679" s="26"/>
      <c r="K679" s="1">
        <v>386704</v>
      </c>
      <c r="L679"/>
    </row>
    <row r="680" spans="1:12" hidden="1" x14ac:dyDescent="0.25">
      <c r="A680">
        <v>50000249</v>
      </c>
      <c r="B680">
        <v>2012689</v>
      </c>
      <c r="C680" t="s">
        <v>164</v>
      </c>
      <c r="D680">
        <v>1067925155</v>
      </c>
      <c r="E680" s="14">
        <v>20151111</v>
      </c>
      <c r="F680">
        <v>31454410</v>
      </c>
      <c r="G680">
        <v>12400000</v>
      </c>
      <c r="H680" s="26">
        <v>270102</v>
      </c>
      <c r="I680" s="26">
        <v>270214</v>
      </c>
      <c r="J680" s="26"/>
      <c r="K680" s="1">
        <v>5000</v>
      </c>
      <c r="L680"/>
    </row>
    <row r="681" spans="1:12" hidden="1" x14ac:dyDescent="0.25">
      <c r="A681">
        <v>50000249</v>
      </c>
      <c r="B681">
        <v>2012710</v>
      </c>
      <c r="C681" t="s">
        <v>164</v>
      </c>
      <c r="D681">
        <v>1067902734</v>
      </c>
      <c r="E681" s="14">
        <v>20151111</v>
      </c>
      <c r="F681">
        <v>32183671</v>
      </c>
      <c r="G681">
        <v>12400000</v>
      </c>
      <c r="H681" s="26">
        <v>270102</v>
      </c>
      <c r="I681" s="26">
        <v>270214</v>
      </c>
      <c r="J681" s="26"/>
      <c r="K681" s="1">
        <v>5000</v>
      </c>
      <c r="L681"/>
    </row>
    <row r="682" spans="1:12" hidden="1" x14ac:dyDescent="0.25">
      <c r="A682">
        <v>50000249</v>
      </c>
      <c r="B682">
        <v>2034355</v>
      </c>
      <c r="C682" t="s">
        <v>195</v>
      </c>
      <c r="D682">
        <v>1082925249</v>
      </c>
      <c r="E682" s="14">
        <v>20151111</v>
      </c>
      <c r="F682">
        <v>30158847</v>
      </c>
      <c r="G682">
        <v>12400000</v>
      </c>
      <c r="H682" s="26">
        <v>270102</v>
      </c>
      <c r="I682" s="26">
        <v>121204</v>
      </c>
      <c r="J682" s="26"/>
      <c r="K682" s="1">
        <v>5000</v>
      </c>
      <c r="L682"/>
    </row>
    <row r="683" spans="1:12" hidden="1" x14ac:dyDescent="0.25">
      <c r="A683">
        <v>50000249</v>
      </c>
      <c r="B683">
        <v>2113580</v>
      </c>
      <c r="C683" t="s">
        <v>171</v>
      </c>
      <c r="D683">
        <v>1087127771</v>
      </c>
      <c r="E683" s="14">
        <v>20151111</v>
      </c>
      <c r="F683">
        <v>31041781</v>
      </c>
      <c r="G683">
        <v>12400000</v>
      </c>
      <c r="H683" s="26">
        <v>270102</v>
      </c>
      <c r="I683" s="26">
        <v>121204</v>
      </c>
      <c r="J683" s="26"/>
      <c r="K683" s="1">
        <v>5000</v>
      </c>
      <c r="L683"/>
    </row>
    <row r="684" spans="1:12" hidden="1" x14ac:dyDescent="0.25">
      <c r="A684">
        <v>50000249</v>
      </c>
      <c r="B684">
        <v>2113581</v>
      </c>
      <c r="C684" t="s">
        <v>171</v>
      </c>
      <c r="D684">
        <v>66678573</v>
      </c>
      <c r="E684" s="14">
        <v>20151111</v>
      </c>
      <c r="F684">
        <v>3735692</v>
      </c>
      <c r="G684">
        <v>12400000</v>
      </c>
      <c r="H684" s="26">
        <v>270102</v>
      </c>
      <c r="I684" s="26">
        <v>121204</v>
      </c>
      <c r="J684" s="26"/>
      <c r="K684" s="1">
        <v>5000</v>
      </c>
      <c r="L684"/>
    </row>
    <row r="685" spans="1:12" hidden="1" x14ac:dyDescent="0.25">
      <c r="A685">
        <v>50000249</v>
      </c>
      <c r="B685">
        <v>2127734</v>
      </c>
      <c r="C685" t="s">
        <v>154</v>
      </c>
      <c r="D685">
        <v>8001458824</v>
      </c>
      <c r="E685" s="14">
        <v>20151111</v>
      </c>
      <c r="F685">
        <v>2086300</v>
      </c>
      <c r="G685">
        <v>26800000</v>
      </c>
      <c r="H685" s="26">
        <v>360200</v>
      </c>
      <c r="I685" s="26">
        <v>360200</v>
      </c>
      <c r="J685" s="26"/>
      <c r="K685" s="1">
        <v>4161130</v>
      </c>
      <c r="L685"/>
    </row>
    <row r="686" spans="1:12" hidden="1" x14ac:dyDescent="0.25">
      <c r="A686">
        <v>50000249</v>
      </c>
      <c r="B686">
        <v>2139876</v>
      </c>
      <c r="C686" t="s">
        <v>154</v>
      </c>
      <c r="D686">
        <v>1030610255</v>
      </c>
      <c r="E686" s="14">
        <v>20151111</v>
      </c>
      <c r="F686">
        <v>7556267</v>
      </c>
      <c r="G686">
        <v>12400000</v>
      </c>
      <c r="H686" s="26">
        <v>270102</v>
      </c>
      <c r="I686" s="26">
        <v>121204</v>
      </c>
      <c r="J686" s="26"/>
      <c r="K686" s="1">
        <v>5000</v>
      </c>
      <c r="L686"/>
    </row>
    <row r="687" spans="1:12" hidden="1" x14ac:dyDescent="0.25">
      <c r="A687">
        <v>50000249</v>
      </c>
      <c r="B687">
        <v>2198051</v>
      </c>
      <c r="C687" t="s">
        <v>154</v>
      </c>
      <c r="D687">
        <v>52410374</v>
      </c>
      <c r="E687" s="14">
        <v>20151111</v>
      </c>
      <c r="F687">
        <v>30174114</v>
      </c>
      <c r="G687">
        <v>12400000</v>
      </c>
      <c r="H687" s="26">
        <v>270102</v>
      </c>
      <c r="I687" s="26">
        <v>121204</v>
      </c>
      <c r="J687" s="26"/>
      <c r="K687" s="1">
        <v>5000</v>
      </c>
      <c r="L687"/>
    </row>
    <row r="688" spans="1:12" hidden="1" x14ac:dyDescent="0.25">
      <c r="A688">
        <v>50000249</v>
      </c>
      <c r="B688">
        <v>2198053</v>
      </c>
      <c r="C688" t="s">
        <v>154</v>
      </c>
      <c r="D688">
        <v>79876848</v>
      </c>
      <c r="E688" s="14">
        <v>20151111</v>
      </c>
      <c r="F688">
        <v>31181438</v>
      </c>
      <c r="G688">
        <v>12400000</v>
      </c>
      <c r="H688" s="26">
        <v>270102</v>
      </c>
      <c r="I688" s="26">
        <v>121204</v>
      </c>
      <c r="J688" s="26"/>
      <c r="K688" s="1">
        <v>5000</v>
      </c>
      <c r="L688"/>
    </row>
    <row r="689" spans="1:12" hidden="1" x14ac:dyDescent="0.25">
      <c r="A689">
        <v>50000249</v>
      </c>
      <c r="B689">
        <v>2346769</v>
      </c>
      <c r="C689" t="s">
        <v>181</v>
      </c>
      <c r="D689">
        <v>10246427</v>
      </c>
      <c r="E689" s="14">
        <v>20151111</v>
      </c>
      <c r="F689">
        <v>8903425</v>
      </c>
      <c r="G689">
        <v>26800000</v>
      </c>
      <c r="H689" s="26">
        <v>360200</v>
      </c>
      <c r="I689" s="26">
        <v>360200</v>
      </c>
      <c r="J689" s="26"/>
      <c r="K689" s="1">
        <v>462</v>
      </c>
      <c r="L689"/>
    </row>
    <row r="690" spans="1:12" hidden="1" x14ac:dyDescent="0.25">
      <c r="A690">
        <v>50000249</v>
      </c>
      <c r="B690">
        <v>2346771</v>
      </c>
      <c r="C690" t="s">
        <v>181</v>
      </c>
      <c r="D690">
        <v>1053827889</v>
      </c>
      <c r="E690" s="14">
        <v>20151111</v>
      </c>
      <c r="F690">
        <v>32032515</v>
      </c>
      <c r="G690">
        <v>12400000</v>
      </c>
      <c r="H690" s="26">
        <v>270102</v>
      </c>
      <c r="I690" s="26">
        <v>121204</v>
      </c>
      <c r="J690" s="26"/>
      <c r="K690" s="1">
        <v>5000</v>
      </c>
      <c r="L690"/>
    </row>
    <row r="691" spans="1:12" hidden="1" x14ac:dyDescent="0.25">
      <c r="A691">
        <v>50000249</v>
      </c>
      <c r="B691">
        <v>2346813</v>
      </c>
      <c r="C691" t="s">
        <v>181</v>
      </c>
      <c r="D691">
        <v>24357971</v>
      </c>
      <c r="E691" s="14">
        <v>20151111</v>
      </c>
      <c r="F691">
        <v>8841068</v>
      </c>
      <c r="G691">
        <v>923272193</v>
      </c>
      <c r="H691" s="26">
        <v>131401</v>
      </c>
      <c r="I691" s="26">
        <v>131401</v>
      </c>
      <c r="J691" s="26"/>
      <c r="K691" s="1">
        <v>18200</v>
      </c>
      <c r="L691"/>
    </row>
    <row r="692" spans="1:12" hidden="1" x14ac:dyDescent="0.25">
      <c r="A692">
        <v>50000249</v>
      </c>
      <c r="B692">
        <v>2346816</v>
      </c>
      <c r="C692" t="s">
        <v>181</v>
      </c>
      <c r="D692">
        <v>10246850</v>
      </c>
      <c r="E692" s="14">
        <v>20151111</v>
      </c>
      <c r="F692">
        <v>32183429</v>
      </c>
      <c r="G692">
        <v>26800000</v>
      </c>
      <c r="H692" s="26">
        <v>360200</v>
      </c>
      <c r="I692" s="26">
        <v>360200</v>
      </c>
      <c r="J692" s="26"/>
      <c r="K692" s="1">
        <v>50560</v>
      </c>
      <c r="L692"/>
    </row>
    <row r="693" spans="1:12" hidden="1" x14ac:dyDescent="0.25">
      <c r="A693">
        <v>50000249</v>
      </c>
      <c r="B693">
        <v>2346818</v>
      </c>
      <c r="C693" t="s">
        <v>181</v>
      </c>
      <c r="D693">
        <v>1053798759</v>
      </c>
      <c r="E693" s="14">
        <v>20151111</v>
      </c>
      <c r="F693">
        <v>31483057</v>
      </c>
      <c r="G693">
        <v>12400000</v>
      </c>
      <c r="H693" s="26">
        <v>270102</v>
      </c>
      <c r="I693" s="26">
        <v>121204</v>
      </c>
      <c r="J693" s="26"/>
      <c r="K693" s="1">
        <v>5000</v>
      </c>
      <c r="L693"/>
    </row>
    <row r="694" spans="1:12" hidden="1" x14ac:dyDescent="0.25">
      <c r="A694">
        <v>50000249</v>
      </c>
      <c r="B694">
        <v>2397144</v>
      </c>
      <c r="C694" t="s">
        <v>193</v>
      </c>
      <c r="D694">
        <v>6766175</v>
      </c>
      <c r="E694" s="14">
        <v>20151111</v>
      </c>
      <c r="F694">
        <v>32031857</v>
      </c>
      <c r="G694">
        <v>26800000</v>
      </c>
      <c r="H694" s="26">
        <v>360200</v>
      </c>
      <c r="I694" s="26">
        <v>360200</v>
      </c>
      <c r="J694" s="26"/>
      <c r="K694" s="1">
        <v>860662</v>
      </c>
      <c r="L694"/>
    </row>
    <row r="695" spans="1:12" hidden="1" x14ac:dyDescent="0.25">
      <c r="A695">
        <v>50000249</v>
      </c>
      <c r="B695">
        <v>2423283</v>
      </c>
      <c r="C695" t="s">
        <v>195</v>
      </c>
      <c r="D695">
        <v>87315061</v>
      </c>
      <c r="E695" s="14">
        <v>20151111</v>
      </c>
      <c r="F695">
        <v>30071769</v>
      </c>
      <c r="G695">
        <v>11100000</v>
      </c>
      <c r="H695" s="26">
        <v>150112</v>
      </c>
      <c r="I695" s="26">
        <v>121275</v>
      </c>
      <c r="J695" s="26"/>
      <c r="K695" s="1">
        <v>203280</v>
      </c>
      <c r="L695"/>
    </row>
    <row r="696" spans="1:12" hidden="1" x14ac:dyDescent="0.25">
      <c r="A696">
        <v>50000249</v>
      </c>
      <c r="B696">
        <v>2461826</v>
      </c>
      <c r="C696" t="s">
        <v>154</v>
      </c>
      <c r="D696">
        <v>1065635138</v>
      </c>
      <c r="E696" s="14">
        <v>20151111</v>
      </c>
      <c r="F696">
        <v>30124588</v>
      </c>
      <c r="G696">
        <v>12400000</v>
      </c>
      <c r="H696" s="26">
        <v>270102</v>
      </c>
      <c r="I696" s="26">
        <v>121204</v>
      </c>
      <c r="J696" s="26"/>
      <c r="K696" s="1">
        <v>5000</v>
      </c>
      <c r="L696"/>
    </row>
    <row r="697" spans="1:12" hidden="1" x14ac:dyDescent="0.25">
      <c r="A697">
        <v>50000249</v>
      </c>
      <c r="B697">
        <v>2465134</v>
      </c>
      <c r="C697" t="s">
        <v>154</v>
      </c>
      <c r="D697">
        <v>1019086204</v>
      </c>
      <c r="E697" s="14">
        <v>20151111</v>
      </c>
      <c r="F697">
        <v>30463198</v>
      </c>
      <c r="G697">
        <v>12200000</v>
      </c>
      <c r="H697" s="26">
        <v>250101</v>
      </c>
      <c r="I697" s="26">
        <v>121225</v>
      </c>
      <c r="J697" s="26"/>
      <c r="K697" s="1">
        <v>3800</v>
      </c>
      <c r="L697"/>
    </row>
    <row r="698" spans="1:12" hidden="1" x14ac:dyDescent="0.25">
      <c r="A698">
        <v>50000249</v>
      </c>
      <c r="B698">
        <v>2465156</v>
      </c>
      <c r="C698" t="s">
        <v>154</v>
      </c>
      <c r="D698">
        <v>1026261527</v>
      </c>
      <c r="E698" s="14">
        <v>20151111</v>
      </c>
      <c r="F698">
        <v>32025913</v>
      </c>
      <c r="G698">
        <v>12200000</v>
      </c>
      <c r="H698" s="26">
        <v>250101</v>
      </c>
      <c r="I698" s="26">
        <v>121225</v>
      </c>
      <c r="J698" s="26"/>
      <c r="K698" s="1">
        <v>16800</v>
      </c>
      <c r="L698"/>
    </row>
    <row r="699" spans="1:12" hidden="1" x14ac:dyDescent="0.25">
      <c r="A699">
        <v>50000249</v>
      </c>
      <c r="B699">
        <v>2465517</v>
      </c>
      <c r="C699" t="s">
        <v>154</v>
      </c>
      <c r="D699">
        <v>80204500</v>
      </c>
      <c r="E699" s="14">
        <v>20151111</v>
      </c>
      <c r="F699">
        <v>3411113</v>
      </c>
      <c r="G699">
        <v>12400000</v>
      </c>
      <c r="H699" s="26">
        <v>270102</v>
      </c>
      <c r="I699" s="26">
        <v>121204</v>
      </c>
      <c r="J699" s="26"/>
      <c r="K699" s="1">
        <v>5000</v>
      </c>
      <c r="L699"/>
    </row>
    <row r="700" spans="1:12" hidden="1" x14ac:dyDescent="0.25">
      <c r="A700">
        <v>50000249</v>
      </c>
      <c r="B700">
        <v>2465519</v>
      </c>
      <c r="C700" t="s">
        <v>154</v>
      </c>
      <c r="D700">
        <v>10529075</v>
      </c>
      <c r="E700" s="14">
        <v>20151111</v>
      </c>
      <c r="F700">
        <v>31581953</v>
      </c>
      <c r="G700">
        <v>12200000</v>
      </c>
      <c r="H700" s="26">
        <v>250101</v>
      </c>
      <c r="I700" s="26">
        <v>121225</v>
      </c>
      <c r="J700" s="26"/>
      <c r="K700" s="1">
        <v>10000</v>
      </c>
      <c r="L700"/>
    </row>
    <row r="701" spans="1:12" hidden="1" x14ac:dyDescent="0.25">
      <c r="A701">
        <v>50000249</v>
      </c>
      <c r="B701">
        <v>2465520</v>
      </c>
      <c r="C701" t="s">
        <v>154</v>
      </c>
      <c r="D701">
        <v>1010206756</v>
      </c>
      <c r="E701" s="14">
        <v>20151111</v>
      </c>
      <c r="F701">
        <v>31159932</v>
      </c>
      <c r="G701">
        <v>12400000</v>
      </c>
      <c r="H701" s="26">
        <v>270102</v>
      </c>
      <c r="I701" s="26">
        <v>121204</v>
      </c>
      <c r="J701" s="26"/>
      <c r="K701" s="1">
        <v>5000</v>
      </c>
      <c r="L701"/>
    </row>
    <row r="702" spans="1:12" hidden="1" x14ac:dyDescent="0.25">
      <c r="A702">
        <v>50000249</v>
      </c>
      <c r="B702">
        <v>2465522</v>
      </c>
      <c r="C702" t="s">
        <v>154</v>
      </c>
      <c r="D702">
        <v>52880946</v>
      </c>
      <c r="E702" s="14">
        <v>20151111</v>
      </c>
      <c r="F702">
        <v>6963407</v>
      </c>
      <c r="G702">
        <v>12400000</v>
      </c>
      <c r="H702" s="26">
        <v>270102</v>
      </c>
      <c r="I702" s="26">
        <v>270102</v>
      </c>
      <c r="J702" s="26"/>
      <c r="K702" s="1">
        <v>4000</v>
      </c>
      <c r="L702"/>
    </row>
    <row r="703" spans="1:12" hidden="1" x14ac:dyDescent="0.25">
      <c r="A703">
        <v>50000249</v>
      </c>
      <c r="B703">
        <v>2478288</v>
      </c>
      <c r="C703" t="s">
        <v>181</v>
      </c>
      <c r="D703">
        <v>8908010590</v>
      </c>
      <c r="E703" s="14">
        <v>20151111</v>
      </c>
      <c r="F703">
        <v>8879790</v>
      </c>
      <c r="G703">
        <v>10900000</v>
      </c>
      <c r="H703" s="26">
        <v>170101</v>
      </c>
      <c r="I703" s="26">
        <v>121255</v>
      </c>
      <c r="J703" s="26"/>
      <c r="K703" s="1">
        <v>213028</v>
      </c>
      <c r="L703"/>
    </row>
    <row r="704" spans="1:12" hidden="1" x14ac:dyDescent="0.25">
      <c r="A704">
        <v>50000249</v>
      </c>
      <c r="B704">
        <v>2486435</v>
      </c>
      <c r="C704" t="s">
        <v>198</v>
      </c>
      <c r="D704">
        <v>8739782</v>
      </c>
      <c r="E704" s="14">
        <v>20151111</v>
      </c>
      <c r="F704">
        <v>3408514</v>
      </c>
      <c r="G704">
        <v>26800000</v>
      </c>
      <c r="H704" s="26">
        <v>360200</v>
      </c>
      <c r="I704" s="26">
        <v>360200</v>
      </c>
      <c r="J704" s="26"/>
      <c r="K704" s="1">
        <v>49857</v>
      </c>
      <c r="L704"/>
    </row>
    <row r="705" spans="1:12" hidden="1" x14ac:dyDescent="0.25">
      <c r="A705">
        <v>50000249</v>
      </c>
      <c r="B705">
        <v>2488273</v>
      </c>
      <c r="C705" t="s">
        <v>169</v>
      </c>
      <c r="D705">
        <v>98395431</v>
      </c>
      <c r="E705" s="14">
        <v>20151111</v>
      </c>
      <c r="F705">
        <v>30128593</v>
      </c>
      <c r="G705">
        <v>12400000</v>
      </c>
      <c r="H705" s="26">
        <v>270102</v>
      </c>
      <c r="I705" s="26">
        <v>121204</v>
      </c>
      <c r="J705" s="26"/>
      <c r="K705" s="1">
        <v>5000</v>
      </c>
      <c r="L705"/>
    </row>
    <row r="706" spans="1:12" hidden="1" x14ac:dyDescent="0.25">
      <c r="A706">
        <v>50000249</v>
      </c>
      <c r="B706">
        <v>2527788</v>
      </c>
      <c r="C706" t="s">
        <v>171</v>
      </c>
      <c r="D706">
        <v>1144138988</v>
      </c>
      <c r="E706" s="14">
        <v>20151111</v>
      </c>
      <c r="F706">
        <v>30175471</v>
      </c>
      <c r="G706">
        <v>12400000</v>
      </c>
      <c r="H706" s="26">
        <v>270102</v>
      </c>
      <c r="I706" s="26">
        <v>121204</v>
      </c>
      <c r="J706" s="26"/>
      <c r="K706" s="1">
        <v>5000</v>
      </c>
      <c r="L706"/>
    </row>
    <row r="707" spans="1:12" hidden="1" x14ac:dyDescent="0.25">
      <c r="A707">
        <v>50000249</v>
      </c>
      <c r="B707">
        <v>2527791</v>
      </c>
      <c r="C707" t="s">
        <v>171</v>
      </c>
      <c r="D707">
        <v>1113529800</v>
      </c>
      <c r="E707" s="14">
        <v>20151111</v>
      </c>
      <c r="F707">
        <v>2600123</v>
      </c>
      <c r="G707">
        <v>12400000</v>
      </c>
      <c r="H707" s="26">
        <v>270102</v>
      </c>
      <c r="I707" s="26">
        <v>121204</v>
      </c>
      <c r="J707" s="26"/>
      <c r="K707" s="1">
        <v>5000</v>
      </c>
      <c r="L707"/>
    </row>
    <row r="708" spans="1:12" hidden="1" x14ac:dyDescent="0.25">
      <c r="A708">
        <v>50000249</v>
      </c>
      <c r="B708">
        <v>2527797</v>
      </c>
      <c r="C708" t="s">
        <v>171</v>
      </c>
      <c r="D708">
        <v>1130667497</v>
      </c>
      <c r="E708" s="14">
        <v>20151111</v>
      </c>
      <c r="F708">
        <v>8920368</v>
      </c>
      <c r="G708">
        <v>12400000</v>
      </c>
      <c r="H708" s="26">
        <v>270102</v>
      </c>
      <c r="I708" s="26">
        <v>121204</v>
      </c>
      <c r="J708" s="26"/>
      <c r="K708" s="1">
        <v>5000</v>
      </c>
      <c r="L708"/>
    </row>
    <row r="709" spans="1:12" hidden="1" x14ac:dyDescent="0.25">
      <c r="A709">
        <v>50000249</v>
      </c>
      <c r="B709">
        <v>2527798</v>
      </c>
      <c r="C709" t="s">
        <v>171</v>
      </c>
      <c r="D709">
        <v>1144136111</v>
      </c>
      <c r="E709" s="14">
        <v>20151111</v>
      </c>
      <c r="F709">
        <v>31885622</v>
      </c>
      <c r="G709">
        <v>12400000</v>
      </c>
      <c r="H709" s="26">
        <v>270102</v>
      </c>
      <c r="I709" s="26">
        <v>121204</v>
      </c>
      <c r="J709" s="26"/>
      <c r="K709" s="1">
        <v>5000</v>
      </c>
      <c r="L709"/>
    </row>
    <row r="710" spans="1:12" x14ac:dyDescent="0.25">
      <c r="A710">
        <v>50000249</v>
      </c>
      <c r="B710">
        <v>2535634</v>
      </c>
      <c r="C710" t="s">
        <v>163</v>
      </c>
      <c r="D710">
        <v>8999990554</v>
      </c>
      <c r="E710" s="14">
        <v>20151111</v>
      </c>
      <c r="F710">
        <v>6646652</v>
      </c>
      <c r="G710">
        <v>11800000</v>
      </c>
      <c r="H710" s="26">
        <v>240101</v>
      </c>
      <c r="I710" s="26">
        <v>121265</v>
      </c>
      <c r="J710" s="26"/>
      <c r="K710" s="1">
        <v>843481</v>
      </c>
      <c r="L710"/>
    </row>
    <row r="711" spans="1:12" hidden="1" x14ac:dyDescent="0.25">
      <c r="A711">
        <v>50000249</v>
      </c>
      <c r="B711">
        <v>2536971</v>
      </c>
      <c r="C711" t="s">
        <v>167</v>
      </c>
      <c r="D711">
        <v>5481033</v>
      </c>
      <c r="E711" s="14">
        <v>20151111</v>
      </c>
      <c r="F711">
        <v>31258804</v>
      </c>
      <c r="G711">
        <v>923272193</v>
      </c>
      <c r="H711" s="26">
        <v>131401</v>
      </c>
      <c r="I711" s="26">
        <v>131401</v>
      </c>
      <c r="J711" s="26"/>
      <c r="K711" s="1">
        <v>240000</v>
      </c>
      <c r="L711"/>
    </row>
    <row r="712" spans="1:12" hidden="1" x14ac:dyDescent="0.25">
      <c r="A712">
        <v>50000249</v>
      </c>
      <c r="B712">
        <v>2539566</v>
      </c>
      <c r="C712" t="s">
        <v>154</v>
      </c>
      <c r="D712">
        <v>1143835872</v>
      </c>
      <c r="E712" s="14">
        <v>20151111</v>
      </c>
      <c r="F712">
        <v>31726574</v>
      </c>
      <c r="G712">
        <v>12400000</v>
      </c>
      <c r="H712" s="26">
        <v>270102</v>
      </c>
      <c r="I712" s="26">
        <v>121204</v>
      </c>
      <c r="J712" s="26"/>
      <c r="K712" s="1">
        <v>5000</v>
      </c>
      <c r="L712"/>
    </row>
    <row r="713" spans="1:12" x14ac:dyDescent="0.25">
      <c r="A713">
        <v>50000249</v>
      </c>
      <c r="B713">
        <v>2628401</v>
      </c>
      <c r="C713" t="s">
        <v>198</v>
      </c>
      <c r="D713">
        <v>8999990554</v>
      </c>
      <c r="E713" s="14">
        <v>20151111</v>
      </c>
      <c r="F713">
        <v>3205854</v>
      </c>
      <c r="G713">
        <v>11800000</v>
      </c>
      <c r="H713" s="26">
        <v>240101</v>
      </c>
      <c r="I713" s="26">
        <v>121265</v>
      </c>
      <c r="J713" s="26"/>
      <c r="K713" s="1">
        <v>1217713</v>
      </c>
      <c r="L713"/>
    </row>
    <row r="714" spans="1:12" x14ac:dyDescent="0.25">
      <c r="A714">
        <v>50000249</v>
      </c>
      <c r="B714">
        <v>2628402</v>
      </c>
      <c r="C714" t="s">
        <v>198</v>
      </c>
      <c r="D714">
        <v>8999990554</v>
      </c>
      <c r="E714" s="14">
        <v>20151111</v>
      </c>
      <c r="F714">
        <v>3205854</v>
      </c>
      <c r="G714">
        <v>11800000</v>
      </c>
      <c r="H714" s="26">
        <v>240101</v>
      </c>
      <c r="I714" s="26">
        <v>121265</v>
      </c>
      <c r="J714" s="26"/>
      <c r="K714" s="1">
        <v>40500</v>
      </c>
      <c r="L714"/>
    </row>
    <row r="715" spans="1:12" hidden="1" x14ac:dyDescent="0.25">
      <c r="A715">
        <v>50000249</v>
      </c>
      <c r="B715">
        <v>2628403</v>
      </c>
      <c r="C715" t="s">
        <v>198</v>
      </c>
      <c r="D715">
        <v>8001972684</v>
      </c>
      <c r="E715" s="14">
        <v>20151111</v>
      </c>
      <c r="F715">
        <v>3150500</v>
      </c>
      <c r="G715">
        <v>828400000</v>
      </c>
      <c r="H715" s="26">
        <v>131000</v>
      </c>
      <c r="I715" s="26">
        <v>131000</v>
      </c>
      <c r="J715" s="26"/>
      <c r="K715" s="1">
        <v>1155288</v>
      </c>
      <c r="L715"/>
    </row>
    <row r="716" spans="1:12" hidden="1" x14ac:dyDescent="0.25">
      <c r="A716">
        <v>50000249</v>
      </c>
      <c r="B716">
        <v>2628404</v>
      </c>
      <c r="C716" t="s">
        <v>198</v>
      </c>
      <c r="D716">
        <v>8001659409</v>
      </c>
      <c r="E716" s="14">
        <v>20151111</v>
      </c>
      <c r="F716">
        <v>3147657</v>
      </c>
      <c r="G716">
        <v>12400000</v>
      </c>
      <c r="H716" s="26">
        <v>270108</v>
      </c>
      <c r="I716" s="26">
        <v>270108</v>
      </c>
      <c r="J716" s="26"/>
      <c r="K716" s="1">
        <v>11750898</v>
      </c>
      <c r="L716"/>
    </row>
    <row r="717" spans="1:12" hidden="1" x14ac:dyDescent="0.25">
      <c r="A717">
        <v>50000249</v>
      </c>
      <c r="B717">
        <v>2630092</v>
      </c>
      <c r="C717" t="s">
        <v>207</v>
      </c>
      <c r="D717">
        <v>891855130</v>
      </c>
      <c r="E717" s="14">
        <v>20151111</v>
      </c>
      <c r="F717">
        <v>0</v>
      </c>
      <c r="G717">
        <v>10600000</v>
      </c>
      <c r="H717" s="26">
        <v>20101</v>
      </c>
      <c r="I717" s="26">
        <v>270902</v>
      </c>
      <c r="J717" s="26"/>
      <c r="K717" s="1">
        <v>7867208</v>
      </c>
      <c r="L717"/>
    </row>
    <row r="718" spans="1:12" hidden="1" x14ac:dyDescent="0.25">
      <c r="A718">
        <v>50000249</v>
      </c>
      <c r="B718">
        <v>2631260</v>
      </c>
      <c r="C718" t="s">
        <v>161</v>
      </c>
      <c r="D718">
        <v>98021169552</v>
      </c>
      <c r="E718" s="14">
        <v>20151111</v>
      </c>
      <c r="F718">
        <v>32035860</v>
      </c>
      <c r="G718">
        <v>26800000</v>
      </c>
      <c r="H718" s="26">
        <v>360200</v>
      </c>
      <c r="I718" s="26">
        <v>360200</v>
      </c>
      <c r="J718" s="26"/>
      <c r="K718" s="1">
        <v>93693</v>
      </c>
      <c r="L718"/>
    </row>
    <row r="719" spans="1:12" hidden="1" x14ac:dyDescent="0.25">
      <c r="A719">
        <v>50000249</v>
      </c>
      <c r="B719">
        <v>2645796</v>
      </c>
      <c r="C719" t="s">
        <v>190</v>
      </c>
      <c r="D719">
        <v>9000622963</v>
      </c>
      <c r="E719" s="14">
        <v>20151111</v>
      </c>
      <c r="F719">
        <v>31361365</v>
      </c>
      <c r="G719">
        <v>10200000</v>
      </c>
      <c r="H719" s="26">
        <v>260101</v>
      </c>
      <c r="I719" s="26">
        <v>6002</v>
      </c>
      <c r="J719" s="26"/>
      <c r="K719" s="1">
        <v>219626</v>
      </c>
      <c r="L719"/>
    </row>
    <row r="720" spans="1:12" hidden="1" x14ac:dyDescent="0.25">
      <c r="A720">
        <v>50000249</v>
      </c>
      <c r="B720">
        <v>2645797</v>
      </c>
      <c r="C720" t="s">
        <v>190</v>
      </c>
      <c r="D720">
        <v>9000622963</v>
      </c>
      <c r="E720" s="14">
        <v>20151111</v>
      </c>
      <c r="F720">
        <v>31361365</v>
      </c>
      <c r="G720">
        <v>10200000</v>
      </c>
      <c r="H720" s="26">
        <v>260101</v>
      </c>
      <c r="I720" s="26">
        <v>6002</v>
      </c>
      <c r="J720" s="26"/>
      <c r="K720" s="1">
        <v>211334</v>
      </c>
      <c r="L720"/>
    </row>
    <row r="721" spans="1:12" hidden="1" x14ac:dyDescent="0.25">
      <c r="A721">
        <v>50000249</v>
      </c>
      <c r="B721">
        <v>34008422</v>
      </c>
      <c r="C721" t="s">
        <v>154</v>
      </c>
      <c r="D721">
        <v>8600453791</v>
      </c>
      <c r="E721" s="14">
        <v>20151111</v>
      </c>
      <c r="F721">
        <v>6382100</v>
      </c>
      <c r="G721">
        <v>11500000</v>
      </c>
      <c r="H721" s="26">
        <v>130101</v>
      </c>
      <c r="I721" s="26">
        <v>270909</v>
      </c>
      <c r="J721" s="26"/>
      <c r="K721" s="1">
        <v>67680</v>
      </c>
      <c r="L721"/>
    </row>
    <row r="722" spans="1:12" hidden="1" x14ac:dyDescent="0.25">
      <c r="A722">
        <v>50000249</v>
      </c>
      <c r="B722">
        <v>41391558</v>
      </c>
      <c r="C722" t="s">
        <v>154</v>
      </c>
      <c r="D722">
        <v>830019581</v>
      </c>
      <c r="E722" s="14">
        <v>20151111</v>
      </c>
      <c r="F722">
        <v>6052424</v>
      </c>
      <c r="G722">
        <v>923272193</v>
      </c>
      <c r="H722" s="26">
        <v>131401</v>
      </c>
      <c r="I722" s="26">
        <v>131401</v>
      </c>
      <c r="J722" s="26"/>
      <c r="K722" s="1">
        <v>9600</v>
      </c>
      <c r="L722"/>
    </row>
    <row r="723" spans="1:12" hidden="1" x14ac:dyDescent="0.25">
      <c r="A723">
        <v>50000249</v>
      </c>
      <c r="B723">
        <v>41391563</v>
      </c>
      <c r="C723" t="s">
        <v>154</v>
      </c>
      <c r="D723">
        <v>1053814758</v>
      </c>
      <c r="E723" s="14">
        <v>20151111</v>
      </c>
      <c r="F723">
        <v>5282948</v>
      </c>
      <c r="G723">
        <v>12400000</v>
      </c>
      <c r="H723" s="26">
        <v>270102</v>
      </c>
      <c r="I723" s="26">
        <v>121204</v>
      </c>
      <c r="J723" s="26"/>
      <c r="K723" s="1">
        <v>5000</v>
      </c>
      <c r="L723"/>
    </row>
    <row r="724" spans="1:12" hidden="1" x14ac:dyDescent="0.25">
      <c r="A724">
        <v>50000249</v>
      </c>
      <c r="B724">
        <v>41465821</v>
      </c>
      <c r="C724" t="s">
        <v>154</v>
      </c>
      <c r="D724">
        <v>52435713</v>
      </c>
      <c r="E724" s="14">
        <v>20151111</v>
      </c>
      <c r="F724">
        <v>31067370</v>
      </c>
      <c r="G724">
        <v>26800000</v>
      </c>
      <c r="H724" s="26">
        <v>360200</v>
      </c>
      <c r="I724" s="26">
        <v>360200</v>
      </c>
      <c r="J724" s="26"/>
      <c r="K724" s="1">
        <v>60320</v>
      </c>
      <c r="L724"/>
    </row>
    <row r="725" spans="1:12" hidden="1" x14ac:dyDescent="0.25">
      <c r="A725">
        <v>50000249</v>
      </c>
      <c r="B725">
        <v>41465837</v>
      </c>
      <c r="C725" t="s">
        <v>154</v>
      </c>
      <c r="D725">
        <v>8300741845</v>
      </c>
      <c r="E725" s="14">
        <v>20151111</v>
      </c>
      <c r="F725">
        <v>3274141</v>
      </c>
      <c r="G725">
        <v>12400000</v>
      </c>
      <c r="H725" s="26">
        <v>270108</v>
      </c>
      <c r="I725" s="26">
        <v>270108</v>
      </c>
      <c r="J725" s="26"/>
      <c r="K725" s="1">
        <v>812594</v>
      </c>
      <c r="L725"/>
    </row>
    <row r="726" spans="1:12" hidden="1" x14ac:dyDescent="0.25">
      <c r="A726">
        <v>50000249</v>
      </c>
      <c r="B726">
        <v>41465838</v>
      </c>
      <c r="C726" t="s">
        <v>154</v>
      </c>
      <c r="D726">
        <v>19292401</v>
      </c>
      <c r="E726" s="14">
        <v>20151111</v>
      </c>
      <c r="F726">
        <v>32180047</v>
      </c>
      <c r="G726">
        <v>26800000</v>
      </c>
      <c r="H726" s="26">
        <v>360200</v>
      </c>
      <c r="I726" s="26">
        <v>360200</v>
      </c>
      <c r="J726" s="26"/>
      <c r="K726" s="1">
        <v>113421</v>
      </c>
      <c r="L726"/>
    </row>
    <row r="727" spans="1:12" hidden="1" x14ac:dyDescent="0.25">
      <c r="A727">
        <v>50000249</v>
      </c>
      <c r="B727">
        <v>41849006</v>
      </c>
      <c r="C727" t="s">
        <v>187</v>
      </c>
      <c r="D727">
        <v>17332780</v>
      </c>
      <c r="E727" s="14">
        <v>20151111</v>
      </c>
      <c r="F727">
        <v>31339797</v>
      </c>
      <c r="G727">
        <v>910300000</v>
      </c>
      <c r="H727" s="26">
        <v>130113</v>
      </c>
      <c r="I727" s="26">
        <v>121235</v>
      </c>
      <c r="J727" s="26"/>
      <c r="K727" s="1">
        <v>1207990.8</v>
      </c>
      <c r="L727"/>
    </row>
    <row r="728" spans="1:12" hidden="1" x14ac:dyDescent="0.25">
      <c r="A728">
        <v>50000249</v>
      </c>
      <c r="B728">
        <v>42345603</v>
      </c>
      <c r="C728" t="s">
        <v>160</v>
      </c>
      <c r="D728">
        <v>800197268</v>
      </c>
      <c r="E728" s="14">
        <v>20151111</v>
      </c>
      <c r="F728">
        <v>2750666</v>
      </c>
      <c r="G728">
        <v>910300000</v>
      </c>
      <c r="H728" s="26">
        <v>130113</v>
      </c>
      <c r="I728" s="26">
        <v>130113</v>
      </c>
      <c r="J728" s="26"/>
      <c r="K728" s="1">
        <v>917900</v>
      </c>
      <c r="L728"/>
    </row>
    <row r="729" spans="1:12" hidden="1" x14ac:dyDescent="0.25">
      <c r="A729">
        <v>50000249</v>
      </c>
      <c r="B729">
        <v>42711323</v>
      </c>
      <c r="C729" t="s">
        <v>154</v>
      </c>
      <c r="D729">
        <v>79569507</v>
      </c>
      <c r="E729" s="14">
        <v>20151111</v>
      </c>
      <c r="F729">
        <v>7616132</v>
      </c>
      <c r="G729">
        <v>12400000</v>
      </c>
      <c r="H729" s="26">
        <v>270102</v>
      </c>
      <c r="I729" s="26">
        <v>121204</v>
      </c>
      <c r="J729" s="26"/>
      <c r="K729" s="1">
        <v>5000</v>
      </c>
      <c r="L729"/>
    </row>
    <row r="730" spans="1:12" hidden="1" x14ac:dyDescent="0.25">
      <c r="A730">
        <v>50000249</v>
      </c>
      <c r="B730">
        <v>45702986</v>
      </c>
      <c r="C730" t="s">
        <v>206</v>
      </c>
      <c r="D730">
        <v>1049632763</v>
      </c>
      <c r="E730" s="14">
        <v>20151111</v>
      </c>
      <c r="F730">
        <v>32042681</v>
      </c>
      <c r="G730">
        <v>12400000</v>
      </c>
      <c r="H730" s="26">
        <v>270102</v>
      </c>
      <c r="I730" s="26">
        <v>121204</v>
      </c>
      <c r="J730" s="26"/>
      <c r="K730" s="1">
        <v>5000</v>
      </c>
      <c r="L730"/>
    </row>
    <row r="731" spans="1:12" x14ac:dyDescent="0.25">
      <c r="A731">
        <v>50000249</v>
      </c>
      <c r="B731">
        <v>46495201</v>
      </c>
      <c r="C731" t="s">
        <v>206</v>
      </c>
      <c r="D731">
        <v>46660711</v>
      </c>
      <c r="E731" s="14">
        <v>20151111</v>
      </c>
      <c r="F731">
        <v>7621121</v>
      </c>
      <c r="G731">
        <v>11800000</v>
      </c>
      <c r="H731" s="26">
        <v>240101</v>
      </c>
      <c r="I731" s="26">
        <v>121265</v>
      </c>
      <c r="J731" s="26"/>
      <c r="K731" s="1">
        <v>1143086</v>
      </c>
      <c r="L731"/>
    </row>
    <row r="732" spans="1:12" x14ac:dyDescent="0.25">
      <c r="A732">
        <v>50000249</v>
      </c>
      <c r="B732">
        <v>46495201</v>
      </c>
      <c r="C732" t="s">
        <v>206</v>
      </c>
      <c r="D732">
        <v>46660711</v>
      </c>
      <c r="E732" s="14">
        <v>20151111</v>
      </c>
      <c r="F732">
        <v>7621121</v>
      </c>
      <c r="G732">
        <v>11800000</v>
      </c>
      <c r="H732" s="26">
        <v>240101</v>
      </c>
      <c r="I732" s="26">
        <v>121265</v>
      </c>
      <c r="J732" s="26"/>
      <c r="K732" s="1">
        <v>0</v>
      </c>
      <c r="L732" s="77">
        <v>1143086</v>
      </c>
    </row>
    <row r="733" spans="1:12" hidden="1" x14ac:dyDescent="0.25">
      <c r="A733">
        <v>50000249</v>
      </c>
      <c r="B733">
        <v>46528281</v>
      </c>
      <c r="C733" t="s">
        <v>154</v>
      </c>
      <c r="D733">
        <v>53014033</v>
      </c>
      <c r="E733" s="14">
        <v>20151111</v>
      </c>
      <c r="F733">
        <v>31127724</v>
      </c>
      <c r="G733">
        <v>12400000</v>
      </c>
      <c r="H733" s="26">
        <v>270102</v>
      </c>
      <c r="I733" s="26">
        <v>121204</v>
      </c>
      <c r="J733" s="26"/>
      <c r="K733" s="1">
        <v>5000</v>
      </c>
      <c r="L733"/>
    </row>
    <row r="734" spans="1:12" hidden="1" x14ac:dyDescent="0.25">
      <c r="A734">
        <v>50000249</v>
      </c>
      <c r="B734">
        <v>46555142</v>
      </c>
      <c r="C734" t="s">
        <v>154</v>
      </c>
      <c r="D734">
        <v>1023920609</v>
      </c>
      <c r="E734" s="14">
        <v>20151111</v>
      </c>
      <c r="F734">
        <v>3631170</v>
      </c>
      <c r="G734">
        <v>12400000</v>
      </c>
      <c r="H734" s="26">
        <v>270102</v>
      </c>
      <c r="I734" s="26">
        <v>121204</v>
      </c>
      <c r="J734" s="26"/>
      <c r="K734" s="1">
        <v>5000</v>
      </c>
      <c r="L734"/>
    </row>
    <row r="735" spans="1:12" hidden="1" x14ac:dyDescent="0.25">
      <c r="A735">
        <v>50000249</v>
      </c>
      <c r="E735" s="14">
        <v>20151111</v>
      </c>
      <c r="H735" s="26">
        <v>0</v>
      </c>
      <c r="K735" s="1">
        <v>249401</v>
      </c>
      <c r="L735"/>
    </row>
    <row r="736" spans="1:12" hidden="1" x14ac:dyDescent="0.25">
      <c r="A736">
        <v>50000249</v>
      </c>
      <c r="E736" s="14">
        <v>20151111</v>
      </c>
      <c r="H736" s="26">
        <v>0</v>
      </c>
      <c r="K736" s="1">
        <v>249546</v>
      </c>
      <c r="L736"/>
    </row>
    <row r="737" spans="1:12" hidden="1" x14ac:dyDescent="0.25">
      <c r="A737">
        <v>50000249</v>
      </c>
      <c r="E737" s="14">
        <v>20151111</v>
      </c>
      <c r="H737" s="26">
        <v>0</v>
      </c>
      <c r="K737" s="1">
        <v>71494</v>
      </c>
      <c r="L737"/>
    </row>
    <row r="738" spans="1:12" hidden="1" x14ac:dyDescent="0.25">
      <c r="A738">
        <v>50000249</v>
      </c>
      <c r="E738" s="14">
        <v>20151111</v>
      </c>
      <c r="H738" s="26">
        <v>0</v>
      </c>
      <c r="K738" s="1">
        <v>61975</v>
      </c>
      <c r="L738"/>
    </row>
    <row r="739" spans="1:12" hidden="1" x14ac:dyDescent="0.25">
      <c r="A739">
        <v>50000249</v>
      </c>
      <c r="E739" s="14">
        <v>20151111</v>
      </c>
      <c r="H739" s="26">
        <v>0</v>
      </c>
      <c r="K739" s="1">
        <v>60614</v>
      </c>
      <c r="L739"/>
    </row>
    <row r="740" spans="1:12" hidden="1" x14ac:dyDescent="0.25">
      <c r="A740">
        <v>50000249</v>
      </c>
      <c r="E740" s="14">
        <v>20151111</v>
      </c>
      <c r="H740" s="26">
        <v>0</v>
      </c>
      <c r="K740" s="1">
        <v>21343</v>
      </c>
      <c r="L740"/>
    </row>
    <row r="741" spans="1:12" hidden="1" x14ac:dyDescent="0.25">
      <c r="A741">
        <v>50000249</v>
      </c>
      <c r="E741" s="14">
        <v>20151111</v>
      </c>
      <c r="H741" s="26">
        <v>0</v>
      </c>
      <c r="K741" s="1">
        <v>20818</v>
      </c>
      <c r="L741"/>
    </row>
    <row r="742" spans="1:12" hidden="1" x14ac:dyDescent="0.25">
      <c r="A742">
        <v>50000249</v>
      </c>
      <c r="E742" s="14">
        <v>20151111</v>
      </c>
      <c r="H742" s="26">
        <v>0</v>
      </c>
      <c r="K742" s="1">
        <v>71505</v>
      </c>
      <c r="L742"/>
    </row>
    <row r="743" spans="1:12" hidden="1" x14ac:dyDescent="0.25">
      <c r="A743">
        <v>50000249</v>
      </c>
      <c r="E743" s="14">
        <v>20151111</v>
      </c>
      <c r="H743" s="26">
        <v>0</v>
      </c>
      <c r="K743" s="1">
        <v>1366</v>
      </c>
      <c r="L743"/>
    </row>
    <row r="744" spans="1:12" hidden="1" x14ac:dyDescent="0.25">
      <c r="A744">
        <v>50000249</v>
      </c>
      <c r="E744" s="14">
        <v>20151111</v>
      </c>
      <c r="H744" s="26">
        <v>0</v>
      </c>
      <c r="K744" s="1">
        <v>133020</v>
      </c>
      <c r="L744"/>
    </row>
    <row r="745" spans="1:12" hidden="1" x14ac:dyDescent="0.25">
      <c r="A745">
        <v>50000249</v>
      </c>
      <c r="B745">
        <v>91853119</v>
      </c>
      <c r="C745" t="s">
        <v>154</v>
      </c>
      <c r="D745">
        <v>19292401</v>
      </c>
      <c r="E745" s="14">
        <v>20151111</v>
      </c>
      <c r="F745">
        <v>32180047</v>
      </c>
      <c r="G745">
        <v>26800000</v>
      </c>
      <c r="H745" s="26">
        <v>360200</v>
      </c>
      <c r="I745" s="26">
        <v>360200</v>
      </c>
      <c r="J745" s="26"/>
      <c r="K745" s="1">
        <v>38</v>
      </c>
      <c r="L745"/>
    </row>
    <row r="746" spans="1:12" hidden="1" x14ac:dyDescent="0.25">
      <c r="A746">
        <v>50000249</v>
      </c>
      <c r="B746">
        <v>3361</v>
      </c>
      <c r="C746" t="s">
        <v>154</v>
      </c>
      <c r="D746">
        <v>72193712</v>
      </c>
      <c r="E746" s="14">
        <v>20151112</v>
      </c>
      <c r="F746">
        <v>30026883</v>
      </c>
      <c r="G746">
        <v>12200000</v>
      </c>
      <c r="H746" s="26">
        <v>250101</v>
      </c>
      <c r="I746" s="26">
        <v>121225</v>
      </c>
      <c r="J746" s="26"/>
      <c r="K746" s="1">
        <v>130000</v>
      </c>
      <c r="L746"/>
    </row>
    <row r="747" spans="1:12" hidden="1" x14ac:dyDescent="0.25">
      <c r="A747">
        <v>50000249</v>
      </c>
      <c r="B747">
        <v>48777</v>
      </c>
      <c r="C747" t="s">
        <v>169</v>
      </c>
      <c r="D747">
        <v>1085281521</v>
      </c>
      <c r="E747" s="14">
        <v>20151112</v>
      </c>
      <c r="F747">
        <v>31650691</v>
      </c>
      <c r="G747">
        <v>12400000</v>
      </c>
      <c r="H747" s="26">
        <v>270102</v>
      </c>
      <c r="I747" s="26">
        <v>121204</v>
      </c>
      <c r="J747" s="26"/>
      <c r="K747" s="1">
        <v>5000</v>
      </c>
      <c r="L747"/>
    </row>
    <row r="748" spans="1:12" hidden="1" x14ac:dyDescent="0.25">
      <c r="A748">
        <v>50000249</v>
      </c>
      <c r="B748">
        <v>87897</v>
      </c>
      <c r="C748" t="s">
        <v>154</v>
      </c>
      <c r="D748">
        <v>12188436</v>
      </c>
      <c r="E748" s="14">
        <v>20151112</v>
      </c>
      <c r="F748">
        <v>8718810</v>
      </c>
      <c r="G748">
        <v>12200000</v>
      </c>
      <c r="H748" s="26">
        <v>250101</v>
      </c>
      <c r="I748" s="26">
        <v>121225</v>
      </c>
      <c r="J748" s="26"/>
      <c r="K748" s="1">
        <v>10000</v>
      </c>
      <c r="L748"/>
    </row>
    <row r="749" spans="1:12" hidden="1" x14ac:dyDescent="0.25">
      <c r="A749">
        <v>50000249</v>
      </c>
      <c r="B749">
        <v>660869</v>
      </c>
      <c r="C749" t="s">
        <v>185</v>
      </c>
      <c r="D749">
        <v>8280003094</v>
      </c>
      <c r="E749" s="14">
        <v>20151112</v>
      </c>
      <c r="F749">
        <v>4368453</v>
      </c>
      <c r="G749">
        <v>823200000</v>
      </c>
      <c r="H749" s="26">
        <v>370600</v>
      </c>
      <c r="I749" s="26">
        <v>370600</v>
      </c>
      <c r="J749" s="26"/>
      <c r="K749" s="1">
        <v>707861</v>
      </c>
      <c r="L749"/>
    </row>
    <row r="750" spans="1:12" hidden="1" x14ac:dyDescent="0.25">
      <c r="A750">
        <v>50000249</v>
      </c>
      <c r="B750">
        <v>880202</v>
      </c>
      <c r="C750" t="s">
        <v>173</v>
      </c>
      <c r="D750">
        <v>28813233</v>
      </c>
      <c r="E750" s="14">
        <v>20151112</v>
      </c>
      <c r="F750">
        <v>31654086</v>
      </c>
      <c r="G750">
        <v>923272193</v>
      </c>
      <c r="H750" s="26">
        <v>131401</v>
      </c>
      <c r="I750" s="26">
        <v>131401</v>
      </c>
      <c r="J750" s="26"/>
      <c r="K750" s="1">
        <v>13000</v>
      </c>
      <c r="L750"/>
    </row>
    <row r="751" spans="1:12" hidden="1" x14ac:dyDescent="0.25">
      <c r="A751">
        <v>50000249</v>
      </c>
      <c r="B751">
        <v>887902</v>
      </c>
      <c r="C751" t="s">
        <v>173</v>
      </c>
      <c r="D751">
        <v>1049636406</v>
      </c>
      <c r="E751" s="14">
        <v>20151112</v>
      </c>
      <c r="F751">
        <v>31445415</v>
      </c>
      <c r="G751">
        <v>12400000</v>
      </c>
      <c r="H751" s="26">
        <v>270102</v>
      </c>
      <c r="I751" s="26">
        <v>121204</v>
      </c>
      <c r="J751" s="26"/>
      <c r="K751" s="1">
        <v>5000</v>
      </c>
      <c r="L751"/>
    </row>
    <row r="752" spans="1:12" hidden="1" x14ac:dyDescent="0.25">
      <c r="A752">
        <v>50000249</v>
      </c>
      <c r="B752">
        <v>916257</v>
      </c>
      <c r="C752" t="s">
        <v>154</v>
      </c>
      <c r="D752">
        <v>5206333</v>
      </c>
      <c r="E752" s="14">
        <v>20151112</v>
      </c>
      <c r="F752">
        <v>31648048</v>
      </c>
      <c r="G752">
        <v>12400000</v>
      </c>
      <c r="H752" s="26">
        <v>270102</v>
      </c>
      <c r="I752" s="26">
        <v>121204</v>
      </c>
      <c r="J752" s="26"/>
      <c r="K752" s="1">
        <v>5000</v>
      </c>
      <c r="L752"/>
    </row>
    <row r="753" spans="1:12" hidden="1" x14ac:dyDescent="0.25">
      <c r="A753">
        <v>50000249</v>
      </c>
      <c r="B753">
        <v>916258</v>
      </c>
      <c r="C753" t="s">
        <v>154</v>
      </c>
      <c r="D753">
        <v>9770073</v>
      </c>
      <c r="E753" s="14">
        <v>20151112</v>
      </c>
      <c r="F753">
        <v>31781275</v>
      </c>
      <c r="G753">
        <v>12400000</v>
      </c>
      <c r="H753" s="26">
        <v>270102</v>
      </c>
      <c r="I753" s="26">
        <v>121204</v>
      </c>
      <c r="J753" s="26"/>
      <c r="K753" s="1">
        <v>5000</v>
      </c>
      <c r="L753"/>
    </row>
    <row r="754" spans="1:12" hidden="1" x14ac:dyDescent="0.25">
      <c r="A754">
        <v>50000249</v>
      </c>
      <c r="B754">
        <v>916259</v>
      </c>
      <c r="C754" t="s">
        <v>154</v>
      </c>
      <c r="D754">
        <v>52316615</v>
      </c>
      <c r="E754" s="14">
        <v>20151112</v>
      </c>
      <c r="F754">
        <v>2668437</v>
      </c>
      <c r="G754">
        <v>12400000</v>
      </c>
      <c r="H754" s="26">
        <v>270102</v>
      </c>
      <c r="I754" s="26">
        <v>121204</v>
      </c>
      <c r="J754" s="26"/>
      <c r="K754" s="1">
        <v>5000</v>
      </c>
      <c r="L754"/>
    </row>
    <row r="755" spans="1:12" hidden="1" x14ac:dyDescent="0.25">
      <c r="A755">
        <v>50000249</v>
      </c>
      <c r="B755">
        <v>1306239</v>
      </c>
      <c r="C755" t="s">
        <v>183</v>
      </c>
      <c r="D755">
        <v>10556342</v>
      </c>
      <c r="E755" s="14">
        <v>20151112</v>
      </c>
      <c r="F755">
        <v>2413359</v>
      </c>
      <c r="G755">
        <v>11100000</v>
      </c>
      <c r="H755" s="26">
        <v>150112</v>
      </c>
      <c r="I755" s="26">
        <v>121275</v>
      </c>
      <c r="J755" s="26"/>
      <c r="K755" s="1">
        <v>703642</v>
      </c>
      <c r="L755"/>
    </row>
    <row r="756" spans="1:12" hidden="1" x14ac:dyDescent="0.25">
      <c r="A756">
        <v>50000249</v>
      </c>
      <c r="B756">
        <v>1370487</v>
      </c>
      <c r="C756" t="s">
        <v>185</v>
      </c>
      <c r="D756">
        <v>8000957282</v>
      </c>
      <c r="E756" s="14">
        <v>20151112</v>
      </c>
      <c r="F756">
        <v>4366494</v>
      </c>
      <c r="G756">
        <v>923272438</v>
      </c>
      <c r="H756" s="26">
        <v>410400</v>
      </c>
      <c r="I756" s="26">
        <v>410400</v>
      </c>
      <c r="J756" s="26"/>
      <c r="K756" s="1">
        <v>10140.43</v>
      </c>
      <c r="L756"/>
    </row>
    <row r="757" spans="1:12" hidden="1" x14ac:dyDescent="0.25">
      <c r="A757">
        <v>50000249</v>
      </c>
      <c r="B757">
        <v>1453116</v>
      </c>
      <c r="C757" t="s">
        <v>154</v>
      </c>
      <c r="D757">
        <v>899999115</v>
      </c>
      <c r="E757" s="14">
        <v>20151112</v>
      </c>
      <c r="F757">
        <v>2422131</v>
      </c>
      <c r="G757">
        <v>12800000</v>
      </c>
      <c r="H757" s="26">
        <v>350300</v>
      </c>
      <c r="I757" s="26">
        <v>350300</v>
      </c>
      <c r="J757" s="26"/>
      <c r="K757" s="1">
        <v>7453500</v>
      </c>
      <c r="L757"/>
    </row>
    <row r="758" spans="1:12" hidden="1" x14ac:dyDescent="0.25">
      <c r="A758">
        <v>50000249</v>
      </c>
      <c r="B758">
        <v>1453117</v>
      </c>
      <c r="C758" t="s">
        <v>154</v>
      </c>
      <c r="D758">
        <v>8999991158</v>
      </c>
      <c r="E758" s="14">
        <v>20151112</v>
      </c>
      <c r="F758">
        <v>2422131</v>
      </c>
      <c r="G758">
        <v>12800000</v>
      </c>
      <c r="H758" s="26">
        <v>350300</v>
      </c>
      <c r="I758" s="26">
        <v>350300</v>
      </c>
      <c r="J758" s="26"/>
      <c r="K758" s="1">
        <v>12320000</v>
      </c>
      <c r="L758"/>
    </row>
    <row r="759" spans="1:12" hidden="1" x14ac:dyDescent="0.25">
      <c r="A759">
        <v>50000249</v>
      </c>
      <c r="B759">
        <v>1454123</v>
      </c>
      <c r="C759" t="s">
        <v>154</v>
      </c>
      <c r="D759">
        <v>79991466</v>
      </c>
      <c r="E759" s="14">
        <v>20151112</v>
      </c>
      <c r="F759">
        <v>31429790</v>
      </c>
      <c r="G759">
        <v>12200000</v>
      </c>
      <c r="H759" s="26">
        <v>250101</v>
      </c>
      <c r="I759" s="26">
        <v>121225</v>
      </c>
      <c r="J759" s="26"/>
      <c r="K759" s="1">
        <v>70000</v>
      </c>
      <c r="L759"/>
    </row>
    <row r="760" spans="1:12" hidden="1" x14ac:dyDescent="0.25">
      <c r="A760">
        <v>50000249</v>
      </c>
      <c r="B760">
        <v>1476064</v>
      </c>
      <c r="C760" t="s">
        <v>179</v>
      </c>
      <c r="D760">
        <v>85488211</v>
      </c>
      <c r="E760" s="14">
        <v>20151112</v>
      </c>
      <c r="F760">
        <v>32239145</v>
      </c>
      <c r="G760">
        <v>12400000</v>
      </c>
      <c r="H760" s="26">
        <v>270102</v>
      </c>
      <c r="I760" s="26">
        <v>121204</v>
      </c>
      <c r="J760" s="26"/>
      <c r="K760" s="1">
        <v>5000</v>
      </c>
      <c r="L760"/>
    </row>
    <row r="761" spans="1:12" hidden="1" x14ac:dyDescent="0.25">
      <c r="A761">
        <v>50000249</v>
      </c>
      <c r="B761">
        <v>1476065</v>
      </c>
      <c r="C761" t="s">
        <v>179</v>
      </c>
      <c r="D761">
        <v>1095929901</v>
      </c>
      <c r="E761" s="14">
        <v>20151112</v>
      </c>
      <c r="F761">
        <v>31655046</v>
      </c>
      <c r="G761">
        <v>12400000</v>
      </c>
      <c r="H761" s="26">
        <v>270102</v>
      </c>
      <c r="I761" s="26">
        <v>121204</v>
      </c>
      <c r="J761" s="26"/>
      <c r="K761" s="1">
        <v>5000</v>
      </c>
      <c r="L761"/>
    </row>
    <row r="762" spans="1:12" hidden="1" x14ac:dyDescent="0.25">
      <c r="A762">
        <v>50000249</v>
      </c>
      <c r="B762">
        <v>1493888</v>
      </c>
      <c r="C762" t="s">
        <v>154</v>
      </c>
      <c r="D762">
        <v>1032454279</v>
      </c>
      <c r="E762" s="14">
        <v>20151112</v>
      </c>
      <c r="F762">
        <v>31247917</v>
      </c>
      <c r="G762">
        <v>12200000</v>
      </c>
      <c r="H762" s="26">
        <v>250101</v>
      </c>
      <c r="I762" s="26">
        <v>121225</v>
      </c>
      <c r="J762" s="26"/>
      <c r="K762" s="1">
        <v>9500</v>
      </c>
      <c r="L762"/>
    </row>
    <row r="763" spans="1:12" hidden="1" x14ac:dyDescent="0.25">
      <c r="A763">
        <v>50000249</v>
      </c>
      <c r="B763">
        <v>1547916</v>
      </c>
      <c r="C763" t="s">
        <v>223</v>
      </c>
      <c r="D763">
        <v>101690869</v>
      </c>
      <c r="E763" s="14">
        <v>20151112</v>
      </c>
      <c r="F763">
        <v>32237152</v>
      </c>
      <c r="G763">
        <v>12400000</v>
      </c>
      <c r="H763" s="26">
        <v>270102</v>
      </c>
      <c r="I763" s="26">
        <v>121204</v>
      </c>
      <c r="J763" s="26"/>
      <c r="K763" s="1">
        <v>5000</v>
      </c>
      <c r="L763"/>
    </row>
    <row r="764" spans="1:12" hidden="1" x14ac:dyDescent="0.25">
      <c r="A764">
        <v>50000249</v>
      </c>
      <c r="B764">
        <v>1547948</v>
      </c>
      <c r="C764" t="s">
        <v>223</v>
      </c>
      <c r="D764">
        <v>1101689069</v>
      </c>
      <c r="E764" s="14">
        <v>20151112</v>
      </c>
      <c r="F764">
        <v>31565561</v>
      </c>
      <c r="G764">
        <v>12400000</v>
      </c>
      <c r="H764" s="26">
        <v>270102</v>
      </c>
      <c r="I764" s="26">
        <v>121204</v>
      </c>
      <c r="J764" s="26"/>
      <c r="K764" s="1">
        <v>5000</v>
      </c>
      <c r="L764"/>
    </row>
    <row r="765" spans="1:12" hidden="1" x14ac:dyDescent="0.25">
      <c r="A765">
        <v>50000249</v>
      </c>
      <c r="B765">
        <v>1580741</v>
      </c>
      <c r="C765" t="s">
        <v>224</v>
      </c>
      <c r="D765">
        <v>8902053345</v>
      </c>
      <c r="E765" s="14">
        <v>20151112</v>
      </c>
      <c r="F765">
        <v>7266700</v>
      </c>
      <c r="G765">
        <v>24800000</v>
      </c>
      <c r="H765" s="26">
        <v>430101</v>
      </c>
      <c r="I765" s="26">
        <v>430101</v>
      </c>
      <c r="J765" s="26"/>
      <c r="K765" s="1">
        <v>226698</v>
      </c>
      <c r="L765"/>
    </row>
    <row r="766" spans="1:12" hidden="1" x14ac:dyDescent="0.25">
      <c r="A766">
        <v>50000249</v>
      </c>
      <c r="B766">
        <v>1602340</v>
      </c>
      <c r="C766" t="s">
        <v>205</v>
      </c>
      <c r="D766">
        <v>36272148</v>
      </c>
      <c r="E766" s="14">
        <v>20151112</v>
      </c>
      <c r="F766">
        <v>31233075</v>
      </c>
      <c r="G766">
        <v>923272193</v>
      </c>
      <c r="H766" s="26">
        <v>131401</v>
      </c>
      <c r="I766" s="26">
        <v>131401</v>
      </c>
      <c r="J766" s="26"/>
      <c r="K766" s="1">
        <v>1100</v>
      </c>
      <c r="L766"/>
    </row>
    <row r="767" spans="1:12" hidden="1" x14ac:dyDescent="0.25">
      <c r="A767">
        <v>50000249</v>
      </c>
      <c r="B767">
        <v>1746317</v>
      </c>
      <c r="C767" t="s">
        <v>181</v>
      </c>
      <c r="D767">
        <v>10244129</v>
      </c>
      <c r="E767" s="14">
        <v>20151112</v>
      </c>
      <c r="F767">
        <v>31059937</v>
      </c>
      <c r="G767">
        <v>26800000</v>
      </c>
      <c r="H767" s="26">
        <v>360200</v>
      </c>
      <c r="I767" s="26">
        <v>360200</v>
      </c>
      <c r="J767" s="26"/>
      <c r="K767" s="1">
        <v>273426</v>
      </c>
      <c r="L767"/>
    </row>
    <row r="768" spans="1:12" hidden="1" x14ac:dyDescent="0.25">
      <c r="A768">
        <v>50000249</v>
      </c>
      <c r="B768">
        <v>1746318</v>
      </c>
      <c r="C768" t="s">
        <v>181</v>
      </c>
      <c r="D768">
        <v>1053820862</v>
      </c>
      <c r="E768" s="14">
        <v>20151112</v>
      </c>
      <c r="F768">
        <v>30059817</v>
      </c>
      <c r="G768">
        <v>12400000</v>
      </c>
      <c r="H768" s="26">
        <v>270102</v>
      </c>
      <c r="I768" s="26">
        <v>121204</v>
      </c>
      <c r="J768" s="26"/>
      <c r="K768" s="1">
        <v>5000</v>
      </c>
      <c r="L768"/>
    </row>
    <row r="769" spans="1:12" hidden="1" x14ac:dyDescent="0.25">
      <c r="A769">
        <v>50000249</v>
      </c>
      <c r="B769">
        <v>1800350</v>
      </c>
      <c r="C769" t="s">
        <v>170</v>
      </c>
      <c r="D769">
        <v>71368888</v>
      </c>
      <c r="E769" s="14">
        <v>20151112</v>
      </c>
      <c r="F769">
        <v>31477217</v>
      </c>
      <c r="G769">
        <v>923272421</v>
      </c>
      <c r="H769" s="26">
        <v>190101</v>
      </c>
      <c r="I769" s="26">
        <v>190101</v>
      </c>
      <c r="J769" s="26"/>
      <c r="K769" s="1">
        <v>110000</v>
      </c>
      <c r="L769"/>
    </row>
    <row r="770" spans="1:12" hidden="1" x14ac:dyDescent="0.25">
      <c r="A770">
        <v>50000249</v>
      </c>
      <c r="B770">
        <v>1937992</v>
      </c>
      <c r="C770" t="s">
        <v>160</v>
      </c>
      <c r="D770">
        <v>19497104</v>
      </c>
      <c r="E770" s="14">
        <v>20151112</v>
      </c>
      <c r="F770">
        <v>2612523</v>
      </c>
      <c r="G770">
        <v>10900000</v>
      </c>
      <c r="H770" s="26">
        <v>170101</v>
      </c>
      <c r="I770" s="26">
        <v>121255</v>
      </c>
      <c r="J770" s="26"/>
      <c r="K770" s="1">
        <v>30910</v>
      </c>
      <c r="L770"/>
    </row>
    <row r="771" spans="1:12" hidden="1" x14ac:dyDescent="0.25">
      <c r="A771">
        <v>50000249</v>
      </c>
      <c r="B771">
        <v>1970172</v>
      </c>
      <c r="C771" t="s">
        <v>170</v>
      </c>
      <c r="D771">
        <v>42993696</v>
      </c>
      <c r="E771" s="14">
        <v>20151112</v>
      </c>
      <c r="F771">
        <v>5835523</v>
      </c>
      <c r="G771">
        <v>923272193</v>
      </c>
      <c r="H771" s="26">
        <v>131401</v>
      </c>
      <c r="I771" s="26">
        <v>131401</v>
      </c>
      <c r="J771" s="26"/>
      <c r="K771" s="1">
        <v>2000000</v>
      </c>
      <c r="L771"/>
    </row>
    <row r="772" spans="1:12" hidden="1" x14ac:dyDescent="0.25">
      <c r="A772">
        <v>50000249</v>
      </c>
      <c r="B772">
        <v>1985494</v>
      </c>
      <c r="C772" t="s">
        <v>171</v>
      </c>
      <c r="D772">
        <v>75077923</v>
      </c>
      <c r="E772" s="14">
        <v>20151112</v>
      </c>
      <c r="F772">
        <v>31082244</v>
      </c>
      <c r="G772">
        <v>26800000</v>
      </c>
      <c r="H772" s="26">
        <v>360200</v>
      </c>
      <c r="I772" s="26">
        <v>360200</v>
      </c>
      <c r="J772" s="26"/>
      <c r="K772" s="1">
        <v>204500</v>
      </c>
      <c r="L772"/>
    </row>
    <row r="773" spans="1:12" hidden="1" x14ac:dyDescent="0.25">
      <c r="A773">
        <v>50000249</v>
      </c>
      <c r="B773">
        <v>1985496</v>
      </c>
      <c r="C773" t="s">
        <v>171</v>
      </c>
      <c r="D773">
        <v>16686178</v>
      </c>
      <c r="E773" s="14">
        <v>20151112</v>
      </c>
      <c r="F773">
        <v>31130033</v>
      </c>
      <c r="G773">
        <v>26800000</v>
      </c>
      <c r="H773" s="26">
        <v>360200</v>
      </c>
      <c r="I773" s="26">
        <v>360200</v>
      </c>
      <c r="J773" s="26"/>
      <c r="K773" s="1">
        <v>633200</v>
      </c>
      <c r="L773"/>
    </row>
    <row r="774" spans="1:12" hidden="1" x14ac:dyDescent="0.25">
      <c r="A774">
        <v>50000249</v>
      </c>
      <c r="B774">
        <v>2004246</v>
      </c>
      <c r="C774" t="s">
        <v>177</v>
      </c>
      <c r="D774">
        <v>3250180</v>
      </c>
      <c r="E774" s="14">
        <v>20151112</v>
      </c>
      <c r="F774">
        <v>31085262</v>
      </c>
      <c r="G774">
        <v>910300000</v>
      </c>
      <c r="H774" s="26">
        <v>130113</v>
      </c>
      <c r="I774" s="26">
        <v>121205</v>
      </c>
      <c r="J774" s="26"/>
      <c r="K774" s="1">
        <v>798925</v>
      </c>
      <c r="L774"/>
    </row>
    <row r="775" spans="1:12" hidden="1" x14ac:dyDescent="0.25">
      <c r="A775">
        <v>50000249</v>
      </c>
      <c r="B775">
        <v>2012711</v>
      </c>
      <c r="C775" t="s">
        <v>164</v>
      </c>
      <c r="D775">
        <v>78303419</v>
      </c>
      <c r="E775" s="14">
        <v>20151112</v>
      </c>
      <c r="F775">
        <v>31060097</v>
      </c>
      <c r="G775">
        <v>12400000</v>
      </c>
      <c r="H775" s="26">
        <v>270102</v>
      </c>
      <c r="I775" s="26">
        <v>270214</v>
      </c>
      <c r="J775" s="26"/>
      <c r="K775" s="1">
        <v>5000</v>
      </c>
      <c r="L775"/>
    </row>
    <row r="776" spans="1:12" hidden="1" x14ac:dyDescent="0.25">
      <c r="A776">
        <v>50000249</v>
      </c>
      <c r="B776">
        <v>2014764</v>
      </c>
      <c r="C776" t="s">
        <v>164</v>
      </c>
      <c r="D776">
        <v>1073821510</v>
      </c>
      <c r="E776" s="14">
        <v>20151112</v>
      </c>
      <c r="F776">
        <v>32053172</v>
      </c>
      <c r="G776">
        <v>12400000</v>
      </c>
      <c r="H776" s="26">
        <v>270102</v>
      </c>
      <c r="I776" s="26">
        <v>270214</v>
      </c>
      <c r="J776" s="26"/>
      <c r="K776" s="1">
        <v>5000</v>
      </c>
      <c r="L776"/>
    </row>
    <row r="777" spans="1:12" hidden="1" x14ac:dyDescent="0.25">
      <c r="A777">
        <v>50000249</v>
      </c>
      <c r="B777">
        <v>2042298</v>
      </c>
      <c r="C777" t="s">
        <v>215</v>
      </c>
      <c r="D777">
        <v>65774777</v>
      </c>
      <c r="E777" s="14">
        <v>20151112</v>
      </c>
      <c r="F777">
        <v>32142592</v>
      </c>
      <c r="G777">
        <v>26800000</v>
      </c>
      <c r="H777" s="26">
        <v>360200</v>
      </c>
      <c r="I777" s="26">
        <v>360200</v>
      </c>
      <c r="J777" s="26"/>
      <c r="K777" s="1">
        <v>16000</v>
      </c>
      <c r="L777"/>
    </row>
    <row r="778" spans="1:12" hidden="1" x14ac:dyDescent="0.25">
      <c r="A778">
        <v>50000249</v>
      </c>
      <c r="B778">
        <v>2054697</v>
      </c>
      <c r="C778" t="s">
        <v>154</v>
      </c>
      <c r="D778">
        <v>38872741</v>
      </c>
      <c r="E778" s="14">
        <v>20151112</v>
      </c>
      <c r="F778">
        <v>32136809</v>
      </c>
      <c r="G778">
        <v>12400000</v>
      </c>
      <c r="H778" s="26">
        <v>270102</v>
      </c>
      <c r="I778" s="26">
        <v>121204</v>
      </c>
      <c r="J778" s="26"/>
      <c r="K778" s="1">
        <v>5000</v>
      </c>
      <c r="L778"/>
    </row>
    <row r="779" spans="1:12" hidden="1" x14ac:dyDescent="0.25">
      <c r="A779">
        <v>50000249</v>
      </c>
      <c r="B779">
        <v>2054698</v>
      </c>
      <c r="C779" t="s">
        <v>154</v>
      </c>
      <c r="D779">
        <v>38872741</v>
      </c>
      <c r="E779" s="14">
        <v>20151112</v>
      </c>
      <c r="F779">
        <v>32136809</v>
      </c>
      <c r="G779">
        <v>12400000</v>
      </c>
      <c r="H779" s="26">
        <v>270102</v>
      </c>
      <c r="I779" s="26">
        <v>121204</v>
      </c>
      <c r="J779" s="26"/>
      <c r="K779" s="1">
        <v>5000</v>
      </c>
      <c r="L779"/>
    </row>
    <row r="780" spans="1:12" hidden="1" x14ac:dyDescent="0.25">
      <c r="A780">
        <v>50000249</v>
      </c>
      <c r="B780">
        <v>2064632</v>
      </c>
      <c r="C780" t="s">
        <v>207</v>
      </c>
      <c r="D780">
        <v>1052396732</v>
      </c>
      <c r="E780" s="14">
        <v>20151112</v>
      </c>
      <c r="F780">
        <v>32045986</v>
      </c>
      <c r="G780">
        <v>12400000</v>
      </c>
      <c r="H780" s="26">
        <v>270102</v>
      </c>
      <c r="I780" s="26">
        <v>121204</v>
      </c>
      <c r="J780" s="26"/>
      <c r="K780" s="1">
        <v>5000</v>
      </c>
      <c r="L780"/>
    </row>
    <row r="781" spans="1:12" hidden="1" x14ac:dyDescent="0.25">
      <c r="A781">
        <v>50000249</v>
      </c>
      <c r="B781">
        <v>2064633</v>
      </c>
      <c r="C781" t="s">
        <v>207</v>
      </c>
      <c r="D781">
        <v>1052396732</v>
      </c>
      <c r="E781" s="14">
        <v>20151112</v>
      </c>
      <c r="F781">
        <v>32045986</v>
      </c>
      <c r="G781">
        <v>12400000</v>
      </c>
      <c r="H781" s="26">
        <v>270102</v>
      </c>
      <c r="I781" s="26">
        <v>121204</v>
      </c>
      <c r="J781" s="26"/>
      <c r="K781" s="1">
        <v>5000</v>
      </c>
      <c r="L781"/>
    </row>
    <row r="782" spans="1:12" hidden="1" x14ac:dyDescent="0.25">
      <c r="A782">
        <v>50000249</v>
      </c>
      <c r="B782">
        <v>2092939</v>
      </c>
      <c r="C782" t="s">
        <v>224</v>
      </c>
      <c r="D782">
        <v>8902053345</v>
      </c>
      <c r="E782" s="14">
        <v>20151112</v>
      </c>
      <c r="F782">
        <v>7266700</v>
      </c>
      <c r="G782">
        <v>24800000</v>
      </c>
      <c r="H782" s="26">
        <v>430101</v>
      </c>
      <c r="I782" s="26">
        <v>430101</v>
      </c>
      <c r="J782" s="26"/>
      <c r="K782" s="1">
        <v>546519</v>
      </c>
      <c r="L782"/>
    </row>
    <row r="783" spans="1:12" hidden="1" x14ac:dyDescent="0.25">
      <c r="A783">
        <v>50000249</v>
      </c>
      <c r="B783">
        <v>2112702</v>
      </c>
      <c r="C783" t="s">
        <v>162</v>
      </c>
      <c r="D783">
        <v>3566836</v>
      </c>
      <c r="E783" s="14">
        <v>20151112</v>
      </c>
      <c r="F783">
        <v>32185400</v>
      </c>
      <c r="G783">
        <v>26800000</v>
      </c>
      <c r="H783" s="26">
        <v>360200</v>
      </c>
      <c r="I783" s="26">
        <v>360200</v>
      </c>
      <c r="J783" s="26"/>
      <c r="K783" s="1">
        <v>82055</v>
      </c>
      <c r="L783"/>
    </row>
    <row r="784" spans="1:12" hidden="1" x14ac:dyDescent="0.25">
      <c r="A784">
        <v>50000249</v>
      </c>
      <c r="B784">
        <v>2144435</v>
      </c>
      <c r="C784" t="s">
        <v>174</v>
      </c>
      <c r="D784">
        <v>18011747</v>
      </c>
      <c r="E784" s="14">
        <v>20151112</v>
      </c>
      <c r="F784">
        <v>31768071</v>
      </c>
      <c r="G784">
        <v>11100000</v>
      </c>
      <c r="H784" s="26">
        <v>150112</v>
      </c>
      <c r="I784" s="26">
        <v>121275</v>
      </c>
      <c r="J784" s="26"/>
      <c r="K784" s="1">
        <v>2577400</v>
      </c>
      <c r="L784"/>
    </row>
    <row r="785" spans="1:12" hidden="1" x14ac:dyDescent="0.25">
      <c r="A785">
        <v>50000249</v>
      </c>
      <c r="B785">
        <v>2180519</v>
      </c>
      <c r="C785" t="s">
        <v>154</v>
      </c>
      <c r="D785">
        <v>79107547</v>
      </c>
      <c r="E785" s="14">
        <v>20151112</v>
      </c>
      <c r="F785">
        <v>79107547</v>
      </c>
      <c r="G785">
        <v>12400000</v>
      </c>
      <c r="H785" s="26">
        <v>270102</v>
      </c>
      <c r="I785" s="26">
        <v>270102</v>
      </c>
      <c r="J785" s="26"/>
      <c r="K785" s="1">
        <v>4500</v>
      </c>
      <c r="L785"/>
    </row>
    <row r="786" spans="1:12" hidden="1" x14ac:dyDescent="0.25">
      <c r="A786">
        <v>50000249</v>
      </c>
      <c r="B786">
        <v>2198052</v>
      </c>
      <c r="C786" t="s">
        <v>154</v>
      </c>
      <c r="D786">
        <v>1030549139</v>
      </c>
      <c r="E786" s="14">
        <v>20151112</v>
      </c>
      <c r="F786">
        <v>32222404</v>
      </c>
      <c r="G786">
        <v>12400000</v>
      </c>
      <c r="H786" s="26">
        <v>270102</v>
      </c>
      <c r="I786" s="26">
        <v>270102</v>
      </c>
      <c r="J786" s="26"/>
      <c r="K786" s="1">
        <v>1300</v>
      </c>
      <c r="L786"/>
    </row>
    <row r="787" spans="1:12" hidden="1" x14ac:dyDescent="0.25">
      <c r="A787">
        <v>50000249</v>
      </c>
      <c r="B787">
        <v>2198057</v>
      </c>
      <c r="C787" t="s">
        <v>154</v>
      </c>
      <c r="D787">
        <v>1030549139</v>
      </c>
      <c r="E787" s="14">
        <v>20151112</v>
      </c>
      <c r="F787">
        <v>32222404</v>
      </c>
      <c r="G787">
        <v>12400000</v>
      </c>
      <c r="H787" s="26">
        <v>270102</v>
      </c>
      <c r="I787" s="26">
        <v>270102</v>
      </c>
      <c r="J787" s="26"/>
      <c r="K787" s="1">
        <v>3800</v>
      </c>
      <c r="L787"/>
    </row>
    <row r="788" spans="1:12" hidden="1" x14ac:dyDescent="0.25">
      <c r="A788">
        <v>50000249</v>
      </c>
      <c r="B788">
        <v>2198059</v>
      </c>
      <c r="C788" t="s">
        <v>154</v>
      </c>
      <c r="D788">
        <v>1030549139</v>
      </c>
      <c r="E788" s="14">
        <v>20151112</v>
      </c>
      <c r="F788">
        <v>0</v>
      </c>
      <c r="G788">
        <v>12400000</v>
      </c>
      <c r="H788" s="26">
        <v>270102</v>
      </c>
      <c r="I788" s="26">
        <v>270102</v>
      </c>
      <c r="J788" s="26"/>
      <c r="K788" s="1">
        <v>4500</v>
      </c>
      <c r="L788"/>
    </row>
    <row r="789" spans="1:12" hidden="1" x14ac:dyDescent="0.25">
      <c r="A789">
        <v>50000249</v>
      </c>
      <c r="B789">
        <v>2198060</v>
      </c>
      <c r="C789" t="s">
        <v>154</v>
      </c>
      <c r="D789">
        <v>4971220</v>
      </c>
      <c r="E789" s="14">
        <v>20151112</v>
      </c>
      <c r="F789">
        <v>5409509</v>
      </c>
      <c r="G789">
        <v>923272421</v>
      </c>
      <c r="H789" s="26">
        <v>190101</v>
      </c>
      <c r="I789" s="26">
        <v>190101</v>
      </c>
      <c r="J789" s="26"/>
      <c r="K789" s="1">
        <v>64000</v>
      </c>
      <c r="L789"/>
    </row>
    <row r="790" spans="1:12" hidden="1" x14ac:dyDescent="0.25">
      <c r="A790">
        <v>50000249</v>
      </c>
      <c r="B790">
        <v>2198062</v>
      </c>
      <c r="C790" t="s">
        <v>154</v>
      </c>
      <c r="D790">
        <v>1030613297</v>
      </c>
      <c r="E790" s="14">
        <v>20151112</v>
      </c>
      <c r="F790">
        <v>2735814</v>
      </c>
      <c r="G790">
        <v>12200000</v>
      </c>
      <c r="H790" s="26">
        <v>250101</v>
      </c>
      <c r="I790" s="26">
        <v>121225</v>
      </c>
      <c r="J790" s="26"/>
      <c r="K790" s="1">
        <v>108000</v>
      </c>
      <c r="L790"/>
    </row>
    <row r="791" spans="1:12" hidden="1" x14ac:dyDescent="0.25">
      <c r="A791">
        <v>50000249</v>
      </c>
      <c r="B791">
        <v>2198066</v>
      </c>
      <c r="C791" t="s">
        <v>154</v>
      </c>
      <c r="D791">
        <v>52058179</v>
      </c>
      <c r="E791" s="14">
        <v>20151112</v>
      </c>
      <c r="F791">
        <v>5878750</v>
      </c>
      <c r="G791">
        <v>12200000</v>
      </c>
      <c r="H791" s="26">
        <v>250101</v>
      </c>
      <c r="I791" s="26">
        <v>121225</v>
      </c>
      <c r="J791" s="26"/>
      <c r="K791" s="1">
        <v>31478</v>
      </c>
      <c r="L791"/>
    </row>
    <row r="792" spans="1:12" hidden="1" x14ac:dyDescent="0.25">
      <c r="A792">
        <v>50000249</v>
      </c>
      <c r="B792">
        <v>2226499</v>
      </c>
      <c r="C792" t="s">
        <v>155</v>
      </c>
      <c r="D792">
        <v>7249065</v>
      </c>
      <c r="E792" s="14">
        <v>20151112</v>
      </c>
      <c r="F792">
        <v>31159360</v>
      </c>
      <c r="G792">
        <v>12800000</v>
      </c>
      <c r="H792" s="26">
        <v>350300</v>
      </c>
      <c r="I792" s="26">
        <v>350300</v>
      </c>
      <c r="J792" s="26"/>
      <c r="K792" s="1">
        <v>260000</v>
      </c>
      <c r="L792"/>
    </row>
    <row r="793" spans="1:12" hidden="1" x14ac:dyDescent="0.25">
      <c r="A793">
        <v>50000249</v>
      </c>
      <c r="B793">
        <v>2280277</v>
      </c>
      <c r="C793" t="s">
        <v>158</v>
      </c>
      <c r="D793">
        <v>8736558</v>
      </c>
      <c r="E793" s="14">
        <v>20151112</v>
      </c>
      <c r="F793">
        <v>0</v>
      </c>
      <c r="G793">
        <v>26800000</v>
      </c>
      <c r="H793" s="26">
        <v>360200</v>
      </c>
      <c r="I793" s="26">
        <v>360200</v>
      </c>
      <c r="J793" s="26"/>
      <c r="K793" s="1">
        <v>24628</v>
      </c>
      <c r="L793"/>
    </row>
    <row r="794" spans="1:12" hidden="1" x14ac:dyDescent="0.25">
      <c r="A794">
        <v>50000249</v>
      </c>
      <c r="B794">
        <v>2283390</v>
      </c>
      <c r="C794" t="s">
        <v>179</v>
      </c>
      <c r="D794">
        <v>1098727856</v>
      </c>
      <c r="E794" s="14">
        <v>20151112</v>
      </c>
      <c r="F794">
        <v>6714739</v>
      </c>
      <c r="G794">
        <v>12400000</v>
      </c>
      <c r="H794" s="26">
        <v>270102</v>
      </c>
      <c r="I794" s="26">
        <v>121204</v>
      </c>
      <c r="J794" s="26"/>
      <c r="K794" s="1">
        <v>5000</v>
      </c>
      <c r="L794"/>
    </row>
    <row r="795" spans="1:12" hidden="1" x14ac:dyDescent="0.25">
      <c r="A795">
        <v>50000249</v>
      </c>
      <c r="B795">
        <v>2291616</v>
      </c>
      <c r="C795" t="s">
        <v>171</v>
      </c>
      <c r="D795">
        <v>1144055146</v>
      </c>
      <c r="E795" s="14">
        <v>20151112</v>
      </c>
      <c r="F795">
        <v>31069184</v>
      </c>
      <c r="G795">
        <v>12400000</v>
      </c>
      <c r="H795" s="26">
        <v>270102</v>
      </c>
      <c r="I795" s="26">
        <v>121204</v>
      </c>
      <c r="J795" s="26"/>
      <c r="K795" s="1">
        <v>5000</v>
      </c>
      <c r="L795"/>
    </row>
    <row r="796" spans="1:12" hidden="1" x14ac:dyDescent="0.25">
      <c r="A796">
        <v>50000249</v>
      </c>
      <c r="B796">
        <v>2296425</v>
      </c>
      <c r="C796" t="s">
        <v>171</v>
      </c>
      <c r="D796">
        <v>63346787</v>
      </c>
      <c r="E796" s="14">
        <v>20151112</v>
      </c>
      <c r="F796">
        <v>6679723</v>
      </c>
      <c r="G796">
        <v>12400000</v>
      </c>
      <c r="H796" s="26">
        <v>270102</v>
      </c>
      <c r="I796" s="26">
        <v>270102</v>
      </c>
      <c r="J796" s="26"/>
      <c r="K796" s="1">
        <v>6088</v>
      </c>
      <c r="L796"/>
    </row>
    <row r="797" spans="1:12" hidden="1" x14ac:dyDescent="0.25">
      <c r="A797">
        <v>50000249</v>
      </c>
      <c r="B797">
        <v>2392464</v>
      </c>
      <c r="C797" t="s">
        <v>172</v>
      </c>
      <c r="D797">
        <v>12273130</v>
      </c>
      <c r="E797" s="14">
        <v>20151112</v>
      </c>
      <c r="F797">
        <v>8763088</v>
      </c>
      <c r="G797">
        <v>26800000</v>
      </c>
      <c r="H797" s="26">
        <v>360200</v>
      </c>
      <c r="I797" s="26">
        <v>360200</v>
      </c>
      <c r="J797" s="26"/>
      <c r="K797" s="1">
        <v>13600</v>
      </c>
      <c r="L797"/>
    </row>
    <row r="798" spans="1:12" hidden="1" x14ac:dyDescent="0.25">
      <c r="A798">
        <v>50000249</v>
      </c>
      <c r="B798">
        <v>2397119</v>
      </c>
      <c r="C798" t="s">
        <v>193</v>
      </c>
      <c r="D798">
        <v>7363412</v>
      </c>
      <c r="E798" s="14">
        <v>20151112</v>
      </c>
      <c r="F798">
        <v>31027514</v>
      </c>
      <c r="G798">
        <v>12400000</v>
      </c>
      <c r="H798" s="26">
        <v>270102</v>
      </c>
      <c r="I798" s="26">
        <v>121204</v>
      </c>
      <c r="J798" s="26"/>
      <c r="K798" s="1">
        <v>5000</v>
      </c>
      <c r="L798"/>
    </row>
    <row r="799" spans="1:12" hidden="1" x14ac:dyDescent="0.25">
      <c r="A799">
        <v>50000249</v>
      </c>
      <c r="B799">
        <v>2423287</v>
      </c>
      <c r="C799" t="s">
        <v>195</v>
      </c>
      <c r="D799">
        <v>9000402041</v>
      </c>
      <c r="E799" s="14">
        <v>20151112</v>
      </c>
      <c r="F799">
        <v>4219410</v>
      </c>
      <c r="G799">
        <v>11100000</v>
      </c>
      <c r="H799" s="26">
        <v>150112</v>
      </c>
      <c r="I799" s="26">
        <v>121275</v>
      </c>
      <c r="J799" s="26"/>
      <c r="K799" s="1">
        <v>1071200</v>
      </c>
      <c r="L799"/>
    </row>
    <row r="800" spans="1:12" hidden="1" x14ac:dyDescent="0.25">
      <c r="A800">
        <v>50000249</v>
      </c>
      <c r="B800">
        <v>2454736</v>
      </c>
      <c r="C800" t="s">
        <v>160</v>
      </c>
      <c r="D800">
        <v>93360418</v>
      </c>
      <c r="E800" s="14">
        <v>20151112</v>
      </c>
      <c r="F800">
        <v>31589425</v>
      </c>
      <c r="G800">
        <v>26800000</v>
      </c>
      <c r="H800" s="26">
        <v>360200</v>
      </c>
      <c r="I800" s="26">
        <v>360200</v>
      </c>
      <c r="J800" s="26"/>
      <c r="K800" s="1">
        <v>102231</v>
      </c>
      <c r="L800"/>
    </row>
    <row r="801" spans="1:12" hidden="1" x14ac:dyDescent="0.25">
      <c r="A801">
        <v>50000249</v>
      </c>
      <c r="B801">
        <v>2460562</v>
      </c>
      <c r="C801" t="s">
        <v>154</v>
      </c>
      <c r="D801">
        <v>1144027155</v>
      </c>
      <c r="E801" s="14">
        <v>20151112</v>
      </c>
      <c r="F801">
        <v>30049070</v>
      </c>
      <c r="G801">
        <v>12400000</v>
      </c>
      <c r="H801" s="26">
        <v>270102</v>
      </c>
      <c r="I801" s="26">
        <v>121204</v>
      </c>
      <c r="J801" s="26"/>
      <c r="K801" s="1">
        <v>5000</v>
      </c>
      <c r="L801"/>
    </row>
    <row r="802" spans="1:12" hidden="1" x14ac:dyDescent="0.25">
      <c r="A802">
        <v>50000249</v>
      </c>
      <c r="B802">
        <v>2460566</v>
      </c>
      <c r="C802" t="s">
        <v>154</v>
      </c>
      <c r="D802">
        <v>1018455883</v>
      </c>
      <c r="E802" s="14">
        <v>20151112</v>
      </c>
      <c r="F802">
        <v>4029783</v>
      </c>
      <c r="G802">
        <v>12400000</v>
      </c>
      <c r="H802" s="26">
        <v>270102</v>
      </c>
      <c r="I802" s="26">
        <v>121204</v>
      </c>
      <c r="J802" s="26"/>
      <c r="K802" s="1">
        <v>5000</v>
      </c>
      <c r="L802"/>
    </row>
    <row r="803" spans="1:12" hidden="1" x14ac:dyDescent="0.25">
      <c r="A803">
        <v>50000249</v>
      </c>
      <c r="B803">
        <v>2460572</v>
      </c>
      <c r="C803" t="s">
        <v>154</v>
      </c>
      <c r="D803">
        <v>10829377715</v>
      </c>
      <c r="E803" s="14">
        <v>20151112</v>
      </c>
      <c r="F803">
        <v>30026250</v>
      </c>
      <c r="G803">
        <v>12400000</v>
      </c>
      <c r="H803" s="26">
        <v>270102</v>
      </c>
      <c r="I803" s="26">
        <v>121204</v>
      </c>
      <c r="J803" s="26"/>
      <c r="K803" s="1">
        <v>5000</v>
      </c>
      <c r="L803"/>
    </row>
    <row r="804" spans="1:12" hidden="1" x14ac:dyDescent="0.25">
      <c r="A804">
        <v>50000249</v>
      </c>
      <c r="B804">
        <v>2465135</v>
      </c>
      <c r="C804" t="s">
        <v>154</v>
      </c>
      <c r="D804">
        <v>10884543</v>
      </c>
      <c r="E804" s="14">
        <v>20151112</v>
      </c>
      <c r="F804">
        <v>31420999</v>
      </c>
      <c r="G804">
        <v>12200000</v>
      </c>
      <c r="H804" s="26">
        <v>250101</v>
      </c>
      <c r="I804" s="26">
        <v>121225</v>
      </c>
      <c r="J804" s="26"/>
      <c r="K804" s="1">
        <v>40000</v>
      </c>
      <c r="L804"/>
    </row>
    <row r="805" spans="1:12" hidden="1" x14ac:dyDescent="0.25">
      <c r="A805">
        <v>50000249</v>
      </c>
      <c r="B805">
        <v>2465524</v>
      </c>
      <c r="C805" t="s">
        <v>154</v>
      </c>
      <c r="D805">
        <v>1022346298</v>
      </c>
      <c r="E805" s="14">
        <v>20151112</v>
      </c>
      <c r="F805">
        <v>31075772</v>
      </c>
      <c r="G805">
        <v>12400000</v>
      </c>
      <c r="H805" s="26">
        <v>270102</v>
      </c>
      <c r="I805" s="26">
        <v>270102</v>
      </c>
      <c r="J805" s="26"/>
      <c r="K805" s="1">
        <v>12200</v>
      </c>
      <c r="L805"/>
    </row>
    <row r="806" spans="1:12" hidden="1" x14ac:dyDescent="0.25">
      <c r="A806">
        <v>50000249</v>
      </c>
      <c r="B806">
        <v>2465527</v>
      </c>
      <c r="C806" t="s">
        <v>154</v>
      </c>
      <c r="D806">
        <v>37753429</v>
      </c>
      <c r="E806" s="14">
        <v>20151112</v>
      </c>
      <c r="F806">
        <v>31027445</v>
      </c>
      <c r="G806">
        <v>12400000</v>
      </c>
      <c r="H806" s="26">
        <v>270102</v>
      </c>
      <c r="I806" s="26">
        <v>121204</v>
      </c>
      <c r="J806" s="26"/>
      <c r="K806" s="1">
        <v>2000</v>
      </c>
      <c r="L806"/>
    </row>
    <row r="807" spans="1:12" hidden="1" x14ac:dyDescent="0.25">
      <c r="A807">
        <v>50000249</v>
      </c>
      <c r="B807">
        <v>2465532</v>
      </c>
      <c r="C807" t="s">
        <v>154</v>
      </c>
      <c r="D807">
        <v>20952050</v>
      </c>
      <c r="E807" s="14">
        <v>20151112</v>
      </c>
      <c r="F807">
        <v>6211402</v>
      </c>
      <c r="G807">
        <v>12200000</v>
      </c>
      <c r="H807" s="26">
        <v>250101</v>
      </c>
      <c r="I807" s="26">
        <v>121225</v>
      </c>
      <c r="J807" s="26"/>
      <c r="K807" s="1">
        <v>5500</v>
      </c>
      <c r="L807"/>
    </row>
    <row r="808" spans="1:12" hidden="1" x14ac:dyDescent="0.25">
      <c r="A808">
        <v>50000249</v>
      </c>
      <c r="B808">
        <v>2465533</v>
      </c>
      <c r="C808" t="s">
        <v>154</v>
      </c>
      <c r="D808">
        <v>1019070026</v>
      </c>
      <c r="E808" s="14">
        <v>20151112</v>
      </c>
      <c r="F808">
        <v>32025156</v>
      </c>
      <c r="G808">
        <v>12400000</v>
      </c>
      <c r="H808" s="26">
        <v>270102</v>
      </c>
      <c r="I808" s="26">
        <v>121204</v>
      </c>
      <c r="J808" s="26"/>
      <c r="K808" s="1">
        <v>5000</v>
      </c>
      <c r="L808"/>
    </row>
    <row r="809" spans="1:12" hidden="1" x14ac:dyDescent="0.25">
      <c r="A809">
        <v>50000249</v>
      </c>
      <c r="B809">
        <v>2469680</v>
      </c>
      <c r="C809" t="s">
        <v>154</v>
      </c>
      <c r="D809">
        <v>8300538004</v>
      </c>
      <c r="E809" s="14">
        <v>20151112</v>
      </c>
      <c r="F809">
        <v>6500700</v>
      </c>
      <c r="G809">
        <v>12800000</v>
      </c>
      <c r="H809" s="26">
        <v>350300</v>
      </c>
      <c r="I809" s="26">
        <v>350300</v>
      </c>
      <c r="J809" s="26"/>
      <c r="K809" s="1">
        <v>499550</v>
      </c>
      <c r="L809"/>
    </row>
    <row r="810" spans="1:12" hidden="1" x14ac:dyDescent="0.25">
      <c r="A810">
        <v>50000249</v>
      </c>
      <c r="B810">
        <v>2472509</v>
      </c>
      <c r="C810" t="s">
        <v>176</v>
      </c>
      <c r="D810">
        <v>65739973</v>
      </c>
      <c r="E810" s="14">
        <v>20151112</v>
      </c>
      <c r="F810">
        <v>2709600</v>
      </c>
      <c r="G810">
        <v>26800000</v>
      </c>
      <c r="H810" s="26">
        <v>360200</v>
      </c>
      <c r="I810" s="26">
        <v>360200</v>
      </c>
      <c r="J810" s="26"/>
      <c r="K810" s="1">
        <v>16100</v>
      </c>
      <c r="L810"/>
    </row>
    <row r="811" spans="1:12" hidden="1" x14ac:dyDescent="0.25">
      <c r="A811">
        <v>50000249</v>
      </c>
      <c r="B811">
        <v>2535865</v>
      </c>
      <c r="C811" t="s">
        <v>166</v>
      </c>
      <c r="D811">
        <v>53091275</v>
      </c>
      <c r="E811" s="14">
        <v>20151112</v>
      </c>
      <c r="F811">
        <v>8854450</v>
      </c>
      <c r="G811">
        <v>12400000</v>
      </c>
      <c r="H811" s="26">
        <v>270102</v>
      </c>
      <c r="I811" s="26">
        <v>121204</v>
      </c>
      <c r="J811" s="26"/>
      <c r="K811" s="1">
        <v>5000</v>
      </c>
      <c r="L811"/>
    </row>
    <row r="812" spans="1:12" hidden="1" x14ac:dyDescent="0.25">
      <c r="A812">
        <v>50000249</v>
      </c>
      <c r="B812">
        <v>2569363</v>
      </c>
      <c r="C812" t="s">
        <v>154</v>
      </c>
      <c r="D812">
        <v>19253962</v>
      </c>
      <c r="E812" s="14">
        <v>20151112</v>
      </c>
      <c r="F812">
        <v>6600648</v>
      </c>
      <c r="G812">
        <v>12800000</v>
      </c>
      <c r="H812" s="26">
        <v>350300</v>
      </c>
      <c r="I812" s="26">
        <v>350300</v>
      </c>
      <c r="J812" s="26"/>
      <c r="K812" s="1">
        <v>170000</v>
      </c>
      <c r="L812"/>
    </row>
    <row r="813" spans="1:12" hidden="1" x14ac:dyDescent="0.25">
      <c r="A813">
        <v>50000249</v>
      </c>
      <c r="B813">
        <v>2571863</v>
      </c>
      <c r="C813" t="s">
        <v>154</v>
      </c>
      <c r="D813">
        <v>8300538004</v>
      </c>
      <c r="E813" s="14">
        <v>20151112</v>
      </c>
      <c r="F813">
        <v>6500700</v>
      </c>
      <c r="G813">
        <v>12800000</v>
      </c>
      <c r="H813" s="26">
        <v>350300</v>
      </c>
      <c r="I813" s="26">
        <v>350300</v>
      </c>
      <c r="J813" s="26"/>
      <c r="K813" s="1">
        <v>499550</v>
      </c>
      <c r="L813"/>
    </row>
    <row r="814" spans="1:12" hidden="1" x14ac:dyDescent="0.25">
      <c r="A814">
        <v>50000249</v>
      </c>
      <c r="B814">
        <v>2580009</v>
      </c>
      <c r="C814" t="s">
        <v>167</v>
      </c>
      <c r="D814">
        <v>1094165191</v>
      </c>
      <c r="E814" s="14">
        <v>20151112</v>
      </c>
      <c r="F814">
        <v>32137053</v>
      </c>
      <c r="G814">
        <v>12400000</v>
      </c>
      <c r="H814" s="26">
        <v>270102</v>
      </c>
      <c r="I814" s="26">
        <v>121204</v>
      </c>
      <c r="J814" s="26"/>
      <c r="K814" s="1">
        <v>5000</v>
      </c>
      <c r="L814"/>
    </row>
    <row r="815" spans="1:12" hidden="1" x14ac:dyDescent="0.25">
      <c r="A815">
        <v>50000249</v>
      </c>
      <c r="B815">
        <v>2621290</v>
      </c>
      <c r="C815" t="s">
        <v>191</v>
      </c>
      <c r="D815">
        <v>80400660</v>
      </c>
      <c r="E815" s="14">
        <v>20151112</v>
      </c>
      <c r="F815">
        <v>367743</v>
      </c>
      <c r="G815">
        <v>923272193</v>
      </c>
      <c r="H815" s="26">
        <v>131401</v>
      </c>
      <c r="I815" s="26">
        <v>131401</v>
      </c>
      <c r="J815" s="26"/>
      <c r="K815" s="1">
        <v>25300</v>
      </c>
      <c r="L815"/>
    </row>
    <row r="816" spans="1:12" hidden="1" x14ac:dyDescent="0.25">
      <c r="A816">
        <v>50000249</v>
      </c>
      <c r="B816">
        <v>2626776</v>
      </c>
      <c r="C816" t="s">
        <v>154</v>
      </c>
      <c r="D816">
        <v>8300538004</v>
      </c>
      <c r="E816" s="14">
        <v>20151112</v>
      </c>
      <c r="F816">
        <v>6500700</v>
      </c>
      <c r="G816">
        <v>12800000</v>
      </c>
      <c r="H816" s="26">
        <v>350300</v>
      </c>
      <c r="I816" s="26">
        <v>350300</v>
      </c>
      <c r="J816" s="26"/>
      <c r="K816" s="1">
        <v>56670000</v>
      </c>
      <c r="L816"/>
    </row>
    <row r="817" spans="1:12" hidden="1" x14ac:dyDescent="0.25">
      <c r="A817">
        <v>50000249</v>
      </c>
      <c r="B817">
        <v>2626777</v>
      </c>
      <c r="C817" t="s">
        <v>154</v>
      </c>
      <c r="D817">
        <v>8300538004</v>
      </c>
      <c r="E817" s="14">
        <v>20151112</v>
      </c>
      <c r="F817">
        <v>6500700</v>
      </c>
      <c r="G817">
        <v>12800000</v>
      </c>
      <c r="H817" s="26">
        <v>350300</v>
      </c>
      <c r="I817" s="26">
        <v>350300</v>
      </c>
      <c r="J817" s="26"/>
      <c r="K817" s="1">
        <v>499550</v>
      </c>
      <c r="L817"/>
    </row>
    <row r="818" spans="1:12" hidden="1" x14ac:dyDescent="0.25">
      <c r="A818">
        <v>50000249</v>
      </c>
      <c r="B818">
        <v>2645798</v>
      </c>
      <c r="C818" t="s">
        <v>190</v>
      </c>
      <c r="D818">
        <v>19640484</v>
      </c>
      <c r="E818" s="14">
        <v>20151112</v>
      </c>
      <c r="F818">
        <v>31359465</v>
      </c>
      <c r="G818">
        <v>12400000</v>
      </c>
      <c r="H818" s="26">
        <v>270102</v>
      </c>
      <c r="I818" s="26">
        <v>121204</v>
      </c>
      <c r="J818" s="26"/>
      <c r="K818" s="1">
        <v>5000</v>
      </c>
      <c r="L818"/>
    </row>
    <row r="819" spans="1:12" hidden="1" x14ac:dyDescent="0.25">
      <c r="A819">
        <v>50000249</v>
      </c>
      <c r="B819">
        <v>2645799</v>
      </c>
      <c r="C819" t="s">
        <v>190</v>
      </c>
      <c r="D819">
        <v>9298928</v>
      </c>
      <c r="E819" s="14">
        <v>20151112</v>
      </c>
      <c r="F819">
        <v>8280834</v>
      </c>
      <c r="G819">
        <v>12400000</v>
      </c>
      <c r="H819" s="26">
        <v>270102</v>
      </c>
      <c r="I819" s="26">
        <v>121204</v>
      </c>
      <c r="J819" s="26"/>
      <c r="K819" s="1">
        <v>5000</v>
      </c>
      <c r="L819"/>
    </row>
    <row r="820" spans="1:12" hidden="1" x14ac:dyDescent="0.25">
      <c r="A820">
        <v>50000249</v>
      </c>
      <c r="B820">
        <v>2647489</v>
      </c>
      <c r="C820" t="s">
        <v>176</v>
      </c>
      <c r="D820">
        <v>93386470</v>
      </c>
      <c r="E820" s="14">
        <v>20151112</v>
      </c>
      <c r="F820">
        <v>2709600</v>
      </c>
      <c r="G820">
        <v>26800000</v>
      </c>
      <c r="H820" s="26">
        <v>360200</v>
      </c>
      <c r="I820" s="26">
        <v>360200</v>
      </c>
      <c r="J820" s="26"/>
      <c r="K820" s="1">
        <v>51932</v>
      </c>
      <c r="L820"/>
    </row>
    <row r="821" spans="1:12" hidden="1" x14ac:dyDescent="0.25">
      <c r="A821">
        <v>50000249</v>
      </c>
      <c r="B821">
        <v>2647762</v>
      </c>
      <c r="C821" t="s">
        <v>171</v>
      </c>
      <c r="D821">
        <v>1113305834</v>
      </c>
      <c r="E821" s="14">
        <v>20151112</v>
      </c>
      <c r="F821">
        <v>6679723</v>
      </c>
      <c r="G821">
        <v>12400000</v>
      </c>
      <c r="H821" s="26">
        <v>270102</v>
      </c>
      <c r="I821" s="26">
        <v>270102</v>
      </c>
      <c r="J821" s="26"/>
      <c r="K821" s="1">
        <v>3000</v>
      </c>
      <c r="L821"/>
    </row>
    <row r="822" spans="1:12" hidden="1" x14ac:dyDescent="0.25">
      <c r="A822">
        <v>50000249</v>
      </c>
      <c r="B822">
        <v>36982267</v>
      </c>
      <c r="C822" t="s">
        <v>154</v>
      </c>
      <c r="D822">
        <v>21022664</v>
      </c>
      <c r="E822" s="14">
        <v>20151112</v>
      </c>
      <c r="F822">
        <v>31388803</v>
      </c>
      <c r="G822">
        <v>12400000</v>
      </c>
      <c r="H822" s="26">
        <v>270102</v>
      </c>
      <c r="I822" s="26">
        <v>121204</v>
      </c>
      <c r="J822" s="26"/>
      <c r="K822" s="1">
        <v>5000</v>
      </c>
      <c r="L822"/>
    </row>
    <row r="823" spans="1:12" hidden="1" x14ac:dyDescent="0.25">
      <c r="A823">
        <v>50000249</v>
      </c>
      <c r="B823">
        <v>41055349</v>
      </c>
      <c r="C823" t="s">
        <v>213</v>
      </c>
      <c r="D823">
        <v>8000904554</v>
      </c>
      <c r="E823" s="14">
        <v>20151112</v>
      </c>
      <c r="F823">
        <v>8813844</v>
      </c>
      <c r="G823">
        <v>12800000</v>
      </c>
      <c r="H823" s="26">
        <v>350300</v>
      </c>
      <c r="I823" s="26">
        <v>350300</v>
      </c>
      <c r="J823" s="26"/>
      <c r="K823" s="1">
        <v>56000</v>
      </c>
      <c r="L823"/>
    </row>
    <row r="824" spans="1:12" hidden="1" x14ac:dyDescent="0.25">
      <c r="A824">
        <v>50000249</v>
      </c>
      <c r="B824">
        <v>41055355</v>
      </c>
      <c r="C824" t="s">
        <v>213</v>
      </c>
      <c r="D824">
        <v>8000904554</v>
      </c>
      <c r="E824" s="14">
        <v>20151112</v>
      </c>
      <c r="F824">
        <v>8813844</v>
      </c>
      <c r="G824">
        <v>12800000</v>
      </c>
      <c r="H824" s="26">
        <v>350300</v>
      </c>
      <c r="I824" s="26">
        <v>350300</v>
      </c>
      <c r="J824" s="26"/>
      <c r="K824" s="1">
        <v>87900</v>
      </c>
      <c r="L824"/>
    </row>
    <row r="825" spans="1:12" hidden="1" x14ac:dyDescent="0.25">
      <c r="A825">
        <v>50000249</v>
      </c>
      <c r="B825">
        <v>41123566</v>
      </c>
      <c r="C825" t="s">
        <v>179</v>
      </c>
      <c r="D825">
        <v>8902050634</v>
      </c>
      <c r="E825" s="14">
        <v>20151112</v>
      </c>
      <c r="F825">
        <v>7258001</v>
      </c>
      <c r="G825">
        <v>821500000</v>
      </c>
      <c r="H825" s="26">
        <v>410101</v>
      </c>
      <c r="I825" s="26">
        <v>270242</v>
      </c>
      <c r="J825" s="26"/>
      <c r="K825" s="1">
        <v>103089</v>
      </c>
      <c r="L825"/>
    </row>
    <row r="826" spans="1:12" hidden="1" x14ac:dyDescent="0.25">
      <c r="A826">
        <v>50000249</v>
      </c>
      <c r="B826">
        <v>41179908</v>
      </c>
      <c r="C826" t="s">
        <v>154</v>
      </c>
      <c r="D826">
        <v>20614030</v>
      </c>
      <c r="E826" s="14">
        <v>20151112</v>
      </c>
      <c r="F826">
        <v>31583717</v>
      </c>
      <c r="G826">
        <v>923272193</v>
      </c>
      <c r="H826" s="26">
        <v>131401</v>
      </c>
      <c r="I826" s="26">
        <v>131401</v>
      </c>
      <c r="J826" s="26"/>
      <c r="K826" s="1">
        <v>10900</v>
      </c>
      <c r="L826"/>
    </row>
    <row r="827" spans="1:12" hidden="1" x14ac:dyDescent="0.25">
      <c r="A827">
        <v>50000249</v>
      </c>
      <c r="B827">
        <v>41391611</v>
      </c>
      <c r="C827" t="s">
        <v>154</v>
      </c>
      <c r="D827">
        <v>1031120818</v>
      </c>
      <c r="E827" s="14">
        <v>20151112</v>
      </c>
      <c r="F827">
        <v>8031560</v>
      </c>
      <c r="G827">
        <v>12400000</v>
      </c>
      <c r="H827" s="26">
        <v>270102</v>
      </c>
      <c r="I827" s="26">
        <v>121204</v>
      </c>
      <c r="J827" s="26"/>
      <c r="K827" s="1">
        <v>5000</v>
      </c>
      <c r="L827"/>
    </row>
    <row r="828" spans="1:12" hidden="1" x14ac:dyDescent="0.25">
      <c r="A828">
        <v>50000249</v>
      </c>
      <c r="B828">
        <v>41631352</v>
      </c>
      <c r="C828" t="s">
        <v>154</v>
      </c>
      <c r="D828">
        <v>9003772332</v>
      </c>
      <c r="E828" s="14">
        <v>20151112</v>
      </c>
      <c r="F828">
        <v>31877594</v>
      </c>
      <c r="G828">
        <v>96400000</v>
      </c>
      <c r="H828" s="26">
        <v>370101</v>
      </c>
      <c r="I828" s="26">
        <v>121280</v>
      </c>
      <c r="J828" s="26"/>
      <c r="K828" s="1">
        <v>5400</v>
      </c>
      <c r="L828"/>
    </row>
    <row r="829" spans="1:12" hidden="1" x14ac:dyDescent="0.25">
      <c r="A829">
        <v>50000249</v>
      </c>
      <c r="B829">
        <v>42370002</v>
      </c>
      <c r="C829" t="s">
        <v>154</v>
      </c>
      <c r="D829">
        <v>1151939928</v>
      </c>
      <c r="E829" s="14">
        <v>20151112</v>
      </c>
      <c r="F829">
        <v>31744665</v>
      </c>
      <c r="G829">
        <v>12400000</v>
      </c>
      <c r="H829" s="26">
        <v>270102</v>
      </c>
      <c r="I829" s="26">
        <v>121204</v>
      </c>
      <c r="J829" s="26"/>
      <c r="K829" s="1">
        <v>5000</v>
      </c>
      <c r="L829"/>
    </row>
    <row r="830" spans="1:12" hidden="1" x14ac:dyDescent="0.25">
      <c r="A830">
        <v>50000249</v>
      </c>
      <c r="B830">
        <v>42924798</v>
      </c>
      <c r="C830" t="s">
        <v>157</v>
      </c>
      <c r="D830">
        <v>800098911</v>
      </c>
      <c r="E830" s="14">
        <v>20151112</v>
      </c>
      <c r="F830">
        <v>5842400</v>
      </c>
      <c r="G830">
        <v>821500000</v>
      </c>
      <c r="H830" s="26">
        <v>410101</v>
      </c>
      <c r="I830" s="26">
        <v>270242</v>
      </c>
      <c r="J830" s="26"/>
      <c r="K830" s="1">
        <v>44154</v>
      </c>
      <c r="L830"/>
    </row>
    <row r="831" spans="1:12" hidden="1" x14ac:dyDescent="0.25">
      <c r="A831">
        <v>50000249</v>
      </c>
      <c r="B831">
        <v>42924800</v>
      </c>
      <c r="C831" t="s">
        <v>157</v>
      </c>
      <c r="D831">
        <v>800098911</v>
      </c>
      <c r="E831" s="14">
        <v>20151112</v>
      </c>
      <c r="F831">
        <v>5842400</v>
      </c>
      <c r="G831">
        <v>821500000</v>
      </c>
      <c r="H831" s="26">
        <v>410101</v>
      </c>
      <c r="I831" s="26">
        <v>270242</v>
      </c>
      <c r="J831" s="26"/>
      <c r="K831" s="1">
        <v>11729</v>
      </c>
      <c r="L831"/>
    </row>
    <row r="832" spans="1:12" hidden="1" x14ac:dyDescent="0.25">
      <c r="A832">
        <v>50000249</v>
      </c>
      <c r="B832">
        <v>45592999</v>
      </c>
      <c r="C832" t="s">
        <v>154</v>
      </c>
      <c r="D832">
        <v>1018460414</v>
      </c>
      <c r="E832" s="14">
        <v>20151112</v>
      </c>
      <c r="F832">
        <v>2282219</v>
      </c>
      <c r="G832">
        <v>12400000</v>
      </c>
      <c r="H832" s="26">
        <v>270102</v>
      </c>
      <c r="I832" s="26">
        <v>121204</v>
      </c>
      <c r="J832" s="26"/>
      <c r="K832" s="1">
        <v>5000</v>
      </c>
      <c r="L832"/>
    </row>
    <row r="833" spans="1:12" hidden="1" x14ac:dyDescent="0.25">
      <c r="A833">
        <v>50000249</v>
      </c>
      <c r="B833">
        <v>45594675</v>
      </c>
      <c r="C833" t="s">
        <v>154</v>
      </c>
      <c r="D833">
        <v>36547362</v>
      </c>
      <c r="E833" s="14">
        <v>20151112</v>
      </c>
      <c r="F833">
        <v>2558955</v>
      </c>
      <c r="G833">
        <v>12200000</v>
      </c>
      <c r="H833" s="26">
        <v>250101</v>
      </c>
      <c r="I833" s="26">
        <v>121225</v>
      </c>
      <c r="J833" s="26"/>
      <c r="K833" s="1">
        <v>53000</v>
      </c>
      <c r="L833"/>
    </row>
    <row r="834" spans="1:12" hidden="1" x14ac:dyDescent="0.25">
      <c r="A834">
        <v>50000249</v>
      </c>
      <c r="B834">
        <v>46648714</v>
      </c>
      <c r="C834" t="s">
        <v>154</v>
      </c>
      <c r="D834">
        <v>1019065134</v>
      </c>
      <c r="E834" s="14">
        <v>20151112</v>
      </c>
      <c r="F834">
        <v>31674618</v>
      </c>
      <c r="G834">
        <v>12400000</v>
      </c>
      <c r="H834" s="26">
        <v>270102</v>
      </c>
      <c r="I834" s="26">
        <v>121204</v>
      </c>
      <c r="J834" s="26"/>
      <c r="K834" s="1">
        <v>5000</v>
      </c>
      <c r="L834"/>
    </row>
    <row r="835" spans="1:12" hidden="1" x14ac:dyDescent="0.25">
      <c r="A835">
        <v>50000249</v>
      </c>
      <c r="B835">
        <v>91133219</v>
      </c>
      <c r="C835" t="s">
        <v>186</v>
      </c>
      <c r="D835">
        <v>892115029</v>
      </c>
      <c r="E835" s="14">
        <v>20151112</v>
      </c>
      <c r="F835">
        <v>7282729</v>
      </c>
      <c r="G835">
        <v>923272438</v>
      </c>
      <c r="H835" s="26">
        <v>410400</v>
      </c>
      <c r="I835" s="26">
        <v>410400</v>
      </c>
      <c r="J835" s="26"/>
      <c r="K835" s="1">
        <v>435954.25</v>
      </c>
      <c r="L835"/>
    </row>
    <row r="836" spans="1:12" hidden="1" x14ac:dyDescent="0.25">
      <c r="A836">
        <v>50000249</v>
      </c>
      <c r="B836">
        <v>916263</v>
      </c>
      <c r="C836" t="s">
        <v>154</v>
      </c>
      <c r="D836">
        <v>1049623957</v>
      </c>
      <c r="E836" s="14">
        <v>20151113</v>
      </c>
      <c r="F836">
        <v>31183991</v>
      </c>
      <c r="G836">
        <v>12400000</v>
      </c>
      <c r="H836" s="26">
        <v>270102</v>
      </c>
      <c r="I836" s="26">
        <v>121204</v>
      </c>
      <c r="J836" s="26"/>
      <c r="K836" s="1">
        <v>5000</v>
      </c>
      <c r="L836"/>
    </row>
    <row r="837" spans="1:12" hidden="1" x14ac:dyDescent="0.25">
      <c r="A837">
        <v>50000249</v>
      </c>
      <c r="B837">
        <v>916264</v>
      </c>
      <c r="C837" t="s">
        <v>154</v>
      </c>
      <c r="D837">
        <v>1087129899</v>
      </c>
      <c r="E837" s="14">
        <v>20151113</v>
      </c>
      <c r="F837">
        <v>31862098</v>
      </c>
      <c r="G837">
        <v>12400000</v>
      </c>
      <c r="H837" s="26">
        <v>270102</v>
      </c>
      <c r="I837" s="26">
        <v>121204</v>
      </c>
      <c r="J837" s="26"/>
      <c r="K837" s="1">
        <v>5000</v>
      </c>
      <c r="L837"/>
    </row>
    <row r="838" spans="1:12" hidden="1" x14ac:dyDescent="0.25">
      <c r="A838">
        <v>50000249</v>
      </c>
      <c r="B838">
        <v>916273</v>
      </c>
      <c r="C838" t="s">
        <v>154</v>
      </c>
      <c r="D838">
        <v>30689593</v>
      </c>
      <c r="E838" s="14">
        <v>20151113</v>
      </c>
      <c r="F838">
        <v>31050397</v>
      </c>
      <c r="G838">
        <v>12400000</v>
      </c>
      <c r="H838" s="26">
        <v>270102</v>
      </c>
      <c r="I838" s="26">
        <v>270214</v>
      </c>
      <c r="J838" s="26"/>
      <c r="K838" s="1">
        <v>5000</v>
      </c>
      <c r="L838"/>
    </row>
    <row r="839" spans="1:12" hidden="1" x14ac:dyDescent="0.25">
      <c r="A839">
        <v>50000249</v>
      </c>
      <c r="B839">
        <v>916275</v>
      </c>
      <c r="C839" t="s">
        <v>154</v>
      </c>
      <c r="D839">
        <v>1136883818</v>
      </c>
      <c r="E839" s="14">
        <v>20151113</v>
      </c>
      <c r="F839">
        <v>32223473</v>
      </c>
      <c r="G839">
        <v>12400000</v>
      </c>
      <c r="H839" s="26">
        <v>270102</v>
      </c>
      <c r="I839" s="26">
        <v>121204</v>
      </c>
      <c r="J839" s="26"/>
      <c r="K839" s="1">
        <v>5000</v>
      </c>
      <c r="L839"/>
    </row>
    <row r="840" spans="1:12" hidden="1" x14ac:dyDescent="0.25">
      <c r="A840">
        <v>50000249</v>
      </c>
      <c r="B840">
        <v>1267321</v>
      </c>
      <c r="C840" t="s">
        <v>180</v>
      </c>
      <c r="D840">
        <v>1100337457</v>
      </c>
      <c r="E840" s="14">
        <v>20151113</v>
      </c>
      <c r="F840">
        <v>30439673</v>
      </c>
      <c r="G840">
        <v>12400000</v>
      </c>
      <c r="H840" s="26">
        <v>270102</v>
      </c>
      <c r="I840" s="26">
        <v>121204</v>
      </c>
      <c r="J840" s="26"/>
      <c r="K840" s="1">
        <v>5000</v>
      </c>
      <c r="L840"/>
    </row>
    <row r="841" spans="1:12" hidden="1" x14ac:dyDescent="0.25">
      <c r="A841">
        <v>50000249</v>
      </c>
      <c r="B841">
        <v>1267322</v>
      </c>
      <c r="C841" t="s">
        <v>180</v>
      </c>
      <c r="D841">
        <v>1100689702</v>
      </c>
      <c r="E841" s="14">
        <v>20151113</v>
      </c>
      <c r="F841">
        <v>30055748</v>
      </c>
      <c r="G841">
        <v>12400000</v>
      </c>
      <c r="H841" s="26">
        <v>270102</v>
      </c>
      <c r="I841" s="26">
        <v>121204</v>
      </c>
      <c r="J841" s="26"/>
      <c r="K841" s="1">
        <v>5000</v>
      </c>
      <c r="L841"/>
    </row>
    <row r="842" spans="1:12" hidden="1" x14ac:dyDescent="0.25">
      <c r="A842">
        <v>50000249</v>
      </c>
      <c r="B842">
        <v>1267377</v>
      </c>
      <c r="C842" t="s">
        <v>180</v>
      </c>
      <c r="D842">
        <v>1063080544</v>
      </c>
      <c r="E842" s="14">
        <v>20151113</v>
      </c>
      <c r="F842">
        <v>30437009</v>
      </c>
      <c r="G842">
        <v>12400000</v>
      </c>
      <c r="H842" s="26">
        <v>270102</v>
      </c>
      <c r="I842" s="26">
        <v>121204</v>
      </c>
      <c r="J842" s="26"/>
      <c r="K842" s="1">
        <v>5000</v>
      </c>
      <c r="L842"/>
    </row>
    <row r="843" spans="1:12" hidden="1" x14ac:dyDescent="0.25">
      <c r="A843">
        <v>50000249</v>
      </c>
      <c r="B843">
        <v>1267385</v>
      </c>
      <c r="C843" t="s">
        <v>180</v>
      </c>
      <c r="D843">
        <v>1066180678</v>
      </c>
      <c r="E843" s="14">
        <v>20151113</v>
      </c>
      <c r="F843">
        <v>32268097</v>
      </c>
      <c r="G843">
        <v>12400000</v>
      </c>
      <c r="H843" s="26">
        <v>270102</v>
      </c>
      <c r="I843" s="26">
        <v>270214</v>
      </c>
      <c r="J843" s="26"/>
      <c r="K843" s="1">
        <v>5000</v>
      </c>
      <c r="L843"/>
    </row>
    <row r="844" spans="1:12" hidden="1" x14ac:dyDescent="0.25">
      <c r="A844">
        <v>50000249</v>
      </c>
      <c r="B844">
        <v>1267386</v>
      </c>
      <c r="C844" t="s">
        <v>180</v>
      </c>
      <c r="D844">
        <v>1066182582</v>
      </c>
      <c r="E844" s="14">
        <v>20151113</v>
      </c>
      <c r="F844">
        <v>30078405</v>
      </c>
      <c r="G844">
        <v>12400000</v>
      </c>
      <c r="H844" s="26">
        <v>270102</v>
      </c>
      <c r="I844" s="26">
        <v>270214</v>
      </c>
      <c r="J844" s="26"/>
      <c r="K844" s="1">
        <v>5000</v>
      </c>
      <c r="L844"/>
    </row>
    <row r="845" spans="1:12" hidden="1" x14ac:dyDescent="0.25">
      <c r="A845">
        <v>50000249</v>
      </c>
      <c r="B845">
        <v>1376249</v>
      </c>
      <c r="C845" t="s">
        <v>154</v>
      </c>
      <c r="D845">
        <v>80872495</v>
      </c>
      <c r="E845" s="14">
        <v>20151113</v>
      </c>
      <c r="F845">
        <v>31147123</v>
      </c>
      <c r="G845">
        <v>12400000</v>
      </c>
      <c r="H845" s="26">
        <v>270102</v>
      </c>
      <c r="I845" s="26">
        <v>121204</v>
      </c>
      <c r="J845" s="26"/>
      <c r="K845" s="1">
        <v>5000</v>
      </c>
      <c r="L845"/>
    </row>
    <row r="846" spans="1:12" hidden="1" x14ac:dyDescent="0.25">
      <c r="A846">
        <v>50000249</v>
      </c>
      <c r="B846">
        <v>1476067</v>
      </c>
      <c r="C846" t="s">
        <v>179</v>
      </c>
      <c r="D846">
        <v>1098700011</v>
      </c>
      <c r="E846" s="14">
        <v>20151113</v>
      </c>
      <c r="F846">
        <v>32145644</v>
      </c>
      <c r="G846">
        <v>12400000</v>
      </c>
      <c r="H846" s="26">
        <v>270102</v>
      </c>
      <c r="I846" s="26">
        <v>121204</v>
      </c>
      <c r="J846" s="26"/>
      <c r="K846" s="1">
        <v>5000</v>
      </c>
      <c r="L846"/>
    </row>
    <row r="847" spans="1:12" hidden="1" x14ac:dyDescent="0.25">
      <c r="A847">
        <v>50000249</v>
      </c>
      <c r="B847">
        <v>1476070</v>
      </c>
      <c r="C847" t="s">
        <v>179</v>
      </c>
      <c r="D847">
        <v>1100953947</v>
      </c>
      <c r="E847" s="14">
        <v>20151113</v>
      </c>
      <c r="F847">
        <v>30122244</v>
      </c>
      <c r="G847">
        <v>12400000</v>
      </c>
      <c r="H847" s="26">
        <v>270102</v>
      </c>
      <c r="I847" s="26">
        <v>121204</v>
      </c>
      <c r="J847" s="26"/>
      <c r="K847" s="1">
        <v>5000</v>
      </c>
      <c r="L847"/>
    </row>
    <row r="848" spans="1:12" hidden="1" x14ac:dyDescent="0.25">
      <c r="A848">
        <v>50000249</v>
      </c>
      <c r="B848">
        <v>1486737</v>
      </c>
      <c r="C848" t="s">
        <v>180</v>
      </c>
      <c r="D848">
        <v>8001040626</v>
      </c>
      <c r="E848" s="14">
        <v>20151113</v>
      </c>
      <c r="F848">
        <v>2746558</v>
      </c>
      <c r="G848">
        <v>821500000</v>
      </c>
      <c r="H848" s="26">
        <v>410101</v>
      </c>
      <c r="I848" s="26">
        <v>270242</v>
      </c>
      <c r="J848" s="26"/>
      <c r="K848" s="1">
        <v>103280</v>
      </c>
      <c r="L848"/>
    </row>
    <row r="849" spans="1:12" hidden="1" x14ac:dyDescent="0.25">
      <c r="A849">
        <v>50000249</v>
      </c>
      <c r="B849">
        <v>1486739</v>
      </c>
      <c r="C849" t="s">
        <v>180</v>
      </c>
      <c r="D849">
        <v>8001040626</v>
      </c>
      <c r="E849" s="14">
        <v>20151113</v>
      </c>
      <c r="F849">
        <v>2746558</v>
      </c>
      <c r="G849">
        <v>11300000</v>
      </c>
      <c r="H849" s="26">
        <v>220101</v>
      </c>
      <c r="I849" s="26">
        <v>220101</v>
      </c>
      <c r="J849" s="26"/>
      <c r="K849" s="1">
        <v>12674.9</v>
      </c>
      <c r="L849"/>
    </row>
    <row r="850" spans="1:12" hidden="1" x14ac:dyDescent="0.25">
      <c r="A850">
        <v>50000249</v>
      </c>
      <c r="B850">
        <v>1486740</v>
      </c>
      <c r="C850" t="s">
        <v>180</v>
      </c>
      <c r="D850">
        <v>8001040626</v>
      </c>
      <c r="E850" s="14">
        <v>20151113</v>
      </c>
      <c r="F850">
        <v>2746558</v>
      </c>
      <c r="G850">
        <v>923272438</v>
      </c>
      <c r="H850" s="26">
        <v>410400</v>
      </c>
      <c r="I850" s="26">
        <v>410400</v>
      </c>
      <c r="J850" s="26"/>
      <c r="K850" s="1">
        <v>59745.55</v>
      </c>
      <c r="L850"/>
    </row>
    <row r="851" spans="1:12" hidden="1" x14ac:dyDescent="0.25">
      <c r="A851">
        <v>50000249</v>
      </c>
      <c r="B851">
        <v>1733520</v>
      </c>
      <c r="C851" t="s">
        <v>159</v>
      </c>
      <c r="D851">
        <v>28060713</v>
      </c>
      <c r="E851" s="14">
        <v>20151113</v>
      </c>
      <c r="F851">
        <v>31855335</v>
      </c>
      <c r="G851">
        <v>12400000</v>
      </c>
      <c r="H851" s="26">
        <v>270102</v>
      </c>
      <c r="I851" s="26">
        <v>121204</v>
      </c>
      <c r="J851" s="26"/>
      <c r="K851" s="1">
        <v>5000</v>
      </c>
      <c r="L851"/>
    </row>
    <row r="852" spans="1:12" hidden="1" x14ac:dyDescent="0.25">
      <c r="A852">
        <v>50000249</v>
      </c>
      <c r="B852">
        <v>1872526</v>
      </c>
      <c r="C852" t="s">
        <v>193</v>
      </c>
      <c r="D852">
        <v>1118543416</v>
      </c>
      <c r="E852" s="14">
        <v>20151113</v>
      </c>
      <c r="F852">
        <v>31327969</v>
      </c>
      <c r="G852">
        <v>12400000</v>
      </c>
      <c r="H852" s="26">
        <v>270102</v>
      </c>
      <c r="I852" s="26">
        <v>121204</v>
      </c>
      <c r="J852" s="26"/>
      <c r="K852" s="1">
        <v>5000</v>
      </c>
      <c r="L852"/>
    </row>
    <row r="853" spans="1:12" hidden="1" x14ac:dyDescent="0.25">
      <c r="A853">
        <v>50000249</v>
      </c>
      <c r="B853">
        <v>1883526</v>
      </c>
      <c r="C853" t="s">
        <v>189</v>
      </c>
      <c r="D853">
        <v>8913800073</v>
      </c>
      <c r="E853" s="14">
        <v>20151113</v>
      </c>
      <c r="F853">
        <v>2709500</v>
      </c>
      <c r="G853">
        <v>96400000</v>
      </c>
      <c r="H853" s="26">
        <v>370101</v>
      </c>
      <c r="I853" s="26">
        <v>270910</v>
      </c>
      <c r="J853" s="26"/>
      <c r="K853" s="1">
        <v>2627828</v>
      </c>
      <c r="L853"/>
    </row>
    <row r="854" spans="1:12" hidden="1" x14ac:dyDescent="0.25">
      <c r="A854">
        <v>50000249</v>
      </c>
      <c r="B854">
        <v>1891119</v>
      </c>
      <c r="C854" t="s">
        <v>189</v>
      </c>
      <c r="D854">
        <v>8913800073</v>
      </c>
      <c r="E854" s="14">
        <v>20151113</v>
      </c>
      <c r="F854">
        <v>2709300</v>
      </c>
      <c r="G854">
        <v>10900000</v>
      </c>
      <c r="H854" s="26">
        <v>170101</v>
      </c>
      <c r="I854" s="26">
        <v>121255</v>
      </c>
      <c r="J854" s="26"/>
      <c r="K854" s="1">
        <v>7001416</v>
      </c>
      <c r="L854"/>
    </row>
    <row r="855" spans="1:12" hidden="1" x14ac:dyDescent="0.25">
      <c r="A855">
        <v>50000249</v>
      </c>
      <c r="B855">
        <v>1898558</v>
      </c>
      <c r="C855" t="s">
        <v>172</v>
      </c>
      <c r="D855">
        <v>52281085</v>
      </c>
      <c r="E855" s="14">
        <v>20151113</v>
      </c>
      <c r="F855">
        <v>8778430</v>
      </c>
      <c r="G855">
        <v>12400000</v>
      </c>
      <c r="H855" s="26">
        <v>270102</v>
      </c>
      <c r="I855" s="26">
        <v>121204</v>
      </c>
      <c r="J855" s="26"/>
      <c r="K855" s="1">
        <v>5000</v>
      </c>
      <c r="L855"/>
    </row>
    <row r="856" spans="1:12" hidden="1" x14ac:dyDescent="0.25">
      <c r="A856">
        <v>50000249</v>
      </c>
      <c r="B856">
        <v>2004076</v>
      </c>
      <c r="C856" t="s">
        <v>177</v>
      </c>
      <c r="D856">
        <v>1070598859</v>
      </c>
      <c r="E856" s="14">
        <v>20151113</v>
      </c>
      <c r="F856">
        <v>31345769</v>
      </c>
      <c r="G856">
        <v>12400000</v>
      </c>
      <c r="H856" s="26">
        <v>270108</v>
      </c>
      <c r="I856" s="26">
        <v>270108</v>
      </c>
      <c r="J856" s="26"/>
      <c r="K856" s="1">
        <v>50300</v>
      </c>
      <c r="L856"/>
    </row>
    <row r="857" spans="1:12" hidden="1" x14ac:dyDescent="0.25">
      <c r="A857">
        <v>50000249</v>
      </c>
      <c r="B857">
        <v>2004135</v>
      </c>
      <c r="C857" t="s">
        <v>177</v>
      </c>
      <c r="D857">
        <v>39558560</v>
      </c>
      <c r="E857" s="14">
        <v>20151113</v>
      </c>
      <c r="F857">
        <v>30021090</v>
      </c>
      <c r="G857">
        <v>26800000</v>
      </c>
      <c r="H857" s="26">
        <v>360200</v>
      </c>
      <c r="I857" s="26">
        <v>360200</v>
      </c>
      <c r="J857" s="26"/>
      <c r="K857" s="1">
        <v>143073</v>
      </c>
      <c r="L857"/>
    </row>
    <row r="858" spans="1:12" hidden="1" x14ac:dyDescent="0.25">
      <c r="A858">
        <v>50000249</v>
      </c>
      <c r="B858">
        <v>2023786</v>
      </c>
      <c r="C858" t="s">
        <v>203</v>
      </c>
      <c r="D858">
        <v>8000645434</v>
      </c>
      <c r="E858" s="14">
        <v>20151113</v>
      </c>
      <c r="F858">
        <v>6293346</v>
      </c>
      <c r="G858">
        <v>10900000</v>
      </c>
      <c r="H858" s="26">
        <v>170101</v>
      </c>
      <c r="I858" s="26">
        <v>121255</v>
      </c>
      <c r="J858" s="26"/>
      <c r="K858" s="1">
        <v>170419</v>
      </c>
      <c r="L858"/>
    </row>
    <row r="859" spans="1:12" hidden="1" x14ac:dyDescent="0.25">
      <c r="A859">
        <v>50000249</v>
      </c>
      <c r="B859">
        <v>2034356</v>
      </c>
      <c r="C859" t="s">
        <v>195</v>
      </c>
      <c r="D859">
        <v>9003440327</v>
      </c>
      <c r="E859" s="14">
        <v>20151113</v>
      </c>
      <c r="F859">
        <v>4220402</v>
      </c>
      <c r="G859">
        <v>96400000</v>
      </c>
      <c r="H859" s="26">
        <v>370101</v>
      </c>
      <c r="I859" s="26">
        <v>121280</v>
      </c>
      <c r="J859" s="26"/>
      <c r="K859" s="1">
        <v>10200</v>
      </c>
      <c r="L859"/>
    </row>
    <row r="860" spans="1:12" hidden="1" x14ac:dyDescent="0.25">
      <c r="A860">
        <v>50000249</v>
      </c>
      <c r="B860">
        <v>2053076</v>
      </c>
      <c r="C860" t="s">
        <v>238</v>
      </c>
      <c r="D860">
        <v>800131115</v>
      </c>
      <c r="E860" s="14">
        <v>20151113</v>
      </c>
      <c r="F860">
        <v>32068063</v>
      </c>
      <c r="G860">
        <v>0</v>
      </c>
      <c r="H860" s="26">
        <v>0</v>
      </c>
      <c r="I860" s="26">
        <v>150103</v>
      </c>
      <c r="J860" s="26"/>
      <c r="K860" s="1">
        <v>385000</v>
      </c>
      <c r="L860"/>
    </row>
    <row r="861" spans="1:12" hidden="1" x14ac:dyDescent="0.25">
      <c r="A861">
        <v>50000249</v>
      </c>
      <c r="B861">
        <v>2064635</v>
      </c>
      <c r="C861" t="s">
        <v>207</v>
      </c>
      <c r="D861">
        <v>1057584831</v>
      </c>
      <c r="E861" s="14">
        <v>20151113</v>
      </c>
      <c r="F861">
        <v>31069684</v>
      </c>
      <c r="G861">
        <v>12400000</v>
      </c>
      <c r="H861" s="26">
        <v>270102</v>
      </c>
      <c r="I861" s="26">
        <v>121204</v>
      </c>
      <c r="J861" s="26"/>
      <c r="K861" s="1">
        <v>5000</v>
      </c>
      <c r="L861"/>
    </row>
    <row r="862" spans="1:12" hidden="1" x14ac:dyDescent="0.25">
      <c r="A862">
        <v>50000249</v>
      </c>
      <c r="B862">
        <v>2071636</v>
      </c>
      <c r="C862" t="s">
        <v>154</v>
      </c>
      <c r="D862">
        <v>3620752</v>
      </c>
      <c r="E862" s="14">
        <v>20151113</v>
      </c>
      <c r="F862">
        <v>2830432</v>
      </c>
      <c r="G862">
        <v>923272193</v>
      </c>
      <c r="H862" s="26">
        <v>131401</v>
      </c>
      <c r="I862" s="26">
        <v>131401</v>
      </c>
      <c r="J862" s="26"/>
      <c r="K862" s="1">
        <v>6800</v>
      </c>
      <c r="L862"/>
    </row>
    <row r="863" spans="1:12" hidden="1" x14ac:dyDescent="0.25">
      <c r="A863">
        <v>50000249</v>
      </c>
      <c r="B863">
        <v>2121787</v>
      </c>
      <c r="C863" t="s">
        <v>43</v>
      </c>
      <c r="D863">
        <v>1019022355</v>
      </c>
      <c r="E863" s="14">
        <v>20151113</v>
      </c>
      <c r="F863">
        <v>31152066</v>
      </c>
      <c r="G863">
        <v>12400000</v>
      </c>
      <c r="H863" s="26">
        <v>270102</v>
      </c>
      <c r="I863" s="26">
        <v>121204</v>
      </c>
      <c r="J863" s="26"/>
      <c r="K863" s="1">
        <v>5000</v>
      </c>
      <c r="L863"/>
    </row>
    <row r="864" spans="1:12" hidden="1" x14ac:dyDescent="0.25">
      <c r="A864">
        <v>50000249</v>
      </c>
      <c r="B864">
        <v>2136715</v>
      </c>
      <c r="C864" t="s">
        <v>154</v>
      </c>
      <c r="D864">
        <v>79577174</v>
      </c>
      <c r="E864" s="14">
        <v>20151113</v>
      </c>
      <c r="F864">
        <v>6960505</v>
      </c>
      <c r="G864">
        <v>12400000</v>
      </c>
      <c r="H864" s="26">
        <v>270102</v>
      </c>
      <c r="I864" s="26">
        <v>121204</v>
      </c>
      <c r="J864" s="26"/>
      <c r="K864" s="1">
        <v>5000</v>
      </c>
      <c r="L864"/>
    </row>
    <row r="865" spans="1:12" hidden="1" x14ac:dyDescent="0.25">
      <c r="A865">
        <v>50000249</v>
      </c>
      <c r="B865">
        <v>2144989</v>
      </c>
      <c r="C865" t="s">
        <v>174</v>
      </c>
      <c r="D865">
        <v>7630179</v>
      </c>
      <c r="E865" s="14">
        <v>20151113</v>
      </c>
      <c r="F865">
        <v>5130800</v>
      </c>
      <c r="G865">
        <v>11100000</v>
      </c>
      <c r="H865" s="26">
        <v>150112</v>
      </c>
      <c r="I865" s="26">
        <v>121275</v>
      </c>
      <c r="J865" s="26"/>
      <c r="K865" s="1">
        <v>419280</v>
      </c>
      <c r="L865"/>
    </row>
    <row r="866" spans="1:12" hidden="1" x14ac:dyDescent="0.25">
      <c r="A866">
        <v>50000249</v>
      </c>
      <c r="B866">
        <v>2180526</v>
      </c>
      <c r="C866" t="s">
        <v>154</v>
      </c>
      <c r="D866">
        <v>38260222</v>
      </c>
      <c r="E866" s="14">
        <v>20151113</v>
      </c>
      <c r="F866">
        <v>32125077</v>
      </c>
      <c r="G866">
        <v>12200000</v>
      </c>
      <c r="H866" s="26">
        <v>250101</v>
      </c>
      <c r="I866" s="26">
        <v>121225</v>
      </c>
      <c r="J866" s="26"/>
      <c r="K866" s="1">
        <v>130000</v>
      </c>
      <c r="L866"/>
    </row>
    <row r="867" spans="1:12" hidden="1" x14ac:dyDescent="0.25">
      <c r="A867">
        <v>50000249</v>
      </c>
      <c r="B867">
        <v>2280320</v>
      </c>
      <c r="C867" t="s">
        <v>158</v>
      </c>
      <c r="D867">
        <v>7464582</v>
      </c>
      <c r="E867" s="14">
        <v>20151113</v>
      </c>
      <c r="F867">
        <v>3000716</v>
      </c>
      <c r="G867">
        <v>923272193</v>
      </c>
      <c r="H867" s="26">
        <v>131401</v>
      </c>
      <c r="I867" s="26">
        <v>131401</v>
      </c>
      <c r="J867" s="26"/>
      <c r="K867" s="1">
        <v>5000</v>
      </c>
      <c r="L867"/>
    </row>
    <row r="868" spans="1:12" hidden="1" x14ac:dyDescent="0.25">
      <c r="A868">
        <v>50000249</v>
      </c>
      <c r="B868">
        <v>2282771</v>
      </c>
      <c r="C868" t="s">
        <v>180</v>
      </c>
      <c r="D868">
        <v>1102828054</v>
      </c>
      <c r="E868" s="14">
        <v>20151113</v>
      </c>
      <c r="F868">
        <v>2760823</v>
      </c>
      <c r="G868">
        <v>12400000</v>
      </c>
      <c r="H868" s="26">
        <v>270102</v>
      </c>
      <c r="I868" s="26">
        <v>121204</v>
      </c>
      <c r="J868" s="26"/>
      <c r="K868" s="1">
        <v>5000</v>
      </c>
      <c r="L868"/>
    </row>
    <row r="869" spans="1:12" hidden="1" x14ac:dyDescent="0.25">
      <c r="A869">
        <v>50000249</v>
      </c>
      <c r="B869">
        <v>2283395</v>
      </c>
      <c r="C869" t="s">
        <v>179</v>
      </c>
      <c r="D869">
        <v>1399034</v>
      </c>
      <c r="E869" s="14">
        <v>20151113</v>
      </c>
      <c r="F869">
        <v>30021877</v>
      </c>
      <c r="G869">
        <v>923272193</v>
      </c>
      <c r="H869" s="26">
        <v>131401</v>
      </c>
      <c r="I869" s="26">
        <v>131401</v>
      </c>
      <c r="J869" s="26"/>
      <c r="K869" s="1">
        <v>27600</v>
      </c>
      <c r="L869"/>
    </row>
    <row r="870" spans="1:12" hidden="1" x14ac:dyDescent="0.25">
      <c r="A870">
        <v>50000249</v>
      </c>
      <c r="B870">
        <v>2291618</v>
      </c>
      <c r="C870" t="s">
        <v>171</v>
      </c>
      <c r="D870">
        <v>31307935</v>
      </c>
      <c r="E870" s="14">
        <v>20151113</v>
      </c>
      <c r="F870">
        <v>4386496</v>
      </c>
      <c r="G870">
        <v>12400000</v>
      </c>
      <c r="H870" s="26">
        <v>270102</v>
      </c>
      <c r="I870" s="26">
        <v>121204</v>
      </c>
      <c r="J870" s="26"/>
      <c r="K870" s="1">
        <v>5000</v>
      </c>
      <c r="L870"/>
    </row>
    <row r="871" spans="1:12" hidden="1" x14ac:dyDescent="0.25">
      <c r="A871">
        <v>50000249</v>
      </c>
      <c r="B871">
        <v>2309375</v>
      </c>
      <c r="C871" t="s">
        <v>177</v>
      </c>
      <c r="D871">
        <v>1070588589</v>
      </c>
      <c r="E871" s="14">
        <v>20151113</v>
      </c>
      <c r="F871">
        <v>31234745</v>
      </c>
      <c r="G871">
        <v>12400000</v>
      </c>
      <c r="H871" s="26">
        <v>270102</v>
      </c>
      <c r="I871" s="26">
        <v>121204</v>
      </c>
      <c r="J871" s="26"/>
      <c r="K871" s="1">
        <v>5000</v>
      </c>
      <c r="L871"/>
    </row>
    <row r="872" spans="1:12" hidden="1" x14ac:dyDescent="0.25">
      <c r="A872">
        <v>50000249</v>
      </c>
      <c r="B872">
        <v>2309376</v>
      </c>
      <c r="C872" t="s">
        <v>177</v>
      </c>
      <c r="D872">
        <v>1070588589</v>
      </c>
      <c r="E872" s="14">
        <v>20151113</v>
      </c>
      <c r="F872">
        <v>31234745</v>
      </c>
      <c r="G872">
        <v>12400000</v>
      </c>
      <c r="H872" s="26">
        <v>270102</v>
      </c>
      <c r="I872" s="26">
        <v>121204</v>
      </c>
      <c r="J872" s="26"/>
      <c r="K872" s="1">
        <v>5000</v>
      </c>
      <c r="L872"/>
    </row>
    <row r="873" spans="1:12" hidden="1" x14ac:dyDescent="0.25">
      <c r="A873">
        <v>50000249</v>
      </c>
      <c r="B873">
        <v>2346775</v>
      </c>
      <c r="C873" t="s">
        <v>181</v>
      </c>
      <c r="D873">
        <v>1053823436</v>
      </c>
      <c r="E873" s="14">
        <v>20151113</v>
      </c>
      <c r="F873">
        <v>8874908</v>
      </c>
      <c r="G873">
        <v>12400000</v>
      </c>
      <c r="H873" s="26">
        <v>270102</v>
      </c>
      <c r="I873" s="26">
        <v>121204</v>
      </c>
      <c r="J873" s="26"/>
      <c r="K873" s="1">
        <v>5000</v>
      </c>
      <c r="L873"/>
    </row>
    <row r="874" spans="1:12" hidden="1" x14ac:dyDescent="0.25">
      <c r="A874">
        <v>50000249</v>
      </c>
      <c r="B874">
        <v>2346821</v>
      </c>
      <c r="C874" t="s">
        <v>181</v>
      </c>
      <c r="D874">
        <v>1053799777</v>
      </c>
      <c r="E874" s="14">
        <v>20151113</v>
      </c>
      <c r="F874">
        <v>8858834</v>
      </c>
      <c r="G874">
        <v>12400000</v>
      </c>
      <c r="H874" s="26">
        <v>270102</v>
      </c>
      <c r="I874" s="26">
        <v>121204</v>
      </c>
      <c r="J874" s="26"/>
      <c r="K874" s="1">
        <v>5000</v>
      </c>
      <c r="L874"/>
    </row>
    <row r="875" spans="1:12" hidden="1" x14ac:dyDescent="0.25">
      <c r="A875">
        <v>50000249</v>
      </c>
      <c r="B875">
        <v>2346822</v>
      </c>
      <c r="C875" t="s">
        <v>181</v>
      </c>
      <c r="D875">
        <v>1053799777</v>
      </c>
      <c r="E875" s="14">
        <v>20151113</v>
      </c>
      <c r="F875">
        <v>8858834</v>
      </c>
      <c r="G875">
        <v>12400000</v>
      </c>
      <c r="H875" s="26">
        <v>270102</v>
      </c>
      <c r="I875" s="26">
        <v>121204</v>
      </c>
      <c r="J875" s="26"/>
      <c r="K875" s="1">
        <v>5000</v>
      </c>
      <c r="L875"/>
    </row>
    <row r="876" spans="1:12" hidden="1" x14ac:dyDescent="0.25">
      <c r="A876">
        <v>50000249</v>
      </c>
      <c r="B876">
        <v>2346837</v>
      </c>
      <c r="C876" t="s">
        <v>181</v>
      </c>
      <c r="D876">
        <v>8001658504</v>
      </c>
      <c r="E876" s="14">
        <v>20151113</v>
      </c>
      <c r="F876">
        <v>8848913</v>
      </c>
      <c r="G876">
        <v>12400000</v>
      </c>
      <c r="H876" s="26">
        <v>270108</v>
      </c>
      <c r="I876" s="26">
        <v>270108</v>
      </c>
      <c r="J876" s="26"/>
      <c r="K876" s="1">
        <v>32889</v>
      </c>
      <c r="L876"/>
    </row>
    <row r="877" spans="1:12" hidden="1" x14ac:dyDescent="0.25">
      <c r="A877">
        <v>50000249</v>
      </c>
      <c r="B877">
        <v>2425985</v>
      </c>
      <c r="C877" t="s">
        <v>169</v>
      </c>
      <c r="D877">
        <v>98392029</v>
      </c>
      <c r="E877" s="14">
        <v>20151113</v>
      </c>
      <c r="F877">
        <v>31749568</v>
      </c>
      <c r="G877">
        <v>12400000</v>
      </c>
      <c r="H877" s="26">
        <v>270102</v>
      </c>
      <c r="I877" s="26">
        <v>121204</v>
      </c>
      <c r="J877" s="26"/>
      <c r="K877" s="1">
        <v>5000</v>
      </c>
      <c r="L877"/>
    </row>
    <row r="878" spans="1:12" hidden="1" x14ac:dyDescent="0.25">
      <c r="A878">
        <v>50000249</v>
      </c>
      <c r="B878">
        <v>2426629</v>
      </c>
      <c r="C878" t="s">
        <v>171</v>
      </c>
      <c r="D878">
        <v>1118298637</v>
      </c>
      <c r="E878" s="14">
        <v>20151113</v>
      </c>
      <c r="F878">
        <v>3761423</v>
      </c>
      <c r="G878">
        <v>12400000</v>
      </c>
      <c r="H878" s="26">
        <v>270102</v>
      </c>
      <c r="I878" s="26">
        <v>121204</v>
      </c>
      <c r="J878" s="26"/>
      <c r="K878" s="1">
        <v>5000</v>
      </c>
      <c r="L878"/>
    </row>
    <row r="879" spans="1:12" hidden="1" x14ac:dyDescent="0.25">
      <c r="A879">
        <v>50000249</v>
      </c>
      <c r="B879">
        <v>2426632</v>
      </c>
      <c r="C879" t="s">
        <v>171</v>
      </c>
      <c r="D879">
        <v>31983047</v>
      </c>
      <c r="E879" s="14">
        <v>20151113</v>
      </c>
      <c r="F879">
        <v>3713476</v>
      </c>
      <c r="G879">
        <v>12400000</v>
      </c>
      <c r="H879" s="26">
        <v>270102</v>
      </c>
      <c r="I879" s="26">
        <v>121204</v>
      </c>
      <c r="J879" s="26"/>
      <c r="K879" s="1">
        <v>5000</v>
      </c>
      <c r="L879"/>
    </row>
    <row r="880" spans="1:12" hidden="1" x14ac:dyDescent="0.25">
      <c r="A880">
        <v>50000249</v>
      </c>
      <c r="B880">
        <v>2430762</v>
      </c>
      <c r="C880" t="s">
        <v>154</v>
      </c>
      <c r="D880">
        <v>29806906</v>
      </c>
      <c r="E880" s="14">
        <v>20151113</v>
      </c>
      <c r="F880">
        <v>3455179</v>
      </c>
      <c r="G880">
        <v>923272193</v>
      </c>
      <c r="H880" s="26">
        <v>131401</v>
      </c>
      <c r="I880" s="26">
        <v>131401</v>
      </c>
      <c r="J880" s="26"/>
      <c r="K880" s="1">
        <v>7200</v>
      </c>
      <c r="L880"/>
    </row>
    <row r="881" spans="1:12" hidden="1" x14ac:dyDescent="0.25">
      <c r="A881">
        <v>50000249</v>
      </c>
      <c r="B881">
        <v>2444925</v>
      </c>
      <c r="C881" t="s">
        <v>154</v>
      </c>
      <c r="D881">
        <v>31948430</v>
      </c>
      <c r="E881" s="14">
        <v>20151113</v>
      </c>
      <c r="F881">
        <v>32153211</v>
      </c>
      <c r="G881">
        <v>26800000</v>
      </c>
      <c r="H881" s="26">
        <v>360200</v>
      </c>
      <c r="I881" s="26">
        <v>360200</v>
      </c>
      <c r="J881" s="26"/>
      <c r="K881" s="1">
        <v>6000</v>
      </c>
      <c r="L881"/>
    </row>
    <row r="882" spans="1:12" hidden="1" x14ac:dyDescent="0.25">
      <c r="A882">
        <v>50000249</v>
      </c>
      <c r="B882">
        <v>2454732</v>
      </c>
      <c r="C882" t="s">
        <v>176</v>
      </c>
      <c r="D882">
        <v>14237224</v>
      </c>
      <c r="E882" s="14">
        <v>20151113</v>
      </c>
      <c r="F882">
        <v>31326442</v>
      </c>
      <c r="G882">
        <v>26800000</v>
      </c>
      <c r="H882" s="26">
        <v>360200</v>
      </c>
      <c r="I882" s="26">
        <v>360200</v>
      </c>
      <c r="J882" s="26"/>
      <c r="K882" s="1">
        <v>102231</v>
      </c>
      <c r="L882"/>
    </row>
    <row r="883" spans="1:12" hidden="1" x14ac:dyDescent="0.25">
      <c r="A883">
        <v>50000249</v>
      </c>
      <c r="B883">
        <v>2454735</v>
      </c>
      <c r="C883" t="s">
        <v>176</v>
      </c>
      <c r="D883">
        <v>93358880</v>
      </c>
      <c r="E883" s="14">
        <v>20151113</v>
      </c>
      <c r="F883">
        <v>31183753</v>
      </c>
      <c r="G883">
        <v>26800000</v>
      </c>
      <c r="H883" s="26">
        <v>360200</v>
      </c>
      <c r="I883" s="26">
        <v>360200</v>
      </c>
      <c r="J883" s="26"/>
      <c r="K883" s="1">
        <v>661408</v>
      </c>
      <c r="L883"/>
    </row>
    <row r="884" spans="1:12" hidden="1" x14ac:dyDescent="0.25">
      <c r="A884">
        <v>50000249</v>
      </c>
      <c r="B884">
        <v>2454738</v>
      </c>
      <c r="C884" t="s">
        <v>176</v>
      </c>
      <c r="D884">
        <v>14237224</v>
      </c>
      <c r="E884" s="14">
        <v>20151113</v>
      </c>
      <c r="F884">
        <v>31326442</v>
      </c>
      <c r="G884">
        <v>26800000</v>
      </c>
      <c r="H884" s="26">
        <v>360200</v>
      </c>
      <c r="I884" s="26">
        <v>360200</v>
      </c>
      <c r="J884" s="26"/>
      <c r="K884" s="1">
        <v>92676</v>
      </c>
      <c r="L884"/>
    </row>
    <row r="885" spans="1:12" hidden="1" x14ac:dyDescent="0.25">
      <c r="A885">
        <v>50000249</v>
      </c>
      <c r="B885">
        <v>2460567</v>
      </c>
      <c r="C885" t="s">
        <v>154</v>
      </c>
      <c r="D885">
        <v>17311474</v>
      </c>
      <c r="E885" s="14">
        <v>20151113</v>
      </c>
      <c r="F885">
        <v>0</v>
      </c>
      <c r="G885">
        <v>12400000</v>
      </c>
      <c r="H885" s="26">
        <v>270102</v>
      </c>
      <c r="I885">
        <v>270102</v>
      </c>
      <c r="K885" s="1">
        <v>2600</v>
      </c>
      <c r="L885"/>
    </row>
    <row r="886" spans="1:12" hidden="1" x14ac:dyDescent="0.25">
      <c r="A886">
        <v>50000249</v>
      </c>
      <c r="B886">
        <v>2460578</v>
      </c>
      <c r="C886" t="s">
        <v>154</v>
      </c>
      <c r="D886">
        <v>7490448</v>
      </c>
      <c r="E886" s="14">
        <v>20151113</v>
      </c>
      <c r="F886">
        <v>32023012</v>
      </c>
      <c r="G886">
        <v>923272193</v>
      </c>
      <c r="H886" s="26">
        <v>131401</v>
      </c>
      <c r="I886">
        <v>131401</v>
      </c>
      <c r="K886" s="1">
        <v>13200</v>
      </c>
      <c r="L886"/>
    </row>
    <row r="887" spans="1:12" hidden="1" x14ac:dyDescent="0.25">
      <c r="A887">
        <v>50000249</v>
      </c>
      <c r="B887">
        <v>2465046</v>
      </c>
      <c r="C887" t="s">
        <v>154</v>
      </c>
      <c r="D887">
        <v>1057591116</v>
      </c>
      <c r="E887" s="14">
        <v>20151113</v>
      </c>
      <c r="F887">
        <v>32081907</v>
      </c>
      <c r="G887">
        <v>12400000</v>
      </c>
      <c r="H887" s="26">
        <v>270102</v>
      </c>
      <c r="I887">
        <v>121204</v>
      </c>
      <c r="K887" s="1">
        <v>5000</v>
      </c>
      <c r="L887"/>
    </row>
    <row r="888" spans="1:12" hidden="1" x14ac:dyDescent="0.25">
      <c r="A888">
        <v>50000249</v>
      </c>
      <c r="B888">
        <v>2465047</v>
      </c>
      <c r="C888" t="s">
        <v>154</v>
      </c>
      <c r="D888">
        <v>324832</v>
      </c>
      <c r="E888" s="14">
        <v>20151113</v>
      </c>
      <c r="F888">
        <v>3466210</v>
      </c>
      <c r="G888">
        <v>12400000</v>
      </c>
      <c r="H888" s="26">
        <v>270102</v>
      </c>
      <c r="I888">
        <v>270102</v>
      </c>
      <c r="K888" s="1">
        <v>1900</v>
      </c>
      <c r="L888"/>
    </row>
    <row r="889" spans="1:12" hidden="1" x14ac:dyDescent="0.25">
      <c r="A889">
        <v>50000249</v>
      </c>
      <c r="B889">
        <v>2465048</v>
      </c>
      <c r="C889" t="s">
        <v>154</v>
      </c>
      <c r="D889">
        <v>79402170</v>
      </c>
      <c r="E889" s="14">
        <v>20151113</v>
      </c>
      <c r="F889">
        <v>7523752</v>
      </c>
      <c r="G889">
        <v>12400000</v>
      </c>
      <c r="H889" s="26">
        <v>270102</v>
      </c>
      <c r="I889">
        <v>121204</v>
      </c>
      <c r="K889" s="1">
        <v>5000</v>
      </c>
      <c r="L889"/>
    </row>
    <row r="890" spans="1:12" hidden="1" x14ac:dyDescent="0.25">
      <c r="A890">
        <v>50000249</v>
      </c>
      <c r="B890">
        <v>2465050</v>
      </c>
      <c r="C890" t="s">
        <v>154</v>
      </c>
      <c r="D890">
        <v>1019077942</v>
      </c>
      <c r="E890" s="14">
        <v>20151113</v>
      </c>
      <c r="F890">
        <v>6965445</v>
      </c>
      <c r="G890">
        <v>12400000</v>
      </c>
      <c r="H890" s="26">
        <v>270102</v>
      </c>
      <c r="I890">
        <v>121204</v>
      </c>
      <c r="K890" s="1">
        <v>5000</v>
      </c>
      <c r="L890"/>
    </row>
    <row r="891" spans="1:12" hidden="1" x14ac:dyDescent="0.25">
      <c r="A891">
        <v>50000249</v>
      </c>
      <c r="B891">
        <v>2465051</v>
      </c>
      <c r="C891" t="s">
        <v>154</v>
      </c>
      <c r="D891">
        <v>37616977</v>
      </c>
      <c r="E891" s="14">
        <v>20151113</v>
      </c>
      <c r="F891">
        <v>31333500</v>
      </c>
      <c r="G891">
        <v>12400000</v>
      </c>
      <c r="H891" s="26">
        <v>270102</v>
      </c>
      <c r="I891">
        <v>121204</v>
      </c>
      <c r="K891" s="1">
        <v>5000</v>
      </c>
      <c r="L891"/>
    </row>
    <row r="892" spans="1:12" hidden="1" x14ac:dyDescent="0.25">
      <c r="A892">
        <v>50000249</v>
      </c>
      <c r="B892">
        <v>2465534</v>
      </c>
      <c r="C892" t="s">
        <v>154</v>
      </c>
      <c r="D892">
        <v>1067724579</v>
      </c>
      <c r="E892" s="14">
        <v>20151113</v>
      </c>
      <c r="F892">
        <v>30039044</v>
      </c>
      <c r="G892">
        <v>12400000</v>
      </c>
      <c r="H892" s="26">
        <v>270102</v>
      </c>
      <c r="I892">
        <v>121204</v>
      </c>
      <c r="K892" s="1">
        <v>5000</v>
      </c>
      <c r="L892"/>
    </row>
    <row r="893" spans="1:12" hidden="1" x14ac:dyDescent="0.25">
      <c r="A893">
        <v>50000249</v>
      </c>
      <c r="B893">
        <v>2465535</v>
      </c>
      <c r="C893" t="s">
        <v>154</v>
      </c>
      <c r="D893">
        <v>1056612496</v>
      </c>
      <c r="E893" s="14">
        <v>20151113</v>
      </c>
      <c r="F893">
        <v>32026446</v>
      </c>
      <c r="G893">
        <v>12400000</v>
      </c>
      <c r="H893" s="26">
        <v>270102</v>
      </c>
      <c r="I893">
        <v>121204</v>
      </c>
      <c r="K893" s="1">
        <v>5000</v>
      </c>
      <c r="L893"/>
    </row>
    <row r="894" spans="1:12" hidden="1" x14ac:dyDescent="0.25">
      <c r="A894">
        <v>50000249</v>
      </c>
      <c r="B894">
        <v>2465536</v>
      </c>
      <c r="C894" t="s">
        <v>154</v>
      </c>
      <c r="D894">
        <v>1065624646</v>
      </c>
      <c r="E894" s="14">
        <v>20151113</v>
      </c>
      <c r="F894">
        <v>30137083</v>
      </c>
      <c r="G894">
        <v>12400000</v>
      </c>
      <c r="H894" s="26">
        <v>270102</v>
      </c>
      <c r="I894">
        <v>121204</v>
      </c>
      <c r="K894" s="1">
        <v>5000</v>
      </c>
      <c r="L894"/>
    </row>
    <row r="895" spans="1:12" hidden="1" x14ac:dyDescent="0.25">
      <c r="A895">
        <v>50000249</v>
      </c>
      <c r="B895">
        <v>2488305</v>
      </c>
      <c r="C895" t="s">
        <v>169</v>
      </c>
      <c r="D895">
        <v>37003322</v>
      </c>
      <c r="E895" s="14">
        <v>20151113</v>
      </c>
      <c r="F895">
        <v>7225113</v>
      </c>
      <c r="G895">
        <v>910300000</v>
      </c>
      <c r="H895" s="26">
        <v>130113</v>
      </c>
      <c r="I895">
        <v>121205</v>
      </c>
      <c r="K895" s="1">
        <v>5000</v>
      </c>
      <c r="L895"/>
    </row>
    <row r="896" spans="1:12" hidden="1" x14ac:dyDescent="0.25">
      <c r="A896">
        <v>50000249</v>
      </c>
      <c r="B896">
        <v>2538127</v>
      </c>
      <c r="C896" t="s">
        <v>164</v>
      </c>
      <c r="D896">
        <v>1067916036</v>
      </c>
      <c r="E896" s="14">
        <v>20151113</v>
      </c>
      <c r="F896">
        <v>30074973</v>
      </c>
      <c r="G896">
        <v>12400000</v>
      </c>
      <c r="H896" s="26">
        <v>270102</v>
      </c>
      <c r="I896">
        <v>270214</v>
      </c>
      <c r="K896" s="1">
        <v>5000</v>
      </c>
      <c r="L896"/>
    </row>
    <row r="897" spans="1:12" hidden="1" x14ac:dyDescent="0.25">
      <c r="A897">
        <v>50000249</v>
      </c>
      <c r="B897">
        <v>2543502</v>
      </c>
      <c r="C897" t="s">
        <v>188</v>
      </c>
      <c r="D897">
        <v>17325583</v>
      </c>
      <c r="E897" s="14">
        <v>20151113</v>
      </c>
      <c r="F897">
        <v>31382035</v>
      </c>
      <c r="G897">
        <v>26800000</v>
      </c>
      <c r="H897" s="26">
        <v>360200</v>
      </c>
      <c r="I897">
        <v>360200</v>
      </c>
      <c r="K897" s="1">
        <v>126330</v>
      </c>
      <c r="L897"/>
    </row>
    <row r="898" spans="1:12" hidden="1" x14ac:dyDescent="0.25">
      <c r="A898">
        <v>50000249</v>
      </c>
      <c r="B898">
        <v>2558079</v>
      </c>
      <c r="C898" t="s">
        <v>192</v>
      </c>
      <c r="D898">
        <v>41561090</v>
      </c>
      <c r="E898" s="14">
        <v>20151113</v>
      </c>
      <c r="F898">
        <v>31034051</v>
      </c>
      <c r="G898">
        <v>923272193</v>
      </c>
      <c r="H898" s="26">
        <v>131401</v>
      </c>
      <c r="I898">
        <v>131401</v>
      </c>
      <c r="K898" s="1">
        <v>8627513.8699999992</v>
      </c>
      <c r="L898"/>
    </row>
    <row r="899" spans="1:12" hidden="1" x14ac:dyDescent="0.25">
      <c r="A899">
        <v>50000249</v>
      </c>
      <c r="B899">
        <v>2571070</v>
      </c>
      <c r="C899" t="s">
        <v>164</v>
      </c>
      <c r="D899">
        <v>78752434</v>
      </c>
      <c r="E899" s="14">
        <v>20151113</v>
      </c>
      <c r="F899">
        <v>31376223</v>
      </c>
      <c r="G899">
        <v>12400000</v>
      </c>
      <c r="H899" s="26">
        <v>270102</v>
      </c>
      <c r="I899">
        <v>270214</v>
      </c>
      <c r="K899" s="1">
        <v>5000</v>
      </c>
      <c r="L899"/>
    </row>
    <row r="900" spans="1:12" hidden="1" x14ac:dyDescent="0.25">
      <c r="A900">
        <v>50000249</v>
      </c>
      <c r="B900">
        <v>2571811</v>
      </c>
      <c r="C900" t="s">
        <v>154</v>
      </c>
      <c r="D900">
        <v>9001969593</v>
      </c>
      <c r="E900" s="14">
        <v>20151113</v>
      </c>
      <c r="F900">
        <v>6462600</v>
      </c>
      <c r="G900">
        <v>12800000</v>
      </c>
      <c r="H900" s="26">
        <v>350300</v>
      </c>
      <c r="I900">
        <v>350300</v>
      </c>
      <c r="K900" s="1">
        <v>1794663</v>
      </c>
      <c r="L900"/>
    </row>
    <row r="901" spans="1:12" hidden="1" x14ac:dyDescent="0.25">
      <c r="A901">
        <v>50000249</v>
      </c>
      <c r="B901">
        <v>2573830</v>
      </c>
      <c r="C901" t="s">
        <v>154</v>
      </c>
      <c r="D901">
        <v>19228468</v>
      </c>
      <c r="E901" s="14">
        <v>20151113</v>
      </c>
      <c r="F901">
        <v>3601160</v>
      </c>
      <c r="G901">
        <v>12800000</v>
      </c>
      <c r="H901" s="26">
        <v>350300</v>
      </c>
      <c r="I901">
        <v>350300</v>
      </c>
      <c r="K901" s="1">
        <v>596500</v>
      </c>
      <c r="L901"/>
    </row>
    <row r="902" spans="1:12" hidden="1" x14ac:dyDescent="0.25">
      <c r="A902">
        <v>50000249</v>
      </c>
      <c r="B902">
        <v>2580077</v>
      </c>
      <c r="C902" t="s">
        <v>167</v>
      </c>
      <c r="D902">
        <v>1090450053</v>
      </c>
      <c r="E902" s="14">
        <v>20151113</v>
      </c>
      <c r="F902">
        <v>5946205</v>
      </c>
      <c r="G902">
        <v>12400000</v>
      </c>
      <c r="H902" s="26">
        <v>270102</v>
      </c>
      <c r="I902">
        <v>121204</v>
      </c>
      <c r="K902" s="1">
        <v>5000</v>
      </c>
      <c r="L902"/>
    </row>
    <row r="903" spans="1:12" hidden="1" x14ac:dyDescent="0.25">
      <c r="A903">
        <v>50000249</v>
      </c>
      <c r="B903">
        <v>2580078</v>
      </c>
      <c r="C903" t="s">
        <v>167</v>
      </c>
      <c r="D903">
        <v>1117459140</v>
      </c>
      <c r="E903" s="14">
        <v>20151113</v>
      </c>
      <c r="F903">
        <v>31752325</v>
      </c>
      <c r="G903">
        <v>12400000</v>
      </c>
      <c r="H903" s="26">
        <v>270102</v>
      </c>
      <c r="I903">
        <v>121204</v>
      </c>
      <c r="K903" s="1">
        <v>5000</v>
      </c>
      <c r="L903"/>
    </row>
    <row r="904" spans="1:12" x14ac:dyDescent="0.25">
      <c r="A904">
        <v>50000249</v>
      </c>
      <c r="B904">
        <v>2630916</v>
      </c>
      <c r="C904" t="s">
        <v>179</v>
      </c>
      <c r="D904">
        <v>8999990554</v>
      </c>
      <c r="E904" s="14">
        <v>20151113</v>
      </c>
      <c r="F904">
        <v>6391271</v>
      </c>
      <c r="G904">
        <v>11800000</v>
      </c>
      <c r="H904" s="26">
        <v>240101</v>
      </c>
      <c r="I904">
        <v>121265</v>
      </c>
      <c r="K904" s="1">
        <v>4559209</v>
      </c>
      <c r="L904"/>
    </row>
    <row r="905" spans="1:12" x14ac:dyDescent="0.25">
      <c r="A905">
        <v>50000249</v>
      </c>
      <c r="B905">
        <v>2630924</v>
      </c>
      <c r="C905" t="s">
        <v>179</v>
      </c>
      <c r="D905">
        <v>8999990554</v>
      </c>
      <c r="E905" s="14">
        <v>20151113</v>
      </c>
      <c r="F905">
        <v>6381271</v>
      </c>
      <c r="G905">
        <v>11800000</v>
      </c>
      <c r="H905" s="26">
        <v>240101</v>
      </c>
      <c r="I905">
        <v>121265</v>
      </c>
      <c r="K905" s="1">
        <v>51000</v>
      </c>
      <c r="L905"/>
    </row>
    <row r="906" spans="1:12" hidden="1" x14ac:dyDescent="0.25">
      <c r="A906">
        <v>50000249</v>
      </c>
      <c r="B906">
        <v>6588795</v>
      </c>
      <c r="C906" t="s">
        <v>154</v>
      </c>
      <c r="D906">
        <v>41437481</v>
      </c>
      <c r="E906" s="14">
        <v>20151113</v>
      </c>
      <c r="F906">
        <v>41437481</v>
      </c>
      <c r="G906">
        <v>923272193</v>
      </c>
      <c r="H906" s="26">
        <v>131401</v>
      </c>
      <c r="I906">
        <v>131401</v>
      </c>
      <c r="K906" s="1">
        <v>14000</v>
      </c>
      <c r="L906"/>
    </row>
    <row r="907" spans="1:12" hidden="1" x14ac:dyDescent="0.25">
      <c r="A907">
        <v>50000249</v>
      </c>
      <c r="B907">
        <v>41124474</v>
      </c>
      <c r="C907" t="s">
        <v>179</v>
      </c>
      <c r="D907">
        <v>1101755947</v>
      </c>
      <c r="E907" s="14">
        <v>20151113</v>
      </c>
      <c r="F907">
        <v>6928830</v>
      </c>
      <c r="G907">
        <v>12400000</v>
      </c>
      <c r="H907" s="26">
        <v>270102</v>
      </c>
      <c r="I907">
        <v>121204</v>
      </c>
      <c r="K907" s="1">
        <v>5000</v>
      </c>
      <c r="L907"/>
    </row>
    <row r="908" spans="1:12" hidden="1" x14ac:dyDescent="0.25">
      <c r="A908">
        <v>50000249</v>
      </c>
      <c r="B908">
        <v>41384374</v>
      </c>
      <c r="C908" t="s">
        <v>154</v>
      </c>
      <c r="D908">
        <v>80064192</v>
      </c>
      <c r="E908" s="14">
        <v>20151113</v>
      </c>
      <c r="F908">
        <v>31544632</v>
      </c>
      <c r="G908">
        <v>12400000</v>
      </c>
      <c r="H908" s="26">
        <v>270102</v>
      </c>
      <c r="I908">
        <v>121204</v>
      </c>
      <c r="K908" s="1">
        <v>5000</v>
      </c>
      <c r="L908"/>
    </row>
    <row r="909" spans="1:12" hidden="1" x14ac:dyDescent="0.25">
      <c r="A909">
        <v>50000249</v>
      </c>
      <c r="B909">
        <v>41391828</v>
      </c>
      <c r="C909" t="s">
        <v>154</v>
      </c>
      <c r="D909">
        <v>1061690662</v>
      </c>
      <c r="E909" s="14">
        <v>20151113</v>
      </c>
      <c r="F909">
        <v>31653635</v>
      </c>
      <c r="G909">
        <v>12400000</v>
      </c>
      <c r="H909" s="26">
        <v>270102</v>
      </c>
      <c r="I909">
        <v>121204</v>
      </c>
      <c r="K909" s="1">
        <v>6000</v>
      </c>
      <c r="L909"/>
    </row>
    <row r="910" spans="1:12" hidden="1" x14ac:dyDescent="0.25">
      <c r="A910">
        <v>50000249</v>
      </c>
      <c r="B910">
        <v>41466181</v>
      </c>
      <c r="C910" t="s">
        <v>154</v>
      </c>
      <c r="D910">
        <v>9003501527</v>
      </c>
      <c r="E910" s="14">
        <v>20151113</v>
      </c>
      <c r="F910">
        <v>5082464</v>
      </c>
      <c r="G910">
        <v>12800000</v>
      </c>
      <c r="H910" s="26">
        <v>350300</v>
      </c>
      <c r="I910">
        <v>350300</v>
      </c>
      <c r="K910" s="1">
        <v>1258061</v>
      </c>
      <c r="L910"/>
    </row>
    <row r="911" spans="1:12" hidden="1" x14ac:dyDescent="0.25">
      <c r="A911">
        <v>50000249</v>
      </c>
      <c r="B911">
        <v>41466204</v>
      </c>
      <c r="C911" t="s">
        <v>154</v>
      </c>
      <c r="D911">
        <v>30283474</v>
      </c>
      <c r="E911" s="14">
        <v>20151113</v>
      </c>
      <c r="F911">
        <v>31255350</v>
      </c>
      <c r="G911">
        <v>26800000</v>
      </c>
      <c r="H911" s="26">
        <v>360200</v>
      </c>
      <c r="I911">
        <v>360200</v>
      </c>
      <c r="K911" s="1">
        <v>496700</v>
      </c>
      <c r="L911"/>
    </row>
    <row r="912" spans="1:12" hidden="1" x14ac:dyDescent="0.25">
      <c r="A912">
        <v>50000249</v>
      </c>
      <c r="B912">
        <v>41954661</v>
      </c>
      <c r="C912" t="s">
        <v>154</v>
      </c>
      <c r="D912">
        <v>1033679181</v>
      </c>
      <c r="E912" s="14">
        <v>20151113</v>
      </c>
      <c r="F912">
        <v>30438593</v>
      </c>
      <c r="G912">
        <v>12400000</v>
      </c>
      <c r="H912" s="26">
        <v>270102</v>
      </c>
      <c r="I912">
        <v>121204</v>
      </c>
      <c r="K912" s="1">
        <v>5000</v>
      </c>
      <c r="L912"/>
    </row>
    <row r="913" spans="1:12" hidden="1" x14ac:dyDescent="0.25">
      <c r="A913">
        <v>50000249</v>
      </c>
      <c r="B913">
        <v>41954682</v>
      </c>
      <c r="C913" t="s">
        <v>154</v>
      </c>
      <c r="D913">
        <v>80792574</v>
      </c>
      <c r="E913" s="14">
        <v>20151113</v>
      </c>
      <c r="F913">
        <v>31037630</v>
      </c>
      <c r="G913">
        <v>12200000</v>
      </c>
      <c r="H913" s="26">
        <v>250101</v>
      </c>
      <c r="I913">
        <v>121225</v>
      </c>
      <c r="K913" s="1">
        <v>60000</v>
      </c>
      <c r="L913"/>
    </row>
    <row r="914" spans="1:12" hidden="1" x14ac:dyDescent="0.25">
      <c r="A914">
        <v>50000249</v>
      </c>
      <c r="B914">
        <v>42180166</v>
      </c>
      <c r="C914" t="s">
        <v>154</v>
      </c>
      <c r="D914">
        <v>1019073560</v>
      </c>
      <c r="E914" s="14">
        <v>20151113</v>
      </c>
      <c r="F914">
        <v>5366264</v>
      </c>
      <c r="G914">
        <v>12400000</v>
      </c>
      <c r="H914" s="26">
        <v>270102</v>
      </c>
      <c r="I914">
        <v>121204</v>
      </c>
      <c r="K914" s="1">
        <v>5000</v>
      </c>
      <c r="L914"/>
    </row>
    <row r="915" spans="1:12" hidden="1" x14ac:dyDescent="0.25">
      <c r="A915">
        <v>50000249</v>
      </c>
      <c r="B915">
        <v>42185322</v>
      </c>
      <c r="C915" t="s">
        <v>154</v>
      </c>
      <c r="D915">
        <v>79268508</v>
      </c>
      <c r="E915" s="14">
        <v>20151113</v>
      </c>
      <c r="F915">
        <v>30021688</v>
      </c>
      <c r="G915">
        <v>26800000</v>
      </c>
      <c r="H915" s="26">
        <v>360200</v>
      </c>
      <c r="I915">
        <v>360200</v>
      </c>
      <c r="K915" s="1">
        <v>204462</v>
      </c>
      <c r="L915"/>
    </row>
    <row r="916" spans="1:12" hidden="1" x14ac:dyDescent="0.25">
      <c r="A916">
        <v>50000249</v>
      </c>
      <c r="B916">
        <v>42345896</v>
      </c>
      <c r="C916" t="s">
        <v>160</v>
      </c>
      <c r="D916">
        <v>1026568752</v>
      </c>
      <c r="E916" s="14">
        <v>20151113</v>
      </c>
      <c r="F916">
        <v>32133487</v>
      </c>
      <c r="G916">
        <v>12400000</v>
      </c>
      <c r="H916" s="26">
        <v>270102</v>
      </c>
      <c r="I916">
        <v>121204</v>
      </c>
      <c r="K916" s="1">
        <v>5000</v>
      </c>
      <c r="L916"/>
    </row>
    <row r="917" spans="1:12" hidden="1" x14ac:dyDescent="0.25">
      <c r="A917">
        <v>50000249</v>
      </c>
      <c r="B917">
        <v>42345898</v>
      </c>
      <c r="C917" t="s">
        <v>160</v>
      </c>
      <c r="D917">
        <v>1110537299</v>
      </c>
      <c r="E917" s="14">
        <v>20151113</v>
      </c>
      <c r="F917">
        <v>2721889</v>
      </c>
      <c r="G917">
        <v>12400000</v>
      </c>
      <c r="H917" s="26">
        <v>270102</v>
      </c>
      <c r="I917">
        <v>121204</v>
      </c>
      <c r="K917" s="1">
        <v>5000</v>
      </c>
      <c r="L917"/>
    </row>
    <row r="918" spans="1:12" hidden="1" x14ac:dyDescent="0.25">
      <c r="A918">
        <v>50000249</v>
      </c>
      <c r="B918">
        <v>42370118</v>
      </c>
      <c r="C918" t="s">
        <v>154</v>
      </c>
      <c r="D918">
        <v>53060907</v>
      </c>
      <c r="E918" s="14">
        <v>20151113</v>
      </c>
      <c r="F918">
        <v>6917631</v>
      </c>
      <c r="G918">
        <v>12200000</v>
      </c>
      <c r="H918" s="26">
        <v>250101</v>
      </c>
      <c r="I918">
        <v>121225</v>
      </c>
      <c r="K918" s="1">
        <v>13100</v>
      </c>
      <c r="L918"/>
    </row>
    <row r="919" spans="1:12" hidden="1" x14ac:dyDescent="0.25">
      <c r="A919">
        <v>50000249</v>
      </c>
      <c r="B919">
        <v>42941002</v>
      </c>
      <c r="C919" t="s">
        <v>153</v>
      </c>
      <c r="D919">
        <v>8000372324</v>
      </c>
      <c r="E919" s="14">
        <v>20151113</v>
      </c>
      <c r="F919">
        <v>7263096</v>
      </c>
      <c r="G919">
        <v>10700000</v>
      </c>
      <c r="H919" s="26">
        <v>420101</v>
      </c>
      <c r="I919">
        <v>270230</v>
      </c>
      <c r="K919" s="1">
        <v>9605.9699999999993</v>
      </c>
      <c r="L919"/>
    </row>
    <row r="920" spans="1:12" hidden="1" x14ac:dyDescent="0.25">
      <c r="A920">
        <v>50000249</v>
      </c>
      <c r="B920">
        <v>42941003</v>
      </c>
      <c r="C920" t="s">
        <v>153</v>
      </c>
      <c r="D920">
        <v>8000372324</v>
      </c>
      <c r="E920" s="14">
        <v>20151113</v>
      </c>
      <c r="F920">
        <v>7263696</v>
      </c>
      <c r="G920">
        <v>96400000</v>
      </c>
      <c r="H920" s="26">
        <v>370101</v>
      </c>
      <c r="I920">
        <v>270240</v>
      </c>
      <c r="K920" s="1">
        <v>70167.570000000007</v>
      </c>
      <c r="L920"/>
    </row>
    <row r="921" spans="1:12" hidden="1" x14ac:dyDescent="0.25">
      <c r="A921">
        <v>50000249</v>
      </c>
      <c r="B921">
        <v>45594552</v>
      </c>
      <c r="C921" t="s">
        <v>154</v>
      </c>
      <c r="D921">
        <v>1026267801</v>
      </c>
      <c r="E921" s="14">
        <v>20151113</v>
      </c>
      <c r="F921">
        <v>2038638</v>
      </c>
      <c r="G921">
        <v>12400000</v>
      </c>
      <c r="H921" s="26">
        <v>270102</v>
      </c>
      <c r="I921">
        <v>121204</v>
      </c>
      <c r="K921" s="1">
        <v>5000</v>
      </c>
      <c r="L921"/>
    </row>
    <row r="922" spans="1:12" hidden="1" x14ac:dyDescent="0.25">
      <c r="A922">
        <v>50000249</v>
      </c>
      <c r="B922">
        <v>46260675</v>
      </c>
      <c r="C922" t="s">
        <v>152</v>
      </c>
      <c r="D922">
        <v>900649382</v>
      </c>
      <c r="E922" s="14">
        <v>20151113</v>
      </c>
      <c r="F922">
        <v>6709110</v>
      </c>
      <c r="G922">
        <v>14100000</v>
      </c>
      <c r="H922" s="26">
        <v>330101</v>
      </c>
      <c r="I922">
        <v>270919</v>
      </c>
      <c r="K922" s="1">
        <v>104785</v>
      </c>
      <c r="L922"/>
    </row>
    <row r="923" spans="1:12" hidden="1" x14ac:dyDescent="0.25">
      <c r="A923">
        <v>50000249</v>
      </c>
      <c r="B923">
        <v>46554361</v>
      </c>
      <c r="C923" t="s">
        <v>154</v>
      </c>
      <c r="D923">
        <v>6772776</v>
      </c>
      <c r="E923" s="14">
        <v>20151113</v>
      </c>
      <c r="F923">
        <v>32083386</v>
      </c>
      <c r="G923">
        <v>12400000</v>
      </c>
      <c r="H923" s="26">
        <v>270102</v>
      </c>
      <c r="I923">
        <v>121204</v>
      </c>
      <c r="K923" s="1">
        <v>5000</v>
      </c>
      <c r="L923"/>
    </row>
    <row r="924" spans="1:12" hidden="1" x14ac:dyDescent="0.25">
      <c r="A924">
        <v>50000249</v>
      </c>
      <c r="B924">
        <v>46554383</v>
      </c>
      <c r="C924" t="s">
        <v>154</v>
      </c>
      <c r="D924">
        <v>41908116</v>
      </c>
      <c r="E924" s="14">
        <v>20151113</v>
      </c>
      <c r="F924">
        <v>31588675</v>
      </c>
      <c r="G924">
        <v>12400000</v>
      </c>
      <c r="H924" s="26">
        <v>270102</v>
      </c>
      <c r="I924">
        <v>270102</v>
      </c>
      <c r="K924" s="1">
        <v>5000</v>
      </c>
      <c r="L924"/>
    </row>
    <row r="925" spans="1:12" hidden="1" x14ac:dyDescent="0.25">
      <c r="A925">
        <v>50000249</v>
      </c>
      <c r="B925">
        <v>46554396</v>
      </c>
      <c r="C925" t="s">
        <v>154</v>
      </c>
      <c r="D925">
        <v>1010203319</v>
      </c>
      <c r="E925" s="14">
        <v>20151113</v>
      </c>
      <c r="F925">
        <v>2632135</v>
      </c>
      <c r="G925">
        <v>12400000</v>
      </c>
      <c r="H925" s="26">
        <v>270102</v>
      </c>
      <c r="I925">
        <v>121204</v>
      </c>
      <c r="K925" s="1">
        <v>5000</v>
      </c>
      <c r="L925"/>
    </row>
    <row r="926" spans="1:12" hidden="1" x14ac:dyDescent="0.25">
      <c r="A926">
        <v>50000249</v>
      </c>
      <c r="B926">
        <v>91851178</v>
      </c>
      <c r="C926" t="s">
        <v>154</v>
      </c>
      <c r="D926">
        <v>39549894</v>
      </c>
      <c r="E926" s="14">
        <v>20151113</v>
      </c>
      <c r="F926">
        <v>6844976</v>
      </c>
      <c r="G926">
        <v>26800000</v>
      </c>
      <c r="H926" s="26">
        <v>360200</v>
      </c>
      <c r="I926">
        <v>360200</v>
      </c>
      <c r="K926" s="1">
        <v>10000</v>
      </c>
      <c r="L926"/>
    </row>
    <row r="927" spans="1:12" hidden="1" x14ac:dyDescent="0.25">
      <c r="A927">
        <v>50000249</v>
      </c>
      <c r="E927" s="14">
        <v>20151113</v>
      </c>
      <c r="K927" s="1">
        <v>156859</v>
      </c>
      <c r="L927"/>
    </row>
    <row r="928" spans="1:12" hidden="1" x14ac:dyDescent="0.25">
      <c r="A928">
        <v>50000249</v>
      </c>
      <c r="B928">
        <v>2884</v>
      </c>
      <c r="C928" t="s">
        <v>154</v>
      </c>
      <c r="D928">
        <v>19205073</v>
      </c>
      <c r="E928" s="14">
        <v>20151117</v>
      </c>
      <c r="F928">
        <v>4095122</v>
      </c>
      <c r="G928">
        <v>96300000</v>
      </c>
      <c r="H928" s="26">
        <v>360101</v>
      </c>
      <c r="I928">
        <v>360101</v>
      </c>
      <c r="K928" s="1">
        <v>5737092.5199999996</v>
      </c>
      <c r="L928"/>
    </row>
    <row r="929" spans="1:12" hidden="1" x14ac:dyDescent="0.25">
      <c r="A929">
        <v>50000249</v>
      </c>
      <c r="B929">
        <v>660873</v>
      </c>
      <c r="C929" t="s">
        <v>185</v>
      </c>
      <c r="D929">
        <v>17635244</v>
      </c>
      <c r="E929" s="14">
        <v>20151117</v>
      </c>
      <c r="F929">
        <v>31123052</v>
      </c>
      <c r="G929">
        <v>26800000</v>
      </c>
      <c r="H929" s="26">
        <v>360200</v>
      </c>
      <c r="I929">
        <v>360200</v>
      </c>
      <c r="K929" s="1">
        <v>948942</v>
      </c>
      <c r="L929"/>
    </row>
    <row r="930" spans="1:12" hidden="1" x14ac:dyDescent="0.25">
      <c r="A930">
        <v>50000249</v>
      </c>
      <c r="B930">
        <v>740001</v>
      </c>
      <c r="C930" t="s">
        <v>212</v>
      </c>
      <c r="D930">
        <v>1036946722</v>
      </c>
      <c r="E930" s="14">
        <v>20151117</v>
      </c>
      <c r="F930">
        <v>5660518</v>
      </c>
      <c r="G930">
        <v>12400000</v>
      </c>
      <c r="H930" s="26">
        <v>270102</v>
      </c>
      <c r="I930">
        <v>121204</v>
      </c>
      <c r="K930" s="1">
        <v>5000</v>
      </c>
      <c r="L930"/>
    </row>
    <row r="931" spans="1:12" hidden="1" x14ac:dyDescent="0.25">
      <c r="A931">
        <v>50000249</v>
      </c>
      <c r="B931">
        <v>740002</v>
      </c>
      <c r="C931" t="s">
        <v>212</v>
      </c>
      <c r="D931">
        <v>70569311</v>
      </c>
      <c r="E931" s="14">
        <v>20151117</v>
      </c>
      <c r="F931">
        <v>2701350</v>
      </c>
      <c r="G931">
        <v>12400000</v>
      </c>
      <c r="H931" s="26">
        <v>270102</v>
      </c>
      <c r="I931">
        <v>121204</v>
      </c>
      <c r="K931" s="1">
        <v>5000</v>
      </c>
      <c r="L931"/>
    </row>
    <row r="932" spans="1:12" hidden="1" x14ac:dyDescent="0.25">
      <c r="A932">
        <v>50000249</v>
      </c>
      <c r="B932">
        <v>887783</v>
      </c>
      <c r="C932" t="s">
        <v>173</v>
      </c>
      <c r="D932">
        <v>8001658045</v>
      </c>
      <c r="E932" s="14">
        <v>20151117</v>
      </c>
      <c r="F932">
        <v>7422309</v>
      </c>
      <c r="G932">
        <v>12400000</v>
      </c>
      <c r="H932" s="26">
        <v>270108</v>
      </c>
      <c r="I932">
        <v>270108</v>
      </c>
      <c r="K932" s="1">
        <v>9730625</v>
      </c>
      <c r="L932"/>
    </row>
    <row r="933" spans="1:12" hidden="1" x14ac:dyDescent="0.25">
      <c r="A933">
        <v>50000249</v>
      </c>
      <c r="B933">
        <v>887903</v>
      </c>
      <c r="C933" t="s">
        <v>173</v>
      </c>
      <c r="D933">
        <v>33366437</v>
      </c>
      <c r="E933" s="14">
        <v>20151117</v>
      </c>
      <c r="F933">
        <v>31423581</v>
      </c>
      <c r="G933">
        <v>12400000</v>
      </c>
      <c r="H933" s="26">
        <v>270102</v>
      </c>
      <c r="I933">
        <v>121204</v>
      </c>
      <c r="K933" s="1">
        <v>5000</v>
      </c>
      <c r="L933"/>
    </row>
    <row r="934" spans="1:12" hidden="1" x14ac:dyDescent="0.25">
      <c r="A934">
        <v>50000249</v>
      </c>
      <c r="B934">
        <v>916262</v>
      </c>
      <c r="C934" t="s">
        <v>154</v>
      </c>
      <c r="D934">
        <v>1056573060</v>
      </c>
      <c r="E934" s="14">
        <v>20151117</v>
      </c>
      <c r="F934">
        <v>32031428</v>
      </c>
      <c r="G934">
        <v>12400000</v>
      </c>
      <c r="H934" s="26">
        <v>270102</v>
      </c>
      <c r="I934">
        <v>121204</v>
      </c>
      <c r="K934" s="1">
        <v>5000</v>
      </c>
      <c r="L934"/>
    </row>
    <row r="935" spans="1:12" hidden="1" x14ac:dyDescent="0.25">
      <c r="A935">
        <v>50000249</v>
      </c>
      <c r="B935">
        <v>916276</v>
      </c>
      <c r="C935" t="s">
        <v>154</v>
      </c>
      <c r="D935">
        <v>1083878326</v>
      </c>
      <c r="E935" s="14">
        <v>20151117</v>
      </c>
      <c r="F935">
        <v>0</v>
      </c>
      <c r="G935">
        <v>12400000</v>
      </c>
      <c r="H935" s="26">
        <v>270102</v>
      </c>
      <c r="I935">
        <v>121204</v>
      </c>
      <c r="K935" s="1">
        <v>5000</v>
      </c>
      <c r="L935"/>
    </row>
    <row r="936" spans="1:12" hidden="1" x14ac:dyDescent="0.25">
      <c r="A936">
        <v>50000249</v>
      </c>
      <c r="B936">
        <v>916293</v>
      </c>
      <c r="C936" t="s">
        <v>154</v>
      </c>
      <c r="D936">
        <v>74770770</v>
      </c>
      <c r="E936" s="14">
        <v>20151117</v>
      </c>
      <c r="F936">
        <v>31183817</v>
      </c>
      <c r="G936">
        <v>12400000</v>
      </c>
      <c r="H936" s="26">
        <v>270102</v>
      </c>
      <c r="I936">
        <v>121204</v>
      </c>
      <c r="K936" s="1">
        <v>5000</v>
      </c>
      <c r="L936"/>
    </row>
    <row r="937" spans="1:12" hidden="1" x14ac:dyDescent="0.25">
      <c r="A937">
        <v>50000249</v>
      </c>
      <c r="B937">
        <v>916294</v>
      </c>
      <c r="C937" t="s">
        <v>154</v>
      </c>
      <c r="D937">
        <v>17415191</v>
      </c>
      <c r="E937" s="14">
        <v>20151117</v>
      </c>
      <c r="F937">
        <v>31325241</v>
      </c>
      <c r="G937">
        <v>12400000</v>
      </c>
      <c r="H937" s="26">
        <v>270102</v>
      </c>
      <c r="I937">
        <v>121204</v>
      </c>
      <c r="K937" s="1">
        <v>5000</v>
      </c>
      <c r="L937"/>
    </row>
    <row r="938" spans="1:12" hidden="1" x14ac:dyDescent="0.25">
      <c r="A938">
        <v>50000249</v>
      </c>
      <c r="B938">
        <v>916342</v>
      </c>
      <c r="C938" t="s">
        <v>154</v>
      </c>
      <c r="D938">
        <v>53046262</v>
      </c>
      <c r="E938" s="14">
        <v>20151117</v>
      </c>
      <c r="F938">
        <v>31077683</v>
      </c>
      <c r="G938">
        <v>12400000</v>
      </c>
      <c r="H938" s="26">
        <v>270102</v>
      </c>
      <c r="I938">
        <v>121204</v>
      </c>
      <c r="K938" s="1">
        <v>5000</v>
      </c>
      <c r="L938"/>
    </row>
    <row r="939" spans="1:12" hidden="1" x14ac:dyDescent="0.25">
      <c r="A939">
        <v>50000249</v>
      </c>
      <c r="B939">
        <v>936576</v>
      </c>
      <c r="C939" t="s">
        <v>184</v>
      </c>
      <c r="D939">
        <v>7502433</v>
      </c>
      <c r="E939" s="14">
        <v>20151117</v>
      </c>
      <c r="F939">
        <v>31161725</v>
      </c>
      <c r="G939">
        <v>923272193</v>
      </c>
      <c r="H939" s="26">
        <v>131401</v>
      </c>
      <c r="I939">
        <v>131401</v>
      </c>
      <c r="K939" s="1">
        <v>1300</v>
      </c>
      <c r="L939"/>
    </row>
    <row r="940" spans="1:12" hidden="1" x14ac:dyDescent="0.25">
      <c r="A940">
        <v>50000249</v>
      </c>
      <c r="B940">
        <v>1306094</v>
      </c>
      <c r="C940" t="s">
        <v>183</v>
      </c>
      <c r="D940">
        <v>66749456</v>
      </c>
      <c r="E940" s="14">
        <v>20151117</v>
      </c>
      <c r="F940">
        <v>4160220</v>
      </c>
      <c r="G940">
        <v>11100000</v>
      </c>
      <c r="H940" s="26">
        <v>150112</v>
      </c>
      <c r="I940">
        <v>121275</v>
      </c>
      <c r="K940" s="1">
        <v>635000</v>
      </c>
      <c r="L940"/>
    </row>
    <row r="941" spans="1:12" hidden="1" x14ac:dyDescent="0.25">
      <c r="A941">
        <v>50000249</v>
      </c>
      <c r="B941">
        <v>1306241</v>
      </c>
      <c r="C941" t="s">
        <v>183</v>
      </c>
      <c r="D941">
        <v>16507067</v>
      </c>
      <c r="E941" s="14">
        <v>20151117</v>
      </c>
      <c r="F941">
        <v>32158149</v>
      </c>
      <c r="G941">
        <v>11100000</v>
      </c>
      <c r="H941" s="26">
        <v>150112</v>
      </c>
      <c r="I941">
        <v>121275</v>
      </c>
      <c r="K941" s="1">
        <v>150000</v>
      </c>
      <c r="L941"/>
    </row>
    <row r="942" spans="1:12" hidden="1" x14ac:dyDescent="0.25">
      <c r="A942">
        <v>50000249</v>
      </c>
      <c r="B942">
        <v>1454174</v>
      </c>
      <c r="C942" t="s">
        <v>154</v>
      </c>
      <c r="D942">
        <v>52995597</v>
      </c>
      <c r="E942" s="14">
        <v>20151117</v>
      </c>
      <c r="F942">
        <v>32134548</v>
      </c>
      <c r="G942">
        <v>12200000</v>
      </c>
      <c r="H942" s="26">
        <v>250101</v>
      </c>
      <c r="I942">
        <v>121225</v>
      </c>
      <c r="K942" s="1">
        <v>19500</v>
      </c>
      <c r="L942"/>
    </row>
    <row r="943" spans="1:12" hidden="1" x14ac:dyDescent="0.25">
      <c r="A943">
        <v>50000249</v>
      </c>
      <c r="B943">
        <v>1454176</v>
      </c>
      <c r="C943" t="s">
        <v>154</v>
      </c>
      <c r="D943">
        <v>1073506961</v>
      </c>
      <c r="E943" s="14">
        <v>20151117</v>
      </c>
      <c r="F943">
        <v>31737442</v>
      </c>
      <c r="G943">
        <v>12200000</v>
      </c>
      <c r="H943" s="26">
        <v>250101</v>
      </c>
      <c r="I943">
        <v>121225</v>
      </c>
      <c r="K943" s="1">
        <v>1000</v>
      </c>
      <c r="L943"/>
    </row>
    <row r="944" spans="1:12" hidden="1" x14ac:dyDescent="0.25">
      <c r="A944">
        <v>50000249</v>
      </c>
      <c r="B944">
        <v>1454177</v>
      </c>
      <c r="C944" t="s">
        <v>154</v>
      </c>
      <c r="D944">
        <v>88245410</v>
      </c>
      <c r="E944" s="14">
        <v>20151117</v>
      </c>
      <c r="F944">
        <v>2175512</v>
      </c>
      <c r="G944">
        <v>12200000</v>
      </c>
      <c r="H944" s="26">
        <v>250101</v>
      </c>
      <c r="I944">
        <v>121225</v>
      </c>
      <c r="K944" s="1">
        <v>39000</v>
      </c>
      <c r="L944"/>
    </row>
    <row r="945" spans="1:12" hidden="1" x14ac:dyDescent="0.25">
      <c r="A945">
        <v>50000249</v>
      </c>
      <c r="B945">
        <v>1454178</v>
      </c>
      <c r="C945" t="s">
        <v>154</v>
      </c>
      <c r="D945">
        <v>1049631875</v>
      </c>
      <c r="E945" s="14">
        <v>20151117</v>
      </c>
      <c r="F945">
        <v>3102300</v>
      </c>
      <c r="G945">
        <v>12400000</v>
      </c>
      <c r="H945" s="26">
        <v>270102</v>
      </c>
      <c r="I945">
        <v>121204</v>
      </c>
      <c r="K945" s="1">
        <v>5000</v>
      </c>
      <c r="L945"/>
    </row>
    <row r="946" spans="1:12" hidden="1" x14ac:dyDescent="0.25">
      <c r="A946">
        <v>50000249</v>
      </c>
      <c r="B946">
        <v>1454180</v>
      </c>
      <c r="C946" t="s">
        <v>154</v>
      </c>
      <c r="D946">
        <v>1023916764</v>
      </c>
      <c r="E946" s="14">
        <v>20151117</v>
      </c>
      <c r="F946">
        <v>4730812</v>
      </c>
      <c r="G946">
        <v>12400000</v>
      </c>
      <c r="H946" s="26">
        <v>270102</v>
      </c>
      <c r="I946">
        <v>121204</v>
      </c>
      <c r="K946" s="1">
        <v>5000</v>
      </c>
      <c r="L946"/>
    </row>
    <row r="947" spans="1:12" hidden="1" x14ac:dyDescent="0.25">
      <c r="A947">
        <v>50000249</v>
      </c>
      <c r="B947">
        <v>1476071</v>
      </c>
      <c r="C947" t="s">
        <v>179</v>
      </c>
      <c r="D947">
        <v>1098696367</v>
      </c>
      <c r="E947" s="14">
        <v>20151117</v>
      </c>
      <c r="F947">
        <v>6375356</v>
      </c>
      <c r="G947">
        <v>12400000</v>
      </c>
      <c r="H947" s="26">
        <v>270102</v>
      </c>
      <c r="I947">
        <v>121204</v>
      </c>
      <c r="K947" s="1">
        <v>5000</v>
      </c>
      <c r="L947"/>
    </row>
    <row r="948" spans="1:12" hidden="1" x14ac:dyDescent="0.25">
      <c r="A948">
        <v>50000249</v>
      </c>
      <c r="B948">
        <v>1476073</v>
      </c>
      <c r="C948" t="s">
        <v>179</v>
      </c>
      <c r="D948">
        <v>1100952208</v>
      </c>
      <c r="E948" s="14">
        <v>20151117</v>
      </c>
      <c r="F948">
        <v>318840</v>
      </c>
      <c r="G948">
        <v>12400000</v>
      </c>
      <c r="H948" s="26">
        <v>270102</v>
      </c>
      <c r="I948">
        <v>121204</v>
      </c>
      <c r="K948" s="1">
        <v>5000</v>
      </c>
      <c r="L948"/>
    </row>
    <row r="949" spans="1:12" hidden="1" x14ac:dyDescent="0.25">
      <c r="A949">
        <v>50000249</v>
      </c>
      <c r="B949">
        <v>1476075</v>
      </c>
      <c r="C949" t="s">
        <v>179</v>
      </c>
      <c r="D949">
        <v>1124375740</v>
      </c>
      <c r="E949" s="14">
        <v>20151117</v>
      </c>
      <c r="F949">
        <v>30128805</v>
      </c>
      <c r="G949">
        <v>12400000</v>
      </c>
      <c r="H949" s="26">
        <v>270102</v>
      </c>
      <c r="I949">
        <v>121204</v>
      </c>
      <c r="K949" s="1">
        <v>5000</v>
      </c>
      <c r="L949"/>
    </row>
    <row r="950" spans="1:12" hidden="1" x14ac:dyDescent="0.25">
      <c r="A950">
        <v>50000249</v>
      </c>
      <c r="B950">
        <v>1476076</v>
      </c>
      <c r="C950" t="s">
        <v>179</v>
      </c>
      <c r="D950">
        <v>1124375740</v>
      </c>
      <c r="E950" s="14">
        <v>20151117</v>
      </c>
      <c r="F950">
        <v>30128805</v>
      </c>
      <c r="G950">
        <v>12400000</v>
      </c>
      <c r="H950" s="26">
        <v>270102</v>
      </c>
      <c r="I950">
        <v>121204</v>
      </c>
      <c r="K950" s="1">
        <v>5000</v>
      </c>
      <c r="L950"/>
    </row>
    <row r="951" spans="1:12" hidden="1" x14ac:dyDescent="0.25">
      <c r="A951">
        <v>50000249</v>
      </c>
      <c r="B951">
        <v>1493891</v>
      </c>
      <c r="C951" t="s">
        <v>154</v>
      </c>
      <c r="D951">
        <v>388352</v>
      </c>
      <c r="E951" s="14">
        <v>20151117</v>
      </c>
      <c r="F951">
        <v>4717278</v>
      </c>
      <c r="G951">
        <v>12200000</v>
      </c>
      <c r="H951" s="26">
        <v>250101</v>
      </c>
      <c r="I951">
        <v>121225</v>
      </c>
      <c r="K951" s="1">
        <v>95913</v>
      </c>
      <c r="L951"/>
    </row>
    <row r="952" spans="1:12" hidden="1" x14ac:dyDescent="0.25">
      <c r="A952">
        <v>50000249</v>
      </c>
      <c r="B952">
        <v>1557374</v>
      </c>
      <c r="C952" t="s">
        <v>163</v>
      </c>
      <c r="D952">
        <v>73143623</v>
      </c>
      <c r="E952" s="14">
        <v>20151117</v>
      </c>
      <c r="F952">
        <v>31140700</v>
      </c>
      <c r="G952">
        <v>26800000</v>
      </c>
      <c r="H952" s="26">
        <v>360200</v>
      </c>
      <c r="I952">
        <v>360200</v>
      </c>
      <c r="K952" s="1">
        <v>24700</v>
      </c>
      <c r="L952"/>
    </row>
    <row r="953" spans="1:12" hidden="1" x14ac:dyDescent="0.25">
      <c r="A953">
        <v>50000249</v>
      </c>
      <c r="B953">
        <v>1602341</v>
      </c>
      <c r="C953" t="s">
        <v>205</v>
      </c>
      <c r="D953">
        <v>26548999</v>
      </c>
      <c r="E953" s="14">
        <v>20151117</v>
      </c>
      <c r="F953">
        <v>31233075</v>
      </c>
      <c r="G953">
        <v>923272193</v>
      </c>
      <c r="H953" s="26">
        <v>131401</v>
      </c>
      <c r="I953">
        <v>131401</v>
      </c>
      <c r="K953" s="1">
        <v>1200</v>
      </c>
      <c r="L953"/>
    </row>
    <row r="954" spans="1:12" hidden="1" x14ac:dyDescent="0.25">
      <c r="A954">
        <v>50000249</v>
      </c>
      <c r="B954">
        <v>1618056</v>
      </c>
      <c r="C954" t="s">
        <v>171</v>
      </c>
      <c r="D954">
        <v>33379087</v>
      </c>
      <c r="E954" s="14">
        <v>20151117</v>
      </c>
      <c r="F954">
        <v>32047701</v>
      </c>
      <c r="G954">
        <v>923272421</v>
      </c>
      <c r="H954" s="26">
        <v>190101</v>
      </c>
      <c r="I954">
        <v>190101</v>
      </c>
      <c r="K954" s="1">
        <v>107400</v>
      </c>
      <c r="L954"/>
    </row>
    <row r="955" spans="1:12" hidden="1" x14ac:dyDescent="0.25">
      <c r="A955">
        <v>50000249</v>
      </c>
      <c r="B955">
        <v>1679357</v>
      </c>
      <c r="C955" t="s">
        <v>171</v>
      </c>
      <c r="D955">
        <v>94523570</v>
      </c>
      <c r="E955" s="14">
        <v>20151117</v>
      </c>
      <c r="F955">
        <v>4034747</v>
      </c>
      <c r="G955">
        <v>12400000</v>
      </c>
      <c r="H955" s="26">
        <v>270102</v>
      </c>
      <c r="I955">
        <v>121204</v>
      </c>
      <c r="K955" s="1">
        <v>5000</v>
      </c>
      <c r="L955"/>
    </row>
    <row r="956" spans="1:12" hidden="1" x14ac:dyDescent="0.25">
      <c r="A956">
        <v>50000249</v>
      </c>
      <c r="B956">
        <v>1872530</v>
      </c>
      <c r="C956" t="s">
        <v>193</v>
      </c>
      <c r="D956">
        <v>47436771</v>
      </c>
      <c r="E956" s="14">
        <v>20151117</v>
      </c>
      <c r="F956">
        <v>32044449</v>
      </c>
      <c r="G956">
        <v>12400000</v>
      </c>
      <c r="H956" s="26">
        <v>270102</v>
      </c>
      <c r="I956">
        <v>121204</v>
      </c>
      <c r="K956" s="1">
        <v>5000</v>
      </c>
      <c r="L956"/>
    </row>
    <row r="957" spans="1:12" hidden="1" x14ac:dyDescent="0.25">
      <c r="A957">
        <v>50000249</v>
      </c>
      <c r="B957">
        <v>1890844</v>
      </c>
      <c r="C957" t="s">
        <v>189</v>
      </c>
      <c r="D957">
        <v>94329522</v>
      </c>
      <c r="E957" s="14">
        <v>20151117</v>
      </c>
      <c r="F957">
        <v>31228945</v>
      </c>
      <c r="G957">
        <v>11100000</v>
      </c>
      <c r="H957" s="26">
        <v>150103</v>
      </c>
      <c r="I957">
        <v>27090503</v>
      </c>
      <c r="K957" s="1">
        <v>2933822</v>
      </c>
      <c r="L957"/>
    </row>
    <row r="958" spans="1:12" hidden="1" x14ac:dyDescent="0.25">
      <c r="A958">
        <v>50000249</v>
      </c>
      <c r="B958">
        <v>1960244</v>
      </c>
      <c r="C958" t="s">
        <v>172</v>
      </c>
      <c r="D958">
        <v>8001039134</v>
      </c>
      <c r="E958" s="14">
        <v>20151117</v>
      </c>
      <c r="F958">
        <v>8714406</v>
      </c>
      <c r="G958">
        <v>10900000</v>
      </c>
      <c r="H958" s="26">
        <v>170101</v>
      </c>
      <c r="I958">
        <v>121255</v>
      </c>
      <c r="K958" s="1">
        <v>7508277</v>
      </c>
      <c r="L958"/>
    </row>
    <row r="959" spans="1:12" hidden="1" x14ac:dyDescent="0.25">
      <c r="A959">
        <v>50000249</v>
      </c>
      <c r="B959">
        <v>1983076</v>
      </c>
      <c r="C959" t="s">
        <v>154</v>
      </c>
      <c r="D959">
        <v>32313028</v>
      </c>
      <c r="E959" s="14">
        <v>20151117</v>
      </c>
      <c r="F959">
        <v>3455179</v>
      </c>
      <c r="G959">
        <v>923272193</v>
      </c>
      <c r="H959" s="26">
        <v>131401</v>
      </c>
      <c r="I959">
        <v>131401</v>
      </c>
      <c r="K959" s="1">
        <v>8700</v>
      </c>
      <c r="L959"/>
    </row>
    <row r="960" spans="1:12" hidden="1" x14ac:dyDescent="0.25">
      <c r="A960">
        <v>50000249</v>
      </c>
      <c r="B960">
        <v>1983077</v>
      </c>
      <c r="C960" t="s">
        <v>154</v>
      </c>
      <c r="D960">
        <v>23167005</v>
      </c>
      <c r="E960" s="14">
        <v>20151117</v>
      </c>
      <c r="F960">
        <v>3455179</v>
      </c>
      <c r="G960">
        <v>923272193</v>
      </c>
      <c r="H960" s="26">
        <v>131401</v>
      </c>
      <c r="I960">
        <v>131401</v>
      </c>
      <c r="K960" s="1">
        <v>7000</v>
      </c>
      <c r="L960"/>
    </row>
    <row r="961" spans="1:12" hidden="1" x14ac:dyDescent="0.25">
      <c r="A961">
        <v>50000249</v>
      </c>
      <c r="B961">
        <v>2012690</v>
      </c>
      <c r="C961" t="s">
        <v>164</v>
      </c>
      <c r="D961">
        <v>1066520530</v>
      </c>
      <c r="E961" s="14">
        <v>20151117</v>
      </c>
      <c r="F961">
        <v>7898483</v>
      </c>
      <c r="G961">
        <v>12400000</v>
      </c>
      <c r="H961" s="26">
        <v>270102</v>
      </c>
      <c r="I961">
        <v>270214</v>
      </c>
      <c r="K961" s="1">
        <v>5000</v>
      </c>
      <c r="L961"/>
    </row>
    <row r="962" spans="1:12" hidden="1" x14ac:dyDescent="0.25">
      <c r="A962">
        <v>50000249</v>
      </c>
      <c r="B962">
        <v>2012691</v>
      </c>
      <c r="C962" t="s">
        <v>164</v>
      </c>
      <c r="D962">
        <v>11001089</v>
      </c>
      <c r="E962" s="14">
        <v>20151117</v>
      </c>
      <c r="F962">
        <v>31142662</v>
      </c>
      <c r="G962">
        <v>12400000</v>
      </c>
      <c r="H962" s="26">
        <v>270102</v>
      </c>
      <c r="I962">
        <v>270214</v>
      </c>
      <c r="K962" s="1">
        <v>5000</v>
      </c>
      <c r="L962"/>
    </row>
    <row r="963" spans="1:12" hidden="1" x14ac:dyDescent="0.25">
      <c r="A963">
        <v>50000249</v>
      </c>
      <c r="B963">
        <v>2012692</v>
      </c>
      <c r="C963" t="s">
        <v>164</v>
      </c>
      <c r="D963">
        <v>1067860487</v>
      </c>
      <c r="E963" s="14">
        <v>20151117</v>
      </c>
      <c r="F963">
        <v>31462220</v>
      </c>
      <c r="G963">
        <v>12400000</v>
      </c>
      <c r="H963" s="26">
        <v>270102</v>
      </c>
      <c r="I963">
        <v>270214</v>
      </c>
      <c r="K963" s="1">
        <v>5000</v>
      </c>
      <c r="L963"/>
    </row>
    <row r="964" spans="1:12" hidden="1" x14ac:dyDescent="0.25">
      <c r="A964">
        <v>50000249</v>
      </c>
      <c r="B964">
        <v>2012704</v>
      </c>
      <c r="C964" t="s">
        <v>164</v>
      </c>
      <c r="D964">
        <v>79823014</v>
      </c>
      <c r="E964" s="14">
        <v>20151117</v>
      </c>
      <c r="F964">
        <v>31087059</v>
      </c>
      <c r="G964">
        <v>11100000</v>
      </c>
      <c r="H964" s="26">
        <v>150103</v>
      </c>
      <c r="I964">
        <v>27090503</v>
      </c>
      <c r="K964" s="1">
        <v>10000</v>
      </c>
      <c r="L964"/>
    </row>
    <row r="965" spans="1:12" hidden="1" x14ac:dyDescent="0.25">
      <c r="A965">
        <v>50000249</v>
      </c>
      <c r="B965">
        <v>2014266</v>
      </c>
      <c r="C965" t="s">
        <v>197</v>
      </c>
      <c r="D965">
        <v>8919002721</v>
      </c>
      <c r="E965" s="14">
        <v>20151117</v>
      </c>
      <c r="F965">
        <v>2339300</v>
      </c>
      <c r="G965">
        <v>923272438</v>
      </c>
      <c r="H965" s="26">
        <v>410400</v>
      </c>
      <c r="I965">
        <v>410400</v>
      </c>
      <c r="K965" s="1">
        <v>918705.18</v>
      </c>
      <c r="L965"/>
    </row>
    <row r="966" spans="1:12" hidden="1" x14ac:dyDescent="0.25">
      <c r="A966">
        <v>50000249</v>
      </c>
      <c r="B966">
        <v>2014275</v>
      </c>
      <c r="C966" t="s">
        <v>197</v>
      </c>
      <c r="D966">
        <v>8919002721</v>
      </c>
      <c r="E966" s="14">
        <v>20151117</v>
      </c>
      <c r="F966">
        <v>2339300</v>
      </c>
      <c r="G966">
        <v>923272438</v>
      </c>
      <c r="H966" s="26">
        <v>410400</v>
      </c>
      <c r="I966">
        <v>410400</v>
      </c>
      <c r="K966" s="1">
        <v>1550846.96</v>
      </c>
      <c r="L966"/>
    </row>
    <row r="967" spans="1:12" hidden="1" x14ac:dyDescent="0.25">
      <c r="A967">
        <v>50000249</v>
      </c>
      <c r="B967">
        <v>2136714</v>
      </c>
      <c r="C967" t="s">
        <v>154</v>
      </c>
      <c r="D967">
        <v>1020772784</v>
      </c>
      <c r="E967" s="14">
        <v>20151117</v>
      </c>
      <c r="F967">
        <v>31077770</v>
      </c>
      <c r="G967">
        <v>12400000</v>
      </c>
      <c r="H967" s="26">
        <v>270102</v>
      </c>
      <c r="I967">
        <v>121204</v>
      </c>
      <c r="K967" s="1">
        <v>5000</v>
      </c>
      <c r="L967"/>
    </row>
    <row r="968" spans="1:12" hidden="1" x14ac:dyDescent="0.25">
      <c r="A968">
        <v>50000249</v>
      </c>
      <c r="B968">
        <v>2136716</v>
      </c>
      <c r="C968" t="s">
        <v>154</v>
      </c>
      <c r="D968">
        <v>830014795</v>
      </c>
      <c r="E968" s="14">
        <v>20151117</v>
      </c>
      <c r="F968">
        <v>7462323</v>
      </c>
      <c r="G968">
        <v>12800000</v>
      </c>
      <c r="H968" s="26">
        <v>350300</v>
      </c>
      <c r="I968">
        <v>350300</v>
      </c>
      <c r="K968" s="1">
        <v>2483227</v>
      </c>
      <c r="L968"/>
    </row>
    <row r="969" spans="1:12" hidden="1" x14ac:dyDescent="0.25">
      <c r="A969">
        <v>50000249</v>
      </c>
      <c r="B969">
        <v>2169679</v>
      </c>
      <c r="C969" t="s">
        <v>163</v>
      </c>
      <c r="D969">
        <v>70136390</v>
      </c>
      <c r="E969" s="14">
        <v>20151117</v>
      </c>
      <c r="F969">
        <v>6625422</v>
      </c>
      <c r="G969">
        <v>26800000</v>
      </c>
      <c r="H969" s="26">
        <v>360200</v>
      </c>
      <c r="I969">
        <v>360200</v>
      </c>
      <c r="K969" s="1">
        <v>32000</v>
      </c>
      <c r="L969"/>
    </row>
    <row r="970" spans="1:12" hidden="1" x14ac:dyDescent="0.25">
      <c r="A970">
        <v>50000249</v>
      </c>
      <c r="B970">
        <v>2169680</v>
      </c>
      <c r="C970" t="s">
        <v>163</v>
      </c>
      <c r="D970">
        <v>70136390</v>
      </c>
      <c r="E970" s="14">
        <v>20151117</v>
      </c>
      <c r="F970">
        <v>6625422</v>
      </c>
      <c r="G970">
        <v>26800000</v>
      </c>
      <c r="H970" s="26">
        <v>360200</v>
      </c>
      <c r="I970">
        <v>360200</v>
      </c>
      <c r="K970" s="1">
        <v>10000</v>
      </c>
      <c r="L970"/>
    </row>
    <row r="971" spans="1:12" hidden="1" x14ac:dyDescent="0.25">
      <c r="A971">
        <v>50000249</v>
      </c>
      <c r="B971">
        <v>2283398</v>
      </c>
      <c r="C971" t="s">
        <v>179</v>
      </c>
      <c r="D971">
        <v>1098738237</v>
      </c>
      <c r="E971" s="14">
        <v>20151117</v>
      </c>
      <c r="F971">
        <v>6974425</v>
      </c>
      <c r="G971">
        <v>12400000</v>
      </c>
      <c r="H971" s="26">
        <v>270102</v>
      </c>
      <c r="I971">
        <v>121204</v>
      </c>
      <c r="K971" s="1">
        <v>5000</v>
      </c>
      <c r="L971"/>
    </row>
    <row r="972" spans="1:12" hidden="1" x14ac:dyDescent="0.25">
      <c r="A972">
        <v>50000249</v>
      </c>
      <c r="B972">
        <v>2286211</v>
      </c>
      <c r="C972" t="s">
        <v>154</v>
      </c>
      <c r="D972">
        <v>1069731145</v>
      </c>
      <c r="E972" s="14">
        <v>20151117</v>
      </c>
      <c r="F972">
        <v>30074907</v>
      </c>
      <c r="G972">
        <v>11500000</v>
      </c>
      <c r="H972" s="26">
        <v>130101</v>
      </c>
      <c r="I972">
        <v>12102118</v>
      </c>
      <c r="K972" s="1">
        <v>25000</v>
      </c>
      <c r="L972"/>
    </row>
    <row r="973" spans="1:12" hidden="1" x14ac:dyDescent="0.25">
      <c r="A973">
        <v>50000249</v>
      </c>
      <c r="B973">
        <v>2382968</v>
      </c>
      <c r="C973" t="s">
        <v>164</v>
      </c>
      <c r="D973">
        <v>1067903355</v>
      </c>
      <c r="E973" s="14">
        <v>20151117</v>
      </c>
      <c r="F973">
        <v>7898483</v>
      </c>
      <c r="G973">
        <v>12400000</v>
      </c>
      <c r="H973" s="26">
        <v>270102</v>
      </c>
      <c r="I973">
        <v>270214</v>
      </c>
      <c r="K973" s="1">
        <v>5000</v>
      </c>
      <c r="L973"/>
    </row>
    <row r="974" spans="1:12" hidden="1" x14ac:dyDescent="0.25">
      <c r="A974">
        <v>50000249</v>
      </c>
      <c r="B974">
        <v>2423290</v>
      </c>
      <c r="C974" t="s">
        <v>195</v>
      </c>
      <c r="D974">
        <v>85452853</v>
      </c>
      <c r="E974" s="14">
        <v>20151117</v>
      </c>
      <c r="F974">
        <v>30170972</v>
      </c>
      <c r="G974">
        <v>11100000</v>
      </c>
      <c r="H974" s="26">
        <v>150112</v>
      </c>
      <c r="I974">
        <v>121275</v>
      </c>
      <c r="K974" s="1">
        <v>1100000</v>
      </c>
      <c r="L974"/>
    </row>
    <row r="975" spans="1:12" hidden="1" x14ac:dyDescent="0.25">
      <c r="A975">
        <v>50000249</v>
      </c>
      <c r="B975">
        <v>2423291</v>
      </c>
      <c r="C975" t="s">
        <v>195</v>
      </c>
      <c r="D975">
        <v>73107421</v>
      </c>
      <c r="E975" s="14">
        <v>20151117</v>
      </c>
      <c r="F975">
        <v>31871691</v>
      </c>
      <c r="G975">
        <v>12200000</v>
      </c>
      <c r="H975" s="26">
        <v>250101</v>
      </c>
      <c r="I975">
        <v>121225</v>
      </c>
      <c r="K975" s="1">
        <v>5900</v>
      </c>
      <c r="L975"/>
    </row>
    <row r="976" spans="1:12" x14ac:dyDescent="0.25">
      <c r="A976">
        <v>50000249</v>
      </c>
      <c r="B976">
        <v>2425537</v>
      </c>
      <c r="C976" t="s">
        <v>171</v>
      </c>
      <c r="D976">
        <v>52559683</v>
      </c>
      <c r="E976" s="14">
        <v>20151117</v>
      </c>
      <c r="F976">
        <v>5536464</v>
      </c>
      <c r="G976">
        <v>11800000</v>
      </c>
      <c r="H976" s="26">
        <v>240101</v>
      </c>
      <c r="I976">
        <v>121265</v>
      </c>
      <c r="K976" s="1">
        <v>2483209</v>
      </c>
      <c r="L976"/>
    </row>
    <row r="977" spans="1:12" hidden="1" x14ac:dyDescent="0.25">
      <c r="A977">
        <v>50000249</v>
      </c>
      <c r="B977">
        <v>2425958</v>
      </c>
      <c r="C977" t="s">
        <v>169</v>
      </c>
      <c r="D977">
        <v>27069194</v>
      </c>
      <c r="E977" s="14">
        <v>20151117</v>
      </c>
      <c r="F977">
        <v>7295149</v>
      </c>
      <c r="G977">
        <v>923272193</v>
      </c>
      <c r="H977" s="26">
        <v>131401</v>
      </c>
      <c r="I977">
        <v>131401</v>
      </c>
      <c r="K977" s="1">
        <v>1600</v>
      </c>
      <c r="L977"/>
    </row>
    <row r="978" spans="1:12" hidden="1" x14ac:dyDescent="0.25">
      <c r="A978">
        <v>50000249</v>
      </c>
      <c r="B978">
        <v>2425959</v>
      </c>
      <c r="C978" t="s">
        <v>169</v>
      </c>
      <c r="D978">
        <v>1809409</v>
      </c>
      <c r="E978" s="14">
        <v>20151117</v>
      </c>
      <c r="F978">
        <v>7295149</v>
      </c>
      <c r="G978">
        <v>923272193</v>
      </c>
      <c r="H978" s="26">
        <v>131401</v>
      </c>
      <c r="I978">
        <v>131401</v>
      </c>
      <c r="K978" s="1">
        <v>1100</v>
      </c>
      <c r="L978"/>
    </row>
    <row r="979" spans="1:12" hidden="1" x14ac:dyDescent="0.25">
      <c r="A979">
        <v>50000249</v>
      </c>
      <c r="B979">
        <v>2441560</v>
      </c>
      <c r="C979" t="s">
        <v>154</v>
      </c>
      <c r="D979">
        <v>88167531</v>
      </c>
      <c r="E979" s="14">
        <v>20151117</v>
      </c>
      <c r="F979">
        <v>31349711</v>
      </c>
      <c r="G979">
        <v>11100000</v>
      </c>
      <c r="H979" s="26">
        <v>150101</v>
      </c>
      <c r="I979">
        <v>27090501</v>
      </c>
      <c r="K979" s="1">
        <v>65000</v>
      </c>
      <c r="L979"/>
    </row>
    <row r="980" spans="1:12" hidden="1" x14ac:dyDescent="0.25">
      <c r="A980">
        <v>50000249</v>
      </c>
      <c r="B980">
        <v>2441624</v>
      </c>
      <c r="C980" t="s">
        <v>154</v>
      </c>
      <c r="D980">
        <v>1032423214</v>
      </c>
      <c r="E980" s="14">
        <v>20151117</v>
      </c>
      <c r="F980">
        <v>30082375</v>
      </c>
      <c r="G980">
        <v>12400000</v>
      </c>
      <c r="H980" s="26">
        <v>270102</v>
      </c>
      <c r="I980">
        <v>121204</v>
      </c>
      <c r="K980" s="1">
        <v>5000</v>
      </c>
      <c r="L980"/>
    </row>
    <row r="981" spans="1:12" hidden="1" x14ac:dyDescent="0.25">
      <c r="A981">
        <v>50000249</v>
      </c>
      <c r="B981">
        <v>2457109</v>
      </c>
      <c r="C981" t="s">
        <v>167</v>
      </c>
      <c r="D981">
        <v>1090451114</v>
      </c>
      <c r="E981" s="14">
        <v>20151117</v>
      </c>
      <c r="F981">
        <v>31639837</v>
      </c>
      <c r="G981">
        <v>12400000</v>
      </c>
      <c r="H981" s="26">
        <v>270102</v>
      </c>
      <c r="I981">
        <v>121204</v>
      </c>
      <c r="K981" s="1">
        <v>5000</v>
      </c>
      <c r="L981"/>
    </row>
    <row r="982" spans="1:12" hidden="1" x14ac:dyDescent="0.25">
      <c r="A982">
        <v>50000249</v>
      </c>
      <c r="B982">
        <v>2460569</v>
      </c>
      <c r="C982" t="s">
        <v>154</v>
      </c>
      <c r="D982">
        <v>25528739</v>
      </c>
      <c r="E982" s="14">
        <v>20151117</v>
      </c>
      <c r="F982">
        <v>32068997</v>
      </c>
      <c r="G982">
        <v>12400000</v>
      </c>
      <c r="H982" s="26">
        <v>270102</v>
      </c>
      <c r="I982">
        <v>121204</v>
      </c>
      <c r="K982" s="1">
        <v>5000</v>
      </c>
      <c r="L982"/>
    </row>
    <row r="983" spans="1:12" hidden="1" x14ac:dyDescent="0.25">
      <c r="A983">
        <v>50000249</v>
      </c>
      <c r="B983">
        <v>2460574</v>
      </c>
      <c r="C983" t="s">
        <v>154</v>
      </c>
      <c r="D983">
        <v>1037636309</v>
      </c>
      <c r="E983" s="14">
        <v>20151117</v>
      </c>
      <c r="F983">
        <v>3146511</v>
      </c>
      <c r="G983">
        <v>12400000</v>
      </c>
      <c r="H983" s="26">
        <v>270102</v>
      </c>
      <c r="I983">
        <v>270102</v>
      </c>
      <c r="K983" s="1">
        <v>1500</v>
      </c>
      <c r="L983"/>
    </row>
    <row r="984" spans="1:12" hidden="1" x14ac:dyDescent="0.25">
      <c r="A984">
        <v>50000249</v>
      </c>
      <c r="B984">
        <v>2460576</v>
      </c>
      <c r="C984" t="s">
        <v>154</v>
      </c>
      <c r="D984">
        <v>1094919519</v>
      </c>
      <c r="E984" s="14">
        <v>20151117</v>
      </c>
      <c r="F984">
        <v>30168974</v>
      </c>
      <c r="G984">
        <v>12400000</v>
      </c>
      <c r="H984" s="26">
        <v>270102</v>
      </c>
      <c r="I984">
        <v>121204</v>
      </c>
      <c r="K984" s="1">
        <v>5000</v>
      </c>
      <c r="L984"/>
    </row>
    <row r="985" spans="1:12" hidden="1" x14ac:dyDescent="0.25">
      <c r="A985">
        <v>50000249</v>
      </c>
      <c r="B985">
        <v>2460577</v>
      </c>
      <c r="C985" t="s">
        <v>154</v>
      </c>
      <c r="D985">
        <v>1085277266</v>
      </c>
      <c r="E985" s="14">
        <v>20151117</v>
      </c>
      <c r="F985">
        <v>0</v>
      </c>
      <c r="G985">
        <v>12400000</v>
      </c>
      <c r="H985" s="26">
        <v>270102</v>
      </c>
      <c r="I985">
        <v>121204</v>
      </c>
      <c r="K985" s="1">
        <v>5000</v>
      </c>
      <c r="L985"/>
    </row>
    <row r="986" spans="1:12" hidden="1" x14ac:dyDescent="0.25">
      <c r="A986">
        <v>50000249</v>
      </c>
      <c r="B986">
        <v>2460660</v>
      </c>
      <c r="C986" t="s">
        <v>154</v>
      </c>
      <c r="D986">
        <v>1053610110</v>
      </c>
      <c r="E986" s="14">
        <v>20151117</v>
      </c>
      <c r="F986">
        <v>31333080</v>
      </c>
      <c r="G986">
        <v>12400000</v>
      </c>
      <c r="H986" s="26">
        <v>270102</v>
      </c>
      <c r="I986">
        <v>121204</v>
      </c>
      <c r="K986" s="1">
        <v>5000</v>
      </c>
      <c r="L986"/>
    </row>
    <row r="987" spans="1:12" hidden="1" x14ac:dyDescent="0.25">
      <c r="A987">
        <v>50000249</v>
      </c>
      <c r="B987">
        <v>2460668</v>
      </c>
      <c r="C987" t="s">
        <v>154</v>
      </c>
      <c r="D987">
        <v>17323912</v>
      </c>
      <c r="E987" s="14">
        <v>20151117</v>
      </c>
      <c r="F987">
        <v>31031316</v>
      </c>
      <c r="G987">
        <v>12400000</v>
      </c>
      <c r="H987" s="26">
        <v>270102</v>
      </c>
      <c r="I987">
        <v>121204</v>
      </c>
      <c r="K987" s="1">
        <v>5000</v>
      </c>
      <c r="L987"/>
    </row>
    <row r="988" spans="1:12" hidden="1" x14ac:dyDescent="0.25">
      <c r="A988">
        <v>50000249</v>
      </c>
      <c r="B988">
        <v>2460673</v>
      </c>
      <c r="C988" t="s">
        <v>154</v>
      </c>
      <c r="D988">
        <v>47435766</v>
      </c>
      <c r="E988" s="14">
        <v>20151117</v>
      </c>
      <c r="F988">
        <v>31433114</v>
      </c>
      <c r="G988">
        <v>12400000</v>
      </c>
      <c r="H988" s="26">
        <v>270102</v>
      </c>
      <c r="I988">
        <v>121204</v>
      </c>
      <c r="K988" s="1">
        <v>5000</v>
      </c>
      <c r="L988"/>
    </row>
    <row r="989" spans="1:12" hidden="1" x14ac:dyDescent="0.25">
      <c r="A989">
        <v>50000249</v>
      </c>
      <c r="B989">
        <v>2465049</v>
      </c>
      <c r="C989" t="s">
        <v>154</v>
      </c>
      <c r="D989">
        <v>1104703732</v>
      </c>
      <c r="E989" s="14">
        <v>20151117</v>
      </c>
      <c r="F989">
        <v>3102222</v>
      </c>
      <c r="G989">
        <v>12400000</v>
      </c>
      <c r="H989" s="26">
        <v>270102</v>
      </c>
      <c r="I989">
        <v>121204</v>
      </c>
      <c r="K989" s="1">
        <v>5000</v>
      </c>
      <c r="L989"/>
    </row>
    <row r="990" spans="1:12" hidden="1" x14ac:dyDescent="0.25">
      <c r="A990">
        <v>50000249</v>
      </c>
      <c r="B990">
        <v>2465054</v>
      </c>
      <c r="C990" t="s">
        <v>154</v>
      </c>
      <c r="D990">
        <v>1037596993</v>
      </c>
      <c r="E990" s="14">
        <v>20151117</v>
      </c>
      <c r="F990">
        <v>7833431</v>
      </c>
      <c r="G990">
        <v>12400000</v>
      </c>
      <c r="H990" s="26">
        <v>270102</v>
      </c>
      <c r="I990">
        <v>121204</v>
      </c>
      <c r="K990" s="1">
        <v>5000</v>
      </c>
      <c r="L990"/>
    </row>
    <row r="991" spans="1:12" hidden="1" x14ac:dyDescent="0.25">
      <c r="A991">
        <v>50000249</v>
      </c>
      <c r="B991">
        <v>2465055</v>
      </c>
      <c r="C991" t="s">
        <v>154</v>
      </c>
      <c r="D991">
        <v>1015439426</v>
      </c>
      <c r="E991" s="14">
        <v>20151117</v>
      </c>
      <c r="F991">
        <v>30050539</v>
      </c>
      <c r="G991">
        <v>12400000</v>
      </c>
      <c r="H991" s="26">
        <v>270102</v>
      </c>
      <c r="I991">
        <v>121204</v>
      </c>
      <c r="K991" s="1">
        <v>5000</v>
      </c>
      <c r="L991"/>
    </row>
    <row r="992" spans="1:12" hidden="1" x14ac:dyDescent="0.25">
      <c r="A992">
        <v>50000249</v>
      </c>
      <c r="B992">
        <v>2465088</v>
      </c>
      <c r="C992" t="s">
        <v>154</v>
      </c>
      <c r="D992">
        <v>52468856</v>
      </c>
      <c r="E992" s="14">
        <v>20151117</v>
      </c>
      <c r="F992">
        <v>7767210</v>
      </c>
      <c r="G992">
        <v>12400000</v>
      </c>
      <c r="H992" s="26">
        <v>270102</v>
      </c>
      <c r="I992">
        <v>121204</v>
      </c>
      <c r="K992" s="1">
        <v>5000</v>
      </c>
      <c r="L992"/>
    </row>
    <row r="993" spans="1:12" hidden="1" x14ac:dyDescent="0.25">
      <c r="A993">
        <v>50000249</v>
      </c>
      <c r="B993">
        <v>2465137</v>
      </c>
      <c r="C993" t="s">
        <v>154</v>
      </c>
      <c r="D993">
        <v>10884543</v>
      </c>
      <c r="E993" s="14">
        <v>20151117</v>
      </c>
      <c r="F993">
        <v>31420999</v>
      </c>
      <c r="G993">
        <v>12200000</v>
      </c>
      <c r="H993" s="26">
        <v>250101</v>
      </c>
      <c r="I993">
        <v>121225</v>
      </c>
      <c r="K993" s="1">
        <v>40000</v>
      </c>
      <c r="L993"/>
    </row>
    <row r="994" spans="1:12" hidden="1" x14ac:dyDescent="0.25">
      <c r="A994">
        <v>50000249</v>
      </c>
      <c r="B994">
        <v>2468532</v>
      </c>
      <c r="C994" t="s">
        <v>160</v>
      </c>
      <c r="D994">
        <v>1110572189</v>
      </c>
      <c r="E994" s="14">
        <v>20151117</v>
      </c>
      <c r="F994">
        <v>2709600</v>
      </c>
      <c r="G994">
        <v>26800000</v>
      </c>
      <c r="H994" s="26">
        <v>360200</v>
      </c>
      <c r="I994">
        <v>360200</v>
      </c>
      <c r="K994" s="1">
        <v>231020</v>
      </c>
      <c r="L994"/>
    </row>
    <row r="995" spans="1:12" hidden="1" x14ac:dyDescent="0.25">
      <c r="A995">
        <v>50000249</v>
      </c>
      <c r="B995">
        <v>2486381</v>
      </c>
      <c r="C995" t="s">
        <v>220</v>
      </c>
      <c r="D995">
        <v>11429464</v>
      </c>
      <c r="E995" s="14">
        <v>20151117</v>
      </c>
      <c r="F995">
        <v>31083274</v>
      </c>
      <c r="G995">
        <v>26800000</v>
      </c>
      <c r="H995" s="26">
        <v>360200</v>
      </c>
      <c r="I995">
        <v>360200</v>
      </c>
      <c r="K995" s="1">
        <v>10000</v>
      </c>
      <c r="L995"/>
    </row>
    <row r="996" spans="1:12" hidden="1" x14ac:dyDescent="0.25">
      <c r="A996">
        <v>50000249</v>
      </c>
      <c r="B996">
        <v>2488278</v>
      </c>
      <c r="C996" t="s">
        <v>169</v>
      </c>
      <c r="D996">
        <v>13069549</v>
      </c>
      <c r="E996" s="14">
        <v>20151117</v>
      </c>
      <c r="F996">
        <v>32241311</v>
      </c>
      <c r="G996">
        <v>12400000</v>
      </c>
      <c r="H996" s="26">
        <v>270102</v>
      </c>
      <c r="I996">
        <v>121204</v>
      </c>
      <c r="K996" s="1">
        <v>5000</v>
      </c>
      <c r="L996"/>
    </row>
    <row r="997" spans="1:12" hidden="1" x14ac:dyDescent="0.25">
      <c r="A997">
        <v>50000249</v>
      </c>
      <c r="B997">
        <v>2488297</v>
      </c>
      <c r="C997" t="s">
        <v>169</v>
      </c>
      <c r="D997">
        <v>12967317</v>
      </c>
      <c r="E997" s="14">
        <v>20151117</v>
      </c>
      <c r="F997">
        <v>7304039</v>
      </c>
      <c r="G997">
        <v>26800000</v>
      </c>
      <c r="H997" s="26">
        <v>360200</v>
      </c>
      <c r="I997">
        <v>360200</v>
      </c>
      <c r="K997" s="1">
        <v>6000</v>
      </c>
      <c r="L997"/>
    </row>
    <row r="998" spans="1:12" hidden="1" x14ac:dyDescent="0.25">
      <c r="A998">
        <v>50000249</v>
      </c>
      <c r="B998">
        <v>2488298</v>
      </c>
      <c r="C998" t="s">
        <v>169</v>
      </c>
      <c r="D998">
        <v>12967317</v>
      </c>
      <c r="E998" s="14">
        <v>20151117</v>
      </c>
      <c r="F998">
        <v>7304039</v>
      </c>
      <c r="G998">
        <v>26800000</v>
      </c>
      <c r="H998" s="26">
        <v>360200</v>
      </c>
      <c r="I998">
        <v>360200</v>
      </c>
      <c r="K998" s="1">
        <v>10000</v>
      </c>
      <c r="L998"/>
    </row>
    <row r="999" spans="1:12" hidden="1" x14ac:dyDescent="0.25">
      <c r="A999">
        <v>50000249</v>
      </c>
      <c r="B999">
        <v>2488299</v>
      </c>
      <c r="C999" t="s">
        <v>169</v>
      </c>
      <c r="D999">
        <v>12967317</v>
      </c>
      <c r="E999" s="14">
        <v>20151117</v>
      </c>
      <c r="F999">
        <v>7304039</v>
      </c>
      <c r="G999">
        <v>26800000</v>
      </c>
      <c r="H999" s="26">
        <v>360200</v>
      </c>
      <c r="I999">
        <v>360200</v>
      </c>
      <c r="K999" s="1">
        <v>13000</v>
      </c>
      <c r="L999"/>
    </row>
    <row r="1000" spans="1:12" hidden="1" x14ac:dyDescent="0.25">
      <c r="A1000">
        <v>50000249</v>
      </c>
      <c r="B1000">
        <v>2488300</v>
      </c>
      <c r="C1000" t="s">
        <v>169</v>
      </c>
      <c r="D1000">
        <v>12967317</v>
      </c>
      <c r="E1000" s="14">
        <v>20151117</v>
      </c>
      <c r="F1000">
        <v>7304039</v>
      </c>
      <c r="G1000">
        <v>26800000</v>
      </c>
      <c r="H1000" s="26">
        <v>360200</v>
      </c>
      <c r="I1000">
        <v>360200</v>
      </c>
      <c r="K1000" s="1">
        <v>2000</v>
      </c>
      <c r="L1000"/>
    </row>
    <row r="1001" spans="1:12" hidden="1" x14ac:dyDescent="0.25">
      <c r="A1001">
        <v>50000249</v>
      </c>
      <c r="B1001">
        <v>2488301</v>
      </c>
      <c r="C1001" t="s">
        <v>169</v>
      </c>
      <c r="D1001">
        <v>12967317</v>
      </c>
      <c r="E1001" s="14">
        <v>20151117</v>
      </c>
      <c r="F1001">
        <v>7304039</v>
      </c>
      <c r="G1001">
        <v>26800000</v>
      </c>
      <c r="H1001" s="26">
        <v>360200</v>
      </c>
      <c r="I1001">
        <v>360200</v>
      </c>
      <c r="K1001" s="1">
        <v>4000</v>
      </c>
      <c r="L1001"/>
    </row>
    <row r="1002" spans="1:12" hidden="1" x14ac:dyDescent="0.25">
      <c r="A1002">
        <v>50000249</v>
      </c>
      <c r="B1002">
        <v>2488302</v>
      </c>
      <c r="C1002" t="s">
        <v>169</v>
      </c>
      <c r="D1002">
        <v>12967317</v>
      </c>
      <c r="E1002" s="14">
        <v>20151117</v>
      </c>
      <c r="F1002">
        <v>7304039</v>
      </c>
      <c r="G1002">
        <v>26800000</v>
      </c>
      <c r="H1002" s="26">
        <v>360200</v>
      </c>
      <c r="I1002">
        <v>360200</v>
      </c>
      <c r="K1002" s="1">
        <v>12000</v>
      </c>
      <c r="L1002"/>
    </row>
    <row r="1003" spans="1:12" hidden="1" x14ac:dyDescent="0.25">
      <c r="A1003">
        <v>50000249</v>
      </c>
      <c r="B1003">
        <v>2488303</v>
      </c>
      <c r="C1003" t="s">
        <v>169</v>
      </c>
      <c r="D1003">
        <v>12967317</v>
      </c>
      <c r="E1003" s="14">
        <v>20151117</v>
      </c>
      <c r="F1003">
        <v>7304039</v>
      </c>
      <c r="G1003">
        <v>26800000</v>
      </c>
      <c r="H1003" s="26">
        <v>360200</v>
      </c>
      <c r="I1003">
        <v>360200</v>
      </c>
      <c r="K1003" s="1">
        <v>30000</v>
      </c>
      <c r="L1003"/>
    </row>
    <row r="1004" spans="1:12" x14ac:dyDescent="0.25">
      <c r="A1004">
        <v>50000249</v>
      </c>
      <c r="B1004">
        <v>2525536</v>
      </c>
      <c r="C1004" t="s">
        <v>171</v>
      </c>
      <c r="D1004">
        <v>52559683</v>
      </c>
      <c r="E1004" s="14">
        <v>20151117</v>
      </c>
      <c r="F1004">
        <v>5536464</v>
      </c>
      <c r="G1004">
        <v>11800000</v>
      </c>
      <c r="H1004" s="26">
        <v>240101</v>
      </c>
      <c r="I1004">
        <v>121265</v>
      </c>
      <c r="K1004" s="1">
        <v>173735</v>
      </c>
      <c r="L1004"/>
    </row>
    <row r="1005" spans="1:12" hidden="1" x14ac:dyDescent="0.25">
      <c r="A1005">
        <v>50000249</v>
      </c>
      <c r="B1005">
        <v>2527793</v>
      </c>
      <c r="C1005" t="s">
        <v>171</v>
      </c>
      <c r="D1005">
        <v>1111738648</v>
      </c>
      <c r="E1005" s="14">
        <v>20151117</v>
      </c>
      <c r="F1005">
        <v>3966691</v>
      </c>
      <c r="G1005">
        <v>12400000</v>
      </c>
      <c r="H1005" s="26">
        <v>270102</v>
      </c>
      <c r="I1005">
        <v>121204</v>
      </c>
      <c r="K1005" s="1">
        <v>5000</v>
      </c>
      <c r="L1005"/>
    </row>
    <row r="1006" spans="1:12" hidden="1" x14ac:dyDescent="0.25">
      <c r="A1006">
        <v>50000249</v>
      </c>
      <c r="B1006">
        <v>2527815</v>
      </c>
      <c r="C1006" t="s">
        <v>171</v>
      </c>
      <c r="D1006">
        <v>5274084</v>
      </c>
      <c r="E1006" s="14">
        <v>20151117</v>
      </c>
      <c r="F1006">
        <v>3382792</v>
      </c>
      <c r="G1006">
        <v>923272193</v>
      </c>
      <c r="H1006" s="26">
        <v>131401</v>
      </c>
      <c r="I1006">
        <v>131401</v>
      </c>
      <c r="K1006" s="1">
        <v>6700</v>
      </c>
      <c r="L1006"/>
    </row>
    <row r="1007" spans="1:12" hidden="1" x14ac:dyDescent="0.25">
      <c r="A1007">
        <v>50000249</v>
      </c>
      <c r="B1007">
        <v>2535720</v>
      </c>
      <c r="C1007" t="s">
        <v>163</v>
      </c>
      <c r="D1007">
        <v>45455739</v>
      </c>
      <c r="E1007" s="14">
        <v>20151117</v>
      </c>
      <c r="F1007">
        <v>30054456</v>
      </c>
      <c r="G1007">
        <v>26800000</v>
      </c>
      <c r="H1007" s="26">
        <v>360200</v>
      </c>
      <c r="I1007">
        <v>360200</v>
      </c>
      <c r="K1007" s="1">
        <v>15443</v>
      </c>
      <c r="L1007"/>
    </row>
    <row r="1008" spans="1:12" hidden="1" x14ac:dyDescent="0.25">
      <c r="A1008">
        <v>50000249</v>
      </c>
      <c r="B1008">
        <v>2535722</v>
      </c>
      <c r="C1008" t="s">
        <v>163</v>
      </c>
      <c r="D1008">
        <v>9045181</v>
      </c>
      <c r="E1008" s="14">
        <v>20151117</v>
      </c>
      <c r="F1008">
        <v>32169144</v>
      </c>
      <c r="G1008">
        <v>11100000</v>
      </c>
      <c r="H1008" s="26">
        <v>150112</v>
      </c>
      <c r="I1008">
        <v>121275</v>
      </c>
      <c r="K1008" s="1">
        <v>2560976</v>
      </c>
      <c r="L1008"/>
    </row>
    <row r="1009" spans="1:12" hidden="1" x14ac:dyDescent="0.25">
      <c r="A1009">
        <v>50000249</v>
      </c>
      <c r="B1009">
        <v>2539029</v>
      </c>
      <c r="C1009" t="s">
        <v>163</v>
      </c>
      <c r="D1009">
        <v>78697148</v>
      </c>
      <c r="E1009" s="14">
        <v>20151117</v>
      </c>
      <c r="F1009">
        <v>6572005</v>
      </c>
      <c r="G1009">
        <v>26800000</v>
      </c>
      <c r="H1009" s="26">
        <v>360200</v>
      </c>
      <c r="I1009">
        <v>360200</v>
      </c>
      <c r="K1009" s="1">
        <v>1116907</v>
      </c>
      <c r="L1009"/>
    </row>
    <row r="1010" spans="1:12" hidden="1" x14ac:dyDescent="0.25">
      <c r="A1010">
        <v>50000249</v>
      </c>
      <c r="B1010">
        <v>2549723</v>
      </c>
      <c r="C1010" t="s">
        <v>154</v>
      </c>
      <c r="D1010">
        <v>80172229</v>
      </c>
      <c r="E1010" s="14">
        <v>20151117</v>
      </c>
      <c r="F1010">
        <v>30027499</v>
      </c>
      <c r="G1010">
        <v>26800000</v>
      </c>
      <c r="H1010" s="26">
        <v>360200</v>
      </c>
      <c r="I1010">
        <v>360200</v>
      </c>
      <c r="K1010" s="1">
        <v>204500</v>
      </c>
      <c r="L1010"/>
    </row>
    <row r="1011" spans="1:12" hidden="1" x14ac:dyDescent="0.25">
      <c r="A1011">
        <v>50000249</v>
      </c>
      <c r="B1011">
        <v>2558085</v>
      </c>
      <c r="C1011" t="s">
        <v>192</v>
      </c>
      <c r="D1011">
        <v>41458353</v>
      </c>
      <c r="E1011" s="14">
        <v>20151117</v>
      </c>
      <c r="F1011">
        <v>30021284</v>
      </c>
      <c r="G1011">
        <v>923272193</v>
      </c>
      <c r="H1011" s="26">
        <v>131401</v>
      </c>
      <c r="I1011">
        <v>131401</v>
      </c>
      <c r="K1011" s="1">
        <v>2400</v>
      </c>
      <c r="L1011"/>
    </row>
    <row r="1012" spans="1:12" hidden="1" x14ac:dyDescent="0.25">
      <c r="A1012">
        <v>50000249</v>
      </c>
      <c r="B1012">
        <v>2562820</v>
      </c>
      <c r="C1012" t="s">
        <v>216</v>
      </c>
      <c r="D1012">
        <v>8000947557</v>
      </c>
      <c r="E1012" s="14">
        <v>20151117</v>
      </c>
      <c r="F1012">
        <v>7305500</v>
      </c>
      <c r="G1012">
        <v>923272193</v>
      </c>
      <c r="H1012" s="26">
        <v>131401</v>
      </c>
      <c r="I1012">
        <v>131401</v>
      </c>
      <c r="K1012" s="1">
        <v>195082</v>
      </c>
      <c r="L1012"/>
    </row>
    <row r="1013" spans="1:12" hidden="1" x14ac:dyDescent="0.25">
      <c r="A1013">
        <v>50000249</v>
      </c>
      <c r="B1013">
        <v>2563218</v>
      </c>
      <c r="C1013" t="s">
        <v>165</v>
      </c>
      <c r="D1013">
        <v>25265273</v>
      </c>
      <c r="E1013" s="14">
        <v>20151117</v>
      </c>
      <c r="F1013">
        <v>8371335</v>
      </c>
      <c r="G1013">
        <v>923272193</v>
      </c>
      <c r="H1013" s="26">
        <v>131401</v>
      </c>
      <c r="I1013">
        <v>131401</v>
      </c>
      <c r="K1013" s="1">
        <v>1400</v>
      </c>
      <c r="L1013"/>
    </row>
    <row r="1014" spans="1:12" hidden="1" x14ac:dyDescent="0.25">
      <c r="A1014">
        <v>50000249</v>
      </c>
      <c r="B1014">
        <v>40419105</v>
      </c>
      <c r="C1014" t="s">
        <v>158</v>
      </c>
      <c r="D1014">
        <v>45764859</v>
      </c>
      <c r="E1014" s="14">
        <v>20151117</v>
      </c>
      <c r="F1014">
        <v>30132002</v>
      </c>
      <c r="G1014">
        <v>26800000</v>
      </c>
      <c r="H1014" s="26">
        <v>360200</v>
      </c>
      <c r="I1014">
        <v>360200</v>
      </c>
      <c r="K1014" s="1">
        <v>10746</v>
      </c>
      <c r="L1014"/>
    </row>
    <row r="1015" spans="1:12" hidden="1" x14ac:dyDescent="0.25">
      <c r="A1015">
        <v>50000249</v>
      </c>
      <c r="B1015">
        <v>41227009</v>
      </c>
      <c r="C1015" t="s">
        <v>154</v>
      </c>
      <c r="D1015">
        <v>1024524741</v>
      </c>
      <c r="E1015" s="14">
        <v>20151117</v>
      </c>
      <c r="F1015">
        <v>7204927</v>
      </c>
      <c r="G1015">
        <v>12400000</v>
      </c>
      <c r="H1015" s="26">
        <v>270102</v>
      </c>
      <c r="I1015">
        <v>121204</v>
      </c>
      <c r="K1015" s="1">
        <v>5000</v>
      </c>
      <c r="L1015"/>
    </row>
    <row r="1016" spans="1:12" hidden="1" x14ac:dyDescent="0.25">
      <c r="A1016">
        <v>50000249</v>
      </c>
      <c r="B1016">
        <v>41465936</v>
      </c>
      <c r="C1016" t="s">
        <v>154</v>
      </c>
      <c r="D1016">
        <v>21046326</v>
      </c>
      <c r="E1016" s="14">
        <v>20151117</v>
      </c>
      <c r="F1016">
        <v>31337773</v>
      </c>
      <c r="G1016">
        <v>923272193</v>
      </c>
      <c r="H1016" s="26">
        <v>131401</v>
      </c>
      <c r="I1016">
        <v>131401</v>
      </c>
      <c r="K1016" s="1">
        <v>15900</v>
      </c>
      <c r="L1016"/>
    </row>
    <row r="1017" spans="1:12" hidden="1" x14ac:dyDescent="0.25">
      <c r="A1017">
        <v>50000249</v>
      </c>
      <c r="B1017">
        <v>42345920</v>
      </c>
      <c r="C1017" t="s">
        <v>160</v>
      </c>
      <c r="D1017">
        <v>1110534613</v>
      </c>
      <c r="E1017" s="14">
        <v>20151117</v>
      </c>
      <c r="F1017">
        <v>30062296</v>
      </c>
      <c r="G1017">
        <v>12400000</v>
      </c>
      <c r="H1017" s="26">
        <v>270102</v>
      </c>
      <c r="I1017">
        <v>121204</v>
      </c>
      <c r="K1017" s="1">
        <v>5000</v>
      </c>
      <c r="L1017"/>
    </row>
    <row r="1018" spans="1:12" hidden="1" x14ac:dyDescent="0.25">
      <c r="A1018">
        <v>50000249</v>
      </c>
      <c r="B1018">
        <v>42370553</v>
      </c>
      <c r="C1018" t="s">
        <v>154</v>
      </c>
      <c r="D1018">
        <v>8600077389</v>
      </c>
      <c r="E1018" s="14">
        <v>20151117</v>
      </c>
      <c r="F1018">
        <v>3480860</v>
      </c>
      <c r="G1018">
        <v>13200000</v>
      </c>
      <c r="H1018" s="26">
        <v>280101</v>
      </c>
      <c r="I1018">
        <v>280101</v>
      </c>
      <c r="K1018" s="1">
        <v>33500</v>
      </c>
      <c r="L1018"/>
    </row>
    <row r="1019" spans="1:12" hidden="1" x14ac:dyDescent="0.25">
      <c r="A1019">
        <v>50000249</v>
      </c>
      <c r="B1019">
        <v>42370554</v>
      </c>
      <c r="C1019" t="s">
        <v>154</v>
      </c>
      <c r="D1019">
        <v>8600077389</v>
      </c>
      <c r="E1019" s="14">
        <v>20151117</v>
      </c>
      <c r="F1019">
        <v>3480860</v>
      </c>
      <c r="G1019">
        <v>13200000</v>
      </c>
      <c r="H1019" s="26">
        <v>280101</v>
      </c>
      <c r="I1019">
        <v>280101</v>
      </c>
      <c r="K1019" s="1">
        <v>82500</v>
      </c>
      <c r="L1019"/>
    </row>
    <row r="1020" spans="1:12" hidden="1" x14ac:dyDescent="0.25">
      <c r="A1020">
        <v>50000249</v>
      </c>
      <c r="B1020">
        <v>42372665</v>
      </c>
      <c r="C1020" t="s">
        <v>154</v>
      </c>
      <c r="D1020">
        <v>41785068</v>
      </c>
      <c r="E1020" s="14">
        <v>20151117</v>
      </c>
      <c r="F1020">
        <v>6051313</v>
      </c>
      <c r="G1020">
        <v>12200000</v>
      </c>
      <c r="H1020" s="26">
        <v>250101</v>
      </c>
      <c r="I1020">
        <v>121225</v>
      </c>
      <c r="K1020" s="1">
        <v>52000</v>
      </c>
      <c r="L1020"/>
    </row>
    <row r="1021" spans="1:12" x14ac:dyDescent="0.25">
      <c r="A1021">
        <v>50000249</v>
      </c>
      <c r="B1021">
        <v>42926130</v>
      </c>
      <c r="C1021" t="s">
        <v>157</v>
      </c>
      <c r="D1021">
        <v>42498103</v>
      </c>
      <c r="E1021" s="14">
        <v>20151117</v>
      </c>
      <c r="F1021">
        <v>5749366</v>
      </c>
      <c r="G1021">
        <v>11800000</v>
      </c>
      <c r="H1021" s="26">
        <v>240101</v>
      </c>
      <c r="I1021">
        <v>121265</v>
      </c>
      <c r="K1021" s="1">
        <v>83135</v>
      </c>
      <c r="L1021"/>
    </row>
    <row r="1022" spans="1:12" x14ac:dyDescent="0.25">
      <c r="A1022">
        <v>50000249</v>
      </c>
      <c r="B1022">
        <v>42926132</v>
      </c>
      <c r="C1022" t="s">
        <v>157</v>
      </c>
      <c r="D1022">
        <v>42498103</v>
      </c>
      <c r="E1022" s="14">
        <v>20151117</v>
      </c>
      <c r="F1022">
        <v>5749366</v>
      </c>
      <c r="G1022">
        <v>11800000</v>
      </c>
      <c r="H1022" s="26">
        <v>240101</v>
      </c>
      <c r="I1022">
        <v>121265</v>
      </c>
      <c r="K1022" s="1">
        <v>1011389</v>
      </c>
      <c r="L1022"/>
    </row>
    <row r="1023" spans="1:12" hidden="1" x14ac:dyDescent="0.25">
      <c r="A1023">
        <v>50000249</v>
      </c>
      <c r="B1023">
        <v>45200539</v>
      </c>
      <c r="C1023" t="s">
        <v>154</v>
      </c>
      <c r="D1023">
        <v>1022358355</v>
      </c>
      <c r="E1023" s="14">
        <v>20151117</v>
      </c>
      <c r="F1023">
        <v>32021077</v>
      </c>
      <c r="G1023">
        <v>12400000</v>
      </c>
      <c r="H1023" s="26">
        <v>270102</v>
      </c>
      <c r="I1023">
        <v>121204</v>
      </c>
      <c r="K1023" s="1">
        <v>5000</v>
      </c>
      <c r="L1023"/>
    </row>
    <row r="1024" spans="1:12" hidden="1" x14ac:dyDescent="0.25">
      <c r="A1024">
        <v>50000249</v>
      </c>
      <c r="B1024">
        <v>46554421</v>
      </c>
      <c r="C1024" t="s">
        <v>154</v>
      </c>
      <c r="D1024">
        <v>4103676</v>
      </c>
      <c r="E1024" s="14">
        <v>20151117</v>
      </c>
      <c r="F1024">
        <v>2810961</v>
      </c>
      <c r="G1024">
        <v>12400000</v>
      </c>
      <c r="H1024" s="26">
        <v>270102</v>
      </c>
      <c r="I1024">
        <v>270102</v>
      </c>
      <c r="K1024" s="1">
        <v>4500</v>
      </c>
      <c r="L1024"/>
    </row>
    <row r="1025" spans="1:12" hidden="1" x14ac:dyDescent="0.25">
      <c r="A1025">
        <v>50000249</v>
      </c>
      <c r="B1025">
        <v>46598303</v>
      </c>
      <c r="C1025" t="s">
        <v>154</v>
      </c>
      <c r="D1025">
        <v>80012191</v>
      </c>
      <c r="E1025" s="14">
        <v>20151117</v>
      </c>
      <c r="F1025">
        <v>32098778</v>
      </c>
      <c r="G1025">
        <v>12400000</v>
      </c>
      <c r="H1025" s="26">
        <v>270102</v>
      </c>
      <c r="I1025">
        <v>121204</v>
      </c>
      <c r="K1025" s="1">
        <v>5000</v>
      </c>
      <c r="L1025"/>
    </row>
    <row r="1026" spans="1:12" hidden="1" x14ac:dyDescent="0.25">
      <c r="A1026">
        <v>50000249</v>
      </c>
      <c r="E1026" s="14">
        <v>20151113</v>
      </c>
      <c r="K1026" s="1">
        <v>555442</v>
      </c>
      <c r="L1026"/>
    </row>
    <row r="1027" spans="1:12" hidden="1" x14ac:dyDescent="0.25">
      <c r="A1027">
        <v>50000249</v>
      </c>
      <c r="B1027">
        <v>1419</v>
      </c>
      <c r="C1027" t="s">
        <v>154</v>
      </c>
      <c r="D1027">
        <v>1030647654</v>
      </c>
      <c r="E1027" s="14">
        <v>20151118</v>
      </c>
      <c r="F1027">
        <v>31056784</v>
      </c>
      <c r="G1027">
        <v>11100000</v>
      </c>
      <c r="H1027" s="26">
        <v>150103</v>
      </c>
      <c r="I1027">
        <v>27090503</v>
      </c>
      <c r="K1027" s="1">
        <v>423589</v>
      </c>
      <c r="L1027"/>
    </row>
    <row r="1028" spans="1:12" hidden="1" x14ac:dyDescent="0.25">
      <c r="A1028">
        <v>50000249</v>
      </c>
      <c r="B1028">
        <v>660862</v>
      </c>
      <c r="C1028" t="s">
        <v>185</v>
      </c>
      <c r="D1028">
        <v>68026519</v>
      </c>
      <c r="E1028" s="14">
        <v>20151118</v>
      </c>
      <c r="F1028">
        <v>31181013</v>
      </c>
      <c r="G1028">
        <v>910300000</v>
      </c>
      <c r="H1028" s="26">
        <v>130113</v>
      </c>
      <c r="I1028">
        <v>121235</v>
      </c>
      <c r="K1028" s="1">
        <v>215000</v>
      </c>
      <c r="L1028"/>
    </row>
    <row r="1029" spans="1:12" hidden="1" x14ac:dyDescent="0.25">
      <c r="A1029">
        <v>50000249</v>
      </c>
      <c r="B1029">
        <v>740003</v>
      </c>
      <c r="C1029" t="s">
        <v>212</v>
      </c>
      <c r="D1029">
        <v>43549197</v>
      </c>
      <c r="E1029" s="14">
        <v>20151118</v>
      </c>
      <c r="F1029">
        <v>4442800</v>
      </c>
      <c r="G1029">
        <v>26800000</v>
      </c>
      <c r="H1029" s="26">
        <v>360200</v>
      </c>
      <c r="I1029">
        <v>360200</v>
      </c>
      <c r="K1029" s="1">
        <v>28530</v>
      </c>
      <c r="L1029"/>
    </row>
    <row r="1030" spans="1:12" hidden="1" x14ac:dyDescent="0.25">
      <c r="A1030">
        <v>50000249</v>
      </c>
      <c r="B1030">
        <v>887904</v>
      </c>
      <c r="C1030" t="s">
        <v>173</v>
      </c>
      <c r="D1030">
        <v>1052394276</v>
      </c>
      <c r="E1030" s="14">
        <v>20151118</v>
      </c>
      <c r="F1030">
        <v>32027962</v>
      </c>
      <c r="G1030">
        <v>12400000</v>
      </c>
      <c r="H1030" s="26">
        <v>270102</v>
      </c>
      <c r="I1030">
        <v>121204</v>
      </c>
      <c r="K1030" s="1">
        <v>5000</v>
      </c>
      <c r="L1030"/>
    </row>
    <row r="1031" spans="1:12" hidden="1" x14ac:dyDescent="0.25">
      <c r="A1031">
        <v>50000249</v>
      </c>
      <c r="B1031">
        <v>916280</v>
      </c>
      <c r="C1031" t="s">
        <v>154</v>
      </c>
      <c r="D1031">
        <v>1026271079</v>
      </c>
      <c r="E1031" s="14">
        <v>20151118</v>
      </c>
      <c r="F1031">
        <v>32046002</v>
      </c>
      <c r="G1031">
        <v>12400000</v>
      </c>
      <c r="H1031" s="26">
        <v>270102</v>
      </c>
      <c r="I1031">
        <v>121204</v>
      </c>
      <c r="K1031" s="1">
        <v>5000</v>
      </c>
      <c r="L1031"/>
    </row>
    <row r="1032" spans="1:12" hidden="1" x14ac:dyDescent="0.25">
      <c r="A1032">
        <v>50000249</v>
      </c>
      <c r="B1032">
        <v>916306</v>
      </c>
      <c r="C1032" t="s">
        <v>154</v>
      </c>
      <c r="D1032">
        <v>1010167069</v>
      </c>
      <c r="E1032" s="14">
        <v>20151118</v>
      </c>
      <c r="F1032">
        <v>4780028</v>
      </c>
      <c r="G1032">
        <v>12400000</v>
      </c>
      <c r="H1032" s="26">
        <v>270102</v>
      </c>
      <c r="I1032">
        <v>121204</v>
      </c>
      <c r="K1032" s="1">
        <v>5000</v>
      </c>
      <c r="L1032"/>
    </row>
    <row r="1033" spans="1:12" hidden="1" x14ac:dyDescent="0.25">
      <c r="A1033">
        <v>50000249</v>
      </c>
      <c r="B1033">
        <v>916309</v>
      </c>
      <c r="C1033" t="s">
        <v>154</v>
      </c>
      <c r="D1033">
        <v>1022372371</v>
      </c>
      <c r="E1033" s="14">
        <v>20151118</v>
      </c>
      <c r="F1033">
        <v>8001801</v>
      </c>
      <c r="G1033">
        <v>12400000</v>
      </c>
      <c r="H1033" s="26">
        <v>270102</v>
      </c>
      <c r="I1033">
        <v>121204</v>
      </c>
      <c r="K1033" s="1">
        <v>5000</v>
      </c>
      <c r="L1033"/>
    </row>
    <row r="1034" spans="1:12" hidden="1" x14ac:dyDescent="0.25">
      <c r="A1034">
        <v>50000249</v>
      </c>
      <c r="B1034">
        <v>1020606</v>
      </c>
      <c r="C1034" t="s">
        <v>154</v>
      </c>
      <c r="D1034">
        <v>80274477</v>
      </c>
      <c r="E1034" s="14">
        <v>20151118</v>
      </c>
      <c r="F1034">
        <v>31081739</v>
      </c>
      <c r="G1034">
        <v>26800000</v>
      </c>
      <c r="H1034" s="26">
        <v>360200</v>
      </c>
      <c r="I1034">
        <v>360200</v>
      </c>
      <c r="K1034" s="1">
        <v>40000</v>
      </c>
      <c r="L1034"/>
    </row>
    <row r="1035" spans="1:12" hidden="1" x14ac:dyDescent="0.25">
      <c r="A1035">
        <v>50000249</v>
      </c>
      <c r="B1035">
        <v>1020607</v>
      </c>
      <c r="C1035" t="s">
        <v>154</v>
      </c>
      <c r="D1035">
        <v>52217707</v>
      </c>
      <c r="E1035" s="14">
        <v>20151118</v>
      </c>
      <c r="F1035">
        <v>31243308</v>
      </c>
      <c r="G1035">
        <v>26800000</v>
      </c>
      <c r="H1035" s="26">
        <v>360200</v>
      </c>
      <c r="I1035">
        <v>360200</v>
      </c>
      <c r="K1035" s="1">
        <v>177460</v>
      </c>
      <c r="L1035"/>
    </row>
    <row r="1036" spans="1:12" hidden="1" x14ac:dyDescent="0.25">
      <c r="A1036">
        <v>50000249</v>
      </c>
      <c r="B1036">
        <v>1267356</v>
      </c>
      <c r="C1036" t="s">
        <v>180</v>
      </c>
      <c r="D1036">
        <v>73243309</v>
      </c>
      <c r="E1036" s="14">
        <v>20151118</v>
      </c>
      <c r="F1036">
        <v>6884315</v>
      </c>
      <c r="G1036">
        <v>12400000</v>
      </c>
      <c r="H1036" s="26">
        <v>270102</v>
      </c>
      <c r="I1036">
        <v>121204</v>
      </c>
      <c r="K1036" s="1">
        <v>5000</v>
      </c>
      <c r="L1036"/>
    </row>
    <row r="1037" spans="1:12" hidden="1" x14ac:dyDescent="0.25">
      <c r="A1037">
        <v>50000249</v>
      </c>
      <c r="B1037">
        <v>1267357</v>
      </c>
      <c r="C1037" t="s">
        <v>180</v>
      </c>
      <c r="D1037">
        <v>53147015</v>
      </c>
      <c r="E1037" s="14">
        <v>20151118</v>
      </c>
      <c r="F1037">
        <v>30025311</v>
      </c>
      <c r="G1037">
        <v>12400000</v>
      </c>
      <c r="H1037" s="26">
        <v>270102</v>
      </c>
      <c r="I1037">
        <v>121204</v>
      </c>
      <c r="K1037" s="1">
        <v>5000</v>
      </c>
      <c r="L1037"/>
    </row>
    <row r="1038" spans="1:12" hidden="1" x14ac:dyDescent="0.25">
      <c r="A1038">
        <v>50000249</v>
      </c>
      <c r="B1038">
        <v>1267369</v>
      </c>
      <c r="C1038" t="s">
        <v>180</v>
      </c>
      <c r="D1038">
        <v>1102120312</v>
      </c>
      <c r="E1038" s="14">
        <v>20151118</v>
      </c>
      <c r="F1038">
        <v>30038955</v>
      </c>
      <c r="G1038">
        <v>12400000</v>
      </c>
      <c r="H1038" s="26">
        <v>270102</v>
      </c>
      <c r="I1038">
        <v>121204</v>
      </c>
      <c r="K1038" s="1">
        <v>5000</v>
      </c>
      <c r="L1038"/>
    </row>
    <row r="1039" spans="1:12" hidden="1" x14ac:dyDescent="0.25">
      <c r="A1039">
        <v>50000249</v>
      </c>
      <c r="B1039">
        <v>1306246</v>
      </c>
      <c r="C1039" t="s">
        <v>183</v>
      </c>
      <c r="D1039">
        <v>18611383</v>
      </c>
      <c r="E1039" s="14">
        <v>20151118</v>
      </c>
      <c r="F1039">
        <v>2439581</v>
      </c>
      <c r="G1039">
        <v>11100000</v>
      </c>
      <c r="H1039" s="26">
        <v>150112</v>
      </c>
      <c r="I1039">
        <v>121275</v>
      </c>
      <c r="K1039" s="1">
        <v>644350</v>
      </c>
      <c r="L1039"/>
    </row>
    <row r="1040" spans="1:12" hidden="1" x14ac:dyDescent="0.25">
      <c r="A1040">
        <v>50000249</v>
      </c>
      <c r="B1040">
        <v>1454173</v>
      </c>
      <c r="C1040" t="s">
        <v>154</v>
      </c>
      <c r="D1040">
        <v>1098619782</v>
      </c>
      <c r="E1040" s="14">
        <v>20151118</v>
      </c>
      <c r="F1040">
        <v>31872748</v>
      </c>
      <c r="G1040">
        <v>12400000</v>
      </c>
      <c r="H1040" s="26">
        <v>270102</v>
      </c>
      <c r="I1040">
        <v>121204</v>
      </c>
      <c r="K1040" s="1">
        <v>5000</v>
      </c>
      <c r="L1040"/>
    </row>
    <row r="1041" spans="1:12" hidden="1" x14ac:dyDescent="0.25">
      <c r="A1041">
        <v>50000249</v>
      </c>
      <c r="B1041">
        <v>1467702</v>
      </c>
      <c r="C1041" t="s">
        <v>169</v>
      </c>
      <c r="D1041">
        <v>5206845</v>
      </c>
      <c r="E1041" s="14">
        <v>20151118</v>
      </c>
      <c r="F1041">
        <v>31568045</v>
      </c>
      <c r="G1041">
        <v>12400000</v>
      </c>
      <c r="H1041" s="26">
        <v>270102</v>
      </c>
      <c r="I1041">
        <v>121204</v>
      </c>
      <c r="K1041" s="1">
        <v>5000</v>
      </c>
      <c r="L1041"/>
    </row>
    <row r="1042" spans="1:12" x14ac:dyDescent="0.25">
      <c r="A1042">
        <v>50000249</v>
      </c>
      <c r="B1042">
        <v>1476077</v>
      </c>
      <c r="C1042" t="s">
        <v>179</v>
      </c>
      <c r="D1042">
        <v>28293297</v>
      </c>
      <c r="E1042" s="14">
        <v>20151118</v>
      </c>
      <c r="F1042">
        <v>6374738</v>
      </c>
      <c r="G1042">
        <v>11800000</v>
      </c>
      <c r="H1042" s="26">
        <v>240101</v>
      </c>
      <c r="I1042">
        <v>121265</v>
      </c>
      <c r="K1042" s="1">
        <v>3863450</v>
      </c>
      <c r="L1042"/>
    </row>
    <row r="1043" spans="1:12" hidden="1" x14ac:dyDescent="0.25">
      <c r="A1043">
        <v>50000249</v>
      </c>
      <c r="B1043">
        <v>1476078</v>
      </c>
      <c r="C1043" t="s">
        <v>179</v>
      </c>
      <c r="D1043">
        <v>1098708582</v>
      </c>
      <c r="E1043" s="14">
        <v>20151118</v>
      </c>
      <c r="F1043">
        <v>30439062</v>
      </c>
      <c r="G1043">
        <v>12400000</v>
      </c>
      <c r="H1043" s="26">
        <v>270102</v>
      </c>
      <c r="I1043">
        <v>121204</v>
      </c>
      <c r="K1043" s="1">
        <v>5000</v>
      </c>
      <c r="L1043"/>
    </row>
    <row r="1044" spans="1:12" hidden="1" x14ac:dyDescent="0.25">
      <c r="A1044">
        <v>50000249</v>
      </c>
      <c r="B1044">
        <v>1476079</v>
      </c>
      <c r="C1044" t="s">
        <v>179</v>
      </c>
      <c r="D1044">
        <v>1098716423</v>
      </c>
      <c r="E1044" s="14">
        <v>20151118</v>
      </c>
      <c r="F1044">
        <v>6947204</v>
      </c>
      <c r="G1044">
        <v>12400000</v>
      </c>
      <c r="H1044" s="26">
        <v>270102</v>
      </c>
      <c r="I1044">
        <v>121204</v>
      </c>
      <c r="K1044" s="1">
        <v>5000</v>
      </c>
      <c r="L1044"/>
    </row>
    <row r="1045" spans="1:12" hidden="1" x14ac:dyDescent="0.25">
      <c r="A1045">
        <v>50000249</v>
      </c>
      <c r="B1045">
        <v>1551046</v>
      </c>
      <c r="C1045" t="s">
        <v>198</v>
      </c>
      <c r="D1045">
        <v>75083046</v>
      </c>
      <c r="E1045" s="14">
        <v>20151118</v>
      </c>
      <c r="F1045">
        <v>3149406</v>
      </c>
      <c r="G1045">
        <v>26800000</v>
      </c>
      <c r="H1045" s="26">
        <v>360200</v>
      </c>
      <c r="I1045">
        <v>360200</v>
      </c>
      <c r="K1045" s="1">
        <v>24857</v>
      </c>
      <c r="L1045"/>
    </row>
    <row r="1046" spans="1:12" hidden="1" x14ac:dyDescent="0.25">
      <c r="A1046">
        <v>50000249</v>
      </c>
      <c r="B1046">
        <v>1552124</v>
      </c>
      <c r="C1046" t="s">
        <v>198</v>
      </c>
      <c r="D1046">
        <v>8001876154</v>
      </c>
      <c r="E1046" s="14">
        <v>20151118</v>
      </c>
      <c r="F1046">
        <v>3291688</v>
      </c>
      <c r="G1046">
        <v>13700000</v>
      </c>
      <c r="H1046" s="26">
        <v>290101</v>
      </c>
      <c r="I1046">
        <v>121250</v>
      </c>
      <c r="K1046" s="1">
        <v>86312</v>
      </c>
      <c r="L1046"/>
    </row>
    <row r="1047" spans="1:12" hidden="1" x14ac:dyDescent="0.25">
      <c r="A1047">
        <v>50000249</v>
      </c>
      <c r="B1047">
        <v>1597064</v>
      </c>
      <c r="C1047" t="s">
        <v>171</v>
      </c>
      <c r="D1047">
        <v>31285576</v>
      </c>
      <c r="E1047" s="14">
        <v>20151118</v>
      </c>
      <c r="F1047">
        <v>3770370</v>
      </c>
      <c r="G1047">
        <v>923272193</v>
      </c>
      <c r="H1047" s="26">
        <v>131401</v>
      </c>
      <c r="I1047">
        <v>131401</v>
      </c>
      <c r="K1047" s="1">
        <v>100000</v>
      </c>
      <c r="L1047"/>
    </row>
    <row r="1048" spans="1:12" hidden="1" x14ac:dyDescent="0.25">
      <c r="A1048">
        <v>50000249</v>
      </c>
      <c r="B1048">
        <v>1744685</v>
      </c>
      <c r="C1048" t="s">
        <v>212</v>
      </c>
      <c r="D1048">
        <v>21436186</v>
      </c>
      <c r="E1048" s="14">
        <v>20151118</v>
      </c>
      <c r="F1048">
        <v>2702897</v>
      </c>
      <c r="G1048">
        <v>96300000</v>
      </c>
      <c r="H1048" s="26">
        <v>360101</v>
      </c>
      <c r="I1048">
        <v>360101</v>
      </c>
      <c r="K1048" s="1">
        <v>10571809</v>
      </c>
      <c r="L1048"/>
    </row>
    <row r="1049" spans="1:12" hidden="1" x14ac:dyDescent="0.25">
      <c r="A1049">
        <v>50000249</v>
      </c>
      <c r="B1049">
        <v>1746320</v>
      </c>
      <c r="C1049" t="s">
        <v>181</v>
      </c>
      <c r="D1049">
        <v>1053855215</v>
      </c>
      <c r="E1049" s="14">
        <v>20151118</v>
      </c>
      <c r="F1049">
        <v>8863197</v>
      </c>
      <c r="G1049">
        <v>26800000</v>
      </c>
      <c r="H1049" s="26">
        <v>360200</v>
      </c>
      <c r="I1049">
        <v>360200</v>
      </c>
      <c r="K1049" s="1">
        <v>4900</v>
      </c>
      <c r="L1049"/>
    </row>
    <row r="1050" spans="1:12" hidden="1" x14ac:dyDescent="0.25">
      <c r="A1050">
        <v>50000249</v>
      </c>
      <c r="B1050">
        <v>1746322</v>
      </c>
      <c r="C1050" t="s">
        <v>181</v>
      </c>
      <c r="D1050">
        <v>25059988</v>
      </c>
      <c r="E1050" s="14">
        <v>20151118</v>
      </c>
      <c r="F1050">
        <v>8850263</v>
      </c>
      <c r="G1050">
        <v>26800000</v>
      </c>
      <c r="H1050" s="26">
        <v>360200</v>
      </c>
      <c r="I1050">
        <v>360200</v>
      </c>
      <c r="K1050" s="1">
        <v>99315</v>
      </c>
      <c r="L1050"/>
    </row>
    <row r="1051" spans="1:12" hidden="1" x14ac:dyDescent="0.25">
      <c r="A1051">
        <v>50000249</v>
      </c>
      <c r="B1051">
        <v>1747656</v>
      </c>
      <c r="C1051" t="s">
        <v>181</v>
      </c>
      <c r="D1051">
        <v>1053793049</v>
      </c>
      <c r="E1051" s="14">
        <v>20151118</v>
      </c>
      <c r="F1051">
        <v>31131657</v>
      </c>
      <c r="G1051">
        <v>12400000</v>
      </c>
      <c r="H1051" s="26">
        <v>270102</v>
      </c>
      <c r="I1051">
        <v>121204</v>
      </c>
      <c r="K1051" s="1">
        <v>5000</v>
      </c>
      <c r="L1051"/>
    </row>
    <row r="1052" spans="1:12" hidden="1" x14ac:dyDescent="0.25">
      <c r="A1052">
        <v>50000249</v>
      </c>
      <c r="B1052">
        <v>1755746</v>
      </c>
      <c r="C1052" t="s">
        <v>171</v>
      </c>
      <c r="D1052">
        <v>1144158363</v>
      </c>
      <c r="E1052" s="14">
        <v>20151118</v>
      </c>
      <c r="F1052">
        <v>30134731</v>
      </c>
      <c r="G1052">
        <v>12400000</v>
      </c>
      <c r="H1052" s="26">
        <v>270102</v>
      </c>
      <c r="I1052">
        <v>121204</v>
      </c>
      <c r="K1052" s="1">
        <v>5000</v>
      </c>
      <c r="L1052"/>
    </row>
    <row r="1053" spans="1:12" hidden="1" x14ac:dyDescent="0.25">
      <c r="A1053">
        <v>50000249</v>
      </c>
      <c r="B1053">
        <v>1890846</v>
      </c>
      <c r="C1053" t="s">
        <v>189</v>
      </c>
      <c r="D1053">
        <v>31160826</v>
      </c>
      <c r="E1053" s="14">
        <v>20151118</v>
      </c>
      <c r="F1053">
        <v>2753975</v>
      </c>
      <c r="G1053">
        <v>923272193</v>
      </c>
      <c r="H1053" s="26">
        <v>131401</v>
      </c>
      <c r="I1053">
        <v>131401</v>
      </c>
      <c r="K1053" s="1">
        <v>3800000</v>
      </c>
      <c r="L1053"/>
    </row>
    <row r="1054" spans="1:12" hidden="1" x14ac:dyDescent="0.25">
      <c r="A1054">
        <v>50000249</v>
      </c>
      <c r="B1054">
        <v>1908958</v>
      </c>
      <c r="C1054" t="s">
        <v>187</v>
      </c>
      <c r="D1054">
        <v>8920002651</v>
      </c>
      <c r="E1054" s="14">
        <v>20151118</v>
      </c>
      <c r="F1054">
        <v>6818097</v>
      </c>
      <c r="G1054">
        <v>10900000</v>
      </c>
      <c r="H1054" s="26">
        <v>170101</v>
      </c>
      <c r="I1054">
        <v>121255</v>
      </c>
      <c r="K1054" s="1">
        <v>6939543</v>
      </c>
      <c r="L1054"/>
    </row>
    <row r="1055" spans="1:12" hidden="1" x14ac:dyDescent="0.25">
      <c r="A1055">
        <v>50000249</v>
      </c>
      <c r="B1055">
        <v>1960055</v>
      </c>
      <c r="C1055" t="s">
        <v>172</v>
      </c>
      <c r="D1055">
        <v>1075221590</v>
      </c>
      <c r="E1055" s="14">
        <v>20151118</v>
      </c>
      <c r="F1055">
        <v>8761809</v>
      </c>
      <c r="G1055">
        <v>12400000</v>
      </c>
      <c r="H1055" s="26">
        <v>270102</v>
      </c>
      <c r="I1055">
        <v>121204</v>
      </c>
      <c r="K1055" s="1">
        <v>5000</v>
      </c>
      <c r="L1055"/>
    </row>
    <row r="1056" spans="1:12" hidden="1" x14ac:dyDescent="0.25">
      <c r="A1056">
        <v>50000249</v>
      </c>
      <c r="B1056">
        <v>1960101</v>
      </c>
      <c r="C1056" t="s">
        <v>172</v>
      </c>
      <c r="D1056">
        <v>1080182000</v>
      </c>
      <c r="E1056" s="14">
        <v>20151118</v>
      </c>
      <c r="F1056">
        <v>8713093</v>
      </c>
      <c r="G1056">
        <v>923272421</v>
      </c>
      <c r="H1056" s="26">
        <v>190101</v>
      </c>
      <c r="I1056">
        <v>190101</v>
      </c>
      <c r="K1056" s="1">
        <v>3000</v>
      </c>
      <c r="L1056"/>
    </row>
    <row r="1057" spans="1:12" hidden="1" x14ac:dyDescent="0.25">
      <c r="A1057">
        <v>50000249</v>
      </c>
      <c r="B1057">
        <v>1968255</v>
      </c>
      <c r="C1057" t="s">
        <v>171</v>
      </c>
      <c r="D1057">
        <v>31190432</v>
      </c>
      <c r="E1057" s="14">
        <v>20151118</v>
      </c>
      <c r="F1057">
        <v>3927505</v>
      </c>
      <c r="G1057">
        <v>13700000</v>
      </c>
      <c r="H1057" s="26">
        <v>290101</v>
      </c>
      <c r="I1057">
        <v>121250</v>
      </c>
      <c r="K1057" s="1">
        <v>313.14</v>
      </c>
      <c r="L1057"/>
    </row>
    <row r="1058" spans="1:12" hidden="1" x14ac:dyDescent="0.25">
      <c r="A1058">
        <v>50000249</v>
      </c>
      <c r="B1058">
        <v>1968258</v>
      </c>
      <c r="C1058" t="s">
        <v>171</v>
      </c>
      <c r="D1058">
        <v>31190432</v>
      </c>
      <c r="E1058" s="14">
        <v>20151118</v>
      </c>
      <c r="F1058">
        <v>3927505</v>
      </c>
      <c r="G1058">
        <v>13700000</v>
      </c>
      <c r="H1058" s="26">
        <v>290101</v>
      </c>
      <c r="I1058">
        <v>121250</v>
      </c>
      <c r="K1058" s="1">
        <v>313.14</v>
      </c>
      <c r="L1058"/>
    </row>
    <row r="1059" spans="1:12" hidden="1" x14ac:dyDescent="0.25">
      <c r="A1059">
        <v>50000249</v>
      </c>
      <c r="B1059">
        <v>1968259</v>
      </c>
      <c r="C1059" t="s">
        <v>171</v>
      </c>
      <c r="D1059">
        <v>51725735</v>
      </c>
      <c r="E1059" s="14">
        <v>20151118</v>
      </c>
      <c r="F1059">
        <v>3927505</v>
      </c>
      <c r="G1059">
        <v>13700000</v>
      </c>
      <c r="H1059" s="26">
        <v>290101</v>
      </c>
      <c r="I1059">
        <v>121250</v>
      </c>
      <c r="K1059" s="1">
        <v>313.14</v>
      </c>
      <c r="L1059"/>
    </row>
    <row r="1060" spans="1:12" hidden="1" x14ac:dyDescent="0.25">
      <c r="A1060">
        <v>50000249</v>
      </c>
      <c r="B1060">
        <v>1968260</v>
      </c>
      <c r="C1060" t="s">
        <v>171</v>
      </c>
      <c r="D1060">
        <v>51725735</v>
      </c>
      <c r="E1060" s="14">
        <v>20151118</v>
      </c>
      <c r="F1060">
        <v>3927505</v>
      </c>
      <c r="G1060">
        <v>13700000</v>
      </c>
      <c r="H1060" s="26">
        <v>290101</v>
      </c>
      <c r="I1060">
        <v>121250</v>
      </c>
      <c r="K1060" s="1">
        <v>313.14</v>
      </c>
      <c r="L1060"/>
    </row>
    <row r="1061" spans="1:12" hidden="1" x14ac:dyDescent="0.25">
      <c r="A1061">
        <v>50000249</v>
      </c>
      <c r="B1061">
        <v>1968261</v>
      </c>
      <c r="C1061" t="s">
        <v>171</v>
      </c>
      <c r="D1061">
        <v>27731946</v>
      </c>
      <c r="E1061" s="14">
        <v>20151118</v>
      </c>
      <c r="F1061">
        <v>3927505</v>
      </c>
      <c r="G1061">
        <v>13700000</v>
      </c>
      <c r="H1061" s="26">
        <v>290101</v>
      </c>
      <c r="I1061">
        <v>121250</v>
      </c>
      <c r="K1061" s="1">
        <v>313.14</v>
      </c>
      <c r="L1061"/>
    </row>
    <row r="1062" spans="1:12" hidden="1" x14ac:dyDescent="0.25">
      <c r="A1062">
        <v>50000249</v>
      </c>
      <c r="B1062">
        <v>1968443</v>
      </c>
      <c r="C1062" t="s">
        <v>171</v>
      </c>
      <c r="D1062">
        <v>40761111</v>
      </c>
      <c r="E1062" s="14">
        <v>20151118</v>
      </c>
      <c r="F1062">
        <v>3927505</v>
      </c>
      <c r="G1062">
        <v>13700000</v>
      </c>
      <c r="H1062" s="26">
        <v>290101</v>
      </c>
      <c r="I1062">
        <v>121250</v>
      </c>
      <c r="K1062" s="1">
        <v>313.14</v>
      </c>
      <c r="L1062"/>
    </row>
    <row r="1063" spans="1:12" hidden="1" x14ac:dyDescent="0.25">
      <c r="A1063">
        <v>50000249</v>
      </c>
      <c r="B1063">
        <v>1968447</v>
      </c>
      <c r="C1063" t="s">
        <v>171</v>
      </c>
      <c r="D1063">
        <v>27731946</v>
      </c>
      <c r="E1063" s="14">
        <v>20151118</v>
      </c>
      <c r="F1063">
        <v>3927505</v>
      </c>
      <c r="G1063">
        <v>13700000</v>
      </c>
      <c r="H1063" s="26">
        <v>290101</v>
      </c>
      <c r="I1063">
        <v>121250</v>
      </c>
      <c r="K1063" s="1">
        <v>313.14</v>
      </c>
      <c r="L1063"/>
    </row>
    <row r="1064" spans="1:12" hidden="1" x14ac:dyDescent="0.25">
      <c r="A1064">
        <v>50000249</v>
      </c>
      <c r="B1064">
        <v>1968451</v>
      </c>
      <c r="C1064" t="s">
        <v>171</v>
      </c>
      <c r="D1064">
        <v>40761111</v>
      </c>
      <c r="E1064" s="14">
        <v>20151118</v>
      </c>
      <c r="F1064">
        <v>3927505</v>
      </c>
      <c r="G1064">
        <v>13700000</v>
      </c>
      <c r="H1064" s="26">
        <v>290101</v>
      </c>
      <c r="I1064">
        <v>121250</v>
      </c>
      <c r="K1064" s="1">
        <v>313.14</v>
      </c>
      <c r="L1064"/>
    </row>
    <row r="1065" spans="1:12" hidden="1" x14ac:dyDescent="0.25">
      <c r="A1065">
        <v>50000249</v>
      </c>
      <c r="B1065">
        <v>2012693</v>
      </c>
      <c r="C1065" t="s">
        <v>164</v>
      </c>
      <c r="D1065">
        <v>1064985529</v>
      </c>
      <c r="E1065" s="14">
        <v>20151118</v>
      </c>
      <c r="F1065">
        <v>32153270</v>
      </c>
      <c r="G1065">
        <v>12400000</v>
      </c>
      <c r="H1065" s="26">
        <v>270102</v>
      </c>
      <c r="I1065">
        <v>270214</v>
      </c>
      <c r="K1065" s="1">
        <v>5000</v>
      </c>
      <c r="L1065"/>
    </row>
    <row r="1066" spans="1:12" hidden="1" x14ac:dyDescent="0.25">
      <c r="A1066">
        <v>50000249</v>
      </c>
      <c r="B1066">
        <v>2023790</v>
      </c>
      <c r="C1066" t="s">
        <v>203</v>
      </c>
      <c r="D1066">
        <v>1098706462</v>
      </c>
      <c r="E1066" s="14">
        <v>20151118</v>
      </c>
      <c r="F1066">
        <v>6332820</v>
      </c>
      <c r="G1066">
        <v>12400000</v>
      </c>
      <c r="H1066" s="26">
        <v>270102</v>
      </c>
      <c r="I1066">
        <v>121204</v>
      </c>
      <c r="K1066" s="1">
        <v>50000</v>
      </c>
      <c r="L1066"/>
    </row>
    <row r="1067" spans="1:12" hidden="1" x14ac:dyDescent="0.25">
      <c r="A1067">
        <v>50000249</v>
      </c>
      <c r="B1067">
        <v>2054699</v>
      </c>
      <c r="C1067" t="s">
        <v>154</v>
      </c>
      <c r="D1067">
        <v>7445787</v>
      </c>
      <c r="E1067" s="14">
        <v>20151118</v>
      </c>
      <c r="F1067">
        <v>8853619</v>
      </c>
      <c r="G1067">
        <v>923272193</v>
      </c>
      <c r="H1067" s="26">
        <v>131401</v>
      </c>
      <c r="I1067">
        <v>131401</v>
      </c>
      <c r="K1067" s="1">
        <v>31900</v>
      </c>
      <c r="L1067"/>
    </row>
    <row r="1068" spans="1:12" hidden="1" x14ac:dyDescent="0.25">
      <c r="A1068">
        <v>50000249</v>
      </c>
      <c r="B1068">
        <v>2092975</v>
      </c>
      <c r="C1068" t="s">
        <v>224</v>
      </c>
      <c r="D1068">
        <v>8902055753</v>
      </c>
      <c r="E1068" s="14">
        <v>20151118</v>
      </c>
      <c r="F1068">
        <v>31152809</v>
      </c>
      <c r="G1068">
        <v>821500000</v>
      </c>
      <c r="H1068" s="26">
        <v>410101</v>
      </c>
      <c r="I1068">
        <v>270242</v>
      </c>
      <c r="K1068" s="1">
        <v>327955.20000000001</v>
      </c>
      <c r="L1068"/>
    </row>
    <row r="1069" spans="1:12" hidden="1" x14ac:dyDescent="0.25">
      <c r="A1069">
        <v>50000249</v>
      </c>
      <c r="B1069">
        <v>2178017</v>
      </c>
      <c r="C1069" t="s">
        <v>154</v>
      </c>
      <c r="D1069">
        <v>17012100</v>
      </c>
      <c r="E1069" s="14">
        <v>20151118</v>
      </c>
      <c r="F1069">
        <v>2822816</v>
      </c>
      <c r="G1069">
        <v>923272193</v>
      </c>
      <c r="H1069" s="26">
        <v>131401</v>
      </c>
      <c r="I1069">
        <v>131401</v>
      </c>
      <c r="K1069" s="1">
        <v>2800</v>
      </c>
      <c r="L1069"/>
    </row>
    <row r="1070" spans="1:12" hidden="1" x14ac:dyDescent="0.25">
      <c r="A1070">
        <v>50000249</v>
      </c>
      <c r="B1070">
        <v>2178020</v>
      </c>
      <c r="C1070" t="s">
        <v>154</v>
      </c>
      <c r="D1070">
        <v>20268672</v>
      </c>
      <c r="E1070" s="14">
        <v>20151118</v>
      </c>
      <c r="F1070">
        <v>2822816</v>
      </c>
      <c r="G1070">
        <v>923272193</v>
      </c>
      <c r="H1070" s="26">
        <v>131401</v>
      </c>
      <c r="I1070">
        <v>131401</v>
      </c>
      <c r="K1070" s="1">
        <v>2700</v>
      </c>
      <c r="L1070"/>
    </row>
    <row r="1071" spans="1:12" hidden="1" x14ac:dyDescent="0.25">
      <c r="A1071">
        <v>50000249</v>
      </c>
      <c r="B1071">
        <v>2178024</v>
      </c>
      <c r="C1071" t="s">
        <v>154</v>
      </c>
      <c r="D1071">
        <v>19069263</v>
      </c>
      <c r="E1071" s="14">
        <v>20151118</v>
      </c>
      <c r="F1071">
        <v>2822816</v>
      </c>
      <c r="G1071">
        <v>923272193</v>
      </c>
      <c r="H1071" s="26">
        <v>131401</v>
      </c>
      <c r="I1071">
        <v>131401</v>
      </c>
      <c r="K1071" s="1">
        <v>5400</v>
      </c>
      <c r="L1071"/>
    </row>
    <row r="1072" spans="1:12" hidden="1" x14ac:dyDescent="0.25">
      <c r="A1072">
        <v>50000249</v>
      </c>
      <c r="B1072">
        <v>2178025</v>
      </c>
      <c r="C1072" t="s">
        <v>154</v>
      </c>
      <c r="D1072">
        <v>4401115</v>
      </c>
      <c r="E1072" s="14">
        <v>20151118</v>
      </c>
      <c r="F1072">
        <v>2822816</v>
      </c>
      <c r="G1072">
        <v>923272193</v>
      </c>
      <c r="H1072" s="26">
        <v>131401</v>
      </c>
      <c r="I1072">
        <v>131401</v>
      </c>
      <c r="K1072" s="1">
        <v>8000</v>
      </c>
      <c r="L1072"/>
    </row>
    <row r="1073" spans="1:12" hidden="1" x14ac:dyDescent="0.25">
      <c r="A1073">
        <v>50000249</v>
      </c>
      <c r="B1073">
        <v>2178079</v>
      </c>
      <c r="C1073" t="s">
        <v>154</v>
      </c>
      <c r="D1073">
        <v>37806292</v>
      </c>
      <c r="E1073" s="14">
        <v>20151118</v>
      </c>
      <c r="F1073">
        <v>2822816</v>
      </c>
      <c r="G1073">
        <v>923272193</v>
      </c>
      <c r="H1073" s="26">
        <v>131401</v>
      </c>
      <c r="I1073">
        <v>131401</v>
      </c>
      <c r="K1073" s="1">
        <v>4500</v>
      </c>
      <c r="L1073"/>
    </row>
    <row r="1074" spans="1:12" hidden="1" x14ac:dyDescent="0.25">
      <c r="A1074">
        <v>50000249</v>
      </c>
      <c r="B1074">
        <v>2178113</v>
      </c>
      <c r="C1074" t="s">
        <v>154</v>
      </c>
      <c r="D1074">
        <v>10253378</v>
      </c>
      <c r="E1074" s="14">
        <v>20151118</v>
      </c>
      <c r="F1074">
        <v>2822816</v>
      </c>
      <c r="G1074">
        <v>923272193</v>
      </c>
      <c r="H1074" s="26">
        <v>131401</v>
      </c>
      <c r="I1074">
        <v>131401</v>
      </c>
      <c r="K1074" s="1">
        <v>30400</v>
      </c>
      <c r="L1074"/>
    </row>
    <row r="1075" spans="1:12" hidden="1" x14ac:dyDescent="0.25">
      <c r="A1075">
        <v>50000249</v>
      </c>
      <c r="B1075">
        <v>2178129</v>
      </c>
      <c r="C1075" t="s">
        <v>154</v>
      </c>
      <c r="D1075">
        <v>11313747</v>
      </c>
      <c r="E1075" s="14">
        <v>20151118</v>
      </c>
      <c r="F1075">
        <v>2822816</v>
      </c>
      <c r="G1075">
        <v>923272193</v>
      </c>
      <c r="H1075" s="26">
        <v>131401</v>
      </c>
      <c r="I1075">
        <v>131401</v>
      </c>
      <c r="K1075" s="1">
        <v>8000</v>
      </c>
      <c r="L1075"/>
    </row>
    <row r="1076" spans="1:12" hidden="1" x14ac:dyDescent="0.25">
      <c r="A1076">
        <v>50000249</v>
      </c>
      <c r="B1076">
        <v>2198459</v>
      </c>
      <c r="C1076" t="s">
        <v>154</v>
      </c>
      <c r="D1076">
        <v>1098722659</v>
      </c>
      <c r="E1076" s="14">
        <v>20151118</v>
      </c>
      <c r="F1076">
        <v>3017806</v>
      </c>
      <c r="G1076">
        <v>12400000</v>
      </c>
      <c r="H1076" s="26">
        <v>270102</v>
      </c>
      <c r="I1076">
        <v>121204</v>
      </c>
      <c r="K1076" s="1">
        <v>5000</v>
      </c>
      <c r="L1076"/>
    </row>
    <row r="1077" spans="1:12" hidden="1" x14ac:dyDescent="0.25">
      <c r="A1077">
        <v>50000249</v>
      </c>
      <c r="B1077">
        <v>2283132</v>
      </c>
      <c r="C1077" t="s">
        <v>179</v>
      </c>
      <c r="D1077">
        <v>9004942421</v>
      </c>
      <c r="E1077" s="14">
        <v>20151118</v>
      </c>
      <c r="F1077">
        <v>6475933</v>
      </c>
      <c r="G1077">
        <v>96400000</v>
      </c>
      <c r="H1077" s="26">
        <v>370101</v>
      </c>
      <c r="I1077">
        <v>121280</v>
      </c>
      <c r="K1077" s="1">
        <v>10200</v>
      </c>
      <c r="L1077"/>
    </row>
    <row r="1078" spans="1:12" hidden="1" x14ac:dyDescent="0.25">
      <c r="A1078">
        <v>50000249</v>
      </c>
      <c r="B1078">
        <v>2291621</v>
      </c>
      <c r="C1078" t="s">
        <v>171</v>
      </c>
      <c r="D1078">
        <v>1107068446</v>
      </c>
      <c r="E1078" s="14">
        <v>20151118</v>
      </c>
      <c r="F1078">
        <v>31652379</v>
      </c>
      <c r="G1078">
        <v>12400000</v>
      </c>
      <c r="H1078" s="26">
        <v>270102</v>
      </c>
      <c r="I1078">
        <v>121204</v>
      </c>
      <c r="K1078" s="1">
        <v>5000</v>
      </c>
      <c r="L1078"/>
    </row>
    <row r="1079" spans="1:12" hidden="1" x14ac:dyDescent="0.25">
      <c r="A1079">
        <v>50000249</v>
      </c>
      <c r="B1079">
        <v>2305067</v>
      </c>
      <c r="C1079" t="s">
        <v>173</v>
      </c>
      <c r="D1079">
        <v>8001658045</v>
      </c>
      <c r="E1079" s="14">
        <v>20151118</v>
      </c>
      <c r="F1079">
        <v>7422309</v>
      </c>
      <c r="G1079">
        <v>12400000</v>
      </c>
      <c r="H1079" s="26">
        <v>270108</v>
      </c>
      <c r="I1079">
        <v>270108</v>
      </c>
      <c r="K1079" s="1">
        <v>6504021</v>
      </c>
      <c r="L1079"/>
    </row>
    <row r="1080" spans="1:12" hidden="1" x14ac:dyDescent="0.25">
      <c r="A1080">
        <v>50000249</v>
      </c>
      <c r="B1080">
        <v>2309377</v>
      </c>
      <c r="C1080" t="s">
        <v>177</v>
      </c>
      <c r="D1080">
        <v>30391750</v>
      </c>
      <c r="E1080" s="14">
        <v>20151118</v>
      </c>
      <c r="F1080">
        <v>32128874</v>
      </c>
      <c r="G1080">
        <v>26800000</v>
      </c>
      <c r="H1080" s="26">
        <v>360200</v>
      </c>
      <c r="I1080">
        <v>360200</v>
      </c>
      <c r="K1080" s="1">
        <v>363378</v>
      </c>
      <c r="L1080"/>
    </row>
    <row r="1081" spans="1:12" hidden="1" x14ac:dyDescent="0.25">
      <c r="A1081">
        <v>50000249</v>
      </c>
      <c r="B1081">
        <v>2379773</v>
      </c>
      <c r="C1081" t="s">
        <v>195</v>
      </c>
      <c r="D1081">
        <v>26671659</v>
      </c>
      <c r="E1081" s="14">
        <v>20151118</v>
      </c>
      <c r="F1081">
        <v>4376335</v>
      </c>
      <c r="G1081">
        <v>26800000</v>
      </c>
      <c r="H1081" s="26">
        <v>360200</v>
      </c>
      <c r="I1081">
        <v>360200</v>
      </c>
      <c r="K1081" s="1">
        <v>38450</v>
      </c>
      <c r="L1081"/>
    </row>
    <row r="1082" spans="1:12" hidden="1" x14ac:dyDescent="0.25">
      <c r="A1082">
        <v>50000249</v>
      </c>
      <c r="B1082">
        <v>2425988</v>
      </c>
      <c r="C1082" t="s">
        <v>169</v>
      </c>
      <c r="D1082">
        <v>1085301178</v>
      </c>
      <c r="E1082" s="14">
        <v>20151118</v>
      </c>
      <c r="F1082">
        <v>31561610</v>
      </c>
      <c r="G1082">
        <v>12400000</v>
      </c>
      <c r="H1082" s="26">
        <v>270102</v>
      </c>
      <c r="I1082">
        <v>121204</v>
      </c>
      <c r="K1082" s="1">
        <v>5000</v>
      </c>
      <c r="L1082"/>
    </row>
    <row r="1083" spans="1:12" hidden="1" x14ac:dyDescent="0.25">
      <c r="A1083">
        <v>50000249</v>
      </c>
      <c r="B1083">
        <v>2432496</v>
      </c>
      <c r="C1083" t="s">
        <v>154</v>
      </c>
      <c r="D1083">
        <v>900156264</v>
      </c>
      <c r="E1083" s="14">
        <v>20151118</v>
      </c>
      <c r="F1083">
        <v>4193000</v>
      </c>
      <c r="G1083">
        <v>12400000</v>
      </c>
      <c r="H1083" s="26">
        <v>270108</v>
      </c>
      <c r="I1083">
        <v>270108</v>
      </c>
      <c r="K1083" s="1">
        <v>11645904</v>
      </c>
      <c r="L1083"/>
    </row>
    <row r="1084" spans="1:12" hidden="1" x14ac:dyDescent="0.25">
      <c r="A1084">
        <v>50000249</v>
      </c>
      <c r="B1084">
        <v>2460664</v>
      </c>
      <c r="C1084" t="s">
        <v>154</v>
      </c>
      <c r="D1084">
        <v>1082937775</v>
      </c>
      <c r="E1084" s="14">
        <v>20151118</v>
      </c>
      <c r="F1084">
        <v>30026250</v>
      </c>
      <c r="G1084">
        <v>12400000</v>
      </c>
      <c r="H1084" s="26">
        <v>270102</v>
      </c>
      <c r="I1084">
        <v>121204</v>
      </c>
      <c r="K1084" s="1">
        <v>5000</v>
      </c>
      <c r="L1084"/>
    </row>
    <row r="1085" spans="1:12" hidden="1" x14ac:dyDescent="0.25">
      <c r="A1085">
        <v>50000249</v>
      </c>
      <c r="B1085">
        <v>2460665</v>
      </c>
      <c r="C1085" t="s">
        <v>154</v>
      </c>
      <c r="D1085">
        <v>1128437358</v>
      </c>
      <c r="E1085" s="14">
        <v>20151118</v>
      </c>
      <c r="F1085">
        <v>30125080</v>
      </c>
      <c r="G1085">
        <v>12400000</v>
      </c>
      <c r="H1085" s="26">
        <v>270102</v>
      </c>
      <c r="I1085">
        <v>121204</v>
      </c>
      <c r="K1085" s="1">
        <v>5000</v>
      </c>
      <c r="L1085"/>
    </row>
    <row r="1086" spans="1:12" hidden="1" x14ac:dyDescent="0.25">
      <c r="A1086">
        <v>50000249</v>
      </c>
      <c r="B1086">
        <v>2460666</v>
      </c>
      <c r="C1086" t="s">
        <v>154</v>
      </c>
      <c r="D1086">
        <v>1052398210</v>
      </c>
      <c r="E1086" s="14">
        <v>20151118</v>
      </c>
      <c r="F1086">
        <v>30064817</v>
      </c>
      <c r="G1086">
        <v>12400000</v>
      </c>
      <c r="H1086" s="26">
        <v>270102</v>
      </c>
      <c r="I1086">
        <v>121204</v>
      </c>
      <c r="K1086" s="1">
        <v>5000</v>
      </c>
      <c r="L1086"/>
    </row>
    <row r="1087" spans="1:12" hidden="1" x14ac:dyDescent="0.25">
      <c r="A1087">
        <v>50000249</v>
      </c>
      <c r="B1087">
        <v>2460667</v>
      </c>
      <c r="C1087" t="s">
        <v>154</v>
      </c>
      <c r="D1087">
        <v>1053664985</v>
      </c>
      <c r="E1087" s="14">
        <v>20151118</v>
      </c>
      <c r="F1087">
        <v>32048419</v>
      </c>
      <c r="G1087">
        <v>12400000</v>
      </c>
      <c r="H1087" s="26">
        <v>270102</v>
      </c>
      <c r="I1087">
        <v>121204</v>
      </c>
      <c r="K1087" s="1">
        <v>5000</v>
      </c>
      <c r="L1087"/>
    </row>
    <row r="1088" spans="1:12" hidden="1" x14ac:dyDescent="0.25">
      <c r="A1088">
        <v>50000249</v>
      </c>
      <c r="B1088">
        <v>2460670</v>
      </c>
      <c r="C1088" t="s">
        <v>154</v>
      </c>
      <c r="D1088">
        <v>23544171</v>
      </c>
      <c r="E1088" s="14">
        <v>20151118</v>
      </c>
      <c r="F1088">
        <v>33133268</v>
      </c>
      <c r="G1088">
        <v>12400000</v>
      </c>
      <c r="H1088" s="26">
        <v>270102</v>
      </c>
      <c r="I1088">
        <v>270102</v>
      </c>
      <c r="K1088" s="1">
        <v>700</v>
      </c>
      <c r="L1088"/>
    </row>
    <row r="1089" spans="1:12" hidden="1" x14ac:dyDescent="0.25">
      <c r="A1089">
        <v>50000249</v>
      </c>
      <c r="B1089">
        <v>2465157</v>
      </c>
      <c r="C1089" t="s">
        <v>154</v>
      </c>
      <c r="D1089">
        <v>1026261527</v>
      </c>
      <c r="E1089" s="14">
        <v>20151118</v>
      </c>
      <c r="F1089">
        <v>32025913</v>
      </c>
      <c r="G1089">
        <v>12200000</v>
      </c>
      <c r="H1089" s="26">
        <v>250101</v>
      </c>
      <c r="I1089">
        <v>121225</v>
      </c>
      <c r="K1089" s="1">
        <v>21200</v>
      </c>
      <c r="L1089"/>
    </row>
    <row r="1090" spans="1:12" hidden="1" x14ac:dyDescent="0.25">
      <c r="A1090">
        <v>50000249</v>
      </c>
      <c r="B1090">
        <v>2488256</v>
      </c>
      <c r="C1090" t="s">
        <v>169</v>
      </c>
      <c r="D1090">
        <v>1085274202</v>
      </c>
      <c r="E1090" s="14">
        <v>20151118</v>
      </c>
      <c r="F1090">
        <v>32056724</v>
      </c>
      <c r="G1090">
        <v>12400000</v>
      </c>
      <c r="H1090" s="26">
        <v>270102</v>
      </c>
      <c r="I1090">
        <v>121204</v>
      </c>
      <c r="K1090" s="1">
        <v>5000</v>
      </c>
      <c r="L1090"/>
    </row>
    <row r="1091" spans="1:12" hidden="1" x14ac:dyDescent="0.25">
      <c r="A1091">
        <v>50000249</v>
      </c>
      <c r="B1091">
        <v>2488326</v>
      </c>
      <c r="C1091" t="s">
        <v>169</v>
      </c>
      <c r="D1091">
        <v>1089484263</v>
      </c>
      <c r="E1091" s="14">
        <v>20151118</v>
      </c>
      <c r="F1091">
        <v>31379678</v>
      </c>
      <c r="G1091">
        <v>12400000</v>
      </c>
      <c r="H1091" s="26">
        <v>270102</v>
      </c>
      <c r="I1091">
        <v>121204</v>
      </c>
      <c r="K1091" s="1">
        <v>5000</v>
      </c>
      <c r="L1091"/>
    </row>
    <row r="1092" spans="1:12" hidden="1" x14ac:dyDescent="0.25">
      <c r="A1092">
        <v>50000249</v>
      </c>
      <c r="B1092">
        <v>2549728</v>
      </c>
      <c r="C1092" t="s">
        <v>154</v>
      </c>
      <c r="D1092">
        <v>1053610089</v>
      </c>
      <c r="E1092" s="14">
        <v>20151118</v>
      </c>
      <c r="F1092">
        <v>31067711</v>
      </c>
      <c r="G1092">
        <v>26800000</v>
      </c>
      <c r="H1092" s="26">
        <v>360200</v>
      </c>
      <c r="I1092">
        <v>360200</v>
      </c>
      <c r="K1092" s="1">
        <v>173082</v>
      </c>
      <c r="L1092"/>
    </row>
    <row r="1093" spans="1:12" hidden="1" x14ac:dyDescent="0.25">
      <c r="A1093">
        <v>50000249</v>
      </c>
      <c r="B1093">
        <v>2558076</v>
      </c>
      <c r="C1093" t="s">
        <v>192</v>
      </c>
      <c r="D1093">
        <v>20822866</v>
      </c>
      <c r="E1093" s="14">
        <v>20151118</v>
      </c>
      <c r="F1093">
        <v>30030952</v>
      </c>
      <c r="G1093">
        <v>923272193</v>
      </c>
      <c r="H1093" s="26">
        <v>131401</v>
      </c>
      <c r="I1093">
        <v>131401</v>
      </c>
      <c r="K1093" s="1">
        <v>9000</v>
      </c>
      <c r="L1093"/>
    </row>
    <row r="1094" spans="1:12" hidden="1" x14ac:dyDescent="0.25">
      <c r="A1094">
        <v>50000249</v>
      </c>
      <c r="B1094">
        <v>2621283</v>
      </c>
      <c r="C1094" t="s">
        <v>191</v>
      </c>
      <c r="D1094">
        <v>52162628</v>
      </c>
      <c r="E1094" s="14">
        <v>20151118</v>
      </c>
      <c r="F1094">
        <v>6049179</v>
      </c>
      <c r="G1094">
        <v>26800000</v>
      </c>
      <c r="H1094" s="26">
        <v>360200</v>
      </c>
      <c r="I1094">
        <v>360200</v>
      </c>
      <c r="K1094" s="1">
        <v>5543</v>
      </c>
      <c r="L1094"/>
    </row>
    <row r="1095" spans="1:12" hidden="1" x14ac:dyDescent="0.25">
      <c r="A1095">
        <v>50000249</v>
      </c>
      <c r="B1095">
        <v>2625704</v>
      </c>
      <c r="C1095" t="s">
        <v>169</v>
      </c>
      <c r="D1095">
        <v>59832717</v>
      </c>
      <c r="E1095" s="14">
        <v>20151118</v>
      </c>
      <c r="F1095">
        <v>31670142</v>
      </c>
      <c r="G1095">
        <v>12400000</v>
      </c>
      <c r="H1095" s="26">
        <v>270102</v>
      </c>
      <c r="I1095">
        <v>121204</v>
      </c>
      <c r="K1095" s="1">
        <v>5000</v>
      </c>
      <c r="L1095"/>
    </row>
    <row r="1096" spans="1:12" hidden="1" x14ac:dyDescent="0.25">
      <c r="A1096">
        <v>50000249</v>
      </c>
      <c r="B1096">
        <v>2644158</v>
      </c>
      <c r="C1096" t="s">
        <v>158</v>
      </c>
      <c r="D1096">
        <v>84079411</v>
      </c>
      <c r="E1096" s="14">
        <v>20151118</v>
      </c>
      <c r="F1096">
        <v>30053251</v>
      </c>
      <c r="G1096">
        <v>26800000</v>
      </c>
      <c r="H1096" s="26">
        <v>360200</v>
      </c>
      <c r="I1096">
        <v>360200</v>
      </c>
      <c r="K1096" s="1">
        <v>832500</v>
      </c>
      <c r="L1096"/>
    </row>
    <row r="1097" spans="1:12" hidden="1" x14ac:dyDescent="0.25">
      <c r="A1097">
        <v>50000249</v>
      </c>
      <c r="B1097">
        <v>2647483</v>
      </c>
      <c r="C1097" t="s">
        <v>176</v>
      </c>
      <c r="D1097">
        <v>11317928</v>
      </c>
      <c r="E1097" s="14">
        <v>20151118</v>
      </c>
      <c r="F1097">
        <v>31479924</v>
      </c>
      <c r="G1097">
        <v>26800000</v>
      </c>
      <c r="H1097" s="26">
        <v>360200</v>
      </c>
      <c r="I1097">
        <v>360200</v>
      </c>
      <c r="K1097" s="1">
        <v>5000</v>
      </c>
      <c r="L1097"/>
    </row>
    <row r="1098" spans="1:12" hidden="1" x14ac:dyDescent="0.25">
      <c r="A1098">
        <v>50000249</v>
      </c>
      <c r="B1098">
        <v>2647485</v>
      </c>
      <c r="C1098" t="s">
        <v>160</v>
      </c>
      <c r="D1098">
        <v>14224847</v>
      </c>
      <c r="E1098" s="14">
        <v>20151118</v>
      </c>
      <c r="F1098">
        <v>31361324</v>
      </c>
      <c r="G1098">
        <v>26800000</v>
      </c>
      <c r="H1098" s="26">
        <v>360200</v>
      </c>
      <c r="I1098">
        <v>360200</v>
      </c>
      <c r="K1098" s="1">
        <v>76660</v>
      </c>
      <c r="L1098"/>
    </row>
    <row r="1099" spans="1:12" hidden="1" x14ac:dyDescent="0.25">
      <c r="A1099">
        <v>50000249</v>
      </c>
      <c r="B1099">
        <v>29987056</v>
      </c>
      <c r="C1099" t="s">
        <v>154</v>
      </c>
      <c r="D1099">
        <v>79347892</v>
      </c>
      <c r="E1099" s="14">
        <v>20151118</v>
      </c>
      <c r="F1099">
        <v>31385278</v>
      </c>
      <c r="G1099">
        <v>26800000</v>
      </c>
      <c r="H1099" s="26">
        <v>360200</v>
      </c>
      <c r="I1099">
        <v>360200</v>
      </c>
      <c r="K1099" s="1">
        <v>33612</v>
      </c>
      <c r="L1099"/>
    </row>
    <row r="1100" spans="1:12" hidden="1" x14ac:dyDescent="0.25">
      <c r="A1100">
        <v>50000249</v>
      </c>
      <c r="B1100">
        <v>39764585</v>
      </c>
      <c r="C1100" t="s">
        <v>154</v>
      </c>
      <c r="D1100">
        <v>1113785661</v>
      </c>
      <c r="E1100" s="14">
        <v>20151118</v>
      </c>
      <c r="F1100">
        <v>31888316</v>
      </c>
      <c r="G1100">
        <v>12400000</v>
      </c>
      <c r="H1100" s="26">
        <v>270102</v>
      </c>
      <c r="I1100">
        <v>121204</v>
      </c>
      <c r="K1100" s="1">
        <v>5000</v>
      </c>
      <c r="L1100"/>
    </row>
    <row r="1101" spans="1:12" hidden="1" x14ac:dyDescent="0.25">
      <c r="A1101">
        <v>50000249</v>
      </c>
      <c r="B1101">
        <v>40441511</v>
      </c>
      <c r="C1101" t="s">
        <v>154</v>
      </c>
      <c r="D1101">
        <v>800251440</v>
      </c>
      <c r="E1101" s="14">
        <v>20151118</v>
      </c>
      <c r="F1101">
        <v>6466060</v>
      </c>
      <c r="G1101">
        <v>13700000</v>
      </c>
      <c r="H1101" s="26">
        <v>290101</v>
      </c>
      <c r="I1101">
        <v>121250</v>
      </c>
      <c r="K1101" s="1">
        <v>3076400</v>
      </c>
      <c r="L1101"/>
    </row>
    <row r="1102" spans="1:12" hidden="1" x14ac:dyDescent="0.25">
      <c r="A1102">
        <v>50000249</v>
      </c>
      <c r="B1102">
        <v>40441512</v>
      </c>
      <c r="C1102" t="s">
        <v>154</v>
      </c>
      <c r="D1102">
        <v>8002514406</v>
      </c>
      <c r="E1102" s="14">
        <v>20151118</v>
      </c>
      <c r="F1102">
        <v>6466060</v>
      </c>
      <c r="G1102">
        <v>13700000</v>
      </c>
      <c r="H1102" s="26">
        <v>290101</v>
      </c>
      <c r="I1102">
        <v>270944</v>
      </c>
      <c r="K1102" s="1">
        <v>1941333</v>
      </c>
      <c r="L1102"/>
    </row>
    <row r="1103" spans="1:12" hidden="1" x14ac:dyDescent="0.25">
      <c r="A1103">
        <v>50000249</v>
      </c>
      <c r="B1103">
        <v>40441513</v>
      </c>
      <c r="C1103" t="s">
        <v>154</v>
      </c>
      <c r="D1103">
        <v>8002514406</v>
      </c>
      <c r="E1103" s="14">
        <v>20151118</v>
      </c>
      <c r="F1103">
        <v>6466060</v>
      </c>
      <c r="G1103">
        <v>13700000</v>
      </c>
      <c r="H1103" s="26">
        <v>290101</v>
      </c>
      <c r="I1103">
        <v>270944</v>
      </c>
      <c r="K1103" s="1">
        <v>583511</v>
      </c>
      <c r="L1103"/>
    </row>
    <row r="1104" spans="1:12" hidden="1" x14ac:dyDescent="0.25">
      <c r="A1104">
        <v>50000249</v>
      </c>
      <c r="B1104">
        <v>40441514</v>
      </c>
      <c r="C1104" t="s">
        <v>154</v>
      </c>
      <c r="D1104">
        <v>8002514406</v>
      </c>
      <c r="E1104" s="14">
        <v>20151118</v>
      </c>
      <c r="F1104">
        <v>6466060</v>
      </c>
      <c r="G1104">
        <v>13700000</v>
      </c>
      <c r="H1104" s="26">
        <v>290101</v>
      </c>
      <c r="I1104">
        <v>270944</v>
      </c>
      <c r="K1104" s="1">
        <v>704000</v>
      </c>
      <c r="L1104"/>
    </row>
    <row r="1105" spans="1:12" hidden="1" x14ac:dyDescent="0.25">
      <c r="A1105">
        <v>50000249</v>
      </c>
      <c r="B1105">
        <v>41122969</v>
      </c>
      <c r="C1105" t="s">
        <v>179</v>
      </c>
      <c r="D1105">
        <v>1098702269</v>
      </c>
      <c r="E1105" s="14">
        <v>20151118</v>
      </c>
      <c r="F1105">
        <v>31628795</v>
      </c>
      <c r="G1105">
        <v>12400000</v>
      </c>
      <c r="H1105" s="26">
        <v>270102</v>
      </c>
      <c r="I1105">
        <v>121204</v>
      </c>
      <c r="K1105" s="1">
        <v>5000</v>
      </c>
      <c r="L1105"/>
    </row>
    <row r="1106" spans="1:12" hidden="1" x14ac:dyDescent="0.25">
      <c r="A1106">
        <v>50000249</v>
      </c>
      <c r="B1106">
        <v>41466555</v>
      </c>
      <c r="C1106" t="s">
        <v>154</v>
      </c>
      <c r="D1106">
        <v>30283474</v>
      </c>
      <c r="E1106" s="14">
        <v>20151118</v>
      </c>
      <c r="F1106">
        <v>31255350</v>
      </c>
      <c r="G1106">
        <v>26800000</v>
      </c>
      <c r="H1106" s="26">
        <v>360200</v>
      </c>
      <c r="I1106">
        <v>360200</v>
      </c>
      <c r="K1106" s="1">
        <v>936067</v>
      </c>
      <c r="L1106"/>
    </row>
    <row r="1107" spans="1:12" hidden="1" x14ac:dyDescent="0.25">
      <c r="A1107">
        <v>50000249</v>
      </c>
      <c r="B1107">
        <v>41952509</v>
      </c>
      <c r="C1107" t="s">
        <v>154</v>
      </c>
      <c r="D1107">
        <v>1049626932</v>
      </c>
      <c r="E1107" s="14">
        <v>20151118</v>
      </c>
      <c r="F1107">
        <v>31334263</v>
      </c>
      <c r="G1107">
        <v>12400000</v>
      </c>
      <c r="H1107" s="26">
        <v>270102</v>
      </c>
      <c r="I1107">
        <v>121204</v>
      </c>
      <c r="K1107" s="1">
        <v>5000</v>
      </c>
      <c r="L1107"/>
    </row>
    <row r="1108" spans="1:12" hidden="1" x14ac:dyDescent="0.25">
      <c r="A1108">
        <v>50000249</v>
      </c>
      <c r="B1108">
        <v>42039330</v>
      </c>
      <c r="C1108" t="s">
        <v>230</v>
      </c>
      <c r="D1108">
        <v>8000207338</v>
      </c>
      <c r="E1108" s="14">
        <v>20151118</v>
      </c>
      <c r="F1108">
        <v>7289475</v>
      </c>
      <c r="G1108">
        <v>821500000</v>
      </c>
      <c r="H1108" s="26">
        <v>410101</v>
      </c>
      <c r="I1108">
        <v>270242</v>
      </c>
      <c r="K1108" s="1">
        <v>23880</v>
      </c>
      <c r="L1108"/>
    </row>
    <row r="1109" spans="1:12" hidden="1" x14ac:dyDescent="0.25">
      <c r="A1109">
        <v>50000249</v>
      </c>
      <c r="B1109">
        <v>42181630</v>
      </c>
      <c r="C1109" t="s">
        <v>154</v>
      </c>
      <c r="D1109">
        <v>1020778251</v>
      </c>
      <c r="E1109" s="14">
        <v>20151118</v>
      </c>
      <c r="F1109">
        <v>6950398</v>
      </c>
      <c r="G1109">
        <v>12400000</v>
      </c>
      <c r="H1109" s="26">
        <v>270102</v>
      </c>
      <c r="I1109">
        <v>121204</v>
      </c>
      <c r="K1109" s="1">
        <v>5000</v>
      </c>
      <c r="L1109"/>
    </row>
    <row r="1110" spans="1:12" hidden="1" x14ac:dyDescent="0.25">
      <c r="A1110">
        <v>50000249</v>
      </c>
      <c r="B1110">
        <v>42422762</v>
      </c>
      <c r="C1110" t="s">
        <v>154</v>
      </c>
      <c r="D1110">
        <v>1130598886</v>
      </c>
      <c r="E1110" s="14">
        <v>20151118</v>
      </c>
      <c r="F1110">
        <v>4707437</v>
      </c>
      <c r="G1110">
        <v>12400000</v>
      </c>
      <c r="H1110" s="26">
        <v>270102</v>
      </c>
      <c r="I1110">
        <v>121204</v>
      </c>
      <c r="K1110" s="1">
        <v>5000</v>
      </c>
      <c r="L1110"/>
    </row>
    <row r="1111" spans="1:12" hidden="1" x14ac:dyDescent="0.25">
      <c r="A1111">
        <v>50000249</v>
      </c>
      <c r="B1111">
        <v>42711431</v>
      </c>
      <c r="C1111" t="s">
        <v>154</v>
      </c>
      <c r="D1111">
        <v>1049614393</v>
      </c>
      <c r="E1111" s="14">
        <v>20151118</v>
      </c>
      <c r="F1111">
        <v>31952179</v>
      </c>
      <c r="G1111">
        <v>12400000</v>
      </c>
      <c r="H1111" s="26">
        <v>270102</v>
      </c>
      <c r="I1111">
        <v>121204</v>
      </c>
      <c r="K1111" s="1">
        <v>5000</v>
      </c>
      <c r="L1111"/>
    </row>
    <row r="1112" spans="1:12" hidden="1" x14ac:dyDescent="0.25">
      <c r="A1112">
        <v>50000249</v>
      </c>
      <c r="B1112">
        <v>42913827</v>
      </c>
      <c r="C1112" t="s">
        <v>154</v>
      </c>
      <c r="D1112">
        <v>41623870</v>
      </c>
      <c r="E1112" s="14">
        <v>20151118</v>
      </c>
      <c r="F1112">
        <v>7402417</v>
      </c>
      <c r="G1112">
        <v>923272193</v>
      </c>
      <c r="H1112" s="26">
        <v>131401</v>
      </c>
      <c r="I1112">
        <v>131401</v>
      </c>
      <c r="K1112" s="1">
        <v>2600</v>
      </c>
      <c r="L1112"/>
    </row>
    <row r="1113" spans="1:12" hidden="1" x14ac:dyDescent="0.25">
      <c r="A1113">
        <v>50000249</v>
      </c>
      <c r="B1113">
        <v>44823876</v>
      </c>
      <c r="C1113" t="s">
        <v>154</v>
      </c>
      <c r="D1113">
        <v>19408037</v>
      </c>
      <c r="E1113" s="14">
        <v>20151118</v>
      </c>
      <c r="F1113">
        <v>4166519</v>
      </c>
      <c r="G1113">
        <v>923272193</v>
      </c>
      <c r="H1113" s="26">
        <v>131401</v>
      </c>
      <c r="I1113">
        <v>131401</v>
      </c>
      <c r="K1113" s="1">
        <v>14200</v>
      </c>
      <c r="L1113"/>
    </row>
    <row r="1114" spans="1:12" hidden="1" x14ac:dyDescent="0.25">
      <c r="A1114">
        <v>50000249</v>
      </c>
      <c r="B1114">
        <v>45198841</v>
      </c>
      <c r="C1114" t="s">
        <v>154</v>
      </c>
      <c r="D1114">
        <v>79371569</v>
      </c>
      <c r="E1114" s="14">
        <v>20151118</v>
      </c>
      <c r="F1114">
        <v>2444704</v>
      </c>
      <c r="G1114">
        <v>923272421</v>
      </c>
      <c r="H1114" s="26">
        <v>190101</v>
      </c>
      <c r="I1114">
        <v>190101</v>
      </c>
      <c r="K1114" s="1">
        <v>5500</v>
      </c>
      <c r="L1114"/>
    </row>
    <row r="1115" spans="1:12" hidden="1" x14ac:dyDescent="0.25">
      <c r="A1115">
        <v>50000249</v>
      </c>
      <c r="B1115">
        <v>45198842</v>
      </c>
      <c r="C1115" t="s">
        <v>154</v>
      </c>
      <c r="D1115">
        <v>79371569</v>
      </c>
      <c r="E1115" s="14">
        <v>20151118</v>
      </c>
      <c r="F1115">
        <v>2444704</v>
      </c>
      <c r="G1115">
        <v>923272421</v>
      </c>
      <c r="H1115" s="26">
        <v>190101</v>
      </c>
      <c r="I1115">
        <v>190101</v>
      </c>
      <c r="K1115" s="1">
        <v>14500</v>
      </c>
      <c r="L1115"/>
    </row>
    <row r="1116" spans="1:12" hidden="1" x14ac:dyDescent="0.25">
      <c r="A1116">
        <v>50000249</v>
      </c>
      <c r="B1116">
        <v>45330706</v>
      </c>
      <c r="C1116" t="s">
        <v>199</v>
      </c>
      <c r="D1116">
        <v>98624773</v>
      </c>
      <c r="E1116" s="14">
        <v>20151118</v>
      </c>
      <c r="F1116">
        <v>3766529</v>
      </c>
      <c r="G1116">
        <v>26800000</v>
      </c>
      <c r="H1116" s="26">
        <v>360200</v>
      </c>
      <c r="I1116">
        <v>360200</v>
      </c>
      <c r="K1116" s="1">
        <v>5331</v>
      </c>
      <c r="L1116"/>
    </row>
    <row r="1117" spans="1:12" hidden="1" x14ac:dyDescent="0.25">
      <c r="A1117">
        <v>50000249</v>
      </c>
      <c r="B1117">
        <v>45594567</v>
      </c>
      <c r="C1117" t="s">
        <v>154</v>
      </c>
      <c r="D1117">
        <v>52934426</v>
      </c>
      <c r="E1117" s="14">
        <v>20151118</v>
      </c>
      <c r="F1117">
        <v>31183180</v>
      </c>
      <c r="G1117">
        <v>12400000</v>
      </c>
      <c r="H1117" s="26">
        <v>270102</v>
      </c>
      <c r="I1117">
        <v>121204</v>
      </c>
      <c r="K1117" s="1">
        <v>5000</v>
      </c>
      <c r="L1117"/>
    </row>
    <row r="1118" spans="1:12" hidden="1" x14ac:dyDescent="0.25">
      <c r="A1118">
        <v>50000249</v>
      </c>
      <c r="B1118">
        <v>46528641</v>
      </c>
      <c r="C1118" t="s">
        <v>154</v>
      </c>
      <c r="D1118">
        <v>1144162989</v>
      </c>
      <c r="E1118" s="14">
        <v>20151118</v>
      </c>
      <c r="F1118">
        <v>31543561</v>
      </c>
      <c r="G1118">
        <v>12400000</v>
      </c>
      <c r="H1118" s="26">
        <v>270102</v>
      </c>
      <c r="I1118">
        <v>121204</v>
      </c>
      <c r="K1118" s="1">
        <v>6000</v>
      </c>
      <c r="L1118"/>
    </row>
    <row r="1119" spans="1:12" hidden="1" x14ac:dyDescent="0.25">
      <c r="A1119">
        <v>50000249</v>
      </c>
      <c r="B1119">
        <v>46555477</v>
      </c>
      <c r="C1119" t="s">
        <v>154</v>
      </c>
      <c r="D1119">
        <v>1019077138</v>
      </c>
      <c r="E1119" s="14">
        <v>20151118</v>
      </c>
      <c r="F1119">
        <v>31078854</v>
      </c>
      <c r="G1119">
        <v>12400000</v>
      </c>
      <c r="H1119" s="26">
        <v>270102</v>
      </c>
      <c r="I1119">
        <v>121204</v>
      </c>
      <c r="K1119" s="1">
        <v>5000</v>
      </c>
      <c r="L1119"/>
    </row>
    <row r="1120" spans="1:12" hidden="1" x14ac:dyDescent="0.25">
      <c r="A1120">
        <v>50000249</v>
      </c>
      <c r="B1120">
        <v>46555493</v>
      </c>
      <c r="C1120" t="s">
        <v>154</v>
      </c>
      <c r="D1120">
        <v>1098691852</v>
      </c>
      <c r="E1120" s="14">
        <v>20151118</v>
      </c>
      <c r="F1120">
        <v>31068872</v>
      </c>
      <c r="G1120">
        <v>12400000</v>
      </c>
      <c r="H1120" s="26">
        <v>270102</v>
      </c>
      <c r="I1120">
        <v>121204</v>
      </c>
      <c r="K1120" s="1">
        <v>5000</v>
      </c>
      <c r="L1120"/>
    </row>
    <row r="1121" spans="1:12" hidden="1" x14ac:dyDescent="0.25">
      <c r="A1121">
        <v>50000249</v>
      </c>
      <c r="B1121">
        <v>46598393</v>
      </c>
      <c r="C1121" t="s">
        <v>154</v>
      </c>
      <c r="D1121">
        <v>52916346</v>
      </c>
      <c r="E1121" s="14">
        <v>20151118</v>
      </c>
      <c r="F1121">
        <v>31234826</v>
      </c>
      <c r="G1121">
        <v>12400000</v>
      </c>
      <c r="H1121" s="26">
        <v>270102</v>
      </c>
      <c r="I1121">
        <v>121204</v>
      </c>
      <c r="K1121" s="1">
        <v>5000</v>
      </c>
      <c r="L1121"/>
    </row>
    <row r="1122" spans="1:12" hidden="1" x14ac:dyDescent="0.25">
      <c r="A1122">
        <v>50000249</v>
      </c>
      <c r="B1122">
        <v>1439</v>
      </c>
      <c r="C1122" t="s">
        <v>154</v>
      </c>
      <c r="D1122">
        <v>79825723</v>
      </c>
      <c r="E1122" s="14">
        <v>20151119</v>
      </c>
      <c r="F1122">
        <v>2406791</v>
      </c>
      <c r="G1122">
        <v>12400000</v>
      </c>
      <c r="H1122" s="26">
        <v>270102</v>
      </c>
      <c r="I1122">
        <v>121204</v>
      </c>
      <c r="K1122" s="1">
        <v>5000</v>
      </c>
      <c r="L1122"/>
    </row>
    <row r="1123" spans="1:12" hidden="1" x14ac:dyDescent="0.25">
      <c r="A1123">
        <v>50000249</v>
      </c>
      <c r="B1123">
        <v>740004</v>
      </c>
      <c r="C1123" t="s">
        <v>212</v>
      </c>
      <c r="D1123">
        <v>32478755</v>
      </c>
      <c r="E1123" s="14">
        <v>20151119</v>
      </c>
      <c r="F1123">
        <v>3341266</v>
      </c>
      <c r="G1123">
        <v>923272193</v>
      </c>
      <c r="H1123" s="26">
        <v>131401</v>
      </c>
      <c r="I1123">
        <v>131401</v>
      </c>
      <c r="K1123" s="1">
        <v>8300</v>
      </c>
      <c r="L1123"/>
    </row>
    <row r="1124" spans="1:12" hidden="1" x14ac:dyDescent="0.25">
      <c r="A1124">
        <v>50000249</v>
      </c>
      <c r="B1124">
        <v>880177</v>
      </c>
      <c r="C1124" t="s">
        <v>173</v>
      </c>
      <c r="D1124">
        <v>1049633075</v>
      </c>
      <c r="E1124" s="14">
        <v>20151119</v>
      </c>
      <c r="F1124">
        <v>31380427</v>
      </c>
      <c r="G1124">
        <v>12400000</v>
      </c>
      <c r="H1124" s="26">
        <v>270102</v>
      </c>
      <c r="I1124">
        <v>121204</v>
      </c>
      <c r="K1124" s="1">
        <v>5000</v>
      </c>
      <c r="L1124"/>
    </row>
    <row r="1125" spans="1:12" hidden="1" x14ac:dyDescent="0.25">
      <c r="A1125">
        <v>50000249</v>
      </c>
      <c r="B1125">
        <v>880203</v>
      </c>
      <c r="C1125" t="s">
        <v>173</v>
      </c>
      <c r="D1125">
        <v>23589098</v>
      </c>
      <c r="E1125" s="14">
        <v>20151119</v>
      </c>
      <c r="F1125">
        <v>31182353</v>
      </c>
      <c r="G1125">
        <v>12400000</v>
      </c>
      <c r="H1125" s="26">
        <v>270102</v>
      </c>
      <c r="I1125">
        <v>121204</v>
      </c>
      <c r="K1125" s="1">
        <v>5000</v>
      </c>
      <c r="L1125"/>
    </row>
    <row r="1126" spans="1:12" hidden="1" x14ac:dyDescent="0.25">
      <c r="A1126">
        <v>50000249</v>
      </c>
      <c r="B1126">
        <v>884244</v>
      </c>
      <c r="C1126" t="s">
        <v>184</v>
      </c>
      <c r="D1126">
        <v>7554040</v>
      </c>
      <c r="E1126" s="14">
        <v>20151119</v>
      </c>
      <c r="F1126">
        <v>7495410</v>
      </c>
      <c r="G1126">
        <v>26800000</v>
      </c>
      <c r="H1126" s="26">
        <v>360200</v>
      </c>
      <c r="I1126">
        <v>360200</v>
      </c>
      <c r="K1126" s="1">
        <v>29000</v>
      </c>
      <c r="L1126"/>
    </row>
    <row r="1127" spans="1:12" hidden="1" x14ac:dyDescent="0.25">
      <c r="A1127">
        <v>50000249</v>
      </c>
      <c r="B1127">
        <v>916312</v>
      </c>
      <c r="C1127" t="s">
        <v>154</v>
      </c>
      <c r="D1127">
        <v>1086358659</v>
      </c>
      <c r="E1127" s="14">
        <v>20151119</v>
      </c>
      <c r="F1127">
        <v>31649423</v>
      </c>
      <c r="G1127">
        <v>12400000</v>
      </c>
      <c r="H1127" s="26">
        <v>270102</v>
      </c>
      <c r="I1127">
        <v>121204</v>
      </c>
      <c r="K1127" s="1">
        <v>5000</v>
      </c>
      <c r="L1127"/>
    </row>
    <row r="1128" spans="1:12" hidden="1" x14ac:dyDescent="0.25">
      <c r="A1128">
        <v>50000249</v>
      </c>
      <c r="B1128">
        <v>916313</v>
      </c>
      <c r="C1128" t="s">
        <v>154</v>
      </c>
      <c r="D1128">
        <v>1022384762</v>
      </c>
      <c r="E1128" s="14">
        <v>20151119</v>
      </c>
      <c r="F1128">
        <v>6959233</v>
      </c>
      <c r="G1128">
        <v>12400000</v>
      </c>
      <c r="H1128" s="26">
        <v>270102</v>
      </c>
      <c r="I1128">
        <v>121204</v>
      </c>
      <c r="K1128" s="1">
        <v>5000</v>
      </c>
      <c r="L1128"/>
    </row>
    <row r="1129" spans="1:12" hidden="1" x14ac:dyDescent="0.25">
      <c r="A1129">
        <v>50000249</v>
      </c>
      <c r="B1129">
        <v>1190820</v>
      </c>
      <c r="C1129" t="s">
        <v>163</v>
      </c>
      <c r="D1129">
        <v>1143362387</v>
      </c>
      <c r="E1129" s="14">
        <v>20151119</v>
      </c>
      <c r="F1129">
        <v>30045739</v>
      </c>
      <c r="G1129">
        <v>12400000</v>
      </c>
      <c r="H1129" s="26">
        <v>270102</v>
      </c>
      <c r="I1129">
        <v>121204</v>
      </c>
      <c r="K1129" s="1">
        <v>5000</v>
      </c>
      <c r="L1129"/>
    </row>
    <row r="1130" spans="1:12" hidden="1" x14ac:dyDescent="0.25">
      <c r="A1130">
        <v>50000249</v>
      </c>
      <c r="B1130">
        <v>1267388</v>
      </c>
      <c r="C1130" t="s">
        <v>180</v>
      </c>
      <c r="D1130">
        <v>1102808587</v>
      </c>
      <c r="E1130" s="14">
        <v>20151119</v>
      </c>
      <c r="F1130">
        <v>31126711</v>
      </c>
      <c r="G1130">
        <v>12400000</v>
      </c>
      <c r="H1130" s="26">
        <v>270102</v>
      </c>
      <c r="I1130">
        <v>121204</v>
      </c>
      <c r="K1130" s="1">
        <v>5000</v>
      </c>
      <c r="L1130"/>
    </row>
    <row r="1131" spans="1:12" hidden="1" x14ac:dyDescent="0.25">
      <c r="A1131">
        <v>50000249</v>
      </c>
      <c r="B1131">
        <v>1454181</v>
      </c>
      <c r="C1131" t="s">
        <v>154</v>
      </c>
      <c r="D1131">
        <v>8301225661</v>
      </c>
      <c r="E1131" s="14">
        <v>20151119</v>
      </c>
      <c r="F1131">
        <v>7050000</v>
      </c>
      <c r="G1131">
        <v>12800000</v>
      </c>
      <c r="H1131" s="26">
        <v>350300</v>
      </c>
      <c r="I1131">
        <v>350300</v>
      </c>
      <c r="K1131" s="1">
        <v>53560000</v>
      </c>
      <c r="L1131"/>
    </row>
    <row r="1132" spans="1:12" hidden="1" x14ac:dyDescent="0.25">
      <c r="A1132">
        <v>50000249</v>
      </c>
      <c r="B1132">
        <v>1454182</v>
      </c>
      <c r="C1132" t="s">
        <v>154</v>
      </c>
      <c r="D1132">
        <v>8301225661</v>
      </c>
      <c r="E1132" s="14">
        <v>20151119</v>
      </c>
      <c r="F1132">
        <v>7050000</v>
      </c>
      <c r="G1132">
        <v>12800000</v>
      </c>
      <c r="H1132" s="26">
        <v>350300</v>
      </c>
      <c r="I1132">
        <v>350300</v>
      </c>
      <c r="K1132" s="1">
        <v>107120000</v>
      </c>
      <c r="L1132"/>
    </row>
    <row r="1133" spans="1:12" hidden="1" x14ac:dyDescent="0.25">
      <c r="A1133">
        <v>50000249</v>
      </c>
      <c r="B1133">
        <v>1454183</v>
      </c>
      <c r="C1133" t="s">
        <v>154</v>
      </c>
      <c r="D1133">
        <v>8301225661</v>
      </c>
      <c r="E1133" s="14">
        <v>20151119</v>
      </c>
      <c r="F1133">
        <v>7050000</v>
      </c>
      <c r="G1133">
        <v>12800000</v>
      </c>
      <c r="H1133" s="26">
        <v>350300</v>
      </c>
      <c r="I1133">
        <v>350300</v>
      </c>
      <c r="K1133" s="1">
        <v>56670000</v>
      </c>
      <c r="L1133"/>
    </row>
    <row r="1134" spans="1:12" hidden="1" x14ac:dyDescent="0.25">
      <c r="A1134">
        <v>50000249</v>
      </c>
      <c r="B1134">
        <v>1476081</v>
      </c>
      <c r="C1134" t="s">
        <v>179</v>
      </c>
      <c r="D1134">
        <v>1095796856</v>
      </c>
      <c r="E1134" s="14">
        <v>20151119</v>
      </c>
      <c r="F1134">
        <v>31751796</v>
      </c>
      <c r="G1134">
        <v>12400000</v>
      </c>
      <c r="H1134" s="26">
        <v>270102</v>
      </c>
      <c r="I1134">
        <v>121204</v>
      </c>
      <c r="K1134" s="1">
        <v>5000</v>
      </c>
      <c r="L1134"/>
    </row>
    <row r="1135" spans="1:12" hidden="1" x14ac:dyDescent="0.25">
      <c r="A1135">
        <v>50000249</v>
      </c>
      <c r="B1135">
        <v>1476082</v>
      </c>
      <c r="C1135" t="s">
        <v>179</v>
      </c>
      <c r="D1135">
        <v>1098726763</v>
      </c>
      <c r="E1135" s="14">
        <v>20151119</v>
      </c>
      <c r="F1135">
        <v>30040360</v>
      </c>
      <c r="G1135">
        <v>12400000</v>
      </c>
      <c r="H1135" s="26">
        <v>270102</v>
      </c>
      <c r="I1135">
        <v>121204</v>
      </c>
      <c r="K1135" s="1">
        <v>5000</v>
      </c>
      <c r="L1135"/>
    </row>
    <row r="1136" spans="1:12" hidden="1" x14ac:dyDescent="0.25">
      <c r="A1136">
        <v>50000249</v>
      </c>
      <c r="B1136">
        <v>1476083</v>
      </c>
      <c r="C1136" t="s">
        <v>179</v>
      </c>
      <c r="D1136">
        <v>1098707825</v>
      </c>
      <c r="E1136" s="14">
        <v>20151119</v>
      </c>
      <c r="F1136">
        <v>6406472</v>
      </c>
      <c r="G1136">
        <v>12400000</v>
      </c>
      <c r="H1136" s="26">
        <v>270102</v>
      </c>
      <c r="I1136">
        <v>121204</v>
      </c>
      <c r="K1136" s="1">
        <v>5000</v>
      </c>
      <c r="L1136"/>
    </row>
    <row r="1137" spans="1:12" hidden="1" x14ac:dyDescent="0.25">
      <c r="A1137">
        <v>50000249</v>
      </c>
      <c r="B1137">
        <v>1476085</v>
      </c>
      <c r="C1137" t="s">
        <v>179</v>
      </c>
      <c r="D1137">
        <v>1098726212</v>
      </c>
      <c r="E1137" s="14">
        <v>20151119</v>
      </c>
      <c r="F1137">
        <v>6380321</v>
      </c>
      <c r="G1137">
        <v>12400000</v>
      </c>
      <c r="H1137" s="26">
        <v>270102</v>
      </c>
      <c r="I1137">
        <v>121204</v>
      </c>
      <c r="K1137" s="1">
        <v>5000</v>
      </c>
      <c r="L1137"/>
    </row>
    <row r="1138" spans="1:12" hidden="1" x14ac:dyDescent="0.25">
      <c r="A1138">
        <v>50000249</v>
      </c>
      <c r="B1138">
        <v>1493882</v>
      </c>
      <c r="C1138" t="s">
        <v>154</v>
      </c>
      <c r="D1138">
        <v>1032440053</v>
      </c>
      <c r="E1138" s="14">
        <v>20151119</v>
      </c>
      <c r="F1138">
        <v>32137647</v>
      </c>
      <c r="G1138">
        <v>12400000</v>
      </c>
      <c r="H1138" s="26">
        <v>270102</v>
      </c>
      <c r="I1138">
        <v>121204</v>
      </c>
      <c r="K1138" s="1">
        <v>5000</v>
      </c>
      <c r="L1138"/>
    </row>
    <row r="1139" spans="1:12" hidden="1" x14ac:dyDescent="0.25">
      <c r="A1139">
        <v>50000249</v>
      </c>
      <c r="B1139">
        <v>1555015</v>
      </c>
      <c r="C1139" t="s">
        <v>172</v>
      </c>
      <c r="D1139">
        <v>1082776991</v>
      </c>
      <c r="E1139" s="14">
        <v>20151119</v>
      </c>
      <c r="F1139">
        <v>32030657</v>
      </c>
      <c r="G1139">
        <v>12400000</v>
      </c>
      <c r="H1139" s="26">
        <v>270102</v>
      </c>
      <c r="I1139">
        <v>121204</v>
      </c>
      <c r="K1139" s="1">
        <v>5000</v>
      </c>
      <c r="L1139"/>
    </row>
    <row r="1140" spans="1:12" hidden="1" x14ac:dyDescent="0.25">
      <c r="A1140">
        <v>50000249</v>
      </c>
      <c r="B1140">
        <v>1555075</v>
      </c>
      <c r="C1140" t="s">
        <v>172</v>
      </c>
      <c r="D1140">
        <v>1079409176</v>
      </c>
      <c r="E1140" s="14">
        <v>20151119</v>
      </c>
      <c r="F1140">
        <v>31644974</v>
      </c>
      <c r="G1140">
        <v>12400000</v>
      </c>
      <c r="H1140" s="26">
        <v>270102</v>
      </c>
      <c r="I1140">
        <v>121204</v>
      </c>
      <c r="K1140" s="1">
        <v>5000</v>
      </c>
      <c r="L1140"/>
    </row>
    <row r="1141" spans="1:12" hidden="1" x14ac:dyDescent="0.25">
      <c r="A1141">
        <v>50000249</v>
      </c>
      <c r="B1141">
        <v>1571454</v>
      </c>
      <c r="C1141" t="s">
        <v>171</v>
      </c>
      <c r="D1141">
        <v>1130677561</v>
      </c>
      <c r="E1141" s="14">
        <v>20151119</v>
      </c>
      <c r="F1141">
        <v>3975361</v>
      </c>
      <c r="G1141">
        <v>12400000</v>
      </c>
      <c r="H1141" s="26">
        <v>270102</v>
      </c>
      <c r="I1141">
        <v>121204</v>
      </c>
      <c r="K1141" s="1">
        <v>5000</v>
      </c>
      <c r="L1141"/>
    </row>
    <row r="1142" spans="1:12" hidden="1" x14ac:dyDescent="0.25">
      <c r="A1142">
        <v>50000249</v>
      </c>
      <c r="B1142">
        <v>1746324</v>
      </c>
      <c r="C1142" t="s">
        <v>181</v>
      </c>
      <c r="D1142">
        <v>75095260</v>
      </c>
      <c r="E1142" s="14">
        <v>20151119</v>
      </c>
      <c r="F1142">
        <v>31661775</v>
      </c>
      <c r="G1142">
        <v>26800000</v>
      </c>
      <c r="H1142" s="26">
        <v>360200</v>
      </c>
      <c r="I1142">
        <v>360200</v>
      </c>
      <c r="K1142" s="1">
        <v>7600</v>
      </c>
      <c r="L1142"/>
    </row>
    <row r="1143" spans="1:12" hidden="1" x14ac:dyDescent="0.25">
      <c r="A1143">
        <v>50000249</v>
      </c>
      <c r="B1143">
        <v>1846052</v>
      </c>
      <c r="C1143" t="s">
        <v>154</v>
      </c>
      <c r="D1143">
        <v>51921746</v>
      </c>
      <c r="E1143" s="14">
        <v>20151119</v>
      </c>
      <c r="F1143">
        <v>31085013</v>
      </c>
      <c r="G1143">
        <v>923272421</v>
      </c>
      <c r="H1143" s="26">
        <v>190101</v>
      </c>
      <c r="I1143">
        <v>190101</v>
      </c>
      <c r="K1143" s="1">
        <v>14500</v>
      </c>
      <c r="L1143"/>
    </row>
    <row r="1144" spans="1:12" x14ac:dyDescent="0.25">
      <c r="A1144">
        <v>50000249</v>
      </c>
      <c r="B1144">
        <v>1970008</v>
      </c>
      <c r="C1144" t="s">
        <v>170</v>
      </c>
      <c r="D1144">
        <v>900062455</v>
      </c>
      <c r="E1144" s="14">
        <v>20151119</v>
      </c>
      <c r="F1144">
        <v>5133659</v>
      </c>
      <c r="G1144">
        <v>11800000</v>
      </c>
      <c r="H1144" s="26">
        <v>240101</v>
      </c>
      <c r="I1144">
        <v>121265</v>
      </c>
      <c r="K1144" s="1">
        <v>18558473</v>
      </c>
      <c r="L1144"/>
    </row>
    <row r="1145" spans="1:12" hidden="1" x14ac:dyDescent="0.25">
      <c r="A1145">
        <v>50000249</v>
      </c>
      <c r="B1145">
        <v>1994181</v>
      </c>
      <c r="C1145" t="s">
        <v>171</v>
      </c>
      <c r="D1145">
        <v>94397962</v>
      </c>
      <c r="E1145" s="14">
        <v>20151119</v>
      </c>
      <c r="F1145">
        <v>32163364</v>
      </c>
      <c r="G1145">
        <v>12400000</v>
      </c>
      <c r="H1145" s="26">
        <v>270102</v>
      </c>
      <c r="I1145">
        <v>121204</v>
      </c>
      <c r="K1145" s="1">
        <v>5000</v>
      </c>
      <c r="L1145"/>
    </row>
    <row r="1146" spans="1:12" hidden="1" x14ac:dyDescent="0.25">
      <c r="A1146">
        <v>50000249</v>
      </c>
      <c r="B1146">
        <v>2100603</v>
      </c>
      <c r="C1146" t="s">
        <v>173</v>
      </c>
      <c r="D1146">
        <v>8918004981</v>
      </c>
      <c r="E1146" s="14">
        <v>20151119</v>
      </c>
      <c r="F1146">
        <v>7420150</v>
      </c>
      <c r="G1146">
        <v>10900000</v>
      </c>
      <c r="H1146" s="26">
        <v>170101</v>
      </c>
      <c r="I1146">
        <v>121255</v>
      </c>
      <c r="K1146" s="1">
        <v>17244980.27</v>
      </c>
      <c r="L1146"/>
    </row>
    <row r="1147" spans="1:12" hidden="1" x14ac:dyDescent="0.25">
      <c r="A1147">
        <v>50000249</v>
      </c>
      <c r="B1147">
        <v>2100605</v>
      </c>
      <c r="C1147" t="s">
        <v>173</v>
      </c>
      <c r="D1147">
        <v>8918004981</v>
      </c>
      <c r="E1147" s="14">
        <v>20151119</v>
      </c>
      <c r="F1147">
        <v>7420150</v>
      </c>
      <c r="G1147">
        <v>10900000</v>
      </c>
      <c r="H1147" s="26">
        <v>170101</v>
      </c>
      <c r="I1147">
        <v>121255</v>
      </c>
      <c r="K1147" s="1">
        <v>2518903.27</v>
      </c>
      <c r="L1147"/>
    </row>
    <row r="1148" spans="1:12" hidden="1" x14ac:dyDescent="0.25">
      <c r="A1148">
        <v>50000249</v>
      </c>
      <c r="B1148">
        <v>2103119</v>
      </c>
      <c r="C1148" t="s">
        <v>154</v>
      </c>
      <c r="D1148">
        <v>41659864</v>
      </c>
      <c r="E1148" s="14">
        <v>20151119</v>
      </c>
      <c r="F1148">
        <v>3101925</v>
      </c>
      <c r="G1148">
        <v>12800000</v>
      </c>
      <c r="H1148" s="26">
        <v>350300</v>
      </c>
      <c r="I1148">
        <v>350300</v>
      </c>
      <c r="K1148" s="1">
        <v>399651</v>
      </c>
      <c r="L1148"/>
    </row>
    <row r="1149" spans="1:12" hidden="1" x14ac:dyDescent="0.25">
      <c r="A1149">
        <v>50000249</v>
      </c>
      <c r="B1149">
        <v>2103407</v>
      </c>
      <c r="C1149" t="s">
        <v>154</v>
      </c>
      <c r="D1149">
        <v>19494507</v>
      </c>
      <c r="E1149" s="14">
        <v>20151119</v>
      </c>
      <c r="F1149">
        <v>3155239</v>
      </c>
      <c r="G1149">
        <v>26800000</v>
      </c>
      <c r="H1149" s="26">
        <v>360200</v>
      </c>
      <c r="I1149">
        <v>360200</v>
      </c>
      <c r="K1149" s="1">
        <v>281161</v>
      </c>
      <c r="L1149"/>
    </row>
    <row r="1150" spans="1:12" hidden="1" x14ac:dyDescent="0.25">
      <c r="A1150">
        <v>50000249</v>
      </c>
      <c r="B1150">
        <v>2110916</v>
      </c>
      <c r="C1150" t="s">
        <v>154</v>
      </c>
      <c r="D1150">
        <v>51768163</v>
      </c>
      <c r="E1150" s="14">
        <v>20151119</v>
      </c>
      <c r="F1150">
        <v>31682126</v>
      </c>
      <c r="G1150">
        <v>12800000</v>
      </c>
      <c r="H1150" s="26">
        <v>350300</v>
      </c>
      <c r="I1150">
        <v>350300</v>
      </c>
      <c r="K1150" s="1">
        <v>2742</v>
      </c>
      <c r="L1150"/>
    </row>
    <row r="1151" spans="1:12" hidden="1" x14ac:dyDescent="0.25">
      <c r="A1151">
        <v>50000249</v>
      </c>
      <c r="B1151">
        <v>2136718</v>
      </c>
      <c r="C1151" t="s">
        <v>154</v>
      </c>
      <c r="D1151">
        <v>53097206</v>
      </c>
      <c r="E1151" s="14">
        <v>20151119</v>
      </c>
      <c r="F1151">
        <v>5334466</v>
      </c>
      <c r="G1151">
        <v>12800000</v>
      </c>
      <c r="H1151" s="26">
        <v>350300</v>
      </c>
      <c r="I1151">
        <v>350300</v>
      </c>
      <c r="K1151" s="1">
        <v>859500</v>
      </c>
      <c r="L1151"/>
    </row>
    <row r="1152" spans="1:12" hidden="1" x14ac:dyDescent="0.25">
      <c r="A1152">
        <v>50000249</v>
      </c>
      <c r="B1152">
        <v>2165399</v>
      </c>
      <c r="C1152" t="s">
        <v>154</v>
      </c>
      <c r="D1152">
        <v>8605226665</v>
      </c>
      <c r="E1152" s="14">
        <v>20151119</v>
      </c>
      <c r="F1152">
        <v>6604731</v>
      </c>
      <c r="G1152">
        <v>825000000</v>
      </c>
      <c r="H1152" s="26">
        <v>151600</v>
      </c>
      <c r="I1152">
        <v>27090509</v>
      </c>
      <c r="K1152" s="1">
        <v>19330</v>
      </c>
      <c r="L1152"/>
    </row>
    <row r="1153" spans="1:12" hidden="1" x14ac:dyDescent="0.25">
      <c r="A1153">
        <v>50000249</v>
      </c>
      <c r="B1153">
        <v>2169620</v>
      </c>
      <c r="C1153" t="s">
        <v>163</v>
      </c>
      <c r="D1153">
        <v>8726384</v>
      </c>
      <c r="E1153" s="14">
        <v>20151119</v>
      </c>
      <c r="F1153">
        <v>30066505</v>
      </c>
      <c r="G1153">
        <v>11100000</v>
      </c>
      <c r="H1153" s="26">
        <v>150112</v>
      </c>
      <c r="I1153">
        <v>121275</v>
      </c>
      <c r="K1153" s="1">
        <v>1545000</v>
      </c>
      <c r="L1153"/>
    </row>
    <row r="1154" spans="1:12" hidden="1" x14ac:dyDescent="0.25">
      <c r="A1154">
        <v>50000249</v>
      </c>
      <c r="B1154">
        <v>2198347</v>
      </c>
      <c r="C1154" t="s">
        <v>154</v>
      </c>
      <c r="D1154">
        <v>31373682</v>
      </c>
      <c r="E1154" s="14">
        <v>20151119</v>
      </c>
      <c r="F1154">
        <v>32183424</v>
      </c>
      <c r="G1154">
        <v>12200000</v>
      </c>
      <c r="H1154" s="26">
        <v>250101</v>
      </c>
      <c r="I1154">
        <v>121225</v>
      </c>
      <c r="K1154" s="1">
        <v>16000</v>
      </c>
      <c r="L1154"/>
    </row>
    <row r="1155" spans="1:12" hidden="1" x14ac:dyDescent="0.25">
      <c r="A1155">
        <v>50000249</v>
      </c>
      <c r="B1155">
        <v>2198464</v>
      </c>
      <c r="C1155" t="s">
        <v>154</v>
      </c>
      <c r="D1155">
        <v>31579122</v>
      </c>
      <c r="E1155" s="14">
        <v>20151119</v>
      </c>
      <c r="F1155">
        <v>3053602</v>
      </c>
      <c r="G1155">
        <v>12400000</v>
      </c>
      <c r="H1155" s="26">
        <v>270102</v>
      </c>
      <c r="I1155">
        <v>121204</v>
      </c>
      <c r="K1155" s="1">
        <v>5000</v>
      </c>
      <c r="L1155"/>
    </row>
    <row r="1156" spans="1:12" hidden="1" x14ac:dyDescent="0.25">
      <c r="A1156">
        <v>50000249</v>
      </c>
      <c r="B1156">
        <v>2221152</v>
      </c>
      <c r="C1156" t="s">
        <v>165</v>
      </c>
      <c r="D1156">
        <v>26527537</v>
      </c>
      <c r="E1156" s="14">
        <v>20151119</v>
      </c>
      <c r="F1156">
        <v>31687588</v>
      </c>
      <c r="G1156">
        <v>13700000</v>
      </c>
      <c r="H1156" s="26">
        <v>290101</v>
      </c>
      <c r="I1156">
        <v>270944</v>
      </c>
      <c r="K1156" s="1">
        <v>65000</v>
      </c>
      <c r="L1156"/>
    </row>
    <row r="1157" spans="1:12" hidden="1" x14ac:dyDescent="0.25">
      <c r="A1157">
        <v>50000249</v>
      </c>
      <c r="B1157">
        <v>2233503</v>
      </c>
      <c r="C1157" t="s">
        <v>154</v>
      </c>
      <c r="D1157">
        <v>39537478</v>
      </c>
      <c r="E1157" s="14">
        <v>20151119</v>
      </c>
      <c r="F1157">
        <v>4417802</v>
      </c>
      <c r="G1157">
        <v>12400000</v>
      </c>
      <c r="H1157" s="26">
        <v>270102</v>
      </c>
      <c r="I1157">
        <v>121204</v>
      </c>
      <c r="K1157" s="1">
        <v>5000</v>
      </c>
      <c r="L1157"/>
    </row>
    <row r="1158" spans="1:12" hidden="1" x14ac:dyDescent="0.25">
      <c r="A1158">
        <v>50000249</v>
      </c>
      <c r="B1158">
        <v>2262515</v>
      </c>
      <c r="C1158" t="s">
        <v>189</v>
      </c>
      <c r="D1158">
        <v>31160826</v>
      </c>
      <c r="E1158" s="14">
        <v>20151119</v>
      </c>
      <c r="F1158">
        <v>2753975</v>
      </c>
      <c r="G1158">
        <v>923272193</v>
      </c>
      <c r="H1158" s="26">
        <v>131401</v>
      </c>
      <c r="I1158">
        <v>131401</v>
      </c>
      <c r="K1158" s="1">
        <v>65100</v>
      </c>
      <c r="L1158"/>
    </row>
    <row r="1159" spans="1:12" hidden="1" x14ac:dyDescent="0.25">
      <c r="A1159">
        <v>50000249</v>
      </c>
      <c r="B1159">
        <v>2275108</v>
      </c>
      <c r="C1159" t="s">
        <v>175</v>
      </c>
      <c r="D1159">
        <v>1054541719</v>
      </c>
      <c r="E1159" s="14">
        <v>20151119</v>
      </c>
      <c r="F1159">
        <v>31133453</v>
      </c>
      <c r="G1159">
        <v>923272421</v>
      </c>
      <c r="H1159" s="26">
        <v>190101</v>
      </c>
      <c r="I1159">
        <v>190101</v>
      </c>
      <c r="K1159" s="1">
        <v>107400</v>
      </c>
      <c r="L1159"/>
    </row>
    <row r="1160" spans="1:12" hidden="1" x14ac:dyDescent="0.25">
      <c r="A1160">
        <v>50000249</v>
      </c>
      <c r="B1160">
        <v>2291624</v>
      </c>
      <c r="C1160" t="s">
        <v>171</v>
      </c>
      <c r="D1160">
        <v>1085302518</v>
      </c>
      <c r="E1160" s="14">
        <v>20151119</v>
      </c>
      <c r="F1160">
        <v>31680048</v>
      </c>
      <c r="G1160">
        <v>12400000</v>
      </c>
      <c r="H1160" s="26">
        <v>270102</v>
      </c>
      <c r="I1160">
        <v>121204</v>
      </c>
      <c r="K1160" s="1">
        <v>5000</v>
      </c>
      <c r="L1160"/>
    </row>
    <row r="1161" spans="1:12" hidden="1" x14ac:dyDescent="0.25">
      <c r="A1161">
        <v>50000249</v>
      </c>
      <c r="B1161">
        <v>2291625</v>
      </c>
      <c r="C1161" t="s">
        <v>171</v>
      </c>
      <c r="D1161">
        <v>1085250078</v>
      </c>
      <c r="E1161" s="14">
        <v>20151119</v>
      </c>
      <c r="F1161">
        <v>31632720</v>
      </c>
      <c r="G1161">
        <v>12400000</v>
      </c>
      <c r="H1161" s="26">
        <v>270102</v>
      </c>
      <c r="I1161">
        <v>121204</v>
      </c>
      <c r="K1161" s="1">
        <v>5000</v>
      </c>
      <c r="L1161"/>
    </row>
    <row r="1162" spans="1:12" hidden="1" x14ac:dyDescent="0.25">
      <c r="A1162">
        <v>50000249</v>
      </c>
      <c r="B1162">
        <v>2291742</v>
      </c>
      <c r="C1162" t="s">
        <v>171</v>
      </c>
      <c r="D1162">
        <v>1130611153</v>
      </c>
      <c r="E1162" s="14">
        <v>20151119</v>
      </c>
      <c r="F1162">
        <v>3752880</v>
      </c>
      <c r="G1162">
        <v>12400000</v>
      </c>
      <c r="H1162" s="26">
        <v>270102</v>
      </c>
      <c r="I1162">
        <v>121204</v>
      </c>
      <c r="K1162" s="1">
        <v>5000</v>
      </c>
      <c r="L1162"/>
    </row>
    <row r="1163" spans="1:12" hidden="1" x14ac:dyDescent="0.25">
      <c r="A1163">
        <v>50000249</v>
      </c>
      <c r="B1163">
        <v>2346823</v>
      </c>
      <c r="C1163" t="s">
        <v>181</v>
      </c>
      <c r="D1163">
        <v>1053818944</v>
      </c>
      <c r="E1163" s="14">
        <v>20151119</v>
      </c>
      <c r="F1163">
        <v>8707187</v>
      </c>
      <c r="G1163">
        <v>12400000</v>
      </c>
      <c r="H1163" s="26">
        <v>270102</v>
      </c>
      <c r="I1163">
        <v>121204</v>
      </c>
      <c r="K1163" s="1">
        <v>5000</v>
      </c>
      <c r="L1163"/>
    </row>
    <row r="1164" spans="1:12" hidden="1" x14ac:dyDescent="0.25">
      <c r="A1164">
        <v>50000249</v>
      </c>
      <c r="B1164">
        <v>2347011</v>
      </c>
      <c r="C1164" t="s">
        <v>154</v>
      </c>
      <c r="D1164">
        <v>20474919</v>
      </c>
      <c r="E1164" s="14">
        <v>20151119</v>
      </c>
      <c r="F1164">
        <v>31134819</v>
      </c>
      <c r="G1164">
        <v>923272193</v>
      </c>
      <c r="H1164" s="26">
        <v>131401</v>
      </c>
      <c r="I1164">
        <v>131401</v>
      </c>
      <c r="K1164" s="1">
        <v>6420968.9199999999</v>
      </c>
      <c r="L1164"/>
    </row>
    <row r="1165" spans="1:12" hidden="1" x14ac:dyDescent="0.25">
      <c r="A1165">
        <v>50000249</v>
      </c>
      <c r="B1165">
        <v>2421589</v>
      </c>
      <c r="C1165" t="s">
        <v>154</v>
      </c>
      <c r="D1165">
        <v>17135894</v>
      </c>
      <c r="E1165" s="14">
        <v>20151119</v>
      </c>
      <c r="F1165">
        <v>7515757</v>
      </c>
      <c r="G1165">
        <v>12800000</v>
      </c>
      <c r="H1165" s="26">
        <v>350300</v>
      </c>
      <c r="I1165">
        <v>350300</v>
      </c>
      <c r="K1165" s="1">
        <v>208000</v>
      </c>
      <c r="L1165"/>
    </row>
    <row r="1166" spans="1:12" hidden="1" x14ac:dyDescent="0.25">
      <c r="A1166">
        <v>50000249</v>
      </c>
      <c r="B1166">
        <v>2426213</v>
      </c>
      <c r="C1166" t="s">
        <v>154</v>
      </c>
      <c r="D1166">
        <v>1776261</v>
      </c>
      <c r="E1166" s="14">
        <v>20151119</v>
      </c>
      <c r="F1166">
        <v>3343778</v>
      </c>
      <c r="G1166">
        <v>923272193</v>
      </c>
      <c r="H1166" s="26">
        <v>131401</v>
      </c>
      <c r="I1166">
        <v>131401</v>
      </c>
      <c r="K1166" s="1">
        <v>20100</v>
      </c>
      <c r="L1166"/>
    </row>
    <row r="1167" spans="1:12" hidden="1" x14ac:dyDescent="0.25">
      <c r="A1167">
        <v>50000249</v>
      </c>
      <c r="B1167">
        <v>2427325</v>
      </c>
      <c r="C1167" t="s">
        <v>170</v>
      </c>
      <c r="D1167">
        <v>1039455838</v>
      </c>
      <c r="E1167" s="14">
        <v>20151119</v>
      </c>
      <c r="F1167">
        <v>32062109</v>
      </c>
      <c r="G1167">
        <v>12400000</v>
      </c>
      <c r="H1167" s="26">
        <v>270102</v>
      </c>
      <c r="I1167">
        <v>121204</v>
      </c>
      <c r="K1167" s="1">
        <v>5000</v>
      </c>
      <c r="L1167"/>
    </row>
    <row r="1168" spans="1:12" hidden="1" x14ac:dyDescent="0.25">
      <c r="A1168">
        <v>50000249</v>
      </c>
      <c r="B1168">
        <v>2441276</v>
      </c>
      <c r="C1168" t="s">
        <v>154</v>
      </c>
      <c r="D1168">
        <v>17180100</v>
      </c>
      <c r="E1168" s="14">
        <v>20151119</v>
      </c>
      <c r="F1168">
        <v>4165080</v>
      </c>
      <c r="G1168">
        <v>10900000</v>
      </c>
      <c r="H1168" s="26">
        <v>170101</v>
      </c>
      <c r="I1168">
        <v>121255</v>
      </c>
      <c r="K1168" s="1">
        <v>535000</v>
      </c>
      <c r="L1168"/>
    </row>
    <row r="1169" spans="1:12" hidden="1" x14ac:dyDescent="0.25">
      <c r="A1169">
        <v>50000249</v>
      </c>
      <c r="B1169">
        <v>2441321</v>
      </c>
      <c r="C1169" t="s">
        <v>154</v>
      </c>
      <c r="D1169">
        <v>17180100</v>
      </c>
      <c r="E1169" s="14">
        <v>20151119</v>
      </c>
      <c r="F1169">
        <v>4165080</v>
      </c>
      <c r="G1169">
        <v>10900000</v>
      </c>
      <c r="H1169" s="26">
        <v>170101</v>
      </c>
      <c r="I1169">
        <v>121255</v>
      </c>
      <c r="K1169" s="1">
        <v>535000</v>
      </c>
      <c r="L1169"/>
    </row>
    <row r="1170" spans="1:12" hidden="1" x14ac:dyDescent="0.25">
      <c r="A1170">
        <v>50000249</v>
      </c>
      <c r="B1170">
        <v>2441734</v>
      </c>
      <c r="C1170" t="s">
        <v>154</v>
      </c>
      <c r="D1170">
        <v>26637155</v>
      </c>
      <c r="E1170" s="14">
        <v>20151119</v>
      </c>
      <c r="F1170">
        <v>8106996</v>
      </c>
      <c r="G1170">
        <v>12400000</v>
      </c>
      <c r="H1170" s="26">
        <v>270102</v>
      </c>
      <c r="I1170">
        <v>121204</v>
      </c>
      <c r="K1170" s="1">
        <v>5000</v>
      </c>
      <c r="L1170"/>
    </row>
    <row r="1171" spans="1:12" hidden="1" x14ac:dyDescent="0.25">
      <c r="A1171">
        <v>50000249</v>
      </c>
      <c r="B1171">
        <v>2443629</v>
      </c>
      <c r="C1171" t="s">
        <v>204</v>
      </c>
      <c r="D1171">
        <v>16476439</v>
      </c>
      <c r="E1171" s="14">
        <v>20151119</v>
      </c>
      <c r="F1171">
        <v>31357743</v>
      </c>
      <c r="G1171">
        <v>11100000</v>
      </c>
      <c r="H1171" s="26">
        <v>150112</v>
      </c>
      <c r="I1171">
        <v>121275</v>
      </c>
      <c r="K1171" s="1">
        <v>219120</v>
      </c>
      <c r="L1171"/>
    </row>
    <row r="1172" spans="1:12" hidden="1" x14ac:dyDescent="0.25">
      <c r="A1172">
        <v>50000249</v>
      </c>
      <c r="B1172">
        <v>2460656</v>
      </c>
      <c r="C1172" t="s">
        <v>154</v>
      </c>
      <c r="D1172">
        <v>1136883457</v>
      </c>
      <c r="E1172" s="14">
        <v>20151119</v>
      </c>
      <c r="F1172">
        <v>31428640</v>
      </c>
      <c r="G1172">
        <v>12400000</v>
      </c>
      <c r="H1172" s="26">
        <v>270102</v>
      </c>
      <c r="I1172">
        <v>121204</v>
      </c>
      <c r="K1172" s="1">
        <v>5000</v>
      </c>
      <c r="L1172"/>
    </row>
    <row r="1173" spans="1:12" hidden="1" x14ac:dyDescent="0.25">
      <c r="A1173">
        <v>50000249</v>
      </c>
      <c r="B1173">
        <v>2460662</v>
      </c>
      <c r="C1173" t="s">
        <v>154</v>
      </c>
      <c r="D1173">
        <v>19424894</v>
      </c>
      <c r="E1173" s="14">
        <v>20151119</v>
      </c>
      <c r="F1173">
        <v>32031354</v>
      </c>
      <c r="G1173">
        <v>96400000</v>
      </c>
      <c r="H1173" s="26">
        <v>370101</v>
      </c>
      <c r="I1173">
        <v>121280</v>
      </c>
      <c r="K1173" s="1">
        <v>99309</v>
      </c>
      <c r="L1173"/>
    </row>
    <row r="1174" spans="1:12" hidden="1" x14ac:dyDescent="0.25">
      <c r="A1174">
        <v>50000249</v>
      </c>
      <c r="B1174">
        <v>2460663</v>
      </c>
      <c r="C1174" t="s">
        <v>154</v>
      </c>
      <c r="D1174">
        <v>3032665</v>
      </c>
      <c r="E1174" s="14">
        <v>20151119</v>
      </c>
      <c r="F1174">
        <v>3032665</v>
      </c>
      <c r="G1174">
        <v>12400000</v>
      </c>
      <c r="H1174" s="26">
        <v>270102</v>
      </c>
      <c r="I1174">
        <v>121204</v>
      </c>
      <c r="K1174" s="1">
        <v>5000</v>
      </c>
      <c r="L1174"/>
    </row>
    <row r="1175" spans="1:12" hidden="1" x14ac:dyDescent="0.25">
      <c r="A1175">
        <v>50000249</v>
      </c>
      <c r="B1175">
        <v>2461828</v>
      </c>
      <c r="C1175" t="s">
        <v>154</v>
      </c>
      <c r="D1175">
        <v>52805601</v>
      </c>
      <c r="E1175" s="14">
        <v>20151119</v>
      </c>
      <c r="F1175">
        <v>32241225</v>
      </c>
      <c r="G1175">
        <v>12400000</v>
      </c>
      <c r="H1175" s="26">
        <v>270102</v>
      </c>
      <c r="I1175">
        <v>121204</v>
      </c>
      <c r="K1175" s="1">
        <v>5000</v>
      </c>
      <c r="L1175"/>
    </row>
    <row r="1176" spans="1:12" hidden="1" x14ac:dyDescent="0.25">
      <c r="A1176">
        <v>50000249</v>
      </c>
      <c r="B1176">
        <v>2465058</v>
      </c>
      <c r="C1176" t="s">
        <v>154</v>
      </c>
      <c r="D1176">
        <v>19465542</v>
      </c>
      <c r="E1176" s="14">
        <v>20151119</v>
      </c>
      <c r="F1176">
        <v>2838169</v>
      </c>
      <c r="G1176">
        <v>12200000</v>
      </c>
      <c r="H1176" s="26">
        <v>250101</v>
      </c>
      <c r="I1176">
        <v>121225</v>
      </c>
      <c r="K1176" s="1">
        <v>40100</v>
      </c>
      <c r="L1176"/>
    </row>
    <row r="1177" spans="1:12" hidden="1" x14ac:dyDescent="0.25">
      <c r="A1177">
        <v>50000249</v>
      </c>
      <c r="B1177">
        <v>2465209</v>
      </c>
      <c r="C1177" t="s">
        <v>154</v>
      </c>
      <c r="D1177">
        <v>88151980</v>
      </c>
      <c r="E1177" s="14">
        <v>20151119</v>
      </c>
      <c r="F1177">
        <v>0</v>
      </c>
      <c r="G1177">
        <v>12400000</v>
      </c>
      <c r="H1177" s="26">
        <v>270102</v>
      </c>
      <c r="I1177">
        <v>121204</v>
      </c>
      <c r="K1177" s="1">
        <v>5000</v>
      </c>
      <c r="L1177"/>
    </row>
    <row r="1178" spans="1:12" hidden="1" x14ac:dyDescent="0.25">
      <c r="A1178">
        <v>50000249</v>
      </c>
      <c r="B1178">
        <v>2485053</v>
      </c>
      <c r="C1178" t="s">
        <v>170</v>
      </c>
      <c r="D1178">
        <v>9000923859</v>
      </c>
      <c r="E1178" s="14">
        <v>20151119</v>
      </c>
      <c r="F1178">
        <v>5158803</v>
      </c>
      <c r="G1178">
        <v>12800000</v>
      </c>
      <c r="H1178" s="26">
        <v>350300</v>
      </c>
      <c r="I1178">
        <v>350300</v>
      </c>
      <c r="K1178" s="1">
        <v>16068000</v>
      </c>
      <c r="L1178"/>
    </row>
    <row r="1179" spans="1:12" hidden="1" x14ac:dyDescent="0.25">
      <c r="A1179">
        <v>50000249</v>
      </c>
      <c r="B1179">
        <v>2485201</v>
      </c>
      <c r="C1179" t="s">
        <v>170</v>
      </c>
      <c r="D1179">
        <v>43300220</v>
      </c>
      <c r="E1179" s="14">
        <v>20151119</v>
      </c>
      <c r="F1179">
        <v>31130904</v>
      </c>
      <c r="G1179">
        <v>923272421</v>
      </c>
      <c r="H1179" s="26">
        <v>190101</v>
      </c>
      <c r="I1179">
        <v>190101</v>
      </c>
      <c r="K1179" s="1">
        <v>102700</v>
      </c>
      <c r="L1179"/>
    </row>
    <row r="1180" spans="1:12" hidden="1" x14ac:dyDescent="0.25">
      <c r="A1180">
        <v>50000249</v>
      </c>
      <c r="B1180">
        <v>2487160</v>
      </c>
      <c r="C1180" t="s">
        <v>170</v>
      </c>
      <c r="D1180">
        <v>8291947</v>
      </c>
      <c r="E1180" s="14">
        <v>20151119</v>
      </c>
      <c r="F1180">
        <v>3522139</v>
      </c>
      <c r="G1180">
        <v>96300000</v>
      </c>
      <c r="H1180" s="26">
        <v>360101</v>
      </c>
      <c r="I1180">
        <v>360101</v>
      </c>
      <c r="K1180" s="1">
        <v>33279980</v>
      </c>
      <c r="L1180"/>
    </row>
    <row r="1181" spans="1:12" hidden="1" x14ac:dyDescent="0.25">
      <c r="A1181">
        <v>50000249</v>
      </c>
      <c r="B1181">
        <v>2488327</v>
      </c>
      <c r="C1181" t="s">
        <v>169</v>
      </c>
      <c r="D1181">
        <v>26992908</v>
      </c>
      <c r="E1181" s="14">
        <v>20151119</v>
      </c>
      <c r="F1181">
        <v>7311783</v>
      </c>
      <c r="G1181">
        <v>923272193</v>
      </c>
      <c r="H1181" s="26">
        <v>131401</v>
      </c>
      <c r="I1181">
        <v>131401</v>
      </c>
      <c r="K1181" s="1">
        <v>37600</v>
      </c>
      <c r="L1181"/>
    </row>
    <row r="1182" spans="1:12" hidden="1" x14ac:dyDescent="0.25">
      <c r="A1182">
        <v>50000249</v>
      </c>
      <c r="B1182">
        <v>2488328</v>
      </c>
      <c r="C1182" t="s">
        <v>169</v>
      </c>
      <c r="D1182">
        <v>1130648418</v>
      </c>
      <c r="E1182" s="14">
        <v>20151119</v>
      </c>
      <c r="F1182">
        <v>31556749</v>
      </c>
      <c r="G1182">
        <v>12400000</v>
      </c>
      <c r="H1182" s="26">
        <v>270102</v>
      </c>
      <c r="I1182">
        <v>121204</v>
      </c>
      <c r="K1182" s="1">
        <v>5000</v>
      </c>
      <c r="L1182"/>
    </row>
    <row r="1183" spans="1:12" hidden="1" x14ac:dyDescent="0.25">
      <c r="A1183">
        <v>50000249</v>
      </c>
      <c r="B1183">
        <v>2488330</v>
      </c>
      <c r="C1183" t="s">
        <v>169</v>
      </c>
      <c r="D1183">
        <v>1085275052</v>
      </c>
      <c r="E1183" s="14">
        <v>20151119</v>
      </c>
      <c r="F1183">
        <v>7224191</v>
      </c>
      <c r="G1183">
        <v>12400000</v>
      </c>
      <c r="H1183" s="26">
        <v>270102</v>
      </c>
      <c r="I1183">
        <v>121204</v>
      </c>
      <c r="K1183" s="1">
        <v>5000</v>
      </c>
      <c r="L1183"/>
    </row>
    <row r="1184" spans="1:12" hidden="1" x14ac:dyDescent="0.25">
      <c r="A1184">
        <v>50000249</v>
      </c>
      <c r="B1184">
        <v>2527810</v>
      </c>
      <c r="C1184" t="s">
        <v>171</v>
      </c>
      <c r="D1184">
        <v>1151946104</v>
      </c>
      <c r="E1184" s="14">
        <v>20151119</v>
      </c>
      <c r="F1184">
        <v>31134893</v>
      </c>
      <c r="G1184">
        <v>12400000</v>
      </c>
      <c r="H1184" s="26">
        <v>270102</v>
      </c>
      <c r="I1184">
        <v>121204</v>
      </c>
      <c r="K1184" s="1">
        <v>5000</v>
      </c>
      <c r="L1184"/>
    </row>
    <row r="1185" spans="1:12" hidden="1" x14ac:dyDescent="0.25">
      <c r="A1185">
        <v>50000249</v>
      </c>
      <c r="B1185">
        <v>2527811</v>
      </c>
      <c r="C1185" t="s">
        <v>171</v>
      </c>
      <c r="D1185">
        <v>27257279</v>
      </c>
      <c r="E1185" s="14">
        <v>20151119</v>
      </c>
      <c r="F1185">
        <v>32057821</v>
      </c>
      <c r="G1185">
        <v>923272193</v>
      </c>
      <c r="H1185" s="26">
        <v>131401</v>
      </c>
      <c r="I1185">
        <v>131401</v>
      </c>
      <c r="K1185" s="1">
        <v>5600</v>
      </c>
      <c r="L1185"/>
    </row>
    <row r="1186" spans="1:12" hidden="1" x14ac:dyDescent="0.25">
      <c r="A1186">
        <v>50000249</v>
      </c>
      <c r="B1186">
        <v>2527812</v>
      </c>
      <c r="C1186" t="s">
        <v>171</v>
      </c>
      <c r="D1186">
        <v>16447027</v>
      </c>
      <c r="E1186" s="14">
        <v>20151119</v>
      </c>
      <c r="F1186">
        <v>8804443</v>
      </c>
      <c r="G1186">
        <v>12400000</v>
      </c>
      <c r="H1186" s="26">
        <v>270102</v>
      </c>
      <c r="I1186">
        <v>121204</v>
      </c>
      <c r="K1186" s="1">
        <v>5000</v>
      </c>
      <c r="L1186"/>
    </row>
    <row r="1187" spans="1:12" hidden="1" x14ac:dyDescent="0.25">
      <c r="A1187">
        <v>50000249</v>
      </c>
      <c r="B1187">
        <v>2549732</v>
      </c>
      <c r="C1187" t="s">
        <v>154</v>
      </c>
      <c r="D1187">
        <v>19439476</v>
      </c>
      <c r="E1187" s="14">
        <v>20151119</v>
      </c>
      <c r="F1187">
        <v>6037050</v>
      </c>
      <c r="G1187">
        <v>26800000</v>
      </c>
      <c r="H1187" s="26">
        <v>360200</v>
      </c>
      <c r="I1187">
        <v>360200</v>
      </c>
      <c r="K1187" s="1">
        <v>181148</v>
      </c>
      <c r="L1187"/>
    </row>
    <row r="1188" spans="1:12" hidden="1" x14ac:dyDescent="0.25">
      <c r="A1188">
        <v>50000249</v>
      </c>
      <c r="B1188">
        <v>2569378</v>
      </c>
      <c r="C1188" t="s">
        <v>154</v>
      </c>
      <c r="D1188">
        <v>8300244290</v>
      </c>
      <c r="E1188" s="14">
        <v>20151119</v>
      </c>
      <c r="F1188">
        <v>5941920</v>
      </c>
      <c r="G1188">
        <v>12800000</v>
      </c>
      <c r="H1188" s="26">
        <v>350300</v>
      </c>
      <c r="I1188">
        <v>350300</v>
      </c>
      <c r="K1188" s="1">
        <v>3316250</v>
      </c>
      <c r="L1188"/>
    </row>
    <row r="1189" spans="1:12" hidden="1" x14ac:dyDescent="0.25">
      <c r="A1189">
        <v>50000249</v>
      </c>
      <c r="B1189">
        <v>2570533</v>
      </c>
      <c r="C1189" t="s">
        <v>154</v>
      </c>
      <c r="D1189">
        <v>40430360</v>
      </c>
      <c r="E1189" s="14">
        <v>20151119</v>
      </c>
      <c r="F1189">
        <v>31383966</v>
      </c>
      <c r="G1189">
        <v>11500000</v>
      </c>
      <c r="H1189" s="26">
        <v>130101</v>
      </c>
      <c r="I1189">
        <v>270909</v>
      </c>
      <c r="K1189" s="1">
        <v>17760</v>
      </c>
      <c r="L1189"/>
    </row>
    <row r="1190" spans="1:12" hidden="1" x14ac:dyDescent="0.25">
      <c r="A1190">
        <v>50000249</v>
      </c>
      <c r="B1190">
        <v>2571866</v>
      </c>
      <c r="C1190" t="s">
        <v>154</v>
      </c>
      <c r="D1190">
        <v>8300538004</v>
      </c>
      <c r="E1190" s="14">
        <v>20151119</v>
      </c>
      <c r="F1190">
        <v>6500700</v>
      </c>
      <c r="G1190">
        <v>12800000</v>
      </c>
      <c r="H1190" s="26">
        <v>350300</v>
      </c>
      <c r="I1190">
        <v>350300</v>
      </c>
      <c r="K1190" s="1">
        <v>102400</v>
      </c>
      <c r="L1190"/>
    </row>
    <row r="1191" spans="1:12" hidden="1" x14ac:dyDescent="0.25">
      <c r="A1191">
        <v>50000249</v>
      </c>
      <c r="B1191">
        <v>2580079</v>
      </c>
      <c r="C1191" t="s">
        <v>167</v>
      </c>
      <c r="D1191">
        <v>1090449971</v>
      </c>
      <c r="E1191" s="14">
        <v>20151119</v>
      </c>
      <c r="F1191">
        <v>5720262</v>
      </c>
      <c r="G1191">
        <v>12400000</v>
      </c>
      <c r="H1191" s="26">
        <v>270102</v>
      </c>
      <c r="I1191">
        <v>121204</v>
      </c>
      <c r="K1191" s="1">
        <v>5000</v>
      </c>
      <c r="L1191"/>
    </row>
    <row r="1192" spans="1:12" hidden="1" x14ac:dyDescent="0.25">
      <c r="A1192">
        <v>50000249</v>
      </c>
      <c r="B1192">
        <v>2621306</v>
      </c>
      <c r="C1192" t="s">
        <v>191</v>
      </c>
      <c r="D1192">
        <v>1095814884</v>
      </c>
      <c r="E1192" s="14">
        <v>20151119</v>
      </c>
      <c r="F1192">
        <v>31861495</v>
      </c>
      <c r="G1192">
        <v>12400000</v>
      </c>
      <c r="H1192" s="26">
        <v>270102</v>
      </c>
      <c r="I1192">
        <v>121204</v>
      </c>
      <c r="K1192" s="1">
        <v>5000</v>
      </c>
      <c r="L1192"/>
    </row>
    <row r="1193" spans="1:12" hidden="1" x14ac:dyDescent="0.25">
      <c r="A1193">
        <v>50000249</v>
      </c>
      <c r="B1193">
        <v>2625702</v>
      </c>
      <c r="C1193" t="s">
        <v>169</v>
      </c>
      <c r="D1193">
        <v>87453930</v>
      </c>
      <c r="E1193" s="14">
        <v>20151119</v>
      </c>
      <c r="F1193">
        <v>31635659</v>
      </c>
      <c r="G1193">
        <v>12400000</v>
      </c>
      <c r="H1193" s="26">
        <v>270102</v>
      </c>
      <c r="I1193">
        <v>121204</v>
      </c>
      <c r="K1193" s="1">
        <v>5000</v>
      </c>
      <c r="L1193"/>
    </row>
    <row r="1194" spans="1:12" hidden="1" x14ac:dyDescent="0.25">
      <c r="A1194">
        <v>50000249</v>
      </c>
      <c r="B1194">
        <v>2643541</v>
      </c>
      <c r="C1194" t="s">
        <v>158</v>
      </c>
      <c r="D1194">
        <v>3679512</v>
      </c>
      <c r="E1194" s="14">
        <v>20151119</v>
      </c>
      <c r="F1194">
        <v>3644922</v>
      </c>
      <c r="G1194">
        <v>923272193</v>
      </c>
      <c r="H1194" s="26">
        <v>131401</v>
      </c>
      <c r="I1194">
        <v>131401</v>
      </c>
      <c r="K1194" s="1">
        <v>12700</v>
      </c>
      <c r="L1194"/>
    </row>
    <row r="1195" spans="1:12" hidden="1" x14ac:dyDescent="0.25">
      <c r="A1195">
        <v>50000249</v>
      </c>
      <c r="B1195">
        <v>2647488</v>
      </c>
      <c r="C1195" t="s">
        <v>176</v>
      </c>
      <c r="D1195">
        <v>19249695</v>
      </c>
      <c r="E1195" s="14">
        <v>20151119</v>
      </c>
      <c r="F1195">
        <v>31539688</v>
      </c>
      <c r="G1195">
        <v>26800000</v>
      </c>
      <c r="H1195" s="26">
        <v>360200</v>
      </c>
      <c r="I1195">
        <v>360200</v>
      </c>
      <c r="K1195" s="1">
        <v>38783</v>
      </c>
      <c r="L1195"/>
    </row>
    <row r="1196" spans="1:12" hidden="1" x14ac:dyDescent="0.25">
      <c r="A1196">
        <v>50000249</v>
      </c>
      <c r="B1196">
        <v>21876968</v>
      </c>
      <c r="C1196" t="s">
        <v>187</v>
      </c>
      <c r="D1196">
        <v>1127386264</v>
      </c>
      <c r="E1196" s="14">
        <v>20151119</v>
      </c>
      <c r="F1196">
        <v>31346699</v>
      </c>
      <c r="G1196">
        <v>12400000</v>
      </c>
      <c r="H1196" s="26">
        <v>270102</v>
      </c>
      <c r="I1196">
        <v>121204</v>
      </c>
      <c r="K1196" s="1">
        <v>5000</v>
      </c>
      <c r="L1196"/>
    </row>
    <row r="1197" spans="1:12" hidden="1" x14ac:dyDescent="0.25">
      <c r="A1197">
        <v>50000249</v>
      </c>
      <c r="B1197">
        <v>34008248</v>
      </c>
      <c r="C1197" t="s">
        <v>154</v>
      </c>
      <c r="D1197">
        <v>19338748</v>
      </c>
      <c r="E1197" s="14">
        <v>20151119</v>
      </c>
      <c r="F1197">
        <v>6232489</v>
      </c>
      <c r="G1197">
        <v>12400000</v>
      </c>
      <c r="H1197" s="26">
        <v>270102</v>
      </c>
      <c r="I1197">
        <v>270102</v>
      </c>
      <c r="K1197" s="1">
        <v>85300</v>
      </c>
      <c r="L1197"/>
    </row>
    <row r="1198" spans="1:12" hidden="1" x14ac:dyDescent="0.25">
      <c r="A1198">
        <v>50000249</v>
      </c>
      <c r="B1198">
        <v>35762967</v>
      </c>
      <c r="C1198" t="s">
        <v>208</v>
      </c>
      <c r="D1198">
        <v>8999994668</v>
      </c>
      <c r="E1198" s="14">
        <v>20151119</v>
      </c>
      <c r="F1198">
        <v>8548130</v>
      </c>
      <c r="G1198">
        <v>821500000</v>
      </c>
      <c r="H1198" s="26">
        <v>410101</v>
      </c>
      <c r="I1198">
        <v>270242</v>
      </c>
      <c r="K1198" s="1">
        <v>100000</v>
      </c>
      <c r="L1198"/>
    </row>
    <row r="1199" spans="1:12" hidden="1" x14ac:dyDescent="0.25">
      <c r="A1199">
        <v>50000249</v>
      </c>
      <c r="B1199">
        <v>358</v>
      </c>
      <c r="C1199" t="s">
        <v>215</v>
      </c>
      <c r="D1199">
        <v>8001416321</v>
      </c>
      <c r="E1199" s="14">
        <v>20151119</v>
      </c>
      <c r="F1199">
        <v>2450477</v>
      </c>
      <c r="G1199">
        <v>11100000</v>
      </c>
      <c r="H1199" s="26">
        <v>150105</v>
      </c>
      <c r="I1199" s="26">
        <v>27090505</v>
      </c>
      <c r="K1199" s="1">
        <v>556250.6</v>
      </c>
      <c r="L1199"/>
    </row>
    <row r="1200" spans="1:12" hidden="1" x14ac:dyDescent="0.25">
      <c r="A1200">
        <v>50000249</v>
      </c>
      <c r="B1200">
        <v>38775503</v>
      </c>
      <c r="C1200" t="s">
        <v>196</v>
      </c>
      <c r="D1200">
        <v>359971</v>
      </c>
      <c r="E1200" s="14">
        <v>20151119</v>
      </c>
      <c r="F1200">
        <v>7241975</v>
      </c>
      <c r="G1200">
        <v>26800000</v>
      </c>
      <c r="H1200" s="26">
        <v>360200</v>
      </c>
      <c r="I1200">
        <v>360200</v>
      </c>
      <c r="K1200" s="1">
        <v>44900</v>
      </c>
      <c r="L1200"/>
    </row>
    <row r="1201" spans="1:12" hidden="1" x14ac:dyDescent="0.25">
      <c r="A1201">
        <v>50000249</v>
      </c>
      <c r="B1201">
        <v>40647242</v>
      </c>
      <c r="C1201" t="s">
        <v>157</v>
      </c>
      <c r="D1201">
        <v>84028531</v>
      </c>
      <c r="E1201" s="14">
        <v>20151119</v>
      </c>
      <c r="F1201">
        <v>30080829</v>
      </c>
      <c r="G1201">
        <v>26800000</v>
      </c>
      <c r="H1201" s="26">
        <v>360200</v>
      </c>
      <c r="I1201">
        <v>360200</v>
      </c>
      <c r="K1201" s="1">
        <v>31000</v>
      </c>
      <c r="L1201"/>
    </row>
    <row r="1202" spans="1:12" hidden="1" x14ac:dyDescent="0.25">
      <c r="A1202">
        <v>50000249</v>
      </c>
      <c r="B1202">
        <v>42944426</v>
      </c>
      <c r="C1202" t="s">
        <v>153</v>
      </c>
      <c r="D1202">
        <v>8000350241</v>
      </c>
      <c r="E1202" s="14">
        <v>20151119</v>
      </c>
      <c r="F1202">
        <v>31162306</v>
      </c>
      <c r="G1202">
        <v>96400000</v>
      </c>
      <c r="H1202" s="26">
        <v>370101</v>
      </c>
      <c r="I1202">
        <v>270910</v>
      </c>
      <c r="K1202" s="1">
        <v>791823.12</v>
      </c>
      <c r="L1202"/>
    </row>
    <row r="1203" spans="1:12" hidden="1" x14ac:dyDescent="0.25">
      <c r="A1203">
        <v>50000249</v>
      </c>
      <c r="B1203">
        <v>43059944</v>
      </c>
      <c r="C1203" t="s">
        <v>186</v>
      </c>
      <c r="D1203">
        <v>56054084</v>
      </c>
      <c r="E1203" s="14">
        <v>20151119</v>
      </c>
      <c r="F1203">
        <v>7283010</v>
      </c>
      <c r="G1203">
        <v>26800000</v>
      </c>
      <c r="H1203" s="26">
        <v>360200</v>
      </c>
      <c r="I1203">
        <v>360200</v>
      </c>
      <c r="K1203" s="1">
        <v>204462</v>
      </c>
      <c r="L1203"/>
    </row>
    <row r="1204" spans="1:12" hidden="1" x14ac:dyDescent="0.25">
      <c r="A1204">
        <v>50000249</v>
      </c>
      <c r="B1204">
        <v>45330713</v>
      </c>
      <c r="C1204" t="s">
        <v>199</v>
      </c>
      <c r="D1204">
        <v>70514942</v>
      </c>
      <c r="E1204" s="14">
        <v>20151119</v>
      </c>
      <c r="F1204">
        <v>3029067</v>
      </c>
      <c r="G1204">
        <v>26800000</v>
      </c>
      <c r="H1204" s="26">
        <v>360200</v>
      </c>
      <c r="I1204">
        <v>360200</v>
      </c>
      <c r="K1204" s="1">
        <v>1441257</v>
      </c>
      <c r="L1204"/>
    </row>
    <row r="1205" spans="1:12" hidden="1" x14ac:dyDescent="0.25">
      <c r="A1205">
        <v>50000249</v>
      </c>
      <c r="B1205">
        <v>45330725</v>
      </c>
      <c r="C1205" t="s">
        <v>199</v>
      </c>
      <c r="D1205">
        <v>0</v>
      </c>
      <c r="E1205" s="14">
        <v>20151119</v>
      </c>
      <c r="F1205">
        <v>6039004</v>
      </c>
      <c r="G1205">
        <v>923272193</v>
      </c>
      <c r="H1205" s="26">
        <v>131401</v>
      </c>
      <c r="I1205">
        <v>131401</v>
      </c>
      <c r="K1205" s="1">
        <v>1500</v>
      </c>
      <c r="L1205"/>
    </row>
    <row r="1206" spans="1:12" hidden="1" x14ac:dyDescent="0.25">
      <c r="A1206">
        <v>50000249</v>
      </c>
      <c r="B1206">
        <v>46405399</v>
      </c>
      <c r="C1206" t="s">
        <v>154</v>
      </c>
      <c r="D1206">
        <v>79968065</v>
      </c>
      <c r="E1206" s="14">
        <v>20151119</v>
      </c>
      <c r="F1206">
        <v>7509976</v>
      </c>
      <c r="G1206">
        <v>12400000</v>
      </c>
      <c r="H1206" s="26">
        <v>270102</v>
      </c>
      <c r="I1206">
        <v>121204</v>
      </c>
      <c r="K1206" s="1">
        <v>5000</v>
      </c>
      <c r="L1206"/>
    </row>
    <row r="1207" spans="1:12" hidden="1" x14ac:dyDescent="0.25">
      <c r="A1207">
        <v>50000249</v>
      </c>
      <c r="B1207">
        <v>880117</v>
      </c>
      <c r="C1207" t="s">
        <v>173</v>
      </c>
      <c r="D1207">
        <v>820005389</v>
      </c>
      <c r="E1207" s="14">
        <v>20151120</v>
      </c>
      <c r="F1207">
        <v>7261152</v>
      </c>
      <c r="G1207">
        <v>923272421</v>
      </c>
      <c r="H1207" s="26">
        <v>190101</v>
      </c>
      <c r="I1207">
        <v>190101</v>
      </c>
      <c r="K1207" s="1">
        <v>69697208</v>
      </c>
      <c r="L1207"/>
    </row>
    <row r="1208" spans="1:12" hidden="1" x14ac:dyDescent="0.25">
      <c r="A1208">
        <v>50000249</v>
      </c>
      <c r="B1208">
        <v>880178</v>
      </c>
      <c r="C1208" t="s">
        <v>173</v>
      </c>
      <c r="D1208">
        <v>7306279</v>
      </c>
      <c r="E1208" s="14">
        <v>20151120</v>
      </c>
      <c r="F1208">
        <v>31347615</v>
      </c>
      <c r="G1208">
        <v>12200000</v>
      </c>
      <c r="H1208" s="26">
        <v>250101</v>
      </c>
      <c r="I1208">
        <v>121225</v>
      </c>
      <c r="K1208" s="1">
        <v>10000</v>
      </c>
      <c r="L1208"/>
    </row>
    <row r="1209" spans="1:12" hidden="1" x14ac:dyDescent="0.25">
      <c r="A1209">
        <v>50000249</v>
      </c>
      <c r="B1209">
        <v>880209</v>
      </c>
      <c r="C1209" t="s">
        <v>173</v>
      </c>
      <c r="D1209">
        <v>8000330620</v>
      </c>
      <c r="E1209" s="14">
        <v>20151120</v>
      </c>
      <c r="F1209">
        <v>7353035</v>
      </c>
      <c r="G1209">
        <v>96400000</v>
      </c>
      <c r="H1209" s="26">
        <v>370101</v>
      </c>
      <c r="I1209">
        <v>270910</v>
      </c>
      <c r="K1209" s="1">
        <v>2361256.02</v>
      </c>
      <c r="L1209"/>
    </row>
    <row r="1210" spans="1:12" hidden="1" x14ac:dyDescent="0.25">
      <c r="A1210">
        <v>50000249</v>
      </c>
      <c r="B1210">
        <v>916303</v>
      </c>
      <c r="C1210" t="s">
        <v>154</v>
      </c>
      <c r="D1210">
        <v>1085661633</v>
      </c>
      <c r="E1210" s="14">
        <v>20151120</v>
      </c>
      <c r="F1210">
        <v>31788672</v>
      </c>
      <c r="G1210">
        <v>12400000</v>
      </c>
      <c r="H1210" s="26">
        <v>270102</v>
      </c>
      <c r="I1210">
        <v>121204</v>
      </c>
      <c r="K1210" s="1">
        <v>5000</v>
      </c>
      <c r="L1210"/>
    </row>
    <row r="1211" spans="1:12" hidden="1" x14ac:dyDescent="0.25">
      <c r="A1211">
        <v>50000249</v>
      </c>
      <c r="B1211">
        <v>916315</v>
      </c>
      <c r="C1211" t="s">
        <v>154</v>
      </c>
      <c r="D1211">
        <v>1085661633</v>
      </c>
      <c r="E1211" s="14">
        <v>20151120</v>
      </c>
      <c r="F1211">
        <v>31788672</v>
      </c>
      <c r="G1211">
        <v>12400000</v>
      </c>
      <c r="H1211" s="26">
        <v>270102</v>
      </c>
      <c r="I1211">
        <v>121204</v>
      </c>
      <c r="K1211" s="1">
        <v>5000</v>
      </c>
      <c r="L1211"/>
    </row>
    <row r="1212" spans="1:12" hidden="1" x14ac:dyDescent="0.25">
      <c r="A1212">
        <v>50000249</v>
      </c>
      <c r="B1212">
        <v>916343</v>
      </c>
      <c r="C1212" t="s">
        <v>154</v>
      </c>
      <c r="D1212">
        <v>1010196827</v>
      </c>
      <c r="E1212" s="14">
        <v>20151120</v>
      </c>
      <c r="F1212">
        <v>32132197</v>
      </c>
      <c r="G1212">
        <v>12400000</v>
      </c>
      <c r="H1212" s="26">
        <v>270102</v>
      </c>
      <c r="I1212">
        <v>121204</v>
      </c>
      <c r="K1212" s="1">
        <v>5000</v>
      </c>
      <c r="L1212"/>
    </row>
    <row r="1213" spans="1:12" hidden="1" x14ac:dyDescent="0.25">
      <c r="A1213">
        <v>50000249</v>
      </c>
      <c r="B1213">
        <v>916352</v>
      </c>
      <c r="C1213" t="s">
        <v>154</v>
      </c>
      <c r="D1213">
        <v>7318820</v>
      </c>
      <c r="E1213" s="14">
        <v>20151120</v>
      </c>
      <c r="F1213">
        <v>5263069</v>
      </c>
      <c r="G1213">
        <v>12400000</v>
      </c>
      <c r="H1213" s="26">
        <v>270102</v>
      </c>
      <c r="I1213">
        <v>121204</v>
      </c>
      <c r="K1213" s="1">
        <v>5000</v>
      </c>
      <c r="L1213"/>
    </row>
    <row r="1214" spans="1:12" hidden="1" x14ac:dyDescent="0.25">
      <c r="A1214">
        <v>50000249</v>
      </c>
      <c r="B1214">
        <v>1087353</v>
      </c>
      <c r="C1214" t="s">
        <v>154</v>
      </c>
      <c r="D1214">
        <v>1077846196</v>
      </c>
      <c r="E1214" s="14">
        <v>20151120</v>
      </c>
      <c r="F1214">
        <v>30037545</v>
      </c>
      <c r="G1214">
        <v>12400000</v>
      </c>
      <c r="H1214" s="26">
        <v>270102</v>
      </c>
      <c r="I1214">
        <v>121204</v>
      </c>
      <c r="K1214" s="1">
        <v>5000</v>
      </c>
      <c r="L1214"/>
    </row>
    <row r="1215" spans="1:12" hidden="1" x14ac:dyDescent="0.25">
      <c r="A1215">
        <v>50000249</v>
      </c>
      <c r="B1215">
        <v>1454127</v>
      </c>
      <c r="C1215" t="s">
        <v>154</v>
      </c>
      <c r="D1215">
        <v>17331209</v>
      </c>
      <c r="E1215" s="14">
        <v>20151120</v>
      </c>
      <c r="F1215">
        <v>32049643</v>
      </c>
      <c r="G1215">
        <v>12200000</v>
      </c>
      <c r="H1215" s="26">
        <v>250101</v>
      </c>
      <c r="I1215">
        <v>121225</v>
      </c>
      <c r="K1215" s="1">
        <v>23000</v>
      </c>
      <c r="L1215"/>
    </row>
    <row r="1216" spans="1:12" hidden="1" x14ac:dyDescent="0.25">
      <c r="A1216">
        <v>50000249</v>
      </c>
      <c r="B1216">
        <v>1454227</v>
      </c>
      <c r="C1216" t="s">
        <v>154</v>
      </c>
      <c r="D1216">
        <v>31373682</v>
      </c>
      <c r="E1216" s="14">
        <v>20151120</v>
      </c>
      <c r="F1216">
        <v>32183442</v>
      </c>
      <c r="G1216">
        <v>12200000</v>
      </c>
      <c r="H1216" s="26">
        <v>250101</v>
      </c>
      <c r="I1216">
        <v>121225</v>
      </c>
      <c r="K1216" s="1">
        <v>3000</v>
      </c>
      <c r="L1216"/>
    </row>
    <row r="1217" spans="1:12" hidden="1" x14ac:dyDescent="0.25">
      <c r="A1217">
        <v>50000249</v>
      </c>
      <c r="B1217">
        <v>1454228</v>
      </c>
      <c r="C1217" t="s">
        <v>154</v>
      </c>
      <c r="D1217">
        <v>31373682</v>
      </c>
      <c r="E1217" s="14">
        <v>20151120</v>
      </c>
      <c r="F1217">
        <v>32183442</v>
      </c>
      <c r="G1217">
        <v>12200000</v>
      </c>
      <c r="H1217" s="26">
        <v>250101</v>
      </c>
      <c r="I1217">
        <v>121225</v>
      </c>
      <c r="K1217" s="1">
        <v>3000</v>
      </c>
      <c r="L1217"/>
    </row>
    <row r="1218" spans="1:12" hidden="1" x14ac:dyDescent="0.25">
      <c r="A1218">
        <v>50000249</v>
      </c>
      <c r="B1218">
        <v>1454230</v>
      </c>
      <c r="C1218" t="s">
        <v>154</v>
      </c>
      <c r="D1218">
        <v>6458426</v>
      </c>
      <c r="E1218" s="14">
        <v>20151120</v>
      </c>
      <c r="F1218">
        <v>2196811</v>
      </c>
      <c r="G1218">
        <v>12200000</v>
      </c>
      <c r="H1218" s="26">
        <v>250101</v>
      </c>
      <c r="I1218">
        <v>121225</v>
      </c>
      <c r="K1218" s="1">
        <v>5000</v>
      </c>
      <c r="L1218"/>
    </row>
    <row r="1219" spans="1:12" hidden="1" x14ac:dyDescent="0.25">
      <c r="A1219">
        <v>50000249</v>
      </c>
      <c r="B1219">
        <v>1454247</v>
      </c>
      <c r="C1219" t="s">
        <v>154</v>
      </c>
      <c r="D1219">
        <v>9052963</v>
      </c>
      <c r="E1219" s="14">
        <v>20151120</v>
      </c>
      <c r="F1219">
        <v>3429852</v>
      </c>
      <c r="G1219">
        <v>12200000</v>
      </c>
      <c r="H1219" s="26">
        <v>250101</v>
      </c>
      <c r="I1219">
        <v>121225</v>
      </c>
      <c r="K1219" s="1">
        <v>36000</v>
      </c>
      <c r="L1219"/>
    </row>
    <row r="1220" spans="1:12" hidden="1" x14ac:dyDescent="0.25">
      <c r="A1220">
        <v>50000249</v>
      </c>
      <c r="B1220">
        <v>1476921</v>
      </c>
      <c r="C1220" t="s">
        <v>179</v>
      </c>
      <c r="D1220">
        <v>1098627524</v>
      </c>
      <c r="E1220" s="14">
        <v>20151120</v>
      </c>
      <c r="F1220">
        <v>6448507</v>
      </c>
      <c r="G1220">
        <v>12400000</v>
      </c>
      <c r="H1220" s="26">
        <v>270102</v>
      </c>
      <c r="I1220">
        <v>121204</v>
      </c>
      <c r="K1220" s="1">
        <v>5000</v>
      </c>
      <c r="L1220"/>
    </row>
    <row r="1221" spans="1:12" hidden="1" x14ac:dyDescent="0.25">
      <c r="A1221">
        <v>50000249</v>
      </c>
      <c r="B1221">
        <v>1476922</v>
      </c>
      <c r="C1221" t="s">
        <v>179</v>
      </c>
      <c r="D1221">
        <v>1098726212</v>
      </c>
      <c r="E1221" s="14">
        <v>20151120</v>
      </c>
      <c r="F1221">
        <v>6380321</v>
      </c>
      <c r="G1221">
        <v>12400000</v>
      </c>
      <c r="H1221" s="26">
        <v>270102</v>
      </c>
      <c r="I1221">
        <v>121204</v>
      </c>
      <c r="K1221" s="1">
        <v>5000</v>
      </c>
      <c r="L1221"/>
    </row>
    <row r="1222" spans="1:12" hidden="1" x14ac:dyDescent="0.25">
      <c r="A1222">
        <v>50000249</v>
      </c>
      <c r="B1222">
        <v>1597087</v>
      </c>
      <c r="C1222" t="s">
        <v>171</v>
      </c>
      <c r="D1222">
        <v>1107070182</v>
      </c>
      <c r="E1222" s="14">
        <v>20151120</v>
      </c>
      <c r="F1222">
        <v>32069702</v>
      </c>
      <c r="G1222">
        <v>12400000</v>
      </c>
      <c r="H1222" s="26">
        <v>270102</v>
      </c>
      <c r="I1222">
        <v>121204</v>
      </c>
      <c r="K1222" s="1">
        <v>5000</v>
      </c>
      <c r="L1222"/>
    </row>
    <row r="1223" spans="1:12" hidden="1" x14ac:dyDescent="0.25">
      <c r="A1223">
        <v>50000249</v>
      </c>
      <c r="B1223">
        <v>1746326</v>
      </c>
      <c r="C1223" t="s">
        <v>181</v>
      </c>
      <c r="D1223">
        <v>10251568</v>
      </c>
      <c r="E1223" s="14">
        <v>20151120</v>
      </c>
      <c r="F1223">
        <v>0</v>
      </c>
      <c r="G1223">
        <v>26800000</v>
      </c>
      <c r="H1223" s="26">
        <v>360200</v>
      </c>
      <c r="I1223">
        <v>360200</v>
      </c>
      <c r="K1223" s="1">
        <v>120064</v>
      </c>
      <c r="L1223"/>
    </row>
    <row r="1224" spans="1:12" hidden="1" x14ac:dyDescent="0.25">
      <c r="A1224">
        <v>50000249</v>
      </c>
      <c r="B1224">
        <v>1846122</v>
      </c>
      <c r="C1224" t="s">
        <v>154</v>
      </c>
      <c r="D1224">
        <v>1014227864</v>
      </c>
      <c r="E1224" s="14">
        <v>20151120</v>
      </c>
      <c r="F1224">
        <v>10142278</v>
      </c>
      <c r="G1224">
        <v>12400000</v>
      </c>
      <c r="H1224" s="26">
        <v>270102</v>
      </c>
      <c r="I1224">
        <v>121204</v>
      </c>
      <c r="K1224" s="1">
        <v>5000</v>
      </c>
      <c r="L1224"/>
    </row>
    <row r="1225" spans="1:12" hidden="1" x14ac:dyDescent="0.25">
      <c r="A1225">
        <v>50000249</v>
      </c>
      <c r="B1225">
        <v>1891078</v>
      </c>
      <c r="C1225" t="s">
        <v>189</v>
      </c>
      <c r="D1225">
        <v>1113672400</v>
      </c>
      <c r="E1225" s="14">
        <v>20151120</v>
      </c>
      <c r="F1225">
        <v>31756178</v>
      </c>
      <c r="G1225">
        <v>26800000</v>
      </c>
      <c r="H1225" s="26">
        <v>360200</v>
      </c>
      <c r="I1225">
        <v>360200</v>
      </c>
      <c r="K1225" s="1">
        <v>32242</v>
      </c>
      <c r="L1225"/>
    </row>
    <row r="1226" spans="1:12" hidden="1" x14ac:dyDescent="0.25">
      <c r="A1226">
        <v>50000249</v>
      </c>
      <c r="B1226">
        <v>1940314</v>
      </c>
      <c r="C1226" t="s">
        <v>167</v>
      </c>
      <c r="D1226">
        <v>8300027624</v>
      </c>
      <c r="E1226" s="14">
        <v>20151120</v>
      </c>
      <c r="F1226">
        <v>5717441</v>
      </c>
      <c r="G1226">
        <v>825000000</v>
      </c>
      <c r="H1226" s="26">
        <v>151600</v>
      </c>
      <c r="I1226">
        <v>27090509</v>
      </c>
      <c r="K1226" s="1">
        <v>19330</v>
      </c>
      <c r="L1226"/>
    </row>
    <row r="1227" spans="1:12" hidden="1" x14ac:dyDescent="0.25">
      <c r="A1227">
        <v>50000249</v>
      </c>
      <c r="B1227">
        <v>1958376</v>
      </c>
      <c r="C1227" t="s">
        <v>154</v>
      </c>
      <c r="D1227">
        <v>79447347</v>
      </c>
      <c r="E1227" s="14">
        <v>20151120</v>
      </c>
      <c r="F1227">
        <v>7405375</v>
      </c>
      <c r="G1227">
        <v>12400000</v>
      </c>
      <c r="H1227" s="26">
        <v>270102</v>
      </c>
      <c r="I1227">
        <v>121204</v>
      </c>
      <c r="K1227" s="1">
        <v>5000</v>
      </c>
      <c r="L1227"/>
    </row>
    <row r="1228" spans="1:12" hidden="1" x14ac:dyDescent="0.25">
      <c r="A1228">
        <v>50000249</v>
      </c>
      <c r="B1228">
        <v>1968225</v>
      </c>
      <c r="C1228" t="s">
        <v>204</v>
      </c>
      <c r="D1228">
        <v>98431946</v>
      </c>
      <c r="E1228" s="14">
        <v>20151120</v>
      </c>
      <c r="F1228">
        <v>31647285</v>
      </c>
      <c r="G1228">
        <v>11100000</v>
      </c>
      <c r="H1228" s="26">
        <v>150112</v>
      </c>
      <c r="I1228">
        <v>121275</v>
      </c>
      <c r="K1228" s="1">
        <v>2577400</v>
      </c>
      <c r="L1228"/>
    </row>
    <row r="1229" spans="1:12" hidden="1" x14ac:dyDescent="0.25">
      <c r="A1229">
        <v>50000249</v>
      </c>
      <c r="B1229">
        <v>1984687</v>
      </c>
      <c r="C1229" t="s">
        <v>158</v>
      </c>
      <c r="D1229">
        <v>1044392431</v>
      </c>
      <c r="E1229" s="14">
        <v>20151120</v>
      </c>
      <c r="F1229">
        <v>30144297</v>
      </c>
      <c r="G1229">
        <v>12400000</v>
      </c>
      <c r="H1229" s="26">
        <v>270102</v>
      </c>
      <c r="I1229">
        <v>121204</v>
      </c>
      <c r="K1229" s="1">
        <v>5000</v>
      </c>
      <c r="L1229"/>
    </row>
    <row r="1230" spans="1:12" hidden="1" x14ac:dyDescent="0.25">
      <c r="A1230">
        <v>50000249</v>
      </c>
      <c r="B1230">
        <v>1998981</v>
      </c>
      <c r="C1230" t="s">
        <v>170</v>
      </c>
      <c r="D1230">
        <v>8110463069</v>
      </c>
      <c r="E1230" s="14">
        <v>20151120</v>
      </c>
      <c r="F1230">
        <v>4440046</v>
      </c>
      <c r="G1230">
        <v>12800000</v>
      </c>
      <c r="H1230" s="26">
        <v>350300</v>
      </c>
      <c r="I1230">
        <v>350300</v>
      </c>
      <c r="K1230" s="1">
        <v>2180550</v>
      </c>
      <c r="L1230"/>
    </row>
    <row r="1231" spans="1:12" hidden="1" x14ac:dyDescent="0.25">
      <c r="A1231">
        <v>50000249</v>
      </c>
      <c r="B1231">
        <v>2144483</v>
      </c>
      <c r="C1231" t="s">
        <v>174</v>
      </c>
      <c r="D1231">
        <v>40993220</v>
      </c>
      <c r="E1231" s="14">
        <v>20151120</v>
      </c>
      <c r="F1231">
        <v>5128720</v>
      </c>
      <c r="G1231">
        <v>12400000</v>
      </c>
      <c r="H1231" s="26">
        <v>270108</v>
      </c>
      <c r="I1231">
        <v>270108</v>
      </c>
      <c r="K1231" s="1">
        <v>9189871</v>
      </c>
      <c r="L1231"/>
    </row>
    <row r="1232" spans="1:12" hidden="1" x14ac:dyDescent="0.25">
      <c r="A1232">
        <v>50000249</v>
      </c>
      <c r="B1232">
        <v>2149692</v>
      </c>
      <c r="C1232" t="s">
        <v>210</v>
      </c>
      <c r="D1232">
        <v>22339940</v>
      </c>
      <c r="E1232" s="14">
        <v>20151120</v>
      </c>
      <c r="F1232">
        <v>31142860</v>
      </c>
      <c r="G1232">
        <v>923272193</v>
      </c>
      <c r="H1232" s="26">
        <v>131401</v>
      </c>
      <c r="I1232">
        <v>131401</v>
      </c>
      <c r="K1232" s="1">
        <v>1100</v>
      </c>
      <c r="L1232"/>
    </row>
    <row r="1233" spans="1:12" hidden="1" x14ac:dyDescent="0.25">
      <c r="A1233">
        <v>50000249</v>
      </c>
      <c r="B1233">
        <v>2180507</v>
      </c>
      <c r="C1233" t="s">
        <v>154</v>
      </c>
      <c r="D1233">
        <v>31373682</v>
      </c>
      <c r="E1233" s="14">
        <v>20151120</v>
      </c>
      <c r="F1233">
        <v>32183442</v>
      </c>
      <c r="G1233">
        <v>12200000</v>
      </c>
      <c r="H1233" s="26">
        <v>250101</v>
      </c>
      <c r="I1233">
        <v>121225</v>
      </c>
      <c r="K1233" s="1">
        <v>3000</v>
      </c>
      <c r="L1233"/>
    </row>
    <row r="1234" spans="1:12" hidden="1" x14ac:dyDescent="0.25">
      <c r="A1234">
        <v>50000249</v>
      </c>
      <c r="B1234">
        <v>2180514</v>
      </c>
      <c r="C1234" t="s">
        <v>154</v>
      </c>
      <c r="D1234">
        <v>52414923</v>
      </c>
      <c r="E1234" s="14">
        <v>20151120</v>
      </c>
      <c r="F1234">
        <v>30459486</v>
      </c>
      <c r="G1234">
        <v>12400000</v>
      </c>
      <c r="H1234" s="26">
        <v>270102</v>
      </c>
      <c r="I1234">
        <v>270214</v>
      </c>
      <c r="K1234" s="1">
        <v>5000</v>
      </c>
      <c r="L1234"/>
    </row>
    <row r="1235" spans="1:12" hidden="1" x14ac:dyDescent="0.25">
      <c r="A1235">
        <v>50000249</v>
      </c>
      <c r="B1235">
        <v>2194785</v>
      </c>
      <c r="C1235" t="s">
        <v>154</v>
      </c>
      <c r="D1235">
        <v>9052963</v>
      </c>
      <c r="E1235" s="14">
        <v>20151120</v>
      </c>
      <c r="F1235">
        <v>3429852</v>
      </c>
      <c r="G1235">
        <v>12200000</v>
      </c>
      <c r="H1235" s="26">
        <v>250101</v>
      </c>
      <c r="I1235">
        <v>121225</v>
      </c>
      <c r="K1235" s="1">
        <v>53000</v>
      </c>
      <c r="L1235"/>
    </row>
    <row r="1236" spans="1:12" hidden="1" x14ac:dyDescent="0.25">
      <c r="A1236">
        <v>50000249</v>
      </c>
      <c r="B1236">
        <v>2198335</v>
      </c>
      <c r="C1236" t="s">
        <v>154</v>
      </c>
      <c r="D1236">
        <v>31373682</v>
      </c>
      <c r="E1236" s="14">
        <v>20151120</v>
      </c>
      <c r="F1236">
        <v>32183442</v>
      </c>
      <c r="G1236">
        <v>12200000</v>
      </c>
      <c r="H1236" s="26">
        <v>250101</v>
      </c>
      <c r="I1236">
        <v>121225</v>
      </c>
      <c r="K1236" s="1">
        <v>10000</v>
      </c>
      <c r="L1236"/>
    </row>
    <row r="1237" spans="1:12" hidden="1" x14ac:dyDescent="0.25">
      <c r="A1237">
        <v>50000249</v>
      </c>
      <c r="B1237">
        <v>2283096</v>
      </c>
      <c r="C1237" t="s">
        <v>179</v>
      </c>
      <c r="D1237">
        <v>1098726297</v>
      </c>
      <c r="E1237" s="14">
        <v>20151120</v>
      </c>
      <c r="F1237">
        <v>32221752</v>
      </c>
      <c r="G1237">
        <v>12400000</v>
      </c>
      <c r="H1237" s="26">
        <v>270102</v>
      </c>
      <c r="I1237">
        <v>121204</v>
      </c>
      <c r="K1237" s="1">
        <v>5000</v>
      </c>
      <c r="L1237"/>
    </row>
    <row r="1238" spans="1:12" hidden="1" x14ac:dyDescent="0.25">
      <c r="A1238">
        <v>50000249</v>
      </c>
      <c r="B1238">
        <v>2291743</v>
      </c>
      <c r="C1238" t="s">
        <v>171</v>
      </c>
      <c r="D1238">
        <v>1061740938</v>
      </c>
      <c r="E1238" s="14">
        <v>20151120</v>
      </c>
      <c r="F1238">
        <v>32178142</v>
      </c>
      <c r="G1238">
        <v>12400000</v>
      </c>
      <c r="H1238" s="26">
        <v>270102</v>
      </c>
      <c r="I1238">
        <v>121204</v>
      </c>
      <c r="K1238" s="1">
        <v>5000</v>
      </c>
      <c r="L1238"/>
    </row>
    <row r="1239" spans="1:12" hidden="1" x14ac:dyDescent="0.25">
      <c r="A1239">
        <v>50000249</v>
      </c>
      <c r="B1239">
        <v>2423275</v>
      </c>
      <c r="C1239" t="s">
        <v>195</v>
      </c>
      <c r="D1239">
        <v>3769431</v>
      </c>
      <c r="E1239" s="14">
        <v>20151120</v>
      </c>
      <c r="F1239">
        <v>30178807</v>
      </c>
      <c r="G1239">
        <v>12200000</v>
      </c>
      <c r="H1239" s="26">
        <v>250101</v>
      </c>
      <c r="I1239">
        <v>121225</v>
      </c>
      <c r="K1239" s="1">
        <v>7900</v>
      </c>
      <c r="L1239"/>
    </row>
    <row r="1240" spans="1:12" hidden="1" x14ac:dyDescent="0.25">
      <c r="A1240">
        <v>50000249</v>
      </c>
      <c r="B1240">
        <v>2423276</v>
      </c>
      <c r="C1240" t="s">
        <v>195</v>
      </c>
      <c r="D1240">
        <v>12551504</v>
      </c>
      <c r="E1240" s="14">
        <v>20151120</v>
      </c>
      <c r="F1240">
        <v>31670868</v>
      </c>
      <c r="G1240">
        <v>11100000</v>
      </c>
      <c r="H1240" s="26">
        <v>150112</v>
      </c>
      <c r="I1240">
        <v>121275</v>
      </c>
      <c r="K1240" s="1">
        <v>300000</v>
      </c>
      <c r="L1240"/>
    </row>
    <row r="1241" spans="1:12" hidden="1" x14ac:dyDescent="0.25">
      <c r="A1241">
        <v>50000249</v>
      </c>
      <c r="B1241">
        <v>2426634</v>
      </c>
      <c r="C1241" t="s">
        <v>171</v>
      </c>
      <c r="D1241">
        <v>1144038107</v>
      </c>
      <c r="E1241" s="14">
        <v>20151120</v>
      </c>
      <c r="F1241">
        <v>31040708</v>
      </c>
      <c r="G1241">
        <v>12400000</v>
      </c>
      <c r="H1241" s="26">
        <v>270102</v>
      </c>
      <c r="I1241">
        <v>121204</v>
      </c>
      <c r="K1241" s="1">
        <v>5000</v>
      </c>
      <c r="L1241"/>
    </row>
    <row r="1242" spans="1:12" hidden="1" x14ac:dyDescent="0.25">
      <c r="A1242">
        <v>50000249</v>
      </c>
      <c r="B1242">
        <v>2441553</v>
      </c>
      <c r="C1242" t="s">
        <v>154</v>
      </c>
      <c r="D1242">
        <v>53052886</v>
      </c>
      <c r="E1242" s="14">
        <v>20151120</v>
      </c>
      <c r="F1242">
        <v>30137850</v>
      </c>
      <c r="G1242">
        <v>12800000</v>
      </c>
      <c r="H1242" s="26">
        <v>350300</v>
      </c>
      <c r="I1242">
        <v>350300</v>
      </c>
      <c r="K1242" s="1">
        <v>156248</v>
      </c>
      <c r="L1242"/>
    </row>
    <row r="1243" spans="1:12" hidden="1" x14ac:dyDescent="0.25">
      <c r="A1243">
        <v>50000249</v>
      </c>
      <c r="B1243">
        <v>2441554</v>
      </c>
      <c r="C1243" t="s">
        <v>154</v>
      </c>
      <c r="D1243">
        <v>53052886</v>
      </c>
      <c r="E1243" s="14">
        <v>20151120</v>
      </c>
      <c r="F1243">
        <v>30137850</v>
      </c>
      <c r="G1243">
        <v>12800000</v>
      </c>
      <c r="H1243" s="26">
        <v>350300</v>
      </c>
      <c r="I1243">
        <v>350300</v>
      </c>
      <c r="K1243" s="1">
        <v>259343</v>
      </c>
      <c r="L1243"/>
    </row>
    <row r="1244" spans="1:12" hidden="1" x14ac:dyDescent="0.25">
      <c r="A1244">
        <v>50000249</v>
      </c>
      <c r="B1244">
        <v>2460674</v>
      </c>
      <c r="C1244" t="s">
        <v>154</v>
      </c>
      <c r="D1244">
        <v>19137376</v>
      </c>
      <c r="E1244" s="14">
        <v>20151120</v>
      </c>
      <c r="F1244">
        <v>19137376</v>
      </c>
      <c r="G1244">
        <v>12400000</v>
      </c>
      <c r="H1244" s="26">
        <v>270102</v>
      </c>
      <c r="I1244">
        <v>270102</v>
      </c>
      <c r="K1244" s="1">
        <v>5000</v>
      </c>
      <c r="L1244"/>
    </row>
    <row r="1245" spans="1:12" hidden="1" x14ac:dyDescent="0.25">
      <c r="A1245">
        <v>50000249</v>
      </c>
      <c r="B1245">
        <v>2460677</v>
      </c>
      <c r="C1245" t="s">
        <v>154</v>
      </c>
      <c r="D1245">
        <v>1026575740</v>
      </c>
      <c r="E1245" s="14">
        <v>20151120</v>
      </c>
      <c r="F1245">
        <v>4163409</v>
      </c>
      <c r="G1245">
        <v>12400000</v>
      </c>
      <c r="H1245" s="26">
        <v>270102</v>
      </c>
      <c r="I1245">
        <v>121204</v>
      </c>
      <c r="K1245" s="1">
        <v>5000</v>
      </c>
      <c r="L1245"/>
    </row>
    <row r="1246" spans="1:12" hidden="1" x14ac:dyDescent="0.25">
      <c r="A1246">
        <v>50000249</v>
      </c>
      <c r="B1246">
        <v>2460679</v>
      </c>
      <c r="C1246" t="s">
        <v>154</v>
      </c>
      <c r="D1246">
        <v>1110501847</v>
      </c>
      <c r="E1246" s="14">
        <v>20151120</v>
      </c>
      <c r="F1246">
        <v>2445588</v>
      </c>
      <c r="G1246">
        <v>12400000</v>
      </c>
      <c r="H1246" s="26">
        <v>270102</v>
      </c>
      <c r="I1246">
        <v>121204</v>
      </c>
      <c r="K1246" s="1">
        <v>5000</v>
      </c>
      <c r="L1246"/>
    </row>
    <row r="1247" spans="1:12" hidden="1" x14ac:dyDescent="0.25">
      <c r="A1247">
        <v>50000249</v>
      </c>
      <c r="B1247">
        <v>2460681</v>
      </c>
      <c r="C1247" t="s">
        <v>154</v>
      </c>
      <c r="D1247">
        <v>1094939069</v>
      </c>
      <c r="E1247" s="14">
        <v>20151120</v>
      </c>
      <c r="F1247">
        <v>31372955</v>
      </c>
      <c r="G1247">
        <v>12400000</v>
      </c>
      <c r="H1247" s="26">
        <v>270102</v>
      </c>
      <c r="I1247">
        <v>121204</v>
      </c>
      <c r="K1247" s="1">
        <v>5000</v>
      </c>
      <c r="L1247"/>
    </row>
    <row r="1248" spans="1:12" hidden="1" x14ac:dyDescent="0.25">
      <c r="A1248">
        <v>50000249</v>
      </c>
      <c r="B1248">
        <v>2460682</v>
      </c>
      <c r="C1248" t="s">
        <v>154</v>
      </c>
      <c r="D1248">
        <v>1143838481</v>
      </c>
      <c r="E1248" s="14">
        <v>20151120</v>
      </c>
      <c r="F1248">
        <v>3069583</v>
      </c>
      <c r="G1248">
        <v>12400000</v>
      </c>
      <c r="H1248" s="26">
        <v>270102</v>
      </c>
      <c r="I1248">
        <v>121204</v>
      </c>
      <c r="K1248" s="1">
        <v>5000</v>
      </c>
      <c r="L1248"/>
    </row>
    <row r="1249" spans="1:12" hidden="1" x14ac:dyDescent="0.25">
      <c r="A1249">
        <v>50000249</v>
      </c>
      <c r="B1249">
        <v>2460685</v>
      </c>
      <c r="C1249" t="s">
        <v>154</v>
      </c>
      <c r="D1249">
        <v>79364125</v>
      </c>
      <c r="E1249" s="14">
        <v>20151120</v>
      </c>
      <c r="F1249">
        <v>6451259</v>
      </c>
      <c r="G1249">
        <v>910300000</v>
      </c>
      <c r="H1249" s="26">
        <v>130113</v>
      </c>
      <c r="I1249">
        <v>121205</v>
      </c>
      <c r="K1249" s="1">
        <v>5000</v>
      </c>
      <c r="L1249"/>
    </row>
    <row r="1250" spans="1:12" hidden="1" x14ac:dyDescent="0.25">
      <c r="A1250">
        <v>50000249</v>
      </c>
      <c r="B1250">
        <v>2460688</v>
      </c>
      <c r="C1250" t="s">
        <v>154</v>
      </c>
      <c r="D1250">
        <v>90113</v>
      </c>
      <c r="E1250" s="14">
        <v>20151120</v>
      </c>
      <c r="F1250">
        <v>31246685</v>
      </c>
      <c r="G1250">
        <v>12200000</v>
      </c>
      <c r="H1250" s="26">
        <v>250101</v>
      </c>
      <c r="I1250">
        <v>121225</v>
      </c>
      <c r="K1250" s="1">
        <v>40900</v>
      </c>
      <c r="L1250"/>
    </row>
    <row r="1251" spans="1:12" hidden="1" x14ac:dyDescent="0.25">
      <c r="A1251">
        <v>50000249</v>
      </c>
      <c r="B1251">
        <v>2460689</v>
      </c>
      <c r="C1251" t="s">
        <v>154</v>
      </c>
      <c r="D1251">
        <v>41450266</v>
      </c>
      <c r="E1251" s="14">
        <v>20151120</v>
      </c>
      <c r="F1251">
        <v>32074998</v>
      </c>
      <c r="G1251">
        <v>12400000</v>
      </c>
      <c r="H1251" s="26">
        <v>270102</v>
      </c>
      <c r="I1251">
        <v>270102</v>
      </c>
      <c r="K1251" s="1">
        <v>1700</v>
      </c>
      <c r="L1251"/>
    </row>
    <row r="1252" spans="1:12" hidden="1" x14ac:dyDescent="0.25">
      <c r="A1252">
        <v>50000249</v>
      </c>
      <c r="B1252">
        <v>2460690</v>
      </c>
      <c r="C1252" t="s">
        <v>154</v>
      </c>
      <c r="D1252">
        <v>1053336328</v>
      </c>
      <c r="E1252" s="14">
        <v>20151120</v>
      </c>
      <c r="F1252">
        <v>31087659</v>
      </c>
      <c r="G1252">
        <v>12400000</v>
      </c>
      <c r="H1252" s="26">
        <v>270102</v>
      </c>
      <c r="I1252">
        <v>121204</v>
      </c>
      <c r="K1252" s="1">
        <v>5000</v>
      </c>
      <c r="L1252"/>
    </row>
    <row r="1253" spans="1:12" hidden="1" x14ac:dyDescent="0.25">
      <c r="A1253">
        <v>50000249</v>
      </c>
      <c r="B1253">
        <v>2460692</v>
      </c>
      <c r="C1253" t="s">
        <v>154</v>
      </c>
      <c r="D1253">
        <v>1069721282</v>
      </c>
      <c r="E1253" s="14">
        <v>20151120</v>
      </c>
      <c r="F1253">
        <v>32141097</v>
      </c>
      <c r="G1253">
        <v>12400000</v>
      </c>
      <c r="H1253" s="26">
        <v>270102</v>
      </c>
      <c r="I1253">
        <v>121204</v>
      </c>
      <c r="K1253" s="1">
        <v>5000</v>
      </c>
      <c r="L1253"/>
    </row>
    <row r="1254" spans="1:12" hidden="1" x14ac:dyDescent="0.25">
      <c r="A1254">
        <v>50000249</v>
      </c>
      <c r="B1254">
        <v>2461829</v>
      </c>
      <c r="C1254" t="s">
        <v>154</v>
      </c>
      <c r="D1254">
        <v>1082937775</v>
      </c>
      <c r="E1254" s="14">
        <v>20151120</v>
      </c>
      <c r="F1254">
        <v>30026250</v>
      </c>
      <c r="G1254">
        <v>12400000</v>
      </c>
      <c r="H1254" s="26">
        <v>270102</v>
      </c>
      <c r="I1254">
        <v>121204</v>
      </c>
      <c r="K1254" s="1">
        <v>5000</v>
      </c>
      <c r="L1254"/>
    </row>
    <row r="1255" spans="1:12" hidden="1" x14ac:dyDescent="0.25">
      <c r="A1255">
        <v>50000249</v>
      </c>
      <c r="B1255">
        <v>2461890</v>
      </c>
      <c r="C1255" t="s">
        <v>154</v>
      </c>
      <c r="D1255">
        <v>1098724756</v>
      </c>
      <c r="E1255" s="14">
        <v>20151120</v>
      </c>
      <c r="F1255">
        <v>31839665</v>
      </c>
      <c r="G1255">
        <v>12400000</v>
      </c>
      <c r="H1255" s="26">
        <v>270102</v>
      </c>
      <c r="I1255">
        <v>121204</v>
      </c>
      <c r="K1255" s="1">
        <v>5000</v>
      </c>
      <c r="L1255"/>
    </row>
    <row r="1256" spans="1:12" hidden="1" x14ac:dyDescent="0.25">
      <c r="A1256">
        <v>50000249</v>
      </c>
      <c r="B1256">
        <v>2461891</v>
      </c>
      <c r="C1256" t="s">
        <v>154</v>
      </c>
      <c r="D1256">
        <v>1091656011</v>
      </c>
      <c r="E1256" s="14">
        <v>20151120</v>
      </c>
      <c r="F1256">
        <v>6998232</v>
      </c>
      <c r="G1256">
        <v>12400000</v>
      </c>
      <c r="H1256" s="26">
        <v>270102</v>
      </c>
      <c r="I1256">
        <v>121204</v>
      </c>
      <c r="K1256" s="1">
        <v>5000</v>
      </c>
      <c r="L1256"/>
    </row>
    <row r="1257" spans="1:12" hidden="1" x14ac:dyDescent="0.25">
      <c r="A1257">
        <v>50000249</v>
      </c>
      <c r="B1257">
        <v>2465212</v>
      </c>
      <c r="C1257" t="s">
        <v>154</v>
      </c>
      <c r="D1257">
        <v>9000106924</v>
      </c>
      <c r="E1257" s="14">
        <v>20151120</v>
      </c>
      <c r="F1257">
        <v>8219060</v>
      </c>
      <c r="G1257">
        <v>12800000</v>
      </c>
      <c r="H1257" s="26">
        <v>350300</v>
      </c>
      <c r="I1257">
        <v>350300</v>
      </c>
      <c r="K1257" s="1">
        <v>611000</v>
      </c>
      <c r="L1257"/>
    </row>
    <row r="1258" spans="1:12" hidden="1" x14ac:dyDescent="0.25">
      <c r="A1258">
        <v>50000249</v>
      </c>
      <c r="B1258">
        <v>2465214</v>
      </c>
      <c r="C1258" t="s">
        <v>154</v>
      </c>
      <c r="D1258">
        <v>35890431</v>
      </c>
      <c r="E1258" s="14">
        <v>20151120</v>
      </c>
      <c r="F1258">
        <v>31152168</v>
      </c>
      <c r="G1258">
        <v>12400000</v>
      </c>
      <c r="H1258" s="26">
        <v>270102</v>
      </c>
      <c r="I1258">
        <v>121204</v>
      </c>
      <c r="K1258" s="1">
        <v>5000</v>
      </c>
      <c r="L1258"/>
    </row>
    <row r="1259" spans="1:12" hidden="1" x14ac:dyDescent="0.25">
      <c r="A1259">
        <v>50000249</v>
      </c>
      <c r="B1259">
        <v>2475969</v>
      </c>
      <c r="C1259" t="s">
        <v>187</v>
      </c>
      <c r="D1259">
        <v>1122120371</v>
      </c>
      <c r="E1259" s="14">
        <v>20151120</v>
      </c>
      <c r="F1259">
        <v>31247777</v>
      </c>
      <c r="G1259">
        <v>12200000</v>
      </c>
      <c r="H1259" s="26">
        <v>250101</v>
      </c>
      <c r="I1259">
        <v>121225</v>
      </c>
      <c r="K1259" s="1">
        <v>28000</v>
      </c>
      <c r="L1259"/>
    </row>
    <row r="1260" spans="1:12" hidden="1" x14ac:dyDescent="0.25">
      <c r="A1260">
        <v>50000249</v>
      </c>
      <c r="B1260">
        <v>2479136</v>
      </c>
      <c r="C1260" t="s">
        <v>167</v>
      </c>
      <c r="D1260">
        <v>1020768713</v>
      </c>
      <c r="E1260" s="14">
        <v>20151120</v>
      </c>
      <c r="F1260">
        <v>5729226</v>
      </c>
      <c r="G1260">
        <v>12400000</v>
      </c>
      <c r="H1260" s="26">
        <v>270102</v>
      </c>
      <c r="I1260">
        <v>121204</v>
      </c>
      <c r="K1260" s="1">
        <v>5000</v>
      </c>
      <c r="L1260"/>
    </row>
    <row r="1261" spans="1:12" hidden="1" x14ac:dyDescent="0.25">
      <c r="A1261">
        <v>50000249</v>
      </c>
      <c r="B1261">
        <v>2488306</v>
      </c>
      <c r="C1261" t="s">
        <v>169</v>
      </c>
      <c r="D1261">
        <v>1085292452</v>
      </c>
      <c r="E1261" s="14">
        <v>20151120</v>
      </c>
      <c r="F1261">
        <v>31755558</v>
      </c>
      <c r="G1261">
        <v>12400000</v>
      </c>
      <c r="H1261" s="26">
        <v>270102</v>
      </c>
      <c r="I1261">
        <v>121204</v>
      </c>
      <c r="K1261" s="1">
        <v>5000</v>
      </c>
      <c r="L1261"/>
    </row>
    <row r="1262" spans="1:12" hidden="1" x14ac:dyDescent="0.25">
      <c r="A1262">
        <v>50000249</v>
      </c>
      <c r="B1262">
        <v>2488340</v>
      </c>
      <c r="C1262" t="s">
        <v>169</v>
      </c>
      <c r="D1262">
        <v>27160881</v>
      </c>
      <c r="E1262" s="14">
        <v>20151120</v>
      </c>
      <c r="F1262">
        <v>31643900</v>
      </c>
      <c r="G1262">
        <v>12400000</v>
      </c>
      <c r="H1262" s="26">
        <v>270102</v>
      </c>
      <c r="I1262">
        <v>121204</v>
      </c>
      <c r="K1262" s="1">
        <v>5000</v>
      </c>
      <c r="L1262"/>
    </row>
    <row r="1263" spans="1:12" hidden="1" x14ac:dyDescent="0.25">
      <c r="A1263">
        <v>50000249</v>
      </c>
      <c r="B1263">
        <v>2527800</v>
      </c>
      <c r="C1263" t="s">
        <v>171</v>
      </c>
      <c r="D1263">
        <v>1062304141</v>
      </c>
      <c r="E1263" s="14">
        <v>20151120</v>
      </c>
      <c r="F1263">
        <v>31223291</v>
      </c>
      <c r="G1263">
        <v>12400000</v>
      </c>
      <c r="H1263" s="26">
        <v>270102</v>
      </c>
      <c r="I1263">
        <v>121204</v>
      </c>
      <c r="K1263" s="1">
        <v>5000</v>
      </c>
      <c r="L1263"/>
    </row>
    <row r="1264" spans="1:12" hidden="1" x14ac:dyDescent="0.25">
      <c r="A1264">
        <v>50000249</v>
      </c>
      <c r="B1264">
        <v>2536977</v>
      </c>
      <c r="C1264" t="s">
        <v>167</v>
      </c>
      <c r="D1264">
        <v>1090450034</v>
      </c>
      <c r="E1264" s="14">
        <v>20151120</v>
      </c>
      <c r="F1264">
        <v>5797098</v>
      </c>
      <c r="G1264">
        <v>12400000</v>
      </c>
      <c r="H1264" s="26">
        <v>270102</v>
      </c>
      <c r="I1264">
        <v>121204</v>
      </c>
      <c r="K1264" s="1">
        <v>5000</v>
      </c>
      <c r="L1264"/>
    </row>
    <row r="1265" spans="1:12" hidden="1" x14ac:dyDescent="0.25">
      <c r="A1265">
        <v>50000249</v>
      </c>
      <c r="B1265">
        <v>2549733</v>
      </c>
      <c r="C1265" t="s">
        <v>154</v>
      </c>
      <c r="D1265">
        <v>1019008778</v>
      </c>
      <c r="E1265" s="14">
        <v>20151120</v>
      </c>
      <c r="F1265">
        <v>32142977</v>
      </c>
      <c r="G1265">
        <v>26800000</v>
      </c>
      <c r="H1265" s="26">
        <v>360200</v>
      </c>
      <c r="I1265">
        <v>360200</v>
      </c>
      <c r="K1265" s="1">
        <v>891900</v>
      </c>
      <c r="L1265"/>
    </row>
    <row r="1266" spans="1:12" hidden="1" x14ac:dyDescent="0.25">
      <c r="A1266">
        <v>50000249</v>
      </c>
      <c r="B1266">
        <v>2579705</v>
      </c>
      <c r="C1266" t="s">
        <v>181</v>
      </c>
      <c r="D1266">
        <v>1053839076</v>
      </c>
      <c r="E1266" s="14">
        <v>20151120</v>
      </c>
      <c r="F1266">
        <v>8862855</v>
      </c>
      <c r="G1266">
        <v>12400000</v>
      </c>
      <c r="H1266" s="26">
        <v>270102</v>
      </c>
      <c r="I1266">
        <v>121204</v>
      </c>
      <c r="K1266" s="1">
        <v>5000</v>
      </c>
      <c r="L1266"/>
    </row>
    <row r="1267" spans="1:12" hidden="1" x14ac:dyDescent="0.25">
      <c r="A1267">
        <v>50000249</v>
      </c>
      <c r="B1267">
        <v>2580022</v>
      </c>
      <c r="C1267" t="s">
        <v>167</v>
      </c>
      <c r="D1267">
        <v>1020768713</v>
      </c>
      <c r="E1267" s="14">
        <v>20151120</v>
      </c>
      <c r="F1267">
        <v>5729226</v>
      </c>
      <c r="G1267">
        <v>12400000</v>
      </c>
      <c r="H1267" s="26">
        <v>270102</v>
      </c>
      <c r="I1267">
        <v>121204</v>
      </c>
      <c r="K1267" s="1">
        <v>5000</v>
      </c>
      <c r="L1267"/>
    </row>
    <row r="1268" spans="1:12" hidden="1" x14ac:dyDescent="0.25">
      <c r="A1268">
        <v>50000249</v>
      </c>
      <c r="B1268">
        <v>2584352</v>
      </c>
      <c r="C1268" t="s">
        <v>171</v>
      </c>
      <c r="D1268">
        <v>13814970</v>
      </c>
      <c r="E1268" s="14">
        <v>20151120</v>
      </c>
      <c r="F1268">
        <v>30033183</v>
      </c>
      <c r="G1268">
        <v>96300000</v>
      </c>
      <c r="H1268" s="26">
        <v>360101</v>
      </c>
      <c r="I1268">
        <v>360101</v>
      </c>
      <c r="K1268" s="1">
        <v>5978730</v>
      </c>
      <c r="L1268"/>
    </row>
    <row r="1269" spans="1:12" hidden="1" x14ac:dyDescent="0.25">
      <c r="A1269">
        <v>50000249</v>
      </c>
      <c r="B1269">
        <v>2607757</v>
      </c>
      <c r="C1269" t="s">
        <v>154</v>
      </c>
      <c r="D1269">
        <v>1053340730</v>
      </c>
      <c r="E1269" s="14">
        <v>20151120</v>
      </c>
      <c r="F1269">
        <v>31253001</v>
      </c>
      <c r="G1269">
        <v>12400000</v>
      </c>
      <c r="H1269" s="26">
        <v>270102</v>
      </c>
      <c r="I1269">
        <v>121204</v>
      </c>
      <c r="K1269" s="1">
        <v>5000</v>
      </c>
      <c r="L1269"/>
    </row>
    <row r="1270" spans="1:12" hidden="1" x14ac:dyDescent="0.25">
      <c r="A1270">
        <v>50000249</v>
      </c>
      <c r="B1270">
        <v>38777475</v>
      </c>
      <c r="C1270" t="s">
        <v>154</v>
      </c>
      <c r="D1270">
        <v>8600051081</v>
      </c>
      <c r="E1270" s="14">
        <v>20151120</v>
      </c>
      <c r="F1270">
        <v>4249340</v>
      </c>
      <c r="G1270">
        <v>12800000</v>
      </c>
      <c r="H1270" s="26">
        <v>350300</v>
      </c>
      <c r="I1270">
        <v>350300</v>
      </c>
      <c r="K1270" s="1">
        <v>6990378</v>
      </c>
      <c r="L1270"/>
    </row>
    <row r="1271" spans="1:12" hidden="1" x14ac:dyDescent="0.25">
      <c r="A1271">
        <v>50000249</v>
      </c>
      <c r="B1271">
        <v>39316494</v>
      </c>
      <c r="C1271" t="s">
        <v>157</v>
      </c>
      <c r="D1271">
        <v>60262664</v>
      </c>
      <c r="E1271" s="14">
        <v>20151120</v>
      </c>
      <c r="F1271">
        <v>32169867</v>
      </c>
      <c r="G1271">
        <v>26800000</v>
      </c>
      <c r="H1271" s="26">
        <v>360200</v>
      </c>
      <c r="I1271">
        <v>360200</v>
      </c>
      <c r="K1271" s="1">
        <v>29000</v>
      </c>
      <c r="L1271"/>
    </row>
    <row r="1272" spans="1:12" hidden="1" x14ac:dyDescent="0.25">
      <c r="A1272">
        <v>50000249</v>
      </c>
      <c r="B1272">
        <v>39316495</v>
      </c>
      <c r="C1272" t="s">
        <v>157</v>
      </c>
      <c r="D1272">
        <v>49771350</v>
      </c>
      <c r="E1272" s="14">
        <v>20151120</v>
      </c>
      <c r="F1272">
        <v>31166566</v>
      </c>
      <c r="G1272">
        <v>26800000</v>
      </c>
      <c r="H1272" s="26">
        <v>360200</v>
      </c>
      <c r="I1272">
        <v>360200</v>
      </c>
      <c r="K1272" s="1">
        <v>29000</v>
      </c>
      <c r="L1272"/>
    </row>
    <row r="1273" spans="1:12" hidden="1" x14ac:dyDescent="0.25">
      <c r="A1273">
        <v>50000249</v>
      </c>
      <c r="B1273">
        <v>39316496</v>
      </c>
      <c r="C1273" t="s">
        <v>157</v>
      </c>
      <c r="D1273">
        <v>10139266</v>
      </c>
      <c r="E1273" s="14">
        <v>20151120</v>
      </c>
      <c r="F1273">
        <v>31369650</v>
      </c>
      <c r="G1273">
        <v>26800000</v>
      </c>
      <c r="H1273" s="26">
        <v>360200</v>
      </c>
      <c r="I1273">
        <v>360200</v>
      </c>
      <c r="K1273" s="1">
        <v>29000</v>
      </c>
      <c r="L1273"/>
    </row>
    <row r="1274" spans="1:12" hidden="1" x14ac:dyDescent="0.25">
      <c r="A1274">
        <v>50000249</v>
      </c>
      <c r="B1274">
        <v>41952572</v>
      </c>
      <c r="C1274" t="s">
        <v>154</v>
      </c>
      <c r="D1274">
        <v>80433953</v>
      </c>
      <c r="E1274" s="14">
        <v>20151120</v>
      </c>
      <c r="F1274">
        <v>31563068</v>
      </c>
      <c r="G1274">
        <v>12400000</v>
      </c>
      <c r="H1274" s="26">
        <v>270102</v>
      </c>
      <c r="I1274">
        <v>121204</v>
      </c>
      <c r="K1274" s="1">
        <v>5000</v>
      </c>
      <c r="L1274"/>
    </row>
    <row r="1275" spans="1:12" hidden="1" x14ac:dyDescent="0.25">
      <c r="A1275">
        <v>50000249</v>
      </c>
      <c r="B1275">
        <v>42049840</v>
      </c>
      <c r="C1275" t="s">
        <v>187</v>
      </c>
      <c r="D1275">
        <v>17313200</v>
      </c>
      <c r="E1275" s="14">
        <v>20151120</v>
      </c>
      <c r="F1275">
        <v>31150856</v>
      </c>
      <c r="G1275">
        <v>67800000</v>
      </c>
      <c r="H1275" s="26">
        <v>360102</v>
      </c>
      <c r="I1275">
        <v>360102</v>
      </c>
      <c r="K1275" s="1">
        <v>84514</v>
      </c>
      <c r="L1275"/>
    </row>
    <row r="1276" spans="1:12" hidden="1" x14ac:dyDescent="0.25">
      <c r="A1276">
        <v>50000249</v>
      </c>
      <c r="B1276">
        <v>42280424</v>
      </c>
      <c r="C1276" t="s">
        <v>154</v>
      </c>
      <c r="D1276">
        <v>55160897</v>
      </c>
      <c r="E1276" s="14">
        <v>20151120</v>
      </c>
      <c r="F1276">
        <v>0</v>
      </c>
      <c r="G1276">
        <v>12200000</v>
      </c>
      <c r="H1276" s="26">
        <v>250101</v>
      </c>
      <c r="I1276">
        <v>121225</v>
      </c>
      <c r="K1276" s="1">
        <v>13300</v>
      </c>
      <c r="L1276"/>
    </row>
    <row r="1277" spans="1:12" hidden="1" x14ac:dyDescent="0.25">
      <c r="A1277">
        <v>50000249</v>
      </c>
      <c r="B1277">
        <v>42516275</v>
      </c>
      <c r="C1277" t="s">
        <v>154</v>
      </c>
      <c r="D1277">
        <v>9002614291</v>
      </c>
      <c r="E1277" s="14">
        <v>20151120</v>
      </c>
      <c r="F1277">
        <v>7437700</v>
      </c>
      <c r="G1277">
        <v>12800000</v>
      </c>
      <c r="H1277" s="26">
        <v>350300</v>
      </c>
      <c r="I1277">
        <v>350300</v>
      </c>
      <c r="K1277" s="1">
        <v>6197634</v>
      </c>
      <c r="L1277"/>
    </row>
    <row r="1278" spans="1:12" hidden="1" x14ac:dyDescent="0.25">
      <c r="A1278">
        <v>50000249</v>
      </c>
      <c r="B1278">
        <v>43054791</v>
      </c>
      <c r="C1278" t="s">
        <v>186</v>
      </c>
      <c r="D1278">
        <v>71701425</v>
      </c>
      <c r="E1278" s="14">
        <v>20151120</v>
      </c>
      <c r="F1278">
        <v>7289049</v>
      </c>
      <c r="G1278">
        <v>26800000</v>
      </c>
      <c r="H1278" s="26">
        <v>360200</v>
      </c>
      <c r="I1278">
        <v>360200</v>
      </c>
      <c r="K1278" s="1">
        <v>409000</v>
      </c>
      <c r="L1278"/>
    </row>
    <row r="1279" spans="1:12" hidden="1" x14ac:dyDescent="0.25">
      <c r="A1279">
        <v>50000249</v>
      </c>
      <c r="B1279">
        <v>43966867</v>
      </c>
      <c r="C1279" t="s">
        <v>222</v>
      </c>
      <c r="D1279">
        <v>8912016456</v>
      </c>
      <c r="E1279" s="14">
        <v>20151120</v>
      </c>
      <c r="F1279">
        <v>4260251</v>
      </c>
      <c r="G1279">
        <v>98100000</v>
      </c>
      <c r="H1279" s="26">
        <v>171300</v>
      </c>
      <c r="I1279">
        <v>171300</v>
      </c>
      <c r="K1279" s="1">
        <v>1444908</v>
      </c>
      <c r="L1279"/>
    </row>
    <row r="1280" spans="1:12" hidden="1" x14ac:dyDescent="0.25">
      <c r="A1280">
        <v>50000249</v>
      </c>
      <c r="B1280">
        <v>45156248</v>
      </c>
      <c r="C1280" t="s">
        <v>154</v>
      </c>
      <c r="D1280">
        <v>1069078187</v>
      </c>
      <c r="E1280" s="14">
        <v>20151120</v>
      </c>
      <c r="F1280">
        <v>31151522</v>
      </c>
      <c r="G1280">
        <v>12400000</v>
      </c>
      <c r="H1280" s="26">
        <v>270102</v>
      </c>
      <c r="I1280">
        <v>121204</v>
      </c>
      <c r="K1280" s="1">
        <v>5000</v>
      </c>
      <c r="L1280"/>
    </row>
    <row r="1281" spans="1:12" hidden="1" x14ac:dyDescent="0.25">
      <c r="A1281">
        <v>50000249</v>
      </c>
      <c r="B1281">
        <v>45198849</v>
      </c>
      <c r="C1281" t="s">
        <v>154</v>
      </c>
      <c r="D1281">
        <v>8027349</v>
      </c>
      <c r="E1281" s="14">
        <v>20151120</v>
      </c>
      <c r="F1281">
        <v>31058729</v>
      </c>
      <c r="G1281">
        <v>12200000</v>
      </c>
      <c r="H1281" s="26">
        <v>250101</v>
      </c>
      <c r="I1281">
        <v>121225</v>
      </c>
      <c r="K1281" s="1">
        <v>93000</v>
      </c>
      <c r="L1281"/>
    </row>
    <row r="1282" spans="1:12" hidden="1" x14ac:dyDescent="0.25">
      <c r="A1282">
        <v>50000249</v>
      </c>
      <c r="B1282">
        <v>45201594</v>
      </c>
      <c r="C1282" t="s">
        <v>154</v>
      </c>
      <c r="D1282">
        <v>1019065167</v>
      </c>
      <c r="E1282" s="14">
        <v>20151120</v>
      </c>
      <c r="F1282">
        <v>10190651</v>
      </c>
      <c r="G1282">
        <v>12400000</v>
      </c>
      <c r="H1282" s="26">
        <v>270102</v>
      </c>
      <c r="I1282">
        <v>121204</v>
      </c>
      <c r="K1282" s="1">
        <v>5000</v>
      </c>
      <c r="L1282"/>
    </row>
    <row r="1283" spans="1:12" hidden="1" x14ac:dyDescent="0.25">
      <c r="A1283">
        <v>50000249</v>
      </c>
      <c r="B1283">
        <v>46556476</v>
      </c>
      <c r="C1283" t="s">
        <v>154</v>
      </c>
      <c r="D1283">
        <v>242900</v>
      </c>
      <c r="E1283" s="14">
        <v>20151120</v>
      </c>
      <c r="F1283">
        <v>3340447</v>
      </c>
      <c r="G1283">
        <v>12400000</v>
      </c>
      <c r="H1283" s="26">
        <v>270102</v>
      </c>
      <c r="I1283">
        <v>270102</v>
      </c>
      <c r="K1283" s="1">
        <v>5000</v>
      </c>
      <c r="L1283"/>
    </row>
    <row r="1284" spans="1:12" hidden="1" x14ac:dyDescent="0.25">
      <c r="A1284">
        <v>50000249</v>
      </c>
      <c r="B1284">
        <v>46597152</v>
      </c>
      <c r="C1284" t="s">
        <v>154</v>
      </c>
      <c r="D1284">
        <v>66900610</v>
      </c>
      <c r="E1284" s="14">
        <v>20151120</v>
      </c>
      <c r="F1284">
        <v>3790975</v>
      </c>
      <c r="G1284">
        <v>12400000</v>
      </c>
      <c r="H1284" s="26">
        <v>270102</v>
      </c>
      <c r="I1284">
        <v>121204</v>
      </c>
      <c r="K1284" s="1">
        <v>5000</v>
      </c>
      <c r="L1284"/>
    </row>
    <row r="1285" spans="1:12" hidden="1" x14ac:dyDescent="0.25">
      <c r="A1285">
        <v>50000249</v>
      </c>
      <c r="B1285">
        <v>46597187</v>
      </c>
      <c r="C1285" t="s">
        <v>154</v>
      </c>
      <c r="D1285">
        <v>11323277</v>
      </c>
      <c r="E1285" s="14">
        <v>20151120</v>
      </c>
      <c r="F1285">
        <v>31381300</v>
      </c>
      <c r="G1285">
        <v>12400000</v>
      </c>
      <c r="H1285" s="26">
        <v>270102</v>
      </c>
      <c r="I1285">
        <v>121204</v>
      </c>
      <c r="K1285" s="1">
        <v>5000</v>
      </c>
      <c r="L1285"/>
    </row>
    <row r="1286" spans="1:12" hidden="1" x14ac:dyDescent="0.25">
      <c r="A1286">
        <v>50000249</v>
      </c>
      <c r="B1286">
        <v>742004</v>
      </c>
      <c r="C1286" t="s">
        <v>170</v>
      </c>
      <c r="D1286">
        <v>8407469</v>
      </c>
      <c r="E1286" s="14">
        <v>20151123</v>
      </c>
      <c r="F1286">
        <v>5813520</v>
      </c>
      <c r="G1286">
        <v>26800000</v>
      </c>
      <c r="H1286" s="26">
        <v>360200</v>
      </c>
      <c r="I1286">
        <v>360200</v>
      </c>
      <c r="K1286" s="1">
        <v>10720</v>
      </c>
      <c r="L1286"/>
    </row>
    <row r="1287" spans="1:12" hidden="1" x14ac:dyDescent="0.25">
      <c r="A1287">
        <v>50000249</v>
      </c>
      <c r="B1287">
        <v>882796</v>
      </c>
      <c r="C1287" t="s">
        <v>184</v>
      </c>
      <c r="D1287">
        <v>7556893</v>
      </c>
      <c r="E1287" s="14">
        <v>20151123</v>
      </c>
      <c r="F1287">
        <v>31041528</v>
      </c>
      <c r="G1287">
        <v>26800000</v>
      </c>
      <c r="H1287" s="26">
        <v>360200</v>
      </c>
      <c r="I1287">
        <v>360200</v>
      </c>
      <c r="K1287" s="1">
        <v>1800</v>
      </c>
      <c r="L1287"/>
    </row>
    <row r="1288" spans="1:12" hidden="1" x14ac:dyDescent="0.25">
      <c r="A1288">
        <v>50000249</v>
      </c>
      <c r="B1288">
        <v>916318</v>
      </c>
      <c r="C1288" t="s">
        <v>154</v>
      </c>
      <c r="D1288">
        <v>1049609651</v>
      </c>
      <c r="E1288" s="14">
        <v>20151123</v>
      </c>
      <c r="F1288">
        <v>32030138</v>
      </c>
      <c r="G1288">
        <v>12400000</v>
      </c>
      <c r="H1288" s="26">
        <v>270102</v>
      </c>
      <c r="I1288">
        <v>121204</v>
      </c>
      <c r="K1288" s="1">
        <v>5000</v>
      </c>
      <c r="L1288"/>
    </row>
    <row r="1289" spans="1:12" hidden="1" x14ac:dyDescent="0.25">
      <c r="A1289">
        <v>50000249</v>
      </c>
      <c r="B1289">
        <v>916335</v>
      </c>
      <c r="C1289" t="s">
        <v>154</v>
      </c>
      <c r="D1289">
        <v>6772776</v>
      </c>
      <c r="E1289" s="14">
        <v>20151123</v>
      </c>
      <c r="F1289">
        <v>31230413</v>
      </c>
      <c r="G1289">
        <v>12400000</v>
      </c>
      <c r="H1289" s="26">
        <v>270102</v>
      </c>
      <c r="I1289">
        <v>121204</v>
      </c>
      <c r="K1289" s="1">
        <v>5000</v>
      </c>
      <c r="L1289"/>
    </row>
    <row r="1290" spans="1:12" hidden="1" x14ac:dyDescent="0.25">
      <c r="A1290">
        <v>50000249</v>
      </c>
      <c r="B1290">
        <v>916344</v>
      </c>
      <c r="C1290" t="s">
        <v>154</v>
      </c>
      <c r="D1290">
        <v>1019060876</v>
      </c>
      <c r="E1290" s="14">
        <v>20151123</v>
      </c>
      <c r="F1290">
        <v>32054931</v>
      </c>
      <c r="G1290">
        <v>12400000</v>
      </c>
      <c r="H1290" s="26">
        <v>270102</v>
      </c>
      <c r="I1290">
        <v>121204</v>
      </c>
      <c r="K1290" s="1">
        <v>5000</v>
      </c>
      <c r="L1290"/>
    </row>
    <row r="1291" spans="1:12" hidden="1" x14ac:dyDescent="0.25">
      <c r="A1291">
        <v>50000249</v>
      </c>
      <c r="B1291">
        <v>1267361</v>
      </c>
      <c r="C1291" t="s">
        <v>180</v>
      </c>
      <c r="D1291">
        <v>64548882</v>
      </c>
      <c r="E1291" s="14">
        <v>20151123</v>
      </c>
      <c r="F1291">
        <v>31163932</v>
      </c>
      <c r="G1291">
        <v>23900000</v>
      </c>
      <c r="H1291" s="26">
        <v>410600</v>
      </c>
      <c r="I1291">
        <v>410600</v>
      </c>
      <c r="K1291" s="1">
        <v>533396</v>
      </c>
      <c r="L1291"/>
    </row>
    <row r="1292" spans="1:12" hidden="1" x14ac:dyDescent="0.25">
      <c r="A1292">
        <v>50000249</v>
      </c>
      <c r="B1292">
        <v>1306053</v>
      </c>
      <c r="C1292" t="s">
        <v>183</v>
      </c>
      <c r="D1292">
        <v>2492648</v>
      </c>
      <c r="E1292" s="14">
        <v>20151123</v>
      </c>
      <c r="F1292">
        <v>31731518</v>
      </c>
      <c r="G1292">
        <v>923272193</v>
      </c>
      <c r="H1292" s="26">
        <v>131401</v>
      </c>
      <c r="I1292">
        <v>131401</v>
      </c>
      <c r="K1292" s="1">
        <v>3900</v>
      </c>
      <c r="L1292"/>
    </row>
    <row r="1293" spans="1:12" hidden="1" x14ac:dyDescent="0.25">
      <c r="A1293">
        <v>50000249</v>
      </c>
      <c r="B1293">
        <v>1476924</v>
      </c>
      <c r="C1293" t="s">
        <v>179</v>
      </c>
      <c r="D1293">
        <v>1098740255</v>
      </c>
      <c r="E1293" s="14">
        <v>20151123</v>
      </c>
      <c r="F1293">
        <v>31542188</v>
      </c>
      <c r="G1293">
        <v>12400000</v>
      </c>
      <c r="H1293" s="26">
        <v>270102</v>
      </c>
      <c r="I1293">
        <v>121204</v>
      </c>
      <c r="K1293" s="1">
        <v>5000</v>
      </c>
      <c r="L1293"/>
    </row>
    <row r="1294" spans="1:12" hidden="1" x14ac:dyDescent="0.25">
      <c r="A1294">
        <v>50000249</v>
      </c>
      <c r="B1294">
        <v>1679705</v>
      </c>
      <c r="C1294" t="s">
        <v>171</v>
      </c>
      <c r="D1294">
        <v>1143845616</v>
      </c>
      <c r="E1294" s="14">
        <v>20151123</v>
      </c>
      <c r="F1294">
        <v>31225854</v>
      </c>
      <c r="G1294">
        <v>12400000</v>
      </c>
      <c r="H1294" s="26">
        <v>270102</v>
      </c>
      <c r="I1294">
        <v>121204</v>
      </c>
      <c r="K1294" s="1">
        <v>5000</v>
      </c>
      <c r="L1294"/>
    </row>
    <row r="1295" spans="1:12" x14ac:dyDescent="0.25">
      <c r="A1295">
        <v>50000249</v>
      </c>
      <c r="B1295">
        <v>1770053</v>
      </c>
      <c r="C1295" t="s">
        <v>158</v>
      </c>
      <c r="D1295">
        <v>8020063183</v>
      </c>
      <c r="E1295" s="14">
        <v>20151123</v>
      </c>
      <c r="F1295">
        <v>3116464</v>
      </c>
      <c r="G1295">
        <v>11800000</v>
      </c>
      <c r="H1295" s="26">
        <v>240101</v>
      </c>
      <c r="I1295">
        <v>121265</v>
      </c>
      <c r="K1295" s="1">
        <v>371169.61</v>
      </c>
      <c r="L1295"/>
    </row>
    <row r="1296" spans="1:12" x14ac:dyDescent="0.25">
      <c r="A1296">
        <v>50000249</v>
      </c>
      <c r="B1296">
        <v>1770083</v>
      </c>
      <c r="C1296" t="s">
        <v>158</v>
      </c>
      <c r="D1296">
        <v>8020063183</v>
      </c>
      <c r="E1296" s="14">
        <v>20151123</v>
      </c>
      <c r="F1296">
        <v>3116464</v>
      </c>
      <c r="G1296">
        <v>11800000</v>
      </c>
      <c r="H1296" s="26">
        <v>240101</v>
      </c>
      <c r="I1296">
        <v>121265</v>
      </c>
      <c r="K1296" s="1">
        <v>371169.61</v>
      </c>
      <c r="L1296"/>
    </row>
    <row r="1297" spans="1:12" hidden="1" x14ac:dyDescent="0.25">
      <c r="A1297">
        <v>50000249</v>
      </c>
      <c r="B1297">
        <v>1850353</v>
      </c>
      <c r="C1297" t="s">
        <v>163</v>
      </c>
      <c r="D1297">
        <v>1047419938</v>
      </c>
      <c r="E1297" s="14">
        <v>20151123</v>
      </c>
      <c r="F1297">
        <v>30041782</v>
      </c>
      <c r="G1297">
        <v>11100000</v>
      </c>
      <c r="H1297" s="26">
        <v>150112</v>
      </c>
      <c r="I1297">
        <v>121275</v>
      </c>
      <c r="K1297" s="1">
        <v>300000</v>
      </c>
      <c r="L1297"/>
    </row>
    <row r="1298" spans="1:12" hidden="1" x14ac:dyDescent="0.25">
      <c r="A1298">
        <v>50000249</v>
      </c>
      <c r="B1298">
        <v>1890848</v>
      </c>
      <c r="C1298" t="s">
        <v>189</v>
      </c>
      <c r="D1298">
        <v>31160826</v>
      </c>
      <c r="E1298" s="14">
        <v>20151123</v>
      </c>
      <c r="F1298">
        <v>2753975</v>
      </c>
      <c r="G1298">
        <v>923272193</v>
      </c>
      <c r="H1298" s="26">
        <v>131401</v>
      </c>
      <c r="I1298">
        <v>131401</v>
      </c>
      <c r="K1298" s="1">
        <v>3</v>
      </c>
      <c r="L1298"/>
    </row>
    <row r="1299" spans="1:12" hidden="1" x14ac:dyDescent="0.25">
      <c r="A1299">
        <v>50000249</v>
      </c>
      <c r="B1299">
        <v>1950542</v>
      </c>
      <c r="C1299" t="s">
        <v>154</v>
      </c>
      <c r="D1299">
        <v>19261031</v>
      </c>
      <c r="E1299" s="14">
        <v>20151123</v>
      </c>
      <c r="F1299">
        <v>5511826</v>
      </c>
      <c r="G1299">
        <v>26800000</v>
      </c>
      <c r="H1299" s="26">
        <v>360200</v>
      </c>
      <c r="I1299">
        <v>360200</v>
      </c>
      <c r="K1299" s="1">
        <v>32674</v>
      </c>
      <c r="L1299"/>
    </row>
    <row r="1300" spans="1:12" hidden="1" x14ac:dyDescent="0.25">
      <c r="A1300">
        <v>50000249</v>
      </c>
      <c r="B1300">
        <v>1963070</v>
      </c>
      <c r="C1300" t="s">
        <v>172</v>
      </c>
      <c r="D1300">
        <v>83115849</v>
      </c>
      <c r="E1300" s="14">
        <v>20151123</v>
      </c>
      <c r="F1300">
        <v>8754040</v>
      </c>
      <c r="G1300">
        <v>26800000</v>
      </c>
      <c r="H1300" s="26">
        <v>360200</v>
      </c>
      <c r="I1300">
        <v>360200</v>
      </c>
      <c r="K1300" s="1">
        <v>111852</v>
      </c>
      <c r="L1300"/>
    </row>
    <row r="1301" spans="1:12" hidden="1" x14ac:dyDescent="0.25">
      <c r="A1301">
        <v>50000249</v>
      </c>
      <c r="B1301">
        <v>1963071</v>
      </c>
      <c r="C1301" t="s">
        <v>172</v>
      </c>
      <c r="D1301">
        <v>83115849</v>
      </c>
      <c r="E1301" s="14">
        <v>20151123</v>
      </c>
      <c r="F1301">
        <v>8757040</v>
      </c>
      <c r="G1301">
        <v>26800000</v>
      </c>
      <c r="H1301" s="26">
        <v>360200</v>
      </c>
      <c r="I1301">
        <v>360200</v>
      </c>
      <c r="K1301" s="1">
        <v>5000</v>
      </c>
      <c r="L1301"/>
    </row>
    <row r="1302" spans="1:12" hidden="1" x14ac:dyDescent="0.25">
      <c r="A1302">
        <v>50000249</v>
      </c>
      <c r="B1302">
        <v>1963072</v>
      </c>
      <c r="C1302" t="s">
        <v>172</v>
      </c>
      <c r="D1302">
        <v>83115849</v>
      </c>
      <c r="E1302" s="14">
        <v>20151123</v>
      </c>
      <c r="F1302">
        <v>8757040</v>
      </c>
      <c r="G1302">
        <v>26800000</v>
      </c>
      <c r="H1302" s="26">
        <v>360200</v>
      </c>
      <c r="I1302">
        <v>360200</v>
      </c>
      <c r="K1302" s="1">
        <v>43858</v>
      </c>
      <c r="L1302"/>
    </row>
    <row r="1303" spans="1:12" hidden="1" x14ac:dyDescent="0.25">
      <c r="A1303">
        <v>50000249</v>
      </c>
      <c r="B1303">
        <v>1968227</v>
      </c>
      <c r="C1303" t="s">
        <v>204</v>
      </c>
      <c r="D1303">
        <v>8301177500</v>
      </c>
      <c r="E1303" s="14">
        <v>20151123</v>
      </c>
      <c r="F1303">
        <v>31759106</v>
      </c>
      <c r="G1303">
        <v>11100000</v>
      </c>
      <c r="H1303" s="26">
        <v>150112</v>
      </c>
      <c r="I1303">
        <v>121275</v>
      </c>
      <c r="K1303" s="1">
        <v>1133400</v>
      </c>
      <c r="L1303"/>
    </row>
    <row r="1304" spans="1:12" hidden="1" x14ac:dyDescent="0.25">
      <c r="A1304">
        <v>50000249</v>
      </c>
      <c r="B1304">
        <v>1970070</v>
      </c>
      <c r="C1304" t="s">
        <v>170</v>
      </c>
      <c r="D1304">
        <v>9002982951</v>
      </c>
      <c r="E1304" s="14">
        <v>20151123</v>
      </c>
      <c r="F1304">
        <v>3523492</v>
      </c>
      <c r="G1304">
        <v>12200000</v>
      </c>
      <c r="H1304" s="26">
        <v>250101</v>
      </c>
      <c r="I1304">
        <v>121225</v>
      </c>
      <c r="K1304" s="1">
        <v>41234.07</v>
      </c>
      <c r="L1304"/>
    </row>
    <row r="1305" spans="1:12" hidden="1" x14ac:dyDescent="0.25">
      <c r="A1305">
        <v>50000249</v>
      </c>
      <c r="B1305">
        <v>2011133</v>
      </c>
      <c r="C1305" t="s">
        <v>154</v>
      </c>
      <c r="D1305">
        <v>52090108</v>
      </c>
      <c r="E1305" s="14">
        <v>20151123</v>
      </c>
      <c r="F1305">
        <v>4015239</v>
      </c>
      <c r="G1305">
        <v>12800000</v>
      </c>
      <c r="H1305" s="26">
        <v>350300</v>
      </c>
      <c r="I1305">
        <v>350300</v>
      </c>
      <c r="K1305" s="1">
        <v>166000</v>
      </c>
      <c r="L1305"/>
    </row>
    <row r="1306" spans="1:12" hidden="1" x14ac:dyDescent="0.25">
      <c r="A1306">
        <v>50000249</v>
      </c>
      <c r="B1306">
        <v>2014264</v>
      </c>
      <c r="C1306" t="s">
        <v>197</v>
      </c>
      <c r="D1306">
        <v>1116246089</v>
      </c>
      <c r="E1306" s="14">
        <v>20151123</v>
      </c>
      <c r="F1306">
        <v>31586846</v>
      </c>
      <c r="G1306">
        <v>12400000</v>
      </c>
      <c r="H1306" s="26">
        <v>270102</v>
      </c>
      <c r="I1306">
        <v>121204</v>
      </c>
      <c r="K1306" s="1">
        <v>5000</v>
      </c>
      <c r="L1306"/>
    </row>
    <row r="1307" spans="1:12" hidden="1" x14ac:dyDescent="0.25">
      <c r="A1307">
        <v>50000249</v>
      </c>
      <c r="B1307">
        <v>2016972</v>
      </c>
      <c r="C1307" t="s">
        <v>197</v>
      </c>
      <c r="D1307">
        <v>71271968</v>
      </c>
      <c r="E1307" s="14">
        <v>20151123</v>
      </c>
      <c r="F1307">
        <v>31577159</v>
      </c>
      <c r="G1307">
        <v>910300000</v>
      </c>
      <c r="H1307" s="26">
        <v>130113</v>
      </c>
      <c r="I1307">
        <v>121235</v>
      </c>
      <c r="K1307" s="1">
        <v>186000</v>
      </c>
      <c r="L1307"/>
    </row>
    <row r="1308" spans="1:12" hidden="1" x14ac:dyDescent="0.25">
      <c r="A1308">
        <v>50000249</v>
      </c>
      <c r="B1308">
        <v>2064651</v>
      </c>
      <c r="C1308" t="s">
        <v>207</v>
      </c>
      <c r="D1308">
        <v>4179346</v>
      </c>
      <c r="E1308" s="14">
        <v>20151123</v>
      </c>
      <c r="F1308">
        <v>32045757</v>
      </c>
      <c r="G1308">
        <v>12400000</v>
      </c>
      <c r="H1308" s="26">
        <v>270102</v>
      </c>
      <c r="I1308">
        <v>121204</v>
      </c>
      <c r="K1308" s="1">
        <v>5000</v>
      </c>
      <c r="L1308"/>
    </row>
    <row r="1309" spans="1:12" hidden="1" x14ac:dyDescent="0.25">
      <c r="A1309">
        <v>50000249</v>
      </c>
      <c r="B1309">
        <v>2112660</v>
      </c>
      <c r="C1309" t="s">
        <v>162</v>
      </c>
      <c r="D1309">
        <v>8028299</v>
      </c>
      <c r="E1309" s="14">
        <v>20151123</v>
      </c>
      <c r="F1309">
        <v>6149268</v>
      </c>
      <c r="G1309">
        <v>12400000</v>
      </c>
      <c r="H1309" s="26">
        <v>270102</v>
      </c>
      <c r="I1309">
        <v>121204</v>
      </c>
      <c r="K1309" s="1">
        <v>5000</v>
      </c>
      <c r="L1309"/>
    </row>
    <row r="1310" spans="1:12" hidden="1" x14ac:dyDescent="0.25">
      <c r="A1310">
        <v>50000249</v>
      </c>
      <c r="B1310">
        <v>2165442</v>
      </c>
      <c r="C1310" t="s">
        <v>154</v>
      </c>
      <c r="D1310">
        <v>52867339</v>
      </c>
      <c r="E1310" s="14">
        <v>20151123</v>
      </c>
      <c r="F1310">
        <v>31447421</v>
      </c>
      <c r="G1310">
        <v>26800000</v>
      </c>
      <c r="H1310" s="26">
        <v>360200</v>
      </c>
      <c r="I1310">
        <v>360200</v>
      </c>
      <c r="K1310" s="1">
        <v>28000</v>
      </c>
      <c r="L1310"/>
    </row>
    <row r="1311" spans="1:12" hidden="1" x14ac:dyDescent="0.25">
      <c r="A1311">
        <v>50000249</v>
      </c>
      <c r="B1311">
        <v>2198465</v>
      </c>
      <c r="C1311" t="s">
        <v>154</v>
      </c>
      <c r="D1311">
        <v>80166075</v>
      </c>
      <c r="E1311" s="14">
        <v>20151123</v>
      </c>
      <c r="F1311">
        <v>31345031</v>
      </c>
      <c r="G1311">
        <v>12200000</v>
      </c>
      <c r="H1311" s="26">
        <v>250101</v>
      </c>
      <c r="I1311">
        <v>121225</v>
      </c>
      <c r="K1311" s="1">
        <v>50000</v>
      </c>
      <c r="L1311"/>
    </row>
    <row r="1312" spans="1:12" hidden="1" x14ac:dyDescent="0.25">
      <c r="A1312">
        <v>50000249</v>
      </c>
      <c r="B1312">
        <v>2198467</v>
      </c>
      <c r="C1312" t="s">
        <v>154</v>
      </c>
      <c r="D1312">
        <v>80166075</v>
      </c>
      <c r="E1312" s="14">
        <v>20151123</v>
      </c>
      <c r="F1312">
        <v>31345031</v>
      </c>
      <c r="G1312">
        <v>12200000</v>
      </c>
      <c r="H1312" s="26">
        <v>250101</v>
      </c>
      <c r="I1312">
        <v>121225</v>
      </c>
      <c r="K1312" s="1">
        <v>6000</v>
      </c>
      <c r="L1312"/>
    </row>
    <row r="1313" spans="1:12" hidden="1" x14ac:dyDescent="0.25">
      <c r="A1313">
        <v>50000249</v>
      </c>
      <c r="B1313">
        <v>2286216</v>
      </c>
      <c r="C1313" t="s">
        <v>154</v>
      </c>
      <c r="D1313">
        <v>41516729</v>
      </c>
      <c r="E1313" s="14">
        <v>20151123</v>
      </c>
      <c r="F1313">
        <v>6905966</v>
      </c>
      <c r="G1313">
        <v>11500000</v>
      </c>
      <c r="H1313" s="26">
        <v>130101</v>
      </c>
      <c r="I1313">
        <v>12102020</v>
      </c>
      <c r="K1313" s="1">
        <v>1680</v>
      </c>
      <c r="L1313"/>
    </row>
    <row r="1314" spans="1:12" hidden="1" x14ac:dyDescent="0.25">
      <c r="A1314">
        <v>50000249</v>
      </c>
      <c r="B1314">
        <v>2286219</v>
      </c>
      <c r="C1314" t="s">
        <v>154</v>
      </c>
      <c r="D1314">
        <v>1110452345</v>
      </c>
      <c r="E1314" s="14">
        <v>20151123</v>
      </c>
      <c r="F1314">
        <v>31128634</v>
      </c>
      <c r="G1314">
        <v>11500000</v>
      </c>
      <c r="H1314" s="26">
        <v>130101</v>
      </c>
      <c r="I1314">
        <v>12102118</v>
      </c>
      <c r="K1314" s="1">
        <v>12000</v>
      </c>
      <c r="L1314"/>
    </row>
    <row r="1315" spans="1:12" hidden="1" x14ac:dyDescent="0.25">
      <c r="A1315">
        <v>50000249</v>
      </c>
      <c r="B1315">
        <v>2286221</v>
      </c>
      <c r="C1315" t="s">
        <v>154</v>
      </c>
      <c r="D1315">
        <v>1020730456</v>
      </c>
      <c r="E1315" s="14">
        <v>20151123</v>
      </c>
      <c r="F1315">
        <v>30042949</v>
      </c>
      <c r="G1315">
        <v>11500000</v>
      </c>
      <c r="H1315" s="26">
        <v>130101</v>
      </c>
      <c r="I1315">
        <v>12102118</v>
      </c>
      <c r="K1315" s="1">
        <v>12000</v>
      </c>
      <c r="L1315"/>
    </row>
    <row r="1316" spans="1:12" hidden="1" x14ac:dyDescent="0.25">
      <c r="A1316">
        <v>50000249</v>
      </c>
      <c r="B1316">
        <v>2286222</v>
      </c>
      <c r="C1316" t="s">
        <v>154</v>
      </c>
      <c r="D1316">
        <v>41600941</v>
      </c>
      <c r="E1316" s="14">
        <v>20151123</v>
      </c>
      <c r="F1316">
        <v>3812719</v>
      </c>
      <c r="G1316">
        <v>11500000</v>
      </c>
      <c r="H1316" s="26">
        <v>130101</v>
      </c>
      <c r="I1316">
        <v>12102118</v>
      </c>
      <c r="K1316" s="1">
        <v>25000</v>
      </c>
      <c r="L1316"/>
    </row>
    <row r="1317" spans="1:12" hidden="1" x14ac:dyDescent="0.25">
      <c r="A1317">
        <v>50000249</v>
      </c>
      <c r="B1317">
        <v>2286483</v>
      </c>
      <c r="C1317" t="s">
        <v>154</v>
      </c>
      <c r="D1317">
        <v>79611004</v>
      </c>
      <c r="E1317" s="14">
        <v>20151123</v>
      </c>
      <c r="F1317">
        <v>32088422</v>
      </c>
      <c r="G1317">
        <v>11500000</v>
      </c>
      <c r="H1317" s="26">
        <v>130101</v>
      </c>
      <c r="I1317">
        <v>12102020</v>
      </c>
      <c r="K1317" s="1">
        <v>3360</v>
      </c>
      <c r="L1317"/>
    </row>
    <row r="1318" spans="1:12" hidden="1" x14ac:dyDescent="0.25">
      <c r="A1318">
        <v>50000249</v>
      </c>
      <c r="B1318">
        <v>2379769</v>
      </c>
      <c r="C1318" t="s">
        <v>195</v>
      </c>
      <c r="D1318">
        <v>17805197</v>
      </c>
      <c r="E1318" s="14">
        <v>20151123</v>
      </c>
      <c r="F1318">
        <v>32055422</v>
      </c>
      <c r="G1318">
        <v>26800000</v>
      </c>
      <c r="H1318" s="26">
        <v>360200</v>
      </c>
      <c r="I1318">
        <v>360200</v>
      </c>
      <c r="K1318" s="1">
        <v>180000</v>
      </c>
      <c r="L1318"/>
    </row>
    <row r="1319" spans="1:12" hidden="1" x14ac:dyDescent="0.25">
      <c r="A1319">
        <v>50000249</v>
      </c>
      <c r="B1319">
        <v>2382776</v>
      </c>
      <c r="C1319" t="s">
        <v>164</v>
      </c>
      <c r="D1319">
        <v>1073820650</v>
      </c>
      <c r="E1319" s="14">
        <v>20151123</v>
      </c>
      <c r="F1319">
        <v>30439587</v>
      </c>
      <c r="G1319">
        <v>12400000</v>
      </c>
      <c r="H1319" s="26">
        <v>270102</v>
      </c>
      <c r="I1319">
        <v>270214</v>
      </c>
      <c r="K1319" s="1">
        <v>5000</v>
      </c>
      <c r="L1319"/>
    </row>
    <row r="1320" spans="1:12" hidden="1" x14ac:dyDescent="0.25">
      <c r="A1320">
        <v>50000249</v>
      </c>
      <c r="B1320">
        <v>2382781</v>
      </c>
      <c r="C1320" t="s">
        <v>164</v>
      </c>
      <c r="D1320">
        <v>25776846</v>
      </c>
      <c r="E1320" s="14">
        <v>20151123</v>
      </c>
      <c r="F1320">
        <v>30066325</v>
      </c>
      <c r="G1320">
        <v>12400000</v>
      </c>
      <c r="H1320" s="26">
        <v>270102</v>
      </c>
      <c r="I1320">
        <v>270214</v>
      </c>
      <c r="K1320" s="1">
        <v>5000</v>
      </c>
      <c r="L1320"/>
    </row>
    <row r="1321" spans="1:12" hidden="1" x14ac:dyDescent="0.25">
      <c r="A1321">
        <v>50000249</v>
      </c>
      <c r="B1321">
        <v>2389608</v>
      </c>
      <c r="C1321" t="s">
        <v>170</v>
      </c>
      <c r="D1321">
        <v>8909818802</v>
      </c>
      <c r="E1321" s="14">
        <v>20151123</v>
      </c>
      <c r="F1321">
        <v>8674159</v>
      </c>
      <c r="G1321">
        <v>96400000</v>
      </c>
      <c r="H1321" s="26">
        <v>370101</v>
      </c>
      <c r="I1321">
        <v>270910</v>
      </c>
      <c r="K1321" s="1">
        <v>3398</v>
      </c>
      <c r="L1321"/>
    </row>
    <row r="1322" spans="1:12" hidden="1" x14ac:dyDescent="0.25">
      <c r="A1322">
        <v>50000249</v>
      </c>
      <c r="B1322">
        <v>2389609</v>
      </c>
      <c r="C1322" t="s">
        <v>170</v>
      </c>
      <c r="D1322">
        <v>8909818802</v>
      </c>
      <c r="E1322" s="14">
        <v>20151123</v>
      </c>
      <c r="F1322">
        <v>8674159</v>
      </c>
      <c r="G1322">
        <v>96400000</v>
      </c>
      <c r="H1322" s="26">
        <v>370101</v>
      </c>
      <c r="I1322">
        <v>270910</v>
      </c>
      <c r="K1322" s="1">
        <v>80521</v>
      </c>
      <c r="L1322"/>
    </row>
    <row r="1323" spans="1:12" hidden="1" x14ac:dyDescent="0.25">
      <c r="A1323">
        <v>50000249</v>
      </c>
      <c r="B1323">
        <v>2423278</v>
      </c>
      <c r="C1323" t="s">
        <v>195</v>
      </c>
      <c r="D1323">
        <v>9002432613</v>
      </c>
      <c r="E1323" s="14">
        <v>20151123</v>
      </c>
      <c r="F1323">
        <v>31736303</v>
      </c>
      <c r="G1323">
        <v>11100000</v>
      </c>
      <c r="H1323" s="26">
        <v>150112</v>
      </c>
      <c r="I1323">
        <v>121275</v>
      </c>
      <c r="K1323" s="1">
        <v>98560</v>
      </c>
      <c r="L1323"/>
    </row>
    <row r="1324" spans="1:12" hidden="1" x14ac:dyDescent="0.25">
      <c r="A1324">
        <v>50000249</v>
      </c>
      <c r="B1324">
        <v>2423279</v>
      </c>
      <c r="C1324" t="s">
        <v>195</v>
      </c>
      <c r="D1324">
        <v>12551504</v>
      </c>
      <c r="E1324" s="14">
        <v>20151123</v>
      </c>
      <c r="F1324">
        <v>31670868</v>
      </c>
      <c r="G1324">
        <v>11100000</v>
      </c>
      <c r="H1324" s="26">
        <v>150112</v>
      </c>
      <c r="I1324">
        <v>121275</v>
      </c>
      <c r="K1324" s="1">
        <v>900000</v>
      </c>
      <c r="L1324"/>
    </row>
    <row r="1325" spans="1:12" hidden="1" x14ac:dyDescent="0.25">
      <c r="A1325">
        <v>50000249</v>
      </c>
      <c r="B1325">
        <v>2423280</v>
      </c>
      <c r="C1325" t="s">
        <v>195</v>
      </c>
      <c r="D1325">
        <v>85452853</v>
      </c>
      <c r="E1325" s="14">
        <v>20151123</v>
      </c>
      <c r="F1325">
        <v>31070972</v>
      </c>
      <c r="G1325">
        <v>11100000</v>
      </c>
      <c r="H1325" s="26">
        <v>150112</v>
      </c>
      <c r="I1325">
        <v>121275</v>
      </c>
      <c r="K1325" s="1">
        <v>900000</v>
      </c>
      <c r="L1325"/>
    </row>
    <row r="1326" spans="1:12" hidden="1" x14ac:dyDescent="0.25">
      <c r="A1326">
        <v>50000249</v>
      </c>
      <c r="B1326">
        <v>2441561</v>
      </c>
      <c r="C1326" t="s">
        <v>154</v>
      </c>
      <c r="D1326">
        <v>46673983</v>
      </c>
      <c r="E1326" s="14">
        <v>20151123</v>
      </c>
      <c r="F1326">
        <v>3815000</v>
      </c>
      <c r="G1326">
        <v>12200000</v>
      </c>
      <c r="H1326" s="26">
        <v>250101</v>
      </c>
      <c r="I1326">
        <v>121225</v>
      </c>
      <c r="K1326" s="1">
        <v>14400</v>
      </c>
      <c r="L1326"/>
    </row>
    <row r="1327" spans="1:12" hidden="1" x14ac:dyDescent="0.25">
      <c r="A1327">
        <v>50000249</v>
      </c>
      <c r="B1327">
        <v>2460693</v>
      </c>
      <c r="C1327" t="s">
        <v>154</v>
      </c>
      <c r="D1327">
        <v>1032438385</v>
      </c>
      <c r="E1327" s="14">
        <v>20151123</v>
      </c>
      <c r="F1327">
        <v>31186491</v>
      </c>
      <c r="G1327">
        <v>12400000</v>
      </c>
      <c r="H1327" s="26">
        <v>270102</v>
      </c>
      <c r="I1327">
        <v>121204</v>
      </c>
      <c r="K1327" s="1">
        <v>5000</v>
      </c>
      <c r="L1327"/>
    </row>
    <row r="1328" spans="1:12" hidden="1" x14ac:dyDescent="0.25">
      <c r="A1328">
        <v>50000249</v>
      </c>
      <c r="B1328">
        <v>2462775</v>
      </c>
      <c r="C1328" t="s">
        <v>179</v>
      </c>
      <c r="D1328">
        <v>91499868</v>
      </c>
      <c r="E1328" s="14">
        <v>20151123</v>
      </c>
      <c r="F1328">
        <v>6344680</v>
      </c>
      <c r="G1328">
        <v>12400000</v>
      </c>
      <c r="H1328" s="26">
        <v>270102</v>
      </c>
      <c r="I1328">
        <v>121204</v>
      </c>
      <c r="K1328" s="1">
        <v>5000</v>
      </c>
      <c r="L1328"/>
    </row>
    <row r="1329" spans="1:12" hidden="1" x14ac:dyDescent="0.25">
      <c r="A1329">
        <v>50000249</v>
      </c>
      <c r="B1329">
        <v>2462776</v>
      </c>
      <c r="C1329" t="s">
        <v>179</v>
      </c>
      <c r="D1329">
        <v>91499868</v>
      </c>
      <c r="E1329" s="14">
        <v>20151123</v>
      </c>
      <c r="F1329">
        <v>6344680</v>
      </c>
      <c r="G1329">
        <v>12400000</v>
      </c>
      <c r="H1329" s="26">
        <v>270102</v>
      </c>
      <c r="I1329">
        <v>121204</v>
      </c>
      <c r="K1329" s="1">
        <v>5000</v>
      </c>
      <c r="L1329"/>
    </row>
    <row r="1330" spans="1:12" hidden="1" x14ac:dyDescent="0.25">
      <c r="A1330">
        <v>50000249</v>
      </c>
      <c r="B1330">
        <v>2465216</v>
      </c>
      <c r="C1330" t="s">
        <v>154</v>
      </c>
      <c r="D1330">
        <v>1026568312</v>
      </c>
      <c r="E1330" s="14">
        <v>20151123</v>
      </c>
      <c r="F1330">
        <v>5645264</v>
      </c>
      <c r="G1330">
        <v>12400000</v>
      </c>
      <c r="H1330" s="26">
        <v>270102</v>
      </c>
      <c r="I1330">
        <v>121204</v>
      </c>
      <c r="K1330" s="1">
        <v>5000</v>
      </c>
      <c r="L1330"/>
    </row>
    <row r="1331" spans="1:12" hidden="1" x14ac:dyDescent="0.25">
      <c r="A1331">
        <v>50000249</v>
      </c>
      <c r="B1331">
        <v>2465218</v>
      </c>
      <c r="C1331" t="s">
        <v>154</v>
      </c>
      <c r="D1331">
        <v>4178158</v>
      </c>
      <c r="E1331" s="14">
        <v>20151123</v>
      </c>
      <c r="F1331">
        <v>2820593</v>
      </c>
      <c r="G1331">
        <v>12400000</v>
      </c>
      <c r="H1331" s="26">
        <v>270102</v>
      </c>
      <c r="I1331">
        <v>270102</v>
      </c>
      <c r="K1331" s="1">
        <v>5000</v>
      </c>
      <c r="L1331"/>
    </row>
    <row r="1332" spans="1:12" hidden="1" x14ac:dyDescent="0.25">
      <c r="A1332">
        <v>50000249</v>
      </c>
      <c r="B1332">
        <v>2465219</v>
      </c>
      <c r="C1332" t="s">
        <v>154</v>
      </c>
      <c r="D1332">
        <v>79757459</v>
      </c>
      <c r="E1332" s="14">
        <v>20151123</v>
      </c>
      <c r="F1332">
        <v>4801071</v>
      </c>
      <c r="G1332">
        <v>12400000</v>
      </c>
      <c r="H1332" s="26">
        <v>270102</v>
      </c>
      <c r="I1332">
        <v>121204</v>
      </c>
      <c r="K1332" s="1">
        <v>5000</v>
      </c>
      <c r="L1332"/>
    </row>
    <row r="1333" spans="1:12" hidden="1" x14ac:dyDescent="0.25">
      <c r="A1333">
        <v>50000249</v>
      </c>
      <c r="B1333">
        <v>2465221</v>
      </c>
      <c r="C1333" t="s">
        <v>154</v>
      </c>
      <c r="D1333">
        <v>79945595</v>
      </c>
      <c r="E1333" s="14">
        <v>20151123</v>
      </c>
      <c r="F1333">
        <v>6263462</v>
      </c>
      <c r="G1333">
        <v>12400000</v>
      </c>
      <c r="H1333" s="26">
        <v>270102</v>
      </c>
      <c r="I1333">
        <v>121204</v>
      </c>
      <c r="K1333" s="1">
        <v>5000</v>
      </c>
      <c r="L1333"/>
    </row>
    <row r="1334" spans="1:12" hidden="1" x14ac:dyDescent="0.25">
      <c r="A1334">
        <v>50000249</v>
      </c>
      <c r="B1334">
        <v>2465540</v>
      </c>
      <c r="C1334" t="s">
        <v>154</v>
      </c>
      <c r="D1334">
        <v>1103108661</v>
      </c>
      <c r="E1334" s="14">
        <v>20151123</v>
      </c>
      <c r="F1334">
        <v>30035418</v>
      </c>
      <c r="G1334">
        <v>12400000</v>
      </c>
      <c r="H1334" s="26">
        <v>270102</v>
      </c>
      <c r="I1334">
        <v>121204</v>
      </c>
      <c r="K1334" s="1">
        <v>5000</v>
      </c>
      <c r="L1334"/>
    </row>
    <row r="1335" spans="1:12" hidden="1" x14ac:dyDescent="0.25">
      <c r="A1335">
        <v>50000249</v>
      </c>
      <c r="B1335">
        <v>2469670</v>
      </c>
      <c r="C1335" t="s">
        <v>154</v>
      </c>
      <c r="D1335">
        <v>9001969593</v>
      </c>
      <c r="E1335" s="14">
        <v>20151123</v>
      </c>
      <c r="F1335">
        <v>6422600</v>
      </c>
      <c r="G1335">
        <v>12800000</v>
      </c>
      <c r="H1335" s="26">
        <v>350300</v>
      </c>
      <c r="I1335">
        <v>350300</v>
      </c>
      <c r="K1335" s="1">
        <v>1801205</v>
      </c>
      <c r="L1335"/>
    </row>
    <row r="1336" spans="1:12" hidden="1" x14ac:dyDescent="0.25">
      <c r="A1336">
        <v>50000249</v>
      </c>
      <c r="B1336">
        <v>2488307</v>
      </c>
      <c r="C1336" t="s">
        <v>169</v>
      </c>
      <c r="D1336">
        <v>1085299180</v>
      </c>
      <c r="E1336" s="14">
        <v>20151123</v>
      </c>
      <c r="F1336">
        <v>31848515</v>
      </c>
      <c r="G1336">
        <v>12400000</v>
      </c>
      <c r="H1336" s="26">
        <v>270102</v>
      </c>
      <c r="I1336">
        <v>121204</v>
      </c>
      <c r="K1336" s="1">
        <v>5000</v>
      </c>
      <c r="L1336"/>
    </row>
    <row r="1337" spans="1:12" hidden="1" x14ac:dyDescent="0.25">
      <c r="A1337">
        <v>50000249</v>
      </c>
      <c r="B1337">
        <v>2488329</v>
      </c>
      <c r="C1337" t="s">
        <v>169</v>
      </c>
      <c r="D1337">
        <v>12972280</v>
      </c>
      <c r="E1337" s="14">
        <v>20151123</v>
      </c>
      <c r="F1337">
        <v>31363097</v>
      </c>
      <c r="G1337">
        <v>26800000</v>
      </c>
      <c r="H1337" s="26">
        <v>360200</v>
      </c>
      <c r="I1337">
        <v>360200</v>
      </c>
      <c r="K1337" s="1">
        <v>102676</v>
      </c>
      <c r="L1337"/>
    </row>
    <row r="1338" spans="1:12" hidden="1" x14ac:dyDescent="0.25">
      <c r="A1338">
        <v>50000249</v>
      </c>
      <c r="B1338">
        <v>2488332</v>
      </c>
      <c r="C1338" t="s">
        <v>169</v>
      </c>
      <c r="D1338">
        <v>1085293992</v>
      </c>
      <c r="E1338" s="14">
        <v>20151123</v>
      </c>
      <c r="F1338">
        <v>10852939</v>
      </c>
      <c r="G1338">
        <v>12400000</v>
      </c>
      <c r="H1338" s="26">
        <v>270102</v>
      </c>
      <c r="I1338">
        <v>121204</v>
      </c>
      <c r="K1338" s="1">
        <v>5000</v>
      </c>
      <c r="L1338"/>
    </row>
    <row r="1339" spans="1:12" hidden="1" x14ac:dyDescent="0.25">
      <c r="A1339">
        <v>50000249</v>
      </c>
      <c r="B1339">
        <v>2498777</v>
      </c>
      <c r="C1339" t="s">
        <v>158</v>
      </c>
      <c r="D1339">
        <v>1140850612</v>
      </c>
      <c r="E1339" s="14">
        <v>20151123</v>
      </c>
      <c r="F1339">
        <v>3783065</v>
      </c>
      <c r="G1339">
        <v>12400000</v>
      </c>
      <c r="H1339" s="26">
        <v>270102</v>
      </c>
      <c r="I1339">
        <v>121204</v>
      </c>
      <c r="K1339" s="1">
        <v>5000</v>
      </c>
      <c r="L1339"/>
    </row>
    <row r="1340" spans="1:12" hidden="1" x14ac:dyDescent="0.25">
      <c r="A1340">
        <v>50000249</v>
      </c>
      <c r="B1340">
        <v>2527804</v>
      </c>
      <c r="C1340" t="s">
        <v>171</v>
      </c>
      <c r="D1340">
        <v>1130614745</v>
      </c>
      <c r="E1340" s="14">
        <v>20151123</v>
      </c>
      <c r="F1340">
        <v>3845602</v>
      </c>
      <c r="G1340">
        <v>12400000</v>
      </c>
      <c r="H1340" s="26">
        <v>270102</v>
      </c>
      <c r="I1340">
        <v>121204</v>
      </c>
      <c r="K1340" s="1">
        <v>5000</v>
      </c>
      <c r="L1340"/>
    </row>
    <row r="1341" spans="1:12" hidden="1" x14ac:dyDescent="0.25">
      <c r="A1341">
        <v>50000249</v>
      </c>
      <c r="B1341">
        <v>2527805</v>
      </c>
      <c r="C1341" t="s">
        <v>171</v>
      </c>
      <c r="D1341">
        <v>1130614745</v>
      </c>
      <c r="E1341" s="14">
        <v>20151123</v>
      </c>
      <c r="F1341">
        <v>3845602</v>
      </c>
      <c r="G1341">
        <v>12400000</v>
      </c>
      <c r="H1341" s="26">
        <v>270102</v>
      </c>
      <c r="I1341">
        <v>121204</v>
      </c>
      <c r="K1341" s="1">
        <v>5000</v>
      </c>
      <c r="L1341"/>
    </row>
    <row r="1342" spans="1:12" hidden="1" x14ac:dyDescent="0.25">
      <c r="A1342">
        <v>50000249</v>
      </c>
      <c r="B1342">
        <v>2531784</v>
      </c>
      <c r="C1342" t="s">
        <v>154</v>
      </c>
      <c r="D1342">
        <v>1018417610</v>
      </c>
      <c r="E1342" s="14">
        <v>20151123</v>
      </c>
      <c r="F1342">
        <v>7502133</v>
      </c>
      <c r="G1342">
        <v>12400000</v>
      </c>
      <c r="H1342" s="26">
        <v>270102</v>
      </c>
      <c r="I1342">
        <v>121204</v>
      </c>
      <c r="K1342" s="1">
        <v>5000</v>
      </c>
      <c r="L1342"/>
    </row>
    <row r="1343" spans="1:12" hidden="1" x14ac:dyDescent="0.25">
      <c r="A1343">
        <v>50000249</v>
      </c>
      <c r="B1343">
        <v>2539049</v>
      </c>
      <c r="C1343" t="s">
        <v>163</v>
      </c>
      <c r="D1343">
        <v>19432291</v>
      </c>
      <c r="E1343" s="14">
        <v>20151123</v>
      </c>
      <c r="F1343">
        <v>30151212</v>
      </c>
      <c r="G1343">
        <v>26800000</v>
      </c>
      <c r="H1343" s="26">
        <v>360200</v>
      </c>
      <c r="I1343">
        <v>360200</v>
      </c>
      <c r="K1343" s="1">
        <v>1431235.5</v>
      </c>
      <c r="L1343"/>
    </row>
    <row r="1344" spans="1:12" hidden="1" x14ac:dyDescent="0.25">
      <c r="A1344">
        <v>50000249</v>
      </c>
      <c r="B1344">
        <v>2558083</v>
      </c>
      <c r="C1344" t="s">
        <v>192</v>
      </c>
      <c r="D1344">
        <v>3151707</v>
      </c>
      <c r="E1344" s="14">
        <v>20151123</v>
      </c>
      <c r="F1344">
        <v>31188843</v>
      </c>
      <c r="G1344">
        <v>12200000</v>
      </c>
      <c r="H1344" s="26">
        <v>250101</v>
      </c>
      <c r="I1344">
        <v>121225</v>
      </c>
      <c r="K1344" s="1">
        <v>27500</v>
      </c>
      <c r="L1344"/>
    </row>
    <row r="1345" spans="1:12" hidden="1" x14ac:dyDescent="0.25">
      <c r="A1345">
        <v>50000249</v>
      </c>
      <c r="B1345">
        <v>2558087</v>
      </c>
      <c r="C1345" t="s">
        <v>192</v>
      </c>
      <c r="D1345">
        <v>19244625</v>
      </c>
      <c r="E1345" s="14">
        <v>20151123</v>
      </c>
      <c r="F1345">
        <v>31152361</v>
      </c>
      <c r="G1345">
        <v>12800000</v>
      </c>
      <c r="H1345" s="26">
        <v>350300</v>
      </c>
      <c r="I1345">
        <v>350300</v>
      </c>
      <c r="K1345" s="1">
        <v>1686743</v>
      </c>
      <c r="L1345"/>
    </row>
    <row r="1346" spans="1:12" hidden="1" x14ac:dyDescent="0.25">
      <c r="A1346">
        <v>50000249</v>
      </c>
      <c r="B1346">
        <v>2579702</v>
      </c>
      <c r="C1346" t="s">
        <v>181</v>
      </c>
      <c r="D1346">
        <v>1053807872</v>
      </c>
      <c r="E1346" s="14">
        <v>20151123</v>
      </c>
      <c r="F1346">
        <v>8710460</v>
      </c>
      <c r="G1346">
        <v>12400000</v>
      </c>
      <c r="H1346" s="26">
        <v>270102</v>
      </c>
      <c r="I1346">
        <v>121204</v>
      </c>
      <c r="K1346" s="1">
        <v>5000</v>
      </c>
      <c r="L1346"/>
    </row>
    <row r="1347" spans="1:12" hidden="1" x14ac:dyDescent="0.25">
      <c r="A1347">
        <v>50000249</v>
      </c>
      <c r="B1347">
        <v>2579719</v>
      </c>
      <c r="C1347" t="s">
        <v>181</v>
      </c>
      <c r="D1347">
        <v>24869708</v>
      </c>
      <c r="E1347" s="14">
        <v>20151123</v>
      </c>
      <c r="F1347">
        <v>31423783</v>
      </c>
      <c r="G1347">
        <v>923272193</v>
      </c>
      <c r="H1347" s="26">
        <v>131401</v>
      </c>
      <c r="I1347">
        <v>131401</v>
      </c>
      <c r="K1347" s="1">
        <v>21300</v>
      </c>
      <c r="L1347"/>
    </row>
    <row r="1348" spans="1:12" hidden="1" x14ac:dyDescent="0.25">
      <c r="A1348">
        <v>50000249</v>
      </c>
      <c r="B1348">
        <v>2596651</v>
      </c>
      <c r="C1348" t="s">
        <v>201</v>
      </c>
      <c r="D1348">
        <v>41364982</v>
      </c>
      <c r="E1348" s="14">
        <v>20151123</v>
      </c>
      <c r="F1348">
        <v>8619092</v>
      </c>
      <c r="G1348">
        <v>923272193</v>
      </c>
      <c r="H1348" s="26">
        <v>131401</v>
      </c>
      <c r="I1348">
        <v>131401</v>
      </c>
      <c r="K1348" s="1">
        <v>18200</v>
      </c>
      <c r="L1348"/>
    </row>
    <row r="1349" spans="1:12" hidden="1" x14ac:dyDescent="0.25">
      <c r="A1349">
        <v>50000249</v>
      </c>
      <c r="B1349">
        <v>2608349</v>
      </c>
      <c r="C1349" t="s">
        <v>218</v>
      </c>
      <c r="D1349">
        <v>20489664</v>
      </c>
      <c r="E1349" s="14">
        <v>20151123</v>
      </c>
      <c r="F1349">
        <v>31326223</v>
      </c>
      <c r="G1349">
        <v>923272193</v>
      </c>
      <c r="H1349" s="26">
        <v>131401</v>
      </c>
      <c r="I1349">
        <v>131401</v>
      </c>
      <c r="K1349" s="1">
        <v>33821679.5</v>
      </c>
    </row>
    <row r="1350" spans="1:12" hidden="1" x14ac:dyDescent="0.25">
      <c r="A1350">
        <v>50000249</v>
      </c>
      <c r="B1350">
        <v>2608349</v>
      </c>
      <c r="C1350" t="s">
        <v>218</v>
      </c>
      <c r="D1350">
        <v>20489664</v>
      </c>
      <c r="E1350" s="14">
        <v>20151123</v>
      </c>
      <c r="F1350">
        <v>31326223</v>
      </c>
      <c r="G1350">
        <v>923272193</v>
      </c>
      <c r="H1350" s="26">
        <v>131401</v>
      </c>
      <c r="I1350">
        <v>131401</v>
      </c>
      <c r="K1350" s="1">
        <v>0</v>
      </c>
      <c r="L1350" s="77">
        <v>33821679.5</v>
      </c>
    </row>
    <row r="1351" spans="1:12" hidden="1" x14ac:dyDescent="0.25">
      <c r="A1351">
        <v>50000249</v>
      </c>
      <c r="B1351">
        <v>2635406</v>
      </c>
      <c r="C1351" t="s">
        <v>154</v>
      </c>
      <c r="D1351">
        <v>41640325</v>
      </c>
      <c r="E1351" s="14">
        <v>20151123</v>
      </c>
      <c r="F1351">
        <v>5703040</v>
      </c>
      <c r="G1351">
        <v>923272193</v>
      </c>
      <c r="H1351" s="26">
        <v>131401</v>
      </c>
      <c r="I1351">
        <v>131401</v>
      </c>
      <c r="K1351" s="1">
        <v>2000</v>
      </c>
      <c r="L1351"/>
    </row>
    <row r="1352" spans="1:12" hidden="1" x14ac:dyDescent="0.25">
      <c r="A1352">
        <v>50000249</v>
      </c>
      <c r="B1352">
        <v>29987101</v>
      </c>
      <c r="C1352" t="s">
        <v>154</v>
      </c>
      <c r="D1352">
        <v>79268508</v>
      </c>
      <c r="E1352" s="14">
        <v>20151123</v>
      </c>
      <c r="F1352">
        <v>30021688</v>
      </c>
      <c r="G1352">
        <v>26800000</v>
      </c>
      <c r="H1352" s="26">
        <v>360200</v>
      </c>
      <c r="I1352">
        <v>360200</v>
      </c>
      <c r="K1352" s="1">
        <v>50000</v>
      </c>
      <c r="L1352"/>
    </row>
    <row r="1353" spans="1:12" hidden="1" x14ac:dyDescent="0.25">
      <c r="A1353">
        <v>50000249</v>
      </c>
      <c r="B1353">
        <v>30962800</v>
      </c>
      <c r="C1353" t="s">
        <v>43</v>
      </c>
      <c r="D1353">
        <v>8001031961</v>
      </c>
      <c r="E1353" s="14">
        <v>20151123</v>
      </c>
      <c r="F1353">
        <v>5840686</v>
      </c>
      <c r="G1353">
        <v>923272193</v>
      </c>
      <c r="H1353" s="26">
        <v>131401</v>
      </c>
      <c r="I1353">
        <v>131401</v>
      </c>
      <c r="K1353" s="1">
        <v>258375</v>
      </c>
      <c r="L1353"/>
    </row>
    <row r="1354" spans="1:12" hidden="1" x14ac:dyDescent="0.25">
      <c r="A1354">
        <v>50000249</v>
      </c>
      <c r="B1354">
        <v>33085078</v>
      </c>
      <c r="C1354" t="s">
        <v>154</v>
      </c>
      <c r="D1354">
        <v>1075666880</v>
      </c>
      <c r="E1354" s="14">
        <v>20151123</v>
      </c>
      <c r="F1354">
        <v>31251176</v>
      </c>
      <c r="G1354">
        <v>12400000</v>
      </c>
      <c r="H1354" s="26">
        <v>270102</v>
      </c>
      <c r="I1354">
        <v>121204</v>
      </c>
      <c r="K1354" s="1">
        <v>5000</v>
      </c>
      <c r="L1354"/>
    </row>
    <row r="1355" spans="1:12" hidden="1" x14ac:dyDescent="0.25">
      <c r="A1355">
        <v>50000249</v>
      </c>
      <c r="B1355">
        <v>38508764</v>
      </c>
      <c r="C1355" t="s">
        <v>228</v>
      </c>
      <c r="D1355">
        <v>1118298112</v>
      </c>
      <c r="E1355" s="14">
        <v>20151123</v>
      </c>
      <c r="F1355">
        <v>31488733</v>
      </c>
      <c r="G1355">
        <v>12400000</v>
      </c>
      <c r="H1355" s="26">
        <v>270102</v>
      </c>
      <c r="I1355">
        <v>121204</v>
      </c>
      <c r="K1355" s="1">
        <v>5000</v>
      </c>
      <c r="L1355"/>
    </row>
    <row r="1356" spans="1:12" hidden="1" x14ac:dyDescent="0.25">
      <c r="A1356">
        <v>50000249</v>
      </c>
      <c r="B1356">
        <v>40441510</v>
      </c>
      <c r="C1356" t="s">
        <v>154</v>
      </c>
      <c r="D1356">
        <v>800251440</v>
      </c>
      <c r="E1356" s="14">
        <v>20151123</v>
      </c>
      <c r="F1356">
        <v>6466060</v>
      </c>
      <c r="G1356">
        <v>13700000</v>
      </c>
      <c r="H1356" s="26">
        <v>290101</v>
      </c>
      <c r="I1356">
        <v>270944</v>
      </c>
      <c r="K1356" s="1">
        <v>1538311</v>
      </c>
      <c r="L1356"/>
    </row>
    <row r="1357" spans="1:12" hidden="1" x14ac:dyDescent="0.25">
      <c r="A1357">
        <v>50000249</v>
      </c>
      <c r="B1357">
        <v>40441563</v>
      </c>
      <c r="C1357" t="s">
        <v>154</v>
      </c>
      <c r="D1357">
        <v>800251440</v>
      </c>
      <c r="E1357" s="14">
        <v>20151123</v>
      </c>
      <c r="F1357">
        <v>6466060</v>
      </c>
      <c r="G1357">
        <v>13700000</v>
      </c>
      <c r="H1357" s="26">
        <v>290101</v>
      </c>
      <c r="I1357">
        <v>270944</v>
      </c>
      <c r="K1357" s="1">
        <v>141089</v>
      </c>
      <c r="L1357"/>
    </row>
    <row r="1358" spans="1:12" hidden="1" x14ac:dyDescent="0.25">
      <c r="A1358">
        <v>50000249</v>
      </c>
      <c r="B1358">
        <v>42186815</v>
      </c>
      <c r="C1358" t="s">
        <v>154</v>
      </c>
      <c r="D1358">
        <v>37670966</v>
      </c>
      <c r="E1358" s="14">
        <v>20151123</v>
      </c>
      <c r="F1358">
        <v>4585494</v>
      </c>
      <c r="G1358">
        <v>12400000</v>
      </c>
      <c r="H1358" s="26">
        <v>270102</v>
      </c>
      <c r="I1358">
        <v>121204</v>
      </c>
      <c r="K1358" s="1">
        <v>5000</v>
      </c>
      <c r="L1358"/>
    </row>
    <row r="1359" spans="1:12" hidden="1" x14ac:dyDescent="0.25">
      <c r="A1359">
        <v>50000249</v>
      </c>
      <c r="B1359">
        <v>42422888</v>
      </c>
      <c r="C1359" t="s">
        <v>154</v>
      </c>
      <c r="D1359">
        <v>1018460621</v>
      </c>
      <c r="E1359" s="14">
        <v>20151123</v>
      </c>
      <c r="F1359">
        <v>31249333</v>
      </c>
      <c r="G1359">
        <v>12400000</v>
      </c>
      <c r="H1359" s="26">
        <v>270102</v>
      </c>
      <c r="I1359">
        <v>121204</v>
      </c>
      <c r="K1359" s="1">
        <v>5000</v>
      </c>
      <c r="L1359"/>
    </row>
    <row r="1360" spans="1:12" hidden="1" x14ac:dyDescent="0.25">
      <c r="A1360">
        <v>50000249</v>
      </c>
      <c r="B1360">
        <v>42422889</v>
      </c>
      <c r="C1360" t="s">
        <v>154</v>
      </c>
      <c r="D1360">
        <v>1030606661</v>
      </c>
      <c r="E1360" s="14">
        <v>20151123</v>
      </c>
      <c r="F1360">
        <v>7476567</v>
      </c>
      <c r="G1360">
        <v>12400000</v>
      </c>
      <c r="H1360" s="26">
        <v>270102</v>
      </c>
      <c r="I1360">
        <v>121204</v>
      </c>
      <c r="K1360" s="1">
        <v>5000</v>
      </c>
      <c r="L1360"/>
    </row>
    <row r="1361" spans="1:12" hidden="1" x14ac:dyDescent="0.25">
      <c r="A1361">
        <v>50000249</v>
      </c>
      <c r="B1361">
        <v>42516312</v>
      </c>
      <c r="C1361" t="s">
        <v>154</v>
      </c>
      <c r="D1361">
        <v>830042244</v>
      </c>
      <c r="E1361" s="14">
        <v>20151123</v>
      </c>
      <c r="F1361">
        <v>3122601</v>
      </c>
      <c r="G1361">
        <v>11500000</v>
      </c>
      <c r="H1361" s="26">
        <v>130101</v>
      </c>
      <c r="I1361">
        <v>270909</v>
      </c>
      <c r="K1361" s="1">
        <v>32800</v>
      </c>
      <c r="L1361"/>
    </row>
    <row r="1362" spans="1:12" hidden="1" x14ac:dyDescent="0.25">
      <c r="A1362">
        <v>50000249</v>
      </c>
      <c r="B1362">
        <v>42913273</v>
      </c>
      <c r="C1362" t="s">
        <v>154</v>
      </c>
      <c r="D1362">
        <v>1010196773</v>
      </c>
      <c r="E1362" s="14">
        <v>20151123</v>
      </c>
      <c r="F1362">
        <v>4160252</v>
      </c>
      <c r="G1362">
        <v>12400000</v>
      </c>
      <c r="H1362" s="26">
        <v>270102</v>
      </c>
      <c r="I1362">
        <v>121204</v>
      </c>
      <c r="K1362" s="1">
        <v>5000</v>
      </c>
      <c r="L1362"/>
    </row>
    <row r="1363" spans="1:12" hidden="1" x14ac:dyDescent="0.25">
      <c r="A1363">
        <v>50000249</v>
      </c>
      <c r="B1363">
        <v>42913274</v>
      </c>
      <c r="C1363" t="s">
        <v>154</v>
      </c>
      <c r="D1363">
        <v>1010202808</v>
      </c>
      <c r="E1363" s="14">
        <v>20151123</v>
      </c>
      <c r="F1363">
        <v>4160252</v>
      </c>
      <c r="G1363">
        <v>12400000</v>
      </c>
      <c r="H1363" s="26">
        <v>270102</v>
      </c>
      <c r="I1363">
        <v>121204</v>
      </c>
      <c r="K1363" s="1">
        <v>5000</v>
      </c>
      <c r="L1363"/>
    </row>
    <row r="1364" spans="1:12" hidden="1" x14ac:dyDescent="0.25">
      <c r="A1364">
        <v>50000249</v>
      </c>
      <c r="B1364">
        <v>42926291</v>
      </c>
      <c r="C1364" t="s">
        <v>157</v>
      </c>
      <c r="D1364">
        <v>8923999898</v>
      </c>
      <c r="E1364" s="14">
        <v>20151123</v>
      </c>
      <c r="F1364">
        <v>5851805</v>
      </c>
      <c r="G1364">
        <v>923272434</v>
      </c>
      <c r="H1364" s="26">
        <v>410300</v>
      </c>
      <c r="I1364">
        <v>410300</v>
      </c>
      <c r="K1364" s="1">
        <v>19452</v>
      </c>
      <c r="L1364"/>
    </row>
    <row r="1365" spans="1:12" hidden="1" x14ac:dyDescent="0.25">
      <c r="A1365">
        <v>50000249</v>
      </c>
      <c r="B1365">
        <v>42926294</v>
      </c>
      <c r="C1365" t="s">
        <v>157</v>
      </c>
      <c r="D1365">
        <v>8923999898</v>
      </c>
      <c r="E1365" s="14">
        <v>20151123</v>
      </c>
      <c r="F1365">
        <v>5851805</v>
      </c>
      <c r="G1365">
        <v>923272434</v>
      </c>
      <c r="H1365" s="26">
        <v>410300</v>
      </c>
      <c r="I1365">
        <v>410300</v>
      </c>
      <c r="K1365" s="1">
        <v>144920</v>
      </c>
      <c r="L1365"/>
    </row>
    <row r="1366" spans="1:12" hidden="1" x14ac:dyDescent="0.25">
      <c r="A1366">
        <v>50000249</v>
      </c>
      <c r="B1366">
        <v>43055333</v>
      </c>
      <c r="C1366" t="s">
        <v>186</v>
      </c>
      <c r="D1366">
        <v>56054089</v>
      </c>
      <c r="E1366" s="14">
        <v>20151123</v>
      </c>
      <c r="F1366">
        <v>30136325</v>
      </c>
      <c r="G1366">
        <v>26800000</v>
      </c>
      <c r="H1366" s="26">
        <v>360200</v>
      </c>
      <c r="I1366">
        <v>360200</v>
      </c>
      <c r="K1366" s="1">
        <v>782459</v>
      </c>
      <c r="L1366"/>
    </row>
    <row r="1367" spans="1:12" hidden="1" x14ac:dyDescent="0.25">
      <c r="A1367">
        <v>50000249</v>
      </c>
      <c r="B1367">
        <v>43059853</v>
      </c>
      <c r="C1367" t="s">
        <v>186</v>
      </c>
      <c r="D1367">
        <v>26958514</v>
      </c>
      <c r="E1367" s="14">
        <v>20151123</v>
      </c>
      <c r="F1367">
        <v>7272826</v>
      </c>
      <c r="G1367">
        <v>923272421</v>
      </c>
      <c r="H1367" s="26">
        <v>190101</v>
      </c>
      <c r="I1367">
        <v>190101</v>
      </c>
      <c r="K1367" s="1">
        <v>13000</v>
      </c>
      <c r="L1367"/>
    </row>
    <row r="1368" spans="1:12" hidden="1" x14ac:dyDescent="0.25">
      <c r="A1368">
        <v>50000249</v>
      </c>
      <c r="B1368">
        <v>43642101</v>
      </c>
      <c r="C1368" t="s">
        <v>160</v>
      </c>
      <c r="D1368">
        <v>2379147</v>
      </c>
      <c r="E1368" s="14">
        <v>20151123</v>
      </c>
      <c r="F1368">
        <v>31023701</v>
      </c>
      <c r="G1368">
        <v>923272193</v>
      </c>
      <c r="H1368" s="26">
        <v>131401</v>
      </c>
      <c r="I1368">
        <v>131401</v>
      </c>
      <c r="K1368" s="1">
        <v>16700</v>
      </c>
      <c r="L1368"/>
    </row>
    <row r="1369" spans="1:12" hidden="1" x14ac:dyDescent="0.25">
      <c r="A1369">
        <v>50000249</v>
      </c>
      <c r="B1369">
        <v>44804788</v>
      </c>
      <c r="C1369" t="s">
        <v>154</v>
      </c>
      <c r="D1369">
        <v>52120529</v>
      </c>
      <c r="E1369" s="14">
        <v>20151123</v>
      </c>
      <c r="F1369">
        <v>32048644</v>
      </c>
      <c r="G1369">
        <v>12200000</v>
      </c>
      <c r="H1369" s="26">
        <v>250101</v>
      </c>
      <c r="I1369">
        <v>121225</v>
      </c>
      <c r="K1369" s="1">
        <v>1600</v>
      </c>
      <c r="L1369"/>
    </row>
    <row r="1370" spans="1:12" hidden="1" x14ac:dyDescent="0.25">
      <c r="A1370">
        <v>50000249</v>
      </c>
      <c r="B1370">
        <v>45330641</v>
      </c>
      <c r="C1370" t="s">
        <v>199</v>
      </c>
      <c r="D1370">
        <v>70125627</v>
      </c>
      <c r="E1370" s="14">
        <v>20151123</v>
      </c>
      <c r="F1370">
        <v>3766456</v>
      </c>
      <c r="G1370">
        <v>26800000</v>
      </c>
      <c r="H1370" s="26">
        <v>360200</v>
      </c>
      <c r="I1370">
        <v>360200</v>
      </c>
      <c r="K1370" s="1">
        <v>3000</v>
      </c>
      <c r="L1370"/>
    </row>
    <row r="1371" spans="1:12" hidden="1" x14ac:dyDescent="0.25">
      <c r="A1371">
        <v>50000249</v>
      </c>
      <c r="B1371">
        <v>46084395</v>
      </c>
      <c r="C1371" t="s">
        <v>168</v>
      </c>
      <c r="D1371">
        <v>1110498690</v>
      </c>
      <c r="E1371" s="14">
        <v>20151123</v>
      </c>
      <c r="F1371">
        <v>31029571</v>
      </c>
      <c r="G1371">
        <v>12400000</v>
      </c>
      <c r="H1371" s="26">
        <v>270102</v>
      </c>
      <c r="I1371">
        <v>121204</v>
      </c>
      <c r="K1371" s="1">
        <v>5000</v>
      </c>
      <c r="L1371"/>
    </row>
    <row r="1372" spans="1:12" hidden="1" x14ac:dyDescent="0.25">
      <c r="A1372">
        <v>50000249</v>
      </c>
      <c r="B1372">
        <v>46091091</v>
      </c>
      <c r="C1372" t="s">
        <v>154</v>
      </c>
      <c r="D1372">
        <v>79684844</v>
      </c>
      <c r="E1372" s="14">
        <v>20151123</v>
      </c>
      <c r="F1372">
        <v>5237270</v>
      </c>
      <c r="G1372">
        <v>12800000</v>
      </c>
      <c r="H1372" s="26">
        <v>350300</v>
      </c>
      <c r="I1372">
        <v>350300</v>
      </c>
      <c r="K1372" s="1">
        <v>679504</v>
      </c>
      <c r="L1372"/>
    </row>
    <row r="1373" spans="1:12" hidden="1" x14ac:dyDescent="0.25">
      <c r="A1373">
        <v>50000249</v>
      </c>
      <c r="B1373">
        <v>46340447</v>
      </c>
      <c r="C1373" t="s">
        <v>167</v>
      </c>
      <c r="D1373">
        <v>1090406818</v>
      </c>
      <c r="E1373" s="14">
        <v>20151123</v>
      </c>
      <c r="F1373">
        <v>32096289</v>
      </c>
      <c r="G1373">
        <v>12400000</v>
      </c>
      <c r="H1373" s="26">
        <v>270102</v>
      </c>
      <c r="I1373">
        <v>121204</v>
      </c>
      <c r="K1373" s="1">
        <v>5000</v>
      </c>
      <c r="L1373"/>
    </row>
    <row r="1374" spans="1:12" hidden="1" x14ac:dyDescent="0.25">
      <c r="A1374">
        <v>50000249</v>
      </c>
      <c r="B1374">
        <v>46554839</v>
      </c>
      <c r="C1374" t="s">
        <v>154</v>
      </c>
      <c r="D1374">
        <v>1019084811</v>
      </c>
      <c r="E1374" s="14">
        <v>20151123</v>
      </c>
      <c r="F1374">
        <v>4848424</v>
      </c>
      <c r="G1374">
        <v>12400000</v>
      </c>
      <c r="H1374" s="26">
        <v>270102</v>
      </c>
      <c r="I1374">
        <v>121204</v>
      </c>
      <c r="K1374" s="1">
        <v>5000</v>
      </c>
      <c r="L1374"/>
    </row>
    <row r="1375" spans="1:12" hidden="1" x14ac:dyDescent="0.25">
      <c r="A1375">
        <v>50000249</v>
      </c>
      <c r="B1375">
        <v>46650464</v>
      </c>
      <c r="C1375" t="s">
        <v>154</v>
      </c>
      <c r="D1375">
        <v>8300365181</v>
      </c>
      <c r="E1375" s="14">
        <v>20151123</v>
      </c>
      <c r="F1375">
        <v>6170133</v>
      </c>
      <c r="G1375">
        <v>12800000</v>
      </c>
      <c r="H1375" s="26">
        <v>350300</v>
      </c>
      <c r="I1375">
        <v>350300</v>
      </c>
      <c r="K1375" s="1">
        <v>5564998</v>
      </c>
      <c r="L1375"/>
    </row>
    <row r="1376" spans="1:12" hidden="1" x14ac:dyDescent="0.25">
      <c r="A1376">
        <v>50000249</v>
      </c>
      <c r="E1376" s="14">
        <v>20151123</v>
      </c>
      <c r="K1376" s="1">
        <v>6608734</v>
      </c>
      <c r="L1376"/>
    </row>
    <row r="1377" spans="1:12" hidden="1" x14ac:dyDescent="0.25">
      <c r="A1377">
        <v>50000249</v>
      </c>
      <c r="B1377">
        <v>880213</v>
      </c>
      <c r="C1377" t="s">
        <v>173</v>
      </c>
      <c r="D1377">
        <v>1052041433</v>
      </c>
      <c r="E1377" s="14">
        <v>20151124</v>
      </c>
      <c r="F1377">
        <v>31432824</v>
      </c>
      <c r="G1377">
        <v>12400000</v>
      </c>
      <c r="H1377" s="26">
        <v>270102</v>
      </c>
      <c r="I1377">
        <v>121204</v>
      </c>
      <c r="K1377" s="1">
        <v>5000</v>
      </c>
      <c r="L1377"/>
    </row>
    <row r="1378" spans="1:12" hidden="1" x14ac:dyDescent="0.25">
      <c r="A1378">
        <v>50000249</v>
      </c>
      <c r="B1378">
        <v>884001</v>
      </c>
      <c r="C1378" t="s">
        <v>184</v>
      </c>
      <c r="D1378">
        <v>7556893</v>
      </c>
      <c r="E1378" s="14">
        <v>20151124</v>
      </c>
      <c r="F1378">
        <v>31041528</v>
      </c>
      <c r="G1378">
        <v>26800000</v>
      </c>
      <c r="H1378" s="26">
        <v>360200</v>
      </c>
      <c r="I1378">
        <v>360200</v>
      </c>
      <c r="K1378" s="1">
        <v>75000</v>
      </c>
      <c r="L1378"/>
    </row>
    <row r="1379" spans="1:12" hidden="1" x14ac:dyDescent="0.25">
      <c r="A1379">
        <v>50000249</v>
      </c>
      <c r="B1379">
        <v>916283</v>
      </c>
      <c r="C1379" t="s">
        <v>154</v>
      </c>
      <c r="D1379">
        <v>52362197</v>
      </c>
      <c r="E1379" s="14">
        <v>20151124</v>
      </c>
      <c r="F1379">
        <v>31153745</v>
      </c>
      <c r="G1379">
        <v>12400000</v>
      </c>
      <c r="H1379" s="26">
        <v>270102</v>
      </c>
      <c r="I1379">
        <v>121204</v>
      </c>
      <c r="K1379" s="1">
        <v>5000</v>
      </c>
      <c r="L1379"/>
    </row>
    <row r="1380" spans="1:12" hidden="1" x14ac:dyDescent="0.25">
      <c r="A1380">
        <v>50000249</v>
      </c>
      <c r="B1380">
        <v>916319</v>
      </c>
      <c r="C1380" t="s">
        <v>154</v>
      </c>
      <c r="D1380">
        <v>1075248451</v>
      </c>
      <c r="E1380" s="14">
        <v>20151124</v>
      </c>
      <c r="F1380">
        <v>32025759</v>
      </c>
      <c r="G1380">
        <v>12400000</v>
      </c>
      <c r="H1380" s="26">
        <v>270102</v>
      </c>
      <c r="I1380">
        <v>121204</v>
      </c>
      <c r="K1380" s="1">
        <v>5000</v>
      </c>
      <c r="L1380"/>
    </row>
    <row r="1381" spans="1:12" hidden="1" x14ac:dyDescent="0.25">
      <c r="A1381">
        <v>50000249</v>
      </c>
      <c r="B1381">
        <v>916334</v>
      </c>
      <c r="C1381" t="s">
        <v>154</v>
      </c>
      <c r="D1381">
        <v>16745462</v>
      </c>
      <c r="E1381" s="14">
        <v>20151124</v>
      </c>
      <c r="F1381">
        <v>2643404</v>
      </c>
      <c r="G1381">
        <v>12400000</v>
      </c>
      <c r="H1381" s="26">
        <v>270102</v>
      </c>
      <c r="I1381">
        <v>121204</v>
      </c>
      <c r="K1381" s="1">
        <v>5000</v>
      </c>
      <c r="L1381"/>
    </row>
    <row r="1382" spans="1:12" hidden="1" x14ac:dyDescent="0.25">
      <c r="A1382">
        <v>50000249</v>
      </c>
      <c r="B1382">
        <v>916346</v>
      </c>
      <c r="C1382" t="s">
        <v>154</v>
      </c>
      <c r="D1382">
        <v>1057570348</v>
      </c>
      <c r="E1382" s="14">
        <v>20151124</v>
      </c>
      <c r="F1382">
        <v>31946402</v>
      </c>
      <c r="G1382">
        <v>12400000</v>
      </c>
      <c r="H1382" s="26">
        <v>270102</v>
      </c>
      <c r="I1382">
        <v>121204</v>
      </c>
      <c r="K1382" s="1">
        <v>5000</v>
      </c>
      <c r="L1382"/>
    </row>
    <row r="1383" spans="1:12" hidden="1" x14ac:dyDescent="0.25">
      <c r="A1383">
        <v>50000249</v>
      </c>
      <c r="B1383">
        <v>1267362</v>
      </c>
      <c r="C1383" t="s">
        <v>180</v>
      </c>
      <c r="D1383">
        <v>1103111364</v>
      </c>
      <c r="E1383" s="14">
        <v>20151124</v>
      </c>
      <c r="F1383">
        <v>30129422</v>
      </c>
      <c r="G1383">
        <v>12400000</v>
      </c>
      <c r="H1383" s="26">
        <v>270102</v>
      </c>
      <c r="I1383">
        <v>121204</v>
      </c>
      <c r="K1383" s="1">
        <v>5000</v>
      </c>
      <c r="L1383"/>
    </row>
    <row r="1384" spans="1:12" hidden="1" x14ac:dyDescent="0.25">
      <c r="A1384">
        <v>50000249</v>
      </c>
      <c r="B1384">
        <v>1454184</v>
      </c>
      <c r="C1384" t="s">
        <v>154</v>
      </c>
      <c r="D1384">
        <v>830122566</v>
      </c>
      <c r="E1384" s="14">
        <v>20151124</v>
      </c>
      <c r="F1384">
        <v>7050000</v>
      </c>
      <c r="G1384">
        <v>12800000</v>
      </c>
      <c r="H1384" s="26">
        <v>350300</v>
      </c>
      <c r="I1384">
        <v>350300</v>
      </c>
      <c r="K1384" s="1">
        <v>43120000</v>
      </c>
      <c r="L1384"/>
    </row>
    <row r="1385" spans="1:12" hidden="1" x14ac:dyDescent="0.25">
      <c r="A1385">
        <v>50000249</v>
      </c>
      <c r="B1385">
        <v>1504804</v>
      </c>
      <c r="C1385" t="s">
        <v>170</v>
      </c>
      <c r="D1385">
        <v>71707117</v>
      </c>
      <c r="E1385" s="14">
        <v>20151124</v>
      </c>
      <c r="F1385">
        <v>5132166</v>
      </c>
      <c r="G1385">
        <v>12200000</v>
      </c>
      <c r="H1385" s="26">
        <v>250101</v>
      </c>
      <c r="I1385">
        <v>121225</v>
      </c>
      <c r="K1385" s="1">
        <v>39100</v>
      </c>
      <c r="L1385"/>
    </row>
    <row r="1386" spans="1:12" hidden="1" x14ac:dyDescent="0.25">
      <c r="A1386">
        <v>50000249</v>
      </c>
      <c r="B1386">
        <v>1555021</v>
      </c>
      <c r="C1386" t="s">
        <v>172</v>
      </c>
      <c r="D1386">
        <v>1075270168</v>
      </c>
      <c r="E1386" s="14">
        <v>20151124</v>
      </c>
      <c r="F1386">
        <v>8710579</v>
      </c>
      <c r="G1386">
        <v>12400000</v>
      </c>
      <c r="H1386" s="26">
        <v>270102</v>
      </c>
      <c r="I1386">
        <v>121204</v>
      </c>
      <c r="K1386" s="1">
        <v>5000</v>
      </c>
      <c r="L1386"/>
    </row>
    <row r="1387" spans="1:12" hidden="1" x14ac:dyDescent="0.25">
      <c r="A1387">
        <v>50000249</v>
      </c>
      <c r="B1387">
        <v>1555025</v>
      </c>
      <c r="C1387" t="s">
        <v>172</v>
      </c>
      <c r="D1387">
        <v>33750205</v>
      </c>
      <c r="E1387" s="14">
        <v>20151124</v>
      </c>
      <c r="F1387">
        <v>8710579</v>
      </c>
      <c r="G1387">
        <v>12400000</v>
      </c>
      <c r="H1387" s="26">
        <v>270102</v>
      </c>
      <c r="I1387">
        <v>121204</v>
      </c>
      <c r="K1387" s="1">
        <v>5000</v>
      </c>
      <c r="L1387"/>
    </row>
    <row r="1388" spans="1:12" hidden="1" x14ac:dyDescent="0.25">
      <c r="A1388">
        <v>50000249</v>
      </c>
      <c r="B1388">
        <v>1555038</v>
      </c>
      <c r="C1388" t="s">
        <v>172</v>
      </c>
      <c r="D1388">
        <v>891118119</v>
      </c>
      <c r="E1388" s="14">
        <v>20151124</v>
      </c>
      <c r="F1388">
        <v>8380088</v>
      </c>
      <c r="G1388">
        <v>821500000</v>
      </c>
      <c r="H1388" s="26">
        <v>410101</v>
      </c>
      <c r="I1388">
        <v>270242</v>
      </c>
      <c r="K1388" s="1">
        <v>83798</v>
      </c>
      <c r="L1388"/>
    </row>
    <row r="1389" spans="1:12" hidden="1" x14ac:dyDescent="0.25">
      <c r="A1389">
        <v>50000249</v>
      </c>
      <c r="B1389">
        <v>1618081</v>
      </c>
      <c r="C1389" t="s">
        <v>171</v>
      </c>
      <c r="D1389">
        <v>1126586674</v>
      </c>
      <c r="E1389" s="14">
        <v>20151124</v>
      </c>
      <c r="F1389">
        <v>32068511</v>
      </c>
      <c r="G1389">
        <v>26800000</v>
      </c>
      <c r="H1389" s="26">
        <v>360200</v>
      </c>
      <c r="I1389">
        <v>360200</v>
      </c>
      <c r="K1389" s="1">
        <v>3000</v>
      </c>
      <c r="L1389"/>
    </row>
    <row r="1390" spans="1:12" hidden="1" x14ac:dyDescent="0.25">
      <c r="A1390">
        <v>50000249</v>
      </c>
      <c r="B1390">
        <v>1726932</v>
      </c>
      <c r="C1390" t="s">
        <v>217</v>
      </c>
      <c r="D1390">
        <v>12269363</v>
      </c>
      <c r="E1390" s="14">
        <v>20151124</v>
      </c>
      <c r="F1390">
        <v>31344201</v>
      </c>
      <c r="G1390">
        <v>26800000</v>
      </c>
      <c r="H1390" s="26">
        <v>360200</v>
      </c>
      <c r="I1390">
        <v>360200</v>
      </c>
      <c r="K1390" s="1">
        <v>76676</v>
      </c>
      <c r="L1390"/>
    </row>
    <row r="1391" spans="1:12" hidden="1" x14ac:dyDescent="0.25">
      <c r="A1391">
        <v>50000249</v>
      </c>
      <c r="B1391">
        <v>1746327</v>
      </c>
      <c r="C1391" t="s">
        <v>181</v>
      </c>
      <c r="D1391">
        <v>79564061</v>
      </c>
      <c r="E1391" s="14">
        <v>20151124</v>
      </c>
      <c r="F1391">
        <v>30122646</v>
      </c>
      <c r="G1391">
        <v>26800000</v>
      </c>
      <c r="H1391" s="26">
        <v>360200</v>
      </c>
      <c r="I1391">
        <v>360200</v>
      </c>
      <c r="K1391" s="1">
        <v>286246</v>
      </c>
      <c r="L1391"/>
    </row>
    <row r="1392" spans="1:12" hidden="1" x14ac:dyDescent="0.25">
      <c r="A1392">
        <v>50000249</v>
      </c>
      <c r="B1392">
        <v>1846053</v>
      </c>
      <c r="C1392" t="s">
        <v>154</v>
      </c>
      <c r="D1392">
        <v>86047087</v>
      </c>
      <c r="E1392" s="14">
        <v>20151124</v>
      </c>
      <c r="F1392">
        <v>3203511</v>
      </c>
      <c r="G1392">
        <v>12400000</v>
      </c>
      <c r="H1392" s="26">
        <v>270102</v>
      </c>
      <c r="I1392">
        <v>121204</v>
      </c>
      <c r="K1392" s="1">
        <v>5000</v>
      </c>
      <c r="L1392"/>
    </row>
    <row r="1393" spans="1:12" hidden="1" x14ac:dyDescent="0.25">
      <c r="A1393">
        <v>50000249</v>
      </c>
      <c r="B1393">
        <v>1895538</v>
      </c>
      <c r="C1393" t="s">
        <v>170</v>
      </c>
      <c r="D1393">
        <v>71110204</v>
      </c>
      <c r="E1393" s="14">
        <v>20151124</v>
      </c>
      <c r="F1393">
        <v>4442800</v>
      </c>
      <c r="G1393">
        <v>26800000</v>
      </c>
      <c r="H1393" s="26">
        <v>360200</v>
      </c>
      <c r="I1393">
        <v>360200</v>
      </c>
      <c r="K1393" s="1">
        <v>22921</v>
      </c>
      <c r="L1393"/>
    </row>
    <row r="1394" spans="1:12" hidden="1" x14ac:dyDescent="0.25">
      <c r="A1394">
        <v>50000249</v>
      </c>
      <c r="B1394">
        <v>1910341</v>
      </c>
      <c r="C1394" t="s">
        <v>199</v>
      </c>
      <c r="D1394">
        <v>32322980</v>
      </c>
      <c r="E1394" s="14">
        <v>20151124</v>
      </c>
      <c r="F1394">
        <v>3581723</v>
      </c>
      <c r="G1394">
        <v>26800000</v>
      </c>
      <c r="H1394" s="26">
        <v>360200</v>
      </c>
      <c r="I1394">
        <v>360200</v>
      </c>
      <c r="K1394" s="1">
        <v>73262</v>
      </c>
      <c r="L1394"/>
    </row>
    <row r="1395" spans="1:12" hidden="1" x14ac:dyDescent="0.25">
      <c r="A1395">
        <v>50000249</v>
      </c>
      <c r="B1395">
        <v>1915787</v>
      </c>
      <c r="C1395" t="s">
        <v>171</v>
      </c>
      <c r="D1395">
        <v>29106939</v>
      </c>
      <c r="E1395" s="14">
        <v>20151124</v>
      </c>
      <c r="F1395">
        <v>4329547</v>
      </c>
      <c r="G1395">
        <v>12400000</v>
      </c>
      <c r="H1395" s="26">
        <v>270102</v>
      </c>
      <c r="I1395">
        <v>121204</v>
      </c>
      <c r="K1395" s="1">
        <v>5000</v>
      </c>
      <c r="L1395"/>
    </row>
    <row r="1396" spans="1:12" hidden="1" x14ac:dyDescent="0.25">
      <c r="A1396">
        <v>50000249</v>
      </c>
      <c r="B1396">
        <v>1970112</v>
      </c>
      <c r="C1396" t="s">
        <v>170</v>
      </c>
      <c r="D1396">
        <v>9004381684</v>
      </c>
      <c r="E1396" s="14">
        <v>20151124</v>
      </c>
      <c r="F1396">
        <v>2686025</v>
      </c>
      <c r="G1396">
        <v>96400000</v>
      </c>
      <c r="H1396" s="26">
        <v>370101</v>
      </c>
      <c r="I1396">
        <v>121280</v>
      </c>
      <c r="K1396" s="1">
        <v>5100</v>
      </c>
      <c r="L1396"/>
    </row>
    <row r="1397" spans="1:12" hidden="1" x14ac:dyDescent="0.25">
      <c r="A1397">
        <v>50000249</v>
      </c>
      <c r="B1397">
        <v>1985493</v>
      </c>
      <c r="C1397" t="s">
        <v>171</v>
      </c>
      <c r="D1397">
        <v>19290786</v>
      </c>
      <c r="E1397" s="14">
        <v>20151124</v>
      </c>
      <c r="F1397">
        <v>3804907</v>
      </c>
      <c r="G1397">
        <v>26800000</v>
      </c>
      <c r="H1397" s="26">
        <v>360200</v>
      </c>
      <c r="I1397">
        <v>360200</v>
      </c>
      <c r="K1397" s="1">
        <v>77000</v>
      </c>
      <c r="L1397"/>
    </row>
    <row r="1398" spans="1:12" hidden="1" x14ac:dyDescent="0.25">
      <c r="A1398">
        <v>50000249</v>
      </c>
      <c r="B1398">
        <v>2014269</v>
      </c>
      <c r="C1398" t="s">
        <v>197</v>
      </c>
      <c r="D1398">
        <v>14890737</v>
      </c>
      <c r="E1398" s="14">
        <v>20151124</v>
      </c>
      <c r="F1398">
        <v>2244920</v>
      </c>
      <c r="G1398">
        <v>26800000</v>
      </c>
      <c r="H1398" s="26">
        <v>360200</v>
      </c>
      <c r="I1398">
        <v>360200</v>
      </c>
      <c r="K1398" s="1">
        <v>124541</v>
      </c>
      <c r="L1398"/>
    </row>
    <row r="1399" spans="1:12" hidden="1" x14ac:dyDescent="0.25">
      <c r="A1399">
        <v>50000249</v>
      </c>
      <c r="B1399">
        <v>2023804</v>
      </c>
      <c r="C1399" t="s">
        <v>203</v>
      </c>
      <c r="D1399">
        <v>8902048026</v>
      </c>
      <c r="E1399" s="14">
        <v>20151124</v>
      </c>
      <c r="F1399">
        <v>6463030</v>
      </c>
      <c r="G1399">
        <v>821500000</v>
      </c>
      <c r="H1399" s="26">
        <v>410101</v>
      </c>
      <c r="I1399">
        <v>270242</v>
      </c>
      <c r="K1399" s="1">
        <v>434495</v>
      </c>
      <c r="L1399"/>
    </row>
    <row r="1400" spans="1:12" hidden="1" x14ac:dyDescent="0.25">
      <c r="A1400">
        <v>50000249</v>
      </c>
      <c r="B1400">
        <v>2043291</v>
      </c>
      <c r="C1400" t="s">
        <v>171</v>
      </c>
      <c r="D1400">
        <v>1113650931</v>
      </c>
      <c r="E1400" s="14">
        <v>20151124</v>
      </c>
      <c r="F1400">
        <v>8893113</v>
      </c>
      <c r="G1400">
        <v>12400000</v>
      </c>
      <c r="H1400" s="26">
        <v>270102</v>
      </c>
      <c r="I1400">
        <v>121204</v>
      </c>
      <c r="K1400" s="1">
        <v>5000</v>
      </c>
      <c r="L1400"/>
    </row>
    <row r="1401" spans="1:12" hidden="1" x14ac:dyDescent="0.25">
      <c r="A1401">
        <v>50000249</v>
      </c>
      <c r="B1401">
        <v>2043292</v>
      </c>
      <c r="C1401" t="s">
        <v>171</v>
      </c>
      <c r="D1401">
        <v>1061748113</v>
      </c>
      <c r="E1401" s="14">
        <v>20151124</v>
      </c>
      <c r="F1401">
        <v>31289701</v>
      </c>
      <c r="G1401">
        <v>12400000</v>
      </c>
      <c r="H1401" s="26">
        <v>270102</v>
      </c>
      <c r="I1401">
        <v>121204</v>
      </c>
      <c r="K1401" s="1">
        <v>5000</v>
      </c>
      <c r="L1401"/>
    </row>
    <row r="1402" spans="1:12" hidden="1" x14ac:dyDescent="0.25">
      <c r="A1402">
        <v>50000249</v>
      </c>
      <c r="B1402">
        <v>2165266</v>
      </c>
      <c r="C1402" t="s">
        <v>154</v>
      </c>
      <c r="D1402">
        <v>91012105</v>
      </c>
      <c r="E1402" s="14">
        <v>20151124</v>
      </c>
      <c r="F1402">
        <v>31029645</v>
      </c>
      <c r="G1402">
        <v>923272421</v>
      </c>
      <c r="H1402" s="26">
        <v>190101</v>
      </c>
      <c r="I1402">
        <v>190101</v>
      </c>
      <c r="K1402" s="1">
        <v>107000</v>
      </c>
      <c r="L1402"/>
    </row>
    <row r="1403" spans="1:12" hidden="1" x14ac:dyDescent="0.25">
      <c r="A1403">
        <v>50000249</v>
      </c>
      <c r="B1403">
        <v>2198071</v>
      </c>
      <c r="C1403" t="s">
        <v>154</v>
      </c>
      <c r="D1403">
        <v>91288355</v>
      </c>
      <c r="E1403" s="14">
        <v>20151124</v>
      </c>
      <c r="F1403">
        <v>31164525</v>
      </c>
      <c r="G1403">
        <v>12200000</v>
      </c>
      <c r="H1403" s="26">
        <v>250101</v>
      </c>
      <c r="I1403">
        <v>121225</v>
      </c>
      <c r="K1403" s="1">
        <v>17000</v>
      </c>
      <c r="L1403"/>
    </row>
    <row r="1404" spans="1:12" hidden="1" x14ac:dyDescent="0.25">
      <c r="A1404">
        <v>50000249</v>
      </c>
      <c r="B1404">
        <v>2212870</v>
      </c>
      <c r="C1404" t="s">
        <v>175</v>
      </c>
      <c r="D1404">
        <v>8001416242</v>
      </c>
      <c r="E1404" s="14">
        <v>20151124</v>
      </c>
      <c r="F1404">
        <v>8399646</v>
      </c>
      <c r="G1404">
        <v>11100000</v>
      </c>
      <c r="H1404" s="26">
        <v>150105</v>
      </c>
      <c r="I1404">
        <v>27090505</v>
      </c>
      <c r="K1404" s="1">
        <v>74889</v>
      </c>
      <c r="L1404"/>
    </row>
    <row r="1405" spans="1:12" hidden="1" x14ac:dyDescent="0.25">
      <c r="A1405">
        <v>50000249</v>
      </c>
      <c r="B1405">
        <v>2352830</v>
      </c>
      <c r="C1405" t="s">
        <v>170</v>
      </c>
      <c r="D1405">
        <v>8110462132</v>
      </c>
      <c r="E1405" s="14">
        <v>20151124</v>
      </c>
      <c r="F1405">
        <v>3121677</v>
      </c>
      <c r="G1405">
        <v>12200000</v>
      </c>
      <c r="H1405" s="26">
        <v>250101</v>
      </c>
      <c r="I1405">
        <v>121225</v>
      </c>
      <c r="K1405" s="1">
        <v>45000</v>
      </c>
      <c r="L1405"/>
    </row>
    <row r="1406" spans="1:12" hidden="1" x14ac:dyDescent="0.25">
      <c r="A1406">
        <v>50000249</v>
      </c>
      <c r="B1406">
        <v>2392394</v>
      </c>
      <c r="C1406" t="s">
        <v>172</v>
      </c>
      <c r="D1406">
        <v>79538561</v>
      </c>
      <c r="E1406" s="14">
        <v>20151124</v>
      </c>
      <c r="F1406">
        <v>8763088</v>
      </c>
      <c r="G1406">
        <v>26800000</v>
      </c>
      <c r="H1406" s="26">
        <v>360200</v>
      </c>
      <c r="I1406">
        <v>360200</v>
      </c>
      <c r="K1406" s="1">
        <v>22000</v>
      </c>
      <c r="L1406"/>
    </row>
    <row r="1407" spans="1:12" hidden="1" x14ac:dyDescent="0.25">
      <c r="A1407">
        <v>50000249</v>
      </c>
      <c r="B1407">
        <v>2397155</v>
      </c>
      <c r="C1407" t="s">
        <v>193</v>
      </c>
      <c r="D1407">
        <v>6766175</v>
      </c>
      <c r="E1407" s="14">
        <v>20151124</v>
      </c>
      <c r="F1407">
        <v>32031857</v>
      </c>
      <c r="G1407">
        <v>26800000</v>
      </c>
      <c r="H1407" s="26">
        <v>360200</v>
      </c>
      <c r="I1407">
        <v>360200</v>
      </c>
      <c r="K1407" s="1">
        <v>14000</v>
      </c>
      <c r="L1407"/>
    </row>
    <row r="1408" spans="1:12" hidden="1" x14ac:dyDescent="0.25">
      <c r="A1408">
        <v>50000249</v>
      </c>
      <c r="B1408">
        <v>2421577</v>
      </c>
      <c r="C1408" t="s">
        <v>154</v>
      </c>
      <c r="D1408">
        <v>79117885</v>
      </c>
      <c r="E1408" s="14">
        <v>20151124</v>
      </c>
      <c r="F1408">
        <v>32032838</v>
      </c>
      <c r="G1408">
        <v>26800000</v>
      </c>
      <c r="H1408" s="26">
        <v>360200</v>
      </c>
      <c r="I1408">
        <v>360200</v>
      </c>
      <c r="K1408" s="1">
        <v>920112</v>
      </c>
      <c r="L1408"/>
    </row>
    <row r="1409" spans="1:12" hidden="1" x14ac:dyDescent="0.25">
      <c r="A1409">
        <v>50000249</v>
      </c>
      <c r="B1409">
        <v>2421579</v>
      </c>
      <c r="C1409" t="s">
        <v>154</v>
      </c>
      <c r="D1409">
        <v>79117885</v>
      </c>
      <c r="E1409" s="14">
        <v>20151124</v>
      </c>
      <c r="F1409">
        <v>32032838</v>
      </c>
      <c r="G1409">
        <v>26800000</v>
      </c>
      <c r="H1409" s="26">
        <v>360200</v>
      </c>
      <c r="I1409">
        <v>360200</v>
      </c>
      <c r="K1409" s="1">
        <v>3000</v>
      </c>
      <c r="L1409"/>
    </row>
    <row r="1410" spans="1:12" hidden="1" x14ac:dyDescent="0.25">
      <c r="A1410">
        <v>50000249</v>
      </c>
      <c r="B1410">
        <v>2423281</v>
      </c>
      <c r="C1410" t="s">
        <v>195</v>
      </c>
      <c r="D1410">
        <v>1082867089</v>
      </c>
      <c r="E1410" s="14">
        <v>20151124</v>
      </c>
      <c r="F1410">
        <v>31267706</v>
      </c>
      <c r="G1410">
        <v>11100000</v>
      </c>
      <c r="H1410" s="26">
        <v>150112</v>
      </c>
      <c r="I1410">
        <v>121275</v>
      </c>
      <c r="K1410" s="1">
        <v>1288700</v>
      </c>
      <c r="L1410"/>
    </row>
    <row r="1411" spans="1:12" hidden="1" x14ac:dyDescent="0.25">
      <c r="A1411">
        <v>50000249</v>
      </c>
      <c r="B1411">
        <v>2423282</v>
      </c>
      <c r="C1411" t="s">
        <v>195</v>
      </c>
      <c r="D1411">
        <v>85466820</v>
      </c>
      <c r="E1411" s="14">
        <v>20151124</v>
      </c>
      <c r="F1411">
        <v>4211212</v>
      </c>
      <c r="G1411">
        <v>12200000</v>
      </c>
      <c r="H1411" s="26">
        <v>250101</v>
      </c>
      <c r="I1411">
        <v>121225</v>
      </c>
      <c r="K1411" s="1">
        <v>2000</v>
      </c>
      <c r="L1411"/>
    </row>
    <row r="1412" spans="1:12" hidden="1" x14ac:dyDescent="0.25">
      <c r="A1412">
        <v>50000249</v>
      </c>
      <c r="B1412">
        <v>2425540</v>
      </c>
      <c r="C1412" t="s">
        <v>171</v>
      </c>
      <c r="D1412">
        <v>52073631</v>
      </c>
      <c r="E1412" s="14">
        <v>20151124</v>
      </c>
      <c r="F1412">
        <v>31451001</v>
      </c>
      <c r="G1412">
        <v>13700000</v>
      </c>
      <c r="H1412" s="26">
        <v>290101</v>
      </c>
      <c r="I1412">
        <v>121250</v>
      </c>
      <c r="K1412" s="1">
        <v>2000</v>
      </c>
      <c r="L1412"/>
    </row>
    <row r="1413" spans="1:12" hidden="1" x14ac:dyDescent="0.25">
      <c r="A1413">
        <v>50000249</v>
      </c>
      <c r="B1413">
        <v>2425989</v>
      </c>
      <c r="C1413" t="s">
        <v>169</v>
      </c>
      <c r="D1413">
        <v>36951820</v>
      </c>
      <c r="E1413" s="14">
        <v>20151124</v>
      </c>
      <c r="F1413">
        <v>7306868</v>
      </c>
      <c r="G1413">
        <v>12400000</v>
      </c>
      <c r="H1413" s="26">
        <v>270102</v>
      </c>
      <c r="I1413">
        <v>121204</v>
      </c>
      <c r="K1413" s="1">
        <v>5000</v>
      </c>
      <c r="L1413"/>
    </row>
    <row r="1414" spans="1:12" hidden="1" x14ac:dyDescent="0.25">
      <c r="A1414">
        <v>50000249</v>
      </c>
      <c r="B1414">
        <v>2460581</v>
      </c>
      <c r="C1414" t="s">
        <v>154</v>
      </c>
      <c r="D1414">
        <v>1019078442</v>
      </c>
      <c r="E1414" s="14">
        <v>20151124</v>
      </c>
      <c r="F1414">
        <v>31239755</v>
      </c>
      <c r="G1414">
        <v>12400000</v>
      </c>
      <c r="H1414" s="26">
        <v>270102</v>
      </c>
      <c r="I1414">
        <v>121204</v>
      </c>
      <c r="K1414" s="1">
        <v>5000</v>
      </c>
      <c r="L1414"/>
    </row>
    <row r="1415" spans="1:12" hidden="1" x14ac:dyDescent="0.25">
      <c r="A1415">
        <v>50000249</v>
      </c>
      <c r="B1415">
        <v>2460678</v>
      </c>
      <c r="C1415" t="s">
        <v>154</v>
      </c>
      <c r="D1415">
        <v>52817692</v>
      </c>
      <c r="E1415" s="14">
        <v>20151124</v>
      </c>
      <c r="F1415">
        <v>3033038</v>
      </c>
      <c r="G1415">
        <v>12400000</v>
      </c>
      <c r="H1415" s="26">
        <v>270102</v>
      </c>
      <c r="I1415">
        <v>121204</v>
      </c>
      <c r="K1415" s="1">
        <v>5000</v>
      </c>
      <c r="L1415"/>
    </row>
    <row r="1416" spans="1:12" hidden="1" x14ac:dyDescent="0.25">
      <c r="A1416">
        <v>50000249</v>
      </c>
      <c r="B1416">
        <v>2460694</v>
      </c>
      <c r="C1416" t="s">
        <v>154</v>
      </c>
      <c r="D1416">
        <v>1093769780</v>
      </c>
      <c r="E1416" s="14">
        <v>20151124</v>
      </c>
      <c r="F1416">
        <v>30174979</v>
      </c>
      <c r="G1416">
        <v>12400000</v>
      </c>
      <c r="H1416" s="26">
        <v>270102</v>
      </c>
      <c r="I1416">
        <v>121204</v>
      </c>
      <c r="K1416" s="1">
        <v>5000</v>
      </c>
      <c r="L1416"/>
    </row>
    <row r="1417" spans="1:12" hidden="1" x14ac:dyDescent="0.25">
      <c r="A1417">
        <v>50000249</v>
      </c>
      <c r="B1417">
        <v>2461830</v>
      </c>
      <c r="C1417" t="s">
        <v>154</v>
      </c>
      <c r="D1417">
        <v>1095809712</v>
      </c>
      <c r="E1417" s="14">
        <v>20151124</v>
      </c>
      <c r="F1417">
        <v>31787708</v>
      </c>
      <c r="G1417">
        <v>12400000</v>
      </c>
      <c r="H1417" s="26">
        <v>270102</v>
      </c>
      <c r="I1417">
        <v>121204</v>
      </c>
      <c r="K1417" s="1">
        <v>5000</v>
      </c>
      <c r="L1417"/>
    </row>
    <row r="1418" spans="1:12" hidden="1" x14ac:dyDescent="0.25">
      <c r="A1418">
        <v>50000249</v>
      </c>
      <c r="B1418">
        <v>2465225</v>
      </c>
      <c r="C1418" t="s">
        <v>154</v>
      </c>
      <c r="D1418">
        <v>47427241</v>
      </c>
      <c r="E1418" s="14">
        <v>20151124</v>
      </c>
      <c r="F1418">
        <v>3105650</v>
      </c>
      <c r="G1418">
        <v>12400000</v>
      </c>
      <c r="H1418" s="26">
        <v>270102</v>
      </c>
      <c r="I1418">
        <v>121204</v>
      </c>
      <c r="K1418" s="1">
        <v>5000</v>
      </c>
      <c r="L1418"/>
    </row>
    <row r="1419" spans="1:12" hidden="1" x14ac:dyDescent="0.25">
      <c r="A1419">
        <v>50000249</v>
      </c>
      <c r="B1419">
        <v>2465226</v>
      </c>
      <c r="C1419" t="s">
        <v>154</v>
      </c>
      <c r="D1419">
        <v>65764056</v>
      </c>
      <c r="E1419" s="14">
        <v>20151124</v>
      </c>
      <c r="F1419">
        <v>2432854</v>
      </c>
      <c r="G1419">
        <v>12400000</v>
      </c>
      <c r="H1419" s="26">
        <v>270102</v>
      </c>
      <c r="I1419">
        <v>121204</v>
      </c>
      <c r="K1419" s="1">
        <v>5000</v>
      </c>
      <c r="L1419"/>
    </row>
    <row r="1420" spans="1:12" hidden="1" x14ac:dyDescent="0.25">
      <c r="A1420">
        <v>50000249</v>
      </c>
      <c r="B1420">
        <v>2465227</v>
      </c>
      <c r="C1420" t="s">
        <v>154</v>
      </c>
      <c r="D1420">
        <v>1020792126</v>
      </c>
      <c r="E1420" s="14">
        <v>20151124</v>
      </c>
      <c r="F1420">
        <v>5203638</v>
      </c>
      <c r="G1420">
        <v>12200000</v>
      </c>
      <c r="H1420" s="26">
        <v>250101</v>
      </c>
      <c r="I1420">
        <v>121225</v>
      </c>
      <c r="K1420" s="1">
        <v>18900</v>
      </c>
      <c r="L1420"/>
    </row>
    <row r="1421" spans="1:12" hidden="1" x14ac:dyDescent="0.25">
      <c r="A1421">
        <v>50000249</v>
      </c>
      <c r="B1421">
        <v>2468530</v>
      </c>
      <c r="C1421" t="s">
        <v>160</v>
      </c>
      <c r="D1421">
        <v>19289906</v>
      </c>
      <c r="E1421" s="14">
        <v>20151124</v>
      </c>
      <c r="F1421">
        <v>2709600</v>
      </c>
      <c r="G1421">
        <v>26800000</v>
      </c>
      <c r="H1421" s="26">
        <v>360200</v>
      </c>
      <c r="I1421">
        <v>360200</v>
      </c>
      <c r="K1421" s="1">
        <v>6000</v>
      </c>
      <c r="L1421"/>
    </row>
    <row r="1422" spans="1:12" hidden="1" x14ac:dyDescent="0.25">
      <c r="A1422">
        <v>50000249</v>
      </c>
      <c r="B1422">
        <v>2485203</v>
      </c>
      <c r="C1422" t="s">
        <v>170</v>
      </c>
      <c r="D1422">
        <v>70041688</v>
      </c>
      <c r="E1422" s="14">
        <v>20151124</v>
      </c>
      <c r="F1422">
        <v>31486212</v>
      </c>
      <c r="G1422">
        <v>923272193</v>
      </c>
      <c r="H1422" s="26">
        <v>131401</v>
      </c>
      <c r="I1422">
        <v>131401</v>
      </c>
      <c r="K1422" s="1">
        <v>9981381.5999999996</v>
      </c>
      <c r="L1422"/>
    </row>
    <row r="1423" spans="1:12" hidden="1" x14ac:dyDescent="0.25">
      <c r="A1423">
        <v>50000249</v>
      </c>
      <c r="B1423">
        <v>2486343</v>
      </c>
      <c r="C1423" t="s">
        <v>198</v>
      </c>
      <c r="D1423">
        <v>42122719</v>
      </c>
      <c r="E1423" s="14">
        <v>20151124</v>
      </c>
      <c r="F1423">
        <v>3389856</v>
      </c>
      <c r="G1423">
        <v>26800000</v>
      </c>
      <c r="H1423" s="26">
        <v>360200</v>
      </c>
      <c r="I1423">
        <v>360200</v>
      </c>
      <c r="K1423" s="1">
        <v>62000</v>
      </c>
      <c r="L1423"/>
    </row>
    <row r="1424" spans="1:12" hidden="1" x14ac:dyDescent="0.25">
      <c r="A1424">
        <v>50000249</v>
      </c>
      <c r="B1424">
        <v>2488308</v>
      </c>
      <c r="C1424" t="s">
        <v>169</v>
      </c>
      <c r="D1424">
        <v>1084551257</v>
      </c>
      <c r="E1424" s="14">
        <v>20151124</v>
      </c>
      <c r="F1424">
        <v>31043895</v>
      </c>
      <c r="G1424">
        <v>12400000</v>
      </c>
      <c r="H1424" s="26">
        <v>270102</v>
      </c>
      <c r="I1424">
        <v>121204</v>
      </c>
      <c r="K1424" s="1">
        <v>5000</v>
      </c>
      <c r="L1424"/>
    </row>
    <row r="1425" spans="1:12" hidden="1" x14ac:dyDescent="0.25">
      <c r="A1425">
        <v>50000249</v>
      </c>
      <c r="B1425">
        <v>2488357</v>
      </c>
      <c r="C1425" t="s">
        <v>169</v>
      </c>
      <c r="D1425">
        <v>1085297512</v>
      </c>
      <c r="E1425" s="14">
        <v>20151124</v>
      </c>
      <c r="F1425">
        <v>31846049</v>
      </c>
      <c r="G1425">
        <v>12400000</v>
      </c>
      <c r="H1425" s="26">
        <v>270102</v>
      </c>
      <c r="I1425">
        <v>121204</v>
      </c>
      <c r="K1425" s="1">
        <v>5000</v>
      </c>
      <c r="L1425"/>
    </row>
    <row r="1426" spans="1:12" hidden="1" x14ac:dyDescent="0.25">
      <c r="A1426">
        <v>50000249</v>
      </c>
      <c r="B1426">
        <v>2499326</v>
      </c>
      <c r="C1426" t="s">
        <v>170</v>
      </c>
      <c r="D1426">
        <v>71108727</v>
      </c>
      <c r="E1426" s="14">
        <v>20151124</v>
      </c>
      <c r="F1426">
        <v>3263050</v>
      </c>
      <c r="G1426">
        <v>923272421</v>
      </c>
      <c r="H1426" s="26">
        <v>190101</v>
      </c>
      <c r="I1426">
        <v>190101</v>
      </c>
      <c r="K1426" s="1">
        <v>107400</v>
      </c>
      <c r="L1426"/>
    </row>
    <row r="1427" spans="1:12" hidden="1" x14ac:dyDescent="0.25">
      <c r="A1427">
        <v>50000249</v>
      </c>
      <c r="B1427">
        <v>2507241</v>
      </c>
      <c r="C1427" t="s">
        <v>154</v>
      </c>
      <c r="D1427">
        <v>1144040226</v>
      </c>
      <c r="E1427" s="14">
        <v>20151124</v>
      </c>
      <c r="F1427">
        <v>31548518</v>
      </c>
      <c r="G1427">
        <v>12400000</v>
      </c>
      <c r="H1427" s="26">
        <v>270102</v>
      </c>
      <c r="I1427">
        <v>121204</v>
      </c>
      <c r="K1427" s="1">
        <v>5000</v>
      </c>
      <c r="L1427"/>
    </row>
    <row r="1428" spans="1:12" hidden="1" x14ac:dyDescent="0.25">
      <c r="A1428">
        <v>50000249</v>
      </c>
      <c r="B1428">
        <v>2527806</v>
      </c>
      <c r="C1428" t="s">
        <v>171</v>
      </c>
      <c r="D1428">
        <v>1144058718</v>
      </c>
      <c r="E1428" s="14">
        <v>20151124</v>
      </c>
      <c r="F1428">
        <v>31641360</v>
      </c>
      <c r="G1428">
        <v>12400000</v>
      </c>
      <c r="H1428" s="26">
        <v>270102</v>
      </c>
      <c r="I1428">
        <v>121204</v>
      </c>
      <c r="K1428" s="1">
        <v>5000</v>
      </c>
      <c r="L1428"/>
    </row>
    <row r="1429" spans="1:12" hidden="1" x14ac:dyDescent="0.25">
      <c r="A1429">
        <v>50000249</v>
      </c>
      <c r="B1429">
        <v>2527807</v>
      </c>
      <c r="C1429" t="s">
        <v>171</v>
      </c>
      <c r="D1429">
        <v>1144058718</v>
      </c>
      <c r="E1429" s="14">
        <v>20151124</v>
      </c>
      <c r="F1429">
        <v>31641360</v>
      </c>
      <c r="G1429">
        <v>12400000</v>
      </c>
      <c r="H1429" s="26">
        <v>270102</v>
      </c>
      <c r="I1429">
        <v>121204</v>
      </c>
      <c r="K1429" s="1">
        <v>5000</v>
      </c>
      <c r="L1429"/>
    </row>
    <row r="1430" spans="1:12" hidden="1" x14ac:dyDescent="0.25">
      <c r="A1430">
        <v>50000249</v>
      </c>
      <c r="B1430">
        <v>2527854</v>
      </c>
      <c r="C1430" t="s">
        <v>171</v>
      </c>
      <c r="D1430">
        <v>66918190</v>
      </c>
      <c r="E1430" s="14">
        <v>20151124</v>
      </c>
      <c r="F1430">
        <v>31835056</v>
      </c>
      <c r="G1430">
        <v>12400000</v>
      </c>
      <c r="H1430" s="26">
        <v>270102</v>
      </c>
      <c r="I1430">
        <v>121204</v>
      </c>
      <c r="K1430" s="1">
        <v>5000</v>
      </c>
      <c r="L1430"/>
    </row>
    <row r="1431" spans="1:12" hidden="1" x14ac:dyDescent="0.25">
      <c r="A1431">
        <v>50000249</v>
      </c>
      <c r="B1431">
        <v>2527858</v>
      </c>
      <c r="C1431" t="s">
        <v>171</v>
      </c>
      <c r="D1431">
        <v>1061748113</v>
      </c>
      <c r="E1431" s="14">
        <v>20151124</v>
      </c>
      <c r="F1431">
        <v>31289701</v>
      </c>
      <c r="G1431">
        <v>12400000</v>
      </c>
      <c r="H1431" s="26">
        <v>270102</v>
      </c>
      <c r="I1431">
        <v>121204</v>
      </c>
      <c r="K1431" s="1">
        <v>5000</v>
      </c>
      <c r="L1431"/>
    </row>
    <row r="1432" spans="1:12" hidden="1" x14ac:dyDescent="0.25">
      <c r="A1432">
        <v>50000249</v>
      </c>
      <c r="B1432">
        <v>2539600</v>
      </c>
      <c r="C1432" t="s">
        <v>154</v>
      </c>
      <c r="D1432">
        <v>1023884360</v>
      </c>
      <c r="E1432" s="14">
        <v>20151124</v>
      </c>
      <c r="F1432">
        <v>2803621</v>
      </c>
      <c r="G1432">
        <v>12400000</v>
      </c>
      <c r="H1432" s="26">
        <v>270102</v>
      </c>
      <c r="I1432">
        <v>121204</v>
      </c>
      <c r="K1432" s="1">
        <v>5000</v>
      </c>
      <c r="L1432"/>
    </row>
    <row r="1433" spans="1:12" hidden="1" x14ac:dyDescent="0.25">
      <c r="A1433">
        <v>50000249</v>
      </c>
      <c r="B1433">
        <v>2549735</v>
      </c>
      <c r="C1433" t="s">
        <v>154</v>
      </c>
      <c r="D1433">
        <v>19384711</v>
      </c>
      <c r="E1433" s="14">
        <v>20151124</v>
      </c>
      <c r="F1433">
        <v>32063224</v>
      </c>
      <c r="G1433">
        <v>26800000</v>
      </c>
      <c r="H1433" s="26">
        <v>360200</v>
      </c>
      <c r="I1433">
        <v>360200</v>
      </c>
      <c r="K1433" s="1">
        <v>22000</v>
      </c>
      <c r="L1433"/>
    </row>
    <row r="1434" spans="1:12" hidden="1" x14ac:dyDescent="0.25">
      <c r="A1434">
        <v>50000249</v>
      </c>
      <c r="B1434">
        <v>2549736</v>
      </c>
      <c r="C1434" t="s">
        <v>154</v>
      </c>
      <c r="D1434">
        <v>51900575</v>
      </c>
      <c r="E1434" s="14">
        <v>20151124</v>
      </c>
      <c r="F1434">
        <v>31850235</v>
      </c>
      <c r="G1434">
        <v>26800000</v>
      </c>
      <c r="H1434" s="26">
        <v>360200</v>
      </c>
      <c r="I1434">
        <v>360200</v>
      </c>
      <c r="K1434" s="1">
        <v>22000</v>
      </c>
      <c r="L1434"/>
    </row>
    <row r="1435" spans="1:12" hidden="1" x14ac:dyDescent="0.25">
      <c r="A1435">
        <v>50000249</v>
      </c>
      <c r="B1435">
        <v>2563180</v>
      </c>
      <c r="C1435" t="s">
        <v>165</v>
      </c>
      <c r="D1435">
        <v>8170042600</v>
      </c>
      <c r="E1435" s="14">
        <v>20151124</v>
      </c>
      <c r="F1435">
        <v>8202020</v>
      </c>
      <c r="G1435">
        <v>26800000</v>
      </c>
      <c r="H1435" s="26">
        <v>360200</v>
      </c>
      <c r="I1435">
        <v>360200</v>
      </c>
      <c r="K1435" s="1">
        <v>3022500</v>
      </c>
      <c r="L1435"/>
    </row>
    <row r="1436" spans="1:12" hidden="1" x14ac:dyDescent="0.25">
      <c r="A1436">
        <v>50000249</v>
      </c>
      <c r="B1436">
        <v>2571071</v>
      </c>
      <c r="C1436" t="s">
        <v>164</v>
      </c>
      <c r="D1436">
        <v>1068662353</v>
      </c>
      <c r="E1436" s="14">
        <v>20151124</v>
      </c>
      <c r="F1436">
        <v>30155820</v>
      </c>
      <c r="G1436">
        <v>12400000</v>
      </c>
      <c r="H1436" s="26">
        <v>270102</v>
      </c>
      <c r="I1436">
        <v>270214</v>
      </c>
      <c r="K1436" s="1">
        <v>5000</v>
      </c>
      <c r="L1436"/>
    </row>
    <row r="1437" spans="1:12" hidden="1" x14ac:dyDescent="0.25">
      <c r="A1437">
        <v>50000249</v>
      </c>
      <c r="B1437">
        <v>2571316</v>
      </c>
      <c r="C1437" t="s">
        <v>179</v>
      </c>
      <c r="D1437">
        <v>86053424</v>
      </c>
      <c r="E1437" s="14">
        <v>20151124</v>
      </c>
      <c r="F1437">
        <v>31154569</v>
      </c>
      <c r="G1437">
        <v>12400000</v>
      </c>
      <c r="H1437" s="26">
        <v>270102</v>
      </c>
      <c r="I1437">
        <v>270914</v>
      </c>
      <c r="K1437" s="1">
        <v>5000</v>
      </c>
      <c r="L1437"/>
    </row>
    <row r="1438" spans="1:12" hidden="1" x14ac:dyDescent="0.25">
      <c r="A1438">
        <v>50000249</v>
      </c>
      <c r="B1438">
        <v>2578423</v>
      </c>
      <c r="C1438" t="s">
        <v>197</v>
      </c>
      <c r="D1438">
        <v>71271968</v>
      </c>
      <c r="E1438" s="14">
        <v>20151124</v>
      </c>
      <c r="F1438">
        <v>31681828</v>
      </c>
      <c r="G1438">
        <v>910300000</v>
      </c>
      <c r="H1438" s="26">
        <v>130113</v>
      </c>
      <c r="I1438">
        <v>121235</v>
      </c>
      <c r="K1438" s="1">
        <v>186000</v>
      </c>
      <c r="L1438"/>
    </row>
    <row r="1439" spans="1:12" hidden="1" x14ac:dyDescent="0.25">
      <c r="A1439">
        <v>50000249</v>
      </c>
      <c r="B1439">
        <v>2579709</v>
      </c>
      <c r="C1439" t="s">
        <v>181</v>
      </c>
      <c r="D1439">
        <v>66770785</v>
      </c>
      <c r="E1439" s="14">
        <v>20151124</v>
      </c>
      <c r="F1439">
        <v>32181737</v>
      </c>
      <c r="G1439">
        <v>12400000</v>
      </c>
      <c r="H1439" s="26">
        <v>270102</v>
      </c>
      <c r="I1439">
        <v>121204</v>
      </c>
      <c r="K1439" s="1">
        <v>5000</v>
      </c>
      <c r="L1439"/>
    </row>
    <row r="1440" spans="1:12" hidden="1" x14ac:dyDescent="0.25">
      <c r="A1440">
        <v>50000249</v>
      </c>
      <c r="B1440">
        <v>2579711</v>
      </c>
      <c r="C1440" t="s">
        <v>181</v>
      </c>
      <c r="D1440">
        <v>30237185</v>
      </c>
      <c r="E1440" s="14">
        <v>20151124</v>
      </c>
      <c r="F1440">
        <v>31485387</v>
      </c>
      <c r="G1440">
        <v>12400000</v>
      </c>
      <c r="H1440" s="26">
        <v>270102</v>
      </c>
      <c r="I1440">
        <v>121204</v>
      </c>
      <c r="K1440" s="1">
        <v>5000</v>
      </c>
      <c r="L1440"/>
    </row>
    <row r="1441" spans="1:12" hidden="1" x14ac:dyDescent="0.25">
      <c r="A1441">
        <v>50000249</v>
      </c>
      <c r="B1441">
        <v>2579712</v>
      </c>
      <c r="C1441" t="s">
        <v>181</v>
      </c>
      <c r="D1441">
        <v>75075905</v>
      </c>
      <c r="E1441" s="14">
        <v>20151124</v>
      </c>
      <c r="F1441">
        <v>31138371</v>
      </c>
      <c r="G1441">
        <v>26800000</v>
      </c>
      <c r="H1441" s="26">
        <v>360200</v>
      </c>
      <c r="I1441">
        <v>360200</v>
      </c>
      <c r="K1441" s="1">
        <v>248350</v>
      </c>
      <c r="L1441"/>
    </row>
    <row r="1442" spans="1:12" hidden="1" x14ac:dyDescent="0.25">
      <c r="A1442">
        <v>50000249</v>
      </c>
      <c r="B1442">
        <v>2617429</v>
      </c>
      <c r="C1442" t="s">
        <v>154</v>
      </c>
      <c r="D1442">
        <v>51558147</v>
      </c>
      <c r="E1442" s="14">
        <v>20151124</v>
      </c>
      <c r="F1442">
        <v>3811700</v>
      </c>
      <c r="G1442">
        <v>11500000</v>
      </c>
      <c r="H1442" s="26">
        <v>130101</v>
      </c>
      <c r="I1442">
        <v>12102118</v>
      </c>
      <c r="K1442" s="1">
        <v>25000</v>
      </c>
      <c r="L1442"/>
    </row>
    <row r="1443" spans="1:12" hidden="1" x14ac:dyDescent="0.25">
      <c r="A1443">
        <v>50000249</v>
      </c>
      <c r="B1443">
        <v>2631293</v>
      </c>
      <c r="C1443" t="s">
        <v>161</v>
      </c>
      <c r="D1443">
        <v>18050951</v>
      </c>
      <c r="E1443" s="14">
        <v>20151124</v>
      </c>
      <c r="F1443">
        <v>31433899</v>
      </c>
      <c r="G1443">
        <v>12200000</v>
      </c>
      <c r="H1443" s="26">
        <v>250101</v>
      </c>
      <c r="I1443">
        <v>121225</v>
      </c>
      <c r="K1443" s="1">
        <v>3870</v>
      </c>
      <c r="L1443"/>
    </row>
    <row r="1444" spans="1:12" hidden="1" x14ac:dyDescent="0.25">
      <c r="A1444">
        <v>50000249</v>
      </c>
      <c r="B1444">
        <v>19446616</v>
      </c>
      <c r="C1444" t="s">
        <v>154</v>
      </c>
      <c r="D1444">
        <v>1023921488</v>
      </c>
      <c r="E1444" s="14">
        <v>20151124</v>
      </c>
      <c r="F1444">
        <v>4468888</v>
      </c>
      <c r="G1444">
        <v>923272193</v>
      </c>
      <c r="H1444" s="26">
        <v>131401</v>
      </c>
      <c r="I1444">
        <v>131401</v>
      </c>
      <c r="K1444" s="1">
        <v>18300</v>
      </c>
      <c r="L1444"/>
    </row>
    <row r="1445" spans="1:12" hidden="1" x14ac:dyDescent="0.25">
      <c r="A1445">
        <v>50000249</v>
      </c>
      <c r="B1445">
        <v>24635221</v>
      </c>
      <c r="C1445" t="s">
        <v>179</v>
      </c>
      <c r="D1445">
        <v>1098638716</v>
      </c>
      <c r="E1445" s="14">
        <v>20151124</v>
      </c>
      <c r="F1445">
        <v>6435042</v>
      </c>
      <c r="G1445">
        <v>12400000</v>
      </c>
      <c r="H1445" s="26">
        <v>270102</v>
      </c>
      <c r="I1445">
        <v>121204</v>
      </c>
      <c r="K1445" s="1">
        <v>5000</v>
      </c>
      <c r="L1445"/>
    </row>
    <row r="1446" spans="1:12" hidden="1" x14ac:dyDescent="0.25">
      <c r="A1446">
        <v>50000249</v>
      </c>
      <c r="B1446">
        <v>24635238</v>
      </c>
      <c r="C1446" t="s">
        <v>179</v>
      </c>
      <c r="D1446">
        <v>63361018</v>
      </c>
      <c r="E1446" s="14">
        <v>20151124</v>
      </c>
      <c r="F1446">
        <v>31653620</v>
      </c>
      <c r="G1446">
        <v>26800000</v>
      </c>
      <c r="H1446" s="26">
        <v>360200</v>
      </c>
      <c r="I1446">
        <v>360200</v>
      </c>
      <c r="K1446" s="1">
        <v>83842</v>
      </c>
      <c r="L1446"/>
    </row>
    <row r="1447" spans="1:12" hidden="1" x14ac:dyDescent="0.25">
      <c r="A1447">
        <v>50000249</v>
      </c>
      <c r="B1447">
        <v>35762306</v>
      </c>
      <c r="C1447" t="s">
        <v>208</v>
      </c>
      <c r="D1447">
        <v>899999466</v>
      </c>
      <c r="E1447" s="14">
        <v>20151124</v>
      </c>
      <c r="F1447">
        <v>8548121</v>
      </c>
      <c r="G1447">
        <v>821500000</v>
      </c>
      <c r="H1447" s="26">
        <v>410101</v>
      </c>
      <c r="I1447">
        <v>270242</v>
      </c>
      <c r="K1447" s="1">
        <v>646990</v>
      </c>
      <c r="L1447"/>
    </row>
    <row r="1448" spans="1:12" hidden="1" x14ac:dyDescent="0.25">
      <c r="A1448">
        <v>50000249</v>
      </c>
      <c r="B1448">
        <v>41122888</v>
      </c>
      <c r="C1448" t="s">
        <v>179</v>
      </c>
      <c r="D1448">
        <v>1098726205</v>
      </c>
      <c r="E1448" s="14">
        <v>20151124</v>
      </c>
      <c r="F1448">
        <v>30021924</v>
      </c>
      <c r="G1448">
        <v>12400000</v>
      </c>
      <c r="H1448" s="26">
        <v>270102</v>
      </c>
      <c r="I1448">
        <v>121204</v>
      </c>
      <c r="K1448" s="1">
        <v>5000</v>
      </c>
      <c r="L1448"/>
    </row>
    <row r="1449" spans="1:12" hidden="1" x14ac:dyDescent="0.25">
      <c r="A1449">
        <v>50000249</v>
      </c>
      <c r="B1449">
        <v>42181841</v>
      </c>
      <c r="C1449" t="s">
        <v>154</v>
      </c>
      <c r="D1449">
        <v>1010198822</v>
      </c>
      <c r="E1449" s="14">
        <v>20151124</v>
      </c>
      <c r="F1449">
        <v>31030958</v>
      </c>
      <c r="G1449">
        <v>12400000</v>
      </c>
      <c r="H1449" s="26">
        <v>270102</v>
      </c>
      <c r="I1449">
        <v>121204</v>
      </c>
      <c r="K1449" s="1">
        <v>5000</v>
      </c>
      <c r="L1449"/>
    </row>
    <row r="1450" spans="1:12" hidden="1" x14ac:dyDescent="0.25">
      <c r="A1450">
        <v>50000249</v>
      </c>
      <c r="B1450">
        <v>42186822</v>
      </c>
      <c r="C1450" t="s">
        <v>154</v>
      </c>
      <c r="D1450">
        <v>80411921</v>
      </c>
      <c r="E1450" s="14">
        <v>20151124</v>
      </c>
      <c r="F1450">
        <v>5461500</v>
      </c>
      <c r="G1450">
        <v>26800000</v>
      </c>
      <c r="H1450" s="26">
        <v>360200</v>
      </c>
      <c r="I1450">
        <v>360200</v>
      </c>
      <c r="K1450" s="1">
        <v>22000</v>
      </c>
      <c r="L1450"/>
    </row>
    <row r="1451" spans="1:12" hidden="1" x14ac:dyDescent="0.25">
      <c r="A1451">
        <v>50000249</v>
      </c>
      <c r="B1451">
        <v>42913375</v>
      </c>
      <c r="C1451" t="s">
        <v>154</v>
      </c>
      <c r="D1451">
        <v>41483779</v>
      </c>
      <c r="E1451" s="14">
        <v>20151124</v>
      </c>
      <c r="F1451">
        <v>4044547</v>
      </c>
      <c r="G1451">
        <v>923272193</v>
      </c>
      <c r="H1451" s="26">
        <v>131401</v>
      </c>
      <c r="I1451">
        <v>131401</v>
      </c>
      <c r="K1451" s="1">
        <v>34400</v>
      </c>
      <c r="L1451"/>
    </row>
    <row r="1452" spans="1:12" hidden="1" x14ac:dyDescent="0.25">
      <c r="A1452">
        <v>50000249</v>
      </c>
      <c r="B1452">
        <v>44804795</v>
      </c>
      <c r="C1452" t="s">
        <v>154</v>
      </c>
      <c r="D1452">
        <v>1111193479</v>
      </c>
      <c r="E1452" s="14">
        <v>20151124</v>
      </c>
      <c r="F1452">
        <v>3045033</v>
      </c>
      <c r="G1452">
        <v>12400000</v>
      </c>
      <c r="H1452" s="26">
        <v>270102</v>
      </c>
      <c r="I1452">
        <v>121204</v>
      </c>
      <c r="K1452" s="1">
        <v>5000</v>
      </c>
      <c r="L1452"/>
    </row>
    <row r="1453" spans="1:12" hidden="1" x14ac:dyDescent="0.25">
      <c r="A1453">
        <v>50000249</v>
      </c>
      <c r="B1453">
        <v>45393199</v>
      </c>
      <c r="C1453" t="s">
        <v>153</v>
      </c>
      <c r="D1453">
        <v>1061710737</v>
      </c>
      <c r="E1453" s="14">
        <v>20151124</v>
      </c>
      <c r="F1453">
        <v>31852013</v>
      </c>
      <c r="G1453">
        <v>923272421</v>
      </c>
      <c r="H1453" s="26">
        <v>190101</v>
      </c>
      <c r="I1453">
        <v>190101</v>
      </c>
      <c r="K1453" s="1">
        <v>107400</v>
      </c>
      <c r="L1453"/>
    </row>
    <row r="1454" spans="1:12" hidden="1" x14ac:dyDescent="0.25">
      <c r="A1454">
        <v>50000249</v>
      </c>
      <c r="B1454">
        <v>45594318</v>
      </c>
      <c r="C1454" t="s">
        <v>154</v>
      </c>
      <c r="D1454">
        <v>1085908880</v>
      </c>
      <c r="E1454" s="14">
        <v>20151124</v>
      </c>
      <c r="F1454">
        <v>31540175</v>
      </c>
      <c r="G1454">
        <v>12400000</v>
      </c>
      <c r="H1454" s="26">
        <v>270102</v>
      </c>
      <c r="I1454">
        <v>121204</v>
      </c>
      <c r="K1454" s="1">
        <v>5000</v>
      </c>
      <c r="L1454"/>
    </row>
    <row r="1455" spans="1:12" hidden="1" x14ac:dyDescent="0.25">
      <c r="A1455">
        <v>50000249</v>
      </c>
      <c r="B1455">
        <v>45594916</v>
      </c>
      <c r="C1455" t="s">
        <v>154</v>
      </c>
      <c r="D1455">
        <v>1030560228</v>
      </c>
      <c r="E1455" s="14">
        <v>20151124</v>
      </c>
      <c r="F1455">
        <v>4754734</v>
      </c>
      <c r="G1455">
        <v>12400000</v>
      </c>
      <c r="H1455" s="26">
        <v>270102</v>
      </c>
      <c r="I1455">
        <v>121204</v>
      </c>
      <c r="K1455" s="1">
        <v>5000</v>
      </c>
      <c r="L1455"/>
    </row>
    <row r="1456" spans="1:12" hidden="1" x14ac:dyDescent="0.25">
      <c r="A1456">
        <v>50000249</v>
      </c>
      <c r="B1456">
        <v>46091121</v>
      </c>
      <c r="C1456" t="s">
        <v>154</v>
      </c>
      <c r="D1456">
        <v>80426612</v>
      </c>
      <c r="E1456" s="14">
        <v>20151124</v>
      </c>
      <c r="F1456">
        <v>3794300</v>
      </c>
      <c r="G1456">
        <v>10900000</v>
      </c>
      <c r="H1456" s="26">
        <v>170101</v>
      </c>
      <c r="I1456">
        <v>121255</v>
      </c>
      <c r="K1456" s="1">
        <v>3000</v>
      </c>
      <c r="L1456"/>
    </row>
    <row r="1457" spans="1:12" hidden="1" x14ac:dyDescent="0.25">
      <c r="A1457">
        <v>50000249</v>
      </c>
      <c r="B1457">
        <v>46340374</v>
      </c>
      <c r="C1457" t="s">
        <v>167</v>
      </c>
      <c r="D1457">
        <v>1090446475</v>
      </c>
      <c r="E1457" s="14">
        <v>20151124</v>
      </c>
      <c r="F1457">
        <v>31541664</v>
      </c>
      <c r="G1457">
        <v>12400000</v>
      </c>
      <c r="H1457" s="26">
        <v>270102</v>
      </c>
      <c r="I1457">
        <v>121204</v>
      </c>
      <c r="K1457" s="1">
        <v>5000</v>
      </c>
      <c r="L1457"/>
    </row>
    <row r="1458" spans="1:12" hidden="1" x14ac:dyDescent="0.25">
      <c r="A1458">
        <v>50000249</v>
      </c>
      <c r="B1458">
        <v>46340455</v>
      </c>
      <c r="C1458" t="s">
        <v>167</v>
      </c>
      <c r="D1458">
        <v>1090420107</v>
      </c>
      <c r="E1458" s="14">
        <v>20151124</v>
      </c>
      <c r="F1458">
        <v>31024465</v>
      </c>
      <c r="G1458">
        <v>12400000</v>
      </c>
      <c r="H1458" s="26">
        <v>270102</v>
      </c>
      <c r="I1458">
        <v>121204</v>
      </c>
      <c r="K1458" s="1">
        <v>5000</v>
      </c>
      <c r="L1458"/>
    </row>
    <row r="1459" spans="1:12" hidden="1" x14ac:dyDescent="0.25">
      <c r="A1459">
        <v>50000249</v>
      </c>
      <c r="B1459">
        <v>46412005</v>
      </c>
      <c r="C1459" t="s">
        <v>206</v>
      </c>
      <c r="D1459">
        <v>1049626549</v>
      </c>
      <c r="E1459" s="14">
        <v>20151124</v>
      </c>
      <c r="F1459">
        <v>30165663</v>
      </c>
      <c r="G1459">
        <v>12400000</v>
      </c>
      <c r="H1459" s="26">
        <v>270102</v>
      </c>
      <c r="I1459">
        <v>121204</v>
      </c>
      <c r="K1459" s="1">
        <v>5000</v>
      </c>
      <c r="L1459"/>
    </row>
    <row r="1460" spans="1:12" hidden="1" x14ac:dyDescent="0.25">
      <c r="A1460">
        <v>50000249</v>
      </c>
      <c r="B1460">
        <v>46427298</v>
      </c>
      <c r="C1460" t="s">
        <v>186</v>
      </c>
      <c r="D1460">
        <v>1118843828</v>
      </c>
      <c r="E1460" s="14">
        <v>20151124</v>
      </c>
      <c r="F1460">
        <v>30121266</v>
      </c>
      <c r="G1460">
        <v>12400000</v>
      </c>
      <c r="H1460" s="26">
        <v>270102</v>
      </c>
      <c r="I1460">
        <v>121204</v>
      </c>
      <c r="K1460" s="1">
        <v>5000</v>
      </c>
      <c r="L1460"/>
    </row>
    <row r="1461" spans="1:12" hidden="1" x14ac:dyDescent="0.25">
      <c r="A1461">
        <v>50000249</v>
      </c>
      <c r="B1461">
        <v>46554637</v>
      </c>
      <c r="C1461" t="s">
        <v>154</v>
      </c>
      <c r="D1461">
        <v>1019048209</v>
      </c>
      <c r="E1461" s="14">
        <v>20151124</v>
      </c>
      <c r="F1461">
        <v>30571033</v>
      </c>
      <c r="G1461">
        <v>12400000</v>
      </c>
      <c r="H1461" s="26">
        <v>270102</v>
      </c>
      <c r="I1461">
        <v>121204</v>
      </c>
      <c r="K1461" s="1">
        <v>5000</v>
      </c>
      <c r="L1461"/>
    </row>
    <row r="1462" spans="1:12" hidden="1" x14ac:dyDescent="0.25">
      <c r="A1462">
        <v>50000249</v>
      </c>
      <c r="B1462">
        <v>46597896</v>
      </c>
      <c r="C1462" t="s">
        <v>154</v>
      </c>
      <c r="D1462">
        <v>1015436235</v>
      </c>
      <c r="E1462" s="14">
        <v>20151124</v>
      </c>
      <c r="F1462">
        <v>4400097</v>
      </c>
      <c r="G1462">
        <v>12400000</v>
      </c>
      <c r="H1462" s="26">
        <v>270102</v>
      </c>
      <c r="I1462">
        <v>121204</v>
      </c>
      <c r="K1462" s="1">
        <v>5000</v>
      </c>
      <c r="L1462"/>
    </row>
    <row r="1463" spans="1:12" hidden="1" x14ac:dyDescent="0.25">
      <c r="A1463">
        <v>50000249</v>
      </c>
      <c r="B1463">
        <v>660861</v>
      </c>
      <c r="C1463" t="s">
        <v>185</v>
      </c>
      <c r="D1463">
        <v>800141638</v>
      </c>
      <c r="E1463" s="14">
        <v>20151125</v>
      </c>
      <c r="F1463">
        <v>3159800</v>
      </c>
      <c r="G1463">
        <v>11100000</v>
      </c>
      <c r="H1463" s="26">
        <v>150105</v>
      </c>
      <c r="I1463">
        <v>27090505</v>
      </c>
      <c r="K1463" s="1">
        <v>135295.54999999999</v>
      </c>
      <c r="L1463"/>
    </row>
    <row r="1464" spans="1:12" hidden="1" x14ac:dyDescent="0.25">
      <c r="A1464">
        <v>50000249</v>
      </c>
      <c r="B1464">
        <v>742006</v>
      </c>
      <c r="C1464" t="s">
        <v>170</v>
      </c>
      <c r="D1464">
        <v>22114868</v>
      </c>
      <c r="E1464" s="14">
        <v>20151125</v>
      </c>
      <c r="F1464">
        <v>31465589</v>
      </c>
      <c r="G1464">
        <v>923272193</v>
      </c>
      <c r="H1464" s="26">
        <v>131401</v>
      </c>
      <c r="I1464">
        <v>131401</v>
      </c>
      <c r="K1464" s="1">
        <v>2171420</v>
      </c>
      <c r="L1464"/>
    </row>
    <row r="1465" spans="1:12" hidden="1" x14ac:dyDescent="0.25">
      <c r="A1465">
        <v>50000249</v>
      </c>
      <c r="B1465">
        <v>880107</v>
      </c>
      <c r="C1465" t="s">
        <v>173</v>
      </c>
      <c r="D1465">
        <v>40026620</v>
      </c>
      <c r="E1465" s="14">
        <v>20151125</v>
      </c>
      <c r="F1465">
        <v>7426606</v>
      </c>
      <c r="G1465">
        <v>828400000</v>
      </c>
      <c r="H1465" s="26">
        <v>131000</v>
      </c>
      <c r="I1465">
        <v>131000</v>
      </c>
      <c r="K1465" s="1">
        <v>393938</v>
      </c>
      <c r="L1465"/>
    </row>
    <row r="1466" spans="1:12" hidden="1" x14ac:dyDescent="0.25">
      <c r="A1466">
        <v>50000249</v>
      </c>
      <c r="B1466">
        <v>916274</v>
      </c>
      <c r="C1466" t="s">
        <v>154</v>
      </c>
      <c r="D1466">
        <v>79688263</v>
      </c>
      <c r="E1466" s="14">
        <v>20151125</v>
      </c>
      <c r="F1466">
        <v>3347242</v>
      </c>
      <c r="G1466">
        <v>12400000</v>
      </c>
      <c r="H1466" s="26">
        <v>270102</v>
      </c>
      <c r="I1466">
        <v>121204</v>
      </c>
      <c r="K1466" s="1">
        <v>5000</v>
      </c>
      <c r="L1466"/>
    </row>
    <row r="1467" spans="1:12" hidden="1" x14ac:dyDescent="0.25">
      <c r="A1467">
        <v>50000249</v>
      </c>
      <c r="B1467">
        <v>916281</v>
      </c>
      <c r="C1467" t="s">
        <v>154</v>
      </c>
      <c r="D1467">
        <v>19119970</v>
      </c>
      <c r="E1467" s="14">
        <v>20151125</v>
      </c>
      <c r="F1467">
        <v>4794341</v>
      </c>
      <c r="G1467">
        <v>12400000</v>
      </c>
      <c r="H1467" s="26">
        <v>270102</v>
      </c>
      <c r="I1467">
        <v>121204</v>
      </c>
      <c r="K1467" s="1">
        <v>5000</v>
      </c>
      <c r="L1467"/>
    </row>
    <row r="1468" spans="1:12" hidden="1" x14ac:dyDescent="0.25">
      <c r="A1468">
        <v>50000249</v>
      </c>
      <c r="B1468">
        <v>916328</v>
      </c>
      <c r="C1468" t="s">
        <v>154</v>
      </c>
      <c r="D1468">
        <v>1020784115</v>
      </c>
      <c r="E1468" s="14">
        <v>20151125</v>
      </c>
      <c r="F1468">
        <v>7005607</v>
      </c>
      <c r="G1468">
        <v>12400000</v>
      </c>
      <c r="H1468" s="26">
        <v>270102</v>
      </c>
      <c r="I1468">
        <v>121204</v>
      </c>
      <c r="K1468" s="1">
        <v>5000</v>
      </c>
      <c r="L1468"/>
    </row>
    <row r="1469" spans="1:12" hidden="1" x14ac:dyDescent="0.25">
      <c r="A1469">
        <v>50000249</v>
      </c>
      <c r="B1469">
        <v>936635</v>
      </c>
      <c r="C1469" t="s">
        <v>184</v>
      </c>
      <c r="D1469">
        <v>8900016391</v>
      </c>
      <c r="E1469" s="14">
        <v>20151125</v>
      </c>
      <c r="F1469">
        <v>7417700</v>
      </c>
      <c r="G1469">
        <v>24800000</v>
      </c>
      <c r="H1469" s="26">
        <v>430101</v>
      </c>
      <c r="I1469">
        <v>430101</v>
      </c>
      <c r="K1469" s="1">
        <v>30552342.140000001</v>
      </c>
      <c r="L1469"/>
    </row>
    <row r="1470" spans="1:12" hidden="1" x14ac:dyDescent="0.25">
      <c r="A1470">
        <v>50000249</v>
      </c>
      <c r="B1470">
        <v>1267432</v>
      </c>
      <c r="C1470" t="s">
        <v>180</v>
      </c>
      <c r="D1470">
        <v>73242104</v>
      </c>
      <c r="E1470" s="14">
        <v>20151125</v>
      </c>
      <c r="F1470">
        <v>30139866</v>
      </c>
      <c r="G1470">
        <v>12400000</v>
      </c>
      <c r="H1470" s="26">
        <v>270102</v>
      </c>
      <c r="I1470">
        <v>121204</v>
      </c>
      <c r="K1470" s="1">
        <v>5000</v>
      </c>
      <c r="L1470"/>
    </row>
    <row r="1471" spans="1:12" hidden="1" x14ac:dyDescent="0.25">
      <c r="A1471">
        <v>50000249</v>
      </c>
      <c r="B1471">
        <v>1267433</v>
      </c>
      <c r="C1471" t="s">
        <v>180</v>
      </c>
      <c r="D1471">
        <v>1143360911</v>
      </c>
      <c r="E1471" s="14">
        <v>20151125</v>
      </c>
      <c r="F1471">
        <v>30126933</v>
      </c>
      <c r="G1471">
        <v>12400000</v>
      </c>
      <c r="H1471" s="26">
        <v>270102</v>
      </c>
      <c r="I1471">
        <v>121204</v>
      </c>
      <c r="K1471" s="1">
        <v>5000</v>
      </c>
      <c r="L1471"/>
    </row>
    <row r="1472" spans="1:12" hidden="1" x14ac:dyDescent="0.25">
      <c r="A1472">
        <v>50000249</v>
      </c>
      <c r="B1472">
        <v>1476925</v>
      </c>
      <c r="C1472" t="s">
        <v>179</v>
      </c>
      <c r="D1472">
        <v>1098724625</v>
      </c>
      <c r="E1472" s="14">
        <v>20151125</v>
      </c>
      <c r="F1472">
        <v>31563308</v>
      </c>
      <c r="G1472">
        <v>12400000</v>
      </c>
      <c r="H1472" s="26">
        <v>270102</v>
      </c>
      <c r="I1472">
        <v>121204</v>
      </c>
      <c r="K1472" s="1">
        <v>5000</v>
      </c>
      <c r="L1472"/>
    </row>
    <row r="1473" spans="1:12" hidden="1" x14ac:dyDescent="0.25">
      <c r="A1473">
        <v>50000249</v>
      </c>
      <c r="B1473">
        <v>1476926</v>
      </c>
      <c r="C1473" t="s">
        <v>179</v>
      </c>
      <c r="D1473">
        <v>1098694989</v>
      </c>
      <c r="E1473" s="14">
        <v>20151125</v>
      </c>
      <c r="F1473">
        <v>6943557</v>
      </c>
      <c r="G1473">
        <v>12400000</v>
      </c>
      <c r="H1473" s="26">
        <v>270102</v>
      </c>
      <c r="I1473">
        <v>121204</v>
      </c>
      <c r="K1473" s="1">
        <v>5000</v>
      </c>
      <c r="L1473"/>
    </row>
    <row r="1474" spans="1:12" hidden="1" x14ac:dyDescent="0.25">
      <c r="A1474">
        <v>50000249</v>
      </c>
      <c r="B1474">
        <v>1476927</v>
      </c>
      <c r="C1474" t="s">
        <v>179</v>
      </c>
      <c r="D1474">
        <v>1098716895</v>
      </c>
      <c r="E1474" s="14">
        <v>20151125</v>
      </c>
      <c r="F1474">
        <v>31936547</v>
      </c>
      <c r="G1474">
        <v>12400000</v>
      </c>
      <c r="H1474" s="26">
        <v>270102</v>
      </c>
      <c r="I1474">
        <v>121204</v>
      </c>
      <c r="K1474" s="1">
        <v>5000</v>
      </c>
      <c r="L1474"/>
    </row>
    <row r="1475" spans="1:12" hidden="1" x14ac:dyDescent="0.25">
      <c r="A1475">
        <v>50000249</v>
      </c>
      <c r="B1475">
        <v>1476929</v>
      </c>
      <c r="C1475" t="s">
        <v>179</v>
      </c>
      <c r="D1475">
        <v>1098736594</v>
      </c>
      <c r="E1475" s="14">
        <v>20151125</v>
      </c>
      <c r="F1475">
        <v>30120831</v>
      </c>
      <c r="G1475">
        <v>12400000</v>
      </c>
      <c r="H1475" s="26">
        <v>270102</v>
      </c>
      <c r="I1475">
        <v>121204</v>
      </c>
      <c r="K1475" s="1">
        <v>5000</v>
      </c>
      <c r="L1475"/>
    </row>
    <row r="1476" spans="1:12" hidden="1" x14ac:dyDescent="0.25">
      <c r="A1476">
        <v>50000249</v>
      </c>
      <c r="B1476">
        <v>1476930</v>
      </c>
      <c r="C1476" t="s">
        <v>179</v>
      </c>
      <c r="D1476">
        <v>1098733164</v>
      </c>
      <c r="E1476" s="14">
        <v>20151125</v>
      </c>
      <c r="F1476">
        <v>31731530</v>
      </c>
      <c r="G1476">
        <v>12400000</v>
      </c>
      <c r="H1476" s="26">
        <v>270102</v>
      </c>
      <c r="I1476">
        <v>121204</v>
      </c>
      <c r="K1476" s="1">
        <v>5000</v>
      </c>
      <c r="L1476"/>
    </row>
    <row r="1477" spans="1:12" hidden="1" x14ac:dyDescent="0.25">
      <c r="A1477">
        <v>50000249</v>
      </c>
      <c r="B1477">
        <v>1476931</v>
      </c>
      <c r="C1477" t="s">
        <v>179</v>
      </c>
      <c r="D1477">
        <v>1098728915</v>
      </c>
      <c r="E1477" s="14">
        <v>20151125</v>
      </c>
      <c r="F1477">
        <v>31737530</v>
      </c>
      <c r="G1477">
        <v>12400000</v>
      </c>
      <c r="H1477" s="26">
        <v>270102</v>
      </c>
      <c r="I1477">
        <v>121204</v>
      </c>
      <c r="K1477" s="1">
        <v>5000</v>
      </c>
      <c r="L1477"/>
    </row>
    <row r="1478" spans="1:12" hidden="1" x14ac:dyDescent="0.25">
      <c r="A1478">
        <v>50000249</v>
      </c>
      <c r="B1478">
        <v>1530890</v>
      </c>
      <c r="C1478" t="s">
        <v>154</v>
      </c>
      <c r="D1478">
        <v>17166613</v>
      </c>
      <c r="E1478" s="14">
        <v>20151125</v>
      </c>
      <c r="F1478">
        <v>2830657</v>
      </c>
      <c r="G1478">
        <v>923272193</v>
      </c>
      <c r="H1478" s="26">
        <v>131401</v>
      </c>
      <c r="I1478">
        <v>131401</v>
      </c>
      <c r="K1478" s="1">
        <v>25100</v>
      </c>
      <c r="L1478"/>
    </row>
    <row r="1479" spans="1:12" x14ac:dyDescent="0.25">
      <c r="A1479">
        <v>50000249</v>
      </c>
      <c r="B1479">
        <v>1555041</v>
      </c>
      <c r="C1479" t="s">
        <v>172</v>
      </c>
      <c r="D1479">
        <v>8999990554</v>
      </c>
      <c r="E1479" s="14">
        <v>20151125</v>
      </c>
      <c r="F1479">
        <v>8758412</v>
      </c>
      <c r="G1479">
        <v>11800000</v>
      </c>
      <c r="H1479" s="26">
        <v>240101</v>
      </c>
      <c r="I1479">
        <v>121265</v>
      </c>
      <c r="K1479" s="1">
        <v>647669</v>
      </c>
      <c r="L1479"/>
    </row>
    <row r="1480" spans="1:12" x14ac:dyDescent="0.25">
      <c r="A1480">
        <v>50000249</v>
      </c>
      <c r="B1480">
        <v>1555042</v>
      </c>
      <c r="C1480" t="s">
        <v>172</v>
      </c>
      <c r="D1480">
        <v>8999990554</v>
      </c>
      <c r="E1480" s="14">
        <v>20151125</v>
      </c>
      <c r="F1480">
        <v>8758412</v>
      </c>
      <c r="G1480">
        <v>11800000</v>
      </c>
      <c r="H1480" s="26">
        <v>240101</v>
      </c>
      <c r="I1480">
        <v>121265</v>
      </c>
      <c r="K1480" s="1">
        <v>78400</v>
      </c>
      <c r="L1480"/>
    </row>
    <row r="1481" spans="1:12" hidden="1" x14ac:dyDescent="0.25">
      <c r="A1481">
        <v>50000249</v>
      </c>
      <c r="B1481">
        <v>1745651</v>
      </c>
      <c r="C1481" t="s">
        <v>181</v>
      </c>
      <c r="D1481">
        <v>24836736</v>
      </c>
      <c r="E1481" s="14">
        <v>20151125</v>
      </c>
      <c r="F1481">
        <v>8873600</v>
      </c>
      <c r="G1481">
        <v>26800000</v>
      </c>
      <c r="H1481" s="26">
        <v>360200</v>
      </c>
      <c r="I1481">
        <v>360200</v>
      </c>
      <c r="K1481" s="1">
        <v>118646</v>
      </c>
      <c r="L1481"/>
    </row>
    <row r="1482" spans="1:12" hidden="1" x14ac:dyDescent="0.25">
      <c r="A1482">
        <v>50000249</v>
      </c>
      <c r="B1482">
        <v>1792939</v>
      </c>
      <c r="C1482" t="s">
        <v>181</v>
      </c>
      <c r="D1482">
        <v>8001875923</v>
      </c>
      <c r="E1482" s="14">
        <v>20151125</v>
      </c>
      <c r="F1482">
        <v>8928280</v>
      </c>
      <c r="G1482">
        <v>13700000</v>
      </c>
      <c r="H1482" s="26">
        <v>290101</v>
      </c>
      <c r="I1482">
        <v>121250</v>
      </c>
      <c r="K1482" s="1">
        <v>224397</v>
      </c>
      <c r="L1482"/>
    </row>
    <row r="1483" spans="1:12" hidden="1" x14ac:dyDescent="0.25">
      <c r="A1483">
        <v>50000249</v>
      </c>
      <c r="B1483">
        <v>1956972</v>
      </c>
      <c r="C1483" t="s">
        <v>255</v>
      </c>
      <c r="D1483">
        <v>8001310494</v>
      </c>
      <c r="E1483" s="14">
        <v>20151125</v>
      </c>
      <c r="F1483">
        <v>30025221</v>
      </c>
      <c r="G1483">
        <v>0</v>
      </c>
      <c r="H1483" s="26">
        <v>0</v>
      </c>
      <c r="I1483">
        <v>150103</v>
      </c>
      <c r="K1483" s="1">
        <v>1177602</v>
      </c>
      <c r="L1483"/>
    </row>
    <row r="1484" spans="1:12" hidden="1" x14ac:dyDescent="0.25">
      <c r="A1484">
        <v>50000249</v>
      </c>
      <c r="B1484">
        <v>2053205</v>
      </c>
      <c r="C1484" t="s">
        <v>238</v>
      </c>
      <c r="D1484">
        <v>8001311152</v>
      </c>
      <c r="E1484" s="14">
        <v>20151125</v>
      </c>
      <c r="F1484">
        <v>32068063</v>
      </c>
      <c r="G1484">
        <v>11100000</v>
      </c>
      <c r="H1484" s="26">
        <v>150103</v>
      </c>
      <c r="I1484">
        <v>27090503</v>
      </c>
      <c r="K1484" s="1">
        <v>3792793</v>
      </c>
      <c r="L1484"/>
    </row>
    <row r="1485" spans="1:12" hidden="1" x14ac:dyDescent="0.25">
      <c r="A1485">
        <v>50000249</v>
      </c>
      <c r="B1485">
        <v>2053206</v>
      </c>
      <c r="C1485" t="s">
        <v>238</v>
      </c>
      <c r="D1485">
        <v>8001311152</v>
      </c>
      <c r="E1485" s="14">
        <v>20151125</v>
      </c>
      <c r="F1485">
        <v>32068063</v>
      </c>
      <c r="G1485">
        <v>0</v>
      </c>
      <c r="H1485" s="26">
        <v>0</v>
      </c>
      <c r="I1485">
        <v>150103</v>
      </c>
      <c r="K1485" s="1">
        <v>8714572.5999999996</v>
      </c>
      <c r="L1485"/>
    </row>
    <row r="1486" spans="1:12" hidden="1" x14ac:dyDescent="0.25">
      <c r="A1486">
        <v>50000249</v>
      </c>
      <c r="B1486">
        <v>2130920</v>
      </c>
      <c r="C1486" t="s">
        <v>195</v>
      </c>
      <c r="D1486">
        <v>7634468</v>
      </c>
      <c r="E1486" s="14">
        <v>20151125</v>
      </c>
      <c r="F1486">
        <v>4207150</v>
      </c>
      <c r="G1486">
        <v>13700000</v>
      </c>
      <c r="H1486" s="26">
        <v>290101</v>
      </c>
      <c r="I1486">
        <v>270944</v>
      </c>
      <c r="K1486" s="1">
        <v>124786</v>
      </c>
      <c r="L1486"/>
    </row>
    <row r="1487" spans="1:12" x14ac:dyDescent="0.25">
      <c r="A1487">
        <v>50000249</v>
      </c>
      <c r="B1487">
        <v>2139021</v>
      </c>
      <c r="C1487" t="s">
        <v>154</v>
      </c>
      <c r="D1487">
        <v>8301135251</v>
      </c>
      <c r="E1487" s="14">
        <v>20151125</v>
      </c>
      <c r="F1487">
        <v>6428911</v>
      </c>
      <c r="G1487">
        <v>11800000</v>
      </c>
      <c r="H1487" s="26">
        <v>240101</v>
      </c>
      <c r="I1487">
        <v>121265</v>
      </c>
      <c r="K1487" s="1">
        <v>141880.20000000001</v>
      </c>
      <c r="L1487"/>
    </row>
    <row r="1488" spans="1:12" x14ac:dyDescent="0.25">
      <c r="A1488">
        <v>50000249</v>
      </c>
      <c r="B1488">
        <v>2161569</v>
      </c>
      <c r="C1488" t="s">
        <v>154</v>
      </c>
      <c r="D1488">
        <v>8301135251</v>
      </c>
      <c r="E1488" s="14">
        <v>20151125</v>
      </c>
      <c r="F1488">
        <v>6428911</v>
      </c>
      <c r="G1488">
        <v>11800000</v>
      </c>
      <c r="H1488" s="26">
        <v>240101</v>
      </c>
      <c r="I1488">
        <v>121265</v>
      </c>
      <c r="K1488" s="1">
        <v>146609.54</v>
      </c>
      <c r="L1488"/>
    </row>
    <row r="1489" spans="1:12" x14ac:dyDescent="0.25">
      <c r="A1489">
        <v>50000249</v>
      </c>
      <c r="B1489">
        <v>2161572</v>
      </c>
      <c r="C1489" t="s">
        <v>154</v>
      </c>
      <c r="D1489">
        <v>8301135251</v>
      </c>
      <c r="E1489" s="14">
        <v>20151125</v>
      </c>
      <c r="F1489">
        <v>6428911</v>
      </c>
      <c r="G1489">
        <v>11800000</v>
      </c>
      <c r="H1489" s="26">
        <v>240101</v>
      </c>
      <c r="I1489">
        <v>121265</v>
      </c>
      <c r="K1489" s="1">
        <v>141880.20000000001</v>
      </c>
      <c r="L1489"/>
    </row>
    <row r="1490" spans="1:12" x14ac:dyDescent="0.25">
      <c r="A1490">
        <v>50000249</v>
      </c>
      <c r="B1490">
        <v>2161584</v>
      </c>
      <c r="C1490" t="s">
        <v>154</v>
      </c>
      <c r="D1490">
        <v>8301135251</v>
      </c>
      <c r="E1490" s="14">
        <v>20151125</v>
      </c>
      <c r="F1490">
        <v>6428911</v>
      </c>
      <c r="G1490">
        <v>11800000</v>
      </c>
      <c r="H1490" s="26">
        <v>240101</v>
      </c>
      <c r="I1490">
        <v>121265</v>
      </c>
      <c r="K1490" s="1">
        <v>146609.54</v>
      </c>
      <c r="L1490"/>
    </row>
    <row r="1491" spans="1:12" hidden="1" x14ac:dyDescent="0.25">
      <c r="A1491">
        <v>50000249</v>
      </c>
      <c r="B1491">
        <v>2198074</v>
      </c>
      <c r="C1491" t="s">
        <v>154</v>
      </c>
      <c r="D1491">
        <v>26257940</v>
      </c>
      <c r="E1491" s="14">
        <v>20151125</v>
      </c>
      <c r="F1491">
        <v>30056780</v>
      </c>
      <c r="G1491">
        <v>923272193</v>
      </c>
      <c r="H1491" s="26">
        <v>131401</v>
      </c>
      <c r="I1491">
        <v>131401</v>
      </c>
      <c r="K1491" s="1">
        <v>15900</v>
      </c>
      <c r="L1491"/>
    </row>
    <row r="1492" spans="1:12" hidden="1" x14ac:dyDescent="0.25">
      <c r="A1492">
        <v>50000249</v>
      </c>
      <c r="B1492">
        <v>2294376</v>
      </c>
      <c r="C1492" t="s">
        <v>171</v>
      </c>
      <c r="D1492">
        <v>1062279644</v>
      </c>
      <c r="E1492" s="14">
        <v>20151125</v>
      </c>
      <c r="F1492">
        <v>3782626</v>
      </c>
      <c r="G1492">
        <v>12400000</v>
      </c>
      <c r="H1492" s="26">
        <v>270102</v>
      </c>
      <c r="I1492">
        <v>121204</v>
      </c>
      <c r="K1492" s="1">
        <v>5000</v>
      </c>
      <c r="L1492"/>
    </row>
    <row r="1493" spans="1:12" hidden="1" x14ac:dyDescent="0.25">
      <c r="A1493">
        <v>50000249</v>
      </c>
      <c r="B1493">
        <v>2306394</v>
      </c>
      <c r="C1493" t="s">
        <v>170</v>
      </c>
      <c r="D1493">
        <v>43534041</v>
      </c>
      <c r="E1493" s="14">
        <v>20151125</v>
      </c>
      <c r="F1493">
        <v>3839051</v>
      </c>
      <c r="G1493">
        <v>12200000</v>
      </c>
      <c r="H1493" s="26">
        <v>250101</v>
      </c>
      <c r="I1493">
        <v>121225</v>
      </c>
      <c r="K1493" s="1">
        <v>6500</v>
      </c>
      <c r="L1493"/>
    </row>
    <row r="1494" spans="1:12" hidden="1" x14ac:dyDescent="0.25">
      <c r="A1494">
        <v>50000249</v>
      </c>
      <c r="B1494">
        <v>2346780</v>
      </c>
      <c r="C1494" t="s">
        <v>181</v>
      </c>
      <c r="D1494">
        <v>6559946</v>
      </c>
      <c r="E1494" s="14">
        <v>20151125</v>
      </c>
      <c r="F1494">
        <v>8904486</v>
      </c>
      <c r="G1494">
        <v>26800000</v>
      </c>
      <c r="H1494" s="26">
        <v>360200</v>
      </c>
      <c r="I1494">
        <v>360200</v>
      </c>
      <c r="K1494" s="1">
        <v>71562</v>
      </c>
      <c r="L1494"/>
    </row>
    <row r="1495" spans="1:12" hidden="1" x14ac:dyDescent="0.25">
      <c r="A1495">
        <v>50000249</v>
      </c>
      <c r="B1495">
        <v>2346839</v>
      </c>
      <c r="C1495" t="s">
        <v>181</v>
      </c>
      <c r="D1495">
        <v>30235034</v>
      </c>
      <c r="E1495" s="14">
        <v>20151125</v>
      </c>
      <c r="F1495">
        <v>30128711</v>
      </c>
      <c r="G1495">
        <v>12400000</v>
      </c>
      <c r="H1495" s="26">
        <v>270102</v>
      </c>
      <c r="I1495">
        <v>121204</v>
      </c>
      <c r="K1495" s="1">
        <v>5000</v>
      </c>
      <c r="L1495"/>
    </row>
    <row r="1496" spans="1:12" hidden="1" x14ac:dyDescent="0.25">
      <c r="A1496">
        <v>50000249</v>
      </c>
      <c r="B1496">
        <v>2397157</v>
      </c>
      <c r="C1496" t="s">
        <v>193</v>
      </c>
      <c r="D1496">
        <v>1118545870</v>
      </c>
      <c r="E1496" s="14">
        <v>20151125</v>
      </c>
      <c r="F1496">
        <v>32034330</v>
      </c>
      <c r="G1496">
        <v>12400000</v>
      </c>
      <c r="H1496" s="26">
        <v>270102</v>
      </c>
      <c r="I1496">
        <v>121204</v>
      </c>
      <c r="K1496" s="1">
        <v>5000</v>
      </c>
      <c r="L1496"/>
    </row>
    <row r="1497" spans="1:12" hidden="1" x14ac:dyDescent="0.25">
      <c r="A1497">
        <v>50000249</v>
      </c>
      <c r="B1497">
        <v>2397159</v>
      </c>
      <c r="C1497" t="s">
        <v>193</v>
      </c>
      <c r="D1497">
        <v>74752421</v>
      </c>
      <c r="E1497" s="14">
        <v>20151125</v>
      </c>
      <c r="F1497">
        <v>32124396</v>
      </c>
      <c r="G1497">
        <v>12400000</v>
      </c>
      <c r="H1497" s="26">
        <v>270102</v>
      </c>
      <c r="I1497">
        <v>121204</v>
      </c>
      <c r="K1497" s="1">
        <v>5500</v>
      </c>
      <c r="L1497"/>
    </row>
    <row r="1498" spans="1:12" hidden="1" x14ac:dyDescent="0.25">
      <c r="A1498">
        <v>50000249</v>
      </c>
      <c r="B1498">
        <v>2397172</v>
      </c>
      <c r="C1498" t="s">
        <v>193</v>
      </c>
      <c r="D1498">
        <v>1118532099</v>
      </c>
      <c r="E1498" s="14">
        <v>20151125</v>
      </c>
      <c r="F1498">
        <v>31021262</v>
      </c>
      <c r="G1498">
        <v>12400000</v>
      </c>
      <c r="H1498" s="26">
        <v>270102</v>
      </c>
      <c r="I1498">
        <v>121204</v>
      </c>
      <c r="K1498" s="1">
        <v>5000</v>
      </c>
      <c r="L1498"/>
    </row>
    <row r="1499" spans="1:12" hidden="1" x14ac:dyDescent="0.25">
      <c r="A1499">
        <v>50000249</v>
      </c>
      <c r="B1499">
        <v>2457112</v>
      </c>
      <c r="C1499" t="s">
        <v>167</v>
      </c>
      <c r="D1499">
        <v>1091182608</v>
      </c>
      <c r="E1499" s="14">
        <v>20151125</v>
      </c>
      <c r="F1499">
        <v>5898030</v>
      </c>
      <c r="G1499">
        <v>12400000</v>
      </c>
      <c r="H1499" s="26">
        <v>270102</v>
      </c>
      <c r="I1499">
        <v>121204</v>
      </c>
      <c r="K1499" s="1">
        <v>5000</v>
      </c>
      <c r="L1499"/>
    </row>
    <row r="1500" spans="1:12" hidden="1" x14ac:dyDescent="0.25">
      <c r="A1500">
        <v>50000249</v>
      </c>
      <c r="B1500">
        <v>2460704</v>
      </c>
      <c r="C1500" t="s">
        <v>154</v>
      </c>
      <c r="D1500">
        <v>1020755403</v>
      </c>
      <c r="E1500" s="14">
        <v>20151125</v>
      </c>
      <c r="F1500">
        <v>6198232</v>
      </c>
      <c r="G1500">
        <v>12400000</v>
      </c>
      <c r="H1500" s="26">
        <v>270102</v>
      </c>
      <c r="I1500">
        <v>121204</v>
      </c>
      <c r="K1500" s="1">
        <v>5000</v>
      </c>
      <c r="L1500"/>
    </row>
    <row r="1501" spans="1:12" hidden="1" x14ac:dyDescent="0.25">
      <c r="A1501">
        <v>50000249</v>
      </c>
      <c r="B1501">
        <v>2461892</v>
      </c>
      <c r="C1501" t="s">
        <v>154</v>
      </c>
      <c r="D1501">
        <v>1090450100</v>
      </c>
      <c r="E1501" s="14">
        <v>20151125</v>
      </c>
      <c r="F1501">
        <v>31429859</v>
      </c>
      <c r="G1501">
        <v>12400000</v>
      </c>
      <c r="H1501" s="26">
        <v>270102</v>
      </c>
      <c r="I1501">
        <v>121204</v>
      </c>
      <c r="K1501" s="1">
        <v>5000</v>
      </c>
      <c r="L1501"/>
    </row>
    <row r="1502" spans="1:12" hidden="1" x14ac:dyDescent="0.25">
      <c r="A1502">
        <v>50000249</v>
      </c>
      <c r="B1502">
        <v>2464018</v>
      </c>
      <c r="C1502" t="s">
        <v>176</v>
      </c>
      <c r="D1502">
        <v>93377069</v>
      </c>
      <c r="E1502" s="14">
        <v>20151125</v>
      </c>
      <c r="F1502">
        <v>2709600</v>
      </c>
      <c r="G1502">
        <v>26800000</v>
      </c>
      <c r="H1502" s="26">
        <v>360200</v>
      </c>
      <c r="I1502">
        <v>360200</v>
      </c>
      <c r="K1502" s="1">
        <v>7000</v>
      </c>
      <c r="L1502"/>
    </row>
    <row r="1503" spans="1:12" hidden="1" x14ac:dyDescent="0.25">
      <c r="A1503">
        <v>50000249</v>
      </c>
      <c r="B1503">
        <v>2464019</v>
      </c>
      <c r="C1503" t="s">
        <v>176</v>
      </c>
      <c r="D1503">
        <v>65753173</v>
      </c>
      <c r="E1503" s="14">
        <v>20151125</v>
      </c>
      <c r="F1503">
        <v>2709600</v>
      </c>
      <c r="G1503">
        <v>26800000</v>
      </c>
      <c r="H1503" s="26">
        <v>360200</v>
      </c>
      <c r="I1503">
        <v>360200</v>
      </c>
      <c r="K1503" s="1">
        <v>7000</v>
      </c>
      <c r="L1503"/>
    </row>
    <row r="1504" spans="1:12" hidden="1" x14ac:dyDescent="0.25">
      <c r="A1504">
        <v>50000249</v>
      </c>
      <c r="B1504">
        <v>2465229</v>
      </c>
      <c r="C1504" t="s">
        <v>154</v>
      </c>
      <c r="D1504">
        <v>1118775300</v>
      </c>
      <c r="E1504" s="14">
        <v>20151125</v>
      </c>
      <c r="F1504">
        <v>31030055</v>
      </c>
      <c r="G1504">
        <v>12400000</v>
      </c>
      <c r="H1504" s="26">
        <v>270102</v>
      </c>
      <c r="I1504">
        <v>121204</v>
      </c>
      <c r="K1504" s="1">
        <v>5000</v>
      </c>
      <c r="L1504"/>
    </row>
    <row r="1505" spans="1:12" hidden="1" x14ac:dyDescent="0.25">
      <c r="A1505">
        <v>50000249</v>
      </c>
      <c r="B1505">
        <v>2465230</v>
      </c>
      <c r="C1505" t="s">
        <v>154</v>
      </c>
      <c r="D1505">
        <v>1131084493</v>
      </c>
      <c r="E1505" s="14">
        <v>20151125</v>
      </c>
      <c r="F1505">
        <v>5200665</v>
      </c>
      <c r="G1505">
        <v>12400000</v>
      </c>
      <c r="H1505" s="26">
        <v>270102</v>
      </c>
      <c r="I1505">
        <v>121204</v>
      </c>
      <c r="K1505" s="1">
        <v>5000</v>
      </c>
      <c r="L1505"/>
    </row>
    <row r="1506" spans="1:12" hidden="1" x14ac:dyDescent="0.25">
      <c r="A1506">
        <v>50000249</v>
      </c>
      <c r="B1506">
        <v>2465231</v>
      </c>
      <c r="C1506" t="s">
        <v>154</v>
      </c>
      <c r="D1506">
        <v>1010197420</v>
      </c>
      <c r="E1506" s="14">
        <v>20151125</v>
      </c>
      <c r="F1506">
        <v>31685103</v>
      </c>
      <c r="G1506">
        <v>12400000</v>
      </c>
      <c r="H1506" s="26">
        <v>270102</v>
      </c>
      <c r="I1506">
        <v>121204</v>
      </c>
      <c r="K1506" s="1">
        <v>5000</v>
      </c>
      <c r="L1506"/>
    </row>
    <row r="1507" spans="1:12" hidden="1" x14ac:dyDescent="0.25">
      <c r="A1507">
        <v>50000249</v>
      </c>
      <c r="B1507">
        <v>2474121</v>
      </c>
      <c r="C1507" t="s">
        <v>172</v>
      </c>
      <c r="D1507">
        <v>12104363</v>
      </c>
      <c r="E1507" s="14">
        <v>20151125</v>
      </c>
      <c r="F1507">
        <v>8723182</v>
      </c>
      <c r="G1507">
        <v>10900000</v>
      </c>
      <c r="H1507" s="26">
        <v>170101</v>
      </c>
      <c r="I1507">
        <v>121255</v>
      </c>
      <c r="K1507" s="1">
        <v>126750</v>
      </c>
      <c r="L1507"/>
    </row>
    <row r="1508" spans="1:12" hidden="1" x14ac:dyDescent="0.25">
      <c r="A1508">
        <v>50000249</v>
      </c>
      <c r="B1508">
        <v>2481818</v>
      </c>
      <c r="C1508" t="s">
        <v>154</v>
      </c>
      <c r="D1508">
        <v>1026574461</v>
      </c>
      <c r="E1508" s="14">
        <v>20151125</v>
      </c>
      <c r="F1508">
        <v>6423879</v>
      </c>
      <c r="G1508">
        <v>12400000</v>
      </c>
      <c r="H1508" s="26">
        <v>270102</v>
      </c>
      <c r="I1508">
        <v>121204</v>
      </c>
      <c r="K1508" s="1">
        <v>5000</v>
      </c>
      <c r="L1508"/>
    </row>
    <row r="1509" spans="1:12" hidden="1" x14ac:dyDescent="0.25">
      <c r="A1509">
        <v>50000249</v>
      </c>
      <c r="B1509">
        <v>2486321</v>
      </c>
      <c r="C1509" t="s">
        <v>198</v>
      </c>
      <c r="D1509">
        <v>10094617</v>
      </c>
      <c r="E1509" s="14">
        <v>20151125</v>
      </c>
      <c r="F1509">
        <v>3222949</v>
      </c>
      <c r="G1509">
        <v>26800000</v>
      </c>
      <c r="H1509" s="26">
        <v>360200</v>
      </c>
      <c r="I1509">
        <v>360200</v>
      </c>
      <c r="K1509" s="1">
        <v>115586</v>
      </c>
      <c r="L1509"/>
    </row>
    <row r="1510" spans="1:12" hidden="1" x14ac:dyDescent="0.25">
      <c r="A1510">
        <v>50000249</v>
      </c>
      <c r="B1510">
        <v>2488358</v>
      </c>
      <c r="C1510" t="s">
        <v>169</v>
      </c>
      <c r="D1510">
        <v>1085305552</v>
      </c>
      <c r="E1510" s="14">
        <v>20151125</v>
      </c>
      <c r="F1510">
        <v>7366173</v>
      </c>
      <c r="G1510">
        <v>12400000</v>
      </c>
      <c r="H1510" s="26">
        <v>270102</v>
      </c>
      <c r="I1510">
        <v>121204</v>
      </c>
      <c r="K1510" s="1">
        <v>5000</v>
      </c>
      <c r="L1510"/>
    </row>
    <row r="1511" spans="1:12" hidden="1" x14ac:dyDescent="0.25">
      <c r="A1511">
        <v>50000249</v>
      </c>
      <c r="B1511">
        <v>2488359</v>
      </c>
      <c r="C1511" t="s">
        <v>169</v>
      </c>
      <c r="D1511">
        <v>1085291091</v>
      </c>
      <c r="E1511" s="14">
        <v>20151125</v>
      </c>
      <c r="F1511">
        <v>31570972</v>
      </c>
      <c r="G1511">
        <v>12400000</v>
      </c>
      <c r="H1511" s="26">
        <v>270102</v>
      </c>
      <c r="I1511">
        <v>121204</v>
      </c>
      <c r="K1511" s="1">
        <v>5000</v>
      </c>
      <c r="L1511"/>
    </row>
    <row r="1512" spans="1:12" hidden="1" x14ac:dyDescent="0.25">
      <c r="A1512">
        <v>50000249</v>
      </c>
      <c r="B1512">
        <v>2488360</v>
      </c>
      <c r="C1512" t="s">
        <v>169</v>
      </c>
      <c r="D1512">
        <v>1085294057</v>
      </c>
      <c r="E1512" s="14">
        <v>20151125</v>
      </c>
      <c r="F1512">
        <v>31548496</v>
      </c>
      <c r="G1512">
        <v>12400000</v>
      </c>
      <c r="H1512" s="26">
        <v>270102</v>
      </c>
      <c r="I1512">
        <v>121204</v>
      </c>
      <c r="K1512" s="1">
        <v>5000</v>
      </c>
      <c r="L1512"/>
    </row>
    <row r="1513" spans="1:12" hidden="1" x14ac:dyDescent="0.25">
      <c r="A1513">
        <v>50000249</v>
      </c>
      <c r="B1513">
        <v>2507242</v>
      </c>
      <c r="C1513" t="s">
        <v>154</v>
      </c>
      <c r="D1513">
        <v>7554341</v>
      </c>
      <c r="E1513" s="14">
        <v>20151125</v>
      </c>
      <c r="F1513">
        <v>30080230</v>
      </c>
      <c r="G1513">
        <v>12400000</v>
      </c>
      <c r="H1513" s="26">
        <v>270102</v>
      </c>
      <c r="I1513">
        <v>121204</v>
      </c>
      <c r="K1513" s="1">
        <v>5000</v>
      </c>
      <c r="L1513"/>
    </row>
    <row r="1514" spans="1:12" hidden="1" x14ac:dyDescent="0.25">
      <c r="A1514">
        <v>50000249</v>
      </c>
      <c r="B1514">
        <v>2524113</v>
      </c>
      <c r="C1514" t="s">
        <v>166</v>
      </c>
      <c r="D1514">
        <v>834000726</v>
      </c>
      <c r="E1514" s="14">
        <v>20151125</v>
      </c>
      <c r="F1514">
        <v>31146326</v>
      </c>
      <c r="G1514">
        <v>0</v>
      </c>
      <c r="H1514" s="26">
        <v>0</v>
      </c>
      <c r="I1514">
        <v>150103</v>
      </c>
      <c r="K1514" s="1">
        <v>2426791</v>
      </c>
      <c r="L1514"/>
    </row>
    <row r="1515" spans="1:12" hidden="1" x14ac:dyDescent="0.25">
      <c r="A1515">
        <v>50000249</v>
      </c>
      <c r="B1515">
        <v>2531267</v>
      </c>
      <c r="C1515" t="s">
        <v>154</v>
      </c>
      <c r="D1515">
        <v>91072033</v>
      </c>
      <c r="E1515" s="14">
        <v>20151125</v>
      </c>
      <c r="F1515">
        <v>6550233</v>
      </c>
      <c r="G1515">
        <v>12200000</v>
      </c>
      <c r="H1515" s="26">
        <v>250101</v>
      </c>
      <c r="I1515">
        <v>121225</v>
      </c>
      <c r="K1515" s="1">
        <v>35900</v>
      </c>
      <c r="L1515"/>
    </row>
    <row r="1516" spans="1:12" hidden="1" x14ac:dyDescent="0.25">
      <c r="A1516">
        <v>50000249</v>
      </c>
      <c r="B1516">
        <v>2535724</v>
      </c>
      <c r="C1516" t="s">
        <v>163</v>
      </c>
      <c r="D1516">
        <v>33136825</v>
      </c>
      <c r="E1516" s="14">
        <v>20151125</v>
      </c>
      <c r="F1516">
        <v>31140858</v>
      </c>
      <c r="G1516">
        <v>11100000</v>
      </c>
      <c r="H1516" s="26">
        <v>150112</v>
      </c>
      <c r="I1516">
        <v>121275</v>
      </c>
      <c r="K1516" s="1">
        <v>200000</v>
      </c>
      <c r="L1516"/>
    </row>
    <row r="1517" spans="1:12" hidden="1" x14ac:dyDescent="0.25">
      <c r="A1517">
        <v>50000249</v>
      </c>
      <c r="B1517">
        <v>2535850</v>
      </c>
      <c r="C1517" t="s">
        <v>166</v>
      </c>
      <c r="D1517">
        <v>834000726</v>
      </c>
      <c r="E1517" s="14">
        <v>20151125</v>
      </c>
      <c r="F1517">
        <v>31146326</v>
      </c>
      <c r="G1517">
        <v>11100000</v>
      </c>
      <c r="H1517" s="26">
        <v>150103</v>
      </c>
      <c r="I1517">
        <v>27090503</v>
      </c>
      <c r="K1517" s="1">
        <v>3191997.49</v>
      </c>
      <c r="L1517"/>
    </row>
    <row r="1518" spans="1:12" x14ac:dyDescent="0.25">
      <c r="A1518">
        <v>50000249</v>
      </c>
      <c r="B1518">
        <v>2536045</v>
      </c>
      <c r="C1518" t="s">
        <v>181</v>
      </c>
      <c r="D1518">
        <v>8908010521</v>
      </c>
      <c r="E1518" s="14">
        <v>20151125</v>
      </c>
      <c r="F1518">
        <v>8848675</v>
      </c>
      <c r="G1518">
        <v>11800000</v>
      </c>
      <c r="H1518" s="26">
        <v>240101</v>
      </c>
      <c r="I1518">
        <v>121265</v>
      </c>
      <c r="K1518" s="1">
        <v>611455</v>
      </c>
      <c r="L1518"/>
    </row>
    <row r="1519" spans="1:12" hidden="1" x14ac:dyDescent="0.25">
      <c r="A1519">
        <v>50000249</v>
      </c>
      <c r="B1519">
        <v>2539851</v>
      </c>
      <c r="C1519" t="s">
        <v>154</v>
      </c>
      <c r="D1519">
        <v>17121989</v>
      </c>
      <c r="E1519" s="14">
        <v>20151125</v>
      </c>
      <c r="F1519">
        <v>2621742</v>
      </c>
      <c r="G1519">
        <v>923272193</v>
      </c>
      <c r="H1519" s="26">
        <v>131401</v>
      </c>
      <c r="I1519">
        <v>131401</v>
      </c>
      <c r="K1519" s="1">
        <v>3921000</v>
      </c>
      <c r="L1519"/>
    </row>
    <row r="1520" spans="1:12" hidden="1" x14ac:dyDescent="0.25">
      <c r="A1520">
        <v>50000249</v>
      </c>
      <c r="B1520">
        <v>2564531</v>
      </c>
      <c r="C1520" t="s">
        <v>165</v>
      </c>
      <c r="D1520">
        <v>891580016</v>
      </c>
      <c r="E1520" s="14">
        <v>20151125</v>
      </c>
      <c r="F1520">
        <v>8244539</v>
      </c>
      <c r="G1520">
        <v>14100000</v>
      </c>
      <c r="H1520" s="26">
        <v>330101</v>
      </c>
      <c r="I1520">
        <v>270919</v>
      </c>
      <c r="K1520" s="1">
        <v>2746669</v>
      </c>
      <c r="L1520"/>
    </row>
    <row r="1521" spans="1:12" hidden="1" x14ac:dyDescent="0.25">
      <c r="A1521">
        <v>50000249</v>
      </c>
      <c r="B1521">
        <v>2569262</v>
      </c>
      <c r="C1521" t="s">
        <v>154</v>
      </c>
      <c r="D1521">
        <v>9002044416</v>
      </c>
      <c r="E1521" s="14">
        <v>20151125</v>
      </c>
      <c r="F1521">
        <v>0</v>
      </c>
      <c r="G1521">
        <v>12800000</v>
      </c>
      <c r="H1521" s="26">
        <v>350300</v>
      </c>
      <c r="I1521">
        <v>350300</v>
      </c>
      <c r="K1521" s="1">
        <v>3600000</v>
      </c>
      <c r="L1521"/>
    </row>
    <row r="1522" spans="1:12" hidden="1" x14ac:dyDescent="0.25">
      <c r="A1522">
        <v>50000249</v>
      </c>
      <c r="B1522">
        <v>2569301</v>
      </c>
      <c r="C1522" t="s">
        <v>154</v>
      </c>
      <c r="D1522">
        <v>79371249</v>
      </c>
      <c r="E1522" s="14">
        <v>20151125</v>
      </c>
      <c r="F1522">
        <v>31338476</v>
      </c>
      <c r="G1522">
        <v>12800000</v>
      </c>
      <c r="H1522" s="26">
        <v>350300</v>
      </c>
      <c r="I1522">
        <v>350300</v>
      </c>
      <c r="K1522" s="1">
        <v>2777118</v>
      </c>
      <c r="L1522"/>
    </row>
    <row r="1523" spans="1:12" hidden="1" x14ac:dyDescent="0.25">
      <c r="A1523">
        <v>50000249</v>
      </c>
      <c r="B1523">
        <v>2569304</v>
      </c>
      <c r="C1523" t="s">
        <v>154</v>
      </c>
      <c r="D1523">
        <v>12903859</v>
      </c>
      <c r="E1523" s="14">
        <v>20151125</v>
      </c>
      <c r="F1523">
        <v>31477630</v>
      </c>
      <c r="G1523">
        <v>11100000</v>
      </c>
      <c r="H1523" s="26">
        <v>150112</v>
      </c>
      <c r="I1523">
        <v>121275</v>
      </c>
      <c r="K1523" s="1">
        <v>500000</v>
      </c>
      <c r="L1523"/>
    </row>
    <row r="1524" spans="1:12" x14ac:dyDescent="0.25">
      <c r="A1524">
        <v>50000249</v>
      </c>
      <c r="B1524">
        <v>2571072</v>
      </c>
      <c r="C1524" t="s">
        <v>164</v>
      </c>
      <c r="D1524">
        <v>92501155</v>
      </c>
      <c r="E1524" s="14">
        <v>20151125</v>
      </c>
      <c r="F1524">
        <v>7851006</v>
      </c>
      <c r="G1524">
        <v>11800000</v>
      </c>
      <c r="H1524" s="26">
        <v>240101</v>
      </c>
      <c r="I1524">
        <v>121265</v>
      </c>
      <c r="K1524" s="1">
        <v>141867</v>
      </c>
      <c r="L1524"/>
    </row>
    <row r="1525" spans="1:12" x14ac:dyDescent="0.25">
      <c r="A1525">
        <v>50000249</v>
      </c>
      <c r="B1525">
        <v>2571075</v>
      </c>
      <c r="C1525" t="s">
        <v>164</v>
      </c>
      <c r="D1525">
        <v>92501155</v>
      </c>
      <c r="E1525" s="14">
        <v>20151125</v>
      </c>
      <c r="F1525">
        <v>7851006</v>
      </c>
      <c r="G1525">
        <v>11800000</v>
      </c>
      <c r="H1525" s="26">
        <v>240101</v>
      </c>
      <c r="I1525">
        <v>121265</v>
      </c>
      <c r="K1525" s="1">
        <v>486951</v>
      </c>
      <c r="L1525"/>
    </row>
    <row r="1526" spans="1:12" hidden="1" x14ac:dyDescent="0.25">
      <c r="A1526">
        <v>50000249</v>
      </c>
      <c r="B1526">
        <v>2571245</v>
      </c>
      <c r="C1526" t="s">
        <v>164</v>
      </c>
      <c r="D1526">
        <v>900220147</v>
      </c>
      <c r="E1526" s="14">
        <v>20151125</v>
      </c>
      <c r="F1526">
        <v>7799103</v>
      </c>
      <c r="G1526">
        <v>821500000</v>
      </c>
      <c r="H1526" s="26">
        <v>410101</v>
      </c>
      <c r="I1526">
        <v>270242</v>
      </c>
      <c r="K1526" s="1">
        <v>1000208</v>
      </c>
      <c r="L1526"/>
    </row>
    <row r="1527" spans="1:12" hidden="1" x14ac:dyDescent="0.25">
      <c r="A1527">
        <v>50000249</v>
      </c>
      <c r="B1527">
        <v>2579726</v>
      </c>
      <c r="C1527" t="s">
        <v>181</v>
      </c>
      <c r="D1527">
        <v>1053805315</v>
      </c>
      <c r="E1527" s="14">
        <v>20151125</v>
      </c>
      <c r="F1527">
        <v>8900640</v>
      </c>
      <c r="G1527">
        <v>12400000</v>
      </c>
      <c r="H1527" s="26">
        <v>270102</v>
      </c>
      <c r="I1527">
        <v>121204</v>
      </c>
      <c r="K1527" s="1">
        <v>5000</v>
      </c>
      <c r="L1527"/>
    </row>
    <row r="1528" spans="1:12" hidden="1" x14ac:dyDescent="0.25">
      <c r="A1528">
        <v>50000249</v>
      </c>
      <c r="B1528">
        <v>2579729</v>
      </c>
      <c r="C1528" t="s">
        <v>181</v>
      </c>
      <c r="D1528">
        <v>1053794757</v>
      </c>
      <c r="E1528" s="14">
        <v>20151125</v>
      </c>
      <c r="F1528">
        <v>8923330</v>
      </c>
      <c r="G1528">
        <v>12400000</v>
      </c>
      <c r="H1528" s="26">
        <v>270102</v>
      </c>
      <c r="I1528">
        <v>121204</v>
      </c>
      <c r="K1528" s="1">
        <v>5000</v>
      </c>
      <c r="L1528"/>
    </row>
    <row r="1529" spans="1:12" hidden="1" x14ac:dyDescent="0.25">
      <c r="A1529">
        <v>50000249</v>
      </c>
      <c r="B1529">
        <v>2579731</v>
      </c>
      <c r="C1529" t="s">
        <v>181</v>
      </c>
      <c r="D1529">
        <v>1053801901</v>
      </c>
      <c r="E1529" s="14">
        <v>20151125</v>
      </c>
      <c r="F1529">
        <v>31555365</v>
      </c>
      <c r="G1529">
        <v>12400000</v>
      </c>
      <c r="H1529" s="26">
        <v>270102</v>
      </c>
      <c r="I1529">
        <v>121204</v>
      </c>
      <c r="K1529" s="1">
        <v>5000</v>
      </c>
      <c r="L1529"/>
    </row>
    <row r="1530" spans="1:12" hidden="1" x14ac:dyDescent="0.25">
      <c r="A1530">
        <v>50000249</v>
      </c>
      <c r="B1530">
        <v>2607758</v>
      </c>
      <c r="C1530" t="s">
        <v>154</v>
      </c>
      <c r="D1530">
        <v>830121330</v>
      </c>
      <c r="E1530" s="14">
        <v>20151125</v>
      </c>
      <c r="F1530">
        <v>6349224</v>
      </c>
      <c r="G1530">
        <v>12800000</v>
      </c>
      <c r="H1530" s="26">
        <v>350300</v>
      </c>
      <c r="I1530">
        <v>350300</v>
      </c>
      <c r="K1530" s="1">
        <v>1377906</v>
      </c>
      <c r="L1530"/>
    </row>
    <row r="1531" spans="1:12" hidden="1" x14ac:dyDescent="0.25">
      <c r="A1531">
        <v>50000249</v>
      </c>
      <c r="B1531">
        <v>2607759</v>
      </c>
      <c r="C1531" t="s">
        <v>154</v>
      </c>
      <c r="D1531">
        <v>830121336</v>
      </c>
      <c r="E1531" s="14">
        <v>20151125</v>
      </c>
      <c r="F1531">
        <v>6349224</v>
      </c>
      <c r="G1531">
        <v>12800000</v>
      </c>
      <c r="H1531" s="26">
        <v>350300</v>
      </c>
      <c r="I1531">
        <v>350300</v>
      </c>
      <c r="K1531" s="1">
        <v>1262659</v>
      </c>
      <c r="L1531"/>
    </row>
    <row r="1532" spans="1:12" hidden="1" x14ac:dyDescent="0.25">
      <c r="A1532">
        <v>50000249</v>
      </c>
      <c r="B1532">
        <v>2617430</v>
      </c>
      <c r="C1532" t="s">
        <v>154</v>
      </c>
      <c r="D1532">
        <v>19283214</v>
      </c>
      <c r="E1532" s="14">
        <v>20151125</v>
      </c>
      <c r="F1532">
        <v>3811700</v>
      </c>
      <c r="G1532">
        <v>11500000</v>
      </c>
      <c r="H1532" s="26">
        <v>130101</v>
      </c>
      <c r="I1532">
        <v>12102118</v>
      </c>
      <c r="K1532" s="1">
        <v>25000</v>
      </c>
      <c r="L1532"/>
    </row>
    <row r="1533" spans="1:12" hidden="1" x14ac:dyDescent="0.25">
      <c r="A1533">
        <v>50000249</v>
      </c>
      <c r="B1533">
        <v>2617431</v>
      </c>
      <c r="C1533" t="s">
        <v>154</v>
      </c>
      <c r="D1533">
        <v>52189578</v>
      </c>
      <c r="E1533" s="14">
        <v>20151125</v>
      </c>
      <c r="F1533">
        <v>4777640</v>
      </c>
      <c r="G1533">
        <v>11500000</v>
      </c>
      <c r="H1533" s="26">
        <v>130101</v>
      </c>
      <c r="I1533">
        <v>12102118</v>
      </c>
      <c r="K1533" s="1">
        <v>25000</v>
      </c>
      <c r="L1533"/>
    </row>
    <row r="1534" spans="1:12" hidden="1" x14ac:dyDescent="0.25">
      <c r="A1534">
        <v>50000249</v>
      </c>
      <c r="B1534">
        <v>2617432</v>
      </c>
      <c r="C1534" t="s">
        <v>154</v>
      </c>
      <c r="D1534">
        <v>52236740</v>
      </c>
      <c r="E1534" s="14">
        <v>20151125</v>
      </c>
      <c r="F1534">
        <v>7402383</v>
      </c>
      <c r="G1534">
        <v>11500000</v>
      </c>
      <c r="H1534" s="26">
        <v>130101</v>
      </c>
      <c r="I1534">
        <v>12102118</v>
      </c>
      <c r="K1534" s="1">
        <v>12000</v>
      </c>
      <c r="L1534"/>
    </row>
    <row r="1535" spans="1:12" hidden="1" x14ac:dyDescent="0.25">
      <c r="A1535">
        <v>50000249</v>
      </c>
      <c r="B1535">
        <v>2628407</v>
      </c>
      <c r="C1535" t="s">
        <v>198</v>
      </c>
      <c r="D1535">
        <v>18595242</v>
      </c>
      <c r="E1535" s="14">
        <v>20151125</v>
      </c>
      <c r="F1535">
        <v>31330046</v>
      </c>
      <c r="G1535">
        <v>12400000</v>
      </c>
      <c r="H1535" s="26">
        <v>270102</v>
      </c>
      <c r="I1535">
        <v>121204</v>
      </c>
      <c r="K1535" s="1">
        <v>5000</v>
      </c>
      <c r="L1535"/>
    </row>
    <row r="1536" spans="1:12" hidden="1" x14ac:dyDescent="0.25">
      <c r="A1536">
        <v>50000249</v>
      </c>
      <c r="B1536">
        <v>2628411</v>
      </c>
      <c r="C1536" t="s">
        <v>198</v>
      </c>
      <c r="D1536">
        <v>1088253199</v>
      </c>
      <c r="E1536" s="14">
        <v>20151125</v>
      </c>
      <c r="F1536">
        <v>31040555</v>
      </c>
      <c r="G1536">
        <v>12400000</v>
      </c>
      <c r="H1536" s="26">
        <v>270102</v>
      </c>
      <c r="I1536">
        <v>121204</v>
      </c>
      <c r="K1536" s="1">
        <v>5000</v>
      </c>
      <c r="L1536"/>
    </row>
    <row r="1537" spans="1:12" hidden="1" x14ac:dyDescent="0.25">
      <c r="A1537">
        <v>50000249</v>
      </c>
      <c r="B1537">
        <v>2647477</v>
      </c>
      <c r="C1537" t="s">
        <v>176</v>
      </c>
      <c r="D1537">
        <v>14292030</v>
      </c>
      <c r="E1537" s="14">
        <v>20151125</v>
      </c>
      <c r="F1537">
        <v>31431620</v>
      </c>
      <c r="G1537">
        <v>26800000</v>
      </c>
      <c r="H1537" s="26">
        <v>360200</v>
      </c>
      <c r="I1537">
        <v>360200</v>
      </c>
      <c r="K1537" s="1">
        <v>371535</v>
      </c>
      <c r="L1537"/>
    </row>
    <row r="1538" spans="1:12" hidden="1" x14ac:dyDescent="0.25">
      <c r="A1538">
        <v>50000249</v>
      </c>
      <c r="B1538">
        <v>2647481</v>
      </c>
      <c r="C1538" t="s">
        <v>160</v>
      </c>
      <c r="D1538">
        <v>93360662</v>
      </c>
      <c r="E1538" s="14">
        <v>20151125</v>
      </c>
      <c r="F1538">
        <v>31673169</v>
      </c>
      <c r="G1538">
        <v>26800000</v>
      </c>
      <c r="H1538" s="26">
        <v>360200</v>
      </c>
      <c r="I1538">
        <v>360200</v>
      </c>
      <c r="K1538" s="1">
        <v>50000</v>
      </c>
      <c r="L1538"/>
    </row>
    <row r="1539" spans="1:12" hidden="1" x14ac:dyDescent="0.25">
      <c r="A1539">
        <v>50000249</v>
      </c>
      <c r="B1539">
        <v>8033534</v>
      </c>
      <c r="C1539" t="s">
        <v>154</v>
      </c>
      <c r="D1539">
        <v>8301010718</v>
      </c>
      <c r="E1539" s="14">
        <v>20151125</v>
      </c>
      <c r="F1539">
        <v>5476278</v>
      </c>
      <c r="G1539">
        <v>12400000</v>
      </c>
      <c r="H1539" s="26">
        <v>270102</v>
      </c>
      <c r="I1539">
        <v>121204</v>
      </c>
      <c r="K1539" s="1">
        <v>5000</v>
      </c>
      <c r="L1539"/>
    </row>
    <row r="1540" spans="1:12" hidden="1" x14ac:dyDescent="0.25">
      <c r="A1540">
        <v>50000249</v>
      </c>
      <c r="B1540">
        <v>8737764</v>
      </c>
      <c r="C1540" t="s">
        <v>155</v>
      </c>
      <c r="D1540">
        <v>8907013421</v>
      </c>
      <c r="E1540" s="14">
        <v>20151125</v>
      </c>
      <c r="F1540">
        <v>2522207</v>
      </c>
      <c r="G1540">
        <v>96400000</v>
      </c>
      <c r="H1540" s="26">
        <v>370101</v>
      </c>
      <c r="I1540">
        <v>270910</v>
      </c>
      <c r="K1540" s="1">
        <v>81935.62</v>
      </c>
      <c r="L1540"/>
    </row>
    <row r="1541" spans="1:12" hidden="1" x14ac:dyDescent="0.25">
      <c r="A1541">
        <v>50000249</v>
      </c>
      <c r="B1541">
        <v>33355732</v>
      </c>
      <c r="C1541" t="s">
        <v>43</v>
      </c>
      <c r="D1541">
        <v>68290506</v>
      </c>
      <c r="E1541" s="14">
        <v>20151125</v>
      </c>
      <c r="F1541">
        <v>31839306</v>
      </c>
      <c r="G1541">
        <v>12400000</v>
      </c>
      <c r="H1541" s="26">
        <v>270102</v>
      </c>
      <c r="I1541">
        <v>121204</v>
      </c>
      <c r="K1541" s="1">
        <v>5000</v>
      </c>
      <c r="L1541"/>
    </row>
    <row r="1542" spans="1:12" hidden="1" x14ac:dyDescent="0.25">
      <c r="A1542">
        <v>50000249</v>
      </c>
      <c r="B1542">
        <v>41031717</v>
      </c>
      <c r="C1542" t="s">
        <v>154</v>
      </c>
      <c r="D1542">
        <v>1019072671</v>
      </c>
      <c r="E1542" s="14">
        <v>20151125</v>
      </c>
      <c r="F1542">
        <v>10190726</v>
      </c>
      <c r="G1542">
        <v>12400000</v>
      </c>
      <c r="H1542" s="26">
        <v>270102</v>
      </c>
      <c r="I1542">
        <v>121204</v>
      </c>
      <c r="K1542" s="1">
        <v>5000</v>
      </c>
      <c r="L1542"/>
    </row>
    <row r="1543" spans="1:12" hidden="1" x14ac:dyDescent="0.25">
      <c r="A1543">
        <v>50000249</v>
      </c>
      <c r="B1543">
        <v>41031720</v>
      </c>
      <c r="C1543" t="s">
        <v>154</v>
      </c>
      <c r="D1543">
        <v>101845614</v>
      </c>
      <c r="E1543" s="14">
        <v>20151125</v>
      </c>
      <c r="F1543">
        <v>32149727</v>
      </c>
      <c r="G1543">
        <v>12400000</v>
      </c>
      <c r="H1543" s="26">
        <v>270102</v>
      </c>
      <c r="I1543">
        <v>121204</v>
      </c>
      <c r="K1543" s="1">
        <v>5000</v>
      </c>
      <c r="L1543"/>
    </row>
    <row r="1544" spans="1:12" hidden="1" x14ac:dyDescent="0.25">
      <c r="A1544">
        <v>50000249</v>
      </c>
      <c r="B1544">
        <v>42421790</v>
      </c>
      <c r="C1544" t="s">
        <v>154</v>
      </c>
      <c r="D1544">
        <v>37895545</v>
      </c>
      <c r="E1544" s="14">
        <v>20151125</v>
      </c>
      <c r="F1544">
        <v>30178916</v>
      </c>
      <c r="G1544">
        <v>26800000</v>
      </c>
      <c r="H1544" s="26">
        <v>360200</v>
      </c>
      <c r="I1544">
        <v>360200</v>
      </c>
      <c r="K1544" s="1">
        <v>76699</v>
      </c>
      <c r="L1544"/>
    </row>
    <row r="1545" spans="1:12" hidden="1" x14ac:dyDescent="0.25">
      <c r="A1545">
        <v>50000249</v>
      </c>
      <c r="B1545">
        <v>42422944</v>
      </c>
      <c r="C1545" t="s">
        <v>154</v>
      </c>
      <c r="D1545">
        <v>1023910228</v>
      </c>
      <c r="E1545" s="14">
        <v>20151125</v>
      </c>
      <c r="F1545">
        <v>31055765</v>
      </c>
      <c r="G1545">
        <v>26800000</v>
      </c>
      <c r="H1545" s="26">
        <v>360200</v>
      </c>
      <c r="I1545">
        <v>360200</v>
      </c>
      <c r="K1545" s="1">
        <v>84000</v>
      </c>
      <c r="L1545"/>
    </row>
    <row r="1546" spans="1:12" hidden="1" x14ac:dyDescent="0.25">
      <c r="A1546">
        <v>50000249</v>
      </c>
      <c r="B1546">
        <v>42422950</v>
      </c>
      <c r="C1546" t="s">
        <v>154</v>
      </c>
      <c r="D1546">
        <v>79455447</v>
      </c>
      <c r="E1546" s="14">
        <v>20151125</v>
      </c>
      <c r="F1546">
        <v>5461600</v>
      </c>
      <c r="G1546">
        <v>26800000</v>
      </c>
      <c r="H1546" s="26">
        <v>360200</v>
      </c>
      <c r="I1546">
        <v>360200</v>
      </c>
      <c r="K1546" s="1">
        <v>76699</v>
      </c>
      <c r="L1546"/>
    </row>
    <row r="1547" spans="1:12" hidden="1" x14ac:dyDescent="0.25">
      <c r="A1547">
        <v>50000249</v>
      </c>
      <c r="B1547">
        <v>42925277</v>
      </c>
      <c r="C1547" t="s">
        <v>157</v>
      </c>
      <c r="D1547">
        <v>49768251</v>
      </c>
      <c r="E1547" s="14">
        <v>20151125</v>
      </c>
      <c r="F1547">
        <v>5899616</v>
      </c>
      <c r="G1547">
        <v>23900000</v>
      </c>
      <c r="H1547" s="26">
        <v>410600</v>
      </c>
      <c r="I1547">
        <v>410600</v>
      </c>
      <c r="K1547" s="1">
        <v>537587</v>
      </c>
      <c r="L1547"/>
    </row>
    <row r="1548" spans="1:12" hidden="1" x14ac:dyDescent="0.25">
      <c r="A1548">
        <v>50000249</v>
      </c>
      <c r="B1548">
        <v>43845137</v>
      </c>
      <c r="C1548" t="s">
        <v>160</v>
      </c>
      <c r="D1548">
        <v>8907006224</v>
      </c>
      <c r="E1548" s="14">
        <v>20151125</v>
      </c>
      <c r="F1548">
        <v>2772000</v>
      </c>
      <c r="G1548">
        <v>12800000</v>
      </c>
      <c r="H1548" s="26">
        <v>350300</v>
      </c>
      <c r="I1548">
        <v>350300</v>
      </c>
      <c r="K1548" s="1">
        <v>9665250</v>
      </c>
      <c r="L1548"/>
    </row>
    <row r="1549" spans="1:12" hidden="1" x14ac:dyDescent="0.25">
      <c r="A1549">
        <v>50000249</v>
      </c>
      <c r="B1549">
        <v>44805049</v>
      </c>
      <c r="C1549" t="s">
        <v>154</v>
      </c>
      <c r="D1549">
        <v>36347266</v>
      </c>
      <c r="E1549" s="14">
        <v>20151125</v>
      </c>
      <c r="F1549">
        <v>36347266</v>
      </c>
      <c r="G1549">
        <v>12400000</v>
      </c>
      <c r="H1549" s="26">
        <v>270102</v>
      </c>
      <c r="I1549">
        <v>121204</v>
      </c>
      <c r="K1549" s="1">
        <v>5000</v>
      </c>
      <c r="L1549"/>
    </row>
    <row r="1550" spans="1:12" hidden="1" x14ac:dyDescent="0.25">
      <c r="A1550">
        <v>50000249</v>
      </c>
      <c r="B1550">
        <v>45105522</v>
      </c>
      <c r="C1550" t="s">
        <v>154</v>
      </c>
      <c r="D1550">
        <v>11322090</v>
      </c>
      <c r="E1550" s="14">
        <v>20151125</v>
      </c>
      <c r="F1550">
        <v>31032382</v>
      </c>
      <c r="G1550">
        <v>11100000</v>
      </c>
      <c r="H1550" s="26">
        <v>150103</v>
      </c>
      <c r="I1550">
        <v>27090503</v>
      </c>
      <c r="K1550" s="1">
        <v>6748679</v>
      </c>
      <c r="L1550"/>
    </row>
    <row r="1551" spans="1:12" hidden="1" x14ac:dyDescent="0.25">
      <c r="A1551">
        <v>50000249</v>
      </c>
      <c r="B1551">
        <v>45593555</v>
      </c>
      <c r="C1551" t="s">
        <v>154</v>
      </c>
      <c r="D1551">
        <v>890903407</v>
      </c>
      <c r="E1551" s="14">
        <v>20151125</v>
      </c>
      <c r="F1551">
        <v>3191000</v>
      </c>
      <c r="G1551">
        <v>11800000</v>
      </c>
      <c r="H1551" s="26">
        <v>240101</v>
      </c>
      <c r="I1551">
        <v>121268</v>
      </c>
      <c r="K1551" s="1">
        <v>524424</v>
      </c>
      <c r="L1551"/>
    </row>
    <row r="1552" spans="1:12" hidden="1" x14ac:dyDescent="0.25">
      <c r="A1552">
        <v>50000249</v>
      </c>
      <c r="B1552">
        <v>46554693</v>
      </c>
      <c r="C1552" t="s">
        <v>154</v>
      </c>
      <c r="D1552">
        <v>41301915</v>
      </c>
      <c r="E1552" s="14">
        <v>20151125</v>
      </c>
      <c r="F1552">
        <v>3362624</v>
      </c>
      <c r="G1552">
        <v>12200000</v>
      </c>
      <c r="H1552" s="26">
        <v>250101</v>
      </c>
      <c r="I1552">
        <v>121225</v>
      </c>
      <c r="K1552" s="1">
        <v>3800</v>
      </c>
      <c r="L1552"/>
    </row>
    <row r="1553" spans="1:12" hidden="1" x14ac:dyDescent="0.25">
      <c r="A1553">
        <v>50000249</v>
      </c>
      <c r="B1553">
        <v>46554711</v>
      </c>
      <c r="C1553" t="s">
        <v>154</v>
      </c>
      <c r="D1553">
        <v>12998575</v>
      </c>
      <c r="E1553" s="14">
        <v>20151125</v>
      </c>
      <c r="F1553">
        <v>30066681</v>
      </c>
      <c r="G1553">
        <v>12200000</v>
      </c>
      <c r="H1553" s="26">
        <v>250101</v>
      </c>
      <c r="I1553">
        <v>121225</v>
      </c>
      <c r="K1553" s="1">
        <v>73700</v>
      </c>
      <c r="L1553"/>
    </row>
    <row r="1554" spans="1:12" hidden="1" x14ac:dyDescent="0.25">
      <c r="A1554">
        <v>50000249</v>
      </c>
      <c r="B1554">
        <v>46597402</v>
      </c>
      <c r="C1554" t="s">
        <v>154</v>
      </c>
      <c r="D1554">
        <v>79648407</v>
      </c>
      <c r="E1554" s="14">
        <v>20151125</v>
      </c>
      <c r="F1554">
        <v>32087127</v>
      </c>
      <c r="G1554">
        <v>12400000</v>
      </c>
      <c r="H1554" s="26">
        <v>270102</v>
      </c>
      <c r="I1554">
        <v>121204</v>
      </c>
      <c r="K1554" s="1">
        <v>5000</v>
      </c>
      <c r="L1554"/>
    </row>
    <row r="1555" spans="1:12" hidden="1" x14ac:dyDescent="0.25">
      <c r="A1555">
        <v>50000249</v>
      </c>
      <c r="B1555">
        <v>310793</v>
      </c>
      <c r="C1555" t="s">
        <v>177</v>
      </c>
      <c r="D1555">
        <v>41058065</v>
      </c>
      <c r="E1555" s="14">
        <v>20151126</v>
      </c>
      <c r="F1555">
        <v>31020297</v>
      </c>
      <c r="G1555">
        <v>26800000</v>
      </c>
      <c r="H1555" s="26">
        <v>360200</v>
      </c>
      <c r="I1555">
        <v>360200</v>
      </c>
      <c r="K1555" s="1">
        <v>1407991</v>
      </c>
      <c r="L1555"/>
    </row>
    <row r="1556" spans="1:12" hidden="1" x14ac:dyDescent="0.25">
      <c r="A1556">
        <v>50000249</v>
      </c>
      <c r="B1556">
        <v>442313</v>
      </c>
      <c r="C1556" t="s">
        <v>212</v>
      </c>
      <c r="D1556">
        <v>42981051</v>
      </c>
      <c r="E1556" s="14">
        <v>20151126</v>
      </c>
      <c r="F1556">
        <v>3343095</v>
      </c>
      <c r="G1556">
        <v>923272193</v>
      </c>
      <c r="H1556" s="26">
        <v>131401</v>
      </c>
      <c r="I1556">
        <v>131401</v>
      </c>
      <c r="K1556" s="1">
        <v>450000</v>
      </c>
      <c r="L1556"/>
    </row>
    <row r="1557" spans="1:12" hidden="1" x14ac:dyDescent="0.25">
      <c r="A1557">
        <v>50000249</v>
      </c>
      <c r="B1557">
        <v>795972</v>
      </c>
      <c r="C1557" t="s">
        <v>154</v>
      </c>
      <c r="D1557">
        <v>80831545</v>
      </c>
      <c r="E1557" s="14">
        <v>20151126</v>
      </c>
      <c r="F1557">
        <v>31622601</v>
      </c>
      <c r="G1557">
        <v>12400000</v>
      </c>
      <c r="H1557" s="26">
        <v>270102</v>
      </c>
      <c r="I1557">
        <v>121204</v>
      </c>
      <c r="K1557" s="1">
        <v>5000</v>
      </c>
      <c r="L1557"/>
    </row>
    <row r="1558" spans="1:12" hidden="1" x14ac:dyDescent="0.25">
      <c r="A1558">
        <v>50000249</v>
      </c>
      <c r="B1558">
        <v>916265</v>
      </c>
      <c r="C1558" t="s">
        <v>154</v>
      </c>
      <c r="D1558">
        <v>1033746439</v>
      </c>
      <c r="E1558" s="14">
        <v>20151126</v>
      </c>
      <c r="F1558">
        <v>32148084</v>
      </c>
      <c r="G1558">
        <v>12400000</v>
      </c>
      <c r="H1558" s="26">
        <v>270102</v>
      </c>
      <c r="I1558">
        <v>121204</v>
      </c>
      <c r="K1558" s="1">
        <v>5000</v>
      </c>
      <c r="L1558"/>
    </row>
    <row r="1559" spans="1:12" hidden="1" x14ac:dyDescent="0.25">
      <c r="A1559">
        <v>50000249</v>
      </c>
      <c r="B1559">
        <v>1267389</v>
      </c>
      <c r="C1559" t="s">
        <v>180</v>
      </c>
      <c r="D1559">
        <v>1066180493</v>
      </c>
      <c r="E1559" s="14">
        <v>20151126</v>
      </c>
      <c r="F1559">
        <v>30086631</v>
      </c>
      <c r="G1559">
        <v>12400000</v>
      </c>
      <c r="H1559" s="26">
        <v>270102</v>
      </c>
      <c r="I1559">
        <v>270214</v>
      </c>
      <c r="K1559" s="1">
        <v>5000</v>
      </c>
      <c r="L1559"/>
    </row>
    <row r="1560" spans="1:12" hidden="1" x14ac:dyDescent="0.25">
      <c r="A1560">
        <v>50000249</v>
      </c>
      <c r="B1560">
        <v>1301740</v>
      </c>
      <c r="C1560" t="s">
        <v>171</v>
      </c>
      <c r="D1560">
        <v>14998426</v>
      </c>
      <c r="E1560" s="14">
        <v>20151126</v>
      </c>
      <c r="F1560">
        <v>4457733</v>
      </c>
      <c r="G1560">
        <v>923272193</v>
      </c>
      <c r="H1560" s="26">
        <v>131401</v>
      </c>
      <c r="I1560">
        <v>131401</v>
      </c>
      <c r="K1560" s="1">
        <v>206000</v>
      </c>
      <c r="L1560"/>
    </row>
    <row r="1561" spans="1:12" hidden="1" x14ac:dyDescent="0.25">
      <c r="A1561">
        <v>50000249</v>
      </c>
      <c r="B1561">
        <v>1306063</v>
      </c>
      <c r="C1561" t="s">
        <v>183</v>
      </c>
      <c r="D1561">
        <v>4779898</v>
      </c>
      <c r="E1561" s="14">
        <v>20151126</v>
      </c>
      <c r="F1561">
        <v>31827085</v>
      </c>
      <c r="G1561">
        <v>11100000</v>
      </c>
      <c r="H1561" s="26">
        <v>150112</v>
      </c>
      <c r="I1561">
        <v>121275</v>
      </c>
      <c r="K1561" s="1">
        <v>200000</v>
      </c>
      <c r="L1561"/>
    </row>
    <row r="1562" spans="1:12" hidden="1" x14ac:dyDescent="0.25">
      <c r="A1562">
        <v>50000249</v>
      </c>
      <c r="B1562">
        <v>1376247</v>
      </c>
      <c r="C1562" t="s">
        <v>154</v>
      </c>
      <c r="D1562">
        <v>1102855639</v>
      </c>
      <c r="E1562" s="14">
        <v>20151126</v>
      </c>
      <c r="F1562">
        <v>30057857</v>
      </c>
      <c r="G1562">
        <v>12400000</v>
      </c>
      <c r="H1562" s="26">
        <v>270102</v>
      </c>
      <c r="I1562">
        <v>121204</v>
      </c>
      <c r="K1562" s="1">
        <v>5000</v>
      </c>
      <c r="L1562"/>
    </row>
    <row r="1563" spans="1:12" hidden="1" x14ac:dyDescent="0.25">
      <c r="A1563">
        <v>50000249</v>
      </c>
      <c r="B1563">
        <v>1416545</v>
      </c>
      <c r="C1563" t="s">
        <v>207</v>
      </c>
      <c r="D1563">
        <v>24117353</v>
      </c>
      <c r="E1563" s="14">
        <v>20151126</v>
      </c>
      <c r="F1563">
        <v>31388579</v>
      </c>
      <c r="G1563">
        <v>910300000</v>
      </c>
      <c r="H1563" s="26">
        <v>130113</v>
      </c>
      <c r="I1563">
        <v>121235</v>
      </c>
      <c r="K1563" s="1">
        <v>250000</v>
      </c>
      <c r="L1563"/>
    </row>
    <row r="1564" spans="1:12" hidden="1" x14ac:dyDescent="0.25">
      <c r="A1564">
        <v>50000249</v>
      </c>
      <c r="B1564">
        <v>1453018</v>
      </c>
      <c r="C1564" t="s">
        <v>154</v>
      </c>
      <c r="D1564">
        <v>79540218</v>
      </c>
      <c r="E1564" s="14">
        <v>20151126</v>
      </c>
      <c r="F1564">
        <v>31440658</v>
      </c>
      <c r="G1564">
        <v>12200000</v>
      </c>
      <c r="H1564" s="26">
        <v>250101</v>
      </c>
      <c r="I1564">
        <v>121225</v>
      </c>
      <c r="K1564" s="1">
        <v>2000000</v>
      </c>
      <c r="L1564"/>
    </row>
    <row r="1565" spans="1:12" hidden="1" x14ac:dyDescent="0.25">
      <c r="A1565">
        <v>50000249</v>
      </c>
      <c r="B1565">
        <v>1476928</v>
      </c>
      <c r="C1565" t="s">
        <v>179</v>
      </c>
      <c r="D1565">
        <v>91539773</v>
      </c>
      <c r="E1565" s="14">
        <v>20151126</v>
      </c>
      <c r="F1565">
        <v>6426646</v>
      </c>
      <c r="G1565">
        <v>12400000</v>
      </c>
      <c r="H1565" s="26">
        <v>270102</v>
      </c>
      <c r="I1565">
        <v>121204</v>
      </c>
      <c r="K1565" s="1">
        <v>5000</v>
      </c>
      <c r="L1565"/>
    </row>
    <row r="1566" spans="1:12" hidden="1" x14ac:dyDescent="0.25">
      <c r="A1566">
        <v>50000249</v>
      </c>
      <c r="B1566">
        <v>1476933</v>
      </c>
      <c r="C1566" t="s">
        <v>179</v>
      </c>
      <c r="D1566">
        <v>1098698106</v>
      </c>
      <c r="E1566" s="14">
        <v>20151126</v>
      </c>
      <c r="F1566">
        <v>6441588</v>
      </c>
      <c r="G1566">
        <v>12400000</v>
      </c>
      <c r="H1566" s="26">
        <v>270102</v>
      </c>
      <c r="I1566">
        <v>121204</v>
      </c>
      <c r="K1566" s="1">
        <v>5000</v>
      </c>
      <c r="L1566"/>
    </row>
    <row r="1567" spans="1:12" hidden="1" x14ac:dyDescent="0.25">
      <c r="A1567">
        <v>50000249</v>
      </c>
      <c r="B1567">
        <v>1504816</v>
      </c>
      <c r="C1567" t="s">
        <v>170</v>
      </c>
      <c r="D1567">
        <v>71699238</v>
      </c>
      <c r="E1567" s="14">
        <v>20151126</v>
      </c>
      <c r="F1567">
        <v>31487386</v>
      </c>
      <c r="G1567">
        <v>26800000</v>
      </c>
      <c r="H1567" s="26">
        <v>360200</v>
      </c>
      <c r="I1567">
        <v>360200</v>
      </c>
      <c r="K1567" s="1">
        <v>1400</v>
      </c>
      <c r="L1567"/>
    </row>
    <row r="1568" spans="1:12" hidden="1" x14ac:dyDescent="0.25">
      <c r="A1568">
        <v>50000249</v>
      </c>
      <c r="B1568">
        <v>1510254</v>
      </c>
      <c r="C1568" t="s">
        <v>167</v>
      </c>
      <c r="D1568">
        <v>1090382727</v>
      </c>
      <c r="E1568" s="14">
        <v>20151126</v>
      </c>
      <c r="F1568">
        <v>5744252</v>
      </c>
      <c r="G1568">
        <v>12400000</v>
      </c>
      <c r="H1568" s="26">
        <v>270102</v>
      </c>
      <c r="I1568">
        <v>121204</v>
      </c>
      <c r="K1568" s="1">
        <v>5000</v>
      </c>
      <c r="L1568"/>
    </row>
    <row r="1569" spans="1:12" hidden="1" x14ac:dyDescent="0.25">
      <c r="A1569">
        <v>50000249</v>
      </c>
      <c r="B1569">
        <v>1547842</v>
      </c>
      <c r="C1569" t="s">
        <v>223</v>
      </c>
      <c r="D1569">
        <v>8902036888</v>
      </c>
      <c r="E1569" s="14">
        <v>20151126</v>
      </c>
      <c r="F1569">
        <v>7272580</v>
      </c>
      <c r="G1569">
        <v>96400000</v>
      </c>
      <c r="H1569" s="26">
        <v>370101</v>
      </c>
      <c r="I1569">
        <v>270910</v>
      </c>
      <c r="K1569" s="1">
        <v>15950</v>
      </c>
      <c r="L1569"/>
    </row>
    <row r="1570" spans="1:12" hidden="1" x14ac:dyDescent="0.25">
      <c r="A1570">
        <v>50000249</v>
      </c>
      <c r="B1570">
        <v>1547846</v>
      </c>
      <c r="C1570" t="s">
        <v>223</v>
      </c>
      <c r="D1570">
        <v>8902036888</v>
      </c>
      <c r="E1570" s="14">
        <v>20151126</v>
      </c>
      <c r="F1570">
        <v>7272580</v>
      </c>
      <c r="G1570">
        <v>96400000</v>
      </c>
      <c r="H1570" s="26">
        <v>370101</v>
      </c>
      <c r="I1570">
        <v>270910</v>
      </c>
      <c r="K1570" s="1">
        <v>1995877</v>
      </c>
      <c r="L1570"/>
    </row>
    <row r="1571" spans="1:12" hidden="1" x14ac:dyDescent="0.25">
      <c r="A1571">
        <v>50000249</v>
      </c>
      <c r="B1571">
        <v>1555026</v>
      </c>
      <c r="C1571" t="s">
        <v>172</v>
      </c>
      <c r="D1571">
        <v>1081404666</v>
      </c>
      <c r="E1571" s="14">
        <v>20151126</v>
      </c>
      <c r="F1571">
        <v>32039644</v>
      </c>
      <c r="G1571">
        <v>12400000</v>
      </c>
      <c r="H1571" s="26">
        <v>270102</v>
      </c>
      <c r="I1571">
        <v>121204</v>
      </c>
      <c r="K1571" s="1">
        <v>5000</v>
      </c>
      <c r="L1571"/>
    </row>
    <row r="1572" spans="1:12" hidden="1" x14ac:dyDescent="0.25">
      <c r="A1572">
        <v>50000249</v>
      </c>
      <c r="B1572">
        <v>1746330</v>
      </c>
      <c r="C1572" t="s">
        <v>181</v>
      </c>
      <c r="D1572">
        <v>59830308</v>
      </c>
      <c r="E1572" s="14">
        <v>20151126</v>
      </c>
      <c r="F1572">
        <v>31139086</v>
      </c>
      <c r="G1572">
        <v>26800000</v>
      </c>
      <c r="H1572" s="26">
        <v>360200</v>
      </c>
      <c r="I1572">
        <v>360200</v>
      </c>
      <c r="K1572" s="1">
        <v>140064</v>
      </c>
      <c r="L1572"/>
    </row>
    <row r="1573" spans="1:12" hidden="1" x14ac:dyDescent="0.25">
      <c r="A1573">
        <v>50000249</v>
      </c>
      <c r="B1573">
        <v>1891120</v>
      </c>
      <c r="C1573" t="s">
        <v>189</v>
      </c>
      <c r="D1573">
        <v>1113633467</v>
      </c>
      <c r="E1573" s="14">
        <v>20151126</v>
      </c>
      <c r="F1573">
        <v>31736462</v>
      </c>
      <c r="G1573">
        <v>26800000</v>
      </c>
      <c r="H1573" s="26">
        <v>360200</v>
      </c>
      <c r="I1573">
        <v>360200</v>
      </c>
      <c r="K1573" s="1">
        <v>32242</v>
      </c>
      <c r="L1573"/>
    </row>
    <row r="1574" spans="1:12" hidden="1" x14ac:dyDescent="0.25">
      <c r="A1574">
        <v>50000249</v>
      </c>
      <c r="B1574">
        <v>1901250</v>
      </c>
      <c r="C1574" t="s">
        <v>154</v>
      </c>
      <c r="D1574">
        <v>35312926</v>
      </c>
      <c r="E1574" s="14">
        <v>20151126</v>
      </c>
      <c r="F1574">
        <v>30125657</v>
      </c>
      <c r="G1574">
        <v>923272193</v>
      </c>
      <c r="H1574" s="26">
        <v>131401</v>
      </c>
      <c r="I1574">
        <v>131401</v>
      </c>
      <c r="K1574" s="1">
        <v>150000</v>
      </c>
      <c r="L1574"/>
    </row>
    <row r="1575" spans="1:12" hidden="1" x14ac:dyDescent="0.25">
      <c r="A1575">
        <v>50000249</v>
      </c>
      <c r="B1575">
        <v>1947395</v>
      </c>
      <c r="C1575" t="s">
        <v>169</v>
      </c>
      <c r="D1575">
        <v>8912800003</v>
      </c>
      <c r="E1575" s="14">
        <v>20151126</v>
      </c>
      <c r="F1575">
        <v>7333300</v>
      </c>
      <c r="G1575">
        <v>10900000</v>
      </c>
      <c r="H1575" s="26">
        <v>170101</v>
      </c>
      <c r="I1575">
        <v>121255</v>
      </c>
      <c r="K1575" s="1">
        <v>813607.76</v>
      </c>
      <c r="L1575"/>
    </row>
    <row r="1576" spans="1:12" hidden="1" x14ac:dyDescent="0.25">
      <c r="A1576">
        <v>50000249</v>
      </c>
      <c r="B1576">
        <v>1968226</v>
      </c>
      <c r="C1576" t="s">
        <v>204</v>
      </c>
      <c r="D1576">
        <v>12906496</v>
      </c>
      <c r="E1576" s="14">
        <v>20151126</v>
      </c>
      <c r="F1576">
        <v>31672136</v>
      </c>
      <c r="G1576">
        <v>11100000</v>
      </c>
      <c r="H1576" s="26">
        <v>150112</v>
      </c>
      <c r="I1576">
        <v>121275</v>
      </c>
      <c r="K1576" s="1">
        <v>1288700</v>
      </c>
      <c r="L1576"/>
    </row>
    <row r="1577" spans="1:12" hidden="1" x14ac:dyDescent="0.25">
      <c r="A1577">
        <v>50000249</v>
      </c>
      <c r="B1577">
        <v>1984603</v>
      </c>
      <c r="C1577" t="s">
        <v>158</v>
      </c>
      <c r="D1577">
        <v>85084109</v>
      </c>
      <c r="E1577" s="14">
        <v>20151126</v>
      </c>
      <c r="F1577">
        <v>31066362</v>
      </c>
      <c r="G1577">
        <v>11100000</v>
      </c>
      <c r="H1577" s="26">
        <v>150112</v>
      </c>
      <c r="I1577">
        <v>121275</v>
      </c>
      <c r="K1577" s="1">
        <v>1329000</v>
      </c>
      <c r="L1577"/>
    </row>
    <row r="1578" spans="1:12" hidden="1" x14ac:dyDescent="0.25">
      <c r="A1578">
        <v>50000249</v>
      </c>
      <c r="B1578">
        <v>1994879</v>
      </c>
      <c r="C1578" t="s">
        <v>171</v>
      </c>
      <c r="D1578">
        <v>38601607</v>
      </c>
      <c r="E1578" s="14">
        <v>20151126</v>
      </c>
      <c r="F1578">
        <v>3908883</v>
      </c>
      <c r="G1578">
        <v>12200000</v>
      </c>
      <c r="H1578" s="26">
        <v>250101</v>
      </c>
      <c r="I1578">
        <v>121225</v>
      </c>
      <c r="K1578" s="1">
        <v>31500</v>
      </c>
      <c r="L1578"/>
    </row>
    <row r="1579" spans="1:12" hidden="1" x14ac:dyDescent="0.25">
      <c r="A1579">
        <v>50000249</v>
      </c>
      <c r="B1579">
        <v>2004249</v>
      </c>
      <c r="C1579" t="s">
        <v>176</v>
      </c>
      <c r="D1579">
        <v>8001972684</v>
      </c>
      <c r="E1579" s="14">
        <v>20151126</v>
      </c>
      <c r="F1579">
        <v>8331010</v>
      </c>
      <c r="G1579">
        <v>910300000</v>
      </c>
      <c r="H1579" s="26">
        <v>130113</v>
      </c>
      <c r="I1579">
        <v>121205</v>
      </c>
      <c r="K1579" s="1">
        <v>1419925</v>
      </c>
      <c r="L1579"/>
    </row>
    <row r="1580" spans="1:12" hidden="1" x14ac:dyDescent="0.25">
      <c r="A1580">
        <v>50000249</v>
      </c>
      <c r="B1580">
        <v>2014204</v>
      </c>
      <c r="C1580" t="s">
        <v>197</v>
      </c>
      <c r="D1580">
        <v>6491666</v>
      </c>
      <c r="E1580" s="14">
        <v>20151126</v>
      </c>
      <c r="F1580">
        <v>2325163</v>
      </c>
      <c r="G1580">
        <v>923272193</v>
      </c>
      <c r="H1580" s="26">
        <v>131401</v>
      </c>
      <c r="I1580">
        <v>131401</v>
      </c>
      <c r="K1580" s="1">
        <v>10900</v>
      </c>
      <c r="L1580"/>
    </row>
    <row r="1581" spans="1:12" hidden="1" x14ac:dyDescent="0.25">
      <c r="A1581">
        <v>50000249</v>
      </c>
      <c r="B1581">
        <v>2014272</v>
      </c>
      <c r="C1581" t="s">
        <v>197</v>
      </c>
      <c r="D1581">
        <v>31189632</v>
      </c>
      <c r="E1581" s="14">
        <v>20151126</v>
      </c>
      <c r="F1581">
        <v>2322328</v>
      </c>
      <c r="G1581">
        <v>923272193</v>
      </c>
      <c r="H1581" s="26">
        <v>131401</v>
      </c>
      <c r="I1581">
        <v>131401</v>
      </c>
      <c r="K1581" s="1">
        <v>4600</v>
      </c>
      <c r="L1581"/>
    </row>
    <row r="1582" spans="1:12" hidden="1" x14ac:dyDescent="0.25">
      <c r="A1582">
        <v>50000249</v>
      </c>
      <c r="B1582">
        <v>2130921</v>
      </c>
      <c r="C1582" t="s">
        <v>195</v>
      </c>
      <c r="D1582">
        <v>32682996</v>
      </c>
      <c r="E1582" s="14">
        <v>20151126</v>
      </c>
      <c r="F1582">
        <v>0</v>
      </c>
      <c r="G1582">
        <v>13700000</v>
      </c>
      <c r="H1582" s="26">
        <v>290101</v>
      </c>
      <c r="I1582">
        <v>270944</v>
      </c>
      <c r="K1582" s="1">
        <v>265188</v>
      </c>
      <c r="L1582"/>
    </row>
    <row r="1583" spans="1:12" hidden="1" x14ac:dyDescent="0.25">
      <c r="A1583">
        <v>50000249</v>
      </c>
      <c r="B1583">
        <v>2141534</v>
      </c>
      <c r="C1583" t="s">
        <v>154</v>
      </c>
      <c r="D1583">
        <v>51769274</v>
      </c>
      <c r="E1583" s="14">
        <v>20151126</v>
      </c>
      <c r="F1583">
        <v>4647457</v>
      </c>
      <c r="G1583">
        <v>0</v>
      </c>
      <c r="H1583" s="26">
        <v>150104</v>
      </c>
      <c r="I1583">
        <v>270905</v>
      </c>
      <c r="K1583" s="1">
        <v>50000</v>
      </c>
      <c r="L1583"/>
    </row>
    <row r="1584" spans="1:12" hidden="1" x14ac:dyDescent="0.25">
      <c r="A1584">
        <v>50000249</v>
      </c>
      <c r="B1584">
        <v>2144165</v>
      </c>
      <c r="C1584" t="s">
        <v>174</v>
      </c>
      <c r="D1584">
        <v>70126354</v>
      </c>
      <c r="E1584" s="14">
        <v>20151126</v>
      </c>
      <c r="F1584">
        <v>5125695</v>
      </c>
      <c r="G1584">
        <v>11100000</v>
      </c>
      <c r="H1584" s="26">
        <v>150112</v>
      </c>
      <c r="I1584">
        <v>121275</v>
      </c>
      <c r="K1584" s="1">
        <v>520000</v>
      </c>
      <c r="L1584"/>
    </row>
    <row r="1585" spans="1:12" hidden="1" x14ac:dyDescent="0.25">
      <c r="A1585">
        <v>50000249</v>
      </c>
      <c r="B1585">
        <v>2169558</v>
      </c>
      <c r="C1585" t="s">
        <v>163</v>
      </c>
      <c r="D1585">
        <v>73070752</v>
      </c>
      <c r="E1585" s="14">
        <v>20151126</v>
      </c>
      <c r="F1585">
        <v>6536338</v>
      </c>
      <c r="G1585">
        <v>11100000</v>
      </c>
      <c r="H1585" s="26">
        <v>150112</v>
      </c>
      <c r="I1585">
        <v>121275</v>
      </c>
      <c r="K1585" s="1">
        <v>128870</v>
      </c>
      <c r="L1585"/>
    </row>
    <row r="1586" spans="1:12" hidden="1" x14ac:dyDescent="0.25">
      <c r="A1586">
        <v>50000249</v>
      </c>
      <c r="B1586">
        <v>2192532</v>
      </c>
      <c r="C1586" t="s">
        <v>154</v>
      </c>
      <c r="D1586">
        <v>9052963</v>
      </c>
      <c r="E1586" s="14">
        <v>20151126</v>
      </c>
      <c r="F1586">
        <v>3429852</v>
      </c>
      <c r="G1586">
        <v>12200000</v>
      </c>
      <c r="H1586" s="26">
        <v>250101</v>
      </c>
      <c r="I1586">
        <v>121225</v>
      </c>
      <c r="K1586" s="1">
        <v>55000</v>
      </c>
      <c r="L1586"/>
    </row>
    <row r="1587" spans="1:12" hidden="1" x14ac:dyDescent="0.25">
      <c r="A1587">
        <v>50000249</v>
      </c>
      <c r="B1587">
        <v>2205192</v>
      </c>
      <c r="C1587" t="s">
        <v>154</v>
      </c>
      <c r="D1587">
        <v>52030941</v>
      </c>
      <c r="E1587" s="14">
        <v>20151126</v>
      </c>
      <c r="F1587">
        <v>31327497</v>
      </c>
      <c r="G1587">
        <v>12400000</v>
      </c>
      <c r="H1587" s="26">
        <v>270102</v>
      </c>
      <c r="I1587">
        <v>121204</v>
      </c>
      <c r="K1587" s="1">
        <v>5000</v>
      </c>
      <c r="L1587"/>
    </row>
    <row r="1588" spans="1:12" hidden="1" x14ac:dyDescent="0.25">
      <c r="A1588">
        <v>50000249</v>
      </c>
      <c r="B1588">
        <v>2221240</v>
      </c>
      <c r="C1588" t="s">
        <v>165</v>
      </c>
      <c r="D1588">
        <v>8001876219</v>
      </c>
      <c r="E1588" s="14">
        <v>20151126</v>
      </c>
      <c r="F1588">
        <v>8288011</v>
      </c>
      <c r="G1588">
        <v>13700000</v>
      </c>
      <c r="H1588" s="26">
        <v>290101</v>
      </c>
      <c r="I1588">
        <v>270944</v>
      </c>
      <c r="K1588" s="1">
        <v>110000</v>
      </c>
      <c r="L1588"/>
    </row>
    <row r="1589" spans="1:12" hidden="1" x14ac:dyDescent="0.25">
      <c r="A1589">
        <v>50000249</v>
      </c>
      <c r="B1589">
        <v>2282914</v>
      </c>
      <c r="C1589" t="s">
        <v>180</v>
      </c>
      <c r="D1589">
        <v>78075290</v>
      </c>
      <c r="E1589" s="14">
        <v>20151126</v>
      </c>
      <c r="F1589">
        <v>30179320</v>
      </c>
      <c r="G1589">
        <v>12400000</v>
      </c>
      <c r="H1589" s="26">
        <v>270102</v>
      </c>
      <c r="I1589">
        <v>121204</v>
      </c>
      <c r="K1589" s="1">
        <v>5000</v>
      </c>
      <c r="L1589"/>
    </row>
    <row r="1590" spans="1:12" hidden="1" x14ac:dyDescent="0.25">
      <c r="A1590">
        <v>50000249</v>
      </c>
      <c r="B1590">
        <v>2282919</v>
      </c>
      <c r="C1590" t="s">
        <v>180</v>
      </c>
      <c r="D1590">
        <v>1102832831</v>
      </c>
      <c r="E1590" s="14">
        <v>20151126</v>
      </c>
      <c r="F1590">
        <v>30434711</v>
      </c>
      <c r="G1590">
        <v>12400000</v>
      </c>
      <c r="H1590" s="26">
        <v>270102</v>
      </c>
      <c r="I1590">
        <v>121204</v>
      </c>
      <c r="K1590" s="1">
        <v>5000</v>
      </c>
      <c r="L1590"/>
    </row>
    <row r="1591" spans="1:12" hidden="1" x14ac:dyDescent="0.25">
      <c r="A1591">
        <v>50000249</v>
      </c>
      <c r="B1591">
        <v>2291744</v>
      </c>
      <c r="C1591" t="s">
        <v>171</v>
      </c>
      <c r="D1591">
        <v>1080901299</v>
      </c>
      <c r="E1591" s="14">
        <v>20151126</v>
      </c>
      <c r="F1591">
        <v>31288176</v>
      </c>
      <c r="G1591">
        <v>12400000</v>
      </c>
      <c r="H1591" s="26">
        <v>270102</v>
      </c>
      <c r="I1591">
        <v>121204</v>
      </c>
      <c r="K1591" s="1">
        <v>5000</v>
      </c>
      <c r="L1591"/>
    </row>
    <row r="1592" spans="1:12" hidden="1" x14ac:dyDescent="0.25">
      <c r="A1592">
        <v>50000249</v>
      </c>
      <c r="B1592">
        <v>2291745</v>
      </c>
      <c r="C1592" t="s">
        <v>171</v>
      </c>
      <c r="D1592">
        <v>1144055331</v>
      </c>
      <c r="E1592" s="14">
        <v>20151126</v>
      </c>
      <c r="F1592">
        <v>31533070</v>
      </c>
      <c r="G1592">
        <v>12400000</v>
      </c>
      <c r="H1592" s="26">
        <v>270102</v>
      </c>
      <c r="I1592">
        <v>121204</v>
      </c>
      <c r="K1592" s="1">
        <v>5000</v>
      </c>
      <c r="L1592"/>
    </row>
    <row r="1593" spans="1:12" hidden="1" x14ac:dyDescent="0.25">
      <c r="A1593">
        <v>50000249</v>
      </c>
      <c r="B1593">
        <v>2305657</v>
      </c>
      <c r="C1593" t="s">
        <v>154</v>
      </c>
      <c r="D1593">
        <v>1019033886</v>
      </c>
      <c r="E1593" s="14">
        <v>20151126</v>
      </c>
      <c r="F1593">
        <v>4639536</v>
      </c>
      <c r="G1593">
        <v>12400000</v>
      </c>
      <c r="H1593" s="26">
        <v>270102</v>
      </c>
      <c r="I1593">
        <v>121204</v>
      </c>
      <c r="K1593" s="1">
        <v>5000</v>
      </c>
      <c r="L1593"/>
    </row>
    <row r="1594" spans="1:12" hidden="1" x14ac:dyDescent="0.25">
      <c r="A1594">
        <v>50000249</v>
      </c>
      <c r="B1594">
        <v>2397148</v>
      </c>
      <c r="C1594" t="s">
        <v>173</v>
      </c>
      <c r="D1594">
        <v>23740204</v>
      </c>
      <c r="E1594" s="14">
        <v>20151126</v>
      </c>
      <c r="F1594">
        <v>31337796</v>
      </c>
      <c r="G1594">
        <v>13700000</v>
      </c>
      <c r="H1594" s="26">
        <v>290101</v>
      </c>
      <c r="I1594">
        <v>121250</v>
      </c>
      <c r="K1594" s="1">
        <v>300000</v>
      </c>
      <c r="L1594"/>
    </row>
    <row r="1595" spans="1:12" hidden="1" x14ac:dyDescent="0.25">
      <c r="A1595">
        <v>50000249</v>
      </c>
      <c r="B1595">
        <v>2397173</v>
      </c>
      <c r="C1595" t="s">
        <v>193</v>
      </c>
      <c r="D1595">
        <v>74856797</v>
      </c>
      <c r="E1595" s="14">
        <v>20151126</v>
      </c>
      <c r="F1595">
        <v>31144342</v>
      </c>
      <c r="G1595">
        <v>12400000</v>
      </c>
      <c r="H1595" s="26">
        <v>270102</v>
      </c>
      <c r="I1595">
        <v>121204</v>
      </c>
      <c r="K1595" s="1">
        <v>5000</v>
      </c>
      <c r="L1595"/>
    </row>
    <row r="1596" spans="1:12" hidden="1" x14ac:dyDescent="0.25">
      <c r="A1596">
        <v>50000249</v>
      </c>
      <c r="B1596">
        <v>2397174</v>
      </c>
      <c r="C1596" t="s">
        <v>193</v>
      </c>
      <c r="D1596">
        <v>9506612</v>
      </c>
      <c r="E1596" s="14">
        <v>20151126</v>
      </c>
      <c r="F1596">
        <v>31122379</v>
      </c>
      <c r="G1596">
        <v>12400000</v>
      </c>
      <c r="H1596" s="26">
        <v>270102</v>
      </c>
      <c r="I1596">
        <v>121204</v>
      </c>
      <c r="K1596" s="1">
        <v>5000</v>
      </c>
      <c r="L1596"/>
    </row>
    <row r="1597" spans="1:12" hidden="1" x14ac:dyDescent="0.25">
      <c r="A1597">
        <v>50000249</v>
      </c>
      <c r="B1597">
        <v>2423285</v>
      </c>
      <c r="C1597" t="s">
        <v>195</v>
      </c>
      <c r="D1597">
        <v>1085224046</v>
      </c>
      <c r="E1597" s="14">
        <v>20151126</v>
      </c>
      <c r="F1597">
        <v>30137186</v>
      </c>
      <c r="G1597">
        <v>12200000</v>
      </c>
      <c r="H1597" s="26">
        <v>250101</v>
      </c>
      <c r="I1597">
        <v>121225</v>
      </c>
      <c r="K1597" s="1">
        <v>500</v>
      </c>
      <c r="L1597"/>
    </row>
    <row r="1598" spans="1:12" hidden="1" x14ac:dyDescent="0.25">
      <c r="A1598">
        <v>50000249</v>
      </c>
      <c r="B1598">
        <v>2423286</v>
      </c>
      <c r="C1598" t="s">
        <v>195</v>
      </c>
      <c r="D1598">
        <v>79320911</v>
      </c>
      <c r="E1598" s="14">
        <v>20151126</v>
      </c>
      <c r="F1598">
        <v>4232481</v>
      </c>
      <c r="G1598">
        <v>12200000</v>
      </c>
      <c r="H1598" s="26">
        <v>250101</v>
      </c>
      <c r="I1598">
        <v>121225</v>
      </c>
      <c r="K1598" s="1">
        <v>29500</v>
      </c>
      <c r="L1598"/>
    </row>
    <row r="1599" spans="1:12" hidden="1" x14ac:dyDescent="0.25">
      <c r="A1599">
        <v>50000249</v>
      </c>
      <c r="B1599">
        <v>2441559</v>
      </c>
      <c r="C1599" t="s">
        <v>154</v>
      </c>
      <c r="D1599">
        <v>51768163</v>
      </c>
      <c r="E1599" s="14">
        <v>20151126</v>
      </c>
      <c r="F1599">
        <v>5870000</v>
      </c>
      <c r="G1599">
        <v>12800000</v>
      </c>
      <c r="H1599" s="26">
        <v>350300</v>
      </c>
      <c r="I1599">
        <v>350300</v>
      </c>
      <c r="K1599" s="1">
        <v>50</v>
      </c>
      <c r="L1599"/>
    </row>
    <row r="1600" spans="1:12" hidden="1" x14ac:dyDescent="0.25">
      <c r="A1600">
        <v>50000249</v>
      </c>
      <c r="B1600">
        <v>2443097</v>
      </c>
      <c r="C1600" t="s">
        <v>160</v>
      </c>
      <c r="D1600">
        <v>65734452</v>
      </c>
      <c r="E1600" s="14">
        <v>20151126</v>
      </c>
      <c r="F1600">
        <v>2700361</v>
      </c>
      <c r="G1600">
        <v>26800000</v>
      </c>
      <c r="H1600" s="26">
        <v>360200</v>
      </c>
      <c r="I1600">
        <v>360200</v>
      </c>
      <c r="K1600" s="1">
        <v>6000</v>
      </c>
      <c r="L1600"/>
    </row>
    <row r="1601" spans="1:12" hidden="1" x14ac:dyDescent="0.25">
      <c r="A1601">
        <v>50000249</v>
      </c>
      <c r="B1601">
        <v>2461831</v>
      </c>
      <c r="C1601" t="s">
        <v>154</v>
      </c>
      <c r="D1601">
        <v>1091807037</v>
      </c>
      <c r="E1601" s="14">
        <v>20151126</v>
      </c>
      <c r="F1601">
        <v>31940137</v>
      </c>
      <c r="G1601">
        <v>12400000</v>
      </c>
      <c r="H1601" s="26">
        <v>270102</v>
      </c>
      <c r="I1601">
        <v>121204</v>
      </c>
      <c r="K1601" s="1">
        <v>5000</v>
      </c>
      <c r="L1601"/>
    </row>
    <row r="1602" spans="1:12" hidden="1" x14ac:dyDescent="0.25">
      <c r="A1602">
        <v>50000249</v>
      </c>
      <c r="B1602">
        <v>2465232</v>
      </c>
      <c r="C1602" t="s">
        <v>154</v>
      </c>
      <c r="D1602">
        <v>1013599184</v>
      </c>
      <c r="E1602" s="14">
        <v>20151126</v>
      </c>
      <c r="F1602">
        <v>32034658</v>
      </c>
      <c r="G1602">
        <v>12400000</v>
      </c>
      <c r="H1602" s="26">
        <v>270102</v>
      </c>
      <c r="I1602">
        <v>121204</v>
      </c>
      <c r="K1602" s="1">
        <v>5000</v>
      </c>
      <c r="L1602"/>
    </row>
    <row r="1603" spans="1:12" hidden="1" x14ac:dyDescent="0.25">
      <c r="A1603">
        <v>50000249</v>
      </c>
      <c r="B1603">
        <v>2475801</v>
      </c>
      <c r="C1603" t="s">
        <v>187</v>
      </c>
      <c r="D1603">
        <v>1191585</v>
      </c>
      <c r="E1603" s="14">
        <v>20151126</v>
      </c>
      <c r="F1603">
        <v>31120908</v>
      </c>
      <c r="G1603">
        <v>923272193</v>
      </c>
      <c r="H1603" s="26">
        <v>131401</v>
      </c>
      <c r="I1603">
        <v>131401</v>
      </c>
      <c r="K1603" s="1">
        <v>36300</v>
      </c>
      <c r="L1603"/>
    </row>
    <row r="1604" spans="1:12" hidden="1" x14ac:dyDescent="0.25">
      <c r="A1604">
        <v>50000249</v>
      </c>
      <c r="B1604">
        <v>2488331</v>
      </c>
      <c r="C1604" t="s">
        <v>169</v>
      </c>
      <c r="D1604">
        <v>1085256077</v>
      </c>
      <c r="E1604" s="14">
        <v>20151126</v>
      </c>
      <c r="F1604">
        <v>31653293</v>
      </c>
      <c r="G1604">
        <v>12400000</v>
      </c>
      <c r="H1604" s="26">
        <v>270102</v>
      </c>
      <c r="I1604">
        <v>121204</v>
      </c>
      <c r="K1604" s="1">
        <v>5000</v>
      </c>
      <c r="L1604"/>
    </row>
    <row r="1605" spans="1:12" hidden="1" x14ac:dyDescent="0.25">
      <c r="A1605">
        <v>50000249</v>
      </c>
      <c r="B1605">
        <v>2488334</v>
      </c>
      <c r="C1605" t="s">
        <v>169</v>
      </c>
      <c r="D1605">
        <v>1085277671</v>
      </c>
      <c r="E1605" s="14">
        <v>20151126</v>
      </c>
      <c r="F1605">
        <v>121204</v>
      </c>
      <c r="G1605">
        <v>12400000</v>
      </c>
      <c r="H1605" s="26">
        <v>270102</v>
      </c>
      <c r="I1605">
        <v>121204</v>
      </c>
      <c r="K1605" s="1">
        <v>5000</v>
      </c>
      <c r="L1605"/>
    </row>
    <row r="1606" spans="1:12" hidden="1" x14ac:dyDescent="0.25">
      <c r="A1606">
        <v>50000249</v>
      </c>
      <c r="B1606">
        <v>2488335</v>
      </c>
      <c r="C1606" t="s">
        <v>169</v>
      </c>
      <c r="D1606">
        <v>8912800003</v>
      </c>
      <c r="E1606" s="14">
        <v>20151126</v>
      </c>
      <c r="F1606">
        <v>7333300</v>
      </c>
      <c r="G1606">
        <v>10900000</v>
      </c>
      <c r="H1606" s="26">
        <v>170101</v>
      </c>
      <c r="I1606">
        <v>121255</v>
      </c>
      <c r="K1606" s="1">
        <v>3693290</v>
      </c>
      <c r="L1606"/>
    </row>
    <row r="1607" spans="1:12" hidden="1" x14ac:dyDescent="0.25">
      <c r="A1607">
        <v>50000249</v>
      </c>
      <c r="B1607">
        <v>2524090</v>
      </c>
      <c r="C1607" t="s">
        <v>166</v>
      </c>
      <c r="D1607">
        <v>1098637605</v>
      </c>
      <c r="E1607" s="14">
        <v>20151126</v>
      </c>
      <c r="F1607">
        <v>31087304</v>
      </c>
      <c r="G1607">
        <v>12200000</v>
      </c>
      <c r="H1607" s="26">
        <v>250101</v>
      </c>
      <c r="I1607">
        <v>121225</v>
      </c>
      <c r="K1607" s="1">
        <v>30200</v>
      </c>
      <c r="L1607"/>
    </row>
    <row r="1608" spans="1:12" hidden="1" x14ac:dyDescent="0.25">
      <c r="A1608">
        <v>50000249</v>
      </c>
      <c r="B1608">
        <v>2525230</v>
      </c>
      <c r="C1608" t="s">
        <v>181</v>
      </c>
      <c r="D1608">
        <v>10251568</v>
      </c>
      <c r="E1608" s="14">
        <v>20151126</v>
      </c>
      <c r="F1608">
        <v>31550879</v>
      </c>
      <c r="G1608">
        <v>26800000</v>
      </c>
      <c r="H1608" s="26">
        <v>360200</v>
      </c>
      <c r="I1608">
        <v>360200</v>
      </c>
      <c r="K1608" s="1">
        <v>97064</v>
      </c>
      <c r="L1608"/>
    </row>
    <row r="1609" spans="1:12" hidden="1" x14ac:dyDescent="0.25">
      <c r="A1609">
        <v>50000249</v>
      </c>
      <c r="B1609">
        <v>2527881</v>
      </c>
      <c r="C1609" t="s">
        <v>171</v>
      </c>
      <c r="D1609">
        <v>1144143033</v>
      </c>
      <c r="E1609" s="14">
        <v>20151126</v>
      </c>
      <c r="F1609">
        <v>31528040</v>
      </c>
      <c r="G1609">
        <v>12400000</v>
      </c>
      <c r="H1609" s="26">
        <v>270102</v>
      </c>
      <c r="I1609">
        <v>121204</v>
      </c>
      <c r="K1609" s="1">
        <v>5000</v>
      </c>
      <c r="L1609"/>
    </row>
    <row r="1610" spans="1:12" hidden="1" x14ac:dyDescent="0.25">
      <c r="A1610">
        <v>50000249</v>
      </c>
      <c r="B1610">
        <v>2549734</v>
      </c>
      <c r="C1610" t="s">
        <v>154</v>
      </c>
      <c r="D1610">
        <v>80912896</v>
      </c>
      <c r="E1610" s="14">
        <v>20151126</v>
      </c>
      <c r="F1610">
        <v>2814227</v>
      </c>
      <c r="G1610">
        <v>12200000</v>
      </c>
      <c r="H1610" s="26">
        <v>250101</v>
      </c>
      <c r="I1610">
        <v>121225</v>
      </c>
      <c r="K1610" s="1">
        <v>59700</v>
      </c>
      <c r="L1610"/>
    </row>
    <row r="1611" spans="1:12" hidden="1" x14ac:dyDescent="0.25">
      <c r="A1611">
        <v>50000249</v>
      </c>
      <c r="B1611">
        <v>2549739</v>
      </c>
      <c r="C1611" t="s">
        <v>154</v>
      </c>
      <c r="D1611">
        <v>51900575</v>
      </c>
      <c r="E1611" s="14">
        <v>20151126</v>
      </c>
      <c r="F1611">
        <v>31850235</v>
      </c>
      <c r="G1611">
        <v>26800000</v>
      </c>
      <c r="H1611" s="26">
        <v>360200</v>
      </c>
      <c r="I1611">
        <v>360200</v>
      </c>
      <c r="K1611" s="1">
        <v>13421</v>
      </c>
      <c r="L1611"/>
    </row>
    <row r="1612" spans="1:12" hidden="1" x14ac:dyDescent="0.25">
      <c r="A1612">
        <v>50000249</v>
      </c>
      <c r="B1612">
        <v>2580080</v>
      </c>
      <c r="C1612" t="s">
        <v>167</v>
      </c>
      <c r="D1612">
        <v>60448283</v>
      </c>
      <c r="E1612" s="14">
        <v>20151126</v>
      </c>
      <c r="F1612">
        <v>5750964</v>
      </c>
      <c r="G1612">
        <v>12400000</v>
      </c>
      <c r="H1612" s="26">
        <v>270102</v>
      </c>
      <c r="I1612">
        <v>121204</v>
      </c>
      <c r="K1612" s="1">
        <v>5000</v>
      </c>
      <c r="L1612"/>
    </row>
    <row r="1613" spans="1:12" hidden="1" x14ac:dyDescent="0.25">
      <c r="A1613">
        <v>50000249</v>
      </c>
      <c r="B1613">
        <v>2588948</v>
      </c>
      <c r="C1613" t="s">
        <v>170</v>
      </c>
      <c r="D1613">
        <v>26258409</v>
      </c>
      <c r="E1613" s="14">
        <v>20151126</v>
      </c>
      <c r="F1613">
        <v>31274270</v>
      </c>
      <c r="G1613">
        <v>96300000</v>
      </c>
      <c r="H1613" s="26">
        <v>360101</v>
      </c>
      <c r="I1613">
        <v>360101</v>
      </c>
      <c r="K1613" s="1">
        <v>400000</v>
      </c>
      <c r="L1613"/>
    </row>
    <row r="1614" spans="1:12" hidden="1" x14ac:dyDescent="0.25">
      <c r="A1614">
        <v>50000249</v>
      </c>
      <c r="B1614">
        <v>2617434</v>
      </c>
      <c r="C1614" t="s">
        <v>154</v>
      </c>
      <c r="D1614">
        <v>1069731145</v>
      </c>
      <c r="E1614" s="14">
        <v>20151126</v>
      </c>
      <c r="F1614">
        <v>30074907</v>
      </c>
      <c r="G1614">
        <v>11500000</v>
      </c>
      <c r="H1614" s="26">
        <v>130101</v>
      </c>
      <c r="I1614">
        <v>12102118</v>
      </c>
      <c r="K1614" s="1">
        <v>12000</v>
      </c>
      <c r="L1614"/>
    </row>
    <row r="1615" spans="1:12" hidden="1" x14ac:dyDescent="0.25">
      <c r="A1615">
        <v>50000249</v>
      </c>
      <c r="B1615">
        <v>2617435</v>
      </c>
      <c r="C1615" t="s">
        <v>154</v>
      </c>
      <c r="D1615">
        <v>52716224</v>
      </c>
      <c r="E1615" s="14">
        <v>20151126</v>
      </c>
      <c r="F1615">
        <v>31123157</v>
      </c>
      <c r="G1615">
        <v>11500000</v>
      </c>
      <c r="H1615" s="26">
        <v>130101</v>
      </c>
      <c r="I1615">
        <v>12102118</v>
      </c>
      <c r="K1615" s="1">
        <v>12000</v>
      </c>
      <c r="L1615"/>
    </row>
    <row r="1616" spans="1:12" hidden="1" x14ac:dyDescent="0.25">
      <c r="A1616">
        <v>50000249</v>
      </c>
      <c r="B1616">
        <v>2625703</v>
      </c>
      <c r="C1616" t="s">
        <v>169</v>
      </c>
      <c r="D1616">
        <v>1085290213</v>
      </c>
      <c r="E1616" s="14">
        <v>20151126</v>
      </c>
      <c r="F1616">
        <v>32078750</v>
      </c>
      <c r="G1616">
        <v>12400000</v>
      </c>
      <c r="H1616" s="26">
        <v>270102</v>
      </c>
      <c r="I1616">
        <v>121204</v>
      </c>
      <c r="K1616" s="1">
        <v>5000</v>
      </c>
      <c r="L1616"/>
    </row>
    <row r="1617" spans="1:12" hidden="1" x14ac:dyDescent="0.25">
      <c r="A1617">
        <v>50000249</v>
      </c>
      <c r="B1617">
        <v>2645058</v>
      </c>
      <c r="C1617" t="s">
        <v>154</v>
      </c>
      <c r="D1617">
        <v>80926640</v>
      </c>
      <c r="E1617" s="14">
        <v>20151126</v>
      </c>
      <c r="F1617">
        <v>31081082</v>
      </c>
      <c r="G1617">
        <v>12400000</v>
      </c>
      <c r="H1617" s="26">
        <v>270102</v>
      </c>
      <c r="I1617">
        <v>121204</v>
      </c>
      <c r="K1617" s="1">
        <v>5000</v>
      </c>
      <c r="L1617"/>
    </row>
    <row r="1618" spans="1:12" hidden="1" x14ac:dyDescent="0.25">
      <c r="A1618">
        <v>50000249</v>
      </c>
      <c r="B1618">
        <v>2647370</v>
      </c>
      <c r="C1618" t="s">
        <v>160</v>
      </c>
      <c r="D1618">
        <v>1110491366</v>
      </c>
      <c r="E1618" s="14">
        <v>20151126</v>
      </c>
      <c r="F1618">
        <v>2744858</v>
      </c>
      <c r="G1618">
        <v>12400000</v>
      </c>
      <c r="H1618" s="26">
        <v>270102</v>
      </c>
      <c r="I1618">
        <v>121204</v>
      </c>
      <c r="K1618" s="1">
        <v>5000</v>
      </c>
      <c r="L1618"/>
    </row>
    <row r="1619" spans="1:12" hidden="1" x14ac:dyDescent="0.25">
      <c r="A1619">
        <v>50000249</v>
      </c>
      <c r="B1619">
        <v>2647474</v>
      </c>
      <c r="C1619" t="s">
        <v>160</v>
      </c>
      <c r="D1619">
        <v>1110455505</v>
      </c>
      <c r="E1619" s="14">
        <v>20151126</v>
      </c>
      <c r="F1619">
        <v>2617331</v>
      </c>
      <c r="G1619">
        <v>26800000</v>
      </c>
      <c r="H1619" s="26">
        <v>360200</v>
      </c>
      <c r="I1619">
        <v>360200</v>
      </c>
      <c r="K1619" s="1">
        <v>7000</v>
      </c>
      <c r="L1619"/>
    </row>
    <row r="1620" spans="1:12" hidden="1" x14ac:dyDescent="0.25">
      <c r="A1620">
        <v>50000249</v>
      </c>
      <c r="B1620">
        <v>2647475</v>
      </c>
      <c r="C1620" t="s">
        <v>160</v>
      </c>
      <c r="D1620">
        <v>49766458</v>
      </c>
      <c r="E1620" s="14">
        <v>20151126</v>
      </c>
      <c r="F1620">
        <v>2613749</v>
      </c>
      <c r="G1620">
        <v>26800000</v>
      </c>
      <c r="H1620" s="26">
        <v>360200</v>
      </c>
      <c r="I1620">
        <v>360200</v>
      </c>
      <c r="K1620" s="1">
        <v>7000</v>
      </c>
      <c r="L1620"/>
    </row>
    <row r="1621" spans="1:12" hidden="1" x14ac:dyDescent="0.25">
      <c r="A1621">
        <v>50000249</v>
      </c>
      <c r="B1621">
        <v>22352116</v>
      </c>
      <c r="C1621" t="s">
        <v>154</v>
      </c>
      <c r="D1621">
        <v>20885202</v>
      </c>
      <c r="E1621" s="14">
        <v>20151126</v>
      </c>
      <c r="F1621">
        <v>31184856</v>
      </c>
      <c r="G1621">
        <v>923272193</v>
      </c>
      <c r="H1621" s="26">
        <v>131401</v>
      </c>
      <c r="I1621">
        <v>131401</v>
      </c>
      <c r="K1621" s="1">
        <v>28200</v>
      </c>
      <c r="L1621"/>
    </row>
    <row r="1622" spans="1:12" hidden="1" x14ac:dyDescent="0.25">
      <c r="A1622">
        <v>50000249</v>
      </c>
      <c r="B1622">
        <v>39446861</v>
      </c>
      <c r="C1622" t="s">
        <v>156</v>
      </c>
      <c r="D1622">
        <v>91268048</v>
      </c>
      <c r="E1622" s="14">
        <v>20151126</v>
      </c>
      <c r="F1622">
        <v>31126128</v>
      </c>
      <c r="G1622">
        <v>910300000</v>
      </c>
      <c r="H1622" s="26">
        <v>130113</v>
      </c>
      <c r="I1622">
        <v>121235</v>
      </c>
      <c r="K1622" s="1">
        <v>115500</v>
      </c>
      <c r="L1622"/>
    </row>
    <row r="1623" spans="1:12" hidden="1" x14ac:dyDescent="0.25">
      <c r="A1623">
        <v>50000249</v>
      </c>
      <c r="B1623">
        <v>225</v>
      </c>
      <c r="C1623" t="s">
        <v>154</v>
      </c>
      <c r="D1623">
        <v>20489664</v>
      </c>
      <c r="E1623" s="14">
        <v>20151126</v>
      </c>
      <c r="F1623">
        <v>31326223</v>
      </c>
      <c r="G1623">
        <v>923272193</v>
      </c>
      <c r="H1623" s="26">
        <v>131401</v>
      </c>
      <c r="I1623">
        <v>131401</v>
      </c>
      <c r="K1623" s="1">
        <v>33821679.5</v>
      </c>
    </row>
    <row r="1624" spans="1:12" hidden="1" x14ac:dyDescent="0.25">
      <c r="A1624">
        <v>50000249</v>
      </c>
      <c r="B1624">
        <v>41373809</v>
      </c>
      <c r="C1624" t="s">
        <v>208</v>
      </c>
      <c r="D1624">
        <v>899999466</v>
      </c>
      <c r="E1624" s="14">
        <v>20151126</v>
      </c>
      <c r="F1624">
        <v>8548121</v>
      </c>
      <c r="G1624">
        <v>923272193</v>
      </c>
      <c r="H1624" s="26">
        <v>131401</v>
      </c>
      <c r="I1624">
        <v>131401</v>
      </c>
      <c r="K1624" s="1">
        <v>86307</v>
      </c>
      <c r="L1624"/>
    </row>
    <row r="1625" spans="1:12" hidden="1" x14ac:dyDescent="0.25">
      <c r="A1625">
        <v>50000249</v>
      </c>
      <c r="B1625">
        <v>42149745</v>
      </c>
      <c r="C1625" t="s">
        <v>206</v>
      </c>
      <c r="D1625">
        <v>74327005</v>
      </c>
      <c r="E1625" s="14">
        <v>20151126</v>
      </c>
      <c r="F1625">
        <v>31081771</v>
      </c>
      <c r="G1625">
        <v>12400000</v>
      </c>
      <c r="H1625" s="26">
        <v>270102</v>
      </c>
      <c r="I1625">
        <v>121204</v>
      </c>
      <c r="K1625" s="1">
        <v>5000</v>
      </c>
      <c r="L1625"/>
    </row>
    <row r="1626" spans="1:12" hidden="1" x14ac:dyDescent="0.25">
      <c r="A1626">
        <v>50000249</v>
      </c>
      <c r="B1626">
        <v>42912670</v>
      </c>
      <c r="C1626" t="s">
        <v>154</v>
      </c>
      <c r="D1626">
        <v>41728105</v>
      </c>
      <c r="E1626" s="14">
        <v>20151126</v>
      </c>
      <c r="F1626">
        <v>7744932</v>
      </c>
      <c r="G1626">
        <v>923272193</v>
      </c>
      <c r="H1626" s="26">
        <v>131401</v>
      </c>
      <c r="I1626">
        <v>131401</v>
      </c>
      <c r="K1626" s="1">
        <v>712000</v>
      </c>
      <c r="L1626"/>
    </row>
    <row r="1627" spans="1:12" hidden="1" x14ac:dyDescent="0.25">
      <c r="A1627">
        <v>50000249</v>
      </c>
      <c r="B1627">
        <v>42913189</v>
      </c>
      <c r="C1627" t="s">
        <v>154</v>
      </c>
      <c r="D1627">
        <v>1018453508</v>
      </c>
      <c r="E1627" s="14">
        <v>20151126</v>
      </c>
      <c r="F1627">
        <v>6210327</v>
      </c>
      <c r="G1627">
        <v>12400000</v>
      </c>
      <c r="H1627" s="26">
        <v>270102</v>
      </c>
      <c r="I1627">
        <v>121204</v>
      </c>
      <c r="K1627" s="1">
        <v>5000</v>
      </c>
      <c r="L1627"/>
    </row>
    <row r="1628" spans="1:12" hidden="1" x14ac:dyDescent="0.25">
      <c r="A1628">
        <v>50000249</v>
      </c>
      <c r="B1628">
        <v>43058287</v>
      </c>
      <c r="C1628" t="s">
        <v>186</v>
      </c>
      <c r="D1628">
        <v>1045686002</v>
      </c>
      <c r="E1628" s="14">
        <v>20151126</v>
      </c>
      <c r="F1628">
        <v>30055300</v>
      </c>
      <c r="G1628">
        <v>923272421</v>
      </c>
      <c r="H1628" s="26">
        <v>190101</v>
      </c>
      <c r="I1628">
        <v>190101</v>
      </c>
      <c r="K1628" s="1">
        <v>107400</v>
      </c>
      <c r="L1628"/>
    </row>
    <row r="1629" spans="1:12" hidden="1" x14ac:dyDescent="0.25">
      <c r="A1629">
        <v>50000249</v>
      </c>
      <c r="B1629">
        <v>44375108</v>
      </c>
      <c r="C1629" t="s">
        <v>221</v>
      </c>
      <c r="D1629">
        <v>1026572453</v>
      </c>
      <c r="E1629" s="14">
        <v>20151126</v>
      </c>
      <c r="F1629">
        <v>2991753</v>
      </c>
      <c r="G1629">
        <v>12400000</v>
      </c>
      <c r="H1629" s="26">
        <v>270102</v>
      </c>
      <c r="I1629">
        <v>121204</v>
      </c>
      <c r="K1629" s="1">
        <v>5000</v>
      </c>
      <c r="L1629"/>
    </row>
    <row r="1630" spans="1:12" hidden="1" x14ac:dyDescent="0.25">
      <c r="A1630">
        <v>50000249</v>
      </c>
      <c r="B1630">
        <v>44601630</v>
      </c>
      <c r="C1630" t="s">
        <v>213</v>
      </c>
      <c r="D1630">
        <v>8999993186</v>
      </c>
      <c r="E1630" s="14">
        <v>20151126</v>
      </c>
      <c r="F1630">
        <v>5939150</v>
      </c>
      <c r="G1630">
        <v>96400000</v>
      </c>
      <c r="H1630" s="26">
        <v>370101</v>
      </c>
      <c r="I1630">
        <v>270910</v>
      </c>
      <c r="K1630" s="1">
        <v>72107.63</v>
      </c>
      <c r="L1630"/>
    </row>
    <row r="1631" spans="1:12" hidden="1" x14ac:dyDescent="0.25">
      <c r="A1631">
        <v>50000249</v>
      </c>
      <c r="B1631">
        <v>45594823</v>
      </c>
      <c r="C1631" t="s">
        <v>154</v>
      </c>
      <c r="D1631">
        <v>41600291</v>
      </c>
      <c r="E1631" s="14">
        <v>20151126</v>
      </c>
      <c r="F1631">
        <v>8039864</v>
      </c>
      <c r="G1631">
        <v>923272193</v>
      </c>
      <c r="H1631" s="26">
        <v>131401</v>
      </c>
      <c r="I1631">
        <v>131401</v>
      </c>
      <c r="K1631" s="1">
        <v>9600</v>
      </c>
      <c r="L1631"/>
    </row>
    <row r="1632" spans="1:12" hidden="1" x14ac:dyDescent="0.25">
      <c r="A1632">
        <v>50000249</v>
      </c>
      <c r="B1632">
        <v>45594870</v>
      </c>
      <c r="C1632" t="s">
        <v>154</v>
      </c>
      <c r="D1632">
        <v>17802050</v>
      </c>
      <c r="E1632" s="14">
        <v>20151126</v>
      </c>
      <c r="F1632">
        <v>3033055</v>
      </c>
      <c r="G1632">
        <v>923272193</v>
      </c>
      <c r="H1632" s="26">
        <v>131401</v>
      </c>
      <c r="I1632">
        <v>131401</v>
      </c>
      <c r="K1632" s="1">
        <v>6600</v>
      </c>
      <c r="L1632"/>
    </row>
    <row r="1633" spans="1:12" hidden="1" x14ac:dyDescent="0.25">
      <c r="A1633">
        <v>50000249</v>
      </c>
      <c r="B1633">
        <v>46417850</v>
      </c>
      <c r="C1633" t="s">
        <v>231</v>
      </c>
      <c r="D1633">
        <v>8902060338</v>
      </c>
      <c r="E1633" s="14">
        <v>20151126</v>
      </c>
      <c r="F1633">
        <v>7486341</v>
      </c>
      <c r="G1633">
        <v>821500000</v>
      </c>
      <c r="H1633" s="26">
        <v>410101</v>
      </c>
      <c r="I1633">
        <v>270242</v>
      </c>
      <c r="K1633" s="1">
        <v>50829</v>
      </c>
      <c r="L1633"/>
    </row>
    <row r="1634" spans="1:12" hidden="1" x14ac:dyDescent="0.25">
      <c r="A1634">
        <v>50000249</v>
      </c>
      <c r="B1634">
        <v>46598231</v>
      </c>
      <c r="C1634" t="s">
        <v>154</v>
      </c>
      <c r="D1634">
        <v>93389098</v>
      </c>
      <c r="E1634" s="14">
        <v>20151126</v>
      </c>
      <c r="F1634">
        <v>6111091</v>
      </c>
      <c r="G1634">
        <v>12400000</v>
      </c>
      <c r="H1634" s="26">
        <v>270102</v>
      </c>
      <c r="I1634">
        <v>121204</v>
      </c>
      <c r="K1634" s="1">
        <v>5000</v>
      </c>
      <c r="L1634"/>
    </row>
    <row r="1635" spans="1:12" hidden="1" x14ac:dyDescent="0.25">
      <c r="A1635">
        <v>50000249</v>
      </c>
      <c r="B1635">
        <v>46649013</v>
      </c>
      <c r="C1635" t="s">
        <v>154</v>
      </c>
      <c r="D1635">
        <v>1032453686</v>
      </c>
      <c r="E1635" s="14">
        <v>20151126</v>
      </c>
      <c r="F1635">
        <v>6463060</v>
      </c>
      <c r="G1635">
        <v>12400000</v>
      </c>
      <c r="H1635" s="26">
        <v>270102</v>
      </c>
      <c r="I1635">
        <v>270102</v>
      </c>
      <c r="K1635" s="1">
        <v>4000</v>
      </c>
      <c r="L1635"/>
    </row>
    <row r="1636" spans="1:12" hidden="1" x14ac:dyDescent="0.25">
      <c r="A1636">
        <v>50000249</v>
      </c>
      <c r="B1636">
        <v>65590851</v>
      </c>
      <c r="C1636" t="s">
        <v>154</v>
      </c>
      <c r="D1636">
        <v>30208856</v>
      </c>
      <c r="E1636" s="14">
        <v>20151126</v>
      </c>
      <c r="F1636">
        <v>31159809</v>
      </c>
      <c r="G1636">
        <v>96400000</v>
      </c>
      <c r="H1636" s="26">
        <v>370101</v>
      </c>
      <c r="I1636">
        <v>121280</v>
      </c>
      <c r="K1636" s="1">
        <v>28000</v>
      </c>
      <c r="L1636"/>
    </row>
    <row r="1637" spans="1:12" hidden="1" x14ac:dyDescent="0.25">
      <c r="A1637">
        <v>50000249</v>
      </c>
      <c r="B1637">
        <v>660836</v>
      </c>
      <c r="C1637" t="s">
        <v>185</v>
      </c>
      <c r="D1637">
        <v>1117525559</v>
      </c>
      <c r="E1637" s="14">
        <v>20151127</v>
      </c>
      <c r="F1637">
        <v>31433441</v>
      </c>
      <c r="G1637">
        <v>12400000</v>
      </c>
      <c r="H1637" s="26">
        <v>270102</v>
      </c>
      <c r="I1637">
        <v>121204</v>
      </c>
      <c r="K1637" s="1">
        <v>5000</v>
      </c>
      <c r="L1637"/>
    </row>
    <row r="1638" spans="1:12" hidden="1" x14ac:dyDescent="0.25">
      <c r="A1638">
        <v>50000249</v>
      </c>
      <c r="B1638">
        <v>880037</v>
      </c>
      <c r="C1638" t="s">
        <v>173</v>
      </c>
      <c r="D1638">
        <v>1049635407</v>
      </c>
      <c r="E1638" s="14">
        <v>20151127</v>
      </c>
      <c r="F1638">
        <v>31440037</v>
      </c>
      <c r="G1638">
        <v>12400000</v>
      </c>
      <c r="H1638" s="26">
        <v>270102</v>
      </c>
      <c r="I1638">
        <v>121204</v>
      </c>
      <c r="K1638" s="1">
        <v>5000</v>
      </c>
      <c r="L1638"/>
    </row>
    <row r="1639" spans="1:12" hidden="1" x14ac:dyDescent="0.25">
      <c r="A1639">
        <v>50000249</v>
      </c>
      <c r="B1639">
        <v>880038</v>
      </c>
      <c r="C1639" t="s">
        <v>173</v>
      </c>
      <c r="D1639">
        <v>1099208612</v>
      </c>
      <c r="E1639" s="14">
        <v>20151127</v>
      </c>
      <c r="F1639">
        <v>31882721</v>
      </c>
      <c r="G1639">
        <v>12400000</v>
      </c>
      <c r="H1639" s="26">
        <v>270102</v>
      </c>
      <c r="I1639">
        <v>121204</v>
      </c>
      <c r="K1639" s="1">
        <v>5000</v>
      </c>
      <c r="L1639"/>
    </row>
    <row r="1640" spans="1:12" hidden="1" x14ac:dyDescent="0.25">
      <c r="A1640">
        <v>50000249</v>
      </c>
      <c r="B1640">
        <v>880039</v>
      </c>
      <c r="C1640" t="s">
        <v>173</v>
      </c>
      <c r="D1640">
        <v>1099208612</v>
      </c>
      <c r="E1640" s="14">
        <v>20151127</v>
      </c>
      <c r="F1640">
        <v>31882721</v>
      </c>
      <c r="G1640">
        <v>12400000</v>
      </c>
      <c r="H1640" s="26">
        <v>270102</v>
      </c>
      <c r="I1640">
        <v>121204</v>
      </c>
      <c r="K1640" s="1">
        <v>5000</v>
      </c>
      <c r="L1640"/>
    </row>
    <row r="1641" spans="1:12" hidden="1" x14ac:dyDescent="0.25">
      <c r="A1641">
        <v>50000249</v>
      </c>
      <c r="B1641">
        <v>916320</v>
      </c>
      <c r="C1641" t="s">
        <v>154</v>
      </c>
      <c r="D1641">
        <v>39731527</v>
      </c>
      <c r="E1641" s="14">
        <v>20151127</v>
      </c>
      <c r="F1641">
        <v>31360833</v>
      </c>
      <c r="G1641">
        <v>12400000</v>
      </c>
      <c r="H1641" s="26">
        <v>270102</v>
      </c>
      <c r="I1641">
        <v>121204</v>
      </c>
      <c r="K1641" s="1">
        <v>5000</v>
      </c>
      <c r="L1641"/>
    </row>
    <row r="1642" spans="1:12" hidden="1" x14ac:dyDescent="0.25">
      <c r="A1642">
        <v>50000249</v>
      </c>
      <c r="B1642">
        <v>916321</v>
      </c>
      <c r="C1642" t="s">
        <v>154</v>
      </c>
      <c r="D1642">
        <v>80109701</v>
      </c>
      <c r="E1642" s="14">
        <v>20151127</v>
      </c>
      <c r="F1642">
        <v>31534096</v>
      </c>
      <c r="G1642">
        <v>12400000</v>
      </c>
      <c r="H1642" s="26">
        <v>270102</v>
      </c>
      <c r="I1642">
        <v>121204</v>
      </c>
      <c r="K1642" s="1">
        <v>5000</v>
      </c>
      <c r="L1642"/>
    </row>
    <row r="1643" spans="1:12" hidden="1" x14ac:dyDescent="0.25">
      <c r="A1643">
        <v>50000249</v>
      </c>
      <c r="B1643">
        <v>916322</v>
      </c>
      <c r="C1643" t="s">
        <v>154</v>
      </c>
      <c r="D1643">
        <v>1013637319</v>
      </c>
      <c r="E1643" s="14">
        <v>20151127</v>
      </c>
      <c r="F1643">
        <v>31067752</v>
      </c>
      <c r="G1643">
        <v>12400000</v>
      </c>
      <c r="H1643" s="26">
        <v>270102</v>
      </c>
      <c r="I1643">
        <v>121204</v>
      </c>
      <c r="K1643" s="1">
        <v>5000</v>
      </c>
      <c r="L1643"/>
    </row>
    <row r="1644" spans="1:12" hidden="1" x14ac:dyDescent="0.25">
      <c r="A1644">
        <v>50000249</v>
      </c>
      <c r="B1644">
        <v>916323</v>
      </c>
      <c r="C1644" t="s">
        <v>154</v>
      </c>
      <c r="D1644">
        <v>1013637319</v>
      </c>
      <c r="E1644" s="14">
        <v>20151127</v>
      </c>
      <c r="F1644">
        <v>31067752</v>
      </c>
      <c r="G1644">
        <v>12400000</v>
      </c>
      <c r="H1644" s="26">
        <v>270102</v>
      </c>
      <c r="I1644">
        <v>121204</v>
      </c>
      <c r="K1644" s="1">
        <v>5000</v>
      </c>
      <c r="L1644"/>
    </row>
    <row r="1645" spans="1:12" hidden="1" x14ac:dyDescent="0.25">
      <c r="A1645">
        <v>50000249</v>
      </c>
      <c r="B1645">
        <v>916331</v>
      </c>
      <c r="C1645" t="s">
        <v>154</v>
      </c>
      <c r="D1645">
        <v>1013626446</v>
      </c>
      <c r="E1645" s="14">
        <v>20151127</v>
      </c>
      <c r="F1645">
        <v>7102590</v>
      </c>
      <c r="G1645">
        <v>12400000</v>
      </c>
      <c r="H1645" s="26">
        <v>270102</v>
      </c>
      <c r="I1645">
        <v>121204</v>
      </c>
      <c r="K1645" s="1">
        <v>5000</v>
      </c>
      <c r="L1645"/>
    </row>
    <row r="1646" spans="1:12" hidden="1" x14ac:dyDescent="0.25">
      <c r="A1646">
        <v>50000249</v>
      </c>
      <c r="B1646">
        <v>936506</v>
      </c>
      <c r="C1646" t="s">
        <v>184</v>
      </c>
      <c r="D1646">
        <v>6349571</v>
      </c>
      <c r="E1646" s="14">
        <v>20151127</v>
      </c>
      <c r="F1646">
        <v>31271287</v>
      </c>
      <c r="G1646">
        <v>923272193</v>
      </c>
      <c r="H1646" s="26">
        <v>131401</v>
      </c>
      <c r="I1646">
        <v>131401</v>
      </c>
      <c r="K1646" s="1">
        <v>12200000</v>
      </c>
      <c r="L1646"/>
    </row>
    <row r="1647" spans="1:12" hidden="1" x14ac:dyDescent="0.25">
      <c r="A1647">
        <v>50000249</v>
      </c>
      <c r="B1647">
        <v>1062327</v>
      </c>
      <c r="C1647" t="s">
        <v>184</v>
      </c>
      <c r="D1647">
        <v>43099047</v>
      </c>
      <c r="E1647" s="14">
        <v>20151127</v>
      </c>
      <c r="F1647">
        <v>31589091</v>
      </c>
      <c r="G1647">
        <v>12400000</v>
      </c>
      <c r="H1647" s="26">
        <v>270102</v>
      </c>
      <c r="I1647">
        <v>270102</v>
      </c>
      <c r="K1647" s="1">
        <v>10000</v>
      </c>
      <c r="L1647"/>
    </row>
    <row r="1648" spans="1:12" hidden="1" x14ac:dyDescent="0.25">
      <c r="A1648">
        <v>50000249</v>
      </c>
      <c r="B1648">
        <v>1267363</v>
      </c>
      <c r="C1648" t="s">
        <v>180</v>
      </c>
      <c r="D1648">
        <v>33069989</v>
      </c>
      <c r="E1648" s="14">
        <v>20151127</v>
      </c>
      <c r="F1648">
        <v>30044165</v>
      </c>
      <c r="G1648">
        <v>12400000</v>
      </c>
      <c r="H1648" s="26">
        <v>270102</v>
      </c>
      <c r="I1648">
        <v>121204</v>
      </c>
      <c r="K1648" s="1">
        <v>5000</v>
      </c>
      <c r="L1648"/>
    </row>
    <row r="1649" spans="1:12" hidden="1" x14ac:dyDescent="0.25">
      <c r="A1649">
        <v>50000249</v>
      </c>
      <c r="B1649">
        <v>1267437</v>
      </c>
      <c r="C1649" t="s">
        <v>180</v>
      </c>
      <c r="D1649">
        <v>11041975</v>
      </c>
      <c r="E1649" s="14">
        <v>20151127</v>
      </c>
      <c r="F1649">
        <v>32169823</v>
      </c>
      <c r="G1649">
        <v>12400000</v>
      </c>
      <c r="H1649" s="26">
        <v>270102</v>
      </c>
      <c r="I1649">
        <v>121204</v>
      </c>
      <c r="K1649" s="1">
        <v>5000</v>
      </c>
      <c r="L1649"/>
    </row>
    <row r="1650" spans="1:12" hidden="1" x14ac:dyDescent="0.25">
      <c r="A1650">
        <v>50000249</v>
      </c>
      <c r="B1650">
        <v>1430159</v>
      </c>
      <c r="C1650" t="s">
        <v>180</v>
      </c>
      <c r="D1650">
        <v>8001876383</v>
      </c>
      <c r="E1650" s="14">
        <v>20151127</v>
      </c>
      <c r="F1650">
        <v>2820691</v>
      </c>
      <c r="G1650">
        <v>13700000</v>
      </c>
      <c r="H1650" s="26">
        <v>290101</v>
      </c>
      <c r="I1650">
        <v>121250</v>
      </c>
      <c r="K1650" s="1">
        <v>283695</v>
      </c>
      <c r="L1650"/>
    </row>
    <row r="1651" spans="1:12" hidden="1" x14ac:dyDescent="0.25">
      <c r="A1651">
        <v>50000249</v>
      </c>
      <c r="B1651">
        <v>1430208</v>
      </c>
      <c r="C1651" t="s">
        <v>180</v>
      </c>
      <c r="D1651">
        <v>800165944</v>
      </c>
      <c r="E1651" s="14">
        <v>20151127</v>
      </c>
      <c r="F1651">
        <v>2754780</v>
      </c>
      <c r="G1651">
        <v>12400000</v>
      </c>
      <c r="H1651" s="26">
        <v>270102</v>
      </c>
      <c r="I1651">
        <v>270914</v>
      </c>
      <c r="K1651" s="1">
        <v>11945923</v>
      </c>
      <c r="L1651"/>
    </row>
    <row r="1652" spans="1:12" hidden="1" x14ac:dyDescent="0.25">
      <c r="A1652">
        <v>50000249</v>
      </c>
      <c r="B1652">
        <v>1454128</v>
      </c>
      <c r="C1652" t="s">
        <v>154</v>
      </c>
      <c r="D1652">
        <v>1032434544</v>
      </c>
      <c r="E1652" s="14">
        <v>20151127</v>
      </c>
      <c r="F1652">
        <v>4128074</v>
      </c>
      <c r="G1652">
        <v>12200000</v>
      </c>
      <c r="H1652" s="26">
        <v>250101</v>
      </c>
      <c r="I1652">
        <v>121225</v>
      </c>
      <c r="K1652" s="1">
        <v>20400</v>
      </c>
      <c r="L1652"/>
    </row>
    <row r="1653" spans="1:12" hidden="1" x14ac:dyDescent="0.25">
      <c r="A1653">
        <v>50000249</v>
      </c>
      <c r="B1653">
        <v>1476934</v>
      </c>
      <c r="C1653" t="s">
        <v>179</v>
      </c>
      <c r="D1653">
        <v>37831287</v>
      </c>
      <c r="E1653" s="14">
        <v>20151127</v>
      </c>
      <c r="F1653">
        <v>6335725</v>
      </c>
      <c r="G1653">
        <v>96300000</v>
      </c>
      <c r="H1653" s="26">
        <v>360101</v>
      </c>
      <c r="I1653">
        <v>360101</v>
      </c>
      <c r="K1653" s="1">
        <v>3834127.82</v>
      </c>
      <c r="L1653"/>
    </row>
    <row r="1654" spans="1:12" hidden="1" x14ac:dyDescent="0.25">
      <c r="A1654">
        <v>50000249</v>
      </c>
      <c r="B1654">
        <v>1476937</v>
      </c>
      <c r="C1654" t="s">
        <v>179</v>
      </c>
      <c r="D1654">
        <v>1098730261</v>
      </c>
      <c r="E1654" s="14">
        <v>20151127</v>
      </c>
      <c r="F1654">
        <v>6956389</v>
      </c>
      <c r="G1654">
        <v>12400000</v>
      </c>
      <c r="H1654" s="26">
        <v>270102</v>
      </c>
      <c r="I1654">
        <v>121204</v>
      </c>
      <c r="K1654" s="1">
        <v>5000</v>
      </c>
      <c r="L1654"/>
    </row>
    <row r="1655" spans="1:12" hidden="1" x14ac:dyDescent="0.25">
      <c r="A1655">
        <v>50000249</v>
      </c>
      <c r="B1655">
        <v>1476938</v>
      </c>
      <c r="C1655" t="s">
        <v>179</v>
      </c>
      <c r="D1655">
        <v>1100956211</v>
      </c>
      <c r="E1655" s="14">
        <v>20151127</v>
      </c>
      <c r="F1655">
        <v>31550754</v>
      </c>
      <c r="G1655">
        <v>12400000</v>
      </c>
      <c r="H1655" s="26">
        <v>270102</v>
      </c>
      <c r="I1655">
        <v>121204</v>
      </c>
      <c r="K1655" s="1">
        <v>5000</v>
      </c>
      <c r="L1655"/>
    </row>
    <row r="1656" spans="1:12" hidden="1" x14ac:dyDescent="0.25">
      <c r="A1656">
        <v>50000249</v>
      </c>
      <c r="B1656">
        <v>1547953</v>
      </c>
      <c r="C1656" t="s">
        <v>223</v>
      </c>
      <c r="D1656">
        <v>8902109487</v>
      </c>
      <c r="E1656" s="14">
        <v>20151127</v>
      </c>
      <c r="F1656">
        <v>7173285</v>
      </c>
      <c r="G1656">
        <v>24800000</v>
      </c>
      <c r="H1656" s="26">
        <v>430101</v>
      </c>
      <c r="I1656">
        <v>430101</v>
      </c>
      <c r="K1656" s="1">
        <v>983776</v>
      </c>
      <c r="L1656"/>
    </row>
    <row r="1657" spans="1:12" hidden="1" x14ac:dyDescent="0.25">
      <c r="A1657">
        <v>50000249</v>
      </c>
      <c r="B1657">
        <v>1555028</v>
      </c>
      <c r="C1657" t="s">
        <v>172</v>
      </c>
      <c r="D1657">
        <v>1075264472</v>
      </c>
      <c r="E1657" s="14">
        <v>20151127</v>
      </c>
      <c r="F1657">
        <v>31359806</v>
      </c>
      <c r="G1657">
        <v>12400000</v>
      </c>
      <c r="H1657" s="26">
        <v>270102</v>
      </c>
      <c r="I1657">
        <v>121204</v>
      </c>
      <c r="K1657" s="1">
        <v>5000</v>
      </c>
      <c r="L1657"/>
    </row>
    <row r="1658" spans="1:12" hidden="1" x14ac:dyDescent="0.25">
      <c r="A1658">
        <v>50000249</v>
      </c>
      <c r="B1658">
        <v>1555029</v>
      </c>
      <c r="C1658" t="s">
        <v>172</v>
      </c>
      <c r="D1658">
        <v>7730166</v>
      </c>
      <c r="E1658" s="14">
        <v>20151127</v>
      </c>
      <c r="F1658">
        <v>8743412</v>
      </c>
      <c r="G1658">
        <v>12400000</v>
      </c>
      <c r="H1658" s="26">
        <v>270102</v>
      </c>
      <c r="I1658">
        <v>121204</v>
      </c>
      <c r="K1658" s="1">
        <v>5000</v>
      </c>
      <c r="L1658"/>
    </row>
    <row r="1659" spans="1:12" hidden="1" x14ac:dyDescent="0.25">
      <c r="A1659">
        <v>50000249</v>
      </c>
      <c r="B1659">
        <v>1555152</v>
      </c>
      <c r="C1659" t="s">
        <v>172</v>
      </c>
      <c r="D1659">
        <v>1075248781</v>
      </c>
      <c r="E1659" s="14">
        <v>20151127</v>
      </c>
      <c r="F1659">
        <v>31122065</v>
      </c>
      <c r="G1659">
        <v>12400000</v>
      </c>
      <c r="H1659" s="26">
        <v>270102</v>
      </c>
      <c r="I1659">
        <v>121204</v>
      </c>
      <c r="K1659" s="1">
        <v>5000</v>
      </c>
      <c r="L1659"/>
    </row>
    <row r="1660" spans="1:12" hidden="1" x14ac:dyDescent="0.25">
      <c r="A1660">
        <v>50000249</v>
      </c>
      <c r="B1660">
        <v>1555153</v>
      </c>
      <c r="C1660" t="s">
        <v>172</v>
      </c>
      <c r="D1660">
        <v>1075248781</v>
      </c>
      <c r="E1660" s="14">
        <v>20151127</v>
      </c>
      <c r="F1660">
        <v>31870403</v>
      </c>
      <c r="G1660">
        <v>12400000</v>
      </c>
      <c r="H1660" s="26">
        <v>270102</v>
      </c>
      <c r="I1660">
        <v>121204</v>
      </c>
      <c r="K1660" s="1">
        <v>5000</v>
      </c>
      <c r="L1660"/>
    </row>
    <row r="1661" spans="1:12" hidden="1" x14ac:dyDescent="0.25">
      <c r="A1661">
        <v>50000249</v>
      </c>
      <c r="B1661">
        <v>1745234</v>
      </c>
      <c r="C1661" t="s">
        <v>181</v>
      </c>
      <c r="D1661">
        <v>8001875923</v>
      </c>
      <c r="E1661" s="14">
        <v>20151127</v>
      </c>
      <c r="F1661">
        <v>8928280</v>
      </c>
      <c r="G1661">
        <v>13700000</v>
      </c>
      <c r="H1661" s="26">
        <v>290101</v>
      </c>
      <c r="I1661">
        <v>270944</v>
      </c>
      <c r="K1661" s="1">
        <v>75364</v>
      </c>
      <c r="L1661"/>
    </row>
    <row r="1662" spans="1:12" hidden="1" x14ac:dyDescent="0.25">
      <c r="A1662">
        <v>50000249</v>
      </c>
      <c r="B1662">
        <v>1745650</v>
      </c>
      <c r="C1662" t="s">
        <v>181</v>
      </c>
      <c r="D1662">
        <v>4345954</v>
      </c>
      <c r="E1662" s="14">
        <v>20151127</v>
      </c>
      <c r="F1662">
        <v>31470165</v>
      </c>
      <c r="G1662">
        <v>26800000</v>
      </c>
      <c r="H1662" s="26">
        <v>360200</v>
      </c>
      <c r="I1662">
        <v>360200</v>
      </c>
      <c r="K1662" s="1">
        <v>94000</v>
      </c>
      <c r="L1662"/>
    </row>
    <row r="1663" spans="1:12" hidden="1" x14ac:dyDescent="0.25">
      <c r="A1663">
        <v>50000249</v>
      </c>
      <c r="B1663">
        <v>1746331</v>
      </c>
      <c r="C1663" t="s">
        <v>181</v>
      </c>
      <c r="D1663">
        <v>10284260</v>
      </c>
      <c r="E1663" s="14">
        <v>20151127</v>
      </c>
      <c r="F1663">
        <v>8927302</v>
      </c>
      <c r="G1663">
        <v>26800000</v>
      </c>
      <c r="H1663" s="26">
        <v>360200</v>
      </c>
      <c r="I1663">
        <v>360200</v>
      </c>
      <c r="K1663" s="1">
        <v>234128</v>
      </c>
      <c r="L1663"/>
    </row>
    <row r="1664" spans="1:12" hidden="1" x14ac:dyDescent="0.25">
      <c r="A1664">
        <v>50000249</v>
      </c>
      <c r="B1664">
        <v>1802147</v>
      </c>
      <c r="C1664" t="s">
        <v>154</v>
      </c>
      <c r="D1664">
        <v>8300186070</v>
      </c>
      <c r="E1664" s="14">
        <v>20151127</v>
      </c>
      <c r="F1664">
        <v>3379881</v>
      </c>
      <c r="G1664">
        <v>12200000</v>
      </c>
      <c r="H1664" s="26">
        <v>250101</v>
      </c>
      <c r="I1664">
        <v>121225</v>
      </c>
      <c r="K1664" s="1">
        <v>5500</v>
      </c>
      <c r="L1664"/>
    </row>
    <row r="1665" spans="1:12" hidden="1" x14ac:dyDescent="0.25">
      <c r="A1665">
        <v>50000249</v>
      </c>
      <c r="B1665">
        <v>1890790</v>
      </c>
      <c r="C1665" t="s">
        <v>189</v>
      </c>
      <c r="D1665">
        <v>16346982</v>
      </c>
      <c r="E1665" s="14">
        <v>20151127</v>
      </c>
      <c r="F1665">
        <v>2750968</v>
      </c>
      <c r="G1665">
        <v>26800000</v>
      </c>
      <c r="H1665" s="26">
        <v>360200</v>
      </c>
      <c r="I1665">
        <v>360200</v>
      </c>
      <c r="K1665" s="1">
        <v>485611</v>
      </c>
      <c r="L1665"/>
    </row>
    <row r="1666" spans="1:12" hidden="1" x14ac:dyDescent="0.25">
      <c r="A1666">
        <v>50000249</v>
      </c>
      <c r="B1666">
        <v>1916378</v>
      </c>
      <c r="C1666" t="s">
        <v>179</v>
      </c>
      <c r="D1666">
        <v>5689817</v>
      </c>
      <c r="E1666" s="14">
        <v>20151127</v>
      </c>
      <c r="F1666">
        <v>31259527</v>
      </c>
      <c r="G1666">
        <v>12400000</v>
      </c>
      <c r="H1666" s="26">
        <v>270102</v>
      </c>
      <c r="I1666">
        <v>121204</v>
      </c>
      <c r="K1666" s="1">
        <v>5000</v>
      </c>
      <c r="L1666"/>
    </row>
    <row r="1667" spans="1:12" hidden="1" x14ac:dyDescent="0.25">
      <c r="A1667">
        <v>50000249</v>
      </c>
      <c r="B1667">
        <v>1956973</v>
      </c>
      <c r="C1667" t="s">
        <v>255</v>
      </c>
      <c r="D1667">
        <v>800131049</v>
      </c>
      <c r="E1667" s="14">
        <v>20151127</v>
      </c>
      <c r="F1667">
        <v>30025221</v>
      </c>
      <c r="G1667">
        <v>0</v>
      </c>
      <c r="H1667" s="26">
        <v>0</v>
      </c>
      <c r="I1667">
        <v>150103</v>
      </c>
      <c r="K1667" s="1">
        <v>36290924.539999999</v>
      </c>
      <c r="L1667"/>
    </row>
    <row r="1668" spans="1:12" hidden="1" x14ac:dyDescent="0.25">
      <c r="A1668">
        <v>50000249</v>
      </c>
      <c r="B1668">
        <v>1963073</v>
      </c>
      <c r="C1668" t="s">
        <v>172</v>
      </c>
      <c r="D1668">
        <v>7717888</v>
      </c>
      <c r="E1668" s="14">
        <v>20151127</v>
      </c>
      <c r="F1668">
        <v>31150988</v>
      </c>
      <c r="G1668">
        <v>26800000</v>
      </c>
      <c r="H1668" s="26">
        <v>360200</v>
      </c>
      <c r="I1668">
        <v>360200</v>
      </c>
      <c r="K1668" s="1">
        <v>800</v>
      </c>
      <c r="L1668"/>
    </row>
    <row r="1669" spans="1:12" hidden="1" x14ac:dyDescent="0.25">
      <c r="A1669">
        <v>50000249</v>
      </c>
      <c r="B1669">
        <v>1963074</v>
      </c>
      <c r="C1669" t="s">
        <v>172</v>
      </c>
      <c r="D1669">
        <v>36065260</v>
      </c>
      <c r="E1669" s="14">
        <v>20151127</v>
      </c>
      <c r="F1669">
        <v>32131517</v>
      </c>
      <c r="G1669">
        <v>26800000</v>
      </c>
      <c r="H1669" s="26">
        <v>360200</v>
      </c>
      <c r="I1669">
        <v>360200</v>
      </c>
      <c r="K1669" s="1">
        <v>88542</v>
      </c>
      <c r="L1669"/>
    </row>
    <row r="1670" spans="1:12" hidden="1" x14ac:dyDescent="0.25">
      <c r="A1670">
        <v>50000249</v>
      </c>
      <c r="B1670">
        <v>1984606</v>
      </c>
      <c r="C1670" t="s">
        <v>158</v>
      </c>
      <c r="D1670">
        <v>9000671058</v>
      </c>
      <c r="E1670" s="14">
        <v>20151127</v>
      </c>
      <c r="F1670">
        <v>3567553</v>
      </c>
      <c r="G1670">
        <v>821500000</v>
      </c>
      <c r="H1670" s="26">
        <v>410101</v>
      </c>
      <c r="I1670">
        <v>270242</v>
      </c>
      <c r="K1670" s="1">
        <v>836267.51</v>
      </c>
      <c r="L1670"/>
    </row>
    <row r="1671" spans="1:12" hidden="1" x14ac:dyDescent="0.25">
      <c r="A1671">
        <v>50000249</v>
      </c>
      <c r="B1671">
        <v>1988691</v>
      </c>
      <c r="C1671" t="s">
        <v>216</v>
      </c>
      <c r="D1671">
        <v>17017805</v>
      </c>
      <c r="E1671" s="14">
        <v>20151127</v>
      </c>
      <c r="F1671">
        <v>7114414</v>
      </c>
      <c r="G1671">
        <v>923272193</v>
      </c>
      <c r="H1671" s="26">
        <v>131401</v>
      </c>
      <c r="I1671">
        <v>131401</v>
      </c>
      <c r="K1671" s="1">
        <v>200000</v>
      </c>
      <c r="L1671"/>
    </row>
    <row r="1672" spans="1:12" hidden="1" x14ac:dyDescent="0.25">
      <c r="A1672">
        <v>50000249</v>
      </c>
      <c r="B1672">
        <v>2014271</v>
      </c>
      <c r="C1672" t="s">
        <v>197</v>
      </c>
      <c r="D1672">
        <v>31189238</v>
      </c>
      <c r="E1672" s="14">
        <v>20151127</v>
      </c>
      <c r="F1672">
        <v>31662656</v>
      </c>
      <c r="G1672">
        <v>923272193</v>
      </c>
      <c r="H1672" s="26">
        <v>131401</v>
      </c>
      <c r="I1672">
        <v>131401</v>
      </c>
      <c r="K1672" s="1">
        <v>350000</v>
      </c>
      <c r="L1672"/>
    </row>
    <row r="1673" spans="1:12" hidden="1" x14ac:dyDescent="0.25">
      <c r="A1673">
        <v>50000249</v>
      </c>
      <c r="B1673">
        <v>2086021</v>
      </c>
      <c r="C1673" t="s">
        <v>195</v>
      </c>
      <c r="D1673">
        <v>12556620</v>
      </c>
      <c r="E1673" s="14">
        <v>20151127</v>
      </c>
      <c r="F1673">
        <v>30169725</v>
      </c>
      <c r="G1673">
        <v>11100000</v>
      </c>
      <c r="H1673" s="26">
        <v>150112</v>
      </c>
      <c r="I1673">
        <v>121275</v>
      </c>
      <c r="K1673" s="1">
        <v>293800</v>
      </c>
      <c r="L1673"/>
    </row>
    <row r="1674" spans="1:12" hidden="1" x14ac:dyDescent="0.25">
      <c r="A1674">
        <v>50000249</v>
      </c>
      <c r="B1674">
        <v>2086022</v>
      </c>
      <c r="C1674" t="s">
        <v>195</v>
      </c>
      <c r="D1674">
        <v>12556620</v>
      </c>
      <c r="E1674" s="14">
        <v>20151127</v>
      </c>
      <c r="F1674">
        <v>30169725</v>
      </c>
      <c r="G1674">
        <v>11100000</v>
      </c>
      <c r="H1674" s="26">
        <v>150112</v>
      </c>
      <c r="I1674">
        <v>121275</v>
      </c>
      <c r="K1674" s="1">
        <v>98560</v>
      </c>
      <c r="L1674"/>
    </row>
    <row r="1675" spans="1:12" hidden="1" x14ac:dyDescent="0.25">
      <c r="A1675">
        <v>50000249</v>
      </c>
      <c r="B1675">
        <v>2198077</v>
      </c>
      <c r="C1675" t="s">
        <v>154</v>
      </c>
      <c r="D1675">
        <v>19478242</v>
      </c>
      <c r="E1675" s="14">
        <v>20151127</v>
      </c>
      <c r="F1675">
        <v>31146441</v>
      </c>
      <c r="G1675">
        <v>923272476</v>
      </c>
      <c r="H1675" s="26">
        <v>130117</v>
      </c>
      <c r="I1675">
        <v>130117</v>
      </c>
      <c r="K1675" s="1">
        <v>22480</v>
      </c>
      <c r="L1675"/>
    </row>
    <row r="1676" spans="1:12" hidden="1" x14ac:dyDescent="0.25">
      <c r="A1676">
        <v>50000249</v>
      </c>
      <c r="B1676">
        <v>2220106</v>
      </c>
      <c r="C1676" t="s">
        <v>189</v>
      </c>
      <c r="D1676">
        <v>30295193</v>
      </c>
      <c r="E1676" s="14">
        <v>20151127</v>
      </c>
      <c r="F1676">
        <v>2750968</v>
      </c>
      <c r="G1676">
        <v>26800000</v>
      </c>
      <c r="H1676" s="26">
        <v>360200</v>
      </c>
      <c r="I1676">
        <v>360200</v>
      </c>
      <c r="K1676" s="1">
        <v>122816</v>
      </c>
      <c r="L1676"/>
    </row>
    <row r="1677" spans="1:12" hidden="1" x14ac:dyDescent="0.25">
      <c r="A1677">
        <v>50000249</v>
      </c>
      <c r="B1677">
        <v>2220107</v>
      </c>
      <c r="C1677" t="s">
        <v>189</v>
      </c>
      <c r="D1677">
        <v>4582272</v>
      </c>
      <c r="E1677" s="14">
        <v>20151127</v>
      </c>
      <c r="F1677">
        <v>2750968</v>
      </c>
      <c r="G1677">
        <v>26800000</v>
      </c>
      <c r="H1677" s="26">
        <v>360200</v>
      </c>
      <c r="I1677">
        <v>360200</v>
      </c>
      <c r="K1677" s="1">
        <v>193352</v>
      </c>
      <c r="L1677"/>
    </row>
    <row r="1678" spans="1:12" hidden="1" x14ac:dyDescent="0.25">
      <c r="A1678">
        <v>50000249</v>
      </c>
      <c r="B1678">
        <v>2258944</v>
      </c>
      <c r="C1678" t="s">
        <v>174</v>
      </c>
      <c r="D1678">
        <v>800141656</v>
      </c>
      <c r="E1678" s="14">
        <v>20151127</v>
      </c>
      <c r="F1678">
        <v>5130016</v>
      </c>
      <c r="G1678">
        <v>11100000</v>
      </c>
      <c r="H1678" s="26">
        <v>150104</v>
      </c>
      <c r="I1678">
        <v>27090504</v>
      </c>
      <c r="K1678" s="1">
        <v>1002500</v>
      </c>
      <c r="L1678"/>
    </row>
    <row r="1679" spans="1:12" hidden="1" x14ac:dyDescent="0.25">
      <c r="A1679">
        <v>50000249</v>
      </c>
      <c r="B1679">
        <v>2284502</v>
      </c>
      <c r="C1679" t="s">
        <v>179</v>
      </c>
      <c r="D1679">
        <v>63561859</v>
      </c>
      <c r="E1679" s="14">
        <v>20151127</v>
      </c>
      <c r="F1679">
        <v>30042177</v>
      </c>
      <c r="G1679">
        <v>12400000</v>
      </c>
      <c r="H1679" s="26">
        <v>270102</v>
      </c>
      <c r="I1679">
        <v>121204</v>
      </c>
      <c r="K1679" s="1">
        <v>5000</v>
      </c>
      <c r="L1679"/>
    </row>
    <row r="1680" spans="1:12" hidden="1" x14ac:dyDescent="0.25">
      <c r="A1680">
        <v>50000249</v>
      </c>
      <c r="B1680">
        <v>2338939</v>
      </c>
      <c r="C1680" t="s">
        <v>170</v>
      </c>
      <c r="D1680">
        <v>3445205</v>
      </c>
      <c r="E1680" s="14">
        <v>20151127</v>
      </c>
      <c r="F1680">
        <v>4924474</v>
      </c>
      <c r="G1680">
        <v>10900000</v>
      </c>
      <c r="H1680" s="26">
        <v>170101</v>
      </c>
      <c r="I1680">
        <v>121255</v>
      </c>
      <c r="K1680" s="1">
        <v>500000</v>
      </c>
      <c r="L1680"/>
    </row>
    <row r="1681" spans="1:12" hidden="1" x14ac:dyDescent="0.25">
      <c r="A1681">
        <v>50000249</v>
      </c>
      <c r="B1681">
        <v>2382782</v>
      </c>
      <c r="C1681" t="s">
        <v>164</v>
      </c>
      <c r="D1681">
        <v>1069469855</v>
      </c>
      <c r="E1681" s="14">
        <v>20151127</v>
      </c>
      <c r="F1681">
        <v>30121534</v>
      </c>
      <c r="G1681">
        <v>12400000</v>
      </c>
      <c r="H1681" s="26">
        <v>270102</v>
      </c>
      <c r="I1681">
        <v>121204</v>
      </c>
      <c r="K1681" s="1">
        <v>5000</v>
      </c>
      <c r="L1681"/>
    </row>
    <row r="1682" spans="1:12" hidden="1" x14ac:dyDescent="0.25">
      <c r="A1682">
        <v>50000249</v>
      </c>
      <c r="B1682">
        <v>2421550</v>
      </c>
      <c r="C1682" t="s">
        <v>154</v>
      </c>
      <c r="D1682">
        <v>3983109</v>
      </c>
      <c r="E1682" s="14">
        <v>20151127</v>
      </c>
      <c r="F1682">
        <v>4931573</v>
      </c>
      <c r="G1682">
        <v>61300000</v>
      </c>
      <c r="H1682" s="26">
        <v>370200</v>
      </c>
      <c r="I1682">
        <v>370200</v>
      </c>
      <c r="K1682" s="1">
        <v>1200</v>
      </c>
      <c r="L1682"/>
    </row>
    <row r="1683" spans="1:12" hidden="1" x14ac:dyDescent="0.25">
      <c r="A1683">
        <v>50000249</v>
      </c>
      <c r="B1683">
        <v>2421575</v>
      </c>
      <c r="C1683" t="s">
        <v>154</v>
      </c>
      <c r="D1683">
        <v>3983109</v>
      </c>
      <c r="E1683" s="14">
        <v>20151127</v>
      </c>
      <c r="F1683">
        <v>4931573</v>
      </c>
      <c r="G1683">
        <v>26800000</v>
      </c>
      <c r="H1683" s="26">
        <v>360200</v>
      </c>
      <c r="I1683">
        <v>360200</v>
      </c>
      <c r="K1683" s="1">
        <v>13700</v>
      </c>
      <c r="L1683"/>
    </row>
    <row r="1684" spans="1:12" hidden="1" x14ac:dyDescent="0.25">
      <c r="A1684">
        <v>50000249</v>
      </c>
      <c r="B1684">
        <v>2421576</v>
      </c>
      <c r="C1684" t="s">
        <v>154</v>
      </c>
      <c r="D1684">
        <v>3983109</v>
      </c>
      <c r="E1684" s="14">
        <v>20151127</v>
      </c>
      <c r="F1684">
        <v>4931573</v>
      </c>
      <c r="G1684">
        <v>26800000</v>
      </c>
      <c r="H1684" s="26">
        <v>360200</v>
      </c>
      <c r="I1684">
        <v>360200</v>
      </c>
      <c r="K1684" s="1">
        <v>104500</v>
      </c>
      <c r="L1684"/>
    </row>
    <row r="1685" spans="1:12" hidden="1" x14ac:dyDescent="0.25">
      <c r="A1685">
        <v>50000249</v>
      </c>
      <c r="B1685">
        <v>2421580</v>
      </c>
      <c r="C1685" t="s">
        <v>154</v>
      </c>
      <c r="D1685">
        <v>3983109</v>
      </c>
      <c r="E1685" s="14">
        <v>20151127</v>
      </c>
      <c r="F1685">
        <v>4931573</v>
      </c>
      <c r="G1685">
        <v>26800000</v>
      </c>
      <c r="H1685" s="26">
        <v>360200</v>
      </c>
      <c r="I1685">
        <v>360200</v>
      </c>
      <c r="K1685" s="1">
        <v>1200</v>
      </c>
      <c r="L1685"/>
    </row>
    <row r="1686" spans="1:12" hidden="1" x14ac:dyDescent="0.25">
      <c r="A1686">
        <v>50000249</v>
      </c>
      <c r="B1686">
        <v>2421581</v>
      </c>
      <c r="C1686" t="s">
        <v>154</v>
      </c>
      <c r="D1686">
        <v>3983109</v>
      </c>
      <c r="E1686" s="14">
        <v>20151127</v>
      </c>
      <c r="F1686">
        <v>4931573</v>
      </c>
      <c r="G1686">
        <v>26800000</v>
      </c>
      <c r="H1686" s="26">
        <v>360200</v>
      </c>
      <c r="I1686">
        <v>360200</v>
      </c>
      <c r="K1686" s="1">
        <v>1200</v>
      </c>
      <c r="L1686"/>
    </row>
    <row r="1687" spans="1:12" hidden="1" x14ac:dyDescent="0.25">
      <c r="A1687">
        <v>50000249</v>
      </c>
      <c r="B1687">
        <v>2421582</v>
      </c>
      <c r="C1687" t="s">
        <v>154</v>
      </c>
      <c r="D1687">
        <v>3983109</v>
      </c>
      <c r="E1687" s="14">
        <v>20151127</v>
      </c>
      <c r="F1687">
        <v>4931573</v>
      </c>
      <c r="G1687">
        <v>26800000</v>
      </c>
      <c r="H1687" s="26">
        <v>360200</v>
      </c>
      <c r="I1687">
        <v>360200</v>
      </c>
      <c r="K1687" s="1">
        <v>1200</v>
      </c>
      <c r="L1687"/>
    </row>
    <row r="1688" spans="1:12" hidden="1" x14ac:dyDescent="0.25">
      <c r="A1688">
        <v>50000249</v>
      </c>
      <c r="B1688">
        <v>2449479</v>
      </c>
      <c r="C1688" t="s">
        <v>154</v>
      </c>
      <c r="D1688">
        <v>74371261</v>
      </c>
      <c r="E1688" s="14">
        <v>20151127</v>
      </c>
      <c r="F1688">
        <v>7002433</v>
      </c>
      <c r="G1688">
        <v>12400000</v>
      </c>
      <c r="H1688" s="26">
        <v>270102</v>
      </c>
      <c r="I1688">
        <v>121204</v>
      </c>
      <c r="K1688" s="1">
        <v>5000</v>
      </c>
      <c r="L1688"/>
    </row>
    <row r="1689" spans="1:12" hidden="1" x14ac:dyDescent="0.25">
      <c r="A1689">
        <v>50000249</v>
      </c>
      <c r="B1689">
        <v>2456684</v>
      </c>
      <c r="C1689" t="s">
        <v>166</v>
      </c>
      <c r="D1689">
        <v>63396260</v>
      </c>
      <c r="E1689" s="14">
        <v>20151127</v>
      </c>
      <c r="F1689">
        <v>8856339</v>
      </c>
      <c r="G1689">
        <v>26800000</v>
      </c>
      <c r="H1689" s="26">
        <v>360200</v>
      </c>
      <c r="I1689">
        <v>360200</v>
      </c>
      <c r="K1689" s="1">
        <v>216353</v>
      </c>
      <c r="L1689"/>
    </row>
    <row r="1690" spans="1:12" hidden="1" x14ac:dyDescent="0.25">
      <c r="A1690">
        <v>50000249</v>
      </c>
      <c r="B1690">
        <v>2460586</v>
      </c>
      <c r="C1690" t="s">
        <v>154</v>
      </c>
      <c r="D1690">
        <v>1032458789</v>
      </c>
      <c r="E1690" s="14">
        <v>20151127</v>
      </c>
      <c r="F1690">
        <v>32172987</v>
      </c>
      <c r="G1690">
        <v>10800000</v>
      </c>
      <c r="H1690" s="26">
        <v>50101</v>
      </c>
      <c r="I1690">
        <v>50101</v>
      </c>
      <c r="K1690" s="1">
        <v>5000</v>
      </c>
      <c r="L1690"/>
    </row>
    <row r="1691" spans="1:12" hidden="1" x14ac:dyDescent="0.25">
      <c r="A1691">
        <v>50000249</v>
      </c>
      <c r="B1691">
        <v>2460588</v>
      </c>
      <c r="C1691" t="s">
        <v>154</v>
      </c>
      <c r="D1691">
        <v>19378277</v>
      </c>
      <c r="E1691" s="14">
        <v>20151127</v>
      </c>
      <c r="F1691">
        <v>2953658</v>
      </c>
      <c r="G1691">
        <v>12400000</v>
      </c>
      <c r="H1691" s="26">
        <v>270102</v>
      </c>
      <c r="I1691">
        <v>121204</v>
      </c>
      <c r="K1691" s="1">
        <v>5000</v>
      </c>
      <c r="L1691"/>
    </row>
    <row r="1692" spans="1:12" hidden="1" x14ac:dyDescent="0.25">
      <c r="A1692">
        <v>50000249</v>
      </c>
      <c r="B1692">
        <v>2465233</v>
      </c>
      <c r="C1692" t="s">
        <v>154</v>
      </c>
      <c r="D1692">
        <v>1076654963</v>
      </c>
      <c r="E1692" s="14">
        <v>20151127</v>
      </c>
      <c r="F1692">
        <v>32235232</v>
      </c>
      <c r="G1692">
        <v>12400000</v>
      </c>
      <c r="H1692" s="26">
        <v>270102</v>
      </c>
      <c r="I1692">
        <v>121204</v>
      </c>
      <c r="K1692" s="1">
        <v>5000</v>
      </c>
      <c r="L1692"/>
    </row>
    <row r="1693" spans="1:12" hidden="1" x14ac:dyDescent="0.25">
      <c r="A1693">
        <v>50000249</v>
      </c>
      <c r="B1693">
        <v>2465239</v>
      </c>
      <c r="C1693" t="s">
        <v>154</v>
      </c>
      <c r="D1693">
        <v>10065659838</v>
      </c>
      <c r="E1693" s="14">
        <v>20151127</v>
      </c>
      <c r="F1693">
        <v>31060539</v>
      </c>
      <c r="G1693">
        <v>12200000</v>
      </c>
      <c r="H1693" s="26">
        <v>250101</v>
      </c>
      <c r="I1693">
        <v>121225</v>
      </c>
      <c r="K1693" s="1">
        <v>1800</v>
      </c>
      <c r="L1693"/>
    </row>
    <row r="1694" spans="1:12" hidden="1" x14ac:dyDescent="0.25">
      <c r="A1694">
        <v>50000249</v>
      </c>
      <c r="B1694">
        <v>2465243</v>
      </c>
      <c r="C1694" t="s">
        <v>154</v>
      </c>
      <c r="D1694">
        <v>80201284</v>
      </c>
      <c r="E1694" s="14">
        <v>20151127</v>
      </c>
      <c r="F1694">
        <v>2200700</v>
      </c>
      <c r="G1694">
        <v>12400000</v>
      </c>
      <c r="H1694" s="26">
        <v>270102</v>
      </c>
      <c r="I1694">
        <v>270102</v>
      </c>
      <c r="K1694" s="1">
        <v>40000</v>
      </c>
      <c r="L1694"/>
    </row>
    <row r="1695" spans="1:12" hidden="1" x14ac:dyDescent="0.25">
      <c r="A1695">
        <v>50000249</v>
      </c>
      <c r="B1695">
        <v>2465247</v>
      </c>
      <c r="C1695" t="s">
        <v>154</v>
      </c>
      <c r="D1695">
        <v>80201284</v>
      </c>
      <c r="E1695" s="14">
        <v>20151127</v>
      </c>
      <c r="F1695">
        <v>2200700</v>
      </c>
      <c r="G1695">
        <v>12400000</v>
      </c>
      <c r="H1695" s="26">
        <v>270102</v>
      </c>
      <c r="I1695">
        <v>270102</v>
      </c>
      <c r="K1695" s="1">
        <v>40000</v>
      </c>
      <c r="L1695"/>
    </row>
    <row r="1696" spans="1:12" hidden="1" x14ac:dyDescent="0.25">
      <c r="A1696">
        <v>50000249</v>
      </c>
      <c r="B1696">
        <v>2465541</v>
      </c>
      <c r="C1696" t="s">
        <v>154</v>
      </c>
      <c r="D1696">
        <v>1010201884</v>
      </c>
      <c r="E1696" s="14">
        <v>20151127</v>
      </c>
      <c r="F1696">
        <v>30152619</v>
      </c>
      <c r="G1696">
        <v>12400000</v>
      </c>
      <c r="H1696" s="26">
        <v>270102</v>
      </c>
      <c r="I1696">
        <v>121204</v>
      </c>
      <c r="K1696" s="1">
        <v>5000</v>
      </c>
      <c r="L1696"/>
    </row>
    <row r="1697" spans="1:12" hidden="1" x14ac:dyDescent="0.25">
      <c r="A1697">
        <v>50000249</v>
      </c>
      <c r="B1697">
        <v>2468529</v>
      </c>
      <c r="C1697" t="s">
        <v>160</v>
      </c>
      <c r="D1697">
        <v>79452842</v>
      </c>
      <c r="E1697" s="14">
        <v>20151127</v>
      </c>
      <c r="F1697">
        <v>2709600</v>
      </c>
      <c r="G1697">
        <v>26800000</v>
      </c>
      <c r="H1697" s="26">
        <v>360200</v>
      </c>
      <c r="I1697">
        <v>360200</v>
      </c>
      <c r="K1697" s="1">
        <v>143123</v>
      </c>
      <c r="L1697"/>
    </row>
    <row r="1698" spans="1:12" hidden="1" x14ac:dyDescent="0.25">
      <c r="A1698">
        <v>50000249</v>
      </c>
      <c r="B1698">
        <v>2486320</v>
      </c>
      <c r="C1698" t="s">
        <v>198</v>
      </c>
      <c r="D1698">
        <v>30305550</v>
      </c>
      <c r="E1698" s="14">
        <v>20151127</v>
      </c>
      <c r="F1698">
        <v>31170500</v>
      </c>
      <c r="G1698">
        <v>26800000</v>
      </c>
      <c r="H1698" s="26">
        <v>360200</v>
      </c>
      <c r="I1698">
        <v>360200</v>
      </c>
      <c r="K1698" s="1">
        <v>135863</v>
      </c>
      <c r="L1698"/>
    </row>
    <row r="1699" spans="1:12" hidden="1" x14ac:dyDescent="0.25">
      <c r="A1699">
        <v>50000249</v>
      </c>
      <c r="B1699">
        <v>2488361</v>
      </c>
      <c r="C1699" t="s">
        <v>169</v>
      </c>
      <c r="D1699">
        <v>1085275052</v>
      </c>
      <c r="E1699" s="14">
        <v>20151127</v>
      </c>
      <c r="F1699">
        <v>7224191</v>
      </c>
      <c r="G1699">
        <v>12400000</v>
      </c>
      <c r="H1699" s="26">
        <v>270102</v>
      </c>
      <c r="I1699">
        <v>121204</v>
      </c>
      <c r="K1699" s="1">
        <v>5000</v>
      </c>
      <c r="L1699"/>
    </row>
    <row r="1700" spans="1:12" hidden="1" x14ac:dyDescent="0.25">
      <c r="A1700">
        <v>50000249</v>
      </c>
      <c r="B1700">
        <v>2507850</v>
      </c>
      <c r="C1700" t="s">
        <v>224</v>
      </c>
      <c r="D1700">
        <v>19321167</v>
      </c>
      <c r="E1700" s="14">
        <v>20151127</v>
      </c>
      <c r="F1700">
        <v>32131279</v>
      </c>
      <c r="G1700">
        <v>26800000</v>
      </c>
      <c r="H1700" s="26">
        <v>360200</v>
      </c>
      <c r="I1700">
        <v>360200</v>
      </c>
      <c r="K1700" s="1">
        <v>68052</v>
      </c>
      <c r="L1700"/>
    </row>
    <row r="1701" spans="1:12" hidden="1" x14ac:dyDescent="0.25">
      <c r="A1701">
        <v>50000249</v>
      </c>
      <c r="B1701">
        <v>2527879</v>
      </c>
      <c r="C1701" t="s">
        <v>171</v>
      </c>
      <c r="D1701">
        <v>6333210</v>
      </c>
      <c r="E1701" s="14">
        <v>20151127</v>
      </c>
      <c r="F1701">
        <v>4373746</v>
      </c>
      <c r="G1701">
        <v>12400000</v>
      </c>
      <c r="H1701" s="26">
        <v>270102</v>
      </c>
      <c r="I1701">
        <v>121204</v>
      </c>
      <c r="K1701" s="1">
        <v>5000</v>
      </c>
      <c r="L1701"/>
    </row>
    <row r="1702" spans="1:12" hidden="1" x14ac:dyDescent="0.25">
      <c r="A1702">
        <v>50000249</v>
      </c>
      <c r="B1702">
        <v>2548202</v>
      </c>
      <c r="C1702" t="s">
        <v>154</v>
      </c>
      <c r="D1702">
        <v>41432877</v>
      </c>
      <c r="E1702" s="14">
        <v>20151127</v>
      </c>
      <c r="F1702">
        <v>6101055</v>
      </c>
      <c r="G1702">
        <v>923272193</v>
      </c>
      <c r="H1702" s="26">
        <v>131401</v>
      </c>
      <c r="I1702">
        <v>131401</v>
      </c>
      <c r="K1702" s="1">
        <v>12700</v>
      </c>
      <c r="L1702"/>
    </row>
    <row r="1703" spans="1:12" hidden="1" x14ac:dyDescent="0.25">
      <c r="A1703">
        <v>50000249</v>
      </c>
      <c r="B1703">
        <v>2558090</v>
      </c>
      <c r="C1703" t="s">
        <v>192</v>
      </c>
      <c r="D1703">
        <v>20885220</v>
      </c>
      <c r="E1703" s="14">
        <v>20151127</v>
      </c>
      <c r="F1703">
        <v>32145112</v>
      </c>
      <c r="G1703">
        <v>923272193</v>
      </c>
      <c r="H1703" s="26">
        <v>131401</v>
      </c>
      <c r="I1703">
        <v>131401</v>
      </c>
      <c r="K1703" s="1">
        <v>22477704.57</v>
      </c>
      <c r="L1703"/>
    </row>
    <row r="1704" spans="1:12" hidden="1" x14ac:dyDescent="0.25">
      <c r="A1704">
        <v>50000249</v>
      </c>
      <c r="B1704">
        <v>2563222</v>
      </c>
      <c r="C1704" t="s">
        <v>165</v>
      </c>
      <c r="D1704">
        <v>25429585</v>
      </c>
      <c r="E1704" s="14">
        <v>20151127</v>
      </c>
      <c r="F1704">
        <v>31372225</v>
      </c>
      <c r="G1704">
        <v>923272193</v>
      </c>
      <c r="H1704" s="26">
        <v>131401</v>
      </c>
      <c r="I1704">
        <v>131401</v>
      </c>
      <c r="K1704" s="1">
        <v>19100</v>
      </c>
      <c r="L1704"/>
    </row>
    <row r="1705" spans="1:12" hidden="1" x14ac:dyDescent="0.25">
      <c r="A1705">
        <v>50000249</v>
      </c>
      <c r="B1705">
        <v>2569307</v>
      </c>
      <c r="C1705" t="s">
        <v>154</v>
      </c>
      <c r="D1705">
        <v>1022365833</v>
      </c>
      <c r="E1705" s="14">
        <v>20151127</v>
      </c>
      <c r="F1705">
        <v>2419600</v>
      </c>
      <c r="G1705">
        <v>12400000</v>
      </c>
      <c r="H1705" s="26">
        <v>270102</v>
      </c>
      <c r="I1705">
        <v>121204</v>
      </c>
      <c r="K1705" s="1">
        <v>5000</v>
      </c>
      <c r="L1705"/>
    </row>
    <row r="1706" spans="1:12" hidden="1" x14ac:dyDescent="0.25">
      <c r="A1706">
        <v>50000249</v>
      </c>
      <c r="B1706">
        <v>2569321</v>
      </c>
      <c r="C1706" t="s">
        <v>154</v>
      </c>
      <c r="D1706">
        <v>1092353402</v>
      </c>
      <c r="E1706" s="14">
        <v>20151127</v>
      </c>
      <c r="F1706">
        <v>31445818</v>
      </c>
      <c r="G1706">
        <v>923272421</v>
      </c>
      <c r="H1706" s="26">
        <v>190101</v>
      </c>
      <c r="I1706">
        <v>190101</v>
      </c>
      <c r="K1706" s="1">
        <v>20000</v>
      </c>
      <c r="L1706"/>
    </row>
    <row r="1707" spans="1:12" hidden="1" x14ac:dyDescent="0.25">
      <c r="A1707">
        <v>50000249</v>
      </c>
      <c r="B1707">
        <v>2571077</v>
      </c>
      <c r="C1707" t="s">
        <v>164</v>
      </c>
      <c r="D1707">
        <v>78704626</v>
      </c>
      <c r="E1707" s="14">
        <v>20151127</v>
      </c>
      <c r="F1707">
        <v>7835630</v>
      </c>
      <c r="G1707">
        <v>12400000</v>
      </c>
      <c r="H1707" s="26">
        <v>270102</v>
      </c>
      <c r="I1707">
        <v>270214</v>
      </c>
      <c r="K1707" s="1">
        <v>5000</v>
      </c>
      <c r="L1707"/>
    </row>
    <row r="1708" spans="1:12" hidden="1" x14ac:dyDescent="0.25">
      <c r="A1708">
        <v>50000249</v>
      </c>
      <c r="B1708">
        <v>2579727</v>
      </c>
      <c r="C1708" t="s">
        <v>181</v>
      </c>
      <c r="D1708">
        <v>8999992392</v>
      </c>
      <c r="E1708" s="14">
        <v>20151127</v>
      </c>
      <c r="F1708">
        <v>8848483</v>
      </c>
      <c r="G1708">
        <v>23900000</v>
      </c>
      <c r="H1708" s="26">
        <v>410600</v>
      </c>
      <c r="I1708">
        <v>410600</v>
      </c>
      <c r="K1708" s="1">
        <v>35643026</v>
      </c>
      <c r="L1708"/>
    </row>
    <row r="1709" spans="1:12" hidden="1" x14ac:dyDescent="0.25">
      <c r="A1709">
        <v>50000249</v>
      </c>
      <c r="B1709">
        <v>2580082</v>
      </c>
      <c r="C1709" t="s">
        <v>167</v>
      </c>
      <c r="D1709">
        <v>13232890</v>
      </c>
      <c r="E1709" s="14">
        <v>20151127</v>
      </c>
      <c r="F1709">
        <v>31087140</v>
      </c>
      <c r="G1709">
        <v>10900000</v>
      </c>
      <c r="H1709" s="26">
        <v>170101</v>
      </c>
      <c r="I1709">
        <v>121255</v>
      </c>
      <c r="K1709" s="1">
        <v>56722</v>
      </c>
      <c r="L1709"/>
    </row>
    <row r="1710" spans="1:12" hidden="1" x14ac:dyDescent="0.25">
      <c r="A1710">
        <v>50000249</v>
      </c>
      <c r="B1710">
        <v>2617433</v>
      </c>
      <c r="C1710" t="s">
        <v>154</v>
      </c>
      <c r="D1710">
        <v>11255993</v>
      </c>
      <c r="E1710" s="14">
        <v>20151127</v>
      </c>
      <c r="F1710">
        <v>3632510</v>
      </c>
      <c r="G1710">
        <v>11500000</v>
      </c>
      <c r="H1710" s="26">
        <v>130101</v>
      </c>
      <c r="I1710">
        <v>12102118</v>
      </c>
      <c r="K1710" s="1">
        <v>12000</v>
      </c>
      <c r="L1710"/>
    </row>
    <row r="1711" spans="1:12" hidden="1" x14ac:dyDescent="0.25">
      <c r="A1711">
        <v>50000249</v>
      </c>
      <c r="B1711">
        <v>2625705</v>
      </c>
      <c r="C1711" t="s">
        <v>169</v>
      </c>
      <c r="D1711">
        <v>12748938</v>
      </c>
      <c r="E1711" s="14">
        <v>20151127</v>
      </c>
      <c r="F1711">
        <v>31641508</v>
      </c>
      <c r="G1711">
        <v>12400000</v>
      </c>
      <c r="H1711" s="26">
        <v>270102</v>
      </c>
      <c r="I1711">
        <v>121204</v>
      </c>
      <c r="K1711" s="1">
        <v>5000</v>
      </c>
      <c r="L1711"/>
    </row>
    <row r="1712" spans="1:12" hidden="1" x14ac:dyDescent="0.25">
      <c r="A1712">
        <v>50000249</v>
      </c>
      <c r="B1712">
        <v>2628412</v>
      </c>
      <c r="C1712" t="s">
        <v>198</v>
      </c>
      <c r="D1712">
        <v>41887107</v>
      </c>
      <c r="E1712" s="14">
        <v>20151127</v>
      </c>
      <c r="F1712">
        <v>31461747</v>
      </c>
      <c r="G1712">
        <v>923272193</v>
      </c>
      <c r="H1712" s="26">
        <v>131401</v>
      </c>
      <c r="I1712">
        <v>131401</v>
      </c>
      <c r="K1712" s="1">
        <v>1976500</v>
      </c>
      <c r="L1712"/>
    </row>
    <row r="1713" spans="1:12" hidden="1" x14ac:dyDescent="0.25">
      <c r="A1713">
        <v>50000249</v>
      </c>
      <c r="B1713">
        <v>2632727</v>
      </c>
      <c r="C1713" t="s">
        <v>154</v>
      </c>
      <c r="D1713">
        <v>1077865670</v>
      </c>
      <c r="E1713" s="14">
        <v>20151127</v>
      </c>
      <c r="F1713">
        <v>31421585</v>
      </c>
      <c r="G1713">
        <v>12400000</v>
      </c>
      <c r="H1713" s="26">
        <v>270102</v>
      </c>
      <c r="I1713">
        <v>121204</v>
      </c>
      <c r="K1713" s="1">
        <v>5000</v>
      </c>
      <c r="L1713"/>
    </row>
    <row r="1714" spans="1:12" hidden="1" x14ac:dyDescent="0.25">
      <c r="A1714">
        <v>50000249</v>
      </c>
      <c r="B1714">
        <v>20129135</v>
      </c>
      <c r="C1714" t="s">
        <v>154</v>
      </c>
      <c r="D1714">
        <v>79697535</v>
      </c>
      <c r="E1714" s="14">
        <v>20151127</v>
      </c>
      <c r="F1714">
        <v>7572025</v>
      </c>
      <c r="G1714">
        <v>923272421</v>
      </c>
      <c r="H1714" s="26">
        <v>190101</v>
      </c>
      <c r="I1714">
        <v>190101</v>
      </c>
      <c r="K1714" s="1">
        <v>107400</v>
      </c>
      <c r="L1714"/>
    </row>
    <row r="1715" spans="1:12" hidden="1" x14ac:dyDescent="0.25">
      <c r="A1715">
        <v>50000249</v>
      </c>
      <c r="B1715">
        <v>28621530</v>
      </c>
      <c r="C1715" t="s">
        <v>194</v>
      </c>
      <c r="D1715">
        <v>3365501</v>
      </c>
      <c r="E1715" s="14">
        <v>20151127</v>
      </c>
      <c r="F1715">
        <v>8472981</v>
      </c>
      <c r="G1715">
        <v>923272193</v>
      </c>
      <c r="H1715" s="26">
        <v>131401</v>
      </c>
      <c r="I1715">
        <v>131401</v>
      </c>
      <c r="K1715" s="1">
        <v>20000</v>
      </c>
      <c r="L1715"/>
    </row>
    <row r="1716" spans="1:12" hidden="1" x14ac:dyDescent="0.25">
      <c r="A1716">
        <v>50000249</v>
      </c>
      <c r="B1716">
        <v>37410823</v>
      </c>
      <c r="C1716" t="s">
        <v>154</v>
      </c>
      <c r="D1716">
        <v>1032448529</v>
      </c>
      <c r="E1716" s="14">
        <v>20151127</v>
      </c>
      <c r="F1716">
        <v>31560945</v>
      </c>
      <c r="G1716">
        <v>923272421</v>
      </c>
      <c r="H1716" s="26">
        <v>190101</v>
      </c>
      <c r="I1716">
        <v>190101</v>
      </c>
      <c r="K1716" s="1">
        <v>20000</v>
      </c>
      <c r="L1716"/>
    </row>
    <row r="1717" spans="1:12" hidden="1" x14ac:dyDescent="0.25">
      <c r="A1717">
        <v>50000249</v>
      </c>
      <c r="B1717">
        <v>39763723</v>
      </c>
      <c r="C1717" t="s">
        <v>154</v>
      </c>
      <c r="D1717">
        <v>8999990941</v>
      </c>
      <c r="E1717" s="14">
        <v>20151127</v>
      </c>
      <c r="F1717">
        <v>3447192</v>
      </c>
      <c r="G1717">
        <v>10900000</v>
      </c>
      <c r="H1717" s="26">
        <v>170101</v>
      </c>
      <c r="I1717">
        <v>121255</v>
      </c>
      <c r="K1717" s="1">
        <v>3860505</v>
      </c>
      <c r="L1717"/>
    </row>
    <row r="1718" spans="1:12" hidden="1" x14ac:dyDescent="0.25">
      <c r="A1718">
        <v>50000249</v>
      </c>
      <c r="B1718">
        <v>39763724</v>
      </c>
      <c r="C1718" t="s">
        <v>154</v>
      </c>
      <c r="D1718">
        <v>8999990941</v>
      </c>
      <c r="E1718" s="14">
        <v>20151127</v>
      </c>
      <c r="F1718">
        <v>3447000</v>
      </c>
      <c r="G1718">
        <v>10900000</v>
      </c>
      <c r="H1718" s="26">
        <v>170101</v>
      </c>
      <c r="I1718">
        <v>121255</v>
      </c>
      <c r="K1718" s="1">
        <v>7207886</v>
      </c>
      <c r="L1718"/>
    </row>
    <row r="1719" spans="1:12" hidden="1" x14ac:dyDescent="0.25">
      <c r="A1719">
        <v>50000249</v>
      </c>
      <c r="B1719">
        <v>41124271</v>
      </c>
      <c r="C1719" t="s">
        <v>179</v>
      </c>
      <c r="D1719">
        <v>1042211268</v>
      </c>
      <c r="E1719" s="14">
        <v>20151127</v>
      </c>
      <c r="F1719">
        <v>31831819</v>
      </c>
      <c r="G1719">
        <v>12400000</v>
      </c>
      <c r="H1719" s="26">
        <v>270102</v>
      </c>
      <c r="I1719">
        <v>121204</v>
      </c>
      <c r="K1719" s="1">
        <v>5000</v>
      </c>
      <c r="L1719"/>
    </row>
    <row r="1720" spans="1:12" hidden="1" x14ac:dyDescent="0.25">
      <c r="A1720">
        <v>50000249</v>
      </c>
      <c r="B1720">
        <v>42421961</v>
      </c>
      <c r="C1720" t="s">
        <v>154</v>
      </c>
      <c r="D1720">
        <v>1112619452</v>
      </c>
      <c r="E1720" s="14">
        <v>20151127</v>
      </c>
      <c r="F1720">
        <v>30162895</v>
      </c>
      <c r="G1720">
        <v>12400000</v>
      </c>
      <c r="H1720" s="26">
        <v>270102</v>
      </c>
      <c r="I1720">
        <v>121204</v>
      </c>
      <c r="K1720" s="1">
        <v>5000</v>
      </c>
      <c r="L1720"/>
    </row>
    <row r="1721" spans="1:12" hidden="1" x14ac:dyDescent="0.25">
      <c r="A1721">
        <v>50000249</v>
      </c>
      <c r="B1721">
        <v>42880076</v>
      </c>
      <c r="C1721" t="s">
        <v>157</v>
      </c>
      <c r="D1721">
        <v>8001876448</v>
      </c>
      <c r="E1721" s="14">
        <v>20151127</v>
      </c>
      <c r="F1721">
        <v>5700016</v>
      </c>
      <c r="G1721">
        <v>13700000</v>
      </c>
      <c r="H1721" s="26">
        <v>290101</v>
      </c>
      <c r="I1721">
        <v>121250</v>
      </c>
      <c r="K1721" s="1">
        <v>816476</v>
      </c>
      <c r="L1721"/>
    </row>
    <row r="1722" spans="1:12" hidden="1" x14ac:dyDescent="0.25">
      <c r="A1722">
        <v>50000249</v>
      </c>
      <c r="B1722">
        <v>42913470</v>
      </c>
      <c r="C1722" t="s">
        <v>154</v>
      </c>
      <c r="D1722">
        <v>35314225</v>
      </c>
      <c r="E1722" s="14">
        <v>20151127</v>
      </c>
      <c r="F1722">
        <v>4656573</v>
      </c>
      <c r="G1722">
        <v>923272193</v>
      </c>
      <c r="H1722" s="26">
        <v>131401</v>
      </c>
      <c r="I1722">
        <v>131401</v>
      </c>
      <c r="K1722" s="1">
        <v>25543000</v>
      </c>
      <c r="L1722"/>
    </row>
    <row r="1723" spans="1:12" hidden="1" x14ac:dyDescent="0.25">
      <c r="A1723">
        <v>50000249</v>
      </c>
      <c r="B1723">
        <v>42925477</v>
      </c>
      <c r="C1723" t="s">
        <v>157</v>
      </c>
      <c r="D1723">
        <v>1065625341</v>
      </c>
      <c r="E1723" s="14">
        <v>20151127</v>
      </c>
      <c r="F1723">
        <v>30080548</v>
      </c>
      <c r="G1723">
        <v>11500000</v>
      </c>
      <c r="H1723" s="26">
        <v>130101</v>
      </c>
      <c r="I1723">
        <v>121209</v>
      </c>
      <c r="K1723" s="1">
        <v>5000</v>
      </c>
      <c r="L1723"/>
    </row>
    <row r="1724" spans="1:12" hidden="1" x14ac:dyDescent="0.25">
      <c r="A1724">
        <v>50000249</v>
      </c>
      <c r="B1724">
        <v>42925804</v>
      </c>
      <c r="C1724" t="s">
        <v>157</v>
      </c>
      <c r="D1724">
        <v>17950352</v>
      </c>
      <c r="E1724" s="14">
        <v>20151127</v>
      </c>
      <c r="F1724">
        <v>5890914</v>
      </c>
      <c r="G1724">
        <v>26800000</v>
      </c>
      <c r="H1724" s="26">
        <v>360200</v>
      </c>
      <c r="I1724">
        <v>360200</v>
      </c>
      <c r="K1724" s="1">
        <v>996778</v>
      </c>
      <c r="L1724"/>
    </row>
    <row r="1725" spans="1:12" hidden="1" x14ac:dyDescent="0.25">
      <c r="A1725">
        <v>50000249</v>
      </c>
      <c r="B1725">
        <v>43000528</v>
      </c>
      <c r="C1725" t="s">
        <v>154</v>
      </c>
      <c r="D1725">
        <v>41490144</v>
      </c>
      <c r="E1725" s="14">
        <v>20151127</v>
      </c>
      <c r="F1725">
        <v>4102512</v>
      </c>
      <c r="G1725">
        <v>923272193</v>
      </c>
      <c r="H1725" s="26">
        <v>131401</v>
      </c>
      <c r="I1725">
        <v>131401</v>
      </c>
      <c r="K1725" s="1">
        <v>25200</v>
      </c>
      <c r="L1725"/>
    </row>
    <row r="1726" spans="1:12" hidden="1" x14ac:dyDescent="0.25">
      <c r="A1726">
        <v>50000249</v>
      </c>
      <c r="B1726">
        <v>45155344</v>
      </c>
      <c r="C1726" t="s">
        <v>154</v>
      </c>
      <c r="D1726">
        <v>53084341</v>
      </c>
      <c r="E1726" s="14">
        <v>20151127</v>
      </c>
      <c r="F1726">
        <v>3207612</v>
      </c>
      <c r="G1726">
        <v>12400000</v>
      </c>
      <c r="H1726" s="26">
        <v>270102</v>
      </c>
      <c r="I1726">
        <v>121204</v>
      </c>
      <c r="K1726" s="1">
        <v>5000</v>
      </c>
      <c r="L1726"/>
    </row>
    <row r="1727" spans="1:12" hidden="1" x14ac:dyDescent="0.25">
      <c r="A1727">
        <v>50000249</v>
      </c>
      <c r="B1727">
        <v>45200622</v>
      </c>
      <c r="C1727" t="s">
        <v>154</v>
      </c>
      <c r="D1727">
        <v>8720346</v>
      </c>
      <c r="E1727" s="14">
        <v>20151127</v>
      </c>
      <c r="F1727">
        <v>0</v>
      </c>
      <c r="G1727">
        <v>923272421</v>
      </c>
      <c r="H1727" s="26">
        <v>190101</v>
      </c>
      <c r="I1727">
        <v>190101</v>
      </c>
      <c r="K1727" s="1">
        <v>9338</v>
      </c>
      <c r="L1727"/>
    </row>
    <row r="1728" spans="1:12" hidden="1" x14ac:dyDescent="0.25">
      <c r="A1728">
        <v>50000249</v>
      </c>
      <c r="B1728">
        <v>660882</v>
      </c>
      <c r="C1728" t="s">
        <v>185</v>
      </c>
      <c r="D1728">
        <v>8911800985</v>
      </c>
      <c r="E1728" s="14">
        <v>20151130</v>
      </c>
      <c r="F1728">
        <v>4366464</v>
      </c>
      <c r="G1728">
        <v>923272421</v>
      </c>
      <c r="H1728" s="26">
        <v>190101</v>
      </c>
      <c r="I1728">
        <v>190101</v>
      </c>
      <c r="K1728" s="1">
        <v>364441.14</v>
      </c>
      <c r="L1728"/>
    </row>
    <row r="1729" spans="1:12" hidden="1" x14ac:dyDescent="0.25">
      <c r="A1729">
        <v>50000249</v>
      </c>
      <c r="B1729">
        <v>880179</v>
      </c>
      <c r="C1729" t="s">
        <v>173</v>
      </c>
      <c r="D1729">
        <v>1053326676</v>
      </c>
      <c r="E1729" s="14">
        <v>20151130</v>
      </c>
      <c r="F1729">
        <v>31438262</v>
      </c>
      <c r="G1729">
        <v>12400000</v>
      </c>
      <c r="H1729" s="26">
        <v>270108</v>
      </c>
      <c r="I1729">
        <v>270108</v>
      </c>
      <c r="K1729" s="1">
        <v>109505</v>
      </c>
      <c r="L1729"/>
    </row>
    <row r="1730" spans="1:12" hidden="1" x14ac:dyDescent="0.25">
      <c r="A1730">
        <v>50000249</v>
      </c>
      <c r="B1730">
        <v>916324</v>
      </c>
      <c r="C1730" t="s">
        <v>154</v>
      </c>
      <c r="D1730">
        <v>19145998</v>
      </c>
      <c r="E1730" s="14">
        <v>20151130</v>
      </c>
      <c r="F1730">
        <v>31522516</v>
      </c>
      <c r="G1730">
        <v>96400000</v>
      </c>
      <c r="H1730" s="26">
        <v>370101</v>
      </c>
      <c r="I1730">
        <v>121280</v>
      </c>
      <c r="K1730" s="1">
        <v>29150</v>
      </c>
      <c r="L1730"/>
    </row>
    <row r="1731" spans="1:12" hidden="1" x14ac:dyDescent="0.25">
      <c r="A1731">
        <v>50000249</v>
      </c>
      <c r="B1731">
        <v>916325</v>
      </c>
      <c r="C1731" t="s">
        <v>154</v>
      </c>
      <c r="D1731">
        <v>1024473230</v>
      </c>
      <c r="E1731" s="14">
        <v>20151130</v>
      </c>
      <c r="F1731">
        <v>7250181</v>
      </c>
      <c r="G1731">
        <v>12400000</v>
      </c>
      <c r="H1731" s="26">
        <v>270102</v>
      </c>
      <c r="I1731">
        <v>121204</v>
      </c>
      <c r="K1731" s="1">
        <v>5000</v>
      </c>
      <c r="L1731"/>
    </row>
    <row r="1732" spans="1:12" hidden="1" x14ac:dyDescent="0.25">
      <c r="A1732">
        <v>50000249</v>
      </c>
      <c r="B1732">
        <v>916333</v>
      </c>
      <c r="C1732" t="s">
        <v>154</v>
      </c>
      <c r="D1732">
        <v>13441332</v>
      </c>
      <c r="E1732" s="14">
        <v>20151130</v>
      </c>
      <c r="F1732">
        <v>32039426</v>
      </c>
      <c r="G1732">
        <v>10900000</v>
      </c>
      <c r="H1732" s="26">
        <v>170101</v>
      </c>
      <c r="I1732">
        <v>121255</v>
      </c>
      <c r="K1732" s="1">
        <v>60756</v>
      </c>
      <c r="L1732"/>
    </row>
    <row r="1733" spans="1:12" hidden="1" x14ac:dyDescent="0.25">
      <c r="A1733">
        <v>50000249</v>
      </c>
      <c r="B1733">
        <v>1088325</v>
      </c>
      <c r="C1733" t="s">
        <v>154</v>
      </c>
      <c r="D1733">
        <v>79600245</v>
      </c>
      <c r="E1733" s="14">
        <v>20151130</v>
      </c>
      <c r="F1733">
        <v>6151343</v>
      </c>
      <c r="G1733">
        <v>10200000</v>
      </c>
      <c r="H1733" s="26">
        <v>260101</v>
      </c>
      <c r="I1733">
        <v>6002</v>
      </c>
      <c r="K1733" s="1">
        <v>107400</v>
      </c>
      <c r="L1733"/>
    </row>
    <row r="1734" spans="1:12" hidden="1" x14ac:dyDescent="0.25">
      <c r="A1734">
        <v>50000249</v>
      </c>
      <c r="B1734">
        <v>1207811</v>
      </c>
      <c r="C1734" t="s">
        <v>183</v>
      </c>
      <c r="D1734">
        <v>13105337</v>
      </c>
      <c r="E1734" s="14">
        <v>20151130</v>
      </c>
      <c r="F1734">
        <v>31229887</v>
      </c>
      <c r="G1734">
        <v>11100000</v>
      </c>
      <c r="H1734" s="26">
        <v>150112</v>
      </c>
      <c r="I1734">
        <v>121275</v>
      </c>
      <c r="K1734" s="1">
        <v>1000000</v>
      </c>
      <c r="L1734"/>
    </row>
    <row r="1735" spans="1:12" hidden="1" x14ac:dyDescent="0.25">
      <c r="A1735">
        <v>50000249</v>
      </c>
      <c r="B1735">
        <v>1267364</v>
      </c>
      <c r="C1735" t="s">
        <v>180</v>
      </c>
      <c r="D1735">
        <v>92536191</v>
      </c>
      <c r="E1735" s="14">
        <v>20151130</v>
      </c>
      <c r="F1735">
        <v>30087256</v>
      </c>
      <c r="G1735">
        <v>12400000</v>
      </c>
      <c r="H1735" s="26">
        <v>270102</v>
      </c>
      <c r="I1735">
        <v>121204</v>
      </c>
      <c r="K1735" s="1">
        <v>5000</v>
      </c>
      <c r="L1735"/>
    </row>
    <row r="1736" spans="1:12" hidden="1" x14ac:dyDescent="0.25">
      <c r="A1736">
        <v>50000249</v>
      </c>
      <c r="B1736">
        <v>1552125</v>
      </c>
      <c r="C1736" t="s">
        <v>198</v>
      </c>
      <c r="D1736">
        <v>8001876154</v>
      </c>
      <c r="E1736" s="14">
        <v>20151130</v>
      </c>
      <c r="F1736">
        <v>3291688</v>
      </c>
      <c r="G1736">
        <v>13700000</v>
      </c>
      <c r="H1736" s="26">
        <v>290101</v>
      </c>
      <c r="I1736">
        <v>121250</v>
      </c>
      <c r="K1736" s="1">
        <v>388550</v>
      </c>
      <c r="L1736"/>
    </row>
    <row r="1737" spans="1:12" hidden="1" x14ac:dyDescent="0.25">
      <c r="A1737">
        <v>50000249</v>
      </c>
      <c r="B1737">
        <v>1555030</v>
      </c>
      <c r="C1737" t="s">
        <v>172</v>
      </c>
      <c r="D1737">
        <v>1113630445</v>
      </c>
      <c r="E1737" s="14">
        <v>20151130</v>
      </c>
      <c r="F1737">
        <v>32173331</v>
      </c>
      <c r="G1737">
        <v>12400000</v>
      </c>
      <c r="H1737" s="26">
        <v>270102</v>
      </c>
      <c r="I1737">
        <v>121204</v>
      </c>
      <c r="K1737" s="1">
        <v>5000</v>
      </c>
      <c r="L1737"/>
    </row>
    <row r="1738" spans="1:12" hidden="1" x14ac:dyDescent="0.25">
      <c r="A1738">
        <v>50000249</v>
      </c>
      <c r="B1738">
        <v>1628983</v>
      </c>
      <c r="C1738" t="s">
        <v>178</v>
      </c>
      <c r="D1738">
        <v>1115075836</v>
      </c>
      <c r="E1738" s="14">
        <v>20151130</v>
      </c>
      <c r="F1738">
        <v>0</v>
      </c>
      <c r="G1738">
        <v>12400000</v>
      </c>
      <c r="H1738" s="26">
        <v>270102</v>
      </c>
      <c r="I1738">
        <v>121204</v>
      </c>
      <c r="K1738" s="1">
        <v>5000</v>
      </c>
      <c r="L1738"/>
    </row>
    <row r="1739" spans="1:12" hidden="1" x14ac:dyDescent="0.25">
      <c r="A1739">
        <v>50000249</v>
      </c>
      <c r="B1739">
        <v>1679706</v>
      </c>
      <c r="C1739" t="s">
        <v>171</v>
      </c>
      <c r="D1739">
        <v>4652163</v>
      </c>
      <c r="E1739" s="14">
        <v>20151130</v>
      </c>
      <c r="F1739">
        <v>30061236</v>
      </c>
      <c r="G1739">
        <v>13700000</v>
      </c>
      <c r="H1739" s="26">
        <v>290101</v>
      </c>
      <c r="I1739">
        <v>270944</v>
      </c>
      <c r="K1739" s="1">
        <v>6563211</v>
      </c>
      <c r="L1739"/>
    </row>
    <row r="1740" spans="1:12" hidden="1" x14ac:dyDescent="0.25">
      <c r="A1740">
        <v>50000249</v>
      </c>
      <c r="B1740">
        <v>1746332</v>
      </c>
      <c r="C1740" t="s">
        <v>181</v>
      </c>
      <c r="D1740">
        <v>10245198</v>
      </c>
      <c r="E1740" s="14">
        <v>20151130</v>
      </c>
      <c r="F1740">
        <v>8868494</v>
      </c>
      <c r="G1740">
        <v>26800000</v>
      </c>
      <c r="H1740" s="26">
        <v>360200</v>
      </c>
      <c r="I1740">
        <v>360200</v>
      </c>
      <c r="K1740" s="1">
        <v>897244</v>
      </c>
      <c r="L1740"/>
    </row>
    <row r="1741" spans="1:12" hidden="1" x14ac:dyDescent="0.25">
      <c r="A1741">
        <v>50000249</v>
      </c>
      <c r="B1741">
        <v>1746333</v>
      </c>
      <c r="C1741" t="s">
        <v>181</v>
      </c>
      <c r="D1741">
        <v>75075067</v>
      </c>
      <c r="E1741" s="14">
        <v>20151130</v>
      </c>
      <c r="F1741">
        <v>8909834</v>
      </c>
      <c r="G1741">
        <v>26800000</v>
      </c>
      <c r="H1741" s="26">
        <v>360200</v>
      </c>
      <c r="I1741">
        <v>360200</v>
      </c>
      <c r="K1741" s="1">
        <v>286246</v>
      </c>
      <c r="L1741"/>
    </row>
    <row r="1742" spans="1:12" hidden="1" x14ac:dyDescent="0.25">
      <c r="A1742">
        <v>50000249</v>
      </c>
      <c r="B1742">
        <v>1891245</v>
      </c>
      <c r="C1742" t="s">
        <v>189</v>
      </c>
      <c r="D1742">
        <v>1113656152</v>
      </c>
      <c r="E1742" s="14">
        <v>20151130</v>
      </c>
      <c r="F1742">
        <v>31834231</v>
      </c>
      <c r="G1742">
        <v>26800000</v>
      </c>
      <c r="H1742" s="26">
        <v>360200</v>
      </c>
      <c r="I1742">
        <v>360200</v>
      </c>
      <c r="K1742" s="1">
        <v>32242</v>
      </c>
      <c r="L1742"/>
    </row>
    <row r="1743" spans="1:12" hidden="1" x14ac:dyDescent="0.25">
      <c r="A1743">
        <v>50000249</v>
      </c>
      <c r="B1743">
        <v>1942803</v>
      </c>
      <c r="C1743" t="s">
        <v>181</v>
      </c>
      <c r="D1743">
        <v>24311444</v>
      </c>
      <c r="E1743" s="14">
        <v>20151130</v>
      </c>
      <c r="F1743">
        <v>8861315</v>
      </c>
      <c r="G1743">
        <v>10900000</v>
      </c>
      <c r="H1743" s="26">
        <v>170101</v>
      </c>
      <c r="I1743">
        <v>121255</v>
      </c>
      <c r="K1743" s="1">
        <v>500000</v>
      </c>
      <c r="L1743"/>
    </row>
    <row r="1744" spans="1:12" hidden="1" x14ac:dyDescent="0.25">
      <c r="A1744">
        <v>50000249</v>
      </c>
      <c r="B1744">
        <v>1968265</v>
      </c>
      <c r="C1744" t="s">
        <v>171</v>
      </c>
      <c r="D1744">
        <v>10270819</v>
      </c>
      <c r="E1744" s="14">
        <v>20151130</v>
      </c>
      <c r="F1744">
        <v>31841604</v>
      </c>
      <c r="G1744">
        <v>26800000</v>
      </c>
      <c r="H1744" s="26">
        <v>360200</v>
      </c>
      <c r="I1744">
        <v>360200</v>
      </c>
      <c r="K1744" s="1">
        <v>67932</v>
      </c>
      <c r="L1744"/>
    </row>
    <row r="1745" spans="1:12" hidden="1" x14ac:dyDescent="0.25">
      <c r="A1745">
        <v>50000249</v>
      </c>
      <c r="B1745">
        <v>2012744</v>
      </c>
      <c r="C1745" t="s">
        <v>164</v>
      </c>
      <c r="D1745">
        <v>1067866645</v>
      </c>
      <c r="E1745" s="14">
        <v>20151130</v>
      </c>
      <c r="F1745">
        <v>32071295</v>
      </c>
      <c r="G1745">
        <v>12400000</v>
      </c>
      <c r="H1745" s="26">
        <v>270102</v>
      </c>
      <c r="I1745">
        <v>270214</v>
      </c>
      <c r="K1745" s="1">
        <v>5000</v>
      </c>
      <c r="L1745"/>
    </row>
    <row r="1746" spans="1:12" hidden="1" x14ac:dyDescent="0.25">
      <c r="A1746">
        <v>50000249</v>
      </c>
      <c r="B1746">
        <v>2086024</v>
      </c>
      <c r="C1746" t="s">
        <v>195</v>
      </c>
      <c r="D1746">
        <v>7144170</v>
      </c>
      <c r="E1746" s="14">
        <v>20151130</v>
      </c>
      <c r="F1746">
        <v>4219511</v>
      </c>
      <c r="G1746">
        <v>11100000</v>
      </c>
      <c r="H1746" s="26">
        <v>150112</v>
      </c>
      <c r="I1746">
        <v>121275</v>
      </c>
      <c r="K1746" s="1">
        <v>1660700</v>
      </c>
      <c r="L1746"/>
    </row>
    <row r="1747" spans="1:12" hidden="1" x14ac:dyDescent="0.25">
      <c r="A1747">
        <v>50000249</v>
      </c>
      <c r="B1747">
        <v>2086026</v>
      </c>
      <c r="C1747" t="s">
        <v>195</v>
      </c>
      <c r="D1747">
        <v>85436498</v>
      </c>
      <c r="E1747" s="14">
        <v>20151130</v>
      </c>
      <c r="F1747">
        <v>31531993</v>
      </c>
      <c r="G1747">
        <v>12200000</v>
      </c>
      <c r="H1747" s="26">
        <v>250101</v>
      </c>
      <c r="I1747">
        <v>121225</v>
      </c>
      <c r="K1747" s="1">
        <v>14200</v>
      </c>
      <c r="L1747"/>
    </row>
    <row r="1748" spans="1:12" hidden="1" x14ac:dyDescent="0.25">
      <c r="A1748">
        <v>50000249</v>
      </c>
      <c r="B1748">
        <v>2092149</v>
      </c>
      <c r="C1748" t="s">
        <v>165</v>
      </c>
      <c r="D1748">
        <v>1088970072</v>
      </c>
      <c r="E1748" s="14">
        <v>20151130</v>
      </c>
      <c r="F1748">
        <v>32055066</v>
      </c>
      <c r="G1748">
        <v>12400000</v>
      </c>
      <c r="H1748" s="26">
        <v>270102</v>
      </c>
      <c r="I1748">
        <v>121204</v>
      </c>
      <c r="K1748" s="1">
        <v>5000</v>
      </c>
      <c r="L1748"/>
    </row>
    <row r="1749" spans="1:12" hidden="1" x14ac:dyDescent="0.25">
      <c r="A1749">
        <v>50000249</v>
      </c>
      <c r="B1749">
        <v>2098752</v>
      </c>
      <c r="C1749" t="s">
        <v>164</v>
      </c>
      <c r="D1749">
        <v>1067923871</v>
      </c>
      <c r="E1749" s="14">
        <v>20151130</v>
      </c>
      <c r="F1749">
        <v>30033055</v>
      </c>
      <c r="G1749">
        <v>12400000</v>
      </c>
      <c r="H1749" s="26">
        <v>270102</v>
      </c>
      <c r="I1749">
        <v>270214</v>
      </c>
      <c r="K1749" s="1">
        <v>5000</v>
      </c>
      <c r="L1749"/>
    </row>
    <row r="1750" spans="1:12" hidden="1" x14ac:dyDescent="0.25">
      <c r="A1750">
        <v>50000249</v>
      </c>
      <c r="B1750">
        <v>2098753</v>
      </c>
      <c r="C1750" t="s">
        <v>164</v>
      </c>
      <c r="D1750">
        <v>15682865</v>
      </c>
      <c r="E1750" s="14">
        <v>20151130</v>
      </c>
      <c r="F1750">
        <v>30156466</v>
      </c>
      <c r="G1750">
        <v>12400000</v>
      </c>
      <c r="H1750" s="26">
        <v>270102</v>
      </c>
      <c r="I1750">
        <v>270214</v>
      </c>
      <c r="K1750" s="1">
        <v>5000</v>
      </c>
      <c r="L1750"/>
    </row>
    <row r="1751" spans="1:12" hidden="1" x14ac:dyDescent="0.25">
      <c r="A1751">
        <v>50000249</v>
      </c>
      <c r="B1751">
        <v>2107518</v>
      </c>
      <c r="C1751" t="s">
        <v>260</v>
      </c>
      <c r="D1751">
        <v>50975779</v>
      </c>
      <c r="E1751" s="14">
        <v>20151130</v>
      </c>
      <c r="F1751">
        <v>32168133</v>
      </c>
      <c r="G1751">
        <v>12400000</v>
      </c>
      <c r="H1751" s="26">
        <v>270102</v>
      </c>
      <c r="I1751">
        <v>270214</v>
      </c>
      <c r="K1751" s="1">
        <v>5000</v>
      </c>
      <c r="L1751"/>
    </row>
    <row r="1752" spans="1:12" hidden="1" x14ac:dyDescent="0.25">
      <c r="A1752">
        <v>50000249</v>
      </c>
      <c r="B1752">
        <v>2119608</v>
      </c>
      <c r="C1752" t="s">
        <v>202</v>
      </c>
      <c r="D1752">
        <v>8033640</v>
      </c>
      <c r="E1752" s="14">
        <v>20151130</v>
      </c>
      <c r="F1752">
        <v>3341139</v>
      </c>
      <c r="G1752">
        <v>12400000</v>
      </c>
      <c r="H1752" s="26">
        <v>270102</v>
      </c>
      <c r="I1752">
        <v>121204</v>
      </c>
      <c r="K1752" s="1">
        <v>5000</v>
      </c>
      <c r="L1752"/>
    </row>
    <row r="1753" spans="1:12" hidden="1" x14ac:dyDescent="0.25">
      <c r="A1753">
        <v>50000249</v>
      </c>
      <c r="B1753">
        <v>2198078</v>
      </c>
      <c r="C1753" t="s">
        <v>154</v>
      </c>
      <c r="D1753">
        <v>1049622728</v>
      </c>
      <c r="E1753" s="14">
        <v>20151130</v>
      </c>
      <c r="F1753">
        <v>31349946</v>
      </c>
      <c r="G1753">
        <v>12400000</v>
      </c>
      <c r="H1753" s="26">
        <v>270102</v>
      </c>
      <c r="I1753">
        <v>121204</v>
      </c>
      <c r="K1753" s="1">
        <v>5000</v>
      </c>
      <c r="L1753"/>
    </row>
    <row r="1754" spans="1:12" hidden="1" x14ac:dyDescent="0.25">
      <c r="A1754">
        <v>50000249</v>
      </c>
      <c r="B1754">
        <v>2198079</v>
      </c>
      <c r="C1754" t="s">
        <v>154</v>
      </c>
      <c r="D1754">
        <v>41459823</v>
      </c>
      <c r="E1754" s="14">
        <v>20151130</v>
      </c>
      <c r="F1754">
        <v>2976030</v>
      </c>
      <c r="G1754">
        <v>12200000</v>
      </c>
      <c r="H1754" s="26">
        <v>250101</v>
      </c>
      <c r="I1754">
        <v>121225</v>
      </c>
      <c r="K1754" s="1">
        <v>22100</v>
      </c>
      <c r="L1754"/>
    </row>
    <row r="1755" spans="1:12" hidden="1" x14ac:dyDescent="0.25">
      <c r="A1755">
        <v>50000249</v>
      </c>
      <c r="B1755">
        <v>2198080</v>
      </c>
      <c r="C1755" t="s">
        <v>154</v>
      </c>
      <c r="D1755">
        <v>30343046</v>
      </c>
      <c r="E1755" s="14">
        <v>20151130</v>
      </c>
      <c r="F1755">
        <v>31235512</v>
      </c>
      <c r="G1755">
        <v>12200000</v>
      </c>
      <c r="H1755" s="26">
        <v>250101</v>
      </c>
      <c r="I1755">
        <v>121225</v>
      </c>
      <c r="K1755" s="1">
        <v>6000</v>
      </c>
      <c r="L1755"/>
    </row>
    <row r="1756" spans="1:12" hidden="1" x14ac:dyDescent="0.25">
      <c r="A1756">
        <v>50000249</v>
      </c>
      <c r="B1756">
        <v>2220563</v>
      </c>
      <c r="C1756" t="s">
        <v>189</v>
      </c>
      <c r="D1756">
        <v>1113660525</v>
      </c>
      <c r="E1756" s="14">
        <v>20151130</v>
      </c>
      <c r="F1756">
        <v>31868520</v>
      </c>
      <c r="G1756">
        <v>26800000</v>
      </c>
      <c r="H1756" s="26">
        <v>360200</v>
      </c>
      <c r="I1756">
        <v>360200</v>
      </c>
      <c r="K1756" s="1">
        <v>14577</v>
      </c>
      <c r="L1756"/>
    </row>
    <row r="1757" spans="1:12" x14ac:dyDescent="0.25">
      <c r="A1757">
        <v>50000249</v>
      </c>
      <c r="B1757">
        <v>2244445</v>
      </c>
      <c r="C1757" t="s">
        <v>159</v>
      </c>
      <c r="D1757">
        <v>8290001274</v>
      </c>
      <c r="E1757" s="14">
        <v>20151130</v>
      </c>
      <c r="F1757">
        <v>6214422</v>
      </c>
      <c r="G1757">
        <v>11800000</v>
      </c>
      <c r="H1757" s="26">
        <v>240101</v>
      </c>
      <c r="I1757">
        <v>121265</v>
      </c>
      <c r="K1757" s="1">
        <v>37448000</v>
      </c>
      <c r="L1757"/>
    </row>
    <row r="1758" spans="1:12" x14ac:dyDescent="0.25">
      <c r="A1758">
        <v>50000249</v>
      </c>
      <c r="B1758">
        <v>2244497</v>
      </c>
      <c r="C1758" t="s">
        <v>159</v>
      </c>
      <c r="D1758">
        <v>8290001274</v>
      </c>
      <c r="E1758" s="14">
        <v>20151130</v>
      </c>
      <c r="F1758">
        <v>6214422</v>
      </c>
      <c r="G1758">
        <v>11800000</v>
      </c>
      <c r="H1758" s="26">
        <v>240101</v>
      </c>
      <c r="I1758">
        <v>121265</v>
      </c>
      <c r="K1758" s="1">
        <v>1942240</v>
      </c>
      <c r="L1758"/>
    </row>
    <row r="1759" spans="1:12" hidden="1" x14ac:dyDescent="0.25">
      <c r="A1759">
        <v>50000249</v>
      </c>
      <c r="B1759">
        <v>2441555</v>
      </c>
      <c r="C1759" t="s">
        <v>154</v>
      </c>
      <c r="D1759">
        <v>5946333</v>
      </c>
      <c r="E1759" s="14">
        <v>20151130</v>
      </c>
      <c r="F1759">
        <v>31075133</v>
      </c>
      <c r="G1759">
        <v>923272421</v>
      </c>
      <c r="H1759" s="26">
        <v>190101</v>
      </c>
      <c r="I1759">
        <v>190101</v>
      </c>
      <c r="K1759" s="1">
        <v>17767.98</v>
      </c>
      <c r="L1759"/>
    </row>
    <row r="1760" spans="1:12" hidden="1" x14ac:dyDescent="0.25">
      <c r="A1760">
        <v>50000249</v>
      </c>
      <c r="B1760">
        <v>2456912</v>
      </c>
      <c r="C1760" t="s">
        <v>163</v>
      </c>
      <c r="D1760">
        <v>71639649</v>
      </c>
      <c r="E1760" s="14">
        <v>20151130</v>
      </c>
      <c r="F1760">
        <v>31354504</v>
      </c>
      <c r="G1760">
        <v>12400000</v>
      </c>
      <c r="H1760" s="26">
        <v>270108</v>
      </c>
      <c r="I1760">
        <v>270108</v>
      </c>
      <c r="K1760" s="1">
        <v>619820</v>
      </c>
      <c r="L1760"/>
    </row>
    <row r="1761" spans="1:12" hidden="1" x14ac:dyDescent="0.25">
      <c r="A1761">
        <v>50000249</v>
      </c>
      <c r="B1761">
        <v>2460584</v>
      </c>
      <c r="C1761" t="s">
        <v>154</v>
      </c>
      <c r="D1761">
        <v>41503417</v>
      </c>
      <c r="E1761" s="14">
        <v>20151130</v>
      </c>
      <c r="F1761">
        <v>31750100</v>
      </c>
      <c r="G1761">
        <v>12400000</v>
      </c>
      <c r="H1761" s="26">
        <v>270102</v>
      </c>
      <c r="I1761">
        <v>270102</v>
      </c>
      <c r="K1761" s="1">
        <v>2000</v>
      </c>
      <c r="L1761"/>
    </row>
    <row r="1762" spans="1:12" hidden="1" x14ac:dyDescent="0.25">
      <c r="A1762">
        <v>50000249</v>
      </c>
      <c r="B1762">
        <v>2460596</v>
      </c>
      <c r="C1762" t="s">
        <v>154</v>
      </c>
      <c r="D1762">
        <v>1010218439</v>
      </c>
      <c r="E1762" s="14">
        <v>20151130</v>
      </c>
      <c r="F1762">
        <v>5393772</v>
      </c>
      <c r="G1762">
        <v>12400000</v>
      </c>
      <c r="H1762" s="26">
        <v>270102</v>
      </c>
      <c r="I1762">
        <v>121204</v>
      </c>
      <c r="K1762" s="1">
        <v>5000</v>
      </c>
      <c r="L1762"/>
    </row>
    <row r="1763" spans="1:12" hidden="1" x14ac:dyDescent="0.25">
      <c r="A1763">
        <v>50000249</v>
      </c>
      <c r="B1763">
        <v>2460599</v>
      </c>
      <c r="C1763" t="s">
        <v>154</v>
      </c>
      <c r="D1763">
        <v>1054680035</v>
      </c>
      <c r="E1763" s="14">
        <v>20151130</v>
      </c>
      <c r="F1763">
        <v>32124061</v>
      </c>
      <c r="G1763">
        <v>12400000</v>
      </c>
      <c r="H1763" s="26">
        <v>270102</v>
      </c>
      <c r="I1763">
        <v>121204</v>
      </c>
      <c r="K1763" s="1">
        <v>5000</v>
      </c>
      <c r="L1763"/>
    </row>
    <row r="1764" spans="1:12" hidden="1" x14ac:dyDescent="0.25">
      <c r="A1764">
        <v>50000249</v>
      </c>
      <c r="B1764">
        <v>2465234</v>
      </c>
      <c r="C1764" t="s">
        <v>154</v>
      </c>
      <c r="D1764">
        <v>1018453819</v>
      </c>
      <c r="E1764" s="14">
        <v>20151130</v>
      </c>
      <c r="F1764">
        <v>0</v>
      </c>
      <c r="G1764">
        <v>12400000</v>
      </c>
      <c r="H1764" s="26">
        <v>270102</v>
      </c>
      <c r="I1764">
        <v>121204</v>
      </c>
      <c r="K1764" s="1">
        <v>5000</v>
      </c>
      <c r="L1764"/>
    </row>
    <row r="1765" spans="1:12" hidden="1" x14ac:dyDescent="0.25">
      <c r="A1765">
        <v>50000249</v>
      </c>
      <c r="B1765">
        <v>2465235</v>
      </c>
      <c r="C1765" t="s">
        <v>154</v>
      </c>
      <c r="D1765">
        <v>1118553960</v>
      </c>
      <c r="E1765" s="14">
        <v>20151130</v>
      </c>
      <c r="F1765">
        <v>31094539</v>
      </c>
      <c r="G1765">
        <v>12400000</v>
      </c>
      <c r="H1765" s="26">
        <v>270102</v>
      </c>
      <c r="I1765">
        <v>121204</v>
      </c>
      <c r="K1765" s="1">
        <v>5000</v>
      </c>
      <c r="L1765"/>
    </row>
    <row r="1766" spans="1:12" hidden="1" x14ac:dyDescent="0.25">
      <c r="A1766">
        <v>50000249</v>
      </c>
      <c r="B1766">
        <v>2465236</v>
      </c>
      <c r="C1766" t="s">
        <v>154</v>
      </c>
      <c r="D1766">
        <v>80037043</v>
      </c>
      <c r="E1766" s="14">
        <v>20151130</v>
      </c>
      <c r="F1766">
        <v>31022945</v>
      </c>
      <c r="G1766">
        <v>12400000</v>
      </c>
      <c r="H1766" s="26">
        <v>270102</v>
      </c>
      <c r="I1766">
        <v>121204</v>
      </c>
      <c r="K1766" s="1">
        <v>5000</v>
      </c>
      <c r="L1766"/>
    </row>
    <row r="1767" spans="1:12" hidden="1" x14ac:dyDescent="0.25">
      <c r="A1767">
        <v>50000249</v>
      </c>
      <c r="B1767">
        <v>2469710</v>
      </c>
      <c r="C1767" t="s">
        <v>154</v>
      </c>
      <c r="D1767">
        <v>9001969593</v>
      </c>
      <c r="E1767" s="14">
        <v>20151130</v>
      </c>
      <c r="F1767">
        <v>6462600</v>
      </c>
      <c r="G1767">
        <v>12800000</v>
      </c>
      <c r="H1767" s="26">
        <v>350300</v>
      </c>
      <c r="I1767">
        <v>350300</v>
      </c>
      <c r="K1767" s="1">
        <v>4503014</v>
      </c>
      <c r="L1767"/>
    </row>
    <row r="1768" spans="1:12" hidden="1" x14ac:dyDescent="0.25">
      <c r="A1768">
        <v>50000249</v>
      </c>
      <c r="B1768">
        <v>2486436</v>
      </c>
      <c r="C1768" t="s">
        <v>198</v>
      </c>
      <c r="D1768">
        <v>75147109</v>
      </c>
      <c r="E1768" s="14">
        <v>20151130</v>
      </c>
      <c r="F1768">
        <v>31360806</v>
      </c>
      <c r="G1768">
        <v>26800000</v>
      </c>
      <c r="H1768" s="26">
        <v>360200</v>
      </c>
      <c r="I1768">
        <v>360200</v>
      </c>
      <c r="K1768" s="1">
        <v>460086</v>
      </c>
      <c r="L1768"/>
    </row>
    <row r="1769" spans="1:12" hidden="1" x14ac:dyDescent="0.25">
      <c r="A1769">
        <v>50000249</v>
      </c>
      <c r="B1769">
        <v>2493371</v>
      </c>
      <c r="C1769" t="s">
        <v>211</v>
      </c>
      <c r="D1769">
        <v>82260455</v>
      </c>
      <c r="E1769" s="14">
        <v>20151130</v>
      </c>
      <c r="F1769">
        <v>31479289</v>
      </c>
      <c r="G1769">
        <v>12800000</v>
      </c>
      <c r="H1769" s="26">
        <v>350300</v>
      </c>
      <c r="I1769">
        <v>350300</v>
      </c>
      <c r="K1769" s="1">
        <v>217802</v>
      </c>
      <c r="L1769"/>
    </row>
    <row r="1770" spans="1:12" hidden="1" x14ac:dyDescent="0.25">
      <c r="A1770">
        <v>50000249</v>
      </c>
      <c r="B1770">
        <v>2498784</v>
      </c>
      <c r="C1770" t="s">
        <v>158</v>
      </c>
      <c r="D1770">
        <v>73485121</v>
      </c>
      <c r="E1770" s="14">
        <v>20151130</v>
      </c>
      <c r="F1770">
        <v>3430179</v>
      </c>
      <c r="G1770">
        <v>26800000</v>
      </c>
      <c r="H1770" s="26">
        <v>360200</v>
      </c>
      <c r="I1770">
        <v>360200</v>
      </c>
      <c r="K1770" s="1">
        <v>102028</v>
      </c>
      <c r="L1770"/>
    </row>
    <row r="1771" spans="1:12" hidden="1" x14ac:dyDescent="0.25">
      <c r="A1771">
        <v>50000249</v>
      </c>
      <c r="B1771">
        <v>2527863</v>
      </c>
      <c r="C1771" t="s">
        <v>171</v>
      </c>
      <c r="D1771">
        <v>1143931983</v>
      </c>
      <c r="E1771" s="14">
        <v>20151130</v>
      </c>
      <c r="F1771">
        <v>31786437</v>
      </c>
      <c r="G1771">
        <v>12400000</v>
      </c>
      <c r="H1771" s="26">
        <v>270102</v>
      </c>
      <c r="I1771">
        <v>121204</v>
      </c>
      <c r="K1771" s="1">
        <v>5000</v>
      </c>
      <c r="L1771"/>
    </row>
    <row r="1772" spans="1:12" hidden="1" x14ac:dyDescent="0.25">
      <c r="A1772">
        <v>50000249</v>
      </c>
      <c r="B1772">
        <v>2535693</v>
      </c>
      <c r="C1772" t="s">
        <v>163</v>
      </c>
      <c r="D1772">
        <v>8001875781</v>
      </c>
      <c r="E1772" s="14">
        <v>20151130</v>
      </c>
      <c r="F1772">
        <v>6569696</v>
      </c>
      <c r="G1772">
        <v>13700000</v>
      </c>
      <c r="H1772" s="26">
        <v>290101</v>
      </c>
      <c r="I1772">
        <v>121250</v>
      </c>
      <c r="K1772" s="1">
        <v>445746</v>
      </c>
      <c r="L1772"/>
    </row>
    <row r="1773" spans="1:12" hidden="1" x14ac:dyDescent="0.25">
      <c r="A1773">
        <v>50000249</v>
      </c>
      <c r="B1773">
        <v>2539030</v>
      </c>
      <c r="C1773" t="s">
        <v>163</v>
      </c>
      <c r="D1773">
        <v>9052924</v>
      </c>
      <c r="E1773" s="14">
        <v>20151130</v>
      </c>
      <c r="F1773">
        <v>32164820</v>
      </c>
      <c r="G1773">
        <v>26800000</v>
      </c>
      <c r="H1773" s="26">
        <v>360200</v>
      </c>
      <c r="I1773">
        <v>360200</v>
      </c>
      <c r="K1773" s="1">
        <v>483380</v>
      </c>
      <c r="L1773"/>
    </row>
    <row r="1774" spans="1:12" hidden="1" x14ac:dyDescent="0.25">
      <c r="A1774">
        <v>50000249</v>
      </c>
      <c r="B1774">
        <v>2549738</v>
      </c>
      <c r="C1774" t="s">
        <v>154</v>
      </c>
      <c r="D1774">
        <v>80172229</v>
      </c>
      <c r="E1774" s="14">
        <v>20151130</v>
      </c>
      <c r="F1774">
        <v>30027499</v>
      </c>
      <c r="G1774">
        <v>26800000</v>
      </c>
      <c r="H1774" s="26">
        <v>360200</v>
      </c>
      <c r="I1774">
        <v>360200</v>
      </c>
      <c r="K1774" s="1">
        <v>792350</v>
      </c>
      <c r="L1774"/>
    </row>
    <row r="1775" spans="1:12" hidden="1" x14ac:dyDescent="0.25">
      <c r="A1775">
        <v>50000249</v>
      </c>
      <c r="B1775">
        <v>2564582</v>
      </c>
      <c r="C1775" t="s">
        <v>165</v>
      </c>
      <c r="D1775">
        <v>1061770330</v>
      </c>
      <c r="E1775" s="14">
        <v>20151130</v>
      </c>
      <c r="F1775">
        <v>31029677</v>
      </c>
      <c r="G1775">
        <v>26800000</v>
      </c>
      <c r="H1775" s="26">
        <v>360200</v>
      </c>
      <c r="I1775">
        <v>360200</v>
      </c>
      <c r="K1775" s="1">
        <v>367500</v>
      </c>
      <c r="L1775"/>
    </row>
    <row r="1776" spans="1:12" hidden="1" x14ac:dyDescent="0.25">
      <c r="A1776">
        <v>50000249</v>
      </c>
      <c r="B1776">
        <v>2571079</v>
      </c>
      <c r="C1776" t="s">
        <v>164</v>
      </c>
      <c r="D1776">
        <v>1067860888</v>
      </c>
      <c r="E1776" s="14">
        <v>20151130</v>
      </c>
      <c r="F1776">
        <v>30176570</v>
      </c>
      <c r="G1776">
        <v>12400000</v>
      </c>
      <c r="H1776" s="26">
        <v>270102</v>
      </c>
      <c r="I1776">
        <v>270214</v>
      </c>
      <c r="K1776" s="1">
        <v>5000</v>
      </c>
      <c r="L1776"/>
    </row>
    <row r="1777" spans="1:12" hidden="1" x14ac:dyDescent="0.25">
      <c r="A1777">
        <v>50000249</v>
      </c>
      <c r="B1777">
        <v>2580003</v>
      </c>
      <c r="C1777" t="s">
        <v>167</v>
      </c>
      <c r="D1777">
        <v>1093758796</v>
      </c>
      <c r="E1777" s="14">
        <v>20151130</v>
      </c>
      <c r="F1777">
        <v>5564755</v>
      </c>
      <c r="G1777">
        <v>12400000</v>
      </c>
      <c r="H1777" s="26">
        <v>270102</v>
      </c>
      <c r="I1777">
        <v>121204</v>
      </c>
      <c r="K1777" s="1">
        <v>5000</v>
      </c>
      <c r="L1777"/>
    </row>
    <row r="1778" spans="1:12" hidden="1" x14ac:dyDescent="0.25">
      <c r="A1778">
        <v>50000249</v>
      </c>
      <c r="B1778">
        <v>2584557</v>
      </c>
      <c r="C1778" t="s">
        <v>163</v>
      </c>
      <c r="D1778">
        <v>8001416457</v>
      </c>
      <c r="E1778" s="14">
        <v>20151130</v>
      </c>
      <c r="F1778">
        <v>6501411</v>
      </c>
      <c r="G1778">
        <v>11100000</v>
      </c>
      <c r="H1778" s="26">
        <v>150104</v>
      </c>
      <c r="I1778">
        <v>27090504</v>
      </c>
      <c r="K1778" s="1">
        <v>9766925</v>
      </c>
      <c r="L1778"/>
    </row>
    <row r="1779" spans="1:12" hidden="1" x14ac:dyDescent="0.25">
      <c r="A1779">
        <v>50000249</v>
      </c>
      <c r="B1779">
        <v>2599010</v>
      </c>
      <c r="C1779" t="s">
        <v>163</v>
      </c>
      <c r="D1779">
        <v>78697148</v>
      </c>
      <c r="E1779" s="14">
        <v>20151130</v>
      </c>
      <c r="F1779">
        <v>6572005</v>
      </c>
      <c r="G1779">
        <v>26800000</v>
      </c>
      <c r="H1779" s="26">
        <v>360200</v>
      </c>
      <c r="I1779">
        <v>360200</v>
      </c>
      <c r="K1779" s="1">
        <v>611384</v>
      </c>
      <c r="L1779"/>
    </row>
    <row r="1780" spans="1:12" hidden="1" x14ac:dyDescent="0.25">
      <c r="A1780">
        <v>50000249</v>
      </c>
      <c r="B1780">
        <v>2606866</v>
      </c>
      <c r="C1780" t="s">
        <v>158</v>
      </c>
      <c r="D1780">
        <v>73485121</v>
      </c>
      <c r="E1780" s="14">
        <v>20151130</v>
      </c>
      <c r="F1780">
        <v>3430179</v>
      </c>
      <c r="G1780">
        <v>26800000</v>
      </c>
      <c r="H1780" s="26">
        <v>360200</v>
      </c>
      <c r="I1780">
        <v>360200</v>
      </c>
      <c r="K1780" s="1">
        <v>1228082</v>
      </c>
      <c r="L1780"/>
    </row>
    <row r="1781" spans="1:12" hidden="1" x14ac:dyDescent="0.25">
      <c r="A1781">
        <v>50000249</v>
      </c>
      <c r="B1781">
        <v>2617439</v>
      </c>
      <c r="C1781" t="s">
        <v>154</v>
      </c>
      <c r="D1781">
        <v>28307727</v>
      </c>
      <c r="E1781" s="14">
        <v>20151130</v>
      </c>
      <c r="F1781">
        <v>4544548</v>
      </c>
      <c r="G1781">
        <v>11500000</v>
      </c>
      <c r="H1781" s="26">
        <v>130101</v>
      </c>
      <c r="I1781">
        <v>12102020</v>
      </c>
      <c r="K1781" s="1">
        <v>5360</v>
      </c>
      <c r="L1781"/>
    </row>
    <row r="1782" spans="1:12" hidden="1" x14ac:dyDescent="0.25">
      <c r="A1782">
        <v>50000249</v>
      </c>
      <c r="B1782">
        <v>2628289</v>
      </c>
      <c r="C1782" t="s">
        <v>198</v>
      </c>
      <c r="D1782">
        <v>8914800311</v>
      </c>
      <c r="E1782" s="14">
        <v>20151130</v>
      </c>
      <c r="F1782">
        <v>3663254</v>
      </c>
      <c r="G1782">
        <v>923272438</v>
      </c>
      <c r="H1782" s="26">
        <v>410400</v>
      </c>
      <c r="I1782">
        <v>410400</v>
      </c>
      <c r="K1782" s="1">
        <v>21032.94</v>
      </c>
      <c r="L1782"/>
    </row>
    <row r="1783" spans="1:12" hidden="1" x14ac:dyDescent="0.25">
      <c r="A1783">
        <v>50000249</v>
      </c>
      <c r="B1783">
        <v>2631265</v>
      </c>
      <c r="C1783" t="s">
        <v>161</v>
      </c>
      <c r="D1783">
        <v>18050951</v>
      </c>
      <c r="E1783" s="14">
        <v>20151130</v>
      </c>
      <c r="F1783">
        <v>31433899</v>
      </c>
      <c r="G1783">
        <v>12200000</v>
      </c>
      <c r="H1783" s="26">
        <v>250101</v>
      </c>
      <c r="I1783">
        <v>121225</v>
      </c>
      <c r="K1783" s="1">
        <v>35000</v>
      </c>
      <c r="L1783"/>
    </row>
    <row r="1784" spans="1:12" hidden="1" x14ac:dyDescent="0.25">
      <c r="A1784">
        <v>50000249</v>
      </c>
      <c r="B1784">
        <v>24467963</v>
      </c>
      <c r="C1784" t="s">
        <v>241</v>
      </c>
      <c r="D1784">
        <v>190101</v>
      </c>
      <c r="E1784" s="14">
        <v>20151130</v>
      </c>
      <c r="F1784">
        <v>32134021</v>
      </c>
      <c r="G1784">
        <v>923272421</v>
      </c>
      <c r="H1784" s="26">
        <v>190101</v>
      </c>
      <c r="I1784">
        <v>190101</v>
      </c>
      <c r="K1784" s="1">
        <v>107400</v>
      </c>
      <c r="L1784"/>
    </row>
    <row r="1785" spans="1:12" hidden="1" x14ac:dyDescent="0.25">
      <c r="A1785">
        <v>50000249</v>
      </c>
      <c r="B1785">
        <v>31948943</v>
      </c>
      <c r="C1785" t="s">
        <v>154</v>
      </c>
      <c r="D1785">
        <v>1047422291</v>
      </c>
      <c r="E1785" s="14">
        <v>20151130</v>
      </c>
      <c r="F1785">
        <v>31878770</v>
      </c>
      <c r="G1785">
        <v>12400000</v>
      </c>
      <c r="H1785" s="26">
        <v>270102</v>
      </c>
      <c r="I1785">
        <v>121204</v>
      </c>
      <c r="K1785" s="1">
        <v>5000</v>
      </c>
      <c r="L1785"/>
    </row>
    <row r="1786" spans="1:12" hidden="1" x14ac:dyDescent="0.25">
      <c r="A1786">
        <v>50000249</v>
      </c>
      <c r="B1786">
        <v>36728723</v>
      </c>
      <c r="C1786" t="s">
        <v>213</v>
      </c>
      <c r="D1786">
        <v>35401508</v>
      </c>
      <c r="E1786" s="14">
        <v>20151130</v>
      </c>
      <c r="F1786">
        <v>31076110</v>
      </c>
      <c r="G1786">
        <v>923272193</v>
      </c>
      <c r="H1786" s="26">
        <v>131401</v>
      </c>
      <c r="I1786">
        <v>131401</v>
      </c>
      <c r="K1786" s="1">
        <v>2000</v>
      </c>
      <c r="L1786"/>
    </row>
    <row r="1787" spans="1:12" hidden="1" x14ac:dyDescent="0.25">
      <c r="A1787">
        <v>50000249</v>
      </c>
      <c r="B1787">
        <v>41391310</v>
      </c>
      <c r="C1787" t="s">
        <v>154</v>
      </c>
      <c r="D1787">
        <v>19360338</v>
      </c>
      <c r="E1787" s="14">
        <v>20151130</v>
      </c>
      <c r="F1787">
        <v>2517967</v>
      </c>
      <c r="G1787">
        <v>923272421</v>
      </c>
      <c r="H1787" s="26">
        <v>190101</v>
      </c>
      <c r="I1787">
        <v>190101</v>
      </c>
      <c r="K1787" s="1">
        <v>107400</v>
      </c>
      <c r="L1787"/>
    </row>
    <row r="1788" spans="1:12" hidden="1" x14ac:dyDescent="0.25">
      <c r="A1788">
        <v>50000249</v>
      </c>
      <c r="B1788">
        <v>42913201</v>
      </c>
      <c r="C1788" t="s">
        <v>154</v>
      </c>
      <c r="D1788">
        <v>93088872</v>
      </c>
      <c r="E1788" s="14">
        <v>20151130</v>
      </c>
      <c r="F1788">
        <v>32090106</v>
      </c>
      <c r="G1788">
        <v>12200000</v>
      </c>
      <c r="H1788" s="26">
        <v>250101</v>
      </c>
      <c r="I1788">
        <v>121225</v>
      </c>
      <c r="K1788" s="1">
        <v>11500</v>
      </c>
      <c r="L1788"/>
    </row>
    <row r="1789" spans="1:12" hidden="1" x14ac:dyDescent="0.25">
      <c r="A1789">
        <v>50000249</v>
      </c>
      <c r="B1789">
        <v>43583714</v>
      </c>
      <c r="C1789" t="s">
        <v>213</v>
      </c>
      <c r="D1789">
        <v>1010175185</v>
      </c>
      <c r="E1789" s="14">
        <v>20151130</v>
      </c>
      <c r="F1789">
        <v>31076302</v>
      </c>
      <c r="G1789">
        <v>923272476</v>
      </c>
      <c r="H1789" s="26">
        <v>130117</v>
      </c>
      <c r="I1789">
        <v>130117</v>
      </c>
      <c r="K1789" s="1">
        <v>70000</v>
      </c>
      <c r="L1789"/>
    </row>
    <row r="1790" spans="1:12" hidden="1" x14ac:dyDescent="0.25">
      <c r="A1790">
        <v>50000249</v>
      </c>
      <c r="B1790">
        <v>44408589</v>
      </c>
      <c r="C1790" t="s">
        <v>206</v>
      </c>
      <c r="D1790">
        <v>46672728</v>
      </c>
      <c r="E1790" s="14">
        <v>20151130</v>
      </c>
      <c r="F1790">
        <v>31241216</v>
      </c>
      <c r="G1790">
        <v>12400000</v>
      </c>
      <c r="H1790" s="26">
        <v>270108</v>
      </c>
      <c r="I1790">
        <v>270108</v>
      </c>
      <c r="K1790" s="1">
        <v>3647200</v>
      </c>
      <c r="L1790"/>
    </row>
    <row r="1791" spans="1:12" hidden="1" x14ac:dyDescent="0.25">
      <c r="A1791">
        <v>50000249</v>
      </c>
      <c r="B1791">
        <v>44803459</v>
      </c>
      <c r="C1791" t="s">
        <v>154</v>
      </c>
      <c r="D1791">
        <v>52087068</v>
      </c>
      <c r="E1791" s="14">
        <v>20151130</v>
      </c>
      <c r="F1791">
        <v>31032020</v>
      </c>
      <c r="G1791">
        <v>12800000</v>
      </c>
      <c r="H1791" s="26">
        <v>350300</v>
      </c>
      <c r="I1791">
        <v>350300</v>
      </c>
      <c r="K1791" s="1">
        <v>936700</v>
      </c>
      <c r="L1791"/>
    </row>
    <row r="1792" spans="1:12" hidden="1" x14ac:dyDescent="0.25">
      <c r="A1792">
        <v>50000249</v>
      </c>
      <c r="B1792">
        <v>44953281</v>
      </c>
      <c r="C1792" t="s">
        <v>154</v>
      </c>
      <c r="D1792">
        <v>19089155</v>
      </c>
      <c r="E1792" s="14">
        <v>20151130</v>
      </c>
      <c r="F1792">
        <v>31534721</v>
      </c>
      <c r="G1792">
        <v>923272193</v>
      </c>
      <c r="H1792" s="26">
        <v>131401</v>
      </c>
      <c r="I1792">
        <v>131401</v>
      </c>
      <c r="K1792" s="1">
        <v>23500</v>
      </c>
      <c r="L1792"/>
    </row>
    <row r="1793" spans="1:12" hidden="1" x14ac:dyDescent="0.25">
      <c r="A1793">
        <v>50000249</v>
      </c>
      <c r="B1793">
        <v>45155031</v>
      </c>
      <c r="C1793" t="s">
        <v>154</v>
      </c>
      <c r="D1793">
        <v>830090332</v>
      </c>
      <c r="E1793" s="14">
        <v>20151130</v>
      </c>
      <c r="F1793">
        <v>25362224</v>
      </c>
      <c r="G1793">
        <v>12400000</v>
      </c>
      <c r="H1793" s="26">
        <v>270102</v>
      </c>
      <c r="I1793">
        <v>121204</v>
      </c>
      <c r="K1793" s="1">
        <v>70600</v>
      </c>
      <c r="L1793"/>
    </row>
    <row r="1794" spans="1:12" hidden="1" x14ac:dyDescent="0.25">
      <c r="A1794">
        <v>50000249</v>
      </c>
      <c r="B1794">
        <v>45249458</v>
      </c>
      <c r="C1794" t="s">
        <v>206</v>
      </c>
      <c r="D1794">
        <v>1055313934</v>
      </c>
      <c r="E1794" s="14">
        <v>20151130</v>
      </c>
      <c r="F1794">
        <v>31122195</v>
      </c>
      <c r="G1794">
        <v>12400000</v>
      </c>
      <c r="H1794" s="26">
        <v>270102</v>
      </c>
      <c r="I1794">
        <v>121204</v>
      </c>
      <c r="K1794" s="1">
        <v>5000</v>
      </c>
      <c r="L1794"/>
    </row>
    <row r="1795" spans="1:12" hidden="1" x14ac:dyDescent="0.25">
      <c r="A1795">
        <v>50000249</v>
      </c>
      <c r="B1795">
        <v>45905249</v>
      </c>
      <c r="C1795" t="s">
        <v>154</v>
      </c>
      <c r="D1795">
        <v>191720312</v>
      </c>
      <c r="E1795" s="14">
        <v>20151130</v>
      </c>
      <c r="F1795">
        <v>31579374</v>
      </c>
      <c r="G1795">
        <v>923272421</v>
      </c>
      <c r="H1795" s="26">
        <v>190101</v>
      </c>
      <c r="I1795">
        <v>190101</v>
      </c>
      <c r="K1795" s="1">
        <v>107400</v>
      </c>
      <c r="L1795"/>
    </row>
    <row r="1796" spans="1:12" hidden="1" x14ac:dyDescent="0.25">
      <c r="A1796">
        <v>50000249</v>
      </c>
      <c r="B1796">
        <v>46555555</v>
      </c>
      <c r="C1796" t="s">
        <v>154</v>
      </c>
      <c r="D1796">
        <v>1098690813</v>
      </c>
      <c r="E1796" s="14">
        <v>20151130</v>
      </c>
      <c r="F1796">
        <v>32096053</v>
      </c>
      <c r="G1796">
        <v>12400000</v>
      </c>
      <c r="H1796" s="26">
        <v>270102</v>
      </c>
      <c r="I1796">
        <v>121204</v>
      </c>
      <c r="K1796" s="1">
        <v>5000</v>
      </c>
      <c r="L1796"/>
    </row>
    <row r="1797" spans="1:12" hidden="1" x14ac:dyDescent="0.25">
      <c r="A1797">
        <v>50000249</v>
      </c>
      <c r="B1797">
        <v>46598807</v>
      </c>
      <c r="C1797" t="s">
        <v>154</v>
      </c>
      <c r="D1797">
        <v>37247988</v>
      </c>
      <c r="E1797" s="14">
        <v>20151130</v>
      </c>
      <c r="F1797">
        <v>30084433</v>
      </c>
      <c r="G1797">
        <v>12400000</v>
      </c>
      <c r="H1797" s="26">
        <v>270102</v>
      </c>
      <c r="I1797">
        <v>270102</v>
      </c>
      <c r="K1797" s="1">
        <v>3200</v>
      </c>
      <c r="L1797"/>
    </row>
    <row r="1798" spans="1:12" hidden="1" x14ac:dyDescent="0.25">
      <c r="A1798">
        <v>50000249</v>
      </c>
      <c r="B1798">
        <v>46598860</v>
      </c>
      <c r="C1798" t="s">
        <v>154</v>
      </c>
      <c r="D1798">
        <v>1026569003</v>
      </c>
      <c r="E1798" s="14">
        <v>20151130</v>
      </c>
      <c r="F1798">
        <v>7622852</v>
      </c>
      <c r="G1798">
        <v>12400000</v>
      </c>
      <c r="H1798" s="26">
        <v>270102</v>
      </c>
      <c r="I1798">
        <v>121204</v>
      </c>
      <c r="K1798" s="1">
        <v>5000</v>
      </c>
      <c r="L1798"/>
    </row>
    <row r="1799" spans="1:12" hidden="1" x14ac:dyDescent="0.25">
      <c r="A1799">
        <v>50000249</v>
      </c>
      <c r="E1799" s="14">
        <v>20151130</v>
      </c>
      <c r="K1799" s="1">
        <v>104600</v>
      </c>
      <c r="L1799"/>
    </row>
    <row r="1801" spans="1:12" x14ac:dyDescent="0.25">
      <c r="J1801" s="42" t="s">
        <v>250</v>
      </c>
      <c r="K1801" s="9">
        <f>SUM(K2:K1800)</f>
        <v>2130244238.1299999</v>
      </c>
    </row>
    <row r="1802" spans="1:12" x14ac:dyDescent="0.25">
      <c r="J1802" s="42"/>
      <c r="K1802" s="9"/>
    </row>
    <row r="1803" spans="1:12" x14ac:dyDescent="0.25">
      <c r="J1803" s="42" t="s">
        <v>269</v>
      </c>
      <c r="K1803" s="9">
        <v>2130244238.1300001</v>
      </c>
    </row>
    <row r="1805" spans="1:12" x14ac:dyDescent="0.25">
      <c r="J1805" s="42" t="s">
        <v>130</v>
      </c>
      <c r="K1805" s="1">
        <f>+K1803-K1801</f>
        <v>0</v>
      </c>
    </row>
    <row r="1809" spans="1:12" x14ac:dyDescent="0.25">
      <c r="A1809">
        <v>50000249</v>
      </c>
      <c r="B1809" s="32">
        <v>501110212</v>
      </c>
      <c r="C1809" s="32" t="s">
        <v>0</v>
      </c>
      <c r="D1809" s="32"/>
      <c r="E1809" s="14">
        <v>20151106</v>
      </c>
      <c r="F1809" s="31"/>
      <c r="G1809" s="33"/>
      <c r="H1809" s="60"/>
      <c r="J1809" s="76" t="s">
        <v>272</v>
      </c>
      <c r="L1809" s="60">
        <v>1126448792.1500001</v>
      </c>
    </row>
    <row r="1810" spans="1:12" x14ac:dyDescent="0.25">
      <c r="A1810">
        <v>50000249</v>
      </c>
      <c r="B1810" s="32">
        <v>2279378</v>
      </c>
      <c r="C1810" s="32" t="s">
        <v>5</v>
      </c>
      <c r="D1810" s="32"/>
      <c r="E1810" s="14">
        <v>20151111</v>
      </c>
      <c r="F1810" s="31"/>
      <c r="G1810" s="33"/>
      <c r="H1810" s="60"/>
      <c r="J1810" s="76" t="s">
        <v>271</v>
      </c>
      <c r="L1810" s="60">
        <v>1143086</v>
      </c>
    </row>
    <row r="1811" spans="1:12" x14ac:dyDescent="0.25">
      <c r="A1811">
        <v>50000249</v>
      </c>
      <c r="B1811" s="32">
        <v>13568</v>
      </c>
      <c r="C1811" s="32" t="s">
        <v>270</v>
      </c>
      <c r="D1811" s="32"/>
      <c r="E1811" s="14">
        <v>20151110</v>
      </c>
      <c r="F1811" s="31"/>
      <c r="G1811" s="33"/>
      <c r="H1811" s="60"/>
      <c r="J1811" s="76" t="s">
        <v>271</v>
      </c>
      <c r="L1811" s="60">
        <v>556250.6</v>
      </c>
    </row>
    <row r="1812" spans="1:12" x14ac:dyDescent="0.25">
      <c r="A1812">
        <v>50000249</v>
      </c>
      <c r="B1812" s="32">
        <v>501082674</v>
      </c>
      <c r="C1812" s="32" t="s">
        <v>0</v>
      </c>
      <c r="D1812" s="32"/>
      <c r="E1812" s="14">
        <v>20151113</v>
      </c>
      <c r="F1812" s="31"/>
      <c r="G1812" s="33"/>
      <c r="H1812" s="60"/>
      <c r="J1812" s="76" t="s">
        <v>272</v>
      </c>
      <c r="L1812" s="60">
        <v>837224354.23000002</v>
      </c>
    </row>
    <row r="1813" spans="1:12" x14ac:dyDescent="0.25">
      <c r="A1813">
        <v>50000249</v>
      </c>
      <c r="B1813" s="32">
        <v>501142417</v>
      </c>
      <c r="C1813" s="32" t="s">
        <v>0</v>
      </c>
      <c r="D1813" s="32"/>
      <c r="E1813" s="14">
        <v>20151120</v>
      </c>
      <c r="F1813" s="31"/>
      <c r="G1813" s="33"/>
      <c r="H1813" s="60"/>
      <c r="J1813" s="76" t="s">
        <v>272</v>
      </c>
      <c r="L1813" s="60">
        <v>248212263.56</v>
      </c>
    </row>
    <row r="1814" spans="1:12" x14ac:dyDescent="0.25">
      <c r="A1814">
        <v>50000249</v>
      </c>
      <c r="B1814" s="32">
        <v>658138</v>
      </c>
      <c r="C1814" s="32" t="s">
        <v>270</v>
      </c>
      <c r="D1814" s="32"/>
      <c r="E1814" s="14">
        <v>20151123</v>
      </c>
      <c r="F1814" s="31"/>
      <c r="G1814" s="33"/>
      <c r="H1814" s="60"/>
      <c r="J1814" s="76" t="s">
        <v>271</v>
      </c>
      <c r="L1814" s="60">
        <v>33821679.5</v>
      </c>
    </row>
    <row r="1815" spans="1:12" x14ac:dyDescent="0.25">
      <c r="A1815">
        <v>50000249</v>
      </c>
      <c r="B1815" s="32">
        <v>501059852</v>
      </c>
      <c r="C1815" s="32" t="s">
        <v>0</v>
      </c>
      <c r="D1815" s="32"/>
      <c r="E1815" s="14">
        <v>20151127</v>
      </c>
      <c r="F1815" s="31"/>
      <c r="G1815" s="33"/>
      <c r="H1815" s="60"/>
      <c r="J1815" s="76" t="s">
        <v>272</v>
      </c>
      <c r="L1815" s="60">
        <v>607089361.24000001</v>
      </c>
    </row>
    <row r="1817" spans="1:12" x14ac:dyDescent="0.25">
      <c r="J1817" s="62" t="s">
        <v>252</v>
      </c>
      <c r="L1817" s="9">
        <f>SUBTOTAL(9,L1809:L1816)</f>
        <v>2854495787.2799997</v>
      </c>
    </row>
    <row r="1819" spans="1:12" x14ac:dyDescent="0.25">
      <c r="J1819" s="42" t="s">
        <v>253</v>
      </c>
      <c r="L1819" s="9">
        <v>2854495787.2800002</v>
      </c>
    </row>
    <row r="1820" spans="1:12" x14ac:dyDescent="0.25">
      <c r="J1820" s="42" t="s">
        <v>130</v>
      </c>
      <c r="L1820" s="1">
        <f>+L1819-L1817</f>
        <v>0</v>
      </c>
    </row>
  </sheetData>
  <autoFilter ref="A1:M1799">
    <filterColumn colId="8">
      <filters>
        <filter val="121265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9"/>
  <sheetViews>
    <sheetView tabSelected="1" workbookViewId="0">
      <selection activeCell="I1681" sqref="I1681"/>
    </sheetView>
  </sheetViews>
  <sheetFormatPr baseColWidth="10" defaultRowHeight="15" x14ac:dyDescent="0.25"/>
  <cols>
    <col min="7" max="7" width="23.140625" customWidth="1"/>
    <col min="8" max="8" width="15" bestFit="1" customWidth="1"/>
    <col min="11" max="11" width="15.85546875" bestFit="1" customWidth="1"/>
  </cols>
  <sheetData>
    <row r="1" spans="1:13" ht="51.75" thickBot="1" x14ac:dyDescent="0.3">
      <c r="A1" s="78" t="s">
        <v>273</v>
      </c>
      <c r="B1" s="79" t="s">
        <v>274</v>
      </c>
      <c r="C1" s="79" t="s">
        <v>275</v>
      </c>
      <c r="D1" s="79" t="s">
        <v>276</v>
      </c>
      <c r="E1" s="79" t="s">
        <v>277</v>
      </c>
      <c r="F1" s="80" t="s">
        <v>278</v>
      </c>
      <c r="G1" s="79" t="s">
        <v>279</v>
      </c>
      <c r="H1" s="81" t="s">
        <v>280</v>
      </c>
      <c r="I1" s="80" t="s">
        <v>281</v>
      </c>
      <c r="J1" s="80" t="s">
        <v>282</v>
      </c>
      <c r="K1" s="81" t="s">
        <v>283</v>
      </c>
      <c r="L1" s="81" t="s">
        <v>284</v>
      </c>
      <c r="M1" s="81" t="s">
        <v>285</v>
      </c>
    </row>
    <row r="2" spans="1:13" x14ac:dyDescent="0.25">
      <c r="A2" s="82">
        <v>50000249</v>
      </c>
      <c r="B2" s="83">
        <v>442332</v>
      </c>
      <c r="C2" s="83" t="s">
        <v>212</v>
      </c>
      <c r="D2" s="83">
        <v>21524169</v>
      </c>
      <c r="E2" s="83">
        <v>2709764</v>
      </c>
      <c r="F2" s="84">
        <v>20151201</v>
      </c>
      <c r="G2" s="83" t="s">
        <v>286</v>
      </c>
      <c r="H2" s="85">
        <v>417392</v>
      </c>
      <c r="I2" s="84">
        <v>131401</v>
      </c>
      <c r="J2" s="84">
        <v>131401</v>
      </c>
      <c r="K2" s="85">
        <v>417392</v>
      </c>
      <c r="L2" s="85">
        <v>0</v>
      </c>
      <c r="M2" s="86"/>
    </row>
    <row r="3" spans="1:13" x14ac:dyDescent="0.25">
      <c r="A3" s="87">
        <v>50000249</v>
      </c>
      <c r="B3" s="88">
        <v>881202</v>
      </c>
      <c r="C3" s="88" t="s">
        <v>173</v>
      </c>
      <c r="D3" s="88">
        <v>8918004981</v>
      </c>
      <c r="E3" s="88">
        <v>7420150</v>
      </c>
      <c r="F3" s="89">
        <v>20151201</v>
      </c>
      <c r="G3" s="88" t="s">
        <v>286</v>
      </c>
      <c r="H3" s="90">
        <v>8300172</v>
      </c>
      <c r="I3" s="89">
        <v>220101</v>
      </c>
      <c r="J3" s="89">
        <v>220101</v>
      </c>
      <c r="K3" s="90">
        <v>8300172</v>
      </c>
      <c r="L3" s="90">
        <v>0</v>
      </c>
      <c r="M3" s="91"/>
    </row>
    <row r="4" spans="1:13" x14ac:dyDescent="0.25">
      <c r="A4" s="87">
        <v>50000249</v>
      </c>
      <c r="B4" s="88">
        <v>916357</v>
      </c>
      <c r="C4" s="88" t="s">
        <v>154</v>
      </c>
      <c r="D4" s="88">
        <v>48574423</v>
      </c>
      <c r="E4" s="88">
        <v>32064690</v>
      </c>
      <c r="F4" s="89">
        <v>20151201</v>
      </c>
      <c r="G4" s="88" t="s">
        <v>286</v>
      </c>
      <c r="H4" s="90">
        <v>5000</v>
      </c>
      <c r="I4" s="89">
        <v>121204</v>
      </c>
      <c r="J4" s="89">
        <v>270102</v>
      </c>
      <c r="K4" s="90">
        <v>5000</v>
      </c>
      <c r="L4" s="90">
        <v>0</v>
      </c>
      <c r="M4" s="91"/>
    </row>
    <row r="5" spans="1:13" x14ac:dyDescent="0.25">
      <c r="A5" s="87">
        <v>50000249</v>
      </c>
      <c r="B5" s="88">
        <v>1041225</v>
      </c>
      <c r="C5" s="88" t="s">
        <v>189</v>
      </c>
      <c r="D5" s="88">
        <v>2651171</v>
      </c>
      <c r="E5" s="88">
        <v>31680179</v>
      </c>
      <c r="F5" s="89">
        <v>20151201</v>
      </c>
      <c r="G5" s="88" t="s">
        <v>286</v>
      </c>
      <c r="H5" s="90">
        <v>2900</v>
      </c>
      <c r="I5" s="89">
        <v>131401</v>
      </c>
      <c r="J5" s="89">
        <v>131401</v>
      </c>
      <c r="K5" s="90">
        <v>2900</v>
      </c>
      <c r="L5" s="90">
        <v>0</v>
      </c>
      <c r="M5" s="91"/>
    </row>
    <row r="6" spans="1:13" x14ac:dyDescent="0.25">
      <c r="A6" s="87">
        <v>50000249</v>
      </c>
      <c r="B6" s="88">
        <v>1086716</v>
      </c>
      <c r="C6" s="88" t="s">
        <v>154</v>
      </c>
      <c r="D6" s="88">
        <v>1022327796</v>
      </c>
      <c r="E6" s="88">
        <v>31335845</v>
      </c>
      <c r="F6" s="89">
        <v>20151201</v>
      </c>
      <c r="G6" s="88" t="s">
        <v>286</v>
      </c>
      <c r="H6" s="90">
        <v>292050</v>
      </c>
      <c r="I6" s="89">
        <v>12102120</v>
      </c>
      <c r="J6" s="89">
        <v>130101</v>
      </c>
      <c r="K6" s="90">
        <v>292050</v>
      </c>
      <c r="L6" s="90">
        <v>0</v>
      </c>
      <c r="M6" s="91"/>
    </row>
    <row r="7" spans="1:13" x14ac:dyDescent="0.25">
      <c r="A7" s="87">
        <v>50000249</v>
      </c>
      <c r="B7" s="88">
        <v>1190821</v>
      </c>
      <c r="C7" s="88" t="s">
        <v>163</v>
      </c>
      <c r="D7" s="88">
        <v>3811339</v>
      </c>
      <c r="E7" s="88">
        <v>31142539</v>
      </c>
      <c r="F7" s="89">
        <v>20151201</v>
      </c>
      <c r="G7" s="88" t="s">
        <v>286</v>
      </c>
      <c r="H7" s="90">
        <v>1100000</v>
      </c>
      <c r="I7" s="89">
        <v>121275</v>
      </c>
      <c r="J7" s="89">
        <v>150112</v>
      </c>
      <c r="K7" s="90">
        <v>1100000</v>
      </c>
      <c r="L7" s="90">
        <v>0</v>
      </c>
      <c r="M7" s="91"/>
    </row>
    <row r="8" spans="1:13" x14ac:dyDescent="0.25">
      <c r="A8" s="87">
        <v>50000249</v>
      </c>
      <c r="B8" s="88">
        <v>1200987</v>
      </c>
      <c r="C8" s="88" t="s">
        <v>183</v>
      </c>
      <c r="D8" s="88">
        <v>1111794717</v>
      </c>
      <c r="E8" s="88">
        <v>31564677</v>
      </c>
      <c r="F8" s="89">
        <v>20151201</v>
      </c>
      <c r="G8" s="88" t="s">
        <v>286</v>
      </c>
      <c r="H8" s="90">
        <v>81754</v>
      </c>
      <c r="I8" s="89">
        <v>360200</v>
      </c>
      <c r="J8" s="89">
        <v>360200</v>
      </c>
      <c r="K8" s="90">
        <v>81754</v>
      </c>
      <c r="L8" s="90">
        <v>0</v>
      </c>
      <c r="M8" s="91"/>
    </row>
    <row r="9" spans="1:13" x14ac:dyDescent="0.25">
      <c r="A9" s="87">
        <v>50000249</v>
      </c>
      <c r="B9" s="88">
        <v>1267393</v>
      </c>
      <c r="C9" s="88" t="s">
        <v>180</v>
      </c>
      <c r="D9" s="88">
        <v>92535369</v>
      </c>
      <c r="E9" s="88">
        <v>30141188</v>
      </c>
      <c r="F9" s="89">
        <v>20151201</v>
      </c>
      <c r="G9" s="88" t="s">
        <v>286</v>
      </c>
      <c r="H9" s="90">
        <v>5000</v>
      </c>
      <c r="I9" s="89">
        <v>121204</v>
      </c>
      <c r="J9" s="89">
        <v>270102</v>
      </c>
      <c r="K9" s="90">
        <v>5000</v>
      </c>
      <c r="L9" s="90">
        <v>0</v>
      </c>
      <c r="M9" s="91"/>
    </row>
    <row r="10" spans="1:13" x14ac:dyDescent="0.25">
      <c r="A10" s="87">
        <v>50000249</v>
      </c>
      <c r="B10" s="88">
        <v>1267394</v>
      </c>
      <c r="C10" s="88" t="s">
        <v>180</v>
      </c>
      <c r="D10" s="88">
        <v>88285597</v>
      </c>
      <c r="E10" s="88">
        <v>30438271</v>
      </c>
      <c r="F10" s="89">
        <v>20151201</v>
      </c>
      <c r="G10" s="88" t="s">
        <v>286</v>
      </c>
      <c r="H10" s="90">
        <v>5000</v>
      </c>
      <c r="I10" s="89">
        <v>121204</v>
      </c>
      <c r="J10" s="89">
        <v>270102</v>
      </c>
      <c r="K10" s="90">
        <v>5000</v>
      </c>
      <c r="L10" s="90">
        <v>0</v>
      </c>
      <c r="M10" s="91"/>
    </row>
    <row r="11" spans="1:13" x14ac:dyDescent="0.25">
      <c r="A11" s="87">
        <v>50000249</v>
      </c>
      <c r="B11" s="88">
        <v>1306022</v>
      </c>
      <c r="C11" s="88" t="s">
        <v>183</v>
      </c>
      <c r="D11" s="88">
        <v>16494458</v>
      </c>
      <c r="E11" s="88">
        <v>2428671</v>
      </c>
      <c r="F11" s="89">
        <v>20151201</v>
      </c>
      <c r="G11" s="88" t="s">
        <v>286</v>
      </c>
      <c r="H11" s="90">
        <v>300000</v>
      </c>
      <c r="I11" s="89">
        <v>121275</v>
      </c>
      <c r="J11" s="89">
        <v>150112</v>
      </c>
      <c r="K11" s="90">
        <v>300000</v>
      </c>
      <c r="L11" s="90">
        <v>0</v>
      </c>
      <c r="M11" s="91"/>
    </row>
    <row r="12" spans="1:13" x14ac:dyDescent="0.25">
      <c r="A12" s="87">
        <v>50000249</v>
      </c>
      <c r="B12" s="88">
        <v>1306049</v>
      </c>
      <c r="C12" s="88" t="s">
        <v>183</v>
      </c>
      <c r="D12" s="88">
        <v>16482789</v>
      </c>
      <c r="E12" s="88">
        <v>31387520</v>
      </c>
      <c r="F12" s="89">
        <v>20151201</v>
      </c>
      <c r="G12" s="88" t="s">
        <v>286</v>
      </c>
      <c r="H12" s="90">
        <v>500000</v>
      </c>
      <c r="I12" s="89">
        <v>121275</v>
      </c>
      <c r="J12" s="89">
        <v>150112</v>
      </c>
      <c r="K12" s="90">
        <v>500000</v>
      </c>
      <c r="L12" s="90">
        <v>0</v>
      </c>
      <c r="M12" s="91"/>
    </row>
    <row r="13" spans="1:13" x14ac:dyDescent="0.25">
      <c r="A13" s="87">
        <v>50000249</v>
      </c>
      <c r="B13" s="88">
        <v>1306106</v>
      </c>
      <c r="C13" s="88" t="s">
        <v>183</v>
      </c>
      <c r="D13" s="88">
        <v>15259283</v>
      </c>
      <c r="E13" s="88">
        <v>31133438</v>
      </c>
      <c r="F13" s="89">
        <v>20151201</v>
      </c>
      <c r="G13" s="88" t="s">
        <v>286</v>
      </c>
      <c r="H13" s="90">
        <v>500000</v>
      </c>
      <c r="I13" s="89">
        <v>121275</v>
      </c>
      <c r="J13" s="89">
        <v>150112</v>
      </c>
      <c r="K13" s="90">
        <v>500000</v>
      </c>
      <c r="L13" s="90">
        <v>0</v>
      </c>
      <c r="M13" s="91"/>
    </row>
    <row r="14" spans="1:13" x14ac:dyDescent="0.25">
      <c r="A14" s="87">
        <v>50000249</v>
      </c>
      <c r="B14" s="88">
        <v>1306234</v>
      </c>
      <c r="C14" s="88" t="s">
        <v>183</v>
      </c>
      <c r="D14" s="88">
        <v>6160325</v>
      </c>
      <c r="E14" s="88">
        <v>31054436</v>
      </c>
      <c r="F14" s="89">
        <v>20151201</v>
      </c>
      <c r="G14" s="88" t="s">
        <v>286</v>
      </c>
      <c r="H14" s="90">
        <v>500000</v>
      </c>
      <c r="I14" s="89">
        <v>131401</v>
      </c>
      <c r="J14" s="89">
        <v>131401</v>
      </c>
      <c r="K14" s="90">
        <v>500000</v>
      </c>
      <c r="L14" s="90">
        <v>0</v>
      </c>
      <c r="M14" s="91"/>
    </row>
    <row r="15" spans="1:13" x14ac:dyDescent="0.25">
      <c r="A15" s="87">
        <v>50000249</v>
      </c>
      <c r="B15" s="88">
        <v>1555022</v>
      </c>
      <c r="C15" s="88" t="s">
        <v>172</v>
      </c>
      <c r="D15" s="88">
        <v>12115231</v>
      </c>
      <c r="E15" s="88">
        <v>8629592</v>
      </c>
      <c r="F15" s="89">
        <v>20151201</v>
      </c>
      <c r="G15" s="88" t="s">
        <v>286</v>
      </c>
      <c r="H15" s="90">
        <v>5000</v>
      </c>
      <c r="I15" s="89">
        <v>121204</v>
      </c>
      <c r="J15" s="89">
        <v>270102</v>
      </c>
      <c r="K15" s="90">
        <v>5000</v>
      </c>
      <c r="L15" s="90">
        <v>0</v>
      </c>
      <c r="M15" s="91"/>
    </row>
    <row r="16" spans="1:13" x14ac:dyDescent="0.25">
      <c r="A16" s="87">
        <v>50000249</v>
      </c>
      <c r="B16" s="88">
        <v>1726933</v>
      </c>
      <c r="C16" s="88" t="s">
        <v>217</v>
      </c>
      <c r="D16" s="88">
        <v>12198648</v>
      </c>
      <c r="E16" s="88">
        <v>31433374</v>
      </c>
      <c r="F16" s="89">
        <v>20151201</v>
      </c>
      <c r="G16" s="88" t="s">
        <v>286</v>
      </c>
      <c r="H16" s="90">
        <v>135864</v>
      </c>
      <c r="I16" s="89">
        <v>360200</v>
      </c>
      <c r="J16" s="89">
        <v>360200</v>
      </c>
      <c r="K16" s="90">
        <v>135864</v>
      </c>
      <c r="L16" s="90">
        <v>0</v>
      </c>
      <c r="M16" s="91"/>
    </row>
    <row r="17" spans="1:13" x14ac:dyDescent="0.25">
      <c r="A17" s="87">
        <v>50000249</v>
      </c>
      <c r="B17" s="88">
        <v>1746334</v>
      </c>
      <c r="C17" s="88" t="s">
        <v>181</v>
      </c>
      <c r="D17" s="88">
        <v>30291365</v>
      </c>
      <c r="E17" s="88">
        <v>31485240</v>
      </c>
      <c r="F17" s="89">
        <v>20151201</v>
      </c>
      <c r="G17" s="88" t="s">
        <v>286</v>
      </c>
      <c r="H17" s="90">
        <v>75001</v>
      </c>
      <c r="I17" s="89">
        <v>360200</v>
      </c>
      <c r="J17" s="89">
        <v>360200</v>
      </c>
      <c r="K17" s="90">
        <v>75001</v>
      </c>
      <c r="L17" s="90">
        <v>0</v>
      </c>
      <c r="M17" s="91"/>
    </row>
    <row r="18" spans="1:13" x14ac:dyDescent="0.25">
      <c r="A18" s="87">
        <v>50000249</v>
      </c>
      <c r="B18" s="88">
        <v>1823491</v>
      </c>
      <c r="C18" s="88" t="s">
        <v>158</v>
      </c>
      <c r="D18" s="88">
        <v>1140816929</v>
      </c>
      <c r="E18" s="88">
        <v>3791966</v>
      </c>
      <c r="F18" s="89">
        <v>20151201</v>
      </c>
      <c r="G18" s="88" t="s">
        <v>286</v>
      </c>
      <c r="H18" s="90">
        <v>5000</v>
      </c>
      <c r="I18" s="89">
        <v>121204</v>
      </c>
      <c r="J18" s="89">
        <v>270102</v>
      </c>
      <c r="K18" s="90">
        <v>5000</v>
      </c>
      <c r="L18" s="90">
        <v>0</v>
      </c>
      <c r="M18" s="91"/>
    </row>
    <row r="19" spans="1:13" x14ac:dyDescent="0.25">
      <c r="A19" s="87">
        <v>50000249</v>
      </c>
      <c r="B19" s="88">
        <v>2069022</v>
      </c>
      <c r="C19" s="88" t="s">
        <v>154</v>
      </c>
      <c r="D19" s="88">
        <v>9000629179</v>
      </c>
      <c r="E19" s="88">
        <v>4722005</v>
      </c>
      <c r="F19" s="89">
        <v>20151201</v>
      </c>
      <c r="G19" s="88" t="s">
        <v>286</v>
      </c>
      <c r="H19" s="90">
        <v>10712000</v>
      </c>
      <c r="I19" s="89">
        <v>350300</v>
      </c>
      <c r="J19" s="89">
        <v>350300</v>
      </c>
      <c r="K19" s="90">
        <v>10712000</v>
      </c>
      <c r="L19" s="90">
        <v>0</v>
      </c>
      <c r="M19" s="91"/>
    </row>
    <row r="20" spans="1:13" x14ac:dyDescent="0.25">
      <c r="A20" s="87">
        <v>50000249</v>
      </c>
      <c r="B20" s="88">
        <v>2086027</v>
      </c>
      <c r="C20" s="88" t="s">
        <v>195</v>
      </c>
      <c r="D20" s="88">
        <v>334506</v>
      </c>
      <c r="E20" s="88">
        <v>30071769</v>
      </c>
      <c r="F20" s="89">
        <v>20151201</v>
      </c>
      <c r="G20" s="88" t="s">
        <v>286</v>
      </c>
      <c r="H20" s="90">
        <v>300000</v>
      </c>
      <c r="I20" s="89">
        <v>121275</v>
      </c>
      <c r="J20" s="89">
        <v>150112</v>
      </c>
      <c r="K20" s="90">
        <v>300000</v>
      </c>
      <c r="L20" s="90">
        <v>0</v>
      </c>
      <c r="M20" s="91"/>
    </row>
    <row r="21" spans="1:13" x14ac:dyDescent="0.25">
      <c r="A21" s="87">
        <v>50000249</v>
      </c>
      <c r="B21" s="88">
        <v>2086029</v>
      </c>
      <c r="C21" s="88" t="s">
        <v>195</v>
      </c>
      <c r="D21" s="88">
        <v>85473002</v>
      </c>
      <c r="E21" s="88">
        <v>31686670</v>
      </c>
      <c r="F21" s="89">
        <v>20151201</v>
      </c>
      <c r="G21" s="88" t="s">
        <v>286</v>
      </c>
      <c r="H21" s="90">
        <v>66230</v>
      </c>
      <c r="I21" s="89">
        <v>360200</v>
      </c>
      <c r="J21" s="89">
        <v>360200</v>
      </c>
      <c r="K21" s="90">
        <v>66230</v>
      </c>
      <c r="L21" s="90">
        <v>0</v>
      </c>
      <c r="M21" s="91"/>
    </row>
    <row r="22" spans="1:13" x14ac:dyDescent="0.25">
      <c r="A22" s="87">
        <v>50000249</v>
      </c>
      <c r="B22" s="88">
        <v>2086030</v>
      </c>
      <c r="C22" s="88" t="s">
        <v>195</v>
      </c>
      <c r="D22" s="88">
        <v>7634689</v>
      </c>
      <c r="E22" s="88">
        <v>30150143</v>
      </c>
      <c r="F22" s="89">
        <v>20151201</v>
      </c>
      <c r="G22" s="88" t="s">
        <v>286</v>
      </c>
      <c r="H22" s="90">
        <v>66230</v>
      </c>
      <c r="I22" s="89">
        <v>360200</v>
      </c>
      <c r="J22" s="89">
        <v>360200</v>
      </c>
      <c r="K22" s="90">
        <v>66230</v>
      </c>
      <c r="L22" s="90">
        <v>0</v>
      </c>
      <c r="M22" s="91"/>
    </row>
    <row r="23" spans="1:13" x14ac:dyDescent="0.25">
      <c r="A23" s="87">
        <v>50000249</v>
      </c>
      <c r="B23" s="88">
        <v>2104103</v>
      </c>
      <c r="C23" s="88" t="s">
        <v>171</v>
      </c>
      <c r="D23" s="88">
        <v>31874874</v>
      </c>
      <c r="E23" s="88">
        <v>31084361</v>
      </c>
      <c r="F23" s="89">
        <v>20151201</v>
      </c>
      <c r="G23" s="88" t="s">
        <v>286</v>
      </c>
      <c r="H23" s="90">
        <v>15000</v>
      </c>
      <c r="I23" s="89">
        <v>360200</v>
      </c>
      <c r="J23" s="89">
        <v>360200</v>
      </c>
      <c r="K23" s="90">
        <v>15000</v>
      </c>
      <c r="L23" s="90">
        <v>0</v>
      </c>
      <c r="M23" s="91"/>
    </row>
    <row r="24" spans="1:13" x14ac:dyDescent="0.25">
      <c r="A24" s="87">
        <v>50000249</v>
      </c>
      <c r="B24" s="88">
        <v>2118887</v>
      </c>
      <c r="C24" s="88" t="s">
        <v>196</v>
      </c>
      <c r="D24" s="88">
        <v>80352709</v>
      </c>
      <c r="E24" s="88">
        <v>31488483</v>
      </c>
      <c r="F24" s="89">
        <v>20151201</v>
      </c>
      <c r="G24" s="88" t="s">
        <v>286</v>
      </c>
      <c r="H24" s="90">
        <v>400000</v>
      </c>
      <c r="I24" s="89">
        <v>270905</v>
      </c>
      <c r="J24" s="89">
        <v>150104</v>
      </c>
      <c r="K24" s="90">
        <v>400000</v>
      </c>
      <c r="L24" s="90">
        <v>0</v>
      </c>
      <c r="M24" s="91"/>
    </row>
    <row r="25" spans="1:13" x14ac:dyDescent="0.25">
      <c r="A25" s="87">
        <v>50000249</v>
      </c>
      <c r="B25" s="88">
        <v>2136717</v>
      </c>
      <c r="C25" s="88" t="s">
        <v>154</v>
      </c>
      <c r="D25" s="88">
        <v>1020775120</v>
      </c>
      <c r="E25" s="88">
        <v>32142999</v>
      </c>
      <c r="F25" s="89">
        <v>20151201</v>
      </c>
      <c r="G25" s="88" t="s">
        <v>286</v>
      </c>
      <c r="H25" s="90">
        <v>5000</v>
      </c>
      <c r="I25" s="89">
        <v>121204</v>
      </c>
      <c r="J25" s="89">
        <v>270102</v>
      </c>
      <c r="K25" s="90">
        <v>5000</v>
      </c>
      <c r="L25" s="90">
        <v>0</v>
      </c>
      <c r="M25" s="91"/>
    </row>
    <row r="26" spans="1:13" x14ac:dyDescent="0.25">
      <c r="A26" s="87">
        <v>50000249</v>
      </c>
      <c r="B26" s="88">
        <v>2244323</v>
      </c>
      <c r="C26" s="88" t="s">
        <v>159</v>
      </c>
      <c r="D26" s="88">
        <v>43582211</v>
      </c>
      <c r="E26" s="88">
        <v>6004108</v>
      </c>
      <c r="F26" s="89">
        <v>20151201</v>
      </c>
      <c r="G26" s="88" t="s">
        <v>286</v>
      </c>
      <c r="H26" s="90">
        <v>5000</v>
      </c>
      <c r="I26" s="89">
        <v>121204</v>
      </c>
      <c r="J26" s="89">
        <v>270102</v>
      </c>
      <c r="K26" s="90">
        <v>5000</v>
      </c>
      <c r="L26" s="90">
        <v>0</v>
      </c>
      <c r="M26" s="91"/>
    </row>
    <row r="27" spans="1:13" x14ac:dyDescent="0.25">
      <c r="A27" s="87">
        <v>50000249</v>
      </c>
      <c r="B27" s="88">
        <v>2244324</v>
      </c>
      <c r="C27" s="88" t="s">
        <v>159</v>
      </c>
      <c r="D27" s="88">
        <v>1096220896</v>
      </c>
      <c r="E27" s="88">
        <v>6004108</v>
      </c>
      <c r="F27" s="89">
        <v>20151201</v>
      </c>
      <c r="G27" s="88" t="s">
        <v>286</v>
      </c>
      <c r="H27" s="90">
        <v>5000</v>
      </c>
      <c r="I27" s="89">
        <v>121204</v>
      </c>
      <c r="J27" s="89">
        <v>270102</v>
      </c>
      <c r="K27" s="90">
        <v>5000</v>
      </c>
      <c r="L27" s="90">
        <v>0</v>
      </c>
      <c r="M27" s="91"/>
    </row>
    <row r="28" spans="1:13" x14ac:dyDescent="0.25">
      <c r="A28" s="87">
        <v>50000249</v>
      </c>
      <c r="B28" s="88">
        <v>2244325</v>
      </c>
      <c r="C28" s="88" t="s">
        <v>159</v>
      </c>
      <c r="D28" s="88">
        <v>1096220896</v>
      </c>
      <c r="E28" s="88">
        <v>6004108</v>
      </c>
      <c r="F28" s="89">
        <v>20151201</v>
      </c>
      <c r="G28" s="88" t="s">
        <v>286</v>
      </c>
      <c r="H28" s="90">
        <v>5000</v>
      </c>
      <c r="I28" s="89">
        <v>121204</v>
      </c>
      <c r="J28" s="89">
        <v>270102</v>
      </c>
      <c r="K28" s="90">
        <v>5000</v>
      </c>
      <c r="L28" s="90">
        <v>0</v>
      </c>
      <c r="M28" s="91"/>
    </row>
    <row r="29" spans="1:13" x14ac:dyDescent="0.25">
      <c r="A29" s="87">
        <v>50000249</v>
      </c>
      <c r="B29" s="88">
        <v>2244326</v>
      </c>
      <c r="C29" s="88" t="s">
        <v>159</v>
      </c>
      <c r="D29" s="88">
        <v>43582211</v>
      </c>
      <c r="E29" s="88">
        <v>6004108</v>
      </c>
      <c r="F29" s="89">
        <v>20151201</v>
      </c>
      <c r="G29" s="88" t="s">
        <v>286</v>
      </c>
      <c r="H29" s="90">
        <v>5000</v>
      </c>
      <c r="I29" s="89">
        <v>121204</v>
      </c>
      <c r="J29" s="89">
        <v>270102</v>
      </c>
      <c r="K29" s="90">
        <v>5000</v>
      </c>
      <c r="L29" s="90">
        <v>0</v>
      </c>
      <c r="M29" s="91"/>
    </row>
    <row r="30" spans="1:13" x14ac:dyDescent="0.25">
      <c r="A30" s="87">
        <v>50000249</v>
      </c>
      <c r="B30" s="88">
        <v>2269948</v>
      </c>
      <c r="C30" s="88" t="s">
        <v>171</v>
      </c>
      <c r="D30" s="88">
        <v>1144077573</v>
      </c>
      <c r="E30" s="88">
        <v>31777929</v>
      </c>
      <c r="F30" s="89">
        <v>20151201</v>
      </c>
      <c r="G30" s="88" t="s">
        <v>286</v>
      </c>
      <c r="H30" s="90">
        <v>12880</v>
      </c>
      <c r="I30" s="89">
        <v>360200</v>
      </c>
      <c r="J30" s="89">
        <v>360200</v>
      </c>
      <c r="K30" s="90">
        <v>12880</v>
      </c>
      <c r="L30" s="90">
        <v>0</v>
      </c>
      <c r="M30" s="91"/>
    </row>
    <row r="31" spans="1:13" x14ac:dyDescent="0.25">
      <c r="A31" s="87">
        <v>50000249</v>
      </c>
      <c r="B31" s="88">
        <v>2284504</v>
      </c>
      <c r="C31" s="88" t="s">
        <v>179</v>
      </c>
      <c r="D31" s="88">
        <v>1098705244</v>
      </c>
      <c r="E31" s="88">
        <v>6346169</v>
      </c>
      <c r="F31" s="89">
        <v>20151201</v>
      </c>
      <c r="G31" s="88" t="s">
        <v>286</v>
      </c>
      <c r="H31" s="90">
        <v>5000</v>
      </c>
      <c r="I31" s="89">
        <v>121204</v>
      </c>
      <c r="J31" s="89">
        <v>270102</v>
      </c>
      <c r="K31" s="90">
        <v>5000</v>
      </c>
      <c r="L31" s="90">
        <v>0</v>
      </c>
      <c r="M31" s="91"/>
    </row>
    <row r="32" spans="1:13" x14ac:dyDescent="0.25">
      <c r="A32" s="87">
        <v>50000249</v>
      </c>
      <c r="B32" s="88">
        <v>2284505</v>
      </c>
      <c r="C32" s="88" t="s">
        <v>179</v>
      </c>
      <c r="D32" s="88">
        <v>1098637204</v>
      </c>
      <c r="E32" s="88">
        <v>31688364</v>
      </c>
      <c r="F32" s="89">
        <v>20151201</v>
      </c>
      <c r="G32" s="88" t="s">
        <v>286</v>
      </c>
      <c r="H32" s="90">
        <v>5000</v>
      </c>
      <c r="I32" s="89">
        <v>121204</v>
      </c>
      <c r="J32" s="89">
        <v>270102</v>
      </c>
      <c r="K32" s="90">
        <v>5000</v>
      </c>
      <c r="L32" s="90">
        <v>0</v>
      </c>
      <c r="M32" s="91"/>
    </row>
    <row r="33" spans="1:13" x14ac:dyDescent="0.25">
      <c r="A33" s="87">
        <v>50000249</v>
      </c>
      <c r="B33" s="88">
        <v>2286197</v>
      </c>
      <c r="C33" s="88" t="s">
        <v>154</v>
      </c>
      <c r="D33" s="88">
        <v>79580029</v>
      </c>
      <c r="E33" s="88">
        <v>31639811</v>
      </c>
      <c r="F33" s="89">
        <v>20151201</v>
      </c>
      <c r="G33" s="88" t="s">
        <v>286</v>
      </c>
      <c r="H33" s="90">
        <v>2240</v>
      </c>
      <c r="I33" s="89">
        <v>12102020</v>
      </c>
      <c r="J33" s="89">
        <v>130101</v>
      </c>
      <c r="K33" s="90">
        <v>2240</v>
      </c>
      <c r="L33" s="90">
        <v>0</v>
      </c>
      <c r="M33" s="91"/>
    </row>
    <row r="34" spans="1:13" x14ac:dyDescent="0.25">
      <c r="A34" s="87">
        <v>50000249</v>
      </c>
      <c r="B34" s="88">
        <v>2286589</v>
      </c>
      <c r="C34" s="88" t="s">
        <v>154</v>
      </c>
      <c r="D34" s="88">
        <v>80926047</v>
      </c>
      <c r="E34" s="88">
        <v>31686870</v>
      </c>
      <c r="F34" s="89">
        <v>20151201</v>
      </c>
      <c r="G34" s="88" t="s">
        <v>286</v>
      </c>
      <c r="H34" s="90">
        <v>12000</v>
      </c>
      <c r="I34" s="89">
        <v>12102118</v>
      </c>
      <c r="J34" s="89">
        <v>130101</v>
      </c>
      <c r="K34" s="90">
        <v>12000</v>
      </c>
      <c r="L34" s="90">
        <v>0</v>
      </c>
      <c r="M34" s="91"/>
    </row>
    <row r="35" spans="1:13" x14ac:dyDescent="0.25">
      <c r="A35" s="87">
        <v>50000249</v>
      </c>
      <c r="B35" s="88">
        <v>2346776</v>
      </c>
      <c r="C35" s="88" t="s">
        <v>181</v>
      </c>
      <c r="D35" s="88">
        <v>10226264</v>
      </c>
      <c r="E35" s="88">
        <v>8871527</v>
      </c>
      <c r="F35" s="89">
        <v>20151201</v>
      </c>
      <c r="G35" s="88" t="s">
        <v>286</v>
      </c>
      <c r="H35" s="90">
        <v>40786318</v>
      </c>
      <c r="I35" s="89">
        <v>131401</v>
      </c>
      <c r="J35" s="89">
        <v>131401</v>
      </c>
      <c r="K35" s="90">
        <v>40786318</v>
      </c>
      <c r="L35" s="90">
        <v>0</v>
      </c>
      <c r="M35" s="91"/>
    </row>
    <row r="36" spans="1:13" x14ac:dyDescent="0.25">
      <c r="A36" s="87">
        <v>50000249</v>
      </c>
      <c r="B36" s="88">
        <v>2460594</v>
      </c>
      <c r="C36" s="88" t="s">
        <v>154</v>
      </c>
      <c r="D36" s="88">
        <v>71765154</v>
      </c>
      <c r="E36" s="88">
        <v>4620416</v>
      </c>
      <c r="F36" s="89">
        <v>20151201</v>
      </c>
      <c r="G36" s="88" t="s">
        <v>286</v>
      </c>
      <c r="H36" s="90">
        <v>4000</v>
      </c>
      <c r="I36" s="89">
        <v>270102</v>
      </c>
      <c r="J36" s="89">
        <v>270102</v>
      </c>
      <c r="K36" s="90">
        <v>4000</v>
      </c>
      <c r="L36" s="90">
        <v>0</v>
      </c>
      <c r="M36" s="91"/>
    </row>
    <row r="37" spans="1:13" x14ac:dyDescent="0.25">
      <c r="A37" s="87">
        <v>50000249</v>
      </c>
      <c r="B37" s="88">
        <v>2464712</v>
      </c>
      <c r="C37" s="88" t="s">
        <v>195</v>
      </c>
      <c r="D37" s="88">
        <v>39009923</v>
      </c>
      <c r="E37" s="88">
        <v>4329300</v>
      </c>
      <c r="F37" s="89">
        <v>20151201</v>
      </c>
      <c r="G37" s="88" t="s">
        <v>286</v>
      </c>
      <c r="H37" s="90">
        <v>300000</v>
      </c>
      <c r="I37" s="89">
        <v>121225</v>
      </c>
      <c r="J37" s="89">
        <v>250101</v>
      </c>
      <c r="K37" s="90">
        <v>300000</v>
      </c>
      <c r="L37" s="90">
        <v>0</v>
      </c>
      <c r="M37" s="91"/>
    </row>
    <row r="38" spans="1:13" x14ac:dyDescent="0.25">
      <c r="A38" s="87">
        <v>50000249</v>
      </c>
      <c r="B38" s="88">
        <v>2465220</v>
      </c>
      <c r="C38" s="88" t="s">
        <v>154</v>
      </c>
      <c r="D38" s="88">
        <v>16942708</v>
      </c>
      <c r="E38" s="88">
        <v>8960153</v>
      </c>
      <c r="F38" s="89">
        <v>20151201</v>
      </c>
      <c r="G38" s="88" t="s">
        <v>286</v>
      </c>
      <c r="H38" s="90">
        <v>5000</v>
      </c>
      <c r="I38" s="89">
        <v>121204</v>
      </c>
      <c r="J38" s="89">
        <v>270102</v>
      </c>
      <c r="K38" s="90">
        <v>5000</v>
      </c>
      <c r="L38" s="90">
        <v>0</v>
      </c>
      <c r="M38" s="91"/>
    </row>
    <row r="39" spans="1:13" x14ac:dyDescent="0.25">
      <c r="A39" s="87">
        <v>50000249</v>
      </c>
      <c r="B39" s="88">
        <v>2465241</v>
      </c>
      <c r="C39" s="88" t="s">
        <v>154</v>
      </c>
      <c r="D39" s="88">
        <v>80843356</v>
      </c>
      <c r="E39" s="88">
        <v>31431103</v>
      </c>
      <c r="F39" s="89">
        <v>20151201</v>
      </c>
      <c r="G39" s="88" t="s">
        <v>286</v>
      </c>
      <c r="H39" s="90">
        <v>5000</v>
      </c>
      <c r="I39" s="89">
        <v>121204</v>
      </c>
      <c r="J39" s="89">
        <v>270102</v>
      </c>
      <c r="K39" s="90">
        <v>5000</v>
      </c>
      <c r="L39" s="90">
        <v>0</v>
      </c>
      <c r="M39" s="91"/>
    </row>
    <row r="40" spans="1:13" x14ac:dyDescent="0.25">
      <c r="A40" s="87">
        <v>50000249</v>
      </c>
      <c r="B40" s="88">
        <v>2465245</v>
      </c>
      <c r="C40" s="88" t="s">
        <v>154</v>
      </c>
      <c r="D40" s="88">
        <v>112950338</v>
      </c>
      <c r="E40" s="88">
        <v>30171780</v>
      </c>
      <c r="F40" s="89">
        <v>20151201</v>
      </c>
      <c r="G40" s="88" t="s">
        <v>286</v>
      </c>
      <c r="H40" s="90">
        <v>5000</v>
      </c>
      <c r="I40" s="89">
        <v>121204</v>
      </c>
      <c r="J40" s="89">
        <v>270102</v>
      </c>
      <c r="K40" s="90">
        <v>5000</v>
      </c>
      <c r="L40" s="90">
        <v>0</v>
      </c>
      <c r="M40" s="91"/>
    </row>
    <row r="41" spans="1:13" x14ac:dyDescent="0.25">
      <c r="A41" s="87">
        <v>50000249</v>
      </c>
      <c r="B41" s="88">
        <v>2465246</v>
      </c>
      <c r="C41" s="88" t="s">
        <v>154</v>
      </c>
      <c r="D41" s="88">
        <v>1129503338</v>
      </c>
      <c r="E41" s="88">
        <v>30171780</v>
      </c>
      <c r="F41" s="89">
        <v>20151201</v>
      </c>
      <c r="G41" s="88" t="s">
        <v>286</v>
      </c>
      <c r="H41" s="90">
        <v>5000</v>
      </c>
      <c r="I41" s="89">
        <v>121204</v>
      </c>
      <c r="J41" s="89">
        <v>270102</v>
      </c>
      <c r="K41" s="90">
        <v>5000</v>
      </c>
      <c r="L41" s="90">
        <v>0</v>
      </c>
      <c r="M41" s="91"/>
    </row>
    <row r="42" spans="1:13" x14ac:dyDescent="0.25">
      <c r="A42" s="87">
        <v>50000249</v>
      </c>
      <c r="B42" s="88">
        <v>2465542</v>
      </c>
      <c r="C42" s="88" t="s">
        <v>154</v>
      </c>
      <c r="D42" s="88">
        <v>79095332</v>
      </c>
      <c r="E42" s="88">
        <v>3866801</v>
      </c>
      <c r="F42" s="89">
        <v>20151201</v>
      </c>
      <c r="G42" s="88" t="s">
        <v>286</v>
      </c>
      <c r="H42" s="90">
        <v>5000</v>
      </c>
      <c r="I42" s="89">
        <v>121204</v>
      </c>
      <c r="J42" s="89">
        <v>270102</v>
      </c>
      <c r="K42" s="90">
        <v>5000</v>
      </c>
      <c r="L42" s="90">
        <v>0</v>
      </c>
      <c r="M42" s="91"/>
    </row>
    <row r="43" spans="1:13" x14ac:dyDescent="0.25">
      <c r="A43" s="87">
        <v>50000249</v>
      </c>
      <c r="B43" s="88">
        <v>2465545</v>
      </c>
      <c r="C43" s="88" t="s">
        <v>154</v>
      </c>
      <c r="D43" s="88">
        <v>74082644</v>
      </c>
      <c r="E43" s="88">
        <v>31420603</v>
      </c>
      <c r="F43" s="89">
        <v>20151201</v>
      </c>
      <c r="G43" s="88" t="s">
        <v>286</v>
      </c>
      <c r="H43" s="90">
        <v>5000</v>
      </c>
      <c r="I43" s="89">
        <v>121204</v>
      </c>
      <c r="J43" s="89">
        <v>270102</v>
      </c>
      <c r="K43" s="90">
        <v>5000</v>
      </c>
      <c r="L43" s="90">
        <v>0</v>
      </c>
      <c r="M43" s="91"/>
    </row>
    <row r="44" spans="1:13" x14ac:dyDescent="0.25">
      <c r="A44" s="87">
        <v>50000249</v>
      </c>
      <c r="B44" s="88">
        <v>2465546</v>
      </c>
      <c r="C44" s="88" t="s">
        <v>154</v>
      </c>
      <c r="D44" s="88">
        <v>14219729</v>
      </c>
      <c r="E44" s="88">
        <v>3374517</v>
      </c>
      <c r="F44" s="89">
        <v>20151201</v>
      </c>
      <c r="G44" s="88" t="s">
        <v>286</v>
      </c>
      <c r="H44" s="90">
        <v>3500</v>
      </c>
      <c r="I44" s="89">
        <v>270102</v>
      </c>
      <c r="J44" s="89">
        <v>270102</v>
      </c>
      <c r="K44" s="90">
        <v>3500</v>
      </c>
      <c r="L44" s="90">
        <v>0</v>
      </c>
      <c r="M44" s="91"/>
    </row>
    <row r="45" spans="1:13" x14ac:dyDescent="0.25">
      <c r="A45" s="87">
        <v>50000249</v>
      </c>
      <c r="B45" s="88">
        <v>2465547</v>
      </c>
      <c r="C45" s="88" t="s">
        <v>154</v>
      </c>
      <c r="D45" s="88">
        <v>14219729</v>
      </c>
      <c r="E45" s="88">
        <v>3374517</v>
      </c>
      <c r="F45" s="89">
        <v>20151201</v>
      </c>
      <c r="G45" s="88" t="s">
        <v>286</v>
      </c>
      <c r="H45" s="90">
        <v>2600</v>
      </c>
      <c r="I45" s="89">
        <v>270102</v>
      </c>
      <c r="J45" s="89">
        <v>270102</v>
      </c>
      <c r="K45" s="90">
        <v>2600</v>
      </c>
      <c r="L45" s="90">
        <v>0</v>
      </c>
      <c r="M45" s="91"/>
    </row>
    <row r="46" spans="1:13" x14ac:dyDescent="0.25">
      <c r="A46" s="87">
        <v>50000249</v>
      </c>
      <c r="B46" s="88">
        <v>2465548</v>
      </c>
      <c r="C46" s="88" t="s">
        <v>154</v>
      </c>
      <c r="D46" s="88">
        <v>37948354</v>
      </c>
      <c r="E46" s="88">
        <v>3221562</v>
      </c>
      <c r="F46" s="89">
        <v>20151201</v>
      </c>
      <c r="G46" s="88" t="s">
        <v>286</v>
      </c>
      <c r="H46" s="90">
        <v>10500</v>
      </c>
      <c r="I46" s="89">
        <v>121225</v>
      </c>
      <c r="J46" s="89">
        <v>250101</v>
      </c>
      <c r="K46" s="90">
        <v>10500</v>
      </c>
      <c r="L46" s="90">
        <v>0</v>
      </c>
      <c r="M46" s="91"/>
    </row>
    <row r="47" spans="1:13" x14ac:dyDescent="0.25">
      <c r="A47" s="87">
        <v>50000249</v>
      </c>
      <c r="B47" s="88">
        <v>2488362</v>
      </c>
      <c r="C47" s="88" t="s">
        <v>169</v>
      </c>
      <c r="D47" s="88">
        <v>1085280922</v>
      </c>
      <c r="E47" s="88">
        <v>31474813</v>
      </c>
      <c r="F47" s="89">
        <v>20151201</v>
      </c>
      <c r="G47" s="88" t="s">
        <v>286</v>
      </c>
      <c r="H47" s="90">
        <v>5000</v>
      </c>
      <c r="I47" s="89">
        <v>121204</v>
      </c>
      <c r="J47" s="89">
        <v>270102</v>
      </c>
      <c r="K47" s="90">
        <v>5000</v>
      </c>
      <c r="L47" s="90">
        <v>0</v>
      </c>
      <c r="M47" s="91"/>
    </row>
    <row r="48" spans="1:13" x14ac:dyDescent="0.25">
      <c r="A48" s="87">
        <v>50000249</v>
      </c>
      <c r="B48" s="88">
        <v>2527864</v>
      </c>
      <c r="C48" s="88" t="s">
        <v>171</v>
      </c>
      <c r="D48" s="88">
        <v>1107056556</v>
      </c>
      <c r="E48" s="88">
        <v>31832544</v>
      </c>
      <c r="F48" s="89">
        <v>20151201</v>
      </c>
      <c r="G48" s="88" t="s">
        <v>286</v>
      </c>
      <c r="H48" s="90">
        <v>5000</v>
      </c>
      <c r="I48" s="89">
        <v>121204</v>
      </c>
      <c r="J48" s="89">
        <v>270102</v>
      </c>
      <c r="K48" s="90">
        <v>5000</v>
      </c>
      <c r="L48" s="90">
        <v>0</v>
      </c>
      <c r="M48" s="91"/>
    </row>
    <row r="49" spans="1:13" x14ac:dyDescent="0.25">
      <c r="A49" s="87">
        <v>50000249</v>
      </c>
      <c r="B49" s="88">
        <v>2545699</v>
      </c>
      <c r="C49" s="88" t="s">
        <v>154</v>
      </c>
      <c r="D49" s="88">
        <v>52409160</v>
      </c>
      <c r="E49" s="88">
        <v>31326465</v>
      </c>
      <c r="F49" s="89">
        <v>20151201</v>
      </c>
      <c r="G49" s="88" t="s">
        <v>286</v>
      </c>
      <c r="H49" s="90">
        <v>8100</v>
      </c>
      <c r="I49" s="89">
        <v>131401</v>
      </c>
      <c r="J49" s="89">
        <v>131401</v>
      </c>
      <c r="K49" s="90">
        <v>8100</v>
      </c>
      <c r="L49" s="90">
        <v>0</v>
      </c>
      <c r="M49" s="91"/>
    </row>
    <row r="50" spans="1:13" x14ac:dyDescent="0.25">
      <c r="A50" s="87">
        <v>50000249</v>
      </c>
      <c r="B50" s="88">
        <v>2570603</v>
      </c>
      <c r="C50" s="88" t="s">
        <v>154</v>
      </c>
      <c r="D50" s="88">
        <v>41526810</v>
      </c>
      <c r="E50" s="88">
        <v>32120416</v>
      </c>
      <c r="F50" s="89">
        <v>20151201</v>
      </c>
      <c r="G50" s="88" t="s">
        <v>286</v>
      </c>
      <c r="H50" s="90">
        <v>10900</v>
      </c>
      <c r="I50" s="89">
        <v>131401</v>
      </c>
      <c r="J50" s="89">
        <v>131401</v>
      </c>
      <c r="K50" s="90">
        <v>10900</v>
      </c>
      <c r="L50" s="90">
        <v>0</v>
      </c>
      <c r="M50" s="91"/>
    </row>
    <row r="51" spans="1:13" x14ac:dyDescent="0.25">
      <c r="A51" s="87">
        <v>50000249</v>
      </c>
      <c r="B51" s="88">
        <v>2579734</v>
      </c>
      <c r="C51" s="88" t="s">
        <v>181</v>
      </c>
      <c r="D51" s="88">
        <v>75099816</v>
      </c>
      <c r="E51" s="88">
        <v>32067689</v>
      </c>
      <c r="F51" s="89">
        <v>20151201</v>
      </c>
      <c r="G51" s="88" t="s">
        <v>286</v>
      </c>
      <c r="H51" s="90">
        <v>5000</v>
      </c>
      <c r="I51" s="89">
        <v>121204</v>
      </c>
      <c r="J51" s="89">
        <v>270102</v>
      </c>
      <c r="K51" s="90">
        <v>5000</v>
      </c>
      <c r="L51" s="90">
        <v>0</v>
      </c>
      <c r="M51" s="91"/>
    </row>
    <row r="52" spans="1:13" x14ac:dyDescent="0.25">
      <c r="A52" s="87">
        <v>50000249</v>
      </c>
      <c r="B52" s="88">
        <v>2617440</v>
      </c>
      <c r="C52" s="88" t="s">
        <v>154</v>
      </c>
      <c r="D52" s="88">
        <v>11204079</v>
      </c>
      <c r="E52" s="88">
        <v>31230465</v>
      </c>
      <c r="F52" s="89">
        <v>20151201</v>
      </c>
      <c r="G52" s="88" t="s">
        <v>286</v>
      </c>
      <c r="H52" s="90">
        <v>25000</v>
      </c>
      <c r="I52" s="89">
        <v>12102118</v>
      </c>
      <c r="J52" s="89">
        <v>130101</v>
      </c>
      <c r="K52" s="90">
        <v>25000</v>
      </c>
      <c r="L52" s="90">
        <v>0</v>
      </c>
      <c r="M52" s="91"/>
    </row>
    <row r="53" spans="1:13" x14ac:dyDescent="0.25">
      <c r="A53" s="87">
        <v>50000249</v>
      </c>
      <c r="B53" s="88">
        <v>2617454</v>
      </c>
      <c r="C53" s="88" t="s">
        <v>154</v>
      </c>
      <c r="D53" s="88">
        <v>79578222</v>
      </c>
      <c r="E53" s="88">
        <v>2828613</v>
      </c>
      <c r="F53" s="89">
        <v>20151201</v>
      </c>
      <c r="G53" s="88" t="s">
        <v>286</v>
      </c>
      <c r="H53" s="90">
        <v>2240</v>
      </c>
      <c r="I53" s="89">
        <v>12102020</v>
      </c>
      <c r="J53" s="89">
        <v>130101</v>
      </c>
      <c r="K53" s="90">
        <v>2240</v>
      </c>
      <c r="L53" s="90">
        <v>0</v>
      </c>
      <c r="M53" s="91"/>
    </row>
    <row r="54" spans="1:13" x14ac:dyDescent="0.25">
      <c r="A54" s="87">
        <v>50000249</v>
      </c>
      <c r="B54" s="88">
        <v>2638559</v>
      </c>
      <c r="C54" s="88" t="s">
        <v>169</v>
      </c>
      <c r="D54" s="88">
        <v>5245913</v>
      </c>
      <c r="E54" s="88">
        <v>7311081</v>
      </c>
      <c r="F54" s="89">
        <v>20151201</v>
      </c>
      <c r="G54" s="88" t="s">
        <v>286</v>
      </c>
      <c r="H54" s="90">
        <v>1842</v>
      </c>
      <c r="I54" s="89">
        <v>360200</v>
      </c>
      <c r="J54" s="89">
        <v>360200</v>
      </c>
      <c r="K54" s="90">
        <v>1842</v>
      </c>
      <c r="L54" s="90">
        <v>0</v>
      </c>
      <c r="M54" s="91"/>
    </row>
    <row r="55" spans="1:13" x14ac:dyDescent="0.25">
      <c r="A55" s="87">
        <v>50000249</v>
      </c>
      <c r="B55" s="88">
        <v>20124856</v>
      </c>
      <c r="C55" s="88" t="s">
        <v>154</v>
      </c>
      <c r="D55" s="88">
        <v>52089956</v>
      </c>
      <c r="E55" s="88">
        <v>5603292</v>
      </c>
      <c r="F55" s="89">
        <v>20151201</v>
      </c>
      <c r="G55" s="88" t="s">
        <v>286</v>
      </c>
      <c r="H55" s="90">
        <v>7000</v>
      </c>
      <c r="I55" s="89">
        <v>360200</v>
      </c>
      <c r="J55" s="89">
        <v>360200</v>
      </c>
      <c r="K55" s="90">
        <v>7000</v>
      </c>
      <c r="L55" s="90">
        <v>0</v>
      </c>
      <c r="M55" s="91"/>
    </row>
    <row r="56" spans="1:13" x14ac:dyDescent="0.25">
      <c r="A56" s="87">
        <v>50000249</v>
      </c>
      <c r="B56" s="88">
        <v>31948690</v>
      </c>
      <c r="C56" s="88" t="s">
        <v>154</v>
      </c>
      <c r="D56" s="88">
        <v>5138313</v>
      </c>
      <c r="E56" s="88">
        <v>8019407</v>
      </c>
      <c r="F56" s="89">
        <v>20151201</v>
      </c>
      <c r="G56" s="88" t="s">
        <v>286</v>
      </c>
      <c r="H56" s="90">
        <v>5000</v>
      </c>
      <c r="I56" s="89">
        <v>121204</v>
      </c>
      <c r="J56" s="89">
        <v>270102</v>
      </c>
      <c r="K56" s="90">
        <v>5000</v>
      </c>
      <c r="L56" s="90">
        <v>0</v>
      </c>
      <c r="M56" s="91"/>
    </row>
    <row r="57" spans="1:13" x14ac:dyDescent="0.25">
      <c r="A57" s="87">
        <v>50000249</v>
      </c>
      <c r="B57" s="88">
        <v>42182181</v>
      </c>
      <c r="C57" s="88" t="s">
        <v>154</v>
      </c>
      <c r="D57" s="88">
        <v>79788073</v>
      </c>
      <c r="E57" s="88">
        <v>31126833</v>
      </c>
      <c r="F57" s="89">
        <v>20151201</v>
      </c>
      <c r="G57" s="88" t="s">
        <v>286</v>
      </c>
      <c r="H57" s="90">
        <v>5000</v>
      </c>
      <c r="I57" s="89">
        <v>121204</v>
      </c>
      <c r="J57" s="89">
        <v>270102</v>
      </c>
      <c r="K57" s="90">
        <v>5000</v>
      </c>
      <c r="L57" s="90">
        <v>0</v>
      </c>
      <c r="M57" s="91"/>
    </row>
    <row r="58" spans="1:13" x14ac:dyDescent="0.25">
      <c r="A58" s="87">
        <v>50000249</v>
      </c>
      <c r="B58" s="88">
        <v>42182184</v>
      </c>
      <c r="C58" s="88" t="s">
        <v>154</v>
      </c>
      <c r="D58" s="88">
        <v>1020780908</v>
      </c>
      <c r="E58" s="88">
        <v>6680152</v>
      </c>
      <c r="F58" s="89">
        <v>20151201</v>
      </c>
      <c r="G58" s="88" t="s">
        <v>286</v>
      </c>
      <c r="H58" s="90">
        <v>5000</v>
      </c>
      <c r="I58" s="89">
        <v>121204</v>
      </c>
      <c r="J58" s="89">
        <v>270102</v>
      </c>
      <c r="K58" s="90">
        <v>5000</v>
      </c>
      <c r="L58" s="90">
        <v>0</v>
      </c>
      <c r="M58" s="91"/>
    </row>
    <row r="59" spans="1:13" x14ac:dyDescent="0.25">
      <c r="A59" s="87">
        <v>50000249</v>
      </c>
      <c r="B59" s="88">
        <v>42926818</v>
      </c>
      <c r="C59" s="88" t="s">
        <v>157</v>
      </c>
      <c r="D59" s="88">
        <v>8923999991</v>
      </c>
      <c r="E59" s="88">
        <v>5748230</v>
      </c>
      <c r="F59" s="89">
        <v>20151201</v>
      </c>
      <c r="G59" s="88" t="s">
        <v>286</v>
      </c>
      <c r="H59" s="90">
        <v>395145.96</v>
      </c>
      <c r="I59" s="89">
        <v>430101</v>
      </c>
      <c r="J59" s="89">
        <v>430101</v>
      </c>
      <c r="K59" s="90">
        <v>395145.96</v>
      </c>
      <c r="L59" s="90">
        <v>0</v>
      </c>
      <c r="M59" s="91"/>
    </row>
    <row r="60" spans="1:13" x14ac:dyDescent="0.25">
      <c r="A60" s="87">
        <v>50000249</v>
      </c>
      <c r="B60" s="88">
        <v>42939908</v>
      </c>
      <c r="C60" s="88" t="s">
        <v>186</v>
      </c>
      <c r="D60" s="88">
        <v>17805427</v>
      </c>
      <c r="E60" s="88">
        <v>31627112</v>
      </c>
      <c r="F60" s="89">
        <v>20151201</v>
      </c>
      <c r="G60" s="88" t="s">
        <v>286</v>
      </c>
      <c r="H60" s="92">
        <v>186416.05</v>
      </c>
      <c r="I60" s="89">
        <v>131401</v>
      </c>
      <c r="J60" s="89">
        <v>131401</v>
      </c>
      <c r="K60" s="90">
        <v>186416.05</v>
      </c>
      <c r="L60" s="90">
        <v>0</v>
      </c>
      <c r="M60" s="91"/>
    </row>
    <row r="61" spans="1:13" x14ac:dyDescent="0.25">
      <c r="A61" s="87">
        <v>50000249</v>
      </c>
      <c r="B61" s="88">
        <v>43644382</v>
      </c>
      <c r="C61" s="88" t="s">
        <v>160</v>
      </c>
      <c r="D61" s="88">
        <v>1018429806</v>
      </c>
      <c r="E61" s="88">
        <v>31428728</v>
      </c>
      <c r="F61" s="89">
        <v>20151201</v>
      </c>
      <c r="G61" s="88" t="s">
        <v>286</v>
      </c>
      <c r="H61" s="90">
        <v>5000</v>
      </c>
      <c r="I61" s="89">
        <v>121204</v>
      </c>
      <c r="J61" s="89">
        <v>270102</v>
      </c>
      <c r="K61" s="90">
        <v>5000</v>
      </c>
      <c r="L61" s="90">
        <v>0</v>
      </c>
      <c r="M61" s="91"/>
    </row>
    <row r="62" spans="1:13" x14ac:dyDescent="0.25">
      <c r="A62" s="87">
        <v>50000249</v>
      </c>
      <c r="B62" s="88">
        <v>46427316</v>
      </c>
      <c r="C62" s="88" t="s">
        <v>186</v>
      </c>
      <c r="D62" s="88">
        <v>1098735910</v>
      </c>
      <c r="E62" s="88">
        <v>30146900</v>
      </c>
      <c r="F62" s="89">
        <v>20151201</v>
      </c>
      <c r="G62" s="88" t="s">
        <v>286</v>
      </c>
      <c r="H62" s="90">
        <v>5000</v>
      </c>
      <c r="I62" s="89">
        <v>121204</v>
      </c>
      <c r="J62" s="89">
        <v>270102</v>
      </c>
      <c r="K62" s="90">
        <v>5000</v>
      </c>
      <c r="L62" s="90">
        <v>0</v>
      </c>
      <c r="M62" s="91"/>
    </row>
    <row r="63" spans="1:13" x14ac:dyDescent="0.25">
      <c r="A63" s="87">
        <v>50000249</v>
      </c>
      <c r="B63" s="88">
        <v>46555680</v>
      </c>
      <c r="C63" s="88" t="s">
        <v>154</v>
      </c>
      <c r="D63" s="88">
        <v>16942708</v>
      </c>
      <c r="E63" s="88">
        <v>3162575</v>
      </c>
      <c r="F63" s="89">
        <v>20151201</v>
      </c>
      <c r="G63" s="88" t="s">
        <v>286</v>
      </c>
      <c r="H63" s="90">
        <v>5000</v>
      </c>
      <c r="I63" s="89">
        <v>121204</v>
      </c>
      <c r="J63" s="89">
        <v>270102</v>
      </c>
      <c r="K63" s="90">
        <v>5000</v>
      </c>
      <c r="L63" s="90">
        <v>0</v>
      </c>
      <c r="M63" s="91"/>
    </row>
    <row r="64" spans="1:13" x14ac:dyDescent="0.25">
      <c r="A64" s="87">
        <v>50000249</v>
      </c>
      <c r="B64" s="88">
        <v>46556872</v>
      </c>
      <c r="C64" s="88" t="s">
        <v>154</v>
      </c>
      <c r="D64" s="88">
        <v>17114196</v>
      </c>
      <c r="E64" s="88">
        <v>2834957</v>
      </c>
      <c r="F64" s="89">
        <v>20151201</v>
      </c>
      <c r="G64" s="88" t="s">
        <v>286</v>
      </c>
      <c r="H64" s="90">
        <v>5100</v>
      </c>
      <c r="I64" s="89">
        <v>131401</v>
      </c>
      <c r="J64" s="89">
        <v>131401</v>
      </c>
      <c r="K64" s="90">
        <v>5100</v>
      </c>
      <c r="L64" s="90">
        <v>0</v>
      </c>
      <c r="M64" s="91"/>
    </row>
    <row r="65" spans="1:13" x14ac:dyDescent="0.25">
      <c r="A65" s="87">
        <v>50000249</v>
      </c>
      <c r="B65" s="88">
        <v>46598833</v>
      </c>
      <c r="C65" s="88" t="s">
        <v>154</v>
      </c>
      <c r="D65" s="88">
        <v>1110535558</v>
      </c>
      <c r="E65" s="88">
        <v>31023975</v>
      </c>
      <c r="F65" s="89">
        <v>20151201</v>
      </c>
      <c r="G65" s="88" t="s">
        <v>286</v>
      </c>
      <c r="H65" s="90">
        <v>5000</v>
      </c>
      <c r="I65" s="89">
        <v>121204</v>
      </c>
      <c r="J65" s="89">
        <v>270102</v>
      </c>
      <c r="K65" s="90">
        <v>5000</v>
      </c>
      <c r="L65" s="90">
        <v>0</v>
      </c>
      <c r="M65" s="91"/>
    </row>
    <row r="66" spans="1:13" x14ac:dyDescent="0.25">
      <c r="A66" s="87">
        <v>50000249</v>
      </c>
      <c r="B66" s="88">
        <v>46599063</v>
      </c>
      <c r="C66" s="88" t="s">
        <v>154</v>
      </c>
      <c r="D66" s="88">
        <v>1030561934</v>
      </c>
      <c r="E66" s="88">
        <v>6041224</v>
      </c>
      <c r="F66" s="89">
        <v>20151201</v>
      </c>
      <c r="G66" s="88" t="s">
        <v>286</v>
      </c>
      <c r="H66" s="90">
        <v>5000</v>
      </c>
      <c r="I66" s="89">
        <v>121204</v>
      </c>
      <c r="J66" s="89">
        <v>270102</v>
      </c>
      <c r="K66" s="90">
        <v>5000</v>
      </c>
      <c r="L66" s="90">
        <v>0</v>
      </c>
      <c r="M66" s="91"/>
    </row>
    <row r="67" spans="1:13" x14ac:dyDescent="0.25">
      <c r="A67" s="87">
        <v>50000249</v>
      </c>
      <c r="B67" s="88">
        <v>46651220</v>
      </c>
      <c r="C67" s="88" t="s">
        <v>154</v>
      </c>
      <c r="D67" s="88">
        <v>1018426220</v>
      </c>
      <c r="E67" s="88">
        <v>6354867</v>
      </c>
      <c r="F67" s="89">
        <v>20151201</v>
      </c>
      <c r="G67" s="88" t="s">
        <v>286</v>
      </c>
      <c r="H67" s="90">
        <v>70000</v>
      </c>
      <c r="I67" s="89">
        <v>130117</v>
      </c>
      <c r="J67" s="89">
        <v>130117</v>
      </c>
      <c r="K67" s="90">
        <v>70000</v>
      </c>
      <c r="L67" s="90">
        <v>0</v>
      </c>
      <c r="M67" s="91"/>
    </row>
    <row r="68" spans="1:13" x14ac:dyDescent="0.25">
      <c r="A68" s="87">
        <v>50000249</v>
      </c>
      <c r="B68" s="88">
        <v>660867</v>
      </c>
      <c r="C68" s="88" t="s">
        <v>185</v>
      </c>
      <c r="D68" s="88">
        <v>80222768</v>
      </c>
      <c r="E68" s="88">
        <v>32034439</v>
      </c>
      <c r="F68" s="89">
        <v>20151202</v>
      </c>
      <c r="G68" s="88" t="s">
        <v>286</v>
      </c>
      <c r="H68" s="90">
        <v>102700</v>
      </c>
      <c r="I68" s="89">
        <v>190101</v>
      </c>
      <c r="J68" s="89">
        <v>190101</v>
      </c>
      <c r="K68" s="90">
        <v>102700</v>
      </c>
      <c r="L68" s="90">
        <v>0</v>
      </c>
      <c r="M68" s="91"/>
    </row>
    <row r="69" spans="1:13" x14ac:dyDescent="0.25">
      <c r="A69" s="87">
        <v>50000249</v>
      </c>
      <c r="B69" s="88">
        <v>884003</v>
      </c>
      <c r="C69" s="88" t="s">
        <v>184</v>
      </c>
      <c r="D69" s="88">
        <v>41926662</v>
      </c>
      <c r="E69" s="88">
        <v>31489060</v>
      </c>
      <c r="F69" s="89">
        <v>20151202</v>
      </c>
      <c r="G69" s="88" t="s">
        <v>286</v>
      </c>
      <c r="H69" s="90">
        <v>85476</v>
      </c>
      <c r="I69" s="89">
        <v>360200</v>
      </c>
      <c r="J69" s="89">
        <v>360200</v>
      </c>
      <c r="K69" s="90">
        <v>85476</v>
      </c>
      <c r="L69" s="90">
        <v>0</v>
      </c>
      <c r="M69" s="91"/>
    </row>
    <row r="70" spans="1:13" x14ac:dyDescent="0.25">
      <c r="A70" s="87">
        <v>50000249</v>
      </c>
      <c r="B70" s="88">
        <v>887784</v>
      </c>
      <c r="C70" s="88" t="s">
        <v>173</v>
      </c>
      <c r="D70" s="88">
        <v>8001658045</v>
      </c>
      <c r="E70" s="88">
        <v>7422309</v>
      </c>
      <c r="F70" s="89">
        <v>20151202</v>
      </c>
      <c r="G70" s="88" t="s">
        <v>286</v>
      </c>
      <c r="H70" s="90">
        <v>17792605</v>
      </c>
      <c r="I70" s="89">
        <v>270108</v>
      </c>
      <c r="J70" s="89">
        <v>270108</v>
      </c>
      <c r="K70" s="90">
        <v>17792605</v>
      </c>
      <c r="L70" s="90">
        <v>0</v>
      </c>
      <c r="M70" s="91"/>
    </row>
    <row r="71" spans="1:13" x14ac:dyDescent="0.25">
      <c r="A71" s="87">
        <v>50000249</v>
      </c>
      <c r="B71" s="88">
        <v>887785</v>
      </c>
      <c r="C71" s="88" t="s">
        <v>173</v>
      </c>
      <c r="D71" s="88">
        <v>8001658045</v>
      </c>
      <c r="E71" s="88">
        <v>7422309</v>
      </c>
      <c r="F71" s="89">
        <v>20151202</v>
      </c>
      <c r="G71" s="88" t="s">
        <v>286</v>
      </c>
      <c r="H71" s="90">
        <v>88023</v>
      </c>
      <c r="I71" s="89">
        <v>270102</v>
      </c>
      <c r="J71" s="89">
        <v>270102</v>
      </c>
      <c r="K71" s="90">
        <v>88023</v>
      </c>
      <c r="L71" s="90">
        <v>0</v>
      </c>
      <c r="M71" s="91"/>
    </row>
    <row r="72" spans="1:13" x14ac:dyDescent="0.25">
      <c r="A72" s="87">
        <v>50000249</v>
      </c>
      <c r="B72" s="88">
        <v>916360</v>
      </c>
      <c r="C72" s="88" t="s">
        <v>154</v>
      </c>
      <c r="D72" s="88">
        <v>1062875401</v>
      </c>
      <c r="E72" s="88">
        <v>6905830</v>
      </c>
      <c r="F72" s="89">
        <v>20151202</v>
      </c>
      <c r="G72" s="88" t="s">
        <v>286</v>
      </c>
      <c r="H72" s="90">
        <v>5000</v>
      </c>
      <c r="I72" s="89">
        <v>121204</v>
      </c>
      <c r="J72" s="89">
        <v>270102</v>
      </c>
      <c r="K72" s="90">
        <v>5000</v>
      </c>
      <c r="L72" s="90">
        <v>0</v>
      </c>
      <c r="M72" s="91"/>
    </row>
    <row r="73" spans="1:13" x14ac:dyDescent="0.25">
      <c r="A73" s="87">
        <v>50000249</v>
      </c>
      <c r="B73" s="88">
        <v>916362</v>
      </c>
      <c r="C73" s="88" t="s">
        <v>154</v>
      </c>
      <c r="D73" s="88">
        <v>1075262551</v>
      </c>
      <c r="E73" s="88">
        <v>6728909</v>
      </c>
      <c r="F73" s="89">
        <v>20151202</v>
      </c>
      <c r="G73" s="88" t="s">
        <v>286</v>
      </c>
      <c r="H73" s="90">
        <v>5000</v>
      </c>
      <c r="I73" s="89">
        <v>121204</v>
      </c>
      <c r="J73" s="89">
        <v>270102</v>
      </c>
      <c r="K73" s="90">
        <v>5000</v>
      </c>
      <c r="L73" s="90">
        <v>0</v>
      </c>
      <c r="M73" s="91"/>
    </row>
    <row r="74" spans="1:13" x14ac:dyDescent="0.25">
      <c r="A74" s="87">
        <v>50000249</v>
      </c>
      <c r="B74" s="88">
        <v>916399</v>
      </c>
      <c r="C74" s="88" t="s">
        <v>154</v>
      </c>
      <c r="D74" s="88">
        <v>53130290</v>
      </c>
      <c r="E74" s="88">
        <v>31680035</v>
      </c>
      <c r="F74" s="89">
        <v>20151202</v>
      </c>
      <c r="G74" s="88" t="s">
        <v>286</v>
      </c>
      <c r="H74" s="90">
        <v>100000</v>
      </c>
      <c r="I74" s="89">
        <v>360200</v>
      </c>
      <c r="J74" s="89">
        <v>360200</v>
      </c>
      <c r="K74" s="90">
        <v>100000</v>
      </c>
      <c r="L74" s="90">
        <v>0</v>
      </c>
      <c r="M74" s="91"/>
    </row>
    <row r="75" spans="1:13" x14ac:dyDescent="0.25">
      <c r="A75" s="87">
        <v>50000249</v>
      </c>
      <c r="B75" s="88">
        <v>916429</v>
      </c>
      <c r="C75" s="88" t="s">
        <v>154</v>
      </c>
      <c r="D75" s="88">
        <v>79732962</v>
      </c>
      <c r="E75" s="88">
        <v>31949474</v>
      </c>
      <c r="F75" s="89">
        <v>20151202</v>
      </c>
      <c r="G75" s="88" t="s">
        <v>286</v>
      </c>
      <c r="H75" s="90">
        <v>5000</v>
      </c>
      <c r="I75" s="89">
        <v>121204</v>
      </c>
      <c r="J75" s="89">
        <v>270102</v>
      </c>
      <c r="K75" s="90">
        <v>5000</v>
      </c>
      <c r="L75" s="90">
        <v>0</v>
      </c>
      <c r="M75" s="91"/>
    </row>
    <row r="76" spans="1:13" x14ac:dyDescent="0.25">
      <c r="A76" s="87">
        <v>50000249</v>
      </c>
      <c r="B76" s="88">
        <v>1190822</v>
      </c>
      <c r="C76" s="88" t="s">
        <v>163</v>
      </c>
      <c r="D76" s="88">
        <v>8904039709</v>
      </c>
      <c r="E76" s="88">
        <v>6656456</v>
      </c>
      <c r="F76" s="89">
        <v>20151202</v>
      </c>
      <c r="G76" s="88" t="s">
        <v>286</v>
      </c>
      <c r="H76" s="90">
        <v>1610000</v>
      </c>
      <c r="I76" s="89">
        <v>121275</v>
      </c>
      <c r="J76" s="89">
        <v>150112</v>
      </c>
      <c r="K76" s="90">
        <v>1610000</v>
      </c>
      <c r="L76" s="90">
        <v>0</v>
      </c>
      <c r="M76" s="91"/>
    </row>
    <row r="77" spans="1:13" x14ac:dyDescent="0.25">
      <c r="A77" s="87">
        <v>50000249</v>
      </c>
      <c r="B77" s="88">
        <v>1216371</v>
      </c>
      <c r="C77" s="88" t="s">
        <v>154</v>
      </c>
      <c r="D77" s="88">
        <v>1022961254</v>
      </c>
      <c r="E77" s="88">
        <v>7282387</v>
      </c>
      <c r="F77" s="89">
        <v>20151202</v>
      </c>
      <c r="G77" s="88" t="s">
        <v>286</v>
      </c>
      <c r="H77" s="90">
        <v>5000</v>
      </c>
      <c r="I77" s="89">
        <v>121204</v>
      </c>
      <c r="J77" s="89">
        <v>270102</v>
      </c>
      <c r="K77" s="90">
        <v>5000</v>
      </c>
      <c r="L77" s="90">
        <v>0</v>
      </c>
      <c r="M77" s="91"/>
    </row>
    <row r="78" spans="1:13" x14ac:dyDescent="0.25">
      <c r="A78" s="87">
        <v>50000249</v>
      </c>
      <c r="B78" s="88">
        <v>1306247</v>
      </c>
      <c r="C78" s="88" t="s">
        <v>183</v>
      </c>
      <c r="D78" s="88">
        <v>66749456</v>
      </c>
      <c r="E78" s="88">
        <v>4160220</v>
      </c>
      <c r="F78" s="89">
        <v>20151202</v>
      </c>
      <c r="G78" s="88" t="s">
        <v>286</v>
      </c>
      <c r="H78" s="90">
        <v>635000</v>
      </c>
      <c r="I78" s="89">
        <v>121275</v>
      </c>
      <c r="J78" s="89">
        <v>150112</v>
      </c>
      <c r="K78" s="90">
        <v>635000</v>
      </c>
      <c r="L78" s="90">
        <v>0</v>
      </c>
      <c r="M78" s="91"/>
    </row>
    <row r="79" spans="1:13" x14ac:dyDescent="0.25">
      <c r="A79" s="87">
        <v>50000249</v>
      </c>
      <c r="B79" s="88">
        <v>1453182</v>
      </c>
      <c r="C79" s="88" t="s">
        <v>154</v>
      </c>
      <c r="D79" s="88">
        <v>28719235</v>
      </c>
      <c r="E79" s="88">
        <v>31158141</v>
      </c>
      <c r="F79" s="89">
        <v>20151202</v>
      </c>
      <c r="G79" s="88" t="s">
        <v>286</v>
      </c>
      <c r="H79" s="90">
        <v>12700</v>
      </c>
      <c r="I79" s="89">
        <v>121225</v>
      </c>
      <c r="J79" s="89">
        <v>250101</v>
      </c>
      <c r="K79" s="90">
        <v>12700</v>
      </c>
      <c r="L79" s="90">
        <v>0</v>
      </c>
      <c r="M79" s="91"/>
    </row>
    <row r="80" spans="1:13" x14ac:dyDescent="0.25">
      <c r="A80" s="87">
        <v>50000249</v>
      </c>
      <c r="B80" s="88">
        <v>1453245</v>
      </c>
      <c r="C80" s="88" t="s">
        <v>154</v>
      </c>
      <c r="D80" s="88">
        <v>1065886508</v>
      </c>
      <c r="E80" s="88">
        <v>30068876</v>
      </c>
      <c r="F80" s="89">
        <v>20151202</v>
      </c>
      <c r="G80" s="88" t="s">
        <v>286</v>
      </c>
      <c r="H80" s="90">
        <v>5000</v>
      </c>
      <c r="I80" s="89">
        <v>121204</v>
      </c>
      <c r="J80" s="89">
        <v>270102</v>
      </c>
      <c r="K80" s="90">
        <v>5000</v>
      </c>
      <c r="L80" s="90">
        <v>0</v>
      </c>
      <c r="M80" s="91"/>
    </row>
    <row r="81" spans="1:13" x14ac:dyDescent="0.25">
      <c r="A81" s="87">
        <v>50000249</v>
      </c>
      <c r="B81" s="88">
        <v>1453249</v>
      </c>
      <c r="C81" s="88" t="s">
        <v>154</v>
      </c>
      <c r="D81" s="88">
        <v>1140850274</v>
      </c>
      <c r="E81" s="88">
        <v>30068876</v>
      </c>
      <c r="F81" s="89">
        <v>20151202</v>
      </c>
      <c r="G81" s="88" t="s">
        <v>286</v>
      </c>
      <c r="H81" s="90">
        <v>5000</v>
      </c>
      <c r="I81" s="89">
        <v>121204</v>
      </c>
      <c r="J81" s="89">
        <v>270102</v>
      </c>
      <c r="K81" s="90">
        <v>5000</v>
      </c>
      <c r="L81" s="90">
        <v>0</v>
      </c>
      <c r="M81" s="91"/>
    </row>
    <row r="82" spans="1:13" x14ac:dyDescent="0.25">
      <c r="A82" s="87">
        <v>50000249</v>
      </c>
      <c r="B82" s="88">
        <v>1453250</v>
      </c>
      <c r="C82" s="88" t="s">
        <v>154</v>
      </c>
      <c r="D82" s="88">
        <v>79264431</v>
      </c>
      <c r="E82" s="88">
        <v>30021290</v>
      </c>
      <c r="F82" s="89">
        <v>20151202</v>
      </c>
      <c r="G82" s="88" t="s">
        <v>286</v>
      </c>
      <c r="H82" s="90">
        <v>100000</v>
      </c>
      <c r="I82" s="89">
        <v>360200</v>
      </c>
      <c r="J82" s="89">
        <v>360200</v>
      </c>
      <c r="K82" s="90">
        <v>100000</v>
      </c>
      <c r="L82" s="90">
        <v>0</v>
      </c>
      <c r="M82" s="91"/>
    </row>
    <row r="83" spans="1:13" x14ac:dyDescent="0.25">
      <c r="A83" s="87">
        <v>50000249</v>
      </c>
      <c r="B83" s="88">
        <v>1606955</v>
      </c>
      <c r="C83" s="88" t="s">
        <v>154</v>
      </c>
      <c r="D83" s="88">
        <v>8301225661</v>
      </c>
      <c r="E83" s="88">
        <v>7050000</v>
      </c>
      <c r="F83" s="89">
        <v>20151202</v>
      </c>
      <c r="G83" s="88" t="s">
        <v>286</v>
      </c>
      <c r="H83" s="90">
        <v>56670000</v>
      </c>
      <c r="I83" s="89">
        <v>350300</v>
      </c>
      <c r="J83" s="89">
        <v>350300</v>
      </c>
      <c r="K83" s="90">
        <v>56670000</v>
      </c>
      <c r="L83" s="90">
        <v>0</v>
      </c>
      <c r="M83" s="91"/>
    </row>
    <row r="84" spans="1:13" x14ac:dyDescent="0.25">
      <c r="A84" s="87">
        <v>50000249</v>
      </c>
      <c r="B84" s="88">
        <v>1606956</v>
      </c>
      <c r="C84" s="88" t="s">
        <v>154</v>
      </c>
      <c r="D84" s="88">
        <v>8301225661</v>
      </c>
      <c r="E84" s="88">
        <v>7050000</v>
      </c>
      <c r="F84" s="89">
        <v>20151202</v>
      </c>
      <c r="G84" s="88" t="s">
        <v>286</v>
      </c>
      <c r="H84" s="90">
        <v>113340000</v>
      </c>
      <c r="I84" s="89">
        <v>350300</v>
      </c>
      <c r="J84" s="89">
        <v>350300</v>
      </c>
      <c r="K84" s="90">
        <v>113340000</v>
      </c>
      <c r="L84" s="90">
        <v>0</v>
      </c>
      <c r="M84" s="91"/>
    </row>
    <row r="85" spans="1:13" x14ac:dyDescent="0.25">
      <c r="A85" s="87">
        <v>50000249</v>
      </c>
      <c r="B85" s="88">
        <v>1916216</v>
      </c>
      <c r="C85" s="88" t="s">
        <v>179</v>
      </c>
      <c r="D85" s="88">
        <v>1098688801</v>
      </c>
      <c r="E85" s="88">
        <v>31157206</v>
      </c>
      <c r="F85" s="89">
        <v>20151202</v>
      </c>
      <c r="G85" s="88" t="s">
        <v>286</v>
      </c>
      <c r="H85" s="90">
        <v>5000</v>
      </c>
      <c r="I85" s="89">
        <v>121204</v>
      </c>
      <c r="J85" s="89">
        <v>270102</v>
      </c>
      <c r="K85" s="90">
        <v>5000</v>
      </c>
      <c r="L85" s="90">
        <v>0</v>
      </c>
      <c r="M85" s="91"/>
    </row>
    <row r="86" spans="1:13" x14ac:dyDescent="0.25">
      <c r="A86" s="87">
        <v>50000249</v>
      </c>
      <c r="B86" s="88">
        <v>1970114</v>
      </c>
      <c r="C86" s="88" t="s">
        <v>170</v>
      </c>
      <c r="D86" s="88">
        <v>8305100633</v>
      </c>
      <c r="E86" s="88">
        <v>2300156</v>
      </c>
      <c r="F86" s="89">
        <v>20151202</v>
      </c>
      <c r="G86" s="88" t="s">
        <v>286</v>
      </c>
      <c r="H86" s="90">
        <v>19700</v>
      </c>
      <c r="I86" s="89">
        <v>121225</v>
      </c>
      <c r="J86" s="89">
        <v>250101</v>
      </c>
      <c r="K86" s="90">
        <v>19700</v>
      </c>
      <c r="L86" s="90">
        <v>0</v>
      </c>
      <c r="M86" s="91"/>
    </row>
    <row r="87" spans="1:13" x14ac:dyDescent="0.25">
      <c r="A87" s="87">
        <v>50000249</v>
      </c>
      <c r="B87" s="88">
        <v>2006306</v>
      </c>
      <c r="C87" s="88" t="s">
        <v>154</v>
      </c>
      <c r="D87" s="88">
        <v>19454873</v>
      </c>
      <c r="E87" s="88">
        <v>4797127</v>
      </c>
      <c r="F87" s="89">
        <v>20151202</v>
      </c>
      <c r="G87" s="88" t="s">
        <v>286</v>
      </c>
      <c r="H87" s="90">
        <v>4550</v>
      </c>
      <c r="I87" s="89">
        <v>27090509</v>
      </c>
      <c r="J87" s="89">
        <v>151600</v>
      </c>
      <c r="K87" s="90">
        <v>4550</v>
      </c>
      <c r="L87" s="90">
        <v>0</v>
      </c>
      <c r="M87" s="91"/>
    </row>
    <row r="88" spans="1:13" x14ac:dyDescent="0.25">
      <c r="A88" s="87">
        <v>50000249</v>
      </c>
      <c r="B88" s="88">
        <v>2067252</v>
      </c>
      <c r="C88" s="88" t="s">
        <v>170</v>
      </c>
      <c r="D88" s="88">
        <v>42777595</v>
      </c>
      <c r="E88" s="88">
        <v>4010254</v>
      </c>
      <c r="F88" s="89">
        <v>20151202</v>
      </c>
      <c r="G88" s="88" t="s">
        <v>286</v>
      </c>
      <c r="H88" s="90">
        <v>101774</v>
      </c>
      <c r="I88" s="89">
        <v>360200</v>
      </c>
      <c r="J88" s="89">
        <v>360200</v>
      </c>
      <c r="K88" s="90">
        <v>101774</v>
      </c>
      <c r="L88" s="90">
        <v>0</v>
      </c>
      <c r="M88" s="91"/>
    </row>
    <row r="89" spans="1:13" x14ac:dyDescent="0.25">
      <c r="A89" s="87">
        <v>50000249</v>
      </c>
      <c r="B89" s="88">
        <v>2086034</v>
      </c>
      <c r="C89" s="88" t="s">
        <v>195</v>
      </c>
      <c r="D89" s="88">
        <v>9002432613</v>
      </c>
      <c r="E89" s="88">
        <v>31766130</v>
      </c>
      <c r="F89" s="89">
        <v>20151202</v>
      </c>
      <c r="G89" s="88" t="s">
        <v>286</v>
      </c>
      <c r="H89" s="90">
        <v>1768500</v>
      </c>
      <c r="I89" s="89">
        <v>121275</v>
      </c>
      <c r="J89" s="89">
        <v>150112</v>
      </c>
      <c r="K89" s="90">
        <v>1768500</v>
      </c>
      <c r="L89" s="90">
        <v>0</v>
      </c>
      <c r="M89" s="91"/>
    </row>
    <row r="90" spans="1:13" x14ac:dyDescent="0.25">
      <c r="A90" s="87">
        <v>50000249</v>
      </c>
      <c r="B90" s="88">
        <v>2092934</v>
      </c>
      <c r="C90" s="88" t="s">
        <v>224</v>
      </c>
      <c r="D90" s="88">
        <v>63484617</v>
      </c>
      <c r="E90" s="88">
        <v>31034178</v>
      </c>
      <c r="F90" s="89">
        <v>20151202</v>
      </c>
      <c r="G90" s="88" t="s">
        <v>286</v>
      </c>
      <c r="H90" s="90">
        <v>135864</v>
      </c>
      <c r="I90" s="89">
        <v>360200</v>
      </c>
      <c r="J90" s="89">
        <v>360200</v>
      </c>
      <c r="K90" s="90">
        <v>135864</v>
      </c>
      <c r="L90" s="90">
        <v>0</v>
      </c>
      <c r="M90" s="91"/>
    </row>
    <row r="91" spans="1:13" x14ac:dyDescent="0.25">
      <c r="A91" s="87">
        <v>50000249</v>
      </c>
      <c r="B91" s="88">
        <v>2098754</v>
      </c>
      <c r="C91" s="88" t="s">
        <v>164</v>
      </c>
      <c r="D91" s="88">
        <v>1067869303</v>
      </c>
      <c r="E91" s="88">
        <v>7867395</v>
      </c>
      <c r="F91" s="89">
        <v>20151202</v>
      </c>
      <c r="G91" s="88" t="s">
        <v>286</v>
      </c>
      <c r="H91" s="90">
        <v>5000</v>
      </c>
      <c r="I91" s="89">
        <v>270214</v>
      </c>
      <c r="J91" s="89">
        <v>270102</v>
      </c>
      <c r="K91" s="90">
        <v>5000</v>
      </c>
      <c r="L91" s="90">
        <v>0</v>
      </c>
      <c r="M91" s="91"/>
    </row>
    <row r="92" spans="1:13" x14ac:dyDescent="0.25">
      <c r="A92" s="87">
        <v>50000249</v>
      </c>
      <c r="B92" s="88">
        <v>2098764</v>
      </c>
      <c r="C92" s="88" t="s">
        <v>164</v>
      </c>
      <c r="D92" s="88">
        <v>1067878438</v>
      </c>
      <c r="E92" s="88">
        <v>30435657</v>
      </c>
      <c r="F92" s="89">
        <v>20151202</v>
      </c>
      <c r="G92" s="88" t="s">
        <v>286</v>
      </c>
      <c r="H92" s="90">
        <v>5000</v>
      </c>
      <c r="I92" s="89">
        <v>270214</v>
      </c>
      <c r="J92" s="89">
        <v>270102</v>
      </c>
      <c r="K92" s="90">
        <v>5000</v>
      </c>
      <c r="L92" s="90">
        <v>0</v>
      </c>
      <c r="M92" s="91"/>
    </row>
    <row r="93" spans="1:13" x14ac:dyDescent="0.25">
      <c r="A93" s="87">
        <v>50000249</v>
      </c>
      <c r="B93" s="88">
        <v>2121779</v>
      </c>
      <c r="C93" s="88" t="s">
        <v>43</v>
      </c>
      <c r="D93" s="88">
        <v>8220033215</v>
      </c>
      <c r="E93" s="88">
        <v>5841700</v>
      </c>
      <c r="F93" s="89">
        <v>20151202</v>
      </c>
      <c r="G93" s="88" t="s">
        <v>286</v>
      </c>
      <c r="H93" s="90">
        <v>46109</v>
      </c>
      <c r="I93" s="89">
        <v>350300</v>
      </c>
      <c r="J93" s="89">
        <v>350300</v>
      </c>
      <c r="K93" s="90">
        <v>46109</v>
      </c>
      <c r="L93" s="90">
        <v>0</v>
      </c>
      <c r="M93" s="91"/>
    </row>
    <row r="94" spans="1:13" x14ac:dyDescent="0.25">
      <c r="A94" s="87">
        <v>50000249</v>
      </c>
      <c r="B94" s="88">
        <v>2136726</v>
      </c>
      <c r="C94" s="88" t="s">
        <v>154</v>
      </c>
      <c r="D94" s="88">
        <v>19385797</v>
      </c>
      <c r="E94" s="88">
        <v>31247877</v>
      </c>
      <c r="F94" s="89">
        <v>20151202</v>
      </c>
      <c r="G94" s="88" t="s">
        <v>286</v>
      </c>
      <c r="H94" s="90">
        <v>6600</v>
      </c>
      <c r="I94" s="89">
        <v>120101</v>
      </c>
      <c r="J94" s="89">
        <v>120101</v>
      </c>
      <c r="K94" s="90">
        <v>6600</v>
      </c>
      <c r="L94" s="90">
        <v>0</v>
      </c>
      <c r="M94" s="91"/>
    </row>
    <row r="95" spans="1:13" x14ac:dyDescent="0.25">
      <c r="A95" s="87">
        <v>50000249</v>
      </c>
      <c r="B95" s="88">
        <v>2198323</v>
      </c>
      <c r="C95" s="88" t="s">
        <v>154</v>
      </c>
      <c r="D95" s="88">
        <v>1023867303</v>
      </c>
      <c r="E95" s="88">
        <v>5061881</v>
      </c>
      <c r="F95" s="89">
        <v>20151202</v>
      </c>
      <c r="G95" s="88" t="s">
        <v>286</v>
      </c>
      <c r="H95" s="90">
        <v>5000</v>
      </c>
      <c r="I95" s="89">
        <v>121204</v>
      </c>
      <c r="J95" s="89">
        <v>270102</v>
      </c>
      <c r="K95" s="90">
        <v>5000</v>
      </c>
      <c r="L95" s="90">
        <v>0</v>
      </c>
      <c r="M95" s="91"/>
    </row>
    <row r="96" spans="1:13" x14ac:dyDescent="0.25">
      <c r="A96" s="87">
        <v>50000249</v>
      </c>
      <c r="B96" s="88">
        <v>2221183</v>
      </c>
      <c r="C96" s="88" t="s">
        <v>165</v>
      </c>
      <c r="D96" s="88">
        <v>8001876219</v>
      </c>
      <c r="E96" s="88">
        <v>8208055</v>
      </c>
      <c r="F96" s="89">
        <v>20151202</v>
      </c>
      <c r="G96" s="88" t="s">
        <v>286</v>
      </c>
      <c r="H96" s="90">
        <v>3735194</v>
      </c>
      <c r="I96" s="89">
        <v>121250</v>
      </c>
      <c r="J96" s="89">
        <v>290101</v>
      </c>
      <c r="K96" s="90">
        <v>3735194</v>
      </c>
      <c r="L96" s="90">
        <v>0</v>
      </c>
      <c r="M96" s="91"/>
    </row>
    <row r="97" spans="1:13" x14ac:dyDescent="0.25">
      <c r="A97" s="87">
        <v>50000249</v>
      </c>
      <c r="B97" s="88">
        <v>2284521</v>
      </c>
      <c r="C97" s="88" t="s">
        <v>179</v>
      </c>
      <c r="D97" s="88">
        <v>1098705244</v>
      </c>
      <c r="E97" s="88">
        <v>6346169</v>
      </c>
      <c r="F97" s="89">
        <v>20151202</v>
      </c>
      <c r="G97" s="88" t="s">
        <v>286</v>
      </c>
      <c r="H97" s="90">
        <v>5000</v>
      </c>
      <c r="I97" s="89">
        <v>121204</v>
      </c>
      <c r="J97" s="89">
        <v>270102</v>
      </c>
      <c r="K97" s="90">
        <v>5000</v>
      </c>
      <c r="L97" s="90">
        <v>0</v>
      </c>
      <c r="M97" s="91"/>
    </row>
    <row r="98" spans="1:13" x14ac:dyDescent="0.25">
      <c r="A98" s="87">
        <v>50000249</v>
      </c>
      <c r="B98" s="88">
        <v>2305092</v>
      </c>
      <c r="C98" s="88" t="s">
        <v>173</v>
      </c>
      <c r="D98" s="88">
        <v>1049628211</v>
      </c>
      <c r="E98" s="88">
        <v>31448574</v>
      </c>
      <c r="F98" s="89">
        <v>20151202</v>
      </c>
      <c r="G98" s="88" t="s">
        <v>286</v>
      </c>
      <c r="H98" s="90">
        <v>5000</v>
      </c>
      <c r="I98" s="89">
        <v>121204</v>
      </c>
      <c r="J98" s="89">
        <v>270102</v>
      </c>
      <c r="K98" s="90">
        <v>5000</v>
      </c>
      <c r="L98" s="90">
        <v>0</v>
      </c>
      <c r="M98" s="91"/>
    </row>
    <row r="99" spans="1:13" x14ac:dyDescent="0.25">
      <c r="A99" s="87">
        <v>50000249</v>
      </c>
      <c r="B99" s="88">
        <v>2379774</v>
      </c>
      <c r="C99" s="88" t="s">
        <v>195</v>
      </c>
      <c r="D99" s="88">
        <v>12550817</v>
      </c>
      <c r="E99" s="88">
        <v>4363289</v>
      </c>
      <c r="F99" s="89">
        <v>20151202</v>
      </c>
      <c r="G99" s="88" t="s">
        <v>286</v>
      </c>
      <c r="H99" s="90">
        <v>1544445</v>
      </c>
      <c r="I99" s="89">
        <v>360200</v>
      </c>
      <c r="J99" s="89">
        <v>360200</v>
      </c>
      <c r="K99" s="90">
        <v>1544445</v>
      </c>
      <c r="L99" s="90">
        <v>0</v>
      </c>
      <c r="M99" s="91"/>
    </row>
    <row r="100" spans="1:13" x14ac:dyDescent="0.25">
      <c r="A100" s="87">
        <v>50000249</v>
      </c>
      <c r="B100" s="88">
        <v>2389820</v>
      </c>
      <c r="C100" s="88" t="s">
        <v>152</v>
      </c>
      <c r="D100" s="88">
        <v>43158690</v>
      </c>
      <c r="E100" s="88">
        <v>31053909</v>
      </c>
      <c r="F100" s="89">
        <v>20151202</v>
      </c>
      <c r="G100" s="88" t="s">
        <v>286</v>
      </c>
      <c r="H100" s="90">
        <v>26000</v>
      </c>
      <c r="I100" s="89">
        <v>131401</v>
      </c>
      <c r="J100" s="89">
        <v>131401</v>
      </c>
      <c r="K100" s="90">
        <v>26000</v>
      </c>
      <c r="L100" s="90">
        <v>0</v>
      </c>
      <c r="M100" s="91"/>
    </row>
    <row r="101" spans="1:13" x14ac:dyDescent="0.25">
      <c r="A101" s="87">
        <v>50000249</v>
      </c>
      <c r="B101" s="88">
        <v>2392412</v>
      </c>
      <c r="C101" s="88" t="s">
        <v>172</v>
      </c>
      <c r="D101" s="88">
        <v>79558561</v>
      </c>
      <c r="E101" s="88">
        <v>8763088</v>
      </c>
      <c r="F101" s="89">
        <v>20151202</v>
      </c>
      <c r="G101" s="88" t="s">
        <v>286</v>
      </c>
      <c r="H101" s="90">
        <v>1200</v>
      </c>
      <c r="I101" s="89">
        <v>360200</v>
      </c>
      <c r="J101" s="89">
        <v>360200</v>
      </c>
      <c r="K101" s="90">
        <v>1200</v>
      </c>
      <c r="L101" s="90">
        <v>0</v>
      </c>
      <c r="M101" s="91"/>
    </row>
    <row r="102" spans="1:13" x14ac:dyDescent="0.25">
      <c r="A102" s="87">
        <v>50000249</v>
      </c>
      <c r="B102" s="88">
        <v>2397176</v>
      </c>
      <c r="C102" s="88" t="s">
        <v>193</v>
      </c>
      <c r="D102" s="88">
        <v>1118545287</v>
      </c>
      <c r="E102" s="88">
        <v>31443815</v>
      </c>
      <c r="F102" s="89">
        <v>20151202</v>
      </c>
      <c r="G102" s="88" t="s">
        <v>286</v>
      </c>
      <c r="H102" s="90">
        <v>5000</v>
      </c>
      <c r="I102" s="89">
        <v>121204</v>
      </c>
      <c r="J102" s="89">
        <v>270102</v>
      </c>
      <c r="K102" s="90">
        <v>5000</v>
      </c>
      <c r="L102" s="90">
        <v>0</v>
      </c>
      <c r="M102" s="91"/>
    </row>
    <row r="103" spans="1:13" x14ac:dyDescent="0.25">
      <c r="A103" s="87">
        <v>50000249</v>
      </c>
      <c r="B103" s="88">
        <v>2439505</v>
      </c>
      <c r="C103" s="88" t="s">
        <v>171</v>
      </c>
      <c r="D103" s="88">
        <v>14998426</v>
      </c>
      <c r="E103" s="88">
        <v>4457733</v>
      </c>
      <c r="F103" s="89">
        <v>20151202</v>
      </c>
      <c r="G103" s="88" t="s">
        <v>286</v>
      </c>
      <c r="H103" s="90">
        <v>206000</v>
      </c>
      <c r="I103" s="89">
        <v>131401</v>
      </c>
      <c r="J103" s="89">
        <v>131401</v>
      </c>
      <c r="K103" s="90">
        <v>206000</v>
      </c>
      <c r="L103" s="90">
        <v>0</v>
      </c>
      <c r="M103" s="91"/>
    </row>
    <row r="104" spans="1:13" x14ac:dyDescent="0.25">
      <c r="A104" s="87">
        <v>50000249</v>
      </c>
      <c r="B104" s="88">
        <v>2460629</v>
      </c>
      <c r="C104" s="88" t="s">
        <v>154</v>
      </c>
      <c r="D104" s="88">
        <v>80794812</v>
      </c>
      <c r="E104" s="88">
        <v>0</v>
      </c>
      <c r="F104" s="89">
        <v>20151202</v>
      </c>
      <c r="G104" s="88" t="s">
        <v>286</v>
      </c>
      <c r="H104" s="90">
        <v>5000</v>
      </c>
      <c r="I104" s="89">
        <v>121204</v>
      </c>
      <c r="J104" s="89">
        <v>270102</v>
      </c>
      <c r="K104" s="90">
        <v>5000</v>
      </c>
      <c r="L104" s="90">
        <v>0</v>
      </c>
      <c r="M104" s="91"/>
    </row>
    <row r="105" spans="1:13" x14ac:dyDescent="0.25">
      <c r="A105" s="87">
        <v>50000249</v>
      </c>
      <c r="B105" s="88">
        <v>2465551</v>
      </c>
      <c r="C105" s="88" t="s">
        <v>154</v>
      </c>
      <c r="D105" s="88">
        <v>51964583</v>
      </c>
      <c r="E105" s="88">
        <v>51964583</v>
      </c>
      <c r="F105" s="89">
        <v>20151202</v>
      </c>
      <c r="G105" s="88" t="s">
        <v>286</v>
      </c>
      <c r="H105" s="90">
        <v>50000</v>
      </c>
      <c r="I105" s="89">
        <v>121225</v>
      </c>
      <c r="J105" s="89">
        <v>250101</v>
      </c>
      <c r="K105" s="90">
        <v>50000</v>
      </c>
      <c r="L105" s="90">
        <v>0</v>
      </c>
      <c r="M105" s="91"/>
    </row>
    <row r="106" spans="1:13" x14ac:dyDescent="0.25">
      <c r="A106" s="87">
        <v>50000249</v>
      </c>
      <c r="B106" s="88">
        <v>2465553</v>
      </c>
      <c r="C106" s="88" t="s">
        <v>154</v>
      </c>
      <c r="D106" s="88">
        <v>51842278</v>
      </c>
      <c r="E106" s="88">
        <v>31020989</v>
      </c>
      <c r="F106" s="89">
        <v>20151202</v>
      </c>
      <c r="G106" s="88" t="s">
        <v>286</v>
      </c>
      <c r="H106" s="90">
        <v>8000</v>
      </c>
      <c r="I106" s="89">
        <v>270102</v>
      </c>
      <c r="J106" s="89">
        <v>270102</v>
      </c>
      <c r="K106" s="90">
        <v>8000</v>
      </c>
      <c r="L106" s="90">
        <v>0</v>
      </c>
      <c r="M106" s="91"/>
    </row>
    <row r="107" spans="1:13" x14ac:dyDescent="0.25">
      <c r="A107" s="87">
        <v>50000249</v>
      </c>
      <c r="B107" s="88">
        <v>2499328</v>
      </c>
      <c r="C107" s="88" t="s">
        <v>170</v>
      </c>
      <c r="D107" s="88">
        <v>1036598847</v>
      </c>
      <c r="E107" s="88">
        <v>5801801</v>
      </c>
      <c r="F107" s="89">
        <v>20151202</v>
      </c>
      <c r="G107" s="88" t="s">
        <v>286</v>
      </c>
      <c r="H107" s="90">
        <v>4000</v>
      </c>
      <c r="I107" s="89">
        <v>270102</v>
      </c>
      <c r="J107" s="89">
        <v>270102</v>
      </c>
      <c r="K107" s="90">
        <v>4000</v>
      </c>
      <c r="L107" s="90">
        <v>0</v>
      </c>
      <c r="M107" s="91"/>
    </row>
    <row r="108" spans="1:13" x14ac:dyDescent="0.25">
      <c r="A108" s="87">
        <v>50000249</v>
      </c>
      <c r="B108" s="88">
        <v>2519614</v>
      </c>
      <c r="C108" s="88" t="s">
        <v>167</v>
      </c>
      <c r="D108" s="88">
        <v>13246376</v>
      </c>
      <c r="E108" s="88">
        <v>5747610</v>
      </c>
      <c r="F108" s="89">
        <v>20151202</v>
      </c>
      <c r="G108" s="88" t="s">
        <v>286</v>
      </c>
      <c r="H108" s="90">
        <v>500000</v>
      </c>
      <c r="I108" s="89">
        <v>131401</v>
      </c>
      <c r="J108" s="89">
        <v>131401</v>
      </c>
      <c r="K108" s="90">
        <v>500000</v>
      </c>
      <c r="L108" s="90">
        <v>0</v>
      </c>
      <c r="M108" s="91"/>
    </row>
    <row r="109" spans="1:13" x14ac:dyDescent="0.25">
      <c r="A109" s="87">
        <v>50000249</v>
      </c>
      <c r="B109" s="88">
        <v>2527895</v>
      </c>
      <c r="C109" s="88" t="s">
        <v>171</v>
      </c>
      <c r="D109" s="88">
        <v>1085271693</v>
      </c>
      <c r="E109" s="88">
        <v>30449447</v>
      </c>
      <c r="F109" s="89">
        <v>20151202</v>
      </c>
      <c r="G109" s="88" t="s">
        <v>286</v>
      </c>
      <c r="H109" s="90">
        <v>5000</v>
      </c>
      <c r="I109" s="89">
        <v>121204</v>
      </c>
      <c r="J109" s="89">
        <v>270102</v>
      </c>
      <c r="K109" s="90">
        <v>5000</v>
      </c>
      <c r="L109" s="90">
        <v>0</v>
      </c>
      <c r="M109" s="91"/>
    </row>
    <row r="110" spans="1:13" x14ac:dyDescent="0.25">
      <c r="A110" s="87">
        <v>50000249</v>
      </c>
      <c r="B110" s="88">
        <v>2536116</v>
      </c>
      <c r="C110" s="88" t="s">
        <v>181</v>
      </c>
      <c r="D110" s="88">
        <v>8908013398</v>
      </c>
      <c r="E110" s="88">
        <v>8783500</v>
      </c>
      <c r="F110" s="89">
        <v>20151202</v>
      </c>
      <c r="G110" s="88" t="s">
        <v>286</v>
      </c>
      <c r="H110" s="90">
        <v>13271262</v>
      </c>
      <c r="I110" s="89">
        <v>121235</v>
      </c>
      <c r="J110" s="89">
        <v>130113</v>
      </c>
      <c r="K110" s="90">
        <v>13271262</v>
      </c>
      <c r="L110" s="90">
        <v>0</v>
      </c>
      <c r="M110" s="91"/>
    </row>
    <row r="111" spans="1:13" x14ac:dyDescent="0.25">
      <c r="A111" s="87">
        <v>50000249</v>
      </c>
      <c r="B111" s="88">
        <v>2563223</v>
      </c>
      <c r="C111" s="88" t="s">
        <v>165</v>
      </c>
      <c r="D111" s="88">
        <v>1453452</v>
      </c>
      <c r="E111" s="88">
        <v>8207460</v>
      </c>
      <c r="F111" s="89">
        <v>20151202</v>
      </c>
      <c r="G111" s="88" t="s">
        <v>286</v>
      </c>
      <c r="H111" s="90">
        <v>11700</v>
      </c>
      <c r="I111" s="89">
        <v>131401</v>
      </c>
      <c r="J111" s="89">
        <v>131401</v>
      </c>
      <c r="K111" s="90">
        <v>11700</v>
      </c>
      <c r="L111" s="90">
        <v>0</v>
      </c>
      <c r="M111" s="91"/>
    </row>
    <row r="112" spans="1:13" x14ac:dyDescent="0.25">
      <c r="A112" s="87">
        <v>50000249</v>
      </c>
      <c r="B112" s="88">
        <v>2564589</v>
      </c>
      <c r="C112" s="88" t="s">
        <v>165</v>
      </c>
      <c r="D112" s="88">
        <v>1061777631</v>
      </c>
      <c r="E112" s="88">
        <v>31851164</v>
      </c>
      <c r="F112" s="89">
        <v>20151202</v>
      </c>
      <c r="G112" s="88" t="s">
        <v>286</v>
      </c>
      <c r="H112" s="90">
        <v>81000</v>
      </c>
      <c r="I112" s="89">
        <v>360200</v>
      </c>
      <c r="J112" s="89">
        <v>360200</v>
      </c>
      <c r="K112" s="90">
        <v>81000</v>
      </c>
      <c r="L112" s="90">
        <v>0</v>
      </c>
      <c r="M112" s="91"/>
    </row>
    <row r="113" spans="1:13" x14ac:dyDescent="0.25">
      <c r="A113" s="87">
        <v>50000249</v>
      </c>
      <c r="B113" s="88">
        <v>2579735</v>
      </c>
      <c r="C113" s="88" t="s">
        <v>181</v>
      </c>
      <c r="D113" s="88">
        <v>24331740</v>
      </c>
      <c r="E113" s="88">
        <v>31047039</v>
      </c>
      <c r="F113" s="89">
        <v>20151202</v>
      </c>
      <c r="G113" s="88" t="s">
        <v>286</v>
      </c>
      <c r="H113" s="90">
        <v>5000</v>
      </c>
      <c r="I113" s="89">
        <v>121204</v>
      </c>
      <c r="J113" s="89">
        <v>270102</v>
      </c>
      <c r="K113" s="90">
        <v>5000</v>
      </c>
      <c r="L113" s="90">
        <v>0</v>
      </c>
      <c r="M113" s="91"/>
    </row>
    <row r="114" spans="1:13" x14ac:dyDescent="0.25">
      <c r="A114" s="87">
        <v>50000249</v>
      </c>
      <c r="B114" s="88">
        <v>2579738</v>
      </c>
      <c r="C114" s="88" t="s">
        <v>181</v>
      </c>
      <c r="D114" s="88">
        <v>1227398</v>
      </c>
      <c r="E114" s="88">
        <v>32176881</v>
      </c>
      <c r="F114" s="89">
        <v>20151202</v>
      </c>
      <c r="G114" s="88" t="s">
        <v>286</v>
      </c>
      <c r="H114" s="90">
        <v>12100</v>
      </c>
      <c r="I114" s="89">
        <v>131401</v>
      </c>
      <c r="J114" s="89">
        <v>131401</v>
      </c>
      <c r="K114" s="90">
        <v>12100</v>
      </c>
      <c r="L114" s="90">
        <v>0</v>
      </c>
      <c r="M114" s="91"/>
    </row>
    <row r="115" spans="1:13" x14ac:dyDescent="0.25">
      <c r="A115" s="87">
        <v>50000249</v>
      </c>
      <c r="B115" s="88">
        <v>2599050</v>
      </c>
      <c r="C115" s="88" t="s">
        <v>163</v>
      </c>
      <c r="D115" s="88">
        <v>19352099</v>
      </c>
      <c r="E115" s="88">
        <v>6445614</v>
      </c>
      <c r="F115" s="89">
        <v>20151202</v>
      </c>
      <c r="G115" s="88" t="s">
        <v>286</v>
      </c>
      <c r="H115" s="90">
        <v>19700</v>
      </c>
      <c r="I115" s="89">
        <v>360200</v>
      </c>
      <c r="J115" s="89">
        <v>360200</v>
      </c>
      <c r="K115" s="90">
        <v>19700</v>
      </c>
      <c r="L115" s="90">
        <v>0</v>
      </c>
      <c r="M115" s="91"/>
    </row>
    <row r="116" spans="1:13" x14ac:dyDescent="0.25">
      <c r="A116" s="87">
        <v>50000249</v>
      </c>
      <c r="B116" s="88">
        <v>2617428</v>
      </c>
      <c r="C116" s="88" t="s">
        <v>154</v>
      </c>
      <c r="D116" s="88">
        <v>364253</v>
      </c>
      <c r="E116" s="88">
        <v>32025620</v>
      </c>
      <c r="F116" s="89">
        <v>20151202</v>
      </c>
      <c r="G116" s="88" t="s">
        <v>286</v>
      </c>
      <c r="H116" s="90">
        <v>12000</v>
      </c>
      <c r="I116" s="89">
        <v>12102118</v>
      </c>
      <c r="J116" s="89">
        <v>130101</v>
      </c>
      <c r="K116" s="90">
        <v>12000</v>
      </c>
      <c r="L116" s="90">
        <v>0</v>
      </c>
      <c r="M116" s="91"/>
    </row>
    <row r="117" spans="1:13" x14ac:dyDescent="0.25">
      <c r="A117" s="87">
        <v>50000249</v>
      </c>
      <c r="B117" s="88">
        <v>2617456</v>
      </c>
      <c r="C117" s="88" t="s">
        <v>154</v>
      </c>
      <c r="D117" s="88">
        <v>40030451</v>
      </c>
      <c r="E117" s="88">
        <v>31159506</v>
      </c>
      <c r="F117" s="89">
        <v>20151202</v>
      </c>
      <c r="G117" s="88" t="s">
        <v>286</v>
      </c>
      <c r="H117" s="90">
        <v>2160</v>
      </c>
      <c r="I117" s="89">
        <v>12102020</v>
      </c>
      <c r="J117" s="89">
        <v>130101</v>
      </c>
      <c r="K117" s="90">
        <v>2160</v>
      </c>
      <c r="L117" s="90">
        <v>0</v>
      </c>
      <c r="M117" s="91"/>
    </row>
    <row r="118" spans="1:13" x14ac:dyDescent="0.25">
      <c r="A118" s="87">
        <v>50000249</v>
      </c>
      <c r="B118" s="88">
        <v>2617457</v>
      </c>
      <c r="C118" s="88" t="s">
        <v>154</v>
      </c>
      <c r="D118" s="88">
        <v>1031146585</v>
      </c>
      <c r="E118" s="88">
        <v>31937012</v>
      </c>
      <c r="F118" s="89">
        <v>20151202</v>
      </c>
      <c r="G118" s="88" t="s">
        <v>286</v>
      </c>
      <c r="H118" s="90">
        <v>12000</v>
      </c>
      <c r="I118" s="89">
        <v>12102118</v>
      </c>
      <c r="J118" s="89">
        <v>130101</v>
      </c>
      <c r="K118" s="90">
        <v>12000</v>
      </c>
      <c r="L118" s="90">
        <v>0</v>
      </c>
      <c r="M118" s="91"/>
    </row>
    <row r="119" spans="1:13" x14ac:dyDescent="0.25">
      <c r="A119" s="87">
        <v>50000249</v>
      </c>
      <c r="B119" s="88">
        <v>2628288</v>
      </c>
      <c r="C119" s="88" t="s">
        <v>198</v>
      </c>
      <c r="D119" s="88">
        <v>10002378</v>
      </c>
      <c r="E119" s="88">
        <v>3456189</v>
      </c>
      <c r="F119" s="89">
        <v>20151202</v>
      </c>
      <c r="G119" s="88" t="s">
        <v>286</v>
      </c>
      <c r="H119" s="90">
        <v>11000</v>
      </c>
      <c r="I119" s="89">
        <v>360200</v>
      </c>
      <c r="J119" s="89">
        <v>360200</v>
      </c>
      <c r="K119" s="90">
        <v>11000</v>
      </c>
      <c r="L119" s="90">
        <v>0</v>
      </c>
      <c r="M119" s="91"/>
    </row>
    <row r="120" spans="1:13" x14ac:dyDescent="0.25">
      <c r="A120" s="87">
        <v>50000249</v>
      </c>
      <c r="B120" s="88">
        <v>2647466</v>
      </c>
      <c r="C120" s="88" t="s">
        <v>160</v>
      </c>
      <c r="D120" s="88">
        <v>8090079928</v>
      </c>
      <c r="E120" s="88">
        <v>2658669</v>
      </c>
      <c r="F120" s="89">
        <v>20151202</v>
      </c>
      <c r="G120" s="88" t="s">
        <v>286</v>
      </c>
      <c r="H120" s="90">
        <v>512617</v>
      </c>
      <c r="I120" s="89">
        <v>350300</v>
      </c>
      <c r="J120" s="89">
        <v>350300</v>
      </c>
      <c r="K120" s="90">
        <v>512617</v>
      </c>
      <c r="L120" s="90">
        <v>0</v>
      </c>
      <c r="M120" s="91"/>
    </row>
    <row r="121" spans="1:13" x14ac:dyDescent="0.25">
      <c r="A121" s="87">
        <v>50000249</v>
      </c>
      <c r="B121" s="88">
        <v>2647473</v>
      </c>
      <c r="C121" s="88" t="s">
        <v>160</v>
      </c>
      <c r="D121" s="88">
        <v>38236000</v>
      </c>
      <c r="E121" s="88">
        <v>31080211</v>
      </c>
      <c r="F121" s="89">
        <v>20151202</v>
      </c>
      <c r="G121" s="88" t="s">
        <v>286</v>
      </c>
      <c r="H121" s="90">
        <v>306693</v>
      </c>
      <c r="I121" s="89">
        <v>360200</v>
      </c>
      <c r="J121" s="89">
        <v>360200</v>
      </c>
      <c r="K121" s="90">
        <v>306693</v>
      </c>
      <c r="L121" s="90">
        <v>0</v>
      </c>
      <c r="M121" s="91"/>
    </row>
    <row r="122" spans="1:13" x14ac:dyDescent="0.25">
      <c r="A122" s="87">
        <v>50000249</v>
      </c>
      <c r="B122" s="88">
        <v>2652810</v>
      </c>
      <c r="C122" s="88" t="s">
        <v>171</v>
      </c>
      <c r="D122" s="88">
        <v>94317029</v>
      </c>
      <c r="E122" s="88">
        <v>31770733</v>
      </c>
      <c r="F122" s="89">
        <v>20151202</v>
      </c>
      <c r="G122" s="88" t="s">
        <v>286</v>
      </c>
      <c r="H122" s="90">
        <v>762595</v>
      </c>
      <c r="I122" s="89">
        <v>360200</v>
      </c>
      <c r="J122" s="89">
        <v>360200</v>
      </c>
      <c r="K122" s="90">
        <v>762595</v>
      </c>
      <c r="L122" s="90">
        <v>0</v>
      </c>
      <c r="M122" s="91"/>
    </row>
    <row r="123" spans="1:13" x14ac:dyDescent="0.25">
      <c r="A123" s="87">
        <v>50000249</v>
      </c>
      <c r="B123" s="88">
        <v>29986489</v>
      </c>
      <c r="C123" s="88" t="s">
        <v>154</v>
      </c>
      <c r="D123" s="88">
        <v>1076654999</v>
      </c>
      <c r="E123" s="88">
        <v>31245383</v>
      </c>
      <c r="F123" s="89">
        <v>20151202</v>
      </c>
      <c r="G123" s="88" t="s">
        <v>286</v>
      </c>
      <c r="H123" s="90">
        <v>5000</v>
      </c>
      <c r="I123" s="89">
        <v>121204</v>
      </c>
      <c r="J123" s="89">
        <v>270102</v>
      </c>
      <c r="K123" s="90">
        <v>5000</v>
      </c>
      <c r="L123" s="90">
        <v>0</v>
      </c>
      <c r="M123" s="91"/>
    </row>
    <row r="124" spans="1:13" x14ac:dyDescent="0.25">
      <c r="A124" s="87">
        <v>50000249</v>
      </c>
      <c r="B124" s="88">
        <v>29988095</v>
      </c>
      <c r="C124" s="88" t="s">
        <v>154</v>
      </c>
      <c r="D124" s="88">
        <v>1140856447</v>
      </c>
      <c r="E124" s="88">
        <v>30067807</v>
      </c>
      <c r="F124" s="89">
        <v>20151202</v>
      </c>
      <c r="G124" s="88" t="s">
        <v>286</v>
      </c>
      <c r="H124" s="90">
        <v>5000</v>
      </c>
      <c r="I124" s="89">
        <v>121204</v>
      </c>
      <c r="J124" s="89">
        <v>270102</v>
      </c>
      <c r="K124" s="90">
        <v>5000</v>
      </c>
      <c r="L124" s="90">
        <v>0</v>
      </c>
      <c r="M124" s="91"/>
    </row>
    <row r="125" spans="1:13" x14ac:dyDescent="0.25">
      <c r="A125" s="87">
        <v>50000249</v>
      </c>
      <c r="B125" s="88">
        <v>30410714</v>
      </c>
      <c r="C125" s="88" t="s">
        <v>154</v>
      </c>
      <c r="D125" s="88">
        <v>8002514406</v>
      </c>
      <c r="E125" s="88">
        <v>6955908</v>
      </c>
      <c r="F125" s="89">
        <v>20151202</v>
      </c>
      <c r="G125" s="88" t="s">
        <v>286</v>
      </c>
      <c r="H125" s="90">
        <v>1162377</v>
      </c>
      <c r="I125" s="89">
        <v>270944</v>
      </c>
      <c r="J125" s="89">
        <v>290101</v>
      </c>
      <c r="K125" s="90">
        <v>1162377</v>
      </c>
      <c r="L125" s="90">
        <v>0</v>
      </c>
      <c r="M125" s="91"/>
    </row>
    <row r="126" spans="1:13" x14ac:dyDescent="0.25">
      <c r="A126" s="87">
        <v>50000249</v>
      </c>
      <c r="B126" s="88">
        <v>30410715</v>
      </c>
      <c r="C126" s="88" t="s">
        <v>154</v>
      </c>
      <c r="D126" s="88">
        <v>8002514406</v>
      </c>
      <c r="E126" s="88">
        <v>6466060</v>
      </c>
      <c r="F126" s="89">
        <v>20151202</v>
      </c>
      <c r="G126" s="88" t="s">
        <v>286</v>
      </c>
      <c r="H126" s="90">
        <v>1780267</v>
      </c>
      <c r="I126" s="89">
        <v>270944</v>
      </c>
      <c r="J126" s="89">
        <v>290101</v>
      </c>
      <c r="K126" s="90">
        <v>1780267</v>
      </c>
      <c r="L126" s="90">
        <v>0</v>
      </c>
      <c r="M126" s="91"/>
    </row>
    <row r="127" spans="1:13" x14ac:dyDescent="0.25">
      <c r="A127" s="87">
        <v>50000249</v>
      </c>
      <c r="B127" s="88">
        <v>30410716</v>
      </c>
      <c r="C127" s="88" t="s">
        <v>154</v>
      </c>
      <c r="D127" s="88">
        <v>8002514406</v>
      </c>
      <c r="E127" s="88">
        <v>6466060</v>
      </c>
      <c r="F127" s="89">
        <v>20151202</v>
      </c>
      <c r="G127" s="88" t="s">
        <v>286</v>
      </c>
      <c r="H127" s="90">
        <v>7567422</v>
      </c>
      <c r="I127" s="89">
        <v>270944</v>
      </c>
      <c r="J127" s="89">
        <v>290101</v>
      </c>
      <c r="K127" s="90">
        <v>7567422</v>
      </c>
      <c r="L127" s="90">
        <v>0</v>
      </c>
      <c r="M127" s="91"/>
    </row>
    <row r="128" spans="1:13" x14ac:dyDescent="0.25">
      <c r="A128" s="87">
        <v>50000249</v>
      </c>
      <c r="B128" s="88">
        <v>30962792</v>
      </c>
      <c r="C128" s="88" t="s">
        <v>43</v>
      </c>
      <c r="D128" s="88">
        <v>800103196</v>
      </c>
      <c r="E128" s="88">
        <v>5840686</v>
      </c>
      <c r="F128" s="89">
        <v>20151202</v>
      </c>
      <c r="G128" s="88" t="s">
        <v>286</v>
      </c>
      <c r="H128" s="90">
        <v>258426</v>
      </c>
      <c r="I128" s="89">
        <v>131401</v>
      </c>
      <c r="J128" s="89">
        <v>131401</v>
      </c>
      <c r="K128" s="90">
        <v>258426</v>
      </c>
      <c r="L128" s="90">
        <v>0</v>
      </c>
      <c r="M128" s="91"/>
    </row>
    <row r="129" spans="1:13" x14ac:dyDescent="0.25">
      <c r="A129" s="87">
        <v>50000249</v>
      </c>
      <c r="B129" s="88">
        <v>32507987</v>
      </c>
      <c r="C129" s="88" t="s">
        <v>154</v>
      </c>
      <c r="D129" s="88">
        <v>63536832</v>
      </c>
      <c r="E129" s="88">
        <v>6002059</v>
      </c>
      <c r="F129" s="89">
        <v>20151202</v>
      </c>
      <c r="G129" s="88" t="s">
        <v>286</v>
      </c>
      <c r="H129" s="90">
        <v>5000</v>
      </c>
      <c r="I129" s="89">
        <v>121204</v>
      </c>
      <c r="J129" s="89">
        <v>270102</v>
      </c>
      <c r="K129" s="90">
        <v>5000</v>
      </c>
      <c r="L129" s="90">
        <v>0</v>
      </c>
      <c r="M129" s="91"/>
    </row>
    <row r="130" spans="1:13" x14ac:dyDescent="0.25">
      <c r="A130" s="87">
        <v>50000249</v>
      </c>
      <c r="B130" s="88">
        <v>33085081</v>
      </c>
      <c r="C130" s="88" t="s">
        <v>154</v>
      </c>
      <c r="D130" s="88">
        <v>1019079791</v>
      </c>
      <c r="E130" s="88">
        <v>5517320</v>
      </c>
      <c r="F130" s="89">
        <v>20151202</v>
      </c>
      <c r="G130" s="88" t="s">
        <v>286</v>
      </c>
      <c r="H130" s="90">
        <v>5000</v>
      </c>
      <c r="I130" s="89">
        <v>121204</v>
      </c>
      <c r="J130" s="89">
        <v>270102</v>
      </c>
      <c r="K130" s="90">
        <v>5000</v>
      </c>
      <c r="L130" s="90">
        <v>0</v>
      </c>
      <c r="M130" s="91"/>
    </row>
    <row r="131" spans="1:13" x14ac:dyDescent="0.25">
      <c r="A131" s="87">
        <v>50000249</v>
      </c>
      <c r="B131" s="88">
        <v>42373628</v>
      </c>
      <c r="C131" s="88" t="s">
        <v>154</v>
      </c>
      <c r="D131" s="88">
        <v>51849525</v>
      </c>
      <c r="E131" s="88">
        <v>31157660</v>
      </c>
      <c r="F131" s="89">
        <v>20151202</v>
      </c>
      <c r="G131" s="88" t="s">
        <v>286</v>
      </c>
      <c r="H131" s="90">
        <v>96000</v>
      </c>
      <c r="I131" s="89">
        <v>121225</v>
      </c>
      <c r="J131" s="89">
        <v>250101</v>
      </c>
      <c r="K131" s="90">
        <v>96000</v>
      </c>
      <c r="L131" s="90">
        <v>0</v>
      </c>
      <c r="M131" s="91"/>
    </row>
    <row r="132" spans="1:13" x14ac:dyDescent="0.25">
      <c r="A132" s="87">
        <v>50000249</v>
      </c>
      <c r="B132" s="88">
        <v>44441304</v>
      </c>
      <c r="C132" s="88" t="s">
        <v>167</v>
      </c>
      <c r="D132" s="88">
        <v>6795937</v>
      </c>
      <c r="E132" s="88">
        <v>0</v>
      </c>
      <c r="F132" s="89">
        <v>20151202</v>
      </c>
      <c r="G132" s="88" t="s">
        <v>286</v>
      </c>
      <c r="H132" s="90">
        <v>4000</v>
      </c>
      <c r="I132" s="89">
        <v>121204</v>
      </c>
      <c r="J132" s="89">
        <v>270102</v>
      </c>
      <c r="K132" s="90">
        <v>4000</v>
      </c>
      <c r="L132" s="90">
        <v>0</v>
      </c>
      <c r="M132" s="91"/>
    </row>
    <row r="133" spans="1:13" x14ac:dyDescent="0.25">
      <c r="A133" s="87">
        <v>50000249</v>
      </c>
      <c r="B133" s="88">
        <v>45198869</v>
      </c>
      <c r="C133" s="88" t="s">
        <v>154</v>
      </c>
      <c r="D133" s="88">
        <v>79356445</v>
      </c>
      <c r="E133" s="88">
        <v>7595765</v>
      </c>
      <c r="F133" s="89">
        <v>20151202</v>
      </c>
      <c r="G133" s="88" t="s">
        <v>286</v>
      </c>
      <c r="H133" s="90">
        <v>3700</v>
      </c>
      <c r="I133" s="89">
        <v>121225</v>
      </c>
      <c r="J133" s="89">
        <v>250101</v>
      </c>
      <c r="K133" s="90">
        <v>3700</v>
      </c>
      <c r="L133" s="90">
        <v>0</v>
      </c>
      <c r="M133" s="91"/>
    </row>
    <row r="134" spans="1:13" x14ac:dyDescent="0.25">
      <c r="A134" s="87">
        <v>50000249</v>
      </c>
      <c r="B134" s="88">
        <v>45534394</v>
      </c>
      <c r="C134" s="88" t="s">
        <v>199</v>
      </c>
      <c r="D134" s="88">
        <v>21398632</v>
      </c>
      <c r="E134" s="88">
        <v>3716534</v>
      </c>
      <c r="F134" s="89">
        <v>20151202</v>
      </c>
      <c r="G134" s="88" t="s">
        <v>286</v>
      </c>
      <c r="H134" s="90">
        <v>439259</v>
      </c>
      <c r="I134" s="89">
        <v>131401</v>
      </c>
      <c r="J134" s="89">
        <v>131401</v>
      </c>
      <c r="K134" s="90">
        <v>439259</v>
      </c>
      <c r="L134" s="90">
        <v>0</v>
      </c>
      <c r="M134" s="91"/>
    </row>
    <row r="135" spans="1:13" x14ac:dyDescent="0.25">
      <c r="A135" s="87">
        <v>50000249</v>
      </c>
      <c r="B135" s="88">
        <v>46091033</v>
      </c>
      <c r="C135" s="88" t="s">
        <v>154</v>
      </c>
      <c r="D135" s="88">
        <v>860521557</v>
      </c>
      <c r="E135" s="88">
        <v>3571700</v>
      </c>
      <c r="F135" s="89">
        <v>20151202</v>
      </c>
      <c r="G135" s="88" t="s">
        <v>286</v>
      </c>
      <c r="H135" s="92">
        <v>469735.14</v>
      </c>
      <c r="I135" s="89">
        <v>131500</v>
      </c>
      <c r="J135" s="89">
        <v>131500</v>
      </c>
      <c r="K135" s="90">
        <v>469735.14</v>
      </c>
      <c r="L135" s="90">
        <v>0</v>
      </c>
      <c r="M135" s="91"/>
    </row>
    <row r="136" spans="1:13" x14ac:dyDescent="0.25">
      <c r="A136" s="87">
        <v>50000249</v>
      </c>
      <c r="B136" s="88">
        <v>46622143</v>
      </c>
      <c r="C136" s="88" t="s">
        <v>154</v>
      </c>
      <c r="D136" s="88">
        <v>1061737866</v>
      </c>
      <c r="E136" s="88">
        <v>31464524</v>
      </c>
      <c r="F136" s="89">
        <v>20151202</v>
      </c>
      <c r="G136" s="88" t="s">
        <v>286</v>
      </c>
      <c r="H136" s="90">
        <v>6000</v>
      </c>
      <c r="I136" s="89">
        <v>121204</v>
      </c>
      <c r="J136" s="89">
        <v>270102</v>
      </c>
      <c r="K136" s="90">
        <v>6000</v>
      </c>
      <c r="L136" s="90">
        <v>0</v>
      </c>
      <c r="M136" s="91"/>
    </row>
    <row r="137" spans="1:13" x14ac:dyDescent="0.25">
      <c r="A137" s="87">
        <v>50000249</v>
      </c>
      <c r="B137" s="88">
        <v>320470</v>
      </c>
      <c r="C137" s="88" t="s">
        <v>185</v>
      </c>
      <c r="D137" s="88">
        <v>19435283</v>
      </c>
      <c r="E137" s="88">
        <v>31444346</v>
      </c>
      <c r="F137" s="89">
        <v>20151203</v>
      </c>
      <c r="G137" s="88" t="s">
        <v>286</v>
      </c>
      <c r="H137" s="90">
        <v>52000</v>
      </c>
      <c r="I137" s="89">
        <v>360200</v>
      </c>
      <c r="J137" s="89">
        <v>360200</v>
      </c>
      <c r="K137" s="90">
        <v>52000</v>
      </c>
      <c r="L137" s="90">
        <v>0</v>
      </c>
      <c r="M137" s="91"/>
    </row>
    <row r="138" spans="1:13" x14ac:dyDescent="0.25">
      <c r="A138" s="87">
        <v>50000249</v>
      </c>
      <c r="B138" s="88">
        <v>442336</v>
      </c>
      <c r="C138" s="88" t="s">
        <v>212</v>
      </c>
      <c r="D138" s="88">
        <v>21439018</v>
      </c>
      <c r="E138" s="88">
        <v>2066778</v>
      </c>
      <c r="F138" s="89">
        <v>20151203</v>
      </c>
      <c r="G138" s="88" t="s">
        <v>286</v>
      </c>
      <c r="H138" s="90">
        <v>6700</v>
      </c>
      <c r="I138" s="89">
        <v>360200</v>
      </c>
      <c r="J138" s="89">
        <v>360200</v>
      </c>
      <c r="K138" s="90">
        <v>6700</v>
      </c>
      <c r="L138" s="90">
        <v>0</v>
      </c>
      <c r="M138" s="91"/>
    </row>
    <row r="139" spans="1:13" x14ac:dyDescent="0.25">
      <c r="A139" s="87">
        <v>50000249</v>
      </c>
      <c r="B139" s="88">
        <v>880108</v>
      </c>
      <c r="C139" s="88" t="s">
        <v>173</v>
      </c>
      <c r="D139" s="88">
        <v>1049627466</v>
      </c>
      <c r="E139" s="88">
        <v>7403084</v>
      </c>
      <c r="F139" s="89">
        <v>20151203</v>
      </c>
      <c r="G139" s="88" t="s">
        <v>286</v>
      </c>
      <c r="H139" s="90">
        <v>5000</v>
      </c>
      <c r="I139" s="89">
        <v>121204</v>
      </c>
      <c r="J139" s="89">
        <v>270102</v>
      </c>
      <c r="K139" s="90">
        <v>5000</v>
      </c>
      <c r="L139" s="90">
        <v>0</v>
      </c>
      <c r="M139" s="91"/>
    </row>
    <row r="140" spans="1:13" x14ac:dyDescent="0.25">
      <c r="A140" s="87">
        <v>50000249</v>
      </c>
      <c r="B140" s="88">
        <v>916431</v>
      </c>
      <c r="C140" s="88" t="s">
        <v>154</v>
      </c>
      <c r="D140" s="88">
        <v>1019078565</v>
      </c>
      <c r="E140" s="88">
        <v>31153705</v>
      </c>
      <c r="F140" s="89">
        <v>20151203</v>
      </c>
      <c r="G140" s="88" t="s">
        <v>286</v>
      </c>
      <c r="H140" s="90">
        <v>5000</v>
      </c>
      <c r="I140" s="89">
        <v>121204</v>
      </c>
      <c r="J140" s="89">
        <v>270102</v>
      </c>
      <c r="K140" s="90">
        <v>5000</v>
      </c>
      <c r="L140" s="90">
        <v>0</v>
      </c>
      <c r="M140" s="91"/>
    </row>
    <row r="141" spans="1:13" x14ac:dyDescent="0.25">
      <c r="A141" s="87">
        <v>50000249</v>
      </c>
      <c r="B141" s="88">
        <v>1306829</v>
      </c>
      <c r="C141" s="88" t="s">
        <v>170</v>
      </c>
      <c r="D141" s="88">
        <v>159259</v>
      </c>
      <c r="E141" s="88">
        <v>2356516</v>
      </c>
      <c r="F141" s="89">
        <v>20151203</v>
      </c>
      <c r="G141" s="88" t="s">
        <v>286</v>
      </c>
      <c r="H141" s="90">
        <v>19200</v>
      </c>
      <c r="I141" s="89">
        <v>131401</v>
      </c>
      <c r="J141" s="89">
        <v>131401</v>
      </c>
      <c r="K141" s="90">
        <v>19200</v>
      </c>
      <c r="L141" s="90">
        <v>0</v>
      </c>
      <c r="M141" s="91"/>
    </row>
    <row r="142" spans="1:13" x14ac:dyDescent="0.25">
      <c r="A142" s="87">
        <v>50000249</v>
      </c>
      <c r="B142" s="88">
        <v>1383725</v>
      </c>
      <c r="C142" s="88" t="s">
        <v>154</v>
      </c>
      <c r="D142" s="88">
        <v>1012418591</v>
      </c>
      <c r="E142" s="88">
        <v>7784078</v>
      </c>
      <c r="F142" s="89">
        <v>20151203</v>
      </c>
      <c r="G142" s="88" t="s">
        <v>286</v>
      </c>
      <c r="H142" s="92">
        <v>383100.29</v>
      </c>
      <c r="I142" s="89">
        <v>131401</v>
      </c>
      <c r="J142" s="89">
        <v>131401</v>
      </c>
      <c r="K142" s="90">
        <v>383100.29</v>
      </c>
      <c r="L142" s="90">
        <v>0</v>
      </c>
      <c r="M142" s="91"/>
    </row>
    <row r="143" spans="1:13" x14ac:dyDescent="0.25">
      <c r="A143" s="87">
        <v>50000249</v>
      </c>
      <c r="B143" s="88">
        <v>1453178</v>
      </c>
      <c r="C143" s="88" t="s">
        <v>154</v>
      </c>
      <c r="D143" s="88">
        <v>79308518</v>
      </c>
      <c r="E143" s="88">
        <v>2050462</v>
      </c>
      <c r="F143" s="89">
        <v>20151203</v>
      </c>
      <c r="G143" s="88" t="s">
        <v>286</v>
      </c>
      <c r="H143" s="90">
        <v>11900</v>
      </c>
      <c r="I143" s="89">
        <v>121225</v>
      </c>
      <c r="J143" s="89">
        <v>250101</v>
      </c>
      <c r="K143" s="90">
        <v>11900</v>
      </c>
      <c r="L143" s="90">
        <v>0</v>
      </c>
      <c r="M143" s="91"/>
    </row>
    <row r="144" spans="1:13" x14ac:dyDescent="0.25">
      <c r="A144" s="87">
        <v>50000249</v>
      </c>
      <c r="B144" s="88">
        <v>1454126</v>
      </c>
      <c r="C144" s="88" t="s">
        <v>154</v>
      </c>
      <c r="D144" s="88">
        <v>81720823</v>
      </c>
      <c r="E144" s="88">
        <v>8140164</v>
      </c>
      <c r="F144" s="89">
        <v>20151203</v>
      </c>
      <c r="G144" s="88" t="s">
        <v>286</v>
      </c>
      <c r="H144" s="90">
        <v>5000</v>
      </c>
      <c r="I144" s="89">
        <v>121204</v>
      </c>
      <c r="J144" s="89">
        <v>270102</v>
      </c>
      <c r="K144" s="90">
        <v>5000</v>
      </c>
      <c r="L144" s="90">
        <v>0</v>
      </c>
      <c r="M144" s="91"/>
    </row>
    <row r="145" spans="1:13" x14ac:dyDescent="0.25">
      <c r="A145" s="87">
        <v>50000249</v>
      </c>
      <c r="B145" s="88">
        <v>1454129</v>
      </c>
      <c r="C145" s="88" t="s">
        <v>154</v>
      </c>
      <c r="D145" s="88">
        <v>10527271</v>
      </c>
      <c r="E145" s="88">
        <v>2217971</v>
      </c>
      <c r="F145" s="89">
        <v>20151203</v>
      </c>
      <c r="G145" s="88" t="s">
        <v>286</v>
      </c>
      <c r="H145" s="90">
        <v>6500</v>
      </c>
      <c r="I145" s="89">
        <v>121225</v>
      </c>
      <c r="J145" s="89">
        <v>250101</v>
      </c>
      <c r="K145" s="90">
        <v>6500</v>
      </c>
      <c r="L145" s="90">
        <v>0</v>
      </c>
      <c r="M145" s="91"/>
    </row>
    <row r="146" spans="1:13" x14ac:dyDescent="0.25">
      <c r="A146" s="87">
        <v>50000249</v>
      </c>
      <c r="B146" s="88">
        <v>1547956</v>
      </c>
      <c r="C146" s="88" t="s">
        <v>223</v>
      </c>
      <c r="D146" s="88">
        <v>8000998185</v>
      </c>
      <c r="E146" s="88">
        <v>8002617</v>
      </c>
      <c r="F146" s="89">
        <v>20151203</v>
      </c>
      <c r="G146" s="88" t="s">
        <v>286</v>
      </c>
      <c r="H146" s="90">
        <v>4081</v>
      </c>
      <c r="I146" s="89">
        <v>270240</v>
      </c>
      <c r="J146" s="89">
        <v>370101</v>
      </c>
      <c r="K146" s="90">
        <v>4081</v>
      </c>
      <c r="L146" s="90">
        <v>0</v>
      </c>
      <c r="M146" s="91"/>
    </row>
    <row r="147" spans="1:13" x14ac:dyDescent="0.25">
      <c r="A147" s="87">
        <v>50000249</v>
      </c>
      <c r="B147" s="88">
        <v>1846065</v>
      </c>
      <c r="C147" s="88" t="s">
        <v>154</v>
      </c>
      <c r="D147" s="88">
        <v>41695906</v>
      </c>
      <c r="E147" s="88">
        <v>33050000</v>
      </c>
      <c r="F147" s="89">
        <v>20151203</v>
      </c>
      <c r="G147" s="88" t="s">
        <v>286</v>
      </c>
      <c r="H147" s="90">
        <v>14500</v>
      </c>
      <c r="I147" s="89">
        <v>190101</v>
      </c>
      <c r="J147" s="89">
        <v>190101</v>
      </c>
      <c r="K147" s="90">
        <v>14500</v>
      </c>
      <c r="L147" s="90">
        <v>0</v>
      </c>
      <c r="M147" s="91"/>
    </row>
    <row r="148" spans="1:13" x14ac:dyDescent="0.25">
      <c r="A148" s="87">
        <v>50000249</v>
      </c>
      <c r="B148" s="88">
        <v>1846066</v>
      </c>
      <c r="C148" s="88" t="s">
        <v>154</v>
      </c>
      <c r="D148" s="88">
        <v>41695906</v>
      </c>
      <c r="E148" s="88">
        <v>3305000</v>
      </c>
      <c r="F148" s="89">
        <v>20151203</v>
      </c>
      <c r="G148" s="88" t="s">
        <v>286</v>
      </c>
      <c r="H148" s="90">
        <v>5500</v>
      </c>
      <c r="I148" s="89">
        <v>190101</v>
      </c>
      <c r="J148" s="89">
        <v>190101</v>
      </c>
      <c r="K148" s="90">
        <v>5500</v>
      </c>
      <c r="L148" s="90">
        <v>0</v>
      </c>
      <c r="M148" s="91"/>
    </row>
    <row r="149" spans="1:13" x14ac:dyDescent="0.25">
      <c r="A149" s="87">
        <v>50000249</v>
      </c>
      <c r="B149" s="88">
        <v>1850451</v>
      </c>
      <c r="C149" s="88" t="s">
        <v>163</v>
      </c>
      <c r="D149" s="88">
        <v>9064278</v>
      </c>
      <c r="E149" s="88">
        <v>6582268</v>
      </c>
      <c r="F149" s="89">
        <v>20151203</v>
      </c>
      <c r="G149" s="88" t="s">
        <v>286</v>
      </c>
      <c r="H149" s="90">
        <v>200000</v>
      </c>
      <c r="I149" s="89">
        <v>121255</v>
      </c>
      <c r="J149" s="89">
        <v>170101</v>
      </c>
      <c r="K149" s="90">
        <v>200000</v>
      </c>
      <c r="L149" s="90">
        <v>0</v>
      </c>
      <c r="M149" s="91"/>
    </row>
    <row r="150" spans="1:13" x14ac:dyDescent="0.25">
      <c r="A150" s="87">
        <v>50000249</v>
      </c>
      <c r="B150" s="88">
        <v>1909457</v>
      </c>
      <c r="C150" s="88" t="s">
        <v>154</v>
      </c>
      <c r="D150" s="88">
        <v>89999090</v>
      </c>
      <c r="E150" s="88">
        <v>3811700</v>
      </c>
      <c r="F150" s="89">
        <v>20151203</v>
      </c>
      <c r="G150" s="88" t="s">
        <v>286</v>
      </c>
      <c r="H150" s="90">
        <v>3143232</v>
      </c>
      <c r="I150" s="89">
        <v>12102020</v>
      </c>
      <c r="J150" s="89">
        <v>130101</v>
      </c>
      <c r="K150" s="90">
        <v>3143232</v>
      </c>
      <c r="L150" s="90">
        <v>0</v>
      </c>
      <c r="M150" s="91"/>
    </row>
    <row r="151" spans="1:13" x14ac:dyDescent="0.25">
      <c r="A151" s="87">
        <v>50000249</v>
      </c>
      <c r="B151" s="88">
        <v>1963076</v>
      </c>
      <c r="C151" s="88" t="s">
        <v>172</v>
      </c>
      <c r="D151" s="88">
        <v>241574</v>
      </c>
      <c r="E151" s="88">
        <v>31839787</v>
      </c>
      <c r="F151" s="89">
        <v>20151203</v>
      </c>
      <c r="G151" s="88" t="s">
        <v>286</v>
      </c>
      <c r="H151" s="90">
        <v>204462</v>
      </c>
      <c r="I151" s="89">
        <v>360200</v>
      </c>
      <c r="J151" s="89">
        <v>360200</v>
      </c>
      <c r="K151" s="90">
        <v>204462</v>
      </c>
      <c r="L151" s="90">
        <v>0</v>
      </c>
      <c r="M151" s="91"/>
    </row>
    <row r="152" spans="1:13" x14ac:dyDescent="0.25">
      <c r="A152" s="87">
        <v>50000249</v>
      </c>
      <c r="B152" s="88">
        <v>1968264</v>
      </c>
      <c r="C152" s="88" t="s">
        <v>171</v>
      </c>
      <c r="D152" s="88">
        <v>10270819</v>
      </c>
      <c r="E152" s="88">
        <v>31841604</v>
      </c>
      <c r="F152" s="89">
        <v>20151203</v>
      </c>
      <c r="G152" s="88" t="s">
        <v>286</v>
      </c>
      <c r="H152" s="90">
        <v>31242</v>
      </c>
      <c r="I152" s="89">
        <v>360200</v>
      </c>
      <c r="J152" s="89">
        <v>360200</v>
      </c>
      <c r="K152" s="90">
        <v>31242</v>
      </c>
      <c r="L152" s="90">
        <v>0</v>
      </c>
      <c r="M152" s="91"/>
    </row>
    <row r="153" spans="1:13" x14ac:dyDescent="0.25">
      <c r="A153" s="87">
        <v>50000249</v>
      </c>
      <c r="B153" s="88">
        <v>1970125</v>
      </c>
      <c r="C153" s="88" t="s">
        <v>170</v>
      </c>
      <c r="D153" s="88">
        <v>70075390</v>
      </c>
      <c r="E153" s="88">
        <v>31255916</v>
      </c>
      <c r="F153" s="89">
        <v>20151203</v>
      </c>
      <c r="G153" s="88" t="s">
        <v>286</v>
      </c>
      <c r="H153" s="90">
        <v>305470</v>
      </c>
      <c r="I153" s="89">
        <v>360200</v>
      </c>
      <c r="J153" s="89">
        <v>360200</v>
      </c>
      <c r="K153" s="90">
        <v>305470</v>
      </c>
      <c r="L153" s="90">
        <v>0</v>
      </c>
      <c r="M153" s="91"/>
    </row>
    <row r="154" spans="1:13" x14ac:dyDescent="0.25">
      <c r="A154" s="87">
        <v>50000249</v>
      </c>
      <c r="B154" s="88">
        <v>1985484</v>
      </c>
      <c r="C154" s="88" t="s">
        <v>171</v>
      </c>
      <c r="D154" s="88">
        <v>16883285</v>
      </c>
      <c r="E154" s="88">
        <v>4315800</v>
      </c>
      <c r="F154" s="89">
        <v>20151203</v>
      </c>
      <c r="G154" s="88" t="s">
        <v>286</v>
      </c>
      <c r="H154" s="90">
        <v>166100</v>
      </c>
      <c r="I154" s="89">
        <v>360200</v>
      </c>
      <c r="J154" s="89">
        <v>360200</v>
      </c>
      <c r="K154" s="90">
        <v>166100</v>
      </c>
      <c r="L154" s="90">
        <v>0</v>
      </c>
      <c r="M154" s="91"/>
    </row>
    <row r="155" spans="1:13" x14ac:dyDescent="0.25">
      <c r="A155" s="87">
        <v>50000249</v>
      </c>
      <c r="B155" s="88">
        <v>2034313</v>
      </c>
      <c r="C155" s="88" t="s">
        <v>195</v>
      </c>
      <c r="D155" s="88">
        <v>77171760</v>
      </c>
      <c r="E155" s="88">
        <v>32135684</v>
      </c>
      <c r="F155" s="89">
        <v>20151203</v>
      </c>
      <c r="G155" s="88" t="s">
        <v>286</v>
      </c>
      <c r="H155" s="90">
        <v>346620</v>
      </c>
      <c r="I155" s="89">
        <v>360200</v>
      </c>
      <c r="J155" s="89">
        <v>360200</v>
      </c>
      <c r="K155" s="90">
        <v>346620</v>
      </c>
      <c r="L155" s="90">
        <v>0</v>
      </c>
      <c r="M155" s="91"/>
    </row>
    <row r="156" spans="1:13" x14ac:dyDescent="0.25">
      <c r="A156" s="87">
        <v>50000249</v>
      </c>
      <c r="B156" s="88">
        <v>2092976</v>
      </c>
      <c r="C156" s="88" t="s">
        <v>224</v>
      </c>
      <c r="D156" s="88">
        <v>8902055753</v>
      </c>
      <c r="E156" s="88">
        <v>31152809</v>
      </c>
      <c r="F156" s="89">
        <v>20151203</v>
      </c>
      <c r="G156" s="88" t="s">
        <v>286</v>
      </c>
      <c r="H156" s="90">
        <v>36320</v>
      </c>
      <c r="I156" s="89">
        <v>270242</v>
      </c>
      <c r="J156" s="89">
        <v>410101</v>
      </c>
      <c r="K156" s="90">
        <v>36320</v>
      </c>
      <c r="L156" s="90">
        <v>0</v>
      </c>
      <c r="M156" s="91"/>
    </row>
    <row r="157" spans="1:13" x14ac:dyDescent="0.25">
      <c r="A157" s="87">
        <v>50000249</v>
      </c>
      <c r="B157" s="88">
        <v>2092977</v>
      </c>
      <c r="C157" s="88" t="s">
        <v>224</v>
      </c>
      <c r="D157" s="88">
        <v>8902055753</v>
      </c>
      <c r="E157" s="88">
        <v>31152809</v>
      </c>
      <c r="F157" s="89">
        <v>20151203</v>
      </c>
      <c r="G157" s="88" t="s">
        <v>286</v>
      </c>
      <c r="H157" s="90">
        <v>3008</v>
      </c>
      <c r="I157" s="89">
        <v>270242</v>
      </c>
      <c r="J157" s="89">
        <v>410101</v>
      </c>
      <c r="K157" s="90">
        <v>3008</v>
      </c>
      <c r="L157" s="90">
        <v>0</v>
      </c>
      <c r="M157" s="91"/>
    </row>
    <row r="158" spans="1:13" x14ac:dyDescent="0.25">
      <c r="A158" s="87">
        <v>50000249</v>
      </c>
      <c r="B158" s="88">
        <v>2121903</v>
      </c>
      <c r="C158" s="88" t="s">
        <v>43</v>
      </c>
      <c r="D158" s="88">
        <v>91015571</v>
      </c>
      <c r="E158" s="88">
        <v>31148028</v>
      </c>
      <c r="F158" s="89">
        <v>20151203</v>
      </c>
      <c r="G158" s="88" t="s">
        <v>286</v>
      </c>
      <c r="H158" s="90">
        <v>760452</v>
      </c>
      <c r="I158" s="89">
        <v>360200</v>
      </c>
      <c r="J158" s="89">
        <v>360200</v>
      </c>
      <c r="K158" s="90">
        <v>760452</v>
      </c>
      <c r="L158" s="90">
        <v>0</v>
      </c>
      <c r="M158" s="91"/>
    </row>
    <row r="159" spans="1:13" x14ac:dyDescent="0.25">
      <c r="A159" s="87">
        <v>50000249</v>
      </c>
      <c r="B159" s="88">
        <v>2127737</v>
      </c>
      <c r="C159" s="88" t="s">
        <v>154</v>
      </c>
      <c r="D159" s="88">
        <v>41762992</v>
      </c>
      <c r="E159" s="88">
        <v>7136011</v>
      </c>
      <c r="F159" s="89">
        <v>20151203</v>
      </c>
      <c r="G159" s="88" t="s">
        <v>286</v>
      </c>
      <c r="H159" s="90">
        <v>190000</v>
      </c>
      <c r="I159" s="89">
        <v>131401</v>
      </c>
      <c r="J159" s="89">
        <v>131401</v>
      </c>
      <c r="K159" s="90">
        <v>190000</v>
      </c>
      <c r="L159" s="90">
        <v>0</v>
      </c>
      <c r="M159" s="91"/>
    </row>
    <row r="160" spans="1:13" x14ac:dyDescent="0.25">
      <c r="A160" s="87">
        <v>50000249</v>
      </c>
      <c r="B160" s="88">
        <v>2192531</v>
      </c>
      <c r="C160" s="88" t="s">
        <v>154</v>
      </c>
      <c r="D160" s="88">
        <v>9052963</v>
      </c>
      <c r="E160" s="88">
        <v>3429852</v>
      </c>
      <c r="F160" s="89">
        <v>20151203</v>
      </c>
      <c r="G160" s="88" t="s">
        <v>286</v>
      </c>
      <c r="H160" s="90">
        <v>120000</v>
      </c>
      <c r="I160" s="89">
        <v>121225</v>
      </c>
      <c r="J160" s="89">
        <v>250101</v>
      </c>
      <c r="K160" s="90">
        <v>120000</v>
      </c>
      <c r="L160" s="90">
        <v>0</v>
      </c>
      <c r="M160" s="91"/>
    </row>
    <row r="161" spans="1:13" x14ac:dyDescent="0.25">
      <c r="A161" s="87">
        <v>50000249</v>
      </c>
      <c r="B161" s="88">
        <v>2192534</v>
      </c>
      <c r="C161" s="88" t="s">
        <v>154</v>
      </c>
      <c r="D161" s="88">
        <v>1018452764</v>
      </c>
      <c r="E161" s="88">
        <v>32221823</v>
      </c>
      <c r="F161" s="89">
        <v>20151203</v>
      </c>
      <c r="G161" s="88" t="s">
        <v>286</v>
      </c>
      <c r="H161" s="90">
        <v>5000</v>
      </c>
      <c r="I161" s="89">
        <v>121204</v>
      </c>
      <c r="J161" s="89">
        <v>270102</v>
      </c>
      <c r="K161" s="90">
        <v>5000</v>
      </c>
      <c r="L161" s="90">
        <v>0</v>
      </c>
      <c r="M161" s="91"/>
    </row>
    <row r="162" spans="1:13" x14ac:dyDescent="0.25">
      <c r="A162" s="87">
        <v>50000249</v>
      </c>
      <c r="B162" s="88">
        <v>2245887</v>
      </c>
      <c r="C162" s="88" t="s">
        <v>152</v>
      </c>
      <c r="D162" s="88">
        <v>26372751</v>
      </c>
      <c r="E162" s="88">
        <v>31035003</v>
      </c>
      <c r="F162" s="89">
        <v>20151203</v>
      </c>
      <c r="G162" s="88" t="s">
        <v>286</v>
      </c>
      <c r="H162" s="90">
        <v>25000</v>
      </c>
      <c r="I162" s="89">
        <v>131500</v>
      </c>
      <c r="J162" s="89">
        <v>131500</v>
      </c>
      <c r="K162" s="90">
        <v>25000</v>
      </c>
      <c r="L162" s="90">
        <v>0</v>
      </c>
      <c r="M162" s="91"/>
    </row>
    <row r="163" spans="1:13" x14ac:dyDescent="0.25">
      <c r="A163" s="87">
        <v>50000249</v>
      </c>
      <c r="B163" s="88">
        <v>2262516</v>
      </c>
      <c r="C163" s="88" t="s">
        <v>189</v>
      </c>
      <c r="D163" s="88">
        <v>1113650039</v>
      </c>
      <c r="E163" s="88">
        <v>30151963</v>
      </c>
      <c r="F163" s="89">
        <v>20151203</v>
      </c>
      <c r="G163" s="88" t="s">
        <v>286</v>
      </c>
      <c r="H163" s="90">
        <v>5200</v>
      </c>
      <c r="I163" s="89">
        <v>360200</v>
      </c>
      <c r="J163" s="89">
        <v>360200</v>
      </c>
      <c r="K163" s="90">
        <v>5200</v>
      </c>
      <c r="L163" s="90">
        <v>0</v>
      </c>
      <c r="M163" s="91"/>
    </row>
    <row r="164" spans="1:13" x14ac:dyDescent="0.25">
      <c r="A164" s="87">
        <v>50000249</v>
      </c>
      <c r="B164" s="88">
        <v>2269945</v>
      </c>
      <c r="C164" s="88" t="s">
        <v>171</v>
      </c>
      <c r="D164" s="88">
        <v>20567444</v>
      </c>
      <c r="E164" s="88">
        <v>5136241</v>
      </c>
      <c r="F164" s="89">
        <v>20151203</v>
      </c>
      <c r="G164" s="88" t="s">
        <v>286</v>
      </c>
      <c r="H164" s="92">
        <v>501240.73</v>
      </c>
      <c r="I164" s="89">
        <v>131401</v>
      </c>
      <c r="J164" s="89">
        <v>131401</v>
      </c>
      <c r="K164" s="90">
        <v>501240.73</v>
      </c>
      <c r="L164" s="90">
        <v>0</v>
      </c>
      <c r="M164" s="91"/>
    </row>
    <row r="165" spans="1:13" x14ac:dyDescent="0.25">
      <c r="A165" s="87">
        <v>50000249</v>
      </c>
      <c r="B165" s="88">
        <v>2284507</v>
      </c>
      <c r="C165" s="88" t="s">
        <v>179</v>
      </c>
      <c r="D165" s="88">
        <v>13812191</v>
      </c>
      <c r="E165" s="88">
        <v>6366864</v>
      </c>
      <c r="F165" s="89">
        <v>20151203</v>
      </c>
      <c r="G165" s="88" t="s">
        <v>286</v>
      </c>
      <c r="H165" s="90">
        <v>4500</v>
      </c>
      <c r="I165" s="89">
        <v>12128004</v>
      </c>
      <c r="J165" s="89">
        <v>370101</v>
      </c>
      <c r="K165" s="90">
        <v>4500</v>
      </c>
      <c r="L165" s="90">
        <v>0</v>
      </c>
      <c r="M165" s="91"/>
    </row>
    <row r="166" spans="1:13" x14ac:dyDescent="0.25">
      <c r="A166" s="87">
        <v>50000249</v>
      </c>
      <c r="B166" s="88">
        <v>2284508</v>
      </c>
      <c r="C166" s="88" t="s">
        <v>179</v>
      </c>
      <c r="D166" s="88">
        <v>1010164233</v>
      </c>
      <c r="E166" s="88">
        <v>31129393</v>
      </c>
      <c r="F166" s="89">
        <v>20151203</v>
      </c>
      <c r="G166" s="88" t="s">
        <v>286</v>
      </c>
      <c r="H166" s="90">
        <v>5000</v>
      </c>
      <c r="I166" s="89">
        <v>121204</v>
      </c>
      <c r="J166" s="89">
        <v>270102</v>
      </c>
      <c r="K166" s="90">
        <v>5000</v>
      </c>
      <c r="L166" s="90">
        <v>0</v>
      </c>
      <c r="M166" s="91"/>
    </row>
    <row r="167" spans="1:13" x14ac:dyDescent="0.25">
      <c r="A167" s="87">
        <v>50000249</v>
      </c>
      <c r="B167" s="88">
        <v>2284522</v>
      </c>
      <c r="C167" s="88" t="s">
        <v>179</v>
      </c>
      <c r="D167" s="88">
        <v>13812191</v>
      </c>
      <c r="E167" s="88">
        <v>6366864</v>
      </c>
      <c r="F167" s="89">
        <v>20151203</v>
      </c>
      <c r="G167" s="88" t="s">
        <v>286</v>
      </c>
      <c r="H167" s="90">
        <v>4500</v>
      </c>
      <c r="I167" s="89">
        <v>12128004</v>
      </c>
      <c r="J167" s="89">
        <v>370101</v>
      </c>
      <c r="K167" s="90">
        <v>4500</v>
      </c>
      <c r="L167" s="90">
        <v>0</v>
      </c>
      <c r="M167" s="91"/>
    </row>
    <row r="168" spans="1:13" x14ac:dyDescent="0.25">
      <c r="A168" s="87">
        <v>50000249</v>
      </c>
      <c r="B168" s="88">
        <v>2346766</v>
      </c>
      <c r="C168" s="88" t="s">
        <v>181</v>
      </c>
      <c r="D168" s="88">
        <v>8001658504</v>
      </c>
      <c r="E168" s="88">
        <v>8848913</v>
      </c>
      <c r="F168" s="89">
        <v>20151203</v>
      </c>
      <c r="G168" s="88" t="s">
        <v>286</v>
      </c>
      <c r="H168" s="90">
        <v>367661</v>
      </c>
      <c r="I168" s="89">
        <v>270108</v>
      </c>
      <c r="J168" s="89">
        <v>270108</v>
      </c>
      <c r="K168" s="90">
        <v>367661</v>
      </c>
      <c r="L168" s="90">
        <v>0</v>
      </c>
      <c r="M168" s="91"/>
    </row>
    <row r="169" spans="1:13" x14ac:dyDescent="0.25">
      <c r="A169" s="87">
        <v>50000249</v>
      </c>
      <c r="B169" s="88">
        <v>2435321</v>
      </c>
      <c r="C169" s="88" t="s">
        <v>154</v>
      </c>
      <c r="D169" s="88">
        <v>27530779</v>
      </c>
      <c r="E169" s="88">
        <v>31751771</v>
      </c>
      <c r="F169" s="89">
        <v>20151203</v>
      </c>
      <c r="G169" s="88" t="s">
        <v>286</v>
      </c>
      <c r="H169" s="90">
        <v>2600</v>
      </c>
      <c r="I169" s="89">
        <v>131401</v>
      </c>
      <c r="J169" s="89">
        <v>131401</v>
      </c>
      <c r="K169" s="90">
        <v>2600</v>
      </c>
      <c r="L169" s="90">
        <v>0</v>
      </c>
      <c r="M169" s="91"/>
    </row>
    <row r="170" spans="1:13" x14ac:dyDescent="0.25">
      <c r="A170" s="87">
        <v>50000249</v>
      </c>
      <c r="B170" s="88">
        <v>2443091</v>
      </c>
      <c r="C170" s="88" t="s">
        <v>160</v>
      </c>
      <c r="D170" s="88">
        <v>93409341</v>
      </c>
      <c r="E170" s="88">
        <v>2700361</v>
      </c>
      <c r="F170" s="89">
        <v>20151203</v>
      </c>
      <c r="G170" s="88" t="s">
        <v>286</v>
      </c>
      <c r="H170" s="90">
        <v>360</v>
      </c>
      <c r="I170" s="89">
        <v>360200</v>
      </c>
      <c r="J170" s="89">
        <v>360200</v>
      </c>
      <c r="K170" s="90">
        <v>360</v>
      </c>
      <c r="L170" s="90">
        <v>0</v>
      </c>
      <c r="M170" s="91"/>
    </row>
    <row r="171" spans="1:13" x14ac:dyDescent="0.25">
      <c r="A171" s="87">
        <v>50000249</v>
      </c>
      <c r="B171" s="88">
        <v>2460592</v>
      </c>
      <c r="C171" s="88" t="s">
        <v>154</v>
      </c>
      <c r="D171" s="88">
        <v>1018452701</v>
      </c>
      <c r="E171" s="88">
        <v>7472390</v>
      </c>
      <c r="F171" s="89">
        <v>20151203</v>
      </c>
      <c r="G171" s="88" t="s">
        <v>286</v>
      </c>
      <c r="H171" s="90">
        <v>5000</v>
      </c>
      <c r="I171" s="89">
        <v>121204</v>
      </c>
      <c r="J171" s="89">
        <v>270102</v>
      </c>
      <c r="K171" s="90">
        <v>5000</v>
      </c>
      <c r="L171" s="90">
        <v>0</v>
      </c>
      <c r="M171" s="91"/>
    </row>
    <row r="172" spans="1:13" x14ac:dyDescent="0.25">
      <c r="A172" s="87">
        <v>50000249</v>
      </c>
      <c r="B172" s="88">
        <v>2460601</v>
      </c>
      <c r="C172" s="88" t="s">
        <v>154</v>
      </c>
      <c r="D172" s="88">
        <v>1070958848</v>
      </c>
      <c r="E172" s="88">
        <v>2431832</v>
      </c>
      <c r="F172" s="89">
        <v>20151203</v>
      </c>
      <c r="G172" s="88" t="s">
        <v>286</v>
      </c>
      <c r="H172" s="90">
        <v>5000</v>
      </c>
      <c r="I172" s="89">
        <v>121204</v>
      </c>
      <c r="J172" s="89">
        <v>270102</v>
      </c>
      <c r="K172" s="90">
        <v>5000</v>
      </c>
      <c r="L172" s="90">
        <v>0</v>
      </c>
      <c r="M172" s="91"/>
    </row>
    <row r="173" spans="1:13" x14ac:dyDescent="0.25">
      <c r="A173" s="87">
        <v>50000249</v>
      </c>
      <c r="B173" s="88">
        <v>2460630</v>
      </c>
      <c r="C173" s="88" t="s">
        <v>154</v>
      </c>
      <c r="D173" s="88">
        <v>1082923494</v>
      </c>
      <c r="E173" s="88">
        <v>30172482</v>
      </c>
      <c r="F173" s="89">
        <v>20151203</v>
      </c>
      <c r="G173" s="88" t="s">
        <v>286</v>
      </c>
      <c r="H173" s="90">
        <v>5000</v>
      </c>
      <c r="I173" s="89">
        <v>121209</v>
      </c>
      <c r="J173" s="89">
        <v>130101</v>
      </c>
      <c r="K173" s="90">
        <v>5000</v>
      </c>
      <c r="L173" s="90">
        <v>0</v>
      </c>
      <c r="M173" s="91"/>
    </row>
    <row r="174" spans="1:13" x14ac:dyDescent="0.25">
      <c r="A174" s="87">
        <v>50000249</v>
      </c>
      <c r="B174" s="88">
        <v>2460671</v>
      </c>
      <c r="C174" s="88" t="s">
        <v>154</v>
      </c>
      <c r="D174" s="88">
        <v>1136883457</v>
      </c>
      <c r="E174" s="88">
        <v>31428640</v>
      </c>
      <c r="F174" s="89">
        <v>20151203</v>
      </c>
      <c r="G174" s="88" t="s">
        <v>286</v>
      </c>
      <c r="H174" s="90">
        <v>5000</v>
      </c>
      <c r="I174" s="89">
        <v>121204</v>
      </c>
      <c r="J174" s="89">
        <v>270102</v>
      </c>
      <c r="K174" s="90">
        <v>5000</v>
      </c>
      <c r="L174" s="90">
        <v>0</v>
      </c>
      <c r="M174" s="91"/>
    </row>
    <row r="175" spans="1:13" x14ac:dyDescent="0.25">
      <c r="A175" s="87">
        <v>50000249</v>
      </c>
      <c r="B175" s="88">
        <v>2464021</v>
      </c>
      <c r="C175" s="88" t="s">
        <v>176</v>
      </c>
      <c r="D175" s="88">
        <v>11345149</v>
      </c>
      <c r="E175" s="88">
        <v>2709600</v>
      </c>
      <c r="F175" s="89">
        <v>20151203</v>
      </c>
      <c r="G175" s="88" t="s">
        <v>286</v>
      </c>
      <c r="H175" s="90">
        <v>371535</v>
      </c>
      <c r="I175" s="89">
        <v>360200</v>
      </c>
      <c r="J175" s="89">
        <v>360200</v>
      </c>
      <c r="K175" s="90">
        <v>371535</v>
      </c>
      <c r="L175" s="90">
        <v>0</v>
      </c>
      <c r="M175" s="91"/>
    </row>
    <row r="176" spans="1:13" x14ac:dyDescent="0.25">
      <c r="A176" s="87">
        <v>50000249</v>
      </c>
      <c r="B176" s="88">
        <v>2465555</v>
      </c>
      <c r="C176" s="88" t="s">
        <v>154</v>
      </c>
      <c r="D176" s="88">
        <v>79869871</v>
      </c>
      <c r="E176" s="88">
        <v>6094519</v>
      </c>
      <c r="F176" s="89">
        <v>20151203</v>
      </c>
      <c r="G176" s="88" t="s">
        <v>286</v>
      </c>
      <c r="H176" s="90">
        <v>5000</v>
      </c>
      <c r="I176" s="89">
        <v>121204</v>
      </c>
      <c r="J176" s="89">
        <v>270102</v>
      </c>
      <c r="K176" s="90">
        <v>5000</v>
      </c>
      <c r="L176" s="90">
        <v>0</v>
      </c>
      <c r="M176" s="91"/>
    </row>
    <row r="177" spans="1:13" x14ac:dyDescent="0.25">
      <c r="A177" s="87">
        <v>50000249</v>
      </c>
      <c r="B177" s="88">
        <v>2465559</v>
      </c>
      <c r="C177" s="88" t="s">
        <v>154</v>
      </c>
      <c r="D177" s="88">
        <v>1019061372</v>
      </c>
      <c r="E177" s="88">
        <v>5404930</v>
      </c>
      <c r="F177" s="89">
        <v>20151203</v>
      </c>
      <c r="G177" s="88" t="s">
        <v>286</v>
      </c>
      <c r="H177" s="90">
        <v>5000</v>
      </c>
      <c r="I177" s="89">
        <v>121204</v>
      </c>
      <c r="J177" s="89">
        <v>270102</v>
      </c>
      <c r="K177" s="90">
        <v>5000</v>
      </c>
      <c r="L177" s="90">
        <v>0</v>
      </c>
      <c r="M177" s="91"/>
    </row>
    <row r="178" spans="1:13" x14ac:dyDescent="0.25">
      <c r="A178" s="87">
        <v>50000249</v>
      </c>
      <c r="B178" s="88">
        <v>2465561</v>
      </c>
      <c r="C178" s="88" t="s">
        <v>154</v>
      </c>
      <c r="D178" s="88">
        <v>79236895</v>
      </c>
      <c r="E178" s="88">
        <v>31833100</v>
      </c>
      <c r="F178" s="89">
        <v>20151203</v>
      </c>
      <c r="G178" s="88" t="s">
        <v>286</v>
      </c>
      <c r="H178" s="90">
        <v>20000</v>
      </c>
      <c r="I178" s="89">
        <v>121225</v>
      </c>
      <c r="J178" s="89">
        <v>250101</v>
      </c>
      <c r="K178" s="90">
        <v>20000</v>
      </c>
      <c r="L178" s="90">
        <v>0</v>
      </c>
      <c r="M178" s="91"/>
    </row>
    <row r="179" spans="1:13" x14ac:dyDescent="0.25">
      <c r="A179" s="87">
        <v>50000249</v>
      </c>
      <c r="B179" s="88">
        <v>2465562</v>
      </c>
      <c r="C179" s="88" t="s">
        <v>154</v>
      </c>
      <c r="D179" s="88">
        <v>80283731</v>
      </c>
      <c r="E179" s="88">
        <v>32032463</v>
      </c>
      <c r="F179" s="89">
        <v>20151203</v>
      </c>
      <c r="G179" s="88" t="s">
        <v>286</v>
      </c>
      <c r="H179" s="90">
        <v>5000</v>
      </c>
      <c r="I179" s="89">
        <v>121204</v>
      </c>
      <c r="J179" s="89">
        <v>270102</v>
      </c>
      <c r="K179" s="90">
        <v>5000</v>
      </c>
      <c r="L179" s="90">
        <v>0</v>
      </c>
      <c r="M179" s="91"/>
    </row>
    <row r="180" spans="1:13" x14ac:dyDescent="0.25">
      <c r="A180" s="87">
        <v>50000249</v>
      </c>
      <c r="B180" s="88">
        <v>2465563</v>
      </c>
      <c r="C180" s="88" t="s">
        <v>154</v>
      </c>
      <c r="D180" s="88">
        <v>80469974</v>
      </c>
      <c r="E180" s="88">
        <v>0</v>
      </c>
      <c r="F180" s="89">
        <v>20151203</v>
      </c>
      <c r="G180" s="88" t="s">
        <v>286</v>
      </c>
      <c r="H180" s="90">
        <v>5000</v>
      </c>
      <c r="I180" s="89">
        <v>121204</v>
      </c>
      <c r="J180" s="89">
        <v>270102</v>
      </c>
      <c r="K180" s="90">
        <v>5000</v>
      </c>
      <c r="L180" s="90">
        <v>0</v>
      </c>
      <c r="M180" s="91"/>
    </row>
    <row r="181" spans="1:13" x14ac:dyDescent="0.25">
      <c r="A181" s="87">
        <v>50000249</v>
      </c>
      <c r="B181" s="88">
        <v>2481359</v>
      </c>
      <c r="C181" s="88" t="s">
        <v>170</v>
      </c>
      <c r="D181" s="88">
        <v>42999691</v>
      </c>
      <c r="E181" s="88">
        <v>5892580</v>
      </c>
      <c r="F181" s="89">
        <v>20151203</v>
      </c>
      <c r="G181" s="88" t="s">
        <v>286</v>
      </c>
      <c r="H181" s="90">
        <v>163000</v>
      </c>
      <c r="I181" s="89">
        <v>131401</v>
      </c>
      <c r="J181" s="89">
        <v>131401</v>
      </c>
      <c r="K181" s="90">
        <v>163000</v>
      </c>
      <c r="L181" s="90">
        <v>0</v>
      </c>
      <c r="M181" s="91"/>
    </row>
    <row r="182" spans="1:13" x14ac:dyDescent="0.25">
      <c r="A182" s="87">
        <v>50000249</v>
      </c>
      <c r="B182" s="88">
        <v>2488336</v>
      </c>
      <c r="C182" s="88" t="s">
        <v>169</v>
      </c>
      <c r="D182" s="88">
        <v>1085249492</v>
      </c>
      <c r="E182" s="88">
        <v>32183411</v>
      </c>
      <c r="F182" s="89">
        <v>20151203</v>
      </c>
      <c r="G182" s="88" t="s">
        <v>286</v>
      </c>
      <c r="H182" s="90">
        <v>5000</v>
      </c>
      <c r="I182" s="89">
        <v>121204</v>
      </c>
      <c r="J182" s="89">
        <v>270102</v>
      </c>
      <c r="K182" s="90">
        <v>5000</v>
      </c>
      <c r="L182" s="90">
        <v>0</v>
      </c>
      <c r="M182" s="91"/>
    </row>
    <row r="183" spans="1:13" x14ac:dyDescent="0.25">
      <c r="A183" s="87">
        <v>50000249</v>
      </c>
      <c r="B183" s="88">
        <v>2507243</v>
      </c>
      <c r="C183" s="88" t="s">
        <v>154</v>
      </c>
      <c r="D183" s="88">
        <v>79613761</v>
      </c>
      <c r="E183" s="88">
        <v>31157670</v>
      </c>
      <c r="F183" s="89">
        <v>20151203</v>
      </c>
      <c r="G183" s="88" t="s">
        <v>286</v>
      </c>
      <c r="H183" s="90">
        <v>5000</v>
      </c>
      <c r="I183" s="89">
        <v>121204</v>
      </c>
      <c r="J183" s="89">
        <v>270102</v>
      </c>
      <c r="K183" s="90">
        <v>5000</v>
      </c>
      <c r="L183" s="90">
        <v>0</v>
      </c>
      <c r="M183" s="91"/>
    </row>
    <row r="184" spans="1:13" x14ac:dyDescent="0.25">
      <c r="A184" s="87">
        <v>50000249</v>
      </c>
      <c r="B184" s="88">
        <v>2527896</v>
      </c>
      <c r="C184" s="88" t="s">
        <v>171</v>
      </c>
      <c r="D184" s="88">
        <v>6551379</v>
      </c>
      <c r="E184" s="88">
        <v>2800222</v>
      </c>
      <c r="F184" s="89">
        <v>20151203</v>
      </c>
      <c r="G184" s="88" t="s">
        <v>286</v>
      </c>
      <c r="H184" s="90">
        <v>5000</v>
      </c>
      <c r="I184" s="89">
        <v>121204</v>
      </c>
      <c r="J184" s="89">
        <v>270102</v>
      </c>
      <c r="K184" s="90">
        <v>5000</v>
      </c>
      <c r="L184" s="90">
        <v>0</v>
      </c>
      <c r="M184" s="91"/>
    </row>
    <row r="185" spans="1:13" x14ac:dyDescent="0.25">
      <c r="A185" s="87">
        <v>50000249</v>
      </c>
      <c r="B185" s="88">
        <v>2527897</v>
      </c>
      <c r="C185" s="88" t="s">
        <v>171</v>
      </c>
      <c r="D185" s="88">
        <v>29506053</v>
      </c>
      <c r="E185" s="88">
        <v>2644556</v>
      </c>
      <c r="F185" s="89">
        <v>20151203</v>
      </c>
      <c r="G185" s="88" t="s">
        <v>286</v>
      </c>
      <c r="H185" s="90">
        <v>5000</v>
      </c>
      <c r="I185" s="89">
        <v>121204</v>
      </c>
      <c r="J185" s="89">
        <v>270102</v>
      </c>
      <c r="K185" s="90">
        <v>5000</v>
      </c>
      <c r="L185" s="90">
        <v>0</v>
      </c>
      <c r="M185" s="91"/>
    </row>
    <row r="186" spans="1:13" x14ac:dyDescent="0.25">
      <c r="A186" s="87">
        <v>50000249</v>
      </c>
      <c r="B186" s="88">
        <v>2527900</v>
      </c>
      <c r="C186" s="88" t="s">
        <v>171</v>
      </c>
      <c r="D186" s="88">
        <v>94527659</v>
      </c>
      <c r="E186" s="88">
        <v>3743411</v>
      </c>
      <c r="F186" s="89">
        <v>20151203</v>
      </c>
      <c r="G186" s="88" t="s">
        <v>286</v>
      </c>
      <c r="H186" s="90">
        <v>5000</v>
      </c>
      <c r="I186" s="89">
        <v>121204</v>
      </c>
      <c r="J186" s="89">
        <v>270102</v>
      </c>
      <c r="K186" s="90">
        <v>5000</v>
      </c>
      <c r="L186" s="90">
        <v>0</v>
      </c>
      <c r="M186" s="91"/>
    </row>
    <row r="187" spans="1:13" x14ac:dyDescent="0.25">
      <c r="A187" s="87">
        <v>50000249</v>
      </c>
      <c r="B187" s="88">
        <v>2535564</v>
      </c>
      <c r="C187" s="88" t="s">
        <v>163</v>
      </c>
      <c r="D187" s="88">
        <v>800187578</v>
      </c>
      <c r="E187" s="88">
        <v>6569696</v>
      </c>
      <c r="F187" s="89">
        <v>20151203</v>
      </c>
      <c r="G187" s="88" t="s">
        <v>286</v>
      </c>
      <c r="H187" s="90">
        <v>7732200</v>
      </c>
      <c r="I187" s="89">
        <v>121250</v>
      </c>
      <c r="J187" s="89">
        <v>290101</v>
      </c>
      <c r="K187" s="90">
        <v>7732200</v>
      </c>
      <c r="L187" s="90">
        <v>0</v>
      </c>
      <c r="M187" s="91"/>
    </row>
    <row r="188" spans="1:13" x14ac:dyDescent="0.25">
      <c r="A188" s="87">
        <v>50000249</v>
      </c>
      <c r="B188" s="88">
        <v>2535727</v>
      </c>
      <c r="C188" s="88" t="s">
        <v>163</v>
      </c>
      <c r="D188" s="88">
        <v>73078819</v>
      </c>
      <c r="E188" s="88">
        <v>31071658</v>
      </c>
      <c r="F188" s="89">
        <v>20151203</v>
      </c>
      <c r="G188" s="88" t="s">
        <v>286</v>
      </c>
      <c r="H188" s="90">
        <v>1167750</v>
      </c>
      <c r="I188" s="89">
        <v>270108</v>
      </c>
      <c r="J188" s="89">
        <v>270108</v>
      </c>
      <c r="K188" s="90">
        <v>1167750</v>
      </c>
      <c r="L188" s="90">
        <v>0</v>
      </c>
      <c r="M188" s="91"/>
    </row>
    <row r="189" spans="1:13" x14ac:dyDescent="0.25">
      <c r="A189" s="87">
        <v>50000249</v>
      </c>
      <c r="B189" s="88">
        <v>2535729</v>
      </c>
      <c r="C189" s="88" t="s">
        <v>163</v>
      </c>
      <c r="D189" s="88">
        <v>8060116057</v>
      </c>
      <c r="E189" s="88">
        <v>6568448</v>
      </c>
      <c r="F189" s="89">
        <v>20151203</v>
      </c>
      <c r="G189" s="88" t="s">
        <v>286</v>
      </c>
      <c r="H189" s="90">
        <v>196994886.62</v>
      </c>
      <c r="I189" s="89">
        <v>270943</v>
      </c>
      <c r="J189" s="89">
        <v>410101</v>
      </c>
      <c r="K189" s="90">
        <v>196994886.62</v>
      </c>
      <c r="L189" s="90">
        <v>0</v>
      </c>
      <c r="M189" s="91"/>
    </row>
    <row r="190" spans="1:13" x14ac:dyDescent="0.25">
      <c r="A190" s="87">
        <v>50000249</v>
      </c>
      <c r="B190" s="88">
        <v>2549741</v>
      </c>
      <c r="C190" s="88" t="s">
        <v>154</v>
      </c>
      <c r="D190" s="88">
        <v>35474033</v>
      </c>
      <c r="E190" s="88">
        <v>31686402</v>
      </c>
      <c r="F190" s="89">
        <v>20151203</v>
      </c>
      <c r="G190" s="88" t="s">
        <v>286</v>
      </c>
      <c r="H190" s="90">
        <v>10000</v>
      </c>
      <c r="I190" s="89">
        <v>360200</v>
      </c>
      <c r="J190" s="89">
        <v>360200</v>
      </c>
      <c r="K190" s="90">
        <v>10000</v>
      </c>
      <c r="L190" s="90">
        <v>0</v>
      </c>
      <c r="M190" s="91"/>
    </row>
    <row r="191" spans="1:13" x14ac:dyDescent="0.25">
      <c r="A191" s="87">
        <v>50000249</v>
      </c>
      <c r="B191" s="88">
        <v>2563219</v>
      </c>
      <c r="C191" s="88" t="s">
        <v>165</v>
      </c>
      <c r="D191" s="88">
        <v>9006999965</v>
      </c>
      <c r="E191" s="88">
        <v>31557821</v>
      </c>
      <c r="F191" s="89">
        <v>20151203</v>
      </c>
      <c r="G191" s="88" t="s">
        <v>286</v>
      </c>
      <c r="H191" s="90">
        <v>3510</v>
      </c>
      <c r="I191" s="89">
        <v>270240</v>
      </c>
      <c r="J191" s="89">
        <v>370101</v>
      </c>
      <c r="K191" s="90">
        <v>3510</v>
      </c>
      <c r="L191" s="90">
        <v>0</v>
      </c>
      <c r="M191" s="91"/>
    </row>
    <row r="192" spans="1:13" x14ac:dyDescent="0.25">
      <c r="A192" s="87">
        <v>50000249</v>
      </c>
      <c r="B192" s="88">
        <v>2576199</v>
      </c>
      <c r="C192" s="88" t="s">
        <v>186</v>
      </c>
      <c r="D192" s="88">
        <v>84006181</v>
      </c>
      <c r="E192" s="88">
        <v>31564569</v>
      </c>
      <c r="F192" s="89">
        <v>20151203</v>
      </c>
      <c r="G192" s="88" t="s">
        <v>286</v>
      </c>
      <c r="H192" s="90">
        <v>6200</v>
      </c>
      <c r="I192" s="89">
        <v>121270</v>
      </c>
      <c r="J192" s="89">
        <v>190101</v>
      </c>
      <c r="K192" s="90">
        <v>6200</v>
      </c>
      <c r="L192" s="90">
        <v>0</v>
      </c>
      <c r="M192" s="91"/>
    </row>
    <row r="193" spans="1:13" x14ac:dyDescent="0.25">
      <c r="A193" s="87">
        <v>50000249</v>
      </c>
      <c r="B193" s="88">
        <v>2579739</v>
      </c>
      <c r="C193" s="88" t="s">
        <v>181</v>
      </c>
      <c r="D193" s="88">
        <v>24338634</v>
      </c>
      <c r="E193" s="88">
        <v>30024999</v>
      </c>
      <c r="F193" s="89">
        <v>20151203</v>
      </c>
      <c r="G193" s="88" t="s">
        <v>286</v>
      </c>
      <c r="H193" s="90">
        <v>5000</v>
      </c>
      <c r="I193" s="89">
        <v>121204</v>
      </c>
      <c r="J193" s="89">
        <v>270102</v>
      </c>
      <c r="K193" s="90">
        <v>5000</v>
      </c>
      <c r="L193" s="90">
        <v>0</v>
      </c>
      <c r="M193" s="91"/>
    </row>
    <row r="194" spans="1:13" x14ac:dyDescent="0.25">
      <c r="A194" s="87">
        <v>50000249</v>
      </c>
      <c r="B194" s="88">
        <v>2588994</v>
      </c>
      <c r="C194" s="88" t="s">
        <v>170</v>
      </c>
      <c r="D194" s="88">
        <v>43815159</v>
      </c>
      <c r="E194" s="88">
        <v>5779697</v>
      </c>
      <c r="F194" s="89">
        <v>20151203</v>
      </c>
      <c r="G194" s="88" t="s">
        <v>286</v>
      </c>
      <c r="H194" s="90">
        <v>200000</v>
      </c>
      <c r="I194" s="89">
        <v>360200</v>
      </c>
      <c r="J194" s="89">
        <v>360200</v>
      </c>
      <c r="K194" s="90">
        <v>200000</v>
      </c>
      <c r="L194" s="90">
        <v>0</v>
      </c>
      <c r="M194" s="91"/>
    </row>
    <row r="195" spans="1:13" x14ac:dyDescent="0.25">
      <c r="A195" s="87">
        <v>50000249</v>
      </c>
      <c r="B195" s="88">
        <v>2599033</v>
      </c>
      <c r="C195" s="88" t="s">
        <v>163</v>
      </c>
      <c r="D195" s="88">
        <v>73118686</v>
      </c>
      <c r="E195" s="88">
        <v>30066163</v>
      </c>
      <c r="F195" s="89">
        <v>20151203</v>
      </c>
      <c r="G195" s="88" t="s">
        <v>286</v>
      </c>
      <c r="H195" s="90">
        <v>5000</v>
      </c>
      <c r="I195" s="89">
        <v>121204</v>
      </c>
      <c r="J195" s="89">
        <v>270102</v>
      </c>
      <c r="K195" s="90">
        <v>5000</v>
      </c>
      <c r="L195" s="90">
        <v>0</v>
      </c>
      <c r="M195" s="91"/>
    </row>
    <row r="196" spans="1:13" x14ac:dyDescent="0.25">
      <c r="A196" s="87">
        <v>50000249</v>
      </c>
      <c r="B196" s="88">
        <v>2638560</v>
      </c>
      <c r="C196" s="88" t="s">
        <v>169</v>
      </c>
      <c r="D196" s="88">
        <v>12997085</v>
      </c>
      <c r="E196" s="88">
        <v>32087048</v>
      </c>
      <c r="F196" s="89">
        <v>20151203</v>
      </c>
      <c r="G196" s="88" t="s">
        <v>286</v>
      </c>
      <c r="H196" s="90">
        <v>5000</v>
      </c>
      <c r="I196" s="89">
        <v>121204</v>
      </c>
      <c r="J196" s="89">
        <v>270102</v>
      </c>
      <c r="K196" s="90">
        <v>5000</v>
      </c>
      <c r="L196" s="90">
        <v>0</v>
      </c>
      <c r="M196" s="91"/>
    </row>
    <row r="197" spans="1:13" x14ac:dyDescent="0.25">
      <c r="A197" s="87">
        <v>50000249</v>
      </c>
      <c r="B197" s="88">
        <v>2644159</v>
      </c>
      <c r="C197" s="88" t="s">
        <v>158</v>
      </c>
      <c r="D197" s="88">
        <v>1140859091</v>
      </c>
      <c r="E197" s="88">
        <v>30433736</v>
      </c>
      <c r="F197" s="89">
        <v>20151203</v>
      </c>
      <c r="G197" s="88" t="s">
        <v>286</v>
      </c>
      <c r="H197" s="90">
        <v>5000</v>
      </c>
      <c r="I197" s="89">
        <v>121204</v>
      </c>
      <c r="J197" s="89">
        <v>270102</v>
      </c>
      <c r="K197" s="90">
        <v>5000</v>
      </c>
      <c r="L197" s="90">
        <v>0</v>
      </c>
      <c r="M197" s="91"/>
    </row>
    <row r="198" spans="1:13" x14ac:dyDescent="0.25">
      <c r="A198" s="87">
        <v>50000249</v>
      </c>
      <c r="B198" s="88">
        <v>2645059</v>
      </c>
      <c r="C198" s="88" t="s">
        <v>154</v>
      </c>
      <c r="D198" s="88">
        <v>39714670</v>
      </c>
      <c r="E198" s="88">
        <v>7842995</v>
      </c>
      <c r="F198" s="89">
        <v>20151203</v>
      </c>
      <c r="G198" s="88" t="s">
        <v>286</v>
      </c>
      <c r="H198" s="90">
        <v>14724</v>
      </c>
      <c r="I198" s="89">
        <v>270913</v>
      </c>
      <c r="J198" s="89">
        <v>360101</v>
      </c>
      <c r="K198" s="90">
        <v>14724</v>
      </c>
      <c r="L198" s="90">
        <v>0</v>
      </c>
      <c r="M198" s="91"/>
    </row>
    <row r="199" spans="1:13" x14ac:dyDescent="0.25">
      <c r="A199" s="87">
        <v>50000249</v>
      </c>
      <c r="B199" s="88">
        <v>33025732</v>
      </c>
      <c r="C199" s="88" t="s">
        <v>154</v>
      </c>
      <c r="D199" s="88">
        <v>0</v>
      </c>
      <c r="E199" s="88">
        <v>32160791</v>
      </c>
      <c r="F199" s="89">
        <v>20151203</v>
      </c>
      <c r="G199" s="88" t="s">
        <v>286</v>
      </c>
      <c r="H199" s="90">
        <v>5000</v>
      </c>
      <c r="I199" s="89">
        <v>121204</v>
      </c>
      <c r="J199" s="89">
        <v>270102</v>
      </c>
      <c r="K199" s="90">
        <v>5000</v>
      </c>
      <c r="L199" s="90">
        <v>0</v>
      </c>
      <c r="M199" s="91"/>
    </row>
    <row r="200" spans="1:13" x14ac:dyDescent="0.25">
      <c r="A200" s="87">
        <v>50000249</v>
      </c>
      <c r="B200" s="88">
        <v>33085087</v>
      </c>
      <c r="C200" s="88" t="s">
        <v>154</v>
      </c>
      <c r="D200" s="88">
        <v>1121892931</v>
      </c>
      <c r="E200" s="88">
        <v>31153001</v>
      </c>
      <c r="F200" s="89">
        <v>20151203</v>
      </c>
      <c r="G200" s="88" t="s">
        <v>286</v>
      </c>
      <c r="H200" s="90">
        <v>5000</v>
      </c>
      <c r="I200" s="89">
        <v>121204</v>
      </c>
      <c r="J200" s="89">
        <v>270102</v>
      </c>
      <c r="K200" s="90">
        <v>5000</v>
      </c>
      <c r="L200" s="90">
        <v>0</v>
      </c>
      <c r="M200" s="91"/>
    </row>
    <row r="201" spans="1:13" x14ac:dyDescent="0.25">
      <c r="A201" s="87">
        <v>50000249</v>
      </c>
      <c r="B201" s="88">
        <v>36634556</v>
      </c>
      <c r="C201" s="88" t="s">
        <v>154</v>
      </c>
      <c r="D201" s="88">
        <v>34980125</v>
      </c>
      <c r="E201" s="88">
        <v>31030961</v>
      </c>
      <c r="F201" s="89">
        <v>20151203</v>
      </c>
      <c r="G201" s="88" t="s">
        <v>286</v>
      </c>
      <c r="H201" s="90">
        <v>12000</v>
      </c>
      <c r="I201" s="89">
        <v>12102118</v>
      </c>
      <c r="J201" s="89">
        <v>130101</v>
      </c>
      <c r="K201" s="90">
        <v>12000</v>
      </c>
      <c r="L201" s="90">
        <v>0</v>
      </c>
      <c r="M201" s="91"/>
    </row>
    <row r="202" spans="1:13" x14ac:dyDescent="0.25">
      <c r="A202" s="87">
        <v>50000249</v>
      </c>
      <c r="B202" s="88">
        <v>37061898</v>
      </c>
      <c r="C202" s="88" t="s">
        <v>158</v>
      </c>
      <c r="D202" s="88">
        <v>3030084</v>
      </c>
      <c r="E202" s="88">
        <v>30022122</v>
      </c>
      <c r="F202" s="89">
        <v>20151203</v>
      </c>
      <c r="G202" s="88" t="s">
        <v>286</v>
      </c>
      <c r="H202" s="90">
        <v>26400</v>
      </c>
      <c r="I202" s="89">
        <v>131401</v>
      </c>
      <c r="J202" s="89">
        <v>131401</v>
      </c>
      <c r="K202" s="90">
        <v>26400</v>
      </c>
      <c r="L202" s="90">
        <v>0</v>
      </c>
      <c r="M202" s="91"/>
    </row>
    <row r="203" spans="1:13" x14ac:dyDescent="0.25">
      <c r="A203" s="87">
        <v>50000249</v>
      </c>
      <c r="B203" s="88">
        <v>38334571</v>
      </c>
      <c r="C203" s="88" t="s">
        <v>154</v>
      </c>
      <c r="D203" s="88">
        <v>35455203</v>
      </c>
      <c r="E203" s="88">
        <v>3031686</v>
      </c>
      <c r="F203" s="89">
        <v>20151203</v>
      </c>
      <c r="G203" s="88" t="s">
        <v>286</v>
      </c>
      <c r="H203" s="90">
        <v>241000</v>
      </c>
      <c r="I203" s="89">
        <v>131401</v>
      </c>
      <c r="J203" s="89">
        <v>131401</v>
      </c>
      <c r="K203" s="90">
        <v>241000</v>
      </c>
      <c r="L203" s="90">
        <v>0</v>
      </c>
      <c r="M203" s="91"/>
    </row>
    <row r="204" spans="1:13" x14ac:dyDescent="0.25">
      <c r="A204" s="87">
        <v>50000249</v>
      </c>
      <c r="B204" s="88">
        <v>42912906</v>
      </c>
      <c r="C204" s="88" t="s">
        <v>154</v>
      </c>
      <c r="D204" s="88">
        <v>52880261</v>
      </c>
      <c r="E204" s="88">
        <v>31524056</v>
      </c>
      <c r="F204" s="89">
        <v>20151203</v>
      </c>
      <c r="G204" s="88" t="s">
        <v>286</v>
      </c>
      <c r="H204" s="90">
        <v>195000</v>
      </c>
      <c r="I204" s="89">
        <v>360200</v>
      </c>
      <c r="J204" s="89">
        <v>360200</v>
      </c>
      <c r="K204" s="90">
        <v>195000</v>
      </c>
      <c r="L204" s="90">
        <v>0</v>
      </c>
      <c r="M204" s="91"/>
    </row>
    <row r="205" spans="1:13" x14ac:dyDescent="0.25">
      <c r="A205" s="87">
        <v>50000249</v>
      </c>
      <c r="B205" s="88">
        <v>43056070</v>
      </c>
      <c r="C205" s="88" t="s">
        <v>186</v>
      </c>
      <c r="D205" s="88">
        <v>1118843616</v>
      </c>
      <c r="E205" s="88">
        <v>30127760</v>
      </c>
      <c r="F205" s="89">
        <v>20151203</v>
      </c>
      <c r="G205" s="88" t="s">
        <v>286</v>
      </c>
      <c r="H205" s="90">
        <v>5000</v>
      </c>
      <c r="I205" s="89">
        <v>121204</v>
      </c>
      <c r="J205" s="89">
        <v>270102</v>
      </c>
      <c r="K205" s="90">
        <v>5000</v>
      </c>
      <c r="L205" s="90">
        <v>0</v>
      </c>
      <c r="M205" s="91"/>
    </row>
    <row r="206" spans="1:13" x14ac:dyDescent="0.25">
      <c r="A206" s="87">
        <v>50000249</v>
      </c>
      <c r="B206" s="88">
        <v>46084859</v>
      </c>
      <c r="C206" s="88" t="s">
        <v>168</v>
      </c>
      <c r="D206" s="88">
        <v>13860794</v>
      </c>
      <c r="E206" s="88">
        <v>5683586</v>
      </c>
      <c r="F206" s="89">
        <v>20151203</v>
      </c>
      <c r="G206" s="88" t="s">
        <v>286</v>
      </c>
      <c r="H206" s="90">
        <v>120000</v>
      </c>
      <c r="I206" s="89">
        <v>121225</v>
      </c>
      <c r="J206" s="89">
        <v>250101</v>
      </c>
      <c r="K206" s="90">
        <v>120000</v>
      </c>
      <c r="L206" s="90">
        <v>0</v>
      </c>
      <c r="M206" s="91"/>
    </row>
    <row r="207" spans="1:13" x14ac:dyDescent="0.25">
      <c r="A207" s="87">
        <v>50000249</v>
      </c>
      <c r="B207" s="88">
        <v>46599068</v>
      </c>
      <c r="C207" s="88" t="s">
        <v>154</v>
      </c>
      <c r="D207" s="88">
        <v>1032443386</v>
      </c>
      <c r="E207" s="88">
        <v>3416912</v>
      </c>
      <c r="F207" s="89">
        <v>20151203</v>
      </c>
      <c r="G207" s="88" t="s">
        <v>286</v>
      </c>
      <c r="H207" s="90">
        <v>5000</v>
      </c>
      <c r="I207" s="89">
        <v>121204</v>
      </c>
      <c r="J207" s="89">
        <v>270102</v>
      </c>
      <c r="K207" s="90">
        <v>5000</v>
      </c>
      <c r="L207" s="90">
        <v>0</v>
      </c>
      <c r="M207" s="91"/>
    </row>
    <row r="208" spans="1:13" x14ac:dyDescent="0.25">
      <c r="A208" s="87">
        <v>50000249</v>
      </c>
      <c r="B208" s="88">
        <v>46648166</v>
      </c>
      <c r="C208" s="88" t="s">
        <v>154</v>
      </c>
      <c r="D208" s="88">
        <v>23322621</v>
      </c>
      <c r="E208" s="88">
        <v>8107502</v>
      </c>
      <c r="F208" s="89">
        <v>20151203</v>
      </c>
      <c r="G208" s="88" t="s">
        <v>286</v>
      </c>
      <c r="H208" s="90">
        <v>14500</v>
      </c>
      <c r="I208" s="89">
        <v>190101</v>
      </c>
      <c r="J208" s="89">
        <v>190101</v>
      </c>
      <c r="K208" s="90">
        <v>14500</v>
      </c>
      <c r="L208" s="90">
        <v>0</v>
      </c>
      <c r="M208" s="91"/>
    </row>
    <row r="209" spans="1:13" x14ac:dyDescent="0.25">
      <c r="A209" s="87">
        <v>50000249</v>
      </c>
      <c r="B209" s="88">
        <v>660834</v>
      </c>
      <c r="C209" s="88" t="s">
        <v>185</v>
      </c>
      <c r="D209" s="88">
        <v>6801436</v>
      </c>
      <c r="E209" s="88">
        <v>32146835</v>
      </c>
      <c r="F209" s="89">
        <v>20151204</v>
      </c>
      <c r="G209" s="88" t="s">
        <v>286</v>
      </c>
      <c r="H209" s="90">
        <v>7000</v>
      </c>
      <c r="I209" s="89">
        <v>360200</v>
      </c>
      <c r="J209" s="89">
        <v>360200</v>
      </c>
      <c r="K209" s="90">
        <v>7000</v>
      </c>
      <c r="L209" s="90">
        <v>0</v>
      </c>
      <c r="M209" s="91"/>
    </row>
    <row r="210" spans="1:13" x14ac:dyDescent="0.25">
      <c r="A210" s="87">
        <v>50000249</v>
      </c>
      <c r="B210" s="88">
        <v>887777</v>
      </c>
      <c r="C210" s="88" t="s">
        <v>173</v>
      </c>
      <c r="D210" s="88">
        <v>8918004981</v>
      </c>
      <c r="E210" s="88">
        <v>7420150</v>
      </c>
      <c r="F210" s="89">
        <v>20151204</v>
      </c>
      <c r="G210" s="88" t="s">
        <v>286</v>
      </c>
      <c r="H210" s="90">
        <v>22817286.649999999</v>
      </c>
      <c r="I210" s="89">
        <v>121255</v>
      </c>
      <c r="J210" s="89">
        <v>170101</v>
      </c>
      <c r="K210" s="90">
        <v>22817286.649999999</v>
      </c>
      <c r="L210" s="90">
        <v>0</v>
      </c>
      <c r="M210" s="91"/>
    </row>
    <row r="211" spans="1:13" x14ac:dyDescent="0.25">
      <c r="A211" s="87">
        <v>50000249</v>
      </c>
      <c r="B211" s="88">
        <v>916433</v>
      </c>
      <c r="C211" s="88" t="s">
        <v>154</v>
      </c>
      <c r="D211" s="88">
        <v>3276902</v>
      </c>
      <c r="E211" s="88">
        <v>31429214</v>
      </c>
      <c r="F211" s="89">
        <v>20151204</v>
      </c>
      <c r="G211" s="88" t="s">
        <v>286</v>
      </c>
      <c r="H211" s="90">
        <v>5000</v>
      </c>
      <c r="I211" s="89">
        <v>121204</v>
      </c>
      <c r="J211" s="89">
        <v>270102</v>
      </c>
      <c r="K211" s="90">
        <v>5000</v>
      </c>
      <c r="L211" s="90">
        <v>0</v>
      </c>
      <c r="M211" s="91"/>
    </row>
    <row r="212" spans="1:13" x14ac:dyDescent="0.25">
      <c r="A212" s="87">
        <v>50000249</v>
      </c>
      <c r="B212" s="88">
        <v>916437</v>
      </c>
      <c r="C212" s="88" t="s">
        <v>154</v>
      </c>
      <c r="D212" s="88">
        <v>39763107</v>
      </c>
      <c r="E212" s="88">
        <v>4337288</v>
      </c>
      <c r="F212" s="89">
        <v>20151204</v>
      </c>
      <c r="G212" s="88" t="s">
        <v>286</v>
      </c>
      <c r="H212" s="90">
        <v>5000</v>
      </c>
      <c r="I212" s="89">
        <v>121204</v>
      </c>
      <c r="J212" s="89">
        <v>270102</v>
      </c>
      <c r="K212" s="90">
        <v>5000</v>
      </c>
      <c r="L212" s="90">
        <v>0</v>
      </c>
      <c r="M212" s="91"/>
    </row>
    <row r="213" spans="1:13" x14ac:dyDescent="0.25">
      <c r="A213" s="87">
        <v>50000249</v>
      </c>
      <c r="B213" s="88">
        <v>1306248</v>
      </c>
      <c r="C213" s="88" t="s">
        <v>183</v>
      </c>
      <c r="D213" s="88">
        <v>16488153</v>
      </c>
      <c r="E213" s="88">
        <v>2428285</v>
      </c>
      <c r="F213" s="89">
        <v>20151204</v>
      </c>
      <c r="G213" s="88" t="s">
        <v>286</v>
      </c>
      <c r="H213" s="90">
        <v>2000000</v>
      </c>
      <c r="I213" s="89">
        <v>121275</v>
      </c>
      <c r="J213" s="89">
        <v>150112</v>
      </c>
      <c r="K213" s="90">
        <v>2000000</v>
      </c>
      <c r="L213" s="90">
        <v>0</v>
      </c>
      <c r="M213" s="91"/>
    </row>
    <row r="214" spans="1:13" x14ac:dyDescent="0.25">
      <c r="A214" s="87">
        <v>50000249</v>
      </c>
      <c r="B214" s="88">
        <v>1453177</v>
      </c>
      <c r="C214" s="88" t="s">
        <v>154</v>
      </c>
      <c r="D214" s="88">
        <v>31168784</v>
      </c>
      <c r="E214" s="88">
        <v>3487800</v>
      </c>
      <c r="F214" s="89">
        <v>20151204</v>
      </c>
      <c r="G214" s="88" t="s">
        <v>286</v>
      </c>
      <c r="H214" s="90">
        <v>8000</v>
      </c>
      <c r="I214" s="89">
        <v>121225</v>
      </c>
      <c r="J214" s="89">
        <v>250101</v>
      </c>
      <c r="K214" s="90">
        <v>8000</v>
      </c>
      <c r="L214" s="90">
        <v>0</v>
      </c>
      <c r="M214" s="91"/>
    </row>
    <row r="215" spans="1:13" x14ac:dyDescent="0.25">
      <c r="A215" s="87">
        <v>50000249</v>
      </c>
      <c r="B215" s="88">
        <v>1453220</v>
      </c>
      <c r="C215" s="88" t="s">
        <v>154</v>
      </c>
      <c r="D215" s="88">
        <v>79913097</v>
      </c>
      <c r="E215" s="88">
        <v>2836715</v>
      </c>
      <c r="F215" s="89">
        <v>20151204</v>
      </c>
      <c r="G215" s="88" t="s">
        <v>286</v>
      </c>
      <c r="H215" s="90">
        <v>37000</v>
      </c>
      <c r="I215" s="89">
        <v>121225</v>
      </c>
      <c r="J215" s="89">
        <v>250101</v>
      </c>
      <c r="K215" s="90">
        <v>37000</v>
      </c>
      <c r="L215" s="90">
        <v>0</v>
      </c>
      <c r="M215" s="91"/>
    </row>
    <row r="216" spans="1:13" x14ac:dyDescent="0.25">
      <c r="A216" s="87">
        <v>50000249</v>
      </c>
      <c r="B216" s="88">
        <v>1453221</v>
      </c>
      <c r="C216" s="88" t="s">
        <v>154</v>
      </c>
      <c r="D216" s="88">
        <v>1014190617</v>
      </c>
      <c r="E216" s="88">
        <v>4793291</v>
      </c>
      <c r="F216" s="89">
        <v>20151204</v>
      </c>
      <c r="G216" s="88" t="s">
        <v>286</v>
      </c>
      <c r="H216" s="90">
        <v>5000</v>
      </c>
      <c r="I216" s="89">
        <v>121204</v>
      </c>
      <c r="J216" s="89">
        <v>270102</v>
      </c>
      <c r="K216" s="90">
        <v>5000</v>
      </c>
      <c r="L216" s="90">
        <v>0</v>
      </c>
      <c r="M216" s="91"/>
    </row>
    <row r="217" spans="1:13" x14ac:dyDescent="0.25">
      <c r="A217" s="87">
        <v>50000249</v>
      </c>
      <c r="B217" s="88">
        <v>1453222</v>
      </c>
      <c r="C217" s="88" t="s">
        <v>154</v>
      </c>
      <c r="D217" s="88">
        <v>79731955</v>
      </c>
      <c r="E217" s="88">
        <v>32140357</v>
      </c>
      <c r="F217" s="89">
        <v>20151204</v>
      </c>
      <c r="G217" s="88" t="s">
        <v>286</v>
      </c>
      <c r="H217" s="90">
        <v>1611000</v>
      </c>
      <c r="I217" s="89">
        <v>121205</v>
      </c>
      <c r="J217" s="89">
        <v>130113</v>
      </c>
      <c r="K217" s="90">
        <v>1611000</v>
      </c>
      <c r="L217" s="90">
        <v>0</v>
      </c>
      <c r="M217" s="91"/>
    </row>
    <row r="218" spans="1:13" x14ac:dyDescent="0.25">
      <c r="A218" s="87">
        <v>50000249</v>
      </c>
      <c r="B218" s="88">
        <v>1490352</v>
      </c>
      <c r="C218" s="88" t="s">
        <v>171</v>
      </c>
      <c r="D218" s="88">
        <v>16599431</v>
      </c>
      <c r="E218" s="88">
        <v>31755628</v>
      </c>
      <c r="F218" s="89">
        <v>20151204</v>
      </c>
      <c r="G218" s="88" t="s">
        <v>286</v>
      </c>
      <c r="H218" s="90">
        <v>5000</v>
      </c>
      <c r="I218" s="89">
        <v>270240</v>
      </c>
      <c r="J218" s="89">
        <v>370101</v>
      </c>
      <c r="K218" s="90">
        <v>5000</v>
      </c>
      <c r="L218" s="90">
        <v>0</v>
      </c>
      <c r="M218" s="91"/>
    </row>
    <row r="219" spans="1:13" x14ac:dyDescent="0.25">
      <c r="A219" s="87">
        <v>50000249</v>
      </c>
      <c r="B219" s="88">
        <v>1504810</v>
      </c>
      <c r="C219" s="88" t="s">
        <v>170</v>
      </c>
      <c r="D219" s="88">
        <v>71699238</v>
      </c>
      <c r="E219" s="88">
        <v>31487386</v>
      </c>
      <c r="F219" s="89">
        <v>20151204</v>
      </c>
      <c r="G219" s="88" t="s">
        <v>286</v>
      </c>
      <c r="H219" s="90">
        <v>700</v>
      </c>
      <c r="I219" s="89">
        <v>360200</v>
      </c>
      <c r="J219" s="89">
        <v>360200</v>
      </c>
      <c r="K219" s="90">
        <v>700</v>
      </c>
      <c r="L219" s="90">
        <v>0</v>
      </c>
      <c r="M219" s="91"/>
    </row>
    <row r="220" spans="1:13" x14ac:dyDescent="0.25">
      <c r="A220" s="87">
        <v>50000249</v>
      </c>
      <c r="B220" s="88">
        <v>1591663</v>
      </c>
      <c r="C220" s="88" t="s">
        <v>165</v>
      </c>
      <c r="D220" s="88">
        <v>8001658536</v>
      </c>
      <c r="E220" s="88">
        <v>8209548</v>
      </c>
      <c r="F220" s="89">
        <v>20151204</v>
      </c>
      <c r="G220" s="88" t="s">
        <v>286</v>
      </c>
      <c r="H220" s="90">
        <v>9500</v>
      </c>
      <c r="I220" s="89">
        <v>270108</v>
      </c>
      <c r="J220" s="89">
        <v>270108</v>
      </c>
      <c r="K220" s="90">
        <v>9500</v>
      </c>
      <c r="L220" s="90">
        <v>0</v>
      </c>
      <c r="M220" s="91"/>
    </row>
    <row r="221" spans="1:13" x14ac:dyDescent="0.25">
      <c r="A221" s="87">
        <v>50000249</v>
      </c>
      <c r="B221" s="88">
        <v>1591671</v>
      </c>
      <c r="C221" s="88" t="s">
        <v>165</v>
      </c>
      <c r="D221" s="88">
        <v>8001658536</v>
      </c>
      <c r="E221" s="88">
        <v>8209548</v>
      </c>
      <c r="F221" s="89">
        <v>20151204</v>
      </c>
      <c r="G221" s="88" t="s">
        <v>286</v>
      </c>
      <c r="H221" s="90">
        <v>65800000</v>
      </c>
      <c r="I221" s="89">
        <v>270108</v>
      </c>
      <c r="J221" s="89">
        <v>270108</v>
      </c>
      <c r="K221" s="90">
        <v>65800000</v>
      </c>
      <c r="L221" s="90">
        <v>0</v>
      </c>
      <c r="M221" s="91"/>
    </row>
    <row r="222" spans="1:13" x14ac:dyDescent="0.25">
      <c r="A222" s="87">
        <v>50000249</v>
      </c>
      <c r="B222" s="88">
        <v>1746336</v>
      </c>
      <c r="C222" s="88" t="s">
        <v>181</v>
      </c>
      <c r="D222" s="88">
        <v>25059988</v>
      </c>
      <c r="E222" s="88">
        <v>31135947</v>
      </c>
      <c r="F222" s="89">
        <v>20151204</v>
      </c>
      <c r="G222" s="88" t="s">
        <v>286</v>
      </c>
      <c r="H222" s="90">
        <v>176630</v>
      </c>
      <c r="I222" s="89">
        <v>360200</v>
      </c>
      <c r="J222" s="89">
        <v>360200</v>
      </c>
      <c r="K222" s="90">
        <v>176630</v>
      </c>
      <c r="L222" s="90">
        <v>0</v>
      </c>
      <c r="M222" s="91"/>
    </row>
    <row r="223" spans="1:13" x14ac:dyDescent="0.25">
      <c r="A223" s="87">
        <v>50000249</v>
      </c>
      <c r="B223" s="88">
        <v>1746338</v>
      </c>
      <c r="C223" s="88" t="s">
        <v>181</v>
      </c>
      <c r="D223" s="88">
        <v>25059988</v>
      </c>
      <c r="E223" s="88">
        <v>31135947</v>
      </c>
      <c r="F223" s="89">
        <v>20151204</v>
      </c>
      <c r="G223" s="88" t="s">
        <v>286</v>
      </c>
      <c r="H223" s="90">
        <v>113315</v>
      </c>
      <c r="I223" s="89">
        <v>360200</v>
      </c>
      <c r="J223" s="89">
        <v>360200</v>
      </c>
      <c r="K223" s="90">
        <v>113315</v>
      </c>
      <c r="L223" s="90">
        <v>0</v>
      </c>
      <c r="M223" s="91"/>
    </row>
    <row r="224" spans="1:13" x14ac:dyDescent="0.25">
      <c r="A224" s="87">
        <v>50000249</v>
      </c>
      <c r="B224" s="88">
        <v>1746358</v>
      </c>
      <c r="C224" s="88" t="s">
        <v>181</v>
      </c>
      <c r="D224" s="88">
        <v>25059988</v>
      </c>
      <c r="E224" s="88">
        <v>31113597</v>
      </c>
      <c r="F224" s="89">
        <v>20151204</v>
      </c>
      <c r="G224" s="88" t="s">
        <v>286</v>
      </c>
      <c r="H224" s="90">
        <v>305945</v>
      </c>
      <c r="I224" s="89">
        <v>360200</v>
      </c>
      <c r="J224" s="89">
        <v>360200</v>
      </c>
      <c r="K224" s="90">
        <v>305945</v>
      </c>
      <c r="L224" s="90">
        <v>0</v>
      </c>
      <c r="M224" s="91"/>
    </row>
    <row r="225" spans="1:13" x14ac:dyDescent="0.25">
      <c r="A225" s="87">
        <v>50000249</v>
      </c>
      <c r="B225" s="88">
        <v>1746359</v>
      </c>
      <c r="C225" s="88" t="s">
        <v>181</v>
      </c>
      <c r="D225" s="88">
        <v>19295467</v>
      </c>
      <c r="E225" s="88">
        <v>0</v>
      </c>
      <c r="F225" s="89">
        <v>20151204</v>
      </c>
      <c r="G225" s="88" t="s">
        <v>286</v>
      </c>
      <c r="H225" s="90">
        <v>140064</v>
      </c>
      <c r="I225" s="89">
        <v>360200</v>
      </c>
      <c r="J225" s="89">
        <v>360200</v>
      </c>
      <c r="K225" s="90">
        <v>140064</v>
      </c>
      <c r="L225" s="90">
        <v>0</v>
      </c>
      <c r="M225" s="91"/>
    </row>
    <row r="226" spans="1:13" x14ac:dyDescent="0.25">
      <c r="A226" s="87">
        <v>50000249</v>
      </c>
      <c r="B226" s="88">
        <v>1872878</v>
      </c>
      <c r="C226" s="88" t="s">
        <v>193</v>
      </c>
      <c r="D226" s="88">
        <v>12621616</v>
      </c>
      <c r="E226" s="88">
        <v>31145250</v>
      </c>
      <c r="F226" s="89">
        <v>20151204</v>
      </c>
      <c r="G226" s="88" t="s">
        <v>286</v>
      </c>
      <c r="H226" s="90">
        <v>264319</v>
      </c>
      <c r="I226" s="89">
        <v>360200</v>
      </c>
      <c r="J226" s="89">
        <v>360200</v>
      </c>
      <c r="K226" s="90">
        <v>264319</v>
      </c>
      <c r="L226" s="90">
        <v>0</v>
      </c>
      <c r="M226" s="91"/>
    </row>
    <row r="227" spans="1:13" x14ac:dyDescent="0.25">
      <c r="A227" s="87">
        <v>50000249</v>
      </c>
      <c r="B227" s="88">
        <v>1898578</v>
      </c>
      <c r="C227" s="88" t="s">
        <v>172</v>
      </c>
      <c r="D227" s="88">
        <v>1075244772</v>
      </c>
      <c r="E227" s="88">
        <v>8718743</v>
      </c>
      <c r="F227" s="89">
        <v>20151204</v>
      </c>
      <c r="G227" s="88" t="s">
        <v>286</v>
      </c>
      <c r="H227" s="90">
        <v>5000</v>
      </c>
      <c r="I227" s="89">
        <v>121204</v>
      </c>
      <c r="J227" s="89">
        <v>270102</v>
      </c>
      <c r="K227" s="90">
        <v>5000</v>
      </c>
      <c r="L227" s="90">
        <v>0</v>
      </c>
      <c r="M227" s="91"/>
    </row>
    <row r="228" spans="1:13" x14ac:dyDescent="0.25">
      <c r="A228" s="87">
        <v>50000249</v>
      </c>
      <c r="B228" s="88">
        <v>2064638</v>
      </c>
      <c r="C228" s="88" t="s">
        <v>207</v>
      </c>
      <c r="D228" s="88">
        <v>33449486</v>
      </c>
      <c r="E228" s="88">
        <v>31578515</v>
      </c>
      <c r="F228" s="89">
        <v>20151204</v>
      </c>
      <c r="G228" s="88" t="s">
        <v>286</v>
      </c>
      <c r="H228" s="90">
        <v>10297604</v>
      </c>
      <c r="I228" s="89">
        <v>131401</v>
      </c>
      <c r="J228" s="89">
        <v>131401</v>
      </c>
      <c r="K228" s="90">
        <v>10297604</v>
      </c>
      <c r="L228" s="90">
        <v>0</v>
      </c>
      <c r="M228" s="91"/>
    </row>
    <row r="229" spans="1:13" x14ac:dyDescent="0.25">
      <c r="A229" s="87">
        <v>50000249</v>
      </c>
      <c r="B229" s="88">
        <v>2086679</v>
      </c>
      <c r="C229" s="88" t="s">
        <v>164</v>
      </c>
      <c r="D229" s="88">
        <v>1067889929</v>
      </c>
      <c r="E229" s="88">
        <v>31357814</v>
      </c>
      <c r="F229" s="89">
        <v>20151204</v>
      </c>
      <c r="G229" s="88" t="s">
        <v>286</v>
      </c>
      <c r="H229" s="90">
        <v>5000</v>
      </c>
      <c r="I229" s="89">
        <v>270214</v>
      </c>
      <c r="J229" s="89">
        <v>270102</v>
      </c>
      <c r="K229" s="90">
        <v>5000</v>
      </c>
      <c r="L229" s="90">
        <v>0</v>
      </c>
      <c r="M229" s="91"/>
    </row>
    <row r="230" spans="1:13" x14ac:dyDescent="0.25">
      <c r="A230" s="87">
        <v>50000249</v>
      </c>
      <c r="B230" s="88">
        <v>2136729</v>
      </c>
      <c r="C230" s="88" t="s">
        <v>154</v>
      </c>
      <c r="D230" s="88">
        <v>1053335935</v>
      </c>
      <c r="E230" s="88">
        <v>31234594</v>
      </c>
      <c r="F230" s="89">
        <v>20151204</v>
      </c>
      <c r="G230" s="88" t="s">
        <v>286</v>
      </c>
      <c r="H230" s="90">
        <v>5000</v>
      </c>
      <c r="I230" s="89">
        <v>121204</v>
      </c>
      <c r="J230" s="89">
        <v>270102</v>
      </c>
      <c r="K230" s="90">
        <v>5000</v>
      </c>
      <c r="L230" s="90">
        <v>0</v>
      </c>
      <c r="M230" s="91"/>
    </row>
    <row r="231" spans="1:13" x14ac:dyDescent="0.25">
      <c r="A231" s="87">
        <v>50000249</v>
      </c>
      <c r="B231" s="88">
        <v>2144166</v>
      </c>
      <c r="C231" s="88" t="s">
        <v>174</v>
      </c>
      <c r="D231" s="88">
        <v>7697896</v>
      </c>
      <c r="E231" s="88">
        <v>31851599</v>
      </c>
      <c r="F231" s="89">
        <v>20151204</v>
      </c>
      <c r="G231" s="88" t="s">
        <v>286</v>
      </c>
      <c r="H231" s="90">
        <v>920920</v>
      </c>
      <c r="I231" s="89">
        <v>121275</v>
      </c>
      <c r="J231" s="89">
        <v>150112</v>
      </c>
      <c r="K231" s="90">
        <v>920920</v>
      </c>
      <c r="L231" s="90">
        <v>0</v>
      </c>
      <c r="M231" s="91"/>
    </row>
    <row r="232" spans="1:13" x14ac:dyDescent="0.25">
      <c r="A232" s="87">
        <v>50000249</v>
      </c>
      <c r="B232" s="88">
        <v>2169692</v>
      </c>
      <c r="C232" s="88" t="s">
        <v>163</v>
      </c>
      <c r="D232" s="88">
        <v>73070752</v>
      </c>
      <c r="E232" s="88">
        <v>6536338</v>
      </c>
      <c r="F232" s="89">
        <v>20151204</v>
      </c>
      <c r="G232" s="88" t="s">
        <v>286</v>
      </c>
      <c r="H232" s="90">
        <v>515211</v>
      </c>
      <c r="I232" s="89">
        <v>121275</v>
      </c>
      <c r="J232" s="89">
        <v>150112</v>
      </c>
      <c r="K232" s="90">
        <v>515211</v>
      </c>
      <c r="L232" s="90">
        <v>0</v>
      </c>
      <c r="M232" s="91"/>
    </row>
    <row r="233" spans="1:13" x14ac:dyDescent="0.25">
      <c r="A233" s="87">
        <v>50000249</v>
      </c>
      <c r="B233" s="88">
        <v>2198301</v>
      </c>
      <c r="C233" s="88" t="s">
        <v>154</v>
      </c>
      <c r="D233" s="88">
        <v>51558783</v>
      </c>
      <c r="E233" s="88">
        <v>2749112</v>
      </c>
      <c r="F233" s="89">
        <v>20151204</v>
      </c>
      <c r="G233" s="88" t="s">
        <v>286</v>
      </c>
      <c r="H233" s="90">
        <v>265000</v>
      </c>
      <c r="I233" s="89">
        <v>131401</v>
      </c>
      <c r="J233" s="89">
        <v>131401</v>
      </c>
      <c r="K233" s="90">
        <v>265000</v>
      </c>
      <c r="L233" s="90">
        <v>0</v>
      </c>
      <c r="M233" s="91"/>
    </row>
    <row r="234" spans="1:13" x14ac:dyDescent="0.25">
      <c r="A234" s="87">
        <v>50000249</v>
      </c>
      <c r="B234" s="88">
        <v>2198469</v>
      </c>
      <c r="C234" s="88" t="s">
        <v>154</v>
      </c>
      <c r="D234" s="88">
        <v>1030627736</v>
      </c>
      <c r="E234" s="88">
        <v>31344433</v>
      </c>
      <c r="F234" s="89">
        <v>20151204</v>
      </c>
      <c r="G234" s="88" t="s">
        <v>286</v>
      </c>
      <c r="H234" s="90">
        <v>5000</v>
      </c>
      <c r="I234" s="89">
        <v>121204</v>
      </c>
      <c r="J234" s="89">
        <v>270102</v>
      </c>
      <c r="K234" s="90">
        <v>5000</v>
      </c>
      <c r="L234" s="90">
        <v>0</v>
      </c>
      <c r="M234" s="91"/>
    </row>
    <row r="235" spans="1:13" x14ac:dyDescent="0.25">
      <c r="A235" s="87">
        <v>50000249</v>
      </c>
      <c r="B235" s="88">
        <v>2284509</v>
      </c>
      <c r="C235" s="88" t="s">
        <v>179</v>
      </c>
      <c r="D235" s="88">
        <v>91342635</v>
      </c>
      <c r="E235" s="88">
        <v>6542261</v>
      </c>
      <c r="F235" s="89">
        <v>20151204</v>
      </c>
      <c r="G235" s="88" t="s">
        <v>286</v>
      </c>
      <c r="H235" s="90">
        <v>5000</v>
      </c>
      <c r="I235" s="89">
        <v>270214</v>
      </c>
      <c r="J235" s="89">
        <v>270102</v>
      </c>
      <c r="K235" s="90">
        <v>5000</v>
      </c>
      <c r="L235" s="90">
        <v>0</v>
      </c>
      <c r="M235" s="91"/>
    </row>
    <row r="236" spans="1:13" x14ac:dyDescent="0.25">
      <c r="A236" s="87">
        <v>50000249</v>
      </c>
      <c r="B236" s="88">
        <v>2284510</v>
      </c>
      <c r="C236" s="88" t="s">
        <v>179</v>
      </c>
      <c r="D236" s="88">
        <v>1098643981</v>
      </c>
      <c r="E236" s="88">
        <v>31834302</v>
      </c>
      <c r="F236" s="89">
        <v>20151204</v>
      </c>
      <c r="G236" s="88" t="s">
        <v>286</v>
      </c>
      <c r="H236" s="90">
        <v>5000</v>
      </c>
      <c r="I236" s="89">
        <v>121204</v>
      </c>
      <c r="J236" s="89">
        <v>270102</v>
      </c>
      <c r="K236" s="90">
        <v>5000</v>
      </c>
      <c r="L236" s="90">
        <v>0</v>
      </c>
      <c r="M236" s="91"/>
    </row>
    <row r="237" spans="1:13" x14ac:dyDescent="0.25">
      <c r="A237" s="87">
        <v>50000249</v>
      </c>
      <c r="B237" s="88">
        <v>2284511</v>
      </c>
      <c r="C237" s="88" t="s">
        <v>179</v>
      </c>
      <c r="D237" s="88">
        <v>1098689355</v>
      </c>
      <c r="E237" s="88">
        <v>6712121</v>
      </c>
      <c r="F237" s="89">
        <v>20151204</v>
      </c>
      <c r="G237" s="88" t="s">
        <v>286</v>
      </c>
      <c r="H237" s="90">
        <v>5000</v>
      </c>
      <c r="I237" s="89">
        <v>121204</v>
      </c>
      <c r="J237" s="89">
        <v>270102</v>
      </c>
      <c r="K237" s="90">
        <v>5000</v>
      </c>
      <c r="L237" s="90">
        <v>0</v>
      </c>
      <c r="M237" s="91"/>
    </row>
    <row r="238" spans="1:13" x14ac:dyDescent="0.25">
      <c r="A238" s="87">
        <v>50000249</v>
      </c>
      <c r="B238" s="88">
        <v>2346850</v>
      </c>
      <c r="C238" s="88" t="s">
        <v>181</v>
      </c>
      <c r="D238" s="88">
        <v>10271246</v>
      </c>
      <c r="E238" s="88">
        <v>8847954</v>
      </c>
      <c r="F238" s="89">
        <v>20151204</v>
      </c>
      <c r="G238" s="88" t="s">
        <v>286</v>
      </c>
      <c r="H238" s="90">
        <v>43000</v>
      </c>
      <c r="I238" s="89">
        <v>131401</v>
      </c>
      <c r="J238" s="89">
        <v>131401</v>
      </c>
      <c r="K238" s="90">
        <v>43000</v>
      </c>
      <c r="L238" s="90">
        <v>0</v>
      </c>
      <c r="M238" s="91"/>
    </row>
    <row r="239" spans="1:13" x14ac:dyDescent="0.25">
      <c r="A239" s="87">
        <v>50000249</v>
      </c>
      <c r="B239" s="88">
        <v>2382784</v>
      </c>
      <c r="C239" s="88" t="s">
        <v>164</v>
      </c>
      <c r="D239" s="88">
        <v>1064000881</v>
      </c>
      <c r="E239" s="88">
        <v>30145956</v>
      </c>
      <c r="F239" s="89">
        <v>20151204</v>
      </c>
      <c r="G239" s="88" t="s">
        <v>286</v>
      </c>
      <c r="H239" s="90">
        <v>5000</v>
      </c>
      <c r="I239" s="89">
        <v>270214</v>
      </c>
      <c r="J239" s="89">
        <v>270102</v>
      </c>
      <c r="K239" s="90">
        <v>5000</v>
      </c>
      <c r="L239" s="90">
        <v>0</v>
      </c>
      <c r="M239" s="91"/>
    </row>
    <row r="240" spans="1:13" x14ac:dyDescent="0.25">
      <c r="A240" s="87">
        <v>50000249</v>
      </c>
      <c r="B240" s="88">
        <v>2382957</v>
      </c>
      <c r="C240" s="88" t="s">
        <v>164</v>
      </c>
      <c r="D240" s="88">
        <v>1073808993</v>
      </c>
      <c r="E240" s="88">
        <v>30161778</v>
      </c>
      <c r="F240" s="89">
        <v>20151204</v>
      </c>
      <c r="G240" s="88" t="s">
        <v>286</v>
      </c>
      <c r="H240" s="90">
        <v>5000</v>
      </c>
      <c r="I240" s="89">
        <v>270214</v>
      </c>
      <c r="J240" s="89">
        <v>270102</v>
      </c>
      <c r="K240" s="90">
        <v>5000</v>
      </c>
      <c r="L240" s="90">
        <v>0</v>
      </c>
      <c r="M240" s="91"/>
    </row>
    <row r="241" spans="1:13" x14ac:dyDescent="0.25">
      <c r="A241" s="87">
        <v>50000249</v>
      </c>
      <c r="B241" s="88">
        <v>2382959</v>
      </c>
      <c r="C241" s="88" t="s">
        <v>164</v>
      </c>
      <c r="D241" s="88">
        <v>26007903</v>
      </c>
      <c r="E241" s="88">
        <v>30064783</v>
      </c>
      <c r="F241" s="89">
        <v>20151204</v>
      </c>
      <c r="G241" s="88" t="s">
        <v>286</v>
      </c>
      <c r="H241" s="90">
        <v>5000</v>
      </c>
      <c r="I241" s="89">
        <v>270214</v>
      </c>
      <c r="J241" s="89">
        <v>270102</v>
      </c>
      <c r="K241" s="90">
        <v>5000</v>
      </c>
      <c r="L241" s="90">
        <v>0</v>
      </c>
      <c r="M241" s="91"/>
    </row>
    <row r="242" spans="1:13" x14ac:dyDescent="0.25">
      <c r="A242" s="87">
        <v>50000249</v>
      </c>
      <c r="B242" s="88">
        <v>2389849</v>
      </c>
      <c r="C242" s="88" t="s">
        <v>152</v>
      </c>
      <c r="D242" s="88">
        <v>1039450651</v>
      </c>
      <c r="E242" s="88">
        <v>0</v>
      </c>
      <c r="F242" s="89">
        <v>20151204</v>
      </c>
      <c r="G242" s="88" t="s">
        <v>286</v>
      </c>
      <c r="H242" s="90">
        <v>107400</v>
      </c>
      <c r="I242" s="89">
        <v>190101</v>
      </c>
      <c r="J242" s="89">
        <v>190101</v>
      </c>
      <c r="K242" s="90">
        <v>107400</v>
      </c>
      <c r="L242" s="90">
        <v>0</v>
      </c>
      <c r="M242" s="91"/>
    </row>
    <row r="243" spans="1:13" x14ac:dyDescent="0.25">
      <c r="A243" s="87">
        <v>50000249</v>
      </c>
      <c r="B243" s="88">
        <v>2392414</v>
      </c>
      <c r="C243" s="88" t="s">
        <v>172</v>
      </c>
      <c r="D243" s="88">
        <v>12277438</v>
      </c>
      <c r="E243" s="88">
        <v>8763088</v>
      </c>
      <c r="F243" s="89">
        <v>20151204</v>
      </c>
      <c r="G243" s="88" t="s">
        <v>286</v>
      </c>
      <c r="H243" s="90">
        <v>183600</v>
      </c>
      <c r="I243" s="89">
        <v>360200</v>
      </c>
      <c r="J243" s="89">
        <v>360200</v>
      </c>
      <c r="K243" s="90">
        <v>183600</v>
      </c>
      <c r="L243" s="90">
        <v>0</v>
      </c>
      <c r="M243" s="91"/>
    </row>
    <row r="244" spans="1:13" x14ac:dyDescent="0.25">
      <c r="A244" s="87">
        <v>50000249</v>
      </c>
      <c r="B244" s="88">
        <v>2433506</v>
      </c>
      <c r="C244" s="88" t="s">
        <v>220</v>
      </c>
      <c r="D244" s="88">
        <v>1272503</v>
      </c>
      <c r="E244" s="88">
        <v>3221287</v>
      </c>
      <c r="F244" s="89">
        <v>20151204</v>
      </c>
      <c r="G244" s="88" t="s">
        <v>286</v>
      </c>
      <c r="H244" s="90">
        <v>1011508</v>
      </c>
      <c r="I244" s="89">
        <v>270108</v>
      </c>
      <c r="J244" s="89">
        <v>270108</v>
      </c>
      <c r="K244" s="90">
        <v>1011508</v>
      </c>
      <c r="L244" s="90">
        <v>0</v>
      </c>
      <c r="M244" s="91"/>
    </row>
    <row r="245" spans="1:13" x14ac:dyDescent="0.25">
      <c r="A245" s="87">
        <v>50000249</v>
      </c>
      <c r="B245" s="88">
        <v>2434302</v>
      </c>
      <c r="C245" s="88" t="s">
        <v>171</v>
      </c>
      <c r="D245" s="88">
        <v>31852639</v>
      </c>
      <c r="E245" s="88">
        <v>3785328</v>
      </c>
      <c r="F245" s="89">
        <v>20151204</v>
      </c>
      <c r="G245" s="88" t="s">
        <v>286</v>
      </c>
      <c r="H245" s="92">
        <v>432043.94</v>
      </c>
      <c r="I245" s="89">
        <v>131401</v>
      </c>
      <c r="J245" s="89">
        <v>131401</v>
      </c>
      <c r="K245" s="90">
        <v>432043.94</v>
      </c>
      <c r="L245" s="90">
        <v>0</v>
      </c>
      <c r="M245" s="91"/>
    </row>
    <row r="246" spans="1:13" x14ac:dyDescent="0.25">
      <c r="A246" s="87">
        <v>50000249</v>
      </c>
      <c r="B246" s="88">
        <v>2460604</v>
      </c>
      <c r="C246" s="88" t="s">
        <v>154</v>
      </c>
      <c r="D246" s="88">
        <v>7182042</v>
      </c>
      <c r="E246" s="88">
        <v>30148510</v>
      </c>
      <c r="F246" s="89">
        <v>20151204</v>
      </c>
      <c r="G246" s="88" t="s">
        <v>286</v>
      </c>
      <c r="H246" s="90">
        <v>5000</v>
      </c>
      <c r="I246" s="89">
        <v>121204</v>
      </c>
      <c r="J246" s="89">
        <v>270102</v>
      </c>
      <c r="K246" s="90">
        <v>5000</v>
      </c>
      <c r="L246" s="90">
        <v>0</v>
      </c>
      <c r="M246" s="91"/>
    </row>
    <row r="247" spans="1:13" x14ac:dyDescent="0.25">
      <c r="A247" s="87">
        <v>50000249</v>
      </c>
      <c r="B247" s="88">
        <v>2461832</v>
      </c>
      <c r="C247" s="88" t="s">
        <v>154</v>
      </c>
      <c r="D247" s="88">
        <v>17348259</v>
      </c>
      <c r="E247" s="88">
        <v>30162100</v>
      </c>
      <c r="F247" s="89">
        <v>20151204</v>
      </c>
      <c r="G247" s="88" t="s">
        <v>286</v>
      </c>
      <c r="H247" s="90">
        <v>400</v>
      </c>
      <c r="I247" s="89">
        <v>270102</v>
      </c>
      <c r="J247" s="89">
        <v>270102</v>
      </c>
      <c r="K247" s="90">
        <v>400</v>
      </c>
      <c r="L247" s="90">
        <v>0</v>
      </c>
      <c r="M247" s="91"/>
    </row>
    <row r="248" spans="1:13" x14ac:dyDescent="0.25">
      <c r="A248" s="87">
        <v>50000249</v>
      </c>
      <c r="B248" s="88">
        <v>2465158</v>
      </c>
      <c r="C248" s="88" t="s">
        <v>154</v>
      </c>
      <c r="D248" s="88">
        <v>10884543</v>
      </c>
      <c r="E248" s="88">
        <v>31420999</v>
      </c>
      <c r="F248" s="89">
        <v>20151204</v>
      </c>
      <c r="G248" s="88" t="s">
        <v>286</v>
      </c>
      <c r="H248" s="90">
        <v>17500</v>
      </c>
      <c r="I248" s="89">
        <v>121215</v>
      </c>
      <c r="J248" s="89">
        <v>360107</v>
      </c>
      <c r="K248" s="90">
        <v>17500</v>
      </c>
      <c r="L248" s="90">
        <v>0</v>
      </c>
      <c r="M248" s="91"/>
    </row>
    <row r="249" spans="1:13" x14ac:dyDescent="0.25">
      <c r="A249" s="87">
        <v>50000249</v>
      </c>
      <c r="B249" s="88">
        <v>2465564</v>
      </c>
      <c r="C249" s="88" t="s">
        <v>154</v>
      </c>
      <c r="D249" s="88">
        <v>1057578394</v>
      </c>
      <c r="E249" s="88">
        <v>31031092</v>
      </c>
      <c r="F249" s="89">
        <v>20151204</v>
      </c>
      <c r="G249" s="88" t="s">
        <v>286</v>
      </c>
      <c r="H249" s="90">
        <v>5000</v>
      </c>
      <c r="I249" s="89">
        <v>121204</v>
      </c>
      <c r="J249" s="89">
        <v>270102</v>
      </c>
      <c r="K249" s="90">
        <v>5000</v>
      </c>
      <c r="L249" s="90">
        <v>0</v>
      </c>
      <c r="M249" s="91"/>
    </row>
    <row r="250" spans="1:13" x14ac:dyDescent="0.25">
      <c r="A250" s="87">
        <v>50000249</v>
      </c>
      <c r="B250" s="88">
        <v>2465565</v>
      </c>
      <c r="C250" s="88" t="s">
        <v>154</v>
      </c>
      <c r="D250" s="88">
        <v>38212911</v>
      </c>
      <c r="E250" s="88">
        <v>38212911</v>
      </c>
      <c r="F250" s="89">
        <v>20151204</v>
      </c>
      <c r="G250" s="88" t="s">
        <v>286</v>
      </c>
      <c r="H250" s="90">
        <v>5000</v>
      </c>
      <c r="I250" s="89">
        <v>121204</v>
      </c>
      <c r="J250" s="89">
        <v>270102</v>
      </c>
      <c r="K250" s="90">
        <v>5000</v>
      </c>
      <c r="L250" s="90">
        <v>0</v>
      </c>
      <c r="M250" s="91"/>
    </row>
    <row r="251" spans="1:13" x14ac:dyDescent="0.25">
      <c r="A251" s="87">
        <v>50000249</v>
      </c>
      <c r="B251" s="88">
        <v>2465567</v>
      </c>
      <c r="C251" s="88" t="s">
        <v>154</v>
      </c>
      <c r="D251" s="88">
        <v>50910694</v>
      </c>
      <c r="E251" s="88">
        <v>31563206</v>
      </c>
      <c r="F251" s="89">
        <v>20151204</v>
      </c>
      <c r="G251" s="88" t="s">
        <v>286</v>
      </c>
      <c r="H251" s="90">
        <v>1662200</v>
      </c>
      <c r="I251" s="89">
        <v>350300</v>
      </c>
      <c r="J251" s="89">
        <v>350300</v>
      </c>
      <c r="K251" s="90">
        <v>1662200</v>
      </c>
      <c r="L251" s="90">
        <v>0</v>
      </c>
      <c r="M251" s="91"/>
    </row>
    <row r="252" spans="1:13" x14ac:dyDescent="0.25">
      <c r="A252" s="87">
        <v>50000249</v>
      </c>
      <c r="B252" s="88">
        <v>2465568</v>
      </c>
      <c r="C252" s="88" t="s">
        <v>154</v>
      </c>
      <c r="D252" s="88">
        <v>50910694</v>
      </c>
      <c r="E252" s="88">
        <v>31563206</v>
      </c>
      <c r="F252" s="89">
        <v>20151204</v>
      </c>
      <c r="G252" s="88" t="s">
        <v>286</v>
      </c>
      <c r="H252" s="90">
        <v>827000</v>
      </c>
      <c r="I252" s="89">
        <v>350300</v>
      </c>
      <c r="J252" s="89">
        <v>350300</v>
      </c>
      <c r="K252" s="90">
        <v>827000</v>
      </c>
      <c r="L252" s="90">
        <v>0</v>
      </c>
      <c r="M252" s="91"/>
    </row>
    <row r="253" spans="1:13" x14ac:dyDescent="0.25">
      <c r="A253" s="87">
        <v>50000249</v>
      </c>
      <c r="B253" s="88">
        <v>2465571</v>
      </c>
      <c r="C253" s="88" t="s">
        <v>154</v>
      </c>
      <c r="D253" s="88">
        <v>1032406416</v>
      </c>
      <c r="E253" s="88">
        <v>31667137</v>
      </c>
      <c r="F253" s="89">
        <v>20151204</v>
      </c>
      <c r="G253" s="88" t="s">
        <v>286</v>
      </c>
      <c r="H253" s="90">
        <v>5000</v>
      </c>
      <c r="I253" s="89">
        <v>121204</v>
      </c>
      <c r="J253" s="89">
        <v>270102</v>
      </c>
      <c r="K253" s="90">
        <v>5000</v>
      </c>
      <c r="L253" s="90">
        <v>0</v>
      </c>
      <c r="M253" s="91"/>
    </row>
    <row r="254" spans="1:13" x14ac:dyDescent="0.25">
      <c r="A254" s="87">
        <v>50000249</v>
      </c>
      <c r="B254" s="88">
        <v>2465572</v>
      </c>
      <c r="C254" s="88" t="s">
        <v>154</v>
      </c>
      <c r="D254" s="88">
        <v>1030589780</v>
      </c>
      <c r="E254" s="88">
        <v>31330401</v>
      </c>
      <c r="F254" s="89">
        <v>20151204</v>
      </c>
      <c r="G254" s="88" t="s">
        <v>286</v>
      </c>
      <c r="H254" s="90">
        <v>5000</v>
      </c>
      <c r="I254" s="89">
        <v>121204</v>
      </c>
      <c r="J254" s="89">
        <v>270102</v>
      </c>
      <c r="K254" s="90">
        <v>5000</v>
      </c>
      <c r="L254" s="90">
        <v>0</v>
      </c>
      <c r="M254" s="91"/>
    </row>
    <row r="255" spans="1:13" x14ac:dyDescent="0.25">
      <c r="A255" s="87">
        <v>50000249</v>
      </c>
      <c r="B255" s="88">
        <v>2465573</v>
      </c>
      <c r="C255" s="88" t="s">
        <v>154</v>
      </c>
      <c r="D255" s="88">
        <v>1073512921</v>
      </c>
      <c r="E255" s="88">
        <v>31021527</v>
      </c>
      <c r="F255" s="89">
        <v>20151204</v>
      </c>
      <c r="G255" s="88" t="s">
        <v>286</v>
      </c>
      <c r="H255" s="90">
        <v>5000</v>
      </c>
      <c r="I255" s="89">
        <v>121204</v>
      </c>
      <c r="J255" s="89">
        <v>270102</v>
      </c>
      <c r="K255" s="90">
        <v>5000</v>
      </c>
      <c r="L255" s="90">
        <v>0</v>
      </c>
      <c r="M255" s="91"/>
    </row>
    <row r="256" spans="1:13" x14ac:dyDescent="0.25">
      <c r="A256" s="87">
        <v>50000249</v>
      </c>
      <c r="B256" s="88">
        <v>2465575</v>
      </c>
      <c r="C256" s="88" t="s">
        <v>154</v>
      </c>
      <c r="D256" s="88">
        <v>1024505211</v>
      </c>
      <c r="E256" s="88">
        <v>31253218</v>
      </c>
      <c r="F256" s="89">
        <v>20151204</v>
      </c>
      <c r="G256" s="88" t="s">
        <v>286</v>
      </c>
      <c r="H256" s="90">
        <v>5000</v>
      </c>
      <c r="I256" s="89">
        <v>121204</v>
      </c>
      <c r="J256" s="89">
        <v>270102</v>
      </c>
      <c r="K256" s="90">
        <v>5000</v>
      </c>
      <c r="L256" s="90">
        <v>0</v>
      </c>
      <c r="M256" s="91"/>
    </row>
    <row r="257" spans="1:13" x14ac:dyDescent="0.25">
      <c r="A257" s="87">
        <v>50000249</v>
      </c>
      <c r="B257" s="88">
        <v>2465580</v>
      </c>
      <c r="C257" s="88" t="s">
        <v>154</v>
      </c>
      <c r="D257" s="88">
        <v>1022363831</v>
      </c>
      <c r="E257" s="88">
        <v>31031137</v>
      </c>
      <c r="F257" s="89">
        <v>20151204</v>
      </c>
      <c r="G257" s="88" t="s">
        <v>286</v>
      </c>
      <c r="H257" s="90">
        <v>5000</v>
      </c>
      <c r="I257" s="89">
        <v>121204</v>
      </c>
      <c r="J257" s="89">
        <v>270102</v>
      </c>
      <c r="K257" s="90">
        <v>5000</v>
      </c>
      <c r="L257" s="90">
        <v>0</v>
      </c>
      <c r="M257" s="91"/>
    </row>
    <row r="258" spans="1:13" x14ac:dyDescent="0.25">
      <c r="A258" s="87">
        <v>50000249</v>
      </c>
      <c r="B258" s="88">
        <v>2469669</v>
      </c>
      <c r="C258" s="88" t="s">
        <v>154</v>
      </c>
      <c r="D258" s="88">
        <v>9001969593</v>
      </c>
      <c r="E258" s="88">
        <v>6462600</v>
      </c>
      <c r="F258" s="89">
        <v>20151204</v>
      </c>
      <c r="G258" s="88" t="s">
        <v>286</v>
      </c>
      <c r="H258" s="90">
        <v>4486659</v>
      </c>
      <c r="I258" s="89">
        <v>350300</v>
      </c>
      <c r="J258" s="89">
        <v>350300</v>
      </c>
      <c r="K258" s="90">
        <v>4486659</v>
      </c>
      <c r="L258" s="90">
        <v>0</v>
      </c>
      <c r="M258" s="91"/>
    </row>
    <row r="259" spans="1:13" x14ac:dyDescent="0.25">
      <c r="A259" s="87">
        <v>50000249</v>
      </c>
      <c r="B259" s="88">
        <v>2475781</v>
      </c>
      <c r="C259" s="88" t="s">
        <v>187</v>
      </c>
      <c r="D259" s="88">
        <v>41687711</v>
      </c>
      <c r="E259" s="88">
        <v>31742862</v>
      </c>
      <c r="F259" s="89">
        <v>20151204</v>
      </c>
      <c r="G259" s="88" t="s">
        <v>286</v>
      </c>
      <c r="H259" s="90">
        <v>200000</v>
      </c>
      <c r="I259" s="89">
        <v>131401</v>
      </c>
      <c r="J259" s="89">
        <v>131401</v>
      </c>
      <c r="K259" s="90">
        <v>200000</v>
      </c>
      <c r="L259" s="90">
        <v>0</v>
      </c>
      <c r="M259" s="91"/>
    </row>
    <row r="260" spans="1:13" x14ac:dyDescent="0.25">
      <c r="A260" s="87">
        <v>50000249</v>
      </c>
      <c r="B260" s="88">
        <v>2488366</v>
      </c>
      <c r="C260" s="88" t="s">
        <v>169</v>
      </c>
      <c r="D260" s="88">
        <v>1085286494</v>
      </c>
      <c r="E260" s="88">
        <v>7370360</v>
      </c>
      <c r="F260" s="89">
        <v>20151204</v>
      </c>
      <c r="G260" s="88" t="s">
        <v>286</v>
      </c>
      <c r="H260" s="90">
        <v>5000</v>
      </c>
      <c r="I260" s="89">
        <v>121204</v>
      </c>
      <c r="J260" s="89">
        <v>270102</v>
      </c>
      <c r="K260" s="90">
        <v>5000</v>
      </c>
      <c r="L260" s="90">
        <v>0</v>
      </c>
      <c r="M260" s="91"/>
    </row>
    <row r="261" spans="1:13" x14ac:dyDescent="0.25">
      <c r="A261" s="87">
        <v>50000249</v>
      </c>
      <c r="B261" s="88">
        <v>2488367</v>
      </c>
      <c r="C261" s="88" t="s">
        <v>169</v>
      </c>
      <c r="D261" s="88">
        <v>12975991</v>
      </c>
      <c r="E261" s="88">
        <v>7228064</v>
      </c>
      <c r="F261" s="89">
        <v>20151204</v>
      </c>
      <c r="G261" s="88" t="s">
        <v>286</v>
      </c>
      <c r="H261" s="90">
        <v>5000</v>
      </c>
      <c r="I261" s="89">
        <v>121204</v>
      </c>
      <c r="J261" s="89">
        <v>270102</v>
      </c>
      <c r="K261" s="90">
        <v>5000</v>
      </c>
      <c r="L261" s="90">
        <v>0</v>
      </c>
      <c r="M261" s="91"/>
    </row>
    <row r="262" spans="1:13" x14ac:dyDescent="0.25">
      <c r="A262" s="87">
        <v>50000249</v>
      </c>
      <c r="B262" s="88">
        <v>2527823</v>
      </c>
      <c r="C262" s="88" t="s">
        <v>171</v>
      </c>
      <c r="D262" s="88">
        <v>94543035</v>
      </c>
      <c r="E262" s="88">
        <v>4023941</v>
      </c>
      <c r="F262" s="89">
        <v>20151204</v>
      </c>
      <c r="G262" s="88" t="s">
        <v>286</v>
      </c>
      <c r="H262" s="90">
        <v>5000</v>
      </c>
      <c r="I262" s="89">
        <v>121204</v>
      </c>
      <c r="J262" s="89">
        <v>270102</v>
      </c>
      <c r="K262" s="90">
        <v>5000</v>
      </c>
      <c r="L262" s="90">
        <v>0</v>
      </c>
      <c r="M262" s="91"/>
    </row>
    <row r="263" spans="1:13" x14ac:dyDescent="0.25">
      <c r="A263" s="87">
        <v>50000249</v>
      </c>
      <c r="B263" s="88">
        <v>2558095</v>
      </c>
      <c r="C263" s="88" t="s">
        <v>192</v>
      </c>
      <c r="D263" s="88">
        <v>79543231</v>
      </c>
      <c r="E263" s="88">
        <v>31622215</v>
      </c>
      <c r="F263" s="89">
        <v>20151204</v>
      </c>
      <c r="G263" s="88" t="s">
        <v>286</v>
      </c>
      <c r="H263" s="90">
        <v>20000</v>
      </c>
      <c r="I263" s="89">
        <v>360200</v>
      </c>
      <c r="J263" s="89">
        <v>360200</v>
      </c>
      <c r="K263" s="90">
        <v>20000</v>
      </c>
      <c r="L263" s="90">
        <v>0</v>
      </c>
      <c r="M263" s="91"/>
    </row>
    <row r="264" spans="1:13" x14ac:dyDescent="0.25">
      <c r="A264" s="87">
        <v>50000249</v>
      </c>
      <c r="B264" s="88">
        <v>2562805</v>
      </c>
      <c r="C264" s="88" t="s">
        <v>216</v>
      </c>
      <c r="D264" s="88">
        <v>19208502</v>
      </c>
      <c r="E264" s="88">
        <v>5779781</v>
      </c>
      <c r="F264" s="89">
        <v>20151204</v>
      </c>
      <c r="G264" s="88" t="s">
        <v>286</v>
      </c>
      <c r="H264" s="90">
        <v>200000</v>
      </c>
      <c r="I264" s="89">
        <v>131401</v>
      </c>
      <c r="J264" s="89">
        <v>131401</v>
      </c>
      <c r="K264" s="90">
        <v>200000</v>
      </c>
      <c r="L264" s="90">
        <v>0</v>
      </c>
      <c r="M264" s="91"/>
    </row>
    <row r="265" spans="1:13" x14ac:dyDescent="0.25">
      <c r="A265" s="87">
        <v>50000249</v>
      </c>
      <c r="B265" s="88">
        <v>2562815</v>
      </c>
      <c r="C265" s="88" t="s">
        <v>216</v>
      </c>
      <c r="D265" s="88">
        <v>8000947557</v>
      </c>
      <c r="E265" s="88">
        <v>7326900</v>
      </c>
      <c r="F265" s="89">
        <v>20151204</v>
      </c>
      <c r="G265" s="88" t="s">
        <v>286</v>
      </c>
      <c r="H265" s="90">
        <v>195120</v>
      </c>
      <c r="I265" s="89">
        <v>131401</v>
      </c>
      <c r="J265" s="89">
        <v>131401</v>
      </c>
      <c r="K265" s="90">
        <v>195120</v>
      </c>
      <c r="L265" s="90">
        <v>0</v>
      </c>
      <c r="M265" s="91"/>
    </row>
    <row r="266" spans="1:13" x14ac:dyDescent="0.25">
      <c r="A266" s="87">
        <v>50000249</v>
      </c>
      <c r="B266" s="88">
        <v>2571081</v>
      </c>
      <c r="C266" s="88" t="s">
        <v>164</v>
      </c>
      <c r="D266" s="88">
        <v>1065000881</v>
      </c>
      <c r="E266" s="88">
        <v>30145956</v>
      </c>
      <c r="F266" s="89">
        <v>20151204</v>
      </c>
      <c r="G266" s="88" t="s">
        <v>286</v>
      </c>
      <c r="H266" s="90">
        <v>5000</v>
      </c>
      <c r="I266" s="89">
        <v>270214</v>
      </c>
      <c r="J266" s="89">
        <v>270102</v>
      </c>
      <c r="K266" s="90">
        <v>5000</v>
      </c>
      <c r="L266" s="90">
        <v>0</v>
      </c>
      <c r="M266" s="91"/>
    </row>
    <row r="267" spans="1:13" x14ac:dyDescent="0.25">
      <c r="A267" s="87">
        <v>50000249</v>
      </c>
      <c r="B267" s="88">
        <v>2580025</v>
      </c>
      <c r="C267" s="88" t="s">
        <v>167</v>
      </c>
      <c r="D267" s="88">
        <v>88267049</v>
      </c>
      <c r="E267" s="88">
        <v>5921984</v>
      </c>
      <c r="F267" s="89">
        <v>20151204</v>
      </c>
      <c r="G267" s="88" t="s">
        <v>286</v>
      </c>
      <c r="H267" s="90">
        <v>50000</v>
      </c>
      <c r="I267" s="89">
        <v>121204</v>
      </c>
      <c r="J267" s="89">
        <v>270102</v>
      </c>
      <c r="K267" s="90">
        <v>50000</v>
      </c>
      <c r="L267" s="90">
        <v>0</v>
      </c>
      <c r="M267" s="91"/>
    </row>
    <row r="268" spans="1:13" x14ac:dyDescent="0.25">
      <c r="A268" s="87">
        <v>50000249</v>
      </c>
      <c r="B268" s="88">
        <v>2588862</v>
      </c>
      <c r="C268" s="88" t="s">
        <v>162</v>
      </c>
      <c r="D268" s="88">
        <v>1036945117</v>
      </c>
      <c r="E268" s="88">
        <v>5632483</v>
      </c>
      <c r="F268" s="89">
        <v>20151204</v>
      </c>
      <c r="G268" s="88" t="s">
        <v>286</v>
      </c>
      <c r="H268" s="90">
        <v>5000</v>
      </c>
      <c r="I268" s="89">
        <v>121204</v>
      </c>
      <c r="J268" s="89">
        <v>270102</v>
      </c>
      <c r="K268" s="90">
        <v>5000</v>
      </c>
      <c r="L268" s="90">
        <v>0</v>
      </c>
      <c r="M268" s="91"/>
    </row>
    <row r="269" spans="1:13" x14ac:dyDescent="0.25">
      <c r="A269" s="87">
        <v>50000249</v>
      </c>
      <c r="B269" s="88">
        <v>2596654</v>
      </c>
      <c r="C269" s="88" t="s">
        <v>201</v>
      </c>
      <c r="D269" s="88">
        <v>19342982</v>
      </c>
      <c r="E269" s="88">
        <v>5950060</v>
      </c>
      <c r="F269" s="89">
        <v>20151204</v>
      </c>
      <c r="G269" s="88" t="s">
        <v>286</v>
      </c>
      <c r="H269" s="90">
        <v>260105</v>
      </c>
      <c r="I269" s="89">
        <v>360200</v>
      </c>
      <c r="J269" s="89">
        <v>360200</v>
      </c>
      <c r="K269" s="90">
        <v>260105</v>
      </c>
      <c r="L269" s="90">
        <v>0</v>
      </c>
      <c r="M269" s="91"/>
    </row>
    <row r="270" spans="1:13" x14ac:dyDescent="0.25">
      <c r="A270" s="87">
        <v>50000249</v>
      </c>
      <c r="B270" s="88">
        <v>2596656</v>
      </c>
      <c r="C270" s="88" t="s">
        <v>201</v>
      </c>
      <c r="D270" s="88">
        <v>19342982</v>
      </c>
      <c r="E270" s="88">
        <v>5950060</v>
      </c>
      <c r="F270" s="89">
        <v>20151204</v>
      </c>
      <c r="G270" s="88" t="s">
        <v>286</v>
      </c>
      <c r="H270" s="90">
        <v>61901</v>
      </c>
      <c r="I270" s="89">
        <v>360200</v>
      </c>
      <c r="J270" s="89">
        <v>360200</v>
      </c>
      <c r="K270" s="90">
        <v>61901</v>
      </c>
      <c r="L270" s="90">
        <v>0</v>
      </c>
      <c r="M270" s="91"/>
    </row>
    <row r="271" spans="1:13" x14ac:dyDescent="0.25">
      <c r="A271" s="87">
        <v>50000249</v>
      </c>
      <c r="B271" s="88">
        <v>2599007</v>
      </c>
      <c r="C271" s="88" t="s">
        <v>163</v>
      </c>
      <c r="D271" s="88">
        <v>92500426</v>
      </c>
      <c r="E271" s="88">
        <v>32176133</v>
      </c>
      <c r="F271" s="89">
        <v>20151204</v>
      </c>
      <c r="G271" s="88" t="s">
        <v>286</v>
      </c>
      <c r="H271" s="90">
        <v>413380</v>
      </c>
      <c r="I271" s="89">
        <v>360200</v>
      </c>
      <c r="J271" s="89">
        <v>360200</v>
      </c>
      <c r="K271" s="90">
        <v>413380</v>
      </c>
      <c r="L271" s="90">
        <v>0</v>
      </c>
      <c r="M271" s="91"/>
    </row>
    <row r="272" spans="1:13" x14ac:dyDescent="0.25">
      <c r="A272" s="87">
        <v>50000249</v>
      </c>
      <c r="B272" s="88">
        <v>2617441</v>
      </c>
      <c r="C272" s="88" t="s">
        <v>154</v>
      </c>
      <c r="D272" s="88">
        <v>53159929</v>
      </c>
      <c r="E272" s="88">
        <v>3812133</v>
      </c>
      <c r="F272" s="89">
        <v>20151204</v>
      </c>
      <c r="G272" s="88" t="s">
        <v>286</v>
      </c>
      <c r="H272" s="90">
        <v>25000</v>
      </c>
      <c r="I272" s="89">
        <v>12102118</v>
      </c>
      <c r="J272" s="89">
        <v>130101</v>
      </c>
      <c r="K272" s="90">
        <v>25000</v>
      </c>
      <c r="L272" s="90">
        <v>0</v>
      </c>
      <c r="M272" s="91"/>
    </row>
    <row r="273" spans="1:13" x14ac:dyDescent="0.25">
      <c r="A273" s="87">
        <v>50000249</v>
      </c>
      <c r="B273" s="88">
        <v>2638562</v>
      </c>
      <c r="C273" s="88" t="s">
        <v>169</v>
      </c>
      <c r="D273" s="88">
        <v>91495334</v>
      </c>
      <c r="E273" s="88">
        <v>30073559</v>
      </c>
      <c r="F273" s="89">
        <v>20151204</v>
      </c>
      <c r="G273" s="88" t="s">
        <v>286</v>
      </c>
      <c r="H273" s="90">
        <v>985996</v>
      </c>
      <c r="I273" s="89">
        <v>27090503</v>
      </c>
      <c r="J273" s="89">
        <v>150103</v>
      </c>
      <c r="K273" s="90">
        <v>985996</v>
      </c>
      <c r="L273" s="90">
        <v>0</v>
      </c>
      <c r="M273" s="91"/>
    </row>
    <row r="274" spans="1:13" x14ac:dyDescent="0.25">
      <c r="A274" s="87">
        <v>50000249</v>
      </c>
      <c r="B274" s="88">
        <v>7956052</v>
      </c>
      <c r="C274" s="88" t="s">
        <v>154</v>
      </c>
      <c r="D274" s="88">
        <v>8600023043</v>
      </c>
      <c r="E274" s="88">
        <v>7400111</v>
      </c>
      <c r="F274" s="89">
        <v>20151204</v>
      </c>
      <c r="G274" s="88" t="s">
        <v>286</v>
      </c>
      <c r="H274" s="92">
        <v>86159.74</v>
      </c>
      <c r="I274" s="89">
        <v>350300</v>
      </c>
      <c r="J274" s="89">
        <v>350300</v>
      </c>
      <c r="K274" s="90">
        <v>86159.74</v>
      </c>
      <c r="L274" s="90">
        <v>0</v>
      </c>
      <c r="M274" s="91"/>
    </row>
    <row r="275" spans="1:13" x14ac:dyDescent="0.25">
      <c r="A275" s="87">
        <v>50000249</v>
      </c>
      <c r="B275" s="88">
        <v>33025665</v>
      </c>
      <c r="C275" s="88" t="s">
        <v>154</v>
      </c>
      <c r="D275" s="88">
        <v>1020771400</v>
      </c>
      <c r="E275" s="88">
        <v>32028850</v>
      </c>
      <c r="F275" s="89">
        <v>20151204</v>
      </c>
      <c r="G275" s="88" t="s">
        <v>286</v>
      </c>
      <c r="H275" s="90">
        <v>5000</v>
      </c>
      <c r="I275" s="89">
        <v>121204</v>
      </c>
      <c r="J275" s="89">
        <v>270102</v>
      </c>
      <c r="K275" s="90">
        <v>5000</v>
      </c>
      <c r="L275" s="90">
        <v>0</v>
      </c>
      <c r="M275" s="91"/>
    </row>
    <row r="276" spans="1:13" x14ac:dyDescent="0.25">
      <c r="A276" s="87">
        <v>50000249</v>
      </c>
      <c r="B276" s="88">
        <v>36402996</v>
      </c>
      <c r="C276" s="88" t="s">
        <v>154</v>
      </c>
      <c r="D276" s="88">
        <v>79119321</v>
      </c>
      <c r="E276" s="88">
        <v>31088113</v>
      </c>
      <c r="F276" s="89">
        <v>20151204</v>
      </c>
      <c r="G276" s="88" t="s">
        <v>286</v>
      </c>
      <c r="H276" s="90">
        <v>204462</v>
      </c>
      <c r="I276" s="89">
        <v>360200</v>
      </c>
      <c r="J276" s="89">
        <v>360200</v>
      </c>
      <c r="K276" s="90">
        <v>204462</v>
      </c>
      <c r="L276" s="90">
        <v>0</v>
      </c>
      <c r="M276" s="91"/>
    </row>
    <row r="277" spans="1:13" x14ac:dyDescent="0.25">
      <c r="A277" s="87">
        <v>50000249</v>
      </c>
      <c r="B277" s="88">
        <v>36637371</v>
      </c>
      <c r="C277" s="88" t="s">
        <v>154</v>
      </c>
      <c r="D277" s="88">
        <v>1052378924</v>
      </c>
      <c r="E277" s="88">
        <v>31436251</v>
      </c>
      <c r="F277" s="89">
        <v>20151204</v>
      </c>
      <c r="G277" s="88" t="s">
        <v>286</v>
      </c>
      <c r="H277" s="90">
        <v>3000000</v>
      </c>
      <c r="I277" s="89">
        <v>270108</v>
      </c>
      <c r="J277" s="89">
        <v>270108</v>
      </c>
      <c r="K277" s="90">
        <v>3000000</v>
      </c>
      <c r="L277" s="90">
        <v>0</v>
      </c>
      <c r="M277" s="91"/>
    </row>
    <row r="278" spans="1:13" x14ac:dyDescent="0.25">
      <c r="A278" s="87">
        <v>50000249</v>
      </c>
      <c r="B278" s="88">
        <v>38771838</v>
      </c>
      <c r="C278" s="88" t="s">
        <v>196</v>
      </c>
      <c r="D278" s="88">
        <v>1073239385</v>
      </c>
      <c r="E278" s="88">
        <v>31420114</v>
      </c>
      <c r="F278" s="89">
        <v>20151204</v>
      </c>
      <c r="G278" s="88" t="s">
        <v>286</v>
      </c>
      <c r="H278" s="90">
        <v>5000</v>
      </c>
      <c r="I278" s="89">
        <v>121204</v>
      </c>
      <c r="J278" s="89">
        <v>270102</v>
      </c>
      <c r="K278" s="90">
        <v>5000</v>
      </c>
      <c r="L278" s="90">
        <v>0</v>
      </c>
      <c r="M278" s="91"/>
    </row>
    <row r="279" spans="1:13" x14ac:dyDescent="0.25">
      <c r="A279" s="87">
        <v>50000249</v>
      </c>
      <c r="B279" s="88">
        <v>40901625</v>
      </c>
      <c r="C279" s="88" t="s">
        <v>154</v>
      </c>
      <c r="D279" s="88">
        <v>19389053</v>
      </c>
      <c r="E279" s="88">
        <v>32135826</v>
      </c>
      <c r="F279" s="89">
        <v>20151204</v>
      </c>
      <c r="G279" s="88" t="s">
        <v>286</v>
      </c>
      <c r="H279" s="90">
        <v>496700</v>
      </c>
      <c r="I279" s="89">
        <v>360200</v>
      </c>
      <c r="J279" s="89">
        <v>360200</v>
      </c>
      <c r="K279" s="90">
        <v>496700</v>
      </c>
      <c r="L279" s="90">
        <v>0</v>
      </c>
      <c r="M279" s="91"/>
    </row>
    <row r="280" spans="1:13" x14ac:dyDescent="0.25">
      <c r="A280" s="87">
        <v>50000249</v>
      </c>
      <c r="B280" s="88">
        <v>40901626</v>
      </c>
      <c r="C280" s="88" t="s">
        <v>154</v>
      </c>
      <c r="D280" s="88">
        <v>79268508</v>
      </c>
      <c r="E280" s="88">
        <v>79268508</v>
      </c>
      <c r="F280" s="89">
        <v>20151204</v>
      </c>
      <c r="G280" s="88" t="s">
        <v>286</v>
      </c>
      <c r="H280" s="90">
        <v>1024000</v>
      </c>
      <c r="I280" s="89">
        <v>360200</v>
      </c>
      <c r="J280" s="89">
        <v>360200</v>
      </c>
      <c r="K280" s="90">
        <v>1024000</v>
      </c>
      <c r="L280" s="90">
        <v>0</v>
      </c>
      <c r="M280" s="91"/>
    </row>
    <row r="281" spans="1:13" x14ac:dyDescent="0.25">
      <c r="A281" s="87">
        <v>50000249</v>
      </c>
      <c r="B281" s="88">
        <v>41267966</v>
      </c>
      <c r="C281" s="88" t="s">
        <v>225</v>
      </c>
      <c r="D281" s="88">
        <v>85435468</v>
      </c>
      <c r="E281" s="88">
        <v>30129320</v>
      </c>
      <c r="F281" s="89">
        <v>20151204</v>
      </c>
      <c r="G281" s="88" t="s">
        <v>286</v>
      </c>
      <c r="H281" s="90">
        <v>21700</v>
      </c>
      <c r="I281" s="89">
        <v>131401</v>
      </c>
      <c r="J281" s="89">
        <v>131401</v>
      </c>
      <c r="K281" s="90">
        <v>21700</v>
      </c>
      <c r="L281" s="90">
        <v>0</v>
      </c>
      <c r="M281" s="91"/>
    </row>
    <row r="282" spans="1:13" x14ac:dyDescent="0.25">
      <c r="A282" s="87">
        <v>50000249</v>
      </c>
      <c r="B282" s="88">
        <v>41467537</v>
      </c>
      <c r="C282" s="88" t="s">
        <v>154</v>
      </c>
      <c r="D282" s="88">
        <v>1048846509</v>
      </c>
      <c r="E282" s="88">
        <v>31022206</v>
      </c>
      <c r="F282" s="89">
        <v>20151204</v>
      </c>
      <c r="G282" s="88" t="s">
        <v>286</v>
      </c>
      <c r="H282" s="90">
        <v>136857</v>
      </c>
      <c r="I282" s="89">
        <v>360200</v>
      </c>
      <c r="J282" s="89">
        <v>360200</v>
      </c>
      <c r="K282" s="90">
        <v>136857</v>
      </c>
      <c r="L282" s="90">
        <v>0</v>
      </c>
      <c r="M282" s="91"/>
    </row>
    <row r="283" spans="1:13" x14ac:dyDescent="0.25">
      <c r="A283" s="87">
        <v>50000249</v>
      </c>
      <c r="B283" s="88">
        <v>41850705</v>
      </c>
      <c r="C283" s="88" t="s">
        <v>187</v>
      </c>
      <c r="D283" s="88">
        <v>40375419</v>
      </c>
      <c r="E283" s="88">
        <v>31245422</v>
      </c>
      <c r="F283" s="89">
        <v>20151204</v>
      </c>
      <c r="G283" s="88" t="s">
        <v>286</v>
      </c>
      <c r="H283" s="90">
        <v>200000</v>
      </c>
      <c r="I283" s="89">
        <v>360200</v>
      </c>
      <c r="J283" s="89">
        <v>360200</v>
      </c>
      <c r="K283" s="90">
        <v>200000</v>
      </c>
      <c r="L283" s="90">
        <v>0</v>
      </c>
      <c r="M283" s="91"/>
    </row>
    <row r="284" spans="1:13" x14ac:dyDescent="0.25">
      <c r="A284" s="87">
        <v>50000249</v>
      </c>
      <c r="B284" s="88">
        <v>41895372</v>
      </c>
      <c r="C284" s="88" t="s">
        <v>154</v>
      </c>
      <c r="D284" s="88">
        <v>52524832</v>
      </c>
      <c r="E284" s="88">
        <v>2463743</v>
      </c>
      <c r="F284" s="89">
        <v>20151204</v>
      </c>
      <c r="G284" s="88" t="s">
        <v>286</v>
      </c>
      <c r="H284" s="90">
        <v>31000</v>
      </c>
      <c r="I284" s="89">
        <v>270102</v>
      </c>
      <c r="J284" s="89">
        <v>270102</v>
      </c>
      <c r="K284" s="90">
        <v>31000</v>
      </c>
      <c r="L284" s="90">
        <v>0</v>
      </c>
      <c r="M284" s="91"/>
    </row>
    <row r="285" spans="1:13" x14ac:dyDescent="0.25">
      <c r="A285" s="87">
        <v>50000249</v>
      </c>
      <c r="B285" s="88">
        <v>42375413</v>
      </c>
      <c r="C285" s="88" t="s">
        <v>154</v>
      </c>
      <c r="D285" s="88">
        <v>900371367</v>
      </c>
      <c r="E285" s="88">
        <v>2841055</v>
      </c>
      <c r="F285" s="89">
        <v>20151204</v>
      </c>
      <c r="G285" s="88" t="s">
        <v>286</v>
      </c>
      <c r="H285" s="90">
        <v>1600</v>
      </c>
      <c r="I285" s="89">
        <v>270102</v>
      </c>
      <c r="J285" s="89">
        <v>270102</v>
      </c>
      <c r="K285" s="90">
        <v>1600</v>
      </c>
      <c r="L285" s="90">
        <v>0</v>
      </c>
      <c r="M285" s="91"/>
    </row>
    <row r="286" spans="1:13" x14ac:dyDescent="0.25">
      <c r="A286" s="87">
        <v>50000249</v>
      </c>
      <c r="B286" s="88">
        <v>42422095</v>
      </c>
      <c r="C286" s="88" t="s">
        <v>154</v>
      </c>
      <c r="D286" s="88">
        <v>80312351</v>
      </c>
      <c r="E286" s="88">
        <v>31122328</v>
      </c>
      <c r="F286" s="89">
        <v>20151204</v>
      </c>
      <c r="G286" s="88" t="s">
        <v>286</v>
      </c>
      <c r="H286" s="90">
        <v>5000</v>
      </c>
      <c r="I286" s="89">
        <v>121204</v>
      </c>
      <c r="J286" s="89">
        <v>270102</v>
      </c>
      <c r="K286" s="90">
        <v>5000</v>
      </c>
      <c r="L286" s="90">
        <v>0</v>
      </c>
      <c r="M286" s="91"/>
    </row>
    <row r="287" spans="1:13" x14ac:dyDescent="0.25">
      <c r="A287" s="87">
        <v>50000249</v>
      </c>
      <c r="B287" s="88">
        <v>42925135</v>
      </c>
      <c r="C287" s="88" t="s">
        <v>157</v>
      </c>
      <c r="D287" s="88">
        <v>1122402246</v>
      </c>
      <c r="E287" s="88">
        <v>30050684</v>
      </c>
      <c r="F287" s="89">
        <v>20151204</v>
      </c>
      <c r="G287" s="88" t="s">
        <v>286</v>
      </c>
      <c r="H287" s="90">
        <v>102700</v>
      </c>
      <c r="I287" s="89">
        <v>190101</v>
      </c>
      <c r="J287" s="89">
        <v>190101</v>
      </c>
      <c r="K287" s="90">
        <v>102700</v>
      </c>
      <c r="L287" s="90">
        <v>0</v>
      </c>
      <c r="M287" s="91"/>
    </row>
    <row r="288" spans="1:13" x14ac:dyDescent="0.25">
      <c r="A288" s="87">
        <v>50000249</v>
      </c>
      <c r="B288" s="88">
        <v>42925606</v>
      </c>
      <c r="C288" s="88" t="s">
        <v>157</v>
      </c>
      <c r="D288" s="88">
        <v>17950352</v>
      </c>
      <c r="E288" s="88">
        <v>5890911</v>
      </c>
      <c r="F288" s="89">
        <v>20151204</v>
      </c>
      <c r="G288" s="88" t="s">
        <v>286</v>
      </c>
      <c r="H288" s="90">
        <v>201900</v>
      </c>
      <c r="I288" s="89">
        <v>360200</v>
      </c>
      <c r="J288" s="89">
        <v>360200</v>
      </c>
      <c r="K288" s="90">
        <v>201900</v>
      </c>
      <c r="L288" s="90">
        <v>0</v>
      </c>
      <c r="M288" s="91"/>
    </row>
    <row r="289" spans="1:13" x14ac:dyDescent="0.25">
      <c r="A289" s="87">
        <v>50000249</v>
      </c>
      <c r="B289" s="88">
        <v>42942325</v>
      </c>
      <c r="C289" s="88" t="s">
        <v>214</v>
      </c>
      <c r="D289" s="88">
        <v>8999990902</v>
      </c>
      <c r="E289" s="88">
        <v>4206600</v>
      </c>
      <c r="F289" s="89">
        <v>20151204</v>
      </c>
      <c r="G289" s="88" t="s">
        <v>286</v>
      </c>
      <c r="H289" s="90">
        <v>9526326</v>
      </c>
      <c r="I289" s="89">
        <v>270919</v>
      </c>
      <c r="J289" s="89">
        <v>330101</v>
      </c>
      <c r="K289" s="90">
        <v>9526326</v>
      </c>
      <c r="L289" s="90">
        <v>0</v>
      </c>
      <c r="M289" s="91"/>
    </row>
    <row r="290" spans="1:13" x14ac:dyDescent="0.25">
      <c r="A290" s="87">
        <v>50000249</v>
      </c>
      <c r="B290" s="88">
        <v>43056031</v>
      </c>
      <c r="C290" s="88" t="s">
        <v>186</v>
      </c>
      <c r="D290" s="88">
        <v>22517415</v>
      </c>
      <c r="E290" s="88">
        <v>30022878</v>
      </c>
      <c r="F290" s="89">
        <v>20151204</v>
      </c>
      <c r="G290" s="88" t="s">
        <v>286</v>
      </c>
      <c r="H290" s="90">
        <v>233799</v>
      </c>
      <c r="I290" s="89">
        <v>360200</v>
      </c>
      <c r="J290" s="89">
        <v>360200</v>
      </c>
      <c r="K290" s="90">
        <v>233799</v>
      </c>
      <c r="L290" s="90">
        <v>0</v>
      </c>
      <c r="M290" s="91"/>
    </row>
    <row r="291" spans="1:13" x14ac:dyDescent="0.25">
      <c r="A291" s="87">
        <v>50000249</v>
      </c>
      <c r="B291" s="88">
        <v>44295990</v>
      </c>
      <c r="C291" s="88" t="s">
        <v>154</v>
      </c>
      <c r="D291" s="88">
        <v>72300035</v>
      </c>
      <c r="E291" s="88">
        <v>0</v>
      </c>
      <c r="F291" s="89">
        <v>20151204</v>
      </c>
      <c r="G291" s="88" t="s">
        <v>286</v>
      </c>
      <c r="H291" s="90">
        <v>4500</v>
      </c>
      <c r="I291" s="89">
        <v>131401</v>
      </c>
      <c r="J291" s="89">
        <v>131401</v>
      </c>
      <c r="K291" s="90">
        <v>4500</v>
      </c>
      <c r="L291" s="90">
        <v>0</v>
      </c>
      <c r="M291" s="91"/>
    </row>
    <row r="292" spans="1:13" x14ac:dyDescent="0.25">
      <c r="A292" s="87">
        <v>50000249</v>
      </c>
      <c r="B292" s="88">
        <v>45847020</v>
      </c>
      <c r="C292" s="88" t="s">
        <v>206</v>
      </c>
      <c r="D292" s="88">
        <v>8918551381</v>
      </c>
      <c r="E292" s="88">
        <v>7626246</v>
      </c>
      <c r="F292" s="89">
        <v>20151204</v>
      </c>
      <c r="G292" s="88" t="s">
        <v>286</v>
      </c>
      <c r="H292" s="90">
        <v>308508</v>
      </c>
      <c r="I292" s="89">
        <v>121255</v>
      </c>
      <c r="J292" s="89">
        <v>170101</v>
      </c>
      <c r="K292" s="90">
        <v>308508</v>
      </c>
      <c r="L292" s="90">
        <v>0</v>
      </c>
      <c r="M292" s="91"/>
    </row>
    <row r="293" spans="1:13" x14ac:dyDescent="0.25">
      <c r="A293" s="87">
        <v>50000249</v>
      </c>
      <c r="B293" s="88">
        <v>46085383</v>
      </c>
      <c r="C293" s="88" t="s">
        <v>168</v>
      </c>
      <c r="D293" s="88">
        <v>1122677332</v>
      </c>
      <c r="E293" s="88">
        <v>31547820</v>
      </c>
      <c r="F293" s="89">
        <v>20151204</v>
      </c>
      <c r="G293" s="88" t="s">
        <v>286</v>
      </c>
      <c r="H293" s="90">
        <v>5000</v>
      </c>
      <c r="I293" s="89">
        <v>121204</v>
      </c>
      <c r="J293" s="89">
        <v>270102</v>
      </c>
      <c r="K293" s="90">
        <v>5000</v>
      </c>
      <c r="L293" s="90">
        <v>0</v>
      </c>
      <c r="M293" s="91"/>
    </row>
    <row r="294" spans="1:13" x14ac:dyDescent="0.25">
      <c r="A294" s="87">
        <v>50000249</v>
      </c>
      <c r="B294" s="88">
        <v>47491850</v>
      </c>
      <c r="C294" s="88" t="s">
        <v>154</v>
      </c>
      <c r="D294" s="88">
        <v>53140036</v>
      </c>
      <c r="E294" s="88">
        <v>7454647</v>
      </c>
      <c r="F294" s="89">
        <v>20151204</v>
      </c>
      <c r="G294" s="88" t="s">
        <v>286</v>
      </c>
      <c r="H294" s="90">
        <v>5000</v>
      </c>
      <c r="I294" s="89">
        <v>121204</v>
      </c>
      <c r="J294" s="89">
        <v>270102</v>
      </c>
      <c r="K294" s="90">
        <v>5000</v>
      </c>
      <c r="L294" s="90">
        <v>0</v>
      </c>
      <c r="M294" s="91"/>
    </row>
    <row r="295" spans="1:13" x14ac:dyDescent="0.25">
      <c r="A295" s="87">
        <v>50000249</v>
      </c>
      <c r="B295" s="88">
        <v>740040</v>
      </c>
      <c r="C295" s="88" t="s">
        <v>212</v>
      </c>
      <c r="D295" s="88">
        <v>1039448079</v>
      </c>
      <c r="E295" s="88">
        <v>31376460</v>
      </c>
      <c r="F295" s="89">
        <v>20151207</v>
      </c>
      <c r="G295" s="88" t="s">
        <v>286</v>
      </c>
      <c r="H295" s="90">
        <v>107400</v>
      </c>
      <c r="I295" s="89">
        <v>190101</v>
      </c>
      <c r="J295" s="89">
        <v>190101</v>
      </c>
      <c r="K295" s="90">
        <v>107400</v>
      </c>
      <c r="L295" s="90">
        <v>0</v>
      </c>
      <c r="M295" s="91"/>
    </row>
    <row r="296" spans="1:13" x14ac:dyDescent="0.25">
      <c r="A296" s="87">
        <v>50000249</v>
      </c>
      <c r="B296" s="88">
        <v>742263</v>
      </c>
      <c r="C296" s="88" t="s">
        <v>212</v>
      </c>
      <c r="D296" s="88">
        <v>42865193</v>
      </c>
      <c r="E296" s="88">
        <v>3360832</v>
      </c>
      <c r="F296" s="89">
        <v>20151207</v>
      </c>
      <c r="G296" s="88" t="s">
        <v>286</v>
      </c>
      <c r="H296" s="90">
        <v>500000</v>
      </c>
      <c r="I296" s="89">
        <v>131401</v>
      </c>
      <c r="J296" s="89">
        <v>131401</v>
      </c>
      <c r="K296" s="90">
        <v>500000</v>
      </c>
      <c r="L296" s="90">
        <v>0</v>
      </c>
      <c r="M296" s="91"/>
    </row>
    <row r="297" spans="1:13" x14ac:dyDescent="0.25">
      <c r="A297" s="87">
        <v>50000249</v>
      </c>
      <c r="B297" s="88">
        <v>882786</v>
      </c>
      <c r="C297" s="88" t="s">
        <v>184</v>
      </c>
      <c r="D297" s="88">
        <v>41919099</v>
      </c>
      <c r="E297" s="88">
        <v>31469710</v>
      </c>
      <c r="F297" s="89">
        <v>20151207</v>
      </c>
      <c r="G297" s="88" t="s">
        <v>286</v>
      </c>
      <c r="H297" s="90">
        <v>52000</v>
      </c>
      <c r="I297" s="89">
        <v>360200</v>
      </c>
      <c r="J297" s="89">
        <v>360200</v>
      </c>
      <c r="K297" s="90">
        <v>52000</v>
      </c>
      <c r="L297" s="90">
        <v>0</v>
      </c>
      <c r="M297" s="91"/>
    </row>
    <row r="298" spans="1:13" x14ac:dyDescent="0.25">
      <c r="A298" s="87"/>
      <c r="B298" s="88"/>
      <c r="C298" s="88"/>
      <c r="D298" s="88"/>
      <c r="E298" s="88"/>
      <c r="F298" s="89">
        <v>20151204</v>
      </c>
      <c r="G298" s="88"/>
      <c r="H298" s="90"/>
      <c r="I298" s="89"/>
      <c r="J298" s="89">
        <v>0</v>
      </c>
      <c r="K298" s="90">
        <v>0</v>
      </c>
      <c r="L298" s="90">
        <v>392098224.70999998</v>
      </c>
      <c r="M298" s="91"/>
    </row>
    <row r="299" spans="1:13" x14ac:dyDescent="0.25">
      <c r="A299" s="87">
        <v>50</v>
      </c>
      <c r="B299" s="88">
        <v>887786</v>
      </c>
      <c r="C299" s="88" t="s">
        <v>173</v>
      </c>
      <c r="D299" s="88">
        <v>8001658045</v>
      </c>
      <c r="E299" s="88">
        <v>7422309</v>
      </c>
      <c r="F299" s="89">
        <v>20151207</v>
      </c>
      <c r="G299" s="88" t="s">
        <v>286</v>
      </c>
      <c r="H299" s="90">
        <v>2651748</v>
      </c>
      <c r="I299" s="89">
        <v>270108</v>
      </c>
      <c r="J299" s="89">
        <v>270108</v>
      </c>
      <c r="K299" s="90">
        <v>2651748</v>
      </c>
      <c r="L299" s="90">
        <v>0</v>
      </c>
      <c r="M299" s="91"/>
    </row>
    <row r="300" spans="1:13" x14ac:dyDescent="0.25">
      <c r="A300" s="87">
        <v>50</v>
      </c>
      <c r="B300" s="88">
        <v>887787</v>
      </c>
      <c r="C300" s="88" t="s">
        <v>173</v>
      </c>
      <c r="D300" s="88">
        <v>8001658045</v>
      </c>
      <c r="E300" s="88">
        <v>7422309</v>
      </c>
      <c r="F300" s="89">
        <v>20151207</v>
      </c>
      <c r="G300" s="88" t="s">
        <v>286</v>
      </c>
      <c r="H300" s="90">
        <v>172238</v>
      </c>
      <c r="I300" s="89">
        <v>270108</v>
      </c>
      <c r="J300" s="89">
        <v>270108</v>
      </c>
      <c r="K300" s="90">
        <v>172238</v>
      </c>
      <c r="L300" s="90">
        <v>0</v>
      </c>
      <c r="M300" s="91"/>
    </row>
    <row r="301" spans="1:13" x14ac:dyDescent="0.25">
      <c r="A301" s="87">
        <v>50</v>
      </c>
      <c r="B301" s="88">
        <v>916439</v>
      </c>
      <c r="C301" s="88" t="s">
        <v>154</v>
      </c>
      <c r="D301" s="88">
        <v>53140036</v>
      </c>
      <c r="E301" s="88">
        <v>31433176</v>
      </c>
      <c r="F301" s="89">
        <v>20151207</v>
      </c>
      <c r="G301" s="88" t="s">
        <v>286</v>
      </c>
      <c r="H301" s="90">
        <v>5000</v>
      </c>
      <c r="I301" s="89">
        <v>121204</v>
      </c>
      <c r="J301" s="89">
        <v>270102</v>
      </c>
      <c r="K301" s="90">
        <v>5000</v>
      </c>
      <c r="L301" s="90">
        <v>0</v>
      </c>
      <c r="M301" s="91"/>
    </row>
    <row r="302" spans="1:13" x14ac:dyDescent="0.25">
      <c r="A302" s="87">
        <v>50</v>
      </c>
      <c r="B302" s="88">
        <v>916443</v>
      </c>
      <c r="C302" s="88" t="s">
        <v>154</v>
      </c>
      <c r="D302" s="88">
        <v>1018407994</v>
      </c>
      <c r="E302" s="88">
        <v>5374732</v>
      </c>
      <c r="F302" s="89">
        <v>20151207</v>
      </c>
      <c r="G302" s="88" t="s">
        <v>286</v>
      </c>
      <c r="H302" s="90">
        <v>5000</v>
      </c>
      <c r="I302" s="89">
        <v>121204</v>
      </c>
      <c r="J302" s="89">
        <v>270102</v>
      </c>
      <c r="K302" s="90">
        <v>5000</v>
      </c>
      <c r="L302" s="90">
        <v>0</v>
      </c>
      <c r="M302" s="91"/>
    </row>
    <row r="303" spans="1:13" x14ac:dyDescent="0.25">
      <c r="A303" s="87">
        <v>50</v>
      </c>
      <c r="B303" s="88">
        <v>916448</v>
      </c>
      <c r="C303" s="88" t="s">
        <v>154</v>
      </c>
      <c r="D303" s="88">
        <v>1018420662</v>
      </c>
      <c r="E303" s="88">
        <v>30137192</v>
      </c>
      <c r="F303" s="89">
        <v>20151207</v>
      </c>
      <c r="G303" s="88" t="s">
        <v>286</v>
      </c>
      <c r="H303" s="90">
        <v>2400</v>
      </c>
      <c r="I303" s="89">
        <v>270102</v>
      </c>
      <c r="J303" s="89">
        <v>270102</v>
      </c>
      <c r="K303" s="90">
        <v>2400</v>
      </c>
      <c r="L303" s="90">
        <v>0</v>
      </c>
      <c r="M303" s="91"/>
    </row>
    <row r="304" spans="1:13" x14ac:dyDescent="0.25">
      <c r="A304" s="87">
        <v>50</v>
      </c>
      <c r="B304" s="88">
        <v>916449</v>
      </c>
      <c r="C304" s="88" t="s">
        <v>154</v>
      </c>
      <c r="D304" s="88">
        <v>1018420662</v>
      </c>
      <c r="E304" s="88">
        <v>30137192</v>
      </c>
      <c r="F304" s="89">
        <v>20151207</v>
      </c>
      <c r="G304" s="88" t="s">
        <v>286</v>
      </c>
      <c r="H304" s="90">
        <v>2100</v>
      </c>
      <c r="I304" s="89">
        <v>270102</v>
      </c>
      <c r="J304" s="89">
        <v>270102</v>
      </c>
      <c r="K304" s="90">
        <v>2100</v>
      </c>
      <c r="L304" s="90">
        <v>0</v>
      </c>
      <c r="M304" s="91"/>
    </row>
    <row r="305" spans="1:13" x14ac:dyDescent="0.25">
      <c r="A305" s="87">
        <v>50</v>
      </c>
      <c r="B305" s="88">
        <v>916450</v>
      </c>
      <c r="C305" s="88" t="s">
        <v>154</v>
      </c>
      <c r="D305" s="88">
        <v>1075242562</v>
      </c>
      <c r="E305" s="88">
        <v>31653596</v>
      </c>
      <c r="F305" s="89">
        <v>20151207</v>
      </c>
      <c r="G305" s="88" t="s">
        <v>286</v>
      </c>
      <c r="H305" s="90">
        <v>5000</v>
      </c>
      <c r="I305" s="89">
        <v>121204</v>
      </c>
      <c r="J305" s="89">
        <v>270102</v>
      </c>
      <c r="K305" s="90">
        <v>5000</v>
      </c>
      <c r="L305" s="90">
        <v>0</v>
      </c>
      <c r="M305" s="91"/>
    </row>
    <row r="306" spans="1:13" x14ac:dyDescent="0.25">
      <c r="A306" s="87">
        <v>50</v>
      </c>
      <c r="B306" s="88">
        <v>916452</v>
      </c>
      <c r="C306" s="88" t="s">
        <v>154</v>
      </c>
      <c r="D306" s="88">
        <v>1018420662</v>
      </c>
      <c r="E306" s="88">
        <v>30137192</v>
      </c>
      <c r="F306" s="89">
        <v>20151207</v>
      </c>
      <c r="G306" s="88" t="s">
        <v>286</v>
      </c>
      <c r="H306" s="90">
        <v>3700</v>
      </c>
      <c r="I306" s="89">
        <v>270102</v>
      </c>
      <c r="J306" s="89">
        <v>270102</v>
      </c>
      <c r="K306" s="90">
        <v>3700</v>
      </c>
      <c r="L306" s="90">
        <v>0</v>
      </c>
      <c r="M306" s="91"/>
    </row>
    <row r="307" spans="1:13" x14ac:dyDescent="0.25">
      <c r="A307" s="87">
        <v>50</v>
      </c>
      <c r="B307" s="88">
        <v>916454</v>
      </c>
      <c r="C307" s="88" t="s">
        <v>154</v>
      </c>
      <c r="D307" s="88">
        <v>1018420662</v>
      </c>
      <c r="E307" s="88">
        <v>30137192</v>
      </c>
      <c r="F307" s="89">
        <v>20151207</v>
      </c>
      <c r="G307" s="88" t="s">
        <v>286</v>
      </c>
      <c r="H307" s="90">
        <v>5000</v>
      </c>
      <c r="I307" s="89">
        <v>270102</v>
      </c>
      <c r="J307" s="89">
        <v>270102</v>
      </c>
      <c r="K307" s="90">
        <v>5000</v>
      </c>
      <c r="L307" s="90">
        <v>0</v>
      </c>
      <c r="M307" s="91"/>
    </row>
    <row r="308" spans="1:13" x14ac:dyDescent="0.25">
      <c r="A308" s="87">
        <v>50</v>
      </c>
      <c r="B308" s="88">
        <v>916455</v>
      </c>
      <c r="C308" s="88" t="s">
        <v>154</v>
      </c>
      <c r="D308" s="88">
        <v>1018420662</v>
      </c>
      <c r="E308" s="88">
        <v>30137192</v>
      </c>
      <c r="F308" s="89">
        <v>20151207</v>
      </c>
      <c r="G308" s="88" t="s">
        <v>286</v>
      </c>
      <c r="H308" s="90">
        <v>1500</v>
      </c>
      <c r="I308" s="89">
        <v>270102</v>
      </c>
      <c r="J308" s="89">
        <v>270102</v>
      </c>
      <c r="K308" s="90">
        <v>1500</v>
      </c>
      <c r="L308" s="90">
        <v>0</v>
      </c>
      <c r="M308" s="91"/>
    </row>
    <row r="309" spans="1:13" x14ac:dyDescent="0.25">
      <c r="A309" s="87">
        <v>50</v>
      </c>
      <c r="B309" s="88">
        <v>916456</v>
      </c>
      <c r="C309" s="88" t="s">
        <v>154</v>
      </c>
      <c r="D309" s="88">
        <v>1018420662</v>
      </c>
      <c r="E309" s="88">
        <v>30137192</v>
      </c>
      <c r="F309" s="89">
        <v>20151207</v>
      </c>
      <c r="G309" s="88" t="s">
        <v>286</v>
      </c>
      <c r="H309" s="90">
        <v>4900</v>
      </c>
      <c r="I309" s="89">
        <v>270102</v>
      </c>
      <c r="J309" s="89">
        <v>270102</v>
      </c>
      <c r="K309" s="90">
        <v>4900</v>
      </c>
      <c r="L309" s="90">
        <v>0</v>
      </c>
      <c r="M309" s="91"/>
    </row>
    <row r="310" spans="1:13" x14ac:dyDescent="0.25">
      <c r="A310" s="87">
        <v>50</v>
      </c>
      <c r="B310" s="88">
        <v>916457</v>
      </c>
      <c r="C310" s="88" t="s">
        <v>154</v>
      </c>
      <c r="D310" s="88">
        <v>1018420662</v>
      </c>
      <c r="E310" s="88">
        <v>30137192</v>
      </c>
      <c r="F310" s="89">
        <v>20151207</v>
      </c>
      <c r="G310" s="88" t="s">
        <v>286</v>
      </c>
      <c r="H310" s="90">
        <v>3500</v>
      </c>
      <c r="I310" s="89">
        <v>270102</v>
      </c>
      <c r="J310" s="89">
        <v>270102</v>
      </c>
      <c r="K310" s="90">
        <v>3500</v>
      </c>
      <c r="L310" s="90">
        <v>0</v>
      </c>
      <c r="M310" s="91"/>
    </row>
    <row r="311" spans="1:13" x14ac:dyDescent="0.25">
      <c r="A311" s="87">
        <v>50</v>
      </c>
      <c r="B311" s="88">
        <v>916458</v>
      </c>
      <c r="C311" s="88" t="s">
        <v>154</v>
      </c>
      <c r="D311" s="88">
        <v>1083865827</v>
      </c>
      <c r="E311" s="88">
        <v>31034467</v>
      </c>
      <c r="F311" s="89">
        <v>20151207</v>
      </c>
      <c r="G311" s="88" t="s">
        <v>286</v>
      </c>
      <c r="H311" s="90">
        <v>5000</v>
      </c>
      <c r="I311" s="89">
        <v>121204</v>
      </c>
      <c r="J311" s="89">
        <v>270102</v>
      </c>
      <c r="K311" s="90">
        <v>5000</v>
      </c>
      <c r="L311" s="90">
        <v>0</v>
      </c>
      <c r="M311" s="91"/>
    </row>
    <row r="312" spans="1:13" x14ac:dyDescent="0.25">
      <c r="A312" s="87">
        <v>50</v>
      </c>
      <c r="B312" s="88">
        <v>1062425</v>
      </c>
      <c r="C312" s="88" t="s">
        <v>160</v>
      </c>
      <c r="D312" s="88">
        <v>4343720</v>
      </c>
      <c r="E312" s="88">
        <v>31766002</v>
      </c>
      <c r="F312" s="89">
        <v>20151207</v>
      </c>
      <c r="G312" s="88" t="s">
        <v>286</v>
      </c>
      <c r="H312" s="90">
        <v>644800</v>
      </c>
      <c r="I312" s="89">
        <v>131401</v>
      </c>
      <c r="J312" s="89">
        <v>131401</v>
      </c>
      <c r="K312" s="90">
        <v>644800</v>
      </c>
      <c r="L312" s="90">
        <v>0</v>
      </c>
      <c r="M312" s="91"/>
    </row>
    <row r="313" spans="1:13" x14ac:dyDescent="0.25">
      <c r="A313" s="87">
        <v>50</v>
      </c>
      <c r="B313" s="88">
        <v>1267401</v>
      </c>
      <c r="C313" s="88" t="s">
        <v>180</v>
      </c>
      <c r="D313" s="88">
        <v>1066181843</v>
      </c>
      <c r="E313" s="88">
        <v>30124836</v>
      </c>
      <c r="F313" s="89">
        <v>20151207</v>
      </c>
      <c r="G313" s="88" t="s">
        <v>286</v>
      </c>
      <c r="H313" s="90">
        <v>5000</v>
      </c>
      <c r="I313" s="89">
        <v>121204</v>
      </c>
      <c r="J313" s="89">
        <v>270102</v>
      </c>
      <c r="K313" s="90">
        <v>5000</v>
      </c>
      <c r="L313" s="90">
        <v>0</v>
      </c>
      <c r="M313" s="91"/>
    </row>
    <row r="314" spans="1:13" x14ac:dyDescent="0.25">
      <c r="A314" s="87">
        <v>50</v>
      </c>
      <c r="B314" s="88">
        <v>1306064</v>
      </c>
      <c r="C314" s="88" t="s">
        <v>183</v>
      </c>
      <c r="D314" s="88">
        <v>4779898</v>
      </c>
      <c r="E314" s="88">
        <v>31827085</v>
      </c>
      <c r="F314" s="89">
        <v>20151207</v>
      </c>
      <c r="G314" s="88" t="s">
        <v>286</v>
      </c>
      <c r="H314" s="90">
        <v>200000</v>
      </c>
      <c r="I314" s="89">
        <v>121275</v>
      </c>
      <c r="J314" s="89">
        <v>150112</v>
      </c>
      <c r="K314" s="90">
        <v>200000</v>
      </c>
      <c r="L314" s="90">
        <v>0</v>
      </c>
      <c r="M314" s="91"/>
    </row>
    <row r="315" spans="1:13" x14ac:dyDescent="0.25">
      <c r="A315" s="87">
        <v>50</v>
      </c>
      <c r="B315" s="88">
        <v>1306107</v>
      </c>
      <c r="C315" s="88" t="s">
        <v>183</v>
      </c>
      <c r="D315" s="88">
        <v>16489844</v>
      </c>
      <c r="E315" s="88">
        <v>31368812</v>
      </c>
      <c r="F315" s="89">
        <v>20151207</v>
      </c>
      <c r="G315" s="88" t="s">
        <v>286</v>
      </c>
      <c r="H315" s="90">
        <v>150000</v>
      </c>
      <c r="I315" s="89">
        <v>121275</v>
      </c>
      <c r="J315" s="89">
        <v>150112</v>
      </c>
      <c r="K315" s="90">
        <v>150000</v>
      </c>
      <c r="L315" s="90">
        <v>0</v>
      </c>
      <c r="M315" s="91"/>
    </row>
    <row r="316" spans="1:13" x14ac:dyDescent="0.25">
      <c r="A316" s="87">
        <v>50</v>
      </c>
      <c r="B316" s="88">
        <v>1401659</v>
      </c>
      <c r="C316" s="88" t="s">
        <v>154</v>
      </c>
      <c r="D316" s="88">
        <v>1023919182</v>
      </c>
      <c r="E316" s="88">
        <v>30062618</v>
      </c>
      <c r="F316" s="89">
        <v>20151207</v>
      </c>
      <c r="G316" s="88" t="s">
        <v>286</v>
      </c>
      <c r="H316" s="90">
        <v>5000</v>
      </c>
      <c r="I316" s="89">
        <v>121204</v>
      </c>
      <c r="J316" s="89">
        <v>270102</v>
      </c>
      <c r="K316" s="90">
        <v>5000</v>
      </c>
      <c r="L316" s="90">
        <v>0</v>
      </c>
      <c r="M316" s="91"/>
    </row>
    <row r="317" spans="1:13" x14ac:dyDescent="0.25">
      <c r="A317" s="87">
        <v>50</v>
      </c>
      <c r="B317" s="88">
        <v>1453225</v>
      </c>
      <c r="C317" s="88" t="s">
        <v>154</v>
      </c>
      <c r="D317" s="88">
        <v>17321886</v>
      </c>
      <c r="E317" s="88">
        <v>31022372</v>
      </c>
      <c r="F317" s="89">
        <v>20151207</v>
      </c>
      <c r="G317" s="88" t="s">
        <v>286</v>
      </c>
      <c r="H317" s="90">
        <v>64435</v>
      </c>
      <c r="I317" s="89">
        <v>121225</v>
      </c>
      <c r="J317" s="89">
        <v>250101</v>
      </c>
      <c r="K317" s="90">
        <v>64435</v>
      </c>
      <c r="L317" s="90">
        <v>0</v>
      </c>
      <c r="M317" s="91"/>
    </row>
    <row r="318" spans="1:13" x14ac:dyDescent="0.25">
      <c r="A318" s="87">
        <v>50</v>
      </c>
      <c r="B318" s="88">
        <v>1453229</v>
      </c>
      <c r="C318" s="88" t="s">
        <v>154</v>
      </c>
      <c r="D318" s="88">
        <v>52198036</v>
      </c>
      <c r="E318" s="88">
        <v>31342346</v>
      </c>
      <c r="F318" s="89">
        <v>20151207</v>
      </c>
      <c r="G318" s="88" t="s">
        <v>286</v>
      </c>
      <c r="H318" s="90">
        <v>17000</v>
      </c>
      <c r="I318" s="89">
        <v>121225</v>
      </c>
      <c r="J318" s="89">
        <v>250101</v>
      </c>
      <c r="K318" s="90">
        <v>17000</v>
      </c>
      <c r="L318" s="90">
        <v>0</v>
      </c>
      <c r="M318" s="91"/>
    </row>
    <row r="319" spans="1:13" x14ac:dyDescent="0.25">
      <c r="A319" s="87">
        <v>50</v>
      </c>
      <c r="B319" s="88">
        <v>1453230</v>
      </c>
      <c r="C319" s="88" t="s">
        <v>154</v>
      </c>
      <c r="D319" s="88">
        <v>19486544</v>
      </c>
      <c r="E319" s="88">
        <v>31342346</v>
      </c>
      <c r="F319" s="89">
        <v>20151207</v>
      </c>
      <c r="G319" s="88" t="s">
        <v>286</v>
      </c>
      <c r="H319" s="90">
        <v>3000</v>
      </c>
      <c r="I319" s="89">
        <v>121225</v>
      </c>
      <c r="J319" s="89">
        <v>250101</v>
      </c>
      <c r="K319" s="90">
        <v>3000</v>
      </c>
      <c r="L319" s="90">
        <v>0</v>
      </c>
      <c r="M319" s="91"/>
    </row>
    <row r="320" spans="1:13" x14ac:dyDescent="0.25">
      <c r="A320" s="87">
        <v>50</v>
      </c>
      <c r="B320" s="88">
        <v>1454130</v>
      </c>
      <c r="C320" s="88" t="s">
        <v>154</v>
      </c>
      <c r="D320" s="88">
        <v>52293028</v>
      </c>
      <c r="E320" s="88">
        <v>30077599</v>
      </c>
      <c r="F320" s="89">
        <v>20151207</v>
      </c>
      <c r="G320" s="88" t="s">
        <v>286</v>
      </c>
      <c r="H320" s="90">
        <v>95913</v>
      </c>
      <c r="I320" s="89">
        <v>121225</v>
      </c>
      <c r="J320" s="89">
        <v>250101</v>
      </c>
      <c r="K320" s="90">
        <v>95913</v>
      </c>
      <c r="L320" s="90">
        <v>0</v>
      </c>
      <c r="M320" s="91"/>
    </row>
    <row r="321" spans="1:13" x14ac:dyDescent="0.25">
      <c r="A321" s="87">
        <v>50</v>
      </c>
      <c r="B321" s="88">
        <v>1679707</v>
      </c>
      <c r="C321" s="88" t="s">
        <v>171</v>
      </c>
      <c r="D321" s="88">
        <v>14989825</v>
      </c>
      <c r="E321" s="88">
        <v>3300727</v>
      </c>
      <c r="F321" s="89">
        <v>20151207</v>
      </c>
      <c r="G321" s="88" t="s">
        <v>286</v>
      </c>
      <c r="H321" s="90">
        <v>251000</v>
      </c>
      <c r="I321" s="89">
        <v>131401</v>
      </c>
      <c r="J321" s="89">
        <v>131401</v>
      </c>
      <c r="K321" s="90">
        <v>251000</v>
      </c>
      <c r="L321" s="90">
        <v>0</v>
      </c>
      <c r="M321" s="91"/>
    </row>
    <row r="322" spans="1:13" x14ac:dyDescent="0.25">
      <c r="A322" s="87">
        <v>50</v>
      </c>
      <c r="B322" s="88">
        <v>1745627</v>
      </c>
      <c r="C322" s="88" t="s">
        <v>181</v>
      </c>
      <c r="D322" s="88">
        <v>1053828364</v>
      </c>
      <c r="E322" s="88">
        <v>10538283</v>
      </c>
      <c r="F322" s="89">
        <v>20151207</v>
      </c>
      <c r="G322" s="88" t="s">
        <v>286</v>
      </c>
      <c r="H322" s="90">
        <v>5000</v>
      </c>
      <c r="I322" s="89">
        <v>121204</v>
      </c>
      <c r="J322" s="89">
        <v>270102</v>
      </c>
      <c r="K322" s="90">
        <v>5000</v>
      </c>
      <c r="L322" s="90">
        <v>0</v>
      </c>
      <c r="M322" s="91"/>
    </row>
    <row r="323" spans="1:13" x14ac:dyDescent="0.25">
      <c r="A323" s="87">
        <v>50</v>
      </c>
      <c r="B323" s="88">
        <v>1746269</v>
      </c>
      <c r="C323" s="88" t="s">
        <v>181</v>
      </c>
      <c r="D323" s="88">
        <v>10260454</v>
      </c>
      <c r="E323" s="88">
        <v>8802032</v>
      </c>
      <c r="F323" s="89">
        <v>20151207</v>
      </c>
      <c r="G323" s="88" t="s">
        <v>286</v>
      </c>
      <c r="H323" s="90">
        <v>248350</v>
      </c>
      <c r="I323" s="89">
        <v>360200</v>
      </c>
      <c r="J323" s="89">
        <v>360200</v>
      </c>
      <c r="K323" s="90">
        <v>248350</v>
      </c>
      <c r="L323" s="90">
        <v>0</v>
      </c>
      <c r="M323" s="91"/>
    </row>
    <row r="324" spans="1:13" x14ac:dyDescent="0.25">
      <c r="A324" s="87">
        <v>50</v>
      </c>
      <c r="B324" s="88">
        <v>1746361</v>
      </c>
      <c r="C324" s="88" t="s">
        <v>181</v>
      </c>
      <c r="D324" s="88">
        <v>25157919</v>
      </c>
      <c r="E324" s="88">
        <v>8866649</v>
      </c>
      <c r="F324" s="89">
        <v>20151207</v>
      </c>
      <c r="G324" s="88" t="s">
        <v>286</v>
      </c>
      <c r="H324" s="90">
        <v>130064</v>
      </c>
      <c r="I324" s="89">
        <v>360200</v>
      </c>
      <c r="J324" s="89">
        <v>360200</v>
      </c>
      <c r="K324" s="90">
        <v>130064</v>
      </c>
      <c r="L324" s="90">
        <v>0</v>
      </c>
      <c r="M324" s="91"/>
    </row>
    <row r="325" spans="1:13" x14ac:dyDescent="0.25">
      <c r="A325" s="87">
        <v>50</v>
      </c>
      <c r="B325" s="88">
        <v>1746362</v>
      </c>
      <c r="C325" s="88" t="s">
        <v>181</v>
      </c>
      <c r="D325" s="88">
        <v>10284260</v>
      </c>
      <c r="E325" s="88">
        <v>87446791</v>
      </c>
      <c r="F325" s="89">
        <v>20151207</v>
      </c>
      <c r="G325" s="88" t="s">
        <v>286</v>
      </c>
      <c r="H325" s="90">
        <v>273426</v>
      </c>
      <c r="I325" s="89">
        <v>360200</v>
      </c>
      <c r="J325" s="89">
        <v>360200</v>
      </c>
      <c r="K325" s="90">
        <v>273426</v>
      </c>
      <c r="L325" s="90">
        <v>0</v>
      </c>
      <c r="M325" s="91"/>
    </row>
    <row r="326" spans="1:13" x14ac:dyDescent="0.25">
      <c r="A326" s="87">
        <v>50</v>
      </c>
      <c r="B326" s="88">
        <v>1746363</v>
      </c>
      <c r="C326" s="88" t="s">
        <v>181</v>
      </c>
      <c r="D326" s="88">
        <v>1053844442</v>
      </c>
      <c r="E326" s="88">
        <v>31130299</v>
      </c>
      <c r="F326" s="89">
        <v>20151207</v>
      </c>
      <c r="G326" s="88" t="s">
        <v>286</v>
      </c>
      <c r="H326" s="90">
        <v>234100</v>
      </c>
      <c r="I326" s="89">
        <v>360200</v>
      </c>
      <c r="J326" s="89">
        <v>360200</v>
      </c>
      <c r="K326" s="90">
        <v>234100</v>
      </c>
      <c r="L326" s="90">
        <v>0</v>
      </c>
      <c r="M326" s="91"/>
    </row>
    <row r="327" spans="1:13" x14ac:dyDescent="0.25">
      <c r="A327" s="87">
        <v>50</v>
      </c>
      <c r="B327" s="88">
        <v>1746365</v>
      </c>
      <c r="C327" s="88" t="s">
        <v>181</v>
      </c>
      <c r="D327" s="88">
        <v>15988713</v>
      </c>
      <c r="E327" s="88">
        <v>31045113</v>
      </c>
      <c r="F327" s="89">
        <v>20151207</v>
      </c>
      <c r="G327" s="88" t="s">
        <v>286</v>
      </c>
      <c r="H327" s="90">
        <v>303945</v>
      </c>
      <c r="I327" s="89">
        <v>360200</v>
      </c>
      <c r="J327" s="89">
        <v>360200</v>
      </c>
      <c r="K327" s="90">
        <v>303945</v>
      </c>
      <c r="L327" s="90">
        <v>0</v>
      </c>
      <c r="M327" s="91"/>
    </row>
    <row r="328" spans="1:13" x14ac:dyDescent="0.25">
      <c r="A328" s="87">
        <v>50</v>
      </c>
      <c r="B328" s="88">
        <v>1746366</v>
      </c>
      <c r="C328" s="88" t="s">
        <v>181</v>
      </c>
      <c r="D328" s="88">
        <v>15988713</v>
      </c>
      <c r="E328" s="88">
        <v>31045113</v>
      </c>
      <c r="F328" s="89">
        <v>20151207</v>
      </c>
      <c r="G328" s="88" t="s">
        <v>286</v>
      </c>
      <c r="H328" s="90">
        <v>204630</v>
      </c>
      <c r="I328" s="89">
        <v>360200</v>
      </c>
      <c r="J328" s="89">
        <v>360200</v>
      </c>
      <c r="K328" s="90">
        <v>204630</v>
      </c>
      <c r="L328" s="90">
        <v>0</v>
      </c>
      <c r="M328" s="91"/>
    </row>
    <row r="329" spans="1:13" x14ac:dyDescent="0.25">
      <c r="A329" s="87">
        <v>50</v>
      </c>
      <c r="B329" s="88">
        <v>1898579</v>
      </c>
      <c r="C329" s="88" t="s">
        <v>172</v>
      </c>
      <c r="D329" s="88">
        <v>1075242562</v>
      </c>
      <c r="E329" s="88">
        <v>31653596</v>
      </c>
      <c r="F329" s="89">
        <v>20151207</v>
      </c>
      <c r="G329" s="88" t="s">
        <v>286</v>
      </c>
      <c r="H329" s="90">
        <v>5000</v>
      </c>
      <c r="I329" s="89">
        <v>121204</v>
      </c>
      <c r="J329" s="89">
        <v>270102</v>
      </c>
      <c r="K329" s="90">
        <v>5000</v>
      </c>
      <c r="L329" s="90">
        <v>0</v>
      </c>
      <c r="M329" s="91"/>
    </row>
    <row r="330" spans="1:13" x14ac:dyDescent="0.25">
      <c r="A330" s="87">
        <v>50</v>
      </c>
      <c r="B330" s="88">
        <v>2086031</v>
      </c>
      <c r="C330" s="88" t="s">
        <v>195</v>
      </c>
      <c r="D330" s="88">
        <v>8190003360</v>
      </c>
      <c r="E330" s="88">
        <v>4301867</v>
      </c>
      <c r="F330" s="89">
        <v>20151207</v>
      </c>
      <c r="G330" s="88" t="s">
        <v>286</v>
      </c>
      <c r="H330" s="90">
        <v>600000</v>
      </c>
      <c r="I330" s="89">
        <v>121275</v>
      </c>
      <c r="J330" s="89">
        <v>150112</v>
      </c>
      <c r="K330" s="90">
        <v>600000</v>
      </c>
      <c r="L330" s="90">
        <v>0</v>
      </c>
      <c r="M330" s="91"/>
    </row>
    <row r="331" spans="1:13" x14ac:dyDescent="0.25">
      <c r="A331" s="87">
        <v>50</v>
      </c>
      <c r="B331" s="88">
        <v>2086035</v>
      </c>
      <c r="C331" s="88" t="s">
        <v>195</v>
      </c>
      <c r="D331" s="88">
        <v>12551504</v>
      </c>
      <c r="E331" s="88">
        <v>31670868</v>
      </c>
      <c r="F331" s="89">
        <v>20151207</v>
      </c>
      <c r="G331" s="88" t="s">
        <v>286</v>
      </c>
      <c r="H331" s="90">
        <v>900</v>
      </c>
      <c r="I331" s="89">
        <v>121275</v>
      </c>
      <c r="J331" s="89">
        <v>150112</v>
      </c>
      <c r="K331" s="90">
        <v>900</v>
      </c>
      <c r="L331" s="90">
        <v>0</v>
      </c>
      <c r="M331" s="91"/>
    </row>
    <row r="332" spans="1:13" x14ac:dyDescent="0.25">
      <c r="A332" s="87">
        <v>50</v>
      </c>
      <c r="B332" s="88">
        <v>2086037</v>
      </c>
      <c r="C332" s="88" t="s">
        <v>195</v>
      </c>
      <c r="D332" s="88">
        <v>85467019</v>
      </c>
      <c r="E332" s="88">
        <v>4301867</v>
      </c>
      <c r="F332" s="89">
        <v>20151207</v>
      </c>
      <c r="G332" s="88" t="s">
        <v>286</v>
      </c>
      <c r="H332" s="90">
        <v>220000</v>
      </c>
      <c r="I332" s="89">
        <v>121275</v>
      </c>
      <c r="J332" s="89">
        <v>150112</v>
      </c>
      <c r="K332" s="90">
        <v>220000</v>
      </c>
      <c r="L332" s="90">
        <v>0</v>
      </c>
      <c r="M332" s="91"/>
    </row>
    <row r="333" spans="1:13" x14ac:dyDescent="0.25">
      <c r="A333" s="87">
        <v>50</v>
      </c>
      <c r="B333" s="88">
        <v>2086038</v>
      </c>
      <c r="C333" s="88" t="s">
        <v>195</v>
      </c>
      <c r="D333" s="88">
        <v>85467019</v>
      </c>
      <c r="E333" s="88">
        <v>4301867</v>
      </c>
      <c r="F333" s="89">
        <v>20151207</v>
      </c>
      <c r="G333" s="88" t="s">
        <v>286</v>
      </c>
      <c r="H333" s="90">
        <v>150000</v>
      </c>
      <c r="I333" s="89">
        <v>121275</v>
      </c>
      <c r="J333" s="89">
        <v>150112</v>
      </c>
      <c r="K333" s="90">
        <v>150000</v>
      </c>
      <c r="L333" s="90">
        <v>0</v>
      </c>
      <c r="M333" s="91"/>
    </row>
    <row r="334" spans="1:13" x14ac:dyDescent="0.25">
      <c r="A334" s="87">
        <v>50</v>
      </c>
      <c r="B334" s="88">
        <v>2086039</v>
      </c>
      <c r="C334" s="88" t="s">
        <v>195</v>
      </c>
      <c r="D334" s="88">
        <v>85467019</v>
      </c>
      <c r="E334" s="88">
        <v>4301867</v>
      </c>
      <c r="F334" s="89">
        <v>20151207</v>
      </c>
      <c r="G334" s="88" t="s">
        <v>286</v>
      </c>
      <c r="H334" s="90">
        <v>430000</v>
      </c>
      <c r="I334" s="89">
        <v>121275</v>
      </c>
      <c r="J334" s="89">
        <v>150112</v>
      </c>
      <c r="K334" s="90">
        <v>430000</v>
      </c>
      <c r="L334" s="90">
        <v>0</v>
      </c>
      <c r="M334" s="91"/>
    </row>
    <row r="335" spans="1:13" x14ac:dyDescent="0.25">
      <c r="A335" s="87">
        <v>50</v>
      </c>
      <c r="B335" s="88">
        <v>2086040</v>
      </c>
      <c r="C335" s="88" t="s">
        <v>195</v>
      </c>
      <c r="D335" s="88">
        <v>4974708</v>
      </c>
      <c r="E335" s="88">
        <v>31456252</v>
      </c>
      <c r="F335" s="89">
        <v>20151207</v>
      </c>
      <c r="G335" s="88" t="s">
        <v>286</v>
      </c>
      <c r="H335" s="90">
        <v>39571</v>
      </c>
      <c r="I335" s="89">
        <v>360200</v>
      </c>
      <c r="J335" s="89">
        <v>360200</v>
      </c>
      <c r="K335" s="90">
        <v>39571</v>
      </c>
      <c r="L335" s="90">
        <v>0</v>
      </c>
      <c r="M335" s="91"/>
    </row>
    <row r="336" spans="1:13" x14ac:dyDescent="0.25">
      <c r="A336" s="87">
        <v>50</v>
      </c>
      <c r="B336" s="88">
        <v>2086046</v>
      </c>
      <c r="C336" s="88" t="s">
        <v>195</v>
      </c>
      <c r="D336" s="88">
        <v>12551504</v>
      </c>
      <c r="E336" s="88">
        <v>31670868</v>
      </c>
      <c r="F336" s="89">
        <v>20151207</v>
      </c>
      <c r="G336" s="88" t="s">
        <v>286</v>
      </c>
      <c r="H336" s="90">
        <v>1300000</v>
      </c>
      <c r="I336" s="89">
        <v>121275</v>
      </c>
      <c r="J336" s="89">
        <v>150112</v>
      </c>
      <c r="K336" s="90">
        <v>1300000</v>
      </c>
      <c r="L336" s="90">
        <v>0</v>
      </c>
      <c r="M336" s="91"/>
    </row>
    <row r="337" spans="1:13" x14ac:dyDescent="0.25">
      <c r="A337" s="87">
        <v>50</v>
      </c>
      <c r="B337" s="88">
        <v>2086047</v>
      </c>
      <c r="C337" s="88" t="s">
        <v>195</v>
      </c>
      <c r="D337" s="88">
        <v>12551504</v>
      </c>
      <c r="E337" s="88">
        <v>31670868</v>
      </c>
      <c r="F337" s="89">
        <v>20151207</v>
      </c>
      <c r="G337" s="88" t="s">
        <v>286</v>
      </c>
      <c r="H337" s="90">
        <v>493800</v>
      </c>
      <c r="I337" s="89">
        <v>121275</v>
      </c>
      <c r="J337" s="89">
        <v>150112</v>
      </c>
      <c r="K337" s="90">
        <v>493800</v>
      </c>
      <c r="L337" s="90">
        <v>0</v>
      </c>
      <c r="M337" s="91"/>
    </row>
    <row r="338" spans="1:13" x14ac:dyDescent="0.25">
      <c r="A338" s="87">
        <v>50</v>
      </c>
      <c r="B338" s="88">
        <v>2086048</v>
      </c>
      <c r="C338" s="88" t="s">
        <v>195</v>
      </c>
      <c r="D338" s="88">
        <v>34980291</v>
      </c>
      <c r="E338" s="88">
        <v>30176031</v>
      </c>
      <c r="F338" s="89">
        <v>20151207</v>
      </c>
      <c r="G338" s="88" t="s">
        <v>286</v>
      </c>
      <c r="H338" s="90">
        <v>923436</v>
      </c>
      <c r="I338" s="89">
        <v>360200</v>
      </c>
      <c r="J338" s="89">
        <v>360200</v>
      </c>
      <c r="K338" s="90">
        <v>923436</v>
      </c>
      <c r="L338" s="90">
        <v>0</v>
      </c>
      <c r="M338" s="91"/>
    </row>
    <row r="339" spans="1:13" x14ac:dyDescent="0.25">
      <c r="A339" s="87">
        <v>50</v>
      </c>
      <c r="B339" s="88">
        <v>2121789</v>
      </c>
      <c r="C339" s="88" t="s">
        <v>43</v>
      </c>
      <c r="D339" s="88">
        <v>17328248</v>
      </c>
      <c r="E339" s="88">
        <v>32135802</v>
      </c>
      <c r="F339" s="89">
        <v>20151207</v>
      </c>
      <c r="G339" s="88" t="s">
        <v>286</v>
      </c>
      <c r="H339" s="90">
        <v>12600</v>
      </c>
      <c r="I339" s="89">
        <v>360200</v>
      </c>
      <c r="J339" s="89">
        <v>360200</v>
      </c>
      <c r="K339" s="90">
        <v>12600</v>
      </c>
      <c r="L339" s="90">
        <v>0</v>
      </c>
      <c r="M339" s="91"/>
    </row>
    <row r="340" spans="1:13" x14ac:dyDescent="0.25">
      <c r="A340" s="87">
        <v>50</v>
      </c>
      <c r="B340" s="88">
        <v>2244327</v>
      </c>
      <c r="C340" s="88" t="s">
        <v>159</v>
      </c>
      <c r="D340" s="88">
        <v>1098686362</v>
      </c>
      <c r="E340" s="88">
        <v>30077104</v>
      </c>
      <c r="F340" s="89">
        <v>20151207</v>
      </c>
      <c r="G340" s="88" t="s">
        <v>286</v>
      </c>
      <c r="H340" s="90">
        <v>5000</v>
      </c>
      <c r="I340" s="89">
        <v>121204</v>
      </c>
      <c r="J340" s="89">
        <v>270102</v>
      </c>
      <c r="K340" s="90">
        <v>5000</v>
      </c>
      <c r="L340" s="90">
        <v>0</v>
      </c>
      <c r="M340" s="91"/>
    </row>
    <row r="341" spans="1:13" x14ac:dyDescent="0.25">
      <c r="A341" s="87">
        <v>50</v>
      </c>
      <c r="B341" s="88">
        <v>2284512</v>
      </c>
      <c r="C341" s="88" t="s">
        <v>179</v>
      </c>
      <c r="D341" s="88">
        <v>91532760</v>
      </c>
      <c r="E341" s="88">
        <v>6547771</v>
      </c>
      <c r="F341" s="89">
        <v>20151207</v>
      </c>
      <c r="G341" s="88" t="s">
        <v>286</v>
      </c>
      <c r="H341" s="90">
        <v>5000</v>
      </c>
      <c r="I341" s="89">
        <v>121204</v>
      </c>
      <c r="J341" s="89">
        <v>270102</v>
      </c>
      <c r="K341" s="90">
        <v>5000</v>
      </c>
      <c r="L341" s="90">
        <v>0</v>
      </c>
      <c r="M341" s="91"/>
    </row>
    <row r="342" spans="1:13" x14ac:dyDescent="0.25">
      <c r="A342" s="87">
        <v>50</v>
      </c>
      <c r="B342" s="88">
        <v>2346851</v>
      </c>
      <c r="C342" s="88" t="s">
        <v>181</v>
      </c>
      <c r="D342" s="88">
        <v>1060541717</v>
      </c>
      <c r="E342" s="88">
        <v>31179464</v>
      </c>
      <c r="F342" s="89">
        <v>20151207</v>
      </c>
      <c r="G342" s="88" t="s">
        <v>286</v>
      </c>
      <c r="H342" s="90">
        <v>5000</v>
      </c>
      <c r="I342" s="89">
        <v>121204</v>
      </c>
      <c r="J342" s="89">
        <v>270102</v>
      </c>
      <c r="K342" s="90">
        <v>5000</v>
      </c>
      <c r="L342" s="90">
        <v>0</v>
      </c>
      <c r="M342" s="91"/>
    </row>
    <row r="343" spans="1:13" x14ac:dyDescent="0.25">
      <c r="A343" s="87">
        <v>50</v>
      </c>
      <c r="B343" s="88">
        <v>2379771</v>
      </c>
      <c r="C343" s="88" t="s">
        <v>195</v>
      </c>
      <c r="D343" s="88">
        <v>17805852</v>
      </c>
      <c r="E343" s="88">
        <v>30122048</v>
      </c>
      <c r="F343" s="89">
        <v>20151207</v>
      </c>
      <c r="G343" s="88" t="s">
        <v>286</v>
      </c>
      <c r="H343" s="90">
        <v>76840</v>
      </c>
      <c r="I343" s="89">
        <v>360200</v>
      </c>
      <c r="J343" s="89">
        <v>360200</v>
      </c>
      <c r="K343" s="90">
        <v>76840</v>
      </c>
      <c r="L343" s="90">
        <v>0</v>
      </c>
      <c r="M343" s="91"/>
    </row>
    <row r="344" spans="1:13" x14ac:dyDescent="0.25">
      <c r="A344" s="87">
        <v>50</v>
      </c>
      <c r="B344" s="88">
        <v>2382786</v>
      </c>
      <c r="C344" s="88" t="s">
        <v>164</v>
      </c>
      <c r="D344" s="88">
        <v>1065000881</v>
      </c>
      <c r="E344" s="88">
        <v>30455653</v>
      </c>
      <c r="F344" s="89">
        <v>20151207</v>
      </c>
      <c r="G344" s="88" t="s">
        <v>286</v>
      </c>
      <c r="H344" s="90">
        <v>5000</v>
      </c>
      <c r="I344" s="89">
        <v>270214</v>
      </c>
      <c r="J344" s="89">
        <v>270102</v>
      </c>
      <c r="K344" s="90">
        <v>5000</v>
      </c>
      <c r="L344" s="90">
        <v>0</v>
      </c>
      <c r="M344" s="91"/>
    </row>
    <row r="345" spans="1:13" x14ac:dyDescent="0.25">
      <c r="A345" s="87">
        <v>50</v>
      </c>
      <c r="B345" s="88">
        <v>2419297</v>
      </c>
      <c r="C345" s="88" t="s">
        <v>171</v>
      </c>
      <c r="D345" s="88">
        <v>16915941</v>
      </c>
      <c r="E345" s="88">
        <v>4846052</v>
      </c>
      <c r="F345" s="89">
        <v>20151207</v>
      </c>
      <c r="G345" s="88" t="s">
        <v>286</v>
      </c>
      <c r="H345" s="90">
        <v>14000</v>
      </c>
      <c r="I345" s="89">
        <v>360200</v>
      </c>
      <c r="J345" s="89">
        <v>360200</v>
      </c>
      <c r="K345" s="90">
        <v>14000</v>
      </c>
      <c r="L345" s="90">
        <v>0</v>
      </c>
      <c r="M345" s="91"/>
    </row>
    <row r="346" spans="1:13" x14ac:dyDescent="0.25">
      <c r="A346" s="87">
        <v>50</v>
      </c>
      <c r="B346" s="88">
        <v>2441524</v>
      </c>
      <c r="C346" s="88" t="s">
        <v>154</v>
      </c>
      <c r="D346" s="88">
        <v>80243909</v>
      </c>
      <c r="E346" s="88">
        <v>2772497</v>
      </c>
      <c r="F346" s="89">
        <v>20151207</v>
      </c>
      <c r="G346" s="88" t="s">
        <v>286</v>
      </c>
      <c r="H346" s="90">
        <v>774385</v>
      </c>
      <c r="I346" s="89">
        <v>350300</v>
      </c>
      <c r="J346" s="89">
        <v>350300</v>
      </c>
      <c r="K346" s="90">
        <v>774385</v>
      </c>
      <c r="L346" s="90">
        <v>0</v>
      </c>
      <c r="M346" s="91"/>
    </row>
    <row r="347" spans="1:13" x14ac:dyDescent="0.25">
      <c r="A347" s="87">
        <v>50</v>
      </c>
      <c r="B347" s="88">
        <v>2441625</v>
      </c>
      <c r="C347" s="88" t="s">
        <v>154</v>
      </c>
      <c r="D347" s="88">
        <v>40941918</v>
      </c>
      <c r="E347" s="88">
        <v>30049146</v>
      </c>
      <c r="F347" s="89">
        <v>20151207</v>
      </c>
      <c r="G347" s="88" t="s">
        <v>286</v>
      </c>
      <c r="H347" s="90">
        <v>70000</v>
      </c>
      <c r="I347" s="89">
        <v>121225</v>
      </c>
      <c r="J347" s="89">
        <v>250101</v>
      </c>
      <c r="K347" s="90">
        <v>70000</v>
      </c>
      <c r="L347" s="90">
        <v>0</v>
      </c>
      <c r="M347" s="91"/>
    </row>
    <row r="348" spans="1:13" x14ac:dyDescent="0.25">
      <c r="A348" s="87">
        <v>50</v>
      </c>
      <c r="B348" s="88">
        <v>2457083</v>
      </c>
      <c r="C348" s="88" t="s">
        <v>167</v>
      </c>
      <c r="D348" s="88">
        <v>8000441135</v>
      </c>
      <c r="E348" s="88">
        <v>5829959</v>
      </c>
      <c r="F348" s="89">
        <v>20151207</v>
      </c>
      <c r="G348" s="88" t="s">
        <v>286</v>
      </c>
      <c r="H348" s="90">
        <v>2447849.9</v>
      </c>
      <c r="I348" s="89">
        <v>430101</v>
      </c>
      <c r="J348" s="89">
        <v>430101</v>
      </c>
      <c r="K348" s="90">
        <v>2447849.9</v>
      </c>
      <c r="L348" s="90">
        <v>0</v>
      </c>
      <c r="M348" s="91"/>
    </row>
    <row r="349" spans="1:13" x14ac:dyDescent="0.25">
      <c r="A349" s="87">
        <v>50</v>
      </c>
      <c r="B349" s="88">
        <v>2457087</v>
      </c>
      <c r="C349" s="88" t="s">
        <v>167</v>
      </c>
      <c r="D349" s="88">
        <v>8000441135</v>
      </c>
      <c r="E349" s="88">
        <v>5829959</v>
      </c>
      <c r="F349" s="89">
        <v>20151207</v>
      </c>
      <c r="G349" s="88" t="s">
        <v>286</v>
      </c>
      <c r="H349" s="90">
        <v>1084616.6200000001</v>
      </c>
      <c r="I349" s="89">
        <v>270242</v>
      </c>
      <c r="J349" s="89">
        <v>410101</v>
      </c>
      <c r="K349" s="90">
        <v>1084616.6200000001</v>
      </c>
      <c r="L349" s="90">
        <v>0</v>
      </c>
      <c r="M349" s="91"/>
    </row>
    <row r="350" spans="1:13" x14ac:dyDescent="0.25">
      <c r="A350" s="87">
        <v>50</v>
      </c>
      <c r="B350" s="88">
        <v>2460593</v>
      </c>
      <c r="C350" s="88" t="s">
        <v>154</v>
      </c>
      <c r="D350" s="88">
        <v>80095277</v>
      </c>
      <c r="E350" s="88">
        <v>31056631</v>
      </c>
      <c r="F350" s="89">
        <v>20151207</v>
      </c>
      <c r="G350" s="88" t="s">
        <v>286</v>
      </c>
      <c r="H350" s="90">
        <v>5000</v>
      </c>
      <c r="I350" s="89">
        <v>121204</v>
      </c>
      <c r="J350" s="89">
        <v>270102</v>
      </c>
      <c r="K350" s="90">
        <v>5000</v>
      </c>
      <c r="L350" s="90">
        <v>0</v>
      </c>
      <c r="M350" s="91"/>
    </row>
    <row r="351" spans="1:13" x14ac:dyDescent="0.25">
      <c r="A351" s="87">
        <v>50</v>
      </c>
      <c r="B351" s="88">
        <v>2465576</v>
      </c>
      <c r="C351" s="88" t="s">
        <v>154</v>
      </c>
      <c r="D351" s="88">
        <v>11253350</v>
      </c>
      <c r="E351" s="88">
        <v>31334187</v>
      </c>
      <c r="F351" s="89">
        <v>20151207</v>
      </c>
      <c r="G351" s="88" t="s">
        <v>286</v>
      </c>
      <c r="H351" s="90">
        <v>12000</v>
      </c>
      <c r="I351" s="89">
        <v>270102</v>
      </c>
      <c r="J351" s="89">
        <v>270102</v>
      </c>
      <c r="K351" s="90">
        <v>12000</v>
      </c>
      <c r="L351" s="90">
        <v>0</v>
      </c>
      <c r="M351" s="91"/>
    </row>
    <row r="352" spans="1:13" x14ac:dyDescent="0.25">
      <c r="A352" s="87">
        <v>50</v>
      </c>
      <c r="B352" s="88">
        <v>2465577</v>
      </c>
      <c r="C352" s="88" t="s">
        <v>154</v>
      </c>
      <c r="D352" s="88">
        <v>65733367</v>
      </c>
      <c r="E352" s="88">
        <v>4161364</v>
      </c>
      <c r="F352" s="89">
        <v>20151207</v>
      </c>
      <c r="G352" s="88" t="s">
        <v>286</v>
      </c>
      <c r="H352" s="90">
        <v>5000</v>
      </c>
      <c r="I352" s="89">
        <v>121204</v>
      </c>
      <c r="J352" s="89">
        <v>270102</v>
      </c>
      <c r="K352" s="90">
        <v>5000</v>
      </c>
      <c r="L352" s="90">
        <v>0</v>
      </c>
      <c r="M352" s="91"/>
    </row>
    <row r="353" spans="1:13" x14ac:dyDescent="0.25">
      <c r="A353" s="87">
        <v>50</v>
      </c>
      <c r="B353" s="88">
        <v>2481353</v>
      </c>
      <c r="C353" s="88" t="s">
        <v>170</v>
      </c>
      <c r="D353" s="88">
        <v>32487064</v>
      </c>
      <c r="E353" s="88">
        <v>3457075</v>
      </c>
      <c r="F353" s="89">
        <v>20151207</v>
      </c>
      <c r="G353" s="88" t="s">
        <v>286</v>
      </c>
      <c r="H353" s="90">
        <v>107400</v>
      </c>
      <c r="I353" s="89">
        <v>190101</v>
      </c>
      <c r="J353" s="89">
        <v>190101</v>
      </c>
      <c r="K353" s="90">
        <v>107400</v>
      </c>
      <c r="L353" s="90">
        <v>0</v>
      </c>
      <c r="M353" s="91"/>
    </row>
    <row r="354" spans="1:13" x14ac:dyDescent="0.25">
      <c r="A354" s="87">
        <v>50</v>
      </c>
      <c r="B354" s="88">
        <v>2485049</v>
      </c>
      <c r="C354" s="88" t="s">
        <v>170</v>
      </c>
      <c r="D354" s="88">
        <v>9000923859</v>
      </c>
      <c r="E354" s="88">
        <v>5158803</v>
      </c>
      <c r="F354" s="89">
        <v>20151207</v>
      </c>
      <c r="G354" s="88" t="s">
        <v>286</v>
      </c>
      <c r="H354" s="90">
        <v>35123</v>
      </c>
      <c r="I354" s="89">
        <v>350300</v>
      </c>
      <c r="J354" s="89">
        <v>350300</v>
      </c>
      <c r="K354" s="90">
        <v>35123</v>
      </c>
      <c r="L354" s="90">
        <v>0</v>
      </c>
      <c r="M354" s="91"/>
    </row>
    <row r="355" spans="1:13" x14ac:dyDescent="0.25">
      <c r="A355" s="87">
        <v>50</v>
      </c>
      <c r="B355" s="88">
        <v>2488253</v>
      </c>
      <c r="C355" s="88" t="s">
        <v>169</v>
      </c>
      <c r="D355" s="88">
        <v>36750205</v>
      </c>
      <c r="E355" s="88">
        <v>7304039</v>
      </c>
      <c r="F355" s="89">
        <v>20151207</v>
      </c>
      <c r="G355" s="88" t="s">
        <v>286</v>
      </c>
      <c r="H355" s="90">
        <v>15850</v>
      </c>
      <c r="I355" s="89">
        <v>360200</v>
      </c>
      <c r="J355" s="89">
        <v>360200</v>
      </c>
      <c r="K355" s="90">
        <v>15850</v>
      </c>
      <c r="L355" s="90">
        <v>0</v>
      </c>
      <c r="M355" s="91"/>
    </row>
    <row r="356" spans="1:13" x14ac:dyDescent="0.25">
      <c r="A356" s="87">
        <v>50</v>
      </c>
      <c r="B356" s="88">
        <v>2488309</v>
      </c>
      <c r="C356" s="88" t="s">
        <v>169</v>
      </c>
      <c r="D356" s="88">
        <v>1085284238</v>
      </c>
      <c r="E356" s="88">
        <v>31625702</v>
      </c>
      <c r="F356" s="89">
        <v>20151207</v>
      </c>
      <c r="G356" s="88" t="s">
        <v>286</v>
      </c>
      <c r="H356" s="90">
        <v>5000</v>
      </c>
      <c r="I356" s="89">
        <v>121204</v>
      </c>
      <c r="J356" s="89">
        <v>270102</v>
      </c>
      <c r="K356" s="90">
        <v>5000</v>
      </c>
      <c r="L356" s="90">
        <v>0</v>
      </c>
      <c r="M356" s="91"/>
    </row>
    <row r="357" spans="1:13" x14ac:dyDescent="0.25">
      <c r="A357" s="87">
        <v>50</v>
      </c>
      <c r="B357" s="88">
        <v>2488385</v>
      </c>
      <c r="C357" s="88" t="s">
        <v>169</v>
      </c>
      <c r="D357" s="88">
        <v>1085923197</v>
      </c>
      <c r="E357" s="88">
        <v>31376646</v>
      </c>
      <c r="F357" s="89">
        <v>20151207</v>
      </c>
      <c r="G357" s="88" t="s">
        <v>286</v>
      </c>
      <c r="H357" s="90">
        <v>5000</v>
      </c>
      <c r="I357" s="89">
        <v>121204</v>
      </c>
      <c r="J357" s="89">
        <v>270102</v>
      </c>
      <c r="K357" s="90">
        <v>5000</v>
      </c>
      <c r="L357" s="90">
        <v>0</v>
      </c>
      <c r="M357" s="91"/>
    </row>
    <row r="358" spans="1:13" x14ac:dyDescent="0.25">
      <c r="A358" s="87">
        <v>50</v>
      </c>
      <c r="B358" s="88">
        <v>2507851</v>
      </c>
      <c r="C358" s="88" t="s">
        <v>224</v>
      </c>
      <c r="D358" s="88">
        <v>1100948025</v>
      </c>
      <c r="E358" s="88">
        <v>31081368</v>
      </c>
      <c r="F358" s="89">
        <v>20151207</v>
      </c>
      <c r="G358" s="88" t="s">
        <v>286</v>
      </c>
      <c r="H358" s="90">
        <v>5000</v>
      </c>
      <c r="I358" s="89">
        <v>121204</v>
      </c>
      <c r="J358" s="89">
        <v>270102</v>
      </c>
      <c r="K358" s="90">
        <v>5000</v>
      </c>
      <c r="L358" s="90">
        <v>0</v>
      </c>
      <c r="M358" s="91"/>
    </row>
    <row r="359" spans="1:13" x14ac:dyDescent="0.25">
      <c r="A359" s="87">
        <v>50</v>
      </c>
      <c r="B359" s="88">
        <v>2511773</v>
      </c>
      <c r="C359" s="88" t="s">
        <v>154</v>
      </c>
      <c r="D359" s="88">
        <v>1020728154</v>
      </c>
      <c r="E359" s="88">
        <v>6033969</v>
      </c>
      <c r="F359" s="89">
        <v>20151207</v>
      </c>
      <c r="G359" s="88" t="s">
        <v>286</v>
      </c>
      <c r="H359" s="90">
        <v>5000</v>
      </c>
      <c r="I359" s="89">
        <v>121204</v>
      </c>
      <c r="J359" s="89">
        <v>270102</v>
      </c>
      <c r="K359" s="90">
        <v>5000</v>
      </c>
      <c r="L359" s="90">
        <v>0</v>
      </c>
      <c r="M359" s="91"/>
    </row>
    <row r="360" spans="1:13" x14ac:dyDescent="0.25">
      <c r="A360" s="87">
        <v>50</v>
      </c>
      <c r="B360" s="88">
        <v>2511774</v>
      </c>
      <c r="C360" s="88" t="s">
        <v>154</v>
      </c>
      <c r="D360" s="88">
        <v>52701489</v>
      </c>
      <c r="E360" s="88">
        <v>2111069</v>
      </c>
      <c r="F360" s="89">
        <v>20151207</v>
      </c>
      <c r="G360" s="88" t="s">
        <v>286</v>
      </c>
      <c r="H360" s="90">
        <v>5000</v>
      </c>
      <c r="I360" s="89">
        <v>121204</v>
      </c>
      <c r="J360" s="89">
        <v>270102</v>
      </c>
      <c r="K360" s="90">
        <v>5000</v>
      </c>
      <c r="L360" s="90">
        <v>0</v>
      </c>
      <c r="M360" s="91"/>
    </row>
    <row r="361" spans="1:13" x14ac:dyDescent="0.25">
      <c r="A361" s="87">
        <v>50</v>
      </c>
      <c r="B361" s="88">
        <v>2511776</v>
      </c>
      <c r="C361" s="88" t="s">
        <v>154</v>
      </c>
      <c r="D361" s="88">
        <v>1010194272</v>
      </c>
      <c r="E361" s="88">
        <v>6928276</v>
      </c>
      <c r="F361" s="89">
        <v>20151207</v>
      </c>
      <c r="G361" s="88" t="s">
        <v>286</v>
      </c>
      <c r="H361" s="90">
        <v>5000</v>
      </c>
      <c r="I361" s="89">
        <v>121204</v>
      </c>
      <c r="J361" s="89">
        <v>270102</v>
      </c>
      <c r="K361" s="90">
        <v>5000</v>
      </c>
      <c r="L361" s="90">
        <v>0</v>
      </c>
      <c r="M361" s="91"/>
    </row>
    <row r="362" spans="1:13" x14ac:dyDescent="0.25">
      <c r="A362" s="87">
        <v>50</v>
      </c>
      <c r="B362" s="88">
        <v>2525172</v>
      </c>
      <c r="C362" s="88" t="s">
        <v>181</v>
      </c>
      <c r="D362" s="88">
        <v>16043033</v>
      </c>
      <c r="E362" s="88">
        <v>8742800</v>
      </c>
      <c r="F362" s="89">
        <v>20151207</v>
      </c>
      <c r="G362" s="88" t="s">
        <v>286</v>
      </c>
      <c r="H362" s="90">
        <v>10000</v>
      </c>
      <c r="I362" s="89">
        <v>360200</v>
      </c>
      <c r="J362" s="89">
        <v>360200</v>
      </c>
      <c r="K362" s="90">
        <v>10000</v>
      </c>
      <c r="L362" s="90">
        <v>0</v>
      </c>
      <c r="M362" s="91"/>
    </row>
    <row r="363" spans="1:13" x14ac:dyDescent="0.25">
      <c r="A363" s="87">
        <v>50</v>
      </c>
      <c r="B363" s="88">
        <v>2527866</v>
      </c>
      <c r="C363" s="88" t="s">
        <v>171</v>
      </c>
      <c r="D363" s="88">
        <v>12989905</v>
      </c>
      <c r="E363" s="88">
        <v>4845406</v>
      </c>
      <c r="F363" s="89">
        <v>20151207</v>
      </c>
      <c r="G363" s="88" t="s">
        <v>286</v>
      </c>
      <c r="H363" s="90">
        <v>5000</v>
      </c>
      <c r="I363" s="89">
        <v>121204</v>
      </c>
      <c r="J363" s="89">
        <v>270102</v>
      </c>
      <c r="K363" s="90">
        <v>5000</v>
      </c>
      <c r="L363" s="90">
        <v>0</v>
      </c>
      <c r="M363" s="91"/>
    </row>
    <row r="364" spans="1:13" x14ac:dyDescent="0.25">
      <c r="A364" s="87">
        <v>50</v>
      </c>
      <c r="B364" s="88">
        <v>2535730</v>
      </c>
      <c r="C364" s="88" t="s">
        <v>163</v>
      </c>
      <c r="D364" s="88">
        <v>9006771442</v>
      </c>
      <c r="E364" s="88">
        <v>6659229</v>
      </c>
      <c r="F364" s="89">
        <v>20151207</v>
      </c>
      <c r="G364" s="88" t="s">
        <v>286</v>
      </c>
      <c r="H364" s="90">
        <v>311000</v>
      </c>
      <c r="I364" s="89">
        <v>370101</v>
      </c>
      <c r="J364" s="89">
        <v>370101</v>
      </c>
      <c r="K364" s="90">
        <v>311000</v>
      </c>
      <c r="L364" s="90">
        <v>0</v>
      </c>
      <c r="M364" s="91"/>
    </row>
    <row r="365" spans="1:13" x14ac:dyDescent="0.25">
      <c r="A365" s="87">
        <v>50</v>
      </c>
      <c r="B365" s="88">
        <v>2549742</v>
      </c>
      <c r="C365" s="88" t="s">
        <v>154</v>
      </c>
      <c r="D365" s="88">
        <v>51856286</v>
      </c>
      <c r="E365" s="88">
        <v>32033583</v>
      </c>
      <c r="F365" s="89">
        <v>20151207</v>
      </c>
      <c r="G365" s="88" t="s">
        <v>286</v>
      </c>
      <c r="H365" s="90">
        <v>449224</v>
      </c>
      <c r="I365" s="89">
        <v>360200</v>
      </c>
      <c r="J365" s="89">
        <v>360200</v>
      </c>
      <c r="K365" s="90">
        <v>449224</v>
      </c>
      <c r="L365" s="90">
        <v>0</v>
      </c>
      <c r="M365" s="91"/>
    </row>
    <row r="366" spans="1:13" x14ac:dyDescent="0.25">
      <c r="A366" s="87">
        <v>50</v>
      </c>
      <c r="B366" s="88">
        <v>2562836</v>
      </c>
      <c r="C366" s="88" t="s">
        <v>216</v>
      </c>
      <c r="D366" s="88">
        <v>5827463</v>
      </c>
      <c r="E366" s="88">
        <v>30573750</v>
      </c>
      <c r="F366" s="89">
        <v>20151207</v>
      </c>
      <c r="G366" s="88" t="s">
        <v>286</v>
      </c>
      <c r="H366" s="90">
        <v>104000</v>
      </c>
      <c r="I366" s="89">
        <v>360200</v>
      </c>
      <c r="J366" s="89">
        <v>360200</v>
      </c>
      <c r="K366" s="90">
        <v>104000</v>
      </c>
      <c r="L366" s="90">
        <v>0</v>
      </c>
      <c r="M366" s="91"/>
    </row>
    <row r="367" spans="1:13" x14ac:dyDescent="0.25">
      <c r="A367" s="87">
        <v>50</v>
      </c>
      <c r="B367" s="88">
        <v>2571085</v>
      </c>
      <c r="C367" s="88" t="s">
        <v>164</v>
      </c>
      <c r="D367" s="88">
        <v>1067923546</v>
      </c>
      <c r="E367" s="88">
        <v>30176366</v>
      </c>
      <c r="F367" s="89">
        <v>20151207</v>
      </c>
      <c r="G367" s="88" t="s">
        <v>286</v>
      </c>
      <c r="H367" s="90">
        <v>5000</v>
      </c>
      <c r="I367" s="89">
        <v>270214</v>
      </c>
      <c r="J367" s="89">
        <v>270102</v>
      </c>
      <c r="K367" s="90">
        <v>5000</v>
      </c>
      <c r="L367" s="90">
        <v>0</v>
      </c>
      <c r="M367" s="91"/>
    </row>
    <row r="368" spans="1:13" x14ac:dyDescent="0.25">
      <c r="A368" s="87">
        <v>50</v>
      </c>
      <c r="B368" s="88">
        <v>2602784</v>
      </c>
      <c r="C368" s="88" t="s">
        <v>154</v>
      </c>
      <c r="D368" s="88">
        <v>9530965</v>
      </c>
      <c r="E368" s="88">
        <v>5461500</v>
      </c>
      <c r="F368" s="89">
        <v>20151207</v>
      </c>
      <c r="G368" s="88" t="s">
        <v>286</v>
      </c>
      <c r="H368" s="90">
        <v>27000</v>
      </c>
      <c r="I368" s="89">
        <v>360200</v>
      </c>
      <c r="J368" s="89">
        <v>360200</v>
      </c>
      <c r="K368" s="90">
        <v>27000</v>
      </c>
      <c r="L368" s="90">
        <v>0</v>
      </c>
      <c r="M368" s="91"/>
    </row>
    <row r="369" spans="1:13" x14ac:dyDescent="0.25">
      <c r="A369" s="87">
        <v>50</v>
      </c>
      <c r="B369" s="88">
        <v>6137340</v>
      </c>
      <c r="C369" s="88" t="s">
        <v>163</v>
      </c>
      <c r="D369" s="88">
        <v>1047445582</v>
      </c>
      <c r="E369" s="88">
        <v>6530731</v>
      </c>
      <c r="F369" s="89">
        <v>20151207</v>
      </c>
      <c r="G369" s="88" t="s">
        <v>286</v>
      </c>
      <c r="H369" s="90">
        <v>5000</v>
      </c>
      <c r="I369" s="89">
        <v>121204</v>
      </c>
      <c r="J369" s="89">
        <v>270102</v>
      </c>
      <c r="K369" s="90">
        <v>5000</v>
      </c>
      <c r="L369" s="90">
        <v>0</v>
      </c>
      <c r="M369" s="91"/>
    </row>
    <row r="370" spans="1:13" x14ac:dyDescent="0.25">
      <c r="A370" s="87">
        <v>50</v>
      </c>
      <c r="B370" s="88">
        <v>6139057</v>
      </c>
      <c r="C370" s="88" t="s">
        <v>163</v>
      </c>
      <c r="D370" s="88">
        <v>73125898</v>
      </c>
      <c r="E370" s="88">
        <v>6621514</v>
      </c>
      <c r="F370" s="89">
        <v>20151207</v>
      </c>
      <c r="G370" s="88" t="s">
        <v>286</v>
      </c>
      <c r="H370" s="90">
        <v>166524</v>
      </c>
      <c r="I370" s="89">
        <v>360200</v>
      </c>
      <c r="J370" s="89">
        <v>360200</v>
      </c>
      <c r="K370" s="90">
        <v>166524</v>
      </c>
      <c r="L370" s="90">
        <v>0</v>
      </c>
      <c r="M370" s="91"/>
    </row>
    <row r="371" spans="1:13" x14ac:dyDescent="0.25">
      <c r="A371" s="87">
        <v>50</v>
      </c>
      <c r="B371" s="88">
        <v>38574786</v>
      </c>
      <c r="C371" s="88" t="s">
        <v>154</v>
      </c>
      <c r="D371" s="88">
        <v>93390333</v>
      </c>
      <c r="E371" s="88">
        <v>7770326</v>
      </c>
      <c r="F371" s="89">
        <v>20151207</v>
      </c>
      <c r="G371" s="88" t="s">
        <v>286</v>
      </c>
      <c r="H371" s="90">
        <v>5000</v>
      </c>
      <c r="I371" s="89">
        <v>121204</v>
      </c>
      <c r="J371" s="89">
        <v>270102</v>
      </c>
      <c r="K371" s="90">
        <v>5000</v>
      </c>
      <c r="L371" s="90">
        <v>0</v>
      </c>
      <c r="M371" s="91"/>
    </row>
    <row r="372" spans="1:13" x14ac:dyDescent="0.25">
      <c r="A372" s="87">
        <v>50</v>
      </c>
      <c r="B372" s="88">
        <v>40920243</v>
      </c>
      <c r="C372" s="88" t="s">
        <v>156</v>
      </c>
      <c r="D372" s="88">
        <v>8902098899</v>
      </c>
      <c r="E372" s="88">
        <v>6602344</v>
      </c>
      <c r="F372" s="89">
        <v>20151207</v>
      </c>
      <c r="G372" s="88" t="s">
        <v>286</v>
      </c>
      <c r="H372" s="90">
        <v>72092.479999999996</v>
      </c>
      <c r="I372" s="89">
        <v>270242</v>
      </c>
      <c r="J372" s="89">
        <v>410101</v>
      </c>
      <c r="K372" s="90">
        <v>72092.479999999996</v>
      </c>
      <c r="L372" s="90">
        <v>0</v>
      </c>
      <c r="M372" s="91"/>
    </row>
    <row r="373" spans="1:13" x14ac:dyDescent="0.25">
      <c r="A373" s="87">
        <v>50</v>
      </c>
      <c r="B373" s="88">
        <v>41466907</v>
      </c>
      <c r="C373" s="88" t="s">
        <v>154</v>
      </c>
      <c r="D373" s="88">
        <v>97100411516</v>
      </c>
      <c r="E373" s="88">
        <v>31175656</v>
      </c>
      <c r="F373" s="89">
        <v>20151207</v>
      </c>
      <c r="G373" s="88" t="s">
        <v>286</v>
      </c>
      <c r="H373" s="90">
        <v>135800</v>
      </c>
      <c r="I373" s="89">
        <v>360200</v>
      </c>
      <c r="J373" s="89">
        <v>360200</v>
      </c>
      <c r="K373" s="90">
        <v>135800</v>
      </c>
      <c r="L373" s="90">
        <v>0</v>
      </c>
      <c r="M373" s="91"/>
    </row>
    <row r="374" spans="1:13" x14ac:dyDescent="0.25">
      <c r="A374" s="87">
        <v>50</v>
      </c>
      <c r="B374" s="88">
        <v>41850395</v>
      </c>
      <c r="C374" s="88" t="s">
        <v>187</v>
      </c>
      <c r="D374" s="88">
        <v>17325662</v>
      </c>
      <c r="E374" s="88">
        <v>32022010</v>
      </c>
      <c r="F374" s="89">
        <v>20151207</v>
      </c>
      <c r="G374" s="88" t="s">
        <v>286</v>
      </c>
      <c r="H374" s="90">
        <v>200000</v>
      </c>
      <c r="I374" s="89">
        <v>360200</v>
      </c>
      <c r="J374" s="89">
        <v>360200</v>
      </c>
      <c r="K374" s="90">
        <v>200000</v>
      </c>
      <c r="L374" s="90">
        <v>0</v>
      </c>
      <c r="M374" s="91"/>
    </row>
    <row r="375" spans="1:13" x14ac:dyDescent="0.25">
      <c r="A375" s="87">
        <v>50</v>
      </c>
      <c r="B375" s="88">
        <v>42399810</v>
      </c>
      <c r="C375" s="88" t="s">
        <v>160</v>
      </c>
      <c r="D375" s="88">
        <v>38259382</v>
      </c>
      <c r="E375" s="88">
        <v>2709600</v>
      </c>
      <c r="F375" s="89">
        <v>20151207</v>
      </c>
      <c r="G375" s="88" t="s">
        <v>286</v>
      </c>
      <c r="H375" s="90">
        <v>423380</v>
      </c>
      <c r="I375" s="89">
        <v>360200</v>
      </c>
      <c r="J375" s="89">
        <v>360200</v>
      </c>
      <c r="K375" s="90">
        <v>423380</v>
      </c>
      <c r="L375" s="90">
        <v>0</v>
      </c>
      <c r="M375" s="91"/>
    </row>
    <row r="376" spans="1:13" x14ac:dyDescent="0.25">
      <c r="A376" s="87">
        <v>50</v>
      </c>
      <c r="B376" s="88">
        <v>42940433</v>
      </c>
      <c r="C376" s="88" t="s">
        <v>214</v>
      </c>
      <c r="D376" s="88">
        <v>18124594</v>
      </c>
      <c r="E376" s="88">
        <v>4295923</v>
      </c>
      <c r="F376" s="89">
        <v>20151207</v>
      </c>
      <c r="G376" s="88" t="s">
        <v>286</v>
      </c>
      <c r="H376" s="90">
        <v>21000</v>
      </c>
      <c r="I376" s="89">
        <v>121225</v>
      </c>
      <c r="J376" s="89">
        <v>250101</v>
      </c>
      <c r="K376" s="90">
        <v>21000</v>
      </c>
      <c r="L376" s="90">
        <v>0</v>
      </c>
      <c r="M376" s="91"/>
    </row>
    <row r="377" spans="1:13" x14ac:dyDescent="0.25">
      <c r="A377" s="87">
        <v>50</v>
      </c>
      <c r="B377" s="88">
        <v>42987077</v>
      </c>
      <c r="C377" s="88" t="s">
        <v>154</v>
      </c>
      <c r="D377" s="88">
        <v>1096195427</v>
      </c>
      <c r="E377" s="88">
        <v>31424561</v>
      </c>
      <c r="F377" s="89">
        <v>20151207</v>
      </c>
      <c r="G377" s="88" t="s">
        <v>286</v>
      </c>
      <c r="H377" s="90">
        <v>2113958</v>
      </c>
      <c r="I377" s="89">
        <v>27090503</v>
      </c>
      <c r="J377" s="89">
        <v>150103</v>
      </c>
      <c r="K377" s="90">
        <v>2113958</v>
      </c>
      <c r="L377" s="90">
        <v>0</v>
      </c>
      <c r="M377" s="91"/>
    </row>
    <row r="378" spans="1:13" x14ac:dyDescent="0.25">
      <c r="A378" s="87">
        <v>50</v>
      </c>
      <c r="B378" s="88">
        <v>43000304</v>
      </c>
      <c r="C378" s="88" t="s">
        <v>154</v>
      </c>
      <c r="D378" s="88">
        <v>52818428</v>
      </c>
      <c r="E378" s="88">
        <v>4166717</v>
      </c>
      <c r="F378" s="89">
        <v>20151207</v>
      </c>
      <c r="G378" s="88" t="s">
        <v>286</v>
      </c>
      <c r="H378" s="90">
        <v>12000</v>
      </c>
      <c r="I378" s="89">
        <v>121225</v>
      </c>
      <c r="J378" s="89">
        <v>250101</v>
      </c>
      <c r="K378" s="90">
        <v>12000</v>
      </c>
      <c r="L378" s="90">
        <v>0</v>
      </c>
      <c r="M378" s="91"/>
    </row>
    <row r="379" spans="1:13" x14ac:dyDescent="0.25">
      <c r="A379" s="87">
        <v>50</v>
      </c>
      <c r="B379" s="88">
        <v>43583028</v>
      </c>
      <c r="C379" s="88" t="s">
        <v>213</v>
      </c>
      <c r="D379" s="88">
        <v>20666214</v>
      </c>
      <c r="E379" s="88">
        <v>31325186</v>
      </c>
      <c r="F379" s="89">
        <v>20151207</v>
      </c>
      <c r="G379" s="88" t="s">
        <v>286</v>
      </c>
      <c r="H379" s="90">
        <v>10000000</v>
      </c>
      <c r="I379" s="89">
        <v>131401</v>
      </c>
      <c r="J379" s="89">
        <v>131401</v>
      </c>
      <c r="K379" s="90">
        <v>10000000</v>
      </c>
      <c r="L379" s="90">
        <v>0</v>
      </c>
      <c r="M379" s="91"/>
    </row>
    <row r="380" spans="1:13" x14ac:dyDescent="0.25">
      <c r="A380" s="87">
        <v>50</v>
      </c>
      <c r="B380" s="88">
        <v>43624391</v>
      </c>
      <c r="C380" s="88" t="s">
        <v>170</v>
      </c>
      <c r="D380" s="88">
        <v>43551909</v>
      </c>
      <c r="E380" s="88">
        <v>2639090</v>
      </c>
      <c r="F380" s="89">
        <v>20151207</v>
      </c>
      <c r="G380" s="88" t="s">
        <v>286</v>
      </c>
      <c r="H380" s="90">
        <v>113741</v>
      </c>
      <c r="I380" s="89">
        <v>360200</v>
      </c>
      <c r="J380" s="89">
        <v>360200</v>
      </c>
      <c r="K380" s="90">
        <v>113741</v>
      </c>
      <c r="L380" s="90">
        <v>0</v>
      </c>
      <c r="M380" s="91"/>
    </row>
    <row r="381" spans="1:13" x14ac:dyDescent="0.25">
      <c r="A381" s="87">
        <v>50</v>
      </c>
      <c r="B381" s="88">
        <v>44750001</v>
      </c>
      <c r="C381" s="88" t="s">
        <v>154</v>
      </c>
      <c r="D381" s="88">
        <v>1010208517</v>
      </c>
      <c r="E381" s="88">
        <v>31354993</v>
      </c>
      <c r="F381" s="89">
        <v>20151207</v>
      </c>
      <c r="G381" s="88" t="s">
        <v>286</v>
      </c>
      <c r="H381" s="90">
        <v>5000</v>
      </c>
      <c r="I381" s="89">
        <v>121204</v>
      </c>
      <c r="J381" s="89">
        <v>270102</v>
      </c>
      <c r="K381" s="90">
        <v>5000</v>
      </c>
      <c r="L381" s="90">
        <v>0</v>
      </c>
      <c r="M381" s="91"/>
    </row>
    <row r="382" spans="1:13" x14ac:dyDescent="0.25">
      <c r="A382" s="87">
        <v>50</v>
      </c>
      <c r="B382" s="88">
        <v>45158848</v>
      </c>
      <c r="C382" s="88" t="s">
        <v>154</v>
      </c>
      <c r="D382" s="88">
        <v>41706615</v>
      </c>
      <c r="E382" s="88">
        <v>8646576</v>
      </c>
      <c r="F382" s="89">
        <v>20151207</v>
      </c>
      <c r="G382" s="88" t="s">
        <v>286</v>
      </c>
      <c r="H382" s="90">
        <v>335000</v>
      </c>
      <c r="I382" s="89">
        <v>131401</v>
      </c>
      <c r="J382" s="89">
        <v>131401</v>
      </c>
      <c r="K382" s="90">
        <v>335000</v>
      </c>
      <c r="L382" s="90">
        <v>0</v>
      </c>
      <c r="M382" s="91"/>
    </row>
    <row r="383" spans="1:13" x14ac:dyDescent="0.25">
      <c r="A383" s="87">
        <v>50</v>
      </c>
      <c r="B383" s="88">
        <v>45759836</v>
      </c>
      <c r="C383" s="88" t="s">
        <v>206</v>
      </c>
      <c r="D383" s="88">
        <v>1052389319</v>
      </c>
      <c r="E383" s="88">
        <v>32123727</v>
      </c>
      <c r="F383" s="89">
        <v>20151207</v>
      </c>
      <c r="G383" s="88" t="s">
        <v>286</v>
      </c>
      <c r="H383" s="90">
        <v>5000</v>
      </c>
      <c r="I383" s="89">
        <v>121204</v>
      </c>
      <c r="J383" s="89">
        <v>270102</v>
      </c>
      <c r="K383" s="90">
        <v>5000</v>
      </c>
      <c r="L383" s="90">
        <v>0</v>
      </c>
      <c r="M383" s="91"/>
    </row>
    <row r="384" spans="1:13" x14ac:dyDescent="0.25">
      <c r="A384" s="87">
        <v>50</v>
      </c>
      <c r="B384" s="88">
        <v>46089155</v>
      </c>
      <c r="C384" s="88" t="s">
        <v>168</v>
      </c>
      <c r="D384" s="88">
        <v>1094272145</v>
      </c>
      <c r="E384" s="88">
        <v>31851255</v>
      </c>
      <c r="F384" s="89">
        <v>20151207</v>
      </c>
      <c r="G384" s="88" t="s">
        <v>286</v>
      </c>
      <c r="H384" s="90">
        <v>5000</v>
      </c>
      <c r="I384" s="89">
        <v>121204</v>
      </c>
      <c r="J384" s="89">
        <v>270102</v>
      </c>
      <c r="K384" s="90">
        <v>5000</v>
      </c>
      <c r="L384" s="90">
        <v>0</v>
      </c>
      <c r="M384" s="91"/>
    </row>
    <row r="385" spans="1:13" x14ac:dyDescent="0.25">
      <c r="A385" s="87">
        <v>50</v>
      </c>
      <c r="B385" s="88">
        <v>46411007</v>
      </c>
      <c r="C385" s="88" t="s">
        <v>206</v>
      </c>
      <c r="D385" s="88">
        <v>63480687</v>
      </c>
      <c r="E385" s="88">
        <v>31323099</v>
      </c>
      <c r="F385" s="89">
        <v>20151207</v>
      </c>
      <c r="G385" s="88" t="s">
        <v>286</v>
      </c>
      <c r="H385" s="90">
        <v>108050</v>
      </c>
      <c r="I385" s="89">
        <v>350300</v>
      </c>
      <c r="J385" s="89">
        <v>350300</v>
      </c>
      <c r="K385" s="90">
        <v>108050</v>
      </c>
      <c r="L385" s="90">
        <v>0</v>
      </c>
      <c r="M385" s="91"/>
    </row>
    <row r="386" spans="1:13" x14ac:dyDescent="0.25">
      <c r="A386" s="87">
        <v>50</v>
      </c>
      <c r="B386" s="88">
        <v>46427607</v>
      </c>
      <c r="C386" s="88" t="s">
        <v>186</v>
      </c>
      <c r="D386" s="88">
        <v>22517415</v>
      </c>
      <c r="E386" s="88">
        <v>30022878</v>
      </c>
      <c r="F386" s="89">
        <v>20151207</v>
      </c>
      <c r="G386" s="88" t="s">
        <v>286</v>
      </c>
      <c r="H386" s="90">
        <v>376257</v>
      </c>
      <c r="I386" s="89">
        <v>360200</v>
      </c>
      <c r="J386" s="89">
        <v>360200</v>
      </c>
      <c r="K386" s="90">
        <v>376257</v>
      </c>
      <c r="L386" s="90">
        <v>0</v>
      </c>
      <c r="M386" s="91"/>
    </row>
    <row r="387" spans="1:13" x14ac:dyDescent="0.25">
      <c r="A387" s="87">
        <v>50</v>
      </c>
      <c r="B387" s="88">
        <v>46555743</v>
      </c>
      <c r="C387" s="88" t="s">
        <v>154</v>
      </c>
      <c r="D387" s="88">
        <v>1026568788</v>
      </c>
      <c r="E387" s="88">
        <v>2398210</v>
      </c>
      <c r="F387" s="89">
        <v>20151207</v>
      </c>
      <c r="G387" s="88" t="s">
        <v>286</v>
      </c>
      <c r="H387" s="90">
        <v>5000</v>
      </c>
      <c r="I387" s="89">
        <v>121204</v>
      </c>
      <c r="J387" s="89">
        <v>270102</v>
      </c>
      <c r="K387" s="90">
        <v>5000</v>
      </c>
      <c r="L387" s="90">
        <v>0</v>
      </c>
      <c r="M387" s="91"/>
    </row>
    <row r="388" spans="1:13" x14ac:dyDescent="0.25">
      <c r="A388" s="87">
        <v>50</v>
      </c>
      <c r="B388" s="88">
        <v>46556689</v>
      </c>
      <c r="C388" s="88" t="s">
        <v>154</v>
      </c>
      <c r="D388" s="88">
        <v>1072652412</v>
      </c>
      <c r="E388" s="88">
        <v>31020701</v>
      </c>
      <c r="F388" s="89">
        <v>20151207</v>
      </c>
      <c r="G388" s="88" t="s">
        <v>286</v>
      </c>
      <c r="H388" s="90">
        <v>20000</v>
      </c>
      <c r="I388" s="89">
        <v>121225</v>
      </c>
      <c r="J388" s="89">
        <v>250101</v>
      </c>
      <c r="K388" s="90">
        <v>20000</v>
      </c>
      <c r="L388" s="90">
        <v>0</v>
      </c>
      <c r="M388" s="91"/>
    </row>
    <row r="389" spans="1:13" x14ac:dyDescent="0.25">
      <c r="A389" s="87">
        <v>50</v>
      </c>
      <c r="B389" s="88">
        <v>65589693</v>
      </c>
      <c r="C389" s="88" t="s">
        <v>154</v>
      </c>
      <c r="D389" s="88">
        <v>52089956</v>
      </c>
      <c r="E389" s="88">
        <v>2216392</v>
      </c>
      <c r="F389" s="89">
        <v>20151207</v>
      </c>
      <c r="G389" s="88" t="s">
        <v>286</v>
      </c>
      <c r="H389" s="90">
        <v>9000</v>
      </c>
      <c r="I389" s="89">
        <v>360200</v>
      </c>
      <c r="J389" s="89">
        <v>360200</v>
      </c>
      <c r="K389" s="90">
        <v>9000</v>
      </c>
      <c r="L389" s="90">
        <v>0</v>
      </c>
      <c r="M389" s="91"/>
    </row>
    <row r="390" spans="1:13" x14ac:dyDescent="0.25">
      <c r="A390" s="87">
        <v>50</v>
      </c>
      <c r="B390" s="88">
        <v>442334</v>
      </c>
      <c r="C390" s="88" t="s">
        <v>212</v>
      </c>
      <c r="D390" s="88">
        <v>21373709</v>
      </c>
      <c r="E390" s="88">
        <v>3319345</v>
      </c>
      <c r="F390" s="89">
        <v>20151209</v>
      </c>
      <c r="G390" s="88" t="s">
        <v>286</v>
      </c>
      <c r="H390" s="90">
        <v>4900</v>
      </c>
      <c r="I390" s="89">
        <v>131401</v>
      </c>
      <c r="J390" s="89">
        <v>131401</v>
      </c>
      <c r="K390" s="90">
        <v>4900</v>
      </c>
      <c r="L390" s="90">
        <v>0</v>
      </c>
      <c r="M390" s="91"/>
    </row>
    <row r="391" spans="1:13" x14ac:dyDescent="0.25">
      <c r="A391" s="87">
        <v>50</v>
      </c>
      <c r="B391" s="88">
        <v>880118</v>
      </c>
      <c r="C391" s="88" t="s">
        <v>173</v>
      </c>
      <c r="D391" s="88">
        <v>1049632112</v>
      </c>
      <c r="E391" s="88">
        <v>31426953</v>
      </c>
      <c r="F391" s="89">
        <v>20151209</v>
      </c>
      <c r="G391" s="88" t="s">
        <v>286</v>
      </c>
      <c r="H391" s="90">
        <v>5000</v>
      </c>
      <c r="I391" s="89">
        <v>121204</v>
      </c>
      <c r="J391" s="89">
        <v>270102</v>
      </c>
      <c r="K391" s="90">
        <v>5000</v>
      </c>
      <c r="L391" s="90">
        <v>0</v>
      </c>
      <c r="M391" s="91"/>
    </row>
    <row r="392" spans="1:13" x14ac:dyDescent="0.25">
      <c r="A392" s="87">
        <v>50</v>
      </c>
      <c r="B392" s="88">
        <v>916459</v>
      </c>
      <c r="C392" s="88" t="s">
        <v>154</v>
      </c>
      <c r="D392" s="88">
        <v>79954855</v>
      </c>
      <c r="E392" s="88">
        <v>7311499</v>
      </c>
      <c r="F392" s="89">
        <v>20151209</v>
      </c>
      <c r="G392" s="88" t="s">
        <v>286</v>
      </c>
      <c r="H392" s="90">
        <v>5000</v>
      </c>
      <c r="I392" s="89">
        <v>121204</v>
      </c>
      <c r="J392" s="89">
        <v>270102</v>
      </c>
      <c r="K392" s="90">
        <v>5000</v>
      </c>
      <c r="L392" s="90">
        <v>0</v>
      </c>
      <c r="M392" s="91"/>
    </row>
    <row r="393" spans="1:13" x14ac:dyDescent="0.25">
      <c r="A393" s="87">
        <v>50</v>
      </c>
      <c r="B393" s="88">
        <v>1267407</v>
      </c>
      <c r="C393" s="88" t="s">
        <v>180</v>
      </c>
      <c r="D393" s="88">
        <v>92277161</v>
      </c>
      <c r="E393" s="88">
        <v>30025896</v>
      </c>
      <c r="F393" s="89">
        <v>20151209</v>
      </c>
      <c r="G393" s="88" t="s">
        <v>286</v>
      </c>
      <c r="H393" s="90">
        <v>5000</v>
      </c>
      <c r="I393" s="89">
        <v>121204</v>
      </c>
      <c r="J393" s="89">
        <v>270102</v>
      </c>
      <c r="K393" s="90">
        <v>5000</v>
      </c>
      <c r="L393" s="90">
        <v>0</v>
      </c>
      <c r="M393" s="91"/>
    </row>
    <row r="394" spans="1:13" x14ac:dyDescent="0.25">
      <c r="A394" s="87">
        <v>50</v>
      </c>
      <c r="B394" s="88">
        <v>1267409</v>
      </c>
      <c r="C394" s="88" t="s">
        <v>180</v>
      </c>
      <c r="D394" s="88">
        <v>8230004245</v>
      </c>
      <c r="E394" s="88">
        <v>2765518</v>
      </c>
      <c r="F394" s="89">
        <v>20151209</v>
      </c>
      <c r="G394" s="88" t="s">
        <v>286</v>
      </c>
      <c r="H394" s="90">
        <v>7442894</v>
      </c>
      <c r="I394" s="89">
        <v>410300</v>
      </c>
      <c r="J394" s="89">
        <v>410300</v>
      </c>
      <c r="K394" s="90">
        <v>7442894</v>
      </c>
      <c r="L394" s="90">
        <v>0</v>
      </c>
      <c r="M394" s="91"/>
    </row>
    <row r="395" spans="1:13" x14ac:dyDescent="0.25">
      <c r="A395" s="87">
        <v>50</v>
      </c>
      <c r="B395" s="88">
        <v>1267410</v>
      </c>
      <c r="C395" s="88" t="s">
        <v>180</v>
      </c>
      <c r="D395" s="88">
        <v>8120059905</v>
      </c>
      <c r="E395" s="88">
        <v>2765735</v>
      </c>
      <c r="F395" s="89">
        <v>20151209</v>
      </c>
      <c r="G395" s="88" t="s">
        <v>286</v>
      </c>
      <c r="H395" s="90">
        <v>670479</v>
      </c>
      <c r="I395" s="89">
        <v>121255</v>
      </c>
      <c r="J395" s="89">
        <v>170101</v>
      </c>
      <c r="K395" s="90">
        <v>670479</v>
      </c>
      <c r="L395" s="90">
        <v>0</v>
      </c>
      <c r="M395" s="91"/>
    </row>
    <row r="396" spans="1:13" x14ac:dyDescent="0.25">
      <c r="A396" s="87">
        <v>50</v>
      </c>
      <c r="B396" s="88">
        <v>1306250</v>
      </c>
      <c r="C396" s="88" t="s">
        <v>183</v>
      </c>
      <c r="D396" s="88">
        <v>1088306242</v>
      </c>
      <c r="E396" s="88">
        <v>31277182</v>
      </c>
      <c r="F396" s="89">
        <v>20151209</v>
      </c>
      <c r="G396" s="88" t="s">
        <v>286</v>
      </c>
      <c r="H396" s="90">
        <v>5000</v>
      </c>
      <c r="I396" s="89">
        <v>121204</v>
      </c>
      <c r="J396" s="89">
        <v>270102</v>
      </c>
      <c r="K396" s="90">
        <v>5000</v>
      </c>
      <c r="L396" s="90">
        <v>0</v>
      </c>
      <c r="M396" s="91"/>
    </row>
    <row r="397" spans="1:13" x14ac:dyDescent="0.25">
      <c r="A397" s="87">
        <v>50</v>
      </c>
      <c r="B397" s="88">
        <v>1430630</v>
      </c>
      <c r="C397" s="88" t="s">
        <v>160</v>
      </c>
      <c r="D397" s="88">
        <v>19451244</v>
      </c>
      <c r="E397" s="88">
        <v>31837667</v>
      </c>
      <c r="F397" s="89">
        <v>20151209</v>
      </c>
      <c r="G397" s="88" t="s">
        <v>286</v>
      </c>
      <c r="H397" s="90">
        <v>126433</v>
      </c>
      <c r="I397" s="89">
        <v>360200</v>
      </c>
      <c r="J397" s="89">
        <v>360200</v>
      </c>
      <c r="K397" s="90">
        <v>126433</v>
      </c>
      <c r="L397" s="90">
        <v>0</v>
      </c>
      <c r="M397" s="91"/>
    </row>
    <row r="398" spans="1:13" x14ac:dyDescent="0.25">
      <c r="A398" s="87">
        <v>50</v>
      </c>
      <c r="B398" s="88">
        <v>1453218</v>
      </c>
      <c r="C398" s="88" t="s">
        <v>154</v>
      </c>
      <c r="D398" s="88">
        <v>11297351</v>
      </c>
      <c r="E398" s="88">
        <v>2822816</v>
      </c>
      <c r="F398" s="89">
        <v>20151209</v>
      </c>
      <c r="G398" s="88" t="s">
        <v>286</v>
      </c>
      <c r="H398" s="90">
        <v>48200</v>
      </c>
      <c r="I398" s="89">
        <v>131401</v>
      </c>
      <c r="J398" s="89">
        <v>131401</v>
      </c>
      <c r="K398" s="90">
        <v>48200</v>
      </c>
      <c r="L398" s="90">
        <v>0</v>
      </c>
      <c r="M398" s="91"/>
    </row>
    <row r="399" spans="1:13" x14ac:dyDescent="0.25">
      <c r="A399" s="87">
        <v>50</v>
      </c>
      <c r="B399" s="88">
        <v>1453223</v>
      </c>
      <c r="C399" s="88" t="s">
        <v>154</v>
      </c>
      <c r="D399" s="88">
        <v>4269343</v>
      </c>
      <c r="E399" s="88">
        <v>8145878</v>
      </c>
      <c r="F399" s="89">
        <v>20151209</v>
      </c>
      <c r="G399" s="88" t="s">
        <v>286</v>
      </c>
      <c r="H399" s="90">
        <v>50800</v>
      </c>
      <c r="I399" s="89">
        <v>121225</v>
      </c>
      <c r="J399" s="89">
        <v>250101</v>
      </c>
      <c r="K399" s="90">
        <v>50800</v>
      </c>
      <c r="L399" s="90">
        <v>0</v>
      </c>
      <c r="M399" s="91"/>
    </row>
    <row r="400" spans="1:13" x14ac:dyDescent="0.25">
      <c r="A400" s="87">
        <v>50</v>
      </c>
      <c r="B400" s="88">
        <v>1555031</v>
      </c>
      <c r="C400" s="88" t="s">
        <v>172</v>
      </c>
      <c r="D400" s="88">
        <v>2914432</v>
      </c>
      <c r="E400" s="88">
        <v>8760921</v>
      </c>
      <c r="F400" s="89">
        <v>20151209</v>
      </c>
      <c r="G400" s="88" t="s">
        <v>286</v>
      </c>
      <c r="H400" s="90">
        <v>5000</v>
      </c>
      <c r="I400" s="89">
        <v>121204</v>
      </c>
      <c r="J400" s="89">
        <v>270102</v>
      </c>
      <c r="K400" s="90">
        <v>5000</v>
      </c>
      <c r="L400" s="90">
        <v>0</v>
      </c>
      <c r="M400" s="91"/>
    </row>
    <row r="401" spans="1:13" x14ac:dyDescent="0.25">
      <c r="A401" s="87">
        <v>50</v>
      </c>
      <c r="B401" s="88">
        <v>1580742</v>
      </c>
      <c r="C401" s="88" t="s">
        <v>224</v>
      </c>
      <c r="D401" s="88">
        <v>1100951236</v>
      </c>
      <c r="E401" s="88">
        <v>30024124</v>
      </c>
      <c r="F401" s="89">
        <v>20151209</v>
      </c>
      <c r="G401" s="88" t="s">
        <v>286</v>
      </c>
      <c r="H401" s="90">
        <v>5000</v>
      </c>
      <c r="I401" s="89">
        <v>121204</v>
      </c>
      <c r="J401" s="89">
        <v>270102</v>
      </c>
      <c r="K401" s="90">
        <v>5000</v>
      </c>
      <c r="L401" s="90">
        <v>0</v>
      </c>
      <c r="M401" s="91"/>
    </row>
    <row r="402" spans="1:13" x14ac:dyDescent="0.25">
      <c r="A402" s="87">
        <v>50</v>
      </c>
      <c r="B402" s="88">
        <v>1597057</v>
      </c>
      <c r="C402" s="88" t="s">
        <v>171</v>
      </c>
      <c r="D402" s="88">
        <v>6098681</v>
      </c>
      <c r="E402" s="88">
        <v>4336235</v>
      </c>
      <c r="F402" s="89">
        <v>20151209</v>
      </c>
      <c r="G402" s="88" t="s">
        <v>286</v>
      </c>
      <c r="H402" s="90">
        <v>14000</v>
      </c>
      <c r="I402" s="89">
        <v>360200</v>
      </c>
      <c r="J402" s="89">
        <v>360200</v>
      </c>
      <c r="K402" s="90">
        <v>14000</v>
      </c>
      <c r="L402" s="90">
        <v>0</v>
      </c>
      <c r="M402" s="91"/>
    </row>
    <row r="403" spans="1:13" x14ac:dyDescent="0.25">
      <c r="A403" s="87">
        <v>50</v>
      </c>
      <c r="B403" s="88">
        <v>1746367</v>
      </c>
      <c r="C403" s="88" t="s">
        <v>181</v>
      </c>
      <c r="D403" s="88">
        <v>10244129</v>
      </c>
      <c r="E403" s="88">
        <v>31059937</v>
      </c>
      <c r="F403" s="89">
        <v>20151209</v>
      </c>
      <c r="G403" s="88" t="s">
        <v>286</v>
      </c>
      <c r="H403" s="90">
        <v>432056</v>
      </c>
      <c r="I403" s="89">
        <v>360200</v>
      </c>
      <c r="J403" s="89">
        <v>360200</v>
      </c>
      <c r="K403" s="90">
        <v>432056</v>
      </c>
      <c r="L403" s="90">
        <v>0</v>
      </c>
      <c r="M403" s="91"/>
    </row>
    <row r="404" spans="1:13" x14ac:dyDescent="0.25">
      <c r="A404" s="87">
        <v>50</v>
      </c>
      <c r="B404" s="88">
        <v>1746368</v>
      </c>
      <c r="C404" s="88" t="s">
        <v>181</v>
      </c>
      <c r="D404" s="88">
        <v>1053826335</v>
      </c>
      <c r="E404" s="88">
        <v>31373437</v>
      </c>
      <c r="F404" s="89">
        <v>20151209</v>
      </c>
      <c r="G404" s="88" t="s">
        <v>286</v>
      </c>
      <c r="H404" s="90">
        <v>5000</v>
      </c>
      <c r="I404" s="89">
        <v>121204</v>
      </c>
      <c r="J404" s="89">
        <v>270102</v>
      </c>
      <c r="K404" s="90">
        <v>5000</v>
      </c>
      <c r="L404" s="90">
        <v>0</v>
      </c>
      <c r="M404" s="91"/>
    </row>
    <row r="405" spans="1:13" x14ac:dyDescent="0.25">
      <c r="A405" s="87">
        <v>50</v>
      </c>
      <c r="B405" s="88">
        <v>1863298</v>
      </c>
      <c r="C405" s="88" t="s">
        <v>164</v>
      </c>
      <c r="D405" s="88">
        <v>1063281834</v>
      </c>
      <c r="E405" s="88">
        <v>31350193</v>
      </c>
      <c r="F405" s="89">
        <v>20151209</v>
      </c>
      <c r="G405" s="88" t="s">
        <v>286</v>
      </c>
      <c r="H405" s="90">
        <v>5000</v>
      </c>
      <c r="I405" s="89">
        <v>270214</v>
      </c>
      <c r="J405" s="89">
        <v>270102</v>
      </c>
      <c r="K405" s="90">
        <v>5000</v>
      </c>
      <c r="L405" s="90">
        <v>0</v>
      </c>
      <c r="M405" s="91"/>
    </row>
    <row r="406" spans="1:13" x14ac:dyDescent="0.25">
      <c r="A406" s="87">
        <v>50</v>
      </c>
      <c r="B406" s="88">
        <v>1872901</v>
      </c>
      <c r="C406" s="88" t="s">
        <v>193</v>
      </c>
      <c r="D406" s="88">
        <v>1118541776</v>
      </c>
      <c r="E406" s="88">
        <v>31061976</v>
      </c>
      <c r="F406" s="89">
        <v>20151209</v>
      </c>
      <c r="G406" s="88" t="s">
        <v>286</v>
      </c>
      <c r="H406" s="90">
        <v>5000</v>
      </c>
      <c r="I406" s="89">
        <v>121204</v>
      </c>
      <c r="J406" s="89">
        <v>270102</v>
      </c>
      <c r="K406" s="90">
        <v>5000</v>
      </c>
      <c r="L406" s="90">
        <v>0</v>
      </c>
      <c r="M406" s="91"/>
    </row>
    <row r="407" spans="1:13" x14ac:dyDescent="0.25">
      <c r="A407" s="87">
        <v>50</v>
      </c>
      <c r="B407" s="88">
        <v>1929749</v>
      </c>
      <c r="C407" s="88" t="s">
        <v>171</v>
      </c>
      <c r="D407" s="88">
        <v>16273609</v>
      </c>
      <c r="E407" s="88">
        <v>32176365</v>
      </c>
      <c r="F407" s="89">
        <v>20151209</v>
      </c>
      <c r="G407" s="88" t="s">
        <v>286</v>
      </c>
      <c r="H407" s="90">
        <v>5000</v>
      </c>
      <c r="I407" s="89">
        <v>121204</v>
      </c>
      <c r="J407" s="89">
        <v>270102</v>
      </c>
      <c r="K407" s="90">
        <v>5000</v>
      </c>
      <c r="L407" s="90">
        <v>0</v>
      </c>
      <c r="M407" s="91"/>
    </row>
    <row r="408" spans="1:13" x14ac:dyDescent="0.25">
      <c r="A408" s="87">
        <v>50</v>
      </c>
      <c r="B408" s="88">
        <v>1956974</v>
      </c>
      <c r="C408" s="88" t="s">
        <v>255</v>
      </c>
      <c r="D408" s="88">
        <v>8001310494</v>
      </c>
      <c r="E408" s="88">
        <v>30025221</v>
      </c>
      <c r="F408" s="89">
        <v>20151209</v>
      </c>
      <c r="G408" s="88" t="s">
        <v>286</v>
      </c>
      <c r="H408" s="92">
        <v>10488218.51</v>
      </c>
      <c r="I408" s="89">
        <v>150103</v>
      </c>
      <c r="J408" s="89">
        <v>0</v>
      </c>
      <c r="K408" s="90">
        <v>10488218.51</v>
      </c>
      <c r="L408" s="90">
        <v>0</v>
      </c>
      <c r="M408" s="91"/>
    </row>
    <row r="409" spans="1:13" x14ac:dyDescent="0.25">
      <c r="A409" s="87">
        <v>50</v>
      </c>
      <c r="B409" s="88">
        <v>1968262</v>
      </c>
      <c r="C409" s="88" t="s">
        <v>171</v>
      </c>
      <c r="D409" s="88">
        <v>30039301</v>
      </c>
      <c r="E409" s="88">
        <v>32176365</v>
      </c>
      <c r="F409" s="89">
        <v>20151209</v>
      </c>
      <c r="G409" s="88" t="s">
        <v>286</v>
      </c>
      <c r="H409" s="90">
        <v>5000</v>
      </c>
      <c r="I409" s="89">
        <v>121204</v>
      </c>
      <c r="J409" s="89">
        <v>270102</v>
      </c>
      <c r="K409" s="90">
        <v>5000</v>
      </c>
      <c r="L409" s="90">
        <v>0</v>
      </c>
      <c r="M409" s="91"/>
    </row>
    <row r="410" spans="1:13" x14ac:dyDescent="0.25">
      <c r="A410" s="87">
        <v>50</v>
      </c>
      <c r="B410" s="88">
        <v>1994180</v>
      </c>
      <c r="C410" s="88" t="s">
        <v>171</v>
      </c>
      <c r="D410" s="88">
        <v>7545247</v>
      </c>
      <c r="E410" s="88">
        <v>3957082</v>
      </c>
      <c r="F410" s="89">
        <v>20151209</v>
      </c>
      <c r="G410" s="88" t="s">
        <v>286</v>
      </c>
      <c r="H410" s="90">
        <v>350000</v>
      </c>
      <c r="I410" s="89">
        <v>360200</v>
      </c>
      <c r="J410" s="89">
        <v>360200</v>
      </c>
      <c r="K410" s="90">
        <v>350000</v>
      </c>
      <c r="L410" s="90">
        <v>0</v>
      </c>
      <c r="M410" s="91"/>
    </row>
    <row r="411" spans="1:13" x14ac:dyDescent="0.25">
      <c r="A411" s="87">
        <v>50</v>
      </c>
      <c r="B411" s="88">
        <v>1998996</v>
      </c>
      <c r="C411" s="88" t="s">
        <v>170</v>
      </c>
      <c r="D411" s="88">
        <v>43587197</v>
      </c>
      <c r="E411" s="88">
        <v>31059937</v>
      </c>
      <c r="F411" s="89">
        <v>20151209</v>
      </c>
      <c r="G411" s="88" t="s">
        <v>286</v>
      </c>
      <c r="H411" s="90">
        <v>11020</v>
      </c>
      <c r="I411" s="89">
        <v>360200</v>
      </c>
      <c r="J411" s="89">
        <v>360200</v>
      </c>
      <c r="K411" s="90">
        <v>11020</v>
      </c>
      <c r="L411" s="90">
        <v>0</v>
      </c>
      <c r="M411" s="91"/>
    </row>
    <row r="412" spans="1:13" x14ac:dyDescent="0.25">
      <c r="A412" s="87">
        <v>50</v>
      </c>
      <c r="B412" s="88">
        <v>2004079</v>
      </c>
      <c r="C412" s="88" t="s">
        <v>177</v>
      </c>
      <c r="D412" s="88">
        <v>11293160</v>
      </c>
      <c r="E412" s="88">
        <v>31630847</v>
      </c>
      <c r="F412" s="89">
        <v>20151209</v>
      </c>
      <c r="G412" s="88" t="s">
        <v>286</v>
      </c>
      <c r="H412" s="90">
        <v>221575</v>
      </c>
      <c r="I412" s="89">
        <v>360200</v>
      </c>
      <c r="J412" s="89">
        <v>360200</v>
      </c>
      <c r="K412" s="90">
        <v>221575</v>
      </c>
      <c r="L412" s="90">
        <v>0</v>
      </c>
      <c r="M412" s="91"/>
    </row>
    <row r="413" spans="1:13" x14ac:dyDescent="0.25">
      <c r="A413" s="87">
        <v>50</v>
      </c>
      <c r="B413" s="88">
        <v>2004080</v>
      </c>
      <c r="C413" s="88" t="s">
        <v>177</v>
      </c>
      <c r="D413" s="88">
        <v>11293160</v>
      </c>
      <c r="E413" s="88">
        <v>31630847</v>
      </c>
      <c r="F413" s="89">
        <v>20151209</v>
      </c>
      <c r="G413" s="88" t="s">
        <v>286</v>
      </c>
      <c r="H413" s="90">
        <v>106676</v>
      </c>
      <c r="I413" s="89">
        <v>360200</v>
      </c>
      <c r="J413" s="89">
        <v>360200</v>
      </c>
      <c r="K413" s="90">
        <v>106676</v>
      </c>
      <c r="L413" s="90">
        <v>0</v>
      </c>
      <c r="M413" s="91"/>
    </row>
    <row r="414" spans="1:13" x14ac:dyDescent="0.25">
      <c r="A414" s="87">
        <v>50</v>
      </c>
      <c r="B414" s="88">
        <v>2004130</v>
      </c>
      <c r="C414" s="88" t="s">
        <v>177</v>
      </c>
      <c r="D414" s="88">
        <v>19403715</v>
      </c>
      <c r="E414" s="88">
        <v>31076034</v>
      </c>
      <c r="F414" s="89">
        <v>20151209</v>
      </c>
      <c r="G414" s="88" t="s">
        <v>286</v>
      </c>
      <c r="H414" s="90">
        <v>160000</v>
      </c>
      <c r="I414" s="89">
        <v>360200</v>
      </c>
      <c r="J414" s="89">
        <v>360200</v>
      </c>
      <c r="K414" s="90">
        <v>160000</v>
      </c>
      <c r="L414" s="90">
        <v>0</v>
      </c>
      <c r="M414" s="91"/>
    </row>
    <row r="415" spans="1:13" x14ac:dyDescent="0.25">
      <c r="A415" s="87">
        <v>50</v>
      </c>
      <c r="B415" s="88">
        <v>2004141</v>
      </c>
      <c r="C415" s="88" t="s">
        <v>177</v>
      </c>
      <c r="D415" s="88">
        <v>2964051</v>
      </c>
      <c r="E415" s="88">
        <v>31346861</v>
      </c>
      <c r="F415" s="89">
        <v>20151209</v>
      </c>
      <c r="G415" s="88" t="s">
        <v>286</v>
      </c>
      <c r="H415" s="90">
        <v>245796</v>
      </c>
      <c r="I415" s="89">
        <v>360200</v>
      </c>
      <c r="J415" s="89">
        <v>360200</v>
      </c>
      <c r="K415" s="90">
        <v>245796</v>
      </c>
      <c r="L415" s="90">
        <v>0</v>
      </c>
      <c r="M415" s="91"/>
    </row>
    <row r="416" spans="1:13" x14ac:dyDescent="0.25">
      <c r="A416" s="87">
        <v>50</v>
      </c>
      <c r="B416" s="88">
        <v>2004171</v>
      </c>
      <c r="C416" s="88" t="s">
        <v>177</v>
      </c>
      <c r="D416" s="88">
        <v>11293160</v>
      </c>
      <c r="E416" s="88">
        <v>31630847</v>
      </c>
      <c r="F416" s="89">
        <v>20151209</v>
      </c>
      <c r="G416" s="88" t="s">
        <v>286</v>
      </c>
      <c r="H416" s="90">
        <v>96676</v>
      </c>
      <c r="I416" s="89">
        <v>360200</v>
      </c>
      <c r="J416" s="89">
        <v>360200</v>
      </c>
      <c r="K416" s="90">
        <v>96676</v>
      </c>
      <c r="L416" s="90">
        <v>0</v>
      </c>
      <c r="M416" s="91"/>
    </row>
    <row r="417" spans="1:13" x14ac:dyDescent="0.25">
      <c r="A417" s="87">
        <v>50</v>
      </c>
      <c r="B417" s="88">
        <v>2004186</v>
      </c>
      <c r="C417" s="88" t="s">
        <v>177</v>
      </c>
      <c r="D417" s="88">
        <v>20163386</v>
      </c>
      <c r="E417" s="88">
        <v>31338876</v>
      </c>
      <c r="F417" s="89">
        <v>20151209</v>
      </c>
      <c r="G417" s="88" t="s">
        <v>286</v>
      </c>
      <c r="H417" s="90">
        <v>6200</v>
      </c>
      <c r="I417" s="89">
        <v>131401</v>
      </c>
      <c r="J417" s="89">
        <v>131401</v>
      </c>
      <c r="K417" s="90">
        <v>6200</v>
      </c>
      <c r="L417" s="90">
        <v>0</v>
      </c>
      <c r="M417" s="91"/>
    </row>
    <row r="418" spans="1:13" x14ac:dyDescent="0.25">
      <c r="A418" s="87">
        <v>50</v>
      </c>
      <c r="B418" s="88">
        <v>2034345</v>
      </c>
      <c r="C418" s="88" t="s">
        <v>195</v>
      </c>
      <c r="D418" s="88">
        <v>6873214</v>
      </c>
      <c r="E418" s="88">
        <v>31141780</v>
      </c>
      <c r="F418" s="89">
        <v>20151209</v>
      </c>
      <c r="G418" s="88" t="s">
        <v>286</v>
      </c>
      <c r="H418" s="90">
        <v>76676</v>
      </c>
      <c r="I418" s="89">
        <v>360200</v>
      </c>
      <c r="J418" s="89">
        <v>360200</v>
      </c>
      <c r="K418" s="90">
        <v>76676</v>
      </c>
      <c r="L418" s="90">
        <v>0</v>
      </c>
      <c r="M418" s="91"/>
    </row>
    <row r="419" spans="1:13" x14ac:dyDescent="0.25">
      <c r="A419" s="87">
        <v>50</v>
      </c>
      <c r="B419" s="88">
        <v>2086051</v>
      </c>
      <c r="C419" s="88" t="s">
        <v>195</v>
      </c>
      <c r="D419" s="88">
        <v>12558800</v>
      </c>
      <c r="E419" s="88">
        <v>4313784</v>
      </c>
      <c r="F419" s="89">
        <v>20151209</v>
      </c>
      <c r="G419" s="88" t="s">
        <v>286</v>
      </c>
      <c r="H419" s="90">
        <v>77000</v>
      </c>
      <c r="I419" s="89">
        <v>360200</v>
      </c>
      <c r="J419" s="89">
        <v>360200</v>
      </c>
      <c r="K419" s="90">
        <v>77000</v>
      </c>
      <c r="L419" s="90">
        <v>0</v>
      </c>
      <c r="M419" s="91"/>
    </row>
    <row r="420" spans="1:13" x14ac:dyDescent="0.25">
      <c r="A420" s="87">
        <v>50</v>
      </c>
      <c r="B420" s="88">
        <v>2086075</v>
      </c>
      <c r="C420" s="88" t="s">
        <v>195</v>
      </c>
      <c r="D420" s="88">
        <v>36527089</v>
      </c>
      <c r="E420" s="88">
        <v>31457373</v>
      </c>
      <c r="F420" s="89">
        <v>20151209</v>
      </c>
      <c r="G420" s="88" t="s">
        <v>286</v>
      </c>
      <c r="H420" s="90">
        <v>79310</v>
      </c>
      <c r="I420" s="89">
        <v>131000</v>
      </c>
      <c r="J420" s="89">
        <v>131000</v>
      </c>
      <c r="K420" s="90">
        <v>79310</v>
      </c>
      <c r="L420" s="90">
        <v>0</v>
      </c>
      <c r="M420" s="91"/>
    </row>
    <row r="421" spans="1:13" x14ac:dyDescent="0.25">
      <c r="A421" s="87">
        <v>50</v>
      </c>
      <c r="B421" s="88">
        <v>2092966</v>
      </c>
      <c r="C421" s="88" t="s">
        <v>224</v>
      </c>
      <c r="D421" s="88">
        <v>890205063</v>
      </c>
      <c r="E421" s="88">
        <v>7258008</v>
      </c>
      <c r="F421" s="89">
        <v>20151209</v>
      </c>
      <c r="G421" s="88" t="s">
        <v>286</v>
      </c>
      <c r="H421" s="90">
        <v>9000000</v>
      </c>
      <c r="I421" s="89">
        <v>270919</v>
      </c>
      <c r="J421" s="89">
        <v>330101</v>
      </c>
      <c r="K421" s="90">
        <v>9000000</v>
      </c>
      <c r="L421" s="90">
        <v>0</v>
      </c>
      <c r="M421" s="91"/>
    </row>
    <row r="422" spans="1:13" x14ac:dyDescent="0.25">
      <c r="A422" s="87">
        <v>50</v>
      </c>
      <c r="B422" s="88">
        <v>2092967</v>
      </c>
      <c r="C422" s="88" t="s">
        <v>224</v>
      </c>
      <c r="D422" s="88">
        <v>890205063</v>
      </c>
      <c r="E422" s="88">
        <v>7258008</v>
      </c>
      <c r="F422" s="89">
        <v>20151209</v>
      </c>
      <c r="G422" s="88" t="s">
        <v>286</v>
      </c>
      <c r="H422" s="90">
        <v>96840</v>
      </c>
      <c r="I422" s="89">
        <v>270242</v>
      </c>
      <c r="J422" s="89">
        <v>410101</v>
      </c>
      <c r="K422" s="90">
        <v>96840</v>
      </c>
      <c r="L422" s="90">
        <v>0</v>
      </c>
      <c r="M422" s="91"/>
    </row>
    <row r="423" spans="1:13" x14ac:dyDescent="0.25">
      <c r="A423" s="87">
        <v>50</v>
      </c>
      <c r="B423" s="88">
        <v>2112547</v>
      </c>
      <c r="C423" s="88" t="s">
        <v>162</v>
      </c>
      <c r="D423" s="88">
        <v>1036945350</v>
      </c>
      <c r="E423" s="88">
        <v>5626825</v>
      </c>
      <c r="F423" s="89">
        <v>20151209</v>
      </c>
      <c r="G423" s="88" t="s">
        <v>286</v>
      </c>
      <c r="H423" s="90">
        <v>5000</v>
      </c>
      <c r="I423" s="89">
        <v>121204</v>
      </c>
      <c r="J423" s="89">
        <v>270102</v>
      </c>
      <c r="K423" s="90">
        <v>5000</v>
      </c>
      <c r="L423" s="90">
        <v>0</v>
      </c>
      <c r="M423" s="91"/>
    </row>
    <row r="424" spans="1:13" x14ac:dyDescent="0.25">
      <c r="A424" s="87">
        <v>50</v>
      </c>
      <c r="B424" s="88">
        <v>2127740</v>
      </c>
      <c r="C424" s="88" t="s">
        <v>154</v>
      </c>
      <c r="D424" s="88">
        <v>9001662312</v>
      </c>
      <c r="E424" s="88">
        <v>2693999</v>
      </c>
      <c r="F424" s="89">
        <v>20151209</v>
      </c>
      <c r="G424" s="88" t="s">
        <v>286</v>
      </c>
      <c r="H424" s="90">
        <v>3043205</v>
      </c>
      <c r="I424" s="89">
        <v>350300</v>
      </c>
      <c r="J424" s="89">
        <v>350300</v>
      </c>
      <c r="K424" s="90">
        <v>3043205</v>
      </c>
      <c r="L424" s="90">
        <v>0</v>
      </c>
      <c r="M424" s="91"/>
    </row>
    <row r="425" spans="1:13" x14ac:dyDescent="0.25">
      <c r="A425" s="87">
        <v>50</v>
      </c>
      <c r="B425" s="88">
        <v>2144168</v>
      </c>
      <c r="C425" s="88" t="s">
        <v>174</v>
      </c>
      <c r="D425" s="88">
        <v>18009499</v>
      </c>
      <c r="E425" s="88">
        <v>5133342</v>
      </c>
      <c r="F425" s="89">
        <v>20151209</v>
      </c>
      <c r="G425" s="88" t="s">
        <v>286</v>
      </c>
      <c r="H425" s="90">
        <v>7835296</v>
      </c>
      <c r="I425" s="89">
        <v>121275</v>
      </c>
      <c r="J425" s="89">
        <v>150112</v>
      </c>
      <c r="K425" s="90">
        <v>7835296</v>
      </c>
      <c r="L425" s="90">
        <v>0</v>
      </c>
      <c r="M425" s="91"/>
    </row>
    <row r="426" spans="1:13" x14ac:dyDescent="0.25">
      <c r="A426" s="87">
        <v>50</v>
      </c>
      <c r="B426" s="88">
        <v>2180528</v>
      </c>
      <c r="C426" s="88" t="s">
        <v>154</v>
      </c>
      <c r="D426" s="88">
        <v>1085247949</v>
      </c>
      <c r="E426" s="88">
        <v>30149310</v>
      </c>
      <c r="F426" s="89">
        <v>20151209</v>
      </c>
      <c r="G426" s="88" t="s">
        <v>286</v>
      </c>
      <c r="H426" s="90">
        <v>5000</v>
      </c>
      <c r="I426" s="89">
        <v>121204</v>
      </c>
      <c r="J426" s="89">
        <v>270102</v>
      </c>
      <c r="K426" s="90">
        <v>5000</v>
      </c>
      <c r="L426" s="90">
        <v>0</v>
      </c>
      <c r="M426" s="91"/>
    </row>
    <row r="427" spans="1:13" x14ac:dyDescent="0.25">
      <c r="A427" s="87">
        <v>50</v>
      </c>
      <c r="B427" s="88">
        <v>2244329</v>
      </c>
      <c r="C427" s="88" t="s">
        <v>159</v>
      </c>
      <c r="D427" s="88">
        <v>1098637207</v>
      </c>
      <c r="E427" s="88">
        <v>31055564</v>
      </c>
      <c r="F427" s="89">
        <v>20151209</v>
      </c>
      <c r="G427" s="88" t="s">
        <v>286</v>
      </c>
      <c r="H427" s="90">
        <v>5000</v>
      </c>
      <c r="I427" s="89">
        <v>121204</v>
      </c>
      <c r="J427" s="89">
        <v>270102</v>
      </c>
      <c r="K427" s="90">
        <v>5000</v>
      </c>
      <c r="L427" s="90">
        <v>0</v>
      </c>
      <c r="M427" s="91"/>
    </row>
    <row r="428" spans="1:13" x14ac:dyDescent="0.25">
      <c r="A428" s="87">
        <v>50</v>
      </c>
      <c r="B428" s="88">
        <v>2245979</v>
      </c>
      <c r="C428" s="88" t="s">
        <v>152</v>
      </c>
      <c r="D428" s="88">
        <v>54251846</v>
      </c>
      <c r="E428" s="88">
        <v>31484751</v>
      </c>
      <c r="F428" s="89">
        <v>20151209</v>
      </c>
      <c r="G428" s="88" t="s">
        <v>286</v>
      </c>
      <c r="H428" s="90">
        <v>62400000</v>
      </c>
      <c r="I428" s="89">
        <v>131401</v>
      </c>
      <c r="J428" s="89">
        <v>131401</v>
      </c>
      <c r="K428" s="90">
        <v>62400000</v>
      </c>
      <c r="L428" s="90">
        <v>0</v>
      </c>
      <c r="M428" s="91"/>
    </row>
    <row r="429" spans="1:13" x14ac:dyDescent="0.25">
      <c r="A429" s="87">
        <v>50</v>
      </c>
      <c r="B429" s="88">
        <v>2284516</v>
      </c>
      <c r="C429" s="88" t="s">
        <v>179</v>
      </c>
      <c r="D429" s="88">
        <v>91354444</v>
      </c>
      <c r="E429" s="88">
        <v>6998013</v>
      </c>
      <c r="F429" s="89">
        <v>20151209</v>
      </c>
      <c r="G429" s="88" t="s">
        <v>286</v>
      </c>
      <c r="H429" s="90">
        <v>5000</v>
      </c>
      <c r="I429" s="89">
        <v>121204</v>
      </c>
      <c r="J429" s="89">
        <v>270102</v>
      </c>
      <c r="K429" s="90">
        <v>5000</v>
      </c>
      <c r="L429" s="90">
        <v>0</v>
      </c>
      <c r="M429" s="91"/>
    </row>
    <row r="430" spans="1:13" x14ac:dyDescent="0.25">
      <c r="A430" s="87">
        <v>50</v>
      </c>
      <c r="B430" s="88">
        <v>2309288</v>
      </c>
      <c r="C430" s="88" t="s">
        <v>177</v>
      </c>
      <c r="D430" s="88">
        <v>2964051</v>
      </c>
      <c r="E430" s="88">
        <v>31346861</v>
      </c>
      <c r="F430" s="89">
        <v>20151209</v>
      </c>
      <c r="G430" s="88" t="s">
        <v>286</v>
      </c>
      <c r="H430" s="90">
        <v>91932</v>
      </c>
      <c r="I430" s="89">
        <v>360200</v>
      </c>
      <c r="J430" s="89">
        <v>360200</v>
      </c>
      <c r="K430" s="90">
        <v>91932</v>
      </c>
      <c r="L430" s="90">
        <v>0</v>
      </c>
      <c r="M430" s="91"/>
    </row>
    <row r="431" spans="1:13" x14ac:dyDescent="0.25">
      <c r="A431" s="87">
        <v>50</v>
      </c>
      <c r="B431" s="88">
        <v>2379755</v>
      </c>
      <c r="C431" s="88" t="s">
        <v>195</v>
      </c>
      <c r="D431" s="88">
        <v>72158747</v>
      </c>
      <c r="E431" s="88">
        <v>30055513</v>
      </c>
      <c r="F431" s="89">
        <v>20151209</v>
      </c>
      <c r="G431" s="88" t="s">
        <v>286</v>
      </c>
      <c r="H431" s="90">
        <v>204462</v>
      </c>
      <c r="I431" s="89">
        <v>360200</v>
      </c>
      <c r="J431" s="89">
        <v>360200</v>
      </c>
      <c r="K431" s="90">
        <v>204462</v>
      </c>
      <c r="L431" s="90">
        <v>0</v>
      </c>
      <c r="M431" s="91"/>
    </row>
    <row r="432" spans="1:13" x14ac:dyDescent="0.25">
      <c r="A432" s="87">
        <v>50</v>
      </c>
      <c r="B432" s="88">
        <v>2379768</v>
      </c>
      <c r="C432" s="88" t="s">
        <v>195</v>
      </c>
      <c r="D432" s="88">
        <v>14961929</v>
      </c>
      <c r="E432" s="88">
        <v>31735082</v>
      </c>
      <c r="F432" s="89">
        <v>20151209</v>
      </c>
      <c r="G432" s="88" t="s">
        <v>286</v>
      </c>
      <c r="H432" s="90">
        <v>1431500</v>
      </c>
      <c r="I432" s="89">
        <v>360200</v>
      </c>
      <c r="J432" s="89">
        <v>360200</v>
      </c>
      <c r="K432" s="90">
        <v>1431500</v>
      </c>
      <c r="L432" s="90">
        <v>0</v>
      </c>
      <c r="M432" s="91"/>
    </row>
    <row r="433" spans="1:13" x14ac:dyDescent="0.25">
      <c r="A433" s="87">
        <v>50</v>
      </c>
      <c r="B433" s="88">
        <v>2382777</v>
      </c>
      <c r="C433" s="88" t="s">
        <v>164</v>
      </c>
      <c r="D433" s="88">
        <v>1069490230</v>
      </c>
      <c r="E433" s="88">
        <v>30123189</v>
      </c>
      <c r="F433" s="89">
        <v>20151209</v>
      </c>
      <c r="G433" s="88" t="s">
        <v>286</v>
      </c>
      <c r="H433" s="90">
        <v>5000</v>
      </c>
      <c r="I433" s="89">
        <v>270214</v>
      </c>
      <c r="J433" s="89">
        <v>270102</v>
      </c>
      <c r="K433" s="90">
        <v>5000</v>
      </c>
      <c r="L433" s="90">
        <v>0</v>
      </c>
      <c r="M433" s="91"/>
    </row>
    <row r="434" spans="1:13" x14ac:dyDescent="0.25">
      <c r="A434" s="87">
        <v>50</v>
      </c>
      <c r="B434" s="88">
        <v>2382960</v>
      </c>
      <c r="C434" s="88" t="s">
        <v>164</v>
      </c>
      <c r="D434" s="88">
        <v>78713750</v>
      </c>
      <c r="E434" s="88">
        <v>31140332</v>
      </c>
      <c r="F434" s="89">
        <v>20151209</v>
      </c>
      <c r="G434" s="88" t="s">
        <v>286</v>
      </c>
      <c r="H434" s="90">
        <v>5000</v>
      </c>
      <c r="I434" s="89">
        <v>270214</v>
      </c>
      <c r="J434" s="89">
        <v>270102</v>
      </c>
      <c r="K434" s="90">
        <v>5000</v>
      </c>
      <c r="L434" s="90">
        <v>0</v>
      </c>
      <c r="M434" s="91"/>
    </row>
    <row r="435" spans="1:13" x14ac:dyDescent="0.25">
      <c r="A435" s="87">
        <v>50</v>
      </c>
      <c r="B435" s="88">
        <v>2382962</v>
      </c>
      <c r="C435" s="88" t="s">
        <v>164</v>
      </c>
      <c r="D435" s="88">
        <v>1152687372</v>
      </c>
      <c r="E435" s="88">
        <v>31453117</v>
      </c>
      <c r="F435" s="89">
        <v>20151209</v>
      </c>
      <c r="G435" s="88" t="s">
        <v>286</v>
      </c>
      <c r="H435" s="90">
        <v>5000</v>
      </c>
      <c r="I435" s="89">
        <v>270214</v>
      </c>
      <c r="J435" s="89">
        <v>270102</v>
      </c>
      <c r="K435" s="90">
        <v>5000</v>
      </c>
      <c r="L435" s="90">
        <v>0</v>
      </c>
      <c r="M435" s="91"/>
    </row>
    <row r="436" spans="1:13" x14ac:dyDescent="0.25">
      <c r="A436" s="87">
        <v>50</v>
      </c>
      <c r="B436" s="88">
        <v>2392426</v>
      </c>
      <c r="C436" s="88" t="s">
        <v>172</v>
      </c>
      <c r="D436" s="88">
        <v>12114366</v>
      </c>
      <c r="E436" s="88">
        <v>8763088</v>
      </c>
      <c r="F436" s="89">
        <v>20151209</v>
      </c>
      <c r="G436" s="88" t="s">
        <v>286</v>
      </c>
      <c r="H436" s="90">
        <v>59200</v>
      </c>
      <c r="I436" s="89">
        <v>360200</v>
      </c>
      <c r="J436" s="89">
        <v>360200</v>
      </c>
      <c r="K436" s="90">
        <v>59200</v>
      </c>
      <c r="L436" s="90">
        <v>0</v>
      </c>
      <c r="M436" s="91"/>
    </row>
    <row r="437" spans="1:13" x14ac:dyDescent="0.25">
      <c r="A437" s="87">
        <v>50</v>
      </c>
      <c r="B437" s="88">
        <v>2425535</v>
      </c>
      <c r="C437" s="88" t="s">
        <v>171</v>
      </c>
      <c r="D437" s="88">
        <v>1143982240</v>
      </c>
      <c r="E437" s="88">
        <v>4053672</v>
      </c>
      <c r="F437" s="89">
        <v>20151209</v>
      </c>
      <c r="G437" s="88" t="s">
        <v>286</v>
      </c>
      <c r="H437" s="90">
        <v>7000</v>
      </c>
      <c r="I437" s="89">
        <v>360200</v>
      </c>
      <c r="J437" s="89">
        <v>360200</v>
      </c>
      <c r="K437" s="90">
        <v>7000</v>
      </c>
      <c r="L437" s="90">
        <v>0</v>
      </c>
      <c r="M437" s="91"/>
    </row>
    <row r="438" spans="1:13" x14ac:dyDescent="0.25">
      <c r="A438" s="87">
        <v>50</v>
      </c>
      <c r="B438" s="88">
        <v>2456924</v>
      </c>
      <c r="C438" s="88" t="s">
        <v>163</v>
      </c>
      <c r="D438" s="88">
        <v>45529838</v>
      </c>
      <c r="E438" s="88">
        <v>6647038</v>
      </c>
      <c r="F438" s="89">
        <v>20151209</v>
      </c>
      <c r="G438" s="88" t="s">
        <v>286</v>
      </c>
      <c r="H438" s="90">
        <v>100000</v>
      </c>
      <c r="I438" s="89">
        <v>270108</v>
      </c>
      <c r="J438" s="89">
        <v>270108</v>
      </c>
      <c r="K438" s="90">
        <v>100000</v>
      </c>
      <c r="L438" s="90">
        <v>0</v>
      </c>
      <c r="M438" s="91"/>
    </row>
    <row r="439" spans="1:13" x14ac:dyDescent="0.25">
      <c r="A439" s="87">
        <v>50</v>
      </c>
      <c r="B439" s="88">
        <v>2456925</v>
      </c>
      <c r="C439" s="88" t="s">
        <v>163</v>
      </c>
      <c r="D439" s="88">
        <v>33336558</v>
      </c>
      <c r="E439" s="88">
        <v>6647038</v>
      </c>
      <c r="F439" s="89">
        <v>20151209</v>
      </c>
      <c r="G439" s="88" t="s">
        <v>286</v>
      </c>
      <c r="H439" s="90">
        <v>78674</v>
      </c>
      <c r="I439" s="89">
        <v>270108</v>
      </c>
      <c r="J439" s="89">
        <v>270108</v>
      </c>
      <c r="K439" s="90">
        <v>78674</v>
      </c>
      <c r="L439" s="90">
        <v>0</v>
      </c>
      <c r="M439" s="91"/>
    </row>
    <row r="440" spans="1:13" x14ac:dyDescent="0.25">
      <c r="A440" s="87">
        <v>50</v>
      </c>
      <c r="B440" s="88">
        <v>2456926</v>
      </c>
      <c r="C440" s="88" t="s">
        <v>163</v>
      </c>
      <c r="D440" s="88">
        <v>22865093</v>
      </c>
      <c r="E440" s="88">
        <v>6647038</v>
      </c>
      <c r="F440" s="89">
        <v>20151209</v>
      </c>
      <c r="G440" s="88" t="s">
        <v>286</v>
      </c>
      <c r="H440" s="90">
        <v>113847</v>
      </c>
      <c r="I440" s="89">
        <v>270108</v>
      </c>
      <c r="J440" s="89">
        <v>270108</v>
      </c>
      <c r="K440" s="90">
        <v>113847</v>
      </c>
      <c r="L440" s="90">
        <v>0</v>
      </c>
      <c r="M440" s="91"/>
    </row>
    <row r="441" spans="1:13" x14ac:dyDescent="0.25">
      <c r="A441" s="87">
        <v>50</v>
      </c>
      <c r="B441" s="88">
        <v>2456927</v>
      </c>
      <c r="C441" s="88" t="s">
        <v>163</v>
      </c>
      <c r="D441" s="88">
        <v>45499721</v>
      </c>
      <c r="E441" s="88">
        <v>6647038</v>
      </c>
      <c r="F441" s="89">
        <v>20151209</v>
      </c>
      <c r="G441" s="88" t="s">
        <v>286</v>
      </c>
      <c r="H441" s="90">
        <v>73714</v>
      </c>
      <c r="I441" s="89">
        <v>270108</v>
      </c>
      <c r="J441" s="89">
        <v>270108</v>
      </c>
      <c r="K441" s="90">
        <v>73714</v>
      </c>
      <c r="L441" s="90">
        <v>0</v>
      </c>
      <c r="M441" s="91"/>
    </row>
    <row r="442" spans="1:13" x14ac:dyDescent="0.25">
      <c r="A442" s="87">
        <v>50</v>
      </c>
      <c r="B442" s="88">
        <v>2456928</v>
      </c>
      <c r="C442" s="88" t="s">
        <v>163</v>
      </c>
      <c r="D442" s="88">
        <v>45499721</v>
      </c>
      <c r="E442" s="88">
        <v>6647038</v>
      </c>
      <c r="F442" s="89">
        <v>20151209</v>
      </c>
      <c r="G442" s="88" t="s">
        <v>286</v>
      </c>
      <c r="H442" s="90">
        <v>171000</v>
      </c>
      <c r="I442" s="89">
        <v>270108</v>
      </c>
      <c r="J442" s="89">
        <v>270108</v>
      </c>
      <c r="K442" s="90">
        <v>171000</v>
      </c>
      <c r="L442" s="90">
        <v>0</v>
      </c>
      <c r="M442" s="91"/>
    </row>
    <row r="443" spans="1:13" x14ac:dyDescent="0.25">
      <c r="A443" s="87">
        <v>50</v>
      </c>
      <c r="B443" s="88">
        <v>2456946</v>
      </c>
      <c r="C443" s="88" t="s">
        <v>163</v>
      </c>
      <c r="D443" s="88">
        <v>45517518</v>
      </c>
      <c r="E443" s="88">
        <v>6647038</v>
      </c>
      <c r="F443" s="89">
        <v>20151209</v>
      </c>
      <c r="G443" s="88" t="s">
        <v>286</v>
      </c>
      <c r="H443" s="90">
        <v>823855</v>
      </c>
      <c r="I443" s="89">
        <v>270108</v>
      </c>
      <c r="J443" s="89">
        <v>270108</v>
      </c>
      <c r="K443" s="90">
        <v>823855</v>
      </c>
      <c r="L443" s="90">
        <v>0</v>
      </c>
      <c r="M443" s="91"/>
    </row>
    <row r="444" spans="1:13" x14ac:dyDescent="0.25">
      <c r="A444" s="87">
        <v>50</v>
      </c>
      <c r="B444" s="88">
        <v>2456947</v>
      </c>
      <c r="C444" s="88" t="s">
        <v>163</v>
      </c>
      <c r="D444" s="88">
        <v>33105796</v>
      </c>
      <c r="E444" s="88">
        <v>6747038</v>
      </c>
      <c r="F444" s="89">
        <v>20151209</v>
      </c>
      <c r="G444" s="88" t="s">
        <v>286</v>
      </c>
      <c r="H444" s="90">
        <v>406278</v>
      </c>
      <c r="I444" s="89">
        <v>270108</v>
      </c>
      <c r="J444" s="89">
        <v>270108</v>
      </c>
      <c r="K444" s="90">
        <v>406278</v>
      </c>
      <c r="L444" s="90">
        <v>0</v>
      </c>
      <c r="M444" s="91"/>
    </row>
    <row r="445" spans="1:13" x14ac:dyDescent="0.25">
      <c r="A445" s="87">
        <v>50</v>
      </c>
      <c r="B445" s="88">
        <v>2456948</v>
      </c>
      <c r="C445" s="88" t="s">
        <v>163</v>
      </c>
      <c r="D445" s="88">
        <v>73201425</v>
      </c>
      <c r="E445" s="88">
        <v>6647038</v>
      </c>
      <c r="F445" s="89">
        <v>20151209</v>
      </c>
      <c r="G445" s="88" t="s">
        <v>286</v>
      </c>
      <c r="H445" s="90">
        <v>263973</v>
      </c>
      <c r="I445" s="89">
        <v>270108</v>
      </c>
      <c r="J445" s="89">
        <v>270108</v>
      </c>
      <c r="K445" s="90">
        <v>263973</v>
      </c>
      <c r="L445" s="90">
        <v>0</v>
      </c>
      <c r="M445" s="91"/>
    </row>
    <row r="446" spans="1:13" x14ac:dyDescent="0.25">
      <c r="A446" s="87">
        <v>50</v>
      </c>
      <c r="B446" s="88">
        <v>2456950</v>
      </c>
      <c r="C446" s="88" t="s">
        <v>163</v>
      </c>
      <c r="D446" s="88">
        <v>30763480</v>
      </c>
      <c r="E446" s="88">
        <v>6647038</v>
      </c>
      <c r="F446" s="89">
        <v>20151209</v>
      </c>
      <c r="G446" s="88" t="s">
        <v>286</v>
      </c>
      <c r="H446" s="90">
        <v>203139</v>
      </c>
      <c r="I446" s="89">
        <v>270108</v>
      </c>
      <c r="J446" s="89">
        <v>270108</v>
      </c>
      <c r="K446" s="90">
        <v>203139</v>
      </c>
      <c r="L446" s="90">
        <v>0</v>
      </c>
      <c r="M446" s="91"/>
    </row>
    <row r="447" spans="1:13" x14ac:dyDescent="0.25">
      <c r="A447" s="87">
        <v>50</v>
      </c>
      <c r="B447" s="88">
        <v>2456951</v>
      </c>
      <c r="C447" s="88" t="s">
        <v>163</v>
      </c>
      <c r="D447" s="88">
        <v>45541256</v>
      </c>
      <c r="E447" s="88">
        <v>6647038</v>
      </c>
      <c r="F447" s="89">
        <v>20151209</v>
      </c>
      <c r="G447" s="88" t="s">
        <v>286</v>
      </c>
      <c r="H447" s="90">
        <v>494498</v>
      </c>
      <c r="I447" s="89">
        <v>270108</v>
      </c>
      <c r="J447" s="89">
        <v>270108</v>
      </c>
      <c r="K447" s="90">
        <v>494498</v>
      </c>
      <c r="L447" s="90">
        <v>0</v>
      </c>
      <c r="M447" s="91"/>
    </row>
    <row r="448" spans="1:13" x14ac:dyDescent="0.25">
      <c r="A448" s="87">
        <v>50</v>
      </c>
      <c r="B448" s="88">
        <v>2456952</v>
      </c>
      <c r="C448" s="88" t="s">
        <v>163</v>
      </c>
      <c r="D448" s="88">
        <v>49781767</v>
      </c>
      <c r="E448" s="88">
        <v>6647038</v>
      </c>
      <c r="F448" s="89">
        <v>20151209</v>
      </c>
      <c r="G448" s="88" t="s">
        <v>286</v>
      </c>
      <c r="H448" s="90">
        <v>445315</v>
      </c>
      <c r="I448" s="89">
        <v>270108</v>
      </c>
      <c r="J448" s="89">
        <v>270108</v>
      </c>
      <c r="K448" s="90">
        <v>445315</v>
      </c>
      <c r="L448" s="90">
        <v>0</v>
      </c>
      <c r="M448" s="91"/>
    </row>
    <row r="449" spans="1:13" x14ac:dyDescent="0.25">
      <c r="A449" s="87">
        <v>50</v>
      </c>
      <c r="B449" s="88">
        <v>2456953</v>
      </c>
      <c r="C449" s="88" t="s">
        <v>163</v>
      </c>
      <c r="D449" s="88">
        <v>1013577300</v>
      </c>
      <c r="E449" s="88">
        <v>6647038</v>
      </c>
      <c r="F449" s="89">
        <v>20151209</v>
      </c>
      <c r="G449" s="88" t="s">
        <v>286</v>
      </c>
      <c r="H449" s="90">
        <v>235283</v>
      </c>
      <c r="I449" s="89">
        <v>270108</v>
      </c>
      <c r="J449" s="89">
        <v>270108</v>
      </c>
      <c r="K449" s="90">
        <v>235283</v>
      </c>
      <c r="L449" s="90">
        <v>0</v>
      </c>
      <c r="M449" s="91"/>
    </row>
    <row r="450" spans="1:13" x14ac:dyDescent="0.25">
      <c r="A450" s="87">
        <v>50</v>
      </c>
      <c r="B450" s="88">
        <v>2456954</v>
      </c>
      <c r="C450" s="88" t="s">
        <v>163</v>
      </c>
      <c r="D450" s="88">
        <v>45689252</v>
      </c>
      <c r="E450" s="88">
        <v>6647038</v>
      </c>
      <c r="F450" s="89">
        <v>20151209</v>
      </c>
      <c r="G450" s="88" t="s">
        <v>286</v>
      </c>
      <c r="H450" s="90">
        <v>431395</v>
      </c>
      <c r="I450" s="89">
        <v>270108</v>
      </c>
      <c r="J450" s="89">
        <v>270108</v>
      </c>
      <c r="K450" s="90">
        <v>431395</v>
      </c>
      <c r="L450" s="90">
        <v>0</v>
      </c>
      <c r="M450" s="91"/>
    </row>
    <row r="451" spans="1:13" x14ac:dyDescent="0.25">
      <c r="A451" s="87">
        <v>50</v>
      </c>
      <c r="B451" s="88">
        <v>2456955</v>
      </c>
      <c r="C451" s="88" t="s">
        <v>163</v>
      </c>
      <c r="D451" s="88">
        <v>1047419812</v>
      </c>
      <c r="E451" s="88">
        <v>6647038</v>
      </c>
      <c r="F451" s="89">
        <v>20151209</v>
      </c>
      <c r="G451" s="88" t="s">
        <v>286</v>
      </c>
      <c r="H451" s="90">
        <v>172558</v>
      </c>
      <c r="I451" s="89">
        <v>270108</v>
      </c>
      <c r="J451" s="89">
        <v>270108</v>
      </c>
      <c r="K451" s="90">
        <v>172558</v>
      </c>
      <c r="L451" s="90">
        <v>0</v>
      </c>
      <c r="M451" s="91"/>
    </row>
    <row r="452" spans="1:13" x14ac:dyDescent="0.25">
      <c r="A452" s="87">
        <v>50</v>
      </c>
      <c r="B452" s="88">
        <v>2456956</v>
      </c>
      <c r="C452" s="88" t="s">
        <v>163</v>
      </c>
      <c r="D452" s="88">
        <v>73096238</v>
      </c>
      <c r="E452" s="88">
        <v>6647038</v>
      </c>
      <c r="F452" s="89">
        <v>20151209</v>
      </c>
      <c r="G452" s="88" t="s">
        <v>286</v>
      </c>
      <c r="H452" s="90">
        <v>625156</v>
      </c>
      <c r="I452" s="89">
        <v>270108</v>
      </c>
      <c r="J452" s="89">
        <v>270108</v>
      </c>
      <c r="K452" s="90">
        <v>625156</v>
      </c>
      <c r="L452" s="90">
        <v>0</v>
      </c>
      <c r="M452" s="91"/>
    </row>
    <row r="453" spans="1:13" x14ac:dyDescent="0.25">
      <c r="A453" s="87">
        <v>50</v>
      </c>
      <c r="B453" s="88">
        <v>2456957</v>
      </c>
      <c r="C453" s="88" t="s">
        <v>163</v>
      </c>
      <c r="D453" s="88">
        <v>45530510</v>
      </c>
      <c r="E453" s="88">
        <v>6647038</v>
      </c>
      <c r="F453" s="89">
        <v>20151209</v>
      </c>
      <c r="G453" s="88" t="s">
        <v>286</v>
      </c>
      <c r="H453" s="90">
        <v>352925</v>
      </c>
      <c r="I453" s="89">
        <v>270108</v>
      </c>
      <c r="J453" s="89">
        <v>270108</v>
      </c>
      <c r="K453" s="90">
        <v>352925</v>
      </c>
      <c r="L453" s="90">
        <v>0</v>
      </c>
      <c r="M453" s="91"/>
    </row>
    <row r="454" spans="1:13" x14ac:dyDescent="0.25">
      <c r="A454" s="87">
        <v>50</v>
      </c>
      <c r="B454" s="88">
        <v>2456958</v>
      </c>
      <c r="C454" s="88" t="s">
        <v>163</v>
      </c>
      <c r="D454" s="88">
        <v>73123725</v>
      </c>
      <c r="E454" s="88">
        <v>6647038</v>
      </c>
      <c r="F454" s="89">
        <v>20151209</v>
      </c>
      <c r="G454" s="88" t="s">
        <v>286</v>
      </c>
      <c r="H454" s="90">
        <v>32214</v>
      </c>
      <c r="I454" s="89">
        <v>270108</v>
      </c>
      <c r="J454" s="89">
        <v>270108</v>
      </c>
      <c r="K454" s="90">
        <v>32214</v>
      </c>
      <c r="L454" s="90">
        <v>0</v>
      </c>
      <c r="M454" s="91"/>
    </row>
    <row r="455" spans="1:13" x14ac:dyDescent="0.25">
      <c r="A455" s="87">
        <v>50</v>
      </c>
      <c r="B455" s="88">
        <v>2456959</v>
      </c>
      <c r="C455" s="88" t="s">
        <v>163</v>
      </c>
      <c r="D455" s="88">
        <v>73196307</v>
      </c>
      <c r="E455" s="88">
        <v>6647038</v>
      </c>
      <c r="F455" s="89">
        <v>20151209</v>
      </c>
      <c r="G455" s="88" t="s">
        <v>286</v>
      </c>
      <c r="H455" s="90">
        <v>431395</v>
      </c>
      <c r="I455" s="89">
        <v>270108</v>
      </c>
      <c r="J455" s="89">
        <v>270108</v>
      </c>
      <c r="K455" s="90">
        <v>431395</v>
      </c>
      <c r="L455" s="90">
        <v>0</v>
      </c>
      <c r="M455" s="91"/>
    </row>
    <row r="456" spans="1:13" x14ac:dyDescent="0.25">
      <c r="A456" s="87">
        <v>50</v>
      </c>
      <c r="B456" s="88">
        <v>2456960</v>
      </c>
      <c r="C456" s="88" t="s">
        <v>163</v>
      </c>
      <c r="D456" s="88">
        <v>1007138703</v>
      </c>
      <c r="E456" s="88">
        <v>6647038</v>
      </c>
      <c r="F456" s="89">
        <v>20151209</v>
      </c>
      <c r="G456" s="88" t="s">
        <v>286</v>
      </c>
      <c r="H456" s="90">
        <v>470567</v>
      </c>
      <c r="I456" s="89">
        <v>270108</v>
      </c>
      <c r="J456" s="89">
        <v>270108</v>
      </c>
      <c r="K456" s="90">
        <v>470567</v>
      </c>
      <c r="L456" s="90">
        <v>0</v>
      </c>
      <c r="M456" s="91"/>
    </row>
    <row r="457" spans="1:13" x14ac:dyDescent="0.25">
      <c r="A457" s="87">
        <v>50</v>
      </c>
      <c r="B457" s="88">
        <v>2456962</v>
      </c>
      <c r="C457" s="88" t="s">
        <v>163</v>
      </c>
      <c r="D457" s="88">
        <v>9269421</v>
      </c>
      <c r="E457" s="88">
        <v>6647038</v>
      </c>
      <c r="F457" s="89">
        <v>20151209</v>
      </c>
      <c r="G457" s="88" t="s">
        <v>286</v>
      </c>
      <c r="H457" s="90">
        <v>577800</v>
      </c>
      <c r="I457" s="89">
        <v>270108</v>
      </c>
      <c r="J457" s="89">
        <v>270108</v>
      </c>
      <c r="K457" s="90">
        <v>577800</v>
      </c>
      <c r="L457" s="90">
        <v>0</v>
      </c>
      <c r="M457" s="91"/>
    </row>
    <row r="458" spans="1:13" x14ac:dyDescent="0.25">
      <c r="A458" s="87">
        <v>50</v>
      </c>
      <c r="B458" s="88">
        <v>2456963</v>
      </c>
      <c r="C458" s="88" t="s">
        <v>163</v>
      </c>
      <c r="D458" s="88">
        <v>45453891</v>
      </c>
      <c r="E458" s="88">
        <v>6647038</v>
      </c>
      <c r="F458" s="89">
        <v>20151209</v>
      </c>
      <c r="G458" s="88" t="s">
        <v>286</v>
      </c>
      <c r="H458" s="90">
        <v>287017</v>
      </c>
      <c r="I458" s="89">
        <v>270108</v>
      </c>
      <c r="J458" s="89">
        <v>270108</v>
      </c>
      <c r="K458" s="90">
        <v>287017</v>
      </c>
      <c r="L458" s="90">
        <v>0</v>
      </c>
      <c r="M458" s="91"/>
    </row>
    <row r="459" spans="1:13" x14ac:dyDescent="0.25">
      <c r="A459" s="87">
        <v>50</v>
      </c>
      <c r="B459" s="88">
        <v>2456964</v>
      </c>
      <c r="C459" s="88" t="s">
        <v>163</v>
      </c>
      <c r="D459" s="88">
        <v>45688516</v>
      </c>
      <c r="E459" s="88">
        <v>6647038</v>
      </c>
      <c r="F459" s="89">
        <v>20151209</v>
      </c>
      <c r="G459" s="88" t="s">
        <v>286</v>
      </c>
      <c r="H459" s="90">
        <v>71534</v>
      </c>
      <c r="I459" s="89">
        <v>270108</v>
      </c>
      <c r="J459" s="89">
        <v>270108</v>
      </c>
      <c r="K459" s="90">
        <v>71534</v>
      </c>
      <c r="L459" s="90">
        <v>0</v>
      </c>
      <c r="M459" s="91"/>
    </row>
    <row r="460" spans="1:13" x14ac:dyDescent="0.25">
      <c r="A460" s="87">
        <v>50</v>
      </c>
      <c r="B460" s="88">
        <v>2456965</v>
      </c>
      <c r="C460" s="88" t="s">
        <v>163</v>
      </c>
      <c r="D460" s="88">
        <v>1047376338</v>
      </c>
      <c r="E460" s="88">
        <v>6647038</v>
      </c>
      <c r="F460" s="89">
        <v>20151209</v>
      </c>
      <c r="G460" s="88" t="s">
        <v>286</v>
      </c>
      <c r="H460" s="90">
        <v>500000</v>
      </c>
      <c r="I460" s="89">
        <v>270108</v>
      </c>
      <c r="J460" s="89">
        <v>270108</v>
      </c>
      <c r="K460" s="90">
        <v>500000</v>
      </c>
      <c r="L460" s="90">
        <v>0</v>
      </c>
      <c r="M460" s="91"/>
    </row>
    <row r="461" spans="1:13" x14ac:dyDescent="0.25">
      <c r="A461" s="87">
        <v>50</v>
      </c>
      <c r="B461" s="88">
        <v>2472528</v>
      </c>
      <c r="C461" s="88" t="s">
        <v>176</v>
      </c>
      <c r="D461" s="88">
        <v>93386470</v>
      </c>
      <c r="E461" s="88">
        <v>2709600</v>
      </c>
      <c r="F461" s="89">
        <v>20151209</v>
      </c>
      <c r="G461" s="88" t="s">
        <v>286</v>
      </c>
      <c r="H461" s="90">
        <v>36000</v>
      </c>
      <c r="I461" s="89">
        <v>360200</v>
      </c>
      <c r="J461" s="89">
        <v>360200</v>
      </c>
      <c r="K461" s="90">
        <v>36000</v>
      </c>
      <c r="L461" s="90">
        <v>0</v>
      </c>
      <c r="M461" s="91"/>
    </row>
    <row r="462" spans="1:13" x14ac:dyDescent="0.25">
      <c r="A462" s="87">
        <v>50</v>
      </c>
      <c r="B462" s="88">
        <v>2472529</v>
      </c>
      <c r="C462" s="88" t="s">
        <v>176</v>
      </c>
      <c r="D462" s="88">
        <v>11345149</v>
      </c>
      <c r="E462" s="88">
        <v>2709600</v>
      </c>
      <c r="F462" s="89">
        <v>20151209</v>
      </c>
      <c r="G462" s="88" t="s">
        <v>286</v>
      </c>
      <c r="H462" s="90">
        <v>40000</v>
      </c>
      <c r="I462" s="89">
        <v>360200</v>
      </c>
      <c r="J462" s="89">
        <v>360200</v>
      </c>
      <c r="K462" s="90">
        <v>40000</v>
      </c>
      <c r="L462" s="90">
        <v>0</v>
      </c>
      <c r="M462" s="91"/>
    </row>
    <row r="463" spans="1:13" x14ac:dyDescent="0.25">
      <c r="A463" s="87">
        <v>50</v>
      </c>
      <c r="B463" s="88">
        <v>2488259</v>
      </c>
      <c r="C463" s="88" t="s">
        <v>169</v>
      </c>
      <c r="D463" s="88">
        <v>16358915</v>
      </c>
      <c r="E463" s="88">
        <v>7304039</v>
      </c>
      <c r="F463" s="89">
        <v>20151209</v>
      </c>
      <c r="G463" s="88" t="s">
        <v>286</v>
      </c>
      <c r="H463" s="90">
        <v>1000</v>
      </c>
      <c r="I463" s="89">
        <v>360200</v>
      </c>
      <c r="J463" s="89">
        <v>360200</v>
      </c>
      <c r="K463" s="90">
        <v>1000</v>
      </c>
      <c r="L463" s="90">
        <v>0</v>
      </c>
      <c r="M463" s="91"/>
    </row>
    <row r="464" spans="1:13" x14ac:dyDescent="0.25">
      <c r="A464" s="87">
        <v>50</v>
      </c>
      <c r="B464" s="88">
        <v>2488310</v>
      </c>
      <c r="C464" s="88" t="s">
        <v>169</v>
      </c>
      <c r="D464" s="88">
        <v>1085914713</v>
      </c>
      <c r="E464" s="88">
        <v>31879471</v>
      </c>
      <c r="F464" s="89">
        <v>20151209</v>
      </c>
      <c r="G464" s="88" t="s">
        <v>286</v>
      </c>
      <c r="H464" s="90">
        <v>5000</v>
      </c>
      <c r="I464" s="89">
        <v>121204</v>
      </c>
      <c r="J464" s="89">
        <v>270102</v>
      </c>
      <c r="K464" s="90">
        <v>5000</v>
      </c>
      <c r="L464" s="90">
        <v>0</v>
      </c>
      <c r="M464" s="91"/>
    </row>
    <row r="465" spans="1:13" x14ac:dyDescent="0.25">
      <c r="A465" s="87">
        <v>50</v>
      </c>
      <c r="B465" s="88">
        <v>2488311</v>
      </c>
      <c r="C465" s="88" t="s">
        <v>169</v>
      </c>
      <c r="D465" s="88">
        <v>1085918713</v>
      </c>
      <c r="E465" s="88">
        <v>31879871</v>
      </c>
      <c r="F465" s="89">
        <v>20151209</v>
      </c>
      <c r="G465" s="88" t="s">
        <v>286</v>
      </c>
      <c r="H465" s="90">
        <v>5000</v>
      </c>
      <c r="I465" s="89">
        <v>121204</v>
      </c>
      <c r="J465" s="89">
        <v>270102</v>
      </c>
      <c r="K465" s="90">
        <v>5000</v>
      </c>
      <c r="L465" s="90">
        <v>0</v>
      </c>
      <c r="M465" s="91"/>
    </row>
    <row r="466" spans="1:13" x14ac:dyDescent="0.25">
      <c r="A466" s="87">
        <v>50</v>
      </c>
      <c r="B466" s="88">
        <v>2489113</v>
      </c>
      <c r="C466" s="88" t="s">
        <v>221</v>
      </c>
      <c r="D466" s="88">
        <v>41607468</v>
      </c>
      <c r="E466" s="88">
        <v>31237408</v>
      </c>
      <c r="F466" s="89">
        <v>20151209</v>
      </c>
      <c r="G466" s="88" t="s">
        <v>286</v>
      </c>
      <c r="H466" s="92">
        <v>20789373.109999999</v>
      </c>
      <c r="I466" s="89">
        <v>131401</v>
      </c>
      <c r="J466" s="89">
        <v>131401</v>
      </c>
      <c r="K466" s="90">
        <v>20789373.109999999</v>
      </c>
      <c r="L466" s="90">
        <v>0</v>
      </c>
      <c r="M466" s="91"/>
    </row>
    <row r="467" spans="1:13" x14ac:dyDescent="0.25">
      <c r="A467" s="87">
        <v>50</v>
      </c>
      <c r="B467" s="88">
        <v>2507245</v>
      </c>
      <c r="C467" s="88" t="s">
        <v>154</v>
      </c>
      <c r="D467" s="88">
        <v>1069582580</v>
      </c>
      <c r="E467" s="88">
        <v>2560406</v>
      </c>
      <c r="F467" s="89">
        <v>20151209</v>
      </c>
      <c r="G467" s="88" t="s">
        <v>286</v>
      </c>
      <c r="H467" s="90">
        <v>5000</v>
      </c>
      <c r="I467" s="89">
        <v>270214</v>
      </c>
      <c r="J467" s="89">
        <v>270102</v>
      </c>
      <c r="K467" s="90">
        <v>5000</v>
      </c>
      <c r="L467" s="90">
        <v>0</v>
      </c>
      <c r="M467" s="91"/>
    </row>
    <row r="468" spans="1:13" x14ac:dyDescent="0.25">
      <c r="A468" s="87">
        <v>50</v>
      </c>
      <c r="B468" s="88">
        <v>2511751</v>
      </c>
      <c r="C468" s="88" t="s">
        <v>154</v>
      </c>
      <c r="D468" s="88">
        <v>1110519438</v>
      </c>
      <c r="E468" s="88">
        <v>32032990</v>
      </c>
      <c r="F468" s="89">
        <v>20151209</v>
      </c>
      <c r="G468" s="88" t="s">
        <v>286</v>
      </c>
      <c r="H468" s="90">
        <v>5000</v>
      </c>
      <c r="I468" s="89">
        <v>121204</v>
      </c>
      <c r="J468" s="89">
        <v>270102</v>
      </c>
      <c r="K468" s="90">
        <v>5000</v>
      </c>
      <c r="L468" s="90">
        <v>0</v>
      </c>
      <c r="M468" s="91"/>
    </row>
    <row r="469" spans="1:13" x14ac:dyDescent="0.25">
      <c r="A469" s="87">
        <v>50</v>
      </c>
      <c r="B469" s="88">
        <v>2511753</v>
      </c>
      <c r="C469" s="88" t="s">
        <v>154</v>
      </c>
      <c r="D469" s="88">
        <v>41406301</v>
      </c>
      <c r="E469" s="88">
        <v>4102490</v>
      </c>
      <c r="F469" s="89">
        <v>20151209</v>
      </c>
      <c r="G469" s="88" t="s">
        <v>286</v>
      </c>
      <c r="H469" s="90">
        <v>5400</v>
      </c>
      <c r="I469" s="89">
        <v>121204</v>
      </c>
      <c r="J469" s="89">
        <v>270102</v>
      </c>
      <c r="K469" s="90">
        <v>5400</v>
      </c>
      <c r="L469" s="90">
        <v>0</v>
      </c>
      <c r="M469" s="91"/>
    </row>
    <row r="470" spans="1:13" x14ac:dyDescent="0.25">
      <c r="A470" s="87">
        <v>50</v>
      </c>
      <c r="B470" s="88">
        <v>2511755</v>
      </c>
      <c r="C470" s="88" t="s">
        <v>154</v>
      </c>
      <c r="D470" s="88">
        <v>22114402</v>
      </c>
      <c r="E470" s="88">
        <v>31368464</v>
      </c>
      <c r="F470" s="89">
        <v>20151209</v>
      </c>
      <c r="G470" s="88" t="s">
        <v>286</v>
      </c>
      <c r="H470" s="90">
        <v>13000</v>
      </c>
      <c r="I470" s="89">
        <v>121225</v>
      </c>
      <c r="J470" s="89">
        <v>250101</v>
      </c>
      <c r="K470" s="90">
        <v>13000</v>
      </c>
      <c r="L470" s="90">
        <v>0</v>
      </c>
      <c r="M470" s="91"/>
    </row>
    <row r="471" spans="1:13" x14ac:dyDescent="0.25">
      <c r="A471" s="87">
        <v>50</v>
      </c>
      <c r="B471" s="88">
        <v>2511787</v>
      </c>
      <c r="C471" s="88" t="s">
        <v>154</v>
      </c>
      <c r="D471" s="88">
        <v>1010207896</v>
      </c>
      <c r="E471" s="88">
        <v>5514413</v>
      </c>
      <c r="F471" s="89">
        <v>20151209</v>
      </c>
      <c r="G471" s="88" t="s">
        <v>286</v>
      </c>
      <c r="H471" s="90">
        <v>5000</v>
      </c>
      <c r="I471" s="89">
        <v>121204</v>
      </c>
      <c r="J471" s="89">
        <v>270102</v>
      </c>
      <c r="K471" s="90">
        <v>5000</v>
      </c>
      <c r="L471" s="90">
        <v>0</v>
      </c>
      <c r="M471" s="91"/>
    </row>
    <row r="472" spans="1:13" x14ac:dyDescent="0.25">
      <c r="A472" s="87">
        <v>50</v>
      </c>
      <c r="B472" s="88">
        <v>2511788</v>
      </c>
      <c r="C472" s="88" t="s">
        <v>154</v>
      </c>
      <c r="D472" s="88">
        <v>1013630555</v>
      </c>
      <c r="E472" s="88">
        <v>30157404</v>
      </c>
      <c r="F472" s="89">
        <v>20151209</v>
      </c>
      <c r="G472" s="88" t="s">
        <v>286</v>
      </c>
      <c r="H472" s="90">
        <v>5000</v>
      </c>
      <c r="I472" s="89">
        <v>121204</v>
      </c>
      <c r="J472" s="89">
        <v>270102</v>
      </c>
      <c r="K472" s="90">
        <v>5000</v>
      </c>
      <c r="L472" s="90">
        <v>0</v>
      </c>
      <c r="M472" s="91"/>
    </row>
    <row r="473" spans="1:13" x14ac:dyDescent="0.25">
      <c r="A473" s="87">
        <v>50</v>
      </c>
      <c r="B473" s="88">
        <v>2535734</v>
      </c>
      <c r="C473" s="88" t="s">
        <v>163</v>
      </c>
      <c r="D473" s="88">
        <v>9048989</v>
      </c>
      <c r="E473" s="88">
        <v>6650095</v>
      </c>
      <c r="F473" s="89">
        <v>20151209</v>
      </c>
      <c r="G473" s="88" t="s">
        <v>286</v>
      </c>
      <c r="H473" s="90">
        <v>644300</v>
      </c>
      <c r="I473" s="89">
        <v>121275</v>
      </c>
      <c r="J473" s="89">
        <v>150112</v>
      </c>
      <c r="K473" s="90">
        <v>644300</v>
      </c>
      <c r="L473" s="90">
        <v>0</v>
      </c>
      <c r="M473" s="91"/>
    </row>
    <row r="474" spans="1:13" x14ac:dyDescent="0.25">
      <c r="A474" s="87">
        <v>50</v>
      </c>
      <c r="B474" s="88">
        <v>2558091</v>
      </c>
      <c r="C474" s="88" t="s">
        <v>192</v>
      </c>
      <c r="D474" s="88">
        <v>20925619</v>
      </c>
      <c r="E474" s="88">
        <v>31560397</v>
      </c>
      <c r="F474" s="89">
        <v>20151209</v>
      </c>
      <c r="G474" s="88" t="s">
        <v>286</v>
      </c>
      <c r="H474" s="90">
        <v>48233221.799999997</v>
      </c>
      <c r="I474" s="89">
        <v>131401</v>
      </c>
      <c r="J474" s="89">
        <v>131401</v>
      </c>
      <c r="K474" s="90">
        <v>48233221.799999997</v>
      </c>
      <c r="L474" s="90">
        <v>0</v>
      </c>
      <c r="M474" s="91"/>
    </row>
    <row r="475" spans="1:13" x14ac:dyDescent="0.25">
      <c r="A475" s="87">
        <v>50</v>
      </c>
      <c r="B475" s="88">
        <v>2558093</v>
      </c>
      <c r="C475" s="88" t="s">
        <v>192</v>
      </c>
      <c r="D475" s="88">
        <v>20925619</v>
      </c>
      <c r="E475" s="88">
        <v>31560397</v>
      </c>
      <c r="F475" s="89">
        <v>20151209</v>
      </c>
      <c r="G475" s="88" t="s">
        <v>286</v>
      </c>
      <c r="H475" s="90">
        <v>10000000</v>
      </c>
      <c r="I475" s="89">
        <v>131401</v>
      </c>
      <c r="J475" s="89">
        <v>131401</v>
      </c>
      <c r="K475" s="90">
        <v>10000000</v>
      </c>
      <c r="L475" s="90">
        <v>0</v>
      </c>
      <c r="M475" s="91"/>
    </row>
    <row r="476" spans="1:13" x14ac:dyDescent="0.25">
      <c r="A476" s="87">
        <v>50</v>
      </c>
      <c r="B476" s="88">
        <v>2564585</v>
      </c>
      <c r="C476" s="88" t="s">
        <v>165</v>
      </c>
      <c r="D476" s="88">
        <v>1061770330</v>
      </c>
      <c r="E476" s="88">
        <v>31029677</v>
      </c>
      <c r="F476" s="89">
        <v>20151209</v>
      </c>
      <c r="G476" s="88" t="s">
        <v>286</v>
      </c>
      <c r="H476" s="90">
        <v>102500</v>
      </c>
      <c r="I476" s="89">
        <v>360200</v>
      </c>
      <c r="J476" s="89">
        <v>360200</v>
      </c>
      <c r="K476" s="90">
        <v>102500</v>
      </c>
      <c r="L476" s="90">
        <v>0</v>
      </c>
      <c r="M476" s="91"/>
    </row>
    <row r="477" spans="1:13" x14ac:dyDescent="0.25">
      <c r="A477" s="87">
        <v>50</v>
      </c>
      <c r="B477" s="88">
        <v>2564587</v>
      </c>
      <c r="C477" s="88" t="s">
        <v>165</v>
      </c>
      <c r="D477" s="88">
        <v>63455315</v>
      </c>
      <c r="E477" s="88">
        <v>31334874</v>
      </c>
      <c r="F477" s="89">
        <v>20151209</v>
      </c>
      <c r="G477" s="88" t="s">
        <v>286</v>
      </c>
      <c r="H477" s="90">
        <v>149864</v>
      </c>
      <c r="I477" s="89">
        <v>360200</v>
      </c>
      <c r="J477" s="89">
        <v>360200</v>
      </c>
      <c r="K477" s="90">
        <v>149864</v>
      </c>
      <c r="L477" s="90">
        <v>0</v>
      </c>
      <c r="M477" s="91"/>
    </row>
    <row r="478" spans="1:13" x14ac:dyDescent="0.25">
      <c r="A478" s="87">
        <v>50</v>
      </c>
      <c r="B478" s="88">
        <v>2564588</v>
      </c>
      <c r="C478" s="88" t="s">
        <v>165</v>
      </c>
      <c r="D478" s="88">
        <v>1061777631</v>
      </c>
      <c r="E478" s="88">
        <v>31851164</v>
      </c>
      <c r="F478" s="89">
        <v>20151209</v>
      </c>
      <c r="G478" s="88" t="s">
        <v>286</v>
      </c>
      <c r="H478" s="90">
        <v>20000</v>
      </c>
      <c r="I478" s="89">
        <v>360200</v>
      </c>
      <c r="J478" s="89">
        <v>360200</v>
      </c>
      <c r="K478" s="90">
        <v>20000</v>
      </c>
      <c r="L478" s="90">
        <v>0</v>
      </c>
      <c r="M478" s="91"/>
    </row>
    <row r="479" spans="1:13" x14ac:dyDescent="0.25">
      <c r="A479" s="87">
        <v>50</v>
      </c>
      <c r="B479" s="88">
        <v>2579740</v>
      </c>
      <c r="C479" s="88" t="s">
        <v>181</v>
      </c>
      <c r="D479" s="88">
        <v>8001875923</v>
      </c>
      <c r="E479" s="88">
        <v>8928280</v>
      </c>
      <c r="F479" s="89">
        <v>20151209</v>
      </c>
      <c r="G479" s="88" t="s">
        <v>286</v>
      </c>
      <c r="H479" s="90">
        <v>22125464</v>
      </c>
      <c r="I479" s="89">
        <v>270944</v>
      </c>
      <c r="J479" s="89">
        <v>290101</v>
      </c>
      <c r="K479" s="90">
        <v>22125464</v>
      </c>
      <c r="L479" s="90">
        <v>0</v>
      </c>
      <c r="M479" s="91"/>
    </row>
    <row r="480" spans="1:13" x14ac:dyDescent="0.25">
      <c r="A480" s="87">
        <v>50</v>
      </c>
      <c r="B480" s="88">
        <v>2584544</v>
      </c>
      <c r="C480" s="88" t="s">
        <v>163</v>
      </c>
      <c r="D480" s="88">
        <v>8001416457</v>
      </c>
      <c r="E480" s="88">
        <v>6501411</v>
      </c>
      <c r="F480" s="89">
        <v>20151209</v>
      </c>
      <c r="G480" s="88" t="s">
        <v>286</v>
      </c>
      <c r="H480" s="90">
        <v>2252713</v>
      </c>
      <c r="I480" s="89">
        <v>270904</v>
      </c>
      <c r="J480" s="89">
        <v>290101</v>
      </c>
      <c r="K480" s="90">
        <v>2252713</v>
      </c>
      <c r="L480" s="90">
        <v>0</v>
      </c>
      <c r="M480" s="91"/>
    </row>
    <row r="481" spans="1:13" x14ac:dyDescent="0.25">
      <c r="A481" s="87">
        <v>50</v>
      </c>
      <c r="B481" s="88">
        <v>2584545</v>
      </c>
      <c r="C481" s="88" t="s">
        <v>163</v>
      </c>
      <c r="D481" s="88">
        <v>8001416457</v>
      </c>
      <c r="E481" s="88">
        <v>6501411</v>
      </c>
      <c r="F481" s="89">
        <v>20151209</v>
      </c>
      <c r="G481" s="88" t="s">
        <v>286</v>
      </c>
      <c r="H481" s="90">
        <v>3684400.5</v>
      </c>
      <c r="I481" s="89">
        <v>27090504</v>
      </c>
      <c r="J481" s="89">
        <v>150104</v>
      </c>
      <c r="K481" s="90">
        <v>3684400.5</v>
      </c>
      <c r="L481" s="90">
        <v>0</v>
      </c>
      <c r="M481" s="91"/>
    </row>
    <row r="482" spans="1:13" x14ac:dyDescent="0.25">
      <c r="A482" s="87">
        <v>50</v>
      </c>
      <c r="B482" s="88">
        <v>2599035</v>
      </c>
      <c r="C482" s="88" t="s">
        <v>163</v>
      </c>
      <c r="D482" s="88">
        <v>9070237</v>
      </c>
      <c r="E482" s="88">
        <v>30084410</v>
      </c>
      <c r="F482" s="89">
        <v>20151209</v>
      </c>
      <c r="G482" s="88" t="s">
        <v>286</v>
      </c>
      <c r="H482" s="90">
        <v>32000</v>
      </c>
      <c r="I482" s="89">
        <v>360200</v>
      </c>
      <c r="J482" s="89">
        <v>360200</v>
      </c>
      <c r="K482" s="90">
        <v>32000</v>
      </c>
      <c r="L482" s="90">
        <v>0</v>
      </c>
      <c r="M482" s="91"/>
    </row>
    <row r="483" spans="1:13" x14ac:dyDescent="0.25">
      <c r="A483" s="87">
        <v>50</v>
      </c>
      <c r="B483" s="88">
        <v>2599039</v>
      </c>
      <c r="C483" s="88" t="s">
        <v>163</v>
      </c>
      <c r="D483" s="88">
        <v>73055357</v>
      </c>
      <c r="E483" s="88">
        <v>32161257</v>
      </c>
      <c r="F483" s="89">
        <v>20151209</v>
      </c>
      <c r="G483" s="88" t="s">
        <v>286</v>
      </c>
      <c r="H483" s="90">
        <v>141400</v>
      </c>
      <c r="I483" s="89">
        <v>360200</v>
      </c>
      <c r="J483" s="89">
        <v>360200</v>
      </c>
      <c r="K483" s="90">
        <v>141400</v>
      </c>
      <c r="L483" s="90">
        <v>0</v>
      </c>
      <c r="M483" s="91"/>
    </row>
    <row r="484" spans="1:13" x14ac:dyDescent="0.25">
      <c r="A484" s="87">
        <v>50</v>
      </c>
      <c r="B484" s="88">
        <v>2599040</v>
      </c>
      <c r="C484" s="88" t="s">
        <v>163</v>
      </c>
      <c r="D484" s="88">
        <v>73094480</v>
      </c>
      <c r="E484" s="88">
        <v>31062635</v>
      </c>
      <c r="F484" s="89">
        <v>20151209</v>
      </c>
      <c r="G484" s="88" t="s">
        <v>286</v>
      </c>
      <c r="H484" s="90">
        <v>194000</v>
      </c>
      <c r="I484" s="89">
        <v>360200</v>
      </c>
      <c r="J484" s="89">
        <v>360200</v>
      </c>
      <c r="K484" s="90">
        <v>194000</v>
      </c>
      <c r="L484" s="90">
        <v>0</v>
      </c>
      <c r="M484" s="91"/>
    </row>
    <row r="485" spans="1:13" x14ac:dyDescent="0.25">
      <c r="A485" s="87">
        <v>50</v>
      </c>
      <c r="B485" s="88">
        <v>2617458</v>
      </c>
      <c r="C485" s="88" t="s">
        <v>154</v>
      </c>
      <c r="D485" s="88">
        <v>20501145</v>
      </c>
      <c r="E485" s="88">
        <v>7215102</v>
      </c>
      <c r="F485" s="89">
        <v>20151209</v>
      </c>
      <c r="G485" s="88" t="s">
        <v>286</v>
      </c>
      <c r="H485" s="90">
        <v>2240</v>
      </c>
      <c r="I485" s="89">
        <v>12102020</v>
      </c>
      <c r="J485" s="89">
        <v>130101</v>
      </c>
      <c r="K485" s="90">
        <v>2240</v>
      </c>
      <c r="L485" s="90">
        <v>0</v>
      </c>
      <c r="M485" s="91"/>
    </row>
    <row r="486" spans="1:13" x14ac:dyDescent="0.25">
      <c r="A486" s="87">
        <v>50</v>
      </c>
      <c r="B486" s="88">
        <v>2628290</v>
      </c>
      <c r="C486" s="88" t="s">
        <v>198</v>
      </c>
      <c r="D486" s="88">
        <v>4511826</v>
      </c>
      <c r="E486" s="88">
        <v>3207033</v>
      </c>
      <c r="F486" s="89">
        <v>20151209</v>
      </c>
      <c r="G486" s="88" t="s">
        <v>286</v>
      </c>
      <c r="H486" s="90">
        <v>5400</v>
      </c>
      <c r="I486" s="89">
        <v>131401</v>
      </c>
      <c r="J486" s="89">
        <v>131401</v>
      </c>
      <c r="K486" s="90">
        <v>5400</v>
      </c>
      <c r="L486" s="90">
        <v>0</v>
      </c>
      <c r="M486" s="91"/>
    </row>
    <row r="487" spans="1:13" x14ac:dyDescent="0.25">
      <c r="A487" s="87">
        <v>50</v>
      </c>
      <c r="B487" s="88">
        <v>2643233</v>
      </c>
      <c r="C487" s="88" t="s">
        <v>154</v>
      </c>
      <c r="D487" s="88">
        <v>1020772184</v>
      </c>
      <c r="E487" s="88">
        <v>31058902</v>
      </c>
      <c r="F487" s="89">
        <v>20151209</v>
      </c>
      <c r="G487" s="88" t="s">
        <v>286</v>
      </c>
      <c r="H487" s="90">
        <v>5000</v>
      </c>
      <c r="I487" s="89">
        <v>121204</v>
      </c>
      <c r="J487" s="89">
        <v>270102</v>
      </c>
      <c r="K487" s="90">
        <v>5000</v>
      </c>
      <c r="L487" s="90">
        <v>0</v>
      </c>
      <c r="M487" s="91"/>
    </row>
    <row r="488" spans="1:13" x14ac:dyDescent="0.25">
      <c r="A488" s="87">
        <v>50</v>
      </c>
      <c r="B488" s="88">
        <v>22353093</v>
      </c>
      <c r="C488" s="88" t="s">
        <v>154</v>
      </c>
      <c r="D488" s="88">
        <v>1061757347</v>
      </c>
      <c r="E488" s="88">
        <v>3004026</v>
      </c>
      <c r="F488" s="89">
        <v>20151209</v>
      </c>
      <c r="G488" s="88" t="s">
        <v>286</v>
      </c>
      <c r="H488" s="90">
        <v>15000</v>
      </c>
      <c r="I488" s="89">
        <v>190101</v>
      </c>
      <c r="J488" s="89">
        <v>190101</v>
      </c>
      <c r="K488" s="90">
        <v>15000</v>
      </c>
      <c r="L488" s="90">
        <v>0</v>
      </c>
      <c r="M488" s="91"/>
    </row>
    <row r="489" spans="1:13" x14ac:dyDescent="0.25">
      <c r="A489" s="87">
        <v>50</v>
      </c>
      <c r="B489" s="88">
        <v>31948404</v>
      </c>
      <c r="C489" s="88" t="s">
        <v>154</v>
      </c>
      <c r="D489" s="88">
        <v>41392903</v>
      </c>
      <c r="E489" s="88">
        <v>31440933</v>
      </c>
      <c r="F489" s="89">
        <v>20151209</v>
      </c>
      <c r="G489" s="88" t="s">
        <v>286</v>
      </c>
      <c r="H489" s="92">
        <v>9685814.9700000007</v>
      </c>
      <c r="I489" s="89">
        <v>131401</v>
      </c>
      <c r="J489" s="89">
        <v>131401</v>
      </c>
      <c r="K489" s="90">
        <v>9685814.9700000007</v>
      </c>
      <c r="L489" s="90">
        <v>0</v>
      </c>
      <c r="M489" s="91"/>
    </row>
    <row r="490" spans="1:13" x14ac:dyDescent="0.25">
      <c r="A490" s="87">
        <v>50</v>
      </c>
      <c r="B490" s="88">
        <v>34009716</v>
      </c>
      <c r="C490" s="88" t="s">
        <v>154</v>
      </c>
      <c r="D490" s="88">
        <v>1121871922</v>
      </c>
      <c r="E490" s="88">
        <v>6171911</v>
      </c>
      <c r="F490" s="89">
        <v>20151209</v>
      </c>
      <c r="G490" s="88" t="s">
        <v>286</v>
      </c>
      <c r="H490" s="90">
        <v>6000</v>
      </c>
      <c r="I490" s="89">
        <v>121204</v>
      </c>
      <c r="J490" s="89">
        <v>270102</v>
      </c>
      <c r="K490" s="90">
        <v>6000</v>
      </c>
      <c r="L490" s="90">
        <v>0</v>
      </c>
      <c r="M490" s="91"/>
    </row>
    <row r="491" spans="1:13" x14ac:dyDescent="0.25">
      <c r="A491" s="87">
        <v>50</v>
      </c>
      <c r="B491" s="88">
        <v>35690751</v>
      </c>
      <c r="C491" s="88" t="s">
        <v>154</v>
      </c>
      <c r="D491" s="88">
        <v>26658656</v>
      </c>
      <c r="E491" s="88">
        <v>5703905</v>
      </c>
      <c r="F491" s="89">
        <v>20151209</v>
      </c>
      <c r="G491" s="88" t="s">
        <v>286</v>
      </c>
      <c r="H491" s="90">
        <v>6400</v>
      </c>
      <c r="I491" s="89">
        <v>131401</v>
      </c>
      <c r="J491" s="89">
        <v>131401</v>
      </c>
      <c r="K491" s="90">
        <v>6400</v>
      </c>
      <c r="L491" s="90">
        <v>0</v>
      </c>
      <c r="M491" s="91"/>
    </row>
    <row r="492" spans="1:13" x14ac:dyDescent="0.25">
      <c r="A492" s="87">
        <v>50</v>
      </c>
      <c r="B492" s="88">
        <v>40901589</v>
      </c>
      <c r="C492" s="88" t="s">
        <v>154</v>
      </c>
      <c r="D492" s="88">
        <v>25954663</v>
      </c>
      <c r="E492" s="88">
        <v>4669115</v>
      </c>
      <c r="F492" s="89">
        <v>20151209</v>
      </c>
      <c r="G492" s="88" t="s">
        <v>286</v>
      </c>
      <c r="H492" s="90">
        <v>50000</v>
      </c>
      <c r="I492" s="89">
        <v>131401</v>
      </c>
      <c r="J492" s="89">
        <v>131401</v>
      </c>
      <c r="K492" s="90">
        <v>50000</v>
      </c>
      <c r="L492" s="90">
        <v>0</v>
      </c>
      <c r="M492" s="91"/>
    </row>
    <row r="493" spans="1:13" x14ac:dyDescent="0.25">
      <c r="A493" s="87">
        <v>50</v>
      </c>
      <c r="B493" s="88">
        <v>41895603</v>
      </c>
      <c r="C493" s="88" t="s">
        <v>154</v>
      </c>
      <c r="D493" s="88">
        <v>40189185</v>
      </c>
      <c r="E493" s="88">
        <v>30020766</v>
      </c>
      <c r="F493" s="89">
        <v>20151209</v>
      </c>
      <c r="G493" s="88" t="s">
        <v>286</v>
      </c>
      <c r="H493" s="90">
        <v>57800</v>
      </c>
      <c r="I493" s="89">
        <v>121225</v>
      </c>
      <c r="J493" s="89">
        <v>250101</v>
      </c>
      <c r="K493" s="90">
        <v>57800</v>
      </c>
      <c r="L493" s="90">
        <v>0</v>
      </c>
      <c r="M493" s="91"/>
    </row>
    <row r="494" spans="1:13" x14ac:dyDescent="0.25">
      <c r="A494" s="87">
        <v>50</v>
      </c>
      <c r="B494" s="88">
        <v>42280518</v>
      </c>
      <c r="C494" s="88" t="s">
        <v>154</v>
      </c>
      <c r="D494" s="88">
        <v>79632739</v>
      </c>
      <c r="E494" s="88">
        <v>31325335</v>
      </c>
      <c r="F494" s="89">
        <v>20151209</v>
      </c>
      <c r="G494" s="88" t="s">
        <v>286</v>
      </c>
      <c r="H494" s="90">
        <v>70000</v>
      </c>
      <c r="I494" s="89">
        <v>130117</v>
      </c>
      <c r="J494" s="89">
        <v>130117</v>
      </c>
      <c r="K494" s="90">
        <v>70000</v>
      </c>
      <c r="L494" s="90">
        <v>0</v>
      </c>
      <c r="M494" s="91"/>
    </row>
    <row r="495" spans="1:13" x14ac:dyDescent="0.25">
      <c r="A495" s="87">
        <v>50</v>
      </c>
      <c r="B495" s="88">
        <v>42954984</v>
      </c>
      <c r="C495" s="88" t="s">
        <v>239</v>
      </c>
      <c r="D495" s="88">
        <v>79564302</v>
      </c>
      <c r="E495" s="88">
        <v>30069758</v>
      </c>
      <c r="F495" s="89">
        <v>20151209</v>
      </c>
      <c r="G495" s="88" t="s">
        <v>286</v>
      </c>
      <c r="H495" s="90">
        <v>892000</v>
      </c>
      <c r="I495" s="89">
        <v>360200</v>
      </c>
      <c r="J495" s="89">
        <v>360200</v>
      </c>
      <c r="K495" s="90">
        <v>892000</v>
      </c>
      <c r="L495" s="90">
        <v>0</v>
      </c>
      <c r="M495" s="91"/>
    </row>
    <row r="496" spans="1:13" x14ac:dyDescent="0.25">
      <c r="A496" s="87">
        <v>50</v>
      </c>
      <c r="B496" s="88">
        <v>43056032</v>
      </c>
      <c r="C496" s="88" t="s">
        <v>186</v>
      </c>
      <c r="D496" s="88">
        <v>84101778</v>
      </c>
      <c r="E496" s="88">
        <v>30162889</v>
      </c>
      <c r="F496" s="89">
        <v>20151209</v>
      </c>
      <c r="G496" s="88" t="s">
        <v>286</v>
      </c>
      <c r="H496" s="90">
        <v>405867</v>
      </c>
      <c r="I496" s="89">
        <v>360200</v>
      </c>
      <c r="J496" s="89">
        <v>360200</v>
      </c>
      <c r="K496" s="90">
        <v>405867</v>
      </c>
      <c r="L496" s="90">
        <v>0</v>
      </c>
      <c r="M496" s="91"/>
    </row>
    <row r="497" spans="1:13" x14ac:dyDescent="0.25">
      <c r="A497" s="87">
        <v>50</v>
      </c>
      <c r="B497" s="88">
        <v>43719049</v>
      </c>
      <c r="C497" s="88" t="s">
        <v>194</v>
      </c>
      <c r="D497" s="88">
        <v>1026154580</v>
      </c>
      <c r="E497" s="88">
        <v>30140144</v>
      </c>
      <c r="F497" s="89">
        <v>20151209</v>
      </c>
      <c r="G497" s="88" t="s">
        <v>286</v>
      </c>
      <c r="H497" s="90">
        <v>458580</v>
      </c>
      <c r="I497" s="89">
        <v>360200</v>
      </c>
      <c r="J497" s="89">
        <v>360200</v>
      </c>
      <c r="K497" s="90">
        <v>458580</v>
      </c>
      <c r="L497" s="90">
        <v>0</v>
      </c>
      <c r="M497" s="91"/>
    </row>
    <row r="498" spans="1:13" x14ac:dyDescent="0.25">
      <c r="A498" s="87">
        <v>50</v>
      </c>
      <c r="B498" s="88">
        <v>44750015</v>
      </c>
      <c r="C498" s="88" t="s">
        <v>154</v>
      </c>
      <c r="D498" s="88">
        <v>11297301</v>
      </c>
      <c r="E498" s="88">
        <v>31069634</v>
      </c>
      <c r="F498" s="89">
        <v>20151209</v>
      </c>
      <c r="G498" s="88" t="s">
        <v>286</v>
      </c>
      <c r="H498" s="90">
        <v>2000</v>
      </c>
      <c r="I498" s="89">
        <v>121225</v>
      </c>
      <c r="J498" s="89">
        <v>250101</v>
      </c>
      <c r="K498" s="90">
        <v>2000</v>
      </c>
      <c r="L498" s="90">
        <v>0</v>
      </c>
      <c r="M498" s="91"/>
    </row>
    <row r="499" spans="1:13" x14ac:dyDescent="0.25">
      <c r="A499" s="87">
        <v>50</v>
      </c>
      <c r="B499" s="88">
        <v>45595074</v>
      </c>
      <c r="C499" s="88" t="s">
        <v>154</v>
      </c>
      <c r="D499" s="88">
        <v>41615770</v>
      </c>
      <c r="E499" s="88">
        <v>31032090</v>
      </c>
      <c r="F499" s="89">
        <v>20151209</v>
      </c>
      <c r="G499" s="88" t="s">
        <v>286</v>
      </c>
      <c r="H499" s="90">
        <v>2600</v>
      </c>
      <c r="I499" s="89">
        <v>121225</v>
      </c>
      <c r="J499" s="89">
        <v>250101</v>
      </c>
      <c r="K499" s="90">
        <v>2600</v>
      </c>
      <c r="L499" s="90">
        <v>0</v>
      </c>
      <c r="M499" s="91"/>
    </row>
    <row r="500" spans="1:13" x14ac:dyDescent="0.25">
      <c r="A500" s="87">
        <v>50</v>
      </c>
      <c r="B500" s="88">
        <v>45595090</v>
      </c>
      <c r="C500" s="88" t="s">
        <v>154</v>
      </c>
      <c r="D500" s="88">
        <v>8600077389</v>
      </c>
      <c r="E500" s="88">
        <v>3480860</v>
      </c>
      <c r="F500" s="89">
        <v>20151209</v>
      </c>
      <c r="G500" s="88" t="s">
        <v>286</v>
      </c>
      <c r="H500" s="90">
        <v>2130000</v>
      </c>
      <c r="I500" s="89">
        <v>280101</v>
      </c>
      <c r="J500" s="89">
        <v>280101</v>
      </c>
      <c r="K500" s="90">
        <v>2130000</v>
      </c>
      <c r="L500" s="90">
        <v>0</v>
      </c>
      <c r="M500" s="91"/>
    </row>
    <row r="501" spans="1:13" x14ac:dyDescent="0.25">
      <c r="A501" s="87">
        <v>50</v>
      </c>
      <c r="B501" s="88">
        <v>46557000</v>
      </c>
      <c r="C501" s="88" t="s">
        <v>154</v>
      </c>
      <c r="D501" s="88">
        <v>52305216</v>
      </c>
      <c r="E501" s="88">
        <v>5111150</v>
      </c>
      <c r="F501" s="89">
        <v>20151209</v>
      </c>
      <c r="G501" s="88" t="s">
        <v>286</v>
      </c>
      <c r="H501" s="90">
        <v>5000</v>
      </c>
      <c r="I501" s="89">
        <v>121204</v>
      </c>
      <c r="J501" s="89">
        <v>270102</v>
      </c>
      <c r="K501" s="90">
        <v>5000</v>
      </c>
      <c r="L501" s="90">
        <v>0</v>
      </c>
      <c r="M501" s="91"/>
    </row>
    <row r="502" spans="1:13" x14ac:dyDescent="0.25">
      <c r="A502" s="87">
        <v>50</v>
      </c>
      <c r="B502" s="88">
        <v>660883</v>
      </c>
      <c r="C502" s="88" t="s">
        <v>185</v>
      </c>
      <c r="D502" s="88">
        <v>8911800985</v>
      </c>
      <c r="E502" s="88">
        <v>4346464</v>
      </c>
      <c r="F502" s="89">
        <v>20151210</v>
      </c>
      <c r="G502" s="88" t="s">
        <v>286</v>
      </c>
      <c r="H502" s="92">
        <v>178511.87</v>
      </c>
      <c r="I502" s="89">
        <v>190101</v>
      </c>
      <c r="J502" s="89">
        <v>190101</v>
      </c>
      <c r="K502" s="90">
        <v>178511.87</v>
      </c>
      <c r="L502" s="90">
        <v>0</v>
      </c>
      <c r="M502" s="91"/>
    </row>
    <row r="503" spans="1:13" x14ac:dyDescent="0.25">
      <c r="A503" s="87">
        <v>50</v>
      </c>
      <c r="B503" s="88">
        <v>660893</v>
      </c>
      <c r="C503" s="88" t="s">
        <v>185</v>
      </c>
      <c r="D503" s="88">
        <v>8280007753</v>
      </c>
      <c r="E503" s="88">
        <v>4377034</v>
      </c>
      <c r="F503" s="89">
        <v>20151210</v>
      </c>
      <c r="G503" s="88" t="s">
        <v>286</v>
      </c>
      <c r="H503" s="92">
        <v>2050870.33</v>
      </c>
      <c r="I503" s="89">
        <v>410300</v>
      </c>
      <c r="J503" s="89">
        <v>410300</v>
      </c>
      <c r="K503" s="90">
        <v>2050870.33</v>
      </c>
      <c r="L503" s="90">
        <v>0</v>
      </c>
      <c r="M503" s="91"/>
    </row>
    <row r="504" spans="1:13" x14ac:dyDescent="0.25">
      <c r="A504" s="87">
        <v>50</v>
      </c>
      <c r="B504" s="88">
        <v>660894</v>
      </c>
      <c r="C504" s="88" t="s">
        <v>185</v>
      </c>
      <c r="D504" s="88">
        <v>8280007753</v>
      </c>
      <c r="E504" s="88">
        <v>4377034</v>
      </c>
      <c r="F504" s="89">
        <v>20151210</v>
      </c>
      <c r="G504" s="88" t="s">
        <v>286</v>
      </c>
      <c r="H504" s="90">
        <v>22456</v>
      </c>
      <c r="I504" s="89">
        <v>410300</v>
      </c>
      <c r="J504" s="89">
        <v>410300</v>
      </c>
      <c r="K504" s="90">
        <v>22456</v>
      </c>
      <c r="L504" s="90">
        <v>0</v>
      </c>
      <c r="M504" s="91"/>
    </row>
    <row r="505" spans="1:13" x14ac:dyDescent="0.25">
      <c r="A505" s="87">
        <v>50</v>
      </c>
      <c r="B505" s="88">
        <v>729283</v>
      </c>
      <c r="C505" s="88" t="s">
        <v>172</v>
      </c>
      <c r="D505" s="88">
        <v>800187609</v>
      </c>
      <c r="E505" s="88">
        <v>8710592</v>
      </c>
      <c r="F505" s="89">
        <v>20151210</v>
      </c>
      <c r="G505" s="88" t="s">
        <v>286</v>
      </c>
      <c r="H505" s="90">
        <v>37000</v>
      </c>
      <c r="I505" s="89">
        <v>270944</v>
      </c>
      <c r="J505" s="89">
        <v>290101</v>
      </c>
      <c r="K505" s="90">
        <v>37000</v>
      </c>
      <c r="L505" s="90">
        <v>0</v>
      </c>
      <c r="M505" s="91"/>
    </row>
    <row r="506" spans="1:13" x14ac:dyDescent="0.25">
      <c r="A506" s="87">
        <v>50</v>
      </c>
      <c r="B506" s="88">
        <v>742009</v>
      </c>
      <c r="C506" s="88" t="s">
        <v>170</v>
      </c>
      <c r="D506" s="88">
        <v>42982096</v>
      </c>
      <c r="E506" s="88">
        <v>5827218</v>
      </c>
      <c r="F506" s="89">
        <v>20151210</v>
      </c>
      <c r="G506" s="88" t="s">
        <v>286</v>
      </c>
      <c r="H506" s="90">
        <v>244700</v>
      </c>
      <c r="I506" s="89">
        <v>131401</v>
      </c>
      <c r="J506" s="89">
        <v>131401</v>
      </c>
      <c r="K506" s="90">
        <v>244700</v>
      </c>
      <c r="L506" s="90">
        <v>0</v>
      </c>
      <c r="M506" s="91"/>
    </row>
    <row r="507" spans="1:13" x14ac:dyDescent="0.25">
      <c r="A507" s="87">
        <v>50</v>
      </c>
      <c r="B507" s="88">
        <v>742287</v>
      </c>
      <c r="C507" s="88" t="s">
        <v>212</v>
      </c>
      <c r="D507" s="88">
        <v>32410003</v>
      </c>
      <c r="E507" s="88">
        <v>30079054</v>
      </c>
      <c r="F507" s="89">
        <v>20151210</v>
      </c>
      <c r="G507" s="88" t="s">
        <v>286</v>
      </c>
      <c r="H507" s="90">
        <v>24900</v>
      </c>
      <c r="I507" s="89">
        <v>131401</v>
      </c>
      <c r="J507" s="89">
        <v>131401</v>
      </c>
      <c r="K507" s="90">
        <v>24900</v>
      </c>
      <c r="L507" s="90">
        <v>0</v>
      </c>
      <c r="M507" s="91"/>
    </row>
    <row r="508" spans="1:13" x14ac:dyDescent="0.25">
      <c r="A508" s="87">
        <v>50</v>
      </c>
      <c r="B508" s="88">
        <v>880183</v>
      </c>
      <c r="C508" s="88" t="s">
        <v>173</v>
      </c>
      <c r="D508" s="88">
        <v>1094896663</v>
      </c>
      <c r="E508" s="88">
        <v>7404090</v>
      </c>
      <c r="F508" s="89">
        <v>20151210</v>
      </c>
      <c r="G508" s="88" t="s">
        <v>286</v>
      </c>
      <c r="H508" s="90">
        <v>1865</v>
      </c>
      <c r="I508" s="89">
        <v>121250</v>
      </c>
      <c r="J508" s="89">
        <v>290101</v>
      </c>
      <c r="K508" s="90">
        <v>1865</v>
      </c>
      <c r="L508" s="90">
        <v>0</v>
      </c>
      <c r="M508" s="91"/>
    </row>
    <row r="509" spans="1:13" x14ac:dyDescent="0.25">
      <c r="A509" s="87">
        <v>50</v>
      </c>
      <c r="B509" s="88">
        <v>1020608</v>
      </c>
      <c r="C509" s="88" t="s">
        <v>154</v>
      </c>
      <c r="D509" s="88">
        <v>19400801</v>
      </c>
      <c r="E509" s="88">
        <v>31077310</v>
      </c>
      <c r="F509" s="89">
        <v>20151210</v>
      </c>
      <c r="G509" s="88" t="s">
        <v>286</v>
      </c>
      <c r="H509" s="90">
        <v>71000</v>
      </c>
      <c r="I509" s="89">
        <v>360200</v>
      </c>
      <c r="J509" s="89">
        <v>360200</v>
      </c>
      <c r="K509" s="90">
        <v>71000</v>
      </c>
      <c r="L509" s="90">
        <v>0</v>
      </c>
      <c r="M509" s="91"/>
    </row>
    <row r="510" spans="1:13" x14ac:dyDescent="0.25">
      <c r="A510" s="87">
        <v>50</v>
      </c>
      <c r="B510" s="88">
        <v>1212767</v>
      </c>
      <c r="C510" s="88" t="s">
        <v>183</v>
      </c>
      <c r="D510" s="88">
        <v>4850157</v>
      </c>
      <c r="E510" s="88">
        <v>2413359</v>
      </c>
      <c r="F510" s="89">
        <v>20151210</v>
      </c>
      <c r="G510" s="88" t="s">
        <v>286</v>
      </c>
      <c r="H510" s="90">
        <v>1295497</v>
      </c>
      <c r="I510" s="89">
        <v>121275</v>
      </c>
      <c r="J510" s="89">
        <v>150112</v>
      </c>
      <c r="K510" s="90">
        <v>1295497</v>
      </c>
      <c r="L510" s="90">
        <v>0</v>
      </c>
      <c r="M510" s="91"/>
    </row>
    <row r="511" spans="1:13" x14ac:dyDescent="0.25">
      <c r="A511" s="87">
        <v>50</v>
      </c>
      <c r="B511" s="88">
        <v>1267414</v>
      </c>
      <c r="C511" s="88" t="s">
        <v>180</v>
      </c>
      <c r="D511" s="88">
        <v>9141693</v>
      </c>
      <c r="E511" s="88">
        <v>30168468</v>
      </c>
      <c r="F511" s="89">
        <v>20151210</v>
      </c>
      <c r="G511" s="88" t="s">
        <v>286</v>
      </c>
      <c r="H511" s="90">
        <v>5000</v>
      </c>
      <c r="I511" s="89">
        <v>121204</v>
      </c>
      <c r="J511" s="89">
        <v>270102</v>
      </c>
      <c r="K511" s="90">
        <v>5000</v>
      </c>
      <c r="L511" s="90">
        <v>0</v>
      </c>
      <c r="M511" s="91"/>
    </row>
    <row r="512" spans="1:13" x14ac:dyDescent="0.25">
      <c r="A512" s="87">
        <v>50</v>
      </c>
      <c r="B512" s="88">
        <v>1319218</v>
      </c>
      <c r="C512" s="88" t="s">
        <v>228</v>
      </c>
      <c r="D512" s="88">
        <v>29940978</v>
      </c>
      <c r="E512" s="88">
        <v>2520719</v>
      </c>
      <c r="F512" s="89">
        <v>20151210</v>
      </c>
      <c r="G512" s="88" t="s">
        <v>286</v>
      </c>
      <c r="H512" s="90">
        <v>5000</v>
      </c>
      <c r="I512" s="89">
        <v>121204</v>
      </c>
      <c r="J512" s="89">
        <v>270102</v>
      </c>
      <c r="K512" s="90">
        <v>5000</v>
      </c>
      <c r="L512" s="90">
        <v>0</v>
      </c>
      <c r="M512" s="91"/>
    </row>
    <row r="513" spans="1:13" x14ac:dyDescent="0.25">
      <c r="A513" s="87">
        <v>50</v>
      </c>
      <c r="B513" s="88">
        <v>1319225</v>
      </c>
      <c r="C513" s="88" t="s">
        <v>228</v>
      </c>
      <c r="D513" s="88">
        <v>94449307</v>
      </c>
      <c r="E513" s="88">
        <v>31365442</v>
      </c>
      <c r="F513" s="89">
        <v>20151210</v>
      </c>
      <c r="G513" s="88" t="s">
        <v>286</v>
      </c>
      <c r="H513" s="90">
        <v>5000</v>
      </c>
      <c r="I513" s="89">
        <v>121204</v>
      </c>
      <c r="J513" s="89">
        <v>270102</v>
      </c>
      <c r="K513" s="90">
        <v>5000</v>
      </c>
      <c r="L513" s="90">
        <v>0</v>
      </c>
      <c r="M513" s="91"/>
    </row>
    <row r="514" spans="1:13" x14ac:dyDescent="0.25">
      <c r="A514" s="87">
        <v>50</v>
      </c>
      <c r="B514" s="88">
        <v>1453213</v>
      </c>
      <c r="C514" s="88" t="s">
        <v>154</v>
      </c>
      <c r="D514" s="88">
        <v>1018442399</v>
      </c>
      <c r="E514" s="88">
        <v>8104819</v>
      </c>
      <c r="F514" s="89">
        <v>20151210</v>
      </c>
      <c r="G514" s="88" t="s">
        <v>286</v>
      </c>
      <c r="H514" s="90">
        <v>5000</v>
      </c>
      <c r="I514" s="89">
        <v>121204</v>
      </c>
      <c r="J514" s="89">
        <v>270102</v>
      </c>
      <c r="K514" s="90">
        <v>5000</v>
      </c>
      <c r="L514" s="90">
        <v>0</v>
      </c>
      <c r="M514" s="91"/>
    </row>
    <row r="515" spans="1:13" x14ac:dyDescent="0.25">
      <c r="A515" s="87">
        <v>50</v>
      </c>
      <c r="B515" s="88">
        <v>1453214</v>
      </c>
      <c r="C515" s="88" t="s">
        <v>154</v>
      </c>
      <c r="D515" s="88">
        <v>80134097</v>
      </c>
      <c r="E515" s="88">
        <v>31571419</v>
      </c>
      <c r="F515" s="89">
        <v>20151210</v>
      </c>
      <c r="G515" s="88" t="s">
        <v>286</v>
      </c>
      <c r="H515" s="90">
        <v>5000</v>
      </c>
      <c r="I515" s="89">
        <v>121204</v>
      </c>
      <c r="J515" s="89">
        <v>270102</v>
      </c>
      <c r="K515" s="90">
        <v>5000</v>
      </c>
      <c r="L515" s="90">
        <v>0</v>
      </c>
      <c r="M515" s="91"/>
    </row>
    <row r="516" spans="1:13" x14ac:dyDescent="0.25">
      <c r="A516" s="87">
        <v>50</v>
      </c>
      <c r="B516" s="88">
        <v>1453216</v>
      </c>
      <c r="C516" s="88" t="s">
        <v>154</v>
      </c>
      <c r="D516" s="88">
        <v>1075269777</v>
      </c>
      <c r="E516" s="88">
        <v>31033769</v>
      </c>
      <c r="F516" s="89">
        <v>20151210</v>
      </c>
      <c r="G516" s="88" t="s">
        <v>286</v>
      </c>
      <c r="H516" s="90">
        <v>5000</v>
      </c>
      <c r="I516" s="89">
        <v>270914</v>
      </c>
      <c r="J516" s="89">
        <v>270102</v>
      </c>
      <c r="K516" s="90">
        <v>5000</v>
      </c>
      <c r="L516" s="90">
        <v>0</v>
      </c>
      <c r="M516" s="91"/>
    </row>
    <row r="517" spans="1:13" x14ac:dyDescent="0.25">
      <c r="A517" s="87">
        <v>50</v>
      </c>
      <c r="B517" s="88">
        <v>1454131</v>
      </c>
      <c r="C517" s="88" t="s">
        <v>154</v>
      </c>
      <c r="D517" s="88">
        <v>1072662748</v>
      </c>
      <c r="E517" s="88">
        <v>31334742</v>
      </c>
      <c r="F517" s="89">
        <v>20151210</v>
      </c>
      <c r="G517" s="88" t="s">
        <v>286</v>
      </c>
      <c r="H517" s="90">
        <v>5000</v>
      </c>
      <c r="I517" s="89">
        <v>121204</v>
      </c>
      <c r="J517" s="89">
        <v>270102</v>
      </c>
      <c r="K517" s="90">
        <v>5000</v>
      </c>
      <c r="L517" s="90">
        <v>0</v>
      </c>
      <c r="M517" s="91"/>
    </row>
    <row r="518" spans="1:13" x14ac:dyDescent="0.25">
      <c r="A518" s="87">
        <v>50</v>
      </c>
      <c r="B518" s="88">
        <v>1454132</v>
      </c>
      <c r="C518" s="88" t="s">
        <v>154</v>
      </c>
      <c r="D518" s="88">
        <v>80100583</v>
      </c>
      <c r="E518" s="88">
        <v>31081954</v>
      </c>
      <c r="F518" s="89">
        <v>20151210</v>
      </c>
      <c r="G518" s="88" t="s">
        <v>286</v>
      </c>
      <c r="H518" s="90">
        <v>96000</v>
      </c>
      <c r="I518" s="89">
        <v>121225</v>
      </c>
      <c r="J518" s="89">
        <v>250101</v>
      </c>
      <c r="K518" s="90">
        <v>96000</v>
      </c>
      <c r="L518" s="90">
        <v>0</v>
      </c>
      <c r="M518" s="91"/>
    </row>
    <row r="519" spans="1:13" x14ac:dyDescent="0.25">
      <c r="A519" s="87">
        <v>50</v>
      </c>
      <c r="B519" s="88">
        <v>1454133</v>
      </c>
      <c r="C519" s="88" t="s">
        <v>154</v>
      </c>
      <c r="D519" s="88">
        <v>80002404</v>
      </c>
      <c r="E519" s="88">
        <v>2812300</v>
      </c>
      <c r="F519" s="89">
        <v>20151210</v>
      </c>
      <c r="G519" s="88" t="s">
        <v>286</v>
      </c>
      <c r="H519" s="90">
        <v>33000</v>
      </c>
      <c r="I519" s="89">
        <v>270102</v>
      </c>
      <c r="J519" s="89">
        <v>270102</v>
      </c>
      <c r="K519" s="90">
        <v>33000</v>
      </c>
      <c r="L519" s="90">
        <v>0</v>
      </c>
      <c r="M519" s="91"/>
    </row>
    <row r="520" spans="1:13" x14ac:dyDescent="0.25">
      <c r="A520" s="87">
        <v>50</v>
      </c>
      <c r="B520" s="88">
        <v>1547010</v>
      </c>
      <c r="C520" s="88" t="s">
        <v>223</v>
      </c>
      <c r="D520" s="88">
        <v>8000998185</v>
      </c>
      <c r="E520" s="88">
        <v>8002617</v>
      </c>
      <c r="F520" s="89">
        <v>20151210</v>
      </c>
      <c r="G520" s="88" t="s">
        <v>286</v>
      </c>
      <c r="H520" s="92">
        <v>275.31</v>
      </c>
      <c r="I520" s="89">
        <v>270240</v>
      </c>
      <c r="J520" s="89">
        <v>370101</v>
      </c>
      <c r="K520" s="90">
        <v>275.31</v>
      </c>
      <c r="L520" s="90">
        <v>0</v>
      </c>
      <c r="M520" s="91"/>
    </row>
    <row r="521" spans="1:13" x14ac:dyDescent="0.25">
      <c r="A521" s="87">
        <v>50</v>
      </c>
      <c r="B521" s="88">
        <v>1555017</v>
      </c>
      <c r="C521" s="88" t="s">
        <v>172</v>
      </c>
      <c r="D521" s="88">
        <v>1075227494</v>
      </c>
      <c r="E521" s="88">
        <v>31148433</v>
      </c>
      <c r="F521" s="89">
        <v>20151210</v>
      </c>
      <c r="G521" s="88" t="s">
        <v>286</v>
      </c>
      <c r="H521" s="90">
        <v>5000</v>
      </c>
      <c r="I521" s="89">
        <v>121204</v>
      </c>
      <c r="J521" s="89">
        <v>270102</v>
      </c>
      <c r="K521" s="90">
        <v>5000</v>
      </c>
      <c r="L521" s="90">
        <v>0</v>
      </c>
      <c r="M521" s="91"/>
    </row>
    <row r="522" spans="1:13" x14ac:dyDescent="0.25">
      <c r="A522" s="87">
        <v>50</v>
      </c>
      <c r="B522" s="88">
        <v>1595904</v>
      </c>
      <c r="C522" s="88" t="s">
        <v>171</v>
      </c>
      <c r="D522" s="88">
        <v>1144149636</v>
      </c>
      <c r="E522" s="88">
        <v>31868558</v>
      </c>
      <c r="F522" s="89">
        <v>20151210</v>
      </c>
      <c r="G522" s="88" t="s">
        <v>286</v>
      </c>
      <c r="H522" s="90">
        <v>105000</v>
      </c>
      <c r="I522" s="89">
        <v>360200</v>
      </c>
      <c r="J522" s="89">
        <v>360200</v>
      </c>
      <c r="K522" s="90">
        <v>105000</v>
      </c>
      <c r="L522" s="90">
        <v>0</v>
      </c>
      <c r="M522" s="91"/>
    </row>
    <row r="523" spans="1:13" x14ac:dyDescent="0.25">
      <c r="A523" s="87">
        <v>50</v>
      </c>
      <c r="B523" s="88">
        <v>1679359</v>
      </c>
      <c r="C523" s="88" t="s">
        <v>171</v>
      </c>
      <c r="D523" s="88">
        <v>29218893</v>
      </c>
      <c r="E523" s="88">
        <v>31629291</v>
      </c>
      <c r="F523" s="89">
        <v>20151210</v>
      </c>
      <c r="G523" s="88" t="s">
        <v>286</v>
      </c>
      <c r="H523" s="90">
        <v>76000</v>
      </c>
      <c r="I523" s="89">
        <v>190101</v>
      </c>
      <c r="J523" s="89">
        <v>190101</v>
      </c>
      <c r="K523" s="90">
        <v>76000</v>
      </c>
      <c r="L523" s="90">
        <v>0</v>
      </c>
      <c r="M523" s="91"/>
    </row>
    <row r="524" spans="1:13" x14ac:dyDescent="0.25">
      <c r="A524" s="87">
        <v>50</v>
      </c>
      <c r="B524" s="88">
        <v>1746369</v>
      </c>
      <c r="C524" s="88" t="s">
        <v>181</v>
      </c>
      <c r="D524" s="88">
        <v>10245198</v>
      </c>
      <c r="E524" s="88">
        <v>8868494</v>
      </c>
      <c r="F524" s="89">
        <v>20151210</v>
      </c>
      <c r="G524" s="88" t="s">
        <v>286</v>
      </c>
      <c r="H524" s="90">
        <v>388256</v>
      </c>
      <c r="I524" s="89">
        <v>360200</v>
      </c>
      <c r="J524" s="89">
        <v>360200</v>
      </c>
      <c r="K524" s="90">
        <v>388256</v>
      </c>
      <c r="L524" s="90">
        <v>0</v>
      </c>
      <c r="M524" s="91"/>
    </row>
    <row r="525" spans="1:13" x14ac:dyDescent="0.25">
      <c r="A525" s="87">
        <v>50</v>
      </c>
      <c r="B525" s="88">
        <v>1916600</v>
      </c>
      <c r="C525" s="88" t="s">
        <v>179</v>
      </c>
      <c r="D525" s="88">
        <v>1098730716</v>
      </c>
      <c r="E525" s="88">
        <v>6054469</v>
      </c>
      <c r="F525" s="89">
        <v>20151210</v>
      </c>
      <c r="G525" s="88" t="s">
        <v>286</v>
      </c>
      <c r="H525" s="90">
        <v>5000</v>
      </c>
      <c r="I525" s="89">
        <v>121204</v>
      </c>
      <c r="J525" s="89">
        <v>270102</v>
      </c>
      <c r="K525" s="90">
        <v>5000</v>
      </c>
      <c r="L525" s="90">
        <v>0</v>
      </c>
      <c r="M525" s="91"/>
    </row>
    <row r="526" spans="1:13" x14ac:dyDescent="0.25">
      <c r="A526" s="87">
        <v>50</v>
      </c>
      <c r="B526" s="88">
        <v>1916603</v>
      </c>
      <c r="C526" s="88" t="s">
        <v>179</v>
      </c>
      <c r="D526" s="88">
        <v>1098690875</v>
      </c>
      <c r="E526" s="88">
        <v>34844738</v>
      </c>
      <c r="F526" s="89">
        <v>20151210</v>
      </c>
      <c r="G526" s="88" t="s">
        <v>286</v>
      </c>
      <c r="H526" s="90">
        <v>5000</v>
      </c>
      <c r="I526" s="89">
        <v>121204</v>
      </c>
      <c r="J526" s="89">
        <v>270102</v>
      </c>
      <c r="K526" s="90">
        <v>5000</v>
      </c>
      <c r="L526" s="90">
        <v>0</v>
      </c>
      <c r="M526" s="91"/>
    </row>
    <row r="527" spans="1:13" x14ac:dyDescent="0.25">
      <c r="A527" s="87">
        <v>50</v>
      </c>
      <c r="B527" s="88">
        <v>1947464</v>
      </c>
      <c r="C527" s="88" t="s">
        <v>169</v>
      </c>
      <c r="D527" s="88">
        <v>30745074</v>
      </c>
      <c r="E527" s="88">
        <v>7365557</v>
      </c>
      <c r="F527" s="89">
        <v>20151210</v>
      </c>
      <c r="G527" s="88" t="s">
        <v>286</v>
      </c>
      <c r="H527" s="90">
        <v>5000</v>
      </c>
      <c r="I527" s="89">
        <v>121204</v>
      </c>
      <c r="J527" s="89">
        <v>270102</v>
      </c>
      <c r="K527" s="90">
        <v>5000</v>
      </c>
      <c r="L527" s="90">
        <v>0</v>
      </c>
      <c r="M527" s="91"/>
    </row>
    <row r="528" spans="1:13" x14ac:dyDescent="0.25">
      <c r="A528" s="87">
        <v>50</v>
      </c>
      <c r="B528" s="88">
        <v>1963056</v>
      </c>
      <c r="C528" s="88" t="s">
        <v>172</v>
      </c>
      <c r="D528" s="88">
        <v>12256849</v>
      </c>
      <c r="E528" s="88">
        <v>31838120</v>
      </c>
      <c r="F528" s="89">
        <v>20151210</v>
      </c>
      <c r="G528" s="88" t="s">
        <v>286</v>
      </c>
      <c r="H528" s="90">
        <v>29383</v>
      </c>
      <c r="I528" s="89">
        <v>360200</v>
      </c>
      <c r="J528" s="89">
        <v>360200</v>
      </c>
      <c r="K528" s="90">
        <v>29383</v>
      </c>
      <c r="L528" s="90">
        <v>0</v>
      </c>
      <c r="M528" s="91"/>
    </row>
    <row r="529" spans="1:13" x14ac:dyDescent="0.25">
      <c r="A529" s="87">
        <v>50</v>
      </c>
      <c r="B529" s="88">
        <v>1970073</v>
      </c>
      <c r="C529" s="88" t="s">
        <v>170</v>
      </c>
      <c r="D529" s="88">
        <v>1037608292</v>
      </c>
      <c r="E529" s="88">
        <v>2844630</v>
      </c>
      <c r="F529" s="89">
        <v>20151210</v>
      </c>
      <c r="G529" s="88" t="s">
        <v>286</v>
      </c>
      <c r="H529" s="90">
        <v>100000</v>
      </c>
      <c r="I529" s="89">
        <v>270943</v>
      </c>
      <c r="J529" s="89">
        <v>410101</v>
      </c>
      <c r="K529" s="90">
        <v>100000</v>
      </c>
      <c r="L529" s="90">
        <v>0</v>
      </c>
      <c r="M529" s="91"/>
    </row>
    <row r="530" spans="1:13" x14ac:dyDescent="0.25">
      <c r="A530" s="87">
        <v>50</v>
      </c>
      <c r="B530" s="88">
        <v>1970126</v>
      </c>
      <c r="C530" s="88" t="s">
        <v>170</v>
      </c>
      <c r="D530" s="88">
        <v>70053877</v>
      </c>
      <c r="E530" s="88">
        <v>5273384</v>
      </c>
      <c r="F530" s="89">
        <v>20151210</v>
      </c>
      <c r="G530" s="88" t="s">
        <v>286</v>
      </c>
      <c r="H530" s="90">
        <v>100000</v>
      </c>
      <c r="I530" s="89">
        <v>131401</v>
      </c>
      <c r="J530" s="89">
        <v>131401</v>
      </c>
      <c r="K530" s="90">
        <v>100000</v>
      </c>
      <c r="L530" s="90">
        <v>0</v>
      </c>
      <c r="M530" s="91"/>
    </row>
    <row r="531" spans="1:13" x14ac:dyDescent="0.25">
      <c r="A531" s="87">
        <v>50</v>
      </c>
      <c r="B531" s="88">
        <v>1992727</v>
      </c>
      <c r="C531" s="88" t="s">
        <v>204</v>
      </c>
      <c r="D531" s="88">
        <v>1087192442</v>
      </c>
      <c r="E531" s="88">
        <v>31840234</v>
      </c>
      <c r="F531" s="89">
        <v>20151210</v>
      </c>
      <c r="G531" s="88" t="s">
        <v>286</v>
      </c>
      <c r="H531" s="90">
        <v>5000</v>
      </c>
      <c r="I531" s="89">
        <v>121204</v>
      </c>
      <c r="J531" s="89">
        <v>270102</v>
      </c>
      <c r="K531" s="90">
        <v>5000</v>
      </c>
      <c r="L531" s="90">
        <v>0</v>
      </c>
      <c r="M531" s="91"/>
    </row>
    <row r="532" spans="1:13" x14ac:dyDescent="0.25">
      <c r="A532" s="87">
        <v>50</v>
      </c>
      <c r="B532" s="88">
        <v>1998988</v>
      </c>
      <c r="C532" s="88" t="s">
        <v>170</v>
      </c>
      <c r="D532" s="88">
        <v>32485424</v>
      </c>
      <c r="E532" s="88">
        <v>3118146</v>
      </c>
      <c r="F532" s="89">
        <v>20151210</v>
      </c>
      <c r="G532" s="88" t="s">
        <v>286</v>
      </c>
      <c r="H532" s="92">
        <v>9678257.5999999996</v>
      </c>
      <c r="I532" s="89">
        <v>360101</v>
      </c>
      <c r="J532" s="89">
        <v>360101</v>
      </c>
      <c r="K532" s="90">
        <v>9678257.5999999996</v>
      </c>
      <c r="L532" s="90">
        <v>0</v>
      </c>
      <c r="M532" s="91"/>
    </row>
    <row r="533" spans="1:13" x14ac:dyDescent="0.25">
      <c r="A533" s="87">
        <v>50</v>
      </c>
      <c r="B533" s="88">
        <v>2022704</v>
      </c>
      <c r="C533" s="88" t="s">
        <v>171</v>
      </c>
      <c r="D533" s="88">
        <v>8000862015</v>
      </c>
      <c r="E533" s="88">
        <v>5146848</v>
      </c>
      <c r="F533" s="89">
        <v>20151210</v>
      </c>
      <c r="G533" s="88" t="s">
        <v>286</v>
      </c>
      <c r="H533" s="90">
        <v>7673</v>
      </c>
      <c r="I533" s="89">
        <v>270919</v>
      </c>
      <c r="J533" s="89">
        <v>330101</v>
      </c>
      <c r="K533" s="90">
        <v>7673</v>
      </c>
      <c r="L533" s="90">
        <v>0</v>
      </c>
      <c r="M533" s="91"/>
    </row>
    <row r="534" spans="1:13" x14ac:dyDescent="0.25">
      <c r="A534" s="87">
        <v>50</v>
      </c>
      <c r="B534" s="88">
        <v>2023787</v>
      </c>
      <c r="C534" s="88" t="s">
        <v>203</v>
      </c>
      <c r="D534" s="88">
        <v>890204802</v>
      </c>
      <c r="E534" s="88">
        <v>6463030</v>
      </c>
      <c r="F534" s="89">
        <v>20151210</v>
      </c>
      <c r="G534" s="88" t="s">
        <v>286</v>
      </c>
      <c r="H534" s="90">
        <v>702331</v>
      </c>
      <c r="I534" s="89">
        <v>131401</v>
      </c>
      <c r="J534" s="89">
        <v>131401</v>
      </c>
      <c r="K534" s="90">
        <v>702331</v>
      </c>
      <c r="L534" s="90">
        <v>0</v>
      </c>
      <c r="M534" s="91"/>
    </row>
    <row r="535" spans="1:13" x14ac:dyDescent="0.25">
      <c r="A535" s="87">
        <v>50</v>
      </c>
      <c r="B535" s="88">
        <v>2112532</v>
      </c>
      <c r="C535" s="88" t="s">
        <v>162</v>
      </c>
      <c r="D535" s="88">
        <v>890981207</v>
      </c>
      <c r="E535" s="88">
        <v>5532313</v>
      </c>
      <c r="F535" s="89">
        <v>20151210</v>
      </c>
      <c r="G535" s="88" t="s">
        <v>286</v>
      </c>
      <c r="H535" s="90">
        <v>519200</v>
      </c>
      <c r="I535" s="89">
        <v>121265</v>
      </c>
      <c r="J535" s="89">
        <v>240101</v>
      </c>
      <c r="K535" s="90">
        <v>519200</v>
      </c>
      <c r="L535" s="90">
        <v>0</v>
      </c>
      <c r="M535" s="91"/>
    </row>
    <row r="536" spans="1:13" x14ac:dyDescent="0.25">
      <c r="A536" s="87">
        <v>50</v>
      </c>
      <c r="B536" s="88">
        <v>2112533</v>
      </c>
      <c r="C536" s="88" t="s">
        <v>162</v>
      </c>
      <c r="D536" s="88">
        <v>890981207</v>
      </c>
      <c r="E536" s="88">
        <v>5532313</v>
      </c>
      <c r="F536" s="89">
        <v>20151210</v>
      </c>
      <c r="G536" s="88" t="s">
        <v>286</v>
      </c>
      <c r="H536" s="90">
        <v>411600</v>
      </c>
      <c r="I536" s="89">
        <v>121265</v>
      </c>
      <c r="J536" s="89">
        <v>240101</v>
      </c>
      <c r="K536" s="90">
        <v>411600</v>
      </c>
      <c r="L536" s="90">
        <v>0</v>
      </c>
      <c r="M536" s="91"/>
    </row>
    <row r="537" spans="1:13" x14ac:dyDescent="0.25">
      <c r="A537" s="87">
        <v>50</v>
      </c>
      <c r="B537" s="88">
        <v>2112542</v>
      </c>
      <c r="C537" s="88" t="s">
        <v>162</v>
      </c>
      <c r="D537" s="88">
        <v>890981207</v>
      </c>
      <c r="E537" s="88">
        <v>5532313</v>
      </c>
      <c r="F537" s="89">
        <v>20151210</v>
      </c>
      <c r="G537" s="88" t="s">
        <v>286</v>
      </c>
      <c r="H537" s="90">
        <v>270000</v>
      </c>
      <c r="I537" s="89">
        <v>121265</v>
      </c>
      <c r="J537" s="89">
        <v>240101</v>
      </c>
      <c r="K537" s="90">
        <v>270000</v>
      </c>
      <c r="L537" s="90">
        <v>0</v>
      </c>
      <c r="M537" s="91"/>
    </row>
    <row r="538" spans="1:13" x14ac:dyDescent="0.25">
      <c r="A538" s="87">
        <v>50</v>
      </c>
      <c r="B538" s="88">
        <v>2124807</v>
      </c>
      <c r="C538" s="88" t="s">
        <v>154</v>
      </c>
      <c r="D538" s="88">
        <v>51905594</v>
      </c>
      <c r="E538" s="88">
        <v>2015694</v>
      </c>
      <c r="F538" s="89">
        <v>20151210</v>
      </c>
      <c r="G538" s="88" t="s">
        <v>286</v>
      </c>
      <c r="H538" s="90">
        <v>50000</v>
      </c>
      <c r="I538" s="89">
        <v>121225</v>
      </c>
      <c r="J538" s="89">
        <v>250101</v>
      </c>
      <c r="K538" s="90">
        <v>50000</v>
      </c>
      <c r="L538" s="90">
        <v>0</v>
      </c>
      <c r="M538" s="91"/>
    </row>
    <row r="539" spans="1:13" x14ac:dyDescent="0.25">
      <c r="A539" s="87">
        <v>50</v>
      </c>
      <c r="B539" s="88">
        <v>2132379</v>
      </c>
      <c r="C539" s="88" t="s">
        <v>198</v>
      </c>
      <c r="D539" s="88">
        <v>9725538</v>
      </c>
      <c r="E539" s="88">
        <v>30064483</v>
      </c>
      <c r="F539" s="89">
        <v>20151210</v>
      </c>
      <c r="G539" s="88" t="s">
        <v>286</v>
      </c>
      <c r="H539" s="90">
        <v>5000</v>
      </c>
      <c r="I539" s="89">
        <v>121204</v>
      </c>
      <c r="J539" s="89">
        <v>270102</v>
      </c>
      <c r="K539" s="90">
        <v>5000</v>
      </c>
      <c r="L539" s="90">
        <v>0</v>
      </c>
      <c r="M539" s="91"/>
    </row>
    <row r="540" spans="1:13" x14ac:dyDescent="0.25">
      <c r="A540" s="87">
        <v>50</v>
      </c>
      <c r="B540" s="88">
        <v>2144173</v>
      </c>
      <c r="C540" s="88" t="s">
        <v>174</v>
      </c>
      <c r="D540" s="88">
        <v>73206244</v>
      </c>
      <c r="E540" s="88">
        <v>31886951</v>
      </c>
      <c r="F540" s="89">
        <v>20151210</v>
      </c>
      <c r="G540" s="88" t="s">
        <v>286</v>
      </c>
      <c r="H540" s="90">
        <v>103096</v>
      </c>
      <c r="I540" s="89">
        <v>121275</v>
      </c>
      <c r="J540" s="89">
        <v>150112</v>
      </c>
      <c r="K540" s="90">
        <v>103096</v>
      </c>
      <c r="L540" s="90">
        <v>0</v>
      </c>
      <c r="M540" s="91"/>
    </row>
    <row r="541" spans="1:13" x14ac:dyDescent="0.25">
      <c r="A541" s="87">
        <v>50</v>
      </c>
      <c r="B541" s="88">
        <v>2160225</v>
      </c>
      <c r="C541" s="88" t="s">
        <v>195</v>
      </c>
      <c r="D541" s="88">
        <v>36564284</v>
      </c>
      <c r="E541" s="88">
        <v>30160347</v>
      </c>
      <c r="F541" s="89">
        <v>20151210</v>
      </c>
      <c r="G541" s="88" t="s">
        <v>286</v>
      </c>
      <c r="H541" s="90">
        <v>10000</v>
      </c>
      <c r="I541" s="89">
        <v>360200</v>
      </c>
      <c r="J541" s="89">
        <v>360200</v>
      </c>
      <c r="K541" s="90">
        <v>10000</v>
      </c>
      <c r="L541" s="90">
        <v>0</v>
      </c>
      <c r="M541" s="91"/>
    </row>
    <row r="542" spans="1:13" x14ac:dyDescent="0.25">
      <c r="A542" s="87">
        <v>50</v>
      </c>
      <c r="B542" s="88">
        <v>2160228</v>
      </c>
      <c r="C542" s="88" t="s">
        <v>195</v>
      </c>
      <c r="D542" s="88">
        <v>12544949</v>
      </c>
      <c r="E542" s="88">
        <v>31736995</v>
      </c>
      <c r="F542" s="89">
        <v>20151210</v>
      </c>
      <c r="G542" s="88" t="s">
        <v>286</v>
      </c>
      <c r="H542" s="90">
        <v>164380</v>
      </c>
      <c r="I542" s="89">
        <v>360200</v>
      </c>
      <c r="J542" s="89">
        <v>360200</v>
      </c>
      <c r="K542" s="90">
        <v>164380</v>
      </c>
      <c r="L542" s="90">
        <v>0</v>
      </c>
      <c r="M542" s="91"/>
    </row>
    <row r="543" spans="1:13" x14ac:dyDescent="0.25">
      <c r="A543" s="87">
        <v>50</v>
      </c>
      <c r="B543" s="88">
        <v>2305159</v>
      </c>
      <c r="C543" s="88" t="s">
        <v>173</v>
      </c>
      <c r="D543" s="88">
        <v>8001658045</v>
      </c>
      <c r="E543" s="88">
        <v>7422309</v>
      </c>
      <c r="F543" s="89">
        <v>20151210</v>
      </c>
      <c r="G543" s="88" t="s">
        <v>286</v>
      </c>
      <c r="H543" s="90">
        <v>29840221</v>
      </c>
      <c r="I543" s="89">
        <v>270108</v>
      </c>
      <c r="J543" s="89">
        <v>270108</v>
      </c>
      <c r="K543" s="90">
        <v>29840221</v>
      </c>
      <c r="L543" s="90">
        <v>0</v>
      </c>
      <c r="M543" s="91"/>
    </row>
    <row r="544" spans="1:13" x14ac:dyDescent="0.25">
      <c r="A544" s="87">
        <v>50</v>
      </c>
      <c r="B544" s="88">
        <v>2309387</v>
      </c>
      <c r="C544" s="88" t="s">
        <v>177</v>
      </c>
      <c r="D544" s="88">
        <v>1073630193</v>
      </c>
      <c r="E544" s="88">
        <v>31125923</v>
      </c>
      <c r="F544" s="89">
        <v>20151210</v>
      </c>
      <c r="G544" s="88" t="s">
        <v>286</v>
      </c>
      <c r="H544" s="90">
        <v>10000</v>
      </c>
      <c r="I544" s="89">
        <v>360200</v>
      </c>
      <c r="J544" s="89">
        <v>360200</v>
      </c>
      <c r="K544" s="90">
        <v>10000</v>
      </c>
      <c r="L544" s="90">
        <v>0</v>
      </c>
      <c r="M544" s="91"/>
    </row>
    <row r="545" spans="1:13" x14ac:dyDescent="0.25">
      <c r="A545" s="87">
        <v>50</v>
      </c>
      <c r="B545" s="88">
        <v>2346852</v>
      </c>
      <c r="C545" s="88" t="s">
        <v>181</v>
      </c>
      <c r="D545" s="88">
        <v>24813646</v>
      </c>
      <c r="E545" s="88">
        <v>8748444</v>
      </c>
      <c r="F545" s="89">
        <v>20151210</v>
      </c>
      <c r="G545" s="88" t="s">
        <v>286</v>
      </c>
      <c r="H545" s="90">
        <v>118646</v>
      </c>
      <c r="I545" s="89">
        <v>360200</v>
      </c>
      <c r="J545" s="89">
        <v>360200</v>
      </c>
      <c r="K545" s="90">
        <v>118646</v>
      </c>
      <c r="L545" s="90">
        <v>0</v>
      </c>
      <c r="M545" s="91"/>
    </row>
    <row r="546" spans="1:13" x14ac:dyDescent="0.25">
      <c r="A546" s="87">
        <v>50</v>
      </c>
      <c r="B546" s="88">
        <v>2382961</v>
      </c>
      <c r="C546" s="88" t="s">
        <v>164</v>
      </c>
      <c r="D546" s="88">
        <v>1102852056</v>
      </c>
      <c r="E546" s="88">
        <v>30131860</v>
      </c>
      <c r="F546" s="89">
        <v>20151210</v>
      </c>
      <c r="G546" s="88" t="s">
        <v>286</v>
      </c>
      <c r="H546" s="90">
        <v>5000</v>
      </c>
      <c r="I546" s="89">
        <v>270214</v>
      </c>
      <c r="J546" s="89">
        <v>270102</v>
      </c>
      <c r="K546" s="90">
        <v>5000</v>
      </c>
      <c r="L546" s="90">
        <v>0</v>
      </c>
      <c r="M546" s="91"/>
    </row>
    <row r="547" spans="1:13" x14ac:dyDescent="0.25">
      <c r="A547" s="87">
        <v>50</v>
      </c>
      <c r="B547" s="88">
        <v>2390976</v>
      </c>
      <c r="C547" s="88" t="s">
        <v>172</v>
      </c>
      <c r="D547" s="88">
        <v>8001039134</v>
      </c>
      <c r="E547" s="88">
        <v>8671300</v>
      </c>
      <c r="F547" s="89">
        <v>20151210</v>
      </c>
      <c r="G547" s="88" t="s">
        <v>286</v>
      </c>
      <c r="H547" s="90">
        <v>267995</v>
      </c>
      <c r="I547" s="89">
        <v>410400</v>
      </c>
      <c r="J547" s="89">
        <v>410400</v>
      </c>
      <c r="K547" s="90">
        <v>267995</v>
      </c>
      <c r="L547" s="90">
        <v>0</v>
      </c>
      <c r="M547" s="91"/>
    </row>
    <row r="548" spans="1:13" x14ac:dyDescent="0.25">
      <c r="A548" s="87">
        <v>50</v>
      </c>
      <c r="B548" s="88">
        <v>2441742</v>
      </c>
      <c r="C548" s="88" t="s">
        <v>154</v>
      </c>
      <c r="D548" s="88">
        <v>1018459919</v>
      </c>
      <c r="E548" s="88">
        <v>32035870</v>
      </c>
      <c r="F548" s="89">
        <v>20151210</v>
      </c>
      <c r="G548" s="88" t="s">
        <v>286</v>
      </c>
      <c r="H548" s="90">
        <v>5000</v>
      </c>
      <c r="I548" s="89">
        <v>121204</v>
      </c>
      <c r="J548" s="89">
        <v>270102</v>
      </c>
      <c r="K548" s="90">
        <v>5000</v>
      </c>
      <c r="L548" s="90">
        <v>0</v>
      </c>
      <c r="M548" s="91"/>
    </row>
    <row r="549" spans="1:13" x14ac:dyDescent="0.25">
      <c r="A549" s="87">
        <v>50</v>
      </c>
      <c r="B549" s="88">
        <v>2456688</v>
      </c>
      <c r="C549" s="88" t="s">
        <v>166</v>
      </c>
      <c r="D549" s="88">
        <v>63396260</v>
      </c>
      <c r="E549" s="88">
        <v>8856339</v>
      </c>
      <c r="F549" s="89">
        <v>20151210</v>
      </c>
      <c r="G549" s="88" t="s">
        <v>286</v>
      </c>
      <c r="H549" s="90">
        <v>216353</v>
      </c>
      <c r="I549" s="89">
        <v>360200</v>
      </c>
      <c r="J549" s="89">
        <v>360200</v>
      </c>
      <c r="K549" s="90">
        <v>216353</v>
      </c>
      <c r="L549" s="90">
        <v>0</v>
      </c>
      <c r="M549" s="91"/>
    </row>
    <row r="550" spans="1:13" x14ac:dyDescent="0.25">
      <c r="A550" s="87">
        <v>50</v>
      </c>
      <c r="B550" s="88">
        <v>2457076</v>
      </c>
      <c r="C550" s="88" t="s">
        <v>167</v>
      </c>
      <c r="D550" s="88">
        <v>5481033</v>
      </c>
      <c r="E550" s="88">
        <v>31258804</v>
      </c>
      <c r="F550" s="89">
        <v>20151210</v>
      </c>
      <c r="G550" s="88" t="s">
        <v>286</v>
      </c>
      <c r="H550" s="90">
        <v>220000</v>
      </c>
      <c r="I550" s="89">
        <v>131401</v>
      </c>
      <c r="J550" s="89">
        <v>131401</v>
      </c>
      <c r="K550" s="90">
        <v>220000</v>
      </c>
      <c r="L550" s="90">
        <v>0</v>
      </c>
      <c r="M550" s="91"/>
    </row>
    <row r="551" spans="1:13" x14ac:dyDescent="0.25">
      <c r="A551" s="87">
        <v>50</v>
      </c>
      <c r="B551" s="88">
        <v>2460608</v>
      </c>
      <c r="C551" s="88" t="s">
        <v>154</v>
      </c>
      <c r="D551" s="88">
        <v>40446203</v>
      </c>
      <c r="E551" s="88">
        <v>30045479</v>
      </c>
      <c r="F551" s="89">
        <v>20151210</v>
      </c>
      <c r="G551" s="88" t="s">
        <v>286</v>
      </c>
      <c r="H551" s="90">
        <v>5000</v>
      </c>
      <c r="I551" s="89">
        <v>121204</v>
      </c>
      <c r="J551" s="89">
        <v>270102</v>
      </c>
      <c r="K551" s="90">
        <v>5000</v>
      </c>
      <c r="L551" s="90">
        <v>0</v>
      </c>
      <c r="M551" s="91"/>
    </row>
    <row r="552" spans="1:13" x14ac:dyDescent="0.25">
      <c r="A552" s="87">
        <v>50</v>
      </c>
      <c r="B552" s="88">
        <v>2460625</v>
      </c>
      <c r="C552" s="88" t="s">
        <v>154</v>
      </c>
      <c r="D552" s="88">
        <v>1052391831</v>
      </c>
      <c r="E552" s="88">
        <v>31320062</v>
      </c>
      <c r="F552" s="89">
        <v>20151210</v>
      </c>
      <c r="G552" s="88" t="s">
        <v>286</v>
      </c>
      <c r="H552" s="90">
        <v>5000</v>
      </c>
      <c r="I552" s="89">
        <v>121204</v>
      </c>
      <c r="J552" s="89">
        <v>270102</v>
      </c>
      <c r="K552" s="90">
        <v>5000</v>
      </c>
      <c r="L552" s="90">
        <v>0</v>
      </c>
      <c r="M552" s="91"/>
    </row>
    <row r="553" spans="1:13" x14ac:dyDescent="0.25">
      <c r="A553" s="87">
        <v>50</v>
      </c>
      <c r="B553" s="88">
        <v>2461833</v>
      </c>
      <c r="C553" s="88" t="s">
        <v>154</v>
      </c>
      <c r="D553" s="88">
        <v>79408950</v>
      </c>
      <c r="E553" s="88">
        <v>3103113</v>
      </c>
      <c r="F553" s="89">
        <v>20151210</v>
      </c>
      <c r="G553" s="88" t="s">
        <v>286</v>
      </c>
      <c r="H553" s="90">
        <v>23300</v>
      </c>
      <c r="I553" s="89">
        <v>270102</v>
      </c>
      <c r="J553" s="89">
        <v>270102</v>
      </c>
      <c r="K553" s="90">
        <v>23300</v>
      </c>
      <c r="L553" s="90">
        <v>0</v>
      </c>
      <c r="M553" s="91"/>
    </row>
    <row r="554" spans="1:13" x14ac:dyDescent="0.25">
      <c r="A554" s="87">
        <v>50</v>
      </c>
      <c r="B554" s="88">
        <v>2488386</v>
      </c>
      <c r="C554" s="88" t="s">
        <v>169</v>
      </c>
      <c r="D554" s="88">
        <v>19484373</v>
      </c>
      <c r="E554" s="88">
        <v>30077405</v>
      </c>
      <c r="F554" s="89">
        <v>20151210</v>
      </c>
      <c r="G554" s="88" t="s">
        <v>286</v>
      </c>
      <c r="H554" s="90">
        <v>5000</v>
      </c>
      <c r="I554" s="89">
        <v>121204</v>
      </c>
      <c r="J554" s="89">
        <v>270102</v>
      </c>
      <c r="K554" s="90">
        <v>5000</v>
      </c>
      <c r="L554" s="90">
        <v>0</v>
      </c>
      <c r="M554" s="91"/>
    </row>
    <row r="555" spans="1:13" x14ac:dyDescent="0.25">
      <c r="A555" s="87">
        <v>50</v>
      </c>
      <c r="B555" s="88">
        <v>2510752</v>
      </c>
      <c r="C555" s="88" t="s">
        <v>154</v>
      </c>
      <c r="D555" s="88">
        <v>1018442399</v>
      </c>
      <c r="E555" s="88">
        <v>8104819</v>
      </c>
      <c r="F555" s="89">
        <v>20151210</v>
      </c>
      <c r="G555" s="88" t="s">
        <v>286</v>
      </c>
      <c r="H555" s="90">
        <v>5000</v>
      </c>
      <c r="I555" s="89">
        <v>121204</v>
      </c>
      <c r="J555" s="89">
        <v>270102</v>
      </c>
      <c r="K555" s="90">
        <v>5000</v>
      </c>
      <c r="L555" s="90">
        <v>0</v>
      </c>
      <c r="M555" s="91"/>
    </row>
    <row r="556" spans="1:13" x14ac:dyDescent="0.25">
      <c r="A556" s="87">
        <v>50</v>
      </c>
      <c r="B556" s="88">
        <v>2511752</v>
      </c>
      <c r="C556" s="88" t="s">
        <v>154</v>
      </c>
      <c r="D556" s="88">
        <v>1015456722</v>
      </c>
      <c r="E556" s="88">
        <v>3090373</v>
      </c>
      <c r="F556" s="89">
        <v>20151210</v>
      </c>
      <c r="G556" s="88" t="s">
        <v>286</v>
      </c>
      <c r="H556" s="90">
        <v>281084</v>
      </c>
      <c r="I556" s="89">
        <v>360200</v>
      </c>
      <c r="J556" s="89">
        <v>360200</v>
      </c>
      <c r="K556" s="90">
        <v>281084</v>
      </c>
      <c r="L556" s="90">
        <v>0</v>
      </c>
      <c r="M556" s="91"/>
    </row>
    <row r="557" spans="1:13" x14ac:dyDescent="0.25">
      <c r="A557" s="87">
        <v>50</v>
      </c>
      <c r="B557" s="88">
        <v>2511758</v>
      </c>
      <c r="C557" s="88" t="s">
        <v>154</v>
      </c>
      <c r="D557" s="88">
        <v>1110496403</v>
      </c>
      <c r="E557" s="88">
        <v>31879494</v>
      </c>
      <c r="F557" s="89">
        <v>20151210</v>
      </c>
      <c r="G557" s="88" t="s">
        <v>286</v>
      </c>
      <c r="H557" s="90">
        <v>5000</v>
      </c>
      <c r="I557" s="89">
        <v>121204</v>
      </c>
      <c r="J557" s="89">
        <v>270102</v>
      </c>
      <c r="K557" s="90">
        <v>5000</v>
      </c>
      <c r="L557" s="90">
        <v>0</v>
      </c>
      <c r="M557" s="91"/>
    </row>
    <row r="558" spans="1:13" x14ac:dyDescent="0.25">
      <c r="A558" s="87">
        <v>50</v>
      </c>
      <c r="B558" s="88">
        <v>2511782</v>
      </c>
      <c r="C558" s="88" t="s">
        <v>154</v>
      </c>
      <c r="D558" s="88">
        <v>1065627263</v>
      </c>
      <c r="E558" s="88">
        <v>31039409</v>
      </c>
      <c r="F558" s="89">
        <v>20151210</v>
      </c>
      <c r="G558" s="88" t="s">
        <v>286</v>
      </c>
      <c r="H558" s="90">
        <v>5000</v>
      </c>
      <c r="I558" s="89">
        <v>121204</v>
      </c>
      <c r="J558" s="89">
        <v>270102</v>
      </c>
      <c r="K558" s="90">
        <v>5000</v>
      </c>
      <c r="L558" s="90">
        <v>0</v>
      </c>
      <c r="M558" s="91"/>
    </row>
    <row r="559" spans="1:13" x14ac:dyDescent="0.25">
      <c r="A559" s="87">
        <v>50</v>
      </c>
      <c r="B559" s="88">
        <v>2520134</v>
      </c>
      <c r="C559" s="88" t="s">
        <v>154</v>
      </c>
      <c r="D559" s="88">
        <v>80203300</v>
      </c>
      <c r="E559" s="88">
        <v>31685114</v>
      </c>
      <c r="F559" s="89">
        <v>20151210</v>
      </c>
      <c r="G559" s="88" t="s">
        <v>286</v>
      </c>
      <c r="H559" s="90">
        <v>5000</v>
      </c>
      <c r="I559" s="89">
        <v>121204</v>
      </c>
      <c r="J559" s="89">
        <v>270102</v>
      </c>
      <c r="K559" s="90">
        <v>5000</v>
      </c>
      <c r="L559" s="90">
        <v>0</v>
      </c>
      <c r="M559" s="91"/>
    </row>
    <row r="560" spans="1:13" x14ac:dyDescent="0.25">
      <c r="A560" s="87">
        <v>50</v>
      </c>
      <c r="B560" s="88">
        <v>2520135</v>
      </c>
      <c r="C560" s="88" t="s">
        <v>154</v>
      </c>
      <c r="D560" s="88">
        <v>80203300</v>
      </c>
      <c r="E560" s="88">
        <v>31683114</v>
      </c>
      <c r="F560" s="89">
        <v>20151210</v>
      </c>
      <c r="G560" s="88" t="s">
        <v>286</v>
      </c>
      <c r="H560" s="90">
        <v>5000</v>
      </c>
      <c r="I560" s="89">
        <v>121204</v>
      </c>
      <c r="J560" s="89">
        <v>270102</v>
      </c>
      <c r="K560" s="90">
        <v>5000</v>
      </c>
      <c r="L560" s="90">
        <v>0</v>
      </c>
      <c r="M560" s="91"/>
    </row>
    <row r="561" spans="1:13" x14ac:dyDescent="0.25">
      <c r="A561" s="87">
        <v>50</v>
      </c>
      <c r="B561" s="88">
        <v>2570995</v>
      </c>
      <c r="C561" s="88" t="s">
        <v>181</v>
      </c>
      <c r="D561" s="88">
        <v>8301144756</v>
      </c>
      <c r="E561" s="88">
        <v>8534979</v>
      </c>
      <c r="F561" s="89">
        <v>20151210</v>
      </c>
      <c r="G561" s="88" t="s">
        <v>286</v>
      </c>
      <c r="H561" s="90">
        <v>60828378</v>
      </c>
      <c r="I561" s="89">
        <v>270910</v>
      </c>
      <c r="J561" s="89">
        <v>370101</v>
      </c>
      <c r="K561" s="90">
        <v>60828378</v>
      </c>
      <c r="L561" s="90">
        <v>0</v>
      </c>
      <c r="M561" s="91"/>
    </row>
    <row r="562" spans="1:13" x14ac:dyDescent="0.25">
      <c r="A562" s="87">
        <v>50</v>
      </c>
      <c r="B562" s="88">
        <v>2570997</v>
      </c>
      <c r="C562" s="88" t="s">
        <v>181</v>
      </c>
      <c r="D562" s="88">
        <v>8301144756</v>
      </c>
      <c r="E562" s="88">
        <v>8534979</v>
      </c>
      <c r="F562" s="89">
        <v>20151210</v>
      </c>
      <c r="G562" s="88" t="s">
        <v>286</v>
      </c>
      <c r="H562" s="90">
        <v>243305</v>
      </c>
      <c r="I562" s="89">
        <v>270910</v>
      </c>
      <c r="J562" s="89">
        <v>370101</v>
      </c>
      <c r="K562" s="90">
        <v>243305</v>
      </c>
      <c r="L562" s="90">
        <v>0</v>
      </c>
      <c r="M562" s="91"/>
    </row>
    <row r="563" spans="1:13" x14ac:dyDescent="0.25">
      <c r="A563" s="87">
        <v>50</v>
      </c>
      <c r="B563" s="88">
        <v>2571086</v>
      </c>
      <c r="C563" s="88" t="s">
        <v>164</v>
      </c>
      <c r="D563" s="88">
        <v>8000967610</v>
      </c>
      <c r="E563" s="88">
        <v>7604053</v>
      </c>
      <c r="F563" s="89">
        <v>20151210</v>
      </c>
      <c r="G563" s="88" t="s">
        <v>286</v>
      </c>
      <c r="H563" s="90">
        <v>3243212</v>
      </c>
      <c r="I563" s="89">
        <v>270242</v>
      </c>
      <c r="J563" s="89">
        <v>410101</v>
      </c>
      <c r="K563" s="90">
        <v>3243212</v>
      </c>
      <c r="L563" s="90">
        <v>0</v>
      </c>
      <c r="M563" s="91"/>
    </row>
    <row r="564" spans="1:13" x14ac:dyDescent="0.25">
      <c r="A564" s="87">
        <v>50</v>
      </c>
      <c r="B564" s="88">
        <v>2573828</v>
      </c>
      <c r="C564" s="88" t="s">
        <v>154</v>
      </c>
      <c r="D564" s="88">
        <v>19228468</v>
      </c>
      <c r="E564" s="88">
        <v>3601160</v>
      </c>
      <c r="F564" s="89">
        <v>20151210</v>
      </c>
      <c r="G564" s="88" t="s">
        <v>286</v>
      </c>
      <c r="H564" s="90">
        <v>597000</v>
      </c>
      <c r="I564" s="89">
        <v>350300</v>
      </c>
      <c r="J564" s="89">
        <v>350300</v>
      </c>
      <c r="K564" s="90">
        <v>597000</v>
      </c>
      <c r="L564" s="90">
        <v>0</v>
      </c>
      <c r="M564" s="91"/>
    </row>
    <row r="565" spans="1:13" x14ac:dyDescent="0.25">
      <c r="A565" s="87">
        <v>50</v>
      </c>
      <c r="B565" s="88">
        <v>2596653</v>
      </c>
      <c r="C565" s="88" t="s">
        <v>201</v>
      </c>
      <c r="D565" s="88">
        <v>79160363</v>
      </c>
      <c r="E565" s="88">
        <v>31381055</v>
      </c>
      <c r="F565" s="89">
        <v>20151210</v>
      </c>
      <c r="G565" s="88" t="s">
        <v>286</v>
      </c>
      <c r="H565" s="90">
        <v>334100</v>
      </c>
      <c r="I565" s="89">
        <v>360200</v>
      </c>
      <c r="J565" s="89">
        <v>360200</v>
      </c>
      <c r="K565" s="90">
        <v>334100</v>
      </c>
      <c r="L565" s="90">
        <v>0</v>
      </c>
      <c r="M565" s="91"/>
    </row>
    <row r="566" spans="1:13" x14ac:dyDescent="0.25">
      <c r="A566" s="87">
        <v>50</v>
      </c>
      <c r="B566" s="88">
        <v>2599025</v>
      </c>
      <c r="C566" s="88" t="s">
        <v>163</v>
      </c>
      <c r="D566" s="88">
        <v>40781751</v>
      </c>
      <c r="E566" s="88">
        <v>6539040</v>
      </c>
      <c r="F566" s="89">
        <v>20151210</v>
      </c>
      <c r="G566" s="88" t="s">
        <v>286</v>
      </c>
      <c r="H566" s="90">
        <v>22480</v>
      </c>
      <c r="I566" s="89">
        <v>360200</v>
      </c>
      <c r="J566" s="89">
        <v>360200</v>
      </c>
      <c r="K566" s="90">
        <v>22480</v>
      </c>
      <c r="L566" s="90">
        <v>0</v>
      </c>
      <c r="M566" s="91"/>
    </row>
    <row r="567" spans="1:13" x14ac:dyDescent="0.25">
      <c r="A567" s="87">
        <v>50</v>
      </c>
      <c r="B567" s="88">
        <v>2617462</v>
      </c>
      <c r="C567" s="88" t="s">
        <v>154</v>
      </c>
      <c r="D567" s="88">
        <v>52967908</v>
      </c>
      <c r="E567" s="88">
        <v>30030714</v>
      </c>
      <c r="F567" s="89">
        <v>20151210</v>
      </c>
      <c r="G567" s="88" t="s">
        <v>286</v>
      </c>
      <c r="H567" s="90">
        <v>25000</v>
      </c>
      <c r="I567" s="89">
        <v>12102118</v>
      </c>
      <c r="J567" s="89">
        <v>130101</v>
      </c>
      <c r="K567" s="90">
        <v>25000</v>
      </c>
      <c r="L567" s="90">
        <v>0</v>
      </c>
      <c r="M567" s="91"/>
    </row>
    <row r="568" spans="1:13" x14ac:dyDescent="0.25">
      <c r="A568" s="87">
        <v>50</v>
      </c>
      <c r="B568" s="88">
        <v>2630160</v>
      </c>
      <c r="C568" s="88" t="s">
        <v>207</v>
      </c>
      <c r="D568" s="88">
        <v>891855130</v>
      </c>
      <c r="E568" s="88">
        <v>0</v>
      </c>
      <c r="F568" s="89">
        <v>20151210</v>
      </c>
      <c r="G568" s="88" t="s">
        <v>286</v>
      </c>
      <c r="H568" s="90">
        <v>7651580</v>
      </c>
      <c r="I568" s="89">
        <v>270242</v>
      </c>
      <c r="J568" s="89">
        <v>410101</v>
      </c>
      <c r="K568" s="90">
        <v>7651580</v>
      </c>
      <c r="L568" s="90">
        <v>0</v>
      </c>
      <c r="M568" s="91"/>
    </row>
    <row r="569" spans="1:13" x14ac:dyDescent="0.25">
      <c r="A569" s="87">
        <v>50</v>
      </c>
      <c r="B569" s="88">
        <v>2638563</v>
      </c>
      <c r="C569" s="88" t="s">
        <v>169</v>
      </c>
      <c r="D569" s="88">
        <v>1085272053</v>
      </c>
      <c r="E569" s="88">
        <v>31774991</v>
      </c>
      <c r="F569" s="89">
        <v>20151210</v>
      </c>
      <c r="G569" s="88" t="s">
        <v>286</v>
      </c>
      <c r="H569" s="90">
        <v>5000</v>
      </c>
      <c r="I569" s="89">
        <v>121204</v>
      </c>
      <c r="J569" s="89">
        <v>270102</v>
      </c>
      <c r="K569" s="90">
        <v>5000</v>
      </c>
      <c r="L569" s="90">
        <v>0</v>
      </c>
      <c r="M569" s="91"/>
    </row>
    <row r="570" spans="1:13" x14ac:dyDescent="0.25">
      <c r="A570" s="87">
        <v>50</v>
      </c>
      <c r="B570" s="88">
        <v>2647751</v>
      </c>
      <c r="C570" s="88" t="s">
        <v>171</v>
      </c>
      <c r="D570" s="88">
        <v>8050011572</v>
      </c>
      <c r="E570" s="88">
        <v>4898686</v>
      </c>
      <c r="F570" s="89">
        <v>20151210</v>
      </c>
      <c r="G570" s="88" t="s">
        <v>286</v>
      </c>
      <c r="H570" s="90">
        <v>41247</v>
      </c>
      <c r="I570" s="89">
        <v>270944</v>
      </c>
      <c r="J570" s="89">
        <v>290101</v>
      </c>
      <c r="K570" s="90">
        <v>41247</v>
      </c>
      <c r="L570" s="90">
        <v>0</v>
      </c>
      <c r="M570" s="91"/>
    </row>
    <row r="571" spans="1:13" x14ac:dyDescent="0.25">
      <c r="A571" s="87">
        <v>50</v>
      </c>
      <c r="B571" s="88">
        <v>6134933</v>
      </c>
      <c r="C571" s="88" t="s">
        <v>163</v>
      </c>
      <c r="D571" s="88">
        <v>85464756</v>
      </c>
      <c r="E571" s="88">
        <v>31731720</v>
      </c>
      <c r="F571" s="89">
        <v>20151210</v>
      </c>
      <c r="G571" s="88" t="s">
        <v>286</v>
      </c>
      <c r="H571" s="90">
        <v>32900</v>
      </c>
      <c r="I571" s="89">
        <v>121225</v>
      </c>
      <c r="J571" s="89">
        <v>250101</v>
      </c>
      <c r="K571" s="90">
        <v>32900</v>
      </c>
      <c r="L571" s="90">
        <v>0</v>
      </c>
      <c r="M571" s="91"/>
    </row>
    <row r="572" spans="1:13" x14ac:dyDescent="0.25">
      <c r="A572" s="87">
        <v>50</v>
      </c>
      <c r="B572" s="88">
        <v>6134934</v>
      </c>
      <c r="C572" s="88" t="s">
        <v>163</v>
      </c>
      <c r="D572" s="88">
        <v>52739504</v>
      </c>
      <c r="E572" s="88">
        <v>31731720</v>
      </c>
      <c r="F572" s="89">
        <v>20151210</v>
      </c>
      <c r="G572" s="88" t="s">
        <v>286</v>
      </c>
      <c r="H572" s="90">
        <v>32900</v>
      </c>
      <c r="I572" s="89">
        <v>121225</v>
      </c>
      <c r="J572" s="89">
        <v>250101</v>
      </c>
      <c r="K572" s="90">
        <v>32900</v>
      </c>
      <c r="L572" s="90">
        <v>0</v>
      </c>
      <c r="M572" s="91"/>
    </row>
    <row r="573" spans="1:13" x14ac:dyDescent="0.25">
      <c r="A573" s="87">
        <v>50</v>
      </c>
      <c r="B573" s="88">
        <v>28703123</v>
      </c>
      <c r="C573" s="88" t="s">
        <v>154</v>
      </c>
      <c r="D573" s="88">
        <v>9001969593</v>
      </c>
      <c r="E573" s="88">
        <v>6462600</v>
      </c>
      <c r="F573" s="89">
        <v>20151210</v>
      </c>
      <c r="G573" s="88" t="s">
        <v>286</v>
      </c>
      <c r="H573" s="90">
        <v>4351236</v>
      </c>
      <c r="I573" s="89">
        <v>350300</v>
      </c>
      <c r="J573" s="89">
        <v>350300</v>
      </c>
      <c r="K573" s="90">
        <v>4351236</v>
      </c>
      <c r="L573" s="90">
        <v>0</v>
      </c>
      <c r="M573" s="91"/>
    </row>
    <row r="574" spans="1:13" x14ac:dyDescent="0.25">
      <c r="A574" s="87">
        <v>50</v>
      </c>
      <c r="B574" s="88">
        <v>28703124</v>
      </c>
      <c r="C574" s="88" t="s">
        <v>154</v>
      </c>
      <c r="D574" s="88">
        <v>9001969593</v>
      </c>
      <c r="E574" s="88">
        <v>6462600</v>
      </c>
      <c r="F574" s="89">
        <v>20151210</v>
      </c>
      <c r="G574" s="88" t="s">
        <v>286</v>
      </c>
      <c r="H574" s="90">
        <v>4463492</v>
      </c>
      <c r="I574" s="89">
        <v>350300</v>
      </c>
      <c r="J574" s="89">
        <v>350300</v>
      </c>
      <c r="K574" s="90">
        <v>4463492</v>
      </c>
      <c r="L574" s="90">
        <v>0</v>
      </c>
      <c r="M574" s="91"/>
    </row>
    <row r="575" spans="1:13" x14ac:dyDescent="0.25">
      <c r="A575" s="87">
        <v>50</v>
      </c>
      <c r="B575" s="88">
        <v>36402258</v>
      </c>
      <c r="C575" s="88" t="s">
        <v>154</v>
      </c>
      <c r="D575" s="88">
        <v>1010201946</v>
      </c>
      <c r="E575" s="88">
        <v>32139168</v>
      </c>
      <c r="F575" s="89">
        <v>20151210</v>
      </c>
      <c r="G575" s="88" t="s">
        <v>286</v>
      </c>
      <c r="H575" s="90">
        <v>5000</v>
      </c>
      <c r="I575" s="89">
        <v>121204</v>
      </c>
      <c r="J575" s="89">
        <v>270102</v>
      </c>
      <c r="K575" s="90">
        <v>5000</v>
      </c>
      <c r="L575" s="90">
        <v>0</v>
      </c>
      <c r="M575" s="91"/>
    </row>
    <row r="576" spans="1:13" x14ac:dyDescent="0.25">
      <c r="A576" s="87">
        <v>50</v>
      </c>
      <c r="B576" s="88">
        <v>41055347</v>
      </c>
      <c r="C576" s="88" t="s">
        <v>213</v>
      </c>
      <c r="D576" s="88">
        <v>800090455</v>
      </c>
      <c r="E576" s="88">
        <v>8813844</v>
      </c>
      <c r="F576" s="89">
        <v>20151210</v>
      </c>
      <c r="G576" s="88" t="s">
        <v>286</v>
      </c>
      <c r="H576" s="90">
        <v>56000</v>
      </c>
      <c r="I576" s="89">
        <v>350300</v>
      </c>
      <c r="J576" s="89">
        <v>350300</v>
      </c>
      <c r="K576" s="90">
        <v>56000</v>
      </c>
      <c r="L576" s="90">
        <v>0</v>
      </c>
      <c r="M576" s="91"/>
    </row>
    <row r="577" spans="1:13" x14ac:dyDescent="0.25">
      <c r="A577" s="87">
        <v>50</v>
      </c>
      <c r="B577" s="88">
        <v>41055348</v>
      </c>
      <c r="C577" s="88" t="s">
        <v>213</v>
      </c>
      <c r="D577" s="88">
        <v>800090455</v>
      </c>
      <c r="E577" s="88">
        <v>8813844</v>
      </c>
      <c r="F577" s="89">
        <v>20151210</v>
      </c>
      <c r="G577" s="88" t="s">
        <v>286</v>
      </c>
      <c r="H577" s="90">
        <v>87900</v>
      </c>
      <c r="I577" s="89">
        <v>350300</v>
      </c>
      <c r="J577" s="89">
        <v>350300</v>
      </c>
      <c r="K577" s="90">
        <v>87900</v>
      </c>
      <c r="L577" s="90">
        <v>0</v>
      </c>
      <c r="M577" s="91"/>
    </row>
    <row r="578" spans="1:13" x14ac:dyDescent="0.25">
      <c r="A578" s="87">
        <v>50</v>
      </c>
      <c r="B578" s="88">
        <v>41123111</v>
      </c>
      <c r="C578" s="88" t="s">
        <v>179</v>
      </c>
      <c r="D578" s="88">
        <v>1095810945</v>
      </c>
      <c r="E578" s="88">
        <v>31635762</v>
      </c>
      <c r="F578" s="89">
        <v>20151210</v>
      </c>
      <c r="G578" s="88" t="s">
        <v>286</v>
      </c>
      <c r="H578" s="90">
        <v>5000</v>
      </c>
      <c r="I578" s="89">
        <v>121204</v>
      </c>
      <c r="J578" s="89">
        <v>270102</v>
      </c>
      <c r="K578" s="90">
        <v>5000</v>
      </c>
      <c r="L578" s="90">
        <v>0</v>
      </c>
      <c r="M578" s="91"/>
    </row>
    <row r="579" spans="1:13" x14ac:dyDescent="0.25">
      <c r="A579" s="87">
        <v>50</v>
      </c>
      <c r="B579" s="88">
        <v>41123145</v>
      </c>
      <c r="C579" s="88" t="s">
        <v>179</v>
      </c>
      <c r="D579" s="88">
        <v>1095810893</v>
      </c>
      <c r="E579" s="88">
        <v>31738404</v>
      </c>
      <c r="F579" s="89">
        <v>20151210</v>
      </c>
      <c r="G579" s="88" t="s">
        <v>286</v>
      </c>
      <c r="H579" s="90">
        <v>5000</v>
      </c>
      <c r="I579" s="89">
        <v>121204</v>
      </c>
      <c r="J579" s="89">
        <v>270102</v>
      </c>
      <c r="K579" s="90">
        <v>5000</v>
      </c>
      <c r="L579" s="90">
        <v>0</v>
      </c>
      <c r="M579" s="91"/>
    </row>
    <row r="580" spans="1:13" x14ac:dyDescent="0.25">
      <c r="A580" s="87">
        <v>50</v>
      </c>
      <c r="B580" s="88">
        <v>41382889</v>
      </c>
      <c r="C580" s="88" t="s">
        <v>154</v>
      </c>
      <c r="D580" s="88">
        <v>94409165</v>
      </c>
      <c r="E580" s="88">
        <v>5164278</v>
      </c>
      <c r="F580" s="89">
        <v>20151210</v>
      </c>
      <c r="G580" s="88" t="s">
        <v>286</v>
      </c>
      <c r="H580" s="90">
        <v>5000</v>
      </c>
      <c r="I580" s="89">
        <v>121204</v>
      </c>
      <c r="J580" s="89">
        <v>270102</v>
      </c>
      <c r="K580" s="90">
        <v>5000</v>
      </c>
      <c r="L580" s="90">
        <v>0</v>
      </c>
      <c r="M580" s="91"/>
    </row>
    <row r="581" spans="1:13" x14ac:dyDescent="0.25">
      <c r="A581" s="87">
        <v>50</v>
      </c>
      <c r="B581" s="88">
        <v>41733878</v>
      </c>
      <c r="C581" s="88" t="s">
        <v>154</v>
      </c>
      <c r="D581" s="88">
        <v>5766331</v>
      </c>
      <c r="E581" s="88">
        <v>31388705</v>
      </c>
      <c r="F581" s="89">
        <v>20151210</v>
      </c>
      <c r="G581" s="88" t="s">
        <v>286</v>
      </c>
      <c r="H581" s="92">
        <v>3567708.48</v>
      </c>
      <c r="I581" s="89">
        <v>121265</v>
      </c>
      <c r="J581" s="89">
        <v>240101</v>
      </c>
      <c r="K581" s="90">
        <v>3567708.48</v>
      </c>
      <c r="L581" s="90">
        <v>0</v>
      </c>
      <c r="M581" s="91"/>
    </row>
    <row r="582" spans="1:13" x14ac:dyDescent="0.25">
      <c r="A582" s="87">
        <v>50</v>
      </c>
      <c r="B582" s="88">
        <v>42280569</v>
      </c>
      <c r="C582" s="88" t="s">
        <v>154</v>
      </c>
      <c r="D582" s="88">
        <v>51579539</v>
      </c>
      <c r="E582" s="88">
        <v>31129312</v>
      </c>
      <c r="F582" s="89">
        <v>20151210</v>
      </c>
      <c r="G582" s="88" t="s">
        <v>286</v>
      </c>
      <c r="H582" s="90">
        <v>1200</v>
      </c>
      <c r="I582" s="89">
        <v>270102</v>
      </c>
      <c r="J582" s="89">
        <v>270102</v>
      </c>
      <c r="K582" s="90">
        <v>1200</v>
      </c>
      <c r="L582" s="90">
        <v>0</v>
      </c>
      <c r="M582" s="91"/>
    </row>
    <row r="583" spans="1:13" x14ac:dyDescent="0.25">
      <c r="A583" s="87">
        <v>50</v>
      </c>
      <c r="B583" s="88">
        <v>42377425</v>
      </c>
      <c r="C583" s="88" t="s">
        <v>158</v>
      </c>
      <c r="D583" s="88">
        <v>7471749</v>
      </c>
      <c r="E583" s="88">
        <v>30177322</v>
      </c>
      <c r="F583" s="89">
        <v>20151210</v>
      </c>
      <c r="G583" s="88" t="s">
        <v>286</v>
      </c>
      <c r="H583" s="90">
        <v>1600</v>
      </c>
      <c r="I583" s="89">
        <v>270102</v>
      </c>
      <c r="J583" s="89">
        <v>270102</v>
      </c>
      <c r="K583" s="90">
        <v>1600</v>
      </c>
      <c r="L583" s="90">
        <v>0</v>
      </c>
      <c r="M583" s="91"/>
    </row>
    <row r="584" spans="1:13" x14ac:dyDescent="0.25">
      <c r="A584" s="87">
        <v>50</v>
      </c>
      <c r="B584" s="88">
        <v>42882779</v>
      </c>
      <c r="C584" s="88" t="s">
        <v>157</v>
      </c>
      <c r="D584" s="88">
        <v>8923014832</v>
      </c>
      <c r="E584" s="88">
        <v>5748960</v>
      </c>
      <c r="F584" s="89">
        <v>20151210</v>
      </c>
      <c r="G584" s="88" t="s">
        <v>286</v>
      </c>
      <c r="H584" s="90">
        <v>16419306</v>
      </c>
      <c r="I584" s="89">
        <v>6002</v>
      </c>
      <c r="J584" s="89">
        <v>260101</v>
      </c>
      <c r="K584" s="90">
        <v>16419306</v>
      </c>
      <c r="L584" s="90">
        <v>0</v>
      </c>
      <c r="M584" s="91"/>
    </row>
    <row r="585" spans="1:13" x14ac:dyDescent="0.25">
      <c r="A585" s="87">
        <v>50</v>
      </c>
      <c r="B585" s="88">
        <v>42925981</v>
      </c>
      <c r="C585" s="88" t="s">
        <v>157</v>
      </c>
      <c r="D585" s="88">
        <v>77188997</v>
      </c>
      <c r="E585" s="88">
        <v>5843238</v>
      </c>
      <c r="F585" s="89">
        <v>20151210</v>
      </c>
      <c r="G585" s="88" t="s">
        <v>286</v>
      </c>
      <c r="H585" s="90">
        <v>950</v>
      </c>
      <c r="I585" s="89">
        <v>360200</v>
      </c>
      <c r="J585" s="89">
        <v>360200</v>
      </c>
      <c r="K585" s="90">
        <v>950</v>
      </c>
      <c r="L585" s="90">
        <v>0</v>
      </c>
      <c r="M585" s="91"/>
    </row>
    <row r="586" spans="1:13" x14ac:dyDescent="0.25">
      <c r="A586" s="87">
        <v>50</v>
      </c>
      <c r="B586" s="88">
        <v>42984780</v>
      </c>
      <c r="C586" s="88" t="s">
        <v>154</v>
      </c>
      <c r="D586" s="88">
        <v>21133424</v>
      </c>
      <c r="E586" s="88">
        <v>31086114</v>
      </c>
      <c r="F586" s="89">
        <v>20151210</v>
      </c>
      <c r="G586" s="88" t="s">
        <v>286</v>
      </c>
      <c r="H586" s="90">
        <v>9500</v>
      </c>
      <c r="I586" s="89">
        <v>131401</v>
      </c>
      <c r="J586" s="89">
        <v>131401</v>
      </c>
      <c r="K586" s="90">
        <v>9500</v>
      </c>
      <c r="L586" s="90">
        <v>0</v>
      </c>
      <c r="M586" s="91"/>
    </row>
    <row r="587" spans="1:13" x14ac:dyDescent="0.25">
      <c r="A587" s="87">
        <v>50</v>
      </c>
      <c r="B587" s="88">
        <v>43055639</v>
      </c>
      <c r="C587" s="88" t="s">
        <v>154</v>
      </c>
      <c r="D587" s="88">
        <v>1033738103</v>
      </c>
      <c r="E587" s="88">
        <v>7696702</v>
      </c>
      <c r="F587" s="89">
        <v>20151210</v>
      </c>
      <c r="G587" s="88" t="s">
        <v>286</v>
      </c>
      <c r="H587" s="90">
        <v>5000</v>
      </c>
      <c r="I587" s="89">
        <v>121204</v>
      </c>
      <c r="J587" s="89">
        <v>270102</v>
      </c>
      <c r="K587" s="90">
        <v>5000</v>
      </c>
      <c r="L587" s="90">
        <v>0</v>
      </c>
      <c r="M587" s="91"/>
    </row>
    <row r="588" spans="1:13" x14ac:dyDescent="0.25">
      <c r="A588" s="87">
        <v>50</v>
      </c>
      <c r="B588" s="88">
        <v>43055921</v>
      </c>
      <c r="C588" s="88" t="s">
        <v>186</v>
      </c>
      <c r="D588" s="88">
        <v>1118835477</v>
      </c>
      <c r="E588" s="88">
        <v>30028566</v>
      </c>
      <c r="F588" s="89">
        <v>20151210</v>
      </c>
      <c r="G588" s="88" t="s">
        <v>286</v>
      </c>
      <c r="H588" s="90">
        <v>5000</v>
      </c>
      <c r="I588" s="89">
        <v>121204</v>
      </c>
      <c r="J588" s="89">
        <v>270102</v>
      </c>
      <c r="K588" s="90">
        <v>5000</v>
      </c>
      <c r="L588" s="90">
        <v>0</v>
      </c>
      <c r="M588" s="91"/>
    </row>
    <row r="589" spans="1:13" x14ac:dyDescent="0.25">
      <c r="A589" s="87">
        <v>50</v>
      </c>
      <c r="B589" s="88">
        <v>45759910</v>
      </c>
      <c r="C589" s="88" t="s">
        <v>206</v>
      </c>
      <c r="D589" s="88">
        <v>74381392</v>
      </c>
      <c r="E589" s="88">
        <v>31439002</v>
      </c>
      <c r="F589" s="89">
        <v>20151210</v>
      </c>
      <c r="G589" s="88" t="s">
        <v>286</v>
      </c>
      <c r="H589" s="90">
        <v>5000</v>
      </c>
      <c r="I589" s="89">
        <v>121204</v>
      </c>
      <c r="J589" s="89">
        <v>270102</v>
      </c>
      <c r="K589" s="90">
        <v>5000</v>
      </c>
      <c r="L589" s="90">
        <v>0</v>
      </c>
      <c r="M589" s="91"/>
    </row>
    <row r="590" spans="1:13" x14ac:dyDescent="0.25">
      <c r="A590" s="87">
        <v>50</v>
      </c>
      <c r="B590" s="88">
        <v>46406869</v>
      </c>
      <c r="C590" s="88" t="s">
        <v>154</v>
      </c>
      <c r="D590" s="88">
        <v>1016092970</v>
      </c>
      <c r="E590" s="88">
        <v>2676263</v>
      </c>
      <c r="F590" s="89">
        <v>20151210</v>
      </c>
      <c r="G590" s="88" t="s">
        <v>286</v>
      </c>
      <c r="H590" s="90">
        <v>132700</v>
      </c>
      <c r="I590" s="89">
        <v>360200</v>
      </c>
      <c r="J590" s="89">
        <v>360200</v>
      </c>
      <c r="K590" s="90">
        <v>132700</v>
      </c>
      <c r="L590" s="90">
        <v>0</v>
      </c>
      <c r="M590" s="91"/>
    </row>
    <row r="591" spans="1:13" x14ac:dyDescent="0.25">
      <c r="A591" s="87">
        <v>50</v>
      </c>
      <c r="B591" s="88">
        <v>46556511</v>
      </c>
      <c r="C591" s="88" t="s">
        <v>154</v>
      </c>
      <c r="D591" s="88">
        <v>79328905</v>
      </c>
      <c r="E591" s="88">
        <v>2433174</v>
      </c>
      <c r="F591" s="89">
        <v>20151210</v>
      </c>
      <c r="G591" s="88" t="s">
        <v>286</v>
      </c>
      <c r="H591" s="90">
        <v>31000</v>
      </c>
      <c r="I591" s="89">
        <v>270102</v>
      </c>
      <c r="J591" s="89">
        <v>270102</v>
      </c>
      <c r="K591" s="90">
        <v>31000</v>
      </c>
      <c r="L591" s="90">
        <v>0</v>
      </c>
      <c r="M591" s="91"/>
    </row>
    <row r="592" spans="1:13" x14ac:dyDescent="0.25">
      <c r="A592" s="87">
        <v>50</v>
      </c>
      <c r="B592" s="88">
        <v>46597169</v>
      </c>
      <c r="C592" s="88" t="s">
        <v>154</v>
      </c>
      <c r="D592" s="88">
        <v>22801663</v>
      </c>
      <c r="E592" s="88">
        <v>2433357</v>
      </c>
      <c r="F592" s="89">
        <v>20151210</v>
      </c>
      <c r="G592" s="88" t="s">
        <v>286</v>
      </c>
      <c r="H592" s="90">
        <v>5700</v>
      </c>
      <c r="I592" s="89">
        <v>121225</v>
      </c>
      <c r="J592" s="89">
        <v>250101</v>
      </c>
      <c r="K592" s="90">
        <v>5700</v>
      </c>
      <c r="L592" s="90">
        <v>0</v>
      </c>
      <c r="M592" s="91"/>
    </row>
    <row r="593" spans="1:13" x14ac:dyDescent="0.25">
      <c r="A593" s="87">
        <v>50</v>
      </c>
      <c r="B593" s="88">
        <v>46599279</v>
      </c>
      <c r="C593" s="88" t="s">
        <v>154</v>
      </c>
      <c r="D593" s="88">
        <v>1100951109</v>
      </c>
      <c r="E593" s="88">
        <v>32044446</v>
      </c>
      <c r="F593" s="89">
        <v>20151210</v>
      </c>
      <c r="G593" s="88" t="s">
        <v>286</v>
      </c>
      <c r="H593" s="90">
        <v>5000</v>
      </c>
      <c r="I593" s="89">
        <v>121204</v>
      </c>
      <c r="J593" s="89">
        <v>270102</v>
      </c>
      <c r="K593" s="90">
        <v>5000</v>
      </c>
      <c r="L593" s="90">
        <v>0</v>
      </c>
      <c r="M593" s="91"/>
    </row>
    <row r="594" spans="1:13" x14ac:dyDescent="0.25">
      <c r="A594" s="87">
        <v>50</v>
      </c>
      <c r="B594" s="88">
        <v>46912245</v>
      </c>
      <c r="C594" s="88" t="s">
        <v>153</v>
      </c>
      <c r="D594" s="88">
        <v>79797736</v>
      </c>
      <c r="E594" s="88">
        <v>30049386</v>
      </c>
      <c r="F594" s="89">
        <v>20151210</v>
      </c>
      <c r="G594" s="88" t="s">
        <v>286</v>
      </c>
      <c r="H594" s="90">
        <v>313100</v>
      </c>
      <c r="I594" s="89">
        <v>131000</v>
      </c>
      <c r="J594" s="89">
        <v>131000</v>
      </c>
      <c r="K594" s="90">
        <v>313100</v>
      </c>
      <c r="L594" s="90">
        <v>0</v>
      </c>
      <c r="M594" s="91"/>
    </row>
    <row r="595" spans="1:13" x14ac:dyDescent="0.25">
      <c r="A595" s="87">
        <v>50</v>
      </c>
      <c r="B595" s="88">
        <v>65589666</v>
      </c>
      <c r="C595" s="88" t="s">
        <v>154</v>
      </c>
      <c r="D595" s="88">
        <v>1026576813</v>
      </c>
      <c r="E595" s="88">
        <v>2028541</v>
      </c>
      <c r="F595" s="89">
        <v>20151210</v>
      </c>
      <c r="G595" s="88" t="s">
        <v>286</v>
      </c>
      <c r="H595" s="90">
        <v>5000</v>
      </c>
      <c r="I595" s="89">
        <v>121204</v>
      </c>
      <c r="J595" s="89">
        <v>270102</v>
      </c>
      <c r="K595" s="90">
        <v>5000</v>
      </c>
      <c r="L595" s="90">
        <v>0</v>
      </c>
      <c r="M595" s="91"/>
    </row>
    <row r="596" spans="1:13" x14ac:dyDescent="0.25">
      <c r="A596" s="87">
        <v>50</v>
      </c>
      <c r="B596" s="88">
        <v>660851</v>
      </c>
      <c r="C596" s="88" t="s">
        <v>185</v>
      </c>
      <c r="D596" s="88">
        <v>8000957282</v>
      </c>
      <c r="E596" s="88">
        <v>4366494</v>
      </c>
      <c r="F596" s="89">
        <v>20151211</v>
      </c>
      <c r="G596" s="88" t="s">
        <v>286</v>
      </c>
      <c r="H596" s="92">
        <v>5244.15</v>
      </c>
      <c r="I596" s="89">
        <v>410400</v>
      </c>
      <c r="J596" s="89">
        <v>410400</v>
      </c>
      <c r="K596" s="90">
        <v>5244.15</v>
      </c>
      <c r="L596" s="90">
        <v>0</v>
      </c>
      <c r="M596" s="91"/>
    </row>
    <row r="597" spans="1:13" x14ac:dyDescent="0.25">
      <c r="A597" s="87">
        <v>50</v>
      </c>
      <c r="B597" s="88">
        <v>887913</v>
      </c>
      <c r="C597" s="88" t="s">
        <v>173</v>
      </c>
      <c r="D597" s="88">
        <v>8001306467</v>
      </c>
      <c r="E597" s="88">
        <v>31243886</v>
      </c>
      <c r="F597" s="89">
        <v>20151211</v>
      </c>
      <c r="G597" s="88" t="s">
        <v>286</v>
      </c>
      <c r="H597" s="92">
        <v>9543385.3000000007</v>
      </c>
      <c r="I597" s="89">
        <v>27090503</v>
      </c>
      <c r="J597" s="89">
        <v>150103</v>
      </c>
      <c r="K597" s="90">
        <v>9543385.3000000007</v>
      </c>
      <c r="L597" s="90">
        <v>0</v>
      </c>
      <c r="M597" s="91"/>
    </row>
    <row r="598" spans="1:13" x14ac:dyDescent="0.25">
      <c r="A598" s="87">
        <v>50</v>
      </c>
      <c r="B598" s="88">
        <v>887914</v>
      </c>
      <c r="C598" s="88" t="s">
        <v>173</v>
      </c>
      <c r="D598" s="88">
        <v>8001306467</v>
      </c>
      <c r="E598" s="88">
        <v>31243886</v>
      </c>
      <c r="F598" s="89">
        <v>20151211</v>
      </c>
      <c r="G598" s="88" t="s">
        <v>286</v>
      </c>
      <c r="H598" s="92">
        <v>3350711.4</v>
      </c>
      <c r="I598" s="89">
        <v>150103</v>
      </c>
      <c r="J598" s="89">
        <v>0</v>
      </c>
      <c r="K598" s="90">
        <v>3350711.4</v>
      </c>
      <c r="L598" s="90">
        <v>0</v>
      </c>
      <c r="M598" s="91"/>
    </row>
    <row r="599" spans="1:13" x14ac:dyDescent="0.25">
      <c r="A599" s="87">
        <v>50</v>
      </c>
      <c r="B599" s="88">
        <v>916477</v>
      </c>
      <c r="C599" s="88" t="s">
        <v>154</v>
      </c>
      <c r="D599" s="88">
        <v>10137171</v>
      </c>
      <c r="E599" s="88">
        <v>31227452</v>
      </c>
      <c r="F599" s="89">
        <v>20151211</v>
      </c>
      <c r="G599" s="88" t="s">
        <v>286</v>
      </c>
      <c r="H599" s="90">
        <v>5000</v>
      </c>
      <c r="I599" s="89">
        <v>121204</v>
      </c>
      <c r="J599" s="89">
        <v>270102</v>
      </c>
      <c r="K599" s="90">
        <v>5000</v>
      </c>
      <c r="L599" s="90">
        <v>0</v>
      </c>
      <c r="M599" s="91"/>
    </row>
    <row r="600" spans="1:13" x14ac:dyDescent="0.25">
      <c r="A600" s="87">
        <v>50</v>
      </c>
      <c r="B600" s="88">
        <v>916478</v>
      </c>
      <c r="C600" s="88" t="s">
        <v>154</v>
      </c>
      <c r="D600" s="88">
        <v>14250881</v>
      </c>
      <c r="E600" s="88">
        <v>3212092</v>
      </c>
      <c r="F600" s="89">
        <v>20151211</v>
      </c>
      <c r="G600" s="88" t="s">
        <v>286</v>
      </c>
      <c r="H600" s="90">
        <v>5000</v>
      </c>
      <c r="I600" s="89">
        <v>121204</v>
      </c>
      <c r="J600" s="89">
        <v>270102</v>
      </c>
      <c r="K600" s="90">
        <v>5000</v>
      </c>
      <c r="L600" s="90">
        <v>0</v>
      </c>
      <c r="M600" s="91"/>
    </row>
    <row r="601" spans="1:13" x14ac:dyDescent="0.25">
      <c r="A601" s="87">
        <v>50</v>
      </c>
      <c r="B601" s="88">
        <v>916479</v>
      </c>
      <c r="C601" s="88" t="s">
        <v>154</v>
      </c>
      <c r="D601" s="88">
        <v>1024463959</v>
      </c>
      <c r="E601" s="88">
        <v>30160276</v>
      </c>
      <c r="F601" s="89">
        <v>20151211</v>
      </c>
      <c r="G601" s="88" t="s">
        <v>286</v>
      </c>
      <c r="H601" s="90">
        <v>5000</v>
      </c>
      <c r="I601" s="89">
        <v>121204</v>
      </c>
      <c r="J601" s="89">
        <v>270102</v>
      </c>
      <c r="K601" s="90">
        <v>5000</v>
      </c>
      <c r="L601" s="90">
        <v>0</v>
      </c>
      <c r="M601" s="91"/>
    </row>
    <row r="602" spans="1:13" x14ac:dyDescent="0.25">
      <c r="A602" s="87">
        <v>50</v>
      </c>
      <c r="B602" s="88">
        <v>936658</v>
      </c>
      <c r="C602" s="88" t="s">
        <v>184</v>
      </c>
      <c r="D602" s="88">
        <v>20791116</v>
      </c>
      <c r="E602" s="88">
        <v>7335520</v>
      </c>
      <c r="F602" s="89">
        <v>20151211</v>
      </c>
      <c r="G602" s="88" t="s">
        <v>286</v>
      </c>
      <c r="H602" s="92">
        <v>6353970.6200000001</v>
      </c>
      <c r="I602" s="89">
        <v>131401</v>
      </c>
      <c r="J602" s="89">
        <v>131401</v>
      </c>
      <c r="K602" s="90">
        <v>6353970.6200000001</v>
      </c>
      <c r="L602" s="90">
        <v>0</v>
      </c>
      <c r="M602" s="91"/>
    </row>
    <row r="603" spans="1:13" x14ac:dyDescent="0.25">
      <c r="A603" s="87">
        <v>50</v>
      </c>
      <c r="B603" s="88">
        <v>983007</v>
      </c>
      <c r="C603" s="88" t="s">
        <v>171</v>
      </c>
      <c r="D603" s="88">
        <v>31912663</v>
      </c>
      <c r="E603" s="88">
        <v>31130273</v>
      </c>
      <c r="F603" s="89">
        <v>20151211</v>
      </c>
      <c r="G603" s="88" t="s">
        <v>286</v>
      </c>
      <c r="H603" s="90">
        <v>152514</v>
      </c>
      <c r="I603" s="89">
        <v>360200</v>
      </c>
      <c r="J603" s="89">
        <v>360200</v>
      </c>
      <c r="K603" s="90">
        <v>152514</v>
      </c>
      <c r="L603" s="90">
        <v>0</v>
      </c>
      <c r="M603" s="91"/>
    </row>
    <row r="604" spans="1:13" x14ac:dyDescent="0.25">
      <c r="A604" s="87">
        <v>50</v>
      </c>
      <c r="B604" s="88">
        <v>1207879</v>
      </c>
      <c r="C604" s="88" t="s">
        <v>183</v>
      </c>
      <c r="D604" s="88">
        <v>12902105</v>
      </c>
      <c r="E604" s="88">
        <v>31737322</v>
      </c>
      <c r="F604" s="89">
        <v>20151211</v>
      </c>
      <c r="G604" s="88" t="s">
        <v>286</v>
      </c>
      <c r="H604" s="90">
        <v>160621</v>
      </c>
      <c r="I604" s="89">
        <v>121275</v>
      </c>
      <c r="J604" s="89">
        <v>150112</v>
      </c>
      <c r="K604" s="90">
        <v>160621</v>
      </c>
      <c r="L604" s="90">
        <v>0</v>
      </c>
      <c r="M604" s="91"/>
    </row>
    <row r="605" spans="1:13" x14ac:dyDescent="0.25">
      <c r="A605" s="87">
        <v>50</v>
      </c>
      <c r="B605" s="88">
        <v>1267451</v>
      </c>
      <c r="C605" s="88" t="s">
        <v>180</v>
      </c>
      <c r="D605" s="88">
        <v>975012</v>
      </c>
      <c r="E605" s="88">
        <v>30064331</v>
      </c>
      <c r="F605" s="89">
        <v>20151211</v>
      </c>
      <c r="G605" s="88" t="s">
        <v>286</v>
      </c>
      <c r="H605" s="90">
        <v>13900</v>
      </c>
      <c r="I605" s="89">
        <v>131401</v>
      </c>
      <c r="J605" s="89">
        <v>131401</v>
      </c>
      <c r="K605" s="90">
        <v>13900</v>
      </c>
      <c r="L605" s="90">
        <v>0</v>
      </c>
      <c r="M605" s="91"/>
    </row>
    <row r="606" spans="1:13" x14ac:dyDescent="0.25">
      <c r="A606" s="87">
        <v>50</v>
      </c>
      <c r="B606" s="88">
        <v>1297232</v>
      </c>
      <c r="C606" s="88" t="s">
        <v>171</v>
      </c>
      <c r="D606" s="88">
        <v>1130587959</v>
      </c>
      <c r="E606" s="88">
        <v>30149419</v>
      </c>
      <c r="F606" s="89">
        <v>20151211</v>
      </c>
      <c r="G606" s="88" t="s">
        <v>286</v>
      </c>
      <c r="H606" s="90">
        <v>6500</v>
      </c>
      <c r="I606" s="89">
        <v>360200</v>
      </c>
      <c r="J606" s="89">
        <v>360200</v>
      </c>
      <c r="K606" s="90">
        <v>6500</v>
      </c>
      <c r="L606" s="90">
        <v>0</v>
      </c>
      <c r="M606" s="91"/>
    </row>
    <row r="607" spans="1:13" x14ac:dyDescent="0.25">
      <c r="A607" s="87">
        <v>50</v>
      </c>
      <c r="B607" s="88">
        <v>1401654</v>
      </c>
      <c r="C607" s="88" t="s">
        <v>154</v>
      </c>
      <c r="D607" s="88">
        <v>41675215</v>
      </c>
      <c r="E607" s="88">
        <v>2725260</v>
      </c>
      <c r="F607" s="89">
        <v>20151211</v>
      </c>
      <c r="G607" s="88" t="s">
        <v>286</v>
      </c>
      <c r="H607" s="90">
        <v>5000</v>
      </c>
      <c r="I607" s="89">
        <v>121204</v>
      </c>
      <c r="J607" s="89">
        <v>270102</v>
      </c>
      <c r="K607" s="90">
        <v>5000</v>
      </c>
      <c r="L607" s="90">
        <v>0</v>
      </c>
      <c r="M607" s="91"/>
    </row>
    <row r="608" spans="1:13" x14ac:dyDescent="0.25">
      <c r="A608" s="87">
        <v>50</v>
      </c>
      <c r="B608" s="88">
        <v>1453170</v>
      </c>
      <c r="C608" s="88" t="s">
        <v>154</v>
      </c>
      <c r="D608" s="88">
        <v>1072663269</v>
      </c>
      <c r="E608" s="88">
        <v>5878750</v>
      </c>
      <c r="F608" s="89">
        <v>20151211</v>
      </c>
      <c r="G608" s="88" t="s">
        <v>286</v>
      </c>
      <c r="H608" s="90">
        <v>14000</v>
      </c>
      <c r="I608" s="89">
        <v>121225</v>
      </c>
      <c r="J608" s="89">
        <v>250101</v>
      </c>
      <c r="K608" s="90">
        <v>14000</v>
      </c>
      <c r="L608" s="90">
        <v>0</v>
      </c>
      <c r="M608" s="91"/>
    </row>
    <row r="609" spans="1:13" x14ac:dyDescent="0.25">
      <c r="A609" s="87">
        <v>50</v>
      </c>
      <c r="B609" s="88">
        <v>1453188</v>
      </c>
      <c r="C609" s="88" t="s">
        <v>154</v>
      </c>
      <c r="D609" s="88">
        <v>91288355</v>
      </c>
      <c r="E609" s="88">
        <v>31164325</v>
      </c>
      <c r="F609" s="89">
        <v>20151211</v>
      </c>
      <c r="G609" s="88" t="s">
        <v>286</v>
      </c>
      <c r="H609" s="90">
        <v>2000</v>
      </c>
      <c r="I609" s="89">
        <v>121225</v>
      </c>
      <c r="J609" s="89">
        <v>250101</v>
      </c>
      <c r="K609" s="90">
        <v>2000</v>
      </c>
      <c r="L609" s="90">
        <v>0</v>
      </c>
      <c r="M609" s="91"/>
    </row>
    <row r="610" spans="1:13" x14ac:dyDescent="0.25">
      <c r="A610" s="87">
        <v>50</v>
      </c>
      <c r="B610" s="88">
        <v>1453189</v>
      </c>
      <c r="C610" s="88" t="s">
        <v>154</v>
      </c>
      <c r="D610" s="88">
        <v>91286355</v>
      </c>
      <c r="E610" s="88">
        <v>31164523</v>
      </c>
      <c r="F610" s="89">
        <v>20151211</v>
      </c>
      <c r="G610" s="88" t="s">
        <v>286</v>
      </c>
      <c r="H610" s="90">
        <v>9000</v>
      </c>
      <c r="I610" s="89">
        <v>121225</v>
      </c>
      <c r="J610" s="89">
        <v>250101</v>
      </c>
      <c r="K610" s="90">
        <v>9000</v>
      </c>
      <c r="L610" s="90">
        <v>0</v>
      </c>
      <c r="M610" s="91"/>
    </row>
    <row r="611" spans="1:13" x14ac:dyDescent="0.25">
      <c r="A611" s="87">
        <v>50</v>
      </c>
      <c r="B611" s="88">
        <v>1453190</v>
      </c>
      <c r="C611" s="88" t="s">
        <v>154</v>
      </c>
      <c r="D611" s="88">
        <v>5934708</v>
      </c>
      <c r="E611" s="88">
        <v>31385179</v>
      </c>
      <c r="F611" s="89">
        <v>20151211</v>
      </c>
      <c r="G611" s="88" t="s">
        <v>286</v>
      </c>
      <c r="H611" s="90">
        <v>71400</v>
      </c>
      <c r="I611" s="89">
        <v>121225</v>
      </c>
      <c r="J611" s="89">
        <v>250101</v>
      </c>
      <c r="K611" s="90">
        <v>71400</v>
      </c>
      <c r="L611" s="90">
        <v>0</v>
      </c>
      <c r="M611" s="91"/>
    </row>
    <row r="612" spans="1:13" x14ac:dyDescent="0.25">
      <c r="A612" s="87">
        <v>50</v>
      </c>
      <c r="B612" s="88">
        <v>1494588</v>
      </c>
      <c r="C612" s="88" t="s">
        <v>154</v>
      </c>
      <c r="D612" s="88">
        <v>80133234</v>
      </c>
      <c r="E612" s="88">
        <v>31029277</v>
      </c>
      <c r="F612" s="89">
        <v>20151211</v>
      </c>
      <c r="G612" s="88" t="s">
        <v>286</v>
      </c>
      <c r="H612" s="90">
        <v>8100</v>
      </c>
      <c r="I612" s="89">
        <v>131401</v>
      </c>
      <c r="J612" s="89">
        <v>131401</v>
      </c>
      <c r="K612" s="90">
        <v>8100</v>
      </c>
      <c r="L612" s="90">
        <v>0</v>
      </c>
      <c r="M612" s="91"/>
    </row>
    <row r="613" spans="1:13" x14ac:dyDescent="0.25">
      <c r="A613" s="87">
        <v>50</v>
      </c>
      <c r="B613" s="88">
        <v>1516389</v>
      </c>
      <c r="C613" s="88" t="s">
        <v>170</v>
      </c>
      <c r="D613" s="88">
        <v>43979241</v>
      </c>
      <c r="E613" s="88">
        <v>30173757</v>
      </c>
      <c r="F613" s="89">
        <v>20151211</v>
      </c>
      <c r="G613" s="88" t="s">
        <v>286</v>
      </c>
      <c r="H613" s="90">
        <v>107000</v>
      </c>
      <c r="I613" s="89">
        <v>190101</v>
      </c>
      <c r="J613" s="89">
        <v>190101</v>
      </c>
      <c r="K613" s="90">
        <v>107000</v>
      </c>
      <c r="L613" s="90">
        <v>0</v>
      </c>
      <c r="M613" s="91"/>
    </row>
    <row r="614" spans="1:13" x14ac:dyDescent="0.25">
      <c r="A614" s="87">
        <v>50</v>
      </c>
      <c r="B614" s="88">
        <v>1516390</v>
      </c>
      <c r="C614" s="88" t="s">
        <v>170</v>
      </c>
      <c r="D614" s="88">
        <v>43104020</v>
      </c>
      <c r="E614" s="88">
        <v>31083380</v>
      </c>
      <c r="F614" s="89">
        <v>20151211</v>
      </c>
      <c r="G614" s="88" t="s">
        <v>286</v>
      </c>
      <c r="H614" s="90">
        <v>107000</v>
      </c>
      <c r="I614" s="89">
        <v>190101</v>
      </c>
      <c r="J614" s="89">
        <v>190101</v>
      </c>
      <c r="K614" s="90">
        <v>107000</v>
      </c>
      <c r="L614" s="90">
        <v>0</v>
      </c>
      <c r="M614" s="91"/>
    </row>
    <row r="615" spans="1:13" x14ac:dyDescent="0.25">
      <c r="A615" s="87">
        <v>50</v>
      </c>
      <c r="B615" s="88">
        <v>1547022</v>
      </c>
      <c r="C615" s="88" t="s">
        <v>223</v>
      </c>
      <c r="D615" s="88">
        <v>8000996917</v>
      </c>
      <c r="E615" s="88">
        <v>31243316</v>
      </c>
      <c r="F615" s="89">
        <v>20151211</v>
      </c>
      <c r="G615" s="88" t="s">
        <v>286</v>
      </c>
      <c r="H615" s="90">
        <v>74208.350000000006</v>
      </c>
      <c r="I615" s="89">
        <v>430101</v>
      </c>
      <c r="J615" s="89">
        <v>430101</v>
      </c>
      <c r="K615" s="90">
        <v>74208.350000000006</v>
      </c>
      <c r="L615" s="90">
        <v>0</v>
      </c>
      <c r="M615" s="91"/>
    </row>
    <row r="616" spans="1:13" x14ac:dyDescent="0.25">
      <c r="A616" s="87">
        <v>50</v>
      </c>
      <c r="B616" s="88">
        <v>1547026</v>
      </c>
      <c r="C616" s="88" t="s">
        <v>223</v>
      </c>
      <c r="D616" s="88">
        <v>8000996917</v>
      </c>
      <c r="E616" s="88">
        <v>31243316</v>
      </c>
      <c r="F616" s="89">
        <v>20151211</v>
      </c>
      <c r="G616" s="88" t="s">
        <v>286</v>
      </c>
      <c r="H616" s="90">
        <v>448390</v>
      </c>
      <c r="I616" s="89">
        <v>430101</v>
      </c>
      <c r="J616" s="89">
        <v>430101</v>
      </c>
      <c r="K616" s="90">
        <v>448390</v>
      </c>
      <c r="L616" s="90">
        <v>0</v>
      </c>
      <c r="M616" s="91"/>
    </row>
    <row r="617" spans="1:13" x14ac:dyDescent="0.25">
      <c r="A617" s="87">
        <v>50</v>
      </c>
      <c r="B617" s="88">
        <v>1595877</v>
      </c>
      <c r="C617" s="88" t="s">
        <v>171</v>
      </c>
      <c r="D617" s="88">
        <v>1000723105</v>
      </c>
      <c r="E617" s="88">
        <v>31050333</v>
      </c>
      <c r="F617" s="89">
        <v>20151211</v>
      </c>
      <c r="G617" s="88" t="s">
        <v>286</v>
      </c>
      <c r="H617" s="90">
        <v>104234</v>
      </c>
      <c r="I617" s="89">
        <v>360200</v>
      </c>
      <c r="J617" s="89">
        <v>360200</v>
      </c>
      <c r="K617" s="90">
        <v>104234</v>
      </c>
      <c r="L617" s="90">
        <v>0</v>
      </c>
      <c r="M617" s="91"/>
    </row>
    <row r="618" spans="1:13" x14ac:dyDescent="0.25">
      <c r="A618" s="87">
        <v>50</v>
      </c>
      <c r="B618" s="88">
        <v>1597059</v>
      </c>
      <c r="C618" s="88" t="s">
        <v>171</v>
      </c>
      <c r="D618" s="88">
        <v>31948430</v>
      </c>
      <c r="E618" s="88">
        <v>32153211</v>
      </c>
      <c r="F618" s="89">
        <v>20151211</v>
      </c>
      <c r="G618" s="88" t="s">
        <v>286</v>
      </c>
      <c r="H618" s="90">
        <v>390716</v>
      </c>
      <c r="I618" s="89">
        <v>360200</v>
      </c>
      <c r="J618" s="89">
        <v>360200</v>
      </c>
      <c r="K618" s="90">
        <v>390716</v>
      </c>
      <c r="L618" s="90">
        <v>0</v>
      </c>
      <c r="M618" s="91"/>
    </row>
    <row r="619" spans="1:13" x14ac:dyDescent="0.25">
      <c r="A619" s="87">
        <v>50</v>
      </c>
      <c r="B619" s="88">
        <v>1618082</v>
      </c>
      <c r="C619" s="88" t="s">
        <v>171</v>
      </c>
      <c r="D619" s="88">
        <v>16377503</v>
      </c>
      <c r="E619" s="88">
        <v>31134101</v>
      </c>
      <c r="F619" s="89">
        <v>20151211</v>
      </c>
      <c r="G619" s="88" t="s">
        <v>286</v>
      </c>
      <c r="H619" s="90">
        <v>350000</v>
      </c>
      <c r="I619" s="89">
        <v>360200</v>
      </c>
      <c r="J619" s="89">
        <v>360200</v>
      </c>
      <c r="K619" s="90">
        <v>350000</v>
      </c>
      <c r="L619" s="90">
        <v>0</v>
      </c>
      <c r="M619" s="91"/>
    </row>
    <row r="620" spans="1:13" x14ac:dyDescent="0.25">
      <c r="A620" s="87">
        <v>50</v>
      </c>
      <c r="B620" s="88">
        <v>1726955</v>
      </c>
      <c r="C620" s="88" t="s">
        <v>217</v>
      </c>
      <c r="D620" s="88">
        <v>891180147</v>
      </c>
      <c r="E620" s="88">
        <v>8322005</v>
      </c>
      <c r="F620" s="89">
        <v>20151211</v>
      </c>
      <c r="G620" s="88" t="s">
        <v>286</v>
      </c>
      <c r="H620" s="90">
        <v>1358439</v>
      </c>
      <c r="I620" s="89">
        <v>190101</v>
      </c>
      <c r="J620" s="89">
        <v>190101</v>
      </c>
      <c r="K620" s="90">
        <v>1358439</v>
      </c>
      <c r="L620" s="90">
        <v>0</v>
      </c>
      <c r="M620" s="91"/>
    </row>
    <row r="621" spans="1:13" x14ac:dyDescent="0.25">
      <c r="A621" s="87">
        <v>50</v>
      </c>
      <c r="B621" s="88">
        <v>1726957</v>
      </c>
      <c r="C621" s="88" t="s">
        <v>217</v>
      </c>
      <c r="D621" s="88">
        <v>891180147</v>
      </c>
      <c r="E621" s="88">
        <v>8332005</v>
      </c>
      <c r="F621" s="89">
        <v>20151211</v>
      </c>
      <c r="G621" s="88" t="s">
        <v>286</v>
      </c>
      <c r="H621" s="90">
        <v>73000</v>
      </c>
      <c r="I621" s="89">
        <v>190101</v>
      </c>
      <c r="J621" s="89">
        <v>190101</v>
      </c>
      <c r="K621" s="90">
        <v>73000</v>
      </c>
      <c r="L621" s="90">
        <v>0</v>
      </c>
      <c r="M621" s="91"/>
    </row>
    <row r="622" spans="1:13" x14ac:dyDescent="0.25">
      <c r="A622" s="87">
        <v>50</v>
      </c>
      <c r="B622" s="88">
        <v>1898576</v>
      </c>
      <c r="C622" s="88" t="s">
        <v>172</v>
      </c>
      <c r="D622" s="88">
        <v>8911800409</v>
      </c>
      <c r="E622" s="88">
        <v>387140</v>
      </c>
      <c r="F622" s="89">
        <v>20151211</v>
      </c>
      <c r="G622" s="88" t="s">
        <v>286</v>
      </c>
      <c r="H622" s="90">
        <v>22672</v>
      </c>
      <c r="I622" s="89">
        <v>270240</v>
      </c>
      <c r="J622" s="89">
        <v>370101</v>
      </c>
      <c r="K622" s="90">
        <v>22672</v>
      </c>
      <c r="L622" s="90">
        <v>0</v>
      </c>
      <c r="M622" s="91"/>
    </row>
    <row r="623" spans="1:13" x14ac:dyDescent="0.25">
      <c r="A623" s="87">
        <v>50</v>
      </c>
      <c r="B623" s="88">
        <v>1898577</v>
      </c>
      <c r="C623" s="88" t="s">
        <v>172</v>
      </c>
      <c r="D623" s="88">
        <v>8911800409</v>
      </c>
      <c r="E623" s="88">
        <v>8387140</v>
      </c>
      <c r="F623" s="89">
        <v>20151211</v>
      </c>
      <c r="G623" s="88" t="s">
        <v>286</v>
      </c>
      <c r="H623" s="90">
        <v>15000000</v>
      </c>
      <c r="I623" s="89">
        <v>270910</v>
      </c>
      <c r="J623" s="89">
        <v>370101</v>
      </c>
      <c r="K623" s="90">
        <v>15000000</v>
      </c>
      <c r="L623" s="90">
        <v>0</v>
      </c>
      <c r="M623" s="91"/>
    </row>
    <row r="624" spans="1:13" x14ac:dyDescent="0.25">
      <c r="A624" s="87">
        <v>50</v>
      </c>
      <c r="B624" s="88">
        <v>1898654</v>
      </c>
      <c r="C624" s="88" t="s">
        <v>172</v>
      </c>
      <c r="D624" s="88">
        <v>79538561</v>
      </c>
      <c r="E624" s="88">
        <v>8763088</v>
      </c>
      <c r="F624" s="89">
        <v>20151211</v>
      </c>
      <c r="G624" s="88" t="s">
        <v>286</v>
      </c>
      <c r="H624" s="90">
        <v>156400</v>
      </c>
      <c r="I624" s="89">
        <v>360200</v>
      </c>
      <c r="J624" s="89">
        <v>360200</v>
      </c>
      <c r="K624" s="90">
        <v>156400</v>
      </c>
      <c r="L624" s="90">
        <v>0</v>
      </c>
      <c r="M624" s="91"/>
    </row>
    <row r="625" spans="1:13" x14ac:dyDescent="0.25">
      <c r="A625" s="87">
        <v>50</v>
      </c>
      <c r="B625" s="88">
        <v>1908987</v>
      </c>
      <c r="C625" s="88" t="s">
        <v>187</v>
      </c>
      <c r="D625" s="88">
        <v>3275822</v>
      </c>
      <c r="E625" s="88">
        <v>6619444</v>
      </c>
      <c r="F625" s="89">
        <v>20151211</v>
      </c>
      <c r="G625" s="88" t="s">
        <v>286</v>
      </c>
      <c r="H625" s="90">
        <v>220000</v>
      </c>
      <c r="I625" s="89">
        <v>360200</v>
      </c>
      <c r="J625" s="89">
        <v>360200</v>
      </c>
      <c r="K625" s="90">
        <v>220000</v>
      </c>
      <c r="L625" s="90">
        <v>0</v>
      </c>
      <c r="M625" s="91"/>
    </row>
    <row r="626" spans="1:13" x14ac:dyDescent="0.25">
      <c r="A626" s="87">
        <v>50</v>
      </c>
      <c r="B626" s="88">
        <v>1910376</v>
      </c>
      <c r="C626" s="88" t="s">
        <v>199</v>
      </c>
      <c r="D626" s="88">
        <v>42841699</v>
      </c>
      <c r="E626" s="88">
        <v>5149290</v>
      </c>
      <c r="F626" s="89">
        <v>20151211</v>
      </c>
      <c r="G626" s="88" t="s">
        <v>286</v>
      </c>
      <c r="H626" s="90">
        <v>1000</v>
      </c>
      <c r="I626" s="89">
        <v>360200</v>
      </c>
      <c r="J626" s="89">
        <v>360200</v>
      </c>
      <c r="K626" s="90">
        <v>1000</v>
      </c>
      <c r="L626" s="90">
        <v>0</v>
      </c>
      <c r="M626" s="91"/>
    </row>
    <row r="627" spans="1:13" x14ac:dyDescent="0.25">
      <c r="A627" s="87">
        <v>50</v>
      </c>
      <c r="B627" s="88">
        <v>1915769</v>
      </c>
      <c r="C627" s="88" t="s">
        <v>171</v>
      </c>
      <c r="D627" s="88">
        <v>1130585437</v>
      </c>
      <c r="E627" s="88">
        <v>3354316</v>
      </c>
      <c r="F627" s="89">
        <v>20151211</v>
      </c>
      <c r="G627" s="88" t="s">
        <v>286</v>
      </c>
      <c r="H627" s="90">
        <v>5000</v>
      </c>
      <c r="I627" s="89">
        <v>121204</v>
      </c>
      <c r="J627" s="89">
        <v>270102</v>
      </c>
      <c r="K627" s="90">
        <v>5000</v>
      </c>
      <c r="L627" s="90">
        <v>0</v>
      </c>
      <c r="M627" s="91"/>
    </row>
    <row r="628" spans="1:13" x14ac:dyDescent="0.25">
      <c r="A628" s="87">
        <v>50000249</v>
      </c>
      <c r="B628" s="88">
        <v>1942804</v>
      </c>
      <c r="C628" s="88" t="s">
        <v>181</v>
      </c>
      <c r="D628" s="88">
        <v>24311444</v>
      </c>
      <c r="E628" s="88">
        <v>8861315</v>
      </c>
      <c r="F628" s="89">
        <v>20151211</v>
      </c>
      <c r="G628" s="88" t="s">
        <v>286</v>
      </c>
      <c r="H628" s="90">
        <v>500000</v>
      </c>
      <c r="I628" s="89">
        <v>121205</v>
      </c>
      <c r="J628" s="89">
        <v>130113</v>
      </c>
      <c r="K628" s="90">
        <v>500000</v>
      </c>
      <c r="L628" s="90">
        <v>0</v>
      </c>
      <c r="M628" s="91"/>
    </row>
    <row r="629" spans="1:13" x14ac:dyDescent="0.25">
      <c r="A629" s="87">
        <v>50</v>
      </c>
      <c r="B629" s="88">
        <v>1960103</v>
      </c>
      <c r="C629" s="88" t="s">
        <v>172</v>
      </c>
      <c r="D629" s="88">
        <v>17658221</v>
      </c>
      <c r="E629" s="88">
        <v>31077404</v>
      </c>
      <c r="F629" s="89">
        <v>20151211</v>
      </c>
      <c r="G629" s="88" t="s">
        <v>286</v>
      </c>
      <c r="H629" s="90">
        <v>5000</v>
      </c>
      <c r="I629" s="89">
        <v>121204</v>
      </c>
      <c r="J629" s="89">
        <v>270102</v>
      </c>
      <c r="K629" s="90">
        <v>5000</v>
      </c>
      <c r="L629" s="90">
        <v>0</v>
      </c>
      <c r="M629" s="91"/>
    </row>
    <row r="630" spans="1:13" x14ac:dyDescent="0.25">
      <c r="A630" s="87">
        <v>50</v>
      </c>
      <c r="B630" s="88">
        <v>1970075</v>
      </c>
      <c r="C630" s="88" t="s">
        <v>170</v>
      </c>
      <c r="D630" s="88">
        <v>42841699</v>
      </c>
      <c r="E630" s="88">
        <v>5149290</v>
      </c>
      <c r="F630" s="89">
        <v>20151211</v>
      </c>
      <c r="G630" s="88" t="s">
        <v>286</v>
      </c>
      <c r="H630" s="90">
        <v>1000</v>
      </c>
      <c r="I630" s="89">
        <v>360200</v>
      </c>
      <c r="J630" s="89">
        <v>360200</v>
      </c>
      <c r="K630" s="90">
        <v>1000</v>
      </c>
      <c r="L630" s="90">
        <v>0</v>
      </c>
      <c r="M630" s="91"/>
    </row>
    <row r="631" spans="1:13" x14ac:dyDescent="0.25">
      <c r="A631" s="87">
        <v>50</v>
      </c>
      <c r="B631" s="88">
        <v>2004136</v>
      </c>
      <c r="C631" s="88" t="s">
        <v>177</v>
      </c>
      <c r="D631" s="88">
        <v>32473402</v>
      </c>
      <c r="E631" s="88">
        <v>30021090</v>
      </c>
      <c r="F631" s="89">
        <v>20151211</v>
      </c>
      <c r="G631" s="88" t="s">
        <v>286</v>
      </c>
      <c r="H631" s="90">
        <v>143073</v>
      </c>
      <c r="I631" s="89">
        <v>360200</v>
      </c>
      <c r="J631" s="89">
        <v>360200</v>
      </c>
      <c r="K631" s="90">
        <v>143073</v>
      </c>
      <c r="L631" s="90">
        <v>0</v>
      </c>
      <c r="M631" s="91"/>
    </row>
    <row r="632" spans="1:13" x14ac:dyDescent="0.25">
      <c r="A632" s="87">
        <v>50</v>
      </c>
      <c r="B632" s="88">
        <v>2004140</v>
      </c>
      <c r="C632" s="88" t="s">
        <v>177</v>
      </c>
      <c r="D632" s="88">
        <v>39583991</v>
      </c>
      <c r="E632" s="88">
        <v>31246439</v>
      </c>
      <c r="F632" s="89">
        <v>20151211</v>
      </c>
      <c r="G632" s="88" t="s">
        <v>286</v>
      </c>
      <c r="H632" s="90">
        <v>124628</v>
      </c>
      <c r="I632" s="89">
        <v>360200</v>
      </c>
      <c r="J632" s="89">
        <v>360200</v>
      </c>
      <c r="K632" s="90">
        <v>124628</v>
      </c>
      <c r="L632" s="90">
        <v>0</v>
      </c>
      <c r="M632" s="91"/>
    </row>
    <row r="633" spans="1:13" x14ac:dyDescent="0.25">
      <c r="A633" s="87">
        <v>50</v>
      </c>
      <c r="B633" s="88">
        <v>2014267</v>
      </c>
      <c r="C633" s="88" t="s">
        <v>197</v>
      </c>
      <c r="D633" s="88">
        <v>9000592758</v>
      </c>
      <c r="E633" s="88">
        <v>2320640</v>
      </c>
      <c r="F633" s="89">
        <v>20151211</v>
      </c>
      <c r="G633" s="88" t="s">
        <v>286</v>
      </c>
      <c r="H633" s="90">
        <v>95700</v>
      </c>
      <c r="I633" s="89">
        <v>121265</v>
      </c>
      <c r="J633" s="89">
        <v>240101</v>
      </c>
      <c r="K633" s="90">
        <v>95700</v>
      </c>
      <c r="L633" s="90">
        <v>0</v>
      </c>
      <c r="M633" s="91"/>
    </row>
    <row r="634" spans="1:13" x14ac:dyDescent="0.25">
      <c r="A634" s="87">
        <v>50</v>
      </c>
      <c r="B634" s="88">
        <v>2042466</v>
      </c>
      <c r="C634" s="88" t="s">
        <v>177</v>
      </c>
      <c r="D634" s="88">
        <v>65774777</v>
      </c>
      <c r="E634" s="88">
        <v>32142942</v>
      </c>
      <c r="F634" s="89">
        <v>20151211</v>
      </c>
      <c r="G634" s="88" t="s">
        <v>286</v>
      </c>
      <c r="H634" s="90">
        <v>4000</v>
      </c>
      <c r="I634" s="89">
        <v>360200</v>
      </c>
      <c r="J634" s="89">
        <v>360200</v>
      </c>
      <c r="K634" s="90">
        <v>4000</v>
      </c>
      <c r="L634" s="90">
        <v>0</v>
      </c>
      <c r="M634" s="91"/>
    </row>
    <row r="635" spans="1:13" x14ac:dyDescent="0.25">
      <c r="A635" s="87">
        <v>50</v>
      </c>
      <c r="B635" s="88">
        <v>2042468</v>
      </c>
      <c r="C635" s="88" t="s">
        <v>177</v>
      </c>
      <c r="D635" s="88">
        <v>65774777</v>
      </c>
      <c r="E635" s="88">
        <v>32142942</v>
      </c>
      <c r="F635" s="89">
        <v>20151211</v>
      </c>
      <c r="G635" s="88" t="s">
        <v>286</v>
      </c>
      <c r="H635" s="90">
        <v>8000</v>
      </c>
      <c r="I635" s="89">
        <v>360200</v>
      </c>
      <c r="J635" s="89">
        <v>360200</v>
      </c>
      <c r="K635" s="90">
        <v>8000</v>
      </c>
      <c r="L635" s="90">
        <v>0</v>
      </c>
      <c r="M635" s="91"/>
    </row>
    <row r="636" spans="1:13" x14ac:dyDescent="0.25">
      <c r="A636" s="87">
        <v>50</v>
      </c>
      <c r="B636" s="88">
        <v>2086054</v>
      </c>
      <c r="C636" s="88" t="s">
        <v>195</v>
      </c>
      <c r="D636" s="88">
        <v>26666489</v>
      </c>
      <c r="E636" s="88">
        <v>4200401</v>
      </c>
      <c r="F636" s="89">
        <v>20151211</v>
      </c>
      <c r="G636" s="88" t="s">
        <v>286</v>
      </c>
      <c r="H636" s="90">
        <v>269518</v>
      </c>
      <c r="I636" s="89">
        <v>360200</v>
      </c>
      <c r="J636" s="89">
        <v>360200</v>
      </c>
      <c r="K636" s="90">
        <v>269518</v>
      </c>
      <c r="L636" s="90">
        <v>0</v>
      </c>
      <c r="M636" s="91"/>
    </row>
    <row r="637" spans="1:13" x14ac:dyDescent="0.25">
      <c r="A637" s="87">
        <v>50</v>
      </c>
      <c r="B637" s="88">
        <v>2086055</v>
      </c>
      <c r="C637" s="88" t="s">
        <v>195</v>
      </c>
      <c r="D637" s="88">
        <v>39047330</v>
      </c>
      <c r="E637" s="88">
        <v>31537242</v>
      </c>
      <c r="F637" s="89">
        <v>20151211</v>
      </c>
      <c r="G637" s="88" t="s">
        <v>286</v>
      </c>
      <c r="H637" s="90">
        <v>3627800</v>
      </c>
      <c r="I637" s="89">
        <v>360200</v>
      </c>
      <c r="J637" s="89">
        <v>360200</v>
      </c>
      <c r="K637" s="90">
        <v>3627800</v>
      </c>
      <c r="L637" s="90">
        <v>0</v>
      </c>
      <c r="M637" s="91"/>
    </row>
    <row r="638" spans="1:13" x14ac:dyDescent="0.25">
      <c r="A638" s="87">
        <v>50</v>
      </c>
      <c r="B638" s="88">
        <v>2086078</v>
      </c>
      <c r="C638" s="88" t="s">
        <v>195</v>
      </c>
      <c r="D638" s="88">
        <v>36531112</v>
      </c>
      <c r="E638" s="88">
        <v>30021247</v>
      </c>
      <c r="F638" s="89">
        <v>20151211</v>
      </c>
      <c r="G638" s="88" t="s">
        <v>286</v>
      </c>
      <c r="H638" s="90">
        <v>180000</v>
      </c>
      <c r="I638" s="89">
        <v>360200</v>
      </c>
      <c r="J638" s="89">
        <v>360200</v>
      </c>
      <c r="K638" s="90">
        <v>180000</v>
      </c>
      <c r="L638" s="90">
        <v>0</v>
      </c>
      <c r="M638" s="91"/>
    </row>
    <row r="639" spans="1:13" x14ac:dyDescent="0.25">
      <c r="A639" s="87">
        <v>50</v>
      </c>
      <c r="B639" s="88">
        <v>2086083</v>
      </c>
      <c r="C639" s="88" t="s">
        <v>195</v>
      </c>
      <c r="D639" s="88">
        <v>8694956</v>
      </c>
      <c r="E639" s="88">
        <v>31676466</v>
      </c>
      <c r="F639" s="89">
        <v>20151211</v>
      </c>
      <c r="G639" s="88" t="s">
        <v>286</v>
      </c>
      <c r="H639" s="90">
        <v>100000</v>
      </c>
      <c r="I639" s="89">
        <v>360200</v>
      </c>
      <c r="J639" s="89">
        <v>360200</v>
      </c>
      <c r="K639" s="90">
        <v>100000</v>
      </c>
      <c r="L639" s="90">
        <v>0</v>
      </c>
      <c r="M639" s="91"/>
    </row>
    <row r="640" spans="1:13" x14ac:dyDescent="0.25">
      <c r="A640" s="87">
        <v>50</v>
      </c>
      <c r="B640" s="88">
        <v>2086085</v>
      </c>
      <c r="C640" s="88" t="s">
        <v>195</v>
      </c>
      <c r="D640" s="88">
        <v>12551504</v>
      </c>
      <c r="E640" s="88">
        <v>31670868</v>
      </c>
      <c r="F640" s="89">
        <v>20151211</v>
      </c>
      <c r="G640" s="88" t="s">
        <v>286</v>
      </c>
      <c r="H640" s="90">
        <v>300000</v>
      </c>
      <c r="I640" s="89">
        <v>121275</v>
      </c>
      <c r="J640" s="89">
        <v>150112</v>
      </c>
      <c r="K640" s="90">
        <v>300000</v>
      </c>
      <c r="L640" s="90">
        <v>0</v>
      </c>
      <c r="M640" s="91"/>
    </row>
    <row r="641" spans="1:13" x14ac:dyDescent="0.25">
      <c r="A641" s="87">
        <v>50</v>
      </c>
      <c r="B641" s="88">
        <v>2086086</v>
      </c>
      <c r="C641" s="88" t="s">
        <v>195</v>
      </c>
      <c r="D641" s="88">
        <v>85451953</v>
      </c>
      <c r="E641" s="88">
        <v>31652877</v>
      </c>
      <c r="F641" s="89">
        <v>20151211</v>
      </c>
      <c r="G641" s="88" t="s">
        <v>286</v>
      </c>
      <c r="H641" s="90">
        <v>180000</v>
      </c>
      <c r="I641" s="89">
        <v>360200</v>
      </c>
      <c r="J641" s="89">
        <v>360200</v>
      </c>
      <c r="K641" s="90">
        <v>180000</v>
      </c>
      <c r="L641" s="90">
        <v>0</v>
      </c>
      <c r="M641" s="91"/>
    </row>
    <row r="642" spans="1:13" x14ac:dyDescent="0.25">
      <c r="A642" s="87">
        <v>50</v>
      </c>
      <c r="B642" s="88">
        <v>2102416</v>
      </c>
      <c r="C642" s="88" t="s">
        <v>175</v>
      </c>
      <c r="D642" s="88">
        <v>1054546068</v>
      </c>
      <c r="E642" s="88">
        <v>31179318</v>
      </c>
      <c r="F642" s="89">
        <v>20151211</v>
      </c>
      <c r="G642" s="88" t="s">
        <v>286</v>
      </c>
      <c r="H642" s="90">
        <v>291227</v>
      </c>
      <c r="I642" s="89">
        <v>360200</v>
      </c>
      <c r="J642" s="89">
        <v>360200</v>
      </c>
      <c r="K642" s="90">
        <v>291227</v>
      </c>
      <c r="L642" s="90">
        <v>0</v>
      </c>
      <c r="M642" s="91"/>
    </row>
    <row r="643" spans="1:13" x14ac:dyDescent="0.25">
      <c r="A643" s="87">
        <v>50</v>
      </c>
      <c r="B643" s="88">
        <v>2130281</v>
      </c>
      <c r="C643" s="88" t="s">
        <v>154</v>
      </c>
      <c r="D643" s="88">
        <v>8001539937</v>
      </c>
      <c r="E643" s="88">
        <v>7429797</v>
      </c>
      <c r="F643" s="89">
        <v>20151211</v>
      </c>
      <c r="G643" s="88" t="s">
        <v>286</v>
      </c>
      <c r="H643" s="90">
        <v>53859383</v>
      </c>
      <c r="I643" s="89">
        <v>350300</v>
      </c>
      <c r="J643" s="89">
        <v>350300</v>
      </c>
      <c r="K643" s="90">
        <v>53859383</v>
      </c>
      <c r="L643" s="90">
        <v>0</v>
      </c>
      <c r="M643" s="91"/>
    </row>
    <row r="644" spans="1:13" x14ac:dyDescent="0.25">
      <c r="A644" s="87">
        <v>50</v>
      </c>
      <c r="B644" s="88">
        <v>2130282</v>
      </c>
      <c r="C644" s="88" t="s">
        <v>154</v>
      </c>
      <c r="D644" s="88">
        <v>8001539937</v>
      </c>
      <c r="E644" s="88">
        <v>7429797</v>
      </c>
      <c r="F644" s="89">
        <v>20151211</v>
      </c>
      <c r="G644" s="88" t="s">
        <v>286</v>
      </c>
      <c r="H644" s="90">
        <v>54258561</v>
      </c>
      <c r="I644" s="89">
        <v>350300</v>
      </c>
      <c r="J644" s="89">
        <v>350300</v>
      </c>
      <c r="K644" s="90">
        <v>54258561</v>
      </c>
      <c r="L644" s="90">
        <v>0</v>
      </c>
      <c r="M644" s="91"/>
    </row>
    <row r="645" spans="1:13" x14ac:dyDescent="0.25">
      <c r="A645" s="87">
        <v>50</v>
      </c>
      <c r="B645" s="88">
        <v>2130285</v>
      </c>
      <c r="C645" s="88" t="s">
        <v>154</v>
      </c>
      <c r="D645" s="88">
        <v>8001539937</v>
      </c>
      <c r="E645" s="88">
        <v>7439797</v>
      </c>
      <c r="F645" s="89">
        <v>20151211</v>
      </c>
      <c r="G645" s="88" t="s">
        <v>286</v>
      </c>
      <c r="H645" s="90">
        <v>56986767</v>
      </c>
      <c r="I645" s="89">
        <v>350300</v>
      </c>
      <c r="J645" s="89">
        <v>350300</v>
      </c>
      <c r="K645" s="90">
        <v>56986767</v>
      </c>
      <c r="L645" s="90">
        <v>0</v>
      </c>
      <c r="M645" s="91"/>
    </row>
    <row r="646" spans="1:13" x14ac:dyDescent="0.25">
      <c r="A646" s="87">
        <v>50</v>
      </c>
      <c r="B646" s="88">
        <v>2130286</v>
      </c>
      <c r="C646" s="88" t="s">
        <v>154</v>
      </c>
      <c r="D646" s="88">
        <v>8001539937</v>
      </c>
      <c r="E646" s="88">
        <v>7429797</v>
      </c>
      <c r="F646" s="89">
        <v>20151211</v>
      </c>
      <c r="G646" s="88" t="s">
        <v>286</v>
      </c>
      <c r="H646" s="90">
        <v>113973534</v>
      </c>
      <c r="I646" s="89">
        <v>350300</v>
      </c>
      <c r="J646" s="89">
        <v>350300</v>
      </c>
      <c r="K646" s="90">
        <v>113973534</v>
      </c>
      <c r="L646" s="90">
        <v>0</v>
      </c>
      <c r="M646" s="91"/>
    </row>
    <row r="647" spans="1:13" x14ac:dyDescent="0.25">
      <c r="A647" s="87">
        <v>50</v>
      </c>
      <c r="B647" s="88">
        <v>2130426</v>
      </c>
      <c r="C647" s="88" t="s">
        <v>154</v>
      </c>
      <c r="D647" s="88">
        <v>8001539937</v>
      </c>
      <c r="E647" s="88">
        <v>7429797</v>
      </c>
      <c r="F647" s="89">
        <v>20151211</v>
      </c>
      <c r="G647" s="88" t="s">
        <v>286</v>
      </c>
      <c r="H647" s="90">
        <v>56986767</v>
      </c>
      <c r="I647" s="89">
        <v>350300</v>
      </c>
      <c r="J647" s="89">
        <v>350300</v>
      </c>
      <c r="K647" s="90">
        <v>56986767</v>
      </c>
      <c r="L647" s="90">
        <v>0</v>
      </c>
      <c r="M647" s="91"/>
    </row>
    <row r="648" spans="1:13" x14ac:dyDescent="0.25">
      <c r="A648" s="87">
        <v>50</v>
      </c>
      <c r="B648" s="88">
        <v>2130427</v>
      </c>
      <c r="C648" s="88" t="s">
        <v>154</v>
      </c>
      <c r="D648" s="88">
        <v>8001539937</v>
      </c>
      <c r="E648" s="88">
        <v>7429797</v>
      </c>
      <c r="F648" s="89">
        <v>20151211</v>
      </c>
      <c r="G648" s="88" t="s">
        <v>286</v>
      </c>
      <c r="H648" s="90">
        <v>26929692</v>
      </c>
      <c r="I648" s="89">
        <v>350300</v>
      </c>
      <c r="J648" s="89">
        <v>350300</v>
      </c>
      <c r="K648" s="90">
        <v>26929692</v>
      </c>
      <c r="L648" s="90">
        <v>0</v>
      </c>
      <c r="M648" s="91"/>
    </row>
    <row r="649" spans="1:13" x14ac:dyDescent="0.25">
      <c r="A649" s="87">
        <v>50</v>
      </c>
      <c r="B649" s="88">
        <v>2175553</v>
      </c>
      <c r="C649" s="88" t="s">
        <v>154</v>
      </c>
      <c r="D649" s="88">
        <v>17199987</v>
      </c>
      <c r="E649" s="88">
        <v>2796634</v>
      </c>
      <c r="F649" s="89">
        <v>20151211</v>
      </c>
      <c r="G649" s="88" t="s">
        <v>286</v>
      </c>
      <c r="H649" s="90">
        <v>2000000</v>
      </c>
      <c r="I649" s="89">
        <v>121205</v>
      </c>
      <c r="J649" s="89">
        <v>130113</v>
      </c>
      <c r="K649" s="90">
        <v>2000000</v>
      </c>
      <c r="L649" s="90">
        <v>0</v>
      </c>
      <c r="M649" s="91"/>
    </row>
    <row r="650" spans="1:13" x14ac:dyDescent="0.25">
      <c r="A650" s="87">
        <v>50</v>
      </c>
      <c r="B650" s="88">
        <v>2192548</v>
      </c>
      <c r="C650" s="88" t="s">
        <v>154</v>
      </c>
      <c r="D650" s="88">
        <v>94531594</v>
      </c>
      <c r="E650" s="88">
        <v>31034181</v>
      </c>
      <c r="F650" s="89">
        <v>20151211</v>
      </c>
      <c r="G650" s="88" t="s">
        <v>286</v>
      </c>
      <c r="H650" s="90">
        <v>5000</v>
      </c>
      <c r="I650" s="89">
        <v>121204</v>
      </c>
      <c r="J650" s="89">
        <v>270102</v>
      </c>
      <c r="K650" s="90">
        <v>5000</v>
      </c>
      <c r="L650" s="90">
        <v>0</v>
      </c>
      <c r="M650" s="91"/>
    </row>
    <row r="651" spans="1:13" x14ac:dyDescent="0.25">
      <c r="A651" s="87">
        <v>50</v>
      </c>
      <c r="B651" s="88">
        <v>2209718</v>
      </c>
      <c r="C651" s="88" t="s">
        <v>171</v>
      </c>
      <c r="D651" s="88">
        <v>14987221</v>
      </c>
      <c r="E651" s="88">
        <v>3247591</v>
      </c>
      <c r="F651" s="89">
        <v>20151211</v>
      </c>
      <c r="G651" s="88" t="s">
        <v>286</v>
      </c>
      <c r="H651" s="90">
        <v>1000000</v>
      </c>
      <c r="I651" s="89">
        <v>121255</v>
      </c>
      <c r="J651" s="89">
        <v>170101</v>
      </c>
      <c r="K651" s="90">
        <v>1000000</v>
      </c>
      <c r="L651" s="90">
        <v>0</v>
      </c>
      <c r="M651" s="91"/>
    </row>
    <row r="652" spans="1:13" x14ac:dyDescent="0.25">
      <c r="A652" s="87">
        <v>50</v>
      </c>
      <c r="B652" s="88">
        <v>2257773</v>
      </c>
      <c r="C652" s="88" t="s">
        <v>215</v>
      </c>
      <c r="D652" s="88">
        <v>1075266911</v>
      </c>
      <c r="E652" s="88">
        <v>31723761</v>
      </c>
      <c r="F652" s="89">
        <v>20151211</v>
      </c>
      <c r="G652" s="88" t="s">
        <v>286</v>
      </c>
      <c r="H652" s="90">
        <v>5000</v>
      </c>
      <c r="I652" s="89">
        <v>121204</v>
      </c>
      <c r="J652" s="89">
        <v>270102</v>
      </c>
      <c r="K652" s="90">
        <v>5000</v>
      </c>
      <c r="L652" s="90">
        <v>0</v>
      </c>
      <c r="M652" s="91"/>
    </row>
    <row r="653" spans="1:13" x14ac:dyDescent="0.25">
      <c r="A653" s="87">
        <v>50</v>
      </c>
      <c r="B653" s="88">
        <v>2272166</v>
      </c>
      <c r="C653" s="88" t="s">
        <v>155</v>
      </c>
      <c r="D653" s="88">
        <v>7249065</v>
      </c>
      <c r="E653" s="88">
        <v>31159360</v>
      </c>
      <c r="F653" s="89">
        <v>20151211</v>
      </c>
      <c r="G653" s="88" t="s">
        <v>286</v>
      </c>
      <c r="H653" s="90">
        <v>260000</v>
      </c>
      <c r="I653" s="89">
        <v>350300</v>
      </c>
      <c r="J653" s="89">
        <v>350300</v>
      </c>
      <c r="K653" s="90">
        <v>260000</v>
      </c>
      <c r="L653" s="90">
        <v>0</v>
      </c>
      <c r="M653" s="91"/>
    </row>
    <row r="654" spans="1:13" x14ac:dyDescent="0.25">
      <c r="A654" s="87">
        <v>50</v>
      </c>
      <c r="B654" s="88">
        <v>2280266</v>
      </c>
      <c r="C654" s="88" t="s">
        <v>158</v>
      </c>
      <c r="D654" s="88">
        <v>1140816525</v>
      </c>
      <c r="E654" s="88">
        <v>3703914</v>
      </c>
      <c r="F654" s="89">
        <v>20151211</v>
      </c>
      <c r="G654" s="88" t="s">
        <v>286</v>
      </c>
      <c r="H654" s="90">
        <v>5000</v>
      </c>
      <c r="I654" s="89">
        <v>121204</v>
      </c>
      <c r="J654" s="89">
        <v>270102</v>
      </c>
      <c r="K654" s="90">
        <v>5000</v>
      </c>
      <c r="L654" s="90">
        <v>0</v>
      </c>
      <c r="M654" s="91"/>
    </row>
    <row r="655" spans="1:13" x14ac:dyDescent="0.25">
      <c r="A655" s="87">
        <v>50</v>
      </c>
      <c r="B655" s="88">
        <v>2280279</v>
      </c>
      <c r="C655" s="88" t="s">
        <v>158</v>
      </c>
      <c r="D655" s="88">
        <v>8695960</v>
      </c>
      <c r="E655" s="88">
        <v>3739863</v>
      </c>
      <c r="F655" s="89">
        <v>20151211</v>
      </c>
      <c r="G655" s="88" t="s">
        <v>286</v>
      </c>
      <c r="H655" s="90">
        <v>102700</v>
      </c>
      <c r="I655" s="89">
        <v>190101</v>
      </c>
      <c r="J655" s="89">
        <v>190101</v>
      </c>
      <c r="K655" s="90">
        <v>102700</v>
      </c>
      <c r="L655" s="90">
        <v>0</v>
      </c>
      <c r="M655" s="91"/>
    </row>
    <row r="656" spans="1:13" x14ac:dyDescent="0.25">
      <c r="A656" s="87">
        <v>50</v>
      </c>
      <c r="B656" s="88">
        <v>2280280</v>
      </c>
      <c r="C656" s="88" t="s">
        <v>158</v>
      </c>
      <c r="D656" s="88">
        <v>7421762</v>
      </c>
      <c r="E656" s="88">
        <v>30083748</v>
      </c>
      <c r="F656" s="89">
        <v>20151211</v>
      </c>
      <c r="G656" s="88" t="s">
        <v>286</v>
      </c>
      <c r="H656" s="90">
        <v>2200</v>
      </c>
      <c r="I656" s="89">
        <v>131401</v>
      </c>
      <c r="J656" s="89">
        <v>131401</v>
      </c>
      <c r="K656" s="90">
        <v>2200</v>
      </c>
      <c r="L656" s="90">
        <v>0</v>
      </c>
      <c r="M656" s="91"/>
    </row>
    <row r="657" spans="1:13" x14ac:dyDescent="0.25">
      <c r="A657" s="87">
        <v>50</v>
      </c>
      <c r="B657" s="88">
        <v>2284525</v>
      </c>
      <c r="C657" s="88" t="s">
        <v>179</v>
      </c>
      <c r="D657" s="88">
        <v>1095810965</v>
      </c>
      <c r="E657" s="88">
        <v>31734928</v>
      </c>
      <c r="F657" s="89">
        <v>20151211</v>
      </c>
      <c r="G657" s="88" t="s">
        <v>286</v>
      </c>
      <c r="H657" s="90">
        <v>5000</v>
      </c>
      <c r="I657" s="89">
        <v>121204</v>
      </c>
      <c r="J657" s="89">
        <v>270102</v>
      </c>
      <c r="K657" s="90">
        <v>5000</v>
      </c>
      <c r="L657" s="90">
        <v>0</v>
      </c>
      <c r="M657" s="91"/>
    </row>
    <row r="658" spans="1:13" x14ac:dyDescent="0.25">
      <c r="A658" s="87">
        <v>50</v>
      </c>
      <c r="B658" s="88">
        <v>2303769</v>
      </c>
      <c r="C658" s="88" t="s">
        <v>154</v>
      </c>
      <c r="D658" s="88">
        <v>1085248153</v>
      </c>
      <c r="E658" s="88">
        <v>31074516</v>
      </c>
      <c r="F658" s="89">
        <v>20151211</v>
      </c>
      <c r="G658" s="88" t="s">
        <v>286</v>
      </c>
      <c r="H658" s="92">
        <v>23978053.02</v>
      </c>
      <c r="I658" s="89">
        <v>150103</v>
      </c>
      <c r="J658" s="89">
        <v>0</v>
      </c>
      <c r="K658" s="90">
        <v>23978053.02</v>
      </c>
      <c r="L658" s="90">
        <v>0</v>
      </c>
      <c r="M658" s="91"/>
    </row>
    <row r="659" spans="1:13" x14ac:dyDescent="0.25">
      <c r="A659" s="87">
        <v>50</v>
      </c>
      <c r="B659" s="88">
        <v>2303770</v>
      </c>
      <c r="C659" s="88" t="s">
        <v>154</v>
      </c>
      <c r="D659" s="88">
        <v>1085248153</v>
      </c>
      <c r="E659" s="88">
        <v>31074516</v>
      </c>
      <c r="F659" s="89">
        <v>20151211</v>
      </c>
      <c r="G659" s="88" t="s">
        <v>286</v>
      </c>
      <c r="H659" s="92">
        <v>4006260.38</v>
      </c>
      <c r="I659" s="89">
        <v>27090503</v>
      </c>
      <c r="J659" s="89">
        <v>150103</v>
      </c>
      <c r="K659" s="90">
        <v>4006260.38</v>
      </c>
      <c r="L659" s="90">
        <v>0</v>
      </c>
      <c r="M659" s="91"/>
    </row>
    <row r="660" spans="1:13" x14ac:dyDescent="0.25">
      <c r="A660" s="87">
        <v>50</v>
      </c>
      <c r="B660" s="88">
        <v>2303771</v>
      </c>
      <c r="C660" s="88" t="s">
        <v>154</v>
      </c>
      <c r="D660" s="88">
        <v>1085248153</v>
      </c>
      <c r="E660" s="88">
        <v>31074516</v>
      </c>
      <c r="F660" s="89">
        <v>20151211</v>
      </c>
      <c r="G660" s="88" t="s">
        <v>286</v>
      </c>
      <c r="H660" s="90">
        <v>283176</v>
      </c>
      <c r="I660" s="89">
        <v>27090503</v>
      </c>
      <c r="J660" s="89">
        <v>150103</v>
      </c>
      <c r="K660" s="90">
        <v>283176</v>
      </c>
      <c r="L660" s="90">
        <v>0</v>
      </c>
      <c r="M660" s="91"/>
    </row>
    <row r="661" spans="1:13" x14ac:dyDescent="0.25">
      <c r="A661" s="87">
        <v>50</v>
      </c>
      <c r="B661" s="88">
        <v>2346765</v>
      </c>
      <c r="C661" s="88" t="s">
        <v>181</v>
      </c>
      <c r="D661" s="88">
        <v>8001658504</v>
      </c>
      <c r="E661" s="88">
        <v>8848913</v>
      </c>
      <c r="F661" s="89">
        <v>20151211</v>
      </c>
      <c r="G661" s="88" t="s">
        <v>286</v>
      </c>
      <c r="H661" s="90">
        <v>287876</v>
      </c>
      <c r="I661" s="89">
        <v>270108</v>
      </c>
      <c r="J661" s="89">
        <v>270108</v>
      </c>
      <c r="K661" s="90">
        <v>287876</v>
      </c>
      <c r="L661" s="90">
        <v>0</v>
      </c>
      <c r="M661" s="91"/>
    </row>
    <row r="662" spans="1:13" x14ac:dyDescent="0.25">
      <c r="A662" s="87">
        <v>50</v>
      </c>
      <c r="B662" s="88">
        <v>2382964</v>
      </c>
      <c r="C662" s="88" t="s">
        <v>164</v>
      </c>
      <c r="D662" s="88">
        <v>1063158912</v>
      </c>
      <c r="E662" s="88">
        <v>30137043</v>
      </c>
      <c r="F662" s="89">
        <v>20151211</v>
      </c>
      <c r="G662" s="88" t="s">
        <v>286</v>
      </c>
      <c r="H662" s="90">
        <v>5000</v>
      </c>
      <c r="I662" s="89">
        <v>270214</v>
      </c>
      <c r="J662" s="89">
        <v>270102</v>
      </c>
      <c r="K662" s="90">
        <v>5000</v>
      </c>
      <c r="L662" s="90">
        <v>0</v>
      </c>
      <c r="M662" s="91"/>
    </row>
    <row r="663" spans="1:13" x14ac:dyDescent="0.25">
      <c r="A663" s="87">
        <v>50</v>
      </c>
      <c r="B663" s="88">
        <v>2382965</v>
      </c>
      <c r="C663" s="88" t="s">
        <v>164</v>
      </c>
      <c r="D663" s="88">
        <v>1066725956</v>
      </c>
      <c r="E663" s="88">
        <v>30148274</v>
      </c>
      <c r="F663" s="89">
        <v>20151211</v>
      </c>
      <c r="G663" s="88" t="s">
        <v>286</v>
      </c>
      <c r="H663" s="90">
        <v>5000</v>
      </c>
      <c r="I663" s="89">
        <v>270214</v>
      </c>
      <c r="J663" s="89">
        <v>270102</v>
      </c>
      <c r="K663" s="90">
        <v>5000</v>
      </c>
      <c r="L663" s="90">
        <v>0</v>
      </c>
      <c r="M663" s="91"/>
    </row>
    <row r="664" spans="1:13" x14ac:dyDescent="0.25">
      <c r="A664" s="87">
        <v>50</v>
      </c>
      <c r="B664" s="88">
        <v>2397161</v>
      </c>
      <c r="C664" s="88" t="s">
        <v>193</v>
      </c>
      <c r="D664" s="88">
        <v>900543133</v>
      </c>
      <c r="E664" s="88">
        <v>6359632</v>
      </c>
      <c r="F664" s="89">
        <v>20151211</v>
      </c>
      <c r="G664" s="88" t="s">
        <v>286</v>
      </c>
      <c r="H664" s="90">
        <v>3198</v>
      </c>
      <c r="I664" s="89">
        <v>410600</v>
      </c>
      <c r="J664" s="89">
        <v>410600</v>
      </c>
      <c r="K664" s="90">
        <v>3198</v>
      </c>
      <c r="L664" s="90">
        <v>0</v>
      </c>
      <c r="M664" s="91"/>
    </row>
    <row r="665" spans="1:13" x14ac:dyDescent="0.25">
      <c r="A665" s="87">
        <v>50</v>
      </c>
      <c r="B665" s="88">
        <v>2434303</v>
      </c>
      <c r="C665" s="88" t="s">
        <v>171</v>
      </c>
      <c r="D665" s="88">
        <v>1113646667</v>
      </c>
      <c r="E665" s="88">
        <v>31852662</v>
      </c>
      <c r="F665" s="89">
        <v>20151211</v>
      </c>
      <c r="G665" s="88" t="s">
        <v>286</v>
      </c>
      <c r="H665" s="90">
        <v>5000</v>
      </c>
      <c r="I665" s="89">
        <v>121204</v>
      </c>
      <c r="J665" s="89">
        <v>270102</v>
      </c>
      <c r="K665" s="90">
        <v>5000</v>
      </c>
      <c r="L665" s="90">
        <v>0</v>
      </c>
      <c r="M665" s="91"/>
    </row>
    <row r="666" spans="1:13" x14ac:dyDescent="0.25">
      <c r="A666" s="87">
        <v>50</v>
      </c>
      <c r="B666" s="88">
        <v>2441626</v>
      </c>
      <c r="C666" s="88" t="s">
        <v>154</v>
      </c>
      <c r="D666" s="88">
        <v>79371249</v>
      </c>
      <c r="E666" s="88">
        <v>31338476</v>
      </c>
      <c r="F666" s="89">
        <v>20151211</v>
      </c>
      <c r="G666" s="88" t="s">
        <v>286</v>
      </c>
      <c r="H666" s="90">
        <v>3247403</v>
      </c>
      <c r="I666" s="89">
        <v>350300</v>
      </c>
      <c r="J666" s="89">
        <v>350300</v>
      </c>
      <c r="K666" s="90">
        <v>3247403</v>
      </c>
      <c r="L666" s="90">
        <v>0</v>
      </c>
      <c r="M666" s="91"/>
    </row>
    <row r="667" spans="1:13" x14ac:dyDescent="0.25">
      <c r="A667" s="87">
        <v>50</v>
      </c>
      <c r="B667" s="88">
        <v>2441706</v>
      </c>
      <c r="C667" s="88" t="s">
        <v>154</v>
      </c>
      <c r="D667" s="88">
        <v>19253962</v>
      </c>
      <c r="E667" s="88">
        <v>6600648</v>
      </c>
      <c r="F667" s="89">
        <v>20151211</v>
      </c>
      <c r="G667" s="88" t="s">
        <v>286</v>
      </c>
      <c r="H667" s="90">
        <v>170000</v>
      </c>
      <c r="I667" s="89">
        <v>350300</v>
      </c>
      <c r="J667" s="89">
        <v>350300</v>
      </c>
      <c r="K667" s="90">
        <v>170000</v>
      </c>
      <c r="L667" s="90">
        <v>0</v>
      </c>
      <c r="M667" s="91"/>
    </row>
    <row r="668" spans="1:13" x14ac:dyDescent="0.25">
      <c r="A668" s="87">
        <v>50</v>
      </c>
      <c r="B668" s="88">
        <v>2444916</v>
      </c>
      <c r="C668" s="88" t="s">
        <v>154</v>
      </c>
      <c r="D668" s="88">
        <v>2229259</v>
      </c>
      <c r="E668" s="88">
        <v>32024756</v>
      </c>
      <c r="F668" s="89">
        <v>20151211</v>
      </c>
      <c r="G668" s="88" t="s">
        <v>286</v>
      </c>
      <c r="H668" s="90">
        <v>6200</v>
      </c>
      <c r="I668" s="89">
        <v>270102</v>
      </c>
      <c r="J668" s="89">
        <v>270102</v>
      </c>
      <c r="K668" s="90">
        <v>6200</v>
      </c>
      <c r="L668" s="90">
        <v>0</v>
      </c>
      <c r="M668" s="91"/>
    </row>
    <row r="669" spans="1:13" x14ac:dyDescent="0.25">
      <c r="A669" s="87">
        <v>50</v>
      </c>
      <c r="B669" s="88">
        <v>2449483</v>
      </c>
      <c r="C669" s="88" t="s">
        <v>154</v>
      </c>
      <c r="D669" s="88">
        <v>1018425554</v>
      </c>
      <c r="E669" s="88">
        <v>3178586</v>
      </c>
      <c r="F669" s="89">
        <v>20151211</v>
      </c>
      <c r="G669" s="88" t="s">
        <v>286</v>
      </c>
      <c r="H669" s="90">
        <v>5000</v>
      </c>
      <c r="I669" s="89">
        <v>121204</v>
      </c>
      <c r="J669" s="89">
        <v>270102</v>
      </c>
      <c r="K669" s="90">
        <v>5000</v>
      </c>
      <c r="L669" s="90">
        <v>0</v>
      </c>
      <c r="M669" s="91"/>
    </row>
    <row r="670" spans="1:13" x14ac:dyDescent="0.25">
      <c r="A670" s="87">
        <v>50</v>
      </c>
      <c r="B670" s="88">
        <v>2449484</v>
      </c>
      <c r="C670" s="88" t="s">
        <v>154</v>
      </c>
      <c r="D670" s="88">
        <v>1019023400</v>
      </c>
      <c r="E670" s="88">
        <v>31380727</v>
      </c>
      <c r="F670" s="89">
        <v>20151211</v>
      </c>
      <c r="G670" s="88" t="s">
        <v>286</v>
      </c>
      <c r="H670" s="90">
        <v>5000</v>
      </c>
      <c r="I670" s="89">
        <v>121204</v>
      </c>
      <c r="J670" s="89">
        <v>270102</v>
      </c>
      <c r="K670" s="90">
        <v>5000</v>
      </c>
      <c r="L670" s="90">
        <v>0</v>
      </c>
      <c r="M670" s="91"/>
    </row>
    <row r="671" spans="1:13" x14ac:dyDescent="0.25">
      <c r="A671" s="87">
        <v>50</v>
      </c>
      <c r="B671" s="88">
        <v>2460609</v>
      </c>
      <c r="C671" s="88" t="s">
        <v>154</v>
      </c>
      <c r="D671" s="88">
        <v>19424894</v>
      </c>
      <c r="E671" s="88">
        <v>32031354</v>
      </c>
      <c r="F671" s="89">
        <v>20151211</v>
      </c>
      <c r="G671" s="88" t="s">
        <v>286</v>
      </c>
      <c r="H671" s="90">
        <v>89378</v>
      </c>
      <c r="I671" s="89">
        <v>121280</v>
      </c>
      <c r="J671" s="89">
        <v>370101</v>
      </c>
      <c r="K671" s="90">
        <v>89378</v>
      </c>
      <c r="L671" s="90">
        <v>0</v>
      </c>
      <c r="M671" s="91"/>
    </row>
    <row r="672" spans="1:13" x14ac:dyDescent="0.25">
      <c r="A672" s="87">
        <v>50</v>
      </c>
      <c r="B672" s="88">
        <v>2460610</v>
      </c>
      <c r="C672" s="88" t="s">
        <v>154</v>
      </c>
      <c r="D672" s="88">
        <v>19229544</v>
      </c>
      <c r="E672" s="88">
        <v>19229544</v>
      </c>
      <c r="F672" s="89">
        <v>20151211</v>
      </c>
      <c r="G672" s="88" t="s">
        <v>286</v>
      </c>
      <c r="H672" s="90">
        <v>70000</v>
      </c>
      <c r="I672" s="89">
        <v>270102</v>
      </c>
      <c r="J672" s="89">
        <v>270102</v>
      </c>
      <c r="K672" s="90">
        <v>70000</v>
      </c>
      <c r="L672" s="90">
        <v>0</v>
      </c>
      <c r="M672" s="91"/>
    </row>
    <row r="673" spans="1:13" x14ac:dyDescent="0.25">
      <c r="A673" s="87">
        <v>50</v>
      </c>
      <c r="B673" s="88">
        <v>2460624</v>
      </c>
      <c r="C673" s="88" t="s">
        <v>154</v>
      </c>
      <c r="D673" s="88">
        <v>23254827</v>
      </c>
      <c r="E673" s="88">
        <v>3418104</v>
      </c>
      <c r="F673" s="89">
        <v>20151211</v>
      </c>
      <c r="G673" s="88" t="s">
        <v>286</v>
      </c>
      <c r="H673" s="90">
        <v>1600</v>
      </c>
      <c r="I673" s="89">
        <v>270102</v>
      </c>
      <c r="J673" s="89">
        <v>270102</v>
      </c>
      <c r="K673" s="90">
        <v>1600</v>
      </c>
      <c r="L673" s="90">
        <v>0</v>
      </c>
      <c r="M673" s="91"/>
    </row>
    <row r="674" spans="1:13" x14ac:dyDescent="0.25">
      <c r="A674" s="87">
        <v>50</v>
      </c>
      <c r="B674" s="88">
        <v>2460634</v>
      </c>
      <c r="C674" s="88" t="s">
        <v>154</v>
      </c>
      <c r="D674" s="88">
        <v>4322947</v>
      </c>
      <c r="E674" s="88">
        <v>4322947</v>
      </c>
      <c r="F674" s="89">
        <v>20151211</v>
      </c>
      <c r="G674" s="88" t="s">
        <v>286</v>
      </c>
      <c r="H674" s="90">
        <v>6500</v>
      </c>
      <c r="I674" s="89">
        <v>270102</v>
      </c>
      <c r="J674" s="89">
        <v>270102</v>
      </c>
      <c r="K674" s="90">
        <v>6500</v>
      </c>
      <c r="L674" s="90">
        <v>0</v>
      </c>
      <c r="M674" s="91"/>
    </row>
    <row r="675" spans="1:13" x14ac:dyDescent="0.25">
      <c r="A675" s="87">
        <v>50</v>
      </c>
      <c r="B675" s="88">
        <v>2462779</v>
      </c>
      <c r="C675" s="88" t="s">
        <v>179</v>
      </c>
      <c r="D675" s="88">
        <v>91352405</v>
      </c>
      <c r="E675" s="88">
        <v>31537324</v>
      </c>
      <c r="F675" s="89">
        <v>20151211</v>
      </c>
      <c r="G675" s="88" t="s">
        <v>286</v>
      </c>
      <c r="H675" s="90">
        <v>4989</v>
      </c>
      <c r="I675" s="89">
        <v>360200</v>
      </c>
      <c r="J675" s="89">
        <v>360200</v>
      </c>
      <c r="K675" s="90">
        <v>4989</v>
      </c>
      <c r="L675" s="90">
        <v>0</v>
      </c>
      <c r="M675" s="91"/>
    </row>
    <row r="676" spans="1:13" x14ac:dyDescent="0.25">
      <c r="A676" s="87">
        <v>50</v>
      </c>
      <c r="B676" s="88">
        <v>2486443</v>
      </c>
      <c r="C676" s="88" t="s">
        <v>198</v>
      </c>
      <c r="D676" s="88">
        <v>42122719</v>
      </c>
      <c r="E676" s="88">
        <v>3359856</v>
      </c>
      <c r="F676" s="89">
        <v>20151211</v>
      </c>
      <c r="G676" s="88" t="s">
        <v>286</v>
      </c>
      <c r="H676" s="90">
        <v>73000</v>
      </c>
      <c r="I676" s="89">
        <v>360200</v>
      </c>
      <c r="J676" s="89">
        <v>360200</v>
      </c>
      <c r="K676" s="90">
        <v>73000</v>
      </c>
      <c r="L676" s="90">
        <v>0</v>
      </c>
      <c r="M676" s="91"/>
    </row>
    <row r="677" spans="1:13" x14ac:dyDescent="0.25">
      <c r="A677" s="87">
        <v>50</v>
      </c>
      <c r="B677" s="88">
        <v>2488254</v>
      </c>
      <c r="C677" s="88" t="s">
        <v>169</v>
      </c>
      <c r="D677" s="88">
        <v>12968749</v>
      </c>
      <c r="E677" s="88">
        <v>7304039</v>
      </c>
      <c r="F677" s="89">
        <v>20151211</v>
      </c>
      <c r="G677" s="88" t="s">
        <v>286</v>
      </c>
      <c r="H677" s="90">
        <v>2000</v>
      </c>
      <c r="I677" s="89">
        <v>360200</v>
      </c>
      <c r="J677" s="89">
        <v>360200</v>
      </c>
      <c r="K677" s="90">
        <v>2000</v>
      </c>
      <c r="L677" s="90">
        <v>0</v>
      </c>
      <c r="M677" s="91"/>
    </row>
    <row r="678" spans="1:13" x14ac:dyDescent="0.25">
      <c r="A678" s="87">
        <v>50</v>
      </c>
      <c r="B678" s="88">
        <v>2488258</v>
      </c>
      <c r="C678" s="88" t="s">
        <v>169</v>
      </c>
      <c r="D678" s="88">
        <v>12992995</v>
      </c>
      <c r="E678" s="88">
        <v>31751132</v>
      </c>
      <c r="F678" s="89">
        <v>20151211</v>
      </c>
      <c r="G678" s="88" t="s">
        <v>286</v>
      </c>
      <c r="H678" s="90">
        <v>362946</v>
      </c>
      <c r="I678" s="89">
        <v>360200</v>
      </c>
      <c r="J678" s="89">
        <v>360200</v>
      </c>
      <c r="K678" s="90">
        <v>362946</v>
      </c>
      <c r="L678" s="90">
        <v>0</v>
      </c>
      <c r="M678" s="91"/>
    </row>
    <row r="679" spans="1:13" x14ac:dyDescent="0.25">
      <c r="A679" s="87">
        <v>50</v>
      </c>
      <c r="B679" s="88">
        <v>2488279</v>
      </c>
      <c r="C679" s="88" t="s">
        <v>169</v>
      </c>
      <c r="D679" s="88">
        <v>12990539</v>
      </c>
      <c r="E679" s="88">
        <v>7304039</v>
      </c>
      <c r="F679" s="89">
        <v>20151211</v>
      </c>
      <c r="G679" s="88" t="s">
        <v>286</v>
      </c>
      <c r="H679" s="90">
        <v>1000</v>
      </c>
      <c r="I679" s="89">
        <v>350200</v>
      </c>
      <c r="J679" s="89">
        <v>350200</v>
      </c>
      <c r="K679" s="90">
        <v>1000</v>
      </c>
      <c r="L679" s="90">
        <v>0</v>
      </c>
      <c r="M679" s="91"/>
    </row>
    <row r="680" spans="1:13" x14ac:dyDescent="0.25">
      <c r="A680" s="87">
        <v>50</v>
      </c>
      <c r="B680" s="88">
        <v>2488312</v>
      </c>
      <c r="C680" s="88" t="s">
        <v>169</v>
      </c>
      <c r="D680" s="88">
        <v>12752892</v>
      </c>
      <c r="E680" s="88">
        <v>7368112</v>
      </c>
      <c r="F680" s="89">
        <v>20151211</v>
      </c>
      <c r="G680" s="88" t="s">
        <v>286</v>
      </c>
      <c r="H680" s="90">
        <v>5000</v>
      </c>
      <c r="I680" s="89">
        <v>121204</v>
      </c>
      <c r="J680" s="89">
        <v>270102</v>
      </c>
      <c r="K680" s="90">
        <v>5000</v>
      </c>
      <c r="L680" s="90">
        <v>0</v>
      </c>
      <c r="M680" s="91"/>
    </row>
    <row r="681" spans="1:13" x14ac:dyDescent="0.25">
      <c r="A681" s="87">
        <v>50</v>
      </c>
      <c r="B681" s="88">
        <v>2496480</v>
      </c>
      <c r="C681" s="88" t="s">
        <v>154</v>
      </c>
      <c r="D681" s="88">
        <v>80792486</v>
      </c>
      <c r="E681" s="88">
        <v>2701121</v>
      </c>
      <c r="F681" s="89">
        <v>20151211</v>
      </c>
      <c r="G681" s="88" t="s">
        <v>286</v>
      </c>
      <c r="H681" s="90">
        <v>5000</v>
      </c>
      <c r="I681" s="89">
        <v>121204</v>
      </c>
      <c r="J681" s="89">
        <v>270102</v>
      </c>
      <c r="K681" s="90">
        <v>5000</v>
      </c>
      <c r="L681" s="90">
        <v>0</v>
      </c>
      <c r="M681" s="91"/>
    </row>
    <row r="682" spans="1:13" x14ac:dyDescent="0.25">
      <c r="A682" s="87">
        <v>50</v>
      </c>
      <c r="B682" s="88">
        <v>2511759</v>
      </c>
      <c r="C682" s="88" t="s">
        <v>154</v>
      </c>
      <c r="D682" s="88">
        <v>1024505211</v>
      </c>
      <c r="E682" s="88">
        <v>31253218</v>
      </c>
      <c r="F682" s="89">
        <v>20151211</v>
      </c>
      <c r="G682" s="88" t="s">
        <v>286</v>
      </c>
      <c r="H682" s="90">
        <v>5000</v>
      </c>
      <c r="I682" s="89">
        <v>121204</v>
      </c>
      <c r="J682" s="89">
        <v>270102</v>
      </c>
      <c r="K682" s="90">
        <v>5000</v>
      </c>
      <c r="L682" s="90">
        <v>0</v>
      </c>
      <c r="M682" s="91"/>
    </row>
    <row r="683" spans="1:13" x14ac:dyDescent="0.25">
      <c r="A683" s="87">
        <v>50</v>
      </c>
      <c r="B683" s="88">
        <v>2511791</v>
      </c>
      <c r="C683" s="88" t="s">
        <v>154</v>
      </c>
      <c r="D683" s="88">
        <v>4971229</v>
      </c>
      <c r="E683" s="88">
        <v>30049907</v>
      </c>
      <c r="F683" s="89">
        <v>20151211</v>
      </c>
      <c r="G683" s="88" t="s">
        <v>286</v>
      </c>
      <c r="H683" s="90">
        <v>46000</v>
      </c>
      <c r="I683" s="89">
        <v>131401</v>
      </c>
      <c r="J683" s="89">
        <v>131401</v>
      </c>
      <c r="K683" s="90">
        <v>46000</v>
      </c>
      <c r="L683" s="90">
        <v>0</v>
      </c>
      <c r="M683" s="91"/>
    </row>
    <row r="684" spans="1:13" x14ac:dyDescent="0.25">
      <c r="A684" s="87">
        <v>50</v>
      </c>
      <c r="B684" s="88">
        <v>2519613</v>
      </c>
      <c r="C684" s="88" t="s">
        <v>167</v>
      </c>
      <c r="D684" s="88">
        <v>1090430150</v>
      </c>
      <c r="E684" s="88">
        <v>5652194</v>
      </c>
      <c r="F684" s="89">
        <v>20151211</v>
      </c>
      <c r="G684" s="88" t="s">
        <v>286</v>
      </c>
      <c r="H684" s="90">
        <v>5000</v>
      </c>
      <c r="I684" s="89">
        <v>121204</v>
      </c>
      <c r="J684" s="89">
        <v>270102</v>
      </c>
      <c r="K684" s="90">
        <v>5000</v>
      </c>
      <c r="L684" s="90">
        <v>0</v>
      </c>
      <c r="M684" s="91"/>
    </row>
    <row r="685" spans="1:13" x14ac:dyDescent="0.25">
      <c r="A685" s="87">
        <v>50</v>
      </c>
      <c r="B685" s="88">
        <v>2519617</v>
      </c>
      <c r="C685" s="88" t="s">
        <v>167</v>
      </c>
      <c r="D685" s="88">
        <v>1091805859</v>
      </c>
      <c r="E685" s="88">
        <v>5848935</v>
      </c>
      <c r="F685" s="89">
        <v>20151211</v>
      </c>
      <c r="G685" s="88" t="s">
        <v>286</v>
      </c>
      <c r="H685" s="90">
        <v>5000</v>
      </c>
      <c r="I685" s="89">
        <v>121204</v>
      </c>
      <c r="J685" s="89">
        <v>270102</v>
      </c>
      <c r="K685" s="90">
        <v>5000</v>
      </c>
      <c r="L685" s="90">
        <v>0</v>
      </c>
      <c r="M685" s="91"/>
    </row>
    <row r="686" spans="1:13" x14ac:dyDescent="0.25">
      <c r="A686" s="87">
        <v>50</v>
      </c>
      <c r="B686" s="88">
        <v>2527906</v>
      </c>
      <c r="C686" s="88" t="s">
        <v>171</v>
      </c>
      <c r="D686" s="88">
        <v>16791943</v>
      </c>
      <c r="E686" s="88">
        <v>4348105</v>
      </c>
      <c r="F686" s="89">
        <v>20151211</v>
      </c>
      <c r="G686" s="88" t="s">
        <v>286</v>
      </c>
      <c r="H686" s="90">
        <v>5000</v>
      </c>
      <c r="I686" s="89">
        <v>121204</v>
      </c>
      <c r="J686" s="89">
        <v>270102</v>
      </c>
      <c r="K686" s="90">
        <v>5000</v>
      </c>
      <c r="L686" s="90">
        <v>0</v>
      </c>
      <c r="M686" s="91"/>
    </row>
    <row r="687" spans="1:13" x14ac:dyDescent="0.25">
      <c r="A687" s="87">
        <v>50</v>
      </c>
      <c r="B687" s="88">
        <v>2527907</v>
      </c>
      <c r="C687" s="88" t="s">
        <v>171</v>
      </c>
      <c r="D687" s="88">
        <v>1065623447</v>
      </c>
      <c r="E687" s="88">
        <v>31768311</v>
      </c>
      <c r="F687" s="89">
        <v>20151211</v>
      </c>
      <c r="G687" s="88" t="s">
        <v>286</v>
      </c>
      <c r="H687" s="90">
        <v>5000</v>
      </c>
      <c r="I687" s="89">
        <v>121204</v>
      </c>
      <c r="J687" s="89">
        <v>270102</v>
      </c>
      <c r="K687" s="90">
        <v>5000</v>
      </c>
      <c r="L687" s="90">
        <v>0</v>
      </c>
      <c r="M687" s="91"/>
    </row>
    <row r="688" spans="1:13" x14ac:dyDescent="0.25">
      <c r="A688" s="87">
        <v>50</v>
      </c>
      <c r="B688" s="88">
        <v>2527908</v>
      </c>
      <c r="C688" s="88" t="s">
        <v>171</v>
      </c>
      <c r="D688" s="88">
        <v>1107051957</v>
      </c>
      <c r="E688" s="88">
        <v>8829293</v>
      </c>
      <c r="F688" s="89">
        <v>20151211</v>
      </c>
      <c r="G688" s="88" t="s">
        <v>286</v>
      </c>
      <c r="H688" s="90">
        <v>5000</v>
      </c>
      <c r="I688" s="89">
        <v>121204</v>
      </c>
      <c r="J688" s="89">
        <v>270102</v>
      </c>
      <c r="K688" s="90">
        <v>5000</v>
      </c>
      <c r="L688" s="90">
        <v>0</v>
      </c>
      <c r="M688" s="91"/>
    </row>
    <row r="689" spans="1:13" x14ac:dyDescent="0.25">
      <c r="A689" s="87">
        <v>50</v>
      </c>
      <c r="B689" s="88">
        <v>2527914</v>
      </c>
      <c r="C689" s="88" t="s">
        <v>171</v>
      </c>
      <c r="D689" s="88">
        <v>1143836879</v>
      </c>
      <c r="E689" s="88">
        <v>4442298</v>
      </c>
      <c r="F689" s="89">
        <v>20151211</v>
      </c>
      <c r="G689" s="88" t="s">
        <v>286</v>
      </c>
      <c r="H689" s="90">
        <v>5000</v>
      </c>
      <c r="I689" s="89">
        <v>121204</v>
      </c>
      <c r="J689" s="89">
        <v>270102</v>
      </c>
      <c r="K689" s="90">
        <v>5000</v>
      </c>
      <c r="L689" s="90">
        <v>0</v>
      </c>
      <c r="M689" s="91"/>
    </row>
    <row r="690" spans="1:13" x14ac:dyDescent="0.25">
      <c r="A690" s="87">
        <v>50</v>
      </c>
      <c r="B690" s="88">
        <v>2539603</v>
      </c>
      <c r="C690" s="88" t="s">
        <v>154</v>
      </c>
      <c r="D690" s="88">
        <v>121204</v>
      </c>
      <c r="E690" s="88">
        <v>31158261</v>
      </c>
      <c r="F690" s="89">
        <v>20151211</v>
      </c>
      <c r="G690" s="88" t="s">
        <v>286</v>
      </c>
      <c r="H690" s="90">
        <v>5000</v>
      </c>
      <c r="I690" s="89">
        <v>121204</v>
      </c>
      <c r="J690" s="89">
        <v>270102</v>
      </c>
      <c r="K690" s="90">
        <v>5000</v>
      </c>
      <c r="L690" s="90">
        <v>0</v>
      </c>
      <c r="M690" s="91"/>
    </row>
    <row r="691" spans="1:13" x14ac:dyDescent="0.25">
      <c r="A691" s="87">
        <v>50</v>
      </c>
      <c r="B691" s="88">
        <v>2539850</v>
      </c>
      <c r="C691" s="88" t="s">
        <v>154</v>
      </c>
      <c r="D691" s="88">
        <v>1031125367</v>
      </c>
      <c r="E691" s="88">
        <v>31325893</v>
      </c>
      <c r="F691" s="89">
        <v>20151211</v>
      </c>
      <c r="G691" s="88" t="s">
        <v>286</v>
      </c>
      <c r="H691" s="90">
        <v>5000</v>
      </c>
      <c r="I691" s="89">
        <v>121204</v>
      </c>
      <c r="J691" s="89">
        <v>270102</v>
      </c>
      <c r="K691" s="90">
        <v>5000</v>
      </c>
      <c r="L691" s="90">
        <v>0</v>
      </c>
      <c r="M691" s="91"/>
    </row>
    <row r="692" spans="1:13" x14ac:dyDescent="0.25">
      <c r="A692" s="87">
        <v>50</v>
      </c>
      <c r="B692" s="88">
        <v>2564592</v>
      </c>
      <c r="C692" s="88" t="s">
        <v>165</v>
      </c>
      <c r="D692" s="88">
        <v>10521898</v>
      </c>
      <c r="E692" s="88">
        <v>8319023</v>
      </c>
      <c r="F692" s="89">
        <v>20151211</v>
      </c>
      <c r="G692" s="88" t="s">
        <v>286</v>
      </c>
      <c r="H692" s="90">
        <v>200000</v>
      </c>
      <c r="I692" s="89">
        <v>131000</v>
      </c>
      <c r="J692" s="89">
        <v>131000</v>
      </c>
      <c r="K692" s="90">
        <v>200000</v>
      </c>
      <c r="L692" s="90">
        <v>0</v>
      </c>
      <c r="M692" s="91"/>
    </row>
    <row r="693" spans="1:13" x14ac:dyDescent="0.25">
      <c r="A693" s="87">
        <v>50</v>
      </c>
      <c r="B693" s="88">
        <v>2569306</v>
      </c>
      <c r="C693" s="88" t="s">
        <v>154</v>
      </c>
      <c r="D693" s="88">
        <v>63558529</v>
      </c>
      <c r="E693" s="88">
        <v>31833836</v>
      </c>
      <c r="F693" s="89">
        <v>20151211</v>
      </c>
      <c r="G693" s="88" t="s">
        <v>286</v>
      </c>
      <c r="H693" s="92">
        <v>4771.6000000000004</v>
      </c>
      <c r="I693" s="89">
        <v>350300</v>
      </c>
      <c r="J693" s="89">
        <v>350300</v>
      </c>
      <c r="K693" s="90">
        <v>4771.6000000000004</v>
      </c>
      <c r="L693" s="90">
        <v>0</v>
      </c>
      <c r="M693" s="91"/>
    </row>
    <row r="694" spans="1:13" x14ac:dyDescent="0.25">
      <c r="A694" s="87">
        <v>50</v>
      </c>
      <c r="B694" s="88">
        <v>2569323</v>
      </c>
      <c r="C694" s="88" t="s">
        <v>154</v>
      </c>
      <c r="D694" s="88">
        <v>51752767</v>
      </c>
      <c r="E694" s="88">
        <v>6742942</v>
      </c>
      <c r="F694" s="89">
        <v>20151211</v>
      </c>
      <c r="G694" s="88" t="s">
        <v>286</v>
      </c>
      <c r="H694" s="90">
        <v>4585620</v>
      </c>
      <c r="I694" s="89">
        <v>350300</v>
      </c>
      <c r="J694" s="89">
        <v>350300</v>
      </c>
      <c r="K694" s="90">
        <v>4585620</v>
      </c>
      <c r="L694" s="90">
        <v>0</v>
      </c>
      <c r="M694" s="91"/>
    </row>
    <row r="695" spans="1:13" x14ac:dyDescent="0.25">
      <c r="A695" s="87">
        <v>50</v>
      </c>
      <c r="B695" s="88">
        <v>2569324</v>
      </c>
      <c r="C695" s="88" t="s">
        <v>154</v>
      </c>
      <c r="D695" s="88">
        <v>51752767</v>
      </c>
      <c r="E695" s="88">
        <v>6742942</v>
      </c>
      <c r="F695" s="89">
        <v>20151211</v>
      </c>
      <c r="G695" s="88" t="s">
        <v>286</v>
      </c>
      <c r="H695" s="90">
        <v>7610644</v>
      </c>
      <c r="I695" s="89">
        <v>350300</v>
      </c>
      <c r="J695" s="89">
        <v>350300</v>
      </c>
      <c r="K695" s="90">
        <v>7610644</v>
      </c>
      <c r="L695" s="90">
        <v>0</v>
      </c>
      <c r="M695" s="91"/>
    </row>
    <row r="696" spans="1:13" x14ac:dyDescent="0.25">
      <c r="A696" s="87">
        <v>50</v>
      </c>
      <c r="B696" s="88">
        <v>2570620</v>
      </c>
      <c r="C696" s="88" t="s">
        <v>154</v>
      </c>
      <c r="D696" s="88">
        <v>23261900</v>
      </c>
      <c r="E696" s="88">
        <v>3069698</v>
      </c>
      <c r="F696" s="89">
        <v>20151211</v>
      </c>
      <c r="G696" s="88" t="s">
        <v>286</v>
      </c>
      <c r="H696" s="90">
        <v>14500</v>
      </c>
      <c r="I696" s="89">
        <v>131401</v>
      </c>
      <c r="J696" s="89">
        <v>131401</v>
      </c>
      <c r="K696" s="90">
        <v>14500</v>
      </c>
      <c r="L696" s="90">
        <v>0</v>
      </c>
      <c r="M696" s="91"/>
    </row>
    <row r="697" spans="1:13" x14ac:dyDescent="0.25">
      <c r="A697" s="87">
        <v>50</v>
      </c>
      <c r="B697" s="88">
        <v>2571087</v>
      </c>
      <c r="C697" s="88" t="s">
        <v>164</v>
      </c>
      <c r="D697" s="88">
        <v>1067403951</v>
      </c>
      <c r="E697" s="88">
        <v>7896363</v>
      </c>
      <c r="F697" s="89">
        <v>20151211</v>
      </c>
      <c r="G697" s="88" t="s">
        <v>286</v>
      </c>
      <c r="H697" s="90">
        <v>5000</v>
      </c>
      <c r="I697" s="89">
        <v>270214</v>
      </c>
      <c r="J697" s="89">
        <v>270102</v>
      </c>
      <c r="K697" s="90">
        <v>5000</v>
      </c>
      <c r="L697" s="90">
        <v>0</v>
      </c>
      <c r="M697" s="91"/>
    </row>
    <row r="698" spans="1:13" x14ac:dyDescent="0.25">
      <c r="A698" s="87">
        <v>50</v>
      </c>
      <c r="B698" s="88">
        <v>2580087</v>
      </c>
      <c r="C698" s="88" t="s">
        <v>167</v>
      </c>
      <c r="D698" s="88">
        <v>1093767880</v>
      </c>
      <c r="E698" s="88">
        <v>30076844</v>
      </c>
      <c r="F698" s="89">
        <v>20151211</v>
      </c>
      <c r="G698" s="88" t="s">
        <v>286</v>
      </c>
      <c r="H698" s="90">
        <v>5000</v>
      </c>
      <c r="I698" s="89">
        <v>121204</v>
      </c>
      <c r="J698" s="89">
        <v>270102</v>
      </c>
      <c r="K698" s="90">
        <v>5000</v>
      </c>
      <c r="L698" s="90">
        <v>0</v>
      </c>
      <c r="M698" s="91"/>
    </row>
    <row r="699" spans="1:13" x14ac:dyDescent="0.25">
      <c r="A699" s="87">
        <v>50</v>
      </c>
      <c r="B699" s="88">
        <v>2580088</v>
      </c>
      <c r="C699" s="88" t="s">
        <v>167</v>
      </c>
      <c r="D699" s="88">
        <v>1090471981</v>
      </c>
      <c r="E699" s="88">
        <v>30454568</v>
      </c>
      <c r="F699" s="89">
        <v>20151211</v>
      </c>
      <c r="G699" s="88" t="s">
        <v>286</v>
      </c>
      <c r="H699" s="90">
        <v>5000</v>
      </c>
      <c r="I699" s="89">
        <v>121204</v>
      </c>
      <c r="J699" s="89">
        <v>270102</v>
      </c>
      <c r="K699" s="90">
        <v>5000</v>
      </c>
      <c r="L699" s="90">
        <v>0</v>
      </c>
      <c r="M699" s="91"/>
    </row>
    <row r="700" spans="1:13" x14ac:dyDescent="0.25">
      <c r="A700" s="87">
        <v>50</v>
      </c>
      <c r="B700" s="88">
        <v>2606069</v>
      </c>
      <c r="C700" s="88" t="s">
        <v>154</v>
      </c>
      <c r="D700" s="88">
        <v>8001539937</v>
      </c>
      <c r="E700" s="88">
        <v>7429797</v>
      </c>
      <c r="F700" s="89">
        <v>20151211</v>
      </c>
      <c r="G700" s="88" t="s">
        <v>286</v>
      </c>
      <c r="H700" s="90">
        <v>56986767</v>
      </c>
      <c r="I700" s="89">
        <v>350300</v>
      </c>
      <c r="J700" s="89">
        <v>350300</v>
      </c>
      <c r="K700" s="90">
        <v>56986767</v>
      </c>
      <c r="L700" s="90">
        <v>0</v>
      </c>
      <c r="M700" s="91"/>
    </row>
    <row r="701" spans="1:13" x14ac:dyDescent="0.25">
      <c r="A701" s="87">
        <v>50</v>
      </c>
      <c r="B701" s="88">
        <v>2606074</v>
      </c>
      <c r="C701" s="88" t="s">
        <v>154</v>
      </c>
      <c r="D701" s="88">
        <v>8001539937</v>
      </c>
      <c r="E701" s="88">
        <v>7429797</v>
      </c>
      <c r="F701" s="89">
        <v>20151211</v>
      </c>
      <c r="G701" s="88" t="s">
        <v>286</v>
      </c>
      <c r="H701" s="90">
        <v>16237651</v>
      </c>
      <c r="I701" s="89">
        <v>350300</v>
      </c>
      <c r="J701" s="89">
        <v>350300</v>
      </c>
      <c r="K701" s="90">
        <v>16237651</v>
      </c>
      <c r="L701" s="90">
        <v>0</v>
      </c>
      <c r="M701" s="91"/>
    </row>
    <row r="702" spans="1:13" x14ac:dyDescent="0.25">
      <c r="A702" s="87">
        <v>50</v>
      </c>
      <c r="B702" s="88">
        <v>2617427</v>
      </c>
      <c r="C702" s="88" t="s">
        <v>154</v>
      </c>
      <c r="D702" s="88">
        <v>22448402</v>
      </c>
      <c r="E702" s="88">
        <v>31148799</v>
      </c>
      <c r="F702" s="89">
        <v>20151211</v>
      </c>
      <c r="G702" s="88" t="s">
        <v>286</v>
      </c>
      <c r="H702" s="90">
        <v>12000</v>
      </c>
      <c r="I702" s="89">
        <v>12102118</v>
      </c>
      <c r="J702" s="89">
        <v>130101</v>
      </c>
      <c r="K702" s="90">
        <v>12000</v>
      </c>
      <c r="L702" s="90">
        <v>0</v>
      </c>
      <c r="M702" s="91"/>
    </row>
    <row r="703" spans="1:13" x14ac:dyDescent="0.25">
      <c r="A703" s="87">
        <v>50</v>
      </c>
      <c r="B703" s="88">
        <v>2621325</v>
      </c>
      <c r="C703" s="88" t="s">
        <v>191</v>
      </c>
      <c r="D703" s="88">
        <v>52162628</v>
      </c>
      <c r="E703" s="88">
        <v>6049179</v>
      </c>
      <c r="F703" s="89">
        <v>20151211</v>
      </c>
      <c r="G703" s="88" t="s">
        <v>286</v>
      </c>
      <c r="H703" s="90">
        <v>383380</v>
      </c>
      <c r="I703" s="89">
        <v>360200</v>
      </c>
      <c r="J703" s="89">
        <v>360200</v>
      </c>
      <c r="K703" s="90">
        <v>383380</v>
      </c>
      <c r="L703" s="90">
        <v>0</v>
      </c>
      <c r="M703" s="91"/>
    </row>
    <row r="704" spans="1:13" x14ac:dyDescent="0.25">
      <c r="A704" s="87">
        <v>50</v>
      </c>
      <c r="B704" s="88">
        <v>2647351</v>
      </c>
      <c r="C704" s="88" t="s">
        <v>160</v>
      </c>
      <c r="D704" s="88">
        <v>14222643</v>
      </c>
      <c r="E704" s="88">
        <v>2709600</v>
      </c>
      <c r="F704" s="89">
        <v>20151211</v>
      </c>
      <c r="G704" s="88" t="s">
        <v>286</v>
      </c>
      <c r="H704" s="90">
        <v>178684</v>
      </c>
      <c r="I704" s="89">
        <v>360200</v>
      </c>
      <c r="J704" s="89">
        <v>360200</v>
      </c>
      <c r="K704" s="90">
        <v>178684</v>
      </c>
      <c r="L704" s="90">
        <v>0</v>
      </c>
      <c r="M704" s="91"/>
    </row>
    <row r="705" spans="1:13" x14ac:dyDescent="0.25">
      <c r="A705" s="87">
        <v>50</v>
      </c>
      <c r="B705" s="88">
        <v>20127281</v>
      </c>
      <c r="C705" s="88" t="s">
        <v>154</v>
      </c>
      <c r="D705" s="88">
        <v>79987729</v>
      </c>
      <c r="E705" s="88">
        <v>2810813</v>
      </c>
      <c r="F705" s="89">
        <v>20151211</v>
      </c>
      <c r="G705" s="88" t="s">
        <v>286</v>
      </c>
      <c r="H705" s="90">
        <v>5000</v>
      </c>
      <c r="I705" s="89">
        <v>121204</v>
      </c>
      <c r="J705" s="89">
        <v>270102</v>
      </c>
      <c r="K705" s="90">
        <v>5000</v>
      </c>
      <c r="L705" s="90">
        <v>0</v>
      </c>
      <c r="M705" s="91"/>
    </row>
    <row r="706" spans="1:13" x14ac:dyDescent="0.25">
      <c r="A706" s="87">
        <v>50</v>
      </c>
      <c r="B706" s="88">
        <v>20127297</v>
      </c>
      <c r="C706" s="88" t="s">
        <v>154</v>
      </c>
      <c r="D706" s="88">
        <v>79628420</v>
      </c>
      <c r="E706" s="88">
        <v>31633306</v>
      </c>
      <c r="F706" s="89">
        <v>20151211</v>
      </c>
      <c r="G706" s="88" t="s">
        <v>286</v>
      </c>
      <c r="H706" s="90">
        <v>298635</v>
      </c>
      <c r="I706" s="89">
        <v>360200</v>
      </c>
      <c r="J706" s="89">
        <v>360200</v>
      </c>
      <c r="K706" s="90">
        <v>298635</v>
      </c>
      <c r="L706" s="90">
        <v>0</v>
      </c>
      <c r="M706" s="91"/>
    </row>
    <row r="707" spans="1:13" x14ac:dyDescent="0.25">
      <c r="A707" s="87">
        <v>50</v>
      </c>
      <c r="B707" s="88">
        <v>30388002</v>
      </c>
      <c r="C707" s="88" t="s">
        <v>154</v>
      </c>
      <c r="D707" s="88">
        <v>1098722201</v>
      </c>
      <c r="E707" s="88">
        <v>31669354</v>
      </c>
      <c r="F707" s="89">
        <v>20151211</v>
      </c>
      <c r="G707" s="88" t="s">
        <v>286</v>
      </c>
      <c r="H707" s="90">
        <v>5000</v>
      </c>
      <c r="I707" s="89">
        <v>121204</v>
      </c>
      <c r="J707" s="89">
        <v>270102</v>
      </c>
      <c r="K707" s="90">
        <v>5000</v>
      </c>
      <c r="L707" s="90">
        <v>0</v>
      </c>
      <c r="M707" s="91"/>
    </row>
    <row r="708" spans="1:13" x14ac:dyDescent="0.25">
      <c r="A708" s="87">
        <v>50</v>
      </c>
      <c r="B708" s="88">
        <v>40800606</v>
      </c>
      <c r="C708" s="88" t="s">
        <v>154</v>
      </c>
      <c r="D708" s="88">
        <v>1018430793</v>
      </c>
      <c r="E708" s="88">
        <v>31439129</v>
      </c>
      <c r="F708" s="89">
        <v>20151211</v>
      </c>
      <c r="G708" s="88" t="s">
        <v>286</v>
      </c>
      <c r="H708" s="90">
        <v>5000</v>
      </c>
      <c r="I708" s="89">
        <v>121204</v>
      </c>
      <c r="J708" s="89">
        <v>270102</v>
      </c>
      <c r="K708" s="90">
        <v>5000</v>
      </c>
      <c r="L708" s="90">
        <v>0</v>
      </c>
      <c r="M708" s="91"/>
    </row>
    <row r="709" spans="1:13" x14ac:dyDescent="0.25">
      <c r="A709" s="87">
        <v>50</v>
      </c>
      <c r="B709" s="88">
        <v>40902198</v>
      </c>
      <c r="C709" s="88" t="s">
        <v>154</v>
      </c>
      <c r="D709" s="88">
        <v>1033766152</v>
      </c>
      <c r="E709" s="88">
        <v>4030133</v>
      </c>
      <c r="F709" s="89">
        <v>20151211</v>
      </c>
      <c r="G709" s="88" t="s">
        <v>286</v>
      </c>
      <c r="H709" s="90">
        <v>108500</v>
      </c>
      <c r="I709" s="89">
        <v>360200</v>
      </c>
      <c r="J709" s="89">
        <v>360200</v>
      </c>
      <c r="K709" s="90">
        <v>108500</v>
      </c>
      <c r="L709" s="90">
        <v>0</v>
      </c>
      <c r="M709" s="91"/>
    </row>
    <row r="710" spans="1:13" x14ac:dyDescent="0.25">
      <c r="A710" s="87">
        <v>50</v>
      </c>
      <c r="B710" s="88">
        <v>40902199</v>
      </c>
      <c r="C710" s="88" t="s">
        <v>154</v>
      </c>
      <c r="D710" s="88">
        <v>1032373361</v>
      </c>
      <c r="E710" s="88">
        <v>31028276</v>
      </c>
      <c r="F710" s="89">
        <v>20151211</v>
      </c>
      <c r="G710" s="88" t="s">
        <v>286</v>
      </c>
      <c r="H710" s="90">
        <v>113520</v>
      </c>
      <c r="I710" s="89">
        <v>360200</v>
      </c>
      <c r="J710" s="89">
        <v>360200</v>
      </c>
      <c r="K710" s="90">
        <v>113520</v>
      </c>
      <c r="L710" s="90">
        <v>0</v>
      </c>
      <c r="M710" s="91"/>
    </row>
    <row r="711" spans="1:13" x14ac:dyDescent="0.25">
      <c r="A711" s="87">
        <v>50</v>
      </c>
      <c r="B711" s="88">
        <v>41467000</v>
      </c>
      <c r="C711" s="88" t="s">
        <v>154</v>
      </c>
      <c r="D711" s="88">
        <v>79823569</v>
      </c>
      <c r="E711" s="88">
        <v>31146127</v>
      </c>
      <c r="F711" s="89">
        <v>20151211</v>
      </c>
      <c r="G711" s="88" t="s">
        <v>286</v>
      </c>
      <c r="H711" s="90">
        <v>13300</v>
      </c>
      <c r="I711" s="89">
        <v>360200</v>
      </c>
      <c r="J711" s="89">
        <v>360200</v>
      </c>
      <c r="K711" s="90">
        <v>13300</v>
      </c>
      <c r="L711" s="90">
        <v>0</v>
      </c>
      <c r="M711" s="91"/>
    </row>
    <row r="712" spans="1:13" x14ac:dyDescent="0.25">
      <c r="A712" s="87">
        <v>50</v>
      </c>
      <c r="B712" s="88">
        <v>44451498</v>
      </c>
      <c r="C712" s="88" t="s">
        <v>154</v>
      </c>
      <c r="D712" s="88">
        <v>1014289396</v>
      </c>
      <c r="E712" s="88">
        <v>32192052</v>
      </c>
      <c r="F712" s="89">
        <v>20151211</v>
      </c>
      <c r="G712" s="88" t="s">
        <v>286</v>
      </c>
      <c r="H712" s="90">
        <v>322175</v>
      </c>
      <c r="I712" s="89">
        <v>360200</v>
      </c>
      <c r="J712" s="89">
        <v>360200</v>
      </c>
      <c r="K712" s="90">
        <v>322175</v>
      </c>
      <c r="L712" s="90">
        <v>0</v>
      </c>
      <c r="M712" s="91"/>
    </row>
    <row r="713" spans="1:13" x14ac:dyDescent="0.25">
      <c r="A713" s="87">
        <v>50</v>
      </c>
      <c r="B713" s="88">
        <v>44802854</v>
      </c>
      <c r="C713" s="88" t="s">
        <v>154</v>
      </c>
      <c r="D713" s="88">
        <v>1022349829</v>
      </c>
      <c r="E713" s="88">
        <v>31248386</v>
      </c>
      <c r="F713" s="89">
        <v>20151211</v>
      </c>
      <c r="G713" s="88" t="s">
        <v>286</v>
      </c>
      <c r="H713" s="90">
        <v>5000</v>
      </c>
      <c r="I713" s="89">
        <v>121204</v>
      </c>
      <c r="J713" s="89">
        <v>270102</v>
      </c>
      <c r="K713" s="90">
        <v>5000</v>
      </c>
      <c r="L713" s="90">
        <v>0</v>
      </c>
      <c r="M713" s="91"/>
    </row>
    <row r="714" spans="1:13" x14ac:dyDescent="0.25">
      <c r="A714" s="87">
        <v>50</v>
      </c>
      <c r="B714" s="88">
        <v>46431374</v>
      </c>
      <c r="C714" s="88" t="s">
        <v>186</v>
      </c>
      <c r="D714" s="88">
        <v>1124034431</v>
      </c>
      <c r="E714" s="88">
        <v>30148817</v>
      </c>
      <c r="F714" s="89">
        <v>20151211</v>
      </c>
      <c r="G714" s="88" t="s">
        <v>286</v>
      </c>
      <c r="H714" s="90">
        <v>5000</v>
      </c>
      <c r="I714" s="89">
        <v>121204</v>
      </c>
      <c r="J714" s="89">
        <v>270102</v>
      </c>
      <c r="K714" s="90">
        <v>5000</v>
      </c>
      <c r="L714" s="90">
        <v>0</v>
      </c>
      <c r="M714" s="91"/>
    </row>
    <row r="715" spans="1:13" x14ac:dyDescent="0.25">
      <c r="A715" s="87">
        <v>50</v>
      </c>
      <c r="B715" s="88">
        <v>46439157</v>
      </c>
      <c r="C715" s="88" t="s">
        <v>154</v>
      </c>
      <c r="D715" s="88">
        <v>51752767</v>
      </c>
      <c r="E715" s="88">
        <v>6742942</v>
      </c>
      <c r="F715" s="89">
        <v>20151211</v>
      </c>
      <c r="G715" s="88" t="s">
        <v>286</v>
      </c>
      <c r="H715" s="90">
        <v>1616286.54</v>
      </c>
      <c r="I715" s="89">
        <v>350103</v>
      </c>
      <c r="J715" s="89">
        <v>350300</v>
      </c>
      <c r="K715" s="90">
        <v>1616286.54</v>
      </c>
      <c r="L715" s="90">
        <v>0</v>
      </c>
      <c r="M715" s="91"/>
    </row>
    <row r="716" spans="1:13" x14ac:dyDescent="0.25">
      <c r="A716" s="87">
        <v>50</v>
      </c>
      <c r="B716" s="88">
        <v>880110</v>
      </c>
      <c r="C716" s="88" t="s">
        <v>173</v>
      </c>
      <c r="D716" s="88">
        <v>52069376</v>
      </c>
      <c r="E716" s="88">
        <v>32089529</v>
      </c>
      <c r="F716" s="89">
        <v>20151214</v>
      </c>
      <c r="G716" s="88" t="s">
        <v>286</v>
      </c>
      <c r="H716" s="90">
        <v>90574</v>
      </c>
      <c r="I716" s="89">
        <v>121270</v>
      </c>
      <c r="J716" s="89">
        <v>190101</v>
      </c>
      <c r="K716" s="90">
        <v>90574</v>
      </c>
      <c r="L716" s="90">
        <v>0</v>
      </c>
      <c r="M716" s="91"/>
    </row>
    <row r="717" spans="1:13" x14ac:dyDescent="0.25">
      <c r="A717" s="87">
        <v>50</v>
      </c>
      <c r="B717" s="88">
        <v>880111</v>
      </c>
      <c r="C717" s="88" t="s">
        <v>173</v>
      </c>
      <c r="D717" s="88">
        <v>1049614057</v>
      </c>
      <c r="E717" s="88">
        <v>31245725</v>
      </c>
      <c r="F717" s="89">
        <v>20151214</v>
      </c>
      <c r="G717" s="88" t="s">
        <v>286</v>
      </c>
      <c r="H717" s="90">
        <v>5000</v>
      </c>
      <c r="I717" s="89">
        <v>121204</v>
      </c>
      <c r="J717" s="89">
        <v>270102</v>
      </c>
      <c r="K717" s="90">
        <v>5000</v>
      </c>
      <c r="L717" s="90">
        <v>0</v>
      </c>
      <c r="M717" s="91"/>
    </row>
    <row r="718" spans="1:13" x14ac:dyDescent="0.25">
      <c r="A718" s="87">
        <v>50</v>
      </c>
      <c r="B718" s="88">
        <v>880184</v>
      </c>
      <c r="C718" s="88" t="s">
        <v>173</v>
      </c>
      <c r="D718" s="88">
        <v>7170929</v>
      </c>
      <c r="E718" s="88">
        <v>31328588</v>
      </c>
      <c r="F718" s="89">
        <v>20151214</v>
      </c>
      <c r="G718" s="88" t="s">
        <v>286</v>
      </c>
      <c r="H718" s="90">
        <v>5000</v>
      </c>
      <c r="I718" s="89">
        <v>121204</v>
      </c>
      <c r="J718" s="89">
        <v>270102</v>
      </c>
      <c r="K718" s="90">
        <v>5000</v>
      </c>
      <c r="L718" s="90">
        <v>0</v>
      </c>
      <c r="M718" s="91"/>
    </row>
    <row r="719" spans="1:13" x14ac:dyDescent="0.25">
      <c r="A719" s="87">
        <v>50</v>
      </c>
      <c r="B719" s="88">
        <v>880185</v>
      </c>
      <c r="C719" s="88" t="s">
        <v>173</v>
      </c>
      <c r="D719" s="88">
        <v>1049629104</v>
      </c>
      <c r="E719" s="88">
        <v>31149814</v>
      </c>
      <c r="F719" s="89">
        <v>20151214</v>
      </c>
      <c r="G719" s="88" t="s">
        <v>286</v>
      </c>
      <c r="H719" s="90">
        <v>5000</v>
      </c>
      <c r="I719" s="89">
        <v>121204</v>
      </c>
      <c r="J719" s="89">
        <v>270102</v>
      </c>
      <c r="K719" s="90">
        <v>5000</v>
      </c>
      <c r="L719" s="90">
        <v>0</v>
      </c>
      <c r="M719" s="91"/>
    </row>
    <row r="720" spans="1:13" x14ac:dyDescent="0.25">
      <c r="A720" s="87">
        <v>50</v>
      </c>
      <c r="B720" s="88">
        <v>916464</v>
      </c>
      <c r="C720" s="88" t="s">
        <v>154</v>
      </c>
      <c r="D720" s="88">
        <v>1073159051</v>
      </c>
      <c r="E720" s="88">
        <v>31020592</v>
      </c>
      <c r="F720" s="89">
        <v>20151214</v>
      </c>
      <c r="G720" s="88" t="s">
        <v>286</v>
      </c>
      <c r="H720" s="90">
        <v>5000</v>
      </c>
      <c r="I720" s="89">
        <v>121204</v>
      </c>
      <c r="J720" s="89">
        <v>270102</v>
      </c>
      <c r="K720" s="90">
        <v>5000</v>
      </c>
      <c r="L720" s="90">
        <v>0</v>
      </c>
      <c r="M720" s="91"/>
    </row>
    <row r="721" spans="1:13" x14ac:dyDescent="0.25">
      <c r="A721" s="87">
        <v>50</v>
      </c>
      <c r="B721" s="88">
        <v>916467</v>
      </c>
      <c r="C721" s="88" t="s">
        <v>154</v>
      </c>
      <c r="D721" s="88">
        <v>52475433</v>
      </c>
      <c r="E721" s="88">
        <v>31238560</v>
      </c>
      <c r="F721" s="89">
        <v>20151214</v>
      </c>
      <c r="G721" s="88" t="s">
        <v>286</v>
      </c>
      <c r="H721" s="90">
        <v>5000</v>
      </c>
      <c r="I721" s="89">
        <v>121204</v>
      </c>
      <c r="J721" s="89">
        <v>270102</v>
      </c>
      <c r="K721" s="90">
        <v>5000</v>
      </c>
      <c r="L721" s="90">
        <v>0</v>
      </c>
      <c r="M721" s="91"/>
    </row>
    <row r="722" spans="1:13" x14ac:dyDescent="0.25">
      <c r="A722" s="87">
        <v>50</v>
      </c>
      <c r="B722" s="88">
        <v>916468</v>
      </c>
      <c r="C722" s="88" t="s">
        <v>154</v>
      </c>
      <c r="D722" s="88">
        <v>1053819761</v>
      </c>
      <c r="E722" s="88">
        <v>8858595</v>
      </c>
      <c r="F722" s="89">
        <v>20151214</v>
      </c>
      <c r="G722" s="88" t="s">
        <v>286</v>
      </c>
      <c r="H722" s="90">
        <v>5000</v>
      </c>
      <c r="I722" s="89">
        <v>121204</v>
      </c>
      <c r="J722" s="89">
        <v>270102</v>
      </c>
      <c r="K722" s="90">
        <v>5000</v>
      </c>
      <c r="L722" s="90">
        <v>0</v>
      </c>
      <c r="M722" s="91"/>
    </row>
    <row r="723" spans="1:13" x14ac:dyDescent="0.25">
      <c r="A723" s="87">
        <v>50</v>
      </c>
      <c r="B723" s="88">
        <v>916469</v>
      </c>
      <c r="C723" s="88" t="s">
        <v>154</v>
      </c>
      <c r="D723" s="88">
        <v>93385469</v>
      </c>
      <c r="E723" s="88">
        <v>31741962</v>
      </c>
      <c r="F723" s="89">
        <v>20151214</v>
      </c>
      <c r="G723" s="88" t="s">
        <v>286</v>
      </c>
      <c r="H723" s="90">
        <v>5000</v>
      </c>
      <c r="I723" s="89">
        <v>121204</v>
      </c>
      <c r="J723" s="89">
        <v>270102</v>
      </c>
      <c r="K723" s="90">
        <v>5000</v>
      </c>
      <c r="L723" s="90">
        <v>0</v>
      </c>
      <c r="M723" s="91"/>
    </row>
    <row r="724" spans="1:13" x14ac:dyDescent="0.25">
      <c r="A724" s="87">
        <v>50</v>
      </c>
      <c r="B724" s="88">
        <v>916470</v>
      </c>
      <c r="C724" s="88" t="s">
        <v>154</v>
      </c>
      <c r="D724" s="88">
        <v>1107068435</v>
      </c>
      <c r="E724" s="88">
        <v>30154080</v>
      </c>
      <c r="F724" s="89">
        <v>20151214</v>
      </c>
      <c r="G724" s="88" t="s">
        <v>286</v>
      </c>
      <c r="H724" s="90">
        <v>5000</v>
      </c>
      <c r="I724" s="89">
        <v>121204</v>
      </c>
      <c r="J724" s="89">
        <v>270102</v>
      </c>
      <c r="K724" s="90">
        <v>5000</v>
      </c>
      <c r="L724" s="90">
        <v>0</v>
      </c>
      <c r="M724" s="91"/>
    </row>
    <row r="725" spans="1:13" x14ac:dyDescent="0.25">
      <c r="A725" s="87">
        <v>50</v>
      </c>
      <c r="B725" s="88">
        <v>916471</v>
      </c>
      <c r="C725" s="88" t="s">
        <v>154</v>
      </c>
      <c r="D725" s="88">
        <v>17342096</v>
      </c>
      <c r="E725" s="88">
        <v>31159278</v>
      </c>
      <c r="F725" s="89">
        <v>20151214</v>
      </c>
      <c r="G725" s="88" t="s">
        <v>286</v>
      </c>
      <c r="H725" s="90">
        <v>5000</v>
      </c>
      <c r="I725" s="89">
        <v>121204</v>
      </c>
      <c r="J725" s="89">
        <v>270102</v>
      </c>
      <c r="K725" s="90">
        <v>5000</v>
      </c>
      <c r="L725" s="90">
        <v>0</v>
      </c>
      <c r="M725" s="91"/>
    </row>
    <row r="726" spans="1:13" x14ac:dyDescent="0.25">
      <c r="A726" s="87">
        <v>50</v>
      </c>
      <c r="B726" s="88">
        <v>916474</v>
      </c>
      <c r="C726" s="88" t="s">
        <v>154</v>
      </c>
      <c r="D726" s="88">
        <v>1070609576</v>
      </c>
      <c r="E726" s="88">
        <v>31055464</v>
      </c>
      <c r="F726" s="89">
        <v>20151214</v>
      </c>
      <c r="G726" s="88" t="s">
        <v>286</v>
      </c>
      <c r="H726" s="90">
        <v>5000</v>
      </c>
      <c r="I726" s="89">
        <v>121204</v>
      </c>
      <c r="J726" s="89">
        <v>270102</v>
      </c>
      <c r="K726" s="90">
        <v>5000</v>
      </c>
      <c r="L726" s="90">
        <v>0</v>
      </c>
      <c r="M726" s="91"/>
    </row>
    <row r="727" spans="1:13" x14ac:dyDescent="0.25">
      <c r="A727" s="87">
        <v>50</v>
      </c>
      <c r="B727" s="88">
        <v>916481</v>
      </c>
      <c r="C727" s="88" t="s">
        <v>154</v>
      </c>
      <c r="D727" s="88">
        <v>71194352</v>
      </c>
      <c r="E727" s="88">
        <v>32140610</v>
      </c>
      <c r="F727" s="89">
        <v>20151214</v>
      </c>
      <c r="G727" s="88" t="s">
        <v>286</v>
      </c>
      <c r="H727" s="90">
        <v>5000</v>
      </c>
      <c r="I727" s="89">
        <v>121204</v>
      </c>
      <c r="J727" s="89">
        <v>270102</v>
      </c>
      <c r="K727" s="90">
        <v>5000</v>
      </c>
      <c r="L727" s="90">
        <v>0</v>
      </c>
      <c r="M727" s="91"/>
    </row>
    <row r="728" spans="1:13" x14ac:dyDescent="0.25">
      <c r="A728" s="87">
        <v>50</v>
      </c>
      <c r="B728" s="88">
        <v>916483</v>
      </c>
      <c r="C728" s="88" t="s">
        <v>154</v>
      </c>
      <c r="D728" s="88">
        <v>1098685806</v>
      </c>
      <c r="E728" s="88">
        <v>31535033</v>
      </c>
      <c r="F728" s="89">
        <v>20151214</v>
      </c>
      <c r="G728" s="88" t="s">
        <v>286</v>
      </c>
      <c r="H728" s="90">
        <v>5000</v>
      </c>
      <c r="I728" s="89">
        <v>121204</v>
      </c>
      <c r="J728" s="89">
        <v>270102</v>
      </c>
      <c r="K728" s="90">
        <v>5000</v>
      </c>
      <c r="L728" s="90">
        <v>0</v>
      </c>
      <c r="M728" s="91"/>
    </row>
    <row r="729" spans="1:13" x14ac:dyDescent="0.25">
      <c r="A729" s="87">
        <v>50</v>
      </c>
      <c r="B729" s="88">
        <v>1212770</v>
      </c>
      <c r="C729" s="88" t="s">
        <v>183</v>
      </c>
      <c r="D729" s="88">
        <v>16473517</v>
      </c>
      <c r="E729" s="88">
        <v>2413359</v>
      </c>
      <c r="F729" s="89">
        <v>20151214</v>
      </c>
      <c r="G729" s="88" t="s">
        <v>286</v>
      </c>
      <c r="H729" s="90">
        <v>500000</v>
      </c>
      <c r="I729" s="89">
        <v>121275</v>
      </c>
      <c r="J729" s="89">
        <v>150112</v>
      </c>
      <c r="K729" s="90">
        <v>500000</v>
      </c>
      <c r="L729" s="90">
        <v>0</v>
      </c>
      <c r="M729" s="91"/>
    </row>
    <row r="730" spans="1:13" x14ac:dyDescent="0.25">
      <c r="A730" s="87">
        <v>50</v>
      </c>
      <c r="B730" s="88">
        <v>1212875</v>
      </c>
      <c r="C730" s="88" t="s">
        <v>183</v>
      </c>
      <c r="D730" s="88">
        <v>2486529</v>
      </c>
      <c r="E730" s="88">
        <v>2422367</v>
      </c>
      <c r="F730" s="89">
        <v>20151214</v>
      </c>
      <c r="G730" s="88" t="s">
        <v>286</v>
      </c>
      <c r="H730" s="90">
        <v>3550000</v>
      </c>
      <c r="I730" s="89">
        <v>121255</v>
      </c>
      <c r="J730" s="89">
        <v>170101</v>
      </c>
      <c r="K730" s="90">
        <v>3550000</v>
      </c>
      <c r="L730" s="90">
        <v>0</v>
      </c>
      <c r="M730" s="91"/>
    </row>
    <row r="731" spans="1:13" x14ac:dyDescent="0.25">
      <c r="A731" s="87"/>
      <c r="B731" s="88"/>
      <c r="C731" s="88"/>
      <c r="D731" s="88"/>
      <c r="E731" s="88"/>
      <c r="F731" s="89">
        <v>20151214</v>
      </c>
      <c r="G731" s="88" t="s">
        <v>287</v>
      </c>
      <c r="H731" s="90"/>
      <c r="I731" s="89"/>
      <c r="J731" s="89">
        <v>0</v>
      </c>
      <c r="K731" s="90">
        <v>0</v>
      </c>
      <c r="L731" s="90">
        <v>692787618.79999995</v>
      </c>
      <c r="M731" s="91"/>
    </row>
    <row r="732" spans="1:13" x14ac:dyDescent="0.25">
      <c r="A732" s="87">
        <v>50</v>
      </c>
      <c r="B732" s="88">
        <v>1267418</v>
      </c>
      <c r="C732" s="88" t="s">
        <v>180</v>
      </c>
      <c r="D732" s="88">
        <v>800104062</v>
      </c>
      <c r="E732" s="88">
        <v>2746558</v>
      </c>
      <c r="F732" s="89">
        <v>20151214</v>
      </c>
      <c r="G732" s="88" t="s">
        <v>286</v>
      </c>
      <c r="H732" s="90">
        <v>13138.77</v>
      </c>
      <c r="I732" s="89">
        <v>220101</v>
      </c>
      <c r="J732" s="89">
        <v>220101</v>
      </c>
      <c r="K732" s="90">
        <v>13138.77</v>
      </c>
      <c r="L732" s="90">
        <v>0</v>
      </c>
      <c r="M732" s="91"/>
    </row>
    <row r="733" spans="1:13" x14ac:dyDescent="0.25">
      <c r="A733" s="87">
        <v>50</v>
      </c>
      <c r="B733" s="88">
        <v>1267419</v>
      </c>
      <c r="C733" s="88" t="s">
        <v>180</v>
      </c>
      <c r="D733" s="88">
        <v>800104062</v>
      </c>
      <c r="E733" s="88">
        <v>2746558</v>
      </c>
      <c r="F733" s="89">
        <v>20151214</v>
      </c>
      <c r="G733" s="88" t="s">
        <v>286</v>
      </c>
      <c r="H733" s="90">
        <v>48185.95</v>
      </c>
      <c r="I733" s="89">
        <v>410400</v>
      </c>
      <c r="J733" s="89">
        <v>410400</v>
      </c>
      <c r="K733" s="90">
        <v>48185.95</v>
      </c>
      <c r="L733" s="90">
        <v>0</v>
      </c>
      <c r="M733" s="91"/>
    </row>
    <row r="734" spans="1:13" x14ac:dyDescent="0.25">
      <c r="A734" s="87">
        <v>50</v>
      </c>
      <c r="B734" s="88">
        <v>1486741</v>
      </c>
      <c r="C734" s="88" t="s">
        <v>180</v>
      </c>
      <c r="D734" s="88">
        <v>800104062</v>
      </c>
      <c r="E734" s="88">
        <v>2746558</v>
      </c>
      <c r="F734" s="89">
        <v>20151214</v>
      </c>
      <c r="G734" s="88" t="s">
        <v>286</v>
      </c>
      <c r="H734" s="90">
        <v>106649</v>
      </c>
      <c r="I734" s="89">
        <v>270242</v>
      </c>
      <c r="J734" s="89">
        <v>410101</v>
      </c>
      <c r="K734" s="90">
        <v>106649</v>
      </c>
      <c r="L734" s="90">
        <v>0</v>
      </c>
      <c r="M734" s="91"/>
    </row>
    <row r="735" spans="1:13" x14ac:dyDescent="0.25">
      <c r="A735" s="87">
        <v>50</v>
      </c>
      <c r="B735" s="88">
        <v>1516384</v>
      </c>
      <c r="C735" s="88" t="s">
        <v>170</v>
      </c>
      <c r="D735" s="88">
        <v>43104020</v>
      </c>
      <c r="E735" s="88">
        <v>31083380</v>
      </c>
      <c r="F735" s="89">
        <v>20151214</v>
      </c>
      <c r="G735" s="88" t="s">
        <v>286</v>
      </c>
      <c r="H735" s="90">
        <v>400</v>
      </c>
      <c r="I735" s="89">
        <v>190101</v>
      </c>
      <c r="J735" s="89">
        <v>190101</v>
      </c>
      <c r="K735" s="90">
        <v>400</v>
      </c>
      <c r="L735" s="90">
        <v>0</v>
      </c>
      <c r="M735" s="91"/>
    </row>
    <row r="736" spans="1:13" x14ac:dyDescent="0.25">
      <c r="A736" s="87">
        <v>50</v>
      </c>
      <c r="B736" s="88">
        <v>1516554</v>
      </c>
      <c r="C736" s="88" t="s">
        <v>170</v>
      </c>
      <c r="D736" s="88">
        <v>43979241</v>
      </c>
      <c r="E736" s="88">
        <v>30173757</v>
      </c>
      <c r="F736" s="89">
        <v>20151214</v>
      </c>
      <c r="G736" s="88" t="s">
        <v>286</v>
      </c>
      <c r="H736" s="90">
        <v>400</v>
      </c>
      <c r="I736" s="89">
        <v>190101</v>
      </c>
      <c r="J736" s="89">
        <v>190101</v>
      </c>
      <c r="K736" s="90">
        <v>400</v>
      </c>
      <c r="L736" s="90">
        <v>0</v>
      </c>
      <c r="M736" s="91"/>
    </row>
    <row r="737" spans="1:13" x14ac:dyDescent="0.25">
      <c r="A737" s="87">
        <v>50</v>
      </c>
      <c r="B737" s="88">
        <v>1597060</v>
      </c>
      <c r="C737" s="88" t="s">
        <v>171</v>
      </c>
      <c r="D737" s="88">
        <v>67020609</v>
      </c>
      <c r="E737" s="88">
        <v>4315800</v>
      </c>
      <c r="F737" s="89">
        <v>20151214</v>
      </c>
      <c r="G737" s="88" t="s">
        <v>286</v>
      </c>
      <c r="H737" s="90">
        <v>67932</v>
      </c>
      <c r="I737" s="89">
        <v>360200</v>
      </c>
      <c r="J737" s="89">
        <v>360200</v>
      </c>
      <c r="K737" s="90">
        <v>67932</v>
      </c>
      <c r="L737" s="90">
        <v>0</v>
      </c>
      <c r="M737" s="91"/>
    </row>
    <row r="738" spans="1:13" x14ac:dyDescent="0.25">
      <c r="A738" s="87">
        <v>50</v>
      </c>
      <c r="B738" s="88">
        <v>1597061</v>
      </c>
      <c r="C738" s="88" t="s">
        <v>171</v>
      </c>
      <c r="D738" s="88">
        <v>66849167</v>
      </c>
      <c r="E738" s="88">
        <v>4315800</v>
      </c>
      <c r="F738" s="89">
        <v>20151214</v>
      </c>
      <c r="G738" s="88" t="s">
        <v>286</v>
      </c>
      <c r="H738" s="90">
        <v>232704</v>
      </c>
      <c r="I738" s="89">
        <v>360200</v>
      </c>
      <c r="J738" s="89">
        <v>360200</v>
      </c>
      <c r="K738" s="90">
        <v>232704</v>
      </c>
      <c r="L738" s="90">
        <v>0</v>
      </c>
      <c r="M738" s="91"/>
    </row>
    <row r="739" spans="1:13" x14ac:dyDescent="0.25">
      <c r="A739" s="87">
        <v>50</v>
      </c>
      <c r="B739" s="88">
        <v>1628986</v>
      </c>
      <c r="C739" s="88" t="s">
        <v>178</v>
      </c>
      <c r="D739" s="88">
        <v>29157743</v>
      </c>
      <c r="E739" s="88">
        <v>31541246</v>
      </c>
      <c r="F739" s="89">
        <v>20151214</v>
      </c>
      <c r="G739" s="88" t="s">
        <v>286</v>
      </c>
      <c r="H739" s="90">
        <v>5000</v>
      </c>
      <c r="I739" s="89">
        <v>121204</v>
      </c>
      <c r="J739" s="89">
        <v>270102</v>
      </c>
      <c r="K739" s="90">
        <v>5000</v>
      </c>
      <c r="L739" s="90">
        <v>0</v>
      </c>
      <c r="M739" s="91"/>
    </row>
    <row r="740" spans="1:13" x14ac:dyDescent="0.25">
      <c r="A740" s="87">
        <v>50</v>
      </c>
      <c r="B740" s="88">
        <v>1654593</v>
      </c>
      <c r="C740" s="88" t="s">
        <v>43</v>
      </c>
      <c r="D740" s="88">
        <v>79457120</v>
      </c>
      <c r="E740" s="88">
        <v>31034936</v>
      </c>
      <c r="F740" s="89">
        <v>20151214</v>
      </c>
      <c r="G740" s="88" t="s">
        <v>286</v>
      </c>
      <c r="H740" s="90">
        <v>5000</v>
      </c>
      <c r="I740" s="89">
        <v>360200</v>
      </c>
      <c r="J740" s="89">
        <v>360200</v>
      </c>
      <c r="K740" s="90">
        <v>5000</v>
      </c>
      <c r="L740" s="90">
        <v>0</v>
      </c>
      <c r="M740" s="91"/>
    </row>
    <row r="741" spans="1:13" x14ac:dyDescent="0.25">
      <c r="A741" s="87">
        <v>50</v>
      </c>
      <c r="B741" s="88">
        <v>1746370</v>
      </c>
      <c r="C741" s="88" t="s">
        <v>181</v>
      </c>
      <c r="D741" s="88">
        <v>1055479322</v>
      </c>
      <c r="E741" s="88">
        <v>31361082</v>
      </c>
      <c r="F741" s="89">
        <v>20151214</v>
      </c>
      <c r="G741" s="88" t="s">
        <v>286</v>
      </c>
      <c r="H741" s="90">
        <v>166014</v>
      </c>
      <c r="I741" s="89">
        <v>360200</v>
      </c>
      <c r="J741" s="89">
        <v>360200</v>
      </c>
      <c r="K741" s="90">
        <v>166014</v>
      </c>
      <c r="L741" s="90">
        <v>0</v>
      </c>
      <c r="M741" s="91"/>
    </row>
    <row r="742" spans="1:13" x14ac:dyDescent="0.25">
      <c r="A742" s="87">
        <v>50</v>
      </c>
      <c r="B742" s="88">
        <v>1746371</v>
      </c>
      <c r="C742" s="88" t="s">
        <v>181</v>
      </c>
      <c r="D742" s="88">
        <v>25059988</v>
      </c>
      <c r="E742" s="88">
        <v>31135947</v>
      </c>
      <c r="F742" s="89">
        <v>20151214</v>
      </c>
      <c r="G742" s="88" t="s">
        <v>286</v>
      </c>
      <c r="H742" s="90">
        <v>105315</v>
      </c>
      <c r="I742" s="89">
        <v>360200</v>
      </c>
      <c r="J742" s="89">
        <v>360200</v>
      </c>
      <c r="K742" s="90">
        <v>105315</v>
      </c>
      <c r="L742" s="90">
        <v>0</v>
      </c>
      <c r="M742" s="91"/>
    </row>
    <row r="743" spans="1:13" x14ac:dyDescent="0.25">
      <c r="A743" s="87">
        <v>50</v>
      </c>
      <c r="B743" s="88">
        <v>1746372</v>
      </c>
      <c r="C743" s="88" t="s">
        <v>181</v>
      </c>
      <c r="D743" s="88">
        <v>25058988</v>
      </c>
      <c r="E743" s="88">
        <v>31135947</v>
      </c>
      <c r="F743" s="89">
        <v>20151214</v>
      </c>
      <c r="G743" s="88" t="s">
        <v>286</v>
      </c>
      <c r="H743" s="90">
        <v>176630</v>
      </c>
      <c r="I743" s="89">
        <v>360200</v>
      </c>
      <c r="J743" s="89">
        <v>360200</v>
      </c>
      <c r="K743" s="90">
        <v>176630</v>
      </c>
      <c r="L743" s="90">
        <v>0</v>
      </c>
      <c r="M743" s="91"/>
    </row>
    <row r="744" spans="1:13" x14ac:dyDescent="0.25">
      <c r="A744" s="87">
        <v>50</v>
      </c>
      <c r="B744" s="88">
        <v>1746374</v>
      </c>
      <c r="C744" s="88" t="s">
        <v>181</v>
      </c>
      <c r="D744" s="88">
        <v>10242793</v>
      </c>
      <c r="E744" s="88">
        <v>31463106</v>
      </c>
      <c r="F744" s="89">
        <v>20151214</v>
      </c>
      <c r="G744" s="88" t="s">
        <v>286</v>
      </c>
      <c r="H744" s="90">
        <v>97064</v>
      </c>
      <c r="I744" s="89">
        <v>360200</v>
      </c>
      <c r="J744" s="89">
        <v>360200</v>
      </c>
      <c r="K744" s="90">
        <v>97064</v>
      </c>
      <c r="L744" s="90">
        <v>0</v>
      </c>
      <c r="M744" s="91"/>
    </row>
    <row r="745" spans="1:13" x14ac:dyDescent="0.25">
      <c r="A745" s="87">
        <v>50</v>
      </c>
      <c r="B745" s="88">
        <v>1781832</v>
      </c>
      <c r="C745" s="88" t="s">
        <v>171</v>
      </c>
      <c r="D745" s="88">
        <v>1144048318</v>
      </c>
      <c r="E745" s="88">
        <v>31836212</v>
      </c>
      <c r="F745" s="89">
        <v>20151214</v>
      </c>
      <c r="G745" s="88" t="s">
        <v>286</v>
      </c>
      <c r="H745" s="90">
        <v>5000</v>
      </c>
      <c r="I745" s="89">
        <v>121204</v>
      </c>
      <c r="J745" s="89">
        <v>270102</v>
      </c>
      <c r="K745" s="90">
        <v>5000</v>
      </c>
      <c r="L745" s="90">
        <v>0</v>
      </c>
      <c r="M745" s="91"/>
    </row>
    <row r="746" spans="1:13" x14ac:dyDescent="0.25">
      <c r="A746" s="87">
        <v>50</v>
      </c>
      <c r="B746" s="88">
        <v>1789054</v>
      </c>
      <c r="C746" s="88" t="s">
        <v>197</v>
      </c>
      <c r="D746" s="88">
        <v>38791023</v>
      </c>
      <c r="E746" s="88">
        <v>31770561</v>
      </c>
      <c r="F746" s="89">
        <v>20151214</v>
      </c>
      <c r="G746" s="88" t="s">
        <v>286</v>
      </c>
      <c r="H746" s="90">
        <v>226900</v>
      </c>
      <c r="I746" s="89">
        <v>270108</v>
      </c>
      <c r="J746" s="89">
        <v>270108</v>
      </c>
      <c r="K746" s="90">
        <v>226900</v>
      </c>
      <c r="L746" s="90">
        <v>0</v>
      </c>
      <c r="M746" s="91"/>
    </row>
    <row r="747" spans="1:13" x14ac:dyDescent="0.25">
      <c r="A747" s="87">
        <v>50</v>
      </c>
      <c r="B747" s="88">
        <v>1872914</v>
      </c>
      <c r="C747" s="88" t="s">
        <v>193</v>
      </c>
      <c r="D747" s="88">
        <v>900268092</v>
      </c>
      <c r="E747" s="88">
        <v>6346896</v>
      </c>
      <c r="F747" s="89">
        <v>20151214</v>
      </c>
      <c r="G747" s="88" t="s">
        <v>286</v>
      </c>
      <c r="H747" s="92">
        <v>116416.8</v>
      </c>
      <c r="I747" s="89">
        <v>27090505</v>
      </c>
      <c r="J747" s="89">
        <v>150105</v>
      </c>
      <c r="K747" s="90">
        <v>116416.8</v>
      </c>
      <c r="L747" s="90">
        <v>0</v>
      </c>
      <c r="M747" s="91"/>
    </row>
    <row r="748" spans="1:13" x14ac:dyDescent="0.25">
      <c r="A748" s="87">
        <v>50</v>
      </c>
      <c r="B748" s="88">
        <v>1898580</v>
      </c>
      <c r="C748" s="88" t="s">
        <v>172</v>
      </c>
      <c r="D748" s="88">
        <v>1079409176</v>
      </c>
      <c r="E748" s="88">
        <v>31644974</v>
      </c>
      <c r="F748" s="89">
        <v>20151214</v>
      </c>
      <c r="G748" s="88" t="s">
        <v>286</v>
      </c>
      <c r="H748" s="90">
        <v>5000</v>
      </c>
      <c r="I748" s="89">
        <v>121204</v>
      </c>
      <c r="J748" s="89">
        <v>270102</v>
      </c>
      <c r="K748" s="90">
        <v>5000</v>
      </c>
      <c r="L748" s="90">
        <v>0</v>
      </c>
      <c r="M748" s="91"/>
    </row>
    <row r="749" spans="1:13" x14ac:dyDescent="0.25">
      <c r="A749" s="87">
        <v>50</v>
      </c>
      <c r="B749" s="88">
        <v>1915754</v>
      </c>
      <c r="C749" s="88" t="s">
        <v>171</v>
      </c>
      <c r="D749" s="88">
        <v>31928003</v>
      </c>
      <c r="E749" s="88">
        <v>4315800</v>
      </c>
      <c r="F749" s="89">
        <v>20151214</v>
      </c>
      <c r="G749" s="88" t="s">
        <v>286</v>
      </c>
      <c r="H749" s="90">
        <v>42842</v>
      </c>
      <c r="I749" s="89">
        <v>360200</v>
      </c>
      <c r="J749" s="89">
        <v>360200</v>
      </c>
      <c r="K749" s="90">
        <v>42842</v>
      </c>
      <c r="L749" s="90">
        <v>0</v>
      </c>
      <c r="M749" s="91"/>
    </row>
    <row r="750" spans="1:13" x14ac:dyDescent="0.25">
      <c r="A750" s="87">
        <v>50</v>
      </c>
      <c r="B750" s="88">
        <v>1918461</v>
      </c>
      <c r="C750" s="88" t="s">
        <v>179</v>
      </c>
      <c r="D750" s="88">
        <v>37864074</v>
      </c>
      <c r="E750" s="88">
        <v>6196501</v>
      </c>
      <c r="F750" s="89">
        <v>20151214</v>
      </c>
      <c r="G750" s="88" t="s">
        <v>286</v>
      </c>
      <c r="H750" s="90">
        <v>223930</v>
      </c>
      <c r="I750" s="89">
        <v>270108</v>
      </c>
      <c r="J750" s="89">
        <v>270108</v>
      </c>
      <c r="K750" s="90">
        <v>223930</v>
      </c>
      <c r="L750" s="90">
        <v>0</v>
      </c>
      <c r="M750" s="91"/>
    </row>
    <row r="751" spans="1:13" x14ac:dyDescent="0.25">
      <c r="A751" s="87">
        <v>50</v>
      </c>
      <c r="B751" s="88">
        <v>1983100</v>
      </c>
      <c r="C751" s="88" t="s">
        <v>154</v>
      </c>
      <c r="D751" s="88">
        <v>41785400</v>
      </c>
      <c r="E751" s="88">
        <v>2445960</v>
      </c>
      <c r="F751" s="89">
        <v>20151214</v>
      </c>
      <c r="G751" s="88" t="s">
        <v>286</v>
      </c>
      <c r="H751" s="90">
        <v>500000</v>
      </c>
      <c r="I751" s="89">
        <v>131401</v>
      </c>
      <c r="J751" s="89">
        <v>131401</v>
      </c>
      <c r="K751" s="90">
        <v>500000</v>
      </c>
      <c r="L751" s="90">
        <v>0</v>
      </c>
      <c r="M751" s="91"/>
    </row>
    <row r="752" spans="1:13" x14ac:dyDescent="0.25">
      <c r="A752" s="87">
        <v>50</v>
      </c>
      <c r="B752" s="88">
        <v>2004187</v>
      </c>
      <c r="C752" s="88" t="s">
        <v>177</v>
      </c>
      <c r="D752" s="88">
        <v>8000040184</v>
      </c>
      <c r="E752" s="88">
        <v>31025610</v>
      </c>
      <c r="F752" s="89">
        <v>20151214</v>
      </c>
      <c r="G752" s="88" t="s">
        <v>286</v>
      </c>
      <c r="H752" s="90">
        <v>76231</v>
      </c>
      <c r="I752" s="89">
        <v>270209</v>
      </c>
      <c r="J752" s="89">
        <v>130101</v>
      </c>
      <c r="K752" s="90">
        <v>76231</v>
      </c>
      <c r="L752" s="90">
        <v>0</v>
      </c>
      <c r="M752" s="91"/>
    </row>
    <row r="753" spans="1:13" x14ac:dyDescent="0.25">
      <c r="A753" s="87">
        <v>50</v>
      </c>
      <c r="B753" s="88">
        <v>2086087</v>
      </c>
      <c r="C753" s="88" t="s">
        <v>195</v>
      </c>
      <c r="D753" s="88">
        <v>19145718</v>
      </c>
      <c r="E753" s="88">
        <v>30071769</v>
      </c>
      <c r="F753" s="89">
        <v>20151214</v>
      </c>
      <c r="G753" s="88" t="s">
        <v>286</v>
      </c>
      <c r="H753" s="90">
        <v>2142400</v>
      </c>
      <c r="I753" s="89">
        <v>121275</v>
      </c>
      <c r="J753" s="89">
        <v>150112</v>
      </c>
      <c r="K753" s="90">
        <v>2142400</v>
      </c>
      <c r="L753" s="90">
        <v>0</v>
      </c>
      <c r="M753" s="91"/>
    </row>
    <row r="754" spans="1:13" x14ac:dyDescent="0.25">
      <c r="A754" s="87">
        <v>50</v>
      </c>
      <c r="B754" s="88">
        <v>2086680</v>
      </c>
      <c r="C754" s="88" t="s">
        <v>164</v>
      </c>
      <c r="D754" s="88">
        <v>1064996881</v>
      </c>
      <c r="E754" s="88">
        <v>31066321</v>
      </c>
      <c r="F754" s="89">
        <v>20151214</v>
      </c>
      <c r="G754" s="88" t="s">
        <v>286</v>
      </c>
      <c r="H754" s="90">
        <v>5000</v>
      </c>
      <c r="I754" s="89">
        <v>270214</v>
      </c>
      <c r="J754" s="89">
        <v>270102</v>
      </c>
      <c r="K754" s="90">
        <v>5000</v>
      </c>
      <c r="L754" s="90">
        <v>0</v>
      </c>
      <c r="M754" s="91"/>
    </row>
    <row r="755" spans="1:13" x14ac:dyDescent="0.25">
      <c r="A755" s="87">
        <v>50</v>
      </c>
      <c r="B755" s="88">
        <v>2086681</v>
      </c>
      <c r="C755" s="88" t="s">
        <v>164</v>
      </c>
      <c r="D755" s="88">
        <v>1067916658</v>
      </c>
      <c r="E755" s="88">
        <v>31561675</v>
      </c>
      <c r="F755" s="89">
        <v>20151214</v>
      </c>
      <c r="G755" s="88" t="s">
        <v>286</v>
      </c>
      <c r="H755" s="90">
        <v>5000</v>
      </c>
      <c r="I755" s="89">
        <v>270214</v>
      </c>
      <c r="J755" s="89">
        <v>270102</v>
      </c>
      <c r="K755" s="90">
        <v>5000</v>
      </c>
      <c r="L755" s="90">
        <v>0</v>
      </c>
      <c r="M755" s="91"/>
    </row>
    <row r="756" spans="1:13" x14ac:dyDescent="0.25">
      <c r="A756" s="87">
        <v>50</v>
      </c>
      <c r="B756" s="88">
        <v>2092150</v>
      </c>
      <c r="C756" s="88" t="s">
        <v>165</v>
      </c>
      <c r="D756" s="88">
        <v>34529121</v>
      </c>
      <c r="E756" s="88">
        <v>8320186</v>
      </c>
      <c r="F756" s="89">
        <v>20151214</v>
      </c>
      <c r="G756" s="88" t="s">
        <v>286</v>
      </c>
      <c r="H756" s="90">
        <v>22852</v>
      </c>
      <c r="I756" s="89">
        <v>290200</v>
      </c>
      <c r="J756" s="89">
        <v>290200</v>
      </c>
      <c r="K756" s="90">
        <v>22852</v>
      </c>
      <c r="L756" s="90">
        <v>0</v>
      </c>
      <c r="M756" s="91"/>
    </row>
    <row r="757" spans="1:13" x14ac:dyDescent="0.25">
      <c r="A757" s="87">
        <v>50</v>
      </c>
      <c r="B757" s="88">
        <v>2118895</v>
      </c>
      <c r="C757" s="88" t="s">
        <v>196</v>
      </c>
      <c r="D757" s="88">
        <v>80826132</v>
      </c>
      <c r="E757" s="88">
        <v>5462323</v>
      </c>
      <c r="F757" s="89">
        <v>20151214</v>
      </c>
      <c r="G757" s="88" t="s">
        <v>286</v>
      </c>
      <c r="H757" s="90">
        <v>483000</v>
      </c>
      <c r="I757" s="89">
        <v>360200</v>
      </c>
      <c r="J757" s="89">
        <v>360200</v>
      </c>
      <c r="K757" s="90">
        <v>483000</v>
      </c>
      <c r="L757" s="90">
        <v>0</v>
      </c>
      <c r="M757" s="91"/>
    </row>
    <row r="758" spans="1:13" x14ac:dyDescent="0.25">
      <c r="A758" s="87">
        <v>50</v>
      </c>
      <c r="B758" s="88">
        <v>2192563</v>
      </c>
      <c r="C758" s="88" t="s">
        <v>154</v>
      </c>
      <c r="D758" s="88">
        <v>78019949</v>
      </c>
      <c r="E758" s="88">
        <v>2570477</v>
      </c>
      <c r="F758" s="89">
        <v>20151214</v>
      </c>
      <c r="G758" s="88" t="s">
        <v>286</v>
      </c>
      <c r="H758" s="90">
        <v>8160000</v>
      </c>
      <c r="I758" s="89">
        <v>121225</v>
      </c>
      <c r="J758" s="89">
        <v>250101</v>
      </c>
      <c r="K758" s="90">
        <v>8160000</v>
      </c>
      <c r="L758" s="90">
        <v>0</v>
      </c>
      <c r="M758" s="91"/>
    </row>
    <row r="759" spans="1:13" x14ac:dyDescent="0.25">
      <c r="A759" s="87">
        <v>50</v>
      </c>
      <c r="B759" s="88">
        <v>2209890</v>
      </c>
      <c r="C759" s="88" t="s">
        <v>171</v>
      </c>
      <c r="D759" s="88">
        <v>1112458538</v>
      </c>
      <c r="E759" s="88">
        <v>3341106</v>
      </c>
      <c r="F759" s="89">
        <v>20151214</v>
      </c>
      <c r="G759" s="88" t="s">
        <v>286</v>
      </c>
      <c r="H759" s="90">
        <v>29000</v>
      </c>
      <c r="I759" s="89">
        <v>360200</v>
      </c>
      <c r="J759" s="89">
        <v>360200</v>
      </c>
      <c r="K759" s="90">
        <v>29000</v>
      </c>
      <c r="L759" s="90">
        <v>0</v>
      </c>
      <c r="M759" s="91"/>
    </row>
    <row r="760" spans="1:13" x14ac:dyDescent="0.25">
      <c r="A760" s="87">
        <v>50</v>
      </c>
      <c r="B760" s="88">
        <v>2244273</v>
      </c>
      <c r="C760" s="88" t="s">
        <v>159</v>
      </c>
      <c r="D760" s="88">
        <v>13571760</v>
      </c>
      <c r="E760" s="88">
        <v>30146196</v>
      </c>
      <c r="F760" s="89">
        <v>20151214</v>
      </c>
      <c r="G760" s="88" t="s">
        <v>286</v>
      </c>
      <c r="H760" s="90">
        <v>5000</v>
      </c>
      <c r="I760" s="89">
        <v>121204</v>
      </c>
      <c r="J760" s="89">
        <v>270102</v>
      </c>
      <c r="K760" s="90">
        <v>5000</v>
      </c>
      <c r="L760" s="90">
        <v>0</v>
      </c>
      <c r="M760" s="91"/>
    </row>
    <row r="761" spans="1:13" x14ac:dyDescent="0.25">
      <c r="A761" s="87">
        <v>50</v>
      </c>
      <c r="B761" s="88">
        <v>2244274</v>
      </c>
      <c r="C761" s="88" t="s">
        <v>159</v>
      </c>
      <c r="D761" s="88">
        <v>8001307386</v>
      </c>
      <c r="E761" s="88">
        <v>31325988</v>
      </c>
      <c r="F761" s="89">
        <v>20151214</v>
      </c>
      <c r="G761" s="88" t="s">
        <v>286</v>
      </c>
      <c r="H761" s="92">
        <v>423615.73</v>
      </c>
      <c r="I761" s="89">
        <v>27090503</v>
      </c>
      <c r="J761" s="89">
        <v>150103</v>
      </c>
      <c r="K761" s="90">
        <v>423615.73</v>
      </c>
      <c r="L761" s="90">
        <v>0</v>
      </c>
      <c r="M761" s="91"/>
    </row>
    <row r="762" spans="1:13" x14ac:dyDescent="0.25">
      <c r="A762" s="87">
        <v>50</v>
      </c>
      <c r="B762" s="88">
        <v>2244275</v>
      </c>
      <c r="C762" s="88" t="s">
        <v>159</v>
      </c>
      <c r="D762" s="88">
        <v>8001307386</v>
      </c>
      <c r="E762" s="88">
        <v>31325988</v>
      </c>
      <c r="F762" s="89">
        <v>20151214</v>
      </c>
      <c r="G762" s="88" t="s">
        <v>286</v>
      </c>
      <c r="H762" s="90">
        <v>5412935</v>
      </c>
      <c r="I762" s="89">
        <v>150103</v>
      </c>
      <c r="J762" s="89">
        <v>0</v>
      </c>
      <c r="K762" s="90">
        <v>5412935</v>
      </c>
      <c r="L762" s="90">
        <v>0</v>
      </c>
      <c r="M762" s="91"/>
    </row>
    <row r="763" spans="1:13" x14ac:dyDescent="0.25">
      <c r="A763" s="87">
        <v>50</v>
      </c>
      <c r="B763" s="88">
        <v>2256436</v>
      </c>
      <c r="C763" s="88" t="s">
        <v>174</v>
      </c>
      <c r="D763" s="88">
        <v>7697896</v>
      </c>
      <c r="E763" s="88">
        <v>31851599</v>
      </c>
      <c r="F763" s="89">
        <v>20151214</v>
      </c>
      <c r="G763" s="88" t="s">
        <v>286</v>
      </c>
      <c r="H763" s="90">
        <v>920920</v>
      </c>
      <c r="I763" s="89">
        <v>121275</v>
      </c>
      <c r="J763" s="89">
        <v>150112</v>
      </c>
      <c r="K763" s="90">
        <v>920920</v>
      </c>
      <c r="L763" s="90">
        <v>0</v>
      </c>
      <c r="M763" s="91"/>
    </row>
    <row r="764" spans="1:13" x14ac:dyDescent="0.25">
      <c r="A764" s="87">
        <v>50</v>
      </c>
      <c r="B764" s="88">
        <v>2284517</v>
      </c>
      <c r="C764" s="88" t="s">
        <v>179</v>
      </c>
      <c r="D764" s="88">
        <v>8902046463</v>
      </c>
      <c r="E764" s="88">
        <v>31864360</v>
      </c>
      <c r="F764" s="89">
        <v>20151214</v>
      </c>
      <c r="G764" s="88" t="s">
        <v>286</v>
      </c>
      <c r="H764" s="92">
        <v>471556.69</v>
      </c>
      <c r="I764" s="89">
        <v>430101</v>
      </c>
      <c r="J764" s="89">
        <v>430101</v>
      </c>
      <c r="K764" s="90">
        <v>471556.69</v>
      </c>
      <c r="L764" s="90">
        <v>0</v>
      </c>
      <c r="M764" s="91"/>
    </row>
    <row r="765" spans="1:13" x14ac:dyDescent="0.25">
      <c r="A765" s="87">
        <v>50</v>
      </c>
      <c r="B765" s="88">
        <v>2284518</v>
      </c>
      <c r="C765" s="88" t="s">
        <v>179</v>
      </c>
      <c r="D765" s="88">
        <v>8902046463</v>
      </c>
      <c r="E765" s="88">
        <v>31864360</v>
      </c>
      <c r="F765" s="89">
        <v>20151214</v>
      </c>
      <c r="G765" s="88" t="s">
        <v>286</v>
      </c>
      <c r="H765" s="92">
        <v>287682.65999999997</v>
      </c>
      <c r="I765" s="89">
        <v>430101</v>
      </c>
      <c r="J765" s="89">
        <v>430101</v>
      </c>
      <c r="K765" s="90">
        <v>287682.65999999997</v>
      </c>
      <c r="L765" s="90">
        <v>0</v>
      </c>
      <c r="M765" s="91"/>
    </row>
    <row r="766" spans="1:13" x14ac:dyDescent="0.25">
      <c r="A766" s="87">
        <v>50</v>
      </c>
      <c r="B766" s="88">
        <v>2284557</v>
      </c>
      <c r="C766" s="88" t="s">
        <v>179</v>
      </c>
      <c r="D766" s="88">
        <v>1098724625</v>
      </c>
      <c r="E766" s="88">
        <v>6951904</v>
      </c>
      <c r="F766" s="89">
        <v>20151214</v>
      </c>
      <c r="G766" s="88" t="s">
        <v>286</v>
      </c>
      <c r="H766" s="90">
        <v>5000</v>
      </c>
      <c r="I766" s="89">
        <v>121204</v>
      </c>
      <c r="J766" s="89">
        <v>270102</v>
      </c>
      <c r="K766" s="90">
        <v>5000</v>
      </c>
      <c r="L766" s="90">
        <v>0</v>
      </c>
      <c r="M766" s="91"/>
    </row>
    <row r="767" spans="1:13" x14ac:dyDescent="0.25">
      <c r="A767" s="87">
        <v>50</v>
      </c>
      <c r="B767" s="88">
        <v>2291746</v>
      </c>
      <c r="C767" s="88" t="s">
        <v>171</v>
      </c>
      <c r="D767" s="88">
        <v>1116157639</v>
      </c>
      <c r="E767" s="88">
        <v>31542152</v>
      </c>
      <c r="F767" s="89">
        <v>20151214</v>
      </c>
      <c r="G767" s="88" t="s">
        <v>286</v>
      </c>
      <c r="H767" s="90">
        <v>5000</v>
      </c>
      <c r="I767" s="89">
        <v>121204</v>
      </c>
      <c r="J767" s="89">
        <v>270102</v>
      </c>
      <c r="K767" s="90">
        <v>5000</v>
      </c>
      <c r="L767" s="90">
        <v>0</v>
      </c>
      <c r="M767" s="91"/>
    </row>
    <row r="768" spans="1:13" x14ac:dyDescent="0.25">
      <c r="A768" s="87">
        <v>50</v>
      </c>
      <c r="B768" s="88">
        <v>2309389</v>
      </c>
      <c r="C768" s="88" t="s">
        <v>177</v>
      </c>
      <c r="D768" s="88">
        <v>11318398</v>
      </c>
      <c r="E768" s="88">
        <v>31826579</v>
      </c>
      <c r="F768" s="89">
        <v>20151214</v>
      </c>
      <c r="G768" s="88" t="s">
        <v>286</v>
      </c>
      <c r="H768" s="90">
        <v>96676</v>
      </c>
      <c r="I768" s="89">
        <v>360200</v>
      </c>
      <c r="J768" s="89">
        <v>360200</v>
      </c>
      <c r="K768" s="90">
        <v>96676</v>
      </c>
      <c r="L768" s="90">
        <v>0</v>
      </c>
      <c r="M768" s="91"/>
    </row>
    <row r="769" spans="1:13" x14ac:dyDescent="0.25">
      <c r="A769" s="87">
        <v>50</v>
      </c>
      <c r="B769" s="88">
        <v>2382967</v>
      </c>
      <c r="C769" s="88" t="s">
        <v>164</v>
      </c>
      <c r="D769" s="88">
        <v>1067849120</v>
      </c>
      <c r="E769" s="88">
        <v>30035190</v>
      </c>
      <c r="F769" s="89">
        <v>20151214</v>
      </c>
      <c r="G769" s="88" t="s">
        <v>286</v>
      </c>
      <c r="H769" s="90">
        <v>5000</v>
      </c>
      <c r="I769" s="89">
        <v>270214</v>
      </c>
      <c r="J769" s="89">
        <v>270102</v>
      </c>
      <c r="K769" s="90">
        <v>5000</v>
      </c>
      <c r="L769" s="90">
        <v>0</v>
      </c>
      <c r="M769" s="91"/>
    </row>
    <row r="770" spans="1:13" x14ac:dyDescent="0.25">
      <c r="A770" s="87">
        <v>50</v>
      </c>
      <c r="B770" s="88">
        <v>2389610</v>
      </c>
      <c r="C770" s="88" t="s">
        <v>170</v>
      </c>
      <c r="D770" s="88">
        <v>43577293</v>
      </c>
      <c r="E770" s="88">
        <v>32185127</v>
      </c>
      <c r="F770" s="89">
        <v>20151214</v>
      </c>
      <c r="G770" s="88" t="s">
        <v>286</v>
      </c>
      <c r="H770" s="90">
        <v>337396</v>
      </c>
      <c r="I770" s="89">
        <v>360200</v>
      </c>
      <c r="J770" s="89">
        <v>360200</v>
      </c>
      <c r="K770" s="90">
        <v>337396</v>
      </c>
      <c r="L770" s="90">
        <v>0</v>
      </c>
      <c r="M770" s="91"/>
    </row>
    <row r="771" spans="1:13" x14ac:dyDescent="0.25">
      <c r="A771" s="87">
        <v>50</v>
      </c>
      <c r="B771" s="88">
        <v>2389611</v>
      </c>
      <c r="C771" s="88" t="s">
        <v>170</v>
      </c>
      <c r="D771" s="88">
        <v>43577293</v>
      </c>
      <c r="E771" s="88">
        <v>32185127</v>
      </c>
      <c r="F771" s="89">
        <v>20151214</v>
      </c>
      <c r="G771" s="88" t="s">
        <v>286</v>
      </c>
      <c r="H771" s="90">
        <v>113741</v>
      </c>
      <c r="I771" s="89">
        <v>360200</v>
      </c>
      <c r="J771" s="89">
        <v>360200</v>
      </c>
      <c r="K771" s="90">
        <v>113741</v>
      </c>
      <c r="L771" s="90">
        <v>0</v>
      </c>
      <c r="M771" s="91"/>
    </row>
    <row r="772" spans="1:13" x14ac:dyDescent="0.25">
      <c r="A772" s="87">
        <v>50</v>
      </c>
      <c r="B772" s="88">
        <v>2389822</v>
      </c>
      <c r="C772" s="88" t="s">
        <v>152</v>
      </c>
      <c r="D772" s="88">
        <v>54250902</v>
      </c>
      <c r="E772" s="88">
        <v>6729674</v>
      </c>
      <c r="F772" s="89">
        <v>20151214</v>
      </c>
      <c r="G772" s="88" t="s">
        <v>286</v>
      </c>
      <c r="H772" s="90">
        <v>32592000</v>
      </c>
      <c r="I772" s="89">
        <v>360101</v>
      </c>
      <c r="J772" s="89">
        <v>360101</v>
      </c>
      <c r="K772" s="90">
        <v>32592000</v>
      </c>
      <c r="L772" s="90">
        <v>0</v>
      </c>
      <c r="M772" s="91"/>
    </row>
    <row r="773" spans="1:13" x14ac:dyDescent="0.25">
      <c r="A773" s="87">
        <v>50</v>
      </c>
      <c r="B773" s="88">
        <v>2419308</v>
      </c>
      <c r="C773" s="88" t="s">
        <v>171</v>
      </c>
      <c r="D773" s="88">
        <v>1130588352</v>
      </c>
      <c r="E773" s="88">
        <v>8940175</v>
      </c>
      <c r="F773" s="89">
        <v>20151214</v>
      </c>
      <c r="G773" s="88" t="s">
        <v>286</v>
      </c>
      <c r="H773" s="90">
        <v>1123719</v>
      </c>
      <c r="I773" s="89">
        <v>360200</v>
      </c>
      <c r="J773" s="89">
        <v>360200</v>
      </c>
      <c r="K773" s="90">
        <v>1123719</v>
      </c>
      <c r="L773" s="90">
        <v>0</v>
      </c>
      <c r="M773" s="91"/>
    </row>
    <row r="774" spans="1:13" x14ac:dyDescent="0.25">
      <c r="A774" s="87">
        <v>50</v>
      </c>
      <c r="B774" s="88">
        <v>2441567</v>
      </c>
      <c r="C774" s="88" t="s">
        <v>154</v>
      </c>
      <c r="D774" s="88">
        <v>13210070</v>
      </c>
      <c r="E774" s="88">
        <v>31655415</v>
      </c>
      <c r="F774" s="89">
        <v>20151214</v>
      </c>
      <c r="G774" s="88" t="s">
        <v>286</v>
      </c>
      <c r="H774" s="90">
        <v>8321</v>
      </c>
      <c r="I774" s="89">
        <v>27090501</v>
      </c>
      <c r="J774" s="89">
        <v>150101</v>
      </c>
      <c r="K774" s="90">
        <v>8321</v>
      </c>
      <c r="L774" s="90">
        <v>0</v>
      </c>
      <c r="M774" s="91"/>
    </row>
    <row r="775" spans="1:13" x14ac:dyDescent="0.25">
      <c r="A775" s="87">
        <v>50</v>
      </c>
      <c r="B775" s="88">
        <v>2441568</v>
      </c>
      <c r="C775" s="88" t="s">
        <v>154</v>
      </c>
      <c r="D775" s="88">
        <v>79421820</v>
      </c>
      <c r="E775" s="88">
        <v>30127338</v>
      </c>
      <c r="F775" s="89">
        <v>20151214</v>
      </c>
      <c r="G775" s="88" t="s">
        <v>286</v>
      </c>
      <c r="H775" s="90">
        <v>5000</v>
      </c>
      <c r="I775" s="89">
        <v>121204</v>
      </c>
      <c r="J775" s="89">
        <v>270102</v>
      </c>
      <c r="K775" s="90">
        <v>5000</v>
      </c>
      <c r="L775" s="90">
        <v>0</v>
      </c>
      <c r="M775" s="91"/>
    </row>
    <row r="776" spans="1:13" x14ac:dyDescent="0.25">
      <c r="A776" s="87">
        <v>50</v>
      </c>
      <c r="B776" s="88">
        <v>2441569</v>
      </c>
      <c r="C776" s="88" t="s">
        <v>154</v>
      </c>
      <c r="D776" s="88">
        <v>1022981158</v>
      </c>
      <c r="E776" s="88">
        <v>3384904</v>
      </c>
      <c r="F776" s="89">
        <v>20151214</v>
      </c>
      <c r="G776" s="88" t="s">
        <v>286</v>
      </c>
      <c r="H776" s="90">
        <v>227800</v>
      </c>
      <c r="I776" s="89">
        <v>121225</v>
      </c>
      <c r="J776" s="89">
        <v>250101</v>
      </c>
      <c r="K776" s="90">
        <v>227800</v>
      </c>
      <c r="L776" s="90">
        <v>0</v>
      </c>
      <c r="M776" s="91"/>
    </row>
    <row r="777" spans="1:13" x14ac:dyDescent="0.25">
      <c r="A777" s="87">
        <v>50</v>
      </c>
      <c r="B777" s="88">
        <v>2443114</v>
      </c>
      <c r="C777" s="88" t="s">
        <v>160</v>
      </c>
      <c r="D777" s="88">
        <v>93411466</v>
      </c>
      <c r="E777" s="88">
        <v>2700361</v>
      </c>
      <c r="F777" s="89">
        <v>20151214</v>
      </c>
      <c r="G777" s="88" t="s">
        <v>286</v>
      </c>
      <c r="H777" s="90">
        <v>306693</v>
      </c>
      <c r="I777" s="89">
        <v>360200</v>
      </c>
      <c r="J777" s="89">
        <v>360200</v>
      </c>
      <c r="K777" s="90">
        <v>306693</v>
      </c>
      <c r="L777" s="90">
        <v>0</v>
      </c>
      <c r="M777" s="91"/>
    </row>
    <row r="778" spans="1:13" x14ac:dyDescent="0.25">
      <c r="A778" s="87">
        <v>50</v>
      </c>
      <c r="B778" s="88">
        <v>2443244</v>
      </c>
      <c r="C778" s="88" t="s">
        <v>160</v>
      </c>
      <c r="D778" s="88">
        <v>1110530654</v>
      </c>
      <c r="E778" s="88">
        <v>2773277</v>
      </c>
      <c r="F778" s="89">
        <v>20151214</v>
      </c>
      <c r="G778" s="88" t="s">
        <v>286</v>
      </c>
      <c r="H778" s="90">
        <v>5000</v>
      </c>
      <c r="I778" s="89">
        <v>121204</v>
      </c>
      <c r="J778" s="89">
        <v>270102</v>
      </c>
      <c r="K778" s="90">
        <v>5000</v>
      </c>
      <c r="L778" s="90">
        <v>0</v>
      </c>
      <c r="M778" s="91"/>
    </row>
    <row r="779" spans="1:13" x14ac:dyDescent="0.25">
      <c r="A779" s="87">
        <v>50</v>
      </c>
      <c r="B779" s="88">
        <v>2443245</v>
      </c>
      <c r="C779" s="88" t="s">
        <v>160</v>
      </c>
      <c r="D779" s="88">
        <v>36295911</v>
      </c>
      <c r="E779" s="88">
        <v>30026518</v>
      </c>
      <c r="F779" s="89">
        <v>20151214</v>
      </c>
      <c r="G779" s="88" t="s">
        <v>286</v>
      </c>
      <c r="H779" s="90">
        <v>107000</v>
      </c>
      <c r="I779" s="89">
        <v>190101</v>
      </c>
      <c r="J779" s="89">
        <v>190101</v>
      </c>
      <c r="K779" s="90">
        <v>107000</v>
      </c>
      <c r="L779" s="90">
        <v>0</v>
      </c>
      <c r="M779" s="91"/>
    </row>
    <row r="780" spans="1:13" x14ac:dyDescent="0.25">
      <c r="A780" s="87">
        <v>50</v>
      </c>
      <c r="B780" s="88">
        <v>2456687</v>
      </c>
      <c r="C780" s="88" t="s">
        <v>166</v>
      </c>
      <c r="D780" s="88">
        <v>52978678</v>
      </c>
      <c r="E780" s="88">
        <v>8856340</v>
      </c>
      <c r="F780" s="89">
        <v>20151214</v>
      </c>
      <c r="G780" s="88" t="s">
        <v>286</v>
      </c>
      <c r="H780" s="90">
        <v>20930</v>
      </c>
      <c r="I780" s="89">
        <v>360200</v>
      </c>
      <c r="J780" s="89">
        <v>360200</v>
      </c>
      <c r="K780" s="90">
        <v>20930</v>
      </c>
      <c r="L780" s="90">
        <v>0</v>
      </c>
      <c r="M780" s="91"/>
    </row>
    <row r="781" spans="1:13" x14ac:dyDescent="0.25">
      <c r="A781" s="87">
        <v>50</v>
      </c>
      <c r="B781" s="88">
        <v>2457104</v>
      </c>
      <c r="C781" s="88" t="s">
        <v>167</v>
      </c>
      <c r="D781" s="88">
        <v>8000006818</v>
      </c>
      <c r="E781" s="88">
        <v>5632136</v>
      </c>
      <c r="F781" s="89">
        <v>20151214</v>
      </c>
      <c r="G781" s="88" t="s">
        <v>286</v>
      </c>
      <c r="H781" s="90">
        <v>1516397</v>
      </c>
      <c r="I781" s="89">
        <v>121255</v>
      </c>
      <c r="J781" s="89">
        <v>170101</v>
      </c>
      <c r="K781" s="90">
        <v>1516397</v>
      </c>
      <c r="L781" s="90">
        <v>0</v>
      </c>
      <c r="M781" s="91"/>
    </row>
    <row r="782" spans="1:13" x14ac:dyDescent="0.25">
      <c r="A782" s="87">
        <v>50</v>
      </c>
      <c r="B782" s="88">
        <v>2460623</v>
      </c>
      <c r="C782" s="88" t="s">
        <v>154</v>
      </c>
      <c r="D782" s="88">
        <v>102283847</v>
      </c>
      <c r="E782" s="88">
        <v>4120146</v>
      </c>
      <c r="F782" s="89">
        <v>20151214</v>
      </c>
      <c r="G782" s="88" t="s">
        <v>286</v>
      </c>
      <c r="H782" s="90">
        <v>5000</v>
      </c>
      <c r="I782" s="89">
        <v>270922</v>
      </c>
      <c r="J782" s="89">
        <v>240200</v>
      </c>
      <c r="K782" s="90">
        <v>5000</v>
      </c>
      <c r="L782" s="90">
        <v>0</v>
      </c>
      <c r="M782" s="91"/>
    </row>
    <row r="783" spans="1:13" x14ac:dyDescent="0.25">
      <c r="A783" s="87">
        <v>50</v>
      </c>
      <c r="B783" s="88">
        <v>2460631</v>
      </c>
      <c r="C783" s="88" t="s">
        <v>154</v>
      </c>
      <c r="D783" s="88">
        <v>1010208855</v>
      </c>
      <c r="E783" s="88">
        <v>4519883</v>
      </c>
      <c r="F783" s="89">
        <v>20151214</v>
      </c>
      <c r="G783" s="88" t="s">
        <v>286</v>
      </c>
      <c r="H783" s="90">
        <v>5000</v>
      </c>
      <c r="I783" s="89">
        <v>270922</v>
      </c>
      <c r="J783" s="89">
        <v>240200</v>
      </c>
      <c r="K783" s="90">
        <v>5000</v>
      </c>
      <c r="L783" s="90">
        <v>0</v>
      </c>
      <c r="M783" s="91"/>
    </row>
    <row r="784" spans="1:13" x14ac:dyDescent="0.25">
      <c r="A784" s="87">
        <v>50</v>
      </c>
      <c r="B784" s="88">
        <v>2461834</v>
      </c>
      <c r="C784" s="88" t="s">
        <v>154</v>
      </c>
      <c r="D784" s="88">
        <v>53064612</v>
      </c>
      <c r="E784" s="88">
        <v>3341107</v>
      </c>
      <c r="F784" s="89">
        <v>20151214</v>
      </c>
      <c r="G784" s="88" t="s">
        <v>286</v>
      </c>
      <c r="H784" s="90">
        <v>99900</v>
      </c>
      <c r="I784" s="89">
        <v>270102</v>
      </c>
      <c r="J784" s="89">
        <v>270102</v>
      </c>
      <c r="K784" s="90">
        <v>99900</v>
      </c>
      <c r="L784" s="90">
        <v>0</v>
      </c>
      <c r="M784" s="91"/>
    </row>
    <row r="785" spans="1:13" x14ac:dyDescent="0.25">
      <c r="A785" s="87">
        <v>50</v>
      </c>
      <c r="B785" s="88">
        <v>2462781</v>
      </c>
      <c r="C785" s="88" t="s">
        <v>179</v>
      </c>
      <c r="D785" s="88">
        <v>1098732758</v>
      </c>
      <c r="E785" s="88">
        <v>31838534</v>
      </c>
      <c r="F785" s="89">
        <v>20151214</v>
      </c>
      <c r="G785" s="88" t="s">
        <v>286</v>
      </c>
      <c r="H785" s="90">
        <v>5000</v>
      </c>
      <c r="I785" s="89">
        <v>121204</v>
      </c>
      <c r="J785" s="89">
        <v>270102</v>
      </c>
      <c r="K785" s="90">
        <v>5000</v>
      </c>
      <c r="L785" s="90">
        <v>0</v>
      </c>
      <c r="M785" s="91"/>
    </row>
    <row r="786" spans="1:13" x14ac:dyDescent="0.25">
      <c r="A786" s="87">
        <v>50</v>
      </c>
      <c r="B786" s="88">
        <v>2472531</v>
      </c>
      <c r="C786" s="88" t="s">
        <v>176</v>
      </c>
      <c r="D786" s="88">
        <v>14225570</v>
      </c>
      <c r="E786" s="88">
        <v>31440183</v>
      </c>
      <c r="F786" s="89">
        <v>20151214</v>
      </c>
      <c r="G786" s="88" t="s">
        <v>286</v>
      </c>
      <c r="H786" s="90">
        <v>14480</v>
      </c>
      <c r="I786" s="89">
        <v>360200</v>
      </c>
      <c r="J786" s="89">
        <v>360200</v>
      </c>
      <c r="K786" s="90">
        <v>14480</v>
      </c>
      <c r="L786" s="90">
        <v>0</v>
      </c>
      <c r="M786" s="91"/>
    </row>
    <row r="787" spans="1:13" x14ac:dyDescent="0.25">
      <c r="A787" s="87">
        <v>50</v>
      </c>
      <c r="B787" s="88">
        <v>2481366</v>
      </c>
      <c r="C787" s="88" t="s">
        <v>170</v>
      </c>
      <c r="D787" s="88">
        <v>43679682</v>
      </c>
      <c r="E787" s="88">
        <v>4442800</v>
      </c>
      <c r="F787" s="89">
        <v>20151214</v>
      </c>
      <c r="G787" s="88" t="s">
        <v>286</v>
      </c>
      <c r="H787" s="90">
        <v>50000</v>
      </c>
      <c r="I787" s="89">
        <v>360200</v>
      </c>
      <c r="J787" s="89">
        <v>360200</v>
      </c>
      <c r="K787" s="90">
        <v>50000</v>
      </c>
      <c r="L787" s="90">
        <v>0</v>
      </c>
      <c r="M787" s="91"/>
    </row>
    <row r="788" spans="1:13" x14ac:dyDescent="0.25">
      <c r="A788" s="87">
        <v>50</v>
      </c>
      <c r="B788" s="88">
        <v>2488313</v>
      </c>
      <c r="C788" s="88" t="s">
        <v>169</v>
      </c>
      <c r="D788" s="88">
        <v>1086923112</v>
      </c>
      <c r="E788" s="88">
        <v>32172261</v>
      </c>
      <c r="F788" s="89">
        <v>20151214</v>
      </c>
      <c r="G788" s="88" t="s">
        <v>286</v>
      </c>
      <c r="H788" s="90">
        <v>5000</v>
      </c>
      <c r="I788" s="89">
        <v>121204</v>
      </c>
      <c r="J788" s="89">
        <v>270102</v>
      </c>
      <c r="K788" s="90">
        <v>5000</v>
      </c>
      <c r="L788" s="90">
        <v>0</v>
      </c>
      <c r="M788" s="91"/>
    </row>
    <row r="789" spans="1:13" x14ac:dyDescent="0.25">
      <c r="A789" s="87">
        <v>50</v>
      </c>
      <c r="B789" s="88">
        <v>2488387</v>
      </c>
      <c r="C789" s="88" t="s">
        <v>169</v>
      </c>
      <c r="D789" s="88">
        <v>900895979</v>
      </c>
      <c r="E789" s="88">
        <v>31433489</v>
      </c>
      <c r="F789" s="89">
        <v>20151214</v>
      </c>
      <c r="G789" s="88" t="s">
        <v>286</v>
      </c>
      <c r="H789" s="90">
        <v>125248</v>
      </c>
      <c r="I789" s="89">
        <v>270209</v>
      </c>
      <c r="J789" s="89">
        <v>130101</v>
      </c>
      <c r="K789" s="90">
        <v>125248</v>
      </c>
      <c r="L789" s="90">
        <v>0</v>
      </c>
      <c r="M789" s="91"/>
    </row>
    <row r="790" spans="1:13" x14ac:dyDescent="0.25">
      <c r="A790" s="87">
        <v>50</v>
      </c>
      <c r="B790" s="88">
        <v>2493376</v>
      </c>
      <c r="C790" s="88" t="s">
        <v>211</v>
      </c>
      <c r="D790" s="88">
        <v>8001005249</v>
      </c>
      <c r="E790" s="88">
        <v>2202165</v>
      </c>
      <c r="F790" s="89">
        <v>20151214</v>
      </c>
      <c r="G790" s="88" t="s">
        <v>286</v>
      </c>
      <c r="H790" s="90">
        <v>501463</v>
      </c>
      <c r="I790" s="89">
        <v>121255</v>
      </c>
      <c r="J790" s="89">
        <v>170101</v>
      </c>
      <c r="K790" s="90">
        <v>501463</v>
      </c>
      <c r="L790" s="90">
        <v>0</v>
      </c>
      <c r="M790" s="91"/>
    </row>
    <row r="791" spans="1:13" x14ac:dyDescent="0.25">
      <c r="A791" s="87">
        <v>50</v>
      </c>
      <c r="B791" s="88">
        <v>2493410</v>
      </c>
      <c r="C791" s="88" t="s">
        <v>211</v>
      </c>
      <c r="D791" s="88">
        <v>16217522</v>
      </c>
      <c r="E791" s="88">
        <v>2121415</v>
      </c>
      <c r="F791" s="89">
        <v>20151214</v>
      </c>
      <c r="G791" s="88" t="s">
        <v>286</v>
      </c>
      <c r="H791" s="90">
        <v>4719992</v>
      </c>
      <c r="I791" s="89">
        <v>360200</v>
      </c>
      <c r="J791" s="89">
        <v>360200</v>
      </c>
      <c r="K791" s="90">
        <v>4719992</v>
      </c>
      <c r="L791" s="90">
        <v>0</v>
      </c>
      <c r="M791" s="91"/>
    </row>
    <row r="792" spans="1:13" x14ac:dyDescent="0.25">
      <c r="A792" s="87">
        <v>50</v>
      </c>
      <c r="B792" s="88">
        <v>2511760</v>
      </c>
      <c r="C792" s="88" t="s">
        <v>154</v>
      </c>
      <c r="D792" s="88">
        <v>19246813</v>
      </c>
      <c r="E792" s="88">
        <v>2355705</v>
      </c>
      <c r="F792" s="89">
        <v>20151214</v>
      </c>
      <c r="G792" s="88" t="s">
        <v>286</v>
      </c>
      <c r="H792" s="90">
        <v>5000</v>
      </c>
      <c r="I792" s="89">
        <v>121204</v>
      </c>
      <c r="J792" s="89">
        <v>270102</v>
      </c>
      <c r="K792" s="90">
        <v>5000</v>
      </c>
      <c r="L792" s="90">
        <v>0</v>
      </c>
      <c r="M792" s="91"/>
    </row>
    <row r="793" spans="1:13" x14ac:dyDescent="0.25">
      <c r="A793" s="87">
        <v>50</v>
      </c>
      <c r="B793" s="88">
        <v>2511764</v>
      </c>
      <c r="C793" s="88" t="s">
        <v>154</v>
      </c>
      <c r="D793" s="88">
        <v>1022360663</v>
      </c>
      <c r="E793" s="88">
        <v>32035511</v>
      </c>
      <c r="F793" s="89">
        <v>20151214</v>
      </c>
      <c r="G793" s="88" t="s">
        <v>286</v>
      </c>
      <c r="H793" s="90">
        <v>5000</v>
      </c>
      <c r="I793" s="89">
        <v>121204</v>
      </c>
      <c r="J793" s="89">
        <v>270102</v>
      </c>
      <c r="K793" s="90">
        <v>5000</v>
      </c>
      <c r="L793" s="90">
        <v>0</v>
      </c>
      <c r="M793" s="91"/>
    </row>
    <row r="794" spans="1:13" x14ac:dyDescent="0.25">
      <c r="A794" s="87">
        <v>50</v>
      </c>
      <c r="B794" s="88">
        <v>2511765</v>
      </c>
      <c r="C794" s="88" t="s">
        <v>154</v>
      </c>
      <c r="D794" s="88">
        <v>51651898</v>
      </c>
      <c r="E794" s="88">
        <v>3347977</v>
      </c>
      <c r="F794" s="89">
        <v>20151214</v>
      </c>
      <c r="G794" s="88" t="s">
        <v>286</v>
      </c>
      <c r="H794" s="90">
        <v>6200</v>
      </c>
      <c r="I794" s="89">
        <v>270102</v>
      </c>
      <c r="J794" s="89">
        <v>270102</v>
      </c>
      <c r="K794" s="90">
        <v>6200</v>
      </c>
      <c r="L794" s="90">
        <v>0</v>
      </c>
      <c r="M794" s="91"/>
    </row>
    <row r="795" spans="1:13" x14ac:dyDescent="0.25">
      <c r="A795" s="87">
        <v>50</v>
      </c>
      <c r="B795" s="88">
        <v>2520125</v>
      </c>
      <c r="C795" s="88" t="s">
        <v>154</v>
      </c>
      <c r="D795" s="88">
        <v>1020723681</v>
      </c>
      <c r="E795" s="88">
        <v>6235828</v>
      </c>
      <c r="F795" s="89">
        <v>20151214</v>
      </c>
      <c r="G795" s="88" t="s">
        <v>286</v>
      </c>
      <c r="H795" s="90">
        <v>5000</v>
      </c>
      <c r="I795" s="89">
        <v>121204</v>
      </c>
      <c r="J795" s="89">
        <v>270102</v>
      </c>
      <c r="K795" s="90">
        <v>5000</v>
      </c>
      <c r="L795" s="90">
        <v>0</v>
      </c>
      <c r="M795" s="91"/>
    </row>
    <row r="796" spans="1:13" x14ac:dyDescent="0.25">
      <c r="A796" s="87">
        <v>50</v>
      </c>
      <c r="B796" s="88">
        <v>2527816</v>
      </c>
      <c r="C796" s="88" t="s">
        <v>171</v>
      </c>
      <c r="D796" s="88">
        <v>1144057545</v>
      </c>
      <c r="E796" s="88">
        <v>31625891</v>
      </c>
      <c r="F796" s="89">
        <v>20151214</v>
      </c>
      <c r="G796" s="88" t="s">
        <v>286</v>
      </c>
      <c r="H796" s="90">
        <v>5000</v>
      </c>
      <c r="I796" s="89">
        <v>121204</v>
      </c>
      <c r="J796" s="89">
        <v>270102</v>
      </c>
      <c r="K796" s="90">
        <v>5000</v>
      </c>
      <c r="L796" s="90">
        <v>0</v>
      </c>
      <c r="M796" s="91"/>
    </row>
    <row r="797" spans="1:13" x14ac:dyDescent="0.25">
      <c r="A797" s="87">
        <v>50</v>
      </c>
      <c r="B797" s="88">
        <v>2527817</v>
      </c>
      <c r="C797" s="88" t="s">
        <v>171</v>
      </c>
      <c r="D797" s="88">
        <v>1144057545</v>
      </c>
      <c r="E797" s="88">
        <v>31625891</v>
      </c>
      <c r="F797" s="89">
        <v>20151214</v>
      </c>
      <c r="G797" s="88" t="s">
        <v>286</v>
      </c>
      <c r="H797" s="90">
        <v>5000</v>
      </c>
      <c r="I797" s="89">
        <v>121204</v>
      </c>
      <c r="J797" s="89">
        <v>270102</v>
      </c>
      <c r="K797" s="90">
        <v>5000</v>
      </c>
      <c r="L797" s="90">
        <v>0</v>
      </c>
      <c r="M797" s="91"/>
    </row>
    <row r="798" spans="1:13" x14ac:dyDescent="0.25">
      <c r="A798" s="87">
        <v>50</v>
      </c>
      <c r="B798" s="88">
        <v>2527910</v>
      </c>
      <c r="C798" s="88" t="s">
        <v>171</v>
      </c>
      <c r="D798" s="88">
        <v>1113645285</v>
      </c>
      <c r="E798" s="88">
        <v>31950689</v>
      </c>
      <c r="F798" s="89">
        <v>20151214</v>
      </c>
      <c r="G798" s="88" t="s">
        <v>286</v>
      </c>
      <c r="H798" s="90">
        <v>5000</v>
      </c>
      <c r="I798" s="89">
        <v>121204</v>
      </c>
      <c r="J798" s="89">
        <v>270102</v>
      </c>
      <c r="K798" s="90">
        <v>5000</v>
      </c>
      <c r="L798" s="90">
        <v>0</v>
      </c>
      <c r="M798" s="91"/>
    </row>
    <row r="799" spans="1:13" x14ac:dyDescent="0.25">
      <c r="A799" s="87">
        <v>50</v>
      </c>
      <c r="B799" s="88">
        <v>2527912</v>
      </c>
      <c r="C799" s="88" t="s">
        <v>171</v>
      </c>
      <c r="D799" s="88">
        <v>31309597</v>
      </c>
      <c r="E799" s="88">
        <v>31227122</v>
      </c>
      <c r="F799" s="89">
        <v>20151214</v>
      </c>
      <c r="G799" s="88" t="s">
        <v>286</v>
      </c>
      <c r="H799" s="90">
        <v>5000</v>
      </c>
      <c r="I799" s="89">
        <v>121204</v>
      </c>
      <c r="J799" s="89">
        <v>270102</v>
      </c>
      <c r="K799" s="90">
        <v>5000</v>
      </c>
      <c r="L799" s="90">
        <v>0</v>
      </c>
      <c r="M799" s="91"/>
    </row>
    <row r="800" spans="1:13" x14ac:dyDescent="0.25">
      <c r="A800" s="87">
        <v>50</v>
      </c>
      <c r="B800" s="88">
        <v>2527913</v>
      </c>
      <c r="C800" s="88" t="s">
        <v>171</v>
      </c>
      <c r="D800" s="88">
        <v>1113645285</v>
      </c>
      <c r="E800" s="88">
        <v>31950689</v>
      </c>
      <c r="F800" s="89">
        <v>20151214</v>
      </c>
      <c r="G800" s="88" t="s">
        <v>286</v>
      </c>
      <c r="H800" s="90">
        <v>5000</v>
      </c>
      <c r="I800" s="89">
        <v>121204</v>
      </c>
      <c r="J800" s="89">
        <v>270102</v>
      </c>
      <c r="K800" s="90">
        <v>5000</v>
      </c>
      <c r="L800" s="90">
        <v>0</v>
      </c>
      <c r="M800" s="91"/>
    </row>
    <row r="801" spans="1:13" x14ac:dyDescent="0.25">
      <c r="A801" s="87">
        <v>50</v>
      </c>
      <c r="B801" s="88">
        <v>2564611</v>
      </c>
      <c r="C801" s="88" t="s">
        <v>165</v>
      </c>
      <c r="D801" s="88">
        <v>25286692</v>
      </c>
      <c r="E801" s="88">
        <v>8326685</v>
      </c>
      <c r="F801" s="89">
        <v>20151214</v>
      </c>
      <c r="G801" s="88" t="s">
        <v>286</v>
      </c>
      <c r="H801" s="90">
        <v>6000</v>
      </c>
      <c r="I801" s="89">
        <v>360200</v>
      </c>
      <c r="J801" s="89">
        <v>360200</v>
      </c>
      <c r="K801" s="90">
        <v>6000</v>
      </c>
      <c r="L801" s="90">
        <v>0</v>
      </c>
      <c r="M801" s="91"/>
    </row>
    <row r="802" spans="1:13" x14ac:dyDescent="0.25">
      <c r="A802" s="87">
        <v>50</v>
      </c>
      <c r="B802" s="88">
        <v>2572514</v>
      </c>
      <c r="C802" s="88" t="s">
        <v>210</v>
      </c>
      <c r="D802" s="88">
        <v>155588</v>
      </c>
      <c r="E802" s="88">
        <v>30055073</v>
      </c>
      <c r="F802" s="89">
        <v>20151214</v>
      </c>
      <c r="G802" s="88" t="s">
        <v>286</v>
      </c>
      <c r="H802" s="90">
        <v>1600</v>
      </c>
      <c r="I802" s="89">
        <v>131401</v>
      </c>
      <c r="J802" s="89">
        <v>131401</v>
      </c>
      <c r="K802" s="90">
        <v>1600</v>
      </c>
      <c r="L802" s="90">
        <v>0</v>
      </c>
      <c r="M802" s="91"/>
    </row>
    <row r="803" spans="1:13" x14ac:dyDescent="0.25">
      <c r="A803" s="87">
        <v>50</v>
      </c>
      <c r="B803" s="88">
        <v>2580089</v>
      </c>
      <c r="C803" s="88" t="s">
        <v>167</v>
      </c>
      <c r="D803" s="88">
        <v>1090462563</v>
      </c>
      <c r="E803" s="88">
        <v>5770052</v>
      </c>
      <c r="F803" s="89">
        <v>20151214</v>
      </c>
      <c r="G803" s="88" t="s">
        <v>286</v>
      </c>
      <c r="H803" s="90">
        <v>5000</v>
      </c>
      <c r="I803" s="89">
        <v>121204</v>
      </c>
      <c r="J803" s="89">
        <v>270102</v>
      </c>
      <c r="K803" s="90">
        <v>5000</v>
      </c>
      <c r="L803" s="90">
        <v>0</v>
      </c>
      <c r="M803" s="91"/>
    </row>
    <row r="804" spans="1:13" x14ac:dyDescent="0.25">
      <c r="A804" s="87">
        <v>50</v>
      </c>
      <c r="B804" s="88">
        <v>2599036</v>
      </c>
      <c r="C804" s="88" t="s">
        <v>163</v>
      </c>
      <c r="D804" s="88">
        <v>1143345994</v>
      </c>
      <c r="E804" s="88">
        <v>30042246</v>
      </c>
      <c r="F804" s="89">
        <v>20151214</v>
      </c>
      <c r="G804" s="88" t="s">
        <v>286</v>
      </c>
      <c r="H804" s="90">
        <v>70000</v>
      </c>
      <c r="I804" s="89">
        <v>360200</v>
      </c>
      <c r="J804" s="89">
        <v>360200</v>
      </c>
      <c r="K804" s="90">
        <v>70000</v>
      </c>
      <c r="L804" s="90">
        <v>0</v>
      </c>
      <c r="M804" s="91"/>
    </row>
    <row r="805" spans="1:13" x14ac:dyDescent="0.25">
      <c r="A805" s="87">
        <v>50</v>
      </c>
      <c r="B805" s="88">
        <v>2599041</v>
      </c>
      <c r="C805" s="88" t="s">
        <v>163</v>
      </c>
      <c r="D805" s="88">
        <v>30840634</v>
      </c>
      <c r="E805" s="88">
        <v>30083749</v>
      </c>
      <c r="F805" s="89">
        <v>20151214</v>
      </c>
      <c r="G805" s="88" t="s">
        <v>286</v>
      </c>
      <c r="H805" s="90">
        <v>13310</v>
      </c>
      <c r="I805" s="89">
        <v>360200</v>
      </c>
      <c r="J805" s="89">
        <v>360200</v>
      </c>
      <c r="K805" s="90">
        <v>13310</v>
      </c>
      <c r="L805" s="90">
        <v>0</v>
      </c>
      <c r="M805" s="91"/>
    </row>
    <row r="806" spans="1:13" x14ac:dyDescent="0.25">
      <c r="A806" s="87">
        <v>50</v>
      </c>
      <c r="B806" s="88">
        <v>2621286</v>
      </c>
      <c r="C806" s="88" t="s">
        <v>191</v>
      </c>
      <c r="D806" s="88">
        <v>1098653496</v>
      </c>
      <c r="E806" s="88">
        <v>6494608</v>
      </c>
      <c r="F806" s="89">
        <v>20151214</v>
      </c>
      <c r="G806" s="88" t="s">
        <v>286</v>
      </c>
      <c r="H806" s="90">
        <v>5000</v>
      </c>
      <c r="I806" s="89">
        <v>121204</v>
      </c>
      <c r="J806" s="89">
        <v>270102</v>
      </c>
      <c r="K806" s="90">
        <v>5000</v>
      </c>
      <c r="L806" s="90">
        <v>0</v>
      </c>
      <c r="M806" s="91"/>
    </row>
    <row r="807" spans="1:13" x14ac:dyDescent="0.25">
      <c r="A807" s="87">
        <v>50</v>
      </c>
      <c r="B807" s="88">
        <v>2628419</v>
      </c>
      <c r="C807" s="88" t="s">
        <v>198</v>
      </c>
      <c r="D807" s="88">
        <v>1088265510</v>
      </c>
      <c r="E807" s="88">
        <v>3223373</v>
      </c>
      <c r="F807" s="89">
        <v>20151214</v>
      </c>
      <c r="G807" s="88" t="s">
        <v>286</v>
      </c>
      <c r="H807" s="90">
        <v>561200</v>
      </c>
      <c r="I807" s="89">
        <v>270914</v>
      </c>
      <c r="J807" s="89">
        <v>270102</v>
      </c>
      <c r="K807" s="90">
        <v>561200</v>
      </c>
      <c r="L807" s="90">
        <v>0</v>
      </c>
      <c r="M807" s="91"/>
    </row>
    <row r="808" spans="1:13" x14ac:dyDescent="0.25">
      <c r="A808" s="87">
        <v>50</v>
      </c>
      <c r="B808" s="88">
        <v>2631258</v>
      </c>
      <c r="C808" s="88" t="s">
        <v>161</v>
      </c>
      <c r="D808" s="88">
        <v>11313322</v>
      </c>
      <c r="E808" s="88">
        <v>32028946</v>
      </c>
      <c r="F808" s="89">
        <v>20151214</v>
      </c>
      <c r="G808" s="88" t="s">
        <v>286</v>
      </c>
      <c r="H808" s="90">
        <v>500</v>
      </c>
      <c r="I808" s="89">
        <v>121225</v>
      </c>
      <c r="J808" s="89">
        <v>250101</v>
      </c>
      <c r="K808" s="90">
        <v>500</v>
      </c>
      <c r="L808" s="90">
        <v>0</v>
      </c>
      <c r="M808" s="91"/>
    </row>
    <row r="809" spans="1:13" x14ac:dyDescent="0.25">
      <c r="A809" s="87">
        <v>50</v>
      </c>
      <c r="B809" s="88">
        <v>2634889</v>
      </c>
      <c r="C809" s="88" t="s">
        <v>169</v>
      </c>
      <c r="D809" s="88">
        <v>30717892</v>
      </c>
      <c r="E809" s="88">
        <v>7304039</v>
      </c>
      <c r="F809" s="89">
        <v>20151214</v>
      </c>
      <c r="G809" s="88" t="s">
        <v>286</v>
      </c>
      <c r="H809" s="90">
        <v>124175</v>
      </c>
      <c r="I809" s="89">
        <v>360200</v>
      </c>
      <c r="J809" s="89">
        <v>360200</v>
      </c>
      <c r="K809" s="90">
        <v>124175</v>
      </c>
      <c r="L809" s="90">
        <v>0</v>
      </c>
      <c r="M809" s="91"/>
    </row>
    <row r="810" spans="1:13" x14ac:dyDescent="0.25">
      <c r="A810" s="87">
        <v>50</v>
      </c>
      <c r="B810" s="88">
        <v>2644160</v>
      </c>
      <c r="C810" s="88" t="s">
        <v>158</v>
      </c>
      <c r="D810" s="88">
        <v>22415482</v>
      </c>
      <c r="E810" s="88">
        <v>3231483</v>
      </c>
      <c r="F810" s="89">
        <v>20151214</v>
      </c>
      <c r="G810" s="88" t="s">
        <v>286</v>
      </c>
      <c r="H810" s="90">
        <v>7300</v>
      </c>
      <c r="I810" s="89">
        <v>131401</v>
      </c>
      <c r="J810" s="89">
        <v>131401</v>
      </c>
      <c r="K810" s="90">
        <v>7300</v>
      </c>
      <c r="L810" s="90">
        <v>0</v>
      </c>
      <c r="M810" s="91"/>
    </row>
    <row r="811" spans="1:13" x14ac:dyDescent="0.25">
      <c r="A811" s="87">
        <v>50</v>
      </c>
      <c r="B811" s="88">
        <v>2647376</v>
      </c>
      <c r="C811" s="88" t="s">
        <v>160</v>
      </c>
      <c r="D811" s="88">
        <v>38231712</v>
      </c>
      <c r="E811" s="88">
        <v>2671027</v>
      </c>
      <c r="F811" s="89">
        <v>20151214</v>
      </c>
      <c r="G811" s="88" t="s">
        <v>286</v>
      </c>
      <c r="H811" s="90">
        <v>6000000</v>
      </c>
      <c r="I811" s="89">
        <v>131401</v>
      </c>
      <c r="J811" s="89">
        <v>131401</v>
      </c>
      <c r="K811" s="90">
        <v>6000000</v>
      </c>
      <c r="L811" s="90">
        <v>0</v>
      </c>
      <c r="M811" s="91"/>
    </row>
    <row r="812" spans="1:13" x14ac:dyDescent="0.25">
      <c r="A812" s="87">
        <v>50</v>
      </c>
      <c r="B812" s="88">
        <v>2647467</v>
      </c>
      <c r="C812" s="88" t="s">
        <v>176</v>
      </c>
      <c r="D812" s="88">
        <v>14220274</v>
      </c>
      <c r="E812" s="88">
        <v>2671809</v>
      </c>
      <c r="F812" s="89">
        <v>20151214</v>
      </c>
      <c r="G812" s="88" t="s">
        <v>286</v>
      </c>
      <c r="H812" s="90">
        <v>10000</v>
      </c>
      <c r="I812" s="89">
        <v>360200</v>
      </c>
      <c r="J812" s="89">
        <v>360200</v>
      </c>
      <c r="K812" s="90">
        <v>10000</v>
      </c>
      <c r="L812" s="90">
        <v>0</v>
      </c>
      <c r="M812" s="91"/>
    </row>
    <row r="813" spans="1:13" x14ac:dyDescent="0.25">
      <c r="A813" s="87">
        <v>50</v>
      </c>
      <c r="B813" s="88">
        <v>2651056</v>
      </c>
      <c r="C813" s="88" t="s">
        <v>180</v>
      </c>
      <c r="D813" s="88">
        <v>823001882</v>
      </c>
      <c r="E813" s="88">
        <v>2842195</v>
      </c>
      <c r="F813" s="89">
        <v>20151214</v>
      </c>
      <c r="G813" s="88" t="s">
        <v>286</v>
      </c>
      <c r="H813" s="90">
        <v>3231700</v>
      </c>
      <c r="I813" s="89">
        <v>27090504</v>
      </c>
      <c r="J813" s="89">
        <v>150104</v>
      </c>
      <c r="K813" s="90">
        <v>3231700</v>
      </c>
      <c r="L813" s="90">
        <v>0</v>
      </c>
      <c r="M813" s="91"/>
    </row>
    <row r="814" spans="1:13" x14ac:dyDescent="0.25">
      <c r="A814" s="87">
        <v>50</v>
      </c>
      <c r="B814" s="88">
        <v>33724205</v>
      </c>
      <c r="C814" s="88" t="s">
        <v>154</v>
      </c>
      <c r="D814" s="88">
        <v>1020767153</v>
      </c>
      <c r="E814" s="88">
        <v>8573129</v>
      </c>
      <c r="F814" s="89">
        <v>20151214</v>
      </c>
      <c r="G814" s="88" t="s">
        <v>286</v>
      </c>
      <c r="H814" s="90">
        <v>5000</v>
      </c>
      <c r="I814" s="89">
        <v>121204</v>
      </c>
      <c r="J814" s="89">
        <v>270102</v>
      </c>
      <c r="K814" s="90">
        <v>5000</v>
      </c>
      <c r="L814" s="90">
        <v>0</v>
      </c>
      <c r="M814" s="91"/>
    </row>
    <row r="815" spans="1:13" x14ac:dyDescent="0.25">
      <c r="A815" s="87">
        <v>50</v>
      </c>
      <c r="B815" s="88">
        <v>38076383</v>
      </c>
      <c r="C815" s="88" t="s">
        <v>154</v>
      </c>
      <c r="D815" s="88">
        <v>79368284</v>
      </c>
      <c r="E815" s="88">
        <v>32128703</v>
      </c>
      <c r="F815" s="89">
        <v>20151214</v>
      </c>
      <c r="G815" s="88" t="s">
        <v>286</v>
      </c>
      <c r="H815" s="90">
        <v>10700</v>
      </c>
      <c r="I815" s="89">
        <v>121225</v>
      </c>
      <c r="J815" s="89">
        <v>250101</v>
      </c>
      <c r="K815" s="90">
        <v>10700</v>
      </c>
      <c r="L815" s="90">
        <v>0</v>
      </c>
      <c r="M815" s="91"/>
    </row>
    <row r="816" spans="1:13" x14ac:dyDescent="0.25">
      <c r="A816" s="87">
        <v>50</v>
      </c>
      <c r="B816" s="88">
        <v>38076384</v>
      </c>
      <c r="C816" s="88" t="s">
        <v>154</v>
      </c>
      <c r="D816" s="88">
        <v>19368284</v>
      </c>
      <c r="E816" s="88">
        <v>32128703</v>
      </c>
      <c r="F816" s="89">
        <v>20151214</v>
      </c>
      <c r="G816" s="88" t="s">
        <v>286</v>
      </c>
      <c r="H816" s="90">
        <v>20000</v>
      </c>
      <c r="I816" s="89">
        <v>121225</v>
      </c>
      <c r="J816" s="89">
        <v>250101</v>
      </c>
      <c r="K816" s="90">
        <v>20000</v>
      </c>
      <c r="L816" s="90">
        <v>0</v>
      </c>
      <c r="M816" s="91"/>
    </row>
    <row r="817" spans="1:13" x14ac:dyDescent="0.25">
      <c r="A817" s="87">
        <v>50</v>
      </c>
      <c r="B817" s="88">
        <v>38572638</v>
      </c>
      <c r="C817" s="88" t="s">
        <v>154</v>
      </c>
      <c r="D817" s="88">
        <v>79280746</v>
      </c>
      <c r="E817" s="88">
        <v>5960100</v>
      </c>
      <c r="F817" s="89">
        <v>20151214</v>
      </c>
      <c r="G817" s="88" t="s">
        <v>286</v>
      </c>
      <c r="H817" s="90">
        <v>32000</v>
      </c>
      <c r="I817" s="89">
        <v>360200</v>
      </c>
      <c r="J817" s="89">
        <v>360200</v>
      </c>
      <c r="K817" s="90">
        <v>32000</v>
      </c>
      <c r="L817" s="90">
        <v>0</v>
      </c>
      <c r="M817" s="91"/>
    </row>
    <row r="818" spans="1:13" x14ac:dyDescent="0.25">
      <c r="A818" s="87">
        <v>50</v>
      </c>
      <c r="B818" s="88">
        <v>39761963</v>
      </c>
      <c r="C818" s="88" t="s">
        <v>154</v>
      </c>
      <c r="D818" s="88">
        <v>900421550</v>
      </c>
      <c r="E818" s="88">
        <v>30026905</v>
      </c>
      <c r="F818" s="89">
        <v>20151214</v>
      </c>
      <c r="G818" s="88" t="s">
        <v>286</v>
      </c>
      <c r="H818" s="90">
        <v>70200</v>
      </c>
      <c r="I818" s="89">
        <v>121270</v>
      </c>
      <c r="J818" s="89">
        <v>190101</v>
      </c>
      <c r="K818" s="90">
        <v>70200</v>
      </c>
      <c r="L818" s="90">
        <v>0</v>
      </c>
      <c r="M818" s="91"/>
    </row>
    <row r="819" spans="1:13" x14ac:dyDescent="0.25">
      <c r="A819" s="87">
        <v>50</v>
      </c>
      <c r="B819" s="88">
        <v>41123811</v>
      </c>
      <c r="C819" s="88" t="s">
        <v>179</v>
      </c>
      <c r="D819" s="88">
        <v>1122405882</v>
      </c>
      <c r="E819" s="88">
        <v>32091827</v>
      </c>
      <c r="F819" s="89">
        <v>20151214</v>
      </c>
      <c r="G819" s="88" t="s">
        <v>286</v>
      </c>
      <c r="H819" s="90">
        <v>5000</v>
      </c>
      <c r="I819" s="89">
        <v>121204</v>
      </c>
      <c r="J819" s="89">
        <v>270102</v>
      </c>
      <c r="K819" s="90">
        <v>5000</v>
      </c>
      <c r="L819" s="90">
        <v>0</v>
      </c>
      <c r="M819" s="91"/>
    </row>
    <row r="820" spans="1:13" x14ac:dyDescent="0.25">
      <c r="A820" s="87">
        <v>50</v>
      </c>
      <c r="B820" s="88">
        <v>41850974</v>
      </c>
      <c r="C820" s="88" t="s">
        <v>187</v>
      </c>
      <c r="D820" s="88">
        <v>35262193</v>
      </c>
      <c r="E820" s="88">
        <v>31245557</v>
      </c>
      <c r="F820" s="89">
        <v>20151214</v>
      </c>
      <c r="G820" s="88" t="s">
        <v>286</v>
      </c>
      <c r="H820" s="90">
        <v>58842</v>
      </c>
      <c r="I820" s="89">
        <v>360200</v>
      </c>
      <c r="J820" s="89">
        <v>360200</v>
      </c>
      <c r="K820" s="90">
        <v>58842</v>
      </c>
      <c r="L820" s="90">
        <v>0</v>
      </c>
      <c r="M820" s="91"/>
    </row>
    <row r="821" spans="1:13" x14ac:dyDescent="0.25">
      <c r="A821" s="87">
        <v>50</v>
      </c>
      <c r="B821" s="88">
        <v>42344545</v>
      </c>
      <c r="C821" s="88" t="s">
        <v>160</v>
      </c>
      <c r="D821" s="88">
        <v>5977847</v>
      </c>
      <c r="E821" s="88">
        <v>2618530</v>
      </c>
      <c r="F821" s="89">
        <v>20151214</v>
      </c>
      <c r="G821" s="88" t="s">
        <v>286</v>
      </c>
      <c r="H821" s="90">
        <v>5000</v>
      </c>
      <c r="I821" s="89">
        <v>121204</v>
      </c>
      <c r="J821" s="89">
        <v>270102</v>
      </c>
      <c r="K821" s="90">
        <v>5000</v>
      </c>
      <c r="L821" s="90">
        <v>0</v>
      </c>
      <c r="M821" s="91"/>
    </row>
    <row r="822" spans="1:13" x14ac:dyDescent="0.25">
      <c r="A822" s="87">
        <v>50</v>
      </c>
      <c r="B822" s="88">
        <v>42421293</v>
      </c>
      <c r="C822" s="88" t="s">
        <v>154</v>
      </c>
      <c r="D822" s="88">
        <v>9003501527</v>
      </c>
      <c r="E822" s="88">
        <v>5082464</v>
      </c>
      <c r="F822" s="89">
        <v>20151214</v>
      </c>
      <c r="G822" s="88" t="s">
        <v>286</v>
      </c>
      <c r="H822" s="90">
        <v>1258061</v>
      </c>
      <c r="I822" s="89">
        <v>350300</v>
      </c>
      <c r="J822" s="89">
        <v>350300</v>
      </c>
      <c r="K822" s="90">
        <v>1258061</v>
      </c>
      <c r="L822" s="90">
        <v>0</v>
      </c>
      <c r="M822" s="91"/>
    </row>
    <row r="823" spans="1:13" x14ac:dyDescent="0.25">
      <c r="A823" s="87">
        <v>50</v>
      </c>
      <c r="B823" s="88">
        <v>42422168</v>
      </c>
      <c r="C823" s="88" t="s">
        <v>154</v>
      </c>
      <c r="D823" s="88">
        <v>51978459</v>
      </c>
      <c r="E823" s="88">
        <v>8147778</v>
      </c>
      <c r="F823" s="89">
        <v>20151214</v>
      </c>
      <c r="G823" s="88" t="s">
        <v>286</v>
      </c>
      <c r="H823" s="90">
        <v>70842</v>
      </c>
      <c r="I823" s="89">
        <v>360200</v>
      </c>
      <c r="J823" s="89">
        <v>360200</v>
      </c>
      <c r="K823" s="90">
        <v>70842</v>
      </c>
      <c r="L823" s="90">
        <v>0</v>
      </c>
      <c r="M823" s="91"/>
    </row>
    <row r="824" spans="1:13" x14ac:dyDescent="0.25">
      <c r="A824" s="87">
        <v>50</v>
      </c>
      <c r="B824" s="88">
        <v>43055851</v>
      </c>
      <c r="C824" s="88" t="s">
        <v>186</v>
      </c>
      <c r="D824" s="88">
        <v>49585008</v>
      </c>
      <c r="E824" s="88">
        <v>0</v>
      </c>
      <c r="F824" s="89">
        <v>20151214</v>
      </c>
      <c r="G824" s="88" t="s">
        <v>286</v>
      </c>
      <c r="H824" s="90">
        <v>35000</v>
      </c>
      <c r="I824" s="89">
        <v>270901</v>
      </c>
      <c r="J824" s="89">
        <v>30101</v>
      </c>
      <c r="K824" s="90">
        <v>35000</v>
      </c>
      <c r="L824" s="90">
        <v>0</v>
      </c>
      <c r="M824" s="91"/>
    </row>
    <row r="825" spans="1:13" x14ac:dyDescent="0.25">
      <c r="A825" s="87">
        <v>50</v>
      </c>
      <c r="B825" s="88">
        <v>43055853</v>
      </c>
      <c r="C825" s="88" t="s">
        <v>186</v>
      </c>
      <c r="D825" s="88">
        <v>56076497</v>
      </c>
      <c r="E825" s="88">
        <v>32060087</v>
      </c>
      <c r="F825" s="89">
        <v>20151214</v>
      </c>
      <c r="G825" s="88" t="s">
        <v>286</v>
      </c>
      <c r="H825" s="90">
        <v>35000</v>
      </c>
      <c r="I825" s="89">
        <v>270901</v>
      </c>
      <c r="J825" s="89">
        <v>30101</v>
      </c>
      <c r="K825" s="90">
        <v>35000</v>
      </c>
      <c r="L825" s="90">
        <v>0</v>
      </c>
      <c r="M825" s="91"/>
    </row>
    <row r="826" spans="1:13" x14ac:dyDescent="0.25">
      <c r="A826" s="87">
        <v>50</v>
      </c>
      <c r="B826" s="88">
        <v>43055856</v>
      </c>
      <c r="C826" s="88" t="s">
        <v>186</v>
      </c>
      <c r="D826" s="88">
        <v>32866840</v>
      </c>
      <c r="E826" s="88">
        <v>31051541</v>
      </c>
      <c r="F826" s="89">
        <v>20151214</v>
      </c>
      <c r="G826" s="88" t="s">
        <v>286</v>
      </c>
      <c r="H826" s="90">
        <v>35000</v>
      </c>
      <c r="I826" s="89">
        <v>270901</v>
      </c>
      <c r="J826" s="89">
        <v>30101</v>
      </c>
      <c r="K826" s="90">
        <v>35000</v>
      </c>
      <c r="L826" s="90">
        <v>0</v>
      </c>
      <c r="M826" s="91"/>
    </row>
    <row r="827" spans="1:13" x14ac:dyDescent="0.25">
      <c r="A827" s="87">
        <v>50</v>
      </c>
      <c r="B827" s="88">
        <v>43056937</v>
      </c>
      <c r="C827" s="88" t="s">
        <v>186</v>
      </c>
      <c r="D827" s="88">
        <v>84036887</v>
      </c>
      <c r="E827" s="88">
        <v>30072175</v>
      </c>
      <c r="F827" s="89">
        <v>20151214</v>
      </c>
      <c r="G827" s="88" t="s">
        <v>286</v>
      </c>
      <c r="H827" s="90">
        <v>35000</v>
      </c>
      <c r="I827" s="89">
        <v>270901</v>
      </c>
      <c r="J827" s="89">
        <v>30101</v>
      </c>
      <c r="K827" s="90">
        <v>35000</v>
      </c>
      <c r="L827" s="90">
        <v>0</v>
      </c>
      <c r="M827" s="91"/>
    </row>
    <row r="828" spans="1:13" x14ac:dyDescent="0.25">
      <c r="A828" s="87">
        <v>50</v>
      </c>
      <c r="B828" s="88">
        <v>43056940</v>
      </c>
      <c r="C828" s="88" t="s">
        <v>186</v>
      </c>
      <c r="D828" s="88">
        <v>770768196</v>
      </c>
      <c r="E828" s="88">
        <v>32060087</v>
      </c>
      <c r="F828" s="89">
        <v>20151214</v>
      </c>
      <c r="G828" s="88" t="s">
        <v>286</v>
      </c>
      <c r="H828" s="90">
        <v>35000</v>
      </c>
      <c r="I828" s="89">
        <v>270901</v>
      </c>
      <c r="J828" s="89">
        <v>30101</v>
      </c>
      <c r="K828" s="90">
        <v>35000</v>
      </c>
      <c r="L828" s="90">
        <v>0</v>
      </c>
      <c r="M828" s="91"/>
    </row>
    <row r="829" spans="1:13" x14ac:dyDescent="0.25">
      <c r="A829" s="87">
        <v>50</v>
      </c>
      <c r="B829" s="88">
        <v>43056941</v>
      </c>
      <c r="C829" s="88" t="s">
        <v>186</v>
      </c>
      <c r="D829" s="88">
        <v>56054956</v>
      </c>
      <c r="E829" s="88">
        <v>31268886</v>
      </c>
      <c r="F829" s="89">
        <v>20151214</v>
      </c>
      <c r="G829" s="88" t="s">
        <v>286</v>
      </c>
      <c r="H829" s="90">
        <v>35000</v>
      </c>
      <c r="I829" s="89">
        <v>270901</v>
      </c>
      <c r="J829" s="89">
        <v>30101</v>
      </c>
      <c r="K829" s="90">
        <v>35000</v>
      </c>
      <c r="L829" s="90">
        <v>0</v>
      </c>
      <c r="M829" s="91"/>
    </row>
    <row r="830" spans="1:13" x14ac:dyDescent="0.25">
      <c r="A830" s="87">
        <v>50</v>
      </c>
      <c r="B830" s="88">
        <v>43056943</v>
      </c>
      <c r="C830" s="88" t="s">
        <v>186</v>
      </c>
      <c r="D830" s="88">
        <v>26981764</v>
      </c>
      <c r="E830" s="88">
        <v>31786581</v>
      </c>
      <c r="F830" s="89">
        <v>20151214</v>
      </c>
      <c r="G830" s="88" t="s">
        <v>286</v>
      </c>
      <c r="H830" s="90">
        <v>35000</v>
      </c>
      <c r="I830" s="89">
        <v>270901</v>
      </c>
      <c r="J830" s="89">
        <v>30101</v>
      </c>
      <c r="K830" s="90">
        <v>35000</v>
      </c>
      <c r="L830" s="90">
        <v>0</v>
      </c>
      <c r="M830" s="91"/>
    </row>
    <row r="831" spans="1:13" x14ac:dyDescent="0.25">
      <c r="A831" s="87">
        <v>50</v>
      </c>
      <c r="B831" s="88">
        <v>43056944</v>
      </c>
      <c r="C831" s="88" t="s">
        <v>186</v>
      </c>
      <c r="D831" s="88">
        <v>56076861</v>
      </c>
      <c r="E831" s="88">
        <v>31774016</v>
      </c>
      <c r="F831" s="89">
        <v>20151214</v>
      </c>
      <c r="G831" s="88" t="s">
        <v>286</v>
      </c>
      <c r="H831" s="90">
        <v>35000</v>
      </c>
      <c r="I831" s="89">
        <v>270901</v>
      </c>
      <c r="J831" s="89">
        <v>30101</v>
      </c>
      <c r="K831" s="90">
        <v>35000</v>
      </c>
      <c r="L831" s="90">
        <v>0</v>
      </c>
      <c r="M831" s="91"/>
    </row>
    <row r="832" spans="1:13" x14ac:dyDescent="0.25">
      <c r="A832" s="87">
        <v>50</v>
      </c>
      <c r="B832" s="88">
        <v>43056945</v>
      </c>
      <c r="C832" s="88" t="s">
        <v>186</v>
      </c>
      <c r="D832" s="88">
        <v>56076139</v>
      </c>
      <c r="E832" s="88">
        <v>56076139</v>
      </c>
      <c r="F832" s="89">
        <v>20151214</v>
      </c>
      <c r="G832" s="88" t="s">
        <v>286</v>
      </c>
      <c r="H832" s="90">
        <v>35000</v>
      </c>
      <c r="I832" s="89">
        <v>270901</v>
      </c>
      <c r="J832" s="89">
        <v>30101</v>
      </c>
      <c r="K832" s="90">
        <v>35000</v>
      </c>
      <c r="L832" s="90">
        <v>0</v>
      </c>
      <c r="M832" s="91"/>
    </row>
    <row r="833" spans="1:13" x14ac:dyDescent="0.25">
      <c r="A833" s="87">
        <v>50</v>
      </c>
      <c r="B833" s="88">
        <v>44802810</v>
      </c>
      <c r="C833" s="88" t="s">
        <v>154</v>
      </c>
      <c r="D833" s="88">
        <v>51752767</v>
      </c>
      <c r="E833" s="88">
        <v>6742942</v>
      </c>
      <c r="F833" s="89">
        <v>20151214</v>
      </c>
      <c r="G833" s="88" t="s">
        <v>286</v>
      </c>
      <c r="H833" s="90">
        <v>6452300</v>
      </c>
      <c r="I833" s="89">
        <v>350300</v>
      </c>
      <c r="J833" s="89">
        <v>350300</v>
      </c>
      <c r="K833" s="90">
        <v>6452300</v>
      </c>
      <c r="L833" s="90">
        <v>0</v>
      </c>
      <c r="M833" s="91"/>
    </row>
    <row r="834" spans="1:13" x14ac:dyDescent="0.25">
      <c r="A834" s="87">
        <v>50</v>
      </c>
      <c r="B834" s="88">
        <v>45156797</v>
      </c>
      <c r="C834" s="88" t="s">
        <v>154</v>
      </c>
      <c r="D834" s="88">
        <v>41588529</v>
      </c>
      <c r="E834" s="88">
        <v>32134852</v>
      </c>
      <c r="F834" s="89">
        <v>20151214</v>
      </c>
      <c r="G834" s="88" t="s">
        <v>286</v>
      </c>
      <c r="H834" s="90">
        <v>7000</v>
      </c>
      <c r="I834" s="89">
        <v>131401</v>
      </c>
      <c r="J834" s="89">
        <v>131401</v>
      </c>
      <c r="K834" s="90">
        <v>7000</v>
      </c>
      <c r="L834" s="90">
        <v>0</v>
      </c>
      <c r="M834" s="91"/>
    </row>
    <row r="835" spans="1:13" x14ac:dyDescent="0.25">
      <c r="A835" s="87">
        <v>50</v>
      </c>
      <c r="B835" s="88">
        <v>45595327</v>
      </c>
      <c r="C835" s="88" t="s">
        <v>154</v>
      </c>
      <c r="D835" s="88">
        <v>1094160509</v>
      </c>
      <c r="E835" s="88">
        <v>5164278</v>
      </c>
      <c r="F835" s="89">
        <v>20151214</v>
      </c>
      <c r="G835" s="88" t="s">
        <v>286</v>
      </c>
      <c r="H835" s="90">
        <v>5000</v>
      </c>
      <c r="I835" s="89">
        <v>121204</v>
      </c>
      <c r="J835" s="89">
        <v>270102</v>
      </c>
      <c r="K835" s="90">
        <v>5000</v>
      </c>
      <c r="L835" s="90">
        <v>0</v>
      </c>
      <c r="M835" s="91"/>
    </row>
    <row r="836" spans="1:13" x14ac:dyDescent="0.25">
      <c r="A836" s="87">
        <v>50</v>
      </c>
      <c r="B836" s="88">
        <v>45595368</v>
      </c>
      <c r="C836" s="88" t="s">
        <v>154</v>
      </c>
      <c r="D836" s="88">
        <v>1032435913</v>
      </c>
      <c r="E836" s="88">
        <v>32047872</v>
      </c>
      <c r="F836" s="89">
        <v>20151214</v>
      </c>
      <c r="G836" s="88" t="s">
        <v>286</v>
      </c>
      <c r="H836" s="90">
        <v>5000</v>
      </c>
      <c r="I836" s="89">
        <v>121204</v>
      </c>
      <c r="J836" s="89">
        <v>270102</v>
      </c>
      <c r="K836" s="90">
        <v>5000</v>
      </c>
      <c r="L836" s="90">
        <v>0</v>
      </c>
      <c r="M836" s="91"/>
    </row>
    <row r="837" spans="1:13" x14ac:dyDescent="0.25">
      <c r="A837" s="87">
        <v>50</v>
      </c>
      <c r="B837" s="88">
        <v>45759830</v>
      </c>
      <c r="C837" s="88" t="s">
        <v>154</v>
      </c>
      <c r="D837" s="88">
        <v>1140842500</v>
      </c>
      <c r="E837" s="88">
        <v>31231806</v>
      </c>
      <c r="F837" s="89">
        <v>20151214</v>
      </c>
      <c r="G837" s="88" t="s">
        <v>286</v>
      </c>
      <c r="H837" s="90">
        <v>5000</v>
      </c>
      <c r="I837" s="89">
        <v>121204</v>
      </c>
      <c r="J837" s="89">
        <v>270102</v>
      </c>
      <c r="K837" s="90">
        <v>5000</v>
      </c>
      <c r="L837" s="90">
        <v>0</v>
      </c>
      <c r="M837" s="91"/>
    </row>
    <row r="838" spans="1:13" x14ac:dyDescent="0.25">
      <c r="A838" s="87">
        <v>50</v>
      </c>
      <c r="B838" s="88">
        <v>46430471</v>
      </c>
      <c r="C838" s="88" t="s">
        <v>186</v>
      </c>
      <c r="D838" s="88">
        <v>56064639</v>
      </c>
      <c r="E838" s="88">
        <v>30034459</v>
      </c>
      <c r="F838" s="89">
        <v>20151214</v>
      </c>
      <c r="G838" s="88" t="s">
        <v>286</v>
      </c>
      <c r="H838" s="90">
        <v>35000</v>
      </c>
      <c r="I838" s="89">
        <v>270901</v>
      </c>
      <c r="J838" s="89">
        <v>30101</v>
      </c>
      <c r="K838" s="90">
        <v>35000</v>
      </c>
      <c r="L838" s="90">
        <v>0</v>
      </c>
      <c r="M838" s="91"/>
    </row>
    <row r="839" spans="1:13" x14ac:dyDescent="0.25">
      <c r="A839" s="87">
        <v>50</v>
      </c>
      <c r="B839" s="88">
        <v>46430472</v>
      </c>
      <c r="C839" s="88" t="s">
        <v>186</v>
      </c>
      <c r="D839" s="88">
        <v>9172247</v>
      </c>
      <c r="E839" s="88">
        <v>31749840</v>
      </c>
      <c r="F839" s="89">
        <v>20151214</v>
      </c>
      <c r="G839" s="88" t="s">
        <v>286</v>
      </c>
      <c r="H839" s="90">
        <v>35000</v>
      </c>
      <c r="I839" s="89">
        <v>270901</v>
      </c>
      <c r="J839" s="89">
        <v>30101</v>
      </c>
      <c r="K839" s="90">
        <v>35000</v>
      </c>
      <c r="L839" s="90">
        <v>0</v>
      </c>
      <c r="M839" s="91"/>
    </row>
    <row r="840" spans="1:13" x14ac:dyDescent="0.25">
      <c r="A840" s="87">
        <v>50</v>
      </c>
      <c r="B840" s="88">
        <v>46430474</v>
      </c>
      <c r="C840" s="88" t="s">
        <v>186</v>
      </c>
      <c r="D840" s="88">
        <v>1131066643</v>
      </c>
      <c r="E840" s="88">
        <v>31860918</v>
      </c>
      <c r="F840" s="89">
        <v>20151214</v>
      </c>
      <c r="G840" s="88" t="s">
        <v>286</v>
      </c>
      <c r="H840" s="90">
        <v>35000</v>
      </c>
      <c r="I840" s="89">
        <v>270901</v>
      </c>
      <c r="J840" s="89">
        <v>30101</v>
      </c>
      <c r="K840" s="90">
        <v>35000</v>
      </c>
      <c r="L840" s="90">
        <v>0</v>
      </c>
      <c r="M840" s="91"/>
    </row>
    <row r="841" spans="1:13" x14ac:dyDescent="0.25">
      <c r="A841" s="87">
        <v>50</v>
      </c>
      <c r="B841" s="88">
        <v>46430475</v>
      </c>
      <c r="C841" s="88" t="s">
        <v>186</v>
      </c>
      <c r="D841" s="88">
        <v>3951804</v>
      </c>
      <c r="E841" s="88">
        <v>31555141</v>
      </c>
      <c r="F841" s="89">
        <v>20151214</v>
      </c>
      <c r="G841" s="88" t="s">
        <v>286</v>
      </c>
      <c r="H841" s="90">
        <v>35000</v>
      </c>
      <c r="I841" s="89">
        <v>270901</v>
      </c>
      <c r="J841" s="89">
        <v>30101</v>
      </c>
      <c r="K841" s="90">
        <v>35000</v>
      </c>
      <c r="L841" s="90">
        <v>0</v>
      </c>
      <c r="M841" s="91"/>
    </row>
    <row r="842" spans="1:13" x14ac:dyDescent="0.25">
      <c r="A842" s="87">
        <v>50</v>
      </c>
      <c r="B842" s="88">
        <v>46430476</v>
      </c>
      <c r="C842" s="88" t="s">
        <v>186</v>
      </c>
      <c r="D842" s="88">
        <v>26962742</v>
      </c>
      <c r="E842" s="88">
        <v>30022270</v>
      </c>
      <c r="F842" s="89">
        <v>20151214</v>
      </c>
      <c r="G842" s="88" t="s">
        <v>286</v>
      </c>
      <c r="H842" s="90">
        <v>35000</v>
      </c>
      <c r="I842" s="89">
        <v>270901</v>
      </c>
      <c r="J842" s="89">
        <v>30101</v>
      </c>
      <c r="K842" s="90">
        <v>35000</v>
      </c>
      <c r="L842" s="90">
        <v>0</v>
      </c>
      <c r="M842" s="91"/>
    </row>
    <row r="843" spans="1:13" x14ac:dyDescent="0.25">
      <c r="A843" s="87">
        <v>50</v>
      </c>
      <c r="B843" s="88">
        <v>46431251</v>
      </c>
      <c r="C843" s="88" t="s">
        <v>186</v>
      </c>
      <c r="D843" s="88">
        <v>63353453</v>
      </c>
      <c r="E843" s="88">
        <v>63353453</v>
      </c>
      <c r="F843" s="89">
        <v>20151214</v>
      </c>
      <c r="G843" s="88" t="s">
        <v>286</v>
      </c>
      <c r="H843" s="90">
        <v>35000</v>
      </c>
      <c r="I843" s="89">
        <v>270901</v>
      </c>
      <c r="J843" s="89">
        <v>30101</v>
      </c>
      <c r="K843" s="90">
        <v>35000</v>
      </c>
      <c r="L843" s="90">
        <v>0</v>
      </c>
      <c r="M843" s="91"/>
    </row>
    <row r="844" spans="1:13" x14ac:dyDescent="0.25">
      <c r="A844" s="87">
        <v>50</v>
      </c>
      <c r="B844" s="88">
        <v>46539391</v>
      </c>
      <c r="C844" s="88" t="s">
        <v>154</v>
      </c>
      <c r="D844" s="88">
        <v>1022981158</v>
      </c>
      <c r="E844" s="88">
        <v>3384904</v>
      </c>
      <c r="F844" s="89">
        <v>20151214</v>
      </c>
      <c r="G844" s="88" t="s">
        <v>286</v>
      </c>
      <c r="H844" s="90">
        <v>111000</v>
      </c>
      <c r="I844" s="89">
        <v>121225</v>
      </c>
      <c r="J844" s="89">
        <v>250101</v>
      </c>
      <c r="K844" s="90">
        <v>111000</v>
      </c>
      <c r="L844" s="90">
        <v>0</v>
      </c>
      <c r="M844" s="91"/>
    </row>
    <row r="845" spans="1:13" x14ac:dyDescent="0.25">
      <c r="A845" s="87">
        <v>50</v>
      </c>
      <c r="B845" s="88">
        <v>46912575</v>
      </c>
      <c r="C845" s="88" t="s">
        <v>153</v>
      </c>
      <c r="D845" s="88">
        <v>1085928304</v>
      </c>
      <c r="E845" s="88">
        <v>31788738</v>
      </c>
      <c r="F845" s="89">
        <v>20151214</v>
      </c>
      <c r="G845" s="88" t="s">
        <v>286</v>
      </c>
      <c r="H845" s="90">
        <v>5000</v>
      </c>
      <c r="I845" s="89">
        <v>121204</v>
      </c>
      <c r="J845" s="89">
        <v>270102</v>
      </c>
      <c r="K845" s="90">
        <v>5000</v>
      </c>
      <c r="L845" s="90">
        <v>0</v>
      </c>
      <c r="M845" s="91"/>
    </row>
    <row r="846" spans="1:13" x14ac:dyDescent="0.25">
      <c r="A846" s="87">
        <v>50</v>
      </c>
      <c r="B846" s="88">
        <v>660813</v>
      </c>
      <c r="C846" s="88" t="s">
        <v>185</v>
      </c>
      <c r="D846" s="88">
        <v>29621192</v>
      </c>
      <c r="E846" s="88">
        <v>31032734</v>
      </c>
      <c r="F846" s="89">
        <v>20151215</v>
      </c>
      <c r="G846" s="88" t="s">
        <v>286</v>
      </c>
      <c r="H846" s="90">
        <v>500050</v>
      </c>
      <c r="I846" s="89">
        <v>121270</v>
      </c>
      <c r="J846" s="89">
        <v>190101</v>
      </c>
      <c r="K846" s="90">
        <v>500050</v>
      </c>
      <c r="L846" s="90">
        <v>0</v>
      </c>
      <c r="M846" s="91"/>
    </row>
    <row r="847" spans="1:13" x14ac:dyDescent="0.25">
      <c r="A847" s="87">
        <v>50</v>
      </c>
      <c r="B847" s="88">
        <v>660895</v>
      </c>
      <c r="C847" s="88" t="s">
        <v>185</v>
      </c>
      <c r="D847" s="88">
        <v>29621192</v>
      </c>
      <c r="E847" s="88">
        <v>31032734</v>
      </c>
      <c r="F847" s="89">
        <v>20151215</v>
      </c>
      <c r="G847" s="88" t="s">
        <v>286</v>
      </c>
      <c r="H847" s="90">
        <v>351</v>
      </c>
      <c r="I847" s="89">
        <v>121270</v>
      </c>
      <c r="J847" s="89">
        <v>190101</v>
      </c>
      <c r="K847" s="90">
        <v>351</v>
      </c>
      <c r="L847" s="90">
        <v>0</v>
      </c>
      <c r="M847" s="91"/>
    </row>
    <row r="848" spans="1:13" x14ac:dyDescent="0.25">
      <c r="A848" s="87">
        <v>50</v>
      </c>
      <c r="B848" s="88">
        <v>742280</v>
      </c>
      <c r="C848" s="88" t="s">
        <v>212</v>
      </c>
      <c r="D848" s="88">
        <v>8110463069</v>
      </c>
      <c r="E848" s="88">
        <v>4440046</v>
      </c>
      <c r="F848" s="89">
        <v>20151215</v>
      </c>
      <c r="G848" s="88" t="s">
        <v>286</v>
      </c>
      <c r="H848" s="90">
        <v>2180550</v>
      </c>
      <c r="I848" s="89">
        <v>350300</v>
      </c>
      <c r="J848" s="89">
        <v>350300</v>
      </c>
      <c r="K848" s="90">
        <v>2180550</v>
      </c>
      <c r="L848" s="90">
        <v>0</v>
      </c>
      <c r="M848" s="91"/>
    </row>
    <row r="849" spans="1:13" x14ac:dyDescent="0.25">
      <c r="A849" s="87">
        <v>50</v>
      </c>
      <c r="B849" s="88">
        <v>880112</v>
      </c>
      <c r="C849" s="88" t="s">
        <v>173</v>
      </c>
      <c r="D849" s="88">
        <v>7170929</v>
      </c>
      <c r="E849" s="88">
        <v>31328588</v>
      </c>
      <c r="F849" s="89">
        <v>20151215</v>
      </c>
      <c r="G849" s="88" t="s">
        <v>286</v>
      </c>
      <c r="H849" s="90">
        <v>5000</v>
      </c>
      <c r="I849" s="89">
        <v>121204</v>
      </c>
      <c r="J849" s="89">
        <v>270102</v>
      </c>
      <c r="K849" s="90">
        <v>5000</v>
      </c>
      <c r="L849" s="90">
        <v>0</v>
      </c>
      <c r="M849" s="91"/>
    </row>
    <row r="850" spans="1:13" x14ac:dyDescent="0.25">
      <c r="A850" s="87">
        <v>50</v>
      </c>
      <c r="B850" s="88">
        <v>884004</v>
      </c>
      <c r="C850" s="88" t="s">
        <v>184</v>
      </c>
      <c r="D850" s="88">
        <v>98398384</v>
      </c>
      <c r="E850" s="88">
        <v>98398384</v>
      </c>
      <c r="F850" s="89">
        <v>20151215</v>
      </c>
      <c r="G850" s="88" t="s">
        <v>286</v>
      </c>
      <c r="H850" s="90">
        <v>78950</v>
      </c>
      <c r="I850" s="89">
        <v>360200</v>
      </c>
      <c r="J850" s="89">
        <v>360200</v>
      </c>
      <c r="K850" s="90">
        <v>78950</v>
      </c>
      <c r="L850" s="90">
        <v>0</v>
      </c>
      <c r="M850" s="91"/>
    </row>
    <row r="851" spans="1:13" x14ac:dyDescent="0.25">
      <c r="A851" s="87">
        <v>50</v>
      </c>
      <c r="B851" s="88">
        <v>916486</v>
      </c>
      <c r="C851" s="88" t="s">
        <v>154</v>
      </c>
      <c r="D851" s="88">
        <v>1024531744</v>
      </c>
      <c r="E851" s="88">
        <v>31653360</v>
      </c>
      <c r="F851" s="89">
        <v>20151215</v>
      </c>
      <c r="G851" s="88" t="s">
        <v>286</v>
      </c>
      <c r="H851" s="90">
        <v>5000</v>
      </c>
      <c r="I851" s="89">
        <v>121204</v>
      </c>
      <c r="J851" s="89">
        <v>270102</v>
      </c>
      <c r="K851" s="90">
        <v>5000</v>
      </c>
      <c r="L851" s="90">
        <v>0</v>
      </c>
      <c r="M851" s="91"/>
    </row>
    <row r="852" spans="1:13" x14ac:dyDescent="0.25">
      <c r="A852" s="87">
        <v>50</v>
      </c>
      <c r="B852" s="88">
        <v>916487</v>
      </c>
      <c r="C852" s="88" t="s">
        <v>154</v>
      </c>
      <c r="D852" s="88">
        <v>1108455729</v>
      </c>
      <c r="E852" s="88">
        <v>30052728</v>
      </c>
      <c r="F852" s="89">
        <v>20151215</v>
      </c>
      <c r="G852" s="88" t="s">
        <v>286</v>
      </c>
      <c r="H852" s="90">
        <v>5000</v>
      </c>
      <c r="I852" s="89">
        <v>121204</v>
      </c>
      <c r="J852" s="89">
        <v>270102</v>
      </c>
      <c r="K852" s="90">
        <v>5000</v>
      </c>
      <c r="L852" s="90">
        <v>0</v>
      </c>
      <c r="M852" s="91"/>
    </row>
    <row r="853" spans="1:13" x14ac:dyDescent="0.25">
      <c r="A853" s="87">
        <v>50</v>
      </c>
      <c r="B853" s="88">
        <v>916489</v>
      </c>
      <c r="C853" s="88" t="s">
        <v>154</v>
      </c>
      <c r="D853" s="88">
        <v>6023267</v>
      </c>
      <c r="E853" s="88">
        <v>2455463</v>
      </c>
      <c r="F853" s="89">
        <v>20151215</v>
      </c>
      <c r="G853" s="88" t="s">
        <v>286</v>
      </c>
      <c r="H853" s="90">
        <v>5000</v>
      </c>
      <c r="I853" s="89">
        <v>121204</v>
      </c>
      <c r="J853" s="89">
        <v>270102</v>
      </c>
      <c r="K853" s="90">
        <v>5000</v>
      </c>
      <c r="L853" s="90">
        <v>0</v>
      </c>
      <c r="M853" s="91"/>
    </row>
    <row r="854" spans="1:13" x14ac:dyDescent="0.25">
      <c r="A854" s="87">
        <v>50</v>
      </c>
      <c r="B854" s="88">
        <v>916490</v>
      </c>
      <c r="C854" s="88" t="s">
        <v>154</v>
      </c>
      <c r="D854" s="88">
        <v>52587730</v>
      </c>
      <c r="E854" s="88">
        <v>32086215</v>
      </c>
      <c r="F854" s="89">
        <v>20151215</v>
      </c>
      <c r="G854" s="88" t="s">
        <v>286</v>
      </c>
      <c r="H854" s="90">
        <v>5000</v>
      </c>
      <c r="I854" s="89">
        <v>121204</v>
      </c>
      <c r="J854" s="89">
        <v>270102</v>
      </c>
      <c r="K854" s="90">
        <v>5000</v>
      </c>
      <c r="L854" s="90">
        <v>0</v>
      </c>
      <c r="M854" s="91"/>
    </row>
    <row r="855" spans="1:13" x14ac:dyDescent="0.25">
      <c r="A855" s="87">
        <v>50</v>
      </c>
      <c r="B855" s="88">
        <v>916492</v>
      </c>
      <c r="C855" s="88" t="s">
        <v>154</v>
      </c>
      <c r="D855" s="88">
        <v>9730837</v>
      </c>
      <c r="E855" s="88">
        <v>4717652</v>
      </c>
      <c r="F855" s="89">
        <v>20151215</v>
      </c>
      <c r="G855" s="88" t="s">
        <v>286</v>
      </c>
      <c r="H855" s="90">
        <v>5000</v>
      </c>
      <c r="I855" s="89">
        <v>121204</v>
      </c>
      <c r="J855" s="89">
        <v>270102</v>
      </c>
      <c r="K855" s="90">
        <v>5000</v>
      </c>
      <c r="L855" s="90">
        <v>0</v>
      </c>
      <c r="M855" s="91"/>
    </row>
    <row r="856" spans="1:13" x14ac:dyDescent="0.25">
      <c r="A856" s="87">
        <v>50</v>
      </c>
      <c r="B856" s="88">
        <v>1020610</v>
      </c>
      <c r="C856" s="88" t="s">
        <v>154</v>
      </c>
      <c r="D856" s="88">
        <v>8909816551</v>
      </c>
      <c r="E856" s="88">
        <v>3002933</v>
      </c>
      <c r="F856" s="89">
        <v>20151215</v>
      </c>
      <c r="G856" s="88" t="s">
        <v>286</v>
      </c>
      <c r="H856" s="90">
        <v>84370</v>
      </c>
      <c r="I856" s="89">
        <v>121280</v>
      </c>
      <c r="J856" s="89">
        <v>370101</v>
      </c>
      <c r="K856" s="90">
        <v>84370</v>
      </c>
      <c r="L856" s="90">
        <v>0</v>
      </c>
      <c r="M856" s="91"/>
    </row>
    <row r="857" spans="1:13" x14ac:dyDescent="0.25">
      <c r="A857" s="87">
        <v>50</v>
      </c>
      <c r="B857" s="88">
        <v>1062339</v>
      </c>
      <c r="C857" s="88" t="s">
        <v>184</v>
      </c>
      <c r="D857" s="88">
        <v>1094901282</v>
      </c>
      <c r="E857" s="88">
        <v>30086165</v>
      </c>
      <c r="F857" s="89">
        <v>20151215</v>
      </c>
      <c r="G857" s="88" t="s">
        <v>286</v>
      </c>
      <c r="H857" s="90">
        <v>5000</v>
      </c>
      <c r="I857" s="89">
        <v>121204</v>
      </c>
      <c r="J857" s="89">
        <v>270102</v>
      </c>
      <c r="K857" s="90">
        <v>5000</v>
      </c>
      <c r="L857" s="90">
        <v>0</v>
      </c>
      <c r="M857" s="91"/>
    </row>
    <row r="858" spans="1:13" x14ac:dyDescent="0.25">
      <c r="A858" s="87">
        <v>50</v>
      </c>
      <c r="B858" s="88">
        <v>1267380</v>
      </c>
      <c r="C858" s="88" t="s">
        <v>180</v>
      </c>
      <c r="D858" s="88">
        <v>23176155</v>
      </c>
      <c r="E858" s="88">
        <v>30174853</v>
      </c>
      <c r="F858" s="89">
        <v>20151215</v>
      </c>
      <c r="G858" s="88" t="s">
        <v>286</v>
      </c>
      <c r="H858" s="90">
        <v>90600</v>
      </c>
      <c r="I858" s="89">
        <v>121270</v>
      </c>
      <c r="J858" s="89">
        <v>190101</v>
      </c>
      <c r="K858" s="90">
        <v>90600</v>
      </c>
      <c r="L858" s="90">
        <v>0</v>
      </c>
      <c r="M858" s="91"/>
    </row>
    <row r="859" spans="1:13" x14ac:dyDescent="0.25">
      <c r="A859" s="87">
        <v>50</v>
      </c>
      <c r="B859" s="88">
        <v>1276207</v>
      </c>
      <c r="C859" s="88" t="s">
        <v>166</v>
      </c>
      <c r="D859" s="88">
        <v>834001348</v>
      </c>
      <c r="E859" s="88">
        <v>8857496</v>
      </c>
      <c r="F859" s="89">
        <v>20151215</v>
      </c>
      <c r="G859" s="88" t="s">
        <v>286</v>
      </c>
      <c r="H859" s="90">
        <v>335400</v>
      </c>
      <c r="I859" s="89">
        <v>121270</v>
      </c>
      <c r="J859" s="89">
        <v>190101</v>
      </c>
      <c r="K859" s="90">
        <v>335400</v>
      </c>
      <c r="L859" s="90">
        <v>0</v>
      </c>
      <c r="M859" s="91"/>
    </row>
    <row r="860" spans="1:13" x14ac:dyDescent="0.25">
      <c r="A860" s="87">
        <v>50</v>
      </c>
      <c r="B860" s="88">
        <v>1453020</v>
      </c>
      <c r="C860" s="88" t="s">
        <v>154</v>
      </c>
      <c r="D860" s="88">
        <v>79540218</v>
      </c>
      <c r="E860" s="88">
        <v>31440658</v>
      </c>
      <c r="F860" s="89">
        <v>20151215</v>
      </c>
      <c r="G860" s="88" t="s">
        <v>286</v>
      </c>
      <c r="H860" s="90">
        <v>2000000</v>
      </c>
      <c r="I860" s="89">
        <v>121225</v>
      </c>
      <c r="J860" s="89">
        <v>250101</v>
      </c>
      <c r="K860" s="90">
        <v>2000000</v>
      </c>
      <c r="L860" s="90">
        <v>0</v>
      </c>
      <c r="M860" s="91"/>
    </row>
    <row r="861" spans="1:13" x14ac:dyDescent="0.25">
      <c r="A861" s="87">
        <v>50</v>
      </c>
      <c r="B861" s="88">
        <v>1454134</v>
      </c>
      <c r="C861" s="88" t="s">
        <v>154</v>
      </c>
      <c r="D861" s="88">
        <v>1031135135</v>
      </c>
      <c r="E861" s="88">
        <v>2024329</v>
      </c>
      <c r="F861" s="89">
        <v>20151215</v>
      </c>
      <c r="G861" s="88" t="s">
        <v>286</v>
      </c>
      <c r="H861" s="90">
        <v>5000</v>
      </c>
      <c r="I861" s="89">
        <v>121225</v>
      </c>
      <c r="J861" s="89">
        <v>250101</v>
      </c>
      <c r="K861" s="90">
        <v>5000</v>
      </c>
      <c r="L861" s="90">
        <v>0</v>
      </c>
      <c r="M861" s="91"/>
    </row>
    <row r="862" spans="1:13" x14ac:dyDescent="0.25">
      <c r="A862" s="87">
        <v>50</v>
      </c>
      <c r="B862" s="88">
        <v>1488301</v>
      </c>
      <c r="C862" s="88" t="s">
        <v>158</v>
      </c>
      <c r="D862" s="88">
        <v>32896004</v>
      </c>
      <c r="E862" s="88">
        <v>3434624</v>
      </c>
      <c r="F862" s="89">
        <v>20151215</v>
      </c>
      <c r="G862" s="88" t="s">
        <v>286</v>
      </c>
      <c r="H862" s="90">
        <v>143124</v>
      </c>
      <c r="I862" s="89">
        <v>360200</v>
      </c>
      <c r="J862" s="89">
        <v>360200</v>
      </c>
      <c r="K862" s="90">
        <v>143124</v>
      </c>
      <c r="L862" s="90">
        <v>0</v>
      </c>
      <c r="M862" s="91"/>
    </row>
    <row r="863" spans="1:13" x14ac:dyDescent="0.25">
      <c r="A863" s="87">
        <v>50</v>
      </c>
      <c r="B863" s="88">
        <v>1551179</v>
      </c>
      <c r="C863" s="88" t="s">
        <v>181</v>
      </c>
      <c r="D863" s="88">
        <v>4345954</v>
      </c>
      <c r="E863" s="88">
        <v>31470165</v>
      </c>
      <c r="F863" s="89">
        <v>20151215</v>
      </c>
      <c r="G863" s="88" t="s">
        <v>286</v>
      </c>
      <c r="H863" s="90">
        <v>34200</v>
      </c>
      <c r="I863" s="89">
        <v>360200</v>
      </c>
      <c r="J863" s="89">
        <v>360200</v>
      </c>
      <c r="K863" s="90">
        <v>34200</v>
      </c>
      <c r="L863" s="90">
        <v>0</v>
      </c>
      <c r="M863" s="91"/>
    </row>
    <row r="864" spans="1:13" x14ac:dyDescent="0.25">
      <c r="A864" s="87">
        <v>50</v>
      </c>
      <c r="B864" s="88">
        <v>1555046</v>
      </c>
      <c r="C864" s="88" t="s">
        <v>172</v>
      </c>
      <c r="D864" s="88">
        <v>4895507</v>
      </c>
      <c r="E864" s="88">
        <v>8761980</v>
      </c>
      <c r="F864" s="89">
        <v>20151215</v>
      </c>
      <c r="G864" s="88" t="s">
        <v>286</v>
      </c>
      <c r="H864" s="90">
        <v>5000</v>
      </c>
      <c r="I864" s="89">
        <v>121204</v>
      </c>
      <c r="J864" s="89">
        <v>270102</v>
      </c>
      <c r="K864" s="90">
        <v>5000</v>
      </c>
      <c r="L864" s="90">
        <v>0</v>
      </c>
      <c r="M864" s="91"/>
    </row>
    <row r="865" spans="1:13" x14ac:dyDescent="0.25">
      <c r="A865" s="87">
        <v>50</v>
      </c>
      <c r="B865" s="88">
        <v>1580998</v>
      </c>
      <c r="C865" s="88" t="s">
        <v>224</v>
      </c>
      <c r="D865" s="88">
        <v>8902054605</v>
      </c>
      <c r="E865" s="88">
        <v>7268710</v>
      </c>
      <c r="F865" s="89">
        <v>20151215</v>
      </c>
      <c r="G865" s="88" t="s">
        <v>286</v>
      </c>
      <c r="H865" s="90">
        <v>100000</v>
      </c>
      <c r="I865" s="89">
        <v>270910</v>
      </c>
      <c r="J865" s="89">
        <v>370101</v>
      </c>
      <c r="K865" s="90">
        <v>100000</v>
      </c>
      <c r="L865" s="90">
        <v>0</v>
      </c>
      <c r="M865" s="91"/>
    </row>
    <row r="866" spans="1:13" x14ac:dyDescent="0.25">
      <c r="A866" s="87">
        <v>50</v>
      </c>
      <c r="B866" s="88">
        <v>1597062</v>
      </c>
      <c r="C866" s="88" t="s">
        <v>171</v>
      </c>
      <c r="D866" s="88">
        <v>16799614</v>
      </c>
      <c r="E866" s="88">
        <v>3052595</v>
      </c>
      <c r="F866" s="89">
        <v>20151215</v>
      </c>
      <c r="G866" s="88" t="s">
        <v>286</v>
      </c>
      <c r="H866" s="90">
        <v>241940</v>
      </c>
      <c r="I866" s="89">
        <v>360200</v>
      </c>
      <c r="J866" s="89">
        <v>360200</v>
      </c>
      <c r="K866" s="90">
        <v>241940</v>
      </c>
      <c r="L866" s="90">
        <v>0</v>
      </c>
      <c r="M866" s="91"/>
    </row>
    <row r="867" spans="1:13" x14ac:dyDescent="0.25">
      <c r="A867" s="87">
        <v>50</v>
      </c>
      <c r="B867" s="88">
        <v>1628984</v>
      </c>
      <c r="C867" s="88" t="s">
        <v>178</v>
      </c>
      <c r="D867" s="88">
        <v>94481994</v>
      </c>
      <c r="E867" s="88">
        <v>31528111</v>
      </c>
      <c r="F867" s="89">
        <v>20151215</v>
      </c>
      <c r="G867" s="88" t="s">
        <v>286</v>
      </c>
      <c r="H867" s="90">
        <v>5000</v>
      </c>
      <c r="I867" s="89">
        <v>121204</v>
      </c>
      <c r="J867" s="89">
        <v>270102</v>
      </c>
      <c r="K867" s="90">
        <v>5000</v>
      </c>
      <c r="L867" s="90">
        <v>0</v>
      </c>
      <c r="M867" s="91"/>
    </row>
    <row r="868" spans="1:13" x14ac:dyDescent="0.25">
      <c r="A868" s="87">
        <v>50</v>
      </c>
      <c r="B868" s="88">
        <v>1679708</v>
      </c>
      <c r="C868" s="88" t="s">
        <v>171</v>
      </c>
      <c r="D868" s="88">
        <v>9008125680</v>
      </c>
      <c r="E868" s="88">
        <v>30031150</v>
      </c>
      <c r="F868" s="89">
        <v>20151215</v>
      </c>
      <c r="G868" s="88" t="s">
        <v>286</v>
      </c>
      <c r="H868" s="90">
        <v>1894</v>
      </c>
      <c r="I868" s="89">
        <v>270240</v>
      </c>
      <c r="J868" s="89">
        <v>370101</v>
      </c>
      <c r="K868" s="90">
        <v>1894</v>
      </c>
      <c r="L868" s="90">
        <v>0</v>
      </c>
      <c r="M868" s="91"/>
    </row>
    <row r="869" spans="1:13" x14ac:dyDescent="0.25">
      <c r="A869" s="87">
        <v>50</v>
      </c>
      <c r="B869" s="88">
        <v>1679709</v>
      </c>
      <c r="C869" s="88" t="s">
        <v>171</v>
      </c>
      <c r="D869" s="88">
        <v>31579122</v>
      </c>
      <c r="E869" s="88">
        <v>3053602</v>
      </c>
      <c r="F869" s="89">
        <v>20151215</v>
      </c>
      <c r="G869" s="88" t="s">
        <v>286</v>
      </c>
      <c r="H869" s="90">
        <v>5000</v>
      </c>
      <c r="I869" s="89">
        <v>121204</v>
      </c>
      <c r="J869" s="89">
        <v>270102</v>
      </c>
      <c r="K869" s="90">
        <v>5000</v>
      </c>
      <c r="L869" s="90">
        <v>0</v>
      </c>
      <c r="M869" s="91"/>
    </row>
    <row r="870" spans="1:13" x14ac:dyDescent="0.25">
      <c r="A870" s="87">
        <v>50</v>
      </c>
      <c r="B870" s="88">
        <v>1726934</v>
      </c>
      <c r="C870" s="88" t="s">
        <v>217</v>
      </c>
      <c r="D870" s="88">
        <v>12187516</v>
      </c>
      <c r="E870" s="88">
        <v>31339093</v>
      </c>
      <c r="F870" s="89">
        <v>20151215</v>
      </c>
      <c r="G870" s="88" t="s">
        <v>286</v>
      </c>
      <c r="H870" s="90">
        <v>153352</v>
      </c>
      <c r="I870" s="89">
        <v>360200</v>
      </c>
      <c r="J870" s="89">
        <v>360200</v>
      </c>
      <c r="K870" s="90">
        <v>153352</v>
      </c>
      <c r="L870" s="90">
        <v>0</v>
      </c>
      <c r="M870" s="91"/>
    </row>
    <row r="871" spans="1:13" x14ac:dyDescent="0.25">
      <c r="A871" s="87">
        <v>50</v>
      </c>
      <c r="B871" s="88">
        <v>1726935</v>
      </c>
      <c r="C871" s="88" t="s">
        <v>217</v>
      </c>
      <c r="D871" s="88">
        <v>12187516</v>
      </c>
      <c r="E871" s="88">
        <v>31339093</v>
      </c>
      <c r="F871" s="89">
        <v>20151215</v>
      </c>
      <c r="G871" s="88" t="s">
        <v>286</v>
      </c>
      <c r="H871" s="90">
        <v>76676</v>
      </c>
      <c r="I871" s="89">
        <v>360200</v>
      </c>
      <c r="J871" s="89">
        <v>360200</v>
      </c>
      <c r="K871" s="90">
        <v>76676</v>
      </c>
      <c r="L871" s="90">
        <v>0</v>
      </c>
      <c r="M871" s="91"/>
    </row>
    <row r="872" spans="1:13" x14ac:dyDescent="0.25">
      <c r="A872" s="87">
        <v>50</v>
      </c>
      <c r="B872" s="88">
        <v>1746378</v>
      </c>
      <c r="C872" s="88" t="s">
        <v>181</v>
      </c>
      <c r="D872" s="88">
        <v>10274114</v>
      </c>
      <c r="E872" s="88">
        <v>31473924</v>
      </c>
      <c r="F872" s="89">
        <v>20151215</v>
      </c>
      <c r="G872" s="88" t="s">
        <v>286</v>
      </c>
      <c r="H872" s="90">
        <v>20774</v>
      </c>
      <c r="I872" s="89">
        <v>360200</v>
      </c>
      <c r="J872" s="89">
        <v>360200</v>
      </c>
      <c r="K872" s="90">
        <v>20774</v>
      </c>
      <c r="L872" s="90">
        <v>0</v>
      </c>
      <c r="M872" s="91"/>
    </row>
    <row r="873" spans="1:13" x14ac:dyDescent="0.25">
      <c r="A873" s="87">
        <v>50</v>
      </c>
      <c r="B873" s="88">
        <v>1789057</v>
      </c>
      <c r="C873" s="88" t="s">
        <v>197</v>
      </c>
      <c r="D873" s="88">
        <v>14800167</v>
      </c>
      <c r="E873" s="88">
        <v>31560069</v>
      </c>
      <c r="F873" s="89">
        <v>20151215</v>
      </c>
      <c r="G873" s="88" t="s">
        <v>286</v>
      </c>
      <c r="H873" s="90">
        <v>5000</v>
      </c>
      <c r="I873" s="89">
        <v>121204</v>
      </c>
      <c r="J873" s="89">
        <v>270102</v>
      </c>
      <c r="K873" s="90">
        <v>5000</v>
      </c>
      <c r="L873" s="90">
        <v>0</v>
      </c>
      <c r="M873" s="91"/>
    </row>
    <row r="874" spans="1:13" x14ac:dyDescent="0.25">
      <c r="A874" s="87">
        <v>50</v>
      </c>
      <c r="B874" s="88">
        <v>1789058</v>
      </c>
      <c r="C874" s="88" t="s">
        <v>197</v>
      </c>
      <c r="D874" s="88">
        <v>38793329</v>
      </c>
      <c r="E874" s="88">
        <v>31625851</v>
      </c>
      <c r="F874" s="89">
        <v>20151215</v>
      </c>
      <c r="G874" s="88" t="s">
        <v>286</v>
      </c>
      <c r="H874" s="90">
        <v>5000</v>
      </c>
      <c r="I874" s="89">
        <v>121204</v>
      </c>
      <c r="J874" s="89">
        <v>270102</v>
      </c>
      <c r="K874" s="90">
        <v>5000</v>
      </c>
      <c r="L874" s="90">
        <v>0</v>
      </c>
      <c r="M874" s="91"/>
    </row>
    <row r="875" spans="1:13" x14ac:dyDescent="0.25">
      <c r="A875" s="87">
        <v>50</v>
      </c>
      <c r="B875" s="88">
        <v>1846123</v>
      </c>
      <c r="C875" s="88" t="s">
        <v>154</v>
      </c>
      <c r="D875" s="88">
        <v>80224081</v>
      </c>
      <c r="E875" s="88">
        <v>4881360</v>
      </c>
      <c r="F875" s="89">
        <v>20151215</v>
      </c>
      <c r="G875" s="88" t="s">
        <v>286</v>
      </c>
      <c r="H875" s="90">
        <v>5000</v>
      </c>
      <c r="I875" s="89">
        <v>121204</v>
      </c>
      <c r="J875" s="89">
        <v>270102</v>
      </c>
      <c r="K875" s="90">
        <v>5000</v>
      </c>
      <c r="L875" s="90">
        <v>0</v>
      </c>
      <c r="M875" s="91"/>
    </row>
    <row r="876" spans="1:13" x14ac:dyDescent="0.25">
      <c r="A876" s="87">
        <v>50</v>
      </c>
      <c r="B876" s="88">
        <v>1937996</v>
      </c>
      <c r="C876" s="88" t="s">
        <v>160</v>
      </c>
      <c r="D876" s="88">
        <v>5823971</v>
      </c>
      <c r="E876" s="88">
        <v>31669566</v>
      </c>
      <c r="F876" s="89">
        <v>20151215</v>
      </c>
      <c r="G876" s="88" t="s">
        <v>286</v>
      </c>
      <c r="H876" s="90">
        <v>3000</v>
      </c>
      <c r="I876" s="89">
        <v>360200</v>
      </c>
      <c r="J876" s="89">
        <v>360200</v>
      </c>
      <c r="K876" s="90">
        <v>3000</v>
      </c>
      <c r="L876" s="90">
        <v>0</v>
      </c>
      <c r="M876" s="91"/>
    </row>
    <row r="877" spans="1:13" x14ac:dyDescent="0.25">
      <c r="A877" s="87">
        <v>50</v>
      </c>
      <c r="B877" s="88">
        <v>1947193</v>
      </c>
      <c r="C877" s="88" t="s">
        <v>160</v>
      </c>
      <c r="D877" s="88">
        <v>20676401</v>
      </c>
      <c r="E877" s="88">
        <v>31664162</v>
      </c>
      <c r="F877" s="89">
        <v>20151215</v>
      </c>
      <c r="G877" s="88" t="s">
        <v>286</v>
      </c>
      <c r="H877" s="90">
        <v>38014</v>
      </c>
      <c r="I877" s="89">
        <v>121225</v>
      </c>
      <c r="J877" s="89">
        <v>250101</v>
      </c>
      <c r="K877" s="90">
        <v>38014</v>
      </c>
      <c r="L877" s="90">
        <v>0</v>
      </c>
      <c r="M877" s="91"/>
    </row>
    <row r="878" spans="1:13" x14ac:dyDescent="0.25">
      <c r="A878" s="87">
        <v>50</v>
      </c>
      <c r="B878" s="88">
        <v>1998986</v>
      </c>
      <c r="C878" s="88" t="s">
        <v>170</v>
      </c>
      <c r="D878" s="88">
        <v>9309355</v>
      </c>
      <c r="E878" s="88">
        <v>2661191</v>
      </c>
      <c r="F878" s="89">
        <v>20151215</v>
      </c>
      <c r="G878" s="88" t="s">
        <v>286</v>
      </c>
      <c r="H878" s="90">
        <v>22921</v>
      </c>
      <c r="I878" s="89">
        <v>360200</v>
      </c>
      <c r="J878" s="89">
        <v>360200</v>
      </c>
      <c r="K878" s="90">
        <v>22921</v>
      </c>
      <c r="L878" s="90">
        <v>0</v>
      </c>
      <c r="M878" s="91"/>
    </row>
    <row r="879" spans="1:13" x14ac:dyDescent="0.25">
      <c r="A879" s="87">
        <v>50</v>
      </c>
      <c r="B879" s="88">
        <v>2030661</v>
      </c>
      <c r="C879" s="88" t="s">
        <v>183</v>
      </c>
      <c r="D879" s="88">
        <v>1028181508</v>
      </c>
      <c r="E879" s="88">
        <v>31362600</v>
      </c>
      <c r="F879" s="89">
        <v>20151215</v>
      </c>
      <c r="G879" s="88" t="s">
        <v>286</v>
      </c>
      <c r="H879" s="90">
        <v>193719</v>
      </c>
      <c r="I879" s="89">
        <v>121275</v>
      </c>
      <c r="J879" s="89">
        <v>150112</v>
      </c>
      <c r="K879" s="90">
        <v>193719</v>
      </c>
      <c r="L879" s="90">
        <v>0</v>
      </c>
      <c r="M879" s="91"/>
    </row>
    <row r="880" spans="1:13" x14ac:dyDescent="0.25">
      <c r="A880" s="87">
        <v>50</v>
      </c>
      <c r="B880" s="88">
        <v>2109329</v>
      </c>
      <c r="C880" s="88" t="s">
        <v>163</v>
      </c>
      <c r="D880" s="88">
        <v>73580965</v>
      </c>
      <c r="E880" s="88">
        <v>31372888</v>
      </c>
      <c r="F880" s="89">
        <v>20151215</v>
      </c>
      <c r="G880" s="88" t="s">
        <v>286</v>
      </c>
      <c r="H880" s="90">
        <v>46000</v>
      </c>
      <c r="I880" s="89">
        <v>360200</v>
      </c>
      <c r="J880" s="89">
        <v>360200</v>
      </c>
      <c r="K880" s="90">
        <v>46000</v>
      </c>
      <c r="L880" s="90">
        <v>0</v>
      </c>
      <c r="M880" s="91"/>
    </row>
    <row r="881" spans="1:13" x14ac:dyDescent="0.25">
      <c r="A881" s="87">
        <v>50</v>
      </c>
      <c r="B881" s="88">
        <v>2144174</v>
      </c>
      <c r="C881" s="88" t="s">
        <v>174</v>
      </c>
      <c r="D881" s="88">
        <v>1042422503</v>
      </c>
      <c r="E881" s="88">
        <v>31057310</v>
      </c>
      <c r="F881" s="89">
        <v>20151215</v>
      </c>
      <c r="G881" s="88" t="s">
        <v>286</v>
      </c>
      <c r="H881" s="90">
        <v>1560560</v>
      </c>
      <c r="I881" s="89">
        <v>121275</v>
      </c>
      <c r="J881" s="89">
        <v>150112</v>
      </c>
      <c r="K881" s="90">
        <v>1560560</v>
      </c>
      <c r="L881" s="90">
        <v>0</v>
      </c>
      <c r="M881" s="91"/>
    </row>
    <row r="882" spans="1:13" x14ac:dyDescent="0.25">
      <c r="A882" s="87">
        <v>50</v>
      </c>
      <c r="B882" s="88">
        <v>2169694</v>
      </c>
      <c r="C882" s="88" t="s">
        <v>163</v>
      </c>
      <c r="D882" s="88">
        <v>9001398213</v>
      </c>
      <c r="E882" s="88">
        <v>6604329</v>
      </c>
      <c r="F882" s="89">
        <v>20151215</v>
      </c>
      <c r="G882" s="88" t="s">
        <v>286</v>
      </c>
      <c r="H882" s="90">
        <v>832000</v>
      </c>
      <c r="I882" s="89">
        <v>121275</v>
      </c>
      <c r="J882" s="89">
        <v>150112</v>
      </c>
      <c r="K882" s="90">
        <v>832000</v>
      </c>
      <c r="L882" s="90">
        <v>0</v>
      </c>
      <c r="M882" s="91"/>
    </row>
    <row r="883" spans="1:13" x14ac:dyDescent="0.25">
      <c r="A883" s="87">
        <v>50</v>
      </c>
      <c r="B883" s="88">
        <v>2169698</v>
      </c>
      <c r="C883" s="88" t="s">
        <v>163</v>
      </c>
      <c r="D883" s="88">
        <v>33151938</v>
      </c>
      <c r="E883" s="88">
        <v>32252688</v>
      </c>
      <c r="F883" s="89">
        <v>20151215</v>
      </c>
      <c r="G883" s="88" t="s">
        <v>286</v>
      </c>
      <c r="H883" s="90">
        <v>80000</v>
      </c>
      <c r="I883" s="89">
        <v>121275</v>
      </c>
      <c r="J883" s="89">
        <v>150112</v>
      </c>
      <c r="K883" s="90">
        <v>80000</v>
      </c>
      <c r="L883" s="90">
        <v>0</v>
      </c>
      <c r="M883" s="91"/>
    </row>
    <row r="884" spans="1:13" x14ac:dyDescent="0.25">
      <c r="A884" s="87">
        <v>50</v>
      </c>
      <c r="B884" s="88">
        <v>2192570</v>
      </c>
      <c r="C884" s="88" t="s">
        <v>154</v>
      </c>
      <c r="D884" s="88">
        <v>1032454790</v>
      </c>
      <c r="E884" s="88">
        <v>6223835</v>
      </c>
      <c r="F884" s="89">
        <v>20151215</v>
      </c>
      <c r="G884" s="88" t="s">
        <v>286</v>
      </c>
      <c r="H884" s="90">
        <v>67000</v>
      </c>
      <c r="I884" s="89">
        <v>121225</v>
      </c>
      <c r="J884" s="89">
        <v>250101</v>
      </c>
      <c r="K884" s="90">
        <v>67000</v>
      </c>
      <c r="L884" s="90">
        <v>0</v>
      </c>
      <c r="M884" s="91"/>
    </row>
    <row r="885" spans="1:13" x14ac:dyDescent="0.25">
      <c r="A885" s="87">
        <v>50</v>
      </c>
      <c r="B885" s="88">
        <v>2192572</v>
      </c>
      <c r="C885" s="88" t="s">
        <v>154</v>
      </c>
      <c r="D885" s="88">
        <v>1032454790</v>
      </c>
      <c r="E885" s="88">
        <v>6223835</v>
      </c>
      <c r="F885" s="89">
        <v>20151215</v>
      </c>
      <c r="G885" s="88" t="s">
        <v>286</v>
      </c>
      <c r="H885" s="90">
        <v>66000</v>
      </c>
      <c r="I885" s="89">
        <v>121225</v>
      </c>
      <c r="J885" s="89">
        <v>250101</v>
      </c>
      <c r="K885" s="90">
        <v>66000</v>
      </c>
      <c r="L885" s="90">
        <v>0</v>
      </c>
      <c r="M885" s="91"/>
    </row>
    <row r="886" spans="1:13" x14ac:dyDescent="0.25">
      <c r="A886" s="87">
        <v>50</v>
      </c>
      <c r="B886" s="88">
        <v>2192573</v>
      </c>
      <c r="C886" s="88" t="s">
        <v>154</v>
      </c>
      <c r="D886" s="88">
        <v>79956451</v>
      </c>
      <c r="E886" s="88">
        <v>31088335</v>
      </c>
      <c r="F886" s="89">
        <v>20151215</v>
      </c>
      <c r="G886" s="88" t="s">
        <v>286</v>
      </c>
      <c r="H886" s="90">
        <v>12300</v>
      </c>
      <c r="I886" s="89">
        <v>121225</v>
      </c>
      <c r="J886" s="89">
        <v>250101</v>
      </c>
      <c r="K886" s="90">
        <v>12300</v>
      </c>
      <c r="L886" s="90">
        <v>0</v>
      </c>
      <c r="M886" s="91"/>
    </row>
    <row r="887" spans="1:13" x14ac:dyDescent="0.25">
      <c r="A887" s="87">
        <v>50</v>
      </c>
      <c r="B887" s="88">
        <v>2212873</v>
      </c>
      <c r="C887" s="88" t="s">
        <v>175</v>
      </c>
      <c r="D887" s="88">
        <v>8001416242</v>
      </c>
      <c r="E887" s="88">
        <v>8399646</v>
      </c>
      <c r="F887" s="89">
        <v>20151215</v>
      </c>
      <c r="G887" s="88" t="s">
        <v>286</v>
      </c>
      <c r="H887" s="90">
        <v>315000</v>
      </c>
      <c r="I887" s="89">
        <v>27090505</v>
      </c>
      <c r="J887" s="89">
        <v>150105</v>
      </c>
      <c r="K887" s="90">
        <v>315000</v>
      </c>
      <c r="L887" s="90">
        <v>0</v>
      </c>
      <c r="M887" s="91"/>
    </row>
    <row r="888" spans="1:13" x14ac:dyDescent="0.25">
      <c r="A888" s="87">
        <v>50</v>
      </c>
      <c r="B888" s="88">
        <v>2221177</v>
      </c>
      <c r="C888" s="88" t="s">
        <v>165</v>
      </c>
      <c r="D888" s="88">
        <v>800187621</v>
      </c>
      <c r="E888" s="88">
        <v>8208011</v>
      </c>
      <c r="F888" s="89">
        <v>20151215</v>
      </c>
      <c r="G888" s="88" t="s">
        <v>286</v>
      </c>
      <c r="H888" s="90">
        <v>1585811</v>
      </c>
      <c r="I888" s="89">
        <v>270944</v>
      </c>
      <c r="J888" s="89">
        <v>290101</v>
      </c>
      <c r="K888" s="90">
        <v>1585811</v>
      </c>
      <c r="L888" s="90">
        <v>0</v>
      </c>
      <c r="M888" s="91"/>
    </row>
    <row r="889" spans="1:13" x14ac:dyDescent="0.25">
      <c r="A889" s="87">
        <v>50</v>
      </c>
      <c r="B889" s="88">
        <v>2284558</v>
      </c>
      <c r="C889" s="88" t="s">
        <v>179</v>
      </c>
      <c r="D889" s="88">
        <v>1095816790</v>
      </c>
      <c r="E889" s="88">
        <v>6426400</v>
      </c>
      <c r="F889" s="89">
        <v>20151215</v>
      </c>
      <c r="G889" s="88" t="s">
        <v>286</v>
      </c>
      <c r="H889" s="90">
        <v>5000</v>
      </c>
      <c r="I889" s="89">
        <v>121204</v>
      </c>
      <c r="J889" s="89">
        <v>270102</v>
      </c>
      <c r="K889" s="90">
        <v>5000</v>
      </c>
      <c r="L889" s="90">
        <v>0</v>
      </c>
      <c r="M889" s="91"/>
    </row>
    <row r="890" spans="1:13" x14ac:dyDescent="0.25">
      <c r="A890" s="87">
        <v>50</v>
      </c>
      <c r="B890" s="88">
        <v>2291748</v>
      </c>
      <c r="C890" s="88" t="s">
        <v>171</v>
      </c>
      <c r="D890" s="88">
        <v>1144056674</v>
      </c>
      <c r="E890" s="88">
        <v>8801263</v>
      </c>
      <c r="F890" s="89">
        <v>20151215</v>
      </c>
      <c r="G890" s="88" t="s">
        <v>286</v>
      </c>
      <c r="H890" s="90">
        <v>5000</v>
      </c>
      <c r="I890" s="89">
        <v>121204</v>
      </c>
      <c r="J890" s="89">
        <v>270102</v>
      </c>
      <c r="K890" s="90">
        <v>5000</v>
      </c>
      <c r="L890" s="90">
        <v>0</v>
      </c>
      <c r="M890" s="91"/>
    </row>
    <row r="891" spans="1:13" x14ac:dyDescent="0.25">
      <c r="A891" s="87">
        <v>50</v>
      </c>
      <c r="B891" s="88">
        <v>2305158</v>
      </c>
      <c r="C891" s="88" t="s">
        <v>173</v>
      </c>
      <c r="D891" s="88">
        <v>74358424</v>
      </c>
      <c r="E891" s="88">
        <v>7404090</v>
      </c>
      <c r="F891" s="89">
        <v>20151215</v>
      </c>
      <c r="G891" s="88" t="s">
        <v>286</v>
      </c>
      <c r="H891" s="90">
        <v>2451000</v>
      </c>
      <c r="I891" s="89">
        <v>121250</v>
      </c>
      <c r="J891" s="89">
        <v>290101</v>
      </c>
      <c r="K891" s="90">
        <v>2451000</v>
      </c>
      <c r="L891" s="90">
        <v>0</v>
      </c>
      <c r="M891" s="91"/>
    </row>
    <row r="892" spans="1:13" x14ac:dyDescent="0.25">
      <c r="A892" s="87">
        <v>50</v>
      </c>
      <c r="B892" s="88">
        <v>2397163</v>
      </c>
      <c r="C892" s="88" t="s">
        <v>193</v>
      </c>
      <c r="D892" s="88">
        <v>1118549149</v>
      </c>
      <c r="E892" s="88">
        <v>31445687</v>
      </c>
      <c r="F892" s="89">
        <v>20151215</v>
      </c>
      <c r="G892" s="88" t="s">
        <v>286</v>
      </c>
      <c r="H892" s="90">
        <v>5000</v>
      </c>
      <c r="I892" s="89">
        <v>121204</v>
      </c>
      <c r="J892" s="89">
        <v>270102</v>
      </c>
      <c r="K892" s="90">
        <v>5000</v>
      </c>
      <c r="L892" s="90">
        <v>0</v>
      </c>
      <c r="M892" s="91"/>
    </row>
    <row r="893" spans="1:13" x14ac:dyDescent="0.25">
      <c r="A893" s="87">
        <v>50</v>
      </c>
      <c r="B893" s="88">
        <v>2397164</v>
      </c>
      <c r="C893" s="88" t="s">
        <v>193</v>
      </c>
      <c r="D893" s="88">
        <v>1121829973</v>
      </c>
      <c r="E893" s="88">
        <v>32195356</v>
      </c>
      <c r="F893" s="89">
        <v>20151215</v>
      </c>
      <c r="G893" s="88" t="s">
        <v>286</v>
      </c>
      <c r="H893" s="90">
        <v>5000</v>
      </c>
      <c r="I893" s="89">
        <v>121204</v>
      </c>
      <c r="J893" s="89">
        <v>270102</v>
      </c>
      <c r="K893" s="90">
        <v>5000</v>
      </c>
      <c r="L893" s="90">
        <v>0</v>
      </c>
      <c r="M893" s="91"/>
    </row>
    <row r="894" spans="1:13" x14ac:dyDescent="0.25">
      <c r="A894" s="87">
        <v>50</v>
      </c>
      <c r="B894" s="88">
        <v>2397166</v>
      </c>
      <c r="C894" s="88" t="s">
        <v>193</v>
      </c>
      <c r="D894" s="88">
        <v>1118555093</v>
      </c>
      <c r="E894" s="88">
        <v>31442738</v>
      </c>
      <c r="F894" s="89">
        <v>20151215</v>
      </c>
      <c r="G894" s="88" t="s">
        <v>286</v>
      </c>
      <c r="H894" s="90">
        <v>5000</v>
      </c>
      <c r="I894" s="89">
        <v>121204</v>
      </c>
      <c r="J894" s="89">
        <v>270102</v>
      </c>
      <c r="K894" s="90">
        <v>5000</v>
      </c>
      <c r="L894" s="90">
        <v>0</v>
      </c>
      <c r="M894" s="91"/>
    </row>
    <row r="895" spans="1:13" x14ac:dyDescent="0.25">
      <c r="A895" s="87">
        <v>50</v>
      </c>
      <c r="B895" s="88">
        <v>2426200</v>
      </c>
      <c r="C895" s="88" t="s">
        <v>154</v>
      </c>
      <c r="D895" s="88">
        <v>51704362</v>
      </c>
      <c r="E895" s="88">
        <v>5878750</v>
      </c>
      <c r="F895" s="89">
        <v>20151215</v>
      </c>
      <c r="G895" s="88" t="s">
        <v>286</v>
      </c>
      <c r="H895" s="90">
        <v>8500</v>
      </c>
      <c r="I895" s="89">
        <v>121225</v>
      </c>
      <c r="J895" s="89">
        <v>250101</v>
      </c>
      <c r="K895" s="90">
        <v>8500</v>
      </c>
      <c r="L895" s="90">
        <v>0</v>
      </c>
      <c r="M895" s="91"/>
    </row>
    <row r="896" spans="1:13" x14ac:dyDescent="0.25">
      <c r="A896" s="87">
        <v>50</v>
      </c>
      <c r="B896" s="88">
        <v>2434304</v>
      </c>
      <c r="C896" s="88" t="s">
        <v>171</v>
      </c>
      <c r="D896" s="88">
        <v>1116244167</v>
      </c>
      <c r="E896" s="88">
        <v>3774240</v>
      </c>
      <c r="F896" s="89">
        <v>20151215</v>
      </c>
      <c r="G896" s="88" t="s">
        <v>286</v>
      </c>
      <c r="H896" s="90">
        <v>14000</v>
      </c>
      <c r="I896" s="89">
        <v>360200</v>
      </c>
      <c r="J896" s="89">
        <v>360200</v>
      </c>
      <c r="K896" s="90">
        <v>14000</v>
      </c>
      <c r="L896" s="90">
        <v>0</v>
      </c>
      <c r="M896" s="91"/>
    </row>
    <row r="897" spans="1:13" x14ac:dyDescent="0.25">
      <c r="A897" s="87">
        <v>50</v>
      </c>
      <c r="B897" s="88">
        <v>2434305</v>
      </c>
      <c r="C897" s="88" t="s">
        <v>171</v>
      </c>
      <c r="D897" s="88">
        <v>25558163</v>
      </c>
      <c r="E897" s="88">
        <v>31723807</v>
      </c>
      <c r="F897" s="89">
        <v>20151215</v>
      </c>
      <c r="G897" s="88" t="s">
        <v>286</v>
      </c>
      <c r="H897" s="90">
        <v>6500</v>
      </c>
      <c r="I897" s="89">
        <v>360200</v>
      </c>
      <c r="J897" s="89">
        <v>360200</v>
      </c>
      <c r="K897" s="90">
        <v>6500</v>
      </c>
      <c r="L897" s="90">
        <v>0</v>
      </c>
      <c r="M897" s="91"/>
    </row>
    <row r="898" spans="1:13" x14ac:dyDescent="0.25">
      <c r="A898" s="87">
        <v>50</v>
      </c>
      <c r="B898" s="88">
        <v>2441571</v>
      </c>
      <c r="C898" s="88" t="s">
        <v>154</v>
      </c>
      <c r="D898" s="88">
        <v>830012199</v>
      </c>
      <c r="E898" s="88">
        <v>3534444</v>
      </c>
      <c r="F898" s="89">
        <v>20151215</v>
      </c>
      <c r="G898" s="88" t="s">
        <v>286</v>
      </c>
      <c r="H898" s="90">
        <v>573000</v>
      </c>
      <c r="I898" s="89">
        <v>350300</v>
      </c>
      <c r="J898" s="89">
        <v>350300</v>
      </c>
      <c r="K898" s="90">
        <v>573000</v>
      </c>
      <c r="L898" s="90">
        <v>0</v>
      </c>
      <c r="M898" s="91"/>
    </row>
    <row r="899" spans="1:13" x14ac:dyDescent="0.25">
      <c r="A899" s="87">
        <v>50</v>
      </c>
      <c r="B899" s="88">
        <v>2441735</v>
      </c>
      <c r="C899" s="88" t="s">
        <v>154</v>
      </c>
      <c r="D899" s="88">
        <v>17135894</v>
      </c>
      <c r="E899" s="88">
        <v>7595757</v>
      </c>
      <c r="F899" s="89">
        <v>20151215</v>
      </c>
      <c r="G899" s="88" t="s">
        <v>286</v>
      </c>
      <c r="H899" s="90">
        <v>208000</v>
      </c>
      <c r="I899" s="89">
        <v>350300</v>
      </c>
      <c r="J899" s="89">
        <v>350300</v>
      </c>
      <c r="K899" s="90">
        <v>208000</v>
      </c>
      <c r="L899" s="90">
        <v>0</v>
      </c>
      <c r="M899" s="91"/>
    </row>
    <row r="900" spans="1:13" x14ac:dyDescent="0.25">
      <c r="A900" s="87">
        <v>50</v>
      </c>
      <c r="B900" s="88">
        <v>2456690</v>
      </c>
      <c r="C900" s="88" t="s">
        <v>166</v>
      </c>
      <c r="D900" s="88">
        <v>68293453</v>
      </c>
      <c r="E900" s="88">
        <v>31320373</v>
      </c>
      <c r="F900" s="89">
        <v>20151215</v>
      </c>
      <c r="G900" s="88" t="s">
        <v>286</v>
      </c>
      <c r="H900" s="90">
        <v>930250</v>
      </c>
      <c r="I900" s="89">
        <v>360200</v>
      </c>
      <c r="J900" s="89">
        <v>360200</v>
      </c>
      <c r="K900" s="90">
        <v>930250</v>
      </c>
      <c r="L900" s="90">
        <v>0</v>
      </c>
      <c r="M900" s="91"/>
    </row>
    <row r="901" spans="1:13" x14ac:dyDescent="0.25">
      <c r="A901" s="87">
        <v>50</v>
      </c>
      <c r="B901" s="88">
        <v>2460620</v>
      </c>
      <c r="C901" s="88" t="s">
        <v>154</v>
      </c>
      <c r="D901" s="88">
        <v>88261430</v>
      </c>
      <c r="E901" s="88">
        <v>0</v>
      </c>
      <c r="F901" s="89">
        <v>20151215</v>
      </c>
      <c r="G901" s="88" t="s">
        <v>286</v>
      </c>
      <c r="H901" s="90">
        <v>5000</v>
      </c>
      <c r="I901" s="89">
        <v>121204</v>
      </c>
      <c r="J901" s="89">
        <v>270102</v>
      </c>
      <c r="K901" s="90">
        <v>5000</v>
      </c>
      <c r="L901" s="90">
        <v>0</v>
      </c>
      <c r="M901" s="91"/>
    </row>
    <row r="902" spans="1:13" x14ac:dyDescent="0.25">
      <c r="A902" s="87">
        <v>50</v>
      </c>
      <c r="B902" s="88">
        <v>2460621</v>
      </c>
      <c r="C902" s="88" t="s">
        <v>154</v>
      </c>
      <c r="D902" s="88">
        <v>1023925348</v>
      </c>
      <c r="E902" s="88">
        <v>0</v>
      </c>
      <c r="F902" s="89">
        <v>20151215</v>
      </c>
      <c r="G902" s="88" t="s">
        <v>286</v>
      </c>
      <c r="H902" s="90">
        <v>5000</v>
      </c>
      <c r="I902" s="89">
        <v>121204</v>
      </c>
      <c r="J902" s="89">
        <v>270102</v>
      </c>
      <c r="K902" s="90">
        <v>5000</v>
      </c>
      <c r="L902" s="90">
        <v>0</v>
      </c>
      <c r="M902" s="91"/>
    </row>
    <row r="903" spans="1:13" x14ac:dyDescent="0.25">
      <c r="A903" s="87">
        <v>50</v>
      </c>
      <c r="B903" s="88">
        <v>2460622</v>
      </c>
      <c r="C903" s="88" t="s">
        <v>154</v>
      </c>
      <c r="D903" s="88">
        <v>41786499</v>
      </c>
      <c r="E903" s="88">
        <v>3821210</v>
      </c>
      <c r="F903" s="89">
        <v>20151215</v>
      </c>
      <c r="G903" s="88" t="s">
        <v>286</v>
      </c>
      <c r="H903" s="90">
        <v>12700</v>
      </c>
      <c r="I903" s="89">
        <v>270102</v>
      </c>
      <c r="J903" s="89">
        <v>270102</v>
      </c>
      <c r="K903" s="90">
        <v>12700</v>
      </c>
      <c r="L903" s="90">
        <v>0</v>
      </c>
      <c r="M903" s="91"/>
    </row>
    <row r="904" spans="1:13" x14ac:dyDescent="0.25">
      <c r="A904" s="87">
        <v>50</v>
      </c>
      <c r="B904" s="88">
        <v>2460637</v>
      </c>
      <c r="C904" s="88" t="s">
        <v>154</v>
      </c>
      <c r="D904" s="88">
        <v>88261430</v>
      </c>
      <c r="E904" s="88">
        <v>31678255</v>
      </c>
      <c r="F904" s="89">
        <v>20151215</v>
      </c>
      <c r="G904" s="88" t="s">
        <v>286</v>
      </c>
      <c r="H904" s="90">
        <v>5000</v>
      </c>
      <c r="I904" s="89">
        <v>121204</v>
      </c>
      <c r="J904" s="89">
        <v>270102</v>
      </c>
      <c r="K904" s="90">
        <v>5000</v>
      </c>
      <c r="L904" s="90">
        <v>0</v>
      </c>
      <c r="M904" s="91"/>
    </row>
    <row r="905" spans="1:13" x14ac:dyDescent="0.25">
      <c r="A905" s="87">
        <v>50</v>
      </c>
      <c r="B905" s="88">
        <v>2481354</v>
      </c>
      <c r="C905" s="88" t="s">
        <v>170</v>
      </c>
      <c r="D905" s="88">
        <v>43525296</v>
      </c>
      <c r="E905" s="88">
        <v>5865734</v>
      </c>
      <c r="F905" s="89">
        <v>20151215</v>
      </c>
      <c r="G905" s="88" t="s">
        <v>286</v>
      </c>
      <c r="H905" s="90">
        <v>28000</v>
      </c>
      <c r="I905" s="89">
        <v>121225</v>
      </c>
      <c r="J905" s="89">
        <v>250101</v>
      </c>
      <c r="K905" s="90">
        <v>28000</v>
      </c>
      <c r="L905" s="90">
        <v>0</v>
      </c>
      <c r="M905" s="91"/>
    </row>
    <row r="906" spans="1:13" x14ac:dyDescent="0.25">
      <c r="A906" s="87">
        <v>50</v>
      </c>
      <c r="B906" s="88">
        <v>2481367</v>
      </c>
      <c r="C906" s="88" t="s">
        <v>170</v>
      </c>
      <c r="D906" s="88">
        <v>43525296</v>
      </c>
      <c r="E906" s="88">
        <v>5865734</v>
      </c>
      <c r="F906" s="89">
        <v>20151215</v>
      </c>
      <c r="G906" s="88" t="s">
        <v>286</v>
      </c>
      <c r="H906" s="90">
        <v>900</v>
      </c>
      <c r="I906" s="89">
        <v>121225</v>
      </c>
      <c r="J906" s="89">
        <v>250101</v>
      </c>
      <c r="K906" s="90">
        <v>900</v>
      </c>
      <c r="L906" s="90">
        <v>0</v>
      </c>
      <c r="M906" s="91"/>
    </row>
    <row r="907" spans="1:13" x14ac:dyDescent="0.25">
      <c r="A907" s="87">
        <v>50</v>
      </c>
      <c r="B907" s="88">
        <v>2481819</v>
      </c>
      <c r="C907" s="88" t="s">
        <v>154</v>
      </c>
      <c r="D907" s="88">
        <v>30341704</v>
      </c>
      <c r="E907" s="88">
        <v>31181610</v>
      </c>
      <c r="F907" s="89">
        <v>20151215</v>
      </c>
      <c r="G907" s="88" t="s">
        <v>286</v>
      </c>
      <c r="H907" s="90">
        <v>76699</v>
      </c>
      <c r="I907" s="89">
        <v>360200</v>
      </c>
      <c r="J907" s="89">
        <v>360200</v>
      </c>
      <c r="K907" s="90">
        <v>76699</v>
      </c>
      <c r="L907" s="90">
        <v>0</v>
      </c>
      <c r="M907" s="91"/>
    </row>
    <row r="908" spans="1:13" x14ac:dyDescent="0.25">
      <c r="A908" s="87">
        <v>50</v>
      </c>
      <c r="B908" s="88">
        <v>2486319</v>
      </c>
      <c r="C908" s="88" t="s">
        <v>181</v>
      </c>
      <c r="D908" s="88">
        <v>4345954</v>
      </c>
      <c r="E908" s="88">
        <v>31470165</v>
      </c>
      <c r="F908" s="89">
        <v>20151215</v>
      </c>
      <c r="G908" s="88" t="s">
        <v>286</v>
      </c>
      <c r="H908" s="90">
        <v>54400</v>
      </c>
      <c r="I908" s="89">
        <v>360200</v>
      </c>
      <c r="J908" s="89">
        <v>360200</v>
      </c>
      <c r="K908" s="90">
        <v>54400</v>
      </c>
      <c r="L908" s="90">
        <v>0</v>
      </c>
      <c r="M908" s="91"/>
    </row>
    <row r="909" spans="1:13" x14ac:dyDescent="0.25">
      <c r="A909" s="87">
        <v>50</v>
      </c>
      <c r="B909" s="88">
        <v>2488281</v>
      </c>
      <c r="C909" s="88" t="s">
        <v>169</v>
      </c>
      <c r="D909" s="88">
        <v>30743852</v>
      </c>
      <c r="E909" s="88">
        <v>7365946</v>
      </c>
      <c r="F909" s="89">
        <v>20151215</v>
      </c>
      <c r="G909" s="88" t="s">
        <v>286</v>
      </c>
      <c r="H909" s="90">
        <v>24000</v>
      </c>
      <c r="I909" s="89">
        <v>360200</v>
      </c>
      <c r="J909" s="89">
        <v>360200</v>
      </c>
      <c r="K909" s="90">
        <v>24000</v>
      </c>
      <c r="L909" s="90">
        <v>0</v>
      </c>
      <c r="M909" s="91"/>
    </row>
    <row r="910" spans="1:13" x14ac:dyDescent="0.25">
      <c r="A910" s="87">
        <v>50</v>
      </c>
      <c r="B910" s="88">
        <v>2488282</v>
      </c>
      <c r="C910" s="88" t="s">
        <v>169</v>
      </c>
      <c r="D910" s="88">
        <v>30743852</v>
      </c>
      <c r="E910" s="88">
        <v>7365946</v>
      </c>
      <c r="F910" s="89">
        <v>20151215</v>
      </c>
      <c r="G910" s="88" t="s">
        <v>286</v>
      </c>
      <c r="H910" s="90">
        <v>16000</v>
      </c>
      <c r="I910" s="89">
        <v>360200</v>
      </c>
      <c r="J910" s="89">
        <v>360200</v>
      </c>
      <c r="K910" s="90">
        <v>16000</v>
      </c>
      <c r="L910" s="90">
        <v>0</v>
      </c>
      <c r="M910" s="91"/>
    </row>
    <row r="911" spans="1:13" x14ac:dyDescent="0.25">
      <c r="A911" s="87">
        <v>50</v>
      </c>
      <c r="B911" s="88">
        <v>2488283</v>
      </c>
      <c r="C911" s="88" t="s">
        <v>169</v>
      </c>
      <c r="D911" s="88">
        <v>12967848</v>
      </c>
      <c r="E911" s="88">
        <v>30023737</v>
      </c>
      <c r="F911" s="89">
        <v>20151215</v>
      </c>
      <c r="G911" s="88" t="s">
        <v>286</v>
      </c>
      <c r="H911" s="90">
        <v>86676</v>
      </c>
      <c r="I911" s="89">
        <v>360200</v>
      </c>
      <c r="J911" s="89">
        <v>360200</v>
      </c>
      <c r="K911" s="90">
        <v>86676</v>
      </c>
      <c r="L911" s="90">
        <v>0</v>
      </c>
      <c r="M911" s="91"/>
    </row>
    <row r="912" spans="1:13" x14ac:dyDescent="0.25">
      <c r="A912" s="87">
        <v>50</v>
      </c>
      <c r="B912" s="88">
        <v>2488369</v>
      </c>
      <c r="C912" s="88" t="s">
        <v>169</v>
      </c>
      <c r="D912" s="88">
        <v>36751828</v>
      </c>
      <c r="E912" s="88">
        <v>31132208</v>
      </c>
      <c r="F912" s="89">
        <v>20151215</v>
      </c>
      <c r="G912" s="88" t="s">
        <v>286</v>
      </c>
      <c r="H912" s="90">
        <v>5000</v>
      </c>
      <c r="I912" s="89">
        <v>121204</v>
      </c>
      <c r="J912" s="89">
        <v>270102</v>
      </c>
      <c r="K912" s="90">
        <v>5000</v>
      </c>
      <c r="L912" s="90">
        <v>0</v>
      </c>
      <c r="M912" s="91"/>
    </row>
    <row r="913" spans="1:13" x14ac:dyDescent="0.25">
      <c r="A913" s="87">
        <v>50</v>
      </c>
      <c r="B913" s="88">
        <v>2488370</v>
      </c>
      <c r="C913" s="88" t="s">
        <v>169</v>
      </c>
      <c r="D913" s="88">
        <v>89001872</v>
      </c>
      <c r="E913" s="88">
        <v>31132208</v>
      </c>
      <c r="F913" s="89">
        <v>20151215</v>
      </c>
      <c r="G913" s="88" t="s">
        <v>286</v>
      </c>
      <c r="H913" s="90">
        <v>5000</v>
      </c>
      <c r="I913" s="89">
        <v>121204</v>
      </c>
      <c r="J913" s="89">
        <v>270102</v>
      </c>
      <c r="K913" s="90">
        <v>5000</v>
      </c>
      <c r="L913" s="90">
        <v>0</v>
      </c>
      <c r="M913" s="91"/>
    </row>
    <row r="914" spans="1:13" x14ac:dyDescent="0.25">
      <c r="A914" s="87">
        <v>50</v>
      </c>
      <c r="B914" s="88">
        <v>2507852</v>
      </c>
      <c r="C914" s="88" t="s">
        <v>224</v>
      </c>
      <c r="D914" s="88">
        <v>8902054605</v>
      </c>
      <c r="E914" s="88">
        <v>7268710</v>
      </c>
      <c r="F914" s="89">
        <v>20151215</v>
      </c>
      <c r="G914" s="88" t="s">
        <v>286</v>
      </c>
      <c r="H914" s="90">
        <v>1912</v>
      </c>
      <c r="I914" s="89">
        <v>270240</v>
      </c>
      <c r="J914" s="89">
        <v>370101</v>
      </c>
      <c r="K914" s="90">
        <v>1912</v>
      </c>
      <c r="L914" s="90">
        <v>0</v>
      </c>
      <c r="M914" s="91"/>
    </row>
    <row r="915" spans="1:13" x14ac:dyDescent="0.25">
      <c r="A915" s="87">
        <v>50</v>
      </c>
      <c r="B915" s="88">
        <v>2510753</v>
      </c>
      <c r="C915" s="88" t="s">
        <v>154</v>
      </c>
      <c r="D915" s="88">
        <v>1015419746</v>
      </c>
      <c r="E915" s="88">
        <v>31430894</v>
      </c>
      <c r="F915" s="89">
        <v>20151215</v>
      </c>
      <c r="G915" s="88" t="s">
        <v>286</v>
      </c>
      <c r="H915" s="90">
        <v>5000</v>
      </c>
      <c r="I915" s="89">
        <v>121204</v>
      </c>
      <c r="J915" s="89">
        <v>270102</v>
      </c>
      <c r="K915" s="90">
        <v>5000</v>
      </c>
      <c r="L915" s="90">
        <v>0</v>
      </c>
      <c r="M915" s="91"/>
    </row>
    <row r="916" spans="1:13" x14ac:dyDescent="0.25">
      <c r="A916" s="87">
        <v>50</v>
      </c>
      <c r="B916" s="88">
        <v>2511762</v>
      </c>
      <c r="C916" s="88" t="s">
        <v>154</v>
      </c>
      <c r="D916" s="88">
        <v>1010203605</v>
      </c>
      <c r="E916" s="88">
        <v>31433325</v>
      </c>
      <c r="F916" s="89">
        <v>20151215</v>
      </c>
      <c r="G916" s="88" t="s">
        <v>286</v>
      </c>
      <c r="H916" s="90">
        <v>5000</v>
      </c>
      <c r="I916" s="89">
        <v>121204</v>
      </c>
      <c r="J916" s="89">
        <v>270102</v>
      </c>
      <c r="K916" s="90">
        <v>5000</v>
      </c>
      <c r="L916" s="90">
        <v>0</v>
      </c>
      <c r="M916" s="91"/>
    </row>
    <row r="917" spans="1:13" x14ac:dyDescent="0.25">
      <c r="A917" s="87">
        <v>50</v>
      </c>
      <c r="B917" s="88">
        <v>2511766</v>
      </c>
      <c r="C917" s="88" t="s">
        <v>154</v>
      </c>
      <c r="D917" s="88">
        <v>1026275064</v>
      </c>
      <c r="E917" s="88">
        <v>5354408</v>
      </c>
      <c r="F917" s="89">
        <v>20151215</v>
      </c>
      <c r="G917" s="88" t="s">
        <v>286</v>
      </c>
      <c r="H917" s="90">
        <v>5000</v>
      </c>
      <c r="I917" s="89">
        <v>121204</v>
      </c>
      <c r="J917" s="89">
        <v>270102</v>
      </c>
      <c r="K917" s="90">
        <v>5000</v>
      </c>
      <c r="L917" s="90">
        <v>0</v>
      </c>
      <c r="M917" s="91"/>
    </row>
    <row r="918" spans="1:13" x14ac:dyDescent="0.25">
      <c r="A918" s="87">
        <v>50</v>
      </c>
      <c r="B918" s="88">
        <v>2511767</v>
      </c>
      <c r="C918" s="88" t="s">
        <v>154</v>
      </c>
      <c r="D918" s="88">
        <v>79628194</v>
      </c>
      <c r="E918" s="88">
        <v>2680468</v>
      </c>
      <c r="F918" s="89">
        <v>20151215</v>
      </c>
      <c r="G918" s="88" t="s">
        <v>286</v>
      </c>
      <c r="H918" s="90">
        <v>5000</v>
      </c>
      <c r="I918" s="89">
        <v>121204</v>
      </c>
      <c r="J918" s="89">
        <v>270102</v>
      </c>
      <c r="K918" s="90">
        <v>5000</v>
      </c>
      <c r="L918" s="90">
        <v>0</v>
      </c>
      <c r="M918" s="91"/>
    </row>
    <row r="919" spans="1:13" x14ac:dyDescent="0.25">
      <c r="A919" s="87">
        <v>50</v>
      </c>
      <c r="B919" s="88">
        <v>2511768</v>
      </c>
      <c r="C919" s="88" t="s">
        <v>154</v>
      </c>
      <c r="D919" s="88">
        <v>5563200</v>
      </c>
      <c r="E919" s="88">
        <v>5563200</v>
      </c>
      <c r="F919" s="89">
        <v>20151215</v>
      </c>
      <c r="G919" s="88" t="s">
        <v>286</v>
      </c>
      <c r="H919" s="90">
        <v>5000</v>
      </c>
      <c r="I919" s="89">
        <v>121204</v>
      </c>
      <c r="J919" s="89">
        <v>270102</v>
      </c>
      <c r="K919" s="90">
        <v>5000</v>
      </c>
      <c r="L919" s="90">
        <v>0</v>
      </c>
      <c r="M919" s="91"/>
    </row>
    <row r="920" spans="1:13" x14ac:dyDescent="0.25">
      <c r="A920" s="87">
        <v>50</v>
      </c>
      <c r="B920" s="88">
        <v>2511771</v>
      </c>
      <c r="C920" s="88" t="s">
        <v>154</v>
      </c>
      <c r="D920" s="88">
        <v>1016028255</v>
      </c>
      <c r="E920" s="88">
        <v>4225378</v>
      </c>
      <c r="F920" s="89">
        <v>20151215</v>
      </c>
      <c r="G920" s="88" t="s">
        <v>286</v>
      </c>
      <c r="H920" s="90">
        <v>5000</v>
      </c>
      <c r="I920" s="89">
        <v>121204</v>
      </c>
      <c r="J920" s="89">
        <v>270102</v>
      </c>
      <c r="K920" s="90">
        <v>5000</v>
      </c>
      <c r="L920" s="90">
        <v>0</v>
      </c>
      <c r="M920" s="91"/>
    </row>
    <row r="921" spans="1:13" x14ac:dyDescent="0.25">
      <c r="A921" s="87">
        <v>50</v>
      </c>
      <c r="B921" s="88">
        <v>2511780</v>
      </c>
      <c r="C921" s="88" t="s">
        <v>154</v>
      </c>
      <c r="D921" s="88">
        <v>1022360021</v>
      </c>
      <c r="E921" s="88">
        <v>31121834</v>
      </c>
      <c r="F921" s="89">
        <v>20151215</v>
      </c>
      <c r="G921" s="88" t="s">
        <v>286</v>
      </c>
      <c r="H921" s="90">
        <v>5000</v>
      </c>
      <c r="I921" s="89">
        <v>121204</v>
      </c>
      <c r="J921" s="89">
        <v>270102</v>
      </c>
      <c r="K921" s="90">
        <v>5000</v>
      </c>
      <c r="L921" s="90">
        <v>0</v>
      </c>
      <c r="M921" s="91"/>
    </row>
    <row r="922" spans="1:13" x14ac:dyDescent="0.25">
      <c r="A922" s="87">
        <v>50</v>
      </c>
      <c r="B922" s="88">
        <v>2527820</v>
      </c>
      <c r="C922" s="88" t="s">
        <v>171</v>
      </c>
      <c r="D922" s="88">
        <v>1143842327</v>
      </c>
      <c r="E922" s="88">
        <v>31255124</v>
      </c>
      <c r="F922" s="89">
        <v>20151215</v>
      </c>
      <c r="G922" s="88" t="s">
        <v>286</v>
      </c>
      <c r="H922" s="90">
        <v>5000</v>
      </c>
      <c r="I922" s="89">
        <v>121204</v>
      </c>
      <c r="J922" s="89">
        <v>270102</v>
      </c>
      <c r="K922" s="90">
        <v>5000</v>
      </c>
      <c r="L922" s="90">
        <v>0</v>
      </c>
      <c r="M922" s="91"/>
    </row>
    <row r="923" spans="1:13" x14ac:dyDescent="0.25">
      <c r="A923" s="87">
        <v>50</v>
      </c>
      <c r="B923" s="88">
        <v>2527821</v>
      </c>
      <c r="C923" s="88" t="s">
        <v>171</v>
      </c>
      <c r="D923" s="88">
        <v>1130666507</v>
      </c>
      <c r="E923" s="88">
        <v>31727619</v>
      </c>
      <c r="F923" s="89">
        <v>20151215</v>
      </c>
      <c r="G923" s="88" t="s">
        <v>286</v>
      </c>
      <c r="H923" s="90">
        <v>5000</v>
      </c>
      <c r="I923" s="89">
        <v>121204</v>
      </c>
      <c r="J923" s="89">
        <v>270102</v>
      </c>
      <c r="K923" s="90">
        <v>5000</v>
      </c>
      <c r="L923" s="90">
        <v>0</v>
      </c>
      <c r="M923" s="91"/>
    </row>
    <row r="924" spans="1:13" x14ac:dyDescent="0.25">
      <c r="A924" s="87">
        <v>50</v>
      </c>
      <c r="B924" s="88">
        <v>2527916</v>
      </c>
      <c r="C924" s="88" t="s">
        <v>171</v>
      </c>
      <c r="D924" s="88">
        <v>1130621684</v>
      </c>
      <c r="E924" s="88">
        <v>31858399</v>
      </c>
      <c r="F924" s="89">
        <v>20151215</v>
      </c>
      <c r="G924" s="88" t="s">
        <v>286</v>
      </c>
      <c r="H924" s="90">
        <v>5000</v>
      </c>
      <c r="I924" s="89">
        <v>121204</v>
      </c>
      <c r="J924" s="89">
        <v>270102</v>
      </c>
      <c r="K924" s="90">
        <v>5000</v>
      </c>
      <c r="L924" s="90">
        <v>0</v>
      </c>
      <c r="M924" s="91"/>
    </row>
    <row r="925" spans="1:13" x14ac:dyDescent="0.25">
      <c r="A925" s="87">
        <v>50</v>
      </c>
      <c r="B925" s="88">
        <v>2527917</v>
      </c>
      <c r="C925" s="88" t="s">
        <v>171</v>
      </c>
      <c r="D925" s="88">
        <v>16485305</v>
      </c>
      <c r="E925" s="88">
        <v>32184800</v>
      </c>
      <c r="F925" s="89">
        <v>20151215</v>
      </c>
      <c r="G925" s="88" t="s">
        <v>286</v>
      </c>
      <c r="H925" s="90">
        <v>5000</v>
      </c>
      <c r="I925" s="89">
        <v>121204</v>
      </c>
      <c r="J925" s="89">
        <v>270102</v>
      </c>
      <c r="K925" s="90">
        <v>5000</v>
      </c>
      <c r="L925" s="90">
        <v>0</v>
      </c>
      <c r="M925" s="91"/>
    </row>
    <row r="926" spans="1:13" x14ac:dyDescent="0.25">
      <c r="A926" s="87">
        <v>50</v>
      </c>
      <c r="B926" s="88">
        <v>2535797</v>
      </c>
      <c r="C926" s="88" t="s">
        <v>166</v>
      </c>
      <c r="D926" s="88">
        <v>79753022</v>
      </c>
      <c r="E926" s="88">
        <v>8856340</v>
      </c>
      <c r="F926" s="89">
        <v>20151215</v>
      </c>
      <c r="G926" s="88" t="s">
        <v>286</v>
      </c>
      <c r="H926" s="90">
        <v>248350</v>
      </c>
      <c r="I926" s="89">
        <v>360200</v>
      </c>
      <c r="J926" s="89">
        <v>360200</v>
      </c>
      <c r="K926" s="90">
        <v>248350</v>
      </c>
      <c r="L926" s="90">
        <v>0</v>
      </c>
      <c r="M926" s="91"/>
    </row>
    <row r="927" spans="1:13" x14ac:dyDescent="0.25">
      <c r="A927" s="87">
        <v>50</v>
      </c>
      <c r="B927" s="88">
        <v>2562837</v>
      </c>
      <c r="C927" s="88" t="s">
        <v>216</v>
      </c>
      <c r="D927" s="88">
        <v>79593701</v>
      </c>
      <c r="E927" s="88">
        <v>2168312</v>
      </c>
      <c r="F927" s="89">
        <v>20151215</v>
      </c>
      <c r="G927" s="88" t="s">
        <v>286</v>
      </c>
      <c r="H927" s="90">
        <v>16800</v>
      </c>
      <c r="I927" s="89">
        <v>360200</v>
      </c>
      <c r="J927" s="89">
        <v>360200</v>
      </c>
      <c r="K927" s="90">
        <v>16800</v>
      </c>
      <c r="L927" s="90">
        <v>0</v>
      </c>
      <c r="M927" s="91"/>
    </row>
    <row r="928" spans="1:13" x14ac:dyDescent="0.25">
      <c r="A928" s="87">
        <v>50</v>
      </c>
      <c r="B928" s="88">
        <v>2570920</v>
      </c>
      <c r="C928" s="88" t="s">
        <v>181</v>
      </c>
      <c r="D928" s="88">
        <v>75072269</v>
      </c>
      <c r="E928" s="88">
        <v>8763449</v>
      </c>
      <c r="F928" s="89">
        <v>20151215</v>
      </c>
      <c r="G928" s="88" t="s">
        <v>286</v>
      </c>
      <c r="H928" s="90">
        <v>5000</v>
      </c>
      <c r="I928" s="89">
        <v>121204</v>
      </c>
      <c r="J928" s="89">
        <v>270102</v>
      </c>
      <c r="K928" s="90">
        <v>5000</v>
      </c>
      <c r="L928" s="90">
        <v>0</v>
      </c>
      <c r="M928" s="91"/>
    </row>
    <row r="929" spans="1:13" x14ac:dyDescent="0.25">
      <c r="A929" s="87">
        <v>50</v>
      </c>
      <c r="B929" s="88">
        <v>2570922</v>
      </c>
      <c r="C929" s="88" t="s">
        <v>181</v>
      </c>
      <c r="D929" s="88">
        <v>1053789661</v>
      </c>
      <c r="E929" s="88">
        <v>32087163</v>
      </c>
      <c r="F929" s="89">
        <v>20151215</v>
      </c>
      <c r="G929" s="88" t="s">
        <v>286</v>
      </c>
      <c r="H929" s="90">
        <v>10000</v>
      </c>
      <c r="I929" s="89">
        <v>360200</v>
      </c>
      <c r="J929" s="89">
        <v>360200</v>
      </c>
      <c r="K929" s="90">
        <v>10000</v>
      </c>
      <c r="L929" s="90">
        <v>0</v>
      </c>
      <c r="M929" s="91"/>
    </row>
    <row r="930" spans="1:13" x14ac:dyDescent="0.25">
      <c r="A930" s="87">
        <v>50</v>
      </c>
      <c r="B930" s="88">
        <v>2570923</v>
      </c>
      <c r="C930" s="88" t="s">
        <v>181</v>
      </c>
      <c r="D930" s="88">
        <v>6559946</v>
      </c>
      <c r="E930" s="88">
        <v>8904486</v>
      </c>
      <c r="F930" s="89">
        <v>20151215</v>
      </c>
      <c r="G930" s="88" t="s">
        <v>286</v>
      </c>
      <c r="H930" s="90">
        <v>97064</v>
      </c>
      <c r="I930" s="89">
        <v>360200</v>
      </c>
      <c r="J930" s="89">
        <v>360200</v>
      </c>
      <c r="K930" s="90">
        <v>97064</v>
      </c>
      <c r="L930" s="90">
        <v>0</v>
      </c>
      <c r="M930" s="91"/>
    </row>
    <row r="931" spans="1:13" x14ac:dyDescent="0.25">
      <c r="A931" s="87">
        <v>50</v>
      </c>
      <c r="B931" s="88">
        <v>2579723</v>
      </c>
      <c r="C931" s="88" t="s">
        <v>181</v>
      </c>
      <c r="D931" s="88">
        <v>4345954</v>
      </c>
      <c r="E931" s="88">
        <v>31470165</v>
      </c>
      <c r="F931" s="89">
        <v>20151215</v>
      </c>
      <c r="G931" s="88" t="s">
        <v>286</v>
      </c>
      <c r="H931" s="90">
        <v>200</v>
      </c>
      <c r="I931" s="89">
        <v>360200</v>
      </c>
      <c r="J931" s="89">
        <v>360200</v>
      </c>
      <c r="K931" s="90">
        <v>200</v>
      </c>
      <c r="L931" s="90">
        <v>0</v>
      </c>
      <c r="M931" s="91"/>
    </row>
    <row r="932" spans="1:13" x14ac:dyDescent="0.25">
      <c r="A932" s="87">
        <v>50</v>
      </c>
      <c r="B932" s="88">
        <v>2580094</v>
      </c>
      <c r="C932" s="88" t="s">
        <v>167</v>
      </c>
      <c r="D932" s="88">
        <v>13505006</v>
      </c>
      <c r="E932" s="88">
        <v>31431460</v>
      </c>
      <c r="F932" s="89">
        <v>20151215</v>
      </c>
      <c r="G932" s="88" t="s">
        <v>286</v>
      </c>
      <c r="H932" s="90">
        <v>10000000</v>
      </c>
      <c r="I932" s="89">
        <v>131000</v>
      </c>
      <c r="J932" s="89">
        <v>131000</v>
      </c>
      <c r="K932" s="90">
        <v>10000000</v>
      </c>
      <c r="L932" s="90">
        <v>0</v>
      </c>
      <c r="M932" s="91"/>
    </row>
    <row r="933" spans="1:13" x14ac:dyDescent="0.25">
      <c r="A933" s="87">
        <v>50</v>
      </c>
      <c r="B933" s="88">
        <v>2617460</v>
      </c>
      <c r="C933" s="88" t="s">
        <v>154</v>
      </c>
      <c r="D933" s="88">
        <v>19242284</v>
      </c>
      <c r="E933" s="88">
        <v>31025621</v>
      </c>
      <c r="F933" s="89">
        <v>20151215</v>
      </c>
      <c r="G933" s="88" t="s">
        <v>286</v>
      </c>
      <c r="H933" s="90">
        <v>4240</v>
      </c>
      <c r="I933" s="89">
        <v>12102020</v>
      </c>
      <c r="J933" s="89">
        <v>130101</v>
      </c>
      <c r="K933" s="90">
        <v>4240</v>
      </c>
      <c r="L933" s="90">
        <v>0</v>
      </c>
      <c r="M933" s="91"/>
    </row>
    <row r="934" spans="1:13" x14ac:dyDescent="0.25">
      <c r="A934" s="87">
        <v>50</v>
      </c>
      <c r="B934" s="88">
        <v>2617464</v>
      </c>
      <c r="C934" s="88" t="s">
        <v>154</v>
      </c>
      <c r="D934" s="88">
        <v>19242284</v>
      </c>
      <c r="E934" s="88">
        <v>31025621</v>
      </c>
      <c r="F934" s="89">
        <v>20151215</v>
      </c>
      <c r="G934" s="88" t="s">
        <v>286</v>
      </c>
      <c r="H934" s="90">
        <v>850</v>
      </c>
      <c r="I934" s="89">
        <v>12102020</v>
      </c>
      <c r="J934" s="89">
        <v>130101</v>
      </c>
      <c r="K934" s="90">
        <v>850</v>
      </c>
      <c r="L934" s="90">
        <v>0</v>
      </c>
      <c r="M934" s="91"/>
    </row>
    <row r="935" spans="1:13" x14ac:dyDescent="0.25">
      <c r="A935" s="87">
        <v>50</v>
      </c>
      <c r="B935" s="88">
        <v>2638564</v>
      </c>
      <c r="C935" s="88" t="s">
        <v>169</v>
      </c>
      <c r="D935" s="88">
        <v>1085274160</v>
      </c>
      <c r="E935" s="88">
        <v>31566020</v>
      </c>
      <c r="F935" s="89">
        <v>20151215</v>
      </c>
      <c r="G935" s="88" t="s">
        <v>286</v>
      </c>
      <c r="H935" s="90">
        <v>5000</v>
      </c>
      <c r="I935" s="89">
        <v>121204</v>
      </c>
      <c r="J935" s="89">
        <v>270102</v>
      </c>
      <c r="K935" s="90">
        <v>5000</v>
      </c>
      <c r="L935" s="90">
        <v>0</v>
      </c>
      <c r="M935" s="91"/>
    </row>
    <row r="936" spans="1:13" x14ac:dyDescent="0.25">
      <c r="A936" s="87">
        <v>50</v>
      </c>
      <c r="B936" s="88">
        <v>2638565</v>
      </c>
      <c r="C936" s="88" t="s">
        <v>169</v>
      </c>
      <c r="D936" s="88">
        <v>1085287093</v>
      </c>
      <c r="E936" s="88">
        <v>32068996</v>
      </c>
      <c r="F936" s="89">
        <v>20151215</v>
      </c>
      <c r="G936" s="88" t="s">
        <v>286</v>
      </c>
      <c r="H936" s="90">
        <v>5000</v>
      </c>
      <c r="I936" s="89">
        <v>121204</v>
      </c>
      <c r="J936" s="89">
        <v>270102</v>
      </c>
      <c r="K936" s="90">
        <v>5000</v>
      </c>
      <c r="L936" s="90">
        <v>0</v>
      </c>
      <c r="M936" s="91"/>
    </row>
    <row r="937" spans="1:13" x14ac:dyDescent="0.25">
      <c r="A937" s="87">
        <v>50</v>
      </c>
      <c r="B937" s="88">
        <v>2638566</v>
      </c>
      <c r="C937" s="88" t="s">
        <v>169</v>
      </c>
      <c r="D937" s="88">
        <v>1085284703</v>
      </c>
      <c r="E937" s="88">
        <v>31666165</v>
      </c>
      <c r="F937" s="89">
        <v>20151215</v>
      </c>
      <c r="G937" s="88" t="s">
        <v>286</v>
      </c>
      <c r="H937" s="90">
        <v>5000</v>
      </c>
      <c r="I937" s="89">
        <v>121204</v>
      </c>
      <c r="J937" s="89">
        <v>270102</v>
      </c>
      <c r="K937" s="90">
        <v>5000</v>
      </c>
      <c r="L937" s="90">
        <v>0</v>
      </c>
      <c r="M937" s="91"/>
    </row>
    <row r="938" spans="1:13" x14ac:dyDescent="0.25">
      <c r="A938" s="87">
        <v>50</v>
      </c>
      <c r="B938" s="88">
        <v>6134952</v>
      </c>
      <c r="C938" s="88" t="s">
        <v>163</v>
      </c>
      <c r="D938" s="88">
        <v>1128049881</v>
      </c>
      <c r="E938" s="88">
        <v>30031456</v>
      </c>
      <c r="F938" s="89">
        <v>20151215</v>
      </c>
      <c r="G938" s="88" t="s">
        <v>286</v>
      </c>
      <c r="H938" s="90">
        <v>380467</v>
      </c>
      <c r="I938" s="89">
        <v>360200</v>
      </c>
      <c r="J938" s="89">
        <v>360200</v>
      </c>
      <c r="K938" s="90">
        <v>380467</v>
      </c>
      <c r="L938" s="90">
        <v>0</v>
      </c>
      <c r="M938" s="91"/>
    </row>
    <row r="939" spans="1:13" x14ac:dyDescent="0.25">
      <c r="A939" s="87">
        <v>50</v>
      </c>
      <c r="B939" s="88">
        <v>28703125</v>
      </c>
      <c r="C939" s="88" t="s">
        <v>154</v>
      </c>
      <c r="D939" s="88">
        <v>9001969593</v>
      </c>
      <c r="E939" s="88">
        <v>6462600</v>
      </c>
      <c r="F939" s="89">
        <v>20151215</v>
      </c>
      <c r="G939" s="88" t="s">
        <v>286</v>
      </c>
      <c r="H939" s="90">
        <v>1794663</v>
      </c>
      <c r="I939" s="89">
        <v>350300</v>
      </c>
      <c r="J939" s="89">
        <v>350300</v>
      </c>
      <c r="K939" s="90">
        <v>1794663</v>
      </c>
      <c r="L939" s="90">
        <v>0</v>
      </c>
      <c r="M939" s="91"/>
    </row>
    <row r="940" spans="1:13" x14ac:dyDescent="0.25">
      <c r="A940" s="87">
        <v>50</v>
      </c>
      <c r="B940" s="88">
        <v>34009933</v>
      </c>
      <c r="C940" s="88" t="s">
        <v>154</v>
      </c>
      <c r="D940" s="88">
        <v>72208606</v>
      </c>
      <c r="E940" s="88">
        <v>31078507</v>
      </c>
      <c r="F940" s="89">
        <v>20151215</v>
      </c>
      <c r="G940" s="88" t="s">
        <v>286</v>
      </c>
      <c r="H940" s="90">
        <v>2800</v>
      </c>
      <c r="I940" s="89">
        <v>131401</v>
      </c>
      <c r="J940" s="89">
        <v>131401</v>
      </c>
      <c r="K940" s="90">
        <v>2800</v>
      </c>
      <c r="L940" s="90">
        <v>0</v>
      </c>
      <c r="M940" s="91"/>
    </row>
    <row r="941" spans="1:13" x14ac:dyDescent="0.25">
      <c r="A941" s="87">
        <v>50</v>
      </c>
      <c r="B941" s="88">
        <v>41383423</v>
      </c>
      <c r="C941" s="88" t="s">
        <v>154</v>
      </c>
      <c r="D941" s="88">
        <v>1020728403</v>
      </c>
      <c r="E941" s="88">
        <v>7572847</v>
      </c>
      <c r="F941" s="89">
        <v>20151215</v>
      </c>
      <c r="G941" s="88" t="s">
        <v>286</v>
      </c>
      <c r="H941" s="90">
        <v>5000</v>
      </c>
      <c r="I941" s="89">
        <v>121204</v>
      </c>
      <c r="J941" s="89">
        <v>270102</v>
      </c>
      <c r="K941" s="90">
        <v>5000</v>
      </c>
      <c r="L941" s="90">
        <v>0</v>
      </c>
      <c r="M941" s="91"/>
    </row>
    <row r="942" spans="1:13" x14ac:dyDescent="0.25">
      <c r="A942" s="87">
        <v>50</v>
      </c>
      <c r="B942" s="88">
        <v>42515029</v>
      </c>
      <c r="C942" s="88" t="s">
        <v>154</v>
      </c>
      <c r="D942" s="88">
        <v>899999049</v>
      </c>
      <c r="E942" s="88">
        <v>5894000</v>
      </c>
      <c r="F942" s="89">
        <v>20151215</v>
      </c>
      <c r="G942" s="88" t="s">
        <v>286</v>
      </c>
      <c r="H942" s="90">
        <v>401172662</v>
      </c>
      <c r="I942" s="89">
        <v>121255</v>
      </c>
      <c r="J942" s="89">
        <v>170101</v>
      </c>
      <c r="K942" s="90">
        <v>401172662</v>
      </c>
      <c r="L942" s="90">
        <v>0</v>
      </c>
      <c r="M942" s="91"/>
    </row>
    <row r="943" spans="1:13" x14ac:dyDescent="0.25">
      <c r="A943" s="87">
        <v>50</v>
      </c>
      <c r="B943" s="88">
        <v>42515501</v>
      </c>
      <c r="C943" s="88" t="s">
        <v>154</v>
      </c>
      <c r="D943" s="88">
        <v>1045715631</v>
      </c>
      <c r="E943" s="88">
        <v>30159454</v>
      </c>
      <c r="F943" s="89">
        <v>20151215</v>
      </c>
      <c r="G943" s="88" t="s">
        <v>286</v>
      </c>
      <c r="H943" s="90">
        <v>5000</v>
      </c>
      <c r="I943" s="89">
        <v>121204</v>
      </c>
      <c r="J943" s="89">
        <v>270102</v>
      </c>
      <c r="K943" s="90">
        <v>5000</v>
      </c>
      <c r="L943" s="90">
        <v>0</v>
      </c>
      <c r="M943" s="91"/>
    </row>
    <row r="944" spans="1:13" x14ac:dyDescent="0.25">
      <c r="A944" s="87">
        <v>50</v>
      </c>
      <c r="B944" s="88">
        <v>43058173</v>
      </c>
      <c r="C944" s="88" t="s">
        <v>186</v>
      </c>
      <c r="D944" s="88">
        <v>11062477</v>
      </c>
      <c r="E944" s="88">
        <v>30439309</v>
      </c>
      <c r="F944" s="89">
        <v>20151215</v>
      </c>
      <c r="G944" s="88" t="s">
        <v>286</v>
      </c>
      <c r="H944" s="90">
        <v>35000</v>
      </c>
      <c r="I944" s="89">
        <v>270901</v>
      </c>
      <c r="J944" s="89">
        <v>30101</v>
      </c>
      <c r="K944" s="90">
        <v>35000</v>
      </c>
      <c r="L944" s="90">
        <v>0</v>
      </c>
      <c r="M944" s="91"/>
    </row>
    <row r="945" spans="1:13" x14ac:dyDescent="0.25">
      <c r="A945" s="87">
        <v>50</v>
      </c>
      <c r="B945" s="88">
        <v>43058174</v>
      </c>
      <c r="C945" s="88" t="s">
        <v>186</v>
      </c>
      <c r="D945" s="88">
        <v>57116672</v>
      </c>
      <c r="E945" s="88">
        <v>32055274</v>
      </c>
      <c r="F945" s="89">
        <v>20151215</v>
      </c>
      <c r="G945" s="88" t="s">
        <v>286</v>
      </c>
      <c r="H945" s="90">
        <v>35000</v>
      </c>
      <c r="I945" s="89">
        <v>270901</v>
      </c>
      <c r="J945" s="89">
        <v>30101</v>
      </c>
      <c r="K945" s="90">
        <v>35000</v>
      </c>
      <c r="L945" s="90">
        <v>0</v>
      </c>
      <c r="M945" s="91"/>
    </row>
    <row r="946" spans="1:13" x14ac:dyDescent="0.25">
      <c r="A946" s="87">
        <v>50</v>
      </c>
      <c r="B946" s="88">
        <v>43058250</v>
      </c>
      <c r="C946" s="88" t="s">
        <v>186</v>
      </c>
      <c r="D946" s="88">
        <v>56055783</v>
      </c>
      <c r="E946" s="88">
        <v>31662442</v>
      </c>
      <c r="F946" s="89">
        <v>20151215</v>
      </c>
      <c r="G946" s="88" t="s">
        <v>286</v>
      </c>
      <c r="H946" s="90">
        <v>35000</v>
      </c>
      <c r="I946" s="89">
        <v>270901</v>
      </c>
      <c r="J946" s="89">
        <v>30101</v>
      </c>
      <c r="K946" s="90">
        <v>35000</v>
      </c>
      <c r="L946" s="90">
        <v>0</v>
      </c>
      <c r="M946" s="91"/>
    </row>
    <row r="947" spans="1:13" x14ac:dyDescent="0.25">
      <c r="A947" s="87">
        <v>50</v>
      </c>
      <c r="B947" s="88">
        <v>43208647</v>
      </c>
      <c r="C947" s="88" t="s">
        <v>243</v>
      </c>
      <c r="D947" s="88">
        <v>20850745</v>
      </c>
      <c r="E947" s="88">
        <v>31551572</v>
      </c>
      <c r="F947" s="89">
        <v>20151215</v>
      </c>
      <c r="G947" s="88" t="s">
        <v>286</v>
      </c>
      <c r="H947" s="90">
        <v>10700</v>
      </c>
      <c r="I947" s="89">
        <v>131401</v>
      </c>
      <c r="J947" s="89">
        <v>131401</v>
      </c>
      <c r="K947" s="90">
        <v>10700</v>
      </c>
      <c r="L947" s="90">
        <v>0</v>
      </c>
      <c r="M947" s="91"/>
    </row>
    <row r="948" spans="1:13" x14ac:dyDescent="0.25">
      <c r="A948" s="87">
        <v>50</v>
      </c>
      <c r="B948" s="88">
        <v>44761229</v>
      </c>
      <c r="C948" s="88" t="s">
        <v>154</v>
      </c>
      <c r="D948" s="88">
        <v>1031136341</v>
      </c>
      <c r="E948" s="88">
        <v>32025823</v>
      </c>
      <c r="F948" s="89">
        <v>20151215</v>
      </c>
      <c r="G948" s="88" t="s">
        <v>286</v>
      </c>
      <c r="H948" s="90">
        <v>5000</v>
      </c>
      <c r="I948" s="89">
        <v>121204</v>
      </c>
      <c r="J948" s="89">
        <v>270102</v>
      </c>
      <c r="K948" s="90">
        <v>5000</v>
      </c>
      <c r="L948" s="90">
        <v>0</v>
      </c>
      <c r="M948" s="91"/>
    </row>
    <row r="949" spans="1:13" x14ac:dyDescent="0.25">
      <c r="A949" s="87">
        <v>50</v>
      </c>
      <c r="B949" s="88">
        <v>45156850</v>
      </c>
      <c r="C949" s="88" t="s">
        <v>154</v>
      </c>
      <c r="D949" s="88">
        <v>51552779</v>
      </c>
      <c r="E949" s="88">
        <v>30021401</v>
      </c>
      <c r="F949" s="89">
        <v>20151215</v>
      </c>
      <c r="G949" s="88" t="s">
        <v>286</v>
      </c>
      <c r="H949" s="90">
        <v>39609084</v>
      </c>
      <c r="I949" s="89">
        <v>360101</v>
      </c>
      <c r="J949" s="89">
        <v>360101</v>
      </c>
      <c r="K949" s="90">
        <v>39609084</v>
      </c>
      <c r="L949" s="90">
        <v>0</v>
      </c>
      <c r="M949" s="91"/>
    </row>
    <row r="950" spans="1:13" x14ac:dyDescent="0.25">
      <c r="A950" s="87">
        <v>50</v>
      </c>
      <c r="B950" s="88">
        <v>45221460</v>
      </c>
      <c r="C950" s="88" t="s">
        <v>172</v>
      </c>
      <c r="D950" s="88">
        <v>891118119</v>
      </c>
      <c r="E950" s="88">
        <v>8380088</v>
      </c>
      <c r="F950" s="89">
        <v>20151215</v>
      </c>
      <c r="G950" s="88" t="s">
        <v>286</v>
      </c>
      <c r="H950" s="90">
        <v>2826</v>
      </c>
      <c r="I950" s="89">
        <v>270242</v>
      </c>
      <c r="J950" s="89">
        <v>410101</v>
      </c>
      <c r="K950" s="90">
        <v>2826</v>
      </c>
      <c r="L950" s="90">
        <v>0</v>
      </c>
      <c r="M950" s="91"/>
    </row>
    <row r="951" spans="1:13" x14ac:dyDescent="0.25">
      <c r="A951" s="87">
        <v>50</v>
      </c>
      <c r="B951" s="88">
        <v>45412638</v>
      </c>
      <c r="C951" s="88" t="s">
        <v>157</v>
      </c>
      <c r="D951" s="88">
        <v>79412191</v>
      </c>
      <c r="E951" s="88">
        <v>31652648</v>
      </c>
      <c r="F951" s="89">
        <v>20151215</v>
      </c>
      <c r="G951" s="88" t="s">
        <v>286</v>
      </c>
      <c r="H951" s="90">
        <v>7000</v>
      </c>
      <c r="I951" s="89">
        <v>360200</v>
      </c>
      <c r="J951" s="89">
        <v>360200</v>
      </c>
      <c r="K951" s="90">
        <v>7000</v>
      </c>
      <c r="L951" s="90">
        <v>0</v>
      </c>
      <c r="M951" s="91"/>
    </row>
    <row r="952" spans="1:13" x14ac:dyDescent="0.25">
      <c r="A952" s="87">
        <v>50</v>
      </c>
      <c r="B952" s="88">
        <v>46430477</v>
      </c>
      <c r="C952" s="88" t="s">
        <v>186</v>
      </c>
      <c r="D952" s="88">
        <v>40789661</v>
      </c>
      <c r="E952" s="88">
        <v>31786581</v>
      </c>
      <c r="F952" s="89">
        <v>20151215</v>
      </c>
      <c r="G952" s="88" t="s">
        <v>286</v>
      </c>
      <c r="H952" s="90">
        <v>35000</v>
      </c>
      <c r="I952" s="89">
        <v>270901</v>
      </c>
      <c r="J952" s="89">
        <v>30101</v>
      </c>
      <c r="K952" s="90">
        <v>35000</v>
      </c>
      <c r="L952" s="90">
        <v>0</v>
      </c>
      <c r="M952" s="91"/>
    </row>
    <row r="953" spans="1:13" x14ac:dyDescent="0.25">
      <c r="A953" s="87">
        <v>50</v>
      </c>
      <c r="B953" s="88">
        <v>46430478</v>
      </c>
      <c r="C953" s="88" t="s">
        <v>186</v>
      </c>
      <c r="D953" s="88">
        <v>23161329</v>
      </c>
      <c r="E953" s="88">
        <v>30087880</v>
      </c>
      <c r="F953" s="89">
        <v>20151215</v>
      </c>
      <c r="G953" s="88" t="s">
        <v>286</v>
      </c>
      <c r="H953" s="90">
        <v>35000</v>
      </c>
      <c r="I953" s="89">
        <v>270901</v>
      </c>
      <c r="J953" s="89">
        <v>30101</v>
      </c>
      <c r="K953" s="90">
        <v>35000</v>
      </c>
      <c r="L953" s="90">
        <v>0</v>
      </c>
      <c r="M953" s="91"/>
    </row>
    <row r="954" spans="1:13" x14ac:dyDescent="0.25">
      <c r="A954" s="87">
        <v>50</v>
      </c>
      <c r="B954" s="88">
        <v>46430479</v>
      </c>
      <c r="C954" s="88" t="s">
        <v>186</v>
      </c>
      <c r="D954" s="88">
        <v>63552049</v>
      </c>
      <c r="E954" s="88">
        <v>31238616</v>
      </c>
      <c r="F954" s="89">
        <v>20151215</v>
      </c>
      <c r="G954" s="88" t="s">
        <v>286</v>
      </c>
      <c r="H954" s="90">
        <v>35000</v>
      </c>
      <c r="I954" s="89">
        <v>270901</v>
      </c>
      <c r="J954" s="89">
        <v>30101</v>
      </c>
      <c r="K954" s="90">
        <v>35000</v>
      </c>
      <c r="L954" s="90">
        <v>0</v>
      </c>
      <c r="M954" s="91"/>
    </row>
    <row r="955" spans="1:13" x14ac:dyDescent="0.25">
      <c r="A955" s="87">
        <v>50</v>
      </c>
      <c r="B955" s="88">
        <v>46430480</v>
      </c>
      <c r="C955" s="88" t="s">
        <v>186</v>
      </c>
      <c r="D955" s="88">
        <v>27002904</v>
      </c>
      <c r="E955" s="88">
        <v>31883439</v>
      </c>
      <c r="F955" s="89">
        <v>20151215</v>
      </c>
      <c r="G955" s="88" t="s">
        <v>286</v>
      </c>
      <c r="H955" s="90">
        <v>35000</v>
      </c>
      <c r="I955" s="89">
        <v>270901</v>
      </c>
      <c r="J955" s="89">
        <v>30101</v>
      </c>
      <c r="K955" s="90">
        <v>35000</v>
      </c>
      <c r="L955" s="90">
        <v>0</v>
      </c>
      <c r="M955" s="91"/>
    </row>
    <row r="956" spans="1:13" x14ac:dyDescent="0.25">
      <c r="A956" s="87">
        <v>50</v>
      </c>
      <c r="B956" s="88">
        <v>46430481</v>
      </c>
      <c r="C956" s="88" t="s">
        <v>186</v>
      </c>
      <c r="D956" s="88">
        <v>77025686</v>
      </c>
      <c r="E956" s="88">
        <v>30127006</v>
      </c>
      <c r="F956" s="89">
        <v>20151215</v>
      </c>
      <c r="G956" s="88" t="s">
        <v>286</v>
      </c>
      <c r="H956" s="90">
        <v>35000</v>
      </c>
      <c r="I956" s="89">
        <v>270901</v>
      </c>
      <c r="J956" s="89">
        <v>30101</v>
      </c>
      <c r="K956" s="90">
        <v>35000</v>
      </c>
      <c r="L956" s="90">
        <v>0</v>
      </c>
      <c r="M956" s="91"/>
    </row>
    <row r="957" spans="1:13" x14ac:dyDescent="0.25">
      <c r="A957" s="87">
        <v>50</v>
      </c>
      <c r="B957" s="88">
        <v>46430482</v>
      </c>
      <c r="C957" s="88" t="s">
        <v>186</v>
      </c>
      <c r="D957" s="88">
        <v>40799542</v>
      </c>
      <c r="E957" s="88">
        <v>31631148</v>
      </c>
      <c r="F957" s="89">
        <v>20151215</v>
      </c>
      <c r="G957" s="88" t="s">
        <v>286</v>
      </c>
      <c r="H957" s="90">
        <v>35000</v>
      </c>
      <c r="I957" s="89">
        <v>270901</v>
      </c>
      <c r="J957" s="89">
        <v>30101</v>
      </c>
      <c r="K957" s="90">
        <v>35000</v>
      </c>
      <c r="L957" s="90">
        <v>0</v>
      </c>
      <c r="M957" s="91"/>
    </row>
    <row r="958" spans="1:13" x14ac:dyDescent="0.25">
      <c r="A958" s="87">
        <v>50</v>
      </c>
      <c r="B958" s="88">
        <v>46430483</v>
      </c>
      <c r="C958" s="88" t="s">
        <v>186</v>
      </c>
      <c r="D958" s="88">
        <v>5152794</v>
      </c>
      <c r="E958" s="88">
        <v>31754184</v>
      </c>
      <c r="F958" s="89">
        <v>20151215</v>
      </c>
      <c r="G958" s="88" t="s">
        <v>286</v>
      </c>
      <c r="H958" s="90">
        <v>35000</v>
      </c>
      <c r="I958" s="89">
        <v>270901</v>
      </c>
      <c r="J958" s="89">
        <v>30101</v>
      </c>
      <c r="K958" s="90">
        <v>35000</v>
      </c>
      <c r="L958" s="90">
        <v>0</v>
      </c>
      <c r="M958" s="91"/>
    </row>
    <row r="959" spans="1:13" x14ac:dyDescent="0.25">
      <c r="A959" s="87">
        <v>50</v>
      </c>
      <c r="B959" s="88">
        <v>46430484</v>
      </c>
      <c r="C959" s="88" t="s">
        <v>186</v>
      </c>
      <c r="D959" s="88">
        <v>8981377</v>
      </c>
      <c r="E959" s="88">
        <v>31827264</v>
      </c>
      <c r="F959" s="89">
        <v>20151215</v>
      </c>
      <c r="G959" s="88" t="s">
        <v>286</v>
      </c>
      <c r="H959" s="90">
        <v>35000</v>
      </c>
      <c r="I959" s="89">
        <v>270901</v>
      </c>
      <c r="J959" s="89">
        <v>30101</v>
      </c>
      <c r="K959" s="90">
        <v>35000</v>
      </c>
      <c r="L959" s="90">
        <v>0</v>
      </c>
      <c r="M959" s="91"/>
    </row>
    <row r="960" spans="1:13" x14ac:dyDescent="0.25">
      <c r="A960" s="87">
        <v>50</v>
      </c>
      <c r="B960" s="88">
        <v>46430485</v>
      </c>
      <c r="C960" s="88" t="s">
        <v>186</v>
      </c>
      <c r="D960" s="88">
        <v>78016679</v>
      </c>
      <c r="E960" s="88">
        <v>31727698</v>
      </c>
      <c r="F960" s="89">
        <v>20151215</v>
      </c>
      <c r="G960" s="88" t="s">
        <v>286</v>
      </c>
      <c r="H960" s="90">
        <v>35000</v>
      </c>
      <c r="I960" s="89">
        <v>270901</v>
      </c>
      <c r="J960" s="89">
        <v>30101</v>
      </c>
      <c r="K960" s="90">
        <v>35000</v>
      </c>
      <c r="L960" s="90">
        <v>0</v>
      </c>
      <c r="M960" s="91"/>
    </row>
    <row r="961" spans="1:13" x14ac:dyDescent="0.25">
      <c r="A961" s="87">
        <v>50</v>
      </c>
      <c r="B961" s="88">
        <v>46430487</v>
      </c>
      <c r="C961" s="88" t="s">
        <v>186</v>
      </c>
      <c r="D961" s="88">
        <v>84009450</v>
      </c>
      <c r="E961" s="88">
        <v>3146329</v>
      </c>
      <c r="F961" s="89">
        <v>20151215</v>
      </c>
      <c r="G961" s="88" t="s">
        <v>286</v>
      </c>
      <c r="H961" s="90">
        <v>35000</v>
      </c>
      <c r="I961" s="89">
        <v>270901</v>
      </c>
      <c r="J961" s="89">
        <v>30101</v>
      </c>
      <c r="K961" s="90">
        <v>35000</v>
      </c>
      <c r="L961" s="90">
        <v>0</v>
      </c>
      <c r="M961" s="91"/>
    </row>
    <row r="962" spans="1:13" x14ac:dyDescent="0.25">
      <c r="A962" s="87">
        <v>50</v>
      </c>
      <c r="B962" s="88">
        <v>46430488</v>
      </c>
      <c r="C962" s="88" t="s">
        <v>186</v>
      </c>
      <c r="D962" s="88">
        <v>56105644</v>
      </c>
      <c r="E962" s="88">
        <v>30044917</v>
      </c>
      <c r="F962" s="89">
        <v>20151215</v>
      </c>
      <c r="G962" s="88" t="s">
        <v>286</v>
      </c>
      <c r="H962" s="90">
        <v>35000</v>
      </c>
      <c r="I962" s="89">
        <v>270901</v>
      </c>
      <c r="J962" s="89">
        <v>30101</v>
      </c>
      <c r="K962" s="90">
        <v>35000</v>
      </c>
      <c r="L962" s="90">
        <v>0</v>
      </c>
      <c r="M962" s="91"/>
    </row>
    <row r="963" spans="1:13" x14ac:dyDescent="0.25">
      <c r="A963" s="87">
        <v>50</v>
      </c>
      <c r="B963" s="88">
        <v>46430491</v>
      </c>
      <c r="C963" s="88" t="s">
        <v>186</v>
      </c>
      <c r="D963" s="88">
        <v>56047803</v>
      </c>
      <c r="E963" s="88">
        <v>30467358</v>
      </c>
      <c r="F963" s="89">
        <v>20151215</v>
      </c>
      <c r="G963" s="88" t="s">
        <v>286</v>
      </c>
      <c r="H963" s="90">
        <v>35000</v>
      </c>
      <c r="I963" s="89">
        <v>270901</v>
      </c>
      <c r="J963" s="89">
        <v>30101</v>
      </c>
      <c r="K963" s="90">
        <v>35000</v>
      </c>
      <c r="L963" s="90">
        <v>0</v>
      </c>
      <c r="M963" s="91"/>
    </row>
    <row r="964" spans="1:13" x14ac:dyDescent="0.25">
      <c r="A964" s="87">
        <v>50</v>
      </c>
      <c r="B964" s="88">
        <v>46430492</v>
      </c>
      <c r="C964" s="88" t="s">
        <v>186</v>
      </c>
      <c r="D964" s="88">
        <v>56105042</v>
      </c>
      <c r="E964" s="88">
        <v>31868130</v>
      </c>
      <c r="F964" s="89">
        <v>20151215</v>
      </c>
      <c r="G964" s="88" t="s">
        <v>286</v>
      </c>
      <c r="H964" s="90">
        <v>35000</v>
      </c>
      <c r="I964" s="89">
        <v>270901</v>
      </c>
      <c r="J964" s="89">
        <v>30101</v>
      </c>
      <c r="K964" s="90">
        <v>35000</v>
      </c>
      <c r="L964" s="90">
        <v>0</v>
      </c>
      <c r="M964" s="91"/>
    </row>
    <row r="965" spans="1:13" x14ac:dyDescent="0.25">
      <c r="A965" s="87">
        <v>50</v>
      </c>
      <c r="B965" s="88">
        <v>46430493</v>
      </c>
      <c r="C965" s="88" t="s">
        <v>186</v>
      </c>
      <c r="D965" s="88">
        <v>36622665</v>
      </c>
      <c r="E965" s="88">
        <v>31582328</v>
      </c>
      <c r="F965" s="89">
        <v>20151215</v>
      </c>
      <c r="G965" s="88" t="s">
        <v>286</v>
      </c>
      <c r="H965" s="90">
        <v>35000</v>
      </c>
      <c r="I965" s="89">
        <v>270901</v>
      </c>
      <c r="J965" s="89">
        <v>30101</v>
      </c>
      <c r="K965" s="90">
        <v>35000</v>
      </c>
      <c r="L965" s="90">
        <v>0</v>
      </c>
      <c r="M965" s="91"/>
    </row>
    <row r="966" spans="1:13" x14ac:dyDescent="0.25">
      <c r="A966" s="87">
        <v>50</v>
      </c>
      <c r="B966" s="88">
        <v>46430494</v>
      </c>
      <c r="C966" s="88" t="s">
        <v>186</v>
      </c>
      <c r="D966" s="88">
        <v>56059275</v>
      </c>
      <c r="E966" s="88">
        <v>30467469</v>
      </c>
      <c r="F966" s="89">
        <v>20151215</v>
      </c>
      <c r="G966" s="88" t="s">
        <v>286</v>
      </c>
      <c r="H966" s="90">
        <v>35000</v>
      </c>
      <c r="I966" s="89">
        <v>270901</v>
      </c>
      <c r="J966" s="89">
        <v>30101</v>
      </c>
      <c r="K966" s="90">
        <v>35000</v>
      </c>
      <c r="L966" s="90">
        <v>0</v>
      </c>
      <c r="M966" s="91"/>
    </row>
    <row r="967" spans="1:13" x14ac:dyDescent="0.25">
      <c r="A967" s="87">
        <v>50</v>
      </c>
      <c r="B967" s="88">
        <v>46430496</v>
      </c>
      <c r="C967" s="88" t="s">
        <v>186</v>
      </c>
      <c r="D967" s="88">
        <v>17864548</v>
      </c>
      <c r="E967" s="88">
        <v>31787095</v>
      </c>
      <c r="F967" s="89">
        <v>20151215</v>
      </c>
      <c r="G967" s="88" t="s">
        <v>286</v>
      </c>
      <c r="H967" s="90">
        <v>35000</v>
      </c>
      <c r="I967" s="89">
        <v>270901</v>
      </c>
      <c r="J967" s="89">
        <v>30101</v>
      </c>
      <c r="K967" s="90">
        <v>35000</v>
      </c>
      <c r="L967" s="90">
        <v>0</v>
      </c>
      <c r="M967" s="91"/>
    </row>
    <row r="968" spans="1:13" x14ac:dyDescent="0.25">
      <c r="A968" s="87">
        <v>50</v>
      </c>
      <c r="B968" s="88">
        <v>46431258</v>
      </c>
      <c r="C968" s="88" t="s">
        <v>186</v>
      </c>
      <c r="D968" s="88">
        <v>26983698</v>
      </c>
      <c r="E968" s="88">
        <v>30179681</v>
      </c>
      <c r="F968" s="89">
        <v>20151215</v>
      </c>
      <c r="G968" s="88" t="s">
        <v>286</v>
      </c>
      <c r="H968" s="90">
        <v>35000</v>
      </c>
      <c r="I968" s="89">
        <v>270901</v>
      </c>
      <c r="J968" s="89">
        <v>30101</v>
      </c>
      <c r="K968" s="90">
        <v>35000</v>
      </c>
      <c r="L968" s="90">
        <v>0</v>
      </c>
      <c r="M968" s="91"/>
    </row>
    <row r="969" spans="1:13" x14ac:dyDescent="0.25">
      <c r="A969" s="87">
        <v>50</v>
      </c>
      <c r="B969" s="88">
        <v>46431260</v>
      </c>
      <c r="C969" s="88" t="s">
        <v>186</v>
      </c>
      <c r="D969" s="88">
        <v>73161392</v>
      </c>
      <c r="E969" s="88">
        <v>32166520</v>
      </c>
      <c r="F969" s="89">
        <v>20151215</v>
      </c>
      <c r="G969" s="88" t="s">
        <v>286</v>
      </c>
      <c r="H969" s="90">
        <v>750896</v>
      </c>
      <c r="I969" s="89">
        <v>360200</v>
      </c>
      <c r="J969" s="89">
        <v>360200</v>
      </c>
      <c r="K969" s="90">
        <v>750896</v>
      </c>
      <c r="L969" s="90">
        <v>0</v>
      </c>
      <c r="M969" s="91"/>
    </row>
    <row r="970" spans="1:13" x14ac:dyDescent="0.25">
      <c r="A970" s="87">
        <v>50</v>
      </c>
      <c r="B970" s="88">
        <v>46539501</v>
      </c>
      <c r="C970" s="88" t="s">
        <v>154</v>
      </c>
      <c r="D970" s="88">
        <v>860070536</v>
      </c>
      <c r="E970" s="88">
        <v>8764300</v>
      </c>
      <c r="F970" s="89">
        <v>20151215</v>
      </c>
      <c r="G970" s="88" t="s">
        <v>286</v>
      </c>
      <c r="H970" s="90">
        <v>280000</v>
      </c>
      <c r="I970" s="89">
        <v>350300</v>
      </c>
      <c r="J970" s="89">
        <v>350300</v>
      </c>
      <c r="K970" s="90">
        <v>280000</v>
      </c>
      <c r="L970" s="90">
        <v>0</v>
      </c>
      <c r="M970" s="91"/>
    </row>
    <row r="971" spans="1:13" x14ac:dyDescent="0.25">
      <c r="A971" s="87">
        <v>50</v>
      </c>
      <c r="B971" s="88"/>
      <c r="C971" s="88" t="s">
        <v>288</v>
      </c>
      <c r="D971" s="88"/>
      <c r="E971" s="88"/>
      <c r="F971" s="89">
        <v>20151203</v>
      </c>
      <c r="G971" s="88" t="s">
        <v>286</v>
      </c>
      <c r="H971" s="90"/>
      <c r="I971" s="89"/>
      <c r="J971" s="89">
        <v>0</v>
      </c>
      <c r="K971" s="90">
        <v>165440.95999999999</v>
      </c>
      <c r="L971" s="90">
        <v>0</v>
      </c>
      <c r="M971" s="91" t="s">
        <v>289</v>
      </c>
    </row>
    <row r="972" spans="1:13" x14ac:dyDescent="0.25">
      <c r="A972" s="87">
        <v>50</v>
      </c>
      <c r="B972" s="88"/>
      <c r="C972" s="88" t="s">
        <v>288</v>
      </c>
      <c r="D972" s="88"/>
      <c r="E972" s="88"/>
      <c r="F972" s="89">
        <v>20151210</v>
      </c>
      <c r="G972" s="88" t="s">
        <v>286</v>
      </c>
      <c r="H972" s="90"/>
      <c r="I972" s="89"/>
      <c r="J972" s="89">
        <v>0</v>
      </c>
      <c r="K972" s="90">
        <v>56276</v>
      </c>
      <c r="L972" s="90">
        <v>0</v>
      </c>
      <c r="M972" s="91" t="s">
        <v>289</v>
      </c>
    </row>
    <row r="973" spans="1:13" x14ac:dyDescent="0.25">
      <c r="A973" s="87">
        <v>50</v>
      </c>
      <c r="B973" s="88"/>
      <c r="C973" s="88" t="s">
        <v>288</v>
      </c>
      <c r="D973" s="88"/>
      <c r="E973" s="88"/>
      <c r="F973" s="89">
        <v>20151211</v>
      </c>
      <c r="G973" s="88" t="s">
        <v>286</v>
      </c>
      <c r="H973" s="90"/>
      <c r="I973" s="89"/>
      <c r="J973" s="89">
        <v>0</v>
      </c>
      <c r="K973" s="90">
        <v>25226</v>
      </c>
      <c r="L973" s="90">
        <v>0</v>
      </c>
      <c r="M973" s="91" t="s">
        <v>289</v>
      </c>
    </row>
    <row r="974" spans="1:13" x14ac:dyDescent="0.25">
      <c r="A974" s="87">
        <v>50</v>
      </c>
      <c r="B974" s="88">
        <v>660874</v>
      </c>
      <c r="C974" s="88" t="s">
        <v>185</v>
      </c>
      <c r="D974" s="88">
        <v>8001875916</v>
      </c>
      <c r="E974" s="88">
        <v>32049448</v>
      </c>
      <c r="F974" s="89">
        <v>20151216</v>
      </c>
      <c r="G974" s="88" t="s">
        <v>286</v>
      </c>
      <c r="H974" s="90">
        <v>155248</v>
      </c>
      <c r="I974" s="89">
        <v>270944</v>
      </c>
      <c r="J974" s="89">
        <f>VLOOKUP(I974,[2]numerales!$A$2:$B$412,2,0)</f>
        <v>290101</v>
      </c>
      <c r="K974" s="90">
        <v>155248</v>
      </c>
      <c r="L974" s="90">
        <v>0</v>
      </c>
      <c r="M974" s="91"/>
    </row>
    <row r="975" spans="1:13" x14ac:dyDescent="0.25">
      <c r="A975" s="87">
        <v>50</v>
      </c>
      <c r="B975" s="88">
        <v>660899</v>
      </c>
      <c r="C975" s="88" t="s">
        <v>185</v>
      </c>
      <c r="D975" s="88">
        <v>17634483</v>
      </c>
      <c r="E975" s="88">
        <v>4351700</v>
      </c>
      <c r="F975" s="89">
        <v>20151216</v>
      </c>
      <c r="G975" s="88" t="s">
        <v>286</v>
      </c>
      <c r="H975" s="90">
        <v>7200</v>
      </c>
      <c r="I975" s="89">
        <v>131000</v>
      </c>
      <c r="J975" s="89">
        <f>VLOOKUP(I975,[2]numerales!$A$2:$B$412,2,0)</f>
        <v>131000</v>
      </c>
      <c r="K975" s="90">
        <v>7200</v>
      </c>
      <c r="L975" s="90">
        <v>0</v>
      </c>
      <c r="M975" s="91"/>
    </row>
    <row r="976" spans="1:13" x14ac:dyDescent="0.25">
      <c r="A976" s="87">
        <v>50</v>
      </c>
      <c r="B976" s="88">
        <v>660900</v>
      </c>
      <c r="C976" s="88" t="s">
        <v>185</v>
      </c>
      <c r="D976" s="88">
        <v>8001875916</v>
      </c>
      <c r="E976" s="88">
        <v>32049448</v>
      </c>
      <c r="F976" s="89">
        <v>20151216</v>
      </c>
      <c r="G976" s="88" t="s">
        <v>286</v>
      </c>
      <c r="H976" s="90">
        <v>6000010</v>
      </c>
      <c r="I976" s="89">
        <v>270944</v>
      </c>
      <c r="J976" s="89">
        <f>VLOOKUP(I976,[2]numerales!$A$2:$B$412,2,0)</f>
        <v>290101</v>
      </c>
      <c r="K976" s="90">
        <v>6000010</v>
      </c>
      <c r="L976" s="90">
        <v>0</v>
      </c>
      <c r="M976" s="91"/>
    </row>
    <row r="977" spans="1:13" x14ac:dyDescent="0.25">
      <c r="A977" s="87">
        <v>50</v>
      </c>
      <c r="B977" s="88">
        <v>662669</v>
      </c>
      <c r="C977" s="88" t="s">
        <v>185</v>
      </c>
      <c r="D977" s="88">
        <v>8001875916</v>
      </c>
      <c r="E977" s="88">
        <v>32049448</v>
      </c>
      <c r="F977" s="89">
        <v>20151216</v>
      </c>
      <c r="G977" s="88" t="s">
        <v>286</v>
      </c>
      <c r="H977" s="90">
        <v>1108044</v>
      </c>
      <c r="I977" s="89">
        <v>270944</v>
      </c>
      <c r="J977" s="89">
        <f>VLOOKUP(I977,[2]numerales!$A$2:$B$412,2,0)</f>
        <v>290101</v>
      </c>
      <c r="K977" s="90">
        <v>1108044</v>
      </c>
      <c r="L977" s="90">
        <v>0</v>
      </c>
      <c r="M977" s="91"/>
    </row>
    <row r="978" spans="1:13" x14ac:dyDescent="0.25">
      <c r="A978" s="87">
        <v>50</v>
      </c>
      <c r="B978" s="88">
        <v>662670</v>
      </c>
      <c r="C978" s="88" t="s">
        <v>185</v>
      </c>
      <c r="D978" s="88">
        <v>8001875916</v>
      </c>
      <c r="E978" s="88">
        <v>32049448</v>
      </c>
      <c r="F978" s="89">
        <v>20151216</v>
      </c>
      <c r="G978" s="88" t="s">
        <v>286</v>
      </c>
      <c r="H978" s="90">
        <v>630063</v>
      </c>
      <c r="I978" s="89">
        <v>270944</v>
      </c>
      <c r="J978" s="89">
        <f>VLOOKUP(I978,[2]numerales!$A$2:$B$412,2,0)</f>
        <v>290101</v>
      </c>
      <c r="K978" s="90">
        <v>630063</v>
      </c>
      <c r="L978" s="90">
        <v>0</v>
      </c>
      <c r="M978" s="91"/>
    </row>
    <row r="979" spans="1:13" x14ac:dyDescent="0.25">
      <c r="A979" s="87">
        <v>50</v>
      </c>
      <c r="B979" s="88">
        <v>729315</v>
      </c>
      <c r="C979" s="88" t="s">
        <v>172</v>
      </c>
      <c r="D979" s="88">
        <v>8001876091</v>
      </c>
      <c r="E979" s="88">
        <v>8711362</v>
      </c>
      <c r="F979" s="89">
        <v>20151216</v>
      </c>
      <c r="G979" s="88" t="s">
        <v>286</v>
      </c>
      <c r="H979" s="90">
        <v>300100</v>
      </c>
      <c r="I979" s="89">
        <v>270944</v>
      </c>
      <c r="J979" s="89">
        <f>VLOOKUP(I979,[2]numerales!$A$2:$B$412,2,0)</f>
        <v>290101</v>
      </c>
      <c r="K979" s="90">
        <v>300100</v>
      </c>
      <c r="L979" s="90">
        <v>0</v>
      </c>
      <c r="M979" s="91"/>
    </row>
    <row r="980" spans="1:13" x14ac:dyDescent="0.25">
      <c r="A980" s="87">
        <v>50</v>
      </c>
      <c r="B980" s="88">
        <v>916495</v>
      </c>
      <c r="C980" s="88" t="s">
        <v>154</v>
      </c>
      <c r="D980" s="88">
        <v>52500241</v>
      </c>
      <c r="E980" s="88">
        <v>31239243</v>
      </c>
      <c r="F980" s="89">
        <v>20151216</v>
      </c>
      <c r="G980" s="88" t="s">
        <v>286</v>
      </c>
      <c r="H980" s="90">
        <v>5000</v>
      </c>
      <c r="I980" s="89">
        <v>121204</v>
      </c>
      <c r="J980" s="89">
        <f>VLOOKUP(I980,[2]numerales!$A$2:$B$412,2,0)</f>
        <v>270102</v>
      </c>
      <c r="K980" s="90">
        <v>5000</v>
      </c>
      <c r="L980" s="90">
        <v>0</v>
      </c>
      <c r="M980" s="91"/>
    </row>
    <row r="981" spans="1:13" x14ac:dyDescent="0.25">
      <c r="A981" s="87">
        <v>50</v>
      </c>
      <c r="B981" s="88">
        <v>916497</v>
      </c>
      <c r="C981" s="88" t="s">
        <v>154</v>
      </c>
      <c r="D981" s="88">
        <v>1061754573</v>
      </c>
      <c r="E981" s="88">
        <v>31839413</v>
      </c>
      <c r="F981" s="89">
        <v>20151216</v>
      </c>
      <c r="G981" s="88" t="s">
        <v>286</v>
      </c>
      <c r="H981" s="90">
        <v>5000</v>
      </c>
      <c r="I981" s="89">
        <v>121204</v>
      </c>
      <c r="J981" s="89">
        <f>VLOOKUP(I981,[2]numerales!$A$2:$B$412,2,0)</f>
        <v>270102</v>
      </c>
      <c r="K981" s="90">
        <v>5000</v>
      </c>
      <c r="L981" s="90">
        <v>0</v>
      </c>
      <c r="M981" s="91"/>
    </row>
    <row r="982" spans="1:13" x14ac:dyDescent="0.25">
      <c r="A982" s="87">
        <v>50</v>
      </c>
      <c r="B982" s="88">
        <v>916498</v>
      </c>
      <c r="C982" s="88" t="s">
        <v>154</v>
      </c>
      <c r="D982" s="88">
        <v>1014178339</v>
      </c>
      <c r="E982" s="88">
        <v>31235358</v>
      </c>
      <c r="F982" s="89">
        <v>20151216</v>
      </c>
      <c r="G982" s="88" t="s">
        <v>286</v>
      </c>
      <c r="H982" s="90">
        <v>5000</v>
      </c>
      <c r="I982" s="89">
        <v>121204</v>
      </c>
      <c r="J982" s="89">
        <f>VLOOKUP(I982,[2]numerales!$A$2:$B$412,2,0)</f>
        <v>270102</v>
      </c>
      <c r="K982" s="90">
        <v>5000</v>
      </c>
      <c r="L982" s="90">
        <v>0</v>
      </c>
      <c r="M982" s="91"/>
    </row>
    <row r="983" spans="1:13" x14ac:dyDescent="0.25">
      <c r="A983" s="87">
        <v>50</v>
      </c>
      <c r="B983" s="88">
        <v>917569</v>
      </c>
      <c r="C983" s="88" t="s">
        <v>154</v>
      </c>
      <c r="D983" s="88">
        <v>899999042</v>
      </c>
      <c r="E983" s="88">
        <v>3814000</v>
      </c>
      <c r="F983" s="89">
        <v>20151216</v>
      </c>
      <c r="G983" s="88" t="s">
        <v>286</v>
      </c>
      <c r="H983" s="90">
        <v>645255</v>
      </c>
      <c r="I983" s="89">
        <v>360101</v>
      </c>
      <c r="J983" s="89">
        <f>VLOOKUP(I983,[2]numerales!$A$2:$B$412,2,0)</f>
        <v>360101</v>
      </c>
      <c r="K983" s="90">
        <v>645255</v>
      </c>
      <c r="L983" s="90">
        <v>0</v>
      </c>
      <c r="M983" s="91"/>
    </row>
    <row r="984" spans="1:13" x14ac:dyDescent="0.25">
      <c r="A984" s="87">
        <v>50</v>
      </c>
      <c r="B984" s="88">
        <v>918477</v>
      </c>
      <c r="C984" s="88" t="s">
        <v>154</v>
      </c>
      <c r="D984" s="88">
        <v>1072651206</v>
      </c>
      <c r="E984" s="88">
        <v>31230155</v>
      </c>
      <c r="F984" s="89">
        <v>20151216</v>
      </c>
      <c r="G984" s="88" t="s">
        <v>286</v>
      </c>
      <c r="H984" s="90">
        <v>5000</v>
      </c>
      <c r="I984" s="89">
        <v>121204</v>
      </c>
      <c r="J984" s="89">
        <f>VLOOKUP(I984,[2]numerales!$A$2:$B$412,2,0)</f>
        <v>270102</v>
      </c>
      <c r="K984" s="90">
        <v>5000</v>
      </c>
      <c r="L984" s="90">
        <v>0</v>
      </c>
      <c r="M984" s="91"/>
    </row>
    <row r="985" spans="1:13" x14ac:dyDescent="0.25">
      <c r="A985" s="87">
        <v>50</v>
      </c>
      <c r="B985" s="88">
        <v>918478</v>
      </c>
      <c r="C985" s="88" t="s">
        <v>154</v>
      </c>
      <c r="D985" s="88">
        <v>1110502963</v>
      </c>
      <c r="E985" s="88">
        <v>31840260</v>
      </c>
      <c r="F985" s="89">
        <v>20151216</v>
      </c>
      <c r="G985" s="88" t="s">
        <v>286</v>
      </c>
      <c r="H985" s="90">
        <v>5000</v>
      </c>
      <c r="I985" s="89">
        <v>121204</v>
      </c>
      <c r="J985" s="89">
        <f>VLOOKUP(I985,[2]numerales!$A$2:$B$412,2,0)</f>
        <v>270102</v>
      </c>
      <c r="K985" s="90">
        <v>5000</v>
      </c>
      <c r="L985" s="90">
        <v>0</v>
      </c>
      <c r="M985" s="91"/>
    </row>
    <row r="986" spans="1:13" x14ac:dyDescent="0.25">
      <c r="A986" s="87">
        <v>50</v>
      </c>
      <c r="B986" s="88">
        <v>918479</v>
      </c>
      <c r="C986" s="88" t="s">
        <v>154</v>
      </c>
      <c r="D986" s="88">
        <v>1052313478</v>
      </c>
      <c r="E986" s="88">
        <v>31122807</v>
      </c>
      <c r="F986" s="89">
        <v>20151216</v>
      </c>
      <c r="G986" s="88" t="s">
        <v>286</v>
      </c>
      <c r="H986" s="90">
        <v>5000</v>
      </c>
      <c r="I986" s="89">
        <v>121204</v>
      </c>
      <c r="J986" s="89">
        <f>VLOOKUP(I986,[2]numerales!$A$2:$B$412,2,0)</f>
        <v>270102</v>
      </c>
      <c r="K986" s="90">
        <v>5000</v>
      </c>
      <c r="L986" s="90">
        <v>0</v>
      </c>
      <c r="M986" s="91"/>
    </row>
    <row r="987" spans="1:13" x14ac:dyDescent="0.25">
      <c r="A987" s="87">
        <v>50</v>
      </c>
      <c r="B987" s="88">
        <v>918480</v>
      </c>
      <c r="C987" s="88" t="s">
        <v>154</v>
      </c>
      <c r="D987" s="88">
        <v>1019075980</v>
      </c>
      <c r="E987" s="88">
        <v>32088564</v>
      </c>
      <c r="F987" s="89">
        <v>20151216</v>
      </c>
      <c r="G987" s="88" t="s">
        <v>286</v>
      </c>
      <c r="H987" s="90">
        <v>5000</v>
      </c>
      <c r="I987" s="89">
        <v>121204</v>
      </c>
      <c r="J987" s="89">
        <f>VLOOKUP(I987,[2]numerales!$A$2:$B$412,2,0)</f>
        <v>270102</v>
      </c>
      <c r="K987" s="90">
        <v>5000</v>
      </c>
      <c r="L987" s="90">
        <v>0</v>
      </c>
      <c r="M987" s="91"/>
    </row>
    <row r="988" spans="1:13" x14ac:dyDescent="0.25">
      <c r="A988" s="87">
        <v>50</v>
      </c>
      <c r="B988" s="88">
        <v>1106396</v>
      </c>
      <c r="C988" s="88" t="s">
        <v>158</v>
      </c>
      <c r="D988" s="88">
        <v>8000944624</v>
      </c>
      <c r="E988" s="88">
        <v>30020250</v>
      </c>
      <c r="F988" s="89">
        <v>20151216</v>
      </c>
      <c r="G988" s="88" t="s">
        <v>286</v>
      </c>
      <c r="H988" s="90">
        <v>554028.38</v>
      </c>
      <c r="I988" s="89">
        <v>270242</v>
      </c>
      <c r="J988" s="89">
        <f>VLOOKUP(I988,[2]numerales!$A$2:$B$412,2,0)</f>
        <v>410101</v>
      </c>
      <c r="K988" s="90">
        <v>554028.38</v>
      </c>
      <c r="L988" s="90">
        <v>0</v>
      </c>
      <c r="M988" s="91"/>
    </row>
    <row r="989" spans="1:13" x14ac:dyDescent="0.25">
      <c r="A989" s="87">
        <v>50</v>
      </c>
      <c r="B989" s="88">
        <v>1108401</v>
      </c>
      <c r="C989" s="88" t="s">
        <v>290</v>
      </c>
      <c r="D989" s="88">
        <v>1053336304</v>
      </c>
      <c r="E989" s="88">
        <v>30134510</v>
      </c>
      <c r="F989" s="89">
        <v>20151216</v>
      </c>
      <c r="G989" s="88" t="s">
        <v>286</v>
      </c>
      <c r="H989" s="90">
        <v>5000</v>
      </c>
      <c r="I989" s="89">
        <v>121204</v>
      </c>
      <c r="J989" s="89">
        <f>VLOOKUP(I989,[2]numerales!$A$2:$B$412,2,0)</f>
        <v>270102</v>
      </c>
      <c r="K989" s="90">
        <v>5000</v>
      </c>
      <c r="L989" s="90">
        <v>0</v>
      </c>
      <c r="M989" s="91"/>
    </row>
    <row r="990" spans="1:13" x14ac:dyDescent="0.25">
      <c r="A990" s="87">
        <v>50</v>
      </c>
      <c r="B990" s="88">
        <v>1267368</v>
      </c>
      <c r="C990" s="88" t="s">
        <v>180</v>
      </c>
      <c r="D990" s="88">
        <v>1104012106</v>
      </c>
      <c r="E990" s="88">
        <v>32067898</v>
      </c>
      <c r="F990" s="89">
        <v>20151216</v>
      </c>
      <c r="G990" s="88" t="s">
        <v>286</v>
      </c>
      <c r="H990" s="90">
        <v>5000</v>
      </c>
      <c r="I990" s="89">
        <v>121204</v>
      </c>
      <c r="J990" s="89">
        <f>VLOOKUP(I990,[2]numerales!$A$2:$B$412,2,0)</f>
        <v>270102</v>
      </c>
      <c r="K990" s="90">
        <v>5000</v>
      </c>
      <c r="L990" s="90">
        <v>0</v>
      </c>
      <c r="M990" s="91"/>
    </row>
    <row r="991" spans="1:13" x14ac:dyDescent="0.25">
      <c r="A991" s="87">
        <v>50</v>
      </c>
      <c r="B991" s="88">
        <v>1267370</v>
      </c>
      <c r="C991" s="88" t="s">
        <v>180</v>
      </c>
      <c r="D991" s="88">
        <v>1104422551</v>
      </c>
      <c r="E991" s="88">
        <v>30134708</v>
      </c>
      <c r="F991" s="89">
        <v>20151216</v>
      </c>
      <c r="G991" s="88" t="s">
        <v>286</v>
      </c>
      <c r="H991" s="90">
        <v>5000</v>
      </c>
      <c r="I991" s="89">
        <v>121204</v>
      </c>
      <c r="J991" s="89">
        <f>VLOOKUP(I991,[2]numerales!$A$2:$B$412,2,0)</f>
        <v>270102</v>
      </c>
      <c r="K991" s="90">
        <v>5000</v>
      </c>
      <c r="L991" s="90">
        <v>0</v>
      </c>
      <c r="M991" s="91"/>
    </row>
    <row r="992" spans="1:13" x14ac:dyDescent="0.25">
      <c r="A992" s="87">
        <v>50</v>
      </c>
      <c r="B992" s="88">
        <v>1267455</v>
      </c>
      <c r="C992" s="88" t="s">
        <v>180</v>
      </c>
      <c r="D992" s="88">
        <v>8301152263</v>
      </c>
      <c r="E992" s="88">
        <v>2812112</v>
      </c>
      <c r="F992" s="89">
        <v>20151216</v>
      </c>
      <c r="G992" s="88" t="s">
        <v>286</v>
      </c>
      <c r="H992" s="90">
        <v>6784</v>
      </c>
      <c r="I992" s="89">
        <v>121270</v>
      </c>
      <c r="J992" s="89">
        <f>VLOOKUP(I992,[2]numerales!$A$2:$B$412,2,0)</f>
        <v>190101</v>
      </c>
      <c r="K992" s="90">
        <v>6784</v>
      </c>
      <c r="L992" s="90">
        <v>0</v>
      </c>
      <c r="M992" s="91"/>
    </row>
    <row r="993" spans="1:13" x14ac:dyDescent="0.25">
      <c r="A993" s="87">
        <v>50</v>
      </c>
      <c r="B993" s="88">
        <v>1276205</v>
      </c>
      <c r="C993" s="88" t="s">
        <v>166</v>
      </c>
      <c r="D993" s="88">
        <v>8001875890</v>
      </c>
      <c r="E993" s="88">
        <v>5710411</v>
      </c>
      <c r="F993" s="89">
        <v>20151216</v>
      </c>
      <c r="G993" s="88" t="s">
        <v>286</v>
      </c>
      <c r="H993" s="90">
        <v>2957900</v>
      </c>
      <c r="I993" s="89">
        <v>270944</v>
      </c>
      <c r="J993" s="89">
        <f>VLOOKUP(I993,[2]numerales!$A$2:$B$412,2,0)</f>
        <v>290101</v>
      </c>
      <c r="K993" s="90">
        <v>2957900</v>
      </c>
      <c r="L993" s="90">
        <v>0</v>
      </c>
      <c r="M993" s="91"/>
    </row>
    <row r="994" spans="1:13" x14ac:dyDescent="0.25">
      <c r="A994" s="87">
        <v>50</v>
      </c>
      <c r="B994" s="88">
        <v>1453129</v>
      </c>
      <c r="C994" s="88" t="s">
        <v>154</v>
      </c>
      <c r="D994" s="88">
        <v>1022947436</v>
      </c>
      <c r="E994" s="88">
        <v>32236610</v>
      </c>
      <c r="F994" s="89">
        <v>20151216</v>
      </c>
      <c r="G994" s="88" t="s">
        <v>286</v>
      </c>
      <c r="H994" s="90">
        <v>5000</v>
      </c>
      <c r="I994" s="89">
        <v>121204</v>
      </c>
      <c r="J994" s="89">
        <f>VLOOKUP(I994,[2]numerales!$A$2:$B$412,2,0)</f>
        <v>270102</v>
      </c>
      <c r="K994" s="90">
        <v>5000</v>
      </c>
      <c r="L994" s="90">
        <v>0</v>
      </c>
      <c r="M994" s="91"/>
    </row>
    <row r="995" spans="1:13" x14ac:dyDescent="0.25">
      <c r="A995" s="87">
        <v>50</v>
      </c>
      <c r="B995" s="88">
        <v>1454135</v>
      </c>
      <c r="C995" s="88" t="s">
        <v>154</v>
      </c>
      <c r="D995" s="88">
        <v>1018431047</v>
      </c>
      <c r="E995" s="88">
        <v>2873208</v>
      </c>
      <c r="F995" s="89">
        <v>20151216</v>
      </c>
      <c r="G995" s="88" t="s">
        <v>286</v>
      </c>
      <c r="H995" s="90">
        <v>5000</v>
      </c>
      <c r="I995" s="89">
        <v>121204</v>
      </c>
      <c r="J995" s="89">
        <f>VLOOKUP(I995,[2]numerales!$A$2:$B$412,2,0)</f>
        <v>270102</v>
      </c>
      <c r="K995" s="90">
        <v>5000</v>
      </c>
      <c r="L995" s="90">
        <v>0</v>
      </c>
      <c r="M995" s="91"/>
    </row>
    <row r="996" spans="1:13" x14ac:dyDescent="0.25">
      <c r="A996" s="87">
        <v>50</v>
      </c>
      <c r="B996" s="88">
        <v>1547023</v>
      </c>
      <c r="C996" s="88" t="s">
        <v>223</v>
      </c>
      <c r="D996" s="88">
        <v>1101687905</v>
      </c>
      <c r="E996" s="88">
        <v>32254487</v>
      </c>
      <c r="F996" s="89">
        <v>20151216</v>
      </c>
      <c r="G996" s="88" t="s">
        <v>286</v>
      </c>
      <c r="H996" s="90">
        <v>5000</v>
      </c>
      <c r="I996" s="89">
        <v>121204</v>
      </c>
      <c r="J996" s="89">
        <f>VLOOKUP(I996,[2]numerales!$A$2:$B$412,2,0)</f>
        <v>270102</v>
      </c>
      <c r="K996" s="90">
        <v>5000</v>
      </c>
      <c r="L996" s="90">
        <v>0</v>
      </c>
      <c r="M996" s="91"/>
    </row>
    <row r="997" spans="1:13" x14ac:dyDescent="0.25">
      <c r="A997" s="87">
        <v>50</v>
      </c>
      <c r="B997" s="88">
        <v>1597063</v>
      </c>
      <c r="C997" s="88" t="s">
        <v>171</v>
      </c>
      <c r="D997" s="88">
        <v>31483294</v>
      </c>
      <c r="E997" s="88">
        <v>31282722</v>
      </c>
      <c r="F997" s="89">
        <v>20151216</v>
      </c>
      <c r="G997" s="88" t="s">
        <v>286</v>
      </c>
      <c r="H997" s="90">
        <v>5000</v>
      </c>
      <c r="I997" s="89">
        <v>121204</v>
      </c>
      <c r="J997" s="89">
        <f>VLOOKUP(I997,[2]numerales!$A$2:$B$412,2,0)</f>
        <v>270102</v>
      </c>
      <c r="K997" s="90">
        <v>5000</v>
      </c>
      <c r="L997" s="90">
        <v>0</v>
      </c>
      <c r="M997" s="91"/>
    </row>
    <row r="998" spans="1:13" x14ac:dyDescent="0.25">
      <c r="A998" s="87">
        <v>50</v>
      </c>
      <c r="B998" s="88">
        <v>1602344</v>
      </c>
      <c r="C998" s="88" t="s">
        <v>205</v>
      </c>
      <c r="D998" s="88">
        <v>36270604</v>
      </c>
      <c r="E998" s="88">
        <v>31233075</v>
      </c>
      <c r="F998" s="89">
        <v>20151216</v>
      </c>
      <c r="G998" s="88" t="s">
        <v>286</v>
      </c>
      <c r="H998" s="90">
        <v>23400</v>
      </c>
      <c r="I998" s="89">
        <v>131401</v>
      </c>
      <c r="J998" s="89">
        <f>VLOOKUP(I998,[2]numerales!$A$2:$B$412,2,0)</f>
        <v>131401</v>
      </c>
      <c r="K998" s="90">
        <v>23400</v>
      </c>
      <c r="L998" s="90">
        <v>0</v>
      </c>
      <c r="M998" s="91"/>
    </row>
    <row r="999" spans="1:13" x14ac:dyDescent="0.25">
      <c r="A999" s="87">
        <v>50</v>
      </c>
      <c r="B999" s="88">
        <v>1726936</v>
      </c>
      <c r="C999" s="88" t="s">
        <v>217</v>
      </c>
      <c r="D999" s="88">
        <v>12198648</v>
      </c>
      <c r="E999" s="88">
        <v>31433374</v>
      </c>
      <c r="F999" s="89">
        <v>20151216</v>
      </c>
      <c r="G999" s="88" t="s">
        <v>286</v>
      </c>
      <c r="H999" s="90">
        <v>67932</v>
      </c>
      <c r="I999" s="89">
        <v>360200</v>
      </c>
      <c r="J999" s="89">
        <f>VLOOKUP(I999,[2]numerales!$A$2:$B$412,2,0)</f>
        <v>360200</v>
      </c>
      <c r="K999" s="90">
        <v>67932</v>
      </c>
      <c r="L999" s="90">
        <v>0</v>
      </c>
      <c r="M999" s="91"/>
    </row>
    <row r="1000" spans="1:13" x14ac:dyDescent="0.25">
      <c r="A1000" s="87">
        <v>50</v>
      </c>
      <c r="B1000" s="88">
        <v>1746380</v>
      </c>
      <c r="C1000" s="88" t="s">
        <v>181</v>
      </c>
      <c r="D1000" s="88">
        <v>1053813807</v>
      </c>
      <c r="E1000" s="88">
        <v>31044883</v>
      </c>
      <c r="F1000" s="89">
        <v>20151216</v>
      </c>
      <c r="G1000" s="88" t="s">
        <v>286</v>
      </c>
      <c r="H1000" s="90">
        <v>5000</v>
      </c>
      <c r="I1000" s="89">
        <v>121204</v>
      </c>
      <c r="J1000" s="89">
        <f>VLOOKUP(I1000,[2]numerales!$A$2:$B$412,2,0)</f>
        <v>270102</v>
      </c>
      <c r="K1000" s="90">
        <v>5000</v>
      </c>
      <c r="L1000" s="90">
        <v>0</v>
      </c>
      <c r="M1000" s="91"/>
    </row>
    <row r="1001" spans="1:13" x14ac:dyDescent="0.25">
      <c r="A1001" s="87">
        <v>50</v>
      </c>
      <c r="B1001" s="88">
        <v>1746381</v>
      </c>
      <c r="C1001" s="88" t="s">
        <v>181</v>
      </c>
      <c r="D1001" s="88">
        <v>10086728</v>
      </c>
      <c r="E1001" s="88">
        <v>8867441</v>
      </c>
      <c r="F1001" s="89">
        <v>20151216</v>
      </c>
      <c r="G1001" s="88" t="s">
        <v>286</v>
      </c>
      <c r="H1001" s="90">
        <v>114064</v>
      </c>
      <c r="I1001" s="89">
        <v>360200</v>
      </c>
      <c r="J1001" s="89">
        <f>VLOOKUP(I1001,[2]numerales!$A$2:$B$412,2,0)</f>
        <v>360200</v>
      </c>
      <c r="K1001" s="90">
        <v>114064</v>
      </c>
      <c r="L1001" s="90">
        <v>0</v>
      </c>
      <c r="M1001" s="91"/>
    </row>
    <row r="1002" spans="1:13" x14ac:dyDescent="0.25">
      <c r="A1002" s="87">
        <v>50</v>
      </c>
      <c r="B1002" s="88">
        <v>1746382</v>
      </c>
      <c r="C1002" s="88" t="s">
        <v>181</v>
      </c>
      <c r="D1002" s="88">
        <v>10086728</v>
      </c>
      <c r="E1002" s="88">
        <v>8867441</v>
      </c>
      <c r="F1002" s="89">
        <v>20151216</v>
      </c>
      <c r="G1002" s="88" t="s">
        <v>286</v>
      </c>
      <c r="H1002" s="90">
        <v>120064</v>
      </c>
      <c r="I1002" s="89">
        <v>360200</v>
      </c>
      <c r="J1002" s="89">
        <f>VLOOKUP(I1002,[2]numerales!$A$2:$B$412,2,0)</f>
        <v>360200</v>
      </c>
      <c r="K1002" s="90">
        <v>120064</v>
      </c>
      <c r="L1002" s="90">
        <v>0</v>
      </c>
      <c r="M1002" s="91"/>
    </row>
    <row r="1003" spans="1:13" x14ac:dyDescent="0.25">
      <c r="A1003" s="87">
        <v>50</v>
      </c>
      <c r="B1003" s="88">
        <v>1779088</v>
      </c>
      <c r="C1003" s="88" t="s">
        <v>211</v>
      </c>
      <c r="D1003" s="88">
        <v>94228999</v>
      </c>
      <c r="E1003" s="88">
        <v>31644455</v>
      </c>
      <c r="F1003" s="89">
        <v>20151216</v>
      </c>
      <c r="G1003" s="88" t="s">
        <v>286</v>
      </c>
      <c r="H1003" s="90">
        <v>5000</v>
      </c>
      <c r="I1003" s="89">
        <v>121204</v>
      </c>
      <c r="J1003" s="89">
        <f>VLOOKUP(I1003,[2]numerales!$A$2:$B$412,2,0)</f>
        <v>270102</v>
      </c>
      <c r="K1003" s="90">
        <v>5000</v>
      </c>
      <c r="L1003" s="90">
        <v>0</v>
      </c>
      <c r="M1003" s="91"/>
    </row>
    <row r="1004" spans="1:13" x14ac:dyDescent="0.25">
      <c r="A1004" s="87">
        <v>50</v>
      </c>
      <c r="B1004" s="88">
        <v>1846146</v>
      </c>
      <c r="C1004" s="88" t="s">
        <v>154</v>
      </c>
      <c r="D1004" s="88">
        <v>52314137</v>
      </c>
      <c r="E1004" s="88">
        <v>3305000</v>
      </c>
      <c r="F1004" s="89">
        <v>20151216</v>
      </c>
      <c r="G1004" s="88" t="s">
        <v>286</v>
      </c>
      <c r="H1004" s="90">
        <v>14500</v>
      </c>
      <c r="I1004" s="89">
        <v>190101</v>
      </c>
      <c r="J1004" s="89">
        <f>VLOOKUP(I1004,[2]numerales!$A$2:$B$412,2,0)</f>
        <v>190101</v>
      </c>
      <c r="K1004" s="90">
        <v>14500</v>
      </c>
      <c r="L1004" s="90">
        <v>0</v>
      </c>
      <c r="M1004" s="91"/>
    </row>
    <row r="1005" spans="1:13" x14ac:dyDescent="0.25">
      <c r="A1005" s="87">
        <v>50</v>
      </c>
      <c r="B1005" s="88">
        <v>1910338</v>
      </c>
      <c r="C1005" s="88" t="s">
        <v>199</v>
      </c>
      <c r="D1005" s="88">
        <v>32322980</v>
      </c>
      <c r="E1005" s="88">
        <v>5149290</v>
      </c>
      <c r="F1005" s="89">
        <v>20151216</v>
      </c>
      <c r="G1005" s="88" t="s">
        <v>286</v>
      </c>
      <c r="H1005" s="90">
        <v>4000</v>
      </c>
      <c r="I1005" s="89">
        <v>360200</v>
      </c>
      <c r="J1005" s="89">
        <f>VLOOKUP(I1005,[2]numerales!$A$2:$B$412,2,0)</f>
        <v>360200</v>
      </c>
      <c r="K1005" s="90">
        <v>4000</v>
      </c>
      <c r="L1005" s="90">
        <v>0</v>
      </c>
      <c r="M1005" s="91"/>
    </row>
    <row r="1006" spans="1:13" x14ac:dyDescent="0.25">
      <c r="A1006" s="87">
        <v>50</v>
      </c>
      <c r="B1006" s="88">
        <v>1910398</v>
      </c>
      <c r="C1006" s="88" t="s">
        <v>199</v>
      </c>
      <c r="D1006" s="88">
        <v>70081054</v>
      </c>
      <c r="E1006" s="88">
        <v>5810715</v>
      </c>
      <c r="F1006" s="89">
        <v>20151216</v>
      </c>
      <c r="G1006" s="88" t="s">
        <v>286</v>
      </c>
      <c r="H1006" s="90">
        <v>1200</v>
      </c>
      <c r="I1006" s="89">
        <v>360200</v>
      </c>
      <c r="J1006" s="89">
        <f>VLOOKUP(I1006,[2]numerales!$A$2:$B$412,2,0)</f>
        <v>360200</v>
      </c>
      <c r="K1006" s="90">
        <v>1200</v>
      </c>
      <c r="L1006" s="90">
        <v>0</v>
      </c>
      <c r="M1006" s="91"/>
    </row>
    <row r="1007" spans="1:13" x14ac:dyDescent="0.25">
      <c r="A1007" s="87">
        <v>50</v>
      </c>
      <c r="B1007" s="88">
        <v>1915759</v>
      </c>
      <c r="C1007" s="88" t="s">
        <v>171</v>
      </c>
      <c r="D1007" s="88">
        <v>1130945094</v>
      </c>
      <c r="E1007" s="88">
        <v>3725352</v>
      </c>
      <c r="F1007" s="89">
        <v>20151216</v>
      </c>
      <c r="G1007" s="88" t="s">
        <v>286</v>
      </c>
      <c r="H1007" s="90">
        <v>5000</v>
      </c>
      <c r="I1007" s="89">
        <v>121204</v>
      </c>
      <c r="J1007" s="89">
        <f>VLOOKUP(I1007,[2]numerales!$A$2:$B$412,2,0)</f>
        <v>270102</v>
      </c>
      <c r="K1007" s="90">
        <v>5000</v>
      </c>
      <c r="L1007" s="90">
        <v>0</v>
      </c>
      <c r="M1007" s="91"/>
    </row>
    <row r="1008" spans="1:13" x14ac:dyDescent="0.25">
      <c r="A1008" s="87">
        <v>50</v>
      </c>
      <c r="B1008" s="88">
        <v>1916604</v>
      </c>
      <c r="C1008" s="88" t="s">
        <v>179</v>
      </c>
      <c r="D1008" s="88">
        <v>91466330</v>
      </c>
      <c r="E1008" s="88">
        <v>31624167</v>
      </c>
      <c r="F1008" s="89">
        <v>20151216</v>
      </c>
      <c r="G1008" s="88" t="s">
        <v>286</v>
      </c>
      <c r="H1008" s="90">
        <v>5000</v>
      </c>
      <c r="I1008" s="89">
        <v>121204</v>
      </c>
      <c r="J1008" s="89">
        <f>VLOOKUP(I1008,[2]numerales!$A$2:$B$412,2,0)</f>
        <v>270102</v>
      </c>
      <c r="K1008" s="90">
        <v>5000</v>
      </c>
      <c r="L1008" s="90">
        <v>0</v>
      </c>
      <c r="M1008" s="91"/>
    </row>
    <row r="1009" spans="1:13" x14ac:dyDescent="0.25">
      <c r="A1009" s="87">
        <v>50</v>
      </c>
      <c r="B1009" s="88">
        <v>2004097</v>
      </c>
      <c r="C1009" s="88" t="s">
        <v>177</v>
      </c>
      <c r="D1009" s="88">
        <v>20620860</v>
      </c>
      <c r="E1009" s="88">
        <v>30021263</v>
      </c>
      <c r="F1009" s="89">
        <v>20151216</v>
      </c>
      <c r="G1009" s="88" t="s">
        <v>286</v>
      </c>
      <c r="H1009" s="90">
        <v>40000</v>
      </c>
      <c r="I1009" s="89">
        <v>131000</v>
      </c>
      <c r="J1009" s="89">
        <f>VLOOKUP(I1009,[2]numerales!$A$2:$B$412,2,0)</f>
        <v>131000</v>
      </c>
      <c r="K1009" s="90">
        <v>40000</v>
      </c>
      <c r="L1009" s="90">
        <v>0</v>
      </c>
      <c r="M1009" s="91"/>
    </row>
    <row r="1010" spans="1:13" x14ac:dyDescent="0.25">
      <c r="A1010" s="87">
        <v>50</v>
      </c>
      <c r="B1010" s="88">
        <v>2014273</v>
      </c>
      <c r="C1010" s="88" t="s">
        <v>197</v>
      </c>
      <c r="D1010" s="88">
        <v>8919002721</v>
      </c>
      <c r="E1010" s="88">
        <v>2339300</v>
      </c>
      <c r="F1010" s="89">
        <v>20151216</v>
      </c>
      <c r="G1010" s="88" t="s">
        <v>286</v>
      </c>
      <c r="H1010" s="90">
        <v>841656.62</v>
      </c>
      <c r="I1010" s="89">
        <v>220101</v>
      </c>
      <c r="J1010" s="89">
        <f>VLOOKUP(I1010,[2]numerales!$A$2:$B$412,2,0)</f>
        <v>220101</v>
      </c>
      <c r="K1010" s="90">
        <v>841656.62</v>
      </c>
      <c r="L1010" s="90">
        <v>0</v>
      </c>
      <c r="M1010" s="91"/>
    </row>
    <row r="1011" spans="1:13" x14ac:dyDescent="0.25">
      <c r="A1011" s="87">
        <v>50</v>
      </c>
      <c r="B1011" s="88">
        <v>2014317</v>
      </c>
      <c r="C1011" s="88" t="s">
        <v>197</v>
      </c>
      <c r="D1011" s="88">
        <v>6355789</v>
      </c>
      <c r="E1011" s="88">
        <v>31576482</v>
      </c>
      <c r="F1011" s="89">
        <v>20151216</v>
      </c>
      <c r="G1011" s="88" t="s">
        <v>286</v>
      </c>
      <c r="H1011" s="90">
        <v>100000</v>
      </c>
      <c r="I1011" s="89">
        <v>270108</v>
      </c>
      <c r="J1011" s="89">
        <f>VLOOKUP(I1011,[2]numerales!$A$2:$B$412,2,0)</f>
        <v>270108</v>
      </c>
      <c r="K1011" s="90">
        <v>100000</v>
      </c>
      <c r="L1011" s="90">
        <v>0</v>
      </c>
      <c r="M1011" s="91"/>
    </row>
    <row r="1012" spans="1:13" x14ac:dyDescent="0.25">
      <c r="A1012" s="87">
        <v>50</v>
      </c>
      <c r="B1012" s="88">
        <v>2036235</v>
      </c>
      <c r="C1012" s="88" t="s">
        <v>193</v>
      </c>
      <c r="D1012" s="88">
        <v>800235720</v>
      </c>
      <c r="E1012" s="88">
        <v>6359532</v>
      </c>
      <c r="F1012" s="89">
        <v>20151216</v>
      </c>
      <c r="G1012" s="88" t="s">
        <v>286</v>
      </c>
      <c r="H1012" s="90">
        <v>12677955</v>
      </c>
      <c r="I1012" s="89">
        <v>270944</v>
      </c>
      <c r="J1012" s="89">
        <f>VLOOKUP(I1012,[2]numerales!$A$2:$B$412,2,0)</f>
        <v>290101</v>
      </c>
      <c r="K1012" s="90">
        <v>12677955</v>
      </c>
      <c r="L1012" s="90">
        <v>0</v>
      </c>
      <c r="M1012" s="91"/>
    </row>
    <row r="1013" spans="1:13" x14ac:dyDescent="0.25">
      <c r="A1013" s="87">
        <v>50</v>
      </c>
      <c r="B1013" s="88">
        <v>2036236</v>
      </c>
      <c r="C1013" s="88" t="s">
        <v>193</v>
      </c>
      <c r="D1013" s="88">
        <v>800165804</v>
      </c>
      <c r="E1013" s="88">
        <v>7422309</v>
      </c>
      <c r="F1013" s="89">
        <v>20151216</v>
      </c>
      <c r="G1013" s="88" t="s">
        <v>286</v>
      </c>
      <c r="H1013" s="90">
        <v>13156396</v>
      </c>
      <c r="I1013" s="89">
        <v>270108</v>
      </c>
      <c r="J1013" s="89">
        <f>VLOOKUP(I1013,[2]numerales!$A$2:$B$412,2,0)</f>
        <v>270108</v>
      </c>
      <c r="K1013" s="90">
        <v>13156396</v>
      </c>
      <c r="L1013" s="90">
        <v>0</v>
      </c>
      <c r="M1013" s="91"/>
    </row>
    <row r="1014" spans="1:13" x14ac:dyDescent="0.25">
      <c r="A1014" s="87">
        <v>50</v>
      </c>
      <c r="B1014" s="88">
        <v>2086089</v>
      </c>
      <c r="C1014" s="88" t="s">
        <v>195</v>
      </c>
      <c r="D1014" s="88">
        <v>8190003360</v>
      </c>
      <c r="E1014" s="88">
        <v>4301867</v>
      </c>
      <c r="F1014" s="89">
        <v>20151216</v>
      </c>
      <c r="G1014" s="88" t="s">
        <v>286</v>
      </c>
      <c r="H1014" s="90">
        <v>1000000</v>
      </c>
      <c r="I1014" s="89">
        <v>121275</v>
      </c>
      <c r="J1014" s="89">
        <f>VLOOKUP(I1014,[2]numerales!$A$2:$B$412,2,0)</f>
        <v>150112</v>
      </c>
      <c r="K1014" s="90">
        <v>1000000</v>
      </c>
      <c r="L1014" s="90">
        <v>0</v>
      </c>
      <c r="M1014" s="91"/>
    </row>
    <row r="1015" spans="1:13" x14ac:dyDescent="0.25">
      <c r="A1015" s="87">
        <v>50</v>
      </c>
      <c r="B1015" s="88">
        <v>2086090</v>
      </c>
      <c r="C1015" s="88" t="s">
        <v>195</v>
      </c>
      <c r="D1015" s="88">
        <v>8190003360</v>
      </c>
      <c r="E1015" s="88">
        <v>4301867</v>
      </c>
      <c r="F1015" s="89">
        <v>20151216</v>
      </c>
      <c r="G1015" s="88" t="s">
        <v>286</v>
      </c>
      <c r="H1015" s="90">
        <v>900000</v>
      </c>
      <c r="I1015" s="89">
        <v>121275</v>
      </c>
      <c r="J1015" s="89">
        <f>VLOOKUP(I1015,[2]numerales!$A$2:$B$412,2,0)</f>
        <v>150112</v>
      </c>
      <c r="K1015" s="90">
        <v>900000</v>
      </c>
      <c r="L1015" s="90">
        <v>0</v>
      </c>
      <c r="M1015" s="91"/>
    </row>
    <row r="1016" spans="1:13" x14ac:dyDescent="0.25">
      <c r="A1016" s="87">
        <v>50</v>
      </c>
      <c r="B1016" s="88">
        <v>2086093</v>
      </c>
      <c r="C1016" s="88" t="s">
        <v>195</v>
      </c>
      <c r="D1016" s="88">
        <v>3730306</v>
      </c>
      <c r="E1016" s="88">
        <v>31044193</v>
      </c>
      <c r="F1016" s="89">
        <v>20151216</v>
      </c>
      <c r="G1016" s="88" t="s">
        <v>286</v>
      </c>
      <c r="H1016" s="90">
        <v>5500</v>
      </c>
      <c r="I1016" s="89">
        <v>121225</v>
      </c>
      <c r="J1016" s="89">
        <f>VLOOKUP(I1016,[2]numerales!$A$2:$B$412,2,0)</f>
        <v>250101</v>
      </c>
      <c r="K1016" s="90">
        <v>5500</v>
      </c>
      <c r="L1016" s="90">
        <v>0</v>
      </c>
      <c r="M1016" s="91"/>
    </row>
    <row r="1017" spans="1:13" x14ac:dyDescent="0.25">
      <c r="A1017" s="87">
        <v>50</v>
      </c>
      <c r="B1017" s="88">
        <v>2086094</v>
      </c>
      <c r="C1017" s="88" t="s">
        <v>195</v>
      </c>
      <c r="D1017" s="88">
        <v>8673575</v>
      </c>
      <c r="E1017" s="88">
        <v>30150806</v>
      </c>
      <c r="F1017" s="89">
        <v>20151216</v>
      </c>
      <c r="G1017" s="88" t="s">
        <v>286</v>
      </c>
      <c r="H1017" s="90">
        <v>10500</v>
      </c>
      <c r="I1017" s="89">
        <v>121225</v>
      </c>
      <c r="J1017" s="89">
        <f>VLOOKUP(I1017,[2]numerales!$A$2:$B$412,2,0)</f>
        <v>250101</v>
      </c>
      <c r="K1017" s="90">
        <v>10500</v>
      </c>
      <c r="L1017" s="90">
        <v>0</v>
      </c>
      <c r="M1017" s="91"/>
    </row>
    <row r="1018" spans="1:13" x14ac:dyDescent="0.25">
      <c r="A1018" s="87">
        <v>50</v>
      </c>
      <c r="B1018" s="88">
        <v>2119610</v>
      </c>
      <c r="C1018" s="88" t="s">
        <v>202</v>
      </c>
      <c r="D1018" s="88">
        <v>98553231</v>
      </c>
      <c r="E1018" s="88">
        <v>3010391</v>
      </c>
      <c r="F1018" s="89">
        <v>20151216</v>
      </c>
      <c r="G1018" s="88" t="s">
        <v>286</v>
      </c>
      <c r="H1018" s="90">
        <v>532363</v>
      </c>
      <c r="I1018" s="89">
        <v>360200</v>
      </c>
      <c r="J1018" s="89">
        <f>VLOOKUP(I1018,[2]numerales!$A$2:$B$412,2,0)</f>
        <v>360200</v>
      </c>
      <c r="K1018" s="90">
        <v>532363</v>
      </c>
      <c r="L1018" s="90">
        <v>0</v>
      </c>
      <c r="M1018" s="91"/>
    </row>
    <row r="1019" spans="1:13" x14ac:dyDescent="0.25">
      <c r="A1019" s="87">
        <v>50</v>
      </c>
      <c r="B1019" s="88">
        <v>2120277</v>
      </c>
      <c r="C1019" s="88" t="s">
        <v>187</v>
      </c>
      <c r="D1019" s="88">
        <v>17329674</v>
      </c>
      <c r="E1019" s="88">
        <v>6692446</v>
      </c>
      <c r="F1019" s="89">
        <v>20151216</v>
      </c>
      <c r="G1019" s="88" t="s">
        <v>286</v>
      </c>
      <c r="H1019" s="90">
        <v>28330</v>
      </c>
      <c r="I1019" s="89">
        <v>360200</v>
      </c>
      <c r="J1019" s="89">
        <f>VLOOKUP(I1019,[2]numerales!$A$2:$B$412,2,0)</f>
        <v>360200</v>
      </c>
      <c r="K1019" s="90">
        <v>28330</v>
      </c>
      <c r="L1019" s="90">
        <v>0</v>
      </c>
      <c r="M1019" s="91"/>
    </row>
    <row r="1020" spans="1:13" x14ac:dyDescent="0.25">
      <c r="A1020" s="87">
        <v>50</v>
      </c>
      <c r="B1020" s="88">
        <v>2120278</v>
      </c>
      <c r="C1020" s="88" t="s">
        <v>187</v>
      </c>
      <c r="D1020" s="88">
        <v>17329674</v>
      </c>
      <c r="E1020" s="88">
        <v>6692440</v>
      </c>
      <c r="F1020" s="89">
        <v>20151216</v>
      </c>
      <c r="G1020" s="88" t="s">
        <v>286</v>
      </c>
      <c r="H1020" s="90">
        <v>288332</v>
      </c>
      <c r="I1020" s="89">
        <v>360200</v>
      </c>
      <c r="J1020" s="89">
        <f>VLOOKUP(I1020,[2]numerales!$A$2:$B$412,2,0)</f>
        <v>360200</v>
      </c>
      <c r="K1020" s="90">
        <v>288332</v>
      </c>
      <c r="L1020" s="90">
        <v>0</v>
      </c>
      <c r="M1020" s="91"/>
    </row>
    <row r="1021" spans="1:13" x14ac:dyDescent="0.25">
      <c r="A1021" s="87">
        <v>50</v>
      </c>
      <c r="B1021" s="88">
        <v>2192535</v>
      </c>
      <c r="C1021" s="88" t="s">
        <v>154</v>
      </c>
      <c r="D1021" s="88">
        <v>80204342</v>
      </c>
      <c r="E1021" s="88">
        <v>30175341</v>
      </c>
      <c r="F1021" s="89">
        <v>20151216</v>
      </c>
      <c r="G1021" s="88" t="s">
        <v>286</v>
      </c>
      <c r="H1021" s="90">
        <v>5000</v>
      </c>
      <c r="I1021" s="89">
        <v>121204</v>
      </c>
      <c r="J1021" s="89">
        <f>VLOOKUP(I1021,[2]numerales!$A$2:$B$412,2,0)</f>
        <v>270102</v>
      </c>
      <c r="K1021" s="90">
        <v>5000</v>
      </c>
      <c r="L1021" s="90">
        <v>0</v>
      </c>
      <c r="M1021" s="91"/>
    </row>
    <row r="1022" spans="1:13" x14ac:dyDescent="0.25">
      <c r="A1022" s="87">
        <v>50</v>
      </c>
      <c r="B1022" s="88">
        <v>2192578</v>
      </c>
      <c r="C1022" s="88" t="s">
        <v>154</v>
      </c>
      <c r="D1022" s="88">
        <v>2031088</v>
      </c>
      <c r="E1022" s="88">
        <v>4206696</v>
      </c>
      <c r="F1022" s="89">
        <v>20151216</v>
      </c>
      <c r="G1022" s="88" t="s">
        <v>286</v>
      </c>
      <c r="H1022" s="90">
        <v>4000000</v>
      </c>
      <c r="I1022" s="89">
        <v>121255</v>
      </c>
      <c r="J1022" s="89">
        <f>VLOOKUP(I1022,[2]numerales!$A$2:$B$412,2,0)</f>
        <v>170101</v>
      </c>
      <c r="K1022" s="90">
        <v>4000000</v>
      </c>
      <c r="L1022" s="90">
        <v>0</v>
      </c>
      <c r="M1022" s="91"/>
    </row>
    <row r="1023" spans="1:13" x14ac:dyDescent="0.25">
      <c r="A1023" s="87">
        <v>50</v>
      </c>
      <c r="B1023" s="88">
        <v>2269701</v>
      </c>
      <c r="C1023" s="88" t="s">
        <v>171</v>
      </c>
      <c r="D1023" s="88">
        <v>66728183</v>
      </c>
      <c r="E1023" s="88">
        <v>31160502</v>
      </c>
      <c r="F1023" s="89">
        <v>20151216</v>
      </c>
      <c r="G1023" s="88" t="s">
        <v>286</v>
      </c>
      <c r="H1023" s="90">
        <v>114518</v>
      </c>
      <c r="I1023" s="89">
        <v>360200</v>
      </c>
      <c r="J1023" s="89">
        <f>VLOOKUP(I1023,[2]numerales!$A$2:$B$412,2,0)</f>
        <v>360200</v>
      </c>
      <c r="K1023" s="90">
        <v>114518</v>
      </c>
      <c r="L1023" s="90">
        <v>0</v>
      </c>
      <c r="M1023" s="91"/>
    </row>
    <row r="1024" spans="1:13" x14ac:dyDescent="0.25">
      <c r="A1024" s="87">
        <v>50</v>
      </c>
      <c r="B1024" s="88">
        <v>2284560</v>
      </c>
      <c r="C1024" s="88" t="s">
        <v>179</v>
      </c>
      <c r="D1024" s="88">
        <v>1090456642</v>
      </c>
      <c r="E1024" s="88">
        <v>31757615</v>
      </c>
      <c r="F1024" s="89">
        <v>20151216</v>
      </c>
      <c r="G1024" s="88" t="s">
        <v>286</v>
      </c>
      <c r="H1024" s="90">
        <v>5000</v>
      </c>
      <c r="I1024" s="89">
        <v>121204</v>
      </c>
      <c r="J1024" s="89">
        <f>VLOOKUP(I1024,[2]numerales!$A$2:$B$412,2,0)</f>
        <v>270102</v>
      </c>
      <c r="K1024" s="90">
        <v>5000</v>
      </c>
      <c r="L1024" s="90">
        <v>0</v>
      </c>
      <c r="M1024" s="91"/>
    </row>
    <row r="1025" spans="1:13" x14ac:dyDescent="0.25">
      <c r="A1025" s="87">
        <v>50</v>
      </c>
      <c r="B1025" s="88">
        <v>2284564</v>
      </c>
      <c r="C1025" s="88" t="s">
        <v>179</v>
      </c>
      <c r="D1025" s="88">
        <v>1098724551</v>
      </c>
      <c r="E1025" s="88">
        <v>6487528</v>
      </c>
      <c r="F1025" s="89">
        <v>20151216</v>
      </c>
      <c r="G1025" s="88" t="s">
        <v>286</v>
      </c>
      <c r="H1025" s="90">
        <v>5000</v>
      </c>
      <c r="I1025" s="89">
        <v>121204</v>
      </c>
      <c r="J1025" s="89">
        <f>VLOOKUP(I1025,[2]numerales!$A$2:$B$412,2,0)</f>
        <v>270102</v>
      </c>
      <c r="K1025" s="90">
        <v>5000</v>
      </c>
      <c r="L1025" s="90">
        <v>0</v>
      </c>
      <c r="M1025" s="91"/>
    </row>
    <row r="1026" spans="1:13" x14ac:dyDescent="0.25">
      <c r="A1026" s="87">
        <v>50</v>
      </c>
      <c r="B1026" s="88">
        <v>2284566</v>
      </c>
      <c r="C1026" s="88" t="s">
        <v>179</v>
      </c>
      <c r="D1026" s="88">
        <v>1096196006</v>
      </c>
      <c r="E1026" s="88">
        <v>6995561</v>
      </c>
      <c r="F1026" s="89">
        <v>20151216</v>
      </c>
      <c r="G1026" s="88" t="s">
        <v>286</v>
      </c>
      <c r="H1026" s="90">
        <v>5000</v>
      </c>
      <c r="I1026" s="89">
        <v>121204</v>
      </c>
      <c r="J1026" s="89">
        <f>VLOOKUP(I1026,[2]numerales!$A$2:$B$412,2,0)</f>
        <v>270102</v>
      </c>
      <c r="K1026" s="90">
        <v>5000</v>
      </c>
      <c r="L1026" s="90">
        <v>0</v>
      </c>
      <c r="M1026" s="91"/>
    </row>
    <row r="1027" spans="1:13" x14ac:dyDescent="0.25">
      <c r="A1027" s="87">
        <v>50</v>
      </c>
      <c r="B1027" s="88">
        <v>2291750</v>
      </c>
      <c r="C1027" s="88" t="s">
        <v>171</v>
      </c>
      <c r="D1027" s="88">
        <v>51827779</v>
      </c>
      <c r="E1027" s="88">
        <v>31646478</v>
      </c>
      <c r="F1027" s="89">
        <v>20151216</v>
      </c>
      <c r="G1027" s="88" t="s">
        <v>286</v>
      </c>
      <c r="H1027" s="90">
        <v>65000</v>
      </c>
      <c r="I1027" s="89">
        <v>121250</v>
      </c>
      <c r="J1027" s="89">
        <f>VLOOKUP(I1027,[2]numerales!$A$2:$B$412,2,0)</f>
        <v>290101</v>
      </c>
      <c r="K1027" s="90">
        <v>65000</v>
      </c>
      <c r="L1027" s="90">
        <v>0</v>
      </c>
      <c r="M1027" s="91"/>
    </row>
    <row r="1028" spans="1:13" x14ac:dyDescent="0.25">
      <c r="A1028" s="87">
        <v>50</v>
      </c>
      <c r="B1028" s="88">
        <v>2309384</v>
      </c>
      <c r="C1028" s="88" t="s">
        <v>177</v>
      </c>
      <c r="D1028" s="88">
        <v>79110655</v>
      </c>
      <c r="E1028" s="88">
        <v>31339925</v>
      </c>
      <c r="F1028" s="89">
        <v>20151216</v>
      </c>
      <c r="G1028" s="88" t="s">
        <v>286</v>
      </c>
      <c r="H1028" s="90">
        <v>140842</v>
      </c>
      <c r="I1028" s="89">
        <v>360200</v>
      </c>
      <c r="J1028" s="89">
        <f>VLOOKUP(I1028,[2]numerales!$A$2:$B$412,2,0)</f>
        <v>360200</v>
      </c>
      <c r="K1028" s="90">
        <v>140842</v>
      </c>
      <c r="L1028" s="90">
        <v>0</v>
      </c>
      <c r="M1028" s="91"/>
    </row>
    <row r="1029" spans="1:13" x14ac:dyDescent="0.25">
      <c r="A1029" s="87">
        <v>50</v>
      </c>
      <c r="B1029" s="88">
        <v>2309385</v>
      </c>
      <c r="C1029" s="88" t="s">
        <v>177</v>
      </c>
      <c r="D1029" s="88">
        <v>79110655</v>
      </c>
      <c r="E1029" s="88">
        <v>31339925</v>
      </c>
      <c r="F1029" s="89">
        <v>20151216</v>
      </c>
      <c r="G1029" s="88" t="s">
        <v>286</v>
      </c>
      <c r="H1029" s="90">
        <v>187864</v>
      </c>
      <c r="I1029" s="89">
        <v>360200</v>
      </c>
      <c r="J1029" s="89">
        <f>VLOOKUP(I1029,[2]numerales!$A$2:$B$412,2,0)</f>
        <v>360200</v>
      </c>
      <c r="K1029" s="90">
        <v>187864</v>
      </c>
      <c r="L1029" s="90">
        <v>0</v>
      </c>
      <c r="M1029" s="91"/>
    </row>
    <row r="1030" spans="1:13" x14ac:dyDescent="0.25">
      <c r="A1030" s="87">
        <v>50</v>
      </c>
      <c r="B1030" s="88">
        <v>2309386</v>
      </c>
      <c r="C1030" s="88" t="s">
        <v>177</v>
      </c>
      <c r="D1030" s="88">
        <v>79110855</v>
      </c>
      <c r="E1030" s="88">
        <v>31339925</v>
      </c>
      <c r="F1030" s="89">
        <v>20151216</v>
      </c>
      <c r="G1030" s="88" t="s">
        <v>286</v>
      </c>
      <c r="H1030" s="90">
        <v>563592</v>
      </c>
      <c r="I1030" s="89">
        <v>360200</v>
      </c>
      <c r="J1030" s="89">
        <f>VLOOKUP(I1030,[2]numerales!$A$2:$B$412,2,0)</f>
        <v>360200</v>
      </c>
      <c r="K1030" s="90">
        <v>563592</v>
      </c>
      <c r="L1030" s="90">
        <v>0</v>
      </c>
      <c r="M1030" s="91"/>
    </row>
    <row r="1031" spans="1:13" x14ac:dyDescent="0.25">
      <c r="A1031" s="87">
        <v>50</v>
      </c>
      <c r="B1031" s="88">
        <v>2310877</v>
      </c>
      <c r="C1031" s="88" t="s">
        <v>172</v>
      </c>
      <c r="D1031" s="88">
        <v>1075269184</v>
      </c>
      <c r="E1031" s="88">
        <v>31332815</v>
      </c>
      <c r="F1031" s="89">
        <v>20151216</v>
      </c>
      <c r="G1031" s="88" t="s">
        <v>286</v>
      </c>
      <c r="H1031" s="90">
        <v>5000</v>
      </c>
      <c r="I1031" s="89">
        <v>121204</v>
      </c>
      <c r="J1031" s="89">
        <f>VLOOKUP(I1031,[2]numerales!$A$2:$B$412,2,0)</f>
        <v>270102</v>
      </c>
      <c r="K1031" s="90">
        <v>5000</v>
      </c>
      <c r="L1031" s="90">
        <v>0</v>
      </c>
      <c r="M1031" s="91"/>
    </row>
    <row r="1032" spans="1:13" x14ac:dyDescent="0.25">
      <c r="A1032" s="87">
        <v>50</v>
      </c>
      <c r="B1032" s="88">
        <v>2345263</v>
      </c>
      <c r="C1032" s="88" t="s">
        <v>154</v>
      </c>
      <c r="D1032" s="88">
        <v>1026260634</v>
      </c>
      <c r="E1032" s="88">
        <v>5603594</v>
      </c>
      <c r="F1032" s="89">
        <v>20151216</v>
      </c>
      <c r="G1032" s="88" t="s">
        <v>286</v>
      </c>
      <c r="H1032" s="90">
        <v>5000</v>
      </c>
      <c r="I1032" s="89">
        <v>121204</v>
      </c>
      <c r="J1032" s="89">
        <f>VLOOKUP(I1032,[2]numerales!$A$2:$B$412,2,0)</f>
        <v>270102</v>
      </c>
      <c r="K1032" s="90">
        <v>5000</v>
      </c>
      <c r="L1032" s="90">
        <v>0</v>
      </c>
      <c r="M1032" s="91"/>
    </row>
    <row r="1033" spans="1:13" x14ac:dyDescent="0.25">
      <c r="A1033" s="87">
        <v>50</v>
      </c>
      <c r="B1033" s="88">
        <v>2346864</v>
      </c>
      <c r="C1033" s="88" t="s">
        <v>181</v>
      </c>
      <c r="D1033" s="88">
        <v>98050561100</v>
      </c>
      <c r="E1033" s="88">
        <v>32162816</v>
      </c>
      <c r="F1033" s="89">
        <v>20151216</v>
      </c>
      <c r="G1033" s="88" t="s">
        <v>286</v>
      </c>
      <c r="H1033" s="90">
        <v>11693</v>
      </c>
      <c r="I1033" s="89">
        <v>360200</v>
      </c>
      <c r="J1033" s="89">
        <f>VLOOKUP(I1033,[2]numerales!$A$2:$B$412,2,0)</f>
        <v>360200</v>
      </c>
      <c r="K1033" s="90">
        <v>11693</v>
      </c>
      <c r="L1033" s="90">
        <v>0</v>
      </c>
      <c r="M1033" s="91"/>
    </row>
    <row r="1034" spans="1:13" x14ac:dyDescent="0.25">
      <c r="A1034" s="87">
        <v>50</v>
      </c>
      <c r="B1034" s="88">
        <v>2382779</v>
      </c>
      <c r="C1034" s="88" t="s">
        <v>164</v>
      </c>
      <c r="D1034" s="88">
        <v>8000967341</v>
      </c>
      <c r="E1034" s="88">
        <v>7924545</v>
      </c>
      <c r="F1034" s="89">
        <v>20151216</v>
      </c>
      <c r="G1034" s="88" t="s">
        <v>286</v>
      </c>
      <c r="H1034" s="90">
        <v>3310044</v>
      </c>
      <c r="I1034" s="89">
        <v>270242</v>
      </c>
      <c r="J1034" s="89">
        <f>VLOOKUP(I1034,[2]numerales!$A$2:$B$412,2,0)</f>
        <v>410101</v>
      </c>
      <c r="K1034" s="90">
        <v>3310044</v>
      </c>
      <c r="L1034" s="90">
        <v>0</v>
      </c>
      <c r="M1034" s="91"/>
    </row>
    <row r="1035" spans="1:13" x14ac:dyDescent="0.25">
      <c r="A1035" s="87">
        <v>50</v>
      </c>
      <c r="B1035" s="88">
        <v>2382788</v>
      </c>
      <c r="C1035" s="88" t="s">
        <v>164</v>
      </c>
      <c r="D1035" s="88">
        <v>8000967341</v>
      </c>
      <c r="E1035" s="88">
        <v>7924545</v>
      </c>
      <c r="F1035" s="89">
        <v>20151216</v>
      </c>
      <c r="G1035" s="88" t="s">
        <v>286</v>
      </c>
      <c r="H1035" s="90">
        <v>599069.73</v>
      </c>
      <c r="I1035" s="89">
        <v>270907</v>
      </c>
      <c r="J1035" s="89">
        <f>VLOOKUP(I1035,[2]numerales!$A$2:$B$412,2,0)</f>
        <v>220101</v>
      </c>
      <c r="K1035" s="90">
        <v>599069.73</v>
      </c>
      <c r="L1035" s="90">
        <v>0</v>
      </c>
      <c r="M1035" s="91"/>
    </row>
    <row r="1036" spans="1:13" x14ac:dyDescent="0.25">
      <c r="A1036" s="87">
        <v>50</v>
      </c>
      <c r="B1036" s="88">
        <v>2434306</v>
      </c>
      <c r="C1036" s="88" t="s">
        <v>171</v>
      </c>
      <c r="D1036" s="88">
        <v>6422954</v>
      </c>
      <c r="E1036" s="88">
        <v>3710938</v>
      </c>
      <c r="F1036" s="89">
        <v>20151216</v>
      </c>
      <c r="G1036" s="88" t="s">
        <v>286</v>
      </c>
      <c r="H1036" s="90">
        <v>665000</v>
      </c>
      <c r="I1036" s="89">
        <v>360200</v>
      </c>
      <c r="J1036" s="89">
        <f>VLOOKUP(I1036,[2]numerales!$A$2:$B$412,2,0)</f>
        <v>360200</v>
      </c>
      <c r="K1036" s="90">
        <v>665000</v>
      </c>
      <c r="L1036" s="90">
        <v>0</v>
      </c>
      <c r="M1036" s="91"/>
    </row>
    <row r="1037" spans="1:13" x14ac:dyDescent="0.25">
      <c r="A1037" s="87">
        <v>50</v>
      </c>
      <c r="B1037" s="88">
        <v>2441707</v>
      </c>
      <c r="C1037" s="88" t="s">
        <v>154</v>
      </c>
      <c r="D1037" s="88">
        <v>52174385</v>
      </c>
      <c r="E1037" s="88">
        <v>7411496</v>
      </c>
      <c r="F1037" s="89">
        <v>20151216</v>
      </c>
      <c r="G1037" s="88" t="s">
        <v>286</v>
      </c>
      <c r="H1037" s="90">
        <v>20057100</v>
      </c>
      <c r="I1037" s="89">
        <v>350300</v>
      </c>
      <c r="J1037" s="89">
        <f>VLOOKUP(I1037,[2]numerales!$A$2:$B$412,2,0)</f>
        <v>350300</v>
      </c>
      <c r="K1037" s="90">
        <v>20057100</v>
      </c>
      <c r="L1037" s="90">
        <v>0</v>
      </c>
      <c r="M1037" s="91"/>
    </row>
    <row r="1038" spans="1:13" x14ac:dyDescent="0.25">
      <c r="A1038" s="87">
        <v>50</v>
      </c>
      <c r="B1038" s="88">
        <v>2460642</v>
      </c>
      <c r="C1038" s="88" t="s">
        <v>154</v>
      </c>
      <c r="D1038" s="88">
        <v>1010211793</v>
      </c>
      <c r="E1038" s="88">
        <v>3885337</v>
      </c>
      <c r="F1038" s="89">
        <v>20151216</v>
      </c>
      <c r="G1038" s="88" t="s">
        <v>286</v>
      </c>
      <c r="H1038" s="90">
        <v>5000</v>
      </c>
      <c r="I1038" s="89">
        <v>121204</v>
      </c>
      <c r="J1038" s="89">
        <f>VLOOKUP(I1038,[2]numerales!$A$2:$B$412,2,0)</f>
        <v>270102</v>
      </c>
      <c r="K1038" s="90">
        <v>5000</v>
      </c>
      <c r="L1038" s="90">
        <v>0</v>
      </c>
      <c r="M1038" s="91"/>
    </row>
    <row r="1039" spans="1:13" x14ac:dyDescent="0.25">
      <c r="A1039" s="87">
        <v>50</v>
      </c>
      <c r="B1039" s="88">
        <v>2460643</v>
      </c>
      <c r="C1039" s="88" t="s">
        <v>154</v>
      </c>
      <c r="D1039" s="88">
        <v>52525025</v>
      </c>
      <c r="E1039" s="88">
        <v>31336150</v>
      </c>
      <c r="F1039" s="89">
        <v>20151216</v>
      </c>
      <c r="G1039" s="88" t="s">
        <v>286</v>
      </c>
      <c r="H1039" s="90">
        <v>5000</v>
      </c>
      <c r="I1039" s="89">
        <v>121204</v>
      </c>
      <c r="J1039" s="89">
        <f>VLOOKUP(I1039,[2]numerales!$A$2:$B$412,2,0)</f>
        <v>270102</v>
      </c>
      <c r="K1039" s="90">
        <v>5000</v>
      </c>
      <c r="L1039" s="90">
        <v>0</v>
      </c>
      <c r="M1039" s="91"/>
    </row>
    <row r="1040" spans="1:13" x14ac:dyDescent="0.25">
      <c r="A1040" s="87">
        <v>50</v>
      </c>
      <c r="B1040" s="88">
        <v>2460727</v>
      </c>
      <c r="C1040" s="88" t="s">
        <v>154</v>
      </c>
      <c r="D1040" s="88">
        <v>1054093143</v>
      </c>
      <c r="E1040" s="88">
        <v>0</v>
      </c>
      <c r="F1040" s="89">
        <v>20151216</v>
      </c>
      <c r="G1040" s="88" t="s">
        <v>286</v>
      </c>
      <c r="H1040" s="90">
        <v>5000</v>
      </c>
      <c r="I1040" s="89">
        <v>121204</v>
      </c>
      <c r="J1040" s="89">
        <f>VLOOKUP(I1040,[2]numerales!$A$2:$B$412,2,0)</f>
        <v>270102</v>
      </c>
      <c r="K1040" s="90">
        <v>5000</v>
      </c>
      <c r="L1040" s="90">
        <v>0</v>
      </c>
      <c r="M1040" s="91"/>
    </row>
    <row r="1041" spans="1:13" x14ac:dyDescent="0.25">
      <c r="A1041" s="87">
        <v>50</v>
      </c>
      <c r="B1041" s="88">
        <v>2486380</v>
      </c>
      <c r="C1041" s="88" t="s">
        <v>198</v>
      </c>
      <c r="D1041" s="88">
        <v>75147109</v>
      </c>
      <c r="E1041" s="88">
        <v>31360806</v>
      </c>
      <c r="F1041" s="89">
        <v>20151216</v>
      </c>
      <c r="G1041" s="88" t="s">
        <v>286</v>
      </c>
      <c r="H1041" s="90">
        <v>76676</v>
      </c>
      <c r="I1041" s="89">
        <v>360200</v>
      </c>
      <c r="J1041" s="89">
        <f>VLOOKUP(I1041,[2]numerales!$A$2:$B$412,2,0)</f>
        <v>360200</v>
      </c>
      <c r="K1041" s="90">
        <v>76676</v>
      </c>
      <c r="L1041" s="90">
        <v>0</v>
      </c>
      <c r="M1041" s="91"/>
    </row>
    <row r="1042" spans="1:13" x14ac:dyDescent="0.25">
      <c r="A1042" s="87">
        <v>50</v>
      </c>
      <c r="B1042" s="88">
        <v>2486442</v>
      </c>
      <c r="C1042" s="88" t="s">
        <v>220</v>
      </c>
      <c r="D1042" s="88">
        <v>11429464</v>
      </c>
      <c r="E1042" s="88">
        <v>31083274</v>
      </c>
      <c r="F1042" s="89">
        <v>20151216</v>
      </c>
      <c r="G1042" s="88" t="s">
        <v>286</v>
      </c>
      <c r="H1042" s="90">
        <v>8000</v>
      </c>
      <c r="I1042" s="89">
        <v>360200</v>
      </c>
      <c r="J1042" s="89">
        <f>VLOOKUP(I1042,[2]numerales!$A$2:$B$412,2,0)</f>
        <v>360200</v>
      </c>
      <c r="K1042" s="90">
        <v>8000</v>
      </c>
      <c r="L1042" s="90">
        <v>0</v>
      </c>
      <c r="M1042" s="91"/>
    </row>
    <row r="1043" spans="1:13" x14ac:dyDescent="0.25">
      <c r="A1043" s="87">
        <v>50</v>
      </c>
      <c r="B1043" s="88">
        <v>2488372</v>
      </c>
      <c r="C1043" s="88" t="s">
        <v>169</v>
      </c>
      <c r="D1043" s="88">
        <v>1085279533</v>
      </c>
      <c r="E1043" s="88">
        <v>31031338</v>
      </c>
      <c r="F1043" s="89">
        <v>20151216</v>
      </c>
      <c r="G1043" s="88" t="s">
        <v>286</v>
      </c>
      <c r="H1043" s="90">
        <v>5000</v>
      </c>
      <c r="I1043" s="89">
        <v>121204</v>
      </c>
      <c r="J1043" s="89">
        <f>VLOOKUP(I1043,[2]numerales!$A$2:$B$412,2,0)</f>
        <v>270102</v>
      </c>
      <c r="K1043" s="90">
        <v>5000</v>
      </c>
      <c r="L1043" s="90">
        <v>0</v>
      </c>
      <c r="M1043" s="91"/>
    </row>
    <row r="1044" spans="1:13" x14ac:dyDescent="0.25">
      <c r="A1044" s="87">
        <v>50</v>
      </c>
      <c r="B1044" s="88">
        <v>2493323</v>
      </c>
      <c r="C1044" s="88" t="s">
        <v>211</v>
      </c>
      <c r="D1044" s="88">
        <v>66681317</v>
      </c>
      <c r="E1044" s="88">
        <v>32069804</v>
      </c>
      <c r="F1044" s="89">
        <v>20151216</v>
      </c>
      <c r="G1044" s="88" t="s">
        <v>286</v>
      </c>
      <c r="H1044" s="90">
        <v>5000</v>
      </c>
      <c r="I1044" s="89">
        <v>121204</v>
      </c>
      <c r="J1044" s="89">
        <f>VLOOKUP(I1044,[2]numerales!$A$2:$B$412,2,0)</f>
        <v>270102</v>
      </c>
      <c r="K1044" s="90">
        <v>5000</v>
      </c>
      <c r="L1044" s="90">
        <v>0</v>
      </c>
      <c r="M1044" s="91"/>
    </row>
    <row r="1045" spans="1:13" x14ac:dyDescent="0.25">
      <c r="A1045" s="87">
        <v>50</v>
      </c>
      <c r="B1045" s="88">
        <v>2493324</v>
      </c>
      <c r="C1045" s="88" t="s">
        <v>211</v>
      </c>
      <c r="D1045" s="88">
        <v>24339381</v>
      </c>
      <c r="E1045" s="88">
        <v>31040948</v>
      </c>
      <c r="F1045" s="89">
        <v>20151216</v>
      </c>
      <c r="G1045" s="88" t="s">
        <v>286</v>
      </c>
      <c r="H1045" s="90">
        <v>5000</v>
      </c>
      <c r="I1045" s="89">
        <v>121204</v>
      </c>
      <c r="J1045" s="89">
        <f>VLOOKUP(I1045,[2]numerales!$A$2:$B$412,2,0)</f>
        <v>270102</v>
      </c>
      <c r="K1045" s="90">
        <v>5000</v>
      </c>
      <c r="L1045" s="90">
        <v>0</v>
      </c>
      <c r="M1045" s="91"/>
    </row>
    <row r="1046" spans="1:13" x14ac:dyDescent="0.25">
      <c r="A1046" s="87">
        <v>50</v>
      </c>
      <c r="B1046" s="88">
        <v>2493325</v>
      </c>
      <c r="C1046" s="88" t="s">
        <v>211</v>
      </c>
      <c r="D1046" s="88">
        <v>94227495</v>
      </c>
      <c r="E1046" s="88">
        <v>31644455</v>
      </c>
      <c r="F1046" s="89">
        <v>20151216</v>
      </c>
      <c r="G1046" s="88" t="s">
        <v>286</v>
      </c>
      <c r="H1046" s="90">
        <v>5000</v>
      </c>
      <c r="I1046" s="89">
        <v>121204</v>
      </c>
      <c r="J1046" s="89">
        <f>VLOOKUP(I1046,[2]numerales!$A$2:$B$412,2,0)</f>
        <v>270102</v>
      </c>
      <c r="K1046" s="90">
        <v>5000</v>
      </c>
      <c r="L1046" s="90">
        <v>0</v>
      </c>
      <c r="M1046" s="91"/>
    </row>
    <row r="1047" spans="1:13" x14ac:dyDescent="0.25">
      <c r="A1047" s="87">
        <v>50</v>
      </c>
      <c r="B1047" s="88">
        <v>2507856</v>
      </c>
      <c r="C1047" s="88" t="s">
        <v>224</v>
      </c>
      <c r="D1047" s="88">
        <v>37893073</v>
      </c>
      <c r="E1047" s="88">
        <v>31542875</v>
      </c>
      <c r="F1047" s="89">
        <v>20151216</v>
      </c>
      <c r="G1047" s="88" t="s">
        <v>286</v>
      </c>
      <c r="H1047" s="90">
        <v>282933</v>
      </c>
      <c r="I1047" s="89">
        <v>360200</v>
      </c>
      <c r="J1047" s="89">
        <f>VLOOKUP(I1047,[2]numerales!$A$2:$B$412,2,0)</f>
        <v>360200</v>
      </c>
      <c r="K1047" s="90">
        <v>282933</v>
      </c>
      <c r="L1047" s="90">
        <v>0</v>
      </c>
      <c r="M1047" s="91"/>
    </row>
    <row r="1048" spans="1:13" x14ac:dyDescent="0.25">
      <c r="A1048" s="87">
        <v>50</v>
      </c>
      <c r="B1048" s="88">
        <v>2511779</v>
      </c>
      <c r="C1048" s="88" t="s">
        <v>154</v>
      </c>
      <c r="D1048" s="88">
        <v>1032464523</v>
      </c>
      <c r="E1048" s="88">
        <v>5717034</v>
      </c>
      <c r="F1048" s="89">
        <v>20151216</v>
      </c>
      <c r="G1048" s="88" t="s">
        <v>286</v>
      </c>
      <c r="H1048" s="90">
        <v>5000</v>
      </c>
      <c r="I1048" s="89">
        <v>121204</v>
      </c>
      <c r="J1048" s="89">
        <f>VLOOKUP(I1048,[2]numerales!$A$2:$B$412,2,0)</f>
        <v>270102</v>
      </c>
      <c r="K1048" s="90">
        <v>5000</v>
      </c>
      <c r="L1048" s="90">
        <v>0</v>
      </c>
      <c r="M1048" s="91"/>
    </row>
    <row r="1049" spans="1:13" x14ac:dyDescent="0.25">
      <c r="A1049" s="87">
        <v>50</v>
      </c>
      <c r="B1049" s="88">
        <v>2511781</v>
      </c>
      <c r="C1049" s="88" t="s">
        <v>154</v>
      </c>
      <c r="D1049" s="88">
        <v>52955063</v>
      </c>
      <c r="E1049" s="88">
        <v>31668807</v>
      </c>
      <c r="F1049" s="89">
        <v>20151216</v>
      </c>
      <c r="G1049" s="88" t="s">
        <v>286</v>
      </c>
      <c r="H1049" s="90">
        <v>5000</v>
      </c>
      <c r="I1049" s="89">
        <v>121204</v>
      </c>
      <c r="J1049" s="89">
        <f>VLOOKUP(I1049,[2]numerales!$A$2:$B$412,2,0)</f>
        <v>270102</v>
      </c>
      <c r="K1049" s="90">
        <v>5000</v>
      </c>
      <c r="L1049" s="90">
        <v>0</v>
      </c>
      <c r="M1049" s="91"/>
    </row>
    <row r="1050" spans="1:13" x14ac:dyDescent="0.25">
      <c r="A1050" s="87">
        <v>50</v>
      </c>
      <c r="B1050" s="88">
        <v>2511785</v>
      </c>
      <c r="C1050" s="88" t="s">
        <v>154</v>
      </c>
      <c r="D1050" s="88">
        <v>12748641</v>
      </c>
      <c r="E1050" s="88">
        <v>30085631</v>
      </c>
      <c r="F1050" s="89">
        <v>20151216</v>
      </c>
      <c r="G1050" s="88" t="s">
        <v>286</v>
      </c>
      <c r="H1050" s="90">
        <v>5000</v>
      </c>
      <c r="I1050" s="89">
        <v>121204</v>
      </c>
      <c r="J1050" s="89">
        <f>VLOOKUP(I1050,[2]numerales!$A$2:$B$412,2,0)</f>
        <v>270102</v>
      </c>
      <c r="K1050" s="90">
        <v>5000</v>
      </c>
      <c r="L1050" s="90">
        <v>0</v>
      </c>
      <c r="M1050" s="91"/>
    </row>
    <row r="1051" spans="1:13" x14ac:dyDescent="0.25">
      <c r="A1051" s="87">
        <v>50</v>
      </c>
      <c r="B1051" s="88">
        <v>2511790</v>
      </c>
      <c r="C1051" s="88" t="s">
        <v>154</v>
      </c>
      <c r="D1051" s="88">
        <v>53178274</v>
      </c>
      <c r="E1051" s="88">
        <v>5512762</v>
      </c>
      <c r="F1051" s="89">
        <v>20151216</v>
      </c>
      <c r="G1051" s="88" t="s">
        <v>286</v>
      </c>
      <c r="H1051" s="90">
        <v>5000</v>
      </c>
      <c r="I1051" s="89">
        <v>121204</v>
      </c>
      <c r="J1051" s="89">
        <f>VLOOKUP(I1051,[2]numerales!$A$2:$B$412,2,0)</f>
        <v>270102</v>
      </c>
      <c r="K1051" s="90">
        <v>5000</v>
      </c>
      <c r="L1051" s="90">
        <v>0</v>
      </c>
      <c r="M1051" s="91"/>
    </row>
    <row r="1052" spans="1:13" x14ac:dyDescent="0.25">
      <c r="A1052" s="87">
        <v>50</v>
      </c>
      <c r="B1052" s="88">
        <v>2519620</v>
      </c>
      <c r="C1052" s="88" t="s">
        <v>167</v>
      </c>
      <c r="D1052" s="88">
        <v>1090466694</v>
      </c>
      <c r="E1052" s="88">
        <v>5794042</v>
      </c>
      <c r="F1052" s="89">
        <v>20151216</v>
      </c>
      <c r="G1052" s="88" t="s">
        <v>286</v>
      </c>
      <c r="H1052" s="90">
        <v>5000</v>
      </c>
      <c r="I1052" s="89">
        <v>121204</v>
      </c>
      <c r="J1052" s="89">
        <f>VLOOKUP(I1052,[2]numerales!$A$2:$B$412,2,0)</f>
        <v>270102</v>
      </c>
      <c r="K1052" s="90">
        <v>5000</v>
      </c>
      <c r="L1052" s="90">
        <v>0</v>
      </c>
      <c r="M1052" s="91"/>
    </row>
    <row r="1053" spans="1:13" x14ac:dyDescent="0.25">
      <c r="A1053" s="87">
        <v>50</v>
      </c>
      <c r="B1053" s="88">
        <v>2519621</v>
      </c>
      <c r="C1053" s="88" t="s">
        <v>167</v>
      </c>
      <c r="D1053" s="88">
        <v>13224747</v>
      </c>
      <c r="E1053" s="88">
        <v>5710434</v>
      </c>
      <c r="F1053" s="89">
        <v>20151216</v>
      </c>
      <c r="G1053" s="88" t="s">
        <v>286</v>
      </c>
      <c r="H1053" s="90">
        <v>717717</v>
      </c>
      <c r="I1053" s="89">
        <v>360200</v>
      </c>
      <c r="J1053" s="89">
        <f>VLOOKUP(I1053,[2]numerales!$A$2:$B$412,2,0)</f>
        <v>360200</v>
      </c>
      <c r="K1053" s="90">
        <v>717717</v>
      </c>
      <c r="L1053" s="90">
        <v>0</v>
      </c>
      <c r="M1053" s="91"/>
    </row>
    <row r="1054" spans="1:13" x14ac:dyDescent="0.25">
      <c r="A1054" s="87">
        <v>50</v>
      </c>
      <c r="B1054" s="88">
        <v>2520136</v>
      </c>
      <c r="C1054" s="88" t="s">
        <v>154</v>
      </c>
      <c r="D1054" s="88">
        <v>8300147959</v>
      </c>
      <c r="E1054" s="88">
        <v>7462323</v>
      </c>
      <c r="F1054" s="89">
        <v>20151216</v>
      </c>
      <c r="G1054" s="88" t="s">
        <v>286</v>
      </c>
      <c r="H1054" s="90">
        <v>2483227</v>
      </c>
      <c r="I1054" s="89">
        <v>350300</v>
      </c>
      <c r="J1054" s="89">
        <f>VLOOKUP(I1054,[2]numerales!$A$2:$B$412,2,0)</f>
        <v>350300</v>
      </c>
      <c r="K1054" s="90">
        <v>2483227</v>
      </c>
      <c r="L1054" s="90">
        <v>0</v>
      </c>
      <c r="M1054" s="91"/>
    </row>
    <row r="1055" spans="1:13" x14ac:dyDescent="0.25">
      <c r="A1055" s="87">
        <v>50</v>
      </c>
      <c r="B1055" s="88">
        <v>2520137</v>
      </c>
      <c r="C1055" s="88" t="s">
        <v>154</v>
      </c>
      <c r="D1055" s="88">
        <v>1018455463</v>
      </c>
      <c r="E1055" s="88">
        <v>31441282</v>
      </c>
      <c r="F1055" s="89">
        <v>20151216</v>
      </c>
      <c r="G1055" s="88" t="s">
        <v>286</v>
      </c>
      <c r="H1055" s="90">
        <v>5000</v>
      </c>
      <c r="I1055" s="89">
        <v>121204</v>
      </c>
      <c r="J1055" s="89">
        <f>VLOOKUP(I1055,[2]numerales!$A$2:$B$412,2,0)</f>
        <v>270102</v>
      </c>
      <c r="K1055" s="90">
        <v>5000</v>
      </c>
      <c r="L1055" s="90">
        <v>0</v>
      </c>
      <c r="M1055" s="91"/>
    </row>
    <row r="1056" spans="1:13" x14ac:dyDescent="0.25">
      <c r="A1056" s="87">
        <v>50</v>
      </c>
      <c r="B1056" s="88">
        <v>2520139</v>
      </c>
      <c r="C1056" s="88" t="s">
        <v>154</v>
      </c>
      <c r="D1056" s="88">
        <v>1018455463</v>
      </c>
      <c r="E1056" s="88">
        <v>31441282</v>
      </c>
      <c r="F1056" s="89">
        <v>20151216</v>
      </c>
      <c r="G1056" s="88" t="s">
        <v>286</v>
      </c>
      <c r="H1056" s="90">
        <v>5000</v>
      </c>
      <c r="I1056" s="89">
        <v>121204</v>
      </c>
      <c r="J1056" s="89">
        <f>VLOOKUP(I1056,[2]numerales!$A$2:$B$412,2,0)</f>
        <v>270102</v>
      </c>
      <c r="K1056" s="90">
        <v>5000</v>
      </c>
      <c r="L1056" s="90">
        <v>0</v>
      </c>
      <c r="M1056" s="91"/>
    </row>
    <row r="1057" spans="1:13" x14ac:dyDescent="0.25">
      <c r="A1057" s="87">
        <v>50</v>
      </c>
      <c r="B1057" s="88">
        <v>2527902</v>
      </c>
      <c r="C1057" s="88" t="s">
        <v>171</v>
      </c>
      <c r="D1057" s="88">
        <v>29974151</v>
      </c>
      <c r="E1057" s="88">
        <v>4887553</v>
      </c>
      <c r="F1057" s="89">
        <v>20151216</v>
      </c>
      <c r="G1057" s="88" t="s">
        <v>286</v>
      </c>
      <c r="H1057" s="90">
        <v>5000</v>
      </c>
      <c r="I1057" s="89">
        <v>121204</v>
      </c>
      <c r="J1057" s="89">
        <f>VLOOKUP(I1057,[2]numerales!$A$2:$B$412,2,0)</f>
        <v>270102</v>
      </c>
      <c r="K1057" s="90">
        <v>5000</v>
      </c>
      <c r="L1057" s="90">
        <v>0</v>
      </c>
      <c r="M1057" s="91"/>
    </row>
    <row r="1058" spans="1:13" x14ac:dyDescent="0.25">
      <c r="A1058" s="87">
        <v>50</v>
      </c>
      <c r="B1058" s="88">
        <v>2569314</v>
      </c>
      <c r="C1058" s="88" t="s">
        <v>154</v>
      </c>
      <c r="D1058" s="88">
        <v>10245206</v>
      </c>
      <c r="E1058" s="88">
        <v>31180336</v>
      </c>
      <c r="F1058" s="89">
        <v>20151216</v>
      </c>
      <c r="G1058" s="88" t="s">
        <v>286</v>
      </c>
      <c r="H1058" s="90">
        <v>878962</v>
      </c>
      <c r="I1058" s="89">
        <v>350300</v>
      </c>
      <c r="J1058" s="89">
        <f>VLOOKUP(I1058,[2]numerales!$A$2:$B$412,2,0)</f>
        <v>350300</v>
      </c>
      <c r="K1058" s="90">
        <v>878962</v>
      </c>
      <c r="L1058" s="90">
        <v>0</v>
      </c>
      <c r="M1058" s="91"/>
    </row>
    <row r="1059" spans="1:13" x14ac:dyDescent="0.25">
      <c r="A1059" s="87">
        <v>50</v>
      </c>
      <c r="B1059" s="88">
        <v>2570927</v>
      </c>
      <c r="C1059" s="88" t="s">
        <v>181</v>
      </c>
      <c r="D1059" s="88">
        <v>10266313</v>
      </c>
      <c r="E1059" s="88">
        <v>8824881</v>
      </c>
      <c r="F1059" s="89">
        <v>20151216</v>
      </c>
      <c r="G1059" s="88" t="s">
        <v>286</v>
      </c>
      <c r="H1059" s="90">
        <v>30383</v>
      </c>
      <c r="I1059" s="89">
        <v>360200</v>
      </c>
      <c r="J1059" s="89">
        <f>VLOOKUP(I1059,[2]numerales!$A$2:$B$412,2,0)</f>
        <v>360200</v>
      </c>
      <c r="K1059" s="90">
        <v>30383</v>
      </c>
      <c r="L1059" s="90">
        <v>0</v>
      </c>
      <c r="M1059" s="91"/>
    </row>
    <row r="1060" spans="1:13" x14ac:dyDescent="0.25">
      <c r="A1060" s="87">
        <v>50</v>
      </c>
      <c r="B1060" s="88">
        <v>2570940</v>
      </c>
      <c r="C1060" s="88" t="s">
        <v>181</v>
      </c>
      <c r="D1060" s="88">
        <v>1053815686</v>
      </c>
      <c r="E1060" s="88">
        <v>8730257</v>
      </c>
      <c r="F1060" s="89">
        <v>20151216</v>
      </c>
      <c r="G1060" s="88" t="s">
        <v>286</v>
      </c>
      <c r="H1060" s="90">
        <v>5000</v>
      </c>
      <c r="I1060" s="89">
        <v>121204</v>
      </c>
      <c r="J1060" s="89">
        <f>VLOOKUP(I1060,[2]numerales!$A$2:$B$412,2,0)</f>
        <v>270102</v>
      </c>
      <c r="K1060" s="90">
        <v>5000</v>
      </c>
      <c r="L1060" s="90">
        <v>0</v>
      </c>
      <c r="M1060" s="91"/>
    </row>
    <row r="1061" spans="1:13" x14ac:dyDescent="0.25">
      <c r="A1061" s="87">
        <v>50</v>
      </c>
      <c r="B1061" s="88">
        <v>2571088</v>
      </c>
      <c r="C1061" s="88" t="s">
        <v>164</v>
      </c>
      <c r="D1061" s="88">
        <v>50924859</v>
      </c>
      <c r="E1061" s="88">
        <v>31357963</v>
      </c>
      <c r="F1061" s="89">
        <v>20151216</v>
      </c>
      <c r="G1061" s="88" t="s">
        <v>286</v>
      </c>
      <c r="H1061" s="90">
        <v>5000</v>
      </c>
      <c r="I1061" s="89">
        <v>270214</v>
      </c>
      <c r="J1061" s="89">
        <f>VLOOKUP(I1061,[2]numerales!$A$2:$B$412,2,0)</f>
        <v>270102</v>
      </c>
      <c r="K1061" s="90">
        <v>5000</v>
      </c>
      <c r="L1061" s="90">
        <v>0</v>
      </c>
      <c r="M1061" s="91"/>
    </row>
    <row r="1062" spans="1:13" x14ac:dyDescent="0.25">
      <c r="A1062" s="87">
        <v>50</v>
      </c>
      <c r="B1062" s="88">
        <v>2579736</v>
      </c>
      <c r="C1062" s="88" t="s">
        <v>181</v>
      </c>
      <c r="D1062" s="88">
        <v>8001875923</v>
      </c>
      <c r="E1062" s="88">
        <v>8928280</v>
      </c>
      <c r="F1062" s="89">
        <v>20151216</v>
      </c>
      <c r="G1062" s="88" t="s">
        <v>286</v>
      </c>
      <c r="H1062" s="90">
        <v>29612</v>
      </c>
      <c r="I1062" s="89">
        <v>270944</v>
      </c>
      <c r="J1062" s="89">
        <f>VLOOKUP(I1062,[2]numerales!$A$2:$B$412,2,0)</f>
        <v>290101</v>
      </c>
      <c r="K1062" s="90">
        <v>29612</v>
      </c>
      <c r="L1062" s="90">
        <v>0</v>
      </c>
      <c r="M1062" s="91"/>
    </row>
    <row r="1063" spans="1:13" x14ac:dyDescent="0.25">
      <c r="A1063" s="87">
        <v>50</v>
      </c>
      <c r="B1063" s="88">
        <v>2617465</v>
      </c>
      <c r="C1063" s="88" t="s">
        <v>154</v>
      </c>
      <c r="D1063" s="88">
        <v>41515954</v>
      </c>
      <c r="E1063" s="88">
        <v>2254683</v>
      </c>
      <c r="F1063" s="89">
        <v>20151216</v>
      </c>
      <c r="G1063" s="88" t="s">
        <v>286</v>
      </c>
      <c r="H1063" s="90">
        <v>4280</v>
      </c>
      <c r="I1063" s="89">
        <v>12102020</v>
      </c>
      <c r="J1063" s="89">
        <f>VLOOKUP(I1063,[2]numerales!$A$2:$B$412,2,0)</f>
        <v>130101</v>
      </c>
      <c r="K1063" s="90">
        <v>4280</v>
      </c>
      <c r="L1063" s="90">
        <v>0</v>
      </c>
      <c r="M1063" s="91"/>
    </row>
    <row r="1064" spans="1:13" x14ac:dyDescent="0.25">
      <c r="A1064" s="87">
        <v>50</v>
      </c>
      <c r="B1064" s="88">
        <v>29489797</v>
      </c>
      <c r="C1064" s="88" t="s">
        <v>154</v>
      </c>
      <c r="D1064" s="88">
        <v>8002514406</v>
      </c>
      <c r="E1064" s="88">
        <v>6466060</v>
      </c>
      <c r="F1064" s="89">
        <v>20151216</v>
      </c>
      <c r="G1064" s="88" t="s">
        <v>286</v>
      </c>
      <c r="H1064" s="90">
        <v>13090167</v>
      </c>
      <c r="I1064" s="89">
        <v>121250</v>
      </c>
      <c r="J1064" s="89">
        <f>VLOOKUP(I1064,[2]numerales!$A$2:$B$412,2,0)</f>
        <v>290101</v>
      </c>
      <c r="K1064" s="90">
        <v>13090167</v>
      </c>
      <c r="L1064" s="90">
        <v>0</v>
      </c>
      <c r="M1064" s="91"/>
    </row>
    <row r="1065" spans="1:13" x14ac:dyDescent="0.25">
      <c r="A1065" s="87">
        <v>50</v>
      </c>
      <c r="B1065" s="88">
        <v>29489798</v>
      </c>
      <c r="C1065" s="88" t="s">
        <v>154</v>
      </c>
      <c r="D1065" s="88">
        <v>8002514406</v>
      </c>
      <c r="E1065" s="88">
        <v>6466060</v>
      </c>
      <c r="F1065" s="89">
        <v>20151216</v>
      </c>
      <c r="G1065" s="88" t="s">
        <v>286</v>
      </c>
      <c r="H1065" s="90">
        <v>6201996</v>
      </c>
      <c r="I1065" s="89">
        <v>270944</v>
      </c>
      <c r="J1065" s="89">
        <f>VLOOKUP(I1065,[2]numerales!$A$2:$B$412,2,0)</f>
        <v>290101</v>
      </c>
      <c r="K1065" s="90">
        <v>6201996</v>
      </c>
      <c r="L1065" s="90">
        <v>0</v>
      </c>
      <c r="M1065" s="91"/>
    </row>
    <row r="1066" spans="1:13" x14ac:dyDescent="0.25">
      <c r="A1066" s="87">
        <v>50</v>
      </c>
      <c r="B1066" s="88">
        <v>30410712</v>
      </c>
      <c r="C1066" s="88" t="s">
        <v>154</v>
      </c>
      <c r="D1066" s="88">
        <v>8002514406</v>
      </c>
      <c r="E1066" s="88">
        <v>6466060</v>
      </c>
      <c r="F1066" s="89">
        <v>20151216</v>
      </c>
      <c r="G1066" s="88" t="s">
        <v>286</v>
      </c>
      <c r="H1066" s="90">
        <v>1558666</v>
      </c>
      <c r="I1066" s="89">
        <v>270944</v>
      </c>
      <c r="J1066" s="89">
        <f>VLOOKUP(I1066,[2]numerales!$A$2:$B$412,2,0)</f>
        <v>290101</v>
      </c>
      <c r="K1066" s="90">
        <v>1558666</v>
      </c>
      <c r="L1066" s="90">
        <v>0</v>
      </c>
      <c r="M1066" s="91"/>
    </row>
    <row r="1067" spans="1:13" x14ac:dyDescent="0.25">
      <c r="A1067" s="87">
        <v>50</v>
      </c>
      <c r="B1067" s="88">
        <v>30410835</v>
      </c>
      <c r="C1067" s="88" t="s">
        <v>154</v>
      </c>
      <c r="D1067" s="88">
        <v>8002514406</v>
      </c>
      <c r="E1067" s="88">
        <v>6466060</v>
      </c>
      <c r="F1067" s="89">
        <v>20151216</v>
      </c>
      <c r="G1067" s="88" t="s">
        <v>286</v>
      </c>
      <c r="H1067" s="90">
        <v>2314578</v>
      </c>
      <c r="I1067" s="89">
        <v>270944</v>
      </c>
      <c r="J1067" s="89">
        <f>VLOOKUP(I1067,[2]numerales!$A$2:$B$412,2,0)</f>
        <v>290101</v>
      </c>
      <c r="K1067" s="90">
        <v>2314578</v>
      </c>
      <c r="L1067" s="90">
        <v>0</v>
      </c>
      <c r="M1067" s="91"/>
    </row>
    <row r="1068" spans="1:13" x14ac:dyDescent="0.25">
      <c r="A1068" s="87">
        <v>50</v>
      </c>
      <c r="B1068" s="88">
        <v>38075280</v>
      </c>
      <c r="C1068" s="88" t="s">
        <v>154</v>
      </c>
      <c r="D1068" s="88">
        <v>1016009234</v>
      </c>
      <c r="E1068" s="88">
        <v>30066177</v>
      </c>
      <c r="F1068" s="89">
        <v>20151216</v>
      </c>
      <c r="G1068" s="88" t="s">
        <v>286</v>
      </c>
      <c r="H1068" s="90">
        <v>14960</v>
      </c>
      <c r="I1068" s="89">
        <v>130117</v>
      </c>
      <c r="J1068" s="89">
        <f>VLOOKUP(I1068,[2]numerales!$A$2:$B$412,2,0)</f>
        <v>130117</v>
      </c>
      <c r="K1068" s="90">
        <v>14960</v>
      </c>
      <c r="L1068" s="90">
        <v>0</v>
      </c>
      <c r="M1068" s="91"/>
    </row>
    <row r="1069" spans="1:13" x14ac:dyDescent="0.25">
      <c r="A1069" s="87">
        <v>50</v>
      </c>
      <c r="B1069" s="88">
        <v>42375746</v>
      </c>
      <c r="C1069" s="88" t="s">
        <v>154</v>
      </c>
      <c r="D1069" s="88">
        <v>7300824</v>
      </c>
      <c r="E1069" s="88">
        <v>31426836</v>
      </c>
      <c r="F1069" s="89">
        <v>20151216</v>
      </c>
      <c r="G1069" s="88" t="s">
        <v>286</v>
      </c>
      <c r="H1069" s="90">
        <v>5000</v>
      </c>
      <c r="I1069" s="89">
        <v>121204</v>
      </c>
      <c r="J1069" s="89">
        <f>VLOOKUP(I1069,[2]numerales!$A$2:$B$412,2,0)</f>
        <v>270102</v>
      </c>
      <c r="K1069" s="90">
        <v>5000</v>
      </c>
      <c r="L1069" s="90">
        <v>0</v>
      </c>
      <c r="M1069" s="91"/>
    </row>
    <row r="1070" spans="1:13" x14ac:dyDescent="0.25">
      <c r="A1070" s="87">
        <v>50</v>
      </c>
      <c r="B1070" s="88">
        <v>43055087</v>
      </c>
      <c r="C1070" s="88" t="s">
        <v>186</v>
      </c>
      <c r="D1070" s="88">
        <v>8921150244</v>
      </c>
      <c r="E1070" s="88">
        <v>7282729</v>
      </c>
      <c r="F1070" s="89">
        <v>20151216</v>
      </c>
      <c r="G1070" s="88" t="s">
        <v>286</v>
      </c>
      <c r="H1070" s="90">
        <v>167097.84</v>
      </c>
      <c r="I1070" s="89">
        <v>410400</v>
      </c>
      <c r="J1070" s="89">
        <f>VLOOKUP(I1070,[2]numerales!$A$2:$B$412,2,0)</f>
        <v>410400</v>
      </c>
      <c r="K1070" s="90">
        <v>167097.84</v>
      </c>
      <c r="L1070" s="90">
        <v>0</v>
      </c>
      <c r="M1070" s="91"/>
    </row>
    <row r="1071" spans="1:13" x14ac:dyDescent="0.25">
      <c r="A1071" s="87">
        <v>50</v>
      </c>
      <c r="B1071" s="88">
        <v>44747860</v>
      </c>
      <c r="C1071" s="88" t="s">
        <v>154</v>
      </c>
      <c r="D1071" s="88">
        <v>1024503740</v>
      </c>
      <c r="E1071" s="88">
        <v>32042482</v>
      </c>
      <c r="F1071" s="89">
        <v>20151216</v>
      </c>
      <c r="G1071" s="88" t="s">
        <v>286</v>
      </c>
      <c r="H1071" s="90">
        <v>5000</v>
      </c>
      <c r="I1071" s="89">
        <v>121209</v>
      </c>
      <c r="J1071" s="89">
        <f>VLOOKUP(I1071,[2]numerales!$A$2:$B$412,2,0)</f>
        <v>130101</v>
      </c>
      <c r="K1071" s="90">
        <v>5000</v>
      </c>
      <c r="L1071" s="90">
        <v>0</v>
      </c>
      <c r="M1071" s="91"/>
    </row>
    <row r="1072" spans="1:13" x14ac:dyDescent="0.25">
      <c r="A1072" s="87">
        <v>50</v>
      </c>
      <c r="B1072" s="88">
        <v>44804057</v>
      </c>
      <c r="C1072" s="88" t="s">
        <v>154</v>
      </c>
      <c r="D1072" s="88">
        <v>1098732415</v>
      </c>
      <c r="E1072" s="88">
        <v>31582133</v>
      </c>
      <c r="F1072" s="89">
        <v>20151216</v>
      </c>
      <c r="G1072" s="88" t="s">
        <v>286</v>
      </c>
      <c r="H1072" s="90">
        <v>5000</v>
      </c>
      <c r="I1072" s="89">
        <v>121204</v>
      </c>
      <c r="J1072" s="89">
        <f>VLOOKUP(I1072,[2]numerales!$A$2:$B$412,2,0)</f>
        <v>270102</v>
      </c>
      <c r="K1072" s="90">
        <v>5000</v>
      </c>
      <c r="L1072" s="90">
        <v>0</v>
      </c>
      <c r="M1072" s="91"/>
    </row>
    <row r="1073" spans="1:13" x14ac:dyDescent="0.25">
      <c r="A1073" s="87">
        <v>50</v>
      </c>
      <c r="B1073" s="88">
        <v>45412689</v>
      </c>
      <c r="C1073" s="88" t="s">
        <v>157</v>
      </c>
      <c r="D1073" s="88">
        <v>85461245</v>
      </c>
      <c r="E1073" s="88">
        <v>32164015</v>
      </c>
      <c r="F1073" s="89">
        <v>20151216</v>
      </c>
      <c r="G1073" s="88" t="s">
        <v>286</v>
      </c>
      <c r="H1073" s="90">
        <v>8000</v>
      </c>
      <c r="I1073" s="89">
        <v>360200</v>
      </c>
      <c r="J1073" s="89">
        <f>VLOOKUP(I1073,[2]numerales!$A$2:$B$412,2,0)</f>
        <v>360200</v>
      </c>
      <c r="K1073" s="90">
        <v>8000</v>
      </c>
      <c r="L1073" s="90">
        <v>0</v>
      </c>
      <c r="M1073" s="91"/>
    </row>
    <row r="1074" spans="1:13" x14ac:dyDescent="0.25">
      <c r="A1074" s="87">
        <v>50</v>
      </c>
      <c r="B1074" s="88">
        <v>45412690</v>
      </c>
      <c r="C1074" s="88" t="s">
        <v>157</v>
      </c>
      <c r="D1074" s="88">
        <v>85461245</v>
      </c>
      <c r="E1074" s="88">
        <v>32164015</v>
      </c>
      <c r="F1074" s="89">
        <v>20151216</v>
      </c>
      <c r="G1074" s="88" t="s">
        <v>286</v>
      </c>
      <c r="H1074" s="90">
        <v>8000</v>
      </c>
      <c r="I1074" s="89">
        <v>360200</v>
      </c>
      <c r="J1074" s="89">
        <f>VLOOKUP(I1074,[2]numerales!$A$2:$B$412,2,0)</f>
        <v>360200</v>
      </c>
      <c r="K1074" s="90">
        <v>8000</v>
      </c>
      <c r="L1074" s="90">
        <v>0</v>
      </c>
      <c r="M1074" s="91"/>
    </row>
    <row r="1075" spans="1:13" x14ac:dyDescent="0.25">
      <c r="A1075" s="87">
        <v>50</v>
      </c>
      <c r="B1075" s="88">
        <v>45595475</v>
      </c>
      <c r="C1075" s="88" t="s">
        <v>154</v>
      </c>
      <c r="D1075" s="88">
        <v>1024489689</v>
      </c>
      <c r="E1075" s="88">
        <v>31232893</v>
      </c>
      <c r="F1075" s="89">
        <v>20151216</v>
      </c>
      <c r="G1075" s="88" t="s">
        <v>286</v>
      </c>
      <c r="H1075" s="90">
        <v>107400</v>
      </c>
      <c r="I1075" s="89">
        <v>190101</v>
      </c>
      <c r="J1075" s="89">
        <f>VLOOKUP(I1075,[2]numerales!$A$2:$B$412,2,0)</f>
        <v>190101</v>
      </c>
      <c r="K1075" s="90">
        <v>107400</v>
      </c>
      <c r="L1075" s="90">
        <v>0</v>
      </c>
      <c r="M1075" s="91"/>
    </row>
    <row r="1076" spans="1:13" x14ac:dyDescent="0.25">
      <c r="A1076" s="87">
        <v>50</v>
      </c>
      <c r="B1076" s="88">
        <v>45596302</v>
      </c>
      <c r="C1076" s="88" t="s">
        <v>154</v>
      </c>
      <c r="D1076" s="88">
        <v>1018462308</v>
      </c>
      <c r="E1076" s="88">
        <v>32043911</v>
      </c>
      <c r="F1076" s="89">
        <v>20151216</v>
      </c>
      <c r="G1076" s="88" t="s">
        <v>286</v>
      </c>
      <c r="H1076" s="90">
        <v>5000</v>
      </c>
      <c r="I1076" s="89">
        <v>121204</v>
      </c>
      <c r="J1076" s="89">
        <f>VLOOKUP(I1076,[2]numerales!$A$2:$B$412,2,0)</f>
        <v>270102</v>
      </c>
      <c r="K1076" s="90">
        <v>5000</v>
      </c>
      <c r="L1076" s="90">
        <v>0</v>
      </c>
      <c r="M1076" s="91"/>
    </row>
    <row r="1077" spans="1:13" x14ac:dyDescent="0.25">
      <c r="A1077" s="87">
        <v>50</v>
      </c>
      <c r="B1077" s="88">
        <v>46557060</v>
      </c>
      <c r="C1077" s="88" t="s">
        <v>154</v>
      </c>
      <c r="D1077" s="88">
        <v>1018411175</v>
      </c>
      <c r="E1077" s="88">
        <v>6951605</v>
      </c>
      <c r="F1077" s="89">
        <v>20151216</v>
      </c>
      <c r="G1077" s="88" t="s">
        <v>286</v>
      </c>
      <c r="H1077" s="90">
        <v>5000</v>
      </c>
      <c r="I1077" s="89">
        <v>121204</v>
      </c>
      <c r="J1077" s="89">
        <f>VLOOKUP(I1077,[2]numerales!$A$2:$B$412,2,0)</f>
        <v>270102</v>
      </c>
      <c r="K1077" s="90">
        <v>5000</v>
      </c>
      <c r="L1077" s="90">
        <v>0</v>
      </c>
      <c r="M1077" s="91"/>
    </row>
    <row r="1078" spans="1:13" x14ac:dyDescent="0.25">
      <c r="A1078" s="87">
        <v>50</v>
      </c>
      <c r="B1078" s="88">
        <v>880210</v>
      </c>
      <c r="C1078" s="88" t="s">
        <v>173</v>
      </c>
      <c r="D1078" s="88">
        <v>23251595</v>
      </c>
      <c r="E1078" s="88">
        <v>31056681</v>
      </c>
      <c r="F1078" s="89">
        <v>20151217</v>
      </c>
      <c r="G1078" s="88" t="s">
        <v>286</v>
      </c>
      <c r="H1078" s="90">
        <v>4100</v>
      </c>
      <c r="I1078" s="89">
        <v>131401</v>
      </c>
      <c r="J1078" s="89">
        <f>VLOOKUP(I1078,[2]numerales!$A$2:$B$412,2,0)</f>
        <v>131401</v>
      </c>
      <c r="K1078" s="90">
        <v>4100</v>
      </c>
      <c r="L1078" s="90">
        <v>0</v>
      </c>
      <c r="M1078" s="91"/>
    </row>
    <row r="1079" spans="1:13" x14ac:dyDescent="0.25">
      <c r="A1079" s="87">
        <v>50</v>
      </c>
      <c r="B1079" s="88">
        <v>887788</v>
      </c>
      <c r="C1079" s="88" t="s">
        <v>173</v>
      </c>
      <c r="D1079" s="88">
        <v>8001658045</v>
      </c>
      <c r="E1079" s="88">
        <v>7422309</v>
      </c>
      <c r="F1079" s="89">
        <v>20151217</v>
      </c>
      <c r="G1079" s="88" t="s">
        <v>286</v>
      </c>
      <c r="H1079" s="90">
        <v>78352947</v>
      </c>
      <c r="I1079" s="89">
        <v>270108</v>
      </c>
      <c r="J1079" s="89">
        <f>VLOOKUP(I1079,[2]numerales!$A$2:$B$412,2,0)</f>
        <v>270108</v>
      </c>
      <c r="K1079" s="90">
        <v>78352947</v>
      </c>
      <c r="L1079" s="90">
        <v>0</v>
      </c>
      <c r="M1079" s="91"/>
    </row>
    <row r="1080" spans="1:13" x14ac:dyDescent="0.25">
      <c r="A1080" s="87">
        <v>50</v>
      </c>
      <c r="B1080" s="88">
        <v>918482</v>
      </c>
      <c r="C1080" s="88" t="s">
        <v>154</v>
      </c>
      <c r="D1080" s="88">
        <v>17023335</v>
      </c>
      <c r="E1080" s="88">
        <v>32059174</v>
      </c>
      <c r="F1080" s="89">
        <v>20151217</v>
      </c>
      <c r="G1080" s="88" t="s">
        <v>286</v>
      </c>
      <c r="H1080" s="90">
        <v>23000</v>
      </c>
      <c r="I1080" s="89">
        <v>131401</v>
      </c>
      <c r="J1080" s="89">
        <f>VLOOKUP(I1080,[2]numerales!$A$2:$B$412,2,0)</f>
        <v>131401</v>
      </c>
      <c r="K1080" s="90">
        <v>23000</v>
      </c>
      <c r="L1080" s="90">
        <v>0</v>
      </c>
      <c r="M1080" s="91"/>
    </row>
    <row r="1081" spans="1:13" x14ac:dyDescent="0.25">
      <c r="A1081" s="87">
        <v>50</v>
      </c>
      <c r="B1081" s="88">
        <v>1212839</v>
      </c>
      <c r="C1081" s="88" t="s">
        <v>183</v>
      </c>
      <c r="D1081" s="88">
        <v>8001972684</v>
      </c>
      <c r="E1081" s="88">
        <v>2422405</v>
      </c>
      <c r="F1081" s="89">
        <v>20151217</v>
      </c>
      <c r="G1081" s="88" t="s">
        <v>286</v>
      </c>
      <c r="H1081" s="90">
        <v>10709832</v>
      </c>
      <c r="I1081" s="89">
        <v>270988</v>
      </c>
      <c r="J1081" s="89">
        <f>VLOOKUP(I1081,[2]numerales!$A$2:$B$412,2,0)</f>
        <v>130113</v>
      </c>
      <c r="K1081" s="90">
        <v>10709832</v>
      </c>
      <c r="L1081" s="90">
        <v>0</v>
      </c>
      <c r="M1081" s="91"/>
    </row>
    <row r="1082" spans="1:13" x14ac:dyDescent="0.25">
      <c r="A1082" s="87">
        <v>50</v>
      </c>
      <c r="B1082" s="88">
        <v>1212842</v>
      </c>
      <c r="C1082" s="88" t="s">
        <v>183</v>
      </c>
      <c r="D1082" s="88">
        <v>8350013592</v>
      </c>
      <c r="E1082" s="88">
        <v>2413021</v>
      </c>
      <c r="F1082" s="89">
        <v>20151217</v>
      </c>
      <c r="G1082" s="88" t="s">
        <v>286</v>
      </c>
      <c r="H1082" s="90">
        <v>666010.30000000005</v>
      </c>
      <c r="I1082" s="89">
        <v>27090504</v>
      </c>
      <c r="J1082" s="89">
        <f>VLOOKUP(I1082,[2]numerales!$A$2:$B$412,2,0)</f>
        <v>150104</v>
      </c>
      <c r="K1082" s="90">
        <v>666010.30000000005</v>
      </c>
      <c r="L1082" s="90">
        <v>0</v>
      </c>
      <c r="M1082" s="91"/>
    </row>
    <row r="1083" spans="1:13" x14ac:dyDescent="0.25">
      <c r="A1083" s="87">
        <v>50</v>
      </c>
      <c r="B1083" s="88">
        <v>1212844</v>
      </c>
      <c r="C1083" s="88" t="s">
        <v>183</v>
      </c>
      <c r="D1083" s="88">
        <v>8350013592</v>
      </c>
      <c r="E1083" s="88">
        <v>2413021</v>
      </c>
      <c r="F1083" s="89">
        <v>20151217</v>
      </c>
      <c r="G1083" s="88" t="s">
        <v>286</v>
      </c>
      <c r="H1083" s="90">
        <v>8831227.6999999993</v>
      </c>
      <c r="I1083" s="89">
        <v>150104</v>
      </c>
      <c r="J1083" s="89">
        <f>VLOOKUP(I1083,[2]numerales!$A$2:$B$412,2,0)</f>
        <v>0</v>
      </c>
      <c r="K1083" s="90">
        <v>8831227.6999999993</v>
      </c>
      <c r="L1083" s="90">
        <v>0</v>
      </c>
      <c r="M1083" s="91"/>
    </row>
    <row r="1084" spans="1:13" x14ac:dyDescent="0.25">
      <c r="A1084" s="87">
        <v>50</v>
      </c>
      <c r="B1084" s="88">
        <v>1267371</v>
      </c>
      <c r="C1084" s="88" t="s">
        <v>180</v>
      </c>
      <c r="D1084" s="88">
        <v>92523319</v>
      </c>
      <c r="E1084" s="88">
        <v>31458954</v>
      </c>
      <c r="F1084" s="89">
        <v>20151217</v>
      </c>
      <c r="G1084" s="88" t="s">
        <v>286</v>
      </c>
      <c r="H1084" s="90">
        <v>5000</v>
      </c>
      <c r="I1084" s="89">
        <v>121204</v>
      </c>
      <c r="J1084" s="89">
        <f>VLOOKUP(I1084,[2]numerales!$A$2:$B$412,2,0)</f>
        <v>270102</v>
      </c>
      <c r="K1084" s="90">
        <v>5000</v>
      </c>
      <c r="L1084" s="90">
        <v>0</v>
      </c>
      <c r="M1084" s="91"/>
    </row>
    <row r="1085" spans="1:13" x14ac:dyDescent="0.25">
      <c r="A1085" s="87">
        <v>50</v>
      </c>
      <c r="B1085" s="88">
        <v>1430717</v>
      </c>
      <c r="C1085" s="88" t="s">
        <v>160</v>
      </c>
      <c r="D1085" s="88">
        <v>19451922</v>
      </c>
      <c r="E1085" s="88">
        <v>2709600</v>
      </c>
      <c r="F1085" s="89">
        <v>20151217</v>
      </c>
      <c r="G1085" s="88" t="s">
        <v>286</v>
      </c>
      <c r="H1085" s="90">
        <v>143133</v>
      </c>
      <c r="I1085" s="89">
        <v>360200</v>
      </c>
      <c r="J1085" s="89">
        <f>VLOOKUP(I1085,[2]numerales!$A$2:$B$412,2,0)</f>
        <v>360200</v>
      </c>
      <c r="K1085" s="90">
        <v>143133</v>
      </c>
      <c r="L1085" s="90">
        <v>0</v>
      </c>
      <c r="M1085" s="91"/>
    </row>
    <row r="1086" spans="1:13" x14ac:dyDescent="0.25">
      <c r="A1086" s="87">
        <v>50</v>
      </c>
      <c r="B1086" s="88">
        <v>1547020</v>
      </c>
      <c r="C1086" s="88" t="s">
        <v>223</v>
      </c>
      <c r="D1086" s="88">
        <v>1101692545</v>
      </c>
      <c r="E1086" s="88">
        <v>32085517</v>
      </c>
      <c r="F1086" s="89">
        <v>20151217</v>
      </c>
      <c r="G1086" s="88" t="s">
        <v>286</v>
      </c>
      <c r="H1086" s="90">
        <v>5000</v>
      </c>
      <c r="I1086" s="89">
        <v>121204</v>
      </c>
      <c r="J1086" s="89">
        <f>VLOOKUP(I1086,[2]numerales!$A$2:$B$412,2,0)</f>
        <v>270102</v>
      </c>
      <c r="K1086" s="90">
        <v>5000</v>
      </c>
      <c r="L1086" s="90">
        <v>0</v>
      </c>
      <c r="M1086" s="91"/>
    </row>
    <row r="1087" spans="1:13" x14ac:dyDescent="0.25">
      <c r="A1087" s="87">
        <v>50</v>
      </c>
      <c r="B1087" s="88">
        <v>1547025</v>
      </c>
      <c r="C1087" s="88" t="s">
        <v>223</v>
      </c>
      <c r="D1087" s="88">
        <v>1101692166</v>
      </c>
      <c r="E1087" s="88">
        <v>31727775</v>
      </c>
      <c r="F1087" s="89">
        <v>20151217</v>
      </c>
      <c r="G1087" s="88" t="s">
        <v>286</v>
      </c>
      <c r="H1087" s="90">
        <v>5000</v>
      </c>
      <c r="I1087" s="89">
        <v>121204</v>
      </c>
      <c r="J1087" s="89">
        <f>VLOOKUP(I1087,[2]numerales!$A$2:$B$412,2,0)</f>
        <v>270102</v>
      </c>
      <c r="K1087" s="90">
        <v>5000</v>
      </c>
      <c r="L1087" s="90">
        <v>0</v>
      </c>
      <c r="M1087" s="91"/>
    </row>
    <row r="1088" spans="1:13" x14ac:dyDescent="0.25">
      <c r="A1088" s="87">
        <v>50</v>
      </c>
      <c r="B1088" s="88">
        <v>1551045</v>
      </c>
      <c r="C1088" s="88" t="s">
        <v>198</v>
      </c>
      <c r="D1088" s="88">
        <v>10142043</v>
      </c>
      <c r="E1088" s="88">
        <v>30060866</v>
      </c>
      <c r="F1088" s="89">
        <v>20151217</v>
      </c>
      <c r="G1088" s="88" t="s">
        <v>286</v>
      </c>
      <c r="H1088" s="90">
        <v>1073464</v>
      </c>
      <c r="I1088" s="89">
        <v>360200</v>
      </c>
      <c r="J1088" s="89">
        <f>VLOOKUP(I1088,[2]numerales!$A$2:$B$412,2,0)</f>
        <v>360200</v>
      </c>
      <c r="K1088" s="90">
        <v>1073464</v>
      </c>
      <c r="L1088" s="90">
        <v>0</v>
      </c>
      <c r="M1088" s="91"/>
    </row>
    <row r="1089" spans="1:13" x14ac:dyDescent="0.25">
      <c r="A1089" s="87">
        <v>50</v>
      </c>
      <c r="B1089" s="88">
        <v>1551733</v>
      </c>
      <c r="C1089" s="88" t="s">
        <v>220</v>
      </c>
      <c r="D1089" s="88">
        <v>75083943</v>
      </c>
      <c r="E1089" s="88">
        <v>30441612</v>
      </c>
      <c r="F1089" s="89">
        <v>20151217</v>
      </c>
      <c r="G1089" s="88" t="s">
        <v>286</v>
      </c>
      <c r="H1089" s="90">
        <v>6000</v>
      </c>
      <c r="I1089" s="89">
        <v>360200</v>
      </c>
      <c r="J1089" s="89">
        <f>VLOOKUP(I1089,[2]numerales!$A$2:$B$412,2,0)</f>
        <v>360200</v>
      </c>
      <c r="K1089" s="90">
        <v>6000</v>
      </c>
      <c r="L1089" s="90">
        <v>0</v>
      </c>
      <c r="M1089" s="91"/>
    </row>
    <row r="1090" spans="1:13" x14ac:dyDescent="0.25">
      <c r="A1090" s="87">
        <v>50</v>
      </c>
      <c r="B1090" s="88">
        <v>1580602</v>
      </c>
      <c r="C1090" s="88" t="s">
        <v>224</v>
      </c>
      <c r="D1090" s="88">
        <v>1100963636</v>
      </c>
      <c r="E1090" s="88">
        <v>30153382</v>
      </c>
      <c r="F1090" s="89">
        <v>20151217</v>
      </c>
      <c r="G1090" s="88" t="s">
        <v>286</v>
      </c>
      <c r="H1090" s="90">
        <v>5000</v>
      </c>
      <c r="I1090" s="89">
        <v>121204</v>
      </c>
      <c r="J1090" s="89">
        <f>VLOOKUP(I1090,[2]numerales!$A$2:$B$412,2,0)</f>
        <v>270102</v>
      </c>
      <c r="K1090" s="90">
        <v>5000</v>
      </c>
      <c r="L1090" s="90">
        <v>0</v>
      </c>
      <c r="M1090" s="91"/>
    </row>
    <row r="1091" spans="1:13" x14ac:dyDescent="0.25">
      <c r="A1091" s="87">
        <v>50</v>
      </c>
      <c r="B1091" s="88">
        <v>1601869</v>
      </c>
      <c r="C1091" s="88" t="s">
        <v>205</v>
      </c>
      <c r="D1091" s="88">
        <v>12235572</v>
      </c>
      <c r="E1091" s="88">
        <v>31732710</v>
      </c>
      <c r="F1091" s="89">
        <v>20151217</v>
      </c>
      <c r="G1091" s="88" t="s">
        <v>286</v>
      </c>
      <c r="H1091" s="90">
        <v>14000</v>
      </c>
      <c r="I1091" s="89">
        <v>360200</v>
      </c>
      <c r="J1091" s="89">
        <f>VLOOKUP(I1091,[2]numerales!$A$2:$B$412,2,0)</f>
        <v>360200</v>
      </c>
      <c r="K1091" s="90">
        <v>14000</v>
      </c>
      <c r="L1091" s="90">
        <v>0</v>
      </c>
      <c r="M1091" s="91"/>
    </row>
    <row r="1092" spans="1:13" x14ac:dyDescent="0.25">
      <c r="A1092" s="87">
        <v>50</v>
      </c>
      <c r="B1092" s="88">
        <v>1654594</v>
      </c>
      <c r="C1092" s="88" t="s">
        <v>43</v>
      </c>
      <c r="D1092" s="88">
        <v>86053564</v>
      </c>
      <c r="E1092" s="88">
        <v>31123731</v>
      </c>
      <c r="F1092" s="89">
        <v>20151217</v>
      </c>
      <c r="G1092" s="88" t="s">
        <v>286</v>
      </c>
      <c r="H1092" s="90">
        <v>3000</v>
      </c>
      <c r="I1092" s="89">
        <v>360200</v>
      </c>
      <c r="J1092" s="89">
        <f>VLOOKUP(I1092,[2]numerales!$A$2:$B$412,2,0)</f>
        <v>360200</v>
      </c>
      <c r="K1092" s="90">
        <v>3000</v>
      </c>
      <c r="L1092" s="90">
        <v>0</v>
      </c>
      <c r="M1092" s="91"/>
    </row>
    <row r="1093" spans="1:13" x14ac:dyDescent="0.25">
      <c r="A1093" s="87">
        <v>50</v>
      </c>
      <c r="B1093" s="88">
        <v>1679362</v>
      </c>
      <c r="C1093" s="88" t="s">
        <v>171</v>
      </c>
      <c r="D1093" s="88">
        <v>29115477</v>
      </c>
      <c r="E1093" s="88">
        <v>31481888</v>
      </c>
      <c r="F1093" s="89">
        <v>20151217</v>
      </c>
      <c r="G1093" s="88" t="s">
        <v>286</v>
      </c>
      <c r="H1093" s="90">
        <v>5000</v>
      </c>
      <c r="I1093" s="89">
        <v>121204</v>
      </c>
      <c r="J1093" s="89">
        <f>VLOOKUP(I1093,[2]numerales!$A$2:$B$412,2,0)</f>
        <v>270102</v>
      </c>
      <c r="K1093" s="90">
        <v>5000</v>
      </c>
      <c r="L1093" s="90">
        <v>0</v>
      </c>
      <c r="M1093" s="91"/>
    </row>
    <row r="1094" spans="1:13" x14ac:dyDescent="0.25">
      <c r="A1094" s="87">
        <v>50</v>
      </c>
      <c r="B1094" s="88">
        <v>1781856</v>
      </c>
      <c r="C1094" s="88" t="s">
        <v>171</v>
      </c>
      <c r="D1094" s="88">
        <v>14432976</v>
      </c>
      <c r="E1094" s="88">
        <v>3839348</v>
      </c>
      <c r="F1094" s="89">
        <v>20151217</v>
      </c>
      <c r="G1094" s="88" t="s">
        <v>286</v>
      </c>
      <c r="H1094" s="90">
        <v>5000</v>
      </c>
      <c r="I1094" s="89">
        <v>121204</v>
      </c>
      <c r="J1094" s="89">
        <f>VLOOKUP(I1094,[2]numerales!$A$2:$B$412,2,0)</f>
        <v>270102</v>
      </c>
      <c r="K1094" s="90">
        <v>5000</v>
      </c>
      <c r="L1094" s="90">
        <v>0</v>
      </c>
      <c r="M1094" s="91"/>
    </row>
    <row r="1095" spans="1:13" x14ac:dyDescent="0.25">
      <c r="A1095" s="87">
        <v>50</v>
      </c>
      <c r="B1095" s="88">
        <v>1915842</v>
      </c>
      <c r="C1095" s="88" t="s">
        <v>171</v>
      </c>
      <c r="D1095" s="88">
        <v>94400100</v>
      </c>
      <c r="E1095" s="88">
        <v>31173301</v>
      </c>
      <c r="F1095" s="89">
        <v>20151217</v>
      </c>
      <c r="G1095" s="88" t="s">
        <v>286</v>
      </c>
      <c r="H1095" s="90">
        <v>350000</v>
      </c>
      <c r="I1095" s="89">
        <v>360200</v>
      </c>
      <c r="J1095" s="89">
        <f>VLOOKUP(I1095,[2]numerales!$A$2:$B$412,2,0)</f>
        <v>360200</v>
      </c>
      <c r="K1095" s="90">
        <v>350000</v>
      </c>
      <c r="L1095" s="90">
        <v>0</v>
      </c>
      <c r="M1095" s="91"/>
    </row>
    <row r="1096" spans="1:13" x14ac:dyDescent="0.25">
      <c r="A1096" s="87">
        <v>50</v>
      </c>
      <c r="B1096" s="88">
        <v>1947158</v>
      </c>
      <c r="C1096" s="88" t="s">
        <v>160</v>
      </c>
      <c r="D1096" s="88">
        <v>28604165</v>
      </c>
      <c r="E1096" s="88">
        <v>31588389</v>
      </c>
      <c r="F1096" s="89">
        <v>20151217</v>
      </c>
      <c r="G1096" s="88" t="s">
        <v>286</v>
      </c>
      <c r="H1096" s="90">
        <v>11800</v>
      </c>
      <c r="I1096" s="89">
        <v>131401</v>
      </c>
      <c r="J1096" s="89">
        <f>VLOOKUP(I1096,[2]numerales!$A$2:$B$412,2,0)</f>
        <v>131401</v>
      </c>
      <c r="K1096" s="90">
        <v>11800</v>
      </c>
      <c r="L1096" s="90">
        <v>0</v>
      </c>
      <c r="M1096" s="91"/>
    </row>
    <row r="1097" spans="1:13" x14ac:dyDescent="0.25">
      <c r="A1097" s="87">
        <v>50</v>
      </c>
      <c r="B1097" s="88">
        <v>1992569</v>
      </c>
      <c r="C1097" s="88" t="s">
        <v>204</v>
      </c>
      <c r="D1097" s="88">
        <v>12965984</v>
      </c>
      <c r="E1097" s="88">
        <v>7272630</v>
      </c>
      <c r="F1097" s="89">
        <v>20151217</v>
      </c>
      <c r="G1097" s="88" t="s">
        <v>286</v>
      </c>
      <c r="H1097" s="90">
        <v>80000</v>
      </c>
      <c r="I1097" s="89">
        <v>360200</v>
      </c>
      <c r="J1097" s="89">
        <f>VLOOKUP(I1097,[2]numerales!$A$2:$B$412,2,0)</f>
        <v>360200</v>
      </c>
      <c r="K1097" s="90">
        <v>80000</v>
      </c>
      <c r="L1097" s="90">
        <v>0</v>
      </c>
      <c r="M1097" s="91"/>
    </row>
    <row r="1098" spans="1:13" x14ac:dyDescent="0.25">
      <c r="A1098" s="87">
        <v>50</v>
      </c>
      <c r="B1098" s="88">
        <v>2004139</v>
      </c>
      <c r="C1098" s="88" t="s">
        <v>177</v>
      </c>
      <c r="D1098" s="88">
        <v>1070620343</v>
      </c>
      <c r="E1098" s="88">
        <v>31180504</v>
      </c>
      <c r="F1098" s="89">
        <v>20151217</v>
      </c>
      <c r="G1098" s="88" t="s">
        <v>286</v>
      </c>
      <c r="H1098" s="90">
        <v>68000</v>
      </c>
      <c r="I1098" s="89">
        <v>360200</v>
      </c>
      <c r="J1098" s="89">
        <f>VLOOKUP(I1098,[2]numerales!$A$2:$B$412,2,0)</f>
        <v>360200</v>
      </c>
      <c r="K1098" s="90">
        <v>68000</v>
      </c>
      <c r="L1098" s="90">
        <v>0</v>
      </c>
      <c r="M1098" s="91"/>
    </row>
    <row r="1099" spans="1:13" x14ac:dyDescent="0.25">
      <c r="A1099" s="87">
        <v>50</v>
      </c>
      <c r="B1099" s="88">
        <v>2144179</v>
      </c>
      <c r="C1099" s="88" t="s">
        <v>174</v>
      </c>
      <c r="D1099" s="88">
        <v>18002138</v>
      </c>
      <c r="E1099" s="88">
        <v>5122020</v>
      </c>
      <c r="F1099" s="89">
        <v>20151217</v>
      </c>
      <c r="G1099" s="88" t="s">
        <v>286</v>
      </c>
      <c r="H1099" s="90">
        <v>644350</v>
      </c>
      <c r="I1099" s="89">
        <v>121275</v>
      </c>
      <c r="J1099" s="89">
        <f>VLOOKUP(I1099,[2]numerales!$A$2:$B$412,2,0)</f>
        <v>150112</v>
      </c>
      <c r="K1099" s="90">
        <v>644350</v>
      </c>
      <c r="L1099" s="90">
        <v>0</v>
      </c>
      <c r="M1099" s="91"/>
    </row>
    <row r="1100" spans="1:13" x14ac:dyDescent="0.25">
      <c r="A1100" s="87">
        <v>50</v>
      </c>
      <c r="B1100" s="88">
        <v>2144490</v>
      </c>
      <c r="C1100" s="88" t="s">
        <v>174</v>
      </c>
      <c r="D1100" s="88">
        <v>18002753</v>
      </c>
      <c r="E1100" s="88">
        <v>5131923</v>
      </c>
      <c r="F1100" s="89">
        <v>20151217</v>
      </c>
      <c r="G1100" s="88" t="s">
        <v>286</v>
      </c>
      <c r="H1100" s="90">
        <v>300000</v>
      </c>
      <c r="I1100" s="89">
        <v>121275</v>
      </c>
      <c r="J1100" s="89">
        <f>VLOOKUP(I1100,[2]numerales!$A$2:$B$412,2,0)</f>
        <v>150112</v>
      </c>
      <c r="K1100" s="90">
        <v>300000</v>
      </c>
      <c r="L1100" s="90">
        <v>0</v>
      </c>
      <c r="M1100" s="91"/>
    </row>
    <row r="1101" spans="1:13" x14ac:dyDescent="0.25">
      <c r="A1101" s="87">
        <v>50</v>
      </c>
      <c r="B1101" s="88">
        <v>2192537</v>
      </c>
      <c r="C1101" s="88" t="s">
        <v>154</v>
      </c>
      <c r="D1101" s="88">
        <v>1022369822</v>
      </c>
      <c r="E1101" s="88">
        <v>31444846</v>
      </c>
      <c r="F1101" s="89">
        <v>20151217</v>
      </c>
      <c r="G1101" s="88" t="s">
        <v>286</v>
      </c>
      <c r="H1101" s="90">
        <v>5000</v>
      </c>
      <c r="I1101" s="89">
        <v>121204</v>
      </c>
      <c r="J1101" s="89">
        <f>VLOOKUP(I1101,[2]numerales!$A$2:$B$412,2,0)</f>
        <v>270102</v>
      </c>
      <c r="K1101" s="90">
        <v>5000</v>
      </c>
      <c r="L1101" s="90">
        <v>0</v>
      </c>
      <c r="M1101" s="91"/>
    </row>
    <row r="1102" spans="1:13" x14ac:dyDescent="0.25">
      <c r="A1102" s="87">
        <v>50</v>
      </c>
      <c r="B1102" s="88">
        <v>2208200</v>
      </c>
      <c r="C1102" s="88" t="s">
        <v>215</v>
      </c>
      <c r="D1102" s="88">
        <v>800141632</v>
      </c>
      <c r="E1102" s="88">
        <v>2450477</v>
      </c>
      <c r="F1102" s="89">
        <v>20151217</v>
      </c>
      <c r="G1102" s="88" t="s">
        <v>286</v>
      </c>
      <c r="H1102" s="90">
        <v>219634</v>
      </c>
      <c r="I1102" s="89">
        <v>27090505</v>
      </c>
      <c r="J1102" s="89">
        <f>VLOOKUP(I1102,[2]numerales!$A$2:$B$412,2,0)</f>
        <v>150105</v>
      </c>
      <c r="K1102" s="90">
        <v>219634</v>
      </c>
      <c r="L1102" s="90">
        <v>0</v>
      </c>
      <c r="M1102" s="91"/>
    </row>
    <row r="1103" spans="1:13" x14ac:dyDescent="0.25">
      <c r="A1103" s="87">
        <v>50</v>
      </c>
      <c r="B1103" s="88">
        <v>2208201</v>
      </c>
      <c r="C1103" s="88" t="s">
        <v>215</v>
      </c>
      <c r="D1103" s="88">
        <v>800141632</v>
      </c>
      <c r="E1103" s="88">
        <v>2450477</v>
      </c>
      <c r="F1103" s="89">
        <v>20151217</v>
      </c>
      <c r="G1103" s="88" t="s">
        <v>286</v>
      </c>
      <c r="H1103" s="90">
        <v>256096.41</v>
      </c>
      <c r="I1103" s="89">
        <v>27090505</v>
      </c>
      <c r="J1103" s="89">
        <f>VLOOKUP(I1103,[2]numerales!$A$2:$B$412,2,0)</f>
        <v>150105</v>
      </c>
      <c r="K1103" s="90">
        <v>256096.41</v>
      </c>
      <c r="L1103" s="90">
        <v>0</v>
      </c>
      <c r="M1103" s="91"/>
    </row>
    <row r="1104" spans="1:13" x14ac:dyDescent="0.25">
      <c r="A1104" s="87">
        <v>50</v>
      </c>
      <c r="B1104" s="88">
        <v>2208202</v>
      </c>
      <c r="C1104" s="88" t="s">
        <v>215</v>
      </c>
      <c r="D1104" s="88">
        <v>800141632</v>
      </c>
      <c r="E1104" s="88">
        <v>2450477</v>
      </c>
      <c r="F1104" s="89">
        <v>20151217</v>
      </c>
      <c r="G1104" s="88" t="s">
        <v>286</v>
      </c>
      <c r="H1104" s="90">
        <v>377568</v>
      </c>
      <c r="I1104" s="89">
        <v>27090505</v>
      </c>
      <c r="J1104" s="89">
        <f>VLOOKUP(I1104,[2]numerales!$A$2:$B$412,2,0)</f>
        <v>150105</v>
      </c>
      <c r="K1104" s="90">
        <v>377568</v>
      </c>
      <c r="L1104" s="90">
        <v>0</v>
      </c>
      <c r="M1104" s="91"/>
    </row>
    <row r="1105" spans="1:13" x14ac:dyDescent="0.25">
      <c r="A1105" s="87">
        <v>50</v>
      </c>
      <c r="B1105" s="88">
        <v>2231704</v>
      </c>
      <c r="C1105" s="88" t="s">
        <v>154</v>
      </c>
      <c r="D1105" s="88">
        <v>1067899009</v>
      </c>
      <c r="E1105" s="88">
        <v>30142300</v>
      </c>
      <c r="F1105" s="89">
        <v>20151217</v>
      </c>
      <c r="G1105" s="88" t="s">
        <v>286</v>
      </c>
      <c r="H1105" s="90">
        <v>5000</v>
      </c>
      <c r="I1105" s="89">
        <v>121204</v>
      </c>
      <c r="J1105" s="89">
        <f>VLOOKUP(I1105,[2]numerales!$A$2:$B$412,2,0)</f>
        <v>270102</v>
      </c>
      <c r="K1105" s="90">
        <v>5000</v>
      </c>
      <c r="L1105" s="90">
        <v>0</v>
      </c>
      <c r="M1105" s="91"/>
    </row>
    <row r="1106" spans="1:13" x14ac:dyDescent="0.25">
      <c r="A1106" s="87">
        <v>50</v>
      </c>
      <c r="B1106" s="88">
        <v>2244277</v>
      </c>
      <c r="C1106" s="88" t="s">
        <v>159</v>
      </c>
      <c r="D1106" s="88">
        <v>11322447</v>
      </c>
      <c r="E1106" s="88">
        <v>31427143</v>
      </c>
      <c r="F1106" s="89">
        <v>20151217</v>
      </c>
      <c r="G1106" s="88" t="s">
        <v>286</v>
      </c>
      <c r="H1106" s="90">
        <v>15290</v>
      </c>
      <c r="I1106" s="89">
        <v>360200</v>
      </c>
      <c r="J1106" s="89">
        <f>VLOOKUP(I1106,[2]numerales!$A$2:$B$412,2,0)</f>
        <v>360200</v>
      </c>
      <c r="K1106" s="90">
        <v>15290</v>
      </c>
      <c r="L1106" s="90">
        <v>0</v>
      </c>
      <c r="M1106" s="91"/>
    </row>
    <row r="1107" spans="1:13" x14ac:dyDescent="0.25">
      <c r="A1107" s="87">
        <v>50</v>
      </c>
      <c r="B1107" s="88">
        <v>2280267</v>
      </c>
      <c r="C1107" s="88" t="s">
        <v>158</v>
      </c>
      <c r="D1107" s="88">
        <v>32773313</v>
      </c>
      <c r="E1107" s="88">
        <v>3182480</v>
      </c>
      <c r="F1107" s="89">
        <v>20151217</v>
      </c>
      <c r="G1107" s="88" t="s">
        <v>286</v>
      </c>
      <c r="H1107" s="90">
        <v>136750</v>
      </c>
      <c r="I1107" s="89">
        <v>360200</v>
      </c>
      <c r="J1107" s="89">
        <f>VLOOKUP(I1107,[2]numerales!$A$2:$B$412,2,0)</f>
        <v>360200</v>
      </c>
      <c r="K1107" s="90">
        <v>136750</v>
      </c>
      <c r="L1107" s="90">
        <v>0</v>
      </c>
      <c r="M1107" s="91"/>
    </row>
    <row r="1108" spans="1:13" x14ac:dyDescent="0.25">
      <c r="A1108" s="87">
        <v>50</v>
      </c>
      <c r="B1108" s="88">
        <v>2280288</v>
      </c>
      <c r="C1108" s="88" t="s">
        <v>158</v>
      </c>
      <c r="D1108" s="88">
        <v>44190517</v>
      </c>
      <c r="E1108" s="88">
        <v>30054856</v>
      </c>
      <c r="F1108" s="89">
        <v>20151217</v>
      </c>
      <c r="G1108" s="88" t="s">
        <v>286</v>
      </c>
      <c r="H1108" s="90">
        <v>275000</v>
      </c>
      <c r="I1108" s="89">
        <v>360200</v>
      </c>
      <c r="J1108" s="89">
        <f>VLOOKUP(I1108,[2]numerales!$A$2:$B$412,2,0)</f>
        <v>360200</v>
      </c>
      <c r="K1108" s="90">
        <v>275000</v>
      </c>
      <c r="L1108" s="90">
        <v>0</v>
      </c>
      <c r="M1108" s="91"/>
    </row>
    <row r="1109" spans="1:13" x14ac:dyDescent="0.25">
      <c r="A1109" s="87">
        <v>50</v>
      </c>
      <c r="B1109" s="88">
        <v>2284567</v>
      </c>
      <c r="C1109" s="88" t="s">
        <v>179</v>
      </c>
      <c r="D1109" s="88">
        <v>79715540</v>
      </c>
      <c r="E1109" s="88">
        <v>2953687</v>
      </c>
      <c r="F1109" s="89">
        <v>20151217</v>
      </c>
      <c r="G1109" s="88" t="s">
        <v>286</v>
      </c>
      <c r="H1109" s="90">
        <v>5000</v>
      </c>
      <c r="I1109" s="89">
        <v>121204</v>
      </c>
      <c r="J1109" s="89">
        <f>VLOOKUP(I1109,[2]numerales!$A$2:$B$412,2,0)</f>
        <v>270102</v>
      </c>
      <c r="K1109" s="90">
        <v>5000</v>
      </c>
      <c r="L1109" s="90">
        <v>0</v>
      </c>
      <c r="M1109" s="91"/>
    </row>
    <row r="1110" spans="1:13" x14ac:dyDescent="0.25">
      <c r="A1110" s="87">
        <v>50</v>
      </c>
      <c r="B1110" s="88">
        <v>2291599</v>
      </c>
      <c r="C1110" s="88" t="s">
        <v>171</v>
      </c>
      <c r="D1110" s="88">
        <v>1144169188</v>
      </c>
      <c r="E1110" s="88">
        <v>31765663</v>
      </c>
      <c r="F1110" s="89">
        <v>20151217</v>
      </c>
      <c r="G1110" s="88" t="s">
        <v>286</v>
      </c>
      <c r="H1110" s="90">
        <v>5000</v>
      </c>
      <c r="I1110" s="89">
        <v>121204</v>
      </c>
      <c r="J1110" s="89">
        <f>VLOOKUP(I1110,[2]numerales!$A$2:$B$412,2,0)</f>
        <v>270102</v>
      </c>
      <c r="K1110" s="90">
        <v>5000</v>
      </c>
      <c r="L1110" s="90">
        <v>0</v>
      </c>
      <c r="M1110" s="91"/>
    </row>
    <row r="1111" spans="1:13" x14ac:dyDescent="0.25">
      <c r="A1111" s="87">
        <v>50</v>
      </c>
      <c r="B1111" s="88">
        <v>2294266</v>
      </c>
      <c r="C1111" s="88" t="s">
        <v>171</v>
      </c>
      <c r="D1111" s="88">
        <v>1144048647</v>
      </c>
      <c r="E1111" s="88">
        <v>31287218</v>
      </c>
      <c r="F1111" s="89">
        <v>20151217</v>
      </c>
      <c r="G1111" s="88" t="s">
        <v>286</v>
      </c>
      <c r="H1111" s="90">
        <v>5000</v>
      </c>
      <c r="I1111" s="89">
        <v>121204</v>
      </c>
      <c r="J1111" s="89">
        <f>VLOOKUP(I1111,[2]numerales!$A$2:$B$412,2,0)</f>
        <v>270102</v>
      </c>
      <c r="K1111" s="90">
        <v>5000</v>
      </c>
      <c r="L1111" s="90">
        <v>0</v>
      </c>
      <c r="M1111" s="91"/>
    </row>
    <row r="1112" spans="1:13" x14ac:dyDescent="0.25">
      <c r="A1112" s="87">
        <v>50</v>
      </c>
      <c r="B1112" s="88">
        <v>2352834</v>
      </c>
      <c r="C1112" s="88" t="s">
        <v>170</v>
      </c>
      <c r="D1112" s="88">
        <v>8269864</v>
      </c>
      <c r="E1112" s="88">
        <v>2846041</v>
      </c>
      <c r="F1112" s="89">
        <v>20151217</v>
      </c>
      <c r="G1112" s="88" t="s">
        <v>286</v>
      </c>
      <c r="H1112" s="90">
        <v>828550</v>
      </c>
      <c r="I1112" s="89">
        <v>350300</v>
      </c>
      <c r="J1112" s="89">
        <f>VLOOKUP(I1112,[2]numerales!$A$2:$B$412,2,0)</f>
        <v>350300</v>
      </c>
      <c r="K1112" s="90">
        <v>828550</v>
      </c>
      <c r="L1112" s="90">
        <v>0</v>
      </c>
      <c r="M1112" s="91"/>
    </row>
    <row r="1113" spans="1:13" x14ac:dyDescent="0.25">
      <c r="A1113" s="87">
        <v>50</v>
      </c>
      <c r="B1113" s="88">
        <v>2382789</v>
      </c>
      <c r="C1113" s="88" t="s">
        <v>164</v>
      </c>
      <c r="D1113" s="88">
        <v>1064982327</v>
      </c>
      <c r="E1113" s="88">
        <v>30043427</v>
      </c>
      <c r="F1113" s="89">
        <v>20151217</v>
      </c>
      <c r="G1113" s="88" t="s">
        <v>286</v>
      </c>
      <c r="H1113" s="90">
        <v>5000</v>
      </c>
      <c r="I1113" s="89">
        <v>270214</v>
      </c>
      <c r="J1113" s="89">
        <f>VLOOKUP(I1113,[2]numerales!$A$2:$B$412,2,0)</f>
        <v>270102</v>
      </c>
      <c r="K1113" s="90">
        <v>5000</v>
      </c>
      <c r="L1113" s="90">
        <v>0</v>
      </c>
      <c r="M1113" s="91"/>
    </row>
    <row r="1114" spans="1:13" x14ac:dyDescent="0.25">
      <c r="A1114" s="87">
        <v>50</v>
      </c>
      <c r="B1114" s="88">
        <v>2390997</v>
      </c>
      <c r="C1114" s="88" t="s">
        <v>172</v>
      </c>
      <c r="D1114" s="88">
        <v>8001039134</v>
      </c>
      <c r="E1114" s="88">
        <v>8671365</v>
      </c>
      <c r="F1114" s="89">
        <v>20151217</v>
      </c>
      <c r="G1114" s="88" t="s">
        <v>286</v>
      </c>
      <c r="H1114" s="90">
        <v>171807</v>
      </c>
      <c r="I1114" s="89">
        <v>410400</v>
      </c>
      <c r="J1114" s="89">
        <f>VLOOKUP(I1114,[2]numerales!$A$2:$B$412,2,0)</f>
        <v>410400</v>
      </c>
      <c r="K1114" s="90">
        <v>171807</v>
      </c>
      <c r="L1114" s="90">
        <v>0</v>
      </c>
      <c r="M1114" s="91"/>
    </row>
    <row r="1115" spans="1:13" x14ac:dyDescent="0.25">
      <c r="A1115" s="87">
        <v>50</v>
      </c>
      <c r="B1115" s="88">
        <v>2416816</v>
      </c>
      <c r="C1115" s="88" t="s">
        <v>154</v>
      </c>
      <c r="D1115" s="88">
        <v>9001551071</v>
      </c>
      <c r="E1115" s="88">
        <v>6579797</v>
      </c>
      <c r="F1115" s="89">
        <v>20151217</v>
      </c>
      <c r="G1115" s="88" t="s">
        <v>286</v>
      </c>
      <c r="H1115" s="90">
        <v>148676</v>
      </c>
      <c r="I1115" s="89">
        <v>350300</v>
      </c>
      <c r="J1115" s="89">
        <f>VLOOKUP(I1115,[2]numerales!$A$2:$B$412,2,0)</f>
        <v>350300</v>
      </c>
      <c r="K1115" s="90">
        <v>148676</v>
      </c>
      <c r="L1115" s="90">
        <v>0</v>
      </c>
      <c r="M1115" s="91"/>
    </row>
    <row r="1116" spans="1:13" x14ac:dyDescent="0.25">
      <c r="A1116" s="87">
        <v>50</v>
      </c>
      <c r="B1116" s="88">
        <v>2427320</v>
      </c>
      <c r="C1116" s="88" t="s">
        <v>170</v>
      </c>
      <c r="D1116" s="88">
        <v>8909838161</v>
      </c>
      <c r="E1116" s="88">
        <v>2921140</v>
      </c>
      <c r="F1116" s="89">
        <v>20151217</v>
      </c>
      <c r="G1116" s="88" t="s">
        <v>286</v>
      </c>
      <c r="H1116" s="90">
        <v>77036</v>
      </c>
      <c r="I1116" s="89">
        <v>270242</v>
      </c>
      <c r="J1116" s="89">
        <f>VLOOKUP(I1116,[2]numerales!$A$2:$B$412,2,0)</f>
        <v>410101</v>
      </c>
      <c r="K1116" s="90">
        <v>77036</v>
      </c>
      <c r="L1116" s="90">
        <v>0</v>
      </c>
      <c r="M1116" s="91"/>
    </row>
    <row r="1117" spans="1:13" x14ac:dyDescent="0.25">
      <c r="A1117" s="87">
        <v>50</v>
      </c>
      <c r="B1117" s="88">
        <v>2443092</v>
      </c>
      <c r="C1117" s="88" t="s">
        <v>160</v>
      </c>
      <c r="D1117" s="88">
        <v>19432921</v>
      </c>
      <c r="E1117" s="88">
        <v>2709600</v>
      </c>
      <c r="F1117" s="89">
        <v>20151217</v>
      </c>
      <c r="G1117" s="88" t="s">
        <v>286</v>
      </c>
      <c r="H1117" s="90">
        <v>41459</v>
      </c>
      <c r="I1117" s="89">
        <v>360200</v>
      </c>
      <c r="J1117" s="89">
        <f>VLOOKUP(I1117,[2]numerales!$A$2:$B$412,2,0)</f>
        <v>360200</v>
      </c>
      <c r="K1117" s="90">
        <v>41459</v>
      </c>
      <c r="L1117" s="90">
        <v>0</v>
      </c>
      <c r="M1117" s="91"/>
    </row>
    <row r="1118" spans="1:13" x14ac:dyDescent="0.25">
      <c r="A1118" s="87">
        <v>50</v>
      </c>
      <c r="B1118" s="88">
        <v>2449490</v>
      </c>
      <c r="C1118" s="88" t="s">
        <v>154</v>
      </c>
      <c r="D1118" s="88">
        <v>20305427</v>
      </c>
      <c r="E1118" s="88">
        <v>3455179</v>
      </c>
      <c r="F1118" s="89">
        <v>20151217</v>
      </c>
      <c r="G1118" s="88" t="s">
        <v>286</v>
      </c>
      <c r="H1118" s="90">
        <v>23700</v>
      </c>
      <c r="I1118" s="89">
        <v>131401</v>
      </c>
      <c r="J1118" s="89">
        <f>VLOOKUP(I1118,[2]numerales!$A$2:$B$412,2,0)</f>
        <v>131401</v>
      </c>
      <c r="K1118" s="90">
        <v>23700</v>
      </c>
      <c r="L1118" s="90">
        <v>0</v>
      </c>
      <c r="M1118" s="91"/>
    </row>
    <row r="1119" spans="1:13" x14ac:dyDescent="0.25">
      <c r="A1119" s="87">
        <v>50</v>
      </c>
      <c r="B1119" s="88">
        <v>2449491</v>
      </c>
      <c r="C1119" s="88" t="s">
        <v>154</v>
      </c>
      <c r="D1119" s="88">
        <v>844436</v>
      </c>
      <c r="E1119" s="88">
        <v>3455179</v>
      </c>
      <c r="F1119" s="89">
        <v>20151217</v>
      </c>
      <c r="G1119" s="88" t="s">
        <v>286</v>
      </c>
      <c r="H1119" s="90">
        <v>14300</v>
      </c>
      <c r="I1119" s="89">
        <v>131401</v>
      </c>
      <c r="J1119" s="89">
        <f>VLOOKUP(I1119,[2]numerales!$A$2:$B$412,2,0)</f>
        <v>131401</v>
      </c>
      <c r="K1119" s="90">
        <v>14300</v>
      </c>
      <c r="L1119" s="90">
        <v>0</v>
      </c>
      <c r="M1119" s="91"/>
    </row>
    <row r="1120" spans="1:13" x14ac:dyDescent="0.25">
      <c r="A1120" s="87">
        <v>50</v>
      </c>
      <c r="B1120" s="88">
        <v>2449492</v>
      </c>
      <c r="C1120" s="88" t="s">
        <v>154</v>
      </c>
      <c r="D1120" s="88">
        <v>26391518</v>
      </c>
      <c r="E1120" s="88">
        <v>3455179</v>
      </c>
      <c r="F1120" s="89">
        <v>20151217</v>
      </c>
      <c r="G1120" s="88" t="s">
        <v>286</v>
      </c>
      <c r="H1120" s="90">
        <v>4100</v>
      </c>
      <c r="I1120" s="89">
        <v>131401</v>
      </c>
      <c r="J1120" s="89">
        <f>VLOOKUP(I1120,[2]numerales!$A$2:$B$412,2,0)</f>
        <v>131401</v>
      </c>
      <c r="K1120" s="90">
        <v>4100</v>
      </c>
      <c r="L1120" s="90">
        <v>0</v>
      </c>
      <c r="M1120" s="91"/>
    </row>
    <row r="1121" spans="1:13" x14ac:dyDescent="0.25">
      <c r="A1121" s="87">
        <v>50</v>
      </c>
      <c r="B1121" s="88">
        <v>2449493</v>
      </c>
      <c r="C1121" s="88" t="s">
        <v>154</v>
      </c>
      <c r="D1121" s="88">
        <v>22056855</v>
      </c>
      <c r="E1121" s="88">
        <v>3455179</v>
      </c>
      <c r="F1121" s="89">
        <v>20151217</v>
      </c>
      <c r="G1121" s="88" t="s">
        <v>286</v>
      </c>
      <c r="H1121" s="90">
        <v>2500</v>
      </c>
      <c r="I1121" s="89">
        <v>131401</v>
      </c>
      <c r="J1121" s="89">
        <f>VLOOKUP(I1121,[2]numerales!$A$2:$B$412,2,0)</f>
        <v>131401</v>
      </c>
      <c r="K1121" s="90">
        <v>2500</v>
      </c>
      <c r="L1121" s="90">
        <v>0</v>
      </c>
      <c r="M1121" s="91"/>
    </row>
    <row r="1122" spans="1:13" x14ac:dyDescent="0.25">
      <c r="A1122" s="87">
        <v>50</v>
      </c>
      <c r="B1122" s="88">
        <v>2460728</v>
      </c>
      <c r="C1122" s="88" t="s">
        <v>154</v>
      </c>
      <c r="D1122" s="88">
        <v>29973664</v>
      </c>
      <c r="E1122" s="88">
        <v>2581048</v>
      </c>
      <c r="F1122" s="89">
        <v>20151217</v>
      </c>
      <c r="G1122" s="88" t="s">
        <v>286</v>
      </c>
      <c r="H1122" s="90">
        <v>5000</v>
      </c>
      <c r="I1122" s="89">
        <v>121204</v>
      </c>
      <c r="J1122" s="89">
        <f>VLOOKUP(I1122,[2]numerales!$A$2:$B$412,2,0)</f>
        <v>270102</v>
      </c>
      <c r="K1122" s="90">
        <v>5000</v>
      </c>
      <c r="L1122" s="90">
        <v>0</v>
      </c>
      <c r="M1122" s="91"/>
    </row>
    <row r="1123" spans="1:13" x14ac:dyDescent="0.25">
      <c r="A1123" s="87">
        <v>50</v>
      </c>
      <c r="B1123" s="88">
        <v>2465138</v>
      </c>
      <c r="C1123" s="88" t="s">
        <v>154</v>
      </c>
      <c r="D1123" s="88">
        <v>10884543</v>
      </c>
      <c r="E1123" s="88">
        <v>31420999</v>
      </c>
      <c r="F1123" s="89">
        <v>20151217</v>
      </c>
      <c r="G1123" s="88" t="s">
        <v>286</v>
      </c>
      <c r="H1123" s="90">
        <v>21300</v>
      </c>
      <c r="I1123" s="89">
        <v>121225</v>
      </c>
      <c r="J1123" s="89">
        <f>VLOOKUP(I1123,[2]numerales!$A$2:$B$412,2,0)</f>
        <v>250101</v>
      </c>
      <c r="K1123" s="90">
        <v>21300</v>
      </c>
      <c r="L1123" s="90">
        <v>0</v>
      </c>
      <c r="M1123" s="91"/>
    </row>
    <row r="1124" spans="1:13" x14ac:dyDescent="0.25">
      <c r="A1124" s="87">
        <v>50</v>
      </c>
      <c r="B1124" s="88">
        <v>2469578</v>
      </c>
      <c r="C1124" s="88" t="s">
        <v>154</v>
      </c>
      <c r="D1124" s="88">
        <v>8301149211</v>
      </c>
      <c r="E1124" s="88">
        <v>4851555</v>
      </c>
      <c r="F1124" s="89">
        <v>20151217</v>
      </c>
      <c r="G1124" s="88" t="s">
        <v>286</v>
      </c>
      <c r="H1124" s="90">
        <v>34400</v>
      </c>
      <c r="I1124" s="89">
        <v>121270</v>
      </c>
      <c r="J1124" s="89">
        <f>VLOOKUP(I1124,[2]numerales!$A$2:$B$412,2,0)</f>
        <v>190101</v>
      </c>
      <c r="K1124" s="90">
        <v>34400</v>
      </c>
      <c r="L1124" s="90">
        <v>0</v>
      </c>
      <c r="M1124" s="91"/>
    </row>
    <row r="1125" spans="1:13" x14ac:dyDescent="0.25">
      <c r="A1125" s="87">
        <v>50</v>
      </c>
      <c r="B1125" s="88">
        <v>2486347</v>
      </c>
      <c r="C1125" s="88" t="s">
        <v>198</v>
      </c>
      <c r="D1125" s="88">
        <v>42093073</v>
      </c>
      <c r="E1125" s="88">
        <v>3130337</v>
      </c>
      <c r="F1125" s="89">
        <v>20151217</v>
      </c>
      <c r="G1125" s="88" t="s">
        <v>286</v>
      </c>
      <c r="H1125" s="90">
        <v>40200</v>
      </c>
      <c r="I1125" s="89">
        <v>360200</v>
      </c>
      <c r="J1125" s="89">
        <f>VLOOKUP(I1125,[2]numerales!$A$2:$B$412,2,0)</f>
        <v>360200</v>
      </c>
      <c r="K1125" s="90">
        <v>40200</v>
      </c>
      <c r="L1125" s="90">
        <v>0</v>
      </c>
      <c r="M1125" s="91"/>
    </row>
    <row r="1126" spans="1:13" x14ac:dyDescent="0.25">
      <c r="A1126" s="87">
        <v>50</v>
      </c>
      <c r="B1126" s="88">
        <v>2488315</v>
      </c>
      <c r="C1126" s="88" t="s">
        <v>169</v>
      </c>
      <c r="D1126" s="88">
        <v>1080901351</v>
      </c>
      <c r="E1126" s="88">
        <v>7306673</v>
      </c>
      <c r="F1126" s="89">
        <v>20151217</v>
      </c>
      <c r="G1126" s="88" t="s">
        <v>286</v>
      </c>
      <c r="H1126" s="90">
        <v>5000</v>
      </c>
      <c r="I1126" s="89">
        <v>121204</v>
      </c>
      <c r="J1126" s="89">
        <f>VLOOKUP(I1126,[2]numerales!$A$2:$B$412,2,0)</f>
        <v>270102</v>
      </c>
      <c r="K1126" s="90">
        <v>5000</v>
      </c>
      <c r="L1126" s="90">
        <v>0</v>
      </c>
      <c r="M1126" s="91"/>
    </row>
    <row r="1127" spans="1:13" x14ac:dyDescent="0.25">
      <c r="A1127" s="87">
        <v>50</v>
      </c>
      <c r="B1127" s="88">
        <v>2488316</v>
      </c>
      <c r="C1127" s="88" t="s">
        <v>169</v>
      </c>
      <c r="D1127" s="88">
        <v>1085274759</v>
      </c>
      <c r="E1127" s="88">
        <v>7306673</v>
      </c>
      <c r="F1127" s="89">
        <v>20151217</v>
      </c>
      <c r="G1127" s="88" t="s">
        <v>286</v>
      </c>
      <c r="H1127" s="90">
        <v>5000</v>
      </c>
      <c r="I1127" s="89">
        <v>121204</v>
      </c>
      <c r="J1127" s="89">
        <f>VLOOKUP(I1127,[2]numerales!$A$2:$B$412,2,0)</f>
        <v>270102</v>
      </c>
      <c r="K1127" s="90">
        <v>5000</v>
      </c>
      <c r="L1127" s="90">
        <v>0</v>
      </c>
      <c r="M1127" s="91"/>
    </row>
    <row r="1128" spans="1:13" x14ac:dyDescent="0.25">
      <c r="A1128" s="87">
        <v>50</v>
      </c>
      <c r="B1128" s="88">
        <v>2488317</v>
      </c>
      <c r="C1128" s="88" t="s">
        <v>169</v>
      </c>
      <c r="D1128" s="88">
        <v>1085274759</v>
      </c>
      <c r="E1128" s="88">
        <v>7306673</v>
      </c>
      <c r="F1128" s="89">
        <v>20151217</v>
      </c>
      <c r="G1128" s="88" t="s">
        <v>286</v>
      </c>
      <c r="H1128" s="90">
        <v>5000</v>
      </c>
      <c r="I1128" s="89">
        <v>121204</v>
      </c>
      <c r="J1128" s="89">
        <f>VLOOKUP(I1128,[2]numerales!$A$2:$B$412,2,0)</f>
        <v>270102</v>
      </c>
      <c r="K1128" s="90">
        <v>5000</v>
      </c>
      <c r="L1128" s="90">
        <v>0</v>
      </c>
      <c r="M1128" s="91"/>
    </row>
    <row r="1129" spans="1:13" x14ac:dyDescent="0.25">
      <c r="A1129" s="87">
        <v>50</v>
      </c>
      <c r="B1129" s="88">
        <v>2488318</v>
      </c>
      <c r="C1129" s="88" t="s">
        <v>169</v>
      </c>
      <c r="D1129" s="88">
        <v>1080901351</v>
      </c>
      <c r="E1129" s="88">
        <v>7306673</v>
      </c>
      <c r="F1129" s="89">
        <v>20151217</v>
      </c>
      <c r="G1129" s="88" t="s">
        <v>286</v>
      </c>
      <c r="H1129" s="90">
        <v>5000</v>
      </c>
      <c r="I1129" s="89">
        <v>121204</v>
      </c>
      <c r="J1129" s="89">
        <f>VLOOKUP(I1129,[2]numerales!$A$2:$B$412,2,0)</f>
        <v>270102</v>
      </c>
      <c r="K1129" s="90">
        <v>5000</v>
      </c>
      <c r="L1129" s="90">
        <v>0</v>
      </c>
      <c r="M1129" s="91"/>
    </row>
    <row r="1130" spans="1:13" x14ac:dyDescent="0.25">
      <c r="A1130" s="87">
        <v>50</v>
      </c>
      <c r="B1130" s="88">
        <v>2488374</v>
      </c>
      <c r="C1130" s="88" t="s">
        <v>169</v>
      </c>
      <c r="D1130" s="88">
        <v>1082657236</v>
      </c>
      <c r="E1130" s="88">
        <v>31040563</v>
      </c>
      <c r="F1130" s="89">
        <v>20151217</v>
      </c>
      <c r="G1130" s="88" t="s">
        <v>286</v>
      </c>
      <c r="H1130" s="90">
        <v>5000</v>
      </c>
      <c r="I1130" s="89">
        <v>121204</v>
      </c>
      <c r="J1130" s="89">
        <f>VLOOKUP(I1130,[2]numerales!$A$2:$B$412,2,0)</f>
        <v>270102</v>
      </c>
      <c r="K1130" s="90">
        <v>5000</v>
      </c>
      <c r="L1130" s="90">
        <v>0</v>
      </c>
      <c r="M1130" s="91"/>
    </row>
    <row r="1131" spans="1:13" x14ac:dyDescent="0.25">
      <c r="A1131" s="87">
        <v>50</v>
      </c>
      <c r="B1131" s="88">
        <v>2511777</v>
      </c>
      <c r="C1131" s="88" t="s">
        <v>154</v>
      </c>
      <c r="D1131" s="88">
        <v>1047428664</v>
      </c>
      <c r="E1131" s="88">
        <v>32096282</v>
      </c>
      <c r="F1131" s="89">
        <v>20151217</v>
      </c>
      <c r="G1131" s="88" t="s">
        <v>286</v>
      </c>
      <c r="H1131" s="90">
        <v>5000</v>
      </c>
      <c r="I1131" s="89">
        <v>121204</v>
      </c>
      <c r="J1131" s="89">
        <f>VLOOKUP(I1131,[2]numerales!$A$2:$B$412,2,0)</f>
        <v>270102</v>
      </c>
      <c r="K1131" s="90">
        <v>5000</v>
      </c>
      <c r="L1131" s="90">
        <v>0</v>
      </c>
      <c r="M1131" s="91"/>
    </row>
    <row r="1132" spans="1:13" x14ac:dyDescent="0.25">
      <c r="A1132" s="87">
        <v>50</v>
      </c>
      <c r="B1132" s="88">
        <v>2511794</v>
      </c>
      <c r="C1132" s="88" t="s">
        <v>154</v>
      </c>
      <c r="D1132" s="88">
        <v>80057087</v>
      </c>
      <c r="E1132" s="88">
        <v>31044409</v>
      </c>
      <c r="F1132" s="89">
        <v>20151217</v>
      </c>
      <c r="G1132" s="88" t="s">
        <v>286</v>
      </c>
      <c r="H1132" s="90">
        <v>56000</v>
      </c>
      <c r="I1132" s="89">
        <v>121225</v>
      </c>
      <c r="J1132" s="89">
        <f>VLOOKUP(I1132,[2]numerales!$A$2:$B$412,2,0)</f>
        <v>250101</v>
      </c>
      <c r="K1132" s="90">
        <v>56000</v>
      </c>
      <c r="L1132" s="90">
        <v>0</v>
      </c>
      <c r="M1132" s="91"/>
    </row>
    <row r="1133" spans="1:13" x14ac:dyDescent="0.25">
      <c r="A1133" s="87">
        <v>50</v>
      </c>
      <c r="B1133" s="88">
        <v>2511803</v>
      </c>
      <c r="C1133" s="88" t="s">
        <v>154</v>
      </c>
      <c r="D1133" s="88">
        <v>1023919566</v>
      </c>
      <c r="E1133" s="88">
        <v>35070912</v>
      </c>
      <c r="F1133" s="89">
        <v>20151217</v>
      </c>
      <c r="G1133" s="88" t="s">
        <v>286</v>
      </c>
      <c r="H1133" s="90">
        <v>5000</v>
      </c>
      <c r="I1133" s="89">
        <v>121204</v>
      </c>
      <c r="J1133" s="89">
        <f>VLOOKUP(I1133,[2]numerales!$A$2:$B$412,2,0)</f>
        <v>270102</v>
      </c>
      <c r="K1133" s="90">
        <v>5000</v>
      </c>
      <c r="L1133" s="90">
        <v>0</v>
      </c>
      <c r="M1133" s="91"/>
    </row>
    <row r="1134" spans="1:13" x14ac:dyDescent="0.25">
      <c r="A1134" s="87">
        <v>50</v>
      </c>
      <c r="B1134" s="88">
        <v>2527828</v>
      </c>
      <c r="C1134" s="88" t="s">
        <v>171</v>
      </c>
      <c r="D1134" s="88">
        <v>25618901</v>
      </c>
      <c r="E1134" s="88">
        <v>31132585</v>
      </c>
      <c r="F1134" s="89">
        <v>20151217</v>
      </c>
      <c r="G1134" s="88" t="s">
        <v>286</v>
      </c>
      <c r="H1134" s="90">
        <v>102700</v>
      </c>
      <c r="I1134" s="89">
        <v>190101</v>
      </c>
      <c r="J1134" s="89">
        <f>VLOOKUP(I1134,[2]numerales!$A$2:$B$412,2,0)</f>
        <v>190101</v>
      </c>
      <c r="K1134" s="90">
        <v>102700</v>
      </c>
      <c r="L1134" s="90">
        <v>0</v>
      </c>
      <c r="M1134" s="91"/>
    </row>
    <row r="1135" spans="1:13" x14ac:dyDescent="0.25">
      <c r="A1135" s="87">
        <v>50</v>
      </c>
      <c r="B1135" s="88">
        <v>2545700</v>
      </c>
      <c r="C1135" s="88" t="s">
        <v>154</v>
      </c>
      <c r="D1135" s="88">
        <v>1053793874</v>
      </c>
      <c r="E1135" s="88">
        <v>31041693</v>
      </c>
      <c r="F1135" s="89">
        <v>20151217</v>
      </c>
      <c r="G1135" s="88" t="s">
        <v>286</v>
      </c>
      <c r="H1135" s="90">
        <v>5000</v>
      </c>
      <c r="I1135" s="89">
        <v>121204</v>
      </c>
      <c r="J1135" s="89">
        <f>VLOOKUP(I1135,[2]numerales!$A$2:$B$412,2,0)</f>
        <v>270102</v>
      </c>
      <c r="K1135" s="90">
        <v>5000</v>
      </c>
      <c r="L1135" s="90">
        <v>0</v>
      </c>
      <c r="M1135" s="91"/>
    </row>
    <row r="1136" spans="1:13" x14ac:dyDescent="0.25">
      <c r="A1136" s="87">
        <v>50</v>
      </c>
      <c r="B1136" s="88">
        <v>2569453</v>
      </c>
      <c r="C1136" s="88" t="s">
        <v>154</v>
      </c>
      <c r="D1136" s="88">
        <v>52130273</v>
      </c>
      <c r="E1136" s="88">
        <v>5472533</v>
      </c>
      <c r="F1136" s="89">
        <v>20151217</v>
      </c>
      <c r="G1136" s="88" t="s">
        <v>286</v>
      </c>
      <c r="H1136" s="90">
        <v>557611</v>
      </c>
      <c r="I1136" s="89">
        <v>350300</v>
      </c>
      <c r="J1136" s="89">
        <f>VLOOKUP(I1136,[2]numerales!$A$2:$B$412,2,0)</f>
        <v>350300</v>
      </c>
      <c r="K1136" s="90">
        <v>557611</v>
      </c>
      <c r="L1136" s="90">
        <v>0</v>
      </c>
      <c r="M1136" s="91"/>
    </row>
    <row r="1137" spans="1:13" x14ac:dyDescent="0.25">
      <c r="A1137" s="87">
        <v>50</v>
      </c>
      <c r="B1137" s="88">
        <v>2584463</v>
      </c>
      <c r="C1137" s="88" t="s">
        <v>171</v>
      </c>
      <c r="D1137" s="88">
        <v>16915206</v>
      </c>
      <c r="E1137" s="88">
        <v>31682456</v>
      </c>
      <c r="F1137" s="89">
        <v>20151217</v>
      </c>
      <c r="G1137" s="88" t="s">
        <v>286</v>
      </c>
      <c r="H1137" s="90">
        <v>5000</v>
      </c>
      <c r="I1137" s="89">
        <v>121204</v>
      </c>
      <c r="J1137" s="89">
        <f>VLOOKUP(I1137,[2]numerales!$A$2:$B$412,2,0)</f>
        <v>270102</v>
      </c>
      <c r="K1137" s="90">
        <v>5000</v>
      </c>
      <c r="L1137" s="90">
        <v>0</v>
      </c>
      <c r="M1137" s="91"/>
    </row>
    <row r="1138" spans="1:13" x14ac:dyDescent="0.25">
      <c r="A1138" s="87">
        <v>50</v>
      </c>
      <c r="B1138" s="88">
        <v>2607760</v>
      </c>
      <c r="C1138" s="88" t="s">
        <v>154</v>
      </c>
      <c r="D1138" s="88">
        <v>39543877</v>
      </c>
      <c r="E1138" s="88">
        <v>31822107</v>
      </c>
      <c r="F1138" s="89">
        <v>20151217</v>
      </c>
      <c r="G1138" s="88" t="s">
        <v>286</v>
      </c>
      <c r="H1138" s="90">
        <v>271600</v>
      </c>
      <c r="I1138" s="89">
        <v>121225</v>
      </c>
      <c r="J1138" s="89">
        <f>VLOOKUP(I1138,[2]numerales!$A$2:$B$412,2,0)</f>
        <v>250101</v>
      </c>
      <c r="K1138" s="90">
        <v>271600</v>
      </c>
      <c r="L1138" s="90">
        <v>0</v>
      </c>
      <c r="M1138" s="91"/>
    </row>
    <row r="1139" spans="1:13" x14ac:dyDescent="0.25">
      <c r="A1139" s="87">
        <v>50</v>
      </c>
      <c r="B1139" s="88">
        <v>2607761</v>
      </c>
      <c r="C1139" s="88" t="s">
        <v>154</v>
      </c>
      <c r="D1139" s="88">
        <v>39543877</v>
      </c>
      <c r="E1139" s="88">
        <v>31822107</v>
      </c>
      <c r="F1139" s="89">
        <v>20151217</v>
      </c>
      <c r="G1139" s="88" t="s">
        <v>286</v>
      </c>
      <c r="H1139" s="90">
        <v>130100</v>
      </c>
      <c r="I1139" s="89">
        <v>121225</v>
      </c>
      <c r="J1139" s="89">
        <f>VLOOKUP(I1139,[2]numerales!$A$2:$B$412,2,0)</f>
        <v>250101</v>
      </c>
      <c r="K1139" s="90">
        <v>130100</v>
      </c>
      <c r="L1139" s="90">
        <v>0</v>
      </c>
      <c r="M1139" s="91"/>
    </row>
    <row r="1140" spans="1:13" x14ac:dyDescent="0.25">
      <c r="A1140" s="87">
        <v>50</v>
      </c>
      <c r="B1140" s="88">
        <v>2628291</v>
      </c>
      <c r="C1140" s="88" t="s">
        <v>198</v>
      </c>
      <c r="D1140" s="88">
        <v>28542998</v>
      </c>
      <c r="E1140" s="88">
        <v>32069753</v>
      </c>
      <c r="F1140" s="89">
        <v>20151217</v>
      </c>
      <c r="G1140" s="88" t="s">
        <v>286</v>
      </c>
      <c r="H1140" s="90">
        <v>600000</v>
      </c>
      <c r="I1140" s="89">
        <v>121235</v>
      </c>
      <c r="J1140" s="89">
        <f>VLOOKUP(I1140,[2]numerales!$A$2:$B$412,2,0)</f>
        <v>130113</v>
      </c>
      <c r="K1140" s="90">
        <v>600000</v>
      </c>
      <c r="L1140" s="90">
        <v>0</v>
      </c>
      <c r="M1140" s="91"/>
    </row>
    <row r="1141" spans="1:13" x14ac:dyDescent="0.25">
      <c r="A1141" s="87">
        <v>50</v>
      </c>
      <c r="B1141" s="88">
        <v>2634388</v>
      </c>
      <c r="C1141" s="88" t="s">
        <v>169</v>
      </c>
      <c r="D1141" s="88">
        <v>12992995</v>
      </c>
      <c r="E1141" s="88">
        <v>7304039</v>
      </c>
      <c r="F1141" s="89">
        <v>20151217</v>
      </c>
      <c r="G1141" s="88" t="s">
        <v>286</v>
      </c>
      <c r="H1141" s="90">
        <v>697950</v>
      </c>
      <c r="I1141" s="89">
        <v>360200</v>
      </c>
      <c r="J1141" s="89">
        <f>VLOOKUP(I1141,[2]numerales!$A$2:$B$412,2,0)</f>
        <v>360200</v>
      </c>
      <c r="K1141" s="90">
        <v>697950</v>
      </c>
      <c r="L1141" s="90">
        <v>0</v>
      </c>
      <c r="M1141" s="91"/>
    </row>
    <row r="1142" spans="1:13" x14ac:dyDescent="0.25">
      <c r="A1142" s="87">
        <v>50</v>
      </c>
      <c r="B1142" s="88">
        <v>2647468</v>
      </c>
      <c r="C1142" s="88" t="s">
        <v>176</v>
      </c>
      <c r="D1142" s="88">
        <v>14226660</v>
      </c>
      <c r="E1142" s="88">
        <v>31148380</v>
      </c>
      <c r="F1142" s="89">
        <v>20151217</v>
      </c>
      <c r="G1142" s="88" t="s">
        <v>286</v>
      </c>
      <c r="H1142" s="90">
        <v>204462</v>
      </c>
      <c r="I1142" s="89">
        <v>360200</v>
      </c>
      <c r="J1142" s="89">
        <f>VLOOKUP(I1142,[2]numerales!$A$2:$B$412,2,0)</f>
        <v>360200</v>
      </c>
      <c r="K1142" s="90">
        <v>204462</v>
      </c>
      <c r="L1142" s="90">
        <v>0</v>
      </c>
      <c r="M1142" s="91"/>
    </row>
    <row r="1143" spans="1:13" x14ac:dyDescent="0.25">
      <c r="A1143" s="87">
        <v>50</v>
      </c>
      <c r="B1143" s="88">
        <v>25022739</v>
      </c>
      <c r="C1143" s="88" t="s">
        <v>154</v>
      </c>
      <c r="D1143" s="88">
        <v>1016042149</v>
      </c>
      <c r="E1143" s="88">
        <v>5433215</v>
      </c>
      <c r="F1143" s="89">
        <v>20151217</v>
      </c>
      <c r="G1143" s="88" t="s">
        <v>286</v>
      </c>
      <c r="H1143" s="90">
        <v>5000</v>
      </c>
      <c r="I1143" s="89">
        <v>121204</v>
      </c>
      <c r="J1143" s="89">
        <f>VLOOKUP(I1143,[2]numerales!$A$2:$B$412,2,0)</f>
        <v>270102</v>
      </c>
      <c r="K1143" s="90">
        <v>5000</v>
      </c>
      <c r="L1143" s="90">
        <v>0</v>
      </c>
      <c r="M1143" s="91"/>
    </row>
    <row r="1144" spans="1:13" x14ac:dyDescent="0.25">
      <c r="A1144" s="87">
        <v>50</v>
      </c>
      <c r="B1144" s="88">
        <v>29989485</v>
      </c>
      <c r="C1144" s="88" t="s">
        <v>154</v>
      </c>
      <c r="D1144" s="88">
        <v>79268508</v>
      </c>
      <c r="E1144" s="88">
        <v>30021688</v>
      </c>
      <c r="F1144" s="89">
        <v>20151217</v>
      </c>
      <c r="G1144" s="88" t="s">
        <v>286</v>
      </c>
      <c r="H1144" s="90">
        <v>26842</v>
      </c>
      <c r="I1144" s="89">
        <v>360200</v>
      </c>
      <c r="J1144" s="89">
        <f>VLOOKUP(I1144,[2]numerales!$A$2:$B$412,2,0)</f>
        <v>360200</v>
      </c>
      <c r="K1144" s="90">
        <v>26842</v>
      </c>
      <c r="L1144" s="90">
        <v>0</v>
      </c>
      <c r="M1144" s="91"/>
    </row>
    <row r="1145" spans="1:13" x14ac:dyDescent="0.25">
      <c r="A1145" s="87">
        <v>50</v>
      </c>
      <c r="B1145" s="88">
        <v>29989486</v>
      </c>
      <c r="C1145" s="88" t="s">
        <v>154</v>
      </c>
      <c r="D1145" s="88">
        <v>79268508</v>
      </c>
      <c r="E1145" s="88">
        <v>30021688</v>
      </c>
      <c r="F1145" s="89">
        <v>20151217</v>
      </c>
      <c r="G1145" s="88" t="s">
        <v>286</v>
      </c>
      <c r="H1145" s="90">
        <v>306693</v>
      </c>
      <c r="I1145" s="89">
        <v>360200</v>
      </c>
      <c r="J1145" s="89">
        <f>VLOOKUP(I1145,[2]numerales!$A$2:$B$412,2,0)</f>
        <v>360200</v>
      </c>
      <c r="K1145" s="90">
        <v>306693</v>
      </c>
      <c r="L1145" s="90">
        <v>0</v>
      </c>
      <c r="M1145" s="91"/>
    </row>
    <row r="1146" spans="1:13" x14ac:dyDescent="0.25">
      <c r="A1146" s="87">
        <v>50</v>
      </c>
      <c r="B1146" s="88">
        <v>34009510</v>
      </c>
      <c r="C1146" s="88" t="s">
        <v>154</v>
      </c>
      <c r="D1146" s="88">
        <v>1065565341</v>
      </c>
      <c r="E1146" s="88">
        <v>6100278</v>
      </c>
      <c r="F1146" s="89">
        <v>20151217</v>
      </c>
      <c r="G1146" s="88" t="s">
        <v>286</v>
      </c>
      <c r="H1146" s="90">
        <v>5000</v>
      </c>
      <c r="I1146" s="89">
        <v>121204</v>
      </c>
      <c r="J1146" s="89">
        <f>VLOOKUP(I1146,[2]numerales!$A$2:$B$412,2,0)</f>
        <v>270102</v>
      </c>
      <c r="K1146" s="90">
        <v>5000</v>
      </c>
      <c r="L1146" s="90">
        <v>0</v>
      </c>
      <c r="M1146" s="91"/>
    </row>
    <row r="1147" spans="1:13" x14ac:dyDescent="0.25">
      <c r="A1147" s="87">
        <v>50</v>
      </c>
      <c r="B1147" s="88">
        <v>39553007</v>
      </c>
      <c r="C1147" s="88" t="s">
        <v>207</v>
      </c>
      <c r="D1147" s="88">
        <v>91077251</v>
      </c>
      <c r="E1147" s="88">
        <v>30038195</v>
      </c>
      <c r="F1147" s="89">
        <v>20151217</v>
      </c>
      <c r="G1147" s="88" t="s">
        <v>286</v>
      </c>
      <c r="H1147" s="90">
        <v>50000</v>
      </c>
      <c r="I1147" s="89">
        <v>131000</v>
      </c>
      <c r="J1147" s="89">
        <f>VLOOKUP(I1147,[2]numerales!$A$2:$B$412,2,0)</f>
        <v>131000</v>
      </c>
      <c r="K1147" s="90">
        <v>50000</v>
      </c>
      <c r="L1147" s="90">
        <v>0</v>
      </c>
      <c r="M1147" s="91"/>
    </row>
    <row r="1148" spans="1:13" x14ac:dyDescent="0.25">
      <c r="A1148" s="87">
        <v>50</v>
      </c>
      <c r="B1148" s="88">
        <v>39761722</v>
      </c>
      <c r="C1148" s="88" t="s">
        <v>154</v>
      </c>
      <c r="D1148" s="88">
        <v>19458496</v>
      </c>
      <c r="E1148" s="88">
        <v>2697498</v>
      </c>
      <c r="F1148" s="89">
        <v>20151217</v>
      </c>
      <c r="G1148" s="88" t="s">
        <v>286</v>
      </c>
      <c r="H1148" s="90">
        <v>220750</v>
      </c>
      <c r="I1148" s="89">
        <v>350300</v>
      </c>
      <c r="J1148" s="89">
        <f>VLOOKUP(I1148,[2]numerales!$A$2:$B$412,2,0)</f>
        <v>350300</v>
      </c>
      <c r="K1148" s="90">
        <v>220750</v>
      </c>
      <c r="L1148" s="90">
        <v>0</v>
      </c>
      <c r="M1148" s="91"/>
    </row>
    <row r="1149" spans="1:13" x14ac:dyDescent="0.25">
      <c r="A1149" s="87">
        <v>50</v>
      </c>
      <c r="B1149" s="88">
        <v>40902137</v>
      </c>
      <c r="C1149" s="88" t="s">
        <v>154</v>
      </c>
      <c r="D1149" s="88">
        <v>5211725</v>
      </c>
      <c r="E1149" s="88">
        <v>31376204</v>
      </c>
      <c r="F1149" s="89">
        <v>20151217</v>
      </c>
      <c r="G1149" s="88" t="s">
        <v>286</v>
      </c>
      <c r="H1149" s="90">
        <v>15600</v>
      </c>
      <c r="I1149" s="89">
        <v>360200</v>
      </c>
      <c r="J1149" s="89">
        <f>VLOOKUP(I1149,[2]numerales!$A$2:$B$412,2,0)</f>
        <v>360200</v>
      </c>
      <c r="K1149" s="90">
        <v>15600</v>
      </c>
      <c r="L1149" s="90">
        <v>0</v>
      </c>
      <c r="M1149" s="91"/>
    </row>
    <row r="1150" spans="1:13" x14ac:dyDescent="0.25">
      <c r="A1150" s="87">
        <v>50</v>
      </c>
      <c r="B1150" s="88">
        <v>41152473</v>
      </c>
      <c r="C1150" s="88" t="s">
        <v>179</v>
      </c>
      <c r="D1150" s="88">
        <v>8000645434</v>
      </c>
      <c r="E1150" s="88">
        <v>6293346</v>
      </c>
      <c r="F1150" s="89">
        <v>20151217</v>
      </c>
      <c r="G1150" s="88" t="s">
        <v>286</v>
      </c>
      <c r="H1150" s="90">
        <v>170419</v>
      </c>
      <c r="I1150" s="89">
        <v>121255</v>
      </c>
      <c r="J1150" s="89">
        <f>VLOOKUP(I1150,[2]numerales!$A$2:$B$412,2,0)</f>
        <v>170101</v>
      </c>
      <c r="K1150" s="90">
        <v>170419</v>
      </c>
      <c r="L1150" s="90">
        <v>0</v>
      </c>
      <c r="M1150" s="91"/>
    </row>
    <row r="1151" spans="1:13" x14ac:dyDescent="0.25">
      <c r="A1151" s="87">
        <v>50</v>
      </c>
      <c r="B1151" s="88">
        <v>41468753</v>
      </c>
      <c r="C1151" s="88" t="s">
        <v>154</v>
      </c>
      <c r="D1151" s="88">
        <v>37084350</v>
      </c>
      <c r="E1151" s="88">
        <v>8104825</v>
      </c>
      <c r="F1151" s="89">
        <v>20151217</v>
      </c>
      <c r="G1151" s="88" t="s">
        <v>286</v>
      </c>
      <c r="H1151" s="90">
        <v>380000</v>
      </c>
      <c r="I1151" s="89">
        <v>360200</v>
      </c>
      <c r="J1151" s="89">
        <f>VLOOKUP(I1151,[2]numerales!$A$2:$B$412,2,0)</f>
        <v>360200</v>
      </c>
      <c r="K1151" s="90">
        <v>380000</v>
      </c>
      <c r="L1151" s="90">
        <v>0</v>
      </c>
      <c r="M1151" s="91"/>
    </row>
    <row r="1152" spans="1:13" x14ac:dyDescent="0.25">
      <c r="A1152" s="87">
        <v>50</v>
      </c>
      <c r="B1152" s="88">
        <v>41951915</v>
      </c>
      <c r="C1152" s="88" t="s">
        <v>154</v>
      </c>
      <c r="D1152" s="88">
        <v>79273597</v>
      </c>
      <c r="E1152" s="88">
        <v>31437292</v>
      </c>
      <c r="F1152" s="89">
        <v>20151217</v>
      </c>
      <c r="G1152" s="88" t="s">
        <v>286</v>
      </c>
      <c r="H1152" s="90">
        <v>8500</v>
      </c>
      <c r="I1152" s="89">
        <v>131401</v>
      </c>
      <c r="J1152" s="89">
        <f>VLOOKUP(I1152,[2]numerales!$A$2:$B$412,2,0)</f>
        <v>131401</v>
      </c>
      <c r="K1152" s="90">
        <v>8500</v>
      </c>
      <c r="L1152" s="90">
        <v>0</v>
      </c>
      <c r="M1152" s="91"/>
    </row>
    <row r="1153" spans="1:13" x14ac:dyDescent="0.25">
      <c r="A1153" s="87">
        <v>50</v>
      </c>
      <c r="B1153" s="88">
        <v>42943279</v>
      </c>
      <c r="C1153" s="88" t="s">
        <v>214</v>
      </c>
      <c r="D1153" s="88">
        <v>8301152263</v>
      </c>
      <c r="E1153" s="88">
        <v>31855818</v>
      </c>
      <c r="F1153" s="89">
        <v>20151217</v>
      </c>
      <c r="G1153" s="88" t="s">
        <v>286</v>
      </c>
      <c r="H1153" s="90">
        <v>4950</v>
      </c>
      <c r="I1153" s="89">
        <v>121270</v>
      </c>
      <c r="J1153" s="89">
        <f>VLOOKUP(I1153,[2]numerales!$A$2:$B$412,2,0)</f>
        <v>190101</v>
      </c>
      <c r="K1153" s="90">
        <v>4950</v>
      </c>
      <c r="L1153" s="90">
        <v>0</v>
      </c>
      <c r="M1153" s="91"/>
    </row>
    <row r="1154" spans="1:13" x14ac:dyDescent="0.25">
      <c r="A1154" s="87">
        <v>50</v>
      </c>
      <c r="B1154" s="88">
        <v>44061769</v>
      </c>
      <c r="C1154" s="88" t="s">
        <v>160</v>
      </c>
      <c r="D1154" s="88">
        <v>8001136727</v>
      </c>
      <c r="E1154" s="88">
        <v>2611733</v>
      </c>
      <c r="F1154" s="89">
        <v>20151217</v>
      </c>
      <c r="G1154" s="88" t="s">
        <v>286</v>
      </c>
      <c r="H1154" s="90">
        <v>731715.8</v>
      </c>
      <c r="I1154" s="89">
        <v>121265</v>
      </c>
      <c r="J1154" s="89">
        <f>VLOOKUP(I1154,[2]numerales!$A$2:$B$412,2,0)</f>
        <v>240101</v>
      </c>
      <c r="K1154" s="90">
        <v>731715.8</v>
      </c>
      <c r="L1154" s="90">
        <v>0</v>
      </c>
      <c r="M1154" s="91"/>
    </row>
    <row r="1155" spans="1:13" x14ac:dyDescent="0.25">
      <c r="A1155" s="87">
        <v>50</v>
      </c>
      <c r="B1155" s="88">
        <v>44061770</v>
      </c>
      <c r="C1155" s="88" t="s">
        <v>160</v>
      </c>
      <c r="D1155" s="88">
        <v>8001136727</v>
      </c>
      <c r="E1155" s="88">
        <v>2611733</v>
      </c>
      <c r="F1155" s="89">
        <v>20151217</v>
      </c>
      <c r="G1155" s="88" t="s">
        <v>286</v>
      </c>
      <c r="H1155" s="90">
        <v>18846743</v>
      </c>
      <c r="I1155" s="89">
        <v>121255</v>
      </c>
      <c r="J1155" s="89">
        <f>VLOOKUP(I1155,[2]numerales!$A$2:$B$412,2,0)</f>
        <v>170101</v>
      </c>
      <c r="K1155" s="90">
        <v>18846743</v>
      </c>
      <c r="L1155" s="90">
        <v>0</v>
      </c>
      <c r="M1155" s="91"/>
    </row>
    <row r="1156" spans="1:13" x14ac:dyDescent="0.25">
      <c r="A1156" s="87">
        <v>50</v>
      </c>
      <c r="B1156" s="88">
        <v>44747911</v>
      </c>
      <c r="C1156" s="88" t="s">
        <v>154</v>
      </c>
      <c r="D1156" s="88">
        <v>51866638</v>
      </c>
      <c r="E1156" s="88">
        <v>31123342</v>
      </c>
      <c r="F1156" s="89">
        <v>20151217</v>
      </c>
      <c r="G1156" s="88" t="s">
        <v>286</v>
      </c>
      <c r="H1156" s="90">
        <v>14500</v>
      </c>
      <c r="I1156" s="89">
        <v>190101</v>
      </c>
      <c r="J1156" s="89">
        <f>VLOOKUP(I1156,[2]numerales!$A$2:$B$412,2,0)</f>
        <v>190101</v>
      </c>
      <c r="K1156" s="90">
        <v>14500</v>
      </c>
      <c r="L1156" s="90">
        <v>0</v>
      </c>
      <c r="M1156" s="91"/>
    </row>
    <row r="1157" spans="1:13" x14ac:dyDescent="0.25">
      <c r="A1157" s="87">
        <v>50</v>
      </c>
      <c r="B1157" s="88">
        <v>45412342</v>
      </c>
      <c r="C1157" s="88" t="s">
        <v>157</v>
      </c>
      <c r="D1157" s="88">
        <v>800098911</v>
      </c>
      <c r="E1157" s="88">
        <v>5742400</v>
      </c>
      <c r="F1157" s="89">
        <v>20151217</v>
      </c>
      <c r="G1157" s="88" t="s">
        <v>286</v>
      </c>
      <c r="H1157" s="90">
        <v>40559</v>
      </c>
      <c r="I1157" s="89">
        <v>270242</v>
      </c>
      <c r="J1157" s="89">
        <f>VLOOKUP(I1157,[2]numerales!$A$2:$B$412,2,0)</f>
        <v>410101</v>
      </c>
      <c r="K1157" s="90">
        <v>40559</v>
      </c>
      <c r="L1157" s="90">
        <v>0</v>
      </c>
      <c r="M1157" s="91"/>
    </row>
    <row r="1158" spans="1:13" x14ac:dyDescent="0.25">
      <c r="A1158" s="87">
        <v>50</v>
      </c>
      <c r="B1158" s="88">
        <v>46408859</v>
      </c>
      <c r="C1158" s="88" t="s">
        <v>206</v>
      </c>
      <c r="D1158" s="88">
        <v>8918551381</v>
      </c>
      <c r="E1158" s="88">
        <v>7602611</v>
      </c>
      <c r="F1158" s="89">
        <v>20151217</v>
      </c>
      <c r="G1158" s="88" t="s">
        <v>286</v>
      </c>
      <c r="H1158" s="90">
        <v>8000000</v>
      </c>
      <c r="I1158" s="89">
        <v>270919</v>
      </c>
      <c r="J1158" s="89">
        <f>VLOOKUP(I1158,[2]numerales!$A$2:$B$412,2,0)</f>
        <v>330101</v>
      </c>
      <c r="K1158" s="90">
        <v>8000000</v>
      </c>
      <c r="L1158" s="90">
        <v>0</v>
      </c>
      <c r="M1158" s="91"/>
    </row>
    <row r="1159" spans="1:13" x14ac:dyDescent="0.25">
      <c r="A1159" s="87">
        <v>50</v>
      </c>
      <c r="B1159" s="88">
        <v>2707</v>
      </c>
      <c r="C1159" s="88" t="s">
        <v>200</v>
      </c>
      <c r="D1159" s="88">
        <v>26282570</v>
      </c>
      <c r="E1159" s="88">
        <v>6001224</v>
      </c>
      <c r="F1159" s="89">
        <v>20151218</v>
      </c>
      <c r="G1159" s="88" t="s">
        <v>286</v>
      </c>
      <c r="H1159" s="90">
        <v>18600</v>
      </c>
      <c r="I1159" s="89">
        <v>131401</v>
      </c>
      <c r="J1159" s="89">
        <f>VLOOKUP(I1159,[2]numerales!$A$2:$B$412,2,0)</f>
        <v>131401</v>
      </c>
      <c r="K1159" s="90">
        <v>18600</v>
      </c>
      <c r="L1159" s="90">
        <v>0</v>
      </c>
      <c r="M1159" s="91"/>
    </row>
    <row r="1160" spans="1:13" x14ac:dyDescent="0.25">
      <c r="A1160" s="87">
        <v>50</v>
      </c>
      <c r="B1160" s="88">
        <v>732447</v>
      </c>
      <c r="C1160" s="88" t="s">
        <v>204</v>
      </c>
      <c r="D1160" s="88">
        <v>1087122962</v>
      </c>
      <c r="E1160" s="88">
        <v>31725722</v>
      </c>
      <c r="F1160" s="89">
        <v>20151218</v>
      </c>
      <c r="G1160" s="88" t="s">
        <v>286</v>
      </c>
      <c r="H1160" s="90">
        <v>3324846</v>
      </c>
      <c r="I1160" s="89">
        <v>121275</v>
      </c>
      <c r="J1160" s="89">
        <f>VLOOKUP(I1160,[2]numerales!$A$2:$B$412,2,0)</f>
        <v>150112</v>
      </c>
      <c r="K1160" s="90">
        <v>3324846</v>
      </c>
      <c r="L1160" s="90">
        <v>0</v>
      </c>
      <c r="M1160" s="91"/>
    </row>
    <row r="1161" spans="1:13" x14ac:dyDescent="0.25">
      <c r="A1161" s="87">
        <v>50</v>
      </c>
      <c r="B1161" s="88">
        <v>880113</v>
      </c>
      <c r="C1161" s="88" t="s">
        <v>173</v>
      </c>
      <c r="D1161" s="88">
        <v>1101690654</v>
      </c>
      <c r="E1161" s="88">
        <v>31833939</v>
      </c>
      <c r="F1161" s="89">
        <v>20151218</v>
      </c>
      <c r="G1161" s="88" t="s">
        <v>286</v>
      </c>
      <c r="H1161" s="90">
        <v>5000</v>
      </c>
      <c r="I1161" s="89">
        <v>121204</v>
      </c>
      <c r="J1161" s="89">
        <f>VLOOKUP(I1161,[2]numerales!$A$2:$B$412,2,0)</f>
        <v>270102</v>
      </c>
      <c r="K1161" s="90">
        <v>5000</v>
      </c>
      <c r="L1161" s="90">
        <v>0</v>
      </c>
      <c r="M1161" s="91"/>
    </row>
    <row r="1162" spans="1:13" x14ac:dyDescent="0.25">
      <c r="A1162" s="87">
        <v>50</v>
      </c>
      <c r="B1162" s="88">
        <v>880231</v>
      </c>
      <c r="C1162" s="88" t="s">
        <v>173</v>
      </c>
      <c r="D1162" s="88">
        <v>1020787958</v>
      </c>
      <c r="E1162" s="88">
        <v>32024509</v>
      </c>
      <c r="F1162" s="89">
        <v>20151218</v>
      </c>
      <c r="G1162" s="88" t="s">
        <v>286</v>
      </c>
      <c r="H1162" s="90">
        <v>5000</v>
      </c>
      <c r="I1162" s="89">
        <v>121204</v>
      </c>
      <c r="J1162" s="89">
        <f>VLOOKUP(I1162,[2]numerales!$A$2:$B$412,2,0)</f>
        <v>270102</v>
      </c>
      <c r="K1162" s="90">
        <v>5000</v>
      </c>
      <c r="L1162" s="90">
        <v>0</v>
      </c>
      <c r="M1162" s="91"/>
    </row>
    <row r="1163" spans="1:13" x14ac:dyDescent="0.25">
      <c r="A1163" s="87">
        <v>50</v>
      </c>
      <c r="B1163" s="88">
        <v>880237</v>
      </c>
      <c r="C1163" s="88" t="s">
        <v>173</v>
      </c>
      <c r="D1163" s="88">
        <v>1053338637</v>
      </c>
      <c r="E1163" s="88">
        <v>31439519</v>
      </c>
      <c r="F1163" s="89">
        <v>20151218</v>
      </c>
      <c r="G1163" s="88" t="s">
        <v>286</v>
      </c>
      <c r="H1163" s="90">
        <v>5000</v>
      </c>
      <c r="I1163" s="89">
        <v>121204</v>
      </c>
      <c r="J1163" s="89">
        <f>VLOOKUP(I1163,[2]numerales!$A$2:$B$412,2,0)</f>
        <v>270102</v>
      </c>
      <c r="K1163" s="90">
        <v>5000</v>
      </c>
      <c r="L1163" s="90">
        <v>0</v>
      </c>
      <c r="M1163" s="91"/>
    </row>
    <row r="1164" spans="1:13" x14ac:dyDescent="0.25">
      <c r="A1164" s="87">
        <v>50</v>
      </c>
      <c r="B1164" s="88">
        <v>884245</v>
      </c>
      <c r="C1164" s="88" t="s">
        <v>184</v>
      </c>
      <c r="D1164" s="88">
        <v>7554040</v>
      </c>
      <c r="E1164" s="88">
        <v>7495410</v>
      </c>
      <c r="F1164" s="89">
        <v>20151218</v>
      </c>
      <c r="G1164" s="88" t="s">
        <v>286</v>
      </c>
      <c r="H1164" s="90">
        <v>48200</v>
      </c>
      <c r="I1164" s="89">
        <v>360200</v>
      </c>
      <c r="J1164" s="89">
        <f>VLOOKUP(I1164,[2]numerales!$A$2:$B$412,2,0)</f>
        <v>360200</v>
      </c>
      <c r="K1164" s="90">
        <v>48200</v>
      </c>
      <c r="L1164" s="90">
        <v>0</v>
      </c>
      <c r="M1164" s="91"/>
    </row>
    <row r="1165" spans="1:13" x14ac:dyDescent="0.25">
      <c r="A1165" s="87">
        <v>50</v>
      </c>
      <c r="B1165" s="88">
        <v>884248</v>
      </c>
      <c r="C1165" s="88" t="s">
        <v>184</v>
      </c>
      <c r="D1165" s="88">
        <v>7554040</v>
      </c>
      <c r="E1165" s="88">
        <v>7495410</v>
      </c>
      <c r="F1165" s="89">
        <v>20151218</v>
      </c>
      <c r="G1165" s="88" t="s">
        <v>286</v>
      </c>
      <c r="H1165" s="90">
        <v>38783</v>
      </c>
      <c r="I1165" s="89">
        <v>360200</v>
      </c>
      <c r="J1165" s="89">
        <f>VLOOKUP(I1165,[2]numerales!$A$2:$B$412,2,0)</f>
        <v>360200</v>
      </c>
      <c r="K1165" s="90">
        <v>38783</v>
      </c>
      <c r="L1165" s="90">
        <v>0</v>
      </c>
      <c r="M1165" s="91"/>
    </row>
    <row r="1166" spans="1:13" x14ac:dyDescent="0.25">
      <c r="A1166" s="87">
        <v>50</v>
      </c>
      <c r="B1166" s="88">
        <v>887778</v>
      </c>
      <c r="C1166" s="88" t="s">
        <v>173</v>
      </c>
      <c r="D1166" s="88">
        <v>8918004981</v>
      </c>
      <c r="E1166" s="88">
        <v>7420150</v>
      </c>
      <c r="F1166" s="89">
        <v>20151218</v>
      </c>
      <c r="G1166" s="88" t="s">
        <v>286</v>
      </c>
      <c r="H1166" s="90">
        <v>3646488.13</v>
      </c>
      <c r="I1166" s="89">
        <v>121255</v>
      </c>
      <c r="J1166" s="89">
        <f>VLOOKUP(I1166,[2]numerales!$A$2:$B$412,2,0)</f>
        <v>170101</v>
      </c>
      <c r="K1166" s="90">
        <v>3646488.13</v>
      </c>
      <c r="L1166" s="90">
        <v>0</v>
      </c>
      <c r="M1166" s="91"/>
    </row>
    <row r="1167" spans="1:13" x14ac:dyDescent="0.25">
      <c r="A1167" s="87">
        <v>50</v>
      </c>
      <c r="B1167" s="88">
        <v>918374</v>
      </c>
      <c r="C1167" s="88" t="s">
        <v>154</v>
      </c>
      <c r="D1167" s="88">
        <v>1075228084</v>
      </c>
      <c r="E1167" s="88">
        <v>8620255</v>
      </c>
      <c r="F1167" s="89">
        <v>20151218</v>
      </c>
      <c r="G1167" s="88" t="s">
        <v>286</v>
      </c>
      <c r="H1167" s="90">
        <v>5000</v>
      </c>
      <c r="I1167" s="89">
        <v>121204</v>
      </c>
      <c r="J1167" s="89">
        <f>VLOOKUP(I1167,[2]numerales!$A$2:$B$412,2,0)</f>
        <v>270102</v>
      </c>
      <c r="K1167" s="90">
        <v>5000</v>
      </c>
      <c r="L1167" s="90">
        <v>0</v>
      </c>
      <c r="M1167" s="91"/>
    </row>
    <row r="1168" spans="1:13" x14ac:dyDescent="0.25">
      <c r="A1168" s="87">
        <v>50</v>
      </c>
      <c r="B1168" s="88">
        <v>936583</v>
      </c>
      <c r="C1168" s="88" t="s">
        <v>184</v>
      </c>
      <c r="D1168" s="88">
        <v>89006595</v>
      </c>
      <c r="E1168" s="88">
        <v>7498118</v>
      </c>
      <c r="F1168" s="89">
        <v>20151218</v>
      </c>
      <c r="G1168" s="88" t="s">
        <v>286</v>
      </c>
      <c r="H1168" s="90">
        <v>15600</v>
      </c>
      <c r="I1168" s="89">
        <v>360200</v>
      </c>
      <c r="J1168" s="89">
        <f>VLOOKUP(I1168,[2]numerales!$A$2:$B$412,2,0)</f>
        <v>360200</v>
      </c>
      <c r="K1168" s="90">
        <v>15600</v>
      </c>
      <c r="L1168" s="90">
        <v>0</v>
      </c>
      <c r="M1168" s="91"/>
    </row>
    <row r="1169" spans="1:13" x14ac:dyDescent="0.25">
      <c r="A1169" s="87">
        <v>50</v>
      </c>
      <c r="B1169" s="88">
        <v>936584</v>
      </c>
      <c r="C1169" s="88" t="s">
        <v>184</v>
      </c>
      <c r="D1169" s="88">
        <v>89006595</v>
      </c>
      <c r="E1169" s="88">
        <v>7498118</v>
      </c>
      <c r="F1169" s="89">
        <v>20151218</v>
      </c>
      <c r="G1169" s="88" t="s">
        <v>286</v>
      </c>
      <c r="H1169" s="90">
        <v>110482</v>
      </c>
      <c r="I1169" s="89">
        <v>360200</v>
      </c>
      <c r="J1169" s="89">
        <f>VLOOKUP(I1169,[2]numerales!$A$2:$B$412,2,0)</f>
        <v>360200</v>
      </c>
      <c r="K1169" s="90">
        <v>110482</v>
      </c>
      <c r="L1169" s="90">
        <v>0</v>
      </c>
      <c r="M1169" s="91"/>
    </row>
    <row r="1170" spans="1:13" x14ac:dyDescent="0.25">
      <c r="A1170" s="87">
        <v>50</v>
      </c>
      <c r="B1170" s="88">
        <v>1267374</v>
      </c>
      <c r="C1170" s="88" t="s">
        <v>180</v>
      </c>
      <c r="D1170" s="88">
        <v>1103217405</v>
      </c>
      <c r="E1170" s="88">
        <v>30439979</v>
      </c>
      <c r="F1170" s="89">
        <v>20151218</v>
      </c>
      <c r="G1170" s="88" t="s">
        <v>286</v>
      </c>
      <c r="H1170" s="90">
        <v>5000</v>
      </c>
      <c r="I1170" s="89">
        <v>121204</v>
      </c>
      <c r="J1170" s="89">
        <f>VLOOKUP(I1170,[2]numerales!$A$2:$B$412,2,0)</f>
        <v>270102</v>
      </c>
      <c r="K1170" s="90">
        <v>5000</v>
      </c>
      <c r="L1170" s="90">
        <v>0</v>
      </c>
      <c r="M1170" s="91"/>
    </row>
    <row r="1171" spans="1:13" x14ac:dyDescent="0.25">
      <c r="A1171" s="87">
        <v>50</v>
      </c>
      <c r="B1171" s="88">
        <v>1267375</v>
      </c>
      <c r="C1171" s="88" t="s">
        <v>180</v>
      </c>
      <c r="D1171" s="88">
        <v>1103109666</v>
      </c>
      <c r="E1171" s="88">
        <v>30432814</v>
      </c>
      <c r="F1171" s="89">
        <v>20151218</v>
      </c>
      <c r="G1171" s="88" t="s">
        <v>286</v>
      </c>
      <c r="H1171" s="90">
        <v>5000</v>
      </c>
      <c r="I1171" s="89">
        <v>121204</v>
      </c>
      <c r="J1171" s="89">
        <f>VLOOKUP(I1171,[2]numerales!$A$2:$B$412,2,0)</f>
        <v>270102</v>
      </c>
      <c r="K1171" s="90">
        <v>5000</v>
      </c>
      <c r="L1171" s="90">
        <v>0</v>
      </c>
      <c r="M1171" s="91"/>
    </row>
    <row r="1172" spans="1:13" x14ac:dyDescent="0.25">
      <c r="A1172" s="87">
        <v>50</v>
      </c>
      <c r="B1172" s="88">
        <v>1267459</v>
      </c>
      <c r="C1172" s="88" t="s">
        <v>180</v>
      </c>
      <c r="D1172" s="88">
        <v>9003820533</v>
      </c>
      <c r="E1172" s="88">
        <v>31078477</v>
      </c>
      <c r="F1172" s="89">
        <v>20151218</v>
      </c>
      <c r="G1172" s="88" t="s">
        <v>286</v>
      </c>
      <c r="H1172" s="90">
        <v>1268505.82</v>
      </c>
      <c r="I1172" s="89">
        <v>410600</v>
      </c>
      <c r="J1172" s="89">
        <f>VLOOKUP(I1172,[2]numerales!$A$2:$B$412,2,0)</f>
        <v>410600</v>
      </c>
      <c r="K1172" s="90">
        <v>1268505.82</v>
      </c>
      <c r="L1172" s="90">
        <v>0</v>
      </c>
      <c r="M1172" s="91"/>
    </row>
    <row r="1173" spans="1:13" x14ac:dyDescent="0.25">
      <c r="A1173" s="87">
        <v>50</v>
      </c>
      <c r="B1173" s="88">
        <v>1454136</v>
      </c>
      <c r="C1173" s="88" t="s">
        <v>154</v>
      </c>
      <c r="D1173" s="88">
        <v>1018467074</v>
      </c>
      <c r="E1173" s="88">
        <v>31662115</v>
      </c>
      <c r="F1173" s="89">
        <v>20151218</v>
      </c>
      <c r="G1173" s="88" t="s">
        <v>286</v>
      </c>
      <c r="H1173" s="90">
        <v>5000</v>
      </c>
      <c r="I1173" s="89">
        <v>121204</v>
      </c>
      <c r="J1173" s="89">
        <f>VLOOKUP(I1173,[2]numerales!$A$2:$B$412,2,0)</f>
        <v>270102</v>
      </c>
      <c r="K1173" s="90">
        <v>5000</v>
      </c>
      <c r="L1173" s="90">
        <v>0</v>
      </c>
      <c r="M1173" s="91"/>
    </row>
    <row r="1174" spans="1:13" x14ac:dyDescent="0.25">
      <c r="A1174" s="87">
        <v>50</v>
      </c>
      <c r="B1174" s="88">
        <v>1605494</v>
      </c>
      <c r="C1174" s="88" t="s">
        <v>154</v>
      </c>
      <c r="D1174" s="88">
        <v>32740226</v>
      </c>
      <c r="E1174" s="88">
        <v>30081725</v>
      </c>
      <c r="F1174" s="89">
        <v>20151218</v>
      </c>
      <c r="G1174" s="88" t="s">
        <v>286</v>
      </c>
      <c r="H1174" s="90">
        <v>439986</v>
      </c>
      <c r="I1174" s="89">
        <v>40300</v>
      </c>
      <c r="J1174" s="89">
        <f>VLOOKUP(I1174,[2]numerales!$A$2:$B$412,2,0)</f>
        <v>40300</v>
      </c>
      <c r="K1174" s="90">
        <v>439986</v>
      </c>
      <c r="L1174" s="90">
        <v>0</v>
      </c>
      <c r="M1174" s="91"/>
    </row>
    <row r="1175" spans="1:13" x14ac:dyDescent="0.25">
      <c r="A1175" s="87">
        <v>50</v>
      </c>
      <c r="B1175" s="88">
        <v>1733521</v>
      </c>
      <c r="C1175" s="88" t="s">
        <v>159</v>
      </c>
      <c r="D1175" s="88">
        <v>8001972684</v>
      </c>
      <c r="E1175" s="88">
        <v>6221905</v>
      </c>
      <c r="F1175" s="89">
        <v>20151218</v>
      </c>
      <c r="G1175" s="88" t="s">
        <v>286</v>
      </c>
      <c r="H1175" s="90">
        <v>23000</v>
      </c>
      <c r="I1175" s="89">
        <v>131000</v>
      </c>
      <c r="J1175" s="89">
        <f>VLOOKUP(I1175,[2]numerales!$A$2:$B$412,2,0)</f>
        <v>131000</v>
      </c>
      <c r="K1175" s="90">
        <v>23000</v>
      </c>
      <c r="L1175" s="90">
        <v>0</v>
      </c>
      <c r="M1175" s="91"/>
    </row>
    <row r="1176" spans="1:13" x14ac:dyDescent="0.25">
      <c r="A1176" s="87">
        <v>50</v>
      </c>
      <c r="B1176" s="88">
        <v>1746343</v>
      </c>
      <c r="C1176" s="88" t="s">
        <v>181</v>
      </c>
      <c r="D1176" s="88">
        <v>1054994145</v>
      </c>
      <c r="E1176" s="88">
        <v>31959595</v>
      </c>
      <c r="F1176" s="89">
        <v>20151218</v>
      </c>
      <c r="G1176" s="88" t="s">
        <v>286</v>
      </c>
      <c r="H1176" s="90">
        <v>5000</v>
      </c>
      <c r="I1176" s="89">
        <v>121204</v>
      </c>
      <c r="J1176" s="89">
        <f>VLOOKUP(I1176,[2]numerales!$A$2:$B$412,2,0)</f>
        <v>270102</v>
      </c>
      <c r="K1176" s="90">
        <v>5000</v>
      </c>
      <c r="L1176" s="90">
        <v>0</v>
      </c>
      <c r="M1176" s="91"/>
    </row>
    <row r="1177" spans="1:13" x14ac:dyDescent="0.25">
      <c r="A1177" s="87">
        <v>50</v>
      </c>
      <c r="B1177" s="88">
        <v>1746344</v>
      </c>
      <c r="C1177" s="88" t="s">
        <v>181</v>
      </c>
      <c r="D1177" s="88">
        <v>1085289637</v>
      </c>
      <c r="E1177" s="88">
        <v>31136694</v>
      </c>
      <c r="F1177" s="89">
        <v>20151218</v>
      </c>
      <c r="G1177" s="88" t="s">
        <v>286</v>
      </c>
      <c r="H1177" s="90">
        <v>5000</v>
      </c>
      <c r="I1177" s="89">
        <v>121204</v>
      </c>
      <c r="J1177" s="89">
        <f>VLOOKUP(I1177,[2]numerales!$A$2:$B$412,2,0)</f>
        <v>270102</v>
      </c>
      <c r="K1177" s="90">
        <v>5000</v>
      </c>
      <c r="L1177" s="90">
        <v>0</v>
      </c>
      <c r="M1177" s="91"/>
    </row>
    <row r="1178" spans="1:13" x14ac:dyDescent="0.25">
      <c r="A1178" s="87">
        <v>50</v>
      </c>
      <c r="B1178" s="88">
        <v>1746355</v>
      </c>
      <c r="C1178" s="88" t="s">
        <v>181</v>
      </c>
      <c r="D1178" s="88">
        <v>1101444422</v>
      </c>
      <c r="E1178" s="88">
        <v>31136694</v>
      </c>
      <c r="F1178" s="89">
        <v>20151218</v>
      </c>
      <c r="G1178" s="88" t="s">
        <v>286</v>
      </c>
      <c r="H1178" s="90">
        <v>5000</v>
      </c>
      <c r="I1178" s="89">
        <v>121204</v>
      </c>
      <c r="J1178" s="89">
        <f>VLOOKUP(I1178,[2]numerales!$A$2:$B$412,2,0)</f>
        <v>270102</v>
      </c>
      <c r="K1178" s="90">
        <v>5000</v>
      </c>
      <c r="L1178" s="90">
        <v>0</v>
      </c>
      <c r="M1178" s="91"/>
    </row>
    <row r="1179" spans="1:13" x14ac:dyDescent="0.25">
      <c r="A1179" s="87">
        <v>50</v>
      </c>
      <c r="B1179" s="88">
        <v>1872861</v>
      </c>
      <c r="C1179" s="88" t="s">
        <v>193</v>
      </c>
      <c r="D1179" s="88">
        <v>1118543939</v>
      </c>
      <c r="E1179" s="88">
        <v>31253175</v>
      </c>
      <c r="F1179" s="89">
        <v>20151218</v>
      </c>
      <c r="G1179" s="88" t="s">
        <v>286</v>
      </c>
      <c r="H1179" s="90">
        <v>5000</v>
      </c>
      <c r="I1179" s="89">
        <v>121204</v>
      </c>
      <c r="J1179" s="89">
        <f>VLOOKUP(I1179,[2]numerales!$A$2:$B$412,2,0)</f>
        <v>270102</v>
      </c>
      <c r="K1179" s="90">
        <v>5000</v>
      </c>
      <c r="L1179" s="90">
        <v>0</v>
      </c>
      <c r="M1179" s="91"/>
    </row>
    <row r="1180" spans="1:13" x14ac:dyDescent="0.25">
      <c r="A1180" s="87">
        <v>50</v>
      </c>
      <c r="B1180" s="88">
        <v>1908957</v>
      </c>
      <c r="C1180" s="88" t="s">
        <v>187</v>
      </c>
      <c r="D1180" s="88">
        <v>19359214</v>
      </c>
      <c r="E1180" s="88">
        <v>31121392</v>
      </c>
      <c r="F1180" s="89">
        <v>20151218</v>
      </c>
      <c r="G1180" s="88" t="s">
        <v>286</v>
      </c>
      <c r="H1180" s="90">
        <v>383535</v>
      </c>
      <c r="I1180" s="89">
        <v>360200</v>
      </c>
      <c r="J1180" s="89">
        <f>VLOOKUP(I1180,[2]numerales!$A$2:$B$412,2,0)</f>
        <v>360200</v>
      </c>
      <c r="K1180" s="90">
        <v>383535</v>
      </c>
      <c r="L1180" s="90">
        <v>0</v>
      </c>
      <c r="M1180" s="91"/>
    </row>
    <row r="1181" spans="1:13" x14ac:dyDescent="0.25">
      <c r="A1181" s="87">
        <v>50</v>
      </c>
      <c r="B1181" s="88">
        <v>1908960</v>
      </c>
      <c r="C1181" s="88" t="s">
        <v>187</v>
      </c>
      <c r="D1181" s="88">
        <v>1119890455</v>
      </c>
      <c r="E1181" s="88">
        <v>31337276</v>
      </c>
      <c r="F1181" s="89">
        <v>20151218</v>
      </c>
      <c r="G1181" s="88" t="s">
        <v>286</v>
      </c>
      <c r="H1181" s="90">
        <v>50000</v>
      </c>
      <c r="I1181" s="89">
        <v>121204</v>
      </c>
      <c r="J1181" s="89">
        <f>VLOOKUP(I1181,[2]numerales!$A$2:$B$412,2,0)</f>
        <v>270102</v>
      </c>
      <c r="K1181" s="90">
        <v>50000</v>
      </c>
      <c r="L1181" s="90">
        <v>0</v>
      </c>
      <c r="M1181" s="91"/>
    </row>
    <row r="1182" spans="1:13" x14ac:dyDescent="0.25">
      <c r="A1182" s="87">
        <v>50</v>
      </c>
      <c r="B1182" s="88">
        <v>1908964</v>
      </c>
      <c r="C1182" s="88" t="s">
        <v>187</v>
      </c>
      <c r="D1182" s="88">
        <v>1076200910</v>
      </c>
      <c r="E1182" s="88">
        <v>31382807</v>
      </c>
      <c r="F1182" s="89">
        <v>20151218</v>
      </c>
      <c r="G1182" s="88" t="s">
        <v>286</v>
      </c>
      <c r="H1182" s="90">
        <v>50000</v>
      </c>
      <c r="I1182" s="89">
        <v>121204</v>
      </c>
      <c r="J1182" s="89">
        <f>VLOOKUP(I1182,[2]numerales!$A$2:$B$412,2,0)</f>
        <v>270102</v>
      </c>
      <c r="K1182" s="90">
        <v>50000</v>
      </c>
      <c r="L1182" s="90">
        <v>0</v>
      </c>
      <c r="M1182" s="91"/>
    </row>
    <row r="1183" spans="1:13" x14ac:dyDescent="0.25">
      <c r="A1183" s="87">
        <v>50</v>
      </c>
      <c r="B1183" s="88">
        <v>1947461</v>
      </c>
      <c r="C1183" s="88" t="s">
        <v>169</v>
      </c>
      <c r="D1183" s="88">
        <v>98387790</v>
      </c>
      <c r="E1183" s="88">
        <v>31376108</v>
      </c>
      <c r="F1183" s="89">
        <v>20151218</v>
      </c>
      <c r="G1183" s="88" t="s">
        <v>286</v>
      </c>
      <c r="H1183" s="90">
        <v>5000</v>
      </c>
      <c r="I1183" s="89">
        <v>121204</v>
      </c>
      <c r="J1183" s="89">
        <f>VLOOKUP(I1183,[2]numerales!$A$2:$B$412,2,0)</f>
        <v>270102</v>
      </c>
      <c r="K1183" s="90">
        <v>5000</v>
      </c>
      <c r="L1183" s="90">
        <v>0</v>
      </c>
      <c r="M1183" s="91"/>
    </row>
    <row r="1184" spans="1:13" x14ac:dyDescent="0.25">
      <c r="A1184" s="87">
        <v>50</v>
      </c>
      <c r="B1184" s="88">
        <v>2014770</v>
      </c>
      <c r="C1184" s="88" t="s">
        <v>164</v>
      </c>
      <c r="D1184" s="88">
        <v>78714132</v>
      </c>
      <c r="E1184" s="88">
        <v>32055243</v>
      </c>
      <c r="F1184" s="89">
        <v>20151218</v>
      </c>
      <c r="G1184" s="88" t="s">
        <v>286</v>
      </c>
      <c r="H1184" s="90">
        <v>5000</v>
      </c>
      <c r="I1184" s="89">
        <v>270214</v>
      </c>
      <c r="J1184" s="89">
        <f>VLOOKUP(I1184,[2]numerales!$A$2:$B$412,2,0)</f>
        <v>270102</v>
      </c>
      <c r="K1184" s="90">
        <v>5000</v>
      </c>
      <c r="L1184" s="90">
        <v>0</v>
      </c>
      <c r="M1184" s="91"/>
    </row>
    <row r="1185" spans="1:13" x14ac:dyDescent="0.25">
      <c r="A1185" s="87">
        <v>50</v>
      </c>
      <c r="B1185" s="88">
        <v>2053148</v>
      </c>
      <c r="C1185" s="88" t="s">
        <v>238</v>
      </c>
      <c r="D1185" s="88">
        <v>93389131</v>
      </c>
      <c r="E1185" s="88">
        <v>31342388</v>
      </c>
      <c r="F1185" s="89">
        <v>20151218</v>
      </c>
      <c r="G1185" s="88" t="s">
        <v>286</v>
      </c>
      <c r="H1185" s="90">
        <v>104681</v>
      </c>
      <c r="I1185" s="89">
        <v>360200</v>
      </c>
      <c r="J1185" s="89">
        <f>VLOOKUP(I1185,[2]numerales!$A$2:$B$412,2,0)</f>
        <v>360200</v>
      </c>
      <c r="K1185" s="90">
        <v>104681</v>
      </c>
      <c r="L1185" s="90">
        <v>0</v>
      </c>
      <c r="M1185" s="91"/>
    </row>
    <row r="1186" spans="1:13" x14ac:dyDescent="0.25">
      <c r="A1186" s="87">
        <v>50</v>
      </c>
      <c r="B1186" s="88">
        <v>2054704</v>
      </c>
      <c r="C1186" s="88" t="s">
        <v>154</v>
      </c>
      <c r="D1186" s="88">
        <v>1098720256</v>
      </c>
      <c r="E1186" s="88">
        <v>31687820</v>
      </c>
      <c r="F1186" s="89">
        <v>20151218</v>
      </c>
      <c r="G1186" s="88" t="s">
        <v>286</v>
      </c>
      <c r="H1186" s="90">
        <v>5000</v>
      </c>
      <c r="I1186" s="89">
        <v>121204</v>
      </c>
      <c r="J1186" s="89">
        <f>VLOOKUP(I1186,[2]numerales!$A$2:$B$412,2,0)</f>
        <v>270102</v>
      </c>
      <c r="K1186" s="90">
        <v>5000</v>
      </c>
      <c r="L1186" s="90">
        <v>0</v>
      </c>
      <c r="M1186" s="91"/>
    </row>
    <row r="1187" spans="1:13" x14ac:dyDescent="0.25">
      <c r="A1187" s="87">
        <v>50</v>
      </c>
      <c r="B1187" s="88">
        <v>2086057</v>
      </c>
      <c r="C1187" s="88" t="s">
        <v>195</v>
      </c>
      <c r="D1187" s="88">
        <v>36536175</v>
      </c>
      <c r="E1187" s="88">
        <v>4208082</v>
      </c>
      <c r="F1187" s="89">
        <v>20151218</v>
      </c>
      <c r="G1187" s="88" t="s">
        <v>286</v>
      </c>
      <c r="H1187" s="90">
        <v>578900</v>
      </c>
      <c r="I1187" s="89">
        <v>360200</v>
      </c>
      <c r="J1187" s="89">
        <f>VLOOKUP(I1187,[2]numerales!$A$2:$B$412,2,0)</f>
        <v>360200</v>
      </c>
      <c r="K1187" s="90">
        <v>578900</v>
      </c>
      <c r="L1187" s="90">
        <v>0</v>
      </c>
      <c r="M1187" s="91"/>
    </row>
    <row r="1188" spans="1:13" x14ac:dyDescent="0.25">
      <c r="A1188" s="87">
        <v>50</v>
      </c>
      <c r="B1188" s="88">
        <v>2086095</v>
      </c>
      <c r="C1188" s="88" t="s">
        <v>195</v>
      </c>
      <c r="D1188" s="88">
        <v>334506</v>
      </c>
      <c r="E1188" s="88">
        <v>30144403</v>
      </c>
      <c r="F1188" s="89">
        <v>20151218</v>
      </c>
      <c r="G1188" s="88" t="s">
        <v>286</v>
      </c>
      <c r="H1188" s="90">
        <v>800000</v>
      </c>
      <c r="I1188" s="89">
        <v>121275</v>
      </c>
      <c r="J1188" s="89">
        <f>VLOOKUP(I1188,[2]numerales!$A$2:$B$412,2,0)</f>
        <v>150112</v>
      </c>
      <c r="K1188" s="90">
        <v>800000</v>
      </c>
      <c r="L1188" s="90">
        <v>0</v>
      </c>
      <c r="M1188" s="91"/>
    </row>
    <row r="1189" spans="1:13" x14ac:dyDescent="0.25">
      <c r="A1189" s="87">
        <v>50</v>
      </c>
      <c r="B1189" s="88">
        <v>2109330</v>
      </c>
      <c r="C1189" s="88" t="s">
        <v>163</v>
      </c>
      <c r="D1189" s="88">
        <v>73580965</v>
      </c>
      <c r="E1189" s="88">
        <v>31372888</v>
      </c>
      <c r="F1189" s="89">
        <v>20151218</v>
      </c>
      <c r="G1189" s="88" t="s">
        <v>286</v>
      </c>
      <c r="H1189" s="90">
        <v>325850</v>
      </c>
      <c r="I1189" s="89">
        <v>360200</v>
      </c>
      <c r="J1189" s="89">
        <f>VLOOKUP(I1189,[2]numerales!$A$2:$B$412,2,0)</f>
        <v>360200</v>
      </c>
      <c r="K1189" s="90">
        <v>325850</v>
      </c>
      <c r="L1189" s="90">
        <v>0</v>
      </c>
      <c r="M1189" s="91"/>
    </row>
    <row r="1190" spans="1:13" x14ac:dyDescent="0.25">
      <c r="A1190" s="87">
        <v>50</v>
      </c>
      <c r="B1190" s="88">
        <v>2121486</v>
      </c>
      <c r="C1190" s="88" t="s">
        <v>171</v>
      </c>
      <c r="D1190" s="88">
        <v>38454</v>
      </c>
      <c r="E1190" s="88">
        <v>3050346</v>
      </c>
      <c r="F1190" s="89">
        <v>20151218</v>
      </c>
      <c r="G1190" s="88" t="s">
        <v>286</v>
      </c>
      <c r="H1190" s="90">
        <v>17600</v>
      </c>
      <c r="I1190" s="89">
        <v>131401</v>
      </c>
      <c r="J1190" s="89">
        <f>VLOOKUP(I1190,[2]numerales!$A$2:$B$412,2,0)</f>
        <v>131401</v>
      </c>
      <c r="K1190" s="90">
        <v>17600</v>
      </c>
      <c r="L1190" s="90">
        <v>0</v>
      </c>
      <c r="M1190" s="91"/>
    </row>
    <row r="1191" spans="1:13" x14ac:dyDescent="0.25">
      <c r="A1191" s="87">
        <v>50</v>
      </c>
      <c r="B1191" s="88">
        <v>2192538</v>
      </c>
      <c r="C1191" s="88" t="s">
        <v>154</v>
      </c>
      <c r="D1191" s="88">
        <v>79614120</v>
      </c>
      <c r="E1191" s="88">
        <v>32027471</v>
      </c>
      <c r="F1191" s="89">
        <v>20151218</v>
      </c>
      <c r="G1191" s="88" t="s">
        <v>286</v>
      </c>
      <c r="H1191" s="90">
        <v>16690970</v>
      </c>
      <c r="I1191" s="89">
        <v>350300</v>
      </c>
      <c r="J1191" s="89">
        <f>VLOOKUP(I1191,[2]numerales!$A$2:$B$412,2,0)</f>
        <v>350300</v>
      </c>
      <c r="K1191" s="90">
        <v>16690970</v>
      </c>
      <c r="L1191" s="90">
        <v>0</v>
      </c>
      <c r="M1191" s="91"/>
    </row>
    <row r="1192" spans="1:13" x14ac:dyDescent="0.25">
      <c r="A1192" s="87">
        <v>50</v>
      </c>
      <c r="B1192" s="88">
        <v>2192560</v>
      </c>
      <c r="C1192" s="88" t="s">
        <v>154</v>
      </c>
      <c r="D1192" s="88">
        <v>8907001864</v>
      </c>
      <c r="E1192" s="88">
        <v>7456181</v>
      </c>
      <c r="F1192" s="89">
        <v>20151218</v>
      </c>
      <c r="G1192" s="88" t="s">
        <v>286</v>
      </c>
      <c r="H1192" s="90">
        <v>29900</v>
      </c>
      <c r="I1192" s="89">
        <v>131401</v>
      </c>
      <c r="J1192" s="89">
        <f>VLOOKUP(I1192,[2]numerales!$A$2:$B$412,2,0)</f>
        <v>131401</v>
      </c>
      <c r="K1192" s="90">
        <v>29900</v>
      </c>
      <c r="L1192" s="90">
        <v>0</v>
      </c>
      <c r="M1192" s="91"/>
    </row>
    <row r="1193" spans="1:13" x14ac:dyDescent="0.25">
      <c r="A1193" s="87">
        <v>50</v>
      </c>
      <c r="B1193" s="88">
        <v>2192585</v>
      </c>
      <c r="C1193" s="88" t="s">
        <v>154</v>
      </c>
      <c r="D1193" s="88">
        <v>6910693</v>
      </c>
      <c r="E1193" s="88">
        <v>32036400</v>
      </c>
      <c r="F1193" s="89">
        <v>20151218</v>
      </c>
      <c r="G1193" s="88" t="s">
        <v>286</v>
      </c>
      <c r="H1193" s="90">
        <v>5000</v>
      </c>
      <c r="I1193" s="89">
        <v>121204</v>
      </c>
      <c r="J1193" s="89">
        <f>VLOOKUP(I1193,[2]numerales!$A$2:$B$412,2,0)</f>
        <v>270102</v>
      </c>
      <c r="K1193" s="90">
        <v>5000</v>
      </c>
      <c r="L1193" s="90">
        <v>0</v>
      </c>
      <c r="M1193" s="91"/>
    </row>
    <row r="1194" spans="1:13" x14ac:dyDescent="0.25">
      <c r="A1194" s="87">
        <v>50</v>
      </c>
      <c r="B1194" s="88">
        <v>2194764</v>
      </c>
      <c r="C1194" s="88" t="s">
        <v>154</v>
      </c>
      <c r="D1194" s="88">
        <v>79294234</v>
      </c>
      <c r="E1194" s="88">
        <v>4760654</v>
      </c>
      <c r="F1194" s="89">
        <v>20151218</v>
      </c>
      <c r="G1194" s="88" t="s">
        <v>286</v>
      </c>
      <c r="H1194" s="90">
        <v>50000</v>
      </c>
      <c r="I1194" s="89">
        <v>121204</v>
      </c>
      <c r="J1194" s="89">
        <f>VLOOKUP(I1194,[2]numerales!$A$2:$B$412,2,0)</f>
        <v>270102</v>
      </c>
      <c r="K1194" s="90">
        <v>50000</v>
      </c>
      <c r="L1194" s="90">
        <v>0</v>
      </c>
      <c r="M1194" s="91"/>
    </row>
    <row r="1195" spans="1:13" x14ac:dyDescent="0.25">
      <c r="A1195" s="87">
        <v>50</v>
      </c>
      <c r="B1195" s="88">
        <v>2239989</v>
      </c>
      <c r="C1195" s="88" t="s">
        <v>171</v>
      </c>
      <c r="D1195" s="88">
        <v>36164083</v>
      </c>
      <c r="E1195" s="88">
        <v>0</v>
      </c>
      <c r="F1195" s="89">
        <v>20151218</v>
      </c>
      <c r="G1195" s="88" t="s">
        <v>286</v>
      </c>
      <c r="H1195" s="90">
        <v>2813808</v>
      </c>
      <c r="I1195" s="89">
        <v>131401</v>
      </c>
      <c r="J1195" s="89">
        <f>VLOOKUP(I1195,[2]numerales!$A$2:$B$412,2,0)</f>
        <v>131401</v>
      </c>
      <c r="K1195" s="90">
        <v>2813808</v>
      </c>
      <c r="L1195" s="90">
        <v>0</v>
      </c>
      <c r="M1195" s="91"/>
    </row>
    <row r="1196" spans="1:13" x14ac:dyDescent="0.25">
      <c r="A1196" s="87">
        <v>50</v>
      </c>
      <c r="B1196" s="88">
        <v>2280289</v>
      </c>
      <c r="C1196" s="88" t="s">
        <v>158</v>
      </c>
      <c r="D1196" s="88">
        <v>8737215</v>
      </c>
      <c r="E1196" s="88">
        <v>30082289</v>
      </c>
      <c r="F1196" s="89">
        <v>20151218</v>
      </c>
      <c r="G1196" s="88" t="s">
        <v>286</v>
      </c>
      <c r="H1196" s="90">
        <v>13972</v>
      </c>
      <c r="I1196" s="89">
        <v>360200</v>
      </c>
      <c r="J1196" s="89">
        <f>VLOOKUP(I1196,[2]numerales!$A$2:$B$412,2,0)</f>
        <v>360200</v>
      </c>
      <c r="K1196" s="90">
        <v>13972</v>
      </c>
      <c r="L1196" s="90">
        <v>0</v>
      </c>
      <c r="M1196" s="91"/>
    </row>
    <row r="1197" spans="1:13" x14ac:dyDescent="0.25">
      <c r="A1197" s="87">
        <v>50</v>
      </c>
      <c r="B1197" s="88">
        <v>2280290</v>
      </c>
      <c r="C1197" s="88" t="s">
        <v>158</v>
      </c>
      <c r="D1197" s="88">
        <v>8737215</v>
      </c>
      <c r="E1197" s="88">
        <v>30082289</v>
      </c>
      <c r="F1197" s="89">
        <v>20151218</v>
      </c>
      <c r="G1197" s="88" t="s">
        <v>286</v>
      </c>
      <c r="H1197" s="90">
        <v>195358</v>
      </c>
      <c r="I1197" s="89">
        <v>360200</v>
      </c>
      <c r="J1197" s="89">
        <f>VLOOKUP(I1197,[2]numerales!$A$2:$B$412,2,0)</f>
        <v>360200</v>
      </c>
      <c r="K1197" s="90">
        <v>195358</v>
      </c>
      <c r="L1197" s="90">
        <v>0</v>
      </c>
      <c r="M1197" s="91"/>
    </row>
    <row r="1198" spans="1:13" x14ac:dyDescent="0.25">
      <c r="A1198" s="87">
        <v>50</v>
      </c>
      <c r="B1198" s="88">
        <v>2280291</v>
      </c>
      <c r="C1198" s="88" t="s">
        <v>158</v>
      </c>
      <c r="D1198" s="88">
        <v>8737215</v>
      </c>
      <c r="E1198" s="88">
        <v>30082289</v>
      </c>
      <c r="F1198" s="89">
        <v>20151218</v>
      </c>
      <c r="G1198" s="88" t="s">
        <v>286</v>
      </c>
      <c r="H1198" s="90">
        <v>195358</v>
      </c>
      <c r="I1198" s="89">
        <v>360200</v>
      </c>
      <c r="J1198" s="89">
        <f>VLOOKUP(I1198,[2]numerales!$A$2:$B$412,2,0)</f>
        <v>360200</v>
      </c>
      <c r="K1198" s="90">
        <v>195358</v>
      </c>
      <c r="L1198" s="90">
        <v>0</v>
      </c>
      <c r="M1198" s="91"/>
    </row>
    <row r="1199" spans="1:13" x14ac:dyDescent="0.25">
      <c r="A1199" s="87">
        <v>50</v>
      </c>
      <c r="B1199" s="88">
        <v>2283404</v>
      </c>
      <c r="C1199" s="88" t="s">
        <v>179</v>
      </c>
      <c r="D1199" s="88">
        <v>91519015</v>
      </c>
      <c r="E1199" s="88">
        <v>32133045</v>
      </c>
      <c r="F1199" s="89">
        <v>20151218</v>
      </c>
      <c r="G1199" s="88" t="s">
        <v>286</v>
      </c>
      <c r="H1199" s="90">
        <v>5000</v>
      </c>
      <c r="I1199" s="89">
        <v>121204</v>
      </c>
      <c r="J1199" s="89">
        <f>VLOOKUP(I1199,[2]numerales!$A$2:$B$412,2,0)</f>
        <v>270102</v>
      </c>
      <c r="K1199" s="90">
        <v>5000</v>
      </c>
      <c r="L1199" s="90">
        <v>0</v>
      </c>
      <c r="M1199" s="91"/>
    </row>
    <row r="1200" spans="1:13" x14ac:dyDescent="0.25">
      <c r="A1200" s="87">
        <v>50</v>
      </c>
      <c r="B1200" s="88">
        <v>2283407</v>
      </c>
      <c r="C1200" s="88" t="s">
        <v>179</v>
      </c>
      <c r="D1200" s="88">
        <v>1098745709</v>
      </c>
      <c r="E1200" s="88">
        <v>31635474</v>
      </c>
      <c r="F1200" s="89">
        <v>20151218</v>
      </c>
      <c r="G1200" s="88" t="s">
        <v>286</v>
      </c>
      <c r="H1200" s="90">
        <v>5000</v>
      </c>
      <c r="I1200" s="89">
        <v>121204</v>
      </c>
      <c r="J1200" s="89">
        <f>VLOOKUP(I1200,[2]numerales!$A$2:$B$412,2,0)</f>
        <v>270102</v>
      </c>
      <c r="K1200" s="90">
        <v>5000</v>
      </c>
      <c r="L1200" s="90">
        <v>0</v>
      </c>
      <c r="M1200" s="91"/>
    </row>
    <row r="1201" spans="1:13" x14ac:dyDescent="0.25">
      <c r="A1201" s="87">
        <v>50</v>
      </c>
      <c r="B1201" s="88">
        <v>2284568</v>
      </c>
      <c r="C1201" s="88" t="s">
        <v>179</v>
      </c>
      <c r="D1201" s="88">
        <v>13722994</v>
      </c>
      <c r="E1201" s="88">
        <v>31341353</v>
      </c>
      <c r="F1201" s="89">
        <v>20151218</v>
      </c>
      <c r="G1201" s="88" t="s">
        <v>286</v>
      </c>
      <c r="H1201" s="90">
        <v>5000</v>
      </c>
      <c r="I1201" s="89">
        <v>121204</v>
      </c>
      <c r="J1201" s="89">
        <f>VLOOKUP(I1201,[2]numerales!$A$2:$B$412,2,0)</f>
        <v>270102</v>
      </c>
      <c r="K1201" s="90">
        <v>5000</v>
      </c>
      <c r="L1201" s="90">
        <v>0</v>
      </c>
      <c r="M1201" s="91"/>
    </row>
    <row r="1202" spans="1:13" x14ac:dyDescent="0.25">
      <c r="A1202" s="87">
        <v>50</v>
      </c>
      <c r="B1202" s="88">
        <v>2284569</v>
      </c>
      <c r="C1202" s="88" t="s">
        <v>179</v>
      </c>
      <c r="D1202" s="88">
        <v>19321167</v>
      </c>
      <c r="E1202" s="88">
        <v>32131279</v>
      </c>
      <c r="F1202" s="89">
        <v>20151218</v>
      </c>
      <c r="G1202" s="88" t="s">
        <v>286</v>
      </c>
      <c r="H1202" s="90">
        <v>349610</v>
      </c>
      <c r="I1202" s="89">
        <v>360200</v>
      </c>
      <c r="J1202" s="89">
        <f>VLOOKUP(I1202,[2]numerales!$A$2:$B$412,2,0)</f>
        <v>360200</v>
      </c>
      <c r="K1202" s="90">
        <v>349610</v>
      </c>
      <c r="L1202" s="90">
        <v>0</v>
      </c>
      <c r="M1202" s="91"/>
    </row>
    <row r="1203" spans="1:13" x14ac:dyDescent="0.25">
      <c r="A1203" s="87">
        <v>50</v>
      </c>
      <c r="B1203" s="88">
        <v>2305146</v>
      </c>
      <c r="C1203" s="88" t="s">
        <v>173</v>
      </c>
      <c r="D1203" s="88">
        <v>8001876423</v>
      </c>
      <c r="E1203" s="88">
        <v>7404090</v>
      </c>
      <c r="F1203" s="89">
        <v>20151218</v>
      </c>
      <c r="G1203" s="88" t="s">
        <v>286</v>
      </c>
      <c r="H1203" s="90">
        <v>1877167</v>
      </c>
      <c r="I1203" s="89">
        <v>121250</v>
      </c>
      <c r="J1203" s="89">
        <f>VLOOKUP(I1203,[2]numerales!$A$2:$B$412,2,0)</f>
        <v>290101</v>
      </c>
      <c r="K1203" s="90">
        <v>1877167</v>
      </c>
      <c r="L1203" s="90">
        <v>0</v>
      </c>
      <c r="M1203" s="91"/>
    </row>
    <row r="1204" spans="1:13" x14ac:dyDescent="0.25">
      <c r="A1204" s="87">
        <v>50</v>
      </c>
      <c r="B1204" s="88">
        <v>2305447</v>
      </c>
      <c r="C1204" s="88" t="s">
        <v>173</v>
      </c>
      <c r="D1204" s="88">
        <v>9536649</v>
      </c>
      <c r="E1204" s="88">
        <v>31534453</v>
      </c>
      <c r="F1204" s="89">
        <v>20151218</v>
      </c>
      <c r="G1204" s="88" t="s">
        <v>286</v>
      </c>
      <c r="H1204" s="90">
        <v>611720</v>
      </c>
      <c r="I1204" s="89">
        <v>121270</v>
      </c>
      <c r="J1204" s="89">
        <f>VLOOKUP(I1204,[2]numerales!$A$2:$B$412,2,0)</f>
        <v>190101</v>
      </c>
      <c r="K1204" s="90">
        <v>611720</v>
      </c>
      <c r="L1204" s="90">
        <v>0</v>
      </c>
      <c r="M1204" s="91"/>
    </row>
    <row r="1205" spans="1:13" x14ac:dyDescent="0.25">
      <c r="A1205" s="87">
        <v>50</v>
      </c>
      <c r="B1205" s="88">
        <v>2306125</v>
      </c>
      <c r="C1205" s="88" t="s">
        <v>158</v>
      </c>
      <c r="D1205" s="88">
        <v>72150767</v>
      </c>
      <c r="E1205" s="88">
        <v>3011845</v>
      </c>
      <c r="F1205" s="89">
        <v>20151218</v>
      </c>
      <c r="G1205" s="88" t="s">
        <v>286</v>
      </c>
      <c r="H1205" s="90">
        <v>116921</v>
      </c>
      <c r="I1205" s="89">
        <v>360200</v>
      </c>
      <c r="J1205" s="89">
        <f>VLOOKUP(I1205,[2]numerales!$A$2:$B$412,2,0)</f>
        <v>360200</v>
      </c>
      <c r="K1205" s="90">
        <v>116921</v>
      </c>
      <c r="L1205" s="90">
        <v>0</v>
      </c>
      <c r="M1205" s="91"/>
    </row>
    <row r="1206" spans="1:13" x14ac:dyDescent="0.25">
      <c r="A1206" s="87">
        <v>50</v>
      </c>
      <c r="B1206" s="88">
        <v>2310878</v>
      </c>
      <c r="C1206" s="88" t="s">
        <v>172</v>
      </c>
      <c r="D1206" s="88">
        <v>8001876091</v>
      </c>
      <c r="E1206" s="88">
        <v>8711362</v>
      </c>
      <c r="F1206" s="89">
        <v>20151218</v>
      </c>
      <c r="G1206" s="88" t="s">
        <v>286</v>
      </c>
      <c r="H1206" s="90">
        <v>7674354</v>
      </c>
      <c r="I1206" s="89">
        <v>270944</v>
      </c>
      <c r="J1206" s="89">
        <f>VLOOKUP(I1206,[2]numerales!$A$2:$B$412,2,0)</f>
        <v>290101</v>
      </c>
      <c r="K1206" s="90">
        <v>7674354</v>
      </c>
      <c r="L1206" s="90">
        <v>0</v>
      </c>
      <c r="M1206" s="91"/>
    </row>
    <row r="1207" spans="1:13" x14ac:dyDescent="0.25">
      <c r="A1207" s="87">
        <v>50</v>
      </c>
      <c r="B1207" s="88">
        <v>2310922</v>
      </c>
      <c r="C1207" s="88" t="s">
        <v>172</v>
      </c>
      <c r="D1207" s="88">
        <v>80259612</v>
      </c>
      <c r="E1207" s="88">
        <v>31245360</v>
      </c>
      <c r="F1207" s="89">
        <v>20151218</v>
      </c>
      <c r="G1207" s="88" t="s">
        <v>286</v>
      </c>
      <c r="H1207" s="90">
        <v>5000</v>
      </c>
      <c r="I1207" s="89">
        <v>121204</v>
      </c>
      <c r="J1207" s="89">
        <f>VLOOKUP(I1207,[2]numerales!$A$2:$B$412,2,0)</f>
        <v>270102</v>
      </c>
      <c r="K1207" s="90">
        <v>5000</v>
      </c>
      <c r="L1207" s="90">
        <v>0</v>
      </c>
      <c r="M1207" s="91"/>
    </row>
    <row r="1208" spans="1:13" x14ac:dyDescent="0.25">
      <c r="A1208" s="87">
        <v>50</v>
      </c>
      <c r="B1208" s="88">
        <v>2348168</v>
      </c>
      <c r="C1208" s="88" t="s">
        <v>187</v>
      </c>
      <c r="D1208" s="88">
        <v>86048914</v>
      </c>
      <c r="E1208" s="88">
        <v>31121747</v>
      </c>
      <c r="F1208" s="89">
        <v>20151218</v>
      </c>
      <c r="G1208" s="88" t="s">
        <v>286</v>
      </c>
      <c r="H1208" s="90">
        <v>126774</v>
      </c>
      <c r="I1208" s="89">
        <v>360200</v>
      </c>
      <c r="J1208" s="89">
        <f>VLOOKUP(I1208,[2]numerales!$A$2:$B$412,2,0)</f>
        <v>360200</v>
      </c>
      <c r="K1208" s="90">
        <v>126774</v>
      </c>
      <c r="L1208" s="90">
        <v>0</v>
      </c>
      <c r="M1208" s="91"/>
    </row>
    <row r="1209" spans="1:13" x14ac:dyDescent="0.25">
      <c r="A1209" s="87">
        <v>50</v>
      </c>
      <c r="B1209" s="88">
        <v>2389851</v>
      </c>
      <c r="C1209" s="88" t="s">
        <v>152</v>
      </c>
      <c r="D1209" s="88">
        <v>26390246</v>
      </c>
      <c r="E1209" s="88">
        <v>31476154</v>
      </c>
      <c r="F1209" s="89">
        <v>20151218</v>
      </c>
      <c r="G1209" s="88" t="s">
        <v>286</v>
      </c>
      <c r="H1209" s="90">
        <v>1400000</v>
      </c>
      <c r="I1209" s="89">
        <v>131401</v>
      </c>
      <c r="J1209" s="89">
        <f>VLOOKUP(I1209,[2]numerales!$A$2:$B$412,2,0)</f>
        <v>131401</v>
      </c>
      <c r="K1209" s="90">
        <v>1400000</v>
      </c>
      <c r="L1209" s="90">
        <v>0</v>
      </c>
      <c r="M1209" s="91"/>
    </row>
    <row r="1210" spans="1:13" x14ac:dyDescent="0.25">
      <c r="A1210" s="87">
        <v>50</v>
      </c>
      <c r="B1210" s="88">
        <v>2441570</v>
      </c>
      <c r="C1210" s="88" t="s">
        <v>154</v>
      </c>
      <c r="D1210" s="88">
        <v>900006622</v>
      </c>
      <c r="E1210" s="88">
        <v>2234288</v>
      </c>
      <c r="F1210" s="89">
        <v>20151218</v>
      </c>
      <c r="G1210" s="88" t="s">
        <v>286</v>
      </c>
      <c r="H1210" s="90">
        <v>50000</v>
      </c>
      <c r="I1210" s="89">
        <v>350300</v>
      </c>
      <c r="J1210" s="89">
        <f>VLOOKUP(I1210,[2]numerales!$A$2:$B$412,2,0)</f>
        <v>350300</v>
      </c>
      <c r="K1210" s="90">
        <v>50000</v>
      </c>
      <c r="L1210" s="90">
        <v>0</v>
      </c>
      <c r="M1210" s="91"/>
    </row>
    <row r="1211" spans="1:13" x14ac:dyDescent="0.25">
      <c r="A1211" s="87">
        <v>50</v>
      </c>
      <c r="B1211" s="88">
        <v>2441584</v>
      </c>
      <c r="C1211" s="88" t="s">
        <v>154</v>
      </c>
      <c r="D1211" s="88">
        <v>1032374085</v>
      </c>
      <c r="E1211" s="88">
        <v>32534957</v>
      </c>
      <c r="F1211" s="89">
        <v>20151218</v>
      </c>
      <c r="G1211" s="88" t="s">
        <v>286</v>
      </c>
      <c r="H1211" s="90">
        <v>5000</v>
      </c>
      <c r="I1211" s="89">
        <v>121204</v>
      </c>
      <c r="J1211" s="89">
        <f>VLOOKUP(I1211,[2]numerales!$A$2:$B$412,2,0)</f>
        <v>270102</v>
      </c>
      <c r="K1211" s="90">
        <v>5000</v>
      </c>
      <c r="L1211" s="90">
        <v>0</v>
      </c>
      <c r="M1211" s="91"/>
    </row>
    <row r="1212" spans="1:13" x14ac:dyDescent="0.25">
      <c r="A1212" s="87">
        <v>50</v>
      </c>
      <c r="B1212" s="88">
        <v>2441709</v>
      </c>
      <c r="C1212" s="88" t="s">
        <v>154</v>
      </c>
      <c r="D1212" s="88">
        <v>17063454</v>
      </c>
      <c r="E1212" s="88">
        <v>7592323</v>
      </c>
      <c r="F1212" s="89">
        <v>20151218</v>
      </c>
      <c r="G1212" s="88" t="s">
        <v>286</v>
      </c>
      <c r="H1212" s="90">
        <v>51600</v>
      </c>
      <c r="I1212" s="89">
        <v>121270</v>
      </c>
      <c r="J1212" s="89">
        <f>VLOOKUP(I1212,[2]numerales!$A$2:$B$412,2,0)</f>
        <v>190101</v>
      </c>
      <c r="K1212" s="90">
        <v>51600</v>
      </c>
      <c r="L1212" s="90">
        <v>0</v>
      </c>
      <c r="M1212" s="91"/>
    </row>
    <row r="1213" spans="1:13" x14ac:dyDescent="0.25">
      <c r="A1213" s="87">
        <v>50</v>
      </c>
      <c r="B1213" s="88">
        <v>2443119</v>
      </c>
      <c r="C1213" s="88" t="s">
        <v>160</v>
      </c>
      <c r="D1213" s="88">
        <v>14225520</v>
      </c>
      <c r="E1213" s="88">
        <v>2709600</v>
      </c>
      <c r="F1213" s="89">
        <v>20151218</v>
      </c>
      <c r="G1213" s="88" t="s">
        <v>286</v>
      </c>
      <c r="H1213" s="90">
        <v>88927</v>
      </c>
      <c r="I1213" s="89">
        <v>360200</v>
      </c>
      <c r="J1213" s="89">
        <f>VLOOKUP(I1213,[2]numerales!$A$2:$B$412,2,0)</f>
        <v>360200</v>
      </c>
      <c r="K1213" s="90">
        <v>88927</v>
      </c>
      <c r="L1213" s="90">
        <v>0</v>
      </c>
      <c r="M1213" s="91"/>
    </row>
    <row r="1214" spans="1:13" x14ac:dyDescent="0.25">
      <c r="A1214" s="87">
        <v>50</v>
      </c>
      <c r="B1214" s="88">
        <v>2455122</v>
      </c>
      <c r="C1214" s="88" t="s">
        <v>163</v>
      </c>
      <c r="D1214" s="88">
        <v>55307703</v>
      </c>
      <c r="E1214" s="88">
        <v>6569696</v>
      </c>
      <c r="F1214" s="89">
        <v>20151218</v>
      </c>
      <c r="G1214" s="88" t="s">
        <v>286</v>
      </c>
      <c r="H1214" s="90">
        <v>2184974</v>
      </c>
      <c r="I1214" s="89">
        <v>270944</v>
      </c>
      <c r="J1214" s="89">
        <f>VLOOKUP(I1214,[2]numerales!$A$2:$B$412,2,0)</f>
        <v>290101</v>
      </c>
      <c r="K1214" s="90">
        <v>2184974</v>
      </c>
      <c r="L1214" s="90">
        <v>0</v>
      </c>
      <c r="M1214" s="91"/>
    </row>
    <row r="1215" spans="1:13" x14ac:dyDescent="0.25">
      <c r="A1215" s="87">
        <v>50</v>
      </c>
      <c r="B1215" s="88">
        <v>2460729</v>
      </c>
      <c r="C1215" s="88" t="s">
        <v>154</v>
      </c>
      <c r="D1215" s="88">
        <v>2724396</v>
      </c>
      <c r="E1215" s="88">
        <v>2724396</v>
      </c>
      <c r="F1215" s="89">
        <v>20151218</v>
      </c>
      <c r="G1215" s="88" t="s">
        <v>286</v>
      </c>
      <c r="H1215" s="90">
        <v>5000</v>
      </c>
      <c r="I1215" s="89">
        <v>121204</v>
      </c>
      <c r="J1215" s="89">
        <f>VLOOKUP(I1215,[2]numerales!$A$2:$B$412,2,0)</f>
        <v>270102</v>
      </c>
      <c r="K1215" s="90">
        <v>5000</v>
      </c>
      <c r="L1215" s="90">
        <v>0</v>
      </c>
      <c r="M1215" s="91"/>
    </row>
    <row r="1216" spans="1:13" x14ac:dyDescent="0.25">
      <c r="A1216" s="87">
        <v>50</v>
      </c>
      <c r="B1216" s="88">
        <v>2461906</v>
      </c>
      <c r="C1216" s="88" t="s">
        <v>154</v>
      </c>
      <c r="D1216" s="88">
        <v>1130674755</v>
      </c>
      <c r="E1216" s="88">
        <v>31839339</v>
      </c>
      <c r="F1216" s="89">
        <v>20151218</v>
      </c>
      <c r="G1216" s="88" t="s">
        <v>286</v>
      </c>
      <c r="H1216" s="90">
        <v>5000</v>
      </c>
      <c r="I1216" s="89">
        <v>121204</v>
      </c>
      <c r="J1216" s="89">
        <f>VLOOKUP(I1216,[2]numerales!$A$2:$B$412,2,0)</f>
        <v>270102</v>
      </c>
      <c r="K1216" s="90">
        <v>5000</v>
      </c>
      <c r="L1216" s="90">
        <v>0</v>
      </c>
      <c r="M1216" s="91"/>
    </row>
    <row r="1217" spans="1:13" x14ac:dyDescent="0.25">
      <c r="A1217" s="87">
        <v>50</v>
      </c>
      <c r="B1217" s="88">
        <v>2462782</v>
      </c>
      <c r="C1217" s="88" t="s">
        <v>179</v>
      </c>
      <c r="D1217" s="88">
        <v>890206110</v>
      </c>
      <c r="E1217" s="88">
        <v>6566313</v>
      </c>
      <c r="F1217" s="89">
        <v>20151218</v>
      </c>
      <c r="G1217" s="88" t="s">
        <v>286</v>
      </c>
      <c r="H1217" s="90">
        <v>1069596.1499999999</v>
      </c>
      <c r="I1217" s="89">
        <v>430101</v>
      </c>
      <c r="J1217" s="89">
        <f>VLOOKUP(I1217,[2]numerales!$A$2:$B$412,2,0)</f>
        <v>430101</v>
      </c>
      <c r="K1217" s="90">
        <v>1069596.1499999999</v>
      </c>
      <c r="L1217" s="90">
        <v>0</v>
      </c>
      <c r="M1217" s="91"/>
    </row>
    <row r="1218" spans="1:13" x14ac:dyDescent="0.25">
      <c r="A1218" s="87">
        <v>50</v>
      </c>
      <c r="B1218" s="88">
        <v>2469700</v>
      </c>
      <c r="C1218" s="88" t="s">
        <v>154</v>
      </c>
      <c r="D1218" s="88">
        <v>22368133</v>
      </c>
      <c r="E1218" s="88">
        <v>6191964</v>
      </c>
      <c r="F1218" s="89">
        <v>20151218</v>
      </c>
      <c r="G1218" s="88" t="s">
        <v>286</v>
      </c>
      <c r="H1218" s="90">
        <v>14000</v>
      </c>
      <c r="I1218" s="89">
        <v>121270</v>
      </c>
      <c r="J1218" s="89">
        <f>VLOOKUP(I1218,[2]numerales!$A$2:$B$412,2,0)</f>
        <v>190101</v>
      </c>
      <c r="K1218" s="90">
        <v>14000</v>
      </c>
      <c r="L1218" s="90">
        <v>0</v>
      </c>
      <c r="M1218" s="91"/>
    </row>
    <row r="1219" spans="1:13" x14ac:dyDescent="0.25">
      <c r="A1219" s="87">
        <v>50</v>
      </c>
      <c r="B1219" s="88">
        <v>2472501</v>
      </c>
      <c r="C1219" s="88" t="s">
        <v>177</v>
      </c>
      <c r="D1219" s="88">
        <v>296333</v>
      </c>
      <c r="E1219" s="88">
        <v>31435774</v>
      </c>
      <c r="F1219" s="89">
        <v>20151218</v>
      </c>
      <c r="G1219" s="88" t="s">
        <v>286</v>
      </c>
      <c r="H1219" s="90">
        <v>260000</v>
      </c>
      <c r="I1219" s="89">
        <v>121205</v>
      </c>
      <c r="J1219" s="89">
        <f>VLOOKUP(I1219,[2]numerales!$A$2:$B$412,2,0)</f>
        <v>130113</v>
      </c>
      <c r="K1219" s="90">
        <v>260000</v>
      </c>
      <c r="L1219" s="90">
        <v>0</v>
      </c>
      <c r="M1219" s="91"/>
    </row>
    <row r="1220" spans="1:13" x14ac:dyDescent="0.25">
      <c r="A1220" s="87">
        <v>50</v>
      </c>
      <c r="B1220" s="88">
        <v>2486451</v>
      </c>
      <c r="C1220" s="88" t="s">
        <v>198</v>
      </c>
      <c r="D1220" s="88">
        <v>19233710</v>
      </c>
      <c r="E1220" s="88">
        <v>31041295</v>
      </c>
      <c r="F1220" s="89">
        <v>20151218</v>
      </c>
      <c r="G1220" s="88" t="s">
        <v>286</v>
      </c>
      <c r="H1220" s="90">
        <v>29000</v>
      </c>
      <c r="I1220" s="89">
        <v>360200</v>
      </c>
      <c r="J1220" s="89">
        <f>VLOOKUP(I1220,[2]numerales!$A$2:$B$412,2,0)</f>
        <v>360200</v>
      </c>
      <c r="K1220" s="90">
        <v>29000</v>
      </c>
      <c r="L1220" s="90">
        <v>0</v>
      </c>
      <c r="M1220" s="91"/>
    </row>
    <row r="1221" spans="1:13" x14ac:dyDescent="0.25">
      <c r="A1221" s="87">
        <v>50</v>
      </c>
      <c r="B1221" s="88">
        <v>2486454</v>
      </c>
      <c r="C1221" s="88" t="s">
        <v>198</v>
      </c>
      <c r="D1221" s="88">
        <v>25160373</v>
      </c>
      <c r="E1221" s="88">
        <v>0</v>
      </c>
      <c r="F1221" s="89">
        <v>20151218</v>
      </c>
      <c r="G1221" s="88" t="s">
        <v>286</v>
      </c>
      <c r="H1221" s="90">
        <v>68000</v>
      </c>
      <c r="I1221" s="89">
        <v>360200</v>
      </c>
      <c r="J1221" s="89">
        <f>VLOOKUP(I1221,[2]numerales!$A$2:$B$412,2,0)</f>
        <v>360200</v>
      </c>
      <c r="K1221" s="90">
        <v>68000</v>
      </c>
      <c r="L1221" s="90">
        <v>0</v>
      </c>
      <c r="M1221" s="91"/>
    </row>
    <row r="1222" spans="1:13" x14ac:dyDescent="0.25">
      <c r="A1222" s="87">
        <v>50</v>
      </c>
      <c r="B1222" s="88">
        <v>2486455</v>
      </c>
      <c r="C1222" s="88" t="s">
        <v>198</v>
      </c>
      <c r="D1222" s="88">
        <v>25160373</v>
      </c>
      <c r="E1222" s="88">
        <v>31881735</v>
      </c>
      <c r="F1222" s="89">
        <v>20151218</v>
      </c>
      <c r="G1222" s="88" t="s">
        <v>286</v>
      </c>
      <c r="H1222" s="90">
        <v>54400</v>
      </c>
      <c r="I1222" s="89">
        <v>360200</v>
      </c>
      <c r="J1222" s="89">
        <f>VLOOKUP(I1222,[2]numerales!$A$2:$B$412,2,0)</f>
        <v>360200</v>
      </c>
      <c r="K1222" s="90">
        <v>54400</v>
      </c>
      <c r="L1222" s="90">
        <v>0</v>
      </c>
      <c r="M1222" s="91"/>
    </row>
    <row r="1223" spans="1:13" x14ac:dyDescent="0.25">
      <c r="A1223" s="87">
        <v>50</v>
      </c>
      <c r="B1223" s="88">
        <v>2486456</v>
      </c>
      <c r="C1223" s="88" t="s">
        <v>198</v>
      </c>
      <c r="D1223" s="88">
        <v>15258867</v>
      </c>
      <c r="E1223" s="88">
        <v>31139396</v>
      </c>
      <c r="F1223" s="89">
        <v>20151218</v>
      </c>
      <c r="G1223" s="88" t="s">
        <v>286</v>
      </c>
      <c r="H1223" s="90">
        <v>88800</v>
      </c>
      <c r="I1223" s="89">
        <v>360200</v>
      </c>
      <c r="J1223" s="89">
        <f>VLOOKUP(I1223,[2]numerales!$A$2:$B$412,2,0)</f>
        <v>360200</v>
      </c>
      <c r="K1223" s="90">
        <v>88800</v>
      </c>
      <c r="L1223" s="90">
        <v>0</v>
      </c>
      <c r="M1223" s="91"/>
    </row>
    <row r="1224" spans="1:13" x14ac:dyDescent="0.25">
      <c r="A1224" s="87">
        <v>50</v>
      </c>
      <c r="B1224" s="88">
        <v>2488377</v>
      </c>
      <c r="C1224" s="88" t="s">
        <v>169</v>
      </c>
      <c r="D1224" s="88">
        <v>1087410870</v>
      </c>
      <c r="E1224" s="88">
        <v>31875654</v>
      </c>
      <c r="F1224" s="89">
        <v>20151218</v>
      </c>
      <c r="G1224" s="88" t="s">
        <v>286</v>
      </c>
      <c r="H1224" s="90">
        <v>5000</v>
      </c>
      <c r="I1224" s="89">
        <v>121204</v>
      </c>
      <c r="J1224" s="89">
        <f>VLOOKUP(I1224,[2]numerales!$A$2:$B$412,2,0)</f>
        <v>270102</v>
      </c>
      <c r="K1224" s="90">
        <v>5000</v>
      </c>
      <c r="L1224" s="90">
        <v>0</v>
      </c>
      <c r="M1224" s="91"/>
    </row>
    <row r="1225" spans="1:13" x14ac:dyDescent="0.25">
      <c r="A1225" s="87">
        <v>50</v>
      </c>
      <c r="B1225" s="88">
        <v>2488388</v>
      </c>
      <c r="C1225" s="88" t="s">
        <v>169</v>
      </c>
      <c r="D1225" s="88">
        <v>13071836</v>
      </c>
      <c r="E1225" s="88">
        <v>31875292</v>
      </c>
      <c r="F1225" s="89">
        <v>20151218</v>
      </c>
      <c r="G1225" s="88" t="s">
        <v>286</v>
      </c>
      <c r="H1225" s="90">
        <v>107400</v>
      </c>
      <c r="I1225" s="89">
        <v>190101</v>
      </c>
      <c r="J1225" s="89">
        <f>VLOOKUP(I1225,[2]numerales!$A$2:$B$412,2,0)</f>
        <v>190101</v>
      </c>
      <c r="K1225" s="90">
        <v>107400</v>
      </c>
      <c r="L1225" s="90">
        <v>0</v>
      </c>
      <c r="M1225" s="91"/>
    </row>
    <row r="1226" spans="1:13" x14ac:dyDescent="0.25">
      <c r="A1226" s="87">
        <v>50</v>
      </c>
      <c r="B1226" s="88">
        <v>2488389</v>
      </c>
      <c r="C1226" s="88" t="s">
        <v>169</v>
      </c>
      <c r="D1226" s="88">
        <v>1085265389</v>
      </c>
      <c r="E1226" s="88">
        <v>7305550</v>
      </c>
      <c r="F1226" s="89">
        <v>20151218</v>
      </c>
      <c r="G1226" s="88" t="s">
        <v>286</v>
      </c>
      <c r="H1226" s="90">
        <v>5000</v>
      </c>
      <c r="I1226" s="89">
        <v>121204</v>
      </c>
      <c r="J1226" s="89">
        <f>VLOOKUP(I1226,[2]numerales!$A$2:$B$412,2,0)</f>
        <v>270102</v>
      </c>
      <c r="K1226" s="90">
        <v>5000</v>
      </c>
      <c r="L1226" s="90">
        <v>0</v>
      </c>
      <c r="M1226" s="91"/>
    </row>
    <row r="1227" spans="1:13" x14ac:dyDescent="0.25">
      <c r="A1227" s="87">
        <v>50</v>
      </c>
      <c r="B1227" s="88">
        <v>2511792</v>
      </c>
      <c r="C1227" s="88" t="s">
        <v>154</v>
      </c>
      <c r="D1227" s="88">
        <v>51962693</v>
      </c>
      <c r="E1227" s="88">
        <v>2741322</v>
      </c>
      <c r="F1227" s="89">
        <v>20151218</v>
      </c>
      <c r="G1227" s="88" t="s">
        <v>286</v>
      </c>
      <c r="H1227" s="90">
        <v>5000</v>
      </c>
      <c r="I1227" s="89">
        <v>121204</v>
      </c>
      <c r="J1227" s="89">
        <f>VLOOKUP(I1227,[2]numerales!$A$2:$B$412,2,0)</f>
        <v>270102</v>
      </c>
      <c r="K1227" s="90">
        <v>5000</v>
      </c>
      <c r="L1227" s="90">
        <v>0</v>
      </c>
      <c r="M1227" s="91"/>
    </row>
    <row r="1228" spans="1:13" x14ac:dyDescent="0.25">
      <c r="A1228" s="87">
        <v>50</v>
      </c>
      <c r="B1228" s="88">
        <v>2511796</v>
      </c>
      <c r="C1228" s="88" t="s">
        <v>154</v>
      </c>
      <c r="D1228" s="88">
        <v>1015416830</v>
      </c>
      <c r="E1228" s="88">
        <v>7230118</v>
      </c>
      <c r="F1228" s="89">
        <v>20151218</v>
      </c>
      <c r="G1228" s="88" t="s">
        <v>286</v>
      </c>
      <c r="H1228" s="90">
        <v>5000</v>
      </c>
      <c r="I1228" s="89">
        <v>121204</v>
      </c>
      <c r="J1228" s="89">
        <f>VLOOKUP(I1228,[2]numerales!$A$2:$B$412,2,0)</f>
        <v>270102</v>
      </c>
      <c r="K1228" s="90">
        <v>5000</v>
      </c>
      <c r="L1228" s="90">
        <v>0</v>
      </c>
      <c r="M1228" s="91"/>
    </row>
    <row r="1229" spans="1:13" x14ac:dyDescent="0.25">
      <c r="A1229" s="87">
        <v>50</v>
      </c>
      <c r="B1229" s="88">
        <v>2511802</v>
      </c>
      <c r="C1229" s="88" t="s">
        <v>154</v>
      </c>
      <c r="D1229" s="88">
        <v>1019041830</v>
      </c>
      <c r="E1229" s="88">
        <v>3559042</v>
      </c>
      <c r="F1229" s="89">
        <v>20151218</v>
      </c>
      <c r="G1229" s="88" t="s">
        <v>286</v>
      </c>
      <c r="H1229" s="90">
        <v>5000</v>
      </c>
      <c r="I1229" s="89">
        <v>121204</v>
      </c>
      <c r="J1229" s="89">
        <f>VLOOKUP(I1229,[2]numerales!$A$2:$B$412,2,0)</f>
        <v>270102</v>
      </c>
      <c r="K1229" s="90">
        <v>5000</v>
      </c>
      <c r="L1229" s="90">
        <v>0</v>
      </c>
      <c r="M1229" s="91"/>
    </row>
    <row r="1230" spans="1:13" x14ac:dyDescent="0.25">
      <c r="A1230" s="87">
        <v>50</v>
      </c>
      <c r="B1230" s="88">
        <v>2511804</v>
      </c>
      <c r="C1230" s="88" t="s">
        <v>154</v>
      </c>
      <c r="D1230" s="88">
        <v>1043005320</v>
      </c>
      <c r="E1230" s="88">
        <v>30121746</v>
      </c>
      <c r="F1230" s="89">
        <v>20151218</v>
      </c>
      <c r="G1230" s="88" t="s">
        <v>286</v>
      </c>
      <c r="H1230" s="90">
        <v>5000</v>
      </c>
      <c r="I1230" s="89">
        <v>121204</v>
      </c>
      <c r="J1230" s="89">
        <f>VLOOKUP(I1230,[2]numerales!$A$2:$B$412,2,0)</f>
        <v>270102</v>
      </c>
      <c r="K1230" s="90">
        <v>5000</v>
      </c>
      <c r="L1230" s="90">
        <v>0</v>
      </c>
      <c r="M1230" s="91"/>
    </row>
    <row r="1231" spans="1:13" x14ac:dyDescent="0.25">
      <c r="A1231" s="87">
        <v>50</v>
      </c>
      <c r="B1231" s="88">
        <v>2511805</v>
      </c>
      <c r="C1231" s="88" t="s">
        <v>154</v>
      </c>
      <c r="D1231" s="88">
        <v>37753429</v>
      </c>
      <c r="E1231" s="88">
        <v>31027443</v>
      </c>
      <c r="F1231" s="89">
        <v>20151218</v>
      </c>
      <c r="G1231" s="88" t="s">
        <v>286</v>
      </c>
      <c r="H1231" s="90">
        <v>2000</v>
      </c>
      <c r="I1231" s="89">
        <v>270102</v>
      </c>
      <c r="J1231" s="89">
        <f>VLOOKUP(I1231,[2]numerales!$A$2:$B$412,2,0)</f>
        <v>270102</v>
      </c>
      <c r="K1231" s="90">
        <v>2000</v>
      </c>
      <c r="L1231" s="90">
        <v>0</v>
      </c>
      <c r="M1231" s="91"/>
    </row>
    <row r="1232" spans="1:13" x14ac:dyDescent="0.25">
      <c r="A1232" s="87">
        <v>50</v>
      </c>
      <c r="B1232" s="88">
        <v>2511806</v>
      </c>
      <c r="C1232" s="88" t="s">
        <v>154</v>
      </c>
      <c r="D1232" s="88">
        <v>1032439755</v>
      </c>
      <c r="E1232" s="88">
        <v>32047784</v>
      </c>
      <c r="F1232" s="89">
        <v>20151218</v>
      </c>
      <c r="G1232" s="88" t="s">
        <v>286</v>
      </c>
      <c r="H1232" s="90">
        <v>5000</v>
      </c>
      <c r="I1232" s="89">
        <v>121204</v>
      </c>
      <c r="J1232" s="89">
        <f>VLOOKUP(I1232,[2]numerales!$A$2:$B$412,2,0)</f>
        <v>270102</v>
      </c>
      <c r="K1232" s="90">
        <v>5000</v>
      </c>
      <c r="L1232" s="90">
        <v>0</v>
      </c>
      <c r="M1232" s="91"/>
    </row>
    <row r="1233" spans="1:13" x14ac:dyDescent="0.25">
      <c r="A1233" s="87">
        <v>50</v>
      </c>
      <c r="B1233" s="88">
        <v>2511808</v>
      </c>
      <c r="C1233" s="88" t="s">
        <v>154</v>
      </c>
      <c r="D1233" s="88">
        <v>1022962749</v>
      </c>
      <c r="E1233" s="88">
        <v>31342783</v>
      </c>
      <c r="F1233" s="89">
        <v>20151218</v>
      </c>
      <c r="G1233" s="88" t="s">
        <v>286</v>
      </c>
      <c r="H1233" s="90">
        <v>5000</v>
      </c>
      <c r="I1233" s="89">
        <v>121204</v>
      </c>
      <c r="J1233" s="89">
        <f>VLOOKUP(I1233,[2]numerales!$A$2:$B$412,2,0)</f>
        <v>270102</v>
      </c>
      <c r="K1233" s="90">
        <v>5000</v>
      </c>
      <c r="L1233" s="90">
        <v>0</v>
      </c>
      <c r="M1233" s="91"/>
    </row>
    <row r="1234" spans="1:13" x14ac:dyDescent="0.25">
      <c r="A1234" s="87">
        <v>50</v>
      </c>
      <c r="B1234" s="88">
        <v>2511809</v>
      </c>
      <c r="C1234" s="88" t="s">
        <v>154</v>
      </c>
      <c r="D1234" s="88">
        <v>1072665253</v>
      </c>
      <c r="E1234" s="88">
        <v>8624906</v>
      </c>
      <c r="F1234" s="89">
        <v>20151218</v>
      </c>
      <c r="G1234" s="88" t="s">
        <v>286</v>
      </c>
      <c r="H1234" s="90">
        <v>5000</v>
      </c>
      <c r="I1234" s="89">
        <v>121204</v>
      </c>
      <c r="J1234" s="89">
        <f>VLOOKUP(I1234,[2]numerales!$A$2:$B$412,2,0)</f>
        <v>270102</v>
      </c>
      <c r="K1234" s="90">
        <v>5000</v>
      </c>
      <c r="L1234" s="90">
        <v>0</v>
      </c>
      <c r="M1234" s="91"/>
    </row>
    <row r="1235" spans="1:13" x14ac:dyDescent="0.25">
      <c r="A1235" s="87">
        <v>50</v>
      </c>
      <c r="B1235" s="88">
        <v>2511811</v>
      </c>
      <c r="C1235" s="88" t="s">
        <v>154</v>
      </c>
      <c r="D1235" s="88">
        <v>1072665253</v>
      </c>
      <c r="E1235" s="88">
        <v>8624906</v>
      </c>
      <c r="F1235" s="89">
        <v>20151218</v>
      </c>
      <c r="G1235" s="88" t="s">
        <v>286</v>
      </c>
      <c r="H1235" s="90">
        <v>5000</v>
      </c>
      <c r="I1235" s="89">
        <v>121204</v>
      </c>
      <c r="J1235" s="89">
        <f>VLOOKUP(I1235,[2]numerales!$A$2:$B$412,2,0)</f>
        <v>270102</v>
      </c>
      <c r="K1235" s="90">
        <v>5000</v>
      </c>
      <c r="L1235" s="90">
        <v>0</v>
      </c>
      <c r="M1235" s="91"/>
    </row>
    <row r="1236" spans="1:13" x14ac:dyDescent="0.25">
      <c r="A1236" s="87">
        <v>50</v>
      </c>
      <c r="B1236" s="88">
        <v>2511812</v>
      </c>
      <c r="C1236" s="88" t="s">
        <v>154</v>
      </c>
      <c r="D1236" s="88">
        <v>41721687</v>
      </c>
      <c r="E1236" s="88">
        <v>31020161</v>
      </c>
      <c r="F1236" s="89">
        <v>20151218</v>
      </c>
      <c r="G1236" s="88" t="s">
        <v>286</v>
      </c>
      <c r="H1236" s="90">
        <v>2800</v>
      </c>
      <c r="I1236" s="89">
        <v>270102</v>
      </c>
      <c r="J1236" s="89">
        <f>VLOOKUP(I1236,[2]numerales!$A$2:$B$412,2,0)</f>
        <v>270102</v>
      </c>
      <c r="K1236" s="90">
        <v>2800</v>
      </c>
      <c r="L1236" s="90">
        <v>0</v>
      </c>
      <c r="M1236" s="91"/>
    </row>
    <row r="1237" spans="1:13" x14ac:dyDescent="0.25">
      <c r="A1237" s="87">
        <v>50</v>
      </c>
      <c r="B1237" s="88">
        <v>2511814</v>
      </c>
      <c r="C1237" s="88" t="s">
        <v>154</v>
      </c>
      <c r="D1237" s="88">
        <v>53045687</v>
      </c>
      <c r="E1237" s="88">
        <v>31247878</v>
      </c>
      <c r="F1237" s="89">
        <v>20151218</v>
      </c>
      <c r="G1237" s="88" t="s">
        <v>286</v>
      </c>
      <c r="H1237" s="90">
        <v>5000</v>
      </c>
      <c r="I1237" s="89">
        <v>121204</v>
      </c>
      <c r="J1237" s="89">
        <f>VLOOKUP(I1237,[2]numerales!$A$2:$B$412,2,0)</f>
        <v>270102</v>
      </c>
      <c r="K1237" s="90">
        <v>5000</v>
      </c>
      <c r="L1237" s="90">
        <v>0</v>
      </c>
      <c r="M1237" s="91"/>
    </row>
    <row r="1238" spans="1:13" x14ac:dyDescent="0.25">
      <c r="A1238" s="87">
        <v>50</v>
      </c>
      <c r="B1238" s="88">
        <v>2511815</v>
      </c>
      <c r="C1238" s="88" t="s">
        <v>154</v>
      </c>
      <c r="D1238" s="88">
        <v>80220523</v>
      </c>
      <c r="E1238" s="88">
        <v>7475733</v>
      </c>
      <c r="F1238" s="89">
        <v>20151218</v>
      </c>
      <c r="G1238" s="88" t="s">
        <v>286</v>
      </c>
      <c r="H1238" s="90">
        <v>5000</v>
      </c>
      <c r="I1238" s="89">
        <v>121204</v>
      </c>
      <c r="J1238" s="89">
        <f>VLOOKUP(I1238,[2]numerales!$A$2:$B$412,2,0)</f>
        <v>270102</v>
      </c>
      <c r="K1238" s="90">
        <v>5000</v>
      </c>
      <c r="L1238" s="90">
        <v>0</v>
      </c>
      <c r="M1238" s="91"/>
    </row>
    <row r="1239" spans="1:13" x14ac:dyDescent="0.25">
      <c r="A1239" s="87">
        <v>50</v>
      </c>
      <c r="B1239" s="88">
        <v>2511816</v>
      </c>
      <c r="C1239" s="88" t="s">
        <v>154</v>
      </c>
      <c r="D1239" s="88">
        <v>1118539448</v>
      </c>
      <c r="E1239" s="88">
        <v>6613565</v>
      </c>
      <c r="F1239" s="89">
        <v>20151218</v>
      </c>
      <c r="G1239" s="88" t="s">
        <v>286</v>
      </c>
      <c r="H1239" s="90">
        <v>5000</v>
      </c>
      <c r="I1239" s="89">
        <v>121204</v>
      </c>
      <c r="J1239" s="89">
        <f>VLOOKUP(I1239,[2]numerales!$A$2:$B$412,2,0)</f>
        <v>270102</v>
      </c>
      <c r="K1239" s="90">
        <v>5000</v>
      </c>
      <c r="L1239" s="90">
        <v>0</v>
      </c>
      <c r="M1239" s="91"/>
    </row>
    <row r="1240" spans="1:13" x14ac:dyDescent="0.25">
      <c r="A1240" s="87">
        <v>50</v>
      </c>
      <c r="B1240" s="88">
        <v>2511817</v>
      </c>
      <c r="C1240" s="88" t="s">
        <v>154</v>
      </c>
      <c r="D1240" s="88">
        <v>79063866</v>
      </c>
      <c r="E1240" s="88">
        <v>32144855</v>
      </c>
      <c r="F1240" s="89">
        <v>20151218</v>
      </c>
      <c r="G1240" s="88" t="s">
        <v>286</v>
      </c>
      <c r="H1240" s="90">
        <v>5000</v>
      </c>
      <c r="I1240" s="89">
        <v>121204</v>
      </c>
      <c r="J1240" s="89">
        <f>VLOOKUP(I1240,[2]numerales!$A$2:$B$412,2,0)</f>
        <v>270102</v>
      </c>
      <c r="K1240" s="90">
        <v>5000</v>
      </c>
      <c r="L1240" s="90">
        <v>0</v>
      </c>
      <c r="M1240" s="91"/>
    </row>
    <row r="1241" spans="1:13" x14ac:dyDescent="0.25">
      <c r="A1241" s="87">
        <v>50</v>
      </c>
      <c r="B1241" s="88">
        <v>2511818</v>
      </c>
      <c r="C1241" s="88" t="s">
        <v>154</v>
      </c>
      <c r="D1241" s="88">
        <v>1121836764</v>
      </c>
      <c r="E1241" s="88">
        <v>31384857</v>
      </c>
      <c r="F1241" s="89">
        <v>20151218</v>
      </c>
      <c r="G1241" s="88" t="s">
        <v>286</v>
      </c>
      <c r="H1241" s="90">
        <v>5000</v>
      </c>
      <c r="I1241" s="89">
        <v>121204</v>
      </c>
      <c r="J1241" s="89">
        <f>VLOOKUP(I1241,[2]numerales!$A$2:$B$412,2,0)</f>
        <v>270102</v>
      </c>
      <c r="K1241" s="90">
        <v>5000</v>
      </c>
      <c r="L1241" s="90">
        <v>0</v>
      </c>
      <c r="M1241" s="91"/>
    </row>
    <row r="1242" spans="1:13" x14ac:dyDescent="0.25">
      <c r="A1242" s="87">
        <v>50</v>
      </c>
      <c r="B1242" s="88">
        <v>2511869</v>
      </c>
      <c r="C1242" s="88" t="s">
        <v>154</v>
      </c>
      <c r="D1242" s="88">
        <v>1013597644</v>
      </c>
      <c r="E1242" s="88">
        <v>31323845</v>
      </c>
      <c r="F1242" s="89">
        <v>20151218</v>
      </c>
      <c r="G1242" s="88" t="s">
        <v>286</v>
      </c>
      <c r="H1242" s="90">
        <v>5000</v>
      </c>
      <c r="I1242" s="89">
        <v>121204</v>
      </c>
      <c r="J1242" s="89">
        <f>VLOOKUP(I1242,[2]numerales!$A$2:$B$412,2,0)</f>
        <v>270102</v>
      </c>
      <c r="K1242" s="90">
        <v>5000</v>
      </c>
      <c r="L1242" s="90">
        <v>0</v>
      </c>
      <c r="M1242" s="91"/>
    </row>
    <row r="1243" spans="1:13" x14ac:dyDescent="0.25">
      <c r="A1243" s="87">
        <v>50</v>
      </c>
      <c r="B1243" s="88">
        <v>2511966</v>
      </c>
      <c r="C1243" s="88" t="s">
        <v>154</v>
      </c>
      <c r="D1243" s="88">
        <v>19395891</v>
      </c>
      <c r="E1243" s="88">
        <v>2830071</v>
      </c>
      <c r="F1243" s="89">
        <v>20151218</v>
      </c>
      <c r="G1243" s="88" t="s">
        <v>286</v>
      </c>
      <c r="H1243" s="90">
        <v>800</v>
      </c>
      <c r="I1243" s="89">
        <v>270102</v>
      </c>
      <c r="J1243" s="89">
        <f>VLOOKUP(I1243,[2]numerales!$A$2:$B$412,2,0)</f>
        <v>270102</v>
      </c>
      <c r="K1243" s="90">
        <v>800</v>
      </c>
      <c r="L1243" s="90">
        <v>0</v>
      </c>
      <c r="M1243" s="91"/>
    </row>
    <row r="1244" spans="1:13" x14ac:dyDescent="0.25">
      <c r="A1244" s="87">
        <v>50</v>
      </c>
      <c r="B1244" s="88">
        <v>2519623</v>
      </c>
      <c r="C1244" s="88" t="s">
        <v>167</v>
      </c>
      <c r="D1244" s="88">
        <v>1093761262</v>
      </c>
      <c r="E1244" s="88">
        <v>5798272</v>
      </c>
      <c r="F1244" s="89">
        <v>20151218</v>
      </c>
      <c r="G1244" s="88" t="s">
        <v>286</v>
      </c>
      <c r="H1244" s="90">
        <v>5000</v>
      </c>
      <c r="I1244" s="89">
        <v>121204</v>
      </c>
      <c r="J1244" s="89">
        <f>VLOOKUP(I1244,[2]numerales!$A$2:$B$412,2,0)</f>
        <v>270102</v>
      </c>
      <c r="K1244" s="90">
        <v>5000</v>
      </c>
      <c r="L1244" s="90">
        <v>0</v>
      </c>
      <c r="M1244" s="91"/>
    </row>
    <row r="1245" spans="1:13" x14ac:dyDescent="0.25">
      <c r="A1245" s="87">
        <v>50</v>
      </c>
      <c r="B1245" s="88">
        <v>2519624</v>
      </c>
      <c r="C1245" s="88" t="s">
        <v>167</v>
      </c>
      <c r="D1245" s="88">
        <v>1092350787</v>
      </c>
      <c r="E1245" s="88">
        <v>5707284</v>
      </c>
      <c r="F1245" s="89">
        <v>20151218</v>
      </c>
      <c r="G1245" s="88" t="s">
        <v>286</v>
      </c>
      <c r="H1245" s="90">
        <v>5000</v>
      </c>
      <c r="I1245" s="89">
        <v>121204</v>
      </c>
      <c r="J1245" s="89">
        <f>VLOOKUP(I1245,[2]numerales!$A$2:$B$412,2,0)</f>
        <v>270102</v>
      </c>
      <c r="K1245" s="90">
        <v>5000</v>
      </c>
      <c r="L1245" s="90">
        <v>0</v>
      </c>
      <c r="M1245" s="91"/>
    </row>
    <row r="1246" spans="1:13" x14ac:dyDescent="0.25">
      <c r="A1246" s="87">
        <v>50</v>
      </c>
      <c r="B1246" s="88">
        <v>2520140</v>
      </c>
      <c r="C1246" s="88" t="s">
        <v>154</v>
      </c>
      <c r="D1246" s="88">
        <v>53097206</v>
      </c>
      <c r="E1246" s="88">
        <v>5334466</v>
      </c>
      <c r="F1246" s="89">
        <v>20151218</v>
      </c>
      <c r="G1246" s="88" t="s">
        <v>286</v>
      </c>
      <c r="H1246" s="90">
        <v>28000</v>
      </c>
      <c r="I1246" s="89">
        <v>350300</v>
      </c>
      <c r="J1246" s="89">
        <f>VLOOKUP(I1246,[2]numerales!$A$2:$B$412,2,0)</f>
        <v>350300</v>
      </c>
      <c r="K1246" s="90">
        <v>28000</v>
      </c>
      <c r="L1246" s="90">
        <v>0</v>
      </c>
      <c r="M1246" s="91"/>
    </row>
    <row r="1247" spans="1:13" x14ac:dyDescent="0.25">
      <c r="A1247" s="87">
        <v>50</v>
      </c>
      <c r="B1247" s="88">
        <v>2527830</v>
      </c>
      <c r="C1247" s="88" t="s">
        <v>171</v>
      </c>
      <c r="D1247" s="88">
        <v>1107085160</v>
      </c>
      <c r="E1247" s="88">
        <v>6602837</v>
      </c>
      <c r="F1247" s="89">
        <v>20151218</v>
      </c>
      <c r="G1247" s="88" t="s">
        <v>286</v>
      </c>
      <c r="H1247" s="90">
        <v>5000</v>
      </c>
      <c r="I1247" s="89">
        <v>121204</v>
      </c>
      <c r="J1247" s="89">
        <f>VLOOKUP(I1247,[2]numerales!$A$2:$B$412,2,0)</f>
        <v>270102</v>
      </c>
      <c r="K1247" s="90">
        <v>5000</v>
      </c>
      <c r="L1247" s="90">
        <v>0</v>
      </c>
      <c r="M1247" s="91"/>
    </row>
    <row r="1248" spans="1:13" x14ac:dyDescent="0.25">
      <c r="A1248" s="87">
        <v>50</v>
      </c>
      <c r="B1248" s="88">
        <v>2527831</v>
      </c>
      <c r="C1248" s="88" t="s">
        <v>171</v>
      </c>
      <c r="D1248" s="88">
        <v>1151949271</v>
      </c>
      <c r="E1248" s="88">
        <v>3048116</v>
      </c>
      <c r="F1248" s="89">
        <v>20151218</v>
      </c>
      <c r="G1248" s="88" t="s">
        <v>286</v>
      </c>
      <c r="H1248" s="90">
        <v>5000</v>
      </c>
      <c r="I1248" s="89">
        <v>121204</v>
      </c>
      <c r="J1248" s="89">
        <f>VLOOKUP(I1248,[2]numerales!$A$2:$B$412,2,0)</f>
        <v>270102</v>
      </c>
      <c r="K1248" s="90">
        <v>5000</v>
      </c>
      <c r="L1248" s="90">
        <v>0</v>
      </c>
      <c r="M1248" s="91"/>
    </row>
    <row r="1249" spans="1:13" x14ac:dyDescent="0.25">
      <c r="A1249" s="87">
        <v>50</v>
      </c>
      <c r="B1249" s="88">
        <v>2527869</v>
      </c>
      <c r="C1249" s="88" t="s">
        <v>171</v>
      </c>
      <c r="D1249" s="88">
        <v>31853594</v>
      </c>
      <c r="E1249" s="88">
        <v>4419915</v>
      </c>
      <c r="F1249" s="89">
        <v>20151218</v>
      </c>
      <c r="G1249" s="88" t="s">
        <v>286</v>
      </c>
      <c r="H1249" s="90">
        <v>5000</v>
      </c>
      <c r="I1249" s="89">
        <v>121204</v>
      </c>
      <c r="J1249" s="89">
        <f>VLOOKUP(I1249,[2]numerales!$A$2:$B$412,2,0)</f>
        <v>270102</v>
      </c>
      <c r="K1249" s="90">
        <v>5000</v>
      </c>
      <c r="L1249" s="90">
        <v>0</v>
      </c>
      <c r="M1249" s="91"/>
    </row>
    <row r="1250" spans="1:13" x14ac:dyDescent="0.25">
      <c r="A1250" s="87">
        <v>50</v>
      </c>
      <c r="B1250" s="88">
        <v>2527870</v>
      </c>
      <c r="C1250" s="88" t="s">
        <v>171</v>
      </c>
      <c r="D1250" s="88">
        <v>66996676</v>
      </c>
      <c r="E1250" s="88">
        <v>30157498</v>
      </c>
      <c r="F1250" s="89">
        <v>20151218</v>
      </c>
      <c r="G1250" s="88" t="s">
        <v>286</v>
      </c>
      <c r="H1250" s="90">
        <v>5000</v>
      </c>
      <c r="I1250" s="89">
        <v>121204</v>
      </c>
      <c r="J1250" s="89">
        <f>VLOOKUP(I1250,[2]numerales!$A$2:$B$412,2,0)</f>
        <v>270102</v>
      </c>
      <c r="K1250" s="90">
        <v>5000</v>
      </c>
      <c r="L1250" s="90">
        <v>0</v>
      </c>
      <c r="M1250" s="91"/>
    </row>
    <row r="1251" spans="1:13" x14ac:dyDescent="0.25">
      <c r="A1251" s="87">
        <v>50</v>
      </c>
      <c r="B1251" s="88">
        <v>2527871</v>
      </c>
      <c r="C1251" s="88" t="s">
        <v>171</v>
      </c>
      <c r="D1251" s="88">
        <v>66806744</v>
      </c>
      <c r="E1251" s="88">
        <v>6662285</v>
      </c>
      <c r="F1251" s="89">
        <v>20151218</v>
      </c>
      <c r="G1251" s="88" t="s">
        <v>286</v>
      </c>
      <c r="H1251" s="90">
        <v>5000</v>
      </c>
      <c r="I1251" s="89">
        <v>121204</v>
      </c>
      <c r="J1251" s="89">
        <f>VLOOKUP(I1251,[2]numerales!$A$2:$B$412,2,0)</f>
        <v>270102</v>
      </c>
      <c r="K1251" s="90">
        <v>5000</v>
      </c>
      <c r="L1251" s="90">
        <v>0</v>
      </c>
      <c r="M1251" s="91"/>
    </row>
    <row r="1252" spans="1:13" x14ac:dyDescent="0.25">
      <c r="A1252" s="87">
        <v>50</v>
      </c>
      <c r="B1252" s="88">
        <v>2527872</v>
      </c>
      <c r="C1252" s="88" t="s">
        <v>171</v>
      </c>
      <c r="D1252" s="88">
        <v>29068091</v>
      </c>
      <c r="E1252" s="88">
        <v>5244079</v>
      </c>
      <c r="F1252" s="89">
        <v>20151218</v>
      </c>
      <c r="G1252" s="88" t="s">
        <v>286</v>
      </c>
      <c r="H1252" s="90">
        <v>2200</v>
      </c>
      <c r="I1252" s="89">
        <v>131401</v>
      </c>
      <c r="J1252" s="89">
        <f>VLOOKUP(I1252,[2]numerales!$A$2:$B$412,2,0)</f>
        <v>131401</v>
      </c>
      <c r="K1252" s="90">
        <v>2200</v>
      </c>
      <c r="L1252" s="90">
        <v>0</v>
      </c>
      <c r="M1252" s="91"/>
    </row>
    <row r="1253" spans="1:13" x14ac:dyDescent="0.25">
      <c r="A1253" s="87">
        <v>50</v>
      </c>
      <c r="B1253" s="88">
        <v>2535736</v>
      </c>
      <c r="C1253" s="88" t="s">
        <v>163</v>
      </c>
      <c r="D1253" s="88">
        <v>958662</v>
      </c>
      <c r="E1253" s="88">
        <v>32054272</v>
      </c>
      <c r="F1253" s="89">
        <v>20151218</v>
      </c>
      <c r="G1253" s="88" t="s">
        <v>286</v>
      </c>
      <c r="H1253" s="90">
        <v>19600</v>
      </c>
      <c r="I1253" s="89">
        <v>131401</v>
      </c>
      <c r="J1253" s="89">
        <f>VLOOKUP(I1253,[2]numerales!$A$2:$B$412,2,0)</f>
        <v>131401</v>
      </c>
      <c r="K1253" s="90">
        <v>19600</v>
      </c>
      <c r="L1253" s="90">
        <v>0</v>
      </c>
      <c r="M1253" s="91"/>
    </row>
    <row r="1254" spans="1:13" x14ac:dyDescent="0.25">
      <c r="A1254" s="87">
        <v>50</v>
      </c>
      <c r="B1254" s="88">
        <v>2561385</v>
      </c>
      <c r="C1254" s="88" t="s">
        <v>209</v>
      </c>
      <c r="D1254" s="88">
        <v>27004055</v>
      </c>
      <c r="E1254" s="88">
        <v>7741316</v>
      </c>
      <c r="F1254" s="89">
        <v>20151218</v>
      </c>
      <c r="G1254" s="88" t="s">
        <v>286</v>
      </c>
      <c r="H1254" s="90">
        <v>5000</v>
      </c>
      <c r="I1254" s="89">
        <v>121204</v>
      </c>
      <c r="J1254" s="89">
        <f>VLOOKUP(I1254,[2]numerales!$A$2:$B$412,2,0)</f>
        <v>270102</v>
      </c>
      <c r="K1254" s="90">
        <v>5000</v>
      </c>
      <c r="L1254" s="90">
        <v>0</v>
      </c>
      <c r="M1254" s="91"/>
    </row>
    <row r="1255" spans="1:13" x14ac:dyDescent="0.25">
      <c r="A1255" s="87">
        <v>50</v>
      </c>
      <c r="B1255" s="88">
        <v>2561386</v>
      </c>
      <c r="C1255" s="88" t="s">
        <v>209</v>
      </c>
      <c r="D1255" s="88">
        <v>27004407</v>
      </c>
      <c r="E1255" s="88">
        <v>0</v>
      </c>
      <c r="F1255" s="89">
        <v>20151218</v>
      </c>
      <c r="G1255" s="88" t="s">
        <v>286</v>
      </c>
      <c r="H1255" s="90">
        <v>5000</v>
      </c>
      <c r="I1255" s="89">
        <v>121204</v>
      </c>
      <c r="J1255" s="89">
        <f>VLOOKUP(I1255,[2]numerales!$A$2:$B$412,2,0)</f>
        <v>270102</v>
      </c>
      <c r="K1255" s="90">
        <v>5000</v>
      </c>
      <c r="L1255" s="90">
        <v>0</v>
      </c>
      <c r="M1255" s="91"/>
    </row>
    <row r="1256" spans="1:13" x14ac:dyDescent="0.25">
      <c r="A1256" s="87">
        <v>50</v>
      </c>
      <c r="B1256" s="88">
        <v>2564615</v>
      </c>
      <c r="C1256" s="88" t="s">
        <v>165</v>
      </c>
      <c r="D1256" s="88">
        <v>4610533</v>
      </c>
      <c r="E1256" s="88">
        <v>8369753</v>
      </c>
      <c r="F1256" s="89">
        <v>20151218</v>
      </c>
      <c r="G1256" s="88" t="s">
        <v>286</v>
      </c>
      <c r="H1256" s="90">
        <v>6700</v>
      </c>
      <c r="I1256" s="89">
        <v>270240</v>
      </c>
      <c r="J1256" s="89">
        <f>VLOOKUP(I1256,[2]numerales!$A$2:$B$412,2,0)</f>
        <v>370101</v>
      </c>
      <c r="K1256" s="90">
        <v>6700</v>
      </c>
      <c r="L1256" s="90">
        <v>0</v>
      </c>
      <c r="M1256" s="91"/>
    </row>
    <row r="1257" spans="1:13" x14ac:dyDescent="0.25">
      <c r="A1257" s="87">
        <v>50</v>
      </c>
      <c r="B1257" s="88">
        <v>2569365</v>
      </c>
      <c r="C1257" s="88" t="s">
        <v>154</v>
      </c>
      <c r="D1257" s="88">
        <v>51683714</v>
      </c>
      <c r="E1257" s="88">
        <v>31244165</v>
      </c>
      <c r="F1257" s="89">
        <v>20151218</v>
      </c>
      <c r="G1257" s="88" t="s">
        <v>286</v>
      </c>
      <c r="H1257" s="90">
        <v>3340800</v>
      </c>
      <c r="I1257" s="89">
        <v>350300</v>
      </c>
      <c r="J1257" s="89">
        <f>VLOOKUP(I1257,[2]numerales!$A$2:$B$412,2,0)</f>
        <v>350300</v>
      </c>
      <c r="K1257" s="90">
        <v>3340800</v>
      </c>
      <c r="L1257" s="90">
        <v>0</v>
      </c>
      <c r="M1257" s="91"/>
    </row>
    <row r="1258" spans="1:13" x14ac:dyDescent="0.25">
      <c r="A1258" s="87">
        <v>50</v>
      </c>
      <c r="B1258" s="88">
        <v>2569398</v>
      </c>
      <c r="C1258" s="88" t="s">
        <v>154</v>
      </c>
      <c r="D1258" s="88">
        <v>900166231</v>
      </c>
      <c r="E1258" s="88">
        <v>5870000</v>
      </c>
      <c r="F1258" s="89">
        <v>20151218</v>
      </c>
      <c r="G1258" s="88" t="s">
        <v>286</v>
      </c>
      <c r="H1258" s="90">
        <v>1000</v>
      </c>
      <c r="I1258" s="89">
        <v>350300</v>
      </c>
      <c r="J1258" s="89">
        <f>VLOOKUP(I1258,[2]numerales!$A$2:$B$412,2,0)</f>
        <v>350300</v>
      </c>
      <c r="K1258" s="90">
        <v>1000</v>
      </c>
      <c r="L1258" s="90">
        <v>0</v>
      </c>
      <c r="M1258" s="91"/>
    </row>
    <row r="1259" spans="1:13" x14ac:dyDescent="0.25">
      <c r="A1259" s="87">
        <v>50</v>
      </c>
      <c r="B1259" s="88">
        <v>2570943</v>
      </c>
      <c r="C1259" s="88" t="s">
        <v>181</v>
      </c>
      <c r="D1259" s="88">
        <v>1053778670</v>
      </c>
      <c r="E1259" s="88">
        <v>8800205</v>
      </c>
      <c r="F1259" s="89">
        <v>20151218</v>
      </c>
      <c r="G1259" s="88" t="s">
        <v>286</v>
      </c>
      <c r="H1259" s="90">
        <v>5000</v>
      </c>
      <c r="I1259" s="89">
        <v>121204</v>
      </c>
      <c r="J1259" s="89">
        <f>VLOOKUP(I1259,[2]numerales!$A$2:$B$412,2,0)</f>
        <v>270102</v>
      </c>
      <c r="K1259" s="90">
        <v>5000</v>
      </c>
      <c r="L1259" s="90">
        <v>0</v>
      </c>
      <c r="M1259" s="91"/>
    </row>
    <row r="1260" spans="1:13" x14ac:dyDescent="0.25">
      <c r="A1260" s="87">
        <v>50</v>
      </c>
      <c r="B1260" s="88">
        <v>2579720</v>
      </c>
      <c r="C1260" s="88" t="s">
        <v>181</v>
      </c>
      <c r="D1260" s="88">
        <v>75080644</v>
      </c>
      <c r="E1260" s="88">
        <v>8748444</v>
      </c>
      <c r="F1260" s="89">
        <v>20151218</v>
      </c>
      <c r="G1260" s="88" t="s">
        <v>286</v>
      </c>
      <c r="H1260" s="90">
        <v>575587</v>
      </c>
      <c r="I1260" s="89">
        <v>360200</v>
      </c>
      <c r="J1260" s="89">
        <f>VLOOKUP(I1260,[2]numerales!$A$2:$B$412,2,0)</f>
        <v>360200</v>
      </c>
      <c r="K1260" s="90">
        <v>575587</v>
      </c>
      <c r="L1260" s="90">
        <v>0</v>
      </c>
      <c r="M1260" s="91"/>
    </row>
    <row r="1261" spans="1:13" x14ac:dyDescent="0.25">
      <c r="A1261" s="87">
        <v>50</v>
      </c>
      <c r="B1261" s="88">
        <v>2599014</v>
      </c>
      <c r="C1261" s="88" t="s">
        <v>163</v>
      </c>
      <c r="D1261" s="88">
        <v>92500426</v>
      </c>
      <c r="E1261" s="88">
        <v>32176133</v>
      </c>
      <c r="F1261" s="89">
        <v>20151218</v>
      </c>
      <c r="G1261" s="88" t="s">
        <v>286</v>
      </c>
      <c r="H1261" s="90">
        <v>420880</v>
      </c>
      <c r="I1261" s="89">
        <v>360200</v>
      </c>
      <c r="J1261" s="89">
        <f>VLOOKUP(I1261,[2]numerales!$A$2:$B$412,2,0)</f>
        <v>360200</v>
      </c>
      <c r="K1261" s="90">
        <v>420880</v>
      </c>
      <c r="L1261" s="90">
        <v>0</v>
      </c>
      <c r="M1261" s="91"/>
    </row>
    <row r="1262" spans="1:13" x14ac:dyDescent="0.25">
      <c r="A1262" s="87">
        <v>50</v>
      </c>
      <c r="B1262" s="88">
        <v>2606867</v>
      </c>
      <c r="C1262" s="88" t="s">
        <v>158</v>
      </c>
      <c r="D1262" s="88">
        <v>8664865</v>
      </c>
      <c r="E1262" s="88">
        <v>31455603</v>
      </c>
      <c r="F1262" s="89">
        <v>20151218</v>
      </c>
      <c r="G1262" s="88" t="s">
        <v>286</v>
      </c>
      <c r="H1262" s="90">
        <v>140399</v>
      </c>
      <c r="I1262" s="89">
        <v>360200</v>
      </c>
      <c r="J1262" s="89">
        <f>VLOOKUP(I1262,[2]numerales!$A$2:$B$412,2,0)</f>
        <v>360200</v>
      </c>
      <c r="K1262" s="90">
        <v>140399</v>
      </c>
      <c r="L1262" s="90">
        <v>0</v>
      </c>
      <c r="M1262" s="91"/>
    </row>
    <row r="1263" spans="1:13" x14ac:dyDescent="0.25">
      <c r="A1263" s="87">
        <v>50</v>
      </c>
      <c r="B1263" s="88">
        <v>2606868</v>
      </c>
      <c r="C1263" s="88" t="s">
        <v>158</v>
      </c>
      <c r="D1263" s="88">
        <v>22431778</v>
      </c>
      <c r="E1263" s="88">
        <v>30080961</v>
      </c>
      <c r="F1263" s="89">
        <v>20151218</v>
      </c>
      <c r="G1263" s="88" t="s">
        <v>286</v>
      </c>
      <c r="H1263" s="90">
        <v>155992</v>
      </c>
      <c r="I1263" s="89">
        <v>360200</v>
      </c>
      <c r="J1263" s="89">
        <f>VLOOKUP(I1263,[2]numerales!$A$2:$B$412,2,0)</f>
        <v>360200</v>
      </c>
      <c r="K1263" s="90">
        <v>155992</v>
      </c>
      <c r="L1263" s="90">
        <v>0</v>
      </c>
      <c r="M1263" s="91"/>
    </row>
    <row r="1264" spans="1:13" x14ac:dyDescent="0.25">
      <c r="A1264" s="87">
        <v>50</v>
      </c>
      <c r="B1264" s="88">
        <v>2607751</v>
      </c>
      <c r="C1264" s="88" t="s">
        <v>154</v>
      </c>
      <c r="D1264" s="88">
        <v>9001969593</v>
      </c>
      <c r="E1264" s="88">
        <v>6462600</v>
      </c>
      <c r="F1264" s="89">
        <v>20151218</v>
      </c>
      <c r="G1264" s="88" t="s">
        <v>286</v>
      </c>
      <c r="H1264" s="90">
        <v>1801205</v>
      </c>
      <c r="I1264" s="89">
        <v>350300</v>
      </c>
      <c r="J1264" s="89">
        <f>VLOOKUP(I1264,[2]numerales!$A$2:$B$412,2,0)</f>
        <v>350300</v>
      </c>
      <c r="K1264" s="90">
        <v>1801205</v>
      </c>
      <c r="L1264" s="90">
        <v>0</v>
      </c>
      <c r="M1264" s="91"/>
    </row>
    <row r="1265" spans="1:13" x14ac:dyDescent="0.25">
      <c r="A1265" s="87">
        <v>50</v>
      </c>
      <c r="B1265" s="88">
        <v>2617466</v>
      </c>
      <c r="C1265" s="88" t="s">
        <v>154</v>
      </c>
      <c r="D1265" s="88">
        <v>21234663</v>
      </c>
      <c r="E1265" s="88">
        <v>2725482</v>
      </c>
      <c r="F1265" s="89">
        <v>20151218</v>
      </c>
      <c r="G1265" s="88" t="s">
        <v>286</v>
      </c>
      <c r="H1265" s="90">
        <v>1520</v>
      </c>
      <c r="I1265" s="89">
        <v>12102020</v>
      </c>
      <c r="J1265" s="89">
        <f>VLOOKUP(I1265,[2]numerales!$A$2:$B$412,2,0)</f>
        <v>130101</v>
      </c>
      <c r="K1265" s="90">
        <v>1520</v>
      </c>
      <c r="L1265" s="90">
        <v>0</v>
      </c>
      <c r="M1265" s="91"/>
    </row>
    <row r="1266" spans="1:13" x14ac:dyDescent="0.25">
      <c r="A1266" s="87">
        <v>50</v>
      </c>
      <c r="B1266" s="88">
        <v>2617469</v>
      </c>
      <c r="C1266" s="88" t="s">
        <v>154</v>
      </c>
      <c r="D1266" s="88">
        <v>41574669</v>
      </c>
      <c r="E1266" s="88">
        <v>31127400</v>
      </c>
      <c r="F1266" s="89">
        <v>20151218</v>
      </c>
      <c r="G1266" s="88" t="s">
        <v>286</v>
      </c>
      <c r="H1266" s="90">
        <v>4260</v>
      </c>
      <c r="I1266" s="89">
        <v>12102020</v>
      </c>
      <c r="J1266" s="89">
        <f>VLOOKUP(I1266,[2]numerales!$A$2:$B$412,2,0)</f>
        <v>130101</v>
      </c>
      <c r="K1266" s="90">
        <v>4260</v>
      </c>
      <c r="L1266" s="90">
        <v>0</v>
      </c>
      <c r="M1266" s="91"/>
    </row>
    <row r="1267" spans="1:13" x14ac:dyDescent="0.25">
      <c r="A1267" s="87">
        <v>50</v>
      </c>
      <c r="B1267" s="88">
        <v>2623420</v>
      </c>
      <c r="C1267" s="88" t="s">
        <v>169</v>
      </c>
      <c r="D1267" s="88">
        <v>98343841</v>
      </c>
      <c r="E1267" s="88">
        <v>31482299</v>
      </c>
      <c r="F1267" s="89">
        <v>20151218</v>
      </c>
      <c r="G1267" s="88" t="s">
        <v>286</v>
      </c>
      <c r="H1267" s="90">
        <v>5000</v>
      </c>
      <c r="I1267" s="89">
        <v>121204</v>
      </c>
      <c r="J1267" s="89">
        <f>VLOOKUP(I1267,[2]numerales!$A$2:$B$412,2,0)</f>
        <v>270102</v>
      </c>
      <c r="K1267" s="90">
        <v>5000</v>
      </c>
      <c r="L1267" s="90">
        <v>0</v>
      </c>
      <c r="M1267" s="91"/>
    </row>
    <row r="1268" spans="1:13" x14ac:dyDescent="0.25">
      <c r="A1268" s="87">
        <v>50</v>
      </c>
      <c r="B1268" s="88">
        <v>2628292</v>
      </c>
      <c r="C1268" s="88" t="s">
        <v>198</v>
      </c>
      <c r="D1268" s="88">
        <v>9380035</v>
      </c>
      <c r="E1268" s="88">
        <v>30464086</v>
      </c>
      <c r="F1268" s="89">
        <v>20151218</v>
      </c>
      <c r="G1268" s="88" t="s">
        <v>286</v>
      </c>
      <c r="H1268" s="90">
        <v>5000</v>
      </c>
      <c r="I1268" s="89">
        <v>121204</v>
      </c>
      <c r="J1268" s="89">
        <f>VLOOKUP(I1268,[2]numerales!$A$2:$B$412,2,0)</f>
        <v>270102</v>
      </c>
      <c r="K1268" s="90">
        <v>5000</v>
      </c>
      <c r="L1268" s="90">
        <v>0</v>
      </c>
      <c r="M1268" s="91"/>
    </row>
    <row r="1269" spans="1:13" x14ac:dyDescent="0.25">
      <c r="A1269" s="87">
        <v>50</v>
      </c>
      <c r="B1269" s="88">
        <v>2628293</v>
      </c>
      <c r="C1269" s="88" t="s">
        <v>198</v>
      </c>
      <c r="D1269" s="88">
        <v>42007165</v>
      </c>
      <c r="E1269" s="88">
        <v>31682271</v>
      </c>
      <c r="F1269" s="89">
        <v>20151218</v>
      </c>
      <c r="G1269" s="88" t="s">
        <v>286</v>
      </c>
      <c r="H1269" s="90">
        <v>5000</v>
      </c>
      <c r="I1269" s="89">
        <v>121204</v>
      </c>
      <c r="J1269" s="89">
        <f>VLOOKUP(I1269,[2]numerales!$A$2:$B$412,2,0)</f>
        <v>270102</v>
      </c>
      <c r="K1269" s="90">
        <v>5000</v>
      </c>
      <c r="L1269" s="90">
        <v>0</v>
      </c>
      <c r="M1269" s="91"/>
    </row>
    <row r="1270" spans="1:13" x14ac:dyDescent="0.25">
      <c r="A1270" s="87">
        <v>50</v>
      </c>
      <c r="B1270" s="88">
        <v>2628413</v>
      </c>
      <c r="C1270" s="88" t="s">
        <v>198</v>
      </c>
      <c r="D1270" s="88">
        <v>8000993177</v>
      </c>
      <c r="E1270" s="88">
        <v>3685178</v>
      </c>
      <c r="F1270" s="89">
        <v>20151218</v>
      </c>
      <c r="G1270" s="88" t="s">
        <v>286</v>
      </c>
      <c r="H1270" s="90">
        <v>2530708</v>
      </c>
      <c r="I1270" s="89">
        <v>190101</v>
      </c>
      <c r="J1270" s="89">
        <f>VLOOKUP(I1270,[2]numerales!$A$2:$B$412,2,0)</f>
        <v>190101</v>
      </c>
      <c r="K1270" s="90">
        <v>2530708</v>
      </c>
      <c r="L1270" s="90">
        <v>0</v>
      </c>
      <c r="M1270" s="91"/>
    </row>
    <row r="1271" spans="1:13" x14ac:dyDescent="0.25">
      <c r="A1271" s="87">
        <v>50</v>
      </c>
      <c r="B1271" s="88">
        <v>2628416</v>
      </c>
      <c r="C1271" s="88" t="s">
        <v>198</v>
      </c>
      <c r="D1271" s="88">
        <v>8001508611</v>
      </c>
      <c r="E1271" s="88">
        <v>3136200</v>
      </c>
      <c r="F1271" s="89">
        <v>20151218</v>
      </c>
      <c r="G1271" s="88" t="s">
        <v>286</v>
      </c>
      <c r="H1271" s="90">
        <v>201479</v>
      </c>
      <c r="I1271" s="89">
        <v>290200</v>
      </c>
      <c r="J1271" s="89">
        <f>VLOOKUP(I1271,[2]numerales!$A$2:$B$412,2,0)</f>
        <v>290200</v>
      </c>
      <c r="K1271" s="90">
        <v>201479</v>
      </c>
      <c r="L1271" s="90">
        <v>0</v>
      </c>
      <c r="M1271" s="91"/>
    </row>
    <row r="1272" spans="1:13" x14ac:dyDescent="0.25">
      <c r="A1272" s="87">
        <v>50</v>
      </c>
      <c r="B1272" s="88">
        <v>2628418</v>
      </c>
      <c r="C1272" s="88" t="s">
        <v>198</v>
      </c>
      <c r="D1272" s="88">
        <v>38971232</v>
      </c>
      <c r="E1272" s="88">
        <v>0</v>
      </c>
      <c r="F1272" s="89">
        <v>20151218</v>
      </c>
      <c r="G1272" s="88" t="s">
        <v>286</v>
      </c>
      <c r="H1272" s="90">
        <v>4300</v>
      </c>
      <c r="I1272" s="89">
        <v>131401</v>
      </c>
      <c r="J1272" s="89">
        <f>VLOOKUP(I1272,[2]numerales!$A$2:$B$412,2,0)</f>
        <v>131401</v>
      </c>
      <c r="K1272" s="90">
        <v>4300</v>
      </c>
      <c r="L1272" s="90">
        <v>0</v>
      </c>
      <c r="M1272" s="91"/>
    </row>
    <row r="1273" spans="1:13" x14ac:dyDescent="0.25">
      <c r="A1273" s="87">
        <v>50</v>
      </c>
      <c r="B1273" s="88">
        <v>2632669</v>
      </c>
      <c r="C1273" s="88" t="s">
        <v>154</v>
      </c>
      <c r="D1273" s="88">
        <v>805000427</v>
      </c>
      <c r="E1273" s="88">
        <v>3199555</v>
      </c>
      <c r="F1273" s="89">
        <v>20151218</v>
      </c>
      <c r="G1273" s="88" t="s">
        <v>286</v>
      </c>
      <c r="H1273" s="90">
        <v>233739</v>
      </c>
      <c r="I1273" s="89">
        <v>121265</v>
      </c>
      <c r="J1273" s="89">
        <f>VLOOKUP(I1273,[2]numerales!$A$2:$B$412,2,0)</f>
        <v>240101</v>
      </c>
      <c r="K1273" s="90">
        <v>233739</v>
      </c>
      <c r="L1273" s="90">
        <v>0</v>
      </c>
      <c r="M1273" s="91"/>
    </row>
    <row r="1274" spans="1:13" x14ac:dyDescent="0.25">
      <c r="A1274" s="87">
        <v>50</v>
      </c>
      <c r="B1274" s="88">
        <v>2638570</v>
      </c>
      <c r="C1274" s="88" t="s">
        <v>169</v>
      </c>
      <c r="D1274" s="88">
        <v>1085286778</v>
      </c>
      <c r="E1274" s="88">
        <v>31550459</v>
      </c>
      <c r="F1274" s="89">
        <v>20151218</v>
      </c>
      <c r="G1274" s="88" t="s">
        <v>286</v>
      </c>
      <c r="H1274" s="90">
        <v>5000</v>
      </c>
      <c r="I1274" s="89">
        <v>121204</v>
      </c>
      <c r="J1274" s="89">
        <f>VLOOKUP(I1274,[2]numerales!$A$2:$B$412,2,0)</f>
        <v>270102</v>
      </c>
      <c r="K1274" s="90">
        <v>5000</v>
      </c>
      <c r="L1274" s="90">
        <v>0</v>
      </c>
      <c r="M1274" s="91"/>
    </row>
    <row r="1275" spans="1:13" x14ac:dyDescent="0.25">
      <c r="A1275" s="87">
        <v>50</v>
      </c>
      <c r="B1275" s="88">
        <v>2645769</v>
      </c>
      <c r="C1275" s="88" t="s">
        <v>190</v>
      </c>
      <c r="D1275" s="88">
        <v>8301152263</v>
      </c>
      <c r="E1275" s="88">
        <v>8280986</v>
      </c>
      <c r="F1275" s="89">
        <v>20151218</v>
      </c>
      <c r="G1275" s="88" t="s">
        <v>286</v>
      </c>
      <c r="H1275" s="90">
        <v>841360</v>
      </c>
      <c r="I1275" s="89">
        <v>121270</v>
      </c>
      <c r="J1275" s="89">
        <f>VLOOKUP(I1275,[2]numerales!$A$2:$B$412,2,0)</f>
        <v>190101</v>
      </c>
      <c r="K1275" s="90">
        <v>841360</v>
      </c>
      <c r="L1275" s="90">
        <v>0</v>
      </c>
      <c r="M1275" s="91"/>
    </row>
    <row r="1276" spans="1:13" x14ac:dyDescent="0.25">
      <c r="A1276" s="87">
        <v>50</v>
      </c>
      <c r="B1276" s="88">
        <v>30389484</v>
      </c>
      <c r="C1276" s="88" t="s">
        <v>154</v>
      </c>
      <c r="D1276" s="88">
        <v>1014227208</v>
      </c>
      <c r="E1276" s="88">
        <v>6817487</v>
      </c>
      <c r="F1276" s="89">
        <v>20151218</v>
      </c>
      <c r="G1276" s="88" t="s">
        <v>286</v>
      </c>
      <c r="H1276" s="90">
        <v>5000</v>
      </c>
      <c r="I1276" s="89">
        <v>121204</v>
      </c>
      <c r="J1276" s="89">
        <f>VLOOKUP(I1276,[2]numerales!$A$2:$B$412,2,0)</f>
        <v>270102</v>
      </c>
      <c r="K1276" s="90">
        <v>5000</v>
      </c>
      <c r="L1276" s="90">
        <v>0</v>
      </c>
      <c r="M1276" s="91"/>
    </row>
    <row r="1277" spans="1:13" x14ac:dyDescent="0.25">
      <c r="A1277" s="87">
        <v>50</v>
      </c>
      <c r="B1277" s="88">
        <v>34009984</v>
      </c>
      <c r="C1277" s="88" t="s">
        <v>154</v>
      </c>
      <c r="D1277" s="88">
        <v>52805849</v>
      </c>
      <c r="E1277" s="88">
        <v>31345403</v>
      </c>
      <c r="F1277" s="89">
        <v>20151218</v>
      </c>
      <c r="G1277" s="88" t="s">
        <v>286</v>
      </c>
      <c r="H1277" s="90">
        <v>5000</v>
      </c>
      <c r="I1277" s="89">
        <v>121204</v>
      </c>
      <c r="J1277" s="89">
        <f>VLOOKUP(I1277,[2]numerales!$A$2:$B$412,2,0)</f>
        <v>270102</v>
      </c>
      <c r="K1277" s="90">
        <v>5000</v>
      </c>
      <c r="L1277" s="90">
        <v>0</v>
      </c>
      <c r="M1277" s="91"/>
    </row>
    <row r="1278" spans="1:13" x14ac:dyDescent="0.25">
      <c r="A1278" s="87">
        <v>50</v>
      </c>
      <c r="B1278" s="88">
        <v>38076484</v>
      </c>
      <c r="C1278" s="88" t="s">
        <v>154</v>
      </c>
      <c r="D1278" s="88">
        <v>80437489</v>
      </c>
      <c r="E1278" s="88">
        <v>32141224</v>
      </c>
      <c r="F1278" s="89">
        <v>20151218</v>
      </c>
      <c r="G1278" s="88" t="s">
        <v>286</v>
      </c>
      <c r="H1278" s="90">
        <v>5000</v>
      </c>
      <c r="I1278" s="89">
        <v>121204</v>
      </c>
      <c r="J1278" s="89">
        <f>VLOOKUP(I1278,[2]numerales!$A$2:$B$412,2,0)</f>
        <v>270102</v>
      </c>
      <c r="K1278" s="90">
        <v>5000</v>
      </c>
      <c r="L1278" s="90">
        <v>0</v>
      </c>
      <c r="M1278" s="91"/>
    </row>
    <row r="1279" spans="1:13" x14ac:dyDescent="0.25">
      <c r="A1279" s="87">
        <v>50</v>
      </c>
      <c r="B1279" s="88">
        <v>41895823</v>
      </c>
      <c r="C1279" s="88" t="s">
        <v>154</v>
      </c>
      <c r="D1279" s="88">
        <v>1013627844</v>
      </c>
      <c r="E1279" s="88">
        <v>3727550</v>
      </c>
      <c r="F1279" s="89">
        <v>20151218</v>
      </c>
      <c r="G1279" s="88" t="s">
        <v>286</v>
      </c>
      <c r="H1279" s="90">
        <v>5000</v>
      </c>
      <c r="I1279" s="89">
        <v>121204</v>
      </c>
      <c r="J1279" s="89">
        <f>VLOOKUP(I1279,[2]numerales!$A$2:$B$412,2,0)</f>
        <v>270102</v>
      </c>
      <c r="K1279" s="90">
        <v>5000</v>
      </c>
      <c r="L1279" s="90">
        <v>0</v>
      </c>
      <c r="M1279" s="91"/>
    </row>
    <row r="1280" spans="1:13" x14ac:dyDescent="0.25">
      <c r="A1280" s="87">
        <v>50</v>
      </c>
      <c r="B1280" s="88">
        <v>41942279</v>
      </c>
      <c r="C1280" s="88" t="s">
        <v>187</v>
      </c>
      <c r="D1280" s="88">
        <v>41595020</v>
      </c>
      <c r="E1280" s="88">
        <v>31172144</v>
      </c>
      <c r="F1280" s="89">
        <v>20151218</v>
      </c>
      <c r="G1280" s="88" t="s">
        <v>286</v>
      </c>
      <c r="H1280" s="90">
        <v>2300</v>
      </c>
      <c r="I1280" s="89">
        <v>131401</v>
      </c>
      <c r="J1280" s="89">
        <f>VLOOKUP(I1280,[2]numerales!$A$2:$B$412,2,0)</f>
        <v>131401</v>
      </c>
      <c r="K1280" s="90">
        <v>2300</v>
      </c>
      <c r="L1280" s="90">
        <v>0</v>
      </c>
      <c r="M1280" s="91"/>
    </row>
    <row r="1281" spans="1:13" x14ac:dyDescent="0.25">
      <c r="A1281" s="87">
        <v>50</v>
      </c>
      <c r="B1281" s="88">
        <v>43001112</v>
      </c>
      <c r="C1281" s="88" t="s">
        <v>154</v>
      </c>
      <c r="D1281" s="88">
        <v>1226824768</v>
      </c>
      <c r="E1281" s="88">
        <v>2636781</v>
      </c>
      <c r="F1281" s="89">
        <v>20151218</v>
      </c>
      <c r="G1281" s="88" t="s">
        <v>286</v>
      </c>
      <c r="H1281" s="90">
        <v>5000</v>
      </c>
      <c r="I1281" s="89">
        <v>121204</v>
      </c>
      <c r="J1281" s="89">
        <f>VLOOKUP(I1281,[2]numerales!$A$2:$B$412,2,0)</f>
        <v>270102</v>
      </c>
      <c r="K1281" s="90">
        <v>5000</v>
      </c>
      <c r="L1281" s="90">
        <v>0</v>
      </c>
      <c r="M1281" s="91"/>
    </row>
    <row r="1282" spans="1:13" x14ac:dyDescent="0.25">
      <c r="A1282" s="87">
        <v>50</v>
      </c>
      <c r="B1282" s="88">
        <v>43783187</v>
      </c>
      <c r="C1282" s="88" t="s">
        <v>186</v>
      </c>
      <c r="D1282" s="88">
        <v>22517415</v>
      </c>
      <c r="E1282" s="88">
        <v>30022878</v>
      </c>
      <c r="F1282" s="89">
        <v>20151218</v>
      </c>
      <c r="G1282" s="88" t="s">
        <v>286</v>
      </c>
      <c r="H1282" s="90">
        <v>804100</v>
      </c>
      <c r="I1282" s="89">
        <v>360200</v>
      </c>
      <c r="J1282" s="89">
        <f>VLOOKUP(I1282,[2]numerales!$A$2:$B$412,2,0)</f>
        <v>360200</v>
      </c>
      <c r="K1282" s="90">
        <v>804100</v>
      </c>
      <c r="L1282" s="90">
        <v>0</v>
      </c>
      <c r="M1282" s="91"/>
    </row>
    <row r="1283" spans="1:13" x14ac:dyDescent="0.25">
      <c r="A1283" s="87">
        <v>50</v>
      </c>
      <c r="B1283" s="88">
        <v>46557129</v>
      </c>
      <c r="C1283" s="88" t="s">
        <v>154</v>
      </c>
      <c r="D1283" s="88">
        <v>1121863716</v>
      </c>
      <c r="E1283" s="88">
        <v>31055666</v>
      </c>
      <c r="F1283" s="89">
        <v>20151218</v>
      </c>
      <c r="G1283" s="88" t="s">
        <v>286</v>
      </c>
      <c r="H1283" s="90">
        <v>5000</v>
      </c>
      <c r="I1283" s="89">
        <v>121204</v>
      </c>
      <c r="J1283" s="89">
        <f>VLOOKUP(I1283,[2]numerales!$A$2:$B$412,2,0)</f>
        <v>270102</v>
      </c>
      <c r="K1283" s="90">
        <v>5000</v>
      </c>
      <c r="L1283" s="90">
        <v>0</v>
      </c>
      <c r="M1283" s="91"/>
    </row>
    <row r="1284" spans="1:13" x14ac:dyDescent="0.25">
      <c r="A1284" s="87">
        <v>50</v>
      </c>
      <c r="B1284" s="88">
        <v>46577133</v>
      </c>
      <c r="C1284" s="88" t="s">
        <v>154</v>
      </c>
      <c r="D1284" s="88">
        <v>1032478795</v>
      </c>
      <c r="E1284" s="88">
        <v>2698292</v>
      </c>
      <c r="F1284" s="89">
        <v>20151218</v>
      </c>
      <c r="G1284" s="88" t="s">
        <v>286</v>
      </c>
      <c r="H1284" s="90">
        <v>6100</v>
      </c>
      <c r="I1284" s="89">
        <v>131401</v>
      </c>
      <c r="J1284" s="89">
        <f>VLOOKUP(I1284,[2]numerales!$A$2:$B$412,2,0)</f>
        <v>131401</v>
      </c>
      <c r="K1284" s="90">
        <v>6100</v>
      </c>
      <c r="L1284" s="90">
        <v>0</v>
      </c>
      <c r="M1284" s="91"/>
    </row>
    <row r="1285" spans="1:13" x14ac:dyDescent="0.25">
      <c r="A1285" s="87">
        <v>50</v>
      </c>
      <c r="B1285" s="88">
        <v>46653249</v>
      </c>
      <c r="C1285" s="88" t="s">
        <v>154</v>
      </c>
      <c r="D1285" s="88">
        <v>1116773089</v>
      </c>
      <c r="E1285" s="88">
        <v>32083331</v>
      </c>
      <c r="F1285" s="89">
        <v>20151218</v>
      </c>
      <c r="G1285" s="88" t="s">
        <v>286</v>
      </c>
      <c r="H1285" s="90">
        <v>5000</v>
      </c>
      <c r="I1285" s="89">
        <v>121204</v>
      </c>
      <c r="J1285" s="89">
        <f>VLOOKUP(I1285,[2]numerales!$A$2:$B$412,2,0)</f>
        <v>270102</v>
      </c>
      <c r="K1285" s="90">
        <v>5000</v>
      </c>
      <c r="L1285" s="90">
        <v>0</v>
      </c>
      <c r="M1285" s="91"/>
    </row>
    <row r="1286" spans="1:13" x14ac:dyDescent="0.25">
      <c r="A1286" s="87">
        <v>50</v>
      </c>
      <c r="B1286" s="88">
        <v>1448</v>
      </c>
      <c r="C1286" s="88" t="s">
        <v>154</v>
      </c>
      <c r="D1286" s="88">
        <v>1020744847</v>
      </c>
      <c r="E1286" s="88">
        <v>31055920</v>
      </c>
      <c r="F1286" s="89">
        <v>20151221</v>
      </c>
      <c r="G1286" s="88" t="s">
        <v>286</v>
      </c>
      <c r="H1286" s="90">
        <v>5000</v>
      </c>
      <c r="I1286" s="89">
        <v>270102</v>
      </c>
      <c r="J1286" s="89">
        <f>VLOOKUP(I1286,[2]numerales!$A$2:$B$412,2,0)</f>
        <v>270102</v>
      </c>
      <c r="K1286" s="90">
        <v>5000</v>
      </c>
      <c r="L1286" s="90">
        <v>0</v>
      </c>
      <c r="M1286" s="91"/>
    </row>
    <row r="1287" spans="1:13" x14ac:dyDescent="0.25">
      <c r="A1287" s="87">
        <v>50</v>
      </c>
      <c r="B1287" s="88">
        <v>918413</v>
      </c>
      <c r="C1287" s="88" t="s">
        <v>154</v>
      </c>
      <c r="D1287" s="88">
        <v>80149548</v>
      </c>
      <c r="E1287" s="88">
        <v>4503963</v>
      </c>
      <c r="F1287" s="89">
        <v>20151221</v>
      </c>
      <c r="G1287" s="88" t="s">
        <v>286</v>
      </c>
      <c r="H1287" s="90">
        <v>5000</v>
      </c>
      <c r="I1287" s="89">
        <v>270102</v>
      </c>
      <c r="J1287" s="89">
        <f>VLOOKUP(I1287,[2]numerales!$A$2:$B$412,2,0)</f>
        <v>270102</v>
      </c>
      <c r="K1287" s="90">
        <v>5000</v>
      </c>
      <c r="L1287" s="90">
        <v>0</v>
      </c>
      <c r="M1287" s="91"/>
    </row>
    <row r="1288" spans="1:13" x14ac:dyDescent="0.25">
      <c r="A1288" s="87">
        <v>50</v>
      </c>
      <c r="B1288" s="88">
        <v>1258036</v>
      </c>
      <c r="C1288" s="88" t="s">
        <v>171</v>
      </c>
      <c r="D1288" s="88">
        <v>31961884</v>
      </c>
      <c r="E1288" s="88">
        <v>31865143</v>
      </c>
      <c r="F1288" s="89">
        <v>20151221</v>
      </c>
      <c r="G1288" s="88" t="s">
        <v>286</v>
      </c>
      <c r="H1288" s="90">
        <v>383392</v>
      </c>
      <c r="I1288" s="89">
        <v>360200</v>
      </c>
      <c r="J1288" s="89">
        <f>VLOOKUP(I1288,[2]numerales!$A$2:$B$412,2,0)</f>
        <v>360200</v>
      </c>
      <c r="K1288" s="90">
        <v>383392</v>
      </c>
      <c r="L1288" s="90">
        <v>0</v>
      </c>
      <c r="M1288" s="91"/>
    </row>
    <row r="1289" spans="1:13" x14ac:dyDescent="0.25">
      <c r="A1289" s="87">
        <v>50</v>
      </c>
      <c r="B1289" s="88">
        <v>1551180</v>
      </c>
      <c r="C1289" s="88" t="s">
        <v>198</v>
      </c>
      <c r="D1289" s="88">
        <v>42122719</v>
      </c>
      <c r="E1289" s="88">
        <v>3389856</v>
      </c>
      <c r="F1289" s="89">
        <v>20151221</v>
      </c>
      <c r="G1289" s="88" t="s">
        <v>286</v>
      </c>
      <c r="H1289" s="90">
        <v>28000</v>
      </c>
      <c r="I1289" s="89">
        <v>360200</v>
      </c>
      <c r="J1289" s="89">
        <f>VLOOKUP(I1289,[2]numerales!$A$2:$B$412,2,0)</f>
        <v>360200</v>
      </c>
      <c r="K1289" s="90">
        <v>28000</v>
      </c>
      <c r="L1289" s="90">
        <v>0</v>
      </c>
      <c r="M1289" s="91"/>
    </row>
    <row r="1290" spans="1:13" x14ac:dyDescent="0.25">
      <c r="A1290" s="87">
        <v>50</v>
      </c>
      <c r="B1290" s="88">
        <v>1551186</v>
      </c>
      <c r="C1290" s="88" t="s">
        <v>198</v>
      </c>
      <c r="D1290" s="88">
        <v>42093073</v>
      </c>
      <c r="E1290" s="88">
        <v>3135800</v>
      </c>
      <c r="F1290" s="89">
        <v>20151221</v>
      </c>
      <c r="G1290" s="88" t="s">
        <v>286</v>
      </c>
      <c r="H1290" s="90">
        <v>11400</v>
      </c>
      <c r="I1290" s="89">
        <v>360200</v>
      </c>
      <c r="J1290" s="89">
        <f>VLOOKUP(I1290,[2]numerales!$A$2:$B$412,2,0)</f>
        <v>360200</v>
      </c>
      <c r="K1290" s="90">
        <v>11400</v>
      </c>
      <c r="L1290" s="90">
        <v>0</v>
      </c>
      <c r="M1290" s="91"/>
    </row>
    <row r="1291" spans="1:13" x14ac:dyDescent="0.25">
      <c r="A1291" s="87">
        <v>50</v>
      </c>
      <c r="B1291" s="88">
        <v>2004078</v>
      </c>
      <c r="C1291" s="88" t="s">
        <v>177</v>
      </c>
      <c r="D1291" s="88">
        <v>39567784</v>
      </c>
      <c r="E1291" s="88">
        <v>8361210</v>
      </c>
      <c r="F1291" s="89">
        <v>20151221</v>
      </c>
      <c r="G1291" s="88" t="s">
        <v>286</v>
      </c>
      <c r="H1291" s="90">
        <v>290697</v>
      </c>
      <c r="I1291" s="89">
        <v>360200</v>
      </c>
      <c r="J1291" s="89">
        <f>VLOOKUP(I1291,[2]numerales!$A$2:$B$412,2,0)</f>
        <v>360200</v>
      </c>
      <c r="K1291" s="90">
        <v>290697</v>
      </c>
      <c r="L1291" s="90">
        <v>0</v>
      </c>
      <c r="M1291" s="91"/>
    </row>
    <row r="1292" spans="1:13" x14ac:dyDescent="0.25">
      <c r="A1292" s="87">
        <v>50</v>
      </c>
      <c r="B1292" s="88">
        <v>2004129</v>
      </c>
      <c r="C1292" s="88" t="s">
        <v>177</v>
      </c>
      <c r="D1292" s="88">
        <v>1070600530</v>
      </c>
      <c r="E1292" s="88">
        <v>2403315</v>
      </c>
      <c r="F1292" s="89">
        <v>20151221</v>
      </c>
      <c r="G1292" s="88" t="s">
        <v>286</v>
      </c>
      <c r="H1292" s="90">
        <v>895900</v>
      </c>
      <c r="I1292" s="89">
        <v>360200</v>
      </c>
      <c r="J1292" s="89">
        <f>VLOOKUP(I1292,[2]numerales!$A$2:$B$412,2,0)</f>
        <v>360200</v>
      </c>
      <c r="K1292" s="90">
        <v>895900</v>
      </c>
      <c r="L1292" s="90">
        <v>0</v>
      </c>
      <c r="M1292" s="91"/>
    </row>
    <row r="1293" spans="1:13" x14ac:dyDescent="0.25">
      <c r="A1293" s="87">
        <v>50</v>
      </c>
      <c r="B1293" s="88">
        <v>2004153</v>
      </c>
      <c r="C1293" s="88" t="s">
        <v>177</v>
      </c>
      <c r="D1293" s="88">
        <v>39556876</v>
      </c>
      <c r="E1293" s="88">
        <v>31387706</v>
      </c>
      <c r="F1293" s="89">
        <v>20151221</v>
      </c>
      <c r="G1293" s="88" t="s">
        <v>286</v>
      </c>
      <c r="H1293" s="90">
        <v>231136.05</v>
      </c>
      <c r="I1293" s="89">
        <v>360200</v>
      </c>
      <c r="J1293" s="89">
        <f>VLOOKUP(I1293,[2]numerales!$A$2:$B$412,2,0)</f>
        <v>360200</v>
      </c>
      <c r="K1293" s="90">
        <v>231136.05</v>
      </c>
      <c r="L1293" s="90">
        <v>0</v>
      </c>
      <c r="M1293" s="91"/>
    </row>
    <row r="1294" spans="1:13" x14ac:dyDescent="0.25">
      <c r="A1294" s="87">
        <v>50</v>
      </c>
      <c r="B1294" s="88">
        <v>2061654</v>
      </c>
      <c r="C1294" s="88" t="s">
        <v>165</v>
      </c>
      <c r="D1294" s="88">
        <v>891501579</v>
      </c>
      <c r="E1294" s="88">
        <v>8243925</v>
      </c>
      <c r="F1294" s="89">
        <v>20151221</v>
      </c>
      <c r="G1294" s="88" t="s">
        <v>286</v>
      </c>
      <c r="H1294" s="90">
        <v>79684373</v>
      </c>
      <c r="I1294" s="89">
        <v>410300</v>
      </c>
      <c r="J1294" s="89">
        <f>VLOOKUP(I1294,[2]numerales!$A$2:$B$412,2,0)</f>
        <v>410300</v>
      </c>
      <c r="K1294" s="90">
        <v>79684373</v>
      </c>
      <c r="L1294" s="90">
        <v>0</v>
      </c>
      <c r="M1294" s="91"/>
    </row>
    <row r="1295" spans="1:13" x14ac:dyDescent="0.25">
      <c r="A1295" s="87">
        <v>50</v>
      </c>
      <c r="B1295" s="88">
        <v>2086060</v>
      </c>
      <c r="C1295" s="88" t="s">
        <v>195</v>
      </c>
      <c r="D1295" s="88">
        <v>36695565</v>
      </c>
      <c r="E1295" s="88">
        <v>30041969</v>
      </c>
      <c r="F1295" s="89">
        <v>20151221</v>
      </c>
      <c r="G1295" s="88" t="s">
        <v>286</v>
      </c>
      <c r="H1295" s="90">
        <v>132055</v>
      </c>
      <c r="I1295" s="89">
        <v>360200</v>
      </c>
      <c r="J1295" s="89">
        <f>VLOOKUP(I1295,[2]numerales!$A$2:$B$412,2,0)</f>
        <v>360200</v>
      </c>
      <c r="K1295" s="90">
        <v>132055</v>
      </c>
      <c r="L1295" s="90">
        <v>0</v>
      </c>
      <c r="M1295" s="91"/>
    </row>
    <row r="1296" spans="1:13" x14ac:dyDescent="0.25">
      <c r="A1296" s="87">
        <v>50</v>
      </c>
      <c r="B1296" s="88">
        <v>2134151</v>
      </c>
      <c r="C1296" s="88" t="s">
        <v>198</v>
      </c>
      <c r="D1296" s="88">
        <v>8914800311</v>
      </c>
      <c r="E1296" s="88">
        <v>3663254</v>
      </c>
      <c r="F1296" s="89">
        <v>20151221</v>
      </c>
      <c r="G1296" s="88" t="s">
        <v>286</v>
      </c>
      <c r="H1296" s="90">
        <v>111088.48</v>
      </c>
      <c r="I1296" s="89">
        <v>410400</v>
      </c>
      <c r="J1296" s="89">
        <f>VLOOKUP(I1296,[2]numerales!$A$2:$B$412,2,0)</f>
        <v>410400</v>
      </c>
      <c r="K1296" s="90">
        <v>111088.48</v>
      </c>
      <c r="L1296" s="90">
        <v>0</v>
      </c>
      <c r="M1296" s="91"/>
    </row>
    <row r="1297" spans="1:13" x14ac:dyDescent="0.25">
      <c r="A1297" s="87">
        <v>50</v>
      </c>
      <c r="B1297" s="88">
        <v>2192566</v>
      </c>
      <c r="C1297" s="88" t="s">
        <v>154</v>
      </c>
      <c r="D1297" s="88">
        <v>8600234604</v>
      </c>
      <c r="E1297" s="88">
        <v>7456181</v>
      </c>
      <c r="F1297" s="89">
        <v>20151221</v>
      </c>
      <c r="G1297" s="88" t="s">
        <v>286</v>
      </c>
      <c r="H1297" s="90">
        <v>10000</v>
      </c>
      <c r="I1297" s="89">
        <v>131401</v>
      </c>
      <c r="J1297" s="89">
        <f>VLOOKUP(I1297,[2]numerales!$A$2:$B$412,2,0)</f>
        <v>131401</v>
      </c>
      <c r="K1297" s="90">
        <v>10000</v>
      </c>
      <c r="L1297" s="90">
        <v>0</v>
      </c>
      <c r="M1297" s="91"/>
    </row>
    <row r="1298" spans="1:13" x14ac:dyDescent="0.25">
      <c r="A1298" s="87">
        <v>50</v>
      </c>
      <c r="B1298" s="88">
        <v>2192576</v>
      </c>
      <c r="C1298" s="88" t="s">
        <v>154</v>
      </c>
      <c r="D1298" s="88">
        <v>9001311306</v>
      </c>
      <c r="E1298" s="88">
        <v>7456181</v>
      </c>
      <c r="F1298" s="89">
        <v>20151221</v>
      </c>
      <c r="G1298" s="88" t="s">
        <v>286</v>
      </c>
      <c r="H1298" s="90">
        <v>55700</v>
      </c>
      <c r="I1298" s="89">
        <v>131401</v>
      </c>
      <c r="J1298" s="89">
        <f>VLOOKUP(I1298,[2]numerales!$A$2:$B$412,2,0)</f>
        <v>131401</v>
      </c>
      <c r="K1298" s="90">
        <v>55700</v>
      </c>
      <c r="L1298" s="90">
        <v>0</v>
      </c>
      <c r="M1298" s="91"/>
    </row>
    <row r="1299" spans="1:13" x14ac:dyDescent="0.25">
      <c r="A1299" s="87">
        <v>50</v>
      </c>
      <c r="B1299" s="88">
        <v>2286223</v>
      </c>
      <c r="C1299" s="88" t="s">
        <v>154</v>
      </c>
      <c r="D1299" s="88">
        <v>2926749</v>
      </c>
      <c r="E1299" s="88">
        <v>31249921</v>
      </c>
      <c r="F1299" s="89">
        <v>20151221</v>
      </c>
      <c r="G1299" s="88" t="s">
        <v>286</v>
      </c>
      <c r="H1299" s="90">
        <v>4240</v>
      </c>
      <c r="I1299" s="89">
        <v>130101</v>
      </c>
      <c r="J1299" s="89">
        <f>VLOOKUP(I1299,[2]numerales!$A$2:$B$412,2,0)</f>
        <v>130101</v>
      </c>
      <c r="K1299" s="90">
        <v>4240</v>
      </c>
      <c r="L1299" s="90">
        <v>0</v>
      </c>
      <c r="M1299" s="91"/>
    </row>
    <row r="1300" spans="1:13" x14ac:dyDescent="0.25">
      <c r="A1300" s="87">
        <v>50</v>
      </c>
      <c r="B1300" s="88">
        <v>2486453</v>
      </c>
      <c r="C1300" s="88" t="s">
        <v>198</v>
      </c>
      <c r="D1300" s="88">
        <v>42122719</v>
      </c>
      <c r="E1300" s="88">
        <v>3389856</v>
      </c>
      <c r="F1300" s="89">
        <v>20151221</v>
      </c>
      <c r="G1300" s="88" t="s">
        <v>286</v>
      </c>
      <c r="H1300" s="90">
        <v>20000</v>
      </c>
      <c r="I1300" s="89">
        <v>360200</v>
      </c>
      <c r="J1300" s="89">
        <f>VLOOKUP(I1300,[2]numerales!$A$2:$B$412,2,0)</f>
        <v>360200</v>
      </c>
      <c r="K1300" s="90">
        <v>20000</v>
      </c>
      <c r="L1300" s="90">
        <v>0</v>
      </c>
      <c r="M1300" s="91"/>
    </row>
    <row r="1301" spans="1:13" x14ac:dyDescent="0.25">
      <c r="A1301" s="87">
        <v>50</v>
      </c>
      <c r="B1301" s="88">
        <v>2488285</v>
      </c>
      <c r="C1301" s="88" t="s">
        <v>169</v>
      </c>
      <c r="D1301" s="88">
        <v>19321395</v>
      </c>
      <c r="E1301" s="88">
        <v>7304039</v>
      </c>
      <c r="F1301" s="89">
        <v>20151221</v>
      </c>
      <c r="G1301" s="88" t="s">
        <v>286</v>
      </c>
      <c r="H1301" s="90">
        <v>157760</v>
      </c>
      <c r="I1301" s="89">
        <v>360200</v>
      </c>
      <c r="J1301" s="89">
        <f>VLOOKUP(I1301,[2]numerales!$A$2:$B$412,2,0)</f>
        <v>360200</v>
      </c>
      <c r="K1301" s="90">
        <v>157760</v>
      </c>
      <c r="L1301" s="90">
        <v>0</v>
      </c>
      <c r="M1301" s="91"/>
    </row>
    <row r="1302" spans="1:13" x14ac:dyDescent="0.25">
      <c r="A1302" s="87">
        <v>50</v>
      </c>
      <c r="B1302" s="88">
        <v>2488286</v>
      </c>
      <c r="C1302" s="88" t="s">
        <v>169</v>
      </c>
      <c r="D1302" s="88">
        <v>98338301</v>
      </c>
      <c r="E1302" s="88">
        <v>7304039</v>
      </c>
      <c r="F1302" s="89">
        <v>20151221</v>
      </c>
      <c r="G1302" s="88" t="s">
        <v>286</v>
      </c>
      <c r="H1302" s="90">
        <v>106720</v>
      </c>
      <c r="I1302" s="89">
        <v>360200</v>
      </c>
      <c r="J1302" s="89">
        <f>VLOOKUP(I1302,[2]numerales!$A$2:$B$412,2,0)</f>
        <v>360200</v>
      </c>
      <c r="K1302" s="90">
        <v>106720</v>
      </c>
      <c r="L1302" s="90">
        <v>0</v>
      </c>
      <c r="M1302" s="91"/>
    </row>
    <row r="1303" spans="1:13" x14ac:dyDescent="0.25">
      <c r="A1303" s="87">
        <v>50</v>
      </c>
      <c r="B1303" s="88">
        <v>2488320</v>
      </c>
      <c r="C1303" s="88" t="s">
        <v>169</v>
      </c>
      <c r="D1303" s="88">
        <v>8912008806</v>
      </c>
      <c r="E1303" s="88">
        <v>7210507</v>
      </c>
      <c r="F1303" s="89">
        <v>20151221</v>
      </c>
      <c r="G1303" s="88" t="s">
        <v>286</v>
      </c>
      <c r="H1303" s="90">
        <v>32700</v>
      </c>
      <c r="I1303" s="89">
        <v>131401</v>
      </c>
      <c r="J1303" s="89">
        <f>VLOOKUP(I1303,[2]numerales!$A$2:$B$412,2,0)</f>
        <v>131401</v>
      </c>
      <c r="K1303" s="90">
        <v>32700</v>
      </c>
      <c r="L1303" s="90">
        <v>0</v>
      </c>
      <c r="M1303" s="91"/>
    </row>
    <row r="1304" spans="1:13" x14ac:dyDescent="0.25">
      <c r="A1304" s="87">
        <v>50</v>
      </c>
      <c r="B1304" s="88">
        <v>2498771</v>
      </c>
      <c r="C1304" s="88" t="s">
        <v>158</v>
      </c>
      <c r="D1304" s="88">
        <v>8668134</v>
      </c>
      <c r="E1304" s="88">
        <v>31361501</v>
      </c>
      <c r="F1304" s="89">
        <v>20151221</v>
      </c>
      <c r="G1304" s="88" t="s">
        <v>286</v>
      </c>
      <c r="H1304" s="90">
        <v>139896</v>
      </c>
      <c r="I1304" s="89">
        <v>360200</v>
      </c>
      <c r="J1304" s="89">
        <f>VLOOKUP(I1304,[2]numerales!$A$2:$B$412,2,0)</f>
        <v>360200</v>
      </c>
      <c r="K1304" s="90">
        <v>139896</v>
      </c>
      <c r="L1304" s="90">
        <v>0</v>
      </c>
      <c r="M1304" s="91"/>
    </row>
    <row r="1305" spans="1:13" x14ac:dyDescent="0.25">
      <c r="A1305" s="87">
        <v>50</v>
      </c>
      <c r="B1305" s="88">
        <v>2511810</v>
      </c>
      <c r="C1305" s="88" t="s">
        <v>154</v>
      </c>
      <c r="D1305" s="88">
        <v>3727252</v>
      </c>
      <c r="E1305" s="88">
        <v>32143585</v>
      </c>
      <c r="F1305" s="89">
        <v>20151221</v>
      </c>
      <c r="G1305" s="88" t="s">
        <v>286</v>
      </c>
      <c r="H1305" s="90">
        <v>5000</v>
      </c>
      <c r="I1305" s="89">
        <v>270102</v>
      </c>
      <c r="J1305" s="89">
        <f>VLOOKUP(I1305,[2]numerales!$A$2:$B$412,2,0)</f>
        <v>270102</v>
      </c>
      <c r="K1305" s="90">
        <v>5000</v>
      </c>
      <c r="L1305" s="90">
        <v>0</v>
      </c>
      <c r="M1305" s="91"/>
    </row>
    <row r="1306" spans="1:13" x14ac:dyDescent="0.25">
      <c r="A1306" s="87">
        <v>50</v>
      </c>
      <c r="B1306" s="88">
        <v>2511837</v>
      </c>
      <c r="C1306" s="88" t="s">
        <v>154</v>
      </c>
      <c r="D1306" s="88">
        <v>1098729179</v>
      </c>
      <c r="E1306" s="88">
        <v>31123820</v>
      </c>
      <c r="F1306" s="89">
        <v>20151221</v>
      </c>
      <c r="G1306" s="88" t="s">
        <v>286</v>
      </c>
      <c r="H1306" s="90">
        <v>5000</v>
      </c>
      <c r="I1306" s="89">
        <v>270102</v>
      </c>
      <c r="J1306" s="89">
        <f>VLOOKUP(I1306,[2]numerales!$A$2:$B$412,2,0)</f>
        <v>270102</v>
      </c>
      <c r="K1306" s="90">
        <v>5000</v>
      </c>
      <c r="L1306" s="90">
        <v>0</v>
      </c>
      <c r="M1306" s="91"/>
    </row>
    <row r="1307" spans="1:13" x14ac:dyDescent="0.25">
      <c r="A1307" s="87">
        <v>50</v>
      </c>
      <c r="B1307" s="88">
        <v>2511839</v>
      </c>
      <c r="C1307" s="88" t="s">
        <v>154</v>
      </c>
      <c r="D1307" s="88">
        <v>52837150</v>
      </c>
      <c r="E1307" s="88">
        <v>4504919</v>
      </c>
      <c r="F1307" s="89">
        <v>20151221</v>
      </c>
      <c r="G1307" s="88" t="s">
        <v>286</v>
      </c>
      <c r="H1307" s="90">
        <v>5000</v>
      </c>
      <c r="I1307" s="89">
        <v>270102</v>
      </c>
      <c r="J1307" s="89">
        <f>VLOOKUP(I1307,[2]numerales!$A$2:$B$412,2,0)</f>
        <v>270102</v>
      </c>
      <c r="K1307" s="90">
        <v>5000</v>
      </c>
      <c r="L1307" s="90">
        <v>0</v>
      </c>
      <c r="M1307" s="91"/>
    </row>
    <row r="1308" spans="1:13" x14ac:dyDescent="0.25">
      <c r="A1308" s="87">
        <v>50</v>
      </c>
      <c r="B1308" s="88">
        <v>2535792</v>
      </c>
      <c r="C1308" s="88" t="s">
        <v>166</v>
      </c>
      <c r="D1308" s="88">
        <v>1116796134</v>
      </c>
      <c r="E1308" s="88">
        <v>31526654</v>
      </c>
      <c r="F1308" s="89">
        <v>20151221</v>
      </c>
      <c r="G1308" s="88" t="s">
        <v>286</v>
      </c>
      <c r="H1308" s="90">
        <v>5000</v>
      </c>
      <c r="I1308" s="89">
        <v>270102</v>
      </c>
      <c r="J1308" s="89">
        <f>VLOOKUP(I1308,[2]numerales!$A$2:$B$412,2,0)</f>
        <v>270102</v>
      </c>
      <c r="K1308" s="90">
        <v>5000</v>
      </c>
      <c r="L1308" s="90">
        <v>0</v>
      </c>
      <c r="M1308" s="91"/>
    </row>
    <row r="1309" spans="1:13" x14ac:dyDescent="0.25">
      <c r="A1309" s="87">
        <v>50</v>
      </c>
      <c r="B1309" s="88">
        <v>2569424</v>
      </c>
      <c r="C1309" s="88" t="s">
        <v>154</v>
      </c>
      <c r="D1309" s="88">
        <v>60346986</v>
      </c>
      <c r="E1309" s="88">
        <v>3345450</v>
      </c>
      <c r="F1309" s="89">
        <v>20151221</v>
      </c>
      <c r="G1309" s="88" t="s">
        <v>286</v>
      </c>
      <c r="H1309" s="90">
        <v>647400</v>
      </c>
      <c r="I1309" s="89">
        <v>350300</v>
      </c>
      <c r="J1309" s="89">
        <f>VLOOKUP(I1309,[2]numerales!$A$2:$B$412,2,0)</f>
        <v>350300</v>
      </c>
      <c r="K1309" s="90">
        <v>647400</v>
      </c>
      <c r="L1309" s="90">
        <v>0</v>
      </c>
      <c r="M1309" s="91"/>
    </row>
    <row r="1310" spans="1:13" x14ac:dyDescent="0.25">
      <c r="A1310" s="87">
        <v>50</v>
      </c>
      <c r="B1310" s="88">
        <v>2596652</v>
      </c>
      <c r="C1310" s="88" t="s">
        <v>201</v>
      </c>
      <c r="D1310" s="88">
        <v>21101085</v>
      </c>
      <c r="E1310" s="88">
        <v>30022026</v>
      </c>
      <c r="F1310" s="89">
        <v>20151221</v>
      </c>
      <c r="G1310" s="88" t="s">
        <v>286</v>
      </c>
      <c r="H1310" s="90">
        <v>17033000</v>
      </c>
      <c r="I1310" s="89">
        <v>131401</v>
      </c>
      <c r="J1310" s="89">
        <f>VLOOKUP(I1310,[2]numerales!$A$2:$B$412,2,0)</f>
        <v>131401</v>
      </c>
      <c r="K1310" s="90">
        <v>17033000</v>
      </c>
      <c r="L1310" s="90">
        <v>0</v>
      </c>
      <c r="M1310" s="91"/>
    </row>
    <row r="1311" spans="1:13" x14ac:dyDescent="0.25">
      <c r="A1311" s="87">
        <v>50</v>
      </c>
      <c r="B1311" s="88">
        <v>2607771</v>
      </c>
      <c r="C1311" s="88" t="s">
        <v>154</v>
      </c>
      <c r="D1311" s="88">
        <v>830121330</v>
      </c>
      <c r="E1311" s="88">
        <v>6849224</v>
      </c>
      <c r="F1311" s="89">
        <v>20151221</v>
      </c>
      <c r="G1311" s="88" t="s">
        <v>286</v>
      </c>
      <c r="H1311" s="90">
        <v>1377906</v>
      </c>
      <c r="I1311" s="89">
        <v>350300</v>
      </c>
      <c r="J1311" s="89">
        <f>VLOOKUP(I1311,[2]numerales!$A$2:$B$412,2,0)</f>
        <v>350300</v>
      </c>
      <c r="K1311" s="90">
        <v>1377906</v>
      </c>
      <c r="L1311" s="90">
        <v>0</v>
      </c>
      <c r="M1311" s="91"/>
    </row>
    <row r="1312" spans="1:13" x14ac:dyDescent="0.25">
      <c r="A1312" s="87">
        <v>50</v>
      </c>
      <c r="B1312" s="88">
        <v>2607773</v>
      </c>
      <c r="C1312" s="88" t="s">
        <v>154</v>
      </c>
      <c r="D1312" s="88">
        <v>830121330</v>
      </c>
      <c r="E1312" s="88">
        <v>6349224</v>
      </c>
      <c r="F1312" s="89">
        <v>20151221</v>
      </c>
      <c r="G1312" s="88" t="s">
        <v>286</v>
      </c>
      <c r="H1312" s="90">
        <v>1262659</v>
      </c>
      <c r="I1312" s="89">
        <v>350300</v>
      </c>
      <c r="J1312" s="89">
        <f>VLOOKUP(I1312,[2]numerales!$A$2:$B$412,2,0)</f>
        <v>350300</v>
      </c>
      <c r="K1312" s="90">
        <v>1262659</v>
      </c>
      <c r="L1312" s="90">
        <v>0</v>
      </c>
      <c r="M1312" s="91"/>
    </row>
    <row r="1313" spans="1:13" x14ac:dyDescent="0.25">
      <c r="A1313" s="87">
        <v>50</v>
      </c>
      <c r="B1313" s="88">
        <v>29989026</v>
      </c>
      <c r="C1313" s="88" t="s">
        <v>154</v>
      </c>
      <c r="D1313" s="88">
        <v>30283474</v>
      </c>
      <c r="E1313" s="88">
        <v>31255350</v>
      </c>
      <c r="F1313" s="89">
        <v>20151221</v>
      </c>
      <c r="G1313" s="88" t="s">
        <v>286</v>
      </c>
      <c r="H1313" s="90">
        <v>496700</v>
      </c>
      <c r="I1313" s="89">
        <v>360200</v>
      </c>
      <c r="J1313" s="89">
        <f>VLOOKUP(I1313,[2]numerales!$A$2:$B$412,2,0)</f>
        <v>360200</v>
      </c>
      <c r="K1313" s="90">
        <v>496700</v>
      </c>
      <c r="L1313" s="90">
        <v>0</v>
      </c>
      <c r="M1313" s="91"/>
    </row>
    <row r="1314" spans="1:13" x14ac:dyDescent="0.25">
      <c r="A1314" s="87">
        <v>50</v>
      </c>
      <c r="B1314" s="88">
        <v>38062127</v>
      </c>
      <c r="C1314" s="88" t="s">
        <v>154</v>
      </c>
      <c r="D1314" s="88">
        <v>51849570</v>
      </c>
      <c r="E1314" s="88">
        <v>30120355</v>
      </c>
      <c r="F1314" s="89">
        <v>20151221</v>
      </c>
      <c r="G1314" s="88" t="s">
        <v>286</v>
      </c>
      <c r="H1314" s="90">
        <v>54420</v>
      </c>
      <c r="I1314" s="89">
        <v>360200</v>
      </c>
      <c r="J1314" s="89">
        <f>VLOOKUP(I1314,[2]numerales!$A$2:$B$412,2,0)</f>
        <v>360200</v>
      </c>
      <c r="K1314" s="90">
        <v>54420</v>
      </c>
      <c r="L1314" s="90">
        <v>0</v>
      </c>
      <c r="M1314" s="91"/>
    </row>
    <row r="1315" spans="1:13" x14ac:dyDescent="0.25">
      <c r="A1315" s="87">
        <v>50</v>
      </c>
      <c r="B1315" s="88">
        <v>39763014</v>
      </c>
      <c r="C1315" s="88" t="s">
        <v>154</v>
      </c>
      <c r="D1315" s="88">
        <v>8000056788</v>
      </c>
      <c r="E1315" s="88">
        <v>5611012</v>
      </c>
      <c r="F1315" s="89">
        <v>20151221</v>
      </c>
      <c r="G1315" s="88" t="s">
        <v>286</v>
      </c>
      <c r="H1315" s="90">
        <v>1598060</v>
      </c>
      <c r="I1315" s="89">
        <v>350300</v>
      </c>
      <c r="J1315" s="89">
        <f>VLOOKUP(I1315,[2]numerales!$A$2:$B$412,2,0)</f>
        <v>350300</v>
      </c>
      <c r="K1315" s="90">
        <v>1598060</v>
      </c>
      <c r="L1315" s="90">
        <v>0</v>
      </c>
      <c r="M1315" s="91"/>
    </row>
    <row r="1316" spans="1:13" x14ac:dyDescent="0.25">
      <c r="A1316" s="87">
        <v>50</v>
      </c>
      <c r="B1316" s="88">
        <v>41852533</v>
      </c>
      <c r="C1316" s="88" t="s">
        <v>187</v>
      </c>
      <c r="D1316" s="88">
        <v>11215184</v>
      </c>
      <c r="E1316" s="88">
        <v>32140022</v>
      </c>
      <c r="F1316" s="89">
        <v>20151221</v>
      </c>
      <c r="G1316" s="88" t="s">
        <v>286</v>
      </c>
      <c r="H1316" s="90">
        <v>76842</v>
      </c>
      <c r="I1316" s="89">
        <v>360200</v>
      </c>
      <c r="J1316" s="89">
        <f>VLOOKUP(I1316,[2]numerales!$A$2:$B$412,2,0)</f>
        <v>360200</v>
      </c>
      <c r="K1316" s="90">
        <v>76842</v>
      </c>
      <c r="L1316" s="90">
        <v>0</v>
      </c>
      <c r="M1316" s="91"/>
    </row>
    <row r="1317" spans="1:13" x14ac:dyDescent="0.25">
      <c r="A1317" s="87">
        <v>50</v>
      </c>
      <c r="B1317" s="88">
        <v>45413797</v>
      </c>
      <c r="C1317" s="88" t="s">
        <v>157</v>
      </c>
      <c r="D1317" s="88">
        <v>8923016538</v>
      </c>
      <c r="E1317" s="88">
        <v>31453009</v>
      </c>
      <c r="F1317" s="89">
        <v>20151221</v>
      </c>
      <c r="G1317" s="88" t="s">
        <v>286</v>
      </c>
      <c r="H1317" s="90">
        <v>24238760</v>
      </c>
      <c r="I1317" s="89">
        <v>410600</v>
      </c>
      <c r="J1317" s="89">
        <f>VLOOKUP(I1317,[2]numerales!$A$2:$B$412,2,0)</f>
        <v>410600</v>
      </c>
      <c r="K1317" s="90">
        <v>24238760</v>
      </c>
      <c r="L1317" s="90">
        <v>0</v>
      </c>
      <c r="M1317" s="91"/>
    </row>
    <row r="1318" spans="1:13" x14ac:dyDescent="0.25">
      <c r="A1318" s="87">
        <v>50</v>
      </c>
      <c r="B1318" s="88">
        <v>45413806</v>
      </c>
      <c r="C1318" s="88" t="s">
        <v>157</v>
      </c>
      <c r="D1318" s="88">
        <v>8923016538</v>
      </c>
      <c r="E1318" s="88">
        <v>31453009</v>
      </c>
      <c r="F1318" s="89">
        <v>20151221</v>
      </c>
      <c r="G1318" s="88" t="s">
        <v>286</v>
      </c>
      <c r="H1318" s="90">
        <v>96252</v>
      </c>
      <c r="I1318" s="89">
        <v>410600</v>
      </c>
      <c r="J1318" s="89">
        <f>VLOOKUP(I1318,[2]numerales!$A$2:$B$412,2,0)</f>
        <v>410600</v>
      </c>
      <c r="K1318" s="90">
        <v>96252</v>
      </c>
      <c r="L1318" s="90">
        <v>0</v>
      </c>
      <c r="M1318" s="91"/>
    </row>
    <row r="1319" spans="1:13" x14ac:dyDescent="0.25">
      <c r="A1319" s="87">
        <v>50</v>
      </c>
      <c r="B1319" s="88">
        <v>1448</v>
      </c>
      <c r="C1319" s="88" t="s">
        <v>154</v>
      </c>
      <c r="D1319" s="88">
        <v>41368703</v>
      </c>
      <c r="E1319" s="88">
        <v>3880382</v>
      </c>
      <c r="F1319" s="89">
        <v>20151222</v>
      </c>
      <c r="G1319" s="88" t="s">
        <v>286</v>
      </c>
      <c r="H1319" s="90">
        <v>4900</v>
      </c>
      <c r="I1319" s="89">
        <v>131401</v>
      </c>
      <c r="J1319" s="89">
        <f>VLOOKUP(I1319,[2]numerales!$A$2:$B$412,2,0)</f>
        <v>131401</v>
      </c>
      <c r="K1319" s="90">
        <v>4900</v>
      </c>
      <c r="L1319" s="90">
        <v>0</v>
      </c>
      <c r="M1319" s="91"/>
    </row>
    <row r="1320" spans="1:13" x14ac:dyDescent="0.25">
      <c r="A1320" s="87">
        <v>50</v>
      </c>
      <c r="B1320" s="88">
        <v>740041</v>
      </c>
      <c r="C1320" s="88" t="s">
        <v>212</v>
      </c>
      <c r="D1320" s="88">
        <v>43972057</v>
      </c>
      <c r="E1320" s="88">
        <v>3316057</v>
      </c>
      <c r="F1320" s="89">
        <v>20151222</v>
      </c>
      <c r="G1320" s="88" t="s">
        <v>286</v>
      </c>
      <c r="H1320" s="90">
        <v>443000</v>
      </c>
      <c r="I1320" s="89">
        <v>360200</v>
      </c>
      <c r="J1320" s="89">
        <f>VLOOKUP(I1320,[2]numerales!$A$2:$B$412,2,0)</f>
        <v>360200</v>
      </c>
      <c r="K1320" s="90">
        <v>443000</v>
      </c>
      <c r="L1320" s="90">
        <v>0</v>
      </c>
      <c r="M1320" s="91"/>
    </row>
    <row r="1321" spans="1:13" x14ac:dyDescent="0.25">
      <c r="A1321" s="87">
        <v>50</v>
      </c>
      <c r="B1321" s="88">
        <v>742288</v>
      </c>
      <c r="C1321" s="88" t="s">
        <v>212</v>
      </c>
      <c r="D1321" s="88">
        <v>42871187</v>
      </c>
      <c r="E1321" s="88">
        <v>2716724</v>
      </c>
      <c r="F1321" s="89">
        <v>20151222</v>
      </c>
      <c r="G1321" s="88" t="s">
        <v>286</v>
      </c>
      <c r="H1321" s="90">
        <v>2200</v>
      </c>
      <c r="I1321" s="89">
        <v>360200</v>
      </c>
      <c r="J1321" s="89">
        <f>VLOOKUP(I1321,[2]numerales!$A$2:$B$412,2,0)</f>
        <v>360200</v>
      </c>
      <c r="K1321" s="90">
        <v>2200</v>
      </c>
      <c r="L1321" s="90">
        <v>0</v>
      </c>
      <c r="M1321" s="91"/>
    </row>
    <row r="1322" spans="1:13" x14ac:dyDescent="0.25">
      <c r="A1322" s="87">
        <v>50</v>
      </c>
      <c r="B1322" s="88">
        <v>880248</v>
      </c>
      <c r="C1322" s="88" t="s">
        <v>173</v>
      </c>
      <c r="D1322" s="88">
        <v>8918002310</v>
      </c>
      <c r="E1322" s="88">
        <v>7405035</v>
      </c>
      <c r="F1322" s="89">
        <v>20151222</v>
      </c>
      <c r="G1322" s="88" t="s">
        <v>286</v>
      </c>
      <c r="H1322" s="90">
        <v>26912724</v>
      </c>
      <c r="I1322" s="89">
        <v>190101</v>
      </c>
      <c r="J1322" s="89">
        <f>VLOOKUP(I1322,[2]numerales!$A$2:$B$412,2,0)</f>
        <v>190101</v>
      </c>
      <c r="K1322" s="90">
        <v>26912724</v>
      </c>
      <c r="L1322" s="90">
        <v>0</v>
      </c>
      <c r="M1322" s="91"/>
    </row>
    <row r="1323" spans="1:13" x14ac:dyDescent="0.25">
      <c r="A1323" s="87">
        <v>50</v>
      </c>
      <c r="B1323" s="88">
        <v>936578</v>
      </c>
      <c r="C1323" s="88" t="s">
        <v>184</v>
      </c>
      <c r="D1323" s="88">
        <v>1094908497</v>
      </c>
      <c r="E1323" s="88">
        <v>7482175</v>
      </c>
      <c r="F1323" s="89">
        <v>20151222</v>
      </c>
      <c r="G1323" s="88" t="s">
        <v>286</v>
      </c>
      <c r="H1323" s="90">
        <v>760793</v>
      </c>
      <c r="I1323" s="89">
        <v>360200</v>
      </c>
      <c r="J1323" s="89">
        <f>VLOOKUP(I1323,[2]numerales!$A$2:$B$412,2,0)</f>
        <v>360200</v>
      </c>
      <c r="K1323" s="90">
        <v>760793</v>
      </c>
      <c r="L1323" s="90">
        <v>0</v>
      </c>
      <c r="M1323" s="91"/>
    </row>
    <row r="1324" spans="1:13" x14ac:dyDescent="0.25">
      <c r="A1324" s="87">
        <v>50</v>
      </c>
      <c r="B1324" s="88">
        <v>1267458</v>
      </c>
      <c r="C1324" s="88" t="s">
        <v>180</v>
      </c>
      <c r="D1324" s="88">
        <v>8230004245</v>
      </c>
      <c r="E1324" s="88">
        <v>2765518</v>
      </c>
      <c r="F1324" s="89">
        <v>20151222</v>
      </c>
      <c r="G1324" s="88" t="s">
        <v>286</v>
      </c>
      <c r="H1324" s="90">
        <v>167251.51</v>
      </c>
      <c r="I1324" s="89">
        <v>410300</v>
      </c>
      <c r="J1324" s="89">
        <f>VLOOKUP(I1324,[2]numerales!$A$2:$B$412,2,0)</f>
        <v>410300</v>
      </c>
      <c r="K1324" s="90">
        <v>167251.51</v>
      </c>
      <c r="L1324" s="90">
        <v>0</v>
      </c>
      <c r="M1324" s="91"/>
    </row>
    <row r="1325" spans="1:13" x14ac:dyDescent="0.25">
      <c r="A1325" s="87">
        <v>50</v>
      </c>
      <c r="B1325" s="88">
        <v>1453185</v>
      </c>
      <c r="C1325" s="88" t="s">
        <v>154</v>
      </c>
      <c r="D1325" s="88">
        <v>80743759</v>
      </c>
      <c r="E1325" s="88">
        <v>32023166</v>
      </c>
      <c r="F1325" s="89">
        <v>20151222</v>
      </c>
      <c r="G1325" s="88" t="s">
        <v>286</v>
      </c>
      <c r="H1325" s="90">
        <v>5000</v>
      </c>
      <c r="I1325" s="89">
        <v>270102</v>
      </c>
      <c r="J1325" s="89">
        <f>VLOOKUP(I1325,[2]numerales!$A$2:$B$412,2,0)</f>
        <v>270102</v>
      </c>
      <c r="K1325" s="90">
        <v>5000</v>
      </c>
      <c r="L1325" s="90">
        <v>0</v>
      </c>
      <c r="M1325" s="91"/>
    </row>
    <row r="1326" spans="1:13" x14ac:dyDescent="0.25">
      <c r="A1326" s="87">
        <v>50</v>
      </c>
      <c r="B1326" s="88">
        <v>1504831</v>
      </c>
      <c r="C1326" s="88" t="s">
        <v>170</v>
      </c>
      <c r="D1326" s="88">
        <v>51598448</v>
      </c>
      <c r="E1326" s="88">
        <v>4442800</v>
      </c>
      <c r="F1326" s="89">
        <v>20151222</v>
      </c>
      <c r="G1326" s="88" t="s">
        <v>286</v>
      </c>
      <c r="H1326" s="90">
        <v>6000</v>
      </c>
      <c r="I1326" s="89">
        <v>360200</v>
      </c>
      <c r="J1326" s="89">
        <f>VLOOKUP(I1326,[2]numerales!$A$2:$B$412,2,0)</f>
        <v>360200</v>
      </c>
      <c r="K1326" s="90">
        <v>6000</v>
      </c>
      <c r="L1326" s="90">
        <v>0</v>
      </c>
      <c r="M1326" s="91"/>
    </row>
    <row r="1327" spans="1:13" x14ac:dyDescent="0.25">
      <c r="A1327" s="87">
        <v>50</v>
      </c>
      <c r="B1327" s="88">
        <v>1504832</v>
      </c>
      <c r="C1327" s="88" t="s">
        <v>170</v>
      </c>
      <c r="D1327" s="88">
        <v>71612874</v>
      </c>
      <c r="E1327" s="88">
        <v>4442800</v>
      </c>
      <c r="F1327" s="89">
        <v>20151222</v>
      </c>
      <c r="G1327" s="88" t="s">
        <v>286</v>
      </c>
      <c r="H1327" s="90">
        <v>53421</v>
      </c>
      <c r="I1327" s="89">
        <v>360200</v>
      </c>
      <c r="J1327" s="89">
        <f>VLOOKUP(I1327,[2]numerales!$A$2:$B$412,2,0)</f>
        <v>360200</v>
      </c>
      <c r="K1327" s="90">
        <v>53421</v>
      </c>
      <c r="L1327" s="90">
        <v>0</v>
      </c>
      <c r="M1327" s="91"/>
    </row>
    <row r="1328" spans="1:13" x14ac:dyDescent="0.25">
      <c r="A1328" s="87">
        <v>50</v>
      </c>
      <c r="B1328" s="88">
        <v>1551734</v>
      </c>
      <c r="C1328" s="88" t="s">
        <v>198</v>
      </c>
      <c r="D1328" s="88">
        <v>4487570</v>
      </c>
      <c r="E1328" s="88">
        <v>3135800</v>
      </c>
      <c r="F1328" s="89">
        <v>20151222</v>
      </c>
      <c r="G1328" s="88" t="s">
        <v>286</v>
      </c>
      <c r="H1328" s="90">
        <v>757259</v>
      </c>
      <c r="I1328" s="89">
        <v>360200</v>
      </c>
      <c r="J1328" s="89">
        <f>VLOOKUP(I1328,[2]numerales!$A$2:$B$412,2,0)</f>
        <v>360200</v>
      </c>
      <c r="K1328" s="90">
        <v>757259</v>
      </c>
      <c r="L1328" s="90">
        <v>0</v>
      </c>
      <c r="M1328" s="91"/>
    </row>
    <row r="1329" spans="1:13" x14ac:dyDescent="0.25">
      <c r="A1329" s="87">
        <v>50</v>
      </c>
      <c r="B1329" s="88">
        <v>1746347</v>
      </c>
      <c r="C1329" s="88" t="s">
        <v>181</v>
      </c>
      <c r="D1329" s="88">
        <v>93393966</v>
      </c>
      <c r="E1329" s="88">
        <v>8766026</v>
      </c>
      <c r="F1329" s="89">
        <v>20151222</v>
      </c>
      <c r="G1329" s="88" t="s">
        <v>286</v>
      </c>
      <c r="H1329" s="90">
        <v>10000</v>
      </c>
      <c r="I1329" s="89">
        <v>360200</v>
      </c>
      <c r="J1329" s="89">
        <f>VLOOKUP(I1329,[2]numerales!$A$2:$B$412,2,0)</f>
        <v>360200</v>
      </c>
      <c r="K1329" s="90">
        <v>10000</v>
      </c>
      <c r="L1329" s="90">
        <v>0</v>
      </c>
      <c r="M1329" s="91"/>
    </row>
    <row r="1330" spans="1:13" x14ac:dyDescent="0.25">
      <c r="A1330" s="87">
        <v>50</v>
      </c>
      <c r="B1330" s="88">
        <v>1872860</v>
      </c>
      <c r="C1330" s="88" t="s">
        <v>193</v>
      </c>
      <c r="D1330" s="88">
        <v>900186195</v>
      </c>
      <c r="E1330" s="88">
        <v>6320070</v>
      </c>
      <c r="F1330" s="89">
        <v>20151222</v>
      </c>
      <c r="G1330" s="88" t="s">
        <v>286</v>
      </c>
      <c r="H1330" s="90">
        <v>510162</v>
      </c>
      <c r="I1330" s="89">
        <v>410600</v>
      </c>
      <c r="J1330" s="89">
        <f>VLOOKUP(I1330,[2]numerales!$A$2:$B$412,2,0)</f>
        <v>410600</v>
      </c>
      <c r="K1330" s="90">
        <v>510162</v>
      </c>
      <c r="L1330" s="90">
        <v>0</v>
      </c>
      <c r="M1330" s="91"/>
    </row>
    <row r="1331" spans="1:13" x14ac:dyDescent="0.25">
      <c r="A1331" s="87">
        <v>50</v>
      </c>
      <c r="B1331" s="88">
        <v>1872888</v>
      </c>
      <c r="C1331" s="88" t="s">
        <v>193</v>
      </c>
      <c r="D1331" s="88">
        <v>9001861950</v>
      </c>
      <c r="E1331" s="88">
        <v>6320070</v>
      </c>
      <c r="F1331" s="89">
        <v>20151222</v>
      </c>
      <c r="G1331" s="88" t="s">
        <v>286</v>
      </c>
      <c r="H1331" s="90">
        <v>157956</v>
      </c>
      <c r="I1331" s="89">
        <v>410600</v>
      </c>
      <c r="J1331" s="89">
        <f>VLOOKUP(I1331,[2]numerales!$A$2:$B$412,2,0)</f>
        <v>410600</v>
      </c>
      <c r="K1331" s="90">
        <v>157956</v>
      </c>
      <c r="L1331" s="90">
        <v>0</v>
      </c>
      <c r="M1331" s="91"/>
    </row>
    <row r="1332" spans="1:13" x14ac:dyDescent="0.25">
      <c r="A1332" s="87">
        <v>50</v>
      </c>
      <c r="B1332" s="88">
        <v>1872890</v>
      </c>
      <c r="C1332" s="88" t="s">
        <v>193</v>
      </c>
      <c r="D1332" s="88">
        <v>9001861950</v>
      </c>
      <c r="E1332" s="88">
        <v>6320070</v>
      </c>
      <c r="F1332" s="89">
        <v>20151222</v>
      </c>
      <c r="G1332" s="88" t="s">
        <v>286</v>
      </c>
      <c r="H1332" s="90">
        <v>30726</v>
      </c>
      <c r="I1332" s="89">
        <v>410600</v>
      </c>
      <c r="J1332" s="89">
        <f>VLOOKUP(I1332,[2]numerales!$A$2:$B$412,2,0)</f>
        <v>410600</v>
      </c>
      <c r="K1332" s="90">
        <v>30726</v>
      </c>
      <c r="L1332" s="90">
        <v>0</v>
      </c>
      <c r="M1332" s="91"/>
    </row>
    <row r="1333" spans="1:13" x14ac:dyDescent="0.25">
      <c r="A1333" s="87">
        <v>50</v>
      </c>
      <c r="B1333" s="88">
        <v>1916598</v>
      </c>
      <c r="C1333" s="88" t="s">
        <v>179</v>
      </c>
      <c r="D1333" s="88">
        <v>8902063586</v>
      </c>
      <c r="E1333" s="88">
        <v>6348314</v>
      </c>
      <c r="F1333" s="89">
        <v>20151222</v>
      </c>
      <c r="G1333" s="88" t="s">
        <v>286</v>
      </c>
      <c r="H1333" s="90">
        <v>382571</v>
      </c>
      <c r="I1333" s="89">
        <v>350300</v>
      </c>
      <c r="J1333" s="89">
        <f>VLOOKUP(I1333,[2]numerales!$A$2:$B$412,2,0)</f>
        <v>350300</v>
      </c>
      <c r="K1333" s="90">
        <v>382571</v>
      </c>
      <c r="L1333" s="90">
        <v>0</v>
      </c>
      <c r="M1333" s="91"/>
    </row>
    <row r="1334" spans="1:13" x14ac:dyDescent="0.25">
      <c r="A1334" s="87">
        <v>50</v>
      </c>
      <c r="B1334" s="88">
        <v>2012700</v>
      </c>
      <c r="C1334" s="88" t="s">
        <v>164</v>
      </c>
      <c r="D1334" s="88">
        <v>1067898285</v>
      </c>
      <c r="E1334" s="88">
        <v>10678982</v>
      </c>
      <c r="F1334" s="89">
        <v>20151222</v>
      </c>
      <c r="G1334" s="88" t="s">
        <v>286</v>
      </c>
      <c r="H1334" s="90">
        <v>5000</v>
      </c>
      <c r="I1334" s="89">
        <v>270102</v>
      </c>
      <c r="J1334" s="89">
        <f>VLOOKUP(I1334,[2]numerales!$A$2:$B$412,2,0)</f>
        <v>270102</v>
      </c>
      <c r="K1334" s="90">
        <v>5000</v>
      </c>
      <c r="L1334" s="90">
        <v>0</v>
      </c>
      <c r="M1334" s="91"/>
    </row>
    <row r="1335" spans="1:13" x14ac:dyDescent="0.25">
      <c r="A1335" s="87">
        <v>50</v>
      </c>
      <c r="B1335" s="88">
        <v>2061928</v>
      </c>
      <c r="C1335" s="88" t="s">
        <v>206</v>
      </c>
      <c r="D1335" s="88">
        <v>8918550256</v>
      </c>
      <c r="E1335" s="88">
        <v>7602596</v>
      </c>
      <c r="F1335" s="89">
        <v>20151222</v>
      </c>
      <c r="G1335" s="88" t="s">
        <v>286</v>
      </c>
      <c r="H1335" s="90">
        <v>3221750</v>
      </c>
      <c r="I1335" s="89">
        <v>350300</v>
      </c>
      <c r="J1335" s="89">
        <f>VLOOKUP(I1335,[2]numerales!$A$2:$B$412,2,0)</f>
        <v>350300</v>
      </c>
      <c r="K1335" s="90">
        <v>3221750</v>
      </c>
      <c r="L1335" s="90">
        <v>0</v>
      </c>
      <c r="M1335" s="91"/>
    </row>
    <row r="1336" spans="1:13" x14ac:dyDescent="0.25">
      <c r="A1336" s="87">
        <v>50</v>
      </c>
      <c r="B1336" s="88">
        <v>2118890</v>
      </c>
      <c r="C1336" s="88" t="s">
        <v>221</v>
      </c>
      <c r="D1336" s="88">
        <v>11431239</v>
      </c>
      <c r="E1336" s="88">
        <v>31857054</v>
      </c>
      <c r="F1336" s="89">
        <v>20151222</v>
      </c>
      <c r="G1336" s="88" t="s">
        <v>286</v>
      </c>
      <c r="H1336" s="90">
        <v>659250</v>
      </c>
      <c r="I1336" s="89">
        <v>360200</v>
      </c>
      <c r="J1336" s="89">
        <f>VLOOKUP(I1336,[2]numerales!$A$2:$B$412,2,0)</f>
        <v>360200</v>
      </c>
      <c r="K1336" s="90">
        <v>659250</v>
      </c>
      <c r="L1336" s="90">
        <v>0</v>
      </c>
      <c r="M1336" s="91"/>
    </row>
    <row r="1337" spans="1:13" x14ac:dyDescent="0.25">
      <c r="A1337" s="87">
        <v>50</v>
      </c>
      <c r="B1337" s="88">
        <v>2286576</v>
      </c>
      <c r="C1337" s="88" t="s">
        <v>154</v>
      </c>
      <c r="D1337" s="88">
        <v>91342885</v>
      </c>
      <c r="E1337" s="88">
        <v>3811700</v>
      </c>
      <c r="F1337" s="89">
        <v>20151222</v>
      </c>
      <c r="G1337" s="88" t="s">
        <v>286</v>
      </c>
      <c r="H1337" s="90">
        <v>12000</v>
      </c>
      <c r="I1337" s="89">
        <v>130101</v>
      </c>
      <c r="J1337" s="89">
        <f>VLOOKUP(I1337,[2]numerales!$A$2:$B$412,2,0)</f>
        <v>130101</v>
      </c>
      <c r="K1337" s="90">
        <v>12000</v>
      </c>
      <c r="L1337" s="90">
        <v>0</v>
      </c>
      <c r="M1337" s="91"/>
    </row>
    <row r="1338" spans="1:13" x14ac:dyDescent="0.25">
      <c r="A1338" s="87">
        <v>50</v>
      </c>
      <c r="B1338" s="88">
        <v>2286595</v>
      </c>
      <c r="C1338" s="88" t="s">
        <v>154</v>
      </c>
      <c r="D1338" s="88">
        <v>52218014</v>
      </c>
      <c r="E1338" s="88">
        <v>3811700</v>
      </c>
      <c r="F1338" s="89">
        <v>20151222</v>
      </c>
      <c r="G1338" s="88" t="s">
        <v>286</v>
      </c>
      <c r="H1338" s="90">
        <v>12000</v>
      </c>
      <c r="I1338" s="89">
        <v>130101</v>
      </c>
      <c r="J1338" s="89">
        <f>VLOOKUP(I1338,[2]numerales!$A$2:$B$412,2,0)</f>
        <v>130101</v>
      </c>
      <c r="K1338" s="90">
        <v>12000</v>
      </c>
      <c r="L1338" s="90">
        <v>0</v>
      </c>
      <c r="M1338" s="91"/>
    </row>
    <row r="1339" spans="1:13" x14ac:dyDescent="0.25">
      <c r="A1339" s="87">
        <v>50</v>
      </c>
      <c r="B1339" s="88">
        <v>2321664</v>
      </c>
      <c r="C1339" s="88" t="s">
        <v>165</v>
      </c>
      <c r="D1339" s="88">
        <v>10536309</v>
      </c>
      <c r="E1339" s="88">
        <v>31836085</v>
      </c>
      <c r="F1339" s="89">
        <v>20151222</v>
      </c>
      <c r="G1339" s="88" t="s">
        <v>286</v>
      </c>
      <c r="H1339" s="90">
        <v>1102257</v>
      </c>
      <c r="I1339" s="89">
        <v>290101</v>
      </c>
      <c r="J1339" s="89">
        <f>VLOOKUP(I1339,[2]numerales!$A$2:$B$412,2,0)</f>
        <v>290101</v>
      </c>
      <c r="K1339" s="90">
        <v>1102257</v>
      </c>
      <c r="L1339" s="90">
        <v>0</v>
      </c>
      <c r="M1339" s="91"/>
    </row>
    <row r="1340" spans="1:13" x14ac:dyDescent="0.25">
      <c r="A1340" s="87">
        <v>50</v>
      </c>
      <c r="B1340" s="88">
        <v>2346862</v>
      </c>
      <c r="C1340" s="88" t="s">
        <v>181</v>
      </c>
      <c r="D1340" s="88">
        <v>10239328</v>
      </c>
      <c r="E1340" s="88">
        <v>31162980</v>
      </c>
      <c r="F1340" s="89">
        <v>20151222</v>
      </c>
      <c r="G1340" s="88" t="s">
        <v>286</v>
      </c>
      <c r="H1340" s="90">
        <v>616027</v>
      </c>
      <c r="I1340" s="89">
        <v>350300</v>
      </c>
      <c r="J1340" s="89">
        <f>VLOOKUP(I1340,[2]numerales!$A$2:$B$412,2,0)</f>
        <v>350300</v>
      </c>
      <c r="K1340" s="90">
        <v>616027</v>
      </c>
      <c r="L1340" s="90">
        <v>0</v>
      </c>
      <c r="M1340" s="91"/>
    </row>
    <row r="1341" spans="1:13" x14ac:dyDescent="0.25">
      <c r="A1341" s="87">
        <v>50</v>
      </c>
      <c r="B1341" s="88">
        <v>2382792</v>
      </c>
      <c r="C1341" s="88" t="s">
        <v>164</v>
      </c>
      <c r="D1341" s="88">
        <v>1065000017</v>
      </c>
      <c r="E1341" s="88">
        <v>30043765</v>
      </c>
      <c r="F1341" s="89">
        <v>20151222</v>
      </c>
      <c r="G1341" s="88" t="s">
        <v>286</v>
      </c>
      <c r="H1341" s="90">
        <v>5000</v>
      </c>
      <c r="I1341" s="89">
        <v>270102</v>
      </c>
      <c r="J1341" s="89">
        <f>VLOOKUP(I1341,[2]numerales!$A$2:$B$412,2,0)</f>
        <v>270102</v>
      </c>
      <c r="K1341" s="90">
        <v>5000</v>
      </c>
      <c r="L1341" s="90">
        <v>0</v>
      </c>
      <c r="M1341" s="91"/>
    </row>
    <row r="1342" spans="1:13" x14ac:dyDescent="0.25">
      <c r="A1342" s="87">
        <v>50</v>
      </c>
      <c r="B1342" s="88">
        <v>2389612</v>
      </c>
      <c r="C1342" s="88" t="s">
        <v>170</v>
      </c>
      <c r="D1342" s="88">
        <v>70129046</v>
      </c>
      <c r="E1342" s="88">
        <v>5760000</v>
      </c>
      <c r="F1342" s="89">
        <v>20151222</v>
      </c>
      <c r="G1342" s="88" t="s">
        <v>286</v>
      </c>
      <c r="H1342" s="90">
        <v>259500</v>
      </c>
      <c r="I1342" s="89">
        <v>360200</v>
      </c>
      <c r="J1342" s="89">
        <f>VLOOKUP(I1342,[2]numerales!$A$2:$B$412,2,0)</f>
        <v>360200</v>
      </c>
      <c r="K1342" s="90">
        <v>259500</v>
      </c>
      <c r="L1342" s="90">
        <v>0</v>
      </c>
      <c r="M1342" s="91"/>
    </row>
    <row r="1343" spans="1:13" x14ac:dyDescent="0.25">
      <c r="A1343" s="87">
        <v>50</v>
      </c>
      <c r="B1343" s="88">
        <v>2425990</v>
      </c>
      <c r="C1343" s="88" t="s">
        <v>169</v>
      </c>
      <c r="D1343" s="88">
        <v>87068852</v>
      </c>
      <c r="E1343" s="88">
        <v>32164550</v>
      </c>
      <c r="F1343" s="89">
        <v>20151222</v>
      </c>
      <c r="G1343" s="88" t="s">
        <v>286</v>
      </c>
      <c r="H1343" s="90">
        <v>8000</v>
      </c>
      <c r="I1343" s="89">
        <v>360200</v>
      </c>
      <c r="J1343" s="89">
        <f>VLOOKUP(I1343,[2]numerales!$A$2:$B$412,2,0)</f>
        <v>360200</v>
      </c>
      <c r="K1343" s="90">
        <v>8000</v>
      </c>
      <c r="L1343" s="90">
        <v>0</v>
      </c>
      <c r="M1343" s="91"/>
    </row>
    <row r="1344" spans="1:13" x14ac:dyDescent="0.25">
      <c r="A1344" s="87">
        <v>50</v>
      </c>
      <c r="B1344" s="88">
        <v>2441572</v>
      </c>
      <c r="C1344" s="88" t="s">
        <v>154</v>
      </c>
      <c r="D1344" s="88">
        <v>53052886</v>
      </c>
      <c r="E1344" s="88">
        <v>32023052</v>
      </c>
      <c r="F1344" s="89">
        <v>20151222</v>
      </c>
      <c r="G1344" s="88" t="s">
        <v>286</v>
      </c>
      <c r="H1344" s="90">
        <v>156248</v>
      </c>
      <c r="I1344" s="89">
        <v>350300</v>
      </c>
      <c r="J1344" s="89">
        <f>VLOOKUP(I1344,[2]numerales!$A$2:$B$412,2,0)</f>
        <v>350300</v>
      </c>
      <c r="K1344" s="90">
        <v>156248</v>
      </c>
      <c r="L1344" s="90">
        <v>0</v>
      </c>
      <c r="M1344" s="91"/>
    </row>
    <row r="1345" spans="1:13" x14ac:dyDescent="0.25">
      <c r="A1345" s="87">
        <v>50</v>
      </c>
      <c r="B1345" s="88">
        <v>2441602</v>
      </c>
      <c r="C1345" s="88" t="s">
        <v>154</v>
      </c>
      <c r="D1345" s="88">
        <v>8301077966</v>
      </c>
      <c r="E1345" s="88">
        <v>429700</v>
      </c>
      <c r="F1345" s="89">
        <v>20151222</v>
      </c>
      <c r="G1345" s="88" t="s">
        <v>286</v>
      </c>
      <c r="H1345" s="90">
        <v>765000</v>
      </c>
      <c r="I1345" s="89">
        <v>350300</v>
      </c>
      <c r="J1345" s="89">
        <f>VLOOKUP(I1345,[2]numerales!$A$2:$B$412,2,0)</f>
        <v>350300</v>
      </c>
      <c r="K1345" s="90">
        <v>765000</v>
      </c>
      <c r="L1345" s="90">
        <v>0</v>
      </c>
      <c r="M1345" s="91"/>
    </row>
    <row r="1346" spans="1:13" x14ac:dyDescent="0.25">
      <c r="A1346" s="87">
        <v>50</v>
      </c>
      <c r="B1346" s="88">
        <v>2456939</v>
      </c>
      <c r="C1346" s="88" t="s">
        <v>163</v>
      </c>
      <c r="D1346" s="88">
        <v>1104407231</v>
      </c>
      <c r="E1346" s="88">
        <v>31140225</v>
      </c>
      <c r="F1346" s="89">
        <v>20151222</v>
      </c>
      <c r="G1346" s="88" t="s">
        <v>286</v>
      </c>
      <c r="H1346" s="90">
        <v>2851892</v>
      </c>
      <c r="I1346" s="89">
        <v>270108</v>
      </c>
      <c r="J1346" s="89">
        <f>VLOOKUP(I1346,[2]numerales!$A$2:$B$412,2,0)</f>
        <v>270108</v>
      </c>
      <c r="K1346" s="90">
        <v>2851892</v>
      </c>
      <c r="L1346" s="90">
        <v>0</v>
      </c>
      <c r="M1346" s="91"/>
    </row>
    <row r="1347" spans="1:13" x14ac:dyDescent="0.25">
      <c r="A1347" s="87">
        <v>50</v>
      </c>
      <c r="B1347" s="88">
        <v>2468523</v>
      </c>
      <c r="C1347" s="88" t="s">
        <v>160</v>
      </c>
      <c r="D1347" s="88">
        <v>19379150</v>
      </c>
      <c r="E1347" s="88">
        <v>2709600</v>
      </c>
      <c r="F1347" s="89">
        <v>20151222</v>
      </c>
      <c r="G1347" s="88" t="s">
        <v>286</v>
      </c>
      <c r="H1347" s="90">
        <v>1173419</v>
      </c>
      <c r="I1347" s="89">
        <v>360200</v>
      </c>
      <c r="J1347" s="89">
        <f>VLOOKUP(I1347,[2]numerales!$A$2:$B$412,2,0)</f>
        <v>360200</v>
      </c>
      <c r="K1347" s="90">
        <v>1173419</v>
      </c>
      <c r="L1347" s="90">
        <v>0</v>
      </c>
      <c r="M1347" s="91"/>
    </row>
    <row r="1348" spans="1:13" x14ac:dyDescent="0.25">
      <c r="A1348" s="87">
        <v>50</v>
      </c>
      <c r="B1348" s="88">
        <v>2470262</v>
      </c>
      <c r="C1348" s="88" t="s">
        <v>258</v>
      </c>
      <c r="D1348" s="88">
        <v>8001416869</v>
      </c>
      <c r="E1348" s="88">
        <v>3692000</v>
      </c>
      <c r="F1348" s="89">
        <v>20151222</v>
      </c>
      <c r="G1348" s="88" t="s">
        <v>286</v>
      </c>
      <c r="H1348" s="90">
        <v>5724854.2199999997</v>
      </c>
      <c r="I1348" s="89">
        <v>150104</v>
      </c>
      <c r="J1348" s="89">
        <f>VLOOKUP(I1348,[2]numerales!$A$2:$B$412,2,0)</f>
        <v>0</v>
      </c>
      <c r="K1348" s="90">
        <v>5724854.2199999997</v>
      </c>
      <c r="L1348" s="90">
        <v>0</v>
      </c>
      <c r="M1348" s="91"/>
    </row>
    <row r="1349" spans="1:13" x14ac:dyDescent="0.25">
      <c r="A1349" s="87">
        <v>50</v>
      </c>
      <c r="B1349" s="88">
        <v>2470264</v>
      </c>
      <c r="C1349" s="88" t="s">
        <v>258</v>
      </c>
      <c r="D1349" s="88">
        <v>8001416869</v>
      </c>
      <c r="E1349" s="88">
        <v>3692000</v>
      </c>
      <c r="F1349" s="89">
        <v>20151222</v>
      </c>
      <c r="G1349" s="88" t="s">
        <v>286</v>
      </c>
      <c r="H1349" s="90">
        <v>17642953</v>
      </c>
      <c r="I1349" s="89">
        <v>150104</v>
      </c>
      <c r="J1349" s="89">
        <f>VLOOKUP(I1349,[2]numerales!$A$2:$B$412,2,0)</f>
        <v>0</v>
      </c>
      <c r="K1349" s="90">
        <v>17642953</v>
      </c>
      <c r="L1349" s="90">
        <v>0</v>
      </c>
      <c r="M1349" s="91"/>
    </row>
    <row r="1350" spans="1:13" x14ac:dyDescent="0.25">
      <c r="A1350" s="87">
        <v>50</v>
      </c>
      <c r="B1350" s="88">
        <v>2523803</v>
      </c>
      <c r="C1350" s="88" t="s">
        <v>154</v>
      </c>
      <c r="D1350" s="88">
        <v>1019124900</v>
      </c>
      <c r="E1350" s="88">
        <v>31057041</v>
      </c>
      <c r="F1350" s="89">
        <v>20151222</v>
      </c>
      <c r="G1350" s="88" t="s">
        <v>286</v>
      </c>
      <c r="H1350" s="90">
        <v>160000</v>
      </c>
      <c r="I1350" s="89">
        <v>360200</v>
      </c>
      <c r="J1350" s="89">
        <f>VLOOKUP(I1350,[2]numerales!$A$2:$B$412,2,0)</f>
        <v>360200</v>
      </c>
      <c r="K1350" s="90">
        <v>160000</v>
      </c>
      <c r="L1350" s="90">
        <v>0</v>
      </c>
      <c r="M1350" s="91"/>
    </row>
    <row r="1351" spans="1:13" x14ac:dyDescent="0.25">
      <c r="A1351" s="87">
        <v>50</v>
      </c>
      <c r="B1351" s="88">
        <v>2540251</v>
      </c>
      <c r="C1351" s="88" t="s">
        <v>154</v>
      </c>
      <c r="D1351" s="88">
        <v>53052886</v>
      </c>
      <c r="E1351" s="88">
        <v>32023052</v>
      </c>
      <c r="F1351" s="89">
        <v>20151222</v>
      </c>
      <c r="G1351" s="88" t="s">
        <v>286</v>
      </c>
      <c r="H1351" s="90">
        <v>259343</v>
      </c>
      <c r="I1351" s="89">
        <v>350300</v>
      </c>
      <c r="J1351" s="89">
        <f>VLOOKUP(I1351,[2]numerales!$A$2:$B$412,2,0)</f>
        <v>350300</v>
      </c>
      <c r="K1351" s="90">
        <v>259343</v>
      </c>
      <c r="L1351" s="90">
        <v>0</v>
      </c>
      <c r="M1351" s="91"/>
    </row>
    <row r="1352" spans="1:13" x14ac:dyDescent="0.25">
      <c r="A1352" s="87">
        <v>50</v>
      </c>
      <c r="B1352" s="88">
        <v>2549744</v>
      </c>
      <c r="C1352" s="88" t="s">
        <v>154</v>
      </c>
      <c r="D1352" s="88">
        <v>52854402</v>
      </c>
      <c r="E1352" s="88">
        <v>30157887</v>
      </c>
      <c r="F1352" s="89">
        <v>20151222</v>
      </c>
      <c r="G1352" s="88" t="s">
        <v>286</v>
      </c>
      <c r="H1352" s="90">
        <v>313326</v>
      </c>
      <c r="I1352" s="89">
        <v>360200</v>
      </c>
      <c r="J1352" s="89">
        <f>VLOOKUP(I1352,[2]numerales!$A$2:$B$412,2,0)</f>
        <v>360200</v>
      </c>
      <c r="K1352" s="90">
        <v>313326</v>
      </c>
      <c r="L1352" s="90">
        <v>0</v>
      </c>
      <c r="M1352" s="91"/>
    </row>
    <row r="1353" spans="1:13" x14ac:dyDescent="0.25">
      <c r="A1353" s="87">
        <v>50</v>
      </c>
      <c r="B1353" s="88">
        <v>2564609</v>
      </c>
      <c r="C1353" s="88" t="s">
        <v>165</v>
      </c>
      <c r="D1353" s="88">
        <v>34537287</v>
      </c>
      <c r="E1353" s="88">
        <v>8235052</v>
      </c>
      <c r="F1353" s="89">
        <v>20151222</v>
      </c>
      <c r="G1353" s="88" t="s">
        <v>286</v>
      </c>
      <c r="H1353" s="90">
        <v>9860</v>
      </c>
      <c r="I1353" s="89">
        <v>360200</v>
      </c>
      <c r="J1353" s="89">
        <f>VLOOKUP(I1353,[2]numerales!$A$2:$B$412,2,0)</f>
        <v>360200</v>
      </c>
      <c r="K1353" s="90">
        <v>9860</v>
      </c>
      <c r="L1353" s="90">
        <v>0</v>
      </c>
      <c r="M1353" s="91"/>
    </row>
    <row r="1354" spans="1:13" x14ac:dyDescent="0.25">
      <c r="A1354" s="87">
        <v>50</v>
      </c>
      <c r="B1354" s="88">
        <v>2599015</v>
      </c>
      <c r="C1354" s="88" t="s">
        <v>163</v>
      </c>
      <c r="D1354" s="88">
        <v>73485121</v>
      </c>
      <c r="E1354" s="88">
        <v>3430179</v>
      </c>
      <c r="F1354" s="89">
        <v>20151222</v>
      </c>
      <c r="G1354" s="88" t="s">
        <v>286</v>
      </c>
      <c r="H1354" s="90">
        <v>737652</v>
      </c>
      <c r="I1354" s="89">
        <v>360200</v>
      </c>
      <c r="J1354" s="89">
        <f>VLOOKUP(I1354,[2]numerales!$A$2:$B$412,2,0)</f>
        <v>360200</v>
      </c>
      <c r="K1354" s="90">
        <v>737652</v>
      </c>
      <c r="L1354" s="90">
        <v>0</v>
      </c>
      <c r="M1354" s="91"/>
    </row>
    <row r="1355" spans="1:13" x14ac:dyDescent="0.25">
      <c r="A1355" s="87">
        <v>50</v>
      </c>
      <c r="B1355" s="88">
        <v>2617474</v>
      </c>
      <c r="C1355" s="88" t="s">
        <v>154</v>
      </c>
      <c r="D1355" s="88">
        <v>41659976</v>
      </c>
      <c r="E1355" s="88">
        <v>7226941</v>
      </c>
      <c r="F1355" s="89">
        <v>20151222</v>
      </c>
      <c r="G1355" s="88" t="s">
        <v>286</v>
      </c>
      <c r="H1355" s="90">
        <v>4240</v>
      </c>
      <c r="I1355" s="89">
        <v>130101</v>
      </c>
      <c r="J1355" s="89">
        <f>VLOOKUP(I1355,[2]numerales!$A$2:$B$412,2,0)</f>
        <v>130101</v>
      </c>
      <c r="K1355" s="90">
        <v>4240</v>
      </c>
      <c r="L1355" s="90">
        <v>0</v>
      </c>
      <c r="M1355" s="91"/>
    </row>
    <row r="1356" spans="1:13" x14ac:dyDescent="0.25">
      <c r="A1356" s="87">
        <v>50</v>
      </c>
      <c r="B1356" s="88">
        <v>2617645</v>
      </c>
      <c r="C1356" s="88" t="s">
        <v>154</v>
      </c>
      <c r="D1356" s="88">
        <v>39792606</v>
      </c>
      <c r="E1356" s="88">
        <v>31536427</v>
      </c>
      <c r="F1356" s="89">
        <v>20151222</v>
      </c>
      <c r="G1356" s="88" t="s">
        <v>286</v>
      </c>
      <c r="H1356" s="90">
        <v>12000</v>
      </c>
      <c r="I1356" s="89">
        <v>130101</v>
      </c>
      <c r="J1356" s="89">
        <f>VLOOKUP(I1356,[2]numerales!$A$2:$B$412,2,0)</f>
        <v>130101</v>
      </c>
      <c r="K1356" s="90">
        <v>12000</v>
      </c>
      <c r="L1356" s="90">
        <v>0</v>
      </c>
      <c r="M1356" s="91"/>
    </row>
    <row r="1357" spans="1:13" x14ac:dyDescent="0.25">
      <c r="A1357" s="87">
        <v>50</v>
      </c>
      <c r="B1357" s="88">
        <v>2647353</v>
      </c>
      <c r="C1357" s="88" t="s">
        <v>160</v>
      </c>
      <c r="D1357" s="88">
        <v>80496117</v>
      </c>
      <c r="E1357" s="88">
        <v>2709600</v>
      </c>
      <c r="F1357" s="89">
        <v>20151222</v>
      </c>
      <c r="G1357" s="88" t="s">
        <v>286</v>
      </c>
      <c r="H1357" s="90">
        <v>941699</v>
      </c>
      <c r="I1357" s="89">
        <v>360200</v>
      </c>
      <c r="J1357" s="89">
        <f>VLOOKUP(I1357,[2]numerales!$A$2:$B$412,2,0)</f>
        <v>360200</v>
      </c>
      <c r="K1357" s="90">
        <v>941699</v>
      </c>
      <c r="L1357" s="90">
        <v>0</v>
      </c>
      <c r="M1357" s="91"/>
    </row>
    <row r="1358" spans="1:13" x14ac:dyDescent="0.25">
      <c r="A1358" s="87">
        <v>50</v>
      </c>
      <c r="B1358" s="88">
        <v>6135207</v>
      </c>
      <c r="C1358" s="88" t="s">
        <v>163</v>
      </c>
      <c r="D1358" s="88">
        <v>73097270</v>
      </c>
      <c r="E1358" s="88">
        <v>6458706</v>
      </c>
      <c r="F1358" s="89">
        <v>20151222</v>
      </c>
      <c r="G1358" s="88" t="s">
        <v>286</v>
      </c>
      <c r="H1358" s="90">
        <v>4296</v>
      </c>
      <c r="I1358" s="89">
        <v>360200</v>
      </c>
      <c r="J1358" s="89">
        <f>VLOOKUP(I1358,[2]numerales!$A$2:$B$412,2,0)</f>
        <v>360200</v>
      </c>
      <c r="K1358" s="90">
        <v>4296</v>
      </c>
      <c r="L1358" s="90">
        <v>0</v>
      </c>
      <c r="M1358" s="91"/>
    </row>
    <row r="1359" spans="1:13" x14ac:dyDescent="0.25">
      <c r="A1359" s="87">
        <v>50</v>
      </c>
      <c r="B1359" s="88">
        <v>14295792</v>
      </c>
      <c r="C1359" s="88" t="s">
        <v>200</v>
      </c>
      <c r="D1359" s="88">
        <v>71731461</v>
      </c>
      <c r="E1359" s="88">
        <v>5760000</v>
      </c>
      <c r="F1359" s="89">
        <v>20151222</v>
      </c>
      <c r="G1359" s="88" t="s">
        <v>286</v>
      </c>
      <c r="H1359" s="90">
        <v>99140</v>
      </c>
      <c r="I1359" s="89">
        <v>360200</v>
      </c>
      <c r="J1359" s="89">
        <f>VLOOKUP(I1359,[2]numerales!$A$2:$B$412,2,0)</f>
        <v>360200</v>
      </c>
      <c r="K1359" s="90">
        <v>99140</v>
      </c>
      <c r="L1359" s="90">
        <v>0</v>
      </c>
      <c r="M1359" s="91"/>
    </row>
    <row r="1360" spans="1:13" x14ac:dyDescent="0.25">
      <c r="A1360" s="87">
        <v>50</v>
      </c>
      <c r="B1360" s="88">
        <v>29932948</v>
      </c>
      <c r="C1360" s="88" t="s">
        <v>187</v>
      </c>
      <c r="D1360" s="88">
        <v>17326621</v>
      </c>
      <c r="E1360" s="88">
        <v>31086141</v>
      </c>
      <c r="F1360" s="89">
        <v>20151222</v>
      </c>
      <c r="G1360" s="88" t="s">
        <v>286</v>
      </c>
      <c r="H1360" s="90">
        <v>706615</v>
      </c>
      <c r="I1360" s="89">
        <v>360200</v>
      </c>
      <c r="J1360" s="89">
        <f>VLOOKUP(I1360,[2]numerales!$A$2:$B$412,2,0)</f>
        <v>360200</v>
      </c>
      <c r="K1360" s="90">
        <v>706615</v>
      </c>
      <c r="L1360" s="90">
        <v>0</v>
      </c>
      <c r="M1360" s="91"/>
    </row>
    <row r="1361" spans="1:13" x14ac:dyDescent="0.25">
      <c r="A1361" s="87">
        <v>50</v>
      </c>
      <c r="B1361" s="88">
        <v>30389621</v>
      </c>
      <c r="C1361" s="88" t="s">
        <v>154</v>
      </c>
      <c r="D1361" s="88">
        <v>4018488442</v>
      </c>
      <c r="E1361" s="88">
        <v>31447731</v>
      </c>
      <c r="F1361" s="89">
        <v>20151222</v>
      </c>
      <c r="G1361" s="88" t="s">
        <v>286</v>
      </c>
      <c r="H1361" s="90">
        <v>160000</v>
      </c>
      <c r="I1361" s="89">
        <v>360200</v>
      </c>
      <c r="J1361" s="89">
        <f>VLOOKUP(I1361,[2]numerales!$A$2:$B$412,2,0)</f>
        <v>360200</v>
      </c>
      <c r="K1361" s="90">
        <v>160000</v>
      </c>
      <c r="L1361" s="90">
        <v>0</v>
      </c>
      <c r="M1361" s="91"/>
    </row>
    <row r="1362" spans="1:13" x14ac:dyDescent="0.25">
      <c r="A1362" s="87">
        <v>50</v>
      </c>
      <c r="B1362" s="88">
        <v>38573646</v>
      </c>
      <c r="C1362" s="88" t="s">
        <v>154</v>
      </c>
      <c r="D1362" s="88">
        <v>19295395</v>
      </c>
      <c r="E1362" s="88">
        <v>5960800</v>
      </c>
      <c r="F1362" s="89">
        <v>20151222</v>
      </c>
      <c r="G1362" s="88" t="s">
        <v>286</v>
      </c>
      <c r="H1362" s="90">
        <v>6000</v>
      </c>
      <c r="I1362" s="89">
        <v>410101</v>
      </c>
      <c r="J1362" s="89">
        <f>VLOOKUP(I1362,[2]numerales!$A$2:$B$412,2,0)</f>
        <v>410101</v>
      </c>
      <c r="K1362" s="90">
        <v>6000</v>
      </c>
      <c r="L1362" s="90">
        <v>0</v>
      </c>
      <c r="M1362" s="91"/>
    </row>
    <row r="1363" spans="1:13" x14ac:dyDescent="0.25">
      <c r="A1363" s="87">
        <v>50</v>
      </c>
      <c r="B1363" s="88">
        <v>40901780</v>
      </c>
      <c r="C1363" s="88" t="s">
        <v>154</v>
      </c>
      <c r="D1363" s="88">
        <v>75076522</v>
      </c>
      <c r="E1363" s="88">
        <v>31030557</v>
      </c>
      <c r="F1363" s="89">
        <v>20151222</v>
      </c>
      <c r="G1363" s="88" t="s">
        <v>286</v>
      </c>
      <c r="H1363" s="90">
        <v>82000</v>
      </c>
      <c r="I1363" s="89">
        <v>360200</v>
      </c>
      <c r="J1363" s="89">
        <f>VLOOKUP(I1363,[2]numerales!$A$2:$B$412,2,0)</f>
        <v>360200</v>
      </c>
      <c r="K1363" s="90">
        <v>82000</v>
      </c>
      <c r="L1363" s="90">
        <v>0</v>
      </c>
      <c r="M1363" s="91"/>
    </row>
    <row r="1364" spans="1:13" x14ac:dyDescent="0.25">
      <c r="A1364" s="87">
        <v>50</v>
      </c>
      <c r="B1364" s="88">
        <v>42509971</v>
      </c>
      <c r="C1364" s="88" t="s">
        <v>223</v>
      </c>
      <c r="D1364" s="88">
        <v>91105564</v>
      </c>
      <c r="E1364" s="88">
        <v>7276370</v>
      </c>
      <c r="F1364" s="89">
        <v>20151222</v>
      </c>
      <c r="G1364" s="88" t="s">
        <v>286</v>
      </c>
      <c r="H1364" s="90">
        <v>517834</v>
      </c>
      <c r="I1364" s="89">
        <v>270108</v>
      </c>
      <c r="J1364" s="89">
        <f>VLOOKUP(I1364,[2]numerales!$A$2:$B$412,2,0)</f>
        <v>270108</v>
      </c>
      <c r="K1364" s="90">
        <v>517834</v>
      </c>
      <c r="L1364" s="90">
        <v>0</v>
      </c>
      <c r="M1364" s="91"/>
    </row>
    <row r="1365" spans="1:13" x14ac:dyDescent="0.25">
      <c r="A1365" s="87">
        <v>50</v>
      </c>
      <c r="B1365" s="88">
        <v>42898671</v>
      </c>
      <c r="C1365" s="88" t="s">
        <v>154</v>
      </c>
      <c r="D1365" s="88">
        <v>2919313</v>
      </c>
      <c r="E1365" s="88">
        <v>30020522</v>
      </c>
      <c r="F1365" s="89">
        <v>20151222</v>
      </c>
      <c r="G1365" s="88" t="s">
        <v>286</v>
      </c>
      <c r="H1365" s="90">
        <v>29500</v>
      </c>
      <c r="I1365" s="89">
        <v>131401</v>
      </c>
      <c r="J1365" s="89">
        <f>VLOOKUP(I1365,[2]numerales!$A$2:$B$412,2,0)</f>
        <v>131401</v>
      </c>
      <c r="K1365" s="90">
        <v>29500</v>
      </c>
      <c r="L1365" s="90">
        <v>0</v>
      </c>
      <c r="M1365" s="91"/>
    </row>
    <row r="1366" spans="1:13" x14ac:dyDescent="0.25">
      <c r="A1366" s="87">
        <v>50</v>
      </c>
      <c r="B1366" s="88">
        <v>42955561</v>
      </c>
      <c r="C1366" s="88" t="s">
        <v>200</v>
      </c>
      <c r="D1366" s="88">
        <v>71731461</v>
      </c>
      <c r="E1366" s="88">
        <v>5760000</v>
      </c>
      <c r="F1366" s="89">
        <v>20151222</v>
      </c>
      <c r="G1366" s="88" t="s">
        <v>286</v>
      </c>
      <c r="H1366" s="90">
        <v>88160</v>
      </c>
      <c r="I1366" s="89">
        <v>360200</v>
      </c>
      <c r="J1366" s="89">
        <f>VLOOKUP(I1366,[2]numerales!$A$2:$B$412,2,0)</f>
        <v>360200</v>
      </c>
      <c r="K1366" s="90">
        <v>88160</v>
      </c>
      <c r="L1366" s="90">
        <v>0</v>
      </c>
      <c r="M1366" s="91"/>
    </row>
    <row r="1367" spans="1:13" x14ac:dyDescent="0.25">
      <c r="A1367" s="87">
        <v>50</v>
      </c>
      <c r="B1367" s="88">
        <v>44338809</v>
      </c>
      <c r="C1367" s="88" t="s">
        <v>154</v>
      </c>
      <c r="D1367" s="88">
        <v>80173776</v>
      </c>
      <c r="E1367" s="88">
        <v>32032076</v>
      </c>
      <c r="F1367" s="89">
        <v>20151222</v>
      </c>
      <c r="G1367" s="88" t="s">
        <v>286</v>
      </c>
      <c r="H1367" s="90">
        <v>5000</v>
      </c>
      <c r="I1367" s="89">
        <v>120101</v>
      </c>
      <c r="J1367" s="89">
        <f>VLOOKUP(I1367,[2]numerales!$A$2:$B$412,2,0)</f>
        <v>120101</v>
      </c>
      <c r="K1367" s="90">
        <v>5000</v>
      </c>
      <c r="L1367" s="90">
        <v>0</v>
      </c>
      <c r="M1367" s="91"/>
    </row>
    <row r="1368" spans="1:13" x14ac:dyDescent="0.25">
      <c r="A1368" s="87">
        <v>50</v>
      </c>
      <c r="B1368" s="88">
        <v>45103888</v>
      </c>
      <c r="C1368" s="88" t="s">
        <v>154</v>
      </c>
      <c r="D1368" s="88">
        <v>1233688870</v>
      </c>
      <c r="E1368" s="88">
        <v>31326654</v>
      </c>
      <c r="F1368" s="89">
        <v>20151222</v>
      </c>
      <c r="G1368" s="88" t="s">
        <v>286</v>
      </c>
      <c r="H1368" s="90">
        <v>160000</v>
      </c>
      <c r="I1368" s="89">
        <v>360200</v>
      </c>
      <c r="J1368" s="89">
        <f>VLOOKUP(I1368,[2]numerales!$A$2:$B$412,2,0)</f>
        <v>360200</v>
      </c>
      <c r="K1368" s="90">
        <v>160000</v>
      </c>
      <c r="L1368" s="90">
        <v>0</v>
      </c>
      <c r="M1368" s="91"/>
    </row>
    <row r="1369" spans="1:13" x14ac:dyDescent="0.25">
      <c r="A1369" s="87">
        <v>50</v>
      </c>
      <c r="B1369" s="88">
        <v>45413889</v>
      </c>
      <c r="C1369" s="88" t="s">
        <v>157</v>
      </c>
      <c r="D1369" s="88">
        <v>8240001237</v>
      </c>
      <c r="E1369" s="88">
        <v>31661203</v>
      </c>
      <c r="F1369" s="89">
        <v>20151222</v>
      </c>
      <c r="G1369" s="88" t="s">
        <v>286</v>
      </c>
      <c r="H1369" s="90">
        <v>4933807</v>
      </c>
      <c r="I1369" s="89">
        <v>410600</v>
      </c>
      <c r="J1369" s="89">
        <f>VLOOKUP(I1369,[2]numerales!$A$2:$B$412,2,0)</f>
        <v>410600</v>
      </c>
      <c r="K1369" s="90">
        <v>4933807</v>
      </c>
      <c r="L1369" s="90">
        <v>0</v>
      </c>
      <c r="M1369" s="91"/>
    </row>
    <row r="1370" spans="1:13" x14ac:dyDescent="0.25">
      <c r="A1370" s="87">
        <v>50</v>
      </c>
      <c r="B1370" s="88">
        <v>884246</v>
      </c>
      <c r="C1370" s="88" t="s">
        <v>184</v>
      </c>
      <c r="D1370" s="88">
        <v>7554040</v>
      </c>
      <c r="E1370" s="88">
        <v>7495410</v>
      </c>
      <c r="F1370" s="89">
        <v>20151223</v>
      </c>
      <c r="G1370" s="88" t="s">
        <v>286</v>
      </c>
      <c r="H1370" s="90">
        <v>48200</v>
      </c>
      <c r="I1370" s="89">
        <v>360200</v>
      </c>
      <c r="J1370" s="89">
        <f>VLOOKUP(I1370,[2]numerales!$A$2:$B$412,2,0)</f>
        <v>360200</v>
      </c>
      <c r="K1370" s="90">
        <v>48200</v>
      </c>
      <c r="L1370" s="90">
        <v>0</v>
      </c>
      <c r="M1370" s="91"/>
    </row>
    <row r="1371" spans="1:13" x14ac:dyDescent="0.25">
      <c r="A1371" s="87">
        <v>50</v>
      </c>
      <c r="B1371" s="88">
        <v>917570</v>
      </c>
      <c r="C1371" s="88" t="s">
        <v>154</v>
      </c>
      <c r="D1371" s="88">
        <v>8999990429</v>
      </c>
      <c r="E1371" s="88">
        <v>3814000</v>
      </c>
      <c r="F1371" s="89">
        <v>20151223</v>
      </c>
      <c r="G1371" s="88" t="s">
        <v>286</v>
      </c>
      <c r="H1371" s="90">
        <v>21776283</v>
      </c>
      <c r="I1371" s="89">
        <v>360101</v>
      </c>
      <c r="J1371" s="89">
        <f>VLOOKUP(I1371,[2]numerales!$A$2:$B$412,2,0)</f>
        <v>360101</v>
      </c>
      <c r="K1371" s="90">
        <v>21776283</v>
      </c>
      <c r="L1371" s="90">
        <v>0</v>
      </c>
      <c r="M1371" s="91"/>
    </row>
    <row r="1372" spans="1:13" x14ac:dyDescent="0.25">
      <c r="A1372" s="87">
        <v>50</v>
      </c>
      <c r="B1372" s="88">
        <v>1547850</v>
      </c>
      <c r="C1372" s="88" t="s">
        <v>223</v>
      </c>
      <c r="D1372" s="88">
        <v>8301144756</v>
      </c>
      <c r="E1372" s="88">
        <v>32047355</v>
      </c>
      <c r="F1372" s="89">
        <v>20151223</v>
      </c>
      <c r="G1372" s="88" t="s">
        <v>286</v>
      </c>
      <c r="H1372" s="90">
        <v>138979.07999999999</v>
      </c>
      <c r="I1372" s="89">
        <v>370101</v>
      </c>
      <c r="J1372" s="89">
        <f>VLOOKUP(I1372,[2]numerales!$A$2:$B$412,2,0)</f>
        <v>370101</v>
      </c>
      <c r="K1372" s="90">
        <v>138979.07999999999</v>
      </c>
      <c r="L1372" s="90">
        <v>0</v>
      </c>
      <c r="M1372" s="91"/>
    </row>
    <row r="1373" spans="1:13" x14ac:dyDescent="0.25">
      <c r="A1373" s="87">
        <v>50</v>
      </c>
      <c r="B1373" s="88">
        <v>1547852</v>
      </c>
      <c r="C1373" s="88" t="s">
        <v>223</v>
      </c>
      <c r="D1373" s="88">
        <v>8301144756</v>
      </c>
      <c r="E1373" s="88">
        <v>32047366</v>
      </c>
      <c r="F1373" s="89">
        <v>20151223</v>
      </c>
      <c r="G1373" s="88" t="s">
        <v>286</v>
      </c>
      <c r="H1373" s="90">
        <v>869009.92000000004</v>
      </c>
      <c r="I1373" s="89">
        <v>370101</v>
      </c>
      <c r="J1373" s="89">
        <f>VLOOKUP(I1373,[2]numerales!$A$2:$B$412,2,0)</f>
        <v>370101</v>
      </c>
      <c r="K1373" s="90">
        <v>869009.92000000004</v>
      </c>
      <c r="L1373" s="90">
        <v>0</v>
      </c>
      <c r="M1373" s="91"/>
    </row>
    <row r="1374" spans="1:13" x14ac:dyDescent="0.25">
      <c r="A1374" s="87">
        <v>50</v>
      </c>
      <c r="B1374" s="88">
        <v>1547862</v>
      </c>
      <c r="C1374" s="88" t="s">
        <v>223</v>
      </c>
      <c r="D1374" s="88">
        <v>8301144756</v>
      </c>
      <c r="E1374" s="88">
        <v>32047366</v>
      </c>
      <c r="F1374" s="89">
        <v>20151223</v>
      </c>
      <c r="G1374" s="88" t="s">
        <v>286</v>
      </c>
      <c r="H1374" s="90">
        <v>10295.75</v>
      </c>
      <c r="I1374" s="89">
        <v>370101</v>
      </c>
      <c r="J1374" s="89">
        <f>VLOOKUP(I1374,[2]numerales!$A$2:$B$412,2,0)</f>
        <v>370101</v>
      </c>
      <c r="K1374" s="90">
        <v>10295.75</v>
      </c>
      <c r="L1374" s="90">
        <v>0</v>
      </c>
      <c r="M1374" s="91"/>
    </row>
    <row r="1375" spans="1:13" x14ac:dyDescent="0.25">
      <c r="A1375" s="87">
        <v>50</v>
      </c>
      <c r="B1375" s="88">
        <v>1597091</v>
      </c>
      <c r="C1375" s="88" t="s">
        <v>171</v>
      </c>
      <c r="D1375" s="88">
        <v>6300290</v>
      </c>
      <c r="E1375" s="88">
        <v>5140963</v>
      </c>
      <c r="F1375" s="89">
        <v>20151223</v>
      </c>
      <c r="G1375" s="88" t="s">
        <v>286</v>
      </c>
      <c r="H1375" s="90">
        <v>50840</v>
      </c>
      <c r="I1375" s="89">
        <v>360200</v>
      </c>
      <c r="J1375" s="89">
        <f>VLOOKUP(I1375,[2]numerales!$A$2:$B$412,2,0)</f>
        <v>360200</v>
      </c>
      <c r="K1375" s="90">
        <v>50840</v>
      </c>
      <c r="L1375" s="90">
        <v>0</v>
      </c>
      <c r="M1375" s="91"/>
    </row>
    <row r="1376" spans="1:13" x14ac:dyDescent="0.25">
      <c r="A1376" s="87">
        <v>50</v>
      </c>
      <c r="B1376" s="88">
        <v>1899249</v>
      </c>
      <c r="C1376" s="88" t="s">
        <v>154</v>
      </c>
      <c r="D1376" s="88">
        <v>79983862</v>
      </c>
      <c r="E1376" s="88">
        <v>79983862</v>
      </c>
      <c r="F1376" s="89">
        <v>20151223</v>
      </c>
      <c r="G1376" s="88" t="s">
        <v>286</v>
      </c>
      <c r="H1376" s="90">
        <v>4900</v>
      </c>
      <c r="I1376" s="89">
        <v>131401</v>
      </c>
      <c r="J1376" s="89">
        <f>VLOOKUP(I1376,[2]numerales!$A$2:$B$412,2,0)</f>
        <v>131401</v>
      </c>
      <c r="K1376" s="90">
        <v>4900</v>
      </c>
      <c r="L1376" s="90">
        <v>0</v>
      </c>
      <c r="M1376" s="91"/>
    </row>
    <row r="1377" spans="1:13" x14ac:dyDescent="0.25">
      <c r="A1377" s="87">
        <v>50</v>
      </c>
      <c r="B1377" s="88">
        <v>1910402</v>
      </c>
      <c r="C1377" s="88" t="s">
        <v>199</v>
      </c>
      <c r="D1377" s="88">
        <v>16050212</v>
      </c>
      <c r="E1377" s="88">
        <v>4771789</v>
      </c>
      <c r="F1377" s="89">
        <v>20151223</v>
      </c>
      <c r="G1377" s="88" t="s">
        <v>286</v>
      </c>
      <c r="H1377" s="90">
        <v>1200</v>
      </c>
      <c r="I1377" s="89">
        <v>360200</v>
      </c>
      <c r="J1377" s="89">
        <f>VLOOKUP(I1377,[2]numerales!$A$2:$B$412,2,0)</f>
        <v>360200</v>
      </c>
      <c r="K1377" s="90">
        <v>1200</v>
      </c>
      <c r="L1377" s="90">
        <v>0</v>
      </c>
      <c r="M1377" s="91"/>
    </row>
    <row r="1378" spans="1:13" x14ac:dyDescent="0.25">
      <c r="A1378" s="87">
        <v>50</v>
      </c>
      <c r="B1378" s="88">
        <v>1970457</v>
      </c>
      <c r="C1378" s="88" t="s">
        <v>170</v>
      </c>
      <c r="D1378" s="88">
        <v>32184957</v>
      </c>
      <c r="E1378" s="88">
        <v>2500726</v>
      </c>
      <c r="F1378" s="89">
        <v>20151223</v>
      </c>
      <c r="G1378" s="88" t="s">
        <v>286</v>
      </c>
      <c r="H1378" s="90">
        <v>405210</v>
      </c>
      <c r="I1378" s="89">
        <v>360200</v>
      </c>
      <c r="J1378" s="89">
        <f>VLOOKUP(I1378,[2]numerales!$A$2:$B$412,2,0)</f>
        <v>360200</v>
      </c>
      <c r="K1378" s="90">
        <v>405210</v>
      </c>
      <c r="L1378" s="90">
        <v>0</v>
      </c>
      <c r="M1378" s="91"/>
    </row>
    <row r="1379" spans="1:13" x14ac:dyDescent="0.25">
      <c r="A1379" s="87">
        <v>50</v>
      </c>
      <c r="B1379" s="88">
        <v>1985489</v>
      </c>
      <c r="C1379" s="88" t="s">
        <v>171</v>
      </c>
      <c r="D1379" s="88">
        <v>1144153355</v>
      </c>
      <c r="E1379" s="88">
        <v>31463045</v>
      </c>
      <c r="F1379" s="89">
        <v>20151223</v>
      </c>
      <c r="G1379" s="88" t="s">
        <v>286</v>
      </c>
      <c r="H1379" s="90">
        <v>40842</v>
      </c>
      <c r="I1379" s="89">
        <v>360200</v>
      </c>
      <c r="J1379" s="89">
        <f>VLOOKUP(I1379,[2]numerales!$A$2:$B$412,2,0)</f>
        <v>360200</v>
      </c>
      <c r="K1379" s="90">
        <v>40842</v>
      </c>
      <c r="L1379" s="90">
        <v>0</v>
      </c>
      <c r="M1379" s="91"/>
    </row>
    <row r="1380" spans="1:13" x14ac:dyDescent="0.25">
      <c r="A1380" s="87">
        <v>50</v>
      </c>
      <c r="B1380" s="88">
        <v>1985490</v>
      </c>
      <c r="C1380" s="88" t="s">
        <v>171</v>
      </c>
      <c r="D1380" s="88">
        <v>1053764662</v>
      </c>
      <c r="E1380" s="88">
        <v>4315815</v>
      </c>
      <c r="F1380" s="89">
        <v>20151223</v>
      </c>
      <c r="G1380" s="88" t="s">
        <v>286</v>
      </c>
      <c r="H1380" s="90">
        <v>40842</v>
      </c>
      <c r="I1380" s="89">
        <v>360200</v>
      </c>
      <c r="J1380" s="89">
        <f>VLOOKUP(I1380,[2]numerales!$A$2:$B$412,2,0)</f>
        <v>360200</v>
      </c>
      <c r="K1380" s="90">
        <v>40842</v>
      </c>
      <c r="L1380" s="90">
        <v>0</v>
      </c>
      <c r="M1380" s="91"/>
    </row>
    <row r="1381" spans="1:13" x14ac:dyDescent="0.25">
      <c r="A1381" s="87">
        <v>50</v>
      </c>
      <c r="B1381" s="88">
        <v>1985491</v>
      </c>
      <c r="C1381" s="88" t="s">
        <v>171</v>
      </c>
      <c r="D1381" s="88">
        <v>94060241</v>
      </c>
      <c r="E1381" s="88">
        <v>31464747</v>
      </c>
      <c r="F1381" s="89">
        <v>20151223</v>
      </c>
      <c r="G1381" s="88" t="s">
        <v>286</v>
      </c>
      <c r="H1381" s="90">
        <v>40842</v>
      </c>
      <c r="I1381" s="89">
        <v>360200</v>
      </c>
      <c r="J1381" s="89">
        <f>VLOOKUP(I1381,[2]numerales!$A$2:$B$412,2,0)</f>
        <v>360200</v>
      </c>
      <c r="K1381" s="90">
        <v>40842</v>
      </c>
      <c r="L1381" s="90">
        <v>0</v>
      </c>
      <c r="M1381" s="91"/>
    </row>
    <row r="1382" spans="1:13" x14ac:dyDescent="0.25">
      <c r="A1382" s="87">
        <v>50</v>
      </c>
      <c r="B1382" s="88">
        <v>2004184</v>
      </c>
      <c r="C1382" s="88" t="s">
        <v>177</v>
      </c>
      <c r="D1382" s="88">
        <v>8906800006</v>
      </c>
      <c r="E1382" s="88">
        <v>8334910</v>
      </c>
      <c r="F1382" s="89">
        <v>20151223</v>
      </c>
      <c r="G1382" s="88" t="s">
        <v>286</v>
      </c>
      <c r="H1382" s="90">
        <v>6003673</v>
      </c>
      <c r="I1382" s="89">
        <v>350300</v>
      </c>
      <c r="J1382" s="89">
        <f>VLOOKUP(I1382,[2]numerales!$A$2:$B$412,2,0)</f>
        <v>350300</v>
      </c>
      <c r="K1382" s="90">
        <v>6003673</v>
      </c>
      <c r="L1382" s="90">
        <v>0</v>
      </c>
      <c r="M1382" s="91"/>
    </row>
    <row r="1383" spans="1:13" x14ac:dyDescent="0.25">
      <c r="A1383" s="87">
        <v>50</v>
      </c>
      <c r="B1383" s="88">
        <v>2010558</v>
      </c>
      <c r="C1383" s="88" t="s">
        <v>203</v>
      </c>
      <c r="D1383" s="88">
        <v>890204802</v>
      </c>
      <c r="E1383" s="88">
        <v>6463030</v>
      </c>
      <c r="F1383" s="89">
        <v>20151223</v>
      </c>
      <c r="G1383" s="88" t="s">
        <v>286</v>
      </c>
      <c r="H1383" s="90">
        <v>434495</v>
      </c>
      <c r="I1383" s="89">
        <v>410101</v>
      </c>
      <c r="J1383" s="89">
        <f>VLOOKUP(I1383,[2]numerales!$A$2:$B$412,2,0)</f>
        <v>410101</v>
      </c>
      <c r="K1383" s="90">
        <v>434495</v>
      </c>
      <c r="L1383" s="90">
        <v>0</v>
      </c>
      <c r="M1383" s="91"/>
    </row>
    <row r="1384" spans="1:13" x14ac:dyDescent="0.25">
      <c r="A1384" s="87">
        <v>50</v>
      </c>
      <c r="B1384" s="88">
        <v>2054700</v>
      </c>
      <c r="C1384" s="88" t="s">
        <v>154</v>
      </c>
      <c r="D1384" s="88">
        <v>35312926</v>
      </c>
      <c r="E1384" s="88">
        <v>30125657</v>
      </c>
      <c r="F1384" s="89">
        <v>20151223</v>
      </c>
      <c r="G1384" s="88" t="s">
        <v>286</v>
      </c>
      <c r="H1384" s="90">
        <v>150000</v>
      </c>
      <c r="I1384" s="89">
        <v>131401</v>
      </c>
      <c r="J1384" s="89">
        <f>VLOOKUP(I1384,[2]numerales!$A$2:$B$412,2,0)</f>
        <v>131401</v>
      </c>
      <c r="K1384" s="90">
        <v>150000</v>
      </c>
      <c r="L1384" s="90">
        <v>0</v>
      </c>
      <c r="M1384" s="91"/>
    </row>
    <row r="1385" spans="1:13" x14ac:dyDescent="0.25">
      <c r="A1385" s="87">
        <v>50</v>
      </c>
      <c r="B1385" s="88">
        <v>2121487</v>
      </c>
      <c r="C1385" s="88" t="s">
        <v>171</v>
      </c>
      <c r="D1385" s="88">
        <v>121829555</v>
      </c>
      <c r="E1385" s="88">
        <v>31644018</v>
      </c>
      <c r="F1385" s="89">
        <v>20151223</v>
      </c>
      <c r="G1385" s="88" t="s">
        <v>286</v>
      </c>
      <c r="H1385" s="90">
        <v>40842</v>
      </c>
      <c r="I1385" s="89">
        <v>360200</v>
      </c>
      <c r="J1385" s="89">
        <f>VLOOKUP(I1385,[2]numerales!$A$2:$B$412,2,0)</f>
        <v>360200</v>
      </c>
      <c r="K1385" s="90">
        <v>40842</v>
      </c>
      <c r="L1385" s="90">
        <v>0</v>
      </c>
      <c r="M1385" s="91"/>
    </row>
    <row r="1386" spans="1:13" x14ac:dyDescent="0.25">
      <c r="A1386" s="87">
        <v>50</v>
      </c>
      <c r="B1386" s="88">
        <v>2121488</v>
      </c>
      <c r="C1386" s="88" t="s">
        <v>171</v>
      </c>
      <c r="D1386" s="88">
        <v>1144088722</v>
      </c>
      <c r="E1386" s="88">
        <v>30170053</v>
      </c>
      <c r="F1386" s="89">
        <v>20151223</v>
      </c>
      <c r="G1386" s="88" t="s">
        <v>286</v>
      </c>
      <c r="H1386" s="90">
        <v>40842</v>
      </c>
      <c r="I1386" s="89">
        <v>360200</v>
      </c>
      <c r="J1386" s="89">
        <f>VLOOKUP(I1386,[2]numerales!$A$2:$B$412,2,0)</f>
        <v>360200</v>
      </c>
      <c r="K1386" s="90">
        <v>40842</v>
      </c>
      <c r="L1386" s="90">
        <v>0</v>
      </c>
      <c r="M1386" s="91"/>
    </row>
    <row r="1387" spans="1:13" x14ac:dyDescent="0.25">
      <c r="A1387" s="87">
        <v>50</v>
      </c>
      <c r="B1387" s="88">
        <v>2121489</v>
      </c>
      <c r="C1387" s="88" t="s">
        <v>171</v>
      </c>
      <c r="D1387" s="88">
        <v>1144153355</v>
      </c>
      <c r="E1387" s="88">
        <v>31463045</v>
      </c>
      <c r="F1387" s="89">
        <v>20151223</v>
      </c>
      <c r="G1387" s="88" t="s">
        <v>286</v>
      </c>
      <c r="H1387" s="90">
        <v>40842</v>
      </c>
      <c r="I1387" s="89">
        <v>360200</v>
      </c>
      <c r="J1387" s="89">
        <f>VLOOKUP(I1387,[2]numerales!$A$2:$B$412,2,0)</f>
        <v>360200</v>
      </c>
      <c r="K1387" s="90">
        <v>40842</v>
      </c>
      <c r="L1387" s="90">
        <v>0</v>
      </c>
      <c r="M1387" s="91"/>
    </row>
    <row r="1388" spans="1:13" x14ac:dyDescent="0.25">
      <c r="A1388" s="87">
        <v>50</v>
      </c>
      <c r="B1388" s="88">
        <v>2121490</v>
      </c>
      <c r="C1388" s="88" t="s">
        <v>171</v>
      </c>
      <c r="D1388" s="88">
        <v>1130669276</v>
      </c>
      <c r="E1388" s="88">
        <v>31526791</v>
      </c>
      <c r="F1388" s="89">
        <v>20151223</v>
      </c>
      <c r="G1388" s="88" t="s">
        <v>286</v>
      </c>
      <c r="H1388" s="90">
        <v>40842</v>
      </c>
      <c r="I1388" s="89">
        <v>360200</v>
      </c>
      <c r="J1388" s="89">
        <f>VLOOKUP(I1388,[2]numerales!$A$2:$B$412,2,0)</f>
        <v>360200</v>
      </c>
      <c r="K1388" s="90">
        <v>40842</v>
      </c>
      <c r="L1388" s="90">
        <v>0</v>
      </c>
      <c r="M1388" s="91"/>
    </row>
    <row r="1389" spans="1:13" x14ac:dyDescent="0.25">
      <c r="A1389" s="87">
        <v>50</v>
      </c>
      <c r="B1389" s="88">
        <v>2121491</v>
      </c>
      <c r="C1389" s="88" t="s">
        <v>171</v>
      </c>
      <c r="D1389" s="88">
        <v>1126586674</v>
      </c>
      <c r="E1389" s="88">
        <v>4253025</v>
      </c>
      <c r="F1389" s="89">
        <v>20151223</v>
      </c>
      <c r="G1389" s="88" t="s">
        <v>286</v>
      </c>
      <c r="H1389" s="90">
        <v>40842</v>
      </c>
      <c r="I1389" s="89">
        <v>360200</v>
      </c>
      <c r="J1389" s="89">
        <f>VLOOKUP(I1389,[2]numerales!$A$2:$B$412,2,0)</f>
        <v>360200</v>
      </c>
      <c r="K1389" s="90">
        <v>40842</v>
      </c>
      <c r="L1389" s="90">
        <v>0</v>
      </c>
      <c r="M1389" s="91"/>
    </row>
    <row r="1390" spans="1:13" x14ac:dyDescent="0.25">
      <c r="A1390" s="87">
        <v>50</v>
      </c>
      <c r="B1390" s="88">
        <v>2121493</v>
      </c>
      <c r="C1390" s="88" t="s">
        <v>171</v>
      </c>
      <c r="D1390" s="88">
        <v>1144125613</v>
      </c>
      <c r="E1390" s="88">
        <v>4322000</v>
      </c>
      <c r="F1390" s="89">
        <v>20151223</v>
      </c>
      <c r="G1390" s="88" t="s">
        <v>286</v>
      </c>
      <c r="H1390" s="90">
        <v>842920</v>
      </c>
      <c r="I1390" s="89">
        <v>360200</v>
      </c>
      <c r="J1390" s="89">
        <f>VLOOKUP(I1390,[2]numerales!$A$2:$B$412,2,0)</f>
        <v>360200</v>
      </c>
      <c r="K1390" s="90">
        <v>842920</v>
      </c>
      <c r="L1390" s="90">
        <v>0</v>
      </c>
      <c r="M1390" s="91"/>
    </row>
    <row r="1391" spans="1:13" x14ac:dyDescent="0.25">
      <c r="A1391" s="87">
        <v>50</v>
      </c>
      <c r="B1391" s="88">
        <v>2276677</v>
      </c>
      <c r="C1391" s="88" t="s">
        <v>204</v>
      </c>
      <c r="D1391" s="88">
        <v>8001416679</v>
      </c>
      <c r="E1391" s="88">
        <v>7270991</v>
      </c>
      <c r="F1391" s="89">
        <v>20151223</v>
      </c>
      <c r="G1391" s="88" t="s">
        <v>286</v>
      </c>
      <c r="H1391" s="90">
        <v>2136258</v>
      </c>
      <c r="I1391" s="89">
        <v>150104</v>
      </c>
      <c r="J1391" s="89">
        <f>VLOOKUP(I1391,[2]numerales!$A$2:$B$412,2,0)</f>
        <v>0</v>
      </c>
      <c r="K1391" s="90">
        <v>2136258</v>
      </c>
      <c r="L1391" s="90">
        <v>0</v>
      </c>
      <c r="M1391" s="91"/>
    </row>
    <row r="1392" spans="1:13" x14ac:dyDescent="0.25">
      <c r="A1392" s="87">
        <v>50</v>
      </c>
      <c r="B1392" s="88">
        <v>2346877</v>
      </c>
      <c r="C1392" s="88" t="s">
        <v>181</v>
      </c>
      <c r="D1392" s="88">
        <v>30397203</v>
      </c>
      <c r="E1392" s="88">
        <v>8842637</v>
      </c>
      <c r="F1392" s="89">
        <v>20151223</v>
      </c>
      <c r="G1392" s="88" t="s">
        <v>286</v>
      </c>
      <c r="H1392" s="90">
        <v>97064</v>
      </c>
      <c r="I1392" s="89">
        <v>360200</v>
      </c>
      <c r="J1392" s="89">
        <f>VLOOKUP(I1392,[2]numerales!$A$2:$B$412,2,0)</f>
        <v>360200</v>
      </c>
      <c r="K1392" s="90">
        <v>97064</v>
      </c>
      <c r="L1392" s="90">
        <v>0</v>
      </c>
      <c r="M1392" s="91"/>
    </row>
    <row r="1393" spans="1:13" x14ac:dyDescent="0.25">
      <c r="A1393" s="87">
        <v>50</v>
      </c>
      <c r="B1393" s="88">
        <v>2443116</v>
      </c>
      <c r="C1393" s="88" t="s">
        <v>160</v>
      </c>
      <c r="D1393" s="88">
        <v>93411466</v>
      </c>
      <c r="E1393" s="88">
        <v>2700361</v>
      </c>
      <c r="F1393" s="89">
        <v>20151223</v>
      </c>
      <c r="G1393" s="88" t="s">
        <v>286</v>
      </c>
      <c r="H1393" s="90">
        <v>76699</v>
      </c>
      <c r="I1393" s="89">
        <v>360200</v>
      </c>
      <c r="J1393" s="89">
        <f>VLOOKUP(I1393,[2]numerales!$A$2:$B$412,2,0)</f>
        <v>360200</v>
      </c>
      <c r="K1393" s="90">
        <v>76699</v>
      </c>
      <c r="L1393" s="90">
        <v>0</v>
      </c>
      <c r="M1393" s="91"/>
    </row>
    <row r="1394" spans="1:13" x14ac:dyDescent="0.25">
      <c r="A1394" s="87">
        <v>50</v>
      </c>
      <c r="B1394" s="88">
        <v>2470265</v>
      </c>
      <c r="C1394" s="88" t="s">
        <v>258</v>
      </c>
      <c r="D1394" s="88">
        <v>8912005138</v>
      </c>
      <c r="E1394" s="88">
        <v>564083</v>
      </c>
      <c r="F1394" s="89">
        <v>20151223</v>
      </c>
      <c r="G1394" s="88" t="s">
        <v>286</v>
      </c>
      <c r="H1394" s="90">
        <v>865900</v>
      </c>
      <c r="I1394" s="89">
        <v>350300</v>
      </c>
      <c r="J1394" s="89">
        <f>VLOOKUP(I1394,[2]numerales!$A$2:$B$412,2,0)</f>
        <v>350300</v>
      </c>
      <c r="K1394" s="90">
        <v>865900</v>
      </c>
      <c r="L1394" s="90">
        <v>0</v>
      </c>
      <c r="M1394" s="91"/>
    </row>
    <row r="1395" spans="1:13" x14ac:dyDescent="0.25">
      <c r="A1395" s="87">
        <v>50</v>
      </c>
      <c r="B1395" s="88">
        <v>2470267</v>
      </c>
      <c r="C1395" s="88" t="s">
        <v>258</v>
      </c>
      <c r="D1395" s="88">
        <v>8912005138</v>
      </c>
      <c r="E1395" s="88">
        <v>5634083</v>
      </c>
      <c r="F1395" s="89">
        <v>20151223</v>
      </c>
      <c r="G1395" s="88" t="s">
        <v>286</v>
      </c>
      <c r="H1395" s="90">
        <v>824300</v>
      </c>
      <c r="I1395" s="89">
        <v>350300</v>
      </c>
      <c r="J1395" s="89">
        <f>VLOOKUP(I1395,[2]numerales!$A$2:$B$412,2,0)</f>
        <v>350300</v>
      </c>
      <c r="K1395" s="90">
        <v>824300</v>
      </c>
      <c r="L1395" s="90">
        <v>0</v>
      </c>
      <c r="M1395" s="91"/>
    </row>
    <row r="1396" spans="1:13" x14ac:dyDescent="0.25">
      <c r="A1396" s="87">
        <v>50</v>
      </c>
      <c r="B1396" s="88">
        <v>2523804</v>
      </c>
      <c r="C1396" s="88" t="s">
        <v>154</v>
      </c>
      <c r="D1396" s="88">
        <v>19399001</v>
      </c>
      <c r="E1396" s="88">
        <v>32135771</v>
      </c>
      <c r="F1396" s="89">
        <v>20151223</v>
      </c>
      <c r="G1396" s="88" t="s">
        <v>286</v>
      </c>
      <c r="H1396" s="90">
        <v>843604</v>
      </c>
      <c r="I1396" s="89">
        <v>360200</v>
      </c>
      <c r="J1396" s="89">
        <f>VLOOKUP(I1396,[2]numerales!$A$2:$B$412,2,0)</f>
        <v>360200</v>
      </c>
      <c r="K1396" s="90">
        <v>843604</v>
      </c>
      <c r="L1396" s="90">
        <v>0</v>
      </c>
      <c r="M1396" s="91"/>
    </row>
    <row r="1397" spans="1:13" x14ac:dyDescent="0.25">
      <c r="A1397" s="87">
        <v>50</v>
      </c>
      <c r="B1397" s="88">
        <v>2571877</v>
      </c>
      <c r="C1397" s="88" t="s">
        <v>154</v>
      </c>
      <c r="D1397" s="88">
        <v>8001539937</v>
      </c>
      <c r="E1397" s="88">
        <v>7429797</v>
      </c>
      <c r="F1397" s="89">
        <v>20151223</v>
      </c>
      <c r="G1397" s="88" t="s">
        <v>286</v>
      </c>
      <c r="H1397" s="90">
        <v>241444800</v>
      </c>
      <c r="I1397" s="89">
        <v>350300</v>
      </c>
      <c r="J1397" s="89">
        <v>0</v>
      </c>
      <c r="K1397" s="93">
        <v>241444800</v>
      </c>
      <c r="L1397" s="93">
        <v>0</v>
      </c>
      <c r="M1397" s="94" t="s">
        <v>291</v>
      </c>
    </row>
    <row r="1398" spans="1:13" x14ac:dyDescent="0.25">
      <c r="A1398" s="87">
        <v>50</v>
      </c>
      <c r="B1398" s="88">
        <v>2571877</v>
      </c>
      <c r="C1398" s="88" t="s">
        <v>154</v>
      </c>
      <c r="D1398" s="88">
        <v>8001539937</v>
      </c>
      <c r="E1398" s="88">
        <v>7429797</v>
      </c>
      <c r="F1398" s="89">
        <v>20151223</v>
      </c>
      <c r="G1398" s="88" t="s">
        <v>286</v>
      </c>
      <c r="H1398" s="90">
        <v>241444800</v>
      </c>
      <c r="I1398" s="89">
        <v>350300</v>
      </c>
      <c r="J1398" s="89">
        <v>0</v>
      </c>
      <c r="K1398" s="93">
        <v>0</v>
      </c>
      <c r="L1398" s="93">
        <v>241444800</v>
      </c>
      <c r="M1398" s="94" t="s">
        <v>291</v>
      </c>
    </row>
    <row r="1399" spans="1:13" x14ac:dyDescent="0.25">
      <c r="A1399" s="87">
        <v>50</v>
      </c>
      <c r="B1399" s="88">
        <v>2571877</v>
      </c>
      <c r="C1399" s="88" t="s">
        <v>154</v>
      </c>
      <c r="D1399" s="88">
        <v>8001539937</v>
      </c>
      <c r="E1399" s="88">
        <v>7429797</v>
      </c>
      <c r="F1399" s="89">
        <v>20151228</v>
      </c>
      <c r="G1399" s="88" t="s">
        <v>286</v>
      </c>
      <c r="H1399" s="90">
        <v>241444800</v>
      </c>
      <c r="I1399" s="89">
        <v>350300</v>
      </c>
      <c r="J1399" s="89">
        <f>VLOOKUP(I1399,[2]numerales!$A$2:$B$412,2,0)</f>
        <v>350300</v>
      </c>
      <c r="K1399" s="90">
        <v>241444800</v>
      </c>
      <c r="L1399" s="90">
        <v>0</v>
      </c>
      <c r="M1399" s="91"/>
    </row>
    <row r="1400" spans="1:13" x14ac:dyDescent="0.25">
      <c r="A1400" s="87">
        <v>50</v>
      </c>
      <c r="B1400" s="88">
        <v>2617472</v>
      </c>
      <c r="C1400" s="88" t="s">
        <v>154</v>
      </c>
      <c r="D1400" s="88">
        <v>35336748</v>
      </c>
      <c r="E1400" s="88">
        <v>5701627</v>
      </c>
      <c r="F1400" s="89">
        <v>20151223</v>
      </c>
      <c r="G1400" s="88" t="s">
        <v>286</v>
      </c>
      <c r="H1400" s="90">
        <v>4240</v>
      </c>
      <c r="I1400" s="89">
        <v>130101</v>
      </c>
      <c r="J1400" s="89">
        <f>VLOOKUP(I1400,[2]numerales!$A$2:$B$412,2,0)</f>
        <v>130101</v>
      </c>
      <c r="K1400" s="90">
        <v>4240</v>
      </c>
      <c r="L1400" s="90">
        <v>0</v>
      </c>
      <c r="M1400" s="91"/>
    </row>
    <row r="1401" spans="1:13" x14ac:dyDescent="0.25">
      <c r="A1401" s="87">
        <v>50</v>
      </c>
      <c r="B1401" s="88">
        <v>2617473</v>
      </c>
      <c r="C1401" s="88" t="s">
        <v>154</v>
      </c>
      <c r="D1401" s="88">
        <v>32001035</v>
      </c>
      <c r="E1401" s="88">
        <v>31029249</v>
      </c>
      <c r="F1401" s="89">
        <v>20151223</v>
      </c>
      <c r="G1401" s="88" t="s">
        <v>286</v>
      </c>
      <c r="H1401" s="90">
        <v>4240</v>
      </c>
      <c r="I1401" s="89">
        <v>130101</v>
      </c>
      <c r="J1401" s="89">
        <f>VLOOKUP(I1401,[2]numerales!$A$2:$B$412,2,0)</f>
        <v>130101</v>
      </c>
      <c r="K1401" s="90">
        <v>4240</v>
      </c>
      <c r="L1401" s="90">
        <v>0</v>
      </c>
      <c r="M1401" s="91"/>
    </row>
    <row r="1402" spans="1:13" x14ac:dyDescent="0.25">
      <c r="A1402" s="87">
        <v>50</v>
      </c>
      <c r="B1402" s="88">
        <v>6135240</v>
      </c>
      <c r="C1402" s="88" t="s">
        <v>163</v>
      </c>
      <c r="D1402" s="88">
        <v>9084819</v>
      </c>
      <c r="E1402" s="88">
        <v>6430545</v>
      </c>
      <c r="F1402" s="89">
        <v>20151223</v>
      </c>
      <c r="G1402" s="88" t="s">
        <v>286</v>
      </c>
      <c r="H1402" s="90">
        <v>545630</v>
      </c>
      <c r="I1402" s="89">
        <v>360200</v>
      </c>
      <c r="J1402" s="89">
        <f>VLOOKUP(I1402,[2]numerales!$A$2:$B$412,2,0)</f>
        <v>360200</v>
      </c>
      <c r="K1402" s="90">
        <v>545630</v>
      </c>
      <c r="L1402" s="90">
        <v>0</v>
      </c>
      <c r="M1402" s="91"/>
    </row>
    <row r="1403" spans="1:13" x14ac:dyDescent="0.25">
      <c r="A1403" s="87">
        <v>50</v>
      </c>
      <c r="B1403" s="88">
        <v>29989091</v>
      </c>
      <c r="C1403" s="88" t="s">
        <v>154</v>
      </c>
      <c r="D1403" s="88">
        <v>79383880</v>
      </c>
      <c r="E1403" s="88">
        <v>31236616</v>
      </c>
      <c r="F1403" s="89">
        <v>20151223</v>
      </c>
      <c r="G1403" s="88" t="s">
        <v>286</v>
      </c>
      <c r="H1403" s="90">
        <v>137300</v>
      </c>
      <c r="I1403" s="89">
        <v>360200</v>
      </c>
      <c r="J1403" s="89">
        <f>VLOOKUP(I1403,[2]numerales!$A$2:$B$412,2,0)</f>
        <v>360200</v>
      </c>
      <c r="K1403" s="90">
        <v>137300</v>
      </c>
      <c r="L1403" s="90">
        <v>0</v>
      </c>
      <c r="M1403" s="91"/>
    </row>
    <row r="1404" spans="1:13" x14ac:dyDescent="0.25">
      <c r="A1404" s="87">
        <v>50</v>
      </c>
      <c r="B1404" s="88">
        <v>29989107</v>
      </c>
      <c r="C1404" s="88" t="s">
        <v>154</v>
      </c>
      <c r="D1404" s="88">
        <v>79383880</v>
      </c>
      <c r="E1404" s="88">
        <v>31236616</v>
      </c>
      <c r="F1404" s="89">
        <v>20151223</v>
      </c>
      <c r="G1404" s="88" t="s">
        <v>286</v>
      </c>
      <c r="H1404" s="90">
        <v>110000</v>
      </c>
      <c r="I1404" s="89">
        <v>350200</v>
      </c>
      <c r="J1404" s="89">
        <f>VLOOKUP(I1404,[2]numerales!$A$2:$B$412,2,0)</f>
        <v>350200</v>
      </c>
      <c r="K1404" s="90">
        <v>110000</v>
      </c>
      <c r="L1404" s="90">
        <v>0</v>
      </c>
      <c r="M1404" s="91"/>
    </row>
    <row r="1405" spans="1:13" x14ac:dyDescent="0.25">
      <c r="A1405" s="87">
        <v>50</v>
      </c>
      <c r="B1405" s="88">
        <v>41227761</v>
      </c>
      <c r="C1405" s="88" t="s">
        <v>154</v>
      </c>
      <c r="D1405" s="88">
        <v>510567</v>
      </c>
      <c r="E1405" s="88">
        <v>30056246</v>
      </c>
      <c r="F1405" s="89">
        <v>20151223</v>
      </c>
      <c r="G1405" s="88" t="s">
        <v>286</v>
      </c>
      <c r="H1405" s="90">
        <v>46600</v>
      </c>
      <c r="I1405" s="89">
        <v>131401</v>
      </c>
      <c r="J1405" s="89">
        <f>VLOOKUP(I1405,[2]numerales!$A$2:$B$412,2,0)</f>
        <v>131401</v>
      </c>
      <c r="K1405" s="90">
        <v>46600</v>
      </c>
      <c r="L1405" s="90">
        <v>0</v>
      </c>
      <c r="M1405" s="91"/>
    </row>
    <row r="1406" spans="1:13" x14ac:dyDescent="0.25">
      <c r="A1406" s="87">
        <v>50</v>
      </c>
      <c r="B1406" s="88">
        <v>41851904</v>
      </c>
      <c r="C1406" s="88" t="s">
        <v>187</v>
      </c>
      <c r="D1406" s="88">
        <v>40390237</v>
      </c>
      <c r="E1406" s="88">
        <v>31246611</v>
      </c>
      <c r="F1406" s="89">
        <v>20151223</v>
      </c>
      <c r="G1406" s="88" t="s">
        <v>286</v>
      </c>
      <c r="H1406" s="90">
        <v>261110</v>
      </c>
      <c r="I1406" s="89">
        <v>360200</v>
      </c>
      <c r="J1406" s="89">
        <f>VLOOKUP(I1406,[2]numerales!$A$2:$B$412,2,0)</f>
        <v>360200</v>
      </c>
      <c r="K1406" s="90">
        <v>261110</v>
      </c>
      <c r="L1406" s="90">
        <v>0</v>
      </c>
      <c r="M1406" s="91"/>
    </row>
    <row r="1407" spans="1:13" x14ac:dyDescent="0.25">
      <c r="A1407" s="87">
        <v>50</v>
      </c>
      <c r="B1407" s="88">
        <v>41851905</v>
      </c>
      <c r="C1407" s="88" t="s">
        <v>187</v>
      </c>
      <c r="D1407" s="88">
        <v>40390237</v>
      </c>
      <c r="E1407" s="88">
        <v>31246611</v>
      </c>
      <c r="F1407" s="89">
        <v>20151223</v>
      </c>
      <c r="G1407" s="88" t="s">
        <v>286</v>
      </c>
      <c r="H1407" s="90">
        <v>265088</v>
      </c>
      <c r="I1407" s="89">
        <v>360200</v>
      </c>
      <c r="J1407" s="89">
        <f>VLOOKUP(I1407,[2]numerales!$A$2:$B$412,2,0)</f>
        <v>360200</v>
      </c>
      <c r="K1407" s="90">
        <v>265088</v>
      </c>
      <c r="L1407" s="90">
        <v>0</v>
      </c>
      <c r="M1407" s="91"/>
    </row>
    <row r="1408" spans="1:13" x14ac:dyDescent="0.25">
      <c r="A1408" s="87">
        <v>50</v>
      </c>
      <c r="B1408" s="88">
        <v>45413001</v>
      </c>
      <c r="C1408" s="88" t="s">
        <v>157</v>
      </c>
      <c r="D1408" s="88">
        <v>12722247</v>
      </c>
      <c r="E1408" s="88">
        <v>5706748</v>
      </c>
      <c r="F1408" s="89">
        <v>20151223</v>
      </c>
      <c r="G1408" s="88" t="s">
        <v>286</v>
      </c>
      <c r="H1408" s="90">
        <v>17</v>
      </c>
      <c r="I1408" s="89">
        <v>290101</v>
      </c>
      <c r="J1408" s="89">
        <f>VLOOKUP(I1408,[2]numerales!$A$2:$B$412,2,0)</f>
        <v>290101</v>
      </c>
      <c r="K1408" s="90">
        <v>17</v>
      </c>
      <c r="L1408" s="90">
        <v>0</v>
      </c>
      <c r="M1408" s="91"/>
    </row>
    <row r="1409" spans="1:13" x14ac:dyDescent="0.25">
      <c r="A1409" s="87">
        <v>50</v>
      </c>
      <c r="B1409" s="88">
        <v>45413020</v>
      </c>
      <c r="C1409" s="88" t="s">
        <v>157</v>
      </c>
      <c r="D1409" s="88">
        <v>9008080004</v>
      </c>
      <c r="E1409" s="88">
        <v>5838111</v>
      </c>
      <c r="F1409" s="89">
        <v>20151223</v>
      </c>
      <c r="G1409" s="88" t="s">
        <v>286</v>
      </c>
      <c r="H1409" s="90">
        <v>5220558</v>
      </c>
      <c r="I1409" s="89">
        <v>410600</v>
      </c>
      <c r="J1409" s="89">
        <f>VLOOKUP(I1409,[2]numerales!$A$2:$B$412,2,0)</f>
        <v>410600</v>
      </c>
      <c r="K1409" s="90">
        <v>5220558</v>
      </c>
      <c r="L1409" s="90">
        <v>0</v>
      </c>
      <c r="M1409" s="91"/>
    </row>
    <row r="1410" spans="1:13" x14ac:dyDescent="0.25">
      <c r="A1410" s="87">
        <v>50</v>
      </c>
      <c r="B1410" s="88">
        <v>45892109</v>
      </c>
      <c r="C1410" s="88" t="s">
        <v>154</v>
      </c>
      <c r="D1410" s="88">
        <v>1026592078</v>
      </c>
      <c r="E1410" s="88">
        <v>32058540</v>
      </c>
      <c r="F1410" s="89">
        <v>20151223</v>
      </c>
      <c r="G1410" s="88" t="s">
        <v>286</v>
      </c>
      <c r="H1410" s="90">
        <v>160000</v>
      </c>
      <c r="I1410" s="89">
        <v>360200</v>
      </c>
      <c r="J1410" s="89">
        <f>VLOOKUP(I1410,[2]numerales!$A$2:$B$412,2,0)</f>
        <v>360200</v>
      </c>
      <c r="K1410" s="90">
        <v>160000</v>
      </c>
      <c r="L1410" s="90">
        <v>0</v>
      </c>
      <c r="M1410" s="91"/>
    </row>
    <row r="1411" spans="1:13" x14ac:dyDescent="0.25">
      <c r="A1411" s="87">
        <v>50</v>
      </c>
      <c r="B1411" s="88">
        <v>45969940</v>
      </c>
      <c r="C1411" s="88" t="s">
        <v>154</v>
      </c>
      <c r="D1411" s="88">
        <v>79860143</v>
      </c>
      <c r="E1411" s="88">
        <v>6912028</v>
      </c>
      <c r="F1411" s="89">
        <v>20151223</v>
      </c>
      <c r="G1411" s="88" t="s">
        <v>286</v>
      </c>
      <c r="H1411" s="90">
        <v>666000</v>
      </c>
      <c r="I1411" s="89">
        <v>350300</v>
      </c>
      <c r="J1411" s="89">
        <f>VLOOKUP(I1411,[2]numerales!$A$2:$B$412,2,0)</f>
        <v>350300</v>
      </c>
      <c r="K1411" s="90">
        <v>666000</v>
      </c>
      <c r="L1411" s="90">
        <v>0</v>
      </c>
      <c r="M1411" s="91"/>
    </row>
    <row r="1412" spans="1:13" x14ac:dyDescent="0.25">
      <c r="A1412" s="87">
        <v>50</v>
      </c>
      <c r="B1412" s="88">
        <v>46649323</v>
      </c>
      <c r="C1412" s="88" t="s">
        <v>154</v>
      </c>
      <c r="D1412" s="88">
        <v>8300365181</v>
      </c>
      <c r="E1412" s="88">
        <v>5170133</v>
      </c>
      <c r="F1412" s="89">
        <v>20151223</v>
      </c>
      <c r="G1412" s="88" t="s">
        <v>286</v>
      </c>
      <c r="H1412" s="90">
        <v>5564998</v>
      </c>
      <c r="I1412" s="89">
        <v>350300</v>
      </c>
      <c r="J1412" s="89">
        <f>VLOOKUP(I1412,[2]numerales!$A$2:$B$412,2,0)</f>
        <v>350300</v>
      </c>
      <c r="K1412" s="90">
        <v>5564998</v>
      </c>
      <c r="L1412" s="90">
        <v>0</v>
      </c>
      <c r="M1412" s="91"/>
    </row>
    <row r="1413" spans="1:13" x14ac:dyDescent="0.25">
      <c r="A1413" s="87">
        <v>50</v>
      </c>
      <c r="B1413" s="88">
        <v>880181</v>
      </c>
      <c r="C1413" s="88" t="s">
        <v>173</v>
      </c>
      <c r="D1413" s="88">
        <v>53121552</v>
      </c>
      <c r="E1413" s="88">
        <v>31330437</v>
      </c>
      <c r="F1413" s="89">
        <v>20151224</v>
      </c>
      <c r="G1413" s="88" t="s">
        <v>286</v>
      </c>
      <c r="H1413" s="90">
        <v>107400</v>
      </c>
      <c r="I1413" s="89">
        <v>190101</v>
      </c>
      <c r="J1413" s="89">
        <f>VLOOKUP(I1413,[2]numerales!$A$2:$B$412,2,0)</f>
        <v>190101</v>
      </c>
      <c r="K1413" s="90">
        <v>107400</v>
      </c>
      <c r="L1413" s="90">
        <v>0</v>
      </c>
      <c r="M1413" s="91"/>
    </row>
    <row r="1414" spans="1:13" x14ac:dyDescent="0.25">
      <c r="A1414" s="87">
        <v>50</v>
      </c>
      <c r="B1414" s="88">
        <v>887789</v>
      </c>
      <c r="C1414" s="88" t="s">
        <v>173</v>
      </c>
      <c r="D1414" s="88">
        <v>8001658045</v>
      </c>
      <c r="E1414" s="88">
        <v>7422309</v>
      </c>
      <c r="F1414" s="89">
        <v>20151224</v>
      </c>
      <c r="G1414" s="88" t="s">
        <v>286</v>
      </c>
      <c r="H1414" s="90">
        <v>4321881</v>
      </c>
      <c r="I1414" s="89">
        <v>270108</v>
      </c>
      <c r="J1414" s="89">
        <f>VLOOKUP(I1414,[2]numerales!$A$2:$B$412,2,0)</f>
        <v>270108</v>
      </c>
      <c r="K1414" s="90">
        <v>4321881</v>
      </c>
      <c r="L1414" s="90">
        <v>0</v>
      </c>
      <c r="M1414" s="91"/>
    </row>
    <row r="1415" spans="1:13" x14ac:dyDescent="0.25">
      <c r="A1415" s="87">
        <v>50</v>
      </c>
      <c r="B1415" s="88">
        <v>918412</v>
      </c>
      <c r="C1415" s="88" t="s">
        <v>154</v>
      </c>
      <c r="D1415" s="88">
        <v>79747677</v>
      </c>
      <c r="E1415" s="88">
        <v>31086028</v>
      </c>
      <c r="F1415" s="89">
        <v>20151224</v>
      </c>
      <c r="G1415" s="88" t="s">
        <v>286</v>
      </c>
      <c r="H1415" s="90">
        <v>5000</v>
      </c>
      <c r="I1415" s="89">
        <v>270102</v>
      </c>
      <c r="J1415" s="89">
        <f>VLOOKUP(I1415,[2]numerales!$A$2:$B$412,2,0)</f>
        <v>270102</v>
      </c>
      <c r="K1415" s="90">
        <v>5000</v>
      </c>
      <c r="L1415" s="90">
        <v>0</v>
      </c>
      <c r="M1415" s="91"/>
    </row>
    <row r="1416" spans="1:13" x14ac:dyDescent="0.25">
      <c r="A1416" s="87">
        <v>50</v>
      </c>
      <c r="B1416" s="88">
        <v>1551030</v>
      </c>
      <c r="C1416" s="88" t="s">
        <v>198</v>
      </c>
      <c r="D1416" s="88">
        <v>4487570</v>
      </c>
      <c r="E1416" s="88">
        <v>32074867</v>
      </c>
      <c r="F1416" s="89">
        <v>20151224</v>
      </c>
      <c r="G1416" s="88" t="s">
        <v>286</v>
      </c>
      <c r="H1416" s="90">
        <v>26000</v>
      </c>
      <c r="I1416" s="89">
        <v>360200</v>
      </c>
      <c r="J1416" s="89">
        <f>VLOOKUP(I1416,[2]numerales!$A$2:$B$412,2,0)</f>
        <v>360200</v>
      </c>
      <c r="K1416" s="90">
        <v>26000</v>
      </c>
      <c r="L1416" s="90">
        <v>0</v>
      </c>
      <c r="M1416" s="91"/>
    </row>
    <row r="1417" spans="1:13" x14ac:dyDescent="0.25">
      <c r="A1417" s="87">
        <v>50</v>
      </c>
      <c r="B1417" s="88">
        <v>1909456</v>
      </c>
      <c r="C1417" s="88" t="s">
        <v>154</v>
      </c>
      <c r="D1417" s="88">
        <v>8999990902</v>
      </c>
      <c r="E1417" s="88">
        <v>3812116</v>
      </c>
      <c r="F1417" s="89">
        <v>20151224</v>
      </c>
      <c r="G1417" s="88" t="s">
        <v>286</v>
      </c>
      <c r="H1417" s="90">
        <v>3143232</v>
      </c>
      <c r="I1417" s="89">
        <v>130101</v>
      </c>
      <c r="J1417" s="89">
        <f>VLOOKUP(I1417,[2]numerales!$A$2:$B$412,2,0)</f>
        <v>130101</v>
      </c>
      <c r="K1417" s="90">
        <v>3143232</v>
      </c>
      <c r="L1417" s="90">
        <v>0</v>
      </c>
      <c r="M1417" s="91"/>
    </row>
    <row r="1418" spans="1:13" x14ac:dyDescent="0.25">
      <c r="A1418" s="87">
        <v>50</v>
      </c>
      <c r="B1418" s="88">
        <v>2092154</v>
      </c>
      <c r="C1418" s="88" t="s">
        <v>165</v>
      </c>
      <c r="D1418" s="88">
        <v>79564061</v>
      </c>
      <c r="E1418" s="88">
        <v>31054166</v>
      </c>
      <c r="F1418" s="89">
        <v>20151224</v>
      </c>
      <c r="G1418" s="88" t="s">
        <v>286</v>
      </c>
      <c r="H1418" s="90">
        <v>11000</v>
      </c>
      <c r="I1418" s="89">
        <v>360200</v>
      </c>
      <c r="J1418" s="89">
        <f>VLOOKUP(I1418,[2]numerales!$A$2:$B$412,2,0)</f>
        <v>360200</v>
      </c>
      <c r="K1418" s="90">
        <v>11000</v>
      </c>
      <c r="L1418" s="90">
        <v>0</v>
      </c>
      <c r="M1418" s="91"/>
    </row>
    <row r="1419" spans="1:13" x14ac:dyDescent="0.25">
      <c r="A1419" s="87">
        <v>50</v>
      </c>
      <c r="B1419" s="88">
        <v>2321578</v>
      </c>
      <c r="C1419" s="88" t="s">
        <v>165</v>
      </c>
      <c r="D1419" s="88">
        <v>8915009786</v>
      </c>
      <c r="E1419" s="88">
        <v>8276017</v>
      </c>
      <c r="F1419" s="89">
        <v>20151224</v>
      </c>
      <c r="G1419" s="88" t="s">
        <v>286</v>
      </c>
      <c r="H1419" s="90">
        <v>624662</v>
      </c>
      <c r="I1419" s="89">
        <v>410101</v>
      </c>
      <c r="J1419" s="89">
        <f>VLOOKUP(I1419,[2]numerales!$A$2:$B$412,2,0)</f>
        <v>410101</v>
      </c>
      <c r="K1419" s="90">
        <v>624662</v>
      </c>
      <c r="L1419" s="90">
        <v>0</v>
      </c>
      <c r="M1419" s="91"/>
    </row>
    <row r="1420" spans="1:13" x14ac:dyDescent="0.25">
      <c r="A1420" s="87">
        <v>50</v>
      </c>
      <c r="B1420" s="88">
        <v>2346764</v>
      </c>
      <c r="C1420" s="88" t="s">
        <v>181</v>
      </c>
      <c r="D1420" s="88">
        <v>8001658504</v>
      </c>
      <c r="E1420" s="88">
        <v>8848913</v>
      </c>
      <c r="F1420" s="89">
        <v>20151224</v>
      </c>
      <c r="G1420" s="88" t="s">
        <v>286</v>
      </c>
      <c r="H1420" s="90">
        <v>1314362</v>
      </c>
      <c r="I1420" s="89">
        <v>270108</v>
      </c>
      <c r="J1420" s="89">
        <f>VLOOKUP(I1420,[2]numerales!$A$2:$B$412,2,0)</f>
        <v>270108</v>
      </c>
      <c r="K1420" s="90">
        <v>1314362</v>
      </c>
      <c r="L1420" s="90">
        <v>0</v>
      </c>
      <c r="M1420" s="91"/>
    </row>
    <row r="1421" spans="1:13" x14ac:dyDescent="0.25">
      <c r="A1421" s="87">
        <v>50</v>
      </c>
      <c r="B1421" s="88">
        <v>2443115</v>
      </c>
      <c r="C1421" s="88" t="s">
        <v>160</v>
      </c>
      <c r="D1421" s="88">
        <v>14231945</v>
      </c>
      <c r="E1421" s="88">
        <v>2700361</v>
      </c>
      <c r="F1421" s="89">
        <v>20151224</v>
      </c>
      <c r="G1421" s="88" t="s">
        <v>286</v>
      </c>
      <c r="H1421" s="90">
        <v>14656</v>
      </c>
      <c r="I1421" s="89">
        <v>360200</v>
      </c>
      <c r="J1421" s="89">
        <f>VLOOKUP(I1421,[2]numerales!$A$2:$B$412,2,0)</f>
        <v>360200</v>
      </c>
      <c r="K1421" s="90">
        <v>14656</v>
      </c>
      <c r="L1421" s="90">
        <v>0</v>
      </c>
      <c r="M1421" s="91"/>
    </row>
    <row r="1422" spans="1:13" x14ac:dyDescent="0.25">
      <c r="A1422" s="87">
        <v>50</v>
      </c>
      <c r="B1422" s="88">
        <v>2602767</v>
      </c>
      <c r="C1422" s="88" t="s">
        <v>154</v>
      </c>
      <c r="D1422" s="88">
        <v>79303378</v>
      </c>
      <c r="E1422" s="88">
        <v>31535240</v>
      </c>
      <c r="F1422" s="89">
        <v>20151224</v>
      </c>
      <c r="G1422" s="88" t="s">
        <v>286</v>
      </c>
      <c r="H1422" s="90">
        <v>50000</v>
      </c>
      <c r="I1422" s="89">
        <v>360200</v>
      </c>
      <c r="J1422" s="89">
        <f>VLOOKUP(I1422,[2]numerales!$A$2:$B$412,2,0)</f>
        <v>360200</v>
      </c>
      <c r="K1422" s="90">
        <v>50000</v>
      </c>
      <c r="L1422" s="90">
        <v>0</v>
      </c>
      <c r="M1422" s="91"/>
    </row>
    <row r="1423" spans="1:13" x14ac:dyDescent="0.25">
      <c r="A1423" s="87">
        <v>50</v>
      </c>
      <c r="B1423" s="88">
        <v>2617403</v>
      </c>
      <c r="C1423" s="88" t="s">
        <v>154</v>
      </c>
      <c r="D1423" s="88">
        <v>20259584</v>
      </c>
      <c r="E1423" s="88">
        <v>7005607</v>
      </c>
      <c r="F1423" s="89">
        <v>20151224</v>
      </c>
      <c r="G1423" s="88" t="s">
        <v>286</v>
      </c>
      <c r="H1423" s="90">
        <v>4240</v>
      </c>
      <c r="I1423" s="89">
        <v>130101</v>
      </c>
      <c r="J1423" s="89">
        <f>VLOOKUP(I1423,[2]numerales!$A$2:$B$412,2,0)</f>
        <v>130101</v>
      </c>
      <c r="K1423" s="90">
        <v>4240</v>
      </c>
      <c r="L1423" s="90">
        <v>0</v>
      </c>
      <c r="M1423" s="91"/>
    </row>
    <row r="1424" spans="1:13" x14ac:dyDescent="0.25">
      <c r="A1424" s="87">
        <v>50</v>
      </c>
      <c r="B1424" s="88">
        <v>41853118</v>
      </c>
      <c r="C1424" s="88" t="s">
        <v>187</v>
      </c>
      <c r="D1424" s="88">
        <v>5651331</v>
      </c>
      <c r="E1424" s="88">
        <v>31026645</v>
      </c>
      <c r="F1424" s="89">
        <v>20151224</v>
      </c>
      <c r="G1424" s="88" t="s">
        <v>286</v>
      </c>
      <c r="H1424" s="90">
        <v>514226</v>
      </c>
      <c r="I1424" s="89">
        <v>360200</v>
      </c>
      <c r="J1424" s="89">
        <f>VLOOKUP(I1424,[2]numerales!$A$2:$B$412,2,0)</f>
        <v>360200</v>
      </c>
      <c r="K1424" s="90">
        <v>514226</v>
      </c>
      <c r="L1424" s="90">
        <v>0</v>
      </c>
      <c r="M1424" s="91"/>
    </row>
    <row r="1425" spans="1:13" x14ac:dyDescent="0.25">
      <c r="A1425" s="87">
        <v>50</v>
      </c>
      <c r="B1425" s="88">
        <v>41853119</v>
      </c>
      <c r="C1425" s="88" t="s">
        <v>187</v>
      </c>
      <c r="D1425" s="88">
        <v>5651331</v>
      </c>
      <c r="E1425" s="88">
        <v>31026645</v>
      </c>
      <c r="F1425" s="89">
        <v>20151224</v>
      </c>
      <c r="G1425" s="88" t="s">
        <v>286</v>
      </c>
      <c r="H1425" s="90">
        <v>203684</v>
      </c>
      <c r="I1425" s="89">
        <v>360200</v>
      </c>
      <c r="J1425" s="89">
        <f>VLOOKUP(I1425,[2]numerales!$A$2:$B$412,2,0)</f>
        <v>360200</v>
      </c>
      <c r="K1425" s="90">
        <v>203684</v>
      </c>
      <c r="L1425" s="90">
        <v>0</v>
      </c>
      <c r="M1425" s="91"/>
    </row>
    <row r="1426" spans="1:13" x14ac:dyDescent="0.25">
      <c r="A1426" s="87">
        <v>50</v>
      </c>
      <c r="B1426" s="88">
        <v>45871290</v>
      </c>
      <c r="C1426" s="88" t="s">
        <v>241</v>
      </c>
      <c r="D1426" s="88">
        <v>8920008120</v>
      </c>
      <c r="E1426" s="88">
        <v>0</v>
      </c>
      <c r="F1426" s="89">
        <v>20151224</v>
      </c>
      <c r="G1426" s="88" t="s">
        <v>286</v>
      </c>
      <c r="H1426" s="90">
        <v>13667043</v>
      </c>
      <c r="I1426" s="89">
        <v>430101</v>
      </c>
      <c r="J1426" s="89">
        <f>VLOOKUP(I1426,[2]numerales!$A$2:$B$412,2,0)</f>
        <v>430101</v>
      </c>
      <c r="K1426" s="90">
        <v>13667043</v>
      </c>
      <c r="L1426" s="90">
        <v>0</v>
      </c>
      <c r="M1426" s="91"/>
    </row>
    <row r="1427" spans="1:13" x14ac:dyDescent="0.25">
      <c r="A1427" s="87">
        <v>50</v>
      </c>
      <c r="B1427" s="88">
        <v>8084</v>
      </c>
      <c r="C1427" s="88" t="s">
        <v>154</v>
      </c>
      <c r="D1427" s="88">
        <v>1136883107</v>
      </c>
      <c r="E1427" s="88">
        <v>2581471</v>
      </c>
      <c r="F1427" s="89">
        <v>20151228</v>
      </c>
      <c r="G1427" s="88" t="s">
        <v>286</v>
      </c>
      <c r="H1427" s="90">
        <v>5000</v>
      </c>
      <c r="I1427" s="89">
        <v>121204</v>
      </c>
      <c r="J1427" s="89">
        <f>VLOOKUP(I1427,[2]numerales!$A$2:$B$412,2,0)</f>
        <v>270102</v>
      </c>
      <c r="K1427" s="90">
        <v>5000</v>
      </c>
      <c r="L1427" s="90">
        <v>0</v>
      </c>
      <c r="M1427" s="91"/>
    </row>
    <row r="1428" spans="1:13" x14ac:dyDescent="0.25">
      <c r="A1428" s="87">
        <v>50</v>
      </c>
      <c r="B1428" s="88">
        <v>442314</v>
      </c>
      <c r="C1428" s="88" t="s">
        <v>212</v>
      </c>
      <c r="D1428" s="88">
        <v>42981051</v>
      </c>
      <c r="E1428" s="88">
        <v>3343095</v>
      </c>
      <c r="F1428" s="89">
        <v>20151228</v>
      </c>
      <c r="G1428" s="88" t="s">
        <v>286</v>
      </c>
      <c r="H1428" s="90">
        <v>450000</v>
      </c>
      <c r="I1428" s="89">
        <v>131401</v>
      </c>
      <c r="J1428" s="89">
        <f>VLOOKUP(I1428,[2]numerales!$A$2:$B$412,2,0)</f>
        <v>131401</v>
      </c>
      <c r="K1428" s="90">
        <v>450000</v>
      </c>
      <c r="L1428" s="90">
        <v>0</v>
      </c>
      <c r="M1428" s="91"/>
    </row>
    <row r="1429" spans="1:13" x14ac:dyDescent="0.25">
      <c r="A1429" s="87">
        <v>50</v>
      </c>
      <c r="B1429" s="88">
        <v>880054</v>
      </c>
      <c r="C1429" s="88" t="s">
        <v>173</v>
      </c>
      <c r="D1429" s="88">
        <v>6765022</v>
      </c>
      <c r="E1429" s="88">
        <v>30160084</v>
      </c>
      <c r="F1429" s="89">
        <v>20151228</v>
      </c>
      <c r="G1429" s="88" t="s">
        <v>286</v>
      </c>
      <c r="H1429" s="90">
        <v>974709</v>
      </c>
      <c r="I1429" s="89">
        <v>270108</v>
      </c>
      <c r="J1429" s="89">
        <f>VLOOKUP(I1429,[2]numerales!$A$2:$B$412,2,0)</f>
        <v>270108</v>
      </c>
      <c r="K1429" s="90">
        <v>974709</v>
      </c>
      <c r="L1429" s="90">
        <v>0</v>
      </c>
      <c r="M1429" s="91"/>
    </row>
    <row r="1430" spans="1:13" x14ac:dyDescent="0.25">
      <c r="A1430" s="87">
        <v>50</v>
      </c>
      <c r="B1430" s="88">
        <v>983009</v>
      </c>
      <c r="C1430" s="88" t="s">
        <v>171</v>
      </c>
      <c r="D1430" s="88">
        <v>38436220</v>
      </c>
      <c r="E1430" s="88">
        <v>2690863</v>
      </c>
      <c r="F1430" s="89">
        <v>20151228</v>
      </c>
      <c r="G1430" s="88" t="s">
        <v>286</v>
      </c>
      <c r="H1430" s="90">
        <v>20500</v>
      </c>
      <c r="I1430" s="89">
        <v>131401</v>
      </c>
      <c r="J1430" s="89">
        <f>VLOOKUP(I1430,[2]numerales!$A$2:$B$412,2,0)</f>
        <v>131401</v>
      </c>
      <c r="K1430" s="90">
        <v>20500</v>
      </c>
      <c r="L1430" s="90">
        <v>0</v>
      </c>
      <c r="M1430" s="91"/>
    </row>
    <row r="1431" spans="1:13" x14ac:dyDescent="0.25">
      <c r="A1431" s="87">
        <v>50</v>
      </c>
      <c r="B1431" s="88">
        <v>1212824</v>
      </c>
      <c r="C1431" s="88" t="s">
        <v>183</v>
      </c>
      <c r="D1431" s="88">
        <v>11186220</v>
      </c>
      <c r="E1431" s="88">
        <v>3707885</v>
      </c>
      <c r="F1431" s="89">
        <v>20151228</v>
      </c>
      <c r="G1431" s="88" t="s">
        <v>286</v>
      </c>
      <c r="H1431" s="90">
        <v>134100</v>
      </c>
      <c r="I1431" s="89">
        <v>360200</v>
      </c>
      <c r="J1431" s="89">
        <f>VLOOKUP(I1431,[2]numerales!$A$2:$B$412,2,0)</f>
        <v>360200</v>
      </c>
      <c r="K1431" s="90">
        <v>134100</v>
      </c>
      <c r="L1431" s="90">
        <v>0</v>
      </c>
      <c r="M1431" s="91"/>
    </row>
    <row r="1432" spans="1:13" x14ac:dyDescent="0.25">
      <c r="A1432" s="87">
        <v>50</v>
      </c>
      <c r="B1432" s="88">
        <v>1504818</v>
      </c>
      <c r="C1432" s="88" t="s">
        <v>170</v>
      </c>
      <c r="D1432" s="88">
        <v>79358592</v>
      </c>
      <c r="E1432" s="88">
        <v>32135440</v>
      </c>
      <c r="F1432" s="89">
        <v>20151228</v>
      </c>
      <c r="G1432" s="88" t="s">
        <v>286</v>
      </c>
      <c r="H1432" s="90">
        <v>76699</v>
      </c>
      <c r="I1432" s="89">
        <v>360200</v>
      </c>
      <c r="J1432" s="89">
        <f>VLOOKUP(I1432,[2]numerales!$A$2:$B$412,2,0)</f>
        <v>360200</v>
      </c>
      <c r="K1432" s="90">
        <v>76699</v>
      </c>
      <c r="L1432" s="90">
        <v>0</v>
      </c>
      <c r="M1432" s="91"/>
    </row>
    <row r="1433" spans="1:13" x14ac:dyDescent="0.25">
      <c r="A1433" s="87">
        <v>50</v>
      </c>
      <c r="B1433" s="88">
        <v>1580593</v>
      </c>
      <c r="C1433" s="88" t="s">
        <v>224</v>
      </c>
      <c r="D1433" s="88">
        <v>37706928</v>
      </c>
      <c r="E1433" s="88">
        <v>31025907</v>
      </c>
      <c r="F1433" s="89">
        <v>20151228</v>
      </c>
      <c r="G1433" s="88" t="s">
        <v>286</v>
      </c>
      <c r="H1433" s="90">
        <v>5000</v>
      </c>
      <c r="I1433" s="89">
        <v>121204</v>
      </c>
      <c r="J1433" s="89">
        <f>VLOOKUP(I1433,[2]numerales!$A$2:$B$412,2,0)</f>
        <v>270102</v>
      </c>
      <c r="K1433" s="90">
        <v>5000</v>
      </c>
      <c r="L1433" s="90">
        <v>0</v>
      </c>
      <c r="M1433" s="91"/>
    </row>
    <row r="1434" spans="1:13" x14ac:dyDescent="0.25">
      <c r="A1434" s="87">
        <v>50</v>
      </c>
      <c r="B1434" s="88">
        <v>1580594</v>
      </c>
      <c r="C1434" s="88" t="s">
        <v>224</v>
      </c>
      <c r="D1434" s="88">
        <v>91110238</v>
      </c>
      <c r="E1434" s="88">
        <v>31048438</v>
      </c>
      <c r="F1434" s="89">
        <v>20151228</v>
      </c>
      <c r="G1434" s="88" t="s">
        <v>286</v>
      </c>
      <c r="H1434" s="90">
        <v>5000</v>
      </c>
      <c r="I1434" s="89">
        <v>121204</v>
      </c>
      <c r="J1434" s="89">
        <f>VLOOKUP(I1434,[2]numerales!$A$2:$B$412,2,0)</f>
        <v>270102</v>
      </c>
      <c r="K1434" s="90">
        <v>5000</v>
      </c>
      <c r="L1434" s="90">
        <v>0</v>
      </c>
      <c r="M1434" s="91"/>
    </row>
    <row r="1435" spans="1:13" x14ac:dyDescent="0.25">
      <c r="A1435" s="87">
        <v>50</v>
      </c>
      <c r="B1435" s="88">
        <v>1602388</v>
      </c>
      <c r="C1435" s="88" t="s">
        <v>205</v>
      </c>
      <c r="D1435" s="88">
        <v>36182543</v>
      </c>
      <c r="E1435" s="88">
        <v>8711623</v>
      </c>
      <c r="F1435" s="89">
        <v>20151228</v>
      </c>
      <c r="G1435" s="88" t="s">
        <v>286</v>
      </c>
      <c r="H1435" s="90">
        <v>409938</v>
      </c>
      <c r="I1435" s="89">
        <v>131000</v>
      </c>
      <c r="J1435" s="89">
        <f>VLOOKUP(I1435,[2]numerales!$A$2:$B$412,2,0)</f>
        <v>131000</v>
      </c>
      <c r="K1435" s="90">
        <v>409938</v>
      </c>
      <c r="L1435" s="90">
        <v>0</v>
      </c>
      <c r="M1435" s="91"/>
    </row>
    <row r="1436" spans="1:13" x14ac:dyDescent="0.25">
      <c r="A1436" s="87">
        <v>50</v>
      </c>
      <c r="B1436" s="88">
        <v>1723545</v>
      </c>
      <c r="C1436" s="88" t="s">
        <v>171</v>
      </c>
      <c r="D1436" s="88">
        <v>890399029</v>
      </c>
      <c r="E1436" s="88">
        <v>6200000</v>
      </c>
      <c r="F1436" s="89">
        <v>20151228</v>
      </c>
      <c r="G1436" s="88" t="s">
        <v>286</v>
      </c>
      <c r="H1436" s="90">
        <v>11074</v>
      </c>
      <c r="I1436" s="89">
        <v>270919</v>
      </c>
      <c r="J1436" s="89">
        <f>VLOOKUP(I1436,[2]numerales!$A$2:$B$412,2,0)</f>
        <v>330101</v>
      </c>
      <c r="K1436" s="90">
        <v>11074</v>
      </c>
      <c r="L1436" s="90">
        <v>0</v>
      </c>
      <c r="M1436" s="91"/>
    </row>
    <row r="1437" spans="1:13" x14ac:dyDescent="0.25">
      <c r="A1437" s="87">
        <v>50</v>
      </c>
      <c r="B1437" s="88">
        <v>1746351</v>
      </c>
      <c r="C1437" s="88" t="s">
        <v>181</v>
      </c>
      <c r="D1437" s="88">
        <v>9869491</v>
      </c>
      <c r="E1437" s="88">
        <v>8550022</v>
      </c>
      <c r="F1437" s="89">
        <v>20151228</v>
      </c>
      <c r="G1437" s="88" t="s">
        <v>286</v>
      </c>
      <c r="H1437" s="90">
        <v>4442400</v>
      </c>
      <c r="I1437" s="89">
        <v>121265</v>
      </c>
      <c r="J1437" s="89">
        <f>VLOOKUP(I1437,[2]numerales!$A$2:$B$412,2,0)</f>
        <v>240101</v>
      </c>
      <c r="K1437" s="90">
        <v>4442400</v>
      </c>
      <c r="L1437" s="90">
        <v>0</v>
      </c>
      <c r="M1437" s="91"/>
    </row>
    <row r="1438" spans="1:13" x14ac:dyDescent="0.25">
      <c r="A1438" s="87">
        <v>50</v>
      </c>
      <c r="B1438" s="88">
        <v>1746352</v>
      </c>
      <c r="C1438" s="88" t="s">
        <v>181</v>
      </c>
      <c r="D1438" s="88">
        <v>9869491</v>
      </c>
      <c r="E1438" s="88">
        <v>8550022</v>
      </c>
      <c r="F1438" s="89">
        <v>20151228</v>
      </c>
      <c r="G1438" s="88" t="s">
        <v>286</v>
      </c>
      <c r="H1438" s="90">
        <v>1473100</v>
      </c>
      <c r="I1438" s="89">
        <v>121265</v>
      </c>
      <c r="J1438" s="89">
        <f>VLOOKUP(I1438,[2]numerales!$A$2:$B$412,2,0)</f>
        <v>240101</v>
      </c>
      <c r="K1438" s="90">
        <v>1473100</v>
      </c>
      <c r="L1438" s="90">
        <v>0</v>
      </c>
      <c r="M1438" s="91"/>
    </row>
    <row r="1439" spans="1:13" x14ac:dyDescent="0.25">
      <c r="A1439" s="87">
        <v>50</v>
      </c>
      <c r="B1439" s="88">
        <v>1746353</v>
      </c>
      <c r="C1439" s="88" t="s">
        <v>181</v>
      </c>
      <c r="D1439" s="88">
        <v>30294612</v>
      </c>
      <c r="E1439" s="88">
        <v>8866641</v>
      </c>
      <c r="F1439" s="89">
        <v>20151228</v>
      </c>
      <c r="G1439" s="88" t="s">
        <v>286</v>
      </c>
      <c r="H1439" s="90">
        <v>204462</v>
      </c>
      <c r="I1439" s="89">
        <v>360200</v>
      </c>
      <c r="J1439" s="89">
        <f>VLOOKUP(I1439,[2]numerales!$A$2:$B$412,2,0)</f>
        <v>360200</v>
      </c>
      <c r="K1439" s="90">
        <v>204462</v>
      </c>
      <c r="L1439" s="90">
        <v>0</v>
      </c>
      <c r="M1439" s="91"/>
    </row>
    <row r="1440" spans="1:13" x14ac:dyDescent="0.25">
      <c r="A1440" s="87">
        <v>50</v>
      </c>
      <c r="B1440" s="88">
        <v>1896818</v>
      </c>
      <c r="C1440" s="88" t="s">
        <v>170</v>
      </c>
      <c r="D1440" s="88">
        <v>3445205</v>
      </c>
      <c r="E1440" s="88">
        <v>4924474</v>
      </c>
      <c r="F1440" s="89">
        <v>20151228</v>
      </c>
      <c r="G1440" s="88" t="s">
        <v>286</v>
      </c>
      <c r="H1440" s="90">
        <v>500000</v>
      </c>
      <c r="I1440" s="89">
        <v>121255</v>
      </c>
      <c r="J1440" s="89">
        <f>VLOOKUP(I1440,[2]numerales!$A$2:$B$412,2,0)</f>
        <v>170101</v>
      </c>
      <c r="K1440" s="90">
        <v>500000</v>
      </c>
      <c r="L1440" s="90">
        <v>0</v>
      </c>
      <c r="M1440" s="91"/>
    </row>
    <row r="1441" spans="1:13" x14ac:dyDescent="0.25">
      <c r="A1441" s="87">
        <v>50</v>
      </c>
      <c r="B1441" s="88">
        <v>1901408</v>
      </c>
      <c r="C1441" s="88" t="s">
        <v>154</v>
      </c>
      <c r="D1441" s="88">
        <v>811001493</v>
      </c>
      <c r="E1441" s="88">
        <v>2102915</v>
      </c>
      <c r="F1441" s="89">
        <v>20151228</v>
      </c>
      <c r="G1441" s="88" t="s">
        <v>286</v>
      </c>
      <c r="H1441" s="90">
        <v>9500</v>
      </c>
      <c r="I1441" s="89">
        <v>131401</v>
      </c>
      <c r="J1441" s="89">
        <f>VLOOKUP(I1441,[2]numerales!$A$2:$B$412,2,0)</f>
        <v>131401</v>
      </c>
      <c r="K1441" s="90">
        <v>9500</v>
      </c>
      <c r="L1441" s="90">
        <v>0</v>
      </c>
      <c r="M1441" s="91"/>
    </row>
    <row r="1442" spans="1:13" x14ac:dyDescent="0.25">
      <c r="A1442" s="87">
        <v>50</v>
      </c>
      <c r="B1442" s="88">
        <v>1934127</v>
      </c>
      <c r="C1442" s="88" t="s">
        <v>171</v>
      </c>
      <c r="D1442" s="88">
        <v>890399029</v>
      </c>
      <c r="E1442" s="88">
        <v>6200000</v>
      </c>
      <c r="F1442" s="89">
        <v>20151228</v>
      </c>
      <c r="G1442" s="88" t="s">
        <v>286</v>
      </c>
      <c r="H1442" s="90">
        <v>25842</v>
      </c>
      <c r="I1442" s="89">
        <v>270919</v>
      </c>
      <c r="J1442" s="89">
        <f>VLOOKUP(I1442,[2]numerales!$A$2:$B$412,2,0)</f>
        <v>330101</v>
      </c>
      <c r="K1442" s="90">
        <v>25842</v>
      </c>
      <c r="L1442" s="90">
        <v>0</v>
      </c>
      <c r="M1442" s="91"/>
    </row>
    <row r="1443" spans="1:13" x14ac:dyDescent="0.25">
      <c r="A1443" s="87">
        <v>50</v>
      </c>
      <c r="B1443" s="88">
        <v>2043303</v>
      </c>
      <c r="C1443" s="88" t="s">
        <v>171</v>
      </c>
      <c r="D1443" s="88">
        <v>890399029</v>
      </c>
      <c r="E1443" s="88">
        <v>6200000</v>
      </c>
      <c r="F1443" s="89">
        <v>20151228</v>
      </c>
      <c r="G1443" s="88" t="s">
        <v>286</v>
      </c>
      <c r="H1443" s="90">
        <v>164818</v>
      </c>
      <c r="I1443" s="89">
        <v>270919</v>
      </c>
      <c r="J1443" s="89">
        <f>VLOOKUP(I1443,[2]numerales!$A$2:$B$412,2,0)</f>
        <v>330101</v>
      </c>
      <c r="K1443" s="90">
        <v>164818</v>
      </c>
      <c r="L1443" s="90">
        <v>0</v>
      </c>
      <c r="M1443" s="91"/>
    </row>
    <row r="1444" spans="1:13" x14ac:dyDescent="0.25">
      <c r="A1444" s="87">
        <v>50</v>
      </c>
      <c r="B1444" s="88">
        <v>2086101</v>
      </c>
      <c r="C1444" s="88" t="s">
        <v>195</v>
      </c>
      <c r="D1444" s="88">
        <v>334506</v>
      </c>
      <c r="E1444" s="88">
        <v>4206432</v>
      </c>
      <c r="F1444" s="89">
        <v>20151228</v>
      </c>
      <c r="G1444" s="88" t="s">
        <v>286</v>
      </c>
      <c r="H1444" s="90">
        <v>974122</v>
      </c>
      <c r="I1444" s="89">
        <v>121275</v>
      </c>
      <c r="J1444" s="89">
        <f>VLOOKUP(I1444,[2]numerales!$A$2:$B$412,2,0)</f>
        <v>150112</v>
      </c>
      <c r="K1444" s="90">
        <v>974122</v>
      </c>
      <c r="L1444" s="90">
        <v>0</v>
      </c>
      <c r="M1444" s="91"/>
    </row>
    <row r="1445" spans="1:13" x14ac:dyDescent="0.25">
      <c r="A1445" s="87">
        <v>50</v>
      </c>
      <c r="B1445" s="88">
        <v>2086103</v>
      </c>
      <c r="C1445" s="88" t="s">
        <v>195</v>
      </c>
      <c r="D1445" s="88">
        <v>9004574705</v>
      </c>
      <c r="E1445" s="88">
        <v>31388535</v>
      </c>
      <c r="F1445" s="89">
        <v>20151228</v>
      </c>
      <c r="G1445" s="88" t="s">
        <v>286</v>
      </c>
      <c r="H1445" s="90">
        <v>149000</v>
      </c>
      <c r="I1445" s="89">
        <v>27090502</v>
      </c>
      <c r="J1445" s="89">
        <f>VLOOKUP(I1445,[2]numerales!$A$2:$B$412,2,0)</f>
        <v>150102</v>
      </c>
      <c r="K1445" s="90">
        <v>149000</v>
      </c>
      <c r="L1445" s="90">
        <v>0</v>
      </c>
      <c r="M1445" s="91"/>
    </row>
    <row r="1446" spans="1:13" x14ac:dyDescent="0.25">
      <c r="A1446" s="87">
        <v>50</v>
      </c>
      <c r="B1446" s="88">
        <v>2092153</v>
      </c>
      <c r="C1446" s="88" t="s">
        <v>165</v>
      </c>
      <c r="D1446" s="88">
        <v>8002372141</v>
      </c>
      <c r="E1446" s="88">
        <v>8235749</v>
      </c>
      <c r="F1446" s="89">
        <v>20151228</v>
      </c>
      <c r="G1446" s="88" t="s">
        <v>286</v>
      </c>
      <c r="H1446" s="90">
        <v>818700</v>
      </c>
      <c r="I1446" s="89">
        <v>370400</v>
      </c>
      <c r="J1446" s="89">
        <f>VLOOKUP(I1446,[2]numerales!$A$2:$B$412,2,0)</f>
        <v>370400</v>
      </c>
      <c r="K1446" s="90">
        <v>818700</v>
      </c>
      <c r="L1446" s="90">
        <v>0</v>
      </c>
      <c r="M1446" s="91"/>
    </row>
    <row r="1447" spans="1:13" x14ac:dyDescent="0.25">
      <c r="A1447" s="87">
        <v>50</v>
      </c>
      <c r="B1447" s="88">
        <v>2121492</v>
      </c>
      <c r="C1447" s="88" t="s">
        <v>171</v>
      </c>
      <c r="D1447" s="88">
        <v>890399029</v>
      </c>
      <c r="E1447" s="88">
        <v>6200000</v>
      </c>
      <c r="F1447" s="89">
        <v>20151228</v>
      </c>
      <c r="G1447" s="88" t="s">
        <v>286</v>
      </c>
      <c r="H1447" s="90">
        <v>66072</v>
      </c>
      <c r="I1447" s="89">
        <v>270919</v>
      </c>
      <c r="J1447" s="89">
        <f>VLOOKUP(I1447,[2]numerales!$A$2:$B$412,2,0)</f>
        <v>330101</v>
      </c>
      <c r="K1447" s="90">
        <v>66072</v>
      </c>
      <c r="L1447" s="90">
        <v>0</v>
      </c>
      <c r="M1447" s="91"/>
    </row>
    <row r="1448" spans="1:13" x14ac:dyDescent="0.25">
      <c r="A1448" s="87">
        <v>50</v>
      </c>
      <c r="B1448" s="88">
        <v>2134126</v>
      </c>
      <c r="C1448" s="88" t="s">
        <v>198</v>
      </c>
      <c r="D1448" s="88">
        <v>8001876154</v>
      </c>
      <c r="E1448" s="88">
        <v>3291688</v>
      </c>
      <c r="F1448" s="89">
        <v>20151228</v>
      </c>
      <c r="G1448" s="88" t="s">
        <v>286</v>
      </c>
      <c r="H1448" s="90">
        <v>239452</v>
      </c>
      <c r="I1448" s="89">
        <v>270944</v>
      </c>
      <c r="J1448" s="89">
        <f>VLOOKUP(I1448,[2]numerales!$A$2:$B$412,2,0)</f>
        <v>290101</v>
      </c>
      <c r="K1448" s="90">
        <v>239452</v>
      </c>
      <c r="L1448" s="90">
        <v>0</v>
      </c>
      <c r="M1448" s="91"/>
    </row>
    <row r="1449" spans="1:13" x14ac:dyDescent="0.25">
      <c r="A1449" s="87">
        <v>50</v>
      </c>
      <c r="B1449" s="88">
        <v>2134128</v>
      </c>
      <c r="C1449" s="88" t="s">
        <v>198</v>
      </c>
      <c r="D1449" s="88">
        <v>8001876154</v>
      </c>
      <c r="E1449" s="88">
        <v>3511851</v>
      </c>
      <c r="F1449" s="89">
        <v>20151228</v>
      </c>
      <c r="G1449" s="88" t="s">
        <v>286</v>
      </c>
      <c r="H1449" s="90">
        <v>372052</v>
      </c>
      <c r="I1449" s="89">
        <v>121250</v>
      </c>
      <c r="J1449" s="89">
        <f>VLOOKUP(I1449,[2]numerales!$A$2:$B$412,2,0)</f>
        <v>290101</v>
      </c>
      <c r="K1449" s="90">
        <v>372052</v>
      </c>
      <c r="L1449" s="90">
        <v>0</v>
      </c>
      <c r="M1449" s="91"/>
    </row>
    <row r="1450" spans="1:13" x14ac:dyDescent="0.25">
      <c r="A1450" s="87">
        <v>50</v>
      </c>
      <c r="B1450" s="88">
        <v>2134131</v>
      </c>
      <c r="C1450" s="88" t="s">
        <v>198</v>
      </c>
      <c r="D1450" s="88">
        <v>10080284</v>
      </c>
      <c r="E1450" s="88">
        <v>32067356</v>
      </c>
      <c r="F1450" s="89">
        <v>20151228</v>
      </c>
      <c r="G1450" s="88" t="s">
        <v>286</v>
      </c>
      <c r="H1450" s="90">
        <v>27493690</v>
      </c>
      <c r="I1450" s="89">
        <v>131401</v>
      </c>
      <c r="J1450" s="89">
        <f>VLOOKUP(I1450,[2]numerales!$A$2:$B$412,2,0)</f>
        <v>131401</v>
      </c>
      <c r="K1450" s="90">
        <v>27493690</v>
      </c>
      <c r="L1450" s="90">
        <v>0</v>
      </c>
      <c r="M1450" s="91"/>
    </row>
    <row r="1451" spans="1:13" x14ac:dyDescent="0.25">
      <c r="A1451" s="87">
        <v>50</v>
      </c>
      <c r="B1451" s="88">
        <v>2144180</v>
      </c>
      <c r="C1451" s="88" t="s">
        <v>174</v>
      </c>
      <c r="D1451" s="88">
        <v>18002138</v>
      </c>
      <c r="E1451" s="88">
        <v>31738071</v>
      </c>
      <c r="F1451" s="89">
        <v>20151228</v>
      </c>
      <c r="G1451" s="88" t="s">
        <v>286</v>
      </c>
      <c r="H1451" s="90">
        <v>644350</v>
      </c>
      <c r="I1451" s="89">
        <v>121275</v>
      </c>
      <c r="J1451" s="89">
        <f>VLOOKUP(I1451,[2]numerales!$A$2:$B$412,2,0)</f>
        <v>150112</v>
      </c>
      <c r="K1451" s="90">
        <v>644350</v>
      </c>
      <c r="L1451" s="90">
        <v>0</v>
      </c>
      <c r="M1451" s="91"/>
    </row>
    <row r="1452" spans="1:13" x14ac:dyDescent="0.25">
      <c r="A1452" s="87">
        <v>50</v>
      </c>
      <c r="B1452" s="88">
        <v>2144488</v>
      </c>
      <c r="C1452" s="88" t="s">
        <v>174</v>
      </c>
      <c r="D1452" s="88">
        <v>8270004811</v>
      </c>
      <c r="E1452" s="88">
        <v>5132047</v>
      </c>
      <c r="F1452" s="89">
        <v>20151228</v>
      </c>
      <c r="G1452" s="88" t="s">
        <v>286</v>
      </c>
      <c r="H1452" s="90">
        <v>6500</v>
      </c>
      <c r="I1452" s="89">
        <v>121225</v>
      </c>
      <c r="J1452" s="89">
        <f>VLOOKUP(I1452,[2]numerales!$A$2:$B$412,2,0)</f>
        <v>250101</v>
      </c>
      <c r="K1452" s="90">
        <v>6500</v>
      </c>
      <c r="L1452" s="90">
        <v>0</v>
      </c>
      <c r="M1452" s="91"/>
    </row>
    <row r="1453" spans="1:13" x14ac:dyDescent="0.25">
      <c r="A1453" s="87">
        <v>50</v>
      </c>
      <c r="B1453" s="88">
        <v>2169726</v>
      </c>
      <c r="C1453" s="88" t="s">
        <v>163</v>
      </c>
      <c r="D1453" s="88">
        <v>70136390</v>
      </c>
      <c r="E1453" s="88">
        <v>6625422</v>
      </c>
      <c r="F1453" s="89">
        <v>20151228</v>
      </c>
      <c r="G1453" s="88" t="s">
        <v>286</v>
      </c>
      <c r="H1453" s="90">
        <v>116330</v>
      </c>
      <c r="I1453" s="89">
        <v>360200</v>
      </c>
      <c r="J1453" s="89">
        <f>VLOOKUP(I1453,[2]numerales!$A$2:$B$412,2,0)</f>
        <v>360200</v>
      </c>
      <c r="K1453" s="90">
        <v>116330</v>
      </c>
      <c r="L1453" s="90">
        <v>0</v>
      </c>
      <c r="M1453" s="91"/>
    </row>
    <row r="1454" spans="1:13" x14ac:dyDescent="0.25">
      <c r="A1454" s="87">
        <v>50</v>
      </c>
      <c r="B1454" s="88">
        <v>2192536</v>
      </c>
      <c r="C1454" s="88" t="s">
        <v>154</v>
      </c>
      <c r="D1454" s="88">
        <v>8300006025</v>
      </c>
      <c r="E1454" s="88">
        <v>3527160</v>
      </c>
      <c r="F1454" s="89">
        <v>20151228</v>
      </c>
      <c r="G1454" s="88" t="s">
        <v>286</v>
      </c>
      <c r="H1454" s="90">
        <v>1922000</v>
      </c>
      <c r="I1454" s="89">
        <v>320200</v>
      </c>
      <c r="J1454" s="89">
        <f>VLOOKUP(I1454,[2]numerales!$A$2:$B$412,2,0)</f>
        <v>320200</v>
      </c>
      <c r="K1454" s="90">
        <v>1922000</v>
      </c>
      <c r="L1454" s="90">
        <v>0</v>
      </c>
      <c r="M1454" s="91"/>
    </row>
    <row r="1455" spans="1:13" x14ac:dyDescent="0.25">
      <c r="A1455" s="87">
        <v>50</v>
      </c>
      <c r="B1455" s="88">
        <v>2276678</v>
      </c>
      <c r="C1455" s="88" t="s">
        <v>204</v>
      </c>
      <c r="D1455" s="88">
        <v>8001416679</v>
      </c>
      <c r="E1455" s="88">
        <v>7270991</v>
      </c>
      <c r="F1455" s="89">
        <v>20151228</v>
      </c>
      <c r="G1455" s="88" t="s">
        <v>286</v>
      </c>
      <c r="H1455" s="90">
        <v>4970600</v>
      </c>
      <c r="I1455" s="89">
        <v>27090504</v>
      </c>
      <c r="J1455" s="89">
        <f>VLOOKUP(I1455,[2]numerales!$A$2:$B$412,2,0)</f>
        <v>150104</v>
      </c>
      <c r="K1455" s="90">
        <v>4970600</v>
      </c>
      <c r="L1455" s="90">
        <v>0</v>
      </c>
      <c r="M1455" s="91"/>
    </row>
    <row r="1456" spans="1:13" x14ac:dyDescent="0.25">
      <c r="A1456" s="87">
        <v>50</v>
      </c>
      <c r="B1456" s="88">
        <v>2284572</v>
      </c>
      <c r="C1456" s="88" t="s">
        <v>179</v>
      </c>
      <c r="D1456" s="88">
        <v>63351487</v>
      </c>
      <c r="E1456" s="88">
        <v>31630440</v>
      </c>
      <c r="F1456" s="89">
        <v>20151228</v>
      </c>
      <c r="G1456" s="88" t="s">
        <v>286</v>
      </c>
      <c r="H1456" s="90">
        <v>5000</v>
      </c>
      <c r="I1456" s="89">
        <v>121204</v>
      </c>
      <c r="J1456" s="89">
        <f>VLOOKUP(I1456,[2]numerales!$A$2:$B$412,2,0)</f>
        <v>270102</v>
      </c>
      <c r="K1456" s="90">
        <v>5000</v>
      </c>
      <c r="L1456" s="90">
        <v>0</v>
      </c>
      <c r="M1456" s="91"/>
    </row>
    <row r="1457" spans="1:13" x14ac:dyDescent="0.25">
      <c r="A1457" s="87">
        <v>50</v>
      </c>
      <c r="B1457" s="88">
        <v>2284590</v>
      </c>
      <c r="C1457" s="88" t="s">
        <v>179</v>
      </c>
      <c r="D1457" s="88">
        <v>8902066115</v>
      </c>
      <c r="E1457" s="88">
        <v>6396969</v>
      </c>
      <c r="F1457" s="89">
        <v>20151228</v>
      </c>
      <c r="G1457" s="88" t="s">
        <v>286</v>
      </c>
      <c r="H1457" s="90">
        <v>999903</v>
      </c>
      <c r="I1457" s="89">
        <v>350300</v>
      </c>
      <c r="J1457" s="89">
        <f>VLOOKUP(I1457,[2]numerales!$A$2:$B$412,2,0)</f>
        <v>350300</v>
      </c>
      <c r="K1457" s="90">
        <v>999903</v>
      </c>
      <c r="L1457" s="90">
        <v>0</v>
      </c>
      <c r="M1457" s="91"/>
    </row>
    <row r="1458" spans="1:13" x14ac:dyDescent="0.25">
      <c r="A1458" s="87">
        <v>50</v>
      </c>
      <c r="B1458" s="88">
        <v>2284592</v>
      </c>
      <c r="C1458" s="88" t="s">
        <v>179</v>
      </c>
      <c r="D1458" s="88">
        <v>8902066115</v>
      </c>
      <c r="E1458" s="88">
        <v>6396969</v>
      </c>
      <c r="F1458" s="89">
        <v>20151228</v>
      </c>
      <c r="G1458" s="88" t="s">
        <v>286</v>
      </c>
      <c r="H1458" s="90">
        <v>1908350</v>
      </c>
      <c r="I1458" s="89">
        <v>350300</v>
      </c>
      <c r="J1458" s="89">
        <f>VLOOKUP(I1458,[2]numerales!$A$2:$B$412,2,0)</f>
        <v>350300</v>
      </c>
      <c r="K1458" s="90">
        <v>1908350</v>
      </c>
      <c r="L1458" s="90">
        <v>0</v>
      </c>
      <c r="M1458" s="91"/>
    </row>
    <row r="1459" spans="1:13" x14ac:dyDescent="0.25">
      <c r="A1459" s="87">
        <v>50</v>
      </c>
      <c r="B1459" s="88">
        <v>2284593</v>
      </c>
      <c r="C1459" s="88" t="s">
        <v>179</v>
      </c>
      <c r="D1459" s="88">
        <v>8902066115</v>
      </c>
      <c r="E1459" s="88">
        <v>6396969</v>
      </c>
      <c r="F1459" s="89">
        <v>20151228</v>
      </c>
      <c r="G1459" s="88" t="s">
        <v>286</v>
      </c>
      <c r="H1459" s="90">
        <v>2651444</v>
      </c>
      <c r="I1459" s="89">
        <v>350300</v>
      </c>
      <c r="J1459" s="89">
        <f>VLOOKUP(I1459,[2]numerales!$A$2:$B$412,2,0)</f>
        <v>350300</v>
      </c>
      <c r="K1459" s="90">
        <v>2651444</v>
      </c>
      <c r="L1459" s="90">
        <v>0</v>
      </c>
      <c r="M1459" s="91"/>
    </row>
    <row r="1460" spans="1:13" x14ac:dyDescent="0.25">
      <c r="A1460" s="87">
        <v>50</v>
      </c>
      <c r="B1460" s="88">
        <v>2284594</v>
      </c>
      <c r="C1460" s="88" t="s">
        <v>179</v>
      </c>
      <c r="D1460" s="88">
        <v>8902066115</v>
      </c>
      <c r="E1460" s="88">
        <v>6396969</v>
      </c>
      <c r="F1460" s="89">
        <v>20151228</v>
      </c>
      <c r="G1460" s="88" t="s">
        <v>286</v>
      </c>
      <c r="H1460" s="90">
        <v>260644</v>
      </c>
      <c r="I1460" s="89">
        <v>350300</v>
      </c>
      <c r="J1460" s="89">
        <f>VLOOKUP(I1460,[2]numerales!$A$2:$B$412,2,0)</f>
        <v>350300</v>
      </c>
      <c r="K1460" s="90">
        <v>260644</v>
      </c>
      <c r="L1460" s="90">
        <v>0</v>
      </c>
      <c r="M1460" s="91"/>
    </row>
    <row r="1461" spans="1:13" x14ac:dyDescent="0.25">
      <c r="A1461" s="87">
        <v>50</v>
      </c>
      <c r="B1461" s="88">
        <v>2425960</v>
      </c>
      <c r="C1461" s="88" t="s">
        <v>169</v>
      </c>
      <c r="D1461" s="88">
        <v>30724409</v>
      </c>
      <c r="E1461" s="88">
        <v>31660825</v>
      </c>
      <c r="F1461" s="89">
        <v>20151228</v>
      </c>
      <c r="G1461" s="88" t="s">
        <v>286</v>
      </c>
      <c r="H1461" s="90">
        <v>955810</v>
      </c>
      <c r="I1461" s="89">
        <v>360200</v>
      </c>
      <c r="J1461" s="89">
        <f>VLOOKUP(I1461,[2]numerales!$A$2:$B$412,2,0)</f>
        <v>360200</v>
      </c>
      <c r="K1461" s="90">
        <v>955810</v>
      </c>
      <c r="L1461" s="90">
        <v>0</v>
      </c>
      <c r="M1461" s="91"/>
    </row>
    <row r="1462" spans="1:13" x14ac:dyDescent="0.25">
      <c r="A1462" s="87">
        <v>50</v>
      </c>
      <c r="B1462" s="88">
        <v>2438746</v>
      </c>
      <c r="C1462" s="88" t="s">
        <v>188</v>
      </c>
      <c r="D1462" s="88">
        <v>9000055940</v>
      </c>
      <c r="E1462" s="88">
        <v>6501111</v>
      </c>
      <c r="F1462" s="89">
        <v>20151228</v>
      </c>
      <c r="G1462" s="88" t="s">
        <v>286</v>
      </c>
      <c r="H1462" s="90">
        <v>349119.69</v>
      </c>
      <c r="I1462" s="89">
        <v>190101</v>
      </c>
      <c r="J1462" s="89">
        <f>VLOOKUP(I1462,[2]numerales!$A$2:$B$412,2,0)</f>
        <v>190101</v>
      </c>
      <c r="K1462" s="90">
        <v>349119.69</v>
      </c>
      <c r="L1462" s="90">
        <v>0</v>
      </c>
      <c r="M1462" s="91"/>
    </row>
    <row r="1463" spans="1:13" x14ac:dyDescent="0.25">
      <c r="A1463" s="87">
        <v>50</v>
      </c>
      <c r="B1463" s="88">
        <v>2441573</v>
      </c>
      <c r="C1463" s="88" t="s">
        <v>154</v>
      </c>
      <c r="D1463" s="88">
        <v>32691967</v>
      </c>
      <c r="E1463" s="88">
        <v>31576382</v>
      </c>
      <c r="F1463" s="89">
        <v>20151228</v>
      </c>
      <c r="G1463" s="88" t="s">
        <v>286</v>
      </c>
      <c r="H1463" s="90">
        <v>14500</v>
      </c>
      <c r="I1463" s="89">
        <v>121270</v>
      </c>
      <c r="J1463" s="89">
        <f>VLOOKUP(I1463,[2]numerales!$A$2:$B$412,2,0)</f>
        <v>190101</v>
      </c>
      <c r="K1463" s="90">
        <v>14500</v>
      </c>
      <c r="L1463" s="90">
        <v>0</v>
      </c>
      <c r="M1463" s="91"/>
    </row>
    <row r="1464" spans="1:13" x14ac:dyDescent="0.25">
      <c r="A1464" s="87">
        <v>50</v>
      </c>
      <c r="B1464" s="88">
        <v>2441574</v>
      </c>
      <c r="C1464" s="88" t="s">
        <v>154</v>
      </c>
      <c r="D1464" s="88">
        <v>32691967</v>
      </c>
      <c r="E1464" s="88">
        <v>31576382</v>
      </c>
      <c r="F1464" s="89">
        <v>20151228</v>
      </c>
      <c r="G1464" s="88" t="s">
        <v>286</v>
      </c>
      <c r="H1464" s="90">
        <v>5500</v>
      </c>
      <c r="I1464" s="89">
        <v>121270</v>
      </c>
      <c r="J1464" s="89">
        <f>VLOOKUP(I1464,[2]numerales!$A$2:$B$412,2,0)</f>
        <v>190101</v>
      </c>
      <c r="K1464" s="90">
        <v>5500</v>
      </c>
      <c r="L1464" s="90">
        <v>0</v>
      </c>
      <c r="M1464" s="91"/>
    </row>
    <row r="1465" spans="1:13" x14ac:dyDescent="0.25">
      <c r="A1465" s="87">
        <v>50</v>
      </c>
      <c r="B1465" s="88">
        <v>2441575</v>
      </c>
      <c r="C1465" s="88" t="s">
        <v>154</v>
      </c>
      <c r="D1465" s="88">
        <v>900422614</v>
      </c>
      <c r="E1465" s="88">
        <v>3191400</v>
      </c>
      <c r="F1465" s="89">
        <v>20151228</v>
      </c>
      <c r="G1465" s="88" t="s">
        <v>286</v>
      </c>
      <c r="H1465" s="90">
        <v>73920000</v>
      </c>
      <c r="I1465" s="89">
        <v>350300</v>
      </c>
      <c r="J1465" s="89">
        <f>VLOOKUP(I1465,[2]numerales!$A$2:$B$412,2,0)</f>
        <v>350300</v>
      </c>
      <c r="K1465" s="90">
        <v>73920000</v>
      </c>
      <c r="L1465" s="90">
        <v>0</v>
      </c>
      <c r="M1465" s="91"/>
    </row>
    <row r="1466" spans="1:13" x14ac:dyDescent="0.25">
      <c r="A1466" s="87">
        <v>50</v>
      </c>
      <c r="B1466" s="88">
        <v>2455117</v>
      </c>
      <c r="C1466" s="88" t="s">
        <v>163</v>
      </c>
      <c r="D1466" s="88">
        <v>1047419938</v>
      </c>
      <c r="E1466" s="88">
        <v>30041782</v>
      </c>
      <c r="F1466" s="89">
        <v>20151228</v>
      </c>
      <c r="G1466" s="88" t="s">
        <v>286</v>
      </c>
      <c r="H1466" s="90">
        <v>1468500</v>
      </c>
      <c r="I1466" s="89">
        <v>121275</v>
      </c>
      <c r="J1466" s="89">
        <f>VLOOKUP(I1466,[2]numerales!$A$2:$B$412,2,0)</f>
        <v>150112</v>
      </c>
      <c r="K1466" s="90">
        <v>1468500</v>
      </c>
      <c r="L1466" s="90">
        <v>0</v>
      </c>
      <c r="M1466" s="91"/>
    </row>
    <row r="1467" spans="1:13" x14ac:dyDescent="0.25">
      <c r="A1467" s="87">
        <v>50</v>
      </c>
      <c r="B1467" s="88">
        <v>2455118</v>
      </c>
      <c r="C1467" s="88" t="s">
        <v>163</v>
      </c>
      <c r="D1467" s="88">
        <v>71868426</v>
      </c>
      <c r="E1467" s="88">
        <v>31751531</v>
      </c>
      <c r="F1467" s="89">
        <v>20151228</v>
      </c>
      <c r="G1467" s="88" t="s">
        <v>286</v>
      </c>
      <c r="H1467" s="90">
        <v>1933050</v>
      </c>
      <c r="I1467" s="89">
        <v>121275</v>
      </c>
      <c r="J1467" s="89">
        <f>VLOOKUP(I1467,[2]numerales!$A$2:$B$412,2,0)</f>
        <v>150112</v>
      </c>
      <c r="K1467" s="90">
        <v>1933050</v>
      </c>
      <c r="L1467" s="90">
        <v>0</v>
      </c>
      <c r="M1467" s="91"/>
    </row>
    <row r="1468" spans="1:13" x14ac:dyDescent="0.25">
      <c r="A1468" s="87">
        <v>50</v>
      </c>
      <c r="B1468" s="88">
        <v>2461837</v>
      </c>
      <c r="C1468" s="88" t="s">
        <v>154</v>
      </c>
      <c r="D1468" s="88">
        <v>79338788</v>
      </c>
      <c r="E1468" s="88">
        <v>31171326</v>
      </c>
      <c r="F1468" s="89">
        <v>20151228</v>
      </c>
      <c r="G1468" s="88" t="s">
        <v>286</v>
      </c>
      <c r="H1468" s="90">
        <v>10450</v>
      </c>
      <c r="I1468" s="89">
        <v>121280</v>
      </c>
      <c r="J1468" s="89">
        <f>VLOOKUP(I1468,[2]numerales!$A$2:$B$412,2,0)</f>
        <v>370101</v>
      </c>
      <c r="K1468" s="90">
        <v>10450</v>
      </c>
      <c r="L1468" s="90">
        <v>0</v>
      </c>
      <c r="M1468" s="91"/>
    </row>
    <row r="1469" spans="1:13" x14ac:dyDescent="0.25">
      <c r="A1469" s="87">
        <v>50</v>
      </c>
      <c r="B1469" s="88">
        <v>2462783</v>
      </c>
      <c r="C1469" s="88" t="s">
        <v>179</v>
      </c>
      <c r="D1469" s="88">
        <v>9694005</v>
      </c>
      <c r="E1469" s="88">
        <v>6712839</v>
      </c>
      <c r="F1469" s="89">
        <v>20151228</v>
      </c>
      <c r="G1469" s="88" t="s">
        <v>286</v>
      </c>
      <c r="H1469" s="90">
        <v>140000</v>
      </c>
      <c r="I1469" s="89">
        <v>410600</v>
      </c>
      <c r="J1469" s="89">
        <f>VLOOKUP(I1469,[2]numerales!$A$2:$B$412,2,0)</f>
        <v>410600</v>
      </c>
      <c r="K1469" s="90">
        <v>140000</v>
      </c>
      <c r="L1469" s="90">
        <v>0</v>
      </c>
      <c r="M1469" s="91"/>
    </row>
    <row r="1470" spans="1:13" x14ac:dyDescent="0.25">
      <c r="A1470" s="87">
        <v>50</v>
      </c>
      <c r="B1470" s="88">
        <v>2462784</v>
      </c>
      <c r="C1470" s="88" t="s">
        <v>179</v>
      </c>
      <c r="D1470" s="88">
        <v>9694005</v>
      </c>
      <c r="E1470" s="88">
        <v>6712839</v>
      </c>
      <c r="F1470" s="89">
        <v>20151228</v>
      </c>
      <c r="G1470" s="88" t="s">
        <v>286</v>
      </c>
      <c r="H1470" s="90">
        <v>290780</v>
      </c>
      <c r="I1470" s="89">
        <v>410600</v>
      </c>
      <c r="J1470" s="89">
        <f>VLOOKUP(I1470,[2]numerales!$A$2:$B$412,2,0)</f>
        <v>410600</v>
      </c>
      <c r="K1470" s="90">
        <v>290780</v>
      </c>
      <c r="L1470" s="90">
        <v>0</v>
      </c>
      <c r="M1470" s="91"/>
    </row>
    <row r="1471" spans="1:13" x14ac:dyDescent="0.25">
      <c r="A1471" s="87">
        <v>50</v>
      </c>
      <c r="B1471" s="88">
        <v>2474106</v>
      </c>
      <c r="C1471" s="88" t="s">
        <v>172</v>
      </c>
      <c r="D1471" s="88">
        <v>12104363</v>
      </c>
      <c r="E1471" s="88">
        <v>8740114</v>
      </c>
      <c r="F1471" s="89">
        <v>20151228</v>
      </c>
      <c r="G1471" s="88" t="s">
        <v>286</v>
      </c>
      <c r="H1471" s="90">
        <v>126750</v>
      </c>
      <c r="I1471" s="89">
        <v>121255</v>
      </c>
      <c r="J1471" s="89">
        <f>VLOOKUP(I1471,[2]numerales!$A$2:$B$412,2,0)</f>
        <v>170101</v>
      </c>
      <c r="K1471" s="90">
        <v>126750</v>
      </c>
      <c r="L1471" s="90">
        <v>0</v>
      </c>
      <c r="M1471" s="91"/>
    </row>
    <row r="1472" spans="1:13" x14ac:dyDescent="0.25">
      <c r="A1472" s="87">
        <v>50</v>
      </c>
      <c r="B1472" s="88">
        <v>2488287</v>
      </c>
      <c r="C1472" s="88" t="s">
        <v>169</v>
      </c>
      <c r="D1472" s="88">
        <v>98338301</v>
      </c>
      <c r="E1472" s="88">
        <v>31682833</v>
      </c>
      <c r="F1472" s="89">
        <v>20151228</v>
      </c>
      <c r="G1472" s="88" t="s">
        <v>286</v>
      </c>
      <c r="H1472" s="90">
        <v>76000</v>
      </c>
      <c r="I1472" s="89">
        <v>360200</v>
      </c>
      <c r="J1472" s="89">
        <f>VLOOKUP(I1472,[2]numerales!$A$2:$B$412,2,0)</f>
        <v>360200</v>
      </c>
      <c r="K1472" s="90">
        <v>76000</v>
      </c>
      <c r="L1472" s="90">
        <v>0</v>
      </c>
      <c r="M1472" s="91"/>
    </row>
    <row r="1473" spans="1:13" x14ac:dyDescent="0.25">
      <c r="A1473" s="87">
        <v>50</v>
      </c>
      <c r="B1473" s="88">
        <v>2511800</v>
      </c>
      <c r="C1473" s="88" t="s">
        <v>154</v>
      </c>
      <c r="D1473" s="88">
        <v>1070604677</v>
      </c>
      <c r="E1473" s="88">
        <v>31622932</v>
      </c>
      <c r="F1473" s="89">
        <v>20151228</v>
      </c>
      <c r="G1473" s="88" t="s">
        <v>286</v>
      </c>
      <c r="H1473" s="90">
        <v>5000</v>
      </c>
      <c r="I1473" s="89">
        <v>121204</v>
      </c>
      <c r="J1473" s="89">
        <f>VLOOKUP(I1473,[2]numerales!$A$2:$B$412,2,0)</f>
        <v>270102</v>
      </c>
      <c r="K1473" s="90">
        <v>5000</v>
      </c>
      <c r="L1473" s="90">
        <v>0</v>
      </c>
      <c r="M1473" s="91"/>
    </row>
    <row r="1474" spans="1:13" x14ac:dyDescent="0.25">
      <c r="A1474" s="87">
        <v>50</v>
      </c>
      <c r="B1474" s="88">
        <v>2511846</v>
      </c>
      <c r="C1474" s="88" t="s">
        <v>154</v>
      </c>
      <c r="D1474" s="88">
        <v>1087958351</v>
      </c>
      <c r="E1474" s="88">
        <v>31755657</v>
      </c>
      <c r="F1474" s="89">
        <v>20151228</v>
      </c>
      <c r="G1474" s="88" t="s">
        <v>286</v>
      </c>
      <c r="H1474" s="90">
        <v>5000</v>
      </c>
      <c r="I1474" s="89">
        <v>121204</v>
      </c>
      <c r="J1474" s="89">
        <f>VLOOKUP(I1474,[2]numerales!$A$2:$B$412,2,0)</f>
        <v>270102</v>
      </c>
      <c r="K1474" s="90">
        <v>5000</v>
      </c>
      <c r="L1474" s="90">
        <v>0</v>
      </c>
      <c r="M1474" s="91"/>
    </row>
    <row r="1475" spans="1:13" x14ac:dyDescent="0.25">
      <c r="A1475" s="87">
        <v>50</v>
      </c>
      <c r="B1475" s="88">
        <v>2511848</v>
      </c>
      <c r="C1475" s="88" t="s">
        <v>154</v>
      </c>
      <c r="D1475" s="88">
        <v>1022325314</v>
      </c>
      <c r="E1475" s="88">
        <v>4002143</v>
      </c>
      <c r="F1475" s="89">
        <v>20151228</v>
      </c>
      <c r="G1475" s="88" t="s">
        <v>286</v>
      </c>
      <c r="H1475" s="90">
        <v>5000</v>
      </c>
      <c r="I1475" s="89">
        <v>121204</v>
      </c>
      <c r="J1475" s="89">
        <f>VLOOKUP(I1475,[2]numerales!$A$2:$B$412,2,0)</f>
        <v>270102</v>
      </c>
      <c r="K1475" s="90">
        <v>5000</v>
      </c>
      <c r="L1475" s="90">
        <v>0</v>
      </c>
      <c r="M1475" s="91"/>
    </row>
    <row r="1476" spans="1:13" x14ac:dyDescent="0.25">
      <c r="A1476" s="87">
        <v>50</v>
      </c>
      <c r="B1476" s="88">
        <v>2511849</v>
      </c>
      <c r="C1476" s="88" t="s">
        <v>154</v>
      </c>
      <c r="D1476" s="88">
        <v>1022336808</v>
      </c>
      <c r="E1476" s="88">
        <v>7471642</v>
      </c>
      <c r="F1476" s="89">
        <v>20151228</v>
      </c>
      <c r="G1476" s="88" t="s">
        <v>286</v>
      </c>
      <c r="H1476" s="90">
        <v>5000</v>
      </c>
      <c r="I1476" s="89">
        <v>121204</v>
      </c>
      <c r="J1476" s="89">
        <f>VLOOKUP(I1476,[2]numerales!$A$2:$B$412,2,0)</f>
        <v>270102</v>
      </c>
      <c r="K1476" s="90">
        <v>5000</v>
      </c>
      <c r="L1476" s="90">
        <v>0</v>
      </c>
      <c r="M1476" s="91"/>
    </row>
    <row r="1477" spans="1:13" x14ac:dyDescent="0.25">
      <c r="A1477" s="87">
        <v>50</v>
      </c>
      <c r="B1477" s="88">
        <v>2523805</v>
      </c>
      <c r="C1477" s="88" t="s">
        <v>154</v>
      </c>
      <c r="D1477" s="88">
        <v>79304487</v>
      </c>
      <c r="E1477" s="88">
        <v>31081741</v>
      </c>
      <c r="F1477" s="89">
        <v>20151228</v>
      </c>
      <c r="G1477" s="88" t="s">
        <v>286</v>
      </c>
      <c r="H1477" s="90">
        <v>52800</v>
      </c>
      <c r="I1477" s="89">
        <v>360200</v>
      </c>
      <c r="J1477" s="89">
        <f>VLOOKUP(I1477,[2]numerales!$A$2:$B$412,2,0)</f>
        <v>360200</v>
      </c>
      <c r="K1477" s="90">
        <v>52800</v>
      </c>
      <c r="L1477" s="90">
        <v>0</v>
      </c>
      <c r="M1477" s="91"/>
    </row>
    <row r="1478" spans="1:13" x14ac:dyDescent="0.25">
      <c r="A1478" s="87">
        <v>50</v>
      </c>
      <c r="B1478" s="88">
        <v>2523806</v>
      </c>
      <c r="C1478" s="88" t="s">
        <v>154</v>
      </c>
      <c r="D1478" s="88">
        <v>79304487</v>
      </c>
      <c r="E1478" s="88">
        <v>31081741</v>
      </c>
      <c r="F1478" s="89">
        <v>20151228</v>
      </c>
      <c r="G1478" s="88" t="s">
        <v>286</v>
      </c>
      <c r="H1478" s="90">
        <v>200</v>
      </c>
      <c r="I1478" s="89">
        <v>360200</v>
      </c>
      <c r="J1478" s="89">
        <f>VLOOKUP(I1478,[2]numerales!$A$2:$B$412,2,0)</f>
        <v>360200</v>
      </c>
      <c r="K1478" s="90">
        <v>200</v>
      </c>
      <c r="L1478" s="90">
        <v>0</v>
      </c>
      <c r="M1478" s="91"/>
    </row>
    <row r="1479" spans="1:13" x14ac:dyDescent="0.25">
      <c r="A1479" s="87">
        <v>50</v>
      </c>
      <c r="B1479" s="88">
        <v>2527752</v>
      </c>
      <c r="C1479" s="88" t="s">
        <v>171</v>
      </c>
      <c r="D1479" s="88">
        <v>890399029</v>
      </c>
      <c r="E1479" s="88">
        <v>6200000</v>
      </c>
      <c r="F1479" s="89">
        <v>20151228</v>
      </c>
      <c r="G1479" s="88" t="s">
        <v>286</v>
      </c>
      <c r="H1479" s="90">
        <v>82629</v>
      </c>
      <c r="I1479" s="89">
        <v>270919</v>
      </c>
      <c r="J1479" s="89">
        <f>VLOOKUP(I1479,[2]numerales!$A$2:$B$412,2,0)</f>
        <v>330101</v>
      </c>
      <c r="K1479" s="90">
        <v>82629</v>
      </c>
      <c r="L1479" s="90">
        <v>0</v>
      </c>
      <c r="M1479" s="91"/>
    </row>
    <row r="1480" spans="1:13" x14ac:dyDescent="0.25">
      <c r="A1480" s="87">
        <v>50</v>
      </c>
      <c r="B1480" s="88">
        <v>2527753</v>
      </c>
      <c r="C1480" s="88" t="s">
        <v>171</v>
      </c>
      <c r="D1480" s="88">
        <v>890399029</v>
      </c>
      <c r="E1480" s="88">
        <v>6200000</v>
      </c>
      <c r="F1480" s="89">
        <v>20151228</v>
      </c>
      <c r="G1480" s="88" t="s">
        <v>286</v>
      </c>
      <c r="H1480" s="90">
        <v>446131</v>
      </c>
      <c r="I1480" s="89">
        <v>270919</v>
      </c>
      <c r="J1480" s="89">
        <f>VLOOKUP(I1480,[2]numerales!$A$2:$B$412,2,0)</f>
        <v>330101</v>
      </c>
      <c r="K1480" s="90">
        <v>446131</v>
      </c>
      <c r="L1480" s="90">
        <v>0</v>
      </c>
      <c r="M1480" s="91"/>
    </row>
    <row r="1481" spans="1:13" x14ac:dyDescent="0.25">
      <c r="A1481" s="87">
        <v>50</v>
      </c>
      <c r="B1481" s="88">
        <v>2531760</v>
      </c>
      <c r="C1481" s="88" t="s">
        <v>154</v>
      </c>
      <c r="D1481" s="88">
        <v>1013600146</v>
      </c>
      <c r="E1481" s="88">
        <v>3376639</v>
      </c>
      <c r="F1481" s="89">
        <v>20151228</v>
      </c>
      <c r="G1481" s="88" t="s">
        <v>286</v>
      </c>
      <c r="H1481" s="90">
        <v>5000</v>
      </c>
      <c r="I1481" s="89">
        <v>121204</v>
      </c>
      <c r="J1481" s="89">
        <f>VLOOKUP(I1481,[2]numerales!$A$2:$B$412,2,0)</f>
        <v>270102</v>
      </c>
      <c r="K1481" s="90">
        <v>5000</v>
      </c>
      <c r="L1481" s="90">
        <v>0</v>
      </c>
      <c r="M1481" s="91"/>
    </row>
    <row r="1482" spans="1:13" x14ac:dyDescent="0.25">
      <c r="A1482" s="87">
        <v>50</v>
      </c>
      <c r="B1482" s="88">
        <v>2564594</v>
      </c>
      <c r="C1482" s="88" t="s">
        <v>165</v>
      </c>
      <c r="D1482" s="88">
        <v>10534934</v>
      </c>
      <c r="E1482" s="88">
        <v>8361381</v>
      </c>
      <c r="F1482" s="89">
        <v>20151228</v>
      </c>
      <c r="G1482" s="88" t="s">
        <v>286</v>
      </c>
      <c r="H1482" s="90">
        <v>12000</v>
      </c>
      <c r="I1482" s="89">
        <v>360200</v>
      </c>
      <c r="J1482" s="89">
        <f>VLOOKUP(I1482,[2]numerales!$A$2:$B$412,2,0)</f>
        <v>360200</v>
      </c>
      <c r="K1482" s="90">
        <v>12000</v>
      </c>
      <c r="L1482" s="90">
        <v>0</v>
      </c>
      <c r="M1482" s="91"/>
    </row>
    <row r="1483" spans="1:13" x14ac:dyDescent="0.25">
      <c r="A1483" s="87">
        <v>50</v>
      </c>
      <c r="B1483" s="88">
        <v>2568860</v>
      </c>
      <c r="C1483" s="88" t="s">
        <v>192</v>
      </c>
      <c r="D1483" s="88">
        <v>413381</v>
      </c>
      <c r="E1483" s="88">
        <v>31436575</v>
      </c>
      <c r="F1483" s="89">
        <v>20151228</v>
      </c>
      <c r="G1483" s="88" t="s">
        <v>286</v>
      </c>
      <c r="H1483" s="90">
        <v>82500</v>
      </c>
      <c r="I1483" s="89">
        <v>121225</v>
      </c>
      <c r="J1483" s="89">
        <f>VLOOKUP(I1483,[2]numerales!$A$2:$B$412,2,0)</f>
        <v>250101</v>
      </c>
      <c r="K1483" s="90">
        <v>82500</v>
      </c>
      <c r="L1483" s="90">
        <v>0</v>
      </c>
      <c r="M1483" s="91"/>
    </row>
    <row r="1484" spans="1:13" x14ac:dyDescent="0.25">
      <c r="A1484" s="87">
        <v>50</v>
      </c>
      <c r="B1484" s="88">
        <v>2568861</v>
      </c>
      <c r="C1484" s="88" t="s">
        <v>192</v>
      </c>
      <c r="D1484" s="88">
        <v>413381</v>
      </c>
      <c r="E1484" s="88">
        <v>31436575</v>
      </c>
      <c r="F1484" s="89">
        <v>20151228</v>
      </c>
      <c r="G1484" s="88" t="s">
        <v>286</v>
      </c>
      <c r="H1484" s="90">
        <v>17100</v>
      </c>
      <c r="I1484" s="89">
        <v>121225</v>
      </c>
      <c r="J1484" s="89">
        <f>VLOOKUP(I1484,[2]numerales!$A$2:$B$412,2,0)</f>
        <v>250101</v>
      </c>
      <c r="K1484" s="90">
        <v>17100</v>
      </c>
      <c r="L1484" s="90">
        <v>0</v>
      </c>
      <c r="M1484" s="91"/>
    </row>
    <row r="1485" spans="1:13" x14ac:dyDescent="0.25">
      <c r="A1485" s="87">
        <v>50</v>
      </c>
      <c r="B1485" s="88">
        <v>2571090</v>
      </c>
      <c r="C1485" s="88" t="s">
        <v>164</v>
      </c>
      <c r="D1485" s="88">
        <v>6621058</v>
      </c>
      <c r="E1485" s="88">
        <v>7826888</v>
      </c>
      <c r="F1485" s="89">
        <v>20151228</v>
      </c>
      <c r="G1485" s="88" t="s">
        <v>286</v>
      </c>
      <c r="H1485" s="90">
        <v>6500000</v>
      </c>
      <c r="I1485" s="89">
        <v>270919</v>
      </c>
      <c r="J1485" s="89">
        <f>VLOOKUP(I1485,[2]numerales!$A$2:$B$412,2,0)</f>
        <v>330101</v>
      </c>
      <c r="K1485" s="90">
        <v>6500000</v>
      </c>
      <c r="L1485" s="90">
        <v>0</v>
      </c>
      <c r="M1485" s="91"/>
    </row>
    <row r="1486" spans="1:13" x14ac:dyDescent="0.25">
      <c r="A1486" s="87">
        <v>50</v>
      </c>
      <c r="B1486" s="88">
        <v>2584546</v>
      </c>
      <c r="C1486" s="88" t="s">
        <v>163</v>
      </c>
      <c r="D1486" s="88">
        <v>8001416457</v>
      </c>
      <c r="E1486" s="88">
        <v>6501411</v>
      </c>
      <c r="F1486" s="89">
        <v>20151228</v>
      </c>
      <c r="G1486" s="88" t="s">
        <v>286</v>
      </c>
      <c r="H1486" s="90">
        <v>49474546.359999999</v>
      </c>
      <c r="I1486" s="89">
        <v>27090504</v>
      </c>
      <c r="J1486" s="89">
        <f>VLOOKUP(I1486,[2]numerales!$A$2:$B$412,2,0)</f>
        <v>150104</v>
      </c>
      <c r="K1486" s="90">
        <v>49474546.359999999</v>
      </c>
      <c r="L1486" s="90">
        <v>0</v>
      </c>
      <c r="M1486" s="91"/>
    </row>
    <row r="1487" spans="1:13" x14ac:dyDescent="0.25">
      <c r="A1487" s="87">
        <v>50</v>
      </c>
      <c r="B1487" s="88">
        <v>2599016</v>
      </c>
      <c r="C1487" s="88" t="s">
        <v>163</v>
      </c>
      <c r="D1487" s="88">
        <v>45471156</v>
      </c>
      <c r="E1487" s="88">
        <v>30438417</v>
      </c>
      <c r="F1487" s="89">
        <v>20151228</v>
      </c>
      <c r="G1487" s="88" t="s">
        <v>286</v>
      </c>
      <c r="H1487" s="90">
        <v>279380</v>
      </c>
      <c r="I1487" s="89">
        <v>360200</v>
      </c>
      <c r="J1487" s="89">
        <f>VLOOKUP(I1487,[2]numerales!$A$2:$B$412,2,0)</f>
        <v>360200</v>
      </c>
      <c r="K1487" s="90">
        <v>279380</v>
      </c>
      <c r="L1487" s="90">
        <v>0</v>
      </c>
      <c r="M1487" s="91"/>
    </row>
    <row r="1488" spans="1:13" x14ac:dyDescent="0.25">
      <c r="A1488" s="87">
        <v>50</v>
      </c>
      <c r="B1488" s="88">
        <v>2607762</v>
      </c>
      <c r="C1488" s="88" t="s">
        <v>154</v>
      </c>
      <c r="D1488" s="88">
        <v>9001969593</v>
      </c>
      <c r="E1488" s="88">
        <v>6462600</v>
      </c>
      <c r="F1488" s="89">
        <v>20151228</v>
      </c>
      <c r="G1488" s="88" t="s">
        <v>286</v>
      </c>
      <c r="H1488" s="90">
        <v>4486659</v>
      </c>
      <c r="I1488" s="89">
        <v>350300</v>
      </c>
      <c r="J1488" s="89">
        <f>VLOOKUP(I1488,[2]numerales!$A$2:$B$412,2,0)</f>
        <v>350300</v>
      </c>
      <c r="K1488" s="90">
        <v>4486659</v>
      </c>
      <c r="L1488" s="90">
        <v>0</v>
      </c>
      <c r="M1488" s="91"/>
    </row>
    <row r="1489" spans="1:13" x14ac:dyDescent="0.25">
      <c r="A1489" s="87">
        <v>50</v>
      </c>
      <c r="B1489" s="88">
        <v>2607763</v>
      </c>
      <c r="C1489" s="88" t="s">
        <v>154</v>
      </c>
      <c r="D1489" s="88">
        <v>9001969593</v>
      </c>
      <c r="E1489" s="88">
        <v>6462600</v>
      </c>
      <c r="F1489" s="89">
        <v>20151228</v>
      </c>
      <c r="G1489" s="88" t="s">
        <v>286</v>
      </c>
      <c r="H1489" s="90">
        <v>4503014</v>
      </c>
      <c r="I1489" s="89">
        <v>350300</v>
      </c>
      <c r="J1489" s="89">
        <f>VLOOKUP(I1489,[2]numerales!$A$2:$B$412,2,0)</f>
        <v>350300</v>
      </c>
      <c r="K1489" s="90">
        <v>4503014</v>
      </c>
      <c r="L1489" s="90">
        <v>0</v>
      </c>
      <c r="M1489" s="91"/>
    </row>
    <row r="1490" spans="1:13" x14ac:dyDescent="0.25">
      <c r="A1490" s="87">
        <v>50</v>
      </c>
      <c r="B1490" s="88">
        <v>2617413</v>
      </c>
      <c r="C1490" s="88" t="s">
        <v>154</v>
      </c>
      <c r="D1490" s="88">
        <v>51910862</v>
      </c>
      <c r="E1490" s="88">
        <v>31430107</v>
      </c>
      <c r="F1490" s="89">
        <v>20151228</v>
      </c>
      <c r="G1490" s="88" t="s">
        <v>286</v>
      </c>
      <c r="H1490" s="90">
        <v>12000</v>
      </c>
      <c r="I1490" s="89">
        <v>12102118</v>
      </c>
      <c r="J1490" s="89">
        <f>VLOOKUP(I1490,[2]numerales!$A$2:$B$412,2,0)</f>
        <v>130101</v>
      </c>
      <c r="K1490" s="90">
        <v>12000</v>
      </c>
      <c r="L1490" s="90">
        <v>0</v>
      </c>
      <c r="M1490" s="91"/>
    </row>
    <row r="1491" spans="1:13" x14ac:dyDescent="0.25">
      <c r="A1491" s="87">
        <v>50</v>
      </c>
      <c r="B1491" s="88">
        <v>2617415</v>
      </c>
      <c r="C1491" s="88" t="s">
        <v>154</v>
      </c>
      <c r="D1491" s="88">
        <v>3030460</v>
      </c>
      <c r="E1491" s="88">
        <v>7611714</v>
      </c>
      <c r="F1491" s="89">
        <v>20151228</v>
      </c>
      <c r="G1491" s="88" t="s">
        <v>286</v>
      </c>
      <c r="H1491" s="90">
        <v>2000</v>
      </c>
      <c r="I1491" s="89">
        <v>12102020</v>
      </c>
      <c r="J1491" s="89">
        <f>VLOOKUP(I1491,[2]numerales!$A$2:$B$412,2,0)</f>
        <v>130101</v>
      </c>
      <c r="K1491" s="90">
        <v>2000</v>
      </c>
      <c r="L1491" s="90">
        <v>0</v>
      </c>
      <c r="M1491" s="91"/>
    </row>
    <row r="1492" spans="1:13" x14ac:dyDescent="0.25">
      <c r="A1492" s="87">
        <v>50</v>
      </c>
      <c r="B1492" s="88">
        <v>2617418</v>
      </c>
      <c r="C1492" s="88" t="s">
        <v>154</v>
      </c>
      <c r="D1492" s="88">
        <v>41696567</v>
      </c>
      <c r="E1492" s="88">
        <v>31733214</v>
      </c>
      <c r="F1492" s="89">
        <v>20151228</v>
      </c>
      <c r="G1492" s="88" t="s">
        <v>286</v>
      </c>
      <c r="H1492" s="90">
        <v>4240</v>
      </c>
      <c r="I1492" s="89">
        <v>12102020</v>
      </c>
      <c r="J1492" s="89">
        <f>VLOOKUP(I1492,[2]numerales!$A$2:$B$412,2,0)</f>
        <v>130101</v>
      </c>
      <c r="K1492" s="90">
        <v>4240</v>
      </c>
      <c r="L1492" s="90">
        <v>0</v>
      </c>
      <c r="M1492" s="91"/>
    </row>
    <row r="1493" spans="1:13" x14ac:dyDescent="0.25">
      <c r="A1493" s="87">
        <v>50</v>
      </c>
      <c r="B1493" s="88">
        <v>2617420</v>
      </c>
      <c r="C1493" s="88" t="s">
        <v>154</v>
      </c>
      <c r="D1493" s="88">
        <v>51583756</v>
      </c>
      <c r="E1493" s="88">
        <v>8011680</v>
      </c>
      <c r="F1493" s="89">
        <v>20151228</v>
      </c>
      <c r="G1493" s="88" t="s">
        <v>286</v>
      </c>
      <c r="H1493" s="90">
        <v>1760</v>
      </c>
      <c r="I1493" s="89">
        <v>12102020</v>
      </c>
      <c r="J1493" s="89">
        <f>VLOOKUP(I1493,[2]numerales!$A$2:$B$412,2,0)</f>
        <v>130101</v>
      </c>
      <c r="K1493" s="90">
        <v>1760</v>
      </c>
      <c r="L1493" s="90">
        <v>0</v>
      </c>
      <c r="M1493" s="91"/>
    </row>
    <row r="1494" spans="1:13" x14ac:dyDescent="0.25">
      <c r="A1494" s="87">
        <v>50</v>
      </c>
      <c r="B1494" s="88">
        <v>2628298</v>
      </c>
      <c r="C1494" s="88" t="s">
        <v>198</v>
      </c>
      <c r="D1494" s="88">
        <v>4511826</v>
      </c>
      <c r="E1494" s="88">
        <v>3207088</v>
      </c>
      <c r="F1494" s="89">
        <v>20151228</v>
      </c>
      <c r="G1494" s="88" t="s">
        <v>286</v>
      </c>
      <c r="H1494" s="90">
        <v>20800</v>
      </c>
      <c r="I1494" s="89">
        <v>131401</v>
      </c>
      <c r="J1494" s="89">
        <f>VLOOKUP(I1494,[2]numerales!$A$2:$B$412,2,0)</f>
        <v>131401</v>
      </c>
      <c r="K1494" s="90">
        <v>20800</v>
      </c>
      <c r="L1494" s="90">
        <v>0</v>
      </c>
      <c r="M1494" s="91"/>
    </row>
    <row r="1495" spans="1:13" x14ac:dyDescent="0.25">
      <c r="A1495" s="87">
        <v>50</v>
      </c>
      <c r="B1495" s="88">
        <v>6091092</v>
      </c>
      <c r="C1495" s="88" t="s">
        <v>154</v>
      </c>
      <c r="D1495" s="88">
        <v>79684844</v>
      </c>
      <c r="E1495" s="88">
        <v>5237270</v>
      </c>
      <c r="F1495" s="89">
        <v>20151228</v>
      </c>
      <c r="G1495" s="88" t="s">
        <v>286</v>
      </c>
      <c r="H1495" s="90">
        <v>679504</v>
      </c>
      <c r="I1495" s="89">
        <v>350300</v>
      </c>
      <c r="J1495" s="89">
        <f>VLOOKUP(I1495,[2]numerales!$A$2:$B$412,2,0)</f>
        <v>350300</v>
      </c>
      <c r="K1495" s="90">
        <v>679504</v>
      </c>
      <c r="L1495" s="90">
        <v>0</v>
      </c>
      <c r="M1495" s="91"/>
    </row>
    <row r="1496" spans="1:13" x14ac:dyDescent="0.25">
      <c r="A1496" s="87">
        <v>50</v>
      </c>
      <c r="B1496" s="88">
        <v>22868001</v>
      </c>
      <c r="C1496" s="88" t="s">
        <v>154</v>
      </c>
      <c r="D1496" s="88">
        <v>51769274</v>
      </c>
      <c r="E1496" s="88">
        <v>4647457</v>
      </c>
      <c r="F1496" s="89">
        <v>20151228</v>
      </c>
      <c r="G1496" s="88" t="s">
        <v>286</v>
      </c>
      <c r="H1496" s="90">
        <v>100000</v>
      </c>
      <c r="I1496" s="89">
        <v>27090505</v>
      </c>
      <c r="J1496" s="89">
        <f>VLOOKUP(I1496,[2]numerales!$A$2:$B$412,2,0)</f>
        <v>150105</v>
      </c>
      <c r="K1496" s="90">
        <v>100000</v>
      </c>
      <c r="L1496" s="90">
        <v>0</v>
      </c>
      <c r="M1496" s="91"/>
    </row>
    <row r="1497" spans="1:13" x14ac:dyDescent="0.25">
      <c r="A1497" s="87">
        <v>50</v>
      </c>
      <c r="B1497" s="88">
        <v>25480619</v>
      </c>
      <c r="C1497" s="88" t="s">
        <v>154</v>
      </c>
      <c r="D1497" s="88">
        <v>1032453743</v>
      </c>
      <c r="E1497" s="88">
        <v>6722880</v>
      </c>
      <c r="F1497" s="89">
        <v>20151228</v>
      </c>
      <c r="G1497" s="88" t="s">
        <v>286</v>
      </c>
      <c r="H1497" s="90">
        <v>5000</v>
      </c>
      <c r="I1497" s="89">
        <v>121204</v>
      </c>
      <c r="J1497" s="89">
        <f>VLOOKUP(I1497,[2]numerales!$A$2:$B$412,2,0)</f>
        <v>270102</v>
      </c>
      <c r="K1497" s="90">
        <v>5000</v>
      </c>
      <c r="L1497" s="90">
        <v>0</v>
      </c>
      <c r="M1497" s="91"/>
    </row>
    <row r="1498" spans="1:13" x14ac:dyDescent="0.25">
      <c r="A1498" s="87">
        <v>50</v>
      </c>
      <c r="B1498" s="88">
        <v>30410717</v>
      </c>
      <c r="C1498" s="88" t="s">
        <v>154</v>
      </c>
      <c r="D1498" s="88">
        <v>8002514406</v>
      </c>
      <c r="E1498" s="88">
        <v>6466060</v>
      </c>
      <c r="F1498" s="89">
        <v>20151228</v>
      </c>
      <c r="G1498" s="88" t="s">
        <v>286</v>
      </c>
      <c r="H1498" s="90">
        <v>1178378</v>
      </c>
      <c r="I1498" s="89">
        <v>270944</v>
      </c>
      <c r="J1498" s="89">
        <f>VLOOKUP(I1498,[2]numerales!$A$2:$B$412,2,0)</f>
        <v>290101</v>
      </c>
      <c r="K1498" s="90">
        <v>1178378</v>
      </c>
      <c r="L1498" s="90">
        <v>0</v>
      </c>
      <c r="M1498" s="91"/>
    </row>
    <row r="1499" spans="1:13" x14ac:dyDescent="0.25">
      <c r="A1499" s="87">
        <v>50</v>
      </c>
      <c r="B1499" s="88">
        <v>38573736</v>
      </c>
      <c r="C1499" s="88" t="s">
        <v>154</v>
      </c>
      <c r="D1499" s="88">
        <v>52823291</v>
      </c>
      <c r="E1499" s="88">
        <v>32120397</v>
      </c>
      <c r="F1499" s="89">
        <v>20151228</v>
      </c>
      <c r="G1499" s="88" t="s">
        <v>286</v>
      </c>
      <c r="H1499" s="90">
        <v>5000</v>
      </c>
      <c r="I1499" s="89">
        <v>121204</v>
      </c>
      <c r="J1499" s="89">
        <f>VLOOKUP(I1499,[2]numerales!$A$2:$B$412,2,0)</f>
        <v>270102</v>
      </c>
      <c r="K1499" s="90">
        <v>5000</v>
      </c>
      <c r="L1499" s="90">
        <v>0</v>
      </c>
      <c r="M1499" s="91"/>
    </row>
    <row r="1500" spans="1:13" x14ac:dyDescent="0.25">
      <c r="A1500" s="87">
        <v>50</v>
      </c>
      <c r="B1500" s="88">
        <v>40902100</v>
      </c>
      <c r="C1500" s="88" t="s">
        <v>154</v>
      </c>
      <c r="D1500" s="88">
        <v>79904016</v>
      </c>
      <c r="E1500" s="88">
        <v>5480933</v>
      </c>
      <c r="F1500" s="89">
        <v>20151228</v>
      </c>
      <c r="G1500" s="88" t="s">
        <v>286</v>
      </c>
      <c r="H1500" s="90">
        <v>5000</v>
      </c>
      <c r="I1500" s="89">
        <v>121204</v>
      </c>
      <c r="J1500" s="89">
        <f>VLOOKUP(I1500,[2]numerales!$A$2:$B$412,2,0)</f>
        <v>270102</v>
      </c>
      <c r="K1500" s="90">
        <v>5000</v>
      </c>
      <c r="L1500" s="90">
        <v>0</v>
      </c>
      <c r="M1500" s="91"/>
    </row>
    <row r="1501" spans="1:13" x14ac:dyDescent="0.25">
      <c r="A1501" s="87">
        <v>50</v>
      </c>
      <c r="B1501" s="88">
        <v>41227881</v>
      </c>
      <c r="C1501" s="88" t="s">
        <v>154</v>
      </c>
      <c r="D1501" s="88">
        <v>41591769</v>
      </c>
      <c r="E1501" s="88">
        <v>4871997</v>
      </c>
      <c r="F1501" s="89">
        <v>20151228</v>
      </c>
      <c r="G1501" s="88" t="s">
        <v>286</v>
      </c>
      <c r="H1501" s="90">
        <v>5700</v>
      </c>
      <c r="I1501" s="89">
        <v>131401</v>
      </c>
      <c r="J1501" s="89">
        <f>VLOOKUP(I1501,[2]numerales!$A$2:$B$412,2,0)</f>
        <v>131401</v>
      </c>
      <c r="K1501" s="90">
        <v>5700</v>
      </c>
      <c r="L1501" s="90">
        <v>0</v>
      </c>
      <c r="M1501" s="91"/>
    </row>
    <row r="1502" spans="1:13" x14ac:dyDescent="0.25">
      <c r="A1502" s="87">
        <v>50</v>
      </c>
      <c r="B1502" s="88">
        <v>43032044</v>
      </c>
      <c r="C1502" s="88" t="s">
        <v>154</v>
      </c>
      <c r="D1502" s="88">
        <v>41723083</v>
      </c>
      <c r="E1502" s="88">
        <v>8123283</v>
      </c>
      <c r="F1502" s="89">
        <v>20151228</v>
      </c>
      <c r="G1502" s="88" t="s">
        <v>286</v>
      </c>
      <c r="H1502" s="90">
        <v>16001970</v>
      </c>
      <c r="I1502" s="89">
        <v>131401</v>
      </c>
      <c r="J1502" s="89">
        <f>VLOOKUP(I1502,[2]numerales!$A$2:$B$412,2,0)</f>
        <v>131401</v>
      </c>
      <c r="K1502" s="90">
        <v>16001970</v>
      </c>
      <c r="L1502" s="90">
        <v>0</v>
      </c>
      <c r="M1502" s="91"/>
    </row>
    <row r="1503" spans="1:13" x14ac:dyDescent="0.25">
      <c r="A1503" s="87">
        <v>50</v>
      </c>
      <c r="B1503" s="88">
        <v>43715713</v>
      </c>
      <c r="C1503" s="88" t="s">
        <v>194</v>
      </c>
      <c r="D1503" s="88">
        <v>21553894</v>
      </c>
      <c r="E1503" s="88">
        <v>3734415</v>
      </c>
      <c r="F1503" s="89">
        <v>20151228</v>
      </c>
      <c r="G1503" s="88" t="s">
        <v>286</v>
      </c>
      <c r="H1503" s="90">
        <v>39530</v>
      </c>
      <c r="I1503" s="89">
        <v>360200</v>
      </c>
      <c r="J1503" s="89">
        <f>VLOOKUP(I1503,[2]numerales!$A$2:$B$412,2,0)</f>
        <v>360200</v>
      </c>
      <c r="K1503" s="90">
        <v>39530</v>
      </c>
      <c r="L1503" s="90">
        <v>0</v>
      </c>
      <c r="M1503" s="91"/>
    </row>
    <row r="1504" spans="1:13" x14ac:dyDescent="0.25">
      <c r="A1504" s="87">
        <v>50</v>
      </c>
      <c r="B1504" s="88">
        <v>43783612</v>
      </c>
      <c r="C1504" s="88" t="s">
        <v>186</v>
      </c>
      <c r="D1504" s="88">
        <v>495864280</v>
      </c>
      <c r="E1504" s="88">
        <v>31575300</v>
      </c>
      <c r="F1504" s="89">
        <v>20151228</v>
      </c>
      <c r="G1504" s="88" t="s">
        <v>286</v>
      </c>
      <c r="H1504" s="90">
        <v>108766</v>
      </c>
      <c r="I1504" s="89">
        <v>360200</v>
      </c>
      <c r="J1504" s="89">
        <f>VLOOKUP(I1504,[2]numerales!$A$2:$B$412,2,0)</f>
        <v>360200</v>
      </c>
      <c r="K1504" s="90">
        <v>108766</v>
      </c>
      <c r="L1504" s="90">
        <v>0</v>
      </c>
      <c r="M1504" s="91"/>
    </row>
    <row r="1505" spans="1:13" x14ac:dyDescent="0.25">
      <c r="A1505" s="87">
        <v>50</v>
      </c>
      <c r="B1505" s="88">
        <v>43784976</v>
      </c>
      <c r="C1505" s="88" t="s">
        <v>186</v>
      </c>
      <c r="D1505" s="88">
        <v>29544867</v>
      </c>
      <c r="E1505" s="88">
        <v>31575300</v>
      </c>
      <c r="F1505" s="89">
        <v>20151228</v>
      </c>
      <c r="G1505" s="88" t="s">
        <v>286</v>
      </c>
      <c r="H1505" s="90">
        <v>166127</v>
      </c>
      <c r="I1505" s="89">
        <v>360200</v>
      </c>
      <c r="J1505" s="89">
        <f>VLOOKUP(I1505,[2]numerales!$A$2:$B$412,2,0)</f>
        <v>360200</v>
      </c>
      <c r="K1505" s="90">
        <v>166127</v>
      </c>
      <c r="L1505" s="90">
        <v>0</v>
      </c>
      <c r="M1505" s="91"/>
    </row>
    <row r="1506" spans="1:13" x14ac:dyDescent="0.25">
      <c r="A1506" s="87">
        <v>50</v>
      </c>
      <c r="B1506" s="88">
        <v>44319502</v>
      </c>
      <c r="C1506" s="88" t="s">
        <v>154</v>
      </c>
      <c r="D1506" s="88">
        <v>80164300</v>
      </c>
      <c r="E1506" s="88">
        <v>31159756</v>
      </c>
      <c r="F1506" s="89">
        <v>20151228</v>
      </c>
      <c r="G1506" s="88" t="s">
        <v>286</v>
      </c>
      <c r="H1506" s="90">
        <v>11500</v>
      </c>
      <c r="I1506" s="89">
        <v>27090501</v>
      </c>
      <c r="J1506" s="89">
        <f>VLOOKUP(I1506,[2]numerales!$A$2:$B$412,2,0)</f>
        <v>150101</v>
      </c>
      <c r="K1506" s="90">
        <v>11500</v>
      </c>
      <c r="L1506" s="90">
        <v>0</v>
      </c>
      <c r="M1506" s="91"/>
    </row>
    <row r="1507" spans="1:13" x14ac:dyDescent="0.25">
      <c r="A1507" s="87">
        <v>50</v>
      </c>
      <c r="B1507" s="88">
        <v>44451093</v>
      </c>
      <c r="C1507" s="88" t="s">
        <v>154</v>
      </c>
      <c r="D1507" s="88">
        <v>41313892</v>
      </c>
      <c r="E1507" s="88">
        <v>4135959</v>
      </c>
      <c r="F1507" s="89">
        <v>20151228</v>
      </c>
      <c r="G1507" s="88" t="s">
        <v>286</v>
      </c>
      <c r="H1507" s="90">
        <v>24500</v>
      </c>
      <c r="I1507" s="89">
        <v>131401</v>
      </c>
      <c r="J1507" s="89">
        <f>VLOOKUP(I1507,[2]numerales!$A$2:$B$412,2,0)</f>
        <v>131401</v>
      </c>
      <c r="K1507" s="90">
        <v>24500</v>
      </c>
      <c r="L1507" s="90">
        <v>0</v>
      </c>
      <c r="M1507" s="91"/>
    </row>
    <row r="1508" spans="1:13" x14ac:dyDescent="0.25">
      <c r="A1508" s="87">
        <v>50</v>
      </c>
      <c r="B1508" s="88">
        <v>45413255</v>
      </c>
      <c r="C1508" s="88" t="s">
        <v>157</v>
      </c>
      <c r="D1508" s="88">
        <v>8001876448</v>
      </c>
      <c r="E1508" s="88">
        <v>5700016</v>
      </c>
      <c r="F1508" s="89">
        <v>20151228</v>
      </c>
      <c r="G1508" s="88" t="s">
        <v>286</v>
      </c>
      <c r="H1508" s="90">
        <v>747157</v>
      </c>
      <c r="I1508" s="89">
        <v>121250</v>
      </c>
      <c r="J1508" s="89">
        <f>VLOOKUP(I1508,[2]numerales!$A$2:$B$412,2,0)</f>
        <v>290101</v>
      </c>
      <c r="K1508" s="90">
        <v>747157</v>
      </c>
      <c r="L1508" s="90">
        <v>0</v>
      </c>
      <c r="M1508" s="91"/>
    </row>
    <row r="1509" spans="1:13" x14ac:dyDescent="0.25">
      <c r="A1509" s="87">
        <v>50</v>
      </c>
      <c r="B1509" s="88">
        <v>45413353</v>
      </c>
      <c r="C1509" s="88" t="s">
        <v>157</v>
      </c>
      <c r="D1509" s="88">
        <v>8002094321</v>
      </c>
      <c r="E1509" s="88">
        <v>32167409</v>
      </c>
      <c r="F1509" s="89">
        <v>20151228</v>
      </c>
      <c r="G1509" s="88" t="s">
        <v>286</v>
      </c>
      <c r="H1509" s="90">
        <v>624051</v>
      </c>
      <c r="I1509" s="89">
        <v>410600</v>
      </c>
      <c r="J1509" s="89">
        <f>VLOOKUP(I1509,[2]numerales!$A$2:$B$412,2,0)</f>
        <v>410600</v>
      </c>
      <c r="K1509" s="90">
        <v>624051</v>
      </c>
      <c r="L1509" s="90">
        <v>0</v>
      </c>
      <c r="M1509" s="91"/>
    </row>
    <row r="1510" spans="1:13" x14ac:dyDescent="0.25">
      <c r="A1510" s="87">
        <v>50</v>
      </c>
      <c r="B1510" s="88">
        <v>45413890</v>
      </c>
      <c r="C1510" s="88" t="s">
        <v>157</v>
      </c>
      <c r="D1510" s="88">
        <v>8002094321</v>
      </c>
      <c r="E1510" s="88">
        <v>5771022</v>
      </c>
      <c r="F1510" s="89">
        <v>20151228</v>
      </c>
      <c r="G1510" s="88" t="s">
        <v>286</v>
      </c>
      <c r="H1510" s="90">
        <v>1574000</v>
      </c>
      <c r="I1510" s="89">
        <v>410600</v>
      </c>
      <c r="J1510" s="89">
        <f>VLOOKUP(I1510,[2]numerales!$A$2:$B$412,2,0)</f>
        <v>410600</v>
      </c>
      <c r="K1510" s="90">
        <v>1574000</v>
      </c>
      <c r="L1510" s="90">
        <v>0</v>
      </c>
      <c r="M1510" s="91"/>
    </row>
    <row r="1511" spans="1:13" x14ac:dyDescent="0.25">
      <c r="A1511" s="87">
        <v>50</v>
      </c>
      <c r="B1511" s="88">
        <v>46557857</v>
      </c>
      <c r="C1511" s="88" t="s">
        <v>154</v>
      </c>
      <c r="D1511" s="88">
        <v>79697672</v>
      </c>
      <c r="E1511" s="88">
        <v>2927813</v>
      </c>
      <c r="F1511" s="89">
        <v>20151228</v>
      </c>
      <c r="G1511" s="88" t="s">
        <v>286</v>
      </c>
      <c r="H1511" s="90">
        <v>5000</v>
      </c>
      <c r="I1511" s="89">
        <v>121204</v>
      </c>
      <c r="J1511" s="89">
        <f>VLOOKUP(I1511,[2]numerales!$A$2:$B$412,2,0)</f>
        <v>270102</v>
      </c>
      <c r="K1511" s="90">
        <v>5000</v>
      </c>
      <c r="L1511" s="90">
        <v>0</v>
      </c>
      <c r="M1511" s="91"/>
    </row>
    <row r="1512" spans="1:13" x14ac:dyDescent="0.25">
      <c r="A1512" s="87">
        <v>50</v>
      </c>
      <c r="B1512" s="88">
        <v>46557859</v>
      </c>
      <c r="C1512" s="88" t="s">
        <v>154</v>
      </c>
      <c r="D1512" s="88">
        <v>1081157117</v>
      </c>
      <c r="E1512" s="88">
        <v>31152205</v>
      </c>
      <c r="F1512" s="89">
        <v>20151228</v>
      </c>
      <c r="G1512" s="88" t="s">
        <v>286</v>
      </c>
      <c r="H1512" s="90">
        <v>5000</v>
      </c>
      <c r="I1512" s="89">
        <v>121204</v>
      </c>
      <c r="J1512" s="89">
        <f>VLOOKUP(I1512,[2]numerales!$A$2:$B$412,2,0)</f>
        <v>270102</v>
      </c>
      <c r="K1512" s="90">
        <v>5000</v>
      </c>
      <c r="L1512" s="90">
        <v>0</v>
      </c>
      <c r="M1512" s="91"/>
    </row>
    <row r="1513" spans="1:13" x14ac:dyDescent="0.25">
      <c r="A1513" s="87">
        <v>50</v>
      </c>
      <c r="B1513" s="88">
        <v>46863092</v>
      </c>
      <c r="C1513" s="88" t="s">
        <v>154</v>
      </c>
      <c r="D1513" s="88">
        <v>52365482</v>
      </c>
      <c r="E1513" s="88">
        <v>31440724</v>
      </c>
      <c r="F1513" s="89">
        <v>20151228</v>
      </c>
      <c r="G1513" s="88" t="s">
        <v>286</v>
      </c>
      <c r="H1513" s="90">
        <v>57100</v>
      </c>
      <c r="I1513" s="89">
        <v>410600</v>
      </c>
      <c r="J1513" s="89">
        <f>VLOOKUP(I1513,[2]numerales!$A$2:$B$412,2,0)</f>
        <v>410600</v>
      </c>
      <c r="K1513" s="90">
        <v>57100</v>
      </c>
      <c r="L1513" s="90">
        <v>0</v>
      </c>
      <c r="M1513" s="91"/>
    </row>
    <row r="1514" spans="1:13" x14ac:dyDescent="0.25">
      <c r="A1514" s="87">
        <v>50</v>
      </c>
      <c r="B1514" s="88">
        <v>46863524</v>
      </c>
      <c r="C1514" s="88" t="s">
        <v>154</v>
      </c>
      <c r="D1514" s="88">
        <v>0</v>
      </c>
      <c r="E1514" s="88">
        <v>5717441</v>
      </c>
      <c r="F1514" s="89">
        <v>20151228</v>
      </c>
      <c r="G1514" s="88" t="s">
        <v>286</v>
      </c>
      <c r="H1514" s="90">
        <v>19330</v>
      </c>
      <c r="I1514" s="89">
        <v>27090509</v>
      </c>
      <c r="J1514" s="89">
        <f>VLOOKUP(I1514,[2]numerales!$A$2:$B$412,2,0)</f>
        <v>151600</v>
      </c>
      <c r="K1514" s="90">
        <v>19330</v>
      </c>
      <c r="L1514" s="90">
        <v>0</v>
      </c>
      <c r="M1514" s="91"/>
    </row>
    <row r="1515" spans="1:13" x14ac:dyDescent="0.25">
      <c r="A1515" s="87">
        <v>50</v>
      </c>
      <c r="B1515" s="88">
        <v>46914911</v>
      </c>
      <c r="C1515" s="88" t="s">
        <v>153</v>
      </c>
      <c r="D1515" s="88">
        <v>52963459</v>
      </c>
      <c r="E1515" s="88">
        <v>31738208</v>
      </c>
      <c r="F1515" s="89">
        <v>20151228</v>
      </c>
      <c r="G1515" s="88" t="s">
        <v>286</v>
      </c>
      <c r="H1515" s="90">
        <v>44359</v>
      </c>
      <c r="I1515" s="89">
        <v>270108</v>
      </c>
      <c r="J1515" s="89">
        <f>VLOOKUP(I1515,[2]numerales!$A$2:$B$412,2,0)</f>
        <v>270108</v>
      </c>
      <c r="K1515" s="90">
        <v>44359</v>
      </c>
      <c r="L1515" s="90">
        <v>0</v>
      </c>
      <c r="M1515" s="91"/>
    </row>
    <row r="1516" spans="1:13" x14ac:dyDescent="0.25">
      <c r="A1516" s="87">
        <v>50</v>
      </c>
      <c r="B1516" s="88">
        <v>880249</v>
      </c>
      <c r="C1516" s="88" t="s">
        <v>173</v>
      </c>
      <c r="D1516" s="88">
        <v>9527109</v>
      </c>
      <c r="E1516" s="88">
        <v>31247802</v>
      </c>
      <c r="F1516" s="89">
        <v>20151229</v>
      </c>
      <c r="G1516" s="88" t="s">
        <v>286</v>
      </c>
      <c r="H1516" s="90">
        <v>5000</v>
      </c>
      <c r="I1516" s="89">
        <v>121204</v>
      </c>
      <c r="J1516" s="89">
        <f>VLOOKUP(I1516,[2]numerales!$A$2:$B$412,2,0)</f>
        <v>270102</v>
      </c>
      <c r="K1516" s="90">
        <v>5000</v>
      </c>
      <c r="L1516" s="90">
        <v>0</v>
      </c>
      <c r="M1516" s="91"/>
    </row>
    <row r="1517" spans="1:13" x14ac:dyDescent="0.25">
      <c r="A1517" s="87">
        <v>50</v>
      </c>
      <c r="B1517" s="88">
        <v>917571</v>
      </c>
      <c r="C1517" s="88" t="s">
        <v>154</v>
      </c>
      <c r="D1517" s="88">
        <v>8999990429</v>
      </c>
      <c r="E1517" s="88">
        <v>3814000</v>
      </c>
      <c r="F1517" s="89">
        <v>20151229</v>
      </c>
      <c r="G1517" s="88" t="s">
        <v>286</v>
      </c>
      <c r="H1517" s="90">
        <v>2496423</v>
      </c>
      <c r="I1517" s="89">
        <v>360101</v>
      </c>
      <c r="J1517" s="89">
        <f>VLOOKUP(I1517,[2]numerales!$A$2:$B$412,2,0)</f>
        <v>360101</v>
      </c>
      <c r="K1517" s="90">
        <v>2496423</v>
      </c>
      <c r="L1517" s="90">
        <v>0</v>
      </c>
      <c r="M1517" s="91"/>
    </row>
    <row r="1518" spans="1:13" x14ac:dyDescent="0.25">
      <c r="A1518" s="87">
        <v>50</v>
      </c>
      <c r="B1518" s="88">
        <v>1212769</v>
      </c>
      <c r="C1518" s="88" t="s">
        <v>183</v>
      </c>
      <c r="D1518" s="88">
        <v>15259283</v>
      </c>
      <c r="E1518" s="88">
        <v>31133438</v>
      </c>
      <c r="F1518" s="89">
        <v>20151229</v>
      </c>
      <c r="G1518" s="88" t="s">
        <v>286</v>
      </c>
      <c r="H1518" s="90">
        <v>500000</v>
      </c>
      <c r="I1518" s="89">
        <v>121275</v>
      </c>
      <c r="J1518" s="89">
        <f>VLOOKUP(I1518,[2]numerales!$A$2:$B$412,2,0)</f>
        <v>150112</v>
      </c>
      <c r="K1518" s="90">
        <v>500000</v>
      </c>
      <c r="L1518" s="90">
        <v>0</v>
      </c>
      <c r="M1518" s="91"/>
    </row>
    <row r="1519" spans="1:13" x14ac:dyDescent="0.25">
      <c r="A1519" s="87">
        <v>50</v>
      </c>
      <c r="B1519" s="88">
        <v>1267460</v>
      </c>
      <c r="C1519" s="88" t="s">
        <v>180</v>
      </c>
      <c r="D1519" s="88">
        <v>1102807497</v>
      </c>
      <c r="E1519" s="88">
        <v>30041069</v>
      </c>
      <c r="F1519" s="89">
        <v>20151229</v>
      </c>
      <c r="G1519" s="88" t="s">
        <v>286</v>
      </c>
      <c r="H1519" s="90">
        <v>5000</v>
      </c>
      <c r="I1519" s="89">
        <v>121204</v>
      </c>
      <c r="J1519" s="89">
        <f>VLOOKUP(I1519,[2]numerales!$A$2:$B$412,2,0)</f>
        <v>270102</v>
      </c>
      <c r="K1519" s="90">
        <v>5000</v>
      </c>
      <c r="L1519" s="90">
        <v>0</v>
      </c>
      <c r="M1519" s="91"/>
    </row>
    <row r="1520" spans="1:13" x14ac:dyDescent="0.25">
      <c r="A1520" s="87">
        <v>50</v>
      </c>
      <c r="B1520" s="88">
        <v>1430163</v>
      </c>
      <c r="C1520" s="88" t="s">
        <v>180</v>
      </c>
      <c r="D1520" s="88">
        <v>8001876383</v>
      </c>
      <c r="E1520" s="88">
        <v>2820691</v>
      </c>
      <c r="F1520" s="89">
        <v>20151229</v>
      </c>
      <c r="G1520" s="88" t="s">
        <v>286</v>
      </c>
      <c r="H1520" s="90">
        <v>283696</v>
      </c>
      <c r="I1520" s="89">
        <v>121250</v>
      </c>
      <c r="J1520" s="89">
        <f>VLOOKUP(I1520,[2]numerales!$A$2:$B$412,2,0)</f>
        <v>290101</v>
      </c>
      <c r="K1520" s="90">
        <v>283696</v>
      </c>
      <c r="L1520" s="90">
        <v>0</v>
      </c>
      <c r="M1520" s="91"/>
    </row>
    <row r="1521" spans="1:13" x14ac:dyDescent="0.25">
      <c r="A1521" s="87">
        <v>50</v>
      </c>
      <c r="B1521" s="88">
        <v>1453186</v>
      </c>
      <c r="C1521" s="88" t="s">
        <v>154</v>
      </c>
      <c r="D1521" s="88">
        <v>28719235</v>
      </c>
      <c r="E1521" s="88">
        <v>5878750</v>
      </c>
      <c r="F1521" s="89">
        <v>20151229</v>
      </c>
      <c r="G1521" s="88" t="s">
        <v>286</v>
      </c>
      <c r="H1521" s="90">
        <v>41700</v>
      </c>
      <c r="I1521" s="89">
        <v>121225</v>
      </c>
      <c r="J1521" s="89">
        <f>VLOOKUP(I1521,[2]numerales!$A$2:$B$412,2,0)</f>
        <v>250101</v>
      </c>
      <c r="K1521" s="90">
        <v>41700</v>
      </c>
      <c r="L1521" s="90">
        <v>0</v>
      </c>
      <c r="M1521" s="91"/>
    </row>
    <row r="1522" spans="1:13" x14ac:dyDescent="0.25">
      <c r="A1522" s="87">
        <v>50</v>
      </c>
      <c r="B1522" s="88">
        <v>1494600</v>
      </c>
      <c r="C1522" s="88" t="s">
        <v>154</v>
      </c>
      <c r="D1522" s="88">
        <v>79256625</v>
      </c>
      <c r="E1522" s="88">
        <v>4105269</v>
      </c>
      <c r="F1522" s="89">
        <v>20151229</v>
      </c>
      <c r="G1522" s="88" t="s">
        <v>286</v>
      </c>
      <c r="H1522" s="90">
        <v>58700</v>
      </c>
      <c r="I1522" s="89">
        <v>121225</v>
      </c>
      <c r="J1522" s="89">
        <f>VLOOKUP(I1522,[2]numerales!$A$2:$B$412,2,0)</f>
        <v>250101</v>
      </c>
      <c r="K1522" s="90">
        <v>58700</v>
      </c>
      <c r="L1522" s="90">
        <v>0</v>
      </c>
      <c r="M1522" s="91"/>
    </row>
    <row r="1523" spans="1:13" x14ac:dyDescent="0.25">
      <c r="A1523" s="87">
        <v>50</v>
      </c>
      <c r="B1523" s="88">
        <v>1547039</v>
      </c>
      <c r="C1523" s="88" t="s">
        <v>223</v>
      </c>
      <c r="D1523" s="88">
        <v>91109420</v>
      </c>
      <c r="E1523" s="88">
        <v>31632347</v>
      </c>
      <c r="F1523" s="89">
        <v>20151229</v>
      </c>
      <c r="G1523" s="88" t="s">
        <v>286</v>
      </c>
      <c r="H1523" s="90">
        <v>3042300</v>
      </c>
      <c r="I1523" s="89">
        <v>270944</v>
      </c>
      <c r="J1523" s="89">
        <f>VLOOKUP(I1523,[2]numerales!$A$2:$B$412,2,0)</f>
        <v>290101</v>
      </c>
      <c r="K1523" s="90">
        <v>3042300</v>
      </c>
      <c r="L1523" s="90">
        <v>0</v>
      </c>
      <c r="M1523" s="91"/>
    </row>
    <row r="1524" spans="1:13" x14ac:dyDescent="0.25">
      <c r="A1524" s="87">
        <v>50</v>
      </c>
      <c r="B1524" s="88">
        <v>1551031</v>
      </c>
      <c r="C1524" s="88" t="s">
        <v>198</v>
      </c>
      <c r="D1524" s="88">
        <v>4487570</v>
      </c>
      <c r="E1524" s="88">
        <v>32074867</v>
      </c>
      <c r="F1524" s="89">
        <v>20151229</v>
      </c>
      <c r="G1524" s="88" t="s">
        <v>286</v>
      </c>
      <c r="H1524" s="90">
        <v>152000</v>
      </c>
      <c r="I1524" s="89">
        <v>360200</v>
      </c>
      <c r="J1524" s="89">
        <f>VLOOKUP(I1524,[2]numerales!$A$2:$B$412,2,0)</f>
        <v>360200</v>
      </c>
      <c r="K1524" s="90">
        <v>152000</v>
      </c>
      <c r="L1524" s="90">
        <v>0</v>
      </c>
      <c r="M1524" s="91"/>
    </row>
    <row r="1525" spans="1:13" x14ac:dyDescent="0.25">
      <c r="A1525" s="87">
        <v>50</v>
      </c>
      <c r="B1525" s="88">
        <v>1597092</v>
      </c>
      <c r="C1525" s="88" t="s">
        <v>171</v>
      </c>
      <c r="D1525" s="88">
        <v>16663068</v>
      </c>
      <c r="E1525" s="88">
        <v>3883228</v>
      </c>
      <c r="F1525" s="89">
        <v>20151229</v>
      </c>
      <c r="G1525" s="88" t="s">
        <v>286</v>
      </c>
      <c r="H1525" s="90">
        <v>107918</v>
      </c>
      <c r="I1525" s="89">
        <v>360200</v>
      </c>
      <c r="J1525" s="89">
        <f>VLOOKUP(I1525,[2]numerales!$A$2:$B$412,2,0)</f>
        <v>360200</v>
      </c>
      <c r="K1525" s="90">
        <v>107918</v>
      </c>
      <c r="L1525" s="90">
        <v>0</v>
      </c>
      <c r="M1525" s="91"/>
    </row>
    <row r="1526" spans="1:13" x14ac:dyDescent="0.25">
      <c r="A1526" s="87">
        <v>50</v>
      </c>
      <c r="B1526" s="88">
        <v>1770120</v>
      </c>
      <c r="C1526" s="88" t="s">
        <v>158</v>
      </c>
      <c r="D1526" s="88">
        <v>8020063183</v>
      </c>
      <c r="E1526" s="88">
        <v>3116464</v>
      </c>
      <c r="F1526" s="89">
        <v>20151229</v>
      </c>
      <c r="G1526" s="88" t="s">
        <v>286</v>
      </c>
      <c r="H1526" s="90">
        <v>371169.61</v>
      </c>
      <c r="I1526" s="89">
        <v>121265</v>
      </c>
      <c r="J1526" s="89">
        <f>VLOOKUP(I1526,[2]numerales!$A$2:$B$412,2,0)</f>
        <v>240101</v>
      </c>
      <c r="K1526" s="90">
        <v>371169.61</v>
      </c>
      <c r="L1526" s="90">
        <v>0</v>
      </c>
      <c r="M1526" s="91"/>
    </row>
    <row r="1527" spans="1:13" x14ac:dyDescent="0.25">
      <c r="A1527" s="87">
        <v>50</v>
      </c>
      <c r="B1527" s="88">
        <v>1850324</v>
      </c>
      <c r="C1527" s="88" t="s">
        <v>163</v>
      </c>
      <c r="D1527" s="88">
        <v>980999</v>
      </c>
      <c r="E1527" s="88">
        <v>32150722</v>
      </c>
      <c r="F1527" s="89">
        <v>20151229</v>
      </c>
      <c r="G1527" s="88" t="s">
        <v>286</v>
      </c>
      <c r="H1527" s="90">
        <v>14300</v>
      </c>
      <c r="I1527" s="89">
        <v>131401</v>
      </c>
      <c r="J1527" s="89">
        <f>VLOOKUP(I1527,[2]numerales!$A$2:$B$412,2,0)</f>
        <v>131401</v>
      </c>
      <c r="K1527" s="90">
        <v>14300</v>
      </c>
      <c r="L1527" s="90">
        <v>0</v>
      </c>
      <c r="M1527" s="91"/>
    </row>
    <row r="1528" spans="1:13" x14ac:dyDescent="0.25">
      <c r="A1528" s="87">
        <v>50</v>
      </c>
      <c r="B1528" s="88">
        <v>2010543</v>
      </c>
      <c r="C1528" s="88" t="s">
        <v>203</v>
      </c>
      <c r="D1528" s="88">
        <v>91180254</v>
      </c>
      <c r="E1528" s="88">
        <v>30460832</v>
      </c>
      <c r="F1528" s="89">
        <v>20151229</v>
      </c>
      <c r="G1528" s="88" t="s">
        <v>286</v>
      </c>
      <c r="H1528" s="90">
        <v>70000</v>
      </c>
      <c r="I1528" s="89">
        <v>360200</v>
      </c>
      <c r="J1528" s="89">
        <f>VLOOKUP(I1528,[2]numerales!$A$2:$B$412,2,0)</f>
        <v>360200</v>
      </c>
      <c r="K1528" s="90">
        <v>70000</v>
      </c>
      <c r="L1528" s="90">
        <v>0</v>
      </c>
      <c r="M1528" s="91"/>
    </row>
    <row r="1529" spans="1:13" x14ac:dyDescent="0.25">
      <c r="A1529" s="87">
        <v>50</v>
      </c>
      <c r="B1529" s="88">
        <v>2086107</v>
      </c>
      <c r="C1529" s="88" t="s">
        <v>195</v>
      </c>
      <c r="D1529" s="88">
        <v>36695072</v>
      </c>
      <c r="E1529" s="88">
        <v>32230886</v>
      </c>
      <c r="F1529" s="89">
        <v>20151229</v>
      </c>
      <c r="G1529" s="88" t="s">
        <v>286</v>
      </c>
      <c r="H1529" s="90">
        <v>6500</v>
      </c>
      <c r="I1529" s="89">
        <v>121225</v>
      </c>
      <c r="J1529" s="89">
        <f>VLOOKUP(I1529,[2]numerales!$A$2:$B$412,2,0)</f>
        <v>250101</v>
      </c>
      <c r="K1529" s="90">
        <v>6500</v>
      </c>
      <c r="L1529" s="90">
        <v>0</v>
      </c>
      <c r="M1529" s="91"/>
    </row>
    <row r="1530" spans="1:13" x14ac:dyDescent="0.25">
      <c r="A1530" s="87">
        <v>50</v>
      </c>
      <c r="B1530" s="88">
        <v>2086108</v>
      </c>
      <c r="C1530" s="88" t="s">
        <v>195</v>
      </c>
      <c r="D1530" s="88">
        <v>12635352</v>
      </c>
      <c r="E1530" s="88">
        <v>31655787</v>
      </c>
      <c r="F1530" s="89">
        <v>20151229</v>
      </c>
      <c r="G1530" s="88" t="s">
        <v>286</v>
      </c>
      <c r="H1530" s="90">
        <v>2900</v>
      </c>
      <c r="I1530" s="89">
        <v>121225</v>
      </c>
      <c r="J1530" s="89">
        <f>VLOOKUP(I1530,[2]numerales!$A$2:$B$412,2,0)</f>
        <v>250101</v>
      </c>
      <c r="K1530" s="90">
        <v>2900</v>
      </c>
      <c r="L1530" s="90">
        <v>0</v>
      </c>
      <c r="M1530" s="91"/>
    </row>
    <row r="1531" spans="1:13" x14ac:dyDescent="0.25">
      <c r="A1531" s="87">
        <v>50</v>
      </c>
      <c r="B1531" s="88">
        <v>2086705</v>
      </c>
      <c r="C1531" s="88" t="s">
        <v>164</v>
      </c>
      <c r="D1531" s="88">
        <v>41728105</v>
      </c>
      <c r="E1531" s="88">
        <v>7744936</v>
      </c>
      <c r="F1531" s="89">
        <v>20151229</v>
      </c>
      <c r="G1531" s="88" t="s">
        <v>286</v>
      </c>
      <c r="H1531" s="90">
        <v>712000</v>
      </c>
      <c r="I1531" s="89">
        <v>131401</v>
      </c>
      <c r="J1531" s="89">
        <f>VLOOKUP(I1531,[2]numerales!$A$2:$B$412,2,0)</f>
        <v>131401</v>
      </c>
      <c r="K1531" s="90">
        <v>712000</v>
      </c>
      <c r="L1531" s="90">
        <v>0</v>
      </c>
      <c r="M1531" s="91"/>
    </row>
    <row r="1532" spans="1:13" x14ac:dyDescent="0.25">
      <c r="A1532" s="87">
        <v>50</v>
      </c>
      <c r="B1532" s="88">
        <v>2104096</v>
      </c>
      <c r="C1532" s="88" t="s">
        <v>171</v>
      </c>
      <c r="D1532" s="88">
        <v>94312531</v>
      </c>
      <c r="E1532" s="88">
        <v>4315800</v>
      </c>
      <c r="F1532" s="89">
        <v>20151229</v>
      </c>
      <c r="G1532" s="88" t="s">
        <v>286</v>
      </c>
      <c r="H1532" s="90">
        <v>324000</v>
      </c>
      <c r="I1532" s="89">
        <v>360200</v>
      </c>
      <c r="J1532" s="89">
        <f>VLOOKUP(I1532,[2]numerales!$A$2:$B$412,2,0)</f>
        <v>360200</v>
      </c>
      <c r="K1532" s="90">
        <v>324000</v>
      </c>
      <c r="L1532" s="90">
        <v>0</v>
      </c>
      <c r="M1532" s="91"/>
    </row>
    <row r="1533" spans="1:13" x14ac:dyDescent="0.25">
      <c r="A1533" s="87">
        <v>50</v>
      </c>
      <c r="B1533" s="88">
        <v>2107521</v>
      </c>
      <c r="C1533" s="88" t="s">
        <v>260</v>
      </c>
      <c r="D1533" s="88">
        <v>1020430876</v>
      </c>
      <c r="E1533" s="88">
        <v>31923636</v>
      </c>
      <c r="F1533" s="89">
        <v>20151229</v>
      </c>
      <c r="G1533" s="88" t="s">
        <v>286</v>
      </c>
      <c r="H1533" s="90">
        <v>107400</v>
      </c>
      <c r="I1533" s="89">
        <v>190101</v>
      </c>
      <c r="J1533" s="89">
        <f>VLOOKUP(I1533,[2]numerales!$A$2:$B$412,2,0)</f>
        <v>190101</v>
      </c>
      <c r="K1533" s="90">
        <v>107400</v>
      </c>
      <c r="L1533" s="90">
        <v>0</v>
      </c>
      <c r="M1533" s="91"/>
    </row>
    <row r="1534" spans="1:13" x14ac:dyDescent="0.25">
      <c r="A1534" s="87">
        <v>50</v>
      </c>
      <c r="B1534" s="88">
        <v>2127744</v>
      </c>
      <c r="C1534" s="88" t="s">
        <v>154</v>
      </c>
      <c r="D1534" s="88">
        <v>52087068</v>
      </c>
      <c r="E1534" s="88">
        <v>31032020</v>
      </c>
      <c r="F1534" s="89">
        <v>20151229</v>
      </c>
      <c r="G1534" s="88" t="s">
        <v>286</v>
      </c>
      <c r="H1534" s="90">
        <v>936700</v>
      </c>
      <c r="I1534" s="89">
        <v>350300</v>
      </c>
      <c r="J1534" s="89">
        <f>VLOOKUP(I1534,[2]numerales!$A$2:$B$412,2,0)</f>
        <v>350300</v>
      </c>
      <c r="K1534" s="90">
        <v>936700</v>
      </c>
      <c r="L1534" s="90">
        <v>0</v>
      </c>
      <c r="M1534" s="91"/>
    </row>
    <row r="1535" spans="1:13" x14ac:dyDescent="0.25">
      <c r="A1535" s="87">
        <v>50</v>
      </c>
      <c r="B1535" s="88">
        <v>2169705</v>
      </c>
      <c r="C1535" s="88" t="s">
        <v>163</v>
      </c>
      <c r="D1535" s="88">
        <v>33336831</v>
      </c>
      <c r="E1535" s="88">
        <v>0</v>
      </c>
      <c r="F1535" s="89">
        <v>20151229</v>
      </c>
      <c r="G1535" s="88" t="s">
        <v>286</v>
      </c>
      <c r="H1535" s="90">
        <v>100000</v>
      </c>
      <c r="I1535" s="89">
        <v>121275</v>
      </c>
      <c r="J1535" s="89">
        <f>VLOOKUP(I1535,[2]numerales!$A$2:$B$412,2,0)</f>
        <v>150112</v>
      </c>
      <c r="K1535" s="90">
        <v>100000</v>
      </c>
      <c r="L1535" s="90">
        <v>0</v>
      </c>
      <c r="M1535" s="91"/>
    </row>
    <row r="1536" spans="1:13" x14ac:dyDescent="0.25">
      <c r="A1536" s="87">
        <v>50</v>
      </c>
      <c r="B1536" s="88">
        <v>2181262</v>
      </c>
      <c r="C1536" s="88" t="s">
        <v>154</v>
      </c>
      <c r="D1536" s="88">
        <v>79462055</v>
      </c>
      <c r="E1536" s="88">
        <v>31081340</v>
      </c>
      <c r="F1536" s="89">
        <v>20151229</v>
      </c>
      <c r="G1536" s="88" t="s">
        <v>286</v>
      </c>
      <c r="H1536" s="90">
        <v>6900</v>
      </c>
      <c r="I1536" s="89">
        <v>121225</v>
      </c>
      <c r="J1536" s="89">
        <f>VLOOKUP(I1536,[2]numerales!$A$2:$B$412,2,0)</f>
        <v>250101</v>
      </c>
      <c r="K1536" s="90">
        <v>6900</v>
      </c>
      <c r="L1536" s="90">
        <v>0</v>
      </c>
      <c r="M1536" s="91"/>
    </row>
    <row r="1537" spans="1:13" x14ac:dyDescent="0.25">
      <c r="A1537" s="87">
        <v>50</v>
      </c>
      <c r="B1537" s="88">
        <v>2181263</v>
      </c>
      <c r="C1537" s="88" t="s">
        <v>154</v>
      </c>
      <c r="D1537" s="88">
        <v>79276977</v>
      </c>
      <c r="E1537" s="88">
        <v>4508893</v>
      </c>
      <c r="F1537" s="89">
        <v>20151229</v>
      </c>
      <c r="G1537" s="88" t="s">
        <v>286</v>
      </c>
      <c r="H1537" s="90">
        <v>478473</v>
      </c>
      <c r="I1537" s="89">
        <v>360200</v>
      </c>
      <c r="J1537" s="89">
        <f>VLOOKUP(I1537,[2]numerales!$A$2:$B$412,2,0)</f>
        <v>360200</v>
      </c>
      <c r="K1537" s="90">
        <v>478473</v>
      </c>
      <c r="L1537" s="90">
        <v>0</v>
      </c>
      <c r="M1537" s="91"/>
    </row>
    <row r="1538" spans="1:13" x14ac:dyDescent="0.25">
      <c r="A1538" s="87">
        <v>50</v>
      </c>
      <c r="B1538" s="88">
        <v>2221182</v>
      </c>
      <c r="C1538" s="88" t="s">
        <v>165</v>
      </c>
      <c r="D1538" s="88">
        <v>8001876219</v>
      </c>
      <c r="E1538" s="88">
        <v>8203059</v>
      </c>
      <c r="F1538" s="89">
        <v>20151229</v>
      </c>
      <c r="G1538" s="88" t="s">
        <v>286</v>
      </c>
      <c r="H1538" s="90">
        <v>1784167</v>
      </c>
      <c r="I1538" s="89">
        <v>121250</v>
      </c>
      <c r="J1538" s="89">
        <f>VLOOKUP(I1538,[2]numerales!$A$2:$B$412,2,0)</f>
        <v>290101</v>
      </c>
      <c r="K1538" s="90">
        <v>1784167</v>
      </c>
      <c r="L1538" s="90">
        <v>0</v>
      </c>
      <c r="M1538" s="91"/>
    </row>
    <row r="1539" spans="1:13" x14ac:dyDescent="0.25">
      <c r="A1539" s="87">
        <v>50</v>
      </c>
      <c r="B1539" s="88">
        <v>2244305</v>
      </c>
      <c r="C1539" s="88" t="s">
        <v>159</v>
      </c>
      <c r="D1539" s="88">
        <v>8290001274</v>
      </c>
      <c r="E1539" s="88">
        <v>6214422</v>
      </c>
      <c r="F1539" s="89">
        <v>20151229</v>
      </c>
      <c r="G1539" s="88" t="s">
        <v>286</v>
      </c>
      <c r="H1539" s="90">
        <v>36173243</v>
      </c>
      <c r="I1539" s="89">
        <v>121255</v>
      </c>
      <c r="J1539" s="89">
        <f>VLOOKUP(I1539,[2]numerales!$A$2:$B$412,2,0)</f>
        <v>170101</v>
      </c>
      <c r="K1539" s="90">
        <v>36173243</v>
      </c>
      <c r="L1539" s="90">
        <v>0</v>
      </c>
      <c r="M1539" s="91"/>
    </row>
    <row r="1540" spans="1:13" x14ac:dyDescent="0.25">
      <c r="A1540" s="87">
        <v>50</v>
      </c>
      <c r="B1540" s="88">
        <v>2244307</v>
      </c>
      <c r="C1540" s="88" t="s">
        <v>159</v>
      </c>
      <c r="D1540" s="88">
        <v>8290001274</v>
      </c>
      <c r="E1540" s="88">
        <v>6214422</v>
      </c>
      <c r="F1540" s="89">
        <v>20151229</v>
      </c>
      <c r="G1540" s="88" t="s">
        <v>286</v>
      </c>
      <c r="H1540" s="90">
        <v>1870016</v>
      </c>
      <c r="I1540" s="89">
        <v>121265</v>
      </c>
      <c r="J1540" s="89">
        <f>VLOOKUP(I1540,[2]numerales!$A$2:$B$412,2,0)</f>
        <v>240101</v>
      </c>
      <c r="K1540" s="90">
        <v>1870016</v>
      </c>
      <c r="L1540" s="90">
        <v>0</v>
      </c>
      <c r="M1540" s="91"/>
    </row>
    <row r="1541" spans="1:13" x14ac:dyDescent="0.25">
      <c r="A1541" s="87">
        <v>50</v>
      </c>
      <c r="B1541" s="88">
        <v>2284575</v>
      </c>
      <c r="C1541" s="88" t="s">
        <v>179</v>
      </c>
      <c r="D1541" s="88">
        <v>1098739835</v>
      </c>
      <c r="E1541" s="88">
        <v>31834517</v>
      </c>
      <c r="F1541" s="89">
        <v>20151229</v>
      </c>
      <c r="G1541" s="88" t="s">
        <v>286</v>
      </c>
      <c r="H1541" s="90">
        <v>5000</v>
      </c>
      <c r="I1541" s="89">
        <v>121204</v>
      </c>
      <c r="J1541" s="89">
        <f>VLOOKUP(I1541,[2]numerales!$A$2:$B$412,2,0)</f>
        <v>270102</v>
      </c>
      <c r="K1541" s="90">
        <v>5000</v>
      </c>
      <c r="L1541" s="90">
        <v>0</v>
      </c>
      <c r="M1541" s="91"/>
    </row>
    <row r="1542" spans="1:13" x14ac:dyDescent="0.25">
      <c r="A1542" s="87">
        <v>50</v>
      </c>
      <c r="B1542" s="88">
        <v>2286224</v>
      </c>
      <c r="C1542" s="88" t="s">
        <v>154</v>
      </c>
      <c r="D1542" s="88">
        <v>35492289</v>
      </c>
      <c r="E1542" s="88">
        <v>31034546</v>
      </c>
      <c r="F1542" s="89">
        <v>20151229</v>
      </c>
      <c r="G1542" s="88" t="s">
        <v>286</v>
      </c>
      <c r="H1542" s="90">
        <v>13200</v>
      </c>
      <c r="I1542" s="89">
        <v>12102020</v>
      </c>
      <c r="J1542" s="89">
        <f>VLOOKUP(I1542,[2]numerales!$A$2:$B$412,2,0)</f>
        <v>130101</v>
      </c>
      <c r="K1542" s="90">
        <v>13200</v>
      </c>
      <c r="L1542" s="90">
        <v>0</v>
      </c>
      <c r="M1542" s="91"/>
    </row>
    <row r="1543" spans="1:13" x14ac:dyDescent="0.25">
      <c r="A1543" s="87">
        <v>50</v>
      </c>
      <c r="B1543" s="88">
        <v>2296496</v>
      </c>
      <c r="C1543" s="88" t="s">
        <v>171</v>
      </c>
      <c r="D1543" s="88">
        <v>8050011572</v>
      </c>
      <c r="E1543" s="88">
        <v>4898686</v>
      </c>
      <c r="F1543" s="89">
        <v>20151229</v>
      </c>
      <c r="G1543" s="88" t="s">
        <v>286</v>
      </c>
      <c r="H1543" s="90">
        <v>12044117</v>
      </c>
      <c r="I1543" s="89">
        <v>270944</v>
      </c>
      <c r="J1543" s="89">
        <f>VLOOKUP(I1543,[2]numerales!$A$2:$B$412,2,0)</f>
        <v>290101</v>
      </c>
      <c r="K1543" s="90">
        <v>12044117</v>
      </c>
      <c r="L1543" s="90">
        <v>0</v>
      </c>
      <c r="M1543" s="91"/>
    </row>
    <row r="1544" spans="1:13" x14ac:dyDescent="0.25">
      <c r="A1544" s="87">
        <v>50</v>
      </c>
      <c r="B1544" s="88">
        <v>2306474</v>
      </c>
      <c r="C1544" s="88" t="s">
        <v>170</v>
      </c>
      <c r="D1544" s="88">
        <v>26326579</v>
      </c>
      <c r="E1544" s="88">
        <v>4418029</v>
      </c>
      <c r="F1544" s="89">
        <v>20151229</v>
      </c>
      <c r="G1544" s="88" t="s">
        <v>286</v>
      </c>
      <c r="H1544" s="90">
        <v>26000</v>
      </c>
      <c r="I1544" s="89">
        <v>131401</v>
      </c>
      <c r="J1544" s="89">
        <f>VLOOKUP(I1544,[2]numerales!$A$2:$B$412,2,0)</f>
        <v>131401</v>
      </c>
      <c r="K1544" s="90">
        <v>26000</v>
      </c>
      <c r="L1544" s="90">
        <v>0</v>
      </c>
      <c r="M1544" s="91"/>
    </row>
    <row r="1545" spans="1:13" x14ac:dyDescent="0.25">
      <c r="A1545" s="87">
        <v>50</v>
      </c>
      <c r="B1545" s="88">
        <v>2397167</v>
      </c>
      <c r="C1545" s="88" t="s">
        <v>193</v>
      </c>
      <c r="D1545" s="88">
        <v>1118538151</v>
      </c>
      <c r="E1545" s="88">
        <v>32045373</v>
      </c>
      <c r="F1545" s="89">
        <v>20151229</v>
      </c>
      <c r="G1545" s="88" t="s">
        <v>286</v>
      </c>
      <c r="H1545" s="90">
        <v>5000</v>
      </c>
      <c r="I1545" s="89">
        <v>121204</v>
      </c>
      <c r="J1545" s="89">
        <f>VLOOKUP(I1545,[2]numerales!$A$2:$B$412,2,0)</f>
        <v>270102</v>
      </c>
      <c r="K1545" s="90">
        <v>5000</v>
      </c>
      <c r="L1545" s="90">
        <v>0</v>
      </c>
      <c r="M1545" s="91"/>
    </row>
    <row r="1546" spans="1:13" x14ac:dyDescent="0.25">
      <c r="A1546" s="87">
        <v>50</v>
      </c>
      <c r="B1546" s="88">
        <v>2425963</v>
      </c>
      <c r="C1546" s="88" t="s">
        <v>169</v>
      </c>
      <c r="D1546" s="88">
        <v>8000990892</v>
      </c>
      <c r="E1546" s="88">
        <v>7789064</v>
      </c>
      <c r="F1546" s="89">
        <v>20151229</v>
      </c>
      <c r="G1546" s="88" t="s">
        <v>286</v>
      </c>
      <c r="H1546" s="90">
        <v>501510</v>
      </c>
      <c r="I1546" s="89">
        <v>430101</v>
      </c>
      <c r="J1546" s="89">
        <f>VLOOKUP(I1546,[2]numerales!$A$2:$B$412,2,0)</f>
        <v>430101</v>
      </c>
      <c r="K1546" s="90">
        <v>501510</v>
      </c>
      <c r="L1546" s="90">
        <v>0</v>
      </c>
      <c r="M1546" s="91"/>
    </row>
    <row r="1547" spans="1:13" x14ac:dyDescent="0.25">
      <c r="A1547" s="87">
        <v>50</v>
      </c>
      <c r="B1547" s="88">
        <v>2434632</v>
      </c>
      <c r="C1547" s="88" t="s">
        <v>192</v>
      </c>
      <c r="D1547" s="88">
        <v>8301144756</v>
      </c>
      <c r="E1547" s="88">
        <v>2427400</v>
      </c>
      <c r="F1547" s="89">
        <v>20151229</v>
      </c>
      <c r="G1547" s="88" t="s">
        <v>286</v>
      </c>
      <c r="H1547" s="90">
        <v>457414</v>
      </c>
      <c r="I1547" s="89">
        <v>270240</v>
      </c>
      <c r="J1547" s="89">
        <f>VLOOKUP(I1547,[2]numerales!$A$2:$B$412,2,0)</f>
        <v>370101</v>
      </c>
      <c r="K1547" s="90">
        <v>457414</v>
      </c>
      <c r="L1547" s="90">
        <v>0</v>
      </c>
      <c r="M1547" s="91"/>
    </row>
    <row r="1548" spans="1:13" x14ac:dyDescent="0.25">
      <c r="A1548" s="87">
        <v>50</v>
      </c>
      <c r="B1548" s="88">
        <v>2434635</v>
      </c>
      <c r="C1548" s="88" t="s">
        <v>192</v>
      </c>
      <c r="D1548" s="88">
        <v>8301144756</v>
      </c>
      <c r="E1548" s="88">
        <v>2427400</v>
      </c>
      <c r="F1548" s="89">
        <v>20151229</v>
      </c>
      <c r="G1548" s="88" t="s">
        <v>286</v>
      </c>
      <c r="H1548" s="90">
        <v>2805361</v>
      </c>
      <c r="I1548" s="89">
        <v>270910</v>
      </c>
      <c r="J1548" s="89">
        <f>VLOOKUP(I1548,[2]numerales!$A$2:$B$412,2,0)</f>
        <v>370101</v>
      </c>
      <c r="K1548" s="90">
        <v>2805361</v>
      </c>
      <c r="L1548" s="90">
        <v>0</v>
      </c>
      <c r="M1548" s="91"/>
    </row>
    <row r="1549" spans="1:13" x14ac:dyDescent="0.25">
      <c r="A1549" s="87">
        <v>50</v>
      </c>
      <c r="B1549" s="88">
        <v>2441716</v>
      </c>
      <c r="C1549" s="88" t="s">
        <v>154</v>
      </c>
      <c r="D1549" s="88">
        <v>19170277</v>
      </c>
      <c r="E1549" s="88">
        <v>19170277</v>
      </c>
      <c r="F1549" s="89">
        <v>20151229</v>
      </c>
      <c r="G1549" s="88" t="s">
        <v>286</v>
      </c>
      <c r="H1549" s="90">
        <v>33800</v>
      </c>
      <c r="I1549" s="89">
        <v>121270</v>
      </c>
      <c r="J1549" s="89">
        <f>VLOOKUP(I1549,[2]numerales!$A$2:$B$412,2,0)</f>
        <v>190101</v>
      </c>
      <c r="K1549" s="90">
        <v>33800</v>
      </c>
      <c r="L1549" s="90">
        <v>0</v>
      </c>
      <c r="M1549" s="91"/>
    </row>
    <row r="1550" spans="1:13" x14ac:dyDescent="0.25">
      <c r="A1550" s="87">
        <v>50</v>
      </c>
      <c r="B1550" s="88">
        <v>2443113</v>
      </c>
      <c r="C1550" s="88" t="s">
        <v>160</v>
      </c>
      <c r="D1550" s="88">
        <v>51796520</v>
      </c>
      <c r="E1550" s="88">
        <v>2709600</v>
      </c>
      <c r="F1550" s="89">
        <v>20151229</v>
      </c>
      <c r="G1550" s="88" t="s">
        <v>286</v>
      </c>
      <c r="H1550" s="90">
        <v>38783</v>
      </c>
      <c r="I1550" s="89">
        <v>360200</v>
      </c>
      <c r="J1550" s="89">
        <f>VLOOKUP(I1550,[2]numerales!$A$2:$B$412,2,0)</f>
        <v>360200</v>
      </c>
      <c r="K1550" s="90">
        <v>38783</v>
      </c>
      <c r="L1550" s="90">
        <v>0</v>
      </c>
      <c r="M1550" s="91"/>
    </row>
    <row r="1551" spans="1:13" x14ac:dyDescent="0.25">
      <c r="A1551" s="87">
        <v>50</v>
      </c>
      <c r="B1551" s="88">
        <v>2455120</v>
      </c>
      <c r="C1551" s="88" t="s">
        <v>163</v>
      </c>
      <c r="D1551" s="88">
        <v>33151938</v>
      </c>
      <c r="E1551" s="88">
        <v>0</v>
      </c>
      <c r="F1551" s="89">
        <v>20151229</v>
      </c>
      <c r="G1551" s="88" t="s">
        <v>286</v>
      </c>
      <c r="H1551" s="90">
        <v>100000</v>
      </c>
      <c r="I1551" s="89">
        <v>121275</v>
      </c>
      <c r="J1551" s="89">
        <f>VLOOKUP(I1551,[2]numerales!$A$2:$B$412,2,0)</f>
        <v>150112</v>
      </c>
      <c r="K1551" s="90">
        <v>100000</v>
      </c>
      <c r="L1551" s="90">
        <v>0</v>
      </c>
      <c r="M1551" s="91"/>
    </row>
    <row r="1552" spans="1:13" x14ac:dyDescent="0.25">
      <c r="A1552" s="87">
        <v>50</v>
      </c>
      <c r="B1552" s="88">
        <v>2488288</v>
      </c>
      <c r="C1552" s="88" t="s">
        <v>169</v>
      </c>
      <c r="D1552" s="88">
        <v>30734397</v>
      </c>
      <c r="E1552" s="88">
        <v>31674570</v>
      </c>
      <c r="F1552" s="89">
        <v>20151229</v>
      </c>
      <c r="G1552" s="88" t="s">
        <v>286</v>
      </c>
      <c r="H1552" s="90">
        <v>12000</v>
      </c>
      <c r="I1552" s="89">
        <v>360200</v>
      </c>
      <c r="J1552" s="89">
        <f>VLOOKUP(I1552,[2]numerales!$A$2:$B$412,2,0)</f>
        <v>360200</v>
      </c>
      <c r="K1552" s="90">
        <v>12000</v>
      </c>
      <c r="L1552" s="90">
        <v>0</v>
      </c>
      <c r="M1552" s="91"/>
    </row>
    <row r="1553" spans="1:13" x14ac:dyDescent="0.25">
      <c r="A1553" s="87">
        <v>50</v>
      </c>
      <c r="B1553" s="88">
        <v>2488289</v>
      </c>
      <c r="C1553" s="88" t="s">
        <v>169</v>
      </c>
      <c r="D1553" s="88">
        <v>30734397</v>
      </c>
      <c r="E1553" s="88">
        <v>31674570</v>
      </c>
      <c r="F1553" s="89">
        <v>20151229</v>
      </c>
      <c r="G1553" s="88" t="s">
        <v>286</v>
      </c>
      <c r="H1553" s="90">
        <v>12000</v>
      </c>
      <c r="I1553" s="89">
        <v>360200</v>
      </c>
      <c r="J1553" s="89">
        <f>VLOOKUP(I1553,[2]numerales!$A$2:$B$412,2,0)</f>
        <v>360200</v>
      </c>
      <c r="K1553" s="90">
        <v>12000</v>
      </c>
      <c r="L1553" s="90">
        <v>0</v>
      </c>
      <c r="M1553" s="91"/>
    </row>
    <row r="1554" spans="1:13" x14ac:dyDescent="0.25">
      <c r="A1554" s="87">
        <v>50</v>
      </c>
      <c r="B1554" s="88">
        <v>2507857</v>
      </c>
      <c r="C1554" s="88" t="s">
        <v>224</v>
      </c>
      <c r="D1554" s="88">
        <v>41786707</v>
      </c>
      <c r="E1554" s="88">
        <v>31567054</v>
      </c>
      <c r="F1554" s="89">
        <v>20151229</v>
      </c>
      <c r="G1554" s="88" t="s">
        <v>286</v>
      </c>
      <c r="H1554" s="90">
        <v>306704</v>
      </c>
      <c r="I1554" s="89">
        <v>360200</v>
      </c>
      <c r="J1554" s="89">
        <f>VLOOKUP(I1554,[2]numerales!$A$2:$B$412,2,0)</f>
        <v>360200</v>
      </c>
      <c r="K1554" s="90">
        <v>306704</v>
      </c>
      <c r="L1554" s="90">
        <v>0</v>
      </c>
      <c r="M1554" s="91"/>
    </row>
    <row r="1555" spans="1:13" x14ac:dyDescent="0.25">
      <c r="A1555" s="87">
        <v>50</v>
      </c>
      <c r="B1555" s="88">
        <v>2535922</v>
      </c>
      <c r="C1555" s="88" t="s">
        <v>166</v>
      </c>
      <c r="D1555" s="88">
        <v>8001028385</v>
      </c>
      <c r="E1555" s="88">
        <v>8852488</v>
      </c>
      <c r="F1555" s="89">
        <v>20151229</v>
      </c>
      <c r="G1555" s="88" t="s">
        <v>286</v>
      </c>
      <c r="H1555" s="90">
        <v>11117</v>
      </c>
      <c r="I1555" s="89">
        <v>270919</v>
      </c>
      <c r="J1555" s="89">
        <f>VLOOKUP(I1555,[2]numerales!$A$2:$B$412,2,0)</f>
        <v>330101</v>
      </c>
      <c r="K1555" s="90">
        <v>11117</v>
      </c>
      <c r="L1555" s="90">
        <v>0</v>
      </c>
      <c r="M1555" s="91"/>
    </row>
    <row r="1556" spans="1:13" x14ac:dyDescent="0.25">
      <c r="A1556" s="87">
        <v>50</v>
      </c>
      <c r="B1556" s="88">
        <v>2535940</v>
      </c>
      <c r="C1556" s="88" t="s">
        <v>166</v>
      </c>
      <c r="D1556" s="88">
        <v>8001028385</v>
      </c>
      <c r="E1556" s="88">
        <v>8852488</v>
      </c>
      <c r="F1556" s="89">
        <v>20151229</v>
      </c>
      <c r="G1556" s="88" t="s">
        <v>286</v>
      </c>
      <c r="H1556" s="90">
        <v>556548</v>
      </c>
      <c r="I1556" s="89">
        <v>270919</v>
      </c>
      <c r="J1556" s="89">
        <f>VLOOKUP(I1556,[2]numerales!$A$2:$B$412,2,0)</f>
        <v>330101</v>
      </c>
      <c r="K1556" s="90">
        <v>556548</v>
      </c>
      <c r="L1556" s="90">
        <v>0</v>
      </c>
      <c r="M1556" s="91"/>
    </row>
    <row r="1557" spans="1:13" x14ac:dyDescent="0.25">
      <c r="A1557" s="87">
        <v>50</v>
      </c>
      <c r="B1557" s="88">
        <v>2561362</v>
      </c>
      <c r="C1557" s="88" t="s">
        <v>209</v>
      </c>
      <c r="D1557" s="88">
        <v>40915172</v>
      </c>
      <c r="E1557" s="88">
        <v>30081524</v>
      </c>
      <c r="F1557" s="89">
        <v>20151229</v>
      </c>
      <c r="G1557" s="88" t="s">
        <v>286</v>
      </c>
      <c r="H1557" s="90">
        <v>28000</v>
      </c>
      <c r="I1557" s="89">
        <v>131000</v>
      </c>
      <c r="J1557" s="89">
        <f>VLOOKUP(I1557,[2]numerales!$A$2:$B$412,2,0)</f>
        <v>131000</v>
      </c>
      <c r="K1557" s="90">
        <v>28000</v>
      </c>
      <c r="L1557" s="90">
        <v>0</v>
      </c>
      <c r="M1557" s="91"/>
    </row>
    <row r="1558" spans="1:13" x14ac:dyDescent="0.25">
      <c r="A1558" s="87">
        <v>50</v>
      </c>
      <c r="B1558" s="88">
        <v>2564593</v>
      </c>
      <c r="C1558" s="88" t="s">
        <v>165</v>
      </c>
      <c r="D1558" s="88">
        <v>10482754</v>
      </c>
      <c r="E1558" s="88">
        <v>8298186</v>
      </c>
      <c r="F1558" s="89">
        <v>20151229</v>
      </c>
      <c r="G1558" s="88" t="s">
        <v>286</v>
      </c>
      <c r="H1558" s="90">
        <v>700</v>
      </c>
      <c r="I1558" s="89">
        <v>270940</v>
      </c>
      <c r="J1558" s="89">
        <f>VLOOKUP(I1558,[2]numerales!$A$2:$B$412,2,0)</f>
        <v>370400</v>
      </c>
      <c r="K1558" s="90">
        <v>700</v>
      </c>
      <c r="L1558" s="90">
        <v>0</v>
      </c>
      <c r="M1558" s="91"/>
    </row>
    <row r="1559" spans="1:13" x14ac:dyDescent="0.25">
      <c r="A1559" s="87">
        <v>50</v>
      </c>
      <c r="B1559" s="88">
        <v>2564595</v>
      </c>
      <c r="C1559" s="88" t="s">
        <v>165</v>
      </c>
      <c r="D1559" s="88">
        <v>76311631</v>
      </c>
      <c r="E1559" s="88">
        <v>8245910</v>
      </c>
      <c r="F1559" s="89">
        <v>20151229</v>
      </c>
      <c r="G1559" s="88" t="s">
        <v>286</v>
      </c>
      <c r="H1559" s="90">
        <v>900</v>
      </c>
      <c r="I1559" s="89">
        <v>360200</v>
      </c>
      <c r="J1559" s="89">
        <f>VLOOKUP(I1559,[2]numerales!$A$2:$B$412,2,0)</f>
        <v>360200</v>
      </c>
      <c r="K1559" s="90">
        <v>900</v>
      </c>
      <c r="L1559" s="90">
        <v>0</v>
      </c>
      <c r="M1559" s="91"/>
    </row>
    <row r="1560" spans="1:13" x14ac:dyDescent="0.25">
      <c r="A1560" s="87">
        <v>50</v>
      </c>
      <c r="B1560" s="88">
        <v>2570929</v>
      </c>
      <c r="C1560" s="88" t="s">
        <v>181</v>
      </c>
      <c r="D1560" s="88">
        <v>8001875923</v>
      </c>
      <c r="E1560" s="88">
        <v>8928280</v>
      </c>
      <c r="F1560" s="89">
        <v>20151229</v>
      </c>
      <c r="G1560" s="88" t="s">
        <v>286</v>
      </c>
      <c r="H1560" s="90">
        <v>224397</v>
      </c>
      <c r="I1560" s="89">
        <v>121250</v>
      </c>
      <c r="J1560" s="89">
        <f>VLOOKUP(I1560,[2]numerales!$A$2:$B$412,2,0)</f>
        <v>290101</v>
      </c>
      <c r="K1560" s="90">
        <v>224397</v>
      </c>
      <c r="L1560" s="90">
        <v>0</v>
      </c>
      <c r="M1560" s="91"/>
    </row>
    <row r="1561" spans="1:13" x14ac:dyDescent="0.25">
      <c r="A1561" s="87">
        <v>50</v>
      </c>
      <c r="B1561" s="88">
        <v>2570957</v>
      </c>
      <c r="C1561" s="88" t="s">
        <v>181</v>
      </c>
      <c r="D1561" s="88">
        <v>24330306</v>
      </c>
      <c r="E1561" s="88">
        <v>31226388</v>
      </c>
      <c r="F1561" s="89">
        <v>20151229</v>
      </c>
      <c r="G1561" s="88" t="s">
        <v>286</v>
      </c>
      <c r="H1561" s="90">
        <v>954168</v>
      </c>
      <c r="I1561" s="89">
        <v>360200</v>
      </c>
      <c r="J1561" s="89">
        <f>VLOOKUP(I1561,[2]numerales!$A$2:$B$412,2,0)</f>
        <v>360200</v>
      </c>
      <c r="K1561" s="90">
        <v>954168</v>
      </c>
      <c r="L1561" s="90">
        <v>0</v>
      </c>
      <c r="M1561" s="91"/>
    </row>
    <row r="1562" spans="1:13" x14ac:dyDescent="0.25">
      <c r="A1562" s="87">
        <v>50</v>
      </c>
      <c r="B1562" s="88">
        <v>2584547</v>
      </c>
      <c r="C1562" s="88" t="s">
        <v>163</v>
      </c>
      <c r="D1562" s="88">
        <v>8001416457</v>
      </c>
      <c r="E1562" s="88">
        <v>6501411</v>
      </c>
      <c r="F1562" s="89">
        <v>20151229</v>
      </c>
      <c r="G1562" s="88" t="s">
        <v>286</v>
      </c>
      <c r="H1562" s="90">
        <v>3141763</v>
      </c>
      <c r="I1562" s="89">
        <v>27090504</v>
      </c>
      <c r="J1562" s="89">
        <f>VLOOKUP(I1562,[2]numerales!$A$2:$B$412,2,0)</f>
        <v>150104</v>
      </c>
      <c r="K1562" s="90">
        <v>3141763</v>
      </c>
      <c r="L1562" s="90">
        <v>0</v>
      </c>
      <c r="M1562" s="91"/>
    </row>
    <row r="1563" spans="1:13" x14ac:dyDescent="0.25">
      <c r="A1563" s="87">
        <v>50</v>
      </c>
      <c r="B1563" s="88">
        <v>2617414</v>
      </c>
      <c r="C1563" s="88" t="s">
        <v>154</v>
      </c>
      <c r="D1563" s="88">
        <v>23552876</v>
      </c>
      <c r="E1563" s="88">
        <v>4773739</v>
      </c>
      <c r="F1563" s="89">
        <v>20151229</v>
      </c>
      <c r="G1563" s="88" t="s">
        <v>286</v>
      </c>
      <c r="H1563" s="90">
        <v>4240</v>
      </c>
      <c r="I1563" s="89">
        <v>12102020</v>
      </c>
      <c r="J1563" s="89">
        <f>VLOOKUP(I1563,[2]numerales!$A$2:$B$412,2,0)</f>
        <v>130101</v>
      </c>
      <c r="K1563" s="90">
        <v>4240</v>
      </c>
      <c r="L1563" s="90">
        <v>0</v>
      </c>
      <c r="M1563" s="91"/>
    </row>
    <row r="1564" spans="1:13" x14ac:dyDescent="0.25">
      <c r="A1564" s="87">
        <v>50</v>
      </c>
      <c r="B1564" s="88">
        <v>2621148</v>
      </c>
      <c r="C1564" s="88" t="s">
        <v>195</v>
      </c>
      <c r="D1564" s="88">
        <v>8001039206</v>
      </c>
      <c r="E1564" s="88">
        <v>4346200</v>
      </c>
      <c r="F1564" s="89">
        <v>20151229</v>
      </c>
      <c r="G1564" s="88" t="s">
        <v>286</v>
      </c>
      <c r="H1564" s="90">
        <v>2963836.11</v>
      </c>
      <c r="I1564" s="89">
        <v>270903</v>
      </c>
      <c r="J1564" s="89">
        <f>VLOOKUP(I1564,[2]numerales!$A$2:$B$412,2,0)</f>
        <v>170101</v>
      </c>
      <c r="K1564" s="90">
        <v>2963836.11</v>
      </c>
      <c r="L1564" s="90">
        <v>0</v>
      </c>
      <c r="M1564" s="91"/>
    </row>
    <row r="1565" spans="1:13" x14ac:dyDescent="0.25">
      <c r="A1565" s="87">
        <v>50</v>
      </c>
      <c r="B1565" s="88">
        <v>2623421</v>
      </c>
      <c r="C1565" s="88" t="s">
        <v>169</v>
      </c>
      <c r="D1565" s="88">
        <v>36751634</v>
      </c>
      <c r="E1565" s="88">
        <v>31130338</v>
      </c>
      <c r="F1565" s="89">
        <v>20151229</v>
      </c>
      <c r="G1565" s="88" t="s">
        <v>286</v>
      </c>
      <c r="H1565" s="90">
        <v>770</v>
      </c>
      <c r="I1565" s="89">
        <v>360200</v>
      </c>
      <c r="J1565" s="89">
        <f>VLOOKUP(I1565,[2]numerales!$A$2:$B$412,2,0)</f>
        <v>360200</v>
      </c>
      <c r="K1565" s="90">
        <v>770</v>
      </c>
      <c r="L1565" s="90">
        <v>0</v>
      </c>
      <c r="M1565" s="91"/>
    </row>
    <row r="1566" spans="1:13" x14ac:dyDescent="0.25">
      <c r="A1566" s="87">
        <v>50</v>
      </c>
      <c r="B1566" s="88">
        <v>2638571</v>
      </c>
      <c r="C1566" s="88" t="s">
        <v>169</v>
      </c>
      <c r="D1566" s="88">
        <v>1085255483</v>
      </c>
      <c r="E1566" s="88">
        <v>31057647</v>
      </c>
      <c r="F1566" s="89">
        <v>20151229</v>
      </c>
      <c r="G1566" s="88" t="s">
        <v>286</v>
      </c>
      <c r="H1566" s="90">
        <v>5000</v>
      </c>
      <c r="I1566" s="89">
        <v>121204</v>
      </c>
      <c r="J1566" s="89">
        <f>VLOOKUP(I1566,[2]numerales!$A$2:$B$412,2,0)</f>
        <v>270102</v>
      </c>
      <c r="K1566" s="90">
        <v>5000</v>
      </c>
      <c r="L1566" s="90">
        <v>0</v>
      </c>
      <c r="M1566" s="91"/>
    </row>
    <row r="1567" spans="1:13" x14ac:dyDescent="0.25">
      <c r="A1567" s="87">
        <v>50</v>
      </c>
      <c r="B1567" s="88">
        <v>2643231</v>
      </c>
      <c r="C1567" s="88" t="s">
        <v>154</v>
      </c>
      <c r="D1567" s="88">
        <v>21101228</v>
      </c>
      <c r="E1567" s="88">
        <v>31653292</v>
      </c>
      <c r="F1567" s="89">
        <v>20151229</v>
      </c>
      <c r="G1567" s="88" t="s">
        <v>286</v>
      </c>
      <c r="H1567" s="90">
        <v>18630229.73</v>
      </c>
      <c r="I1567" s="89">
        <v>131401</v>
      </c>
      <c r="J1567" s="89">
        <f>VLOOKUP(I1567,[2]numerales!$A$2:$B$412,2,0)</f>
        <v>131401</v>
      </c>
      <c r="K1567" s="90">
        <v>18630229.73</v>
      </c>
      <c r="L1567" s="90">
        <v>0</v>
      </c>
      <c r="M1567" s="91"/>
    </row>
    <row r="1568" spans="1:13" x14ac:dyDescent="0.25">
      <c r="A1568" s="87">
        <v>50</v>
      </c>
      <c r="B1568" s="88">
        <v>20822081</v>
      </c>
      <c r="C1568" s="88" t="s">
        <v>157</v>
      </c>
      <c r="D1568" s="88">
        <v>8001658543</v>
      </c>
      <c r="E1568" s="88">
        <v>5601757</v>
      </c>
      <c r="F1568" s="89">
        <v>20151229</v>
      </c>
      <c r="G1568" s="88" t="s">
        <v>286</v>
      </c>
      <c r="H1568" s="90">
        <v>7497506</v>
      </c>
      <c r="I1568" s="89">
        <v>270108</v>
      </c>
      <c r="J1568" s="89">
        <f>VLOOKUP(I1568,[2]numerales!$A$2:$B$412,2,0)</f>
        <v>270108</v>
      </c>
      <c r="K1568" s="90">
        <v>7497506</v>
      </c>
      <c r="L1568" s="90">
        <v>0</v>
      </c>
      <c r="M1568" s="91"/>
    </row>
    <row r="1569" spans="1:13" x14ac:dyDescent="0.25">
      <c r="A1569" s="87">
        <v>50</v>
      </c>
      <c r="B1569" s="88">
        <v>28618486</v>
      </c>
      <c r="C1569" s="88" t="s">
        <v>194</v>
      </c>
      <c r="D1569" s="88">
        <v>3365501</v>
      </c>
      <c r="E1569" s="88">
        <v>8472981</v>
      </c>
      <c r="F1569" s="89">
        <v>20151229</v>
      </c>
      <c r="G1569" s="88" t="s">
        <v>286</v>
      </c>
      <c r="H1569" s="90">
        <v>20000</v>
      </c>
      <c r="I1569" s="89">
        <v>131401</v>
      </c>
      <c r="J1569" s="89">
        <f>VLOOKUP(I1569,[2]numerales!$A$2:$B$412,2,0)</f>
        <v>131401</v>
      </c>
      <c r="K1569" s="90">
        <v>20000</v>
      </c>
      <c r="L1569" s="90">
        <v>0</v>
      </c>
      <c r="M1569" s="91"/>
    </row>
    <row r="1570" spans="1:13" x14ac:dyDescent="0.25">
      <c r="A1570" s="87">
        <v>50</v>
      </c>
      <c r="B1570" s="88">
        <v>32844463</v>
      </c>
      <c r="C1570" s="88" t="s">
        <v>154</v>
      </c>
      <c r="D1570" s="88">
        <v>41441842</v>
      </c>
      <c r="E1570" s="88">
        <v>4676487</v>
      </c>
      <c r="F1570" s="89">
        <v>20151229</v>
      </c>
      <c r="G1570" s="88" t="s">
        <v>286</v>
      </c>
      <c r="H1570" s="90">
        <v>29229285.25</v>
      </c>
      <c r="I1570" s="89">
        <v>131401</v>
      </c>
      <c r="J1570" s="89">
        <f>VLOOKUP(I1570,[2]numerales!$A$2:$B$412,2,0)</f>
        <v>131401</v>
      </c>
      <c r="K1570" s="90">
        <v>29229285.25</v>
      </c>
      <c r="L1570" s="90">
        <v>0</v>
      </c>
      <c r="M1570" s="91"/>
    </row>
    <row r="1571" spans="1:13" x14ac:dyDescent="0.25">
      <c r="A1571" s="87">
        <v>50</v>
      </c>
      <c r="B1571" s="88">
        <v>36028458</v>
      </c>
      <c r="C1571" s="88" t="s">
        <v>160</v>
      </c>
      <c r="D1571" s="88">
        <v>800141235</v>
      </c>
      <c r="E1571" s="88">
        <v>2611746</v>
      </c>
      <c r="F1571" s="89">
        <v>20151229</v>
      </c>
      <c r="G1571" s="88" t="s">
        <v>286</v>
      </c>
      <c r="H1571" s="90">
        <v>2612967</v>
      </c>
      <c r="I1571" s="89">
        <v>121255</v>
      </c>
      <c r="J1571" s="89">
        <f>VLOOKUP(I1571,[2]numerales!$A$2:$B$412,2,0)</f>
        <v>170101</v>
      </c>
      <c r="K1571" s="90">
        <v>2612967</v>
      </c>
      <c r="L1571" s="90">
        <v>0</v>
      </c>
      <c r="M1571" s="91"/>
    </row>
    <row r="1572" spans="1:13" x14ac:dyDescent="0.25">
      <c r="A1572" s="87">
        <v>50</v>
      </c>
      <c r="B1572" s="88">
        <v>37210798</v>
      </c>
      <c r="C1572" s="88" t="s">
        <v>156</v>
      </c>
      <c r="D1572" s="88">
        <v>890204890</v>
      </c>
      <c r="E1572" s="88">
        <v>6626012</v>
      </c>
      <c r="F1572" s="89">
        <v>20151229</v>
      </c>
      <c r="G1572" s="88" t="s">
        <v>286</v>
      </c>
      <c r="H1572" s="90">
        <v>1845.67</v>
      </c>
      <c r="I1572" s="89">
        <v>270240</v>
      </c>
      <c r="J1572" s="89">
        <f>VLOOKUP(I1572,[2]numerales!$A$2:$B$412,2,0)</f>
        <v>370101</v>
      </c>
      <c r="K1572" s="90">
        <v>1845.67</v>
      </c>
      <c r="L1572" s="90">
        <v>0</v>
      </c>
      <c r="M1572" s="91"/>
    </row>
    <row r="1573" spans="1:13" x14ac:dyDescent="0.25">
      <c r="A1573" s="87">
        <v>50</v>
      </c>
      <c r="B1573" s="88">
        <v>39598590</v>
      </c>
      <c r="C1573" s="88" t="s">
        <v>209</v>
      </c>
      <c r="D1573" s="88">
        <v>40984625</v>
      </c>
      <c r="E1573" s="88">
        <v>7251219</v>
      </c>
      <c r="F1573" s="89">
        <v>20151229</v>
      </c>
      <c r="G1573" s="88" t="s">
        <v>286</v>
      </c>
      <c r="H1573" s="90">
        <v>28000</v>
      </c>
      <c r="I1573" s="89">
        <v>131000</v>
      </c>
      <c r="J1573" s="89">
        <f>VLOOKUP(I1573,[2]numerales!$A$2:$B$412,2,0)</f>
        <v>131000</v>
      </c>
      <c r="K1573" s="90">
        <v>28000</v>
      </c>
      <c r="L1573" s="90">
        <v>0</v>
      </c>
      <c r="M1573" s="91"/>
    </row>
    <row r="1574" spans="1:13" x14ac:dyDescent="0.25">
      <c r="A1574" s="87">
        <v>50</v>
      </c>
      <c r="B1574" s="88">
        <v>40901937</v>
      </c>
      <c r="C1574" s="88" t="s">
        <v>154</v>
      </c>
      <c r="D1574" s="88">
        <v>75076522</v>
      </c>
      <c r="E1574" s="88">
        <v>31030557</v>
      </c>
      <c r="F1574" s="89">
        <v>20151229</v>
      </c>
      <c r="G1574" s="88" t="s">
        <v>286</v>
      </c>
      <c r="H1574" s="90">
        <v>42000</v>
      </c>
      <c r="I1574" s="89">
        <v>360200</v>
      </c>
      <c r="J1574" s="89">
        <f>VLOOKUP(I1574,[2]numerales!$A$2:$B$412,2,0)</f>
        <v>360200</v>
      </c>
      <c r="K1574" s="90">
        <v>42000</v>
      </c>
      <c r="L1574" s="90">
        <v>0</v>
      </c>
      <c r="M1574" s="91"/>
    </row>
    <row r="1575" spans="1:13" x14ac:dyDescent="0.25">
      <c r="A1575" s="87">
        <v>50</v>
      </c>
      <c r="B1575" s="88">
        <v>41373804</v>
      </c>
      <c r="C1575" s="88" t="s">
        <v>208</v>
      </c>
      <c r="D1575" s="88">
        <v>8999994660</v>
      </c>
      <c r="E1575" s="88">
        <v>8548121</v>
      </c>
      <c r="F1575" s="89">
        <v>20151229</v>
      </c>
      <c r="G1575" s="88" t="s">
        <v>286</v>
      </c>
      <c r="H1575" s="90">
        <v>86324</v>
      </c>
      <c r="I1575" s="89">
        <v>131401</v>
      </c>
      <c r="J1575" s="89">
        <f>VLOOKUP(I1575,[2]numerales!$A$2:$B$412,2,0)</f>
        <v>131401</v>
      </c>
      <c r="K1575" s="90">
        <v>86324</v>
      </c>
      <c r="L1575" s="90">
        <v>0</v>
      </c>
      <c r="M1575" s="91"/>
    </row>
    <row r="1576" spans="1:13" x14ac:dyDescent="0.25">
      <c r="A1576" s="87">
        <v>50</v>
      </c>
      <c r="B1576" s="88">
        <v>41852648</v>
      </c>
      <c r="C1576" s="88" t="s">
        <v>187</v>
      </c>
      <c r="D1576" s="88">
        <v>17341707</v>
      </c>
      <c r="E1576" s="88">
        <v>31157584</v>
      </c>
      <c r="F1576" s="89">
        <v>20151229</v>
      </c>
      <c r="G1576" s="88" t="s">
        <v>286</v>
      </c>
      <c r="H1576" s="90">
        <v>83000</v>
      </c>
      <c r="I1576" s="89">
        <v>360200</v>
      </c>
      <c r="J1576" s="89">
        <f>VLOOKUP(I1576,[2]numerales!$A$2:$B$412,2,0)</f>
        <v>360200</v>
      </c>
      <c r="K1576" s="90">
        <v>83000</v>
      </c>
      <c r="L1576" s="90">
        <v>0</v>
      </c>
      <c r="M1576" s="91"/>
    </row>
    <row r="1577" spans="1:13" x14ac:dyDescent="0.25">
      <c r="A1577" s="87">
        <v>50</v>
      </c>
      <c r="B1577" s="88">
        <v>42153044</v>
      </c>
      <c r="C1577" s="88" t="s">
        <v>206</v>
      </c>
      <c r="D1577" s="88">
        <v>1052378924</v>
      </c>
      <c r="E1577" s="88">
        <v>31436251</v>
      </c>
      <c r="F1577" s="89">
        <v>20151229</v>
      </c>
      <c r="G1577" s="88" t="s">
        <v>286</v>
      </c>
      <c r="H1577" s="90">
        <v>2632651</v>
      </c>
      <c r="I1577" s="89">
        <v>270108</v>
      </c>
      <c r="J1577" s="89">
        <f>VLOOKUP(I1577,[2]numerales!$A$2:$B$412,2,0)</f>
        <v>270108</v>
      </c>
      <c r="K1577" s="90">
        <v>2632651</v>
      </c>
      <c r="L1577" s="90">
        <v>0</v>
      </c>
      <c r="M1577" s="91"/>
    </row>
    <row r="1578" spans="1:13" x14ac:dyDescent="0.25">
      <c r="A1578" s="87">
        <v>50</v>
      </c>
      <c r="B1578" s="88">
        <v>42803198</v>
      </c>
      <c r="C1578" s="88" t="s">
        <v>154</v>
      </c>
      <c r="D1578" s="88">
        <v>9284233</v>
      </c>
      <c r="E1578" s="88">
        <v>31065731</v>
      </c>
      <c r="F1578" s="89">
        <v>20151229</v>
      </c>
      <c r="G1578" s="88" t="s">
        <v>286</v>
      </c>
      <c r="H1578" s="90">
        <v>178100</v>
      </c>
      <c r="I1578" s="89">
        <v>121225</v>
      </c>
      <c r="J1578" s="89">
        <f>VLOOKUP(I1578,[2]numerales!$A$2:$B$412,2,0)</f>
        <v>250101</v>
      </c>
      <c r="K1578" s="90">
        <v>178100</v>
      </c>
      <c r="L1578" s="90">
        <v>0</v>
      </c>
      <c r="M1578" s="91"/>
    </row>
    <row r="1579" spans="1:13" x14ac:dyDescent="0.25">
      <c r="A1579" s="87">
        <v>50</v>
      </c>
      <c r="B1579" s="88">
        <v>42898690</v>
      </c>
      <c r="C1579" s="88" t="s">
        <v>154</v>
      </c>
      <c r="D1579" s="88">
        <v>8301144756</v>
      </c>
      <c r="E1579" s="88">
        <v>2427400</v>
      </c>
      <c r="F1579" s="89">
        <v>20151229</v>
      </c>
      <c r="G1579" s="88" t="s">
        <v>286</v>
      </c>
      <c r="H1579" s="90">
        <v>1388018</v>
      </c>
      <c r="I1579" s="89">
        <v>270910</v>
      </c>
      <c r="J1579" s="89">
        <f>VLOOKUP(I1579,[2]numerales!$A$2:$B$412,2,0)</f>
        <v>370101</v>
      </c>
      <c r="K1579" s="90">
        <v>1388018</v>
      </c>
      <c r="L1579" s="90">
        <v>0</v>
      </c>
      <c r="M1579" s="91"/>
    </row>
    <row r="1580" spans="1:13" x14ac:dyDescent="0.25">
      <c r="A1580" s="87">
        <v>50</v>
      </c>
      <c r="B1580" s="88">
        <v>42898691</v>
      </c>
      <c r="C1580" s="88" t="s">
        <v>154</v>
      </c>
      <c r="D1580" s="88">
        <v>8918011291</v>
      </c>
      <c r="E1580" s="88">
        <v>31248750</v>
      </c>
      <c r="F1580" s="89">
        <v>20151229</v>
      </c>
      <c r="G1580" s="88" t="s">
        <v>286</v>
      </c>
      <c r="H1580" s="90">
        <v>778776</v>
      </c>
      <c r="I1580" s="89">
        <v>121280</v>
      </c>
      <c r="J1580" s="89">
        <f>VLOOKUP(I1580,[2]numerales!$A$2:$B$412,2,0)</f>
        <v>370101</v>
      </c>
      <c r="K1580" s="90">
        <v>778776</v>
      </c>
      <c r="L1580" s="90">
        <v>0</v>
      </c>
      <c r="M1580" s="91"/>
    </row>
    <row r="1581" spans="1:13" x14ac:dyDescent="0.25">
      <c r="A1581" s="87">
        <v>50</v>
      </c>
      <c r="B1581" s="88">
        <v>42926496</v>
      </c>
      <c r="C1581" s="88" t="s">
        <v>157</v>
      </c>
      <c r="D1581" s="88">
        <v>42496435</v>
      </c>
      <c r="E1581" s="88">
        <v>5700616</v>
      </c>
      <c r="F1581" s="89">
        <v>20151229</v>
      </c>
      <c r="G1581" s="88" t="s">
        <v>286</v>
      </c>
      <c r="H1581" s="90">
        <v>678272</v>
      </c>
      <c r="I1581" s="89">
        <v>270944</v>
      </c>
      <c r="J1581" s="89">
        <f>VLOOKUP(I1581,[2]numerales!$A$2:$B$412,2,0)</f>
        <v>290101</v>
      </c>
      <c r="K1581" s="90">
        <v>678272</v>
      </c>
      <c r="L1581" s="90">
        <v>0</v>
      </c>
      <c r="M1581" s="91"/>
    </row>
    <row r="1582" spans="1:13" x14ac:dyDescent="0.25">
      <c r="A1582" s="87">
        <v>50</v>
      </c>
      <c r="B1582" s="88">
        <v>43022329</v>
      </c>
      <c r="C1582" s="88" t="s">
        <v>292</v>
      </c>
      <c r="D1582" s="88">
        <v>51576574</v>
      </c>
      <c r="E1582" s="88">
        <v>31439469</v>
      </c>
      <c r="F1582" s="89">
        <v>20151229</v>
      </c>
      <c r="G1582" s="88" t="s">
        <v>286</v>
      </c>
      <c r="H1582" s="90">
        <v>20193726.600000001</v>
      </c>
      <c r="I1582" s="89">
        <v>131401</v>
      </c>
      <c r="J1582" s="89">
        <f>VLOOKUP(I1582,[2]numerales!$A$2:$B$412,2,0)</f>
        <v>131401</v>
      </c>
      <c r="K1582" s="90">
        <v>20193726.600000001</v>
      </c>
      <c r="L1582" s="90">
        <v>0</v>
      </c>
      <c r="M1582" s="91"/>
    </row>
    <row r="1583" spans="1:13" x14ac:dyDescent="0.25">
      <c r="A1583" s="87">
        <v>50</v>
      </c>
      <c r="B1583" s="88">
        <v>43715560</v>
      </c>
      <c r="C1583" s="88" t="s">
        <v>194</v>
      </c>
      <c r="D1583" s="88">
        <v>890980447</v>
      </c>
      <c r="E1583" s="88">
        <v>2783662</v>
      </c>
      <c r="F1583" s="89">
        <v>20151229</v>
      </c>
      <c r="G1583" s="88" t="s">
        <v>286</v>
      </c>
      <c r="H1583" s="90">
        <v>3385</v>
      </c>
      <c r="I1583" s="89">
        <v>430101</v>
      </c>
      <c r="J1583" s="89">
        <f>VLOOKUP(I1583,[2]numerales!$A$2:$B$412,2,0)</f>
        <v>430101</v>
      </c>
      <c r="K1583" s="90">
        <v>3385</v>
      </c>
      <c r="L1583" s="90">
        <v>0</v>
      </c>
      <c r="M1583" s="91"/>
    </row>
    <row r="1584" spans="1:13" x14ac:dyDescent="0.25">
      <c r="A1584" s="87">
        <v>50</v>
      </c>
      <c r="B1584" s="88">
        <v>43715561</v>
      </c>
      <c r="C1584" s="88" t="s">
        <v>194</v>
      </c>
      <c r="D1584" s="88">
        <v>890980447</v>
      </c>
      <c r="E1584" s="88">
        <v>2783662</v>
      </c>
      <c r="F1584" s="89">
        <v>20151229</v>
      </c>
      <c r="G1584" s="88" t="s">
        <v>286</v>
      </c>
      <c r="H1584" s="90">
        <v>40786267</v>
      </c>
      <c r="I1584" s="89">
        <v>430101</v>
      </c>
      <c r="J1584" s="89">
        <f>VLOOKUP(I1584,[2]numerales!$A$2:$B$412,2,0)</f>
        <v>430101</v>
      </c>
      <c r="K1584" s="90">
        <v>40786267</v>
      </c>
      <c r="L1584" s="90">
        <v>0</v>
      </c>
      <c r="M1584" s="91"/>
    </row>
    <row r="1585" spans="1:13" x14ac:dyDescent="0.25">
      <c r="A1585" s="87">
        <v>50</v>
      </c>
      <c r="B1585" s="88">
        <v>43783737</v>
      </c>
      <c r="C1585" s="88" t="s">
        <v>186</v>
      </c>
      <c r="D1585" s="88">
        <v>26983836</v>
      </c>
      <c r="E1585" s="88">
        <v>7742148</v>
      </c>
      <c r="F1585" s="89">
        <v>20151229</v>
      </c>
      <c r="G1585" s="88" t="s">
        <v>286</v>
      </c>
      <c r="H1585" s="90">
        <v>5000</v>
      </c>
      <c r="I1585" s="89">
        <v>121204</v>
      </c>
      <c r="J1585" s="89">
        <f>VLOOKUP(I1585,[2]numerales!$A$2:$B$412,2,0)</f>
        <v>270102</v>
      </c>
      <c r="K1585" s="90">
        <v>5000</v>
      </c>
      <c r="L1585" s="90">
        <v>0</v>
      </c>
      <c r="M1585" s="91"/>
    </row>
    <row r="1586" spans="1:13" x14ac:dyDescent="0.25">
      <c r="A1586" s="87">
        <v>50</v>
      </c>
      <c r="B1586" s="88">
        <v>44451144</v>
      </c>
      <c r="C1586" s="88" t="s">
        <v>154</v>
      </c>
      <c r="D1586" s="88">
        <v>1110536651</v>
      </c>
      <c r="E1586" s="88">
        <v>32047421</v>
      </c>
      <c r="F1586" s="89">
        <v>20151229</v>
      </c>
      <c r="G1586" s="88" t="s">
        <v>286</v>
      </c>
      <c r="H1586" s="90">
        <v>5000</v>
      </c>
      <c r="I1586" s="89">
        <v>121204</v>
      </c>
      <c r="J1586" s="89">
        <f>VLOOKUP(I1586,[2]numerales!$A$2:$B$412,2,0)</f>
        <v>270102</v>
      </c>
      <c r="K1586" s="90">
        <v>5000</v>
      </c>
      <c r="L1586" s="90">
        <v>0</v>
      </c>
      <c r="M1586" s="91"/>
    </row>
    <row r="1587" spans="1:13" x14ac:dyDescent="0.25">
      <c r="A1587" s="87">
        <v>50</v>
      </c>
      <c r="B1587" s="88">
        <v>44750917</v>
      </c>
      <c r="C1587" s="88" t="s">
        <v>154</v>
      </c>
      <c r="D1587" s="88">
        <v>8301183724</v>
      </c>
      <c r="E1587" s="88">
        <v>3406944</v>
      </c>
      <c r="F1587" s="89">
        <v>20151229</v>
      </c>
      <c r="G1587" s="88" t="s">
        <v>286</v>
      </c>
      <c r="H1587" s="90">
        <v>10400</v>
      </c>
      <c r="I1587" s="89">
        <v>121270</v>
      </c>
      <c r="J1587" s="89">
        <f>VLOOKUP(I1587,[2]numerales!$A$2:$B$412,2,0)</f>
        <v>190101</v>
      </c>
      <c r="K1587" s="90">
        <v>10400</v>
      </c>
      <c r="L1587" s="90">
        <v>0</v>
      </c>
      <c r="M1587" s="91"/>
    </row>
    <row r="1588" spans="1:13" x14ac:dyDescent="0.25">
      <c r="A1588" s="87">
        <v>50</v>
      </c>
      <c r="B1588" s="88">
        <v>44750919</v>
      </c>
      <c r="C1588" s="88" t="s">
        <v>154</v>
      </c>
      <c r="D1588" s="88">
        <v>8301183724</v>
      </c>
      <c r="E1588" s="88">
        <v>3406944</v>
      </c>
      <c r="F1588" s="89">
        <v>20151229</v>
      </c>
      <c r="G1588" s="88" t="s">
        <v>286</v>
      </c>
      <c r="H1588" s="90">
        <v>2000</v>
      </c>
      <c r="I1588" s="89">
        <v>121270</v>
      </c>
      <c r="J1588" s="89">
        <f>VLOOKUP(I1588,[2]numerales!$A$2:$B$412,2,0)</f>
        <v>190101</v>
      </c>
      <c r="K1588" s="90">
        <v>2000</v>
      </c>
      <c r="L1588" s="90">
        <v>0</v>
      </c>
      <c r="M1588" s="91"/>
    </row>
    <row r="1589" spans="1:13" x14ac:dyDescent="0.25">
      <c r="A1589" s="87">
        <v>50</v>
      </c>
      <c r="B1589" s="88">
        <v>45104144</v>
      </c>
      <c r="C1589" s="88" t="s">
        <v>154</v>
      </c>
      <c r="D1589" s="88">
        <v>93390251</v>
      </c>
      <c r="E1589" s="88">
        <v>0</v>
      </c>
      <c r="F1589" s="89">
        <v>20151229</v>
      </c>
      <c r="G1589" s="88" t="s">
        <v>286</v>
      </c>
      <c r="H1589" s="90">
        <v>458751</v>
      </c>
      <c r="I1589" s="89">
        <v>27090503</v>
      </c>
      <c r="J1589" s="89">
        <f>VLOOKUP(I1589,[2]numerales!$A$2:$B$412,2,0)</f>
        <v>150103</v>
      </c>
      <c r="K1589" s="90">
        <v>458751</v>
      </c>
      <c r="L1589" s="90">
        <v>0</v>
      </c>
      <c r="M1589" s="91"/>
    </row>
    <row r="1590" spans="1:13" x14ac:dyDescent="0.25">
      <c r="A1590" s="87">
        <v>50</v>
      </c>
      <c r="B1590" s="88">
        <v>45413418</v>
      </c>
      <c r="C1590" s="88" t="s">
        <v>157</v>
      </c>
      <c r="D1590" s="88">
        <v>8923018502</v>
      </c>
      <c r="E1590" s="88">
        <v>5824582</v>
      </c>
      <c r="F1590" s="89">
        <v>20151229</v>
      </c>
      <c r="G1590" s="88" t="s">
        <v>286</v>
      </c>
      <c r="H1590" s="90">
        <v>653000</v>
      </c>
      <c r="I1590" s="89">
        <v>410600</v>
      </c>
      <c r="J1590" s="89">
        <f>VLOOKUP(I1590,[2]numerales!$A$2:$B$412,2,0)</f>
        <v>410600</v>
      </c>
      <c r="K1590" s="90">
        <v>653000</v>
      </c>
      <c r="L1590" s="90">
        <v>0</v>
      </c>
      <c r="M1590" s="91"/>
    </row>
    <row r="1591" spans="1:13" x14ac:dyDescent="0.25">
      <c r="A1591" s="87">
        <v>50</v>
      </c>
      <c r="B1591" s="88">
        <v>46430108</v>
      </c>
      <c r="C1591" s="88" t="s">
        <v>186</v>
      </c>
      <c r="D1591" s="88">
        <v>80398778</v>
      </c>
      <c r="E1591" s="88">
        <v>30080304</v>
      </c>
      <c r="F1591" s="89">
        <v>20151229</v>
      </c>
      <c r="G1591" s="88" t="s">
        <v>286</v>
      </c>
      <c r="H1591" s="90">
        <v>76699</v>
      </c>
      <c r="I1591" s="89">
        <v>360200</v>
      </c>
      <c r="J1591" s="89">
        <f>VLOOKUP(I1591,[2]numerales!$A$2:$B$412,2,0)</f>
        <v>360200</v>
      </c>
      <c r="K1591" s="90">
        <v>76699</v>
      </c>
      <c r="L1591" s="90">
        <v>0</v>
      </c>
      <c r="M1591" s="91"/>
    </row>
    <row r="1592" spans="1:13" x14ac:dyDescent="0.25">
      <c r="A1592" s="87">
        <v>50</v>
      </c>
      <c r="B1592" s="88">
        <v>7404</v>
      </c>
      <c r="C1592" s="88" t="s">
        <v>200</v>
      </c>
      <c r="D1592" s="88">
        <v>15259394</v>
      </c>
      <c r="E1592" s="88">
        <v>5965976</v>
      </c>
      <c r="F1592" s="89">
        <v>20151230</v>
      </c>
      <c r="G1592" s="88" t="s">
        <v>286</v>
      </c>
      <c r="H1592" s="90">
        <v>68000</v>
      </c>
      <c r="I1592" s="89">
        <v>360200</v>
      </c>
      <c r="J1592" s="89">
        <f>VLOOKUP(I1592,[2]numerales!$A$2:$B$412,2,0)</f>
        <v>360200</v>
      </c>
      <c r="K1592" s="90">
        <v>68000</v>
      </c>
      <c r="L1592" s="90">
        <v>0</v>
      </c>
      <c r="M1592" s="91"/>
    </row>
    <row r="1593" spans="1:13" x14ac:dyDescent="0.25">
      <c r="A1593" s="87">
        <v>50</v>
      </c>
      <c r="B1593" s="88">
        <v>880040</v>
      </c>
      <c r="C1593" s="88" t="s">
        <v>173</v>
      </c>
      <c r="D1593" s="88">
        <v>8918550169</v>
      </c>
      <c r="E1593" s="88">
        <v>7881688</v>
      </c>
      <c r="F1593" s="89">
        <v>20151230</v>
      </c>
      <c r="G1593" s="88" t="s">
        <v>286</v>
      </c>
      <c r="H1593" s="90">
        <v>12863005</v>
      </c>
      <c r="I1593" s="89">
        <v>270240</v>
      </c>
      <c r="J1593" s="89">
        <f>VLOOKUP(I1593,[2]numerales!$A$2:$B$412,2,0)</f>
        <v>370101</v>
      </c>
      <c r="K1593" s="90">
        <v>12863005</v>
      </c>
      <c r="L1593" s="90">
        <v>0</v>
      </c>
      <c r="M1593" s="91"/>
    </row>
    <row r="1594" spans="1:13" x14ac:dyDescent="0.25">
      <c r="A1594" s="87">
        <v>50</v>
      </c>
      <c r="B1594" s="88">
        <v>918411</v>
      </c>
      <c r="C1594" s="88" t="s">
        <v>154</v>
      </c>
      <c r="D1594" s="88">
        <v>112181171</v>
      </c>
      <c r="E1594" s="88">
        <v>31080701</v>
      </c>
      <c r="F1594" s="89">
        <v>20151230</v>
      </c>
      <c r="G1594" s="88" t="s">
        <v>286</v>
      </c>
      <c r="H1594" s="90">
        <v>5000</v>
      </c>
      <c r="I1594" s="89">
        <v>121204</v>
      </c>
      <c r="J1594" s="89">
        <f>VLOOKUP(I1594,[2]numerales!$A$2:$B$412,2,0)</f>
        <v>270102</v>
      </c>
      <c r="K1594" s="90">
        <v>5000</v>
      </c>
      <c r="L1594" s="90">
        <v>0</v>
      </c>
      <c r="M1594" s="91"/>
    </row>
    <row r="1595" spans="1:13" x14ac:dyDescent="0.25">
      <c r="A1595" s="87">
        <v>50</v>
      </c>
      <c r="B1595" s="88">
        <v>1020746</v>
      </c>
      <c r="C1595" s="88" t="s">
        <v>154</v>
      </c>
      <c r="D1595" s="88">
        <v>52021755</v>
      </c>
      <c r="E1595" s="88">
        <v>30124253</v>
      </c>
      <c r="F1595" s="89">
        <v>20151230</v>
      </c>
      <c r="G1595" s="88" t="s">
        <v>286</v>
      </c>
      <c r="H1595" s="90">
        <v>464335</v>
      </c>
      <c r="I1595" s="89">
        <v>410300</v>
      </c>
      <c r="J1595" s="89">
        <f>VLOOKUP(I1595,[2]numerales!$A$2:$B$412,2,0)</f>
        <v>410300</v>
      </c>
      <c r="K1595" s="90">
        <v>464335</v>
      </c>
      <c r="L1595" s="90">
        <v>0</v>
      </c>
      <c r="M1595" s="91"/>
    </row>
    <row r="1596" spans="1:13" x14ac:dyDescent="0.25">
      <c r="A1596" s="87">
        <v>50</v>
      </c>
      <c r="B1596" s="88">
        <v>1062342</v>
      </c>
      <c r="C1596" s="88" t="s">
        <v>184</v>
      </c>
      <c r="D1596" s="88">
        <v>38361204</v>
      </c>
      <c r="E1596" s="88">
        <v>31040610</v>
      </c>
      <c r="F1596" s="89">
        <v>20151230</v>
      </c>
      <c r="G1596" s="88" t="s">
        <v>286</v>
      </c>
      <c r="H1596" s="90">
        <v>107400</v>
      </c>
      <c r="I1596" s="89">
        <v>190101</v>
      </c>
      <c r="J1596" s="89">
        <f>VLOOKUP(I1596,[2]numerales!$A$2:$B$412,2,0)</f>
        <v>190101</v>
      </c>
      <c r="K1596" s="90">
        <v>107400</v>
      </c>
      <c r="L1596" s="90">
        <v>0</v>
      </c>
      <c r="M1596" s="91"/>
    </row>
    <row r="1597" spans="1:13" x14ac:dyDescent="0.25">
      <c r="A1597" s="87">
        <v>50</v>
      </c>
      <c r="B1597" s="88">
        <v>1212840</v>
      </c>
      <c r="C1597" s="88" t="s">
        <v>183</v>
      </c>
      <c r="D1597" s="88">
        <v>8001972684</v>
      </c>
      <c r="E1597" s="88">
        <v>2422405</v>
      </c>
      <c r="F1597" s="89">
        <v>20151230</v>
      </c>
      <c r="G1597" s="88" t="s">
        <v>286</v>
      </c>
      <c r="H1597" s="90">
        <v>28356000</v>
      </c>
      <c r="I1597" s="89">
        <v>270988</v>
      </c>
      <c r="J1597" s="89">
        <f>VLOOKUP(I1597,[2]numerales!$A$2:$B$412,2,0)</f>
        <v>130113</v>
      </c>
      <c r="K1597" s="90">
        <v>28356000</v>
      </c>
      <c r="L1597" s="90">
        <v>0</v>
      </c>
      <c r="M1597" s="91"/>
    </row>
    <row r="1598" spans="1:13" x14ac:dyDescent="0.25">
      <c r="A1598" s="87">
        <v>50</v>
      </c>
      <c r="B1598" s="88">
        <v>1267461</v>
      </c>
      <c r="C1598" s="88" t="s">
        <v>180</v>
      </c>
      <c r="D1598" s="88">
        <v>8001876383</v>
      </c>
      <c r="E1598" s="88">
        <v>2806635</v>
      </c>
      <c r="F1598" s="89">
        <v>20151230</v>
      </c>
      <c r="G1598" s="88" t="s">
        <v>286</v>
      </c>
      <c r="H1598" s="90">
        <v>4425140</v>
      </c>
      <c r="I1598" s="89">
        <v>121250</v>
      </c>
      <c r="J1598" s="89">
        <f>VLOOKUP(I1598,[2]numerales!$A$2:$B$412,2,0)</f>
        <v>290101</v>
      </c>
      <c r="K1598" s="90">
        <v>4425140</v>
      </c>
      <c r="L1598" s="90">
        <v>0</v>
      </c>
      <c r="M1598" s="91"/>
    </row>
    <row r="1599" spans="1:13" x14ac:dyDescent="0.25">
      <c r="A1599" s="87">
        <v>50</v>
      </c>
      <c r="B1599" s="88">
        <v>1493779</v>
      </c>
      <c r="C1599" s="88" t="s">
        <v>154</v>
      </c>
      <c r="D1599" s="88">
        <v>900010711</v>
      </c>
      <c r="E1599" s="88">
        <v>7456181</v>
      </c>
      <c r="F1599" s="89">
        <v>20151230</v>
      </c>
      <c r="G1599" s="88" t="s">
        <v>286</v>
      </c>
      <c r="H1599" s="90">
        <v>46700</v>
      </c>
      <c r="I1599" s="89">
        <v>131401</v>
      </c>
      <c r="J1599" s="89">
        <f>VLOOKUP(I1599,[2]numerales!$A$2:$B$412,2,0)</f>
        <v>131401</v>
      </c>
      <c r="K1599" s="90">
        <v>46700</v>
      </c>
      <c r="L1599" s="90">
        <v>0</v>
      </c>
      <c r="M1599" s="91"/>
    </row>
    <row r="1600" spans="1:13" x14ac:dyDescent="0.25">
      <c r="A1600" s="87">
        <v>50</v>
      </c>
      <c r="B1600" s="88">
        <v>1628970</v>
      </c>
      <c r="C1600" s="88" t="s">
        <v>178</v>
      </c>
      <c r="D1600" s="88">
        <v>1115076049</v>
      </c>
      <c r="E1600" s="88">
        <v>31282010</v>
      </c>
      <c r="F1600" s="89">
        <v>20151230</v>
      </c>
      <c r="G1600" s="88" t="s">
        <v>286</v>
      </c>
      <c r="H1600" s="90">
        <v>12000000</v>
      </c>
      <c r="I1600" s="89">
        <v>270108</v>
      </c>
      <c r="J1600" s="89">
        <f>VLOOKUP(I1600,[2]numerales!$A$2:$B$412,2,0)</f>
        <v>270108</v>
      </c>
      <c r="K1600" s="90">
        <v>12000000</v>
      </c>
      <c r="L1600" s="90">
        <v>0</v>
      </c>
      <c r="M1600" s="91"/>
    </row>
    <row r="1601" spans="1:13" x14ac:dyDescent="0.25">
      <c r="A1601" s="87">
        <v>50</v>
      </c>
      <c r="B1601" s="88">
        <v>1745144</v>
      </c>
      <c r="C1601" s="88" t="s">
        <v>181</v>
      </c>
      <c r="D1601" s="88">
        <v>8001658504</v>
      </c>
      <c r="E1601" s="88">
        <v>8848913</v>
      </c>
      <c r="F1601" s="89">
        <v>20151230</v>
      </c>
      <c r="G1601" s="88" t="s">
        <v>286</v>
      </c>
      <c r="H1601" s="90">
        <v>75741913</v>
      </c>
      <c r="I1601" s="89">
        <v>270108</v>
      </c>
      <c r="J1601" s="89">
        <f>VLOOKUP(I1601,[2]numerales!$A$2:$B$412,2,0)</f>
        <v>270108</v>
      </c>
      <c r="K1601" s="90">
        <v>75741913</v>
      </c>
      <c r="L1601" s="90">
        <v>0</v>
      </c>
      <c r="M1601" s="91"/>
    </row>
    <row r="1602" spans="1:13" x14ac:dyDescent="0.25">
      <c r="A1602" s="87">
        <v>50</v>
      </c>
      <c r="B1602" s="88">
        <v>1811641</v>
      </c>
      <c r="C1602" s="88" t="s">
        <v>215</v>
      </c>
      <c r="D1602" s="88">
        <v>8001416321</v>
      </c>
      <c r="E1602" s="88">
        <v>2450477</v>
      </c>
      <c r="F1602" s="89">
        <v>20151230</v>
      </c>
      <c r="G1602" s="88" t="s">
        <v>286</v>
      </c>
      <c r="H1602" s="90">
        <v>94392</v>
      </c>
      <c r="I1602" s="89">
        <v>27090505</v>
      </c>
      <c r="J1602" s="89">
        <f>VLOOKUP(I1602,[2]numerales!$A$2:$B$412,2,0)</f>
        <v>150105</v>
      </c>
      <c r="K1602" s="90">
        <v>94392</v>
      </c>
      <c r="L1602" s="90">
        <v>0</v>
      </c>
      <c r="M1602" s="91"/>
    </row>
    <row r="1603" spans="1:13" x14ac:dyDescent="0.25">
      <c r="A1603" s="87">
        <v>50</v>
      </c>
      <c r="B1603" s="88">
        <v>1898631</v>
      </c>
      <c r="C1603" s="88" t="s">
        <v>172</v>
      </c>
      <c r="D1603" s="88">
        <v>7711740</v>
      </c>
      <c r="E1603" s="88">
        <v>31388972</v>
      </c>
      <c r="F1603" s="89">
        <v>20151230</v>
      </c>
      <c r="G1603" s="88" t="s">
        <v>286</v>
      </c>
      <c r="H1603" s="90">
        <v>40000</v>
      </c>
      <c r="I1603" s="89">
        <v>360200</v>
      </c>
      <c r="J1603" s="89">
        <f>VLOOKUP(I1603,[2]numerales!$A$2:$B$412,2,0)</f>
        <v>360200</v>
      </c>
      <c r="K1603" s="90">
        <v>40000</v>
      </c>
      <c r="L1603" s="90">
        <v>0</v>
      </c>
      <c r="M1603" s="91"/>
    </row>
    <row r="1604" spans="1:13" x14ac:dyDescent="0.25">
      <c r="A1604" s="87">
        <v>50</v>
      </c>
      <c r="B1604" s="88">
        <v>1968173</v>
      </c>
      <c r="C1604" s="88" t="s">
        <v>204</v>
      </c>
      <c r="D1604" s="88">
        <v>12913168</v>
      </c>
      <c r="E1604" s="88">
        <v>31648250</v>
      </c>
      <c r="F1604" s="89">
        <v>20151230</v>
      </c>
      <c r="G1604" s="88" t="s">
        <v>286</v>
      </c>
      <c r="H1604" s="90">
        <v>376693</v>
      </c>
      <c r="I1604" s="89">
        <v>360200</v>
      </c>
      <c r="J1604" s="89">
        <f>VLOOKUP(I1604,[2]numerales!$A$2:$B$412,2,0)</f>
        <v>360200</v>
      </c>
      <c r="K1604" s="90">
        <v>376693</v>
      </c>
      <c r="L1604" s="90">
        <v>0</v>
      </c>
      <c r="M1604" s="91"/>
    </row>
    <row r="1605" spans="1:13" x14ac:dyDescent="0.25">
      <c r="A1605" s="87">
        <v>50</v>
      </c>
      <c r="B1605" s="88">
        <v>1968212</v>
      </c>
      <c r="C1605" s="88" t="s">
        <v>204</v>
      </c>
      <c r="D1605" s="88">
        <v>98428040</v>
      </c>
      <c r="E1605" s="88">
        <v>32183566</v>
      </c>
      <c r="F1605" s="89">
        <v>20151230</v>
      </c>
      <c r="G1605" s="88" t="s">
        <v>286</v>
      </c>
      <c r="H1605" s="90">
        <v>1840568</v>
      </c>
      <c r="I1605" s="89">
        <v>360200</v>
      </c>
      <c r="J1605" s="89">
        <f>VLOOKUP(I1605,[2]numerales!$A$2:$B$412,2,0)</f>
        <v>360200</v>
      </c>
      <c r="K1605" s="90">
        <v>1840568</v>
      </c>
      <c r="L1605" s="90">
        <v>0</v>
      </c>
      <c r="M1605" s="91"/>
    </row>
    <row r="1606" spans="1:13" x14ac:dyDescent="0.25">
      <c r="A1606" s="87">
        <v>50</v>
      </c>
      <c r="B1606" s="88">
        <v>1970459</v>
      </c>
      <c r="C1606" s="88" t="s">
        <v>170</v>
      </c>
      <c r="D1606" s="88">
        <v>71665514</v>
      </c>
      <c r="E1606" s="88">
        <v>2818862</v>
      </c>
      <c r="F1606" s="89">
        <v>20151230</v>
      </c>
      <c r="G1606" s="88" t="s">
        <v>286</v>
      </c>
      <c r="H1606" s="90">
        <v>20480</v>
      </c>
      <c r="I1606" s="89">
        <v>360200</v>
      </c>
      <c r="J1606" s="89">
        <f>VLOOKUP(I1606,[2]numerales!$A$2:$B$412,2,0)</f>
        <v>360200</v>
      </c>
      <c r="K1606" s="90">
        <v>20480</v>
      </c>
      <c r="L1606" s="90">
        <v>0</v>
      </c>
      <c r="M1606" s="91"/>
    </row>
    <row r="1607" spans="1:13" x14ac:dyDescent="0.25">
      <c r="A1607" s="87">
        <v>50</v>
      </c>
      <c r="B1607" s="88">
        <v>1992567</v>
      </c>
      <c r="C1607" s="88" t="s">
        <v>204</v>
      </c>
      <c r="D1607" s="88">
        <v>8912008282</v>
      </c>
      <c r="E1607" s="88">
        <v>7271279</v>
      </c>
      <c r="F1607" s="89">
        <v>20151230</v>
      </c>
      <c r="G1607" s="88" t="s">
        <v>286</v>
      </c>
      <c r="H1607" s="90">
        <v>29280.43</v>
      </c>
      <c r="I1607" s="89">
        <v>410500</v>
      </c>
      <c r="J1607" s="89">
        <f>VLOOKUP(I1607,[2]numerales!$A$2:$B$412,2,0)</f>
        <v>410500</v>
      </c>
      <c r="K1607" s="90">
        <v>29280.43</v>
      </c>
      <c r="L1607" s="90">
        <v>0</v>
      </c>
      <c r="M1607" s="91"/>
    </row>
    <row r="1608" spans="1:13" x14ac:dyDescent="0.25">
      <c r="A1608" s="87">
        <v>50</v>
      </c>
      <c r="B1608" s="88">
        <v>1992568</v>
      </c>
      <c r="C1608" s="88" t="s">
        <v>204</v>
      </c>
      <c r="D1608" s="88">
        <v>51959459</v>
      </c>
      <c r="E1608" s="88">
        <v>31653877</v>
      </c>
      <c r="F1608" s="89">
        <v>20151230</v>
      </c>
      <c r="G1608" s="88" t="s">
        <v>286</v>
      </c>
      <c r="H1608" s="90">
        <v>376693</v>
      </c>
      <c r="I1608" s="89">
        <v>360200</v>
      </c>
      <c r="J1608" s="89">
        <f>VLOOKUP(I1608,[2]numerales!$A$2:$B$412,2,0)</f>
        <v>360200</v>
      </c>
      <c r="K1608" s="90">
        <v>376693</v>
      </c>
      <c r="L1608" s="90">
        <v>0</v>
      </c>
      <c r="M1608" s="91"/>
    </row>
    <row r="1609" spans="1:13" x14ac:dyDescent="0.25">
      <c r="A1609" s="87">
        <v>50</v>
      </c>
      <c r="B1609" s="88">
        <v>1992622</v>
      </c>
      <c r="C1609" s="88" t="s">
        <v>204</v>
      </c>
      <c r="D1609" s="88">
        <v>18396519</v>
      </c>
      <c r="E1609" s="88">
        <v>7272980</v>
      </c>
      <c r="F1609" s="89">
        <v>20151230</v>
      </c>
      <c r="G1609" s="88" t="s">
        <v>286</v>
      </c>
      <c r="H1609" s="90">
        <v>376693</v>
      </c>
      <c r="I1609" s="89">
        <v>360200</v>
      </c>
      <c r="J1609" s="89">
        <f>VLOOKUP(I1609,[2]numerales!$A$2:$B$412,2,0)</f>
        <v>360200</v>
      </c>
      <c r="K1609" s="90">
        <v>376693</v>
      </c>
      <c r="L1609" s="90">
        <v>0</v>
      </c>
      <c r="M1609" s="91"/>
    </row>
    <row r="1610" spans="1:13" x14ac:dyDescent="0.25">
      <c r="A1610" s="87">
        <v>50</v>
      </c>
      <c r="B1610" s="88">
        <v>2023549</v>
      </c>
      <c r="C1610" s="88" t="s">
        <v>203</v>
      </c>
      <c r="D1610" s="88">
        <v>8902048026</v>
      </c>
      <c r="E1610" s="88">
        <v>6463030</v>
      </c>
      <c r="F1610" s="89">
        <v>20151230</v>
      </c>
      <c r="G1610" s="88" t="s">
        <v>286</v>
      </c>
      <c r="H1610" s="90">
        <v>140464</v>
      </c>
      <c r="I1610" s="89">
        <v>131401</v>
      </c>
      <c r="J1610" s="89">
        <f>VLOOKUP(I1610,[2]numerales!$A$2:$B$412,2,0)</f>
        <v>131401</v>
      </c>
      <c r="K1610" s="90">
        <v>140464</v>
      </c>
      <c r="L1610" s="90">
        <v>0</v>
      </c>
      <c r="M1610" s="91"/>
    </row>
    <row r="1611" spans="1:13" x14ac:dyDescent="0.25">
      <c r="A1611" s="87">
        <v>50</v>
      </c>
      <c r="B1611" s="88">
        <v>2034272</v>
      </c>
      <c r="C1611" s="88" t="s">
        <v>195</v>
      </c>
      <c r="D1611" s="88">
        <v>85452105</v>
      </c>
      <c r="E1611" s="88">
        <v>32135684</v>
      </c>
      <c r="F1611" s="89">
        <v>20151230</v>
      </c>
      <c r="G1611" s="88" t="s">
        <v>286</v>
      </c>
      <c r="H1611" s="90">
        <v>186270</v>
      </c>
      <c r="I1611" s="89">
        <v>360200</v>
      </c>
      <c r="J1611" s="89">
        <f>VLOOKUP(I1611,[2]numerales!$A$2:$B$412,2,0)</f>
        <v>360200</v>
      </c>
      <c r="K1611" s="90">
        <v>186270</v>
      </c>
      <c r="L1611" s="90">
        <v>0</v>
      </c>
      <c r="M1611" s="91"/>
    </row>
    <row r="1612" spans="1:13" x14ac:dyDescent="0.25">
      <c r="A1612" s="87">
        <v>50</v>
      </c>
      <c r="B1612" s="88">
        <v>2034290</v>
      </c>
      <c r="C1612" s="88" t="s">
        <v>195</v>
      </c>
      <c r="D1612" s="88">
        <v>56095744</v>
      </c>
      <c r="E1612" s="88">
        <v>32132822</v>
      </c>
      <c r="F1612" s="89">
        <v>20151230</v>
      </c>
      <c r="G1612" s="88" t="s">
        <v>286</v>
      </c>
      <c r="H1612" s="90">
        <v>1441916</v>
      </c>
      <c r="I1612" s="89">
        <v>360200</v>
      </c>
      <c r="J1612" s="89">
        <f>VLOOKUP(I1612,[2]numerales!$A$2:$B$412,2,0)</f>
        <v>360200</v>
      </c>
      <c r="K1612" s="90">
        <v>1441916</v>
      </c>
      <c r="L1612" s="90">
        <v>0</v>
      </c>
      <c r="M1612" s="91"/>
    </row>
    <row r="1613" spans="1:13" x14ac:dyDescent="0.25">
      <c r="A1613" s="87">
        <v>50</v>
      </c>
      <c r="B1613" s="88">
        <v>2034402</v>
      </c>
      <c r="C1613" s="88" t="s">
        <v>195</v>
      </c>
      <c r="D1613" s="88">
        <v>56095794</v>
      </c>
      <c r="E1613" s="88">
        <v>32132822</v>
      </c>
      <c r="F1613" s="89">
        <v>20151230</v>
      </c>
      <c r="G1613" s="88" t="s">
        <v>286</v>
      </c>
      <c r="H1613" s="90">
        <v>76676</v>
      </c>
      <c r="I1613" s="89">
        <v>360200</v>
      </c>
      <c r="J1613" s="89">
        <f>VLOOKUP(I1613,[2]numerales!$A$2:$B$412,2,0)</f>
        <v>360200</v>
      </c>
      <c r="K1613" s="90">
        <v>76676</v>
      </c>
      <c r="L1613" s="90">
        <v>0</v>
      </c>
      <c r="M1613" s="91"/>
    </row>
    <row r="1614" spans="1:13" x14ac:dyDescent="0.25">
      <c r="A1614" s="87">
        <v>50</v>
      </c>
      <c r="B1614" s="88">
        <v>2034467</v>
      </c>
      <c r="C1614" s="88" t="s">
        <v>195</v>
      </c>
      <c r="D1614" s="88">
        <v>56095744</v>
      </c>
      <c r="E1614" s="88">
        <v>32132822</v>
      </c>
      <c r="F1614" s="89">
        <v>20151230</v>
      </c>
      <c r="G1614" s="88" t="s">
        <v>286</v>
      </c>
      <c r="H1614" s="90">
        <v>76676</v>
      </c>
      <c r="I1614" s="89">
        <v>370200</v>
      </c>
      <c r="J1614" s="89">
        <f>VLOOKUP(I1614,[2]numerales!$A$2:$B$412,2,0)</f>
        <v>370200</v>
      </c>
      <c r="K1614" s="90">
        <v>76676</v>
      </c>
      <c r="L1614" s="90">
        <v>0</v>
      </c>
      <c r="M1614" s="91"/>
    </row>
    <row r="1615" spans="1:13" x14ac:dyDescent="0.25">
      <c r="A1615" s="87">
        <v>50</v>
      </c>
      <c r="B1615" s="88">
        <v>2049632</v>
      </c>
      <c r="C1615" s="88" t="s">
        <v>154</v>
      </c>
      <c r="D1615" s="88">
        <v>8301149211</v>
      </c>
      <c r="E1615" s="88">
        <v>4851555</v>
      </c>
      <c r="F1615" s="89">
        <v>20151230</v>
      </c>
      <c r="G1615" s="88" t="s">
        <v>286</v>
      </c>
      <c r="H1615" s="90">
        <v>128870000</v>
      </c>
      <c r="I1615" s="89">
        <v>350300</v>
      </c>
      <c r="J1615" s="89">
        <f>VLOOKUP(I1615,[2]numerales!$A$2:$B$412,2,0)</f>
        <v>350300</v>
      </c>
      <c r="K1615" s="90">
        <v>128870000</v>
      </c>
      <c r="L1615" s="90">
        <v>0</v>
      </c>
      <c r="M1615" s="91"/>
    </row>
    <row r="1616" spans="1:13" x14ac:dyDescent="0.25">
      <c r="A1616" s="87">
        <v>50</v>
      </c>
      <c r="B1616" s="88">
        <v>2086056</v>
      </c>
      <c r="C1616" s="88" t="s">
        <v>195</v>
      </c>
      <c r="D1616" s="88">
        <v>56095744</v>
      </c>
      <c r="E1616" s="88">
        <v>32132822</v>
      </c>
      <c r="F1616" s="89">
        <v>20151230</v>
      </c>
      <c r="G1616" s="88" t="s">
        <v>286</v>
      </c>
      <c r="H1616" s="90">
        <v>1473452</v>
      </c>
      <c r="I1616" s="89">
        <v>360200</v>
      </c>
      <c r="J1616" s="89">
        <f>VLOOKUP(I1616,[2]numerales!$A$2:$B$412,2,0)</f>
        <v>360200</v>
      </c>
      <c r="K1616" s="90">
        <v>1473452</v>
      </c>
      <c r="L1616" s="90">
        <v>0</v>
      </c>
      <c r="M1616" s="91"/>
    </row>
    <row r="1617" spans="1:13" x14ac:dyDescent="0.25">
      <c r="A1617" s="87">
        <v>50</v>
      </c>
      <c r="B1617" s="88">
        <v>2144489</v>
      </c>
      <c r="C1617" s="88" t="s">
        <v>174</v>
      </c>
      <c r="D1617" s="88">
        <v>8924000382</v>
      </c>
      <c r="E1617" s="88">
        <v>5130801</v>
      </c>
      <c r="F1617" s="89">
        <v>20151230</v>
      </c>
      <c r="G1617" s="88" t="s">
        <v>286</v>
      </c>
      <c r="H1617" s="90">
        <v>332751584</v>
      </c>
      <c r="I1617" s="89">
        <v>121255</v>
      </c>
      <c r="J1617" s="89">
        <f>VLOOKUP(I1617,[2]numerales!$A$2:$B$412,2,0)</f>
        <v>170101</v>
      </c>
      <c r="K1617" s="90">
        <v>332751584</v>
      </c>
      <c r="L1617" s="90">
        <v>0</v>
      </c>
      <c r="M1617" s="91"/>
    </row>
    <row r="1618" spans="1:13" x14ac:dyDescent="0.25">
      <c r="A1618" s="87">
        <v>50</v>
      </c>
      <c r="B1618" s="88">
        <v>2286225</v>
      </c>
      <c r="C1618" s="88" t="s">
        <v>154</v>
      </c>
      <c r="D1618" s="88">
        <v>37698465</v>
      </c>
      <c r="E1618" s="88">
        <v>32041624</v>
      </c>
      <c r="F1618" s="89">
        <v>20151230</v>
      </c>
      <c r="G1618" s="88" t="s">
        <v>286</v>
      </c>
      <c r="H1618" s="90">
        <v>12000</v>
      </c>
      <c r="I1618" s="89">
        <v>12102118</v>
      </c>
      <c r="J1618" s="89">
        <f>VLOOKUP(I1618,[2]numerales!$A$2:$B$412,2,0)</f>
        <v>130101</v>
      </c>
      <c r="K1618" s="90">
        <v>12000</v>
      </c>
      <c r="L1618" s="90">
        <v>0</v>
      </c>
      <c r="M1618" s="91"/>
    </row>
    <row r="1619" spans="1:13" x14ac:dyDescent="0.25">
      <c r="A1619" s="87">
        <v>50</v>
      </c>
      <c r="B1619" s="88">
        <v>2321586</v>
      </c>
      <c r="C1619" s="88" t="s">
        <v>165</v>
      </c>
      <c r="D1619" s="88">
        <v>891501766</v>
      </c>
      <c r="E1619" s="88">
        <v>8239562</v>
      </c>
      <c r="F1619" s="89">
        <v>20151230</v>
      </c>
      <c r="G1619" s="88" t="s">
        <v>286</v>
      </c>
      <c r="H1619" s="90">
        <v>47468</v>
      </c>
      <c r="I1619" s="89">
        <v>270202</v>
      </c>
      <c r="J1619" s="89">
        <f>VLOOKUP(I1619,[2]numerales!$A$2:$B$412,2,0)</f>
        <v>20101</v>
      </c>
      <c r="K1619" s="90">
        <v>47468</v>
      </c>
      <c r="L1619" s="90">
        <v>0</v>
      </c>
      <c r="M1619" s="91"/>
    </row>
    <row r="1620" spans="1:13" x14ac:dyDescent="0.25">
      <c r="A1620" s="87">
        <v>50</v>
      </c>
      <c r="B1620" s="88">
        <v>2321740</v>
      </c>
      <c r="C1620" s="88" t="s">
        <v>165</v>
      </c>
      <c r="D1620" s="88">
        <v>76311631</v>
      </c>
      <c r="E1620" s="88">
        <v>31653912</v>
      </c>
      <c r="F1620" s="89">
        <v>20151230</v>
      </c>
      <c r="G1620" s="88" t="s">
        <v>286</v>
      </c>
      <c r="H1620" s="90">
        <v>900</v>
      </c>
      <c r="I1620" s="89">
        <v>360200</v>
      </c>
      <c r="J1620" s="89">
        <f>VLOOKUP(I1620,[2]numerales!$A$2:$B$412,2,0)</f>
        <v>360200</v>
      </c>
      <c r="K1620" s="90">
        <v>900</v>
      </c>
      <c r="L1620" s="90">
        <v>0</v>
      </c>
      <c r="M1620" s="91"/>
    </row>
    <row r="1621" spans="1:13" x14ac:dyDescent="0.25">
      <c r="A1621" s="87">
        <v>50</v>
      </c>
      <c r="B1621" s="88">
        <v>2346763</v>
      </c>
      <c r="C1621" s="88" t="s">
        <v>181</v>
      </c>
      <c r="D1621" s="88">
        <v>8001658504</v>
      </c>
      <c r="E1621" s="88">
        <v>8848913</v>
      </c>
      <c r="F1621" s="89">
        <v>20151230</v>
      </c>
      <c r="G1621" s="88" t="s">
        <v>286</v>
      </c>
      <c r="H1621" s="90">
        <v>8990248</v>
      </c>
      <c r="I1621" s="89">
        <v>270108</v>
      </c>
      <c r="J1621" s="89">
        <f>VLOOKUP(I1621,[2]numerales!$A$2:$B$412,2,0)</f>
        <v>270108</v>
      </c>
      <c r="K1621" s="90">
        <v>8990248</v>
      </c>
      <c r="L1621" s="90">
        <v>0</v>
      </c>
      <c r="M1621" s="91"/>
    </row>
    <row r="1622" spans="1:13" x14ac:dyDescent="0.25">
      <c r="A1622" s="87">
        <v>50</v>
      </c>
      <c r="B1622" s="88">
        <v>2397168</v>
      </c>
      <c r="C1622" s="88" t="s">
        <v>193</v>
      </c>
      <c r="D1622" s="88">
        <v>40392992</v>
      </c>
      <c r="E1622" s="88">
        <v>31325266</v>
      </c>
      <c r="F1622" s="89">
        <v>20151230</v>
      </c>
      <c r="G1622" s="88" t="s">
        <v>286</v>
      </c>
      <c r="H1622" s="90">
        <v>216772</v>
      </c>
      <c r="I1622" s="89">
        <v>360200</v>
      </c>
      <c r="J1622" s="89">
        <f>VLOOKUP(I1622,[2]numerales!$A$2:$B$412,2,0)</f>
        <v>360200</v>
      </c>
      <c r="K1622" s="90">
        <v>216772</v>
      </c>
      <c r="L1622" s="90">
        <v>0</v>
      </c>
      <c r="M1622" s="91"/>
    </row>
    <row r="1623" spans="1:13" x14ac:dyDescent="0.25">
      <c r="A1623" s="87">
        <v>50</v>
      </c>
      <c r="B1623" s="88">
        <v>2456929</v>
      </c>
      <c r="C1623" s="88" t="s">
        <v>163</v>
      </c>
      <c r="D1623" s="88">
        <v>45535581</v>
      </c>
      <c r="E1623" s="88">
        <v>6647038</v>
      </c>
      <c r="F1623" s="89">
        <v>20151230</v>
      </c>
      <c r="G1623" s="88" t="s">
        <v>286</v>
      </c>
      <c r="H1623" s="90">
        <v>1335944</v>
      </c>
      <c r="I1623" s="89">
        <v>270108</v>
      </c>
      <c r="J1623" s="89">
        <f>VLOOKUP(I1623,[2]numerales!$A$2:$B$412,2,0)</f>
        <v>270108</v>
      </c>
      <c r="K1623" s="90">
        <v>1335944</v>
      </c>
      <c r="L1623" s="90">
        <v>0</v>
      </c>
      <c r="M1623" s="91"/>
    </row>
    <row r="1624" spans="1:13" x14ac:dyDescent="0.25">
      <c r="A1624" s="87">
        <v>50</v>
      </c>
      <c r="B1624" s="88">
        <v>2456940</v>
      </c>
      <c r="C1624" s="88" t="s">
        <v>163</v>
      </c>
      <c r="D1624" s="88">
        <v>73201425</v>
      </c>
      <c r="E1624" s="88">
        <v>6647038</v>
      </c>
      <c r="F1624" s="89">
        <v>20151230</v>
      </c>
      <c r="G1624" s="88" t="s">
        <v>286</v>
      </c>
      <c r="H1624" s="90">
        <v>1319868</v>
      </c>
      <c r="I1624" s="89">
        <v>270108</v>
      </c>
      <c r="J1624" s="89">
        <f>VLOOKUP(I1624,[2]numerales!$A$2:$B$412,2,0)</f>
        <v>270108</v>
      </c>
      <c r="K1624" s="90">
        <v>1319868</v>
      </c>
      <c r="L1624" s="90">
        <v>0</v>
      </c>
      <c r="M1624" s="91"/>
    </row>
    <row r="1625" spans="1:13" x14ac:dyDescent="0.25">
      <c r="A1625" s="87">
        <v>50</v>
      </c>
      <c r="B1625" s="88">
        <v>2456942</v>
      </c>
      <c r="C1625" s="88" t="s">
        <v>163</v>
      </c>
      <c r="D1625" s="88">
        <v>49781767</v>
      </c>
      <c r="E1625" s="88">
        <v>6647038</v>
      </c>
      <c r="F1625" s="89">
        <v>20151230</v>
      </c>
      <c r="G1625" s="88" t="s">
        <v>286</v>
      </c>
      <c r="H1625" s="90">
        <v>432606</v>
      </c>
      <c r="I1625" s="89">
        <v>270108</v>
      </c>
      <c r="J1625" s="89">
        <f>VLOOKUP(I1625,[2]numerales!$A$2:$B$412,2,0)</f>
        <v>270108</v>
      </c>
      <c r="K1625" s="90">
        <v>432606</v>
      </c>
      <c r="L1625" s="90">
        <v>0</v>
      </c>
      <c r="M1625" s="91"/>
    </row>
    <row r="1626" spans="1:13" x14ac:dyDescent="0.25">
      <c r="A1626" s="87">
        <v>50</v>
      </c>
      <c r="B1626" s="88">
        <v>2456943</v>
      </c>
      <c r="C1626" s="88" t="s">
        <v>163</v>
      </c>
      <c r="D1626" s="88">
        <v>1047393564</v>
      </c>
      <c r="E1626" s="88">
        <v>6647038</v>
      </c>
      <c r="F1626" s="89">
        <v>20151230</v>
      </c>
      <c r="G1626" s="88" t="s">
        <v>286</v>
      </c>
      <c r="H1626" s="90">
        <v>588209</v>
      </c>
      <c r="I1626" s="89">
        <v>270108</v>
      </c>
      <c r="J1626" s="89">
        <f>VLOOKUP(I1626,[2]numerales!$A$2:$B$412,2,0)</f>
        <v>270108</v>
      </c>
      <c r="K1626" s="90">
        <v>588209</v>
      </c>
      <c r="L1626" s="90">
        <v>0</v>
      </c>
      <c r="M1626" s="91"/>
    </row>
    <row r="1627" spans="1:13" x14ac:dyDescent="0.25">
      <c r="A1627" s="87">
        <v>50</v>
      </c>
      <c r="B1627" s="88">
        <v>2456944</v>
      </c>
      <c r="C1627" s="88" t="s">
        <v>163</v>
      </c>
      <c r="D1627" s="88">
        <v>45492867</v>
      </c>
      <c r="E1627" s="88">
        <v>6647038</v>
      </c>
      <c r="F1627" s="89">
        <v>20151230</v>
      </c>
      <c r="G1627" s="88" t="s">
        <v>286</v>
      </c>
      <c r="H1627" s="90">
        <v>198725</v>
      </c>
      <c r="I1627" s="89">
        <v>270108</v>
      </c>
      <c r="J1627" s="89">
        <f>VLOOKUP(I1627,[2]numerales!$A$2:$B$412,2,0)</f>
        <v>270108</v>
      </c>
      <c r="K1627" s="90">
        <v>198725</v>
      </c>
      <c r="L1627" s="90">
        <v>0</v>
      </c>
      <c r="M1627" s="91"/>
    </row>
    <row r="1628" spans="1:13" x14ac:dyDescent="0.25">
      <c r="A1628" s="87">
        <v>50</v>
      </c>
      <c r="B1628" s="88">
        <v>2456966</v>
      </c>
      <c r="C1628" s="88" t="s">
        <v>163</v>
      </c>
      <c r="D1628" s="88">
        <v>45529838</v>
      </c>
      <c r="E1628" s="88">
        <v>6647038</v>
      </c>
      <c r="F1628" s="89">
        <v>20151230</v>
      </c>
      <c r="G1628" s="88" t="s">
        <v>286</v>
      </c>
      <c r="H1628" s="90">
        <v>2349421</v>
      </c>
      <c r="I1628" s="89">
        <v>270108</v>
      </c>
      <c r="J1628" s="89">
        <f>VLOOKUP(I1628,[2]numerales!$A$2:$B$412,2,0)</f>
        <v>270108</v>
      </c>
      <c r="K1628" s="90">
        <v>2349421</v>
      </c>
      <c r="L1628" s="90">
        <v>0</v>
      </c>
      <c r="M1628" s="91"/>
    </row>
    <row r="1629" spans="1:13" x14ac:dyDescent="0.25">
      <c r="A1629" s="87">
        <v>50</v>
      </c>
      <c r="B1629" s="88">
        <v>2456967</v>
      </c>
      <c r="C1629" s="88" t="s">
        <v>163</v>
      </c>
      <c r="D1629" s="88">
        <v>73158777</v>
      </c>
      <c r="E1629" s="88">
        <v>6647038</v>
      </c>
      <c r="F1629" s="89">
        <v>20151230</v>
      </c>
      <c r="G1629" s="88" t="s">
        <v>286</v>
      </c>
      <c r="H1629" s="90">
        <v>1311422</v>
      </c>
      <c r="I1629" s="89">
        <v>270108</v>
      </c>
      <c r="J1629" s="89">
        <f>VLOOKUP(I1629,[2]numerales!$A$2:$B$412,2,0)</f>
        <v>270108</v>
      </c>
      <c r="K1629" s="90">
        <v>1311422</v>
      </c>
      <c r="L1629" s="90">
        <v>0</v>
      </c>
      <c r="M1629" s="91"/>
    </row>
    <row r="1630" spans="1:13" x14ac:dyDescent="0.25">
      <c r="A1630" s="87">
        <v>50</v>
      </c>
      <c r="B1630" s="88">
        <v>2456968</v>
      </c>
      <c r="C1630" s="88" t="s">
        <v>163</v>
      </c>
      <c r="D1630" s="88">
        <v>45453891</v>
      </c>
      <c r="E1630" s="88">
        <v>6647038</v>
      </c>
      <c r="F1630" s="89">
        <v>20151230</v>
      </c>
      <c r="G1630" s="88" t="s">
        <v>286</v>
      </c>
      <c r="H1630" s="90">
        <v>287017</v>
      </c>
      <c r="I1630" s="89">
        <v>270108</v>
      </c>
      <c r="J1630" s="89">
        <f>VLOOKUP(I1630,[2]numerales!$A$2:$B$412,2,0)</f>
        <v>270108</v>
      </c>
      <c r="K1630" s="90">
        <v>287017</v>
      </c>
      <c r="L1630" s="90">
        <v>0</v>
      </c>
      <c r="M1630" s="91"/>
    </row>
    <row r="1631" spans="1:13" x14ac:dyDescent="0.25">
      <c r="A1631" s="87">
        <v>50</v>
      </c>
      <c r="B1631" s="88">
        <v>2456969</v>
      </c>
      <c r="C1631" s="88" t="s">
        <v>163</v>
      </c>
      <c r="D1631" s="88">
        <v>45688516</v>
      </c>
      <c r="E1631" s="88">
        <v>6647038</v>
      </c>
      <c r="F1631" s="89">
        <v>20151230</v>
      </c>
      <c r="G1631" s="88" t="s">
        <v>286</v>
      </c>
      <c r="H1631" s="90">
        <v>71534</v>
      </c>
      <c r="I1631" s="89">
        <v>270108</v>
      </c>
      <c r="J1631" s="89">
        <f>VLOOKUP(I1631,[2]numerales!$A$2:$B$412,2,0)</f>
        <v>270108</v>
      </c>
      <c r="K1631" s="90">
        <v>71534</v>
      </c>
      <c r="L1631" s="90">
        <v>0</v>
      </c>
      <c r="M1631" s="91"/>
    </row>
    <row r="1632" spans="1:13" x14ac:dyDescent="0.25">
      <c r="A1632" s="87">
        <v>50</v>
      </c>
      <c r="B1632" s="88">
        <v>2456970</v>
      </c>
      <c r="C1632" s="88" t="s">
        <v>163</v>
      </c>
      <c r="D1632" s="88">
        <v>1047376338</v>
      </c>
      <c r="E1632" s="88">
        <v>6647038</v>
      </c>
      <c r="F1632" s="89">
        <v>20151230</v>
      </c>
      <c r="G1632" s="88" t="s">
        <v>286</v>
      </c>
      <c r="H1632" s="90">
        <v>500000</v>
      </c>
      <c r="I1632" s="89">
        <v>270108</v>
      </c>
      <c r="J1632" s="89">
        <f>VLOOKUP(I1632,[2]numerales!$A$2:$B$412,2,0)</f>
        <v>270108</v>
      </c>
      <c r="K1632" s="90">
        <v>500000</v>
      </c>
      <c r="L1632" s="90">
        <v>0</v>
      </c>
      <c r="M1632" s="91"/>
    </row>
    <row r="1633" spans="1:13" x14ac:dyDescent="0.25">
      <c r="A1633" s="87">
        <v>50</v>
      </c>
      <c r="B1633" s="88">
        <v>2456972</v>
      </c>
      <c r="C1633" s="88" t="s">
        <v>163</v>
      </c>
      <c r="D1633" s="88">
        <v>1047376338</v>
      </c>
      <c r="E1633" s="88">
        <v>6647038</v>
      </c>
      <c r="F1633" s="89">
        <v>20151230</v>
      </c>
      <c r="G1633" s="88" t="s">
        <v>286</v>
      </c>
      <c r="H1633" s="90">
        <v>4161049</v>
      </c>
      <c r="I1633" s="89">
        <v>270108</v>
      </c>
      <c r="J1633" s="89">
        <f>VLOOKUP(I1633,[2]numerales!$A$2:$B$412,2,0)</f>
        <v>270108</v>
      </c>
      <c r="K1633" s="90">
        <v>4161049</v>
      </c>
      <c r="L1633" s="90">
        <v>0</v>
      </c>
      <c r="M1633" s="91"/>
    </row>
    <row r="1634" spans="1:13" x14ac:dyDescent="0.25">
      <c r="A1634" s="87">
        <v>50</v>
      </c>
      <c r="B1634" s="88">
        <v>2456973</v>
      </c>
      <c r="C1634" s="88" t="s">
        <v>163</v>
      </c>
      <c r="D1634" s="88">
        <v>45473159</v>
      </c>
      <c r="E1634" s="88">
        <v>6647038</v>
      </c>
      <c r="F1634" s="89">
        <v>20151230</v>
      </c>
      <c r="G1634" s="88" t="s">
        <v>286</v>
      </c>
      <c r="H1634" s="90">
        <v>100000</v>
      </c>
      <c r="I1634" s="89">
        <v>270108</v>
      </c>
      <c r="J1634" s="89">
        <f>VLOOKUP(I1634,[2]numerales!$A$2:$B$412,2,0)</f>
        <v>270108</v>
      </c>
      <c r="K1634" s="90">
        <v>100000</v>
      </c>
      <c r="L1634" s="90">
        <v>0</v>
      </c>
      <c r="M1634" s="91"/>
    </row>
    <row r="1635" spans="1:13" x14ac:dyDescent="0.25">
      <c r="A1635" s="87">
        <v>50</v>
      </c>
      <c r="B1635" s="88">
        <v>2456974</v>
      </c>
      <c r="C1635" s="88" t="s">
        <v>163</v>
      </c>
      <c r="D1635" s="88">
        <v>45492867</v>
      </c>
      <c r="E1635" s="88">
        <v>6647038</v>
      </c>
      <c r="F1635" s="89">
        <v>20151230</v>
      </c>
      <c r="G1635" s="88" t="s">
        <v>286</v>
      </c>
      <c r="H1635" s="90">
        <v>477770</v>
      </c>
      <c r="I1635" s="89">
        <v>270108</v>
      </c>
      <c r="J1635" s="89">
        <f>VLOOKUP(I1635,[2]numerales!$A$2:$B$412,2,0)</f>
        <v>270108</v>
      </c>
      <c r="K1635" s="90">
        <v>477770</v>
      </c>
      <c r="L1635" s="90">
        <v>0</v>
      </c>
      <c r="M1635" s="91"/>
    </row>
    <row r="1636" spans="1:13" x14ac:dyDescent="0.25">
      <c r="A1636" s="87">
        <v>50</v>
      </c>
      <c r="B1636" s="88">
        <v>2456975</v>
      </c>
      <c r="C1636" s="88" t="s">
        <v>163</v>
      </c>
      <c r="D1636" s="88">
        <v>33336558</v>
      </c>
      <c r="E1636" s="88">
        <v>6647038</v>
      </c>
      <c r="F1636" s="89">
        <v>20151230</v>
      </c>
      <c r="G1636" s="88" t="s">
        <v>286</v>
      </c>
      <c r="H1636" s="90">
        <v>78674</v>
      </c>
      <c r="I1636" s="89">
        <v>270108</v>
      </c>
      <c r="J1636" s="89">
        <f>VLOOKUP(I1636,[2]numerales!$A$2:$B$412,2,0)</f>
        <v>270108</v>
      </c>
      <c r="K1636" s="90">
        <v>78674</v>
      </c>
      <c r="L1636" s="90">
        <v>0</v>
      </c>
      <c r="M1636" s="91"/>
    </row>
    <row r="1637" spans="1:13" x14ac:dyDescent="0.25">
      <c r="A1637" s="87">
        <v>50</v>
      </c>
      <c r="B1637" s="88">
        <v>2456976</v>
      </c>
      <c r="C1637" s="88" t="s">
        <v>163</v>
      </c>
      <c r="D1637" s="88">
        <v>33336558</v>
      </c>
      <c r="E1637" s="88">
        <v>6647038</v>
      </c>
      <c r="F1637" s="89">
        <v>20151230</v>
      </c>
      <c r="G1637" s="88" t="s">
        <v>286</v>
      </c>
      <c r="H1637" s="90">
        <v>200000</v>
      </c>
      <c r="I1637" s="89">
        <v>270108</v>
      </c>
      <c r="J1637" s="89">
        <f>VLOOKUP(I1637,[2]numerales!$A$2:$B$412,2,0)</f>
        <v>270108</v>
      </c>
      <c r="K1637" s="90">
        <v>200000</v>
      </c>
      <c r="L1637" s="90">
        <v>0</v>
      </c>
      <c r="M1637" s="91"/>
    </row>
    <row r="1638" spans="1:13" x14ac:dyDescent="0.25">
      <c r="A1638" s="87">
        <v>50</v>
      </c>
      <c r="B1638" s="88">
        <v>2456977</v>
      </c>
      <c r="C1638" s="88" t="s">
        <v>163</v>
      </c>
      <c r="D1638" s="88">
        <v>22865093</v>
      </c>
      <c r="E1638" s="88">
        <v>6647038</v>
      </c>
      <c r="F1638" s="89">
        <v>20151230</v>
      </c>
      <c r="G1638" s="88" t="s">
        <v>286</v>
      </c>
      <c r="H1638" s="90">
        <v>113847</v>
      </c>
      <c r="I1638" s="89">
        <v>270108</v>
      </c>
      <c r="J1638" s="89">
        <f>VLOOKUP(I1638,[2]numerales!$A$2:$B$412,2,0)</f>
        <v>270108</v>
      </c>
      <c r="K1638" s="90">
        <v>113847</v>
      </c>
      <c r="L1638" s="90">
        <v>0</v>
      </c>
      <c r="M1638" s="91"/>
    </row>
    <row r="1639" spans="1:13" x14ac:dyDescent="0.25">
      <c r="A1639" s="87">
        <v>50</v>
      </c>
      <c r="B1639" s="88">
        <v>2456978</v>
      </c>
      <c r="C1639" s="88" t="s">
        <v>163</v>
      </c>
      <c r="D1639" s="88">
        <v>45499721</v>
      </c>
      <c r="E1639" s="88">
        <v>6647038</v>
      </c>
      <c r="F1639" s="89">
        <v>20151230</v>
      </c>
      <c r="G1639" s="88" t="s">
        <v>286</v>
      </c>
      <c r="H1639" s="90">
        <v>73714</v>
      </c>
      <c r="I1639" s="89">
        <v>270108</v>
      </c>
      <c r="J1639" s="89">
        <f>VLOOKUP(I1639,[2]numerales!$A$2:$B$412,2,0)</f>
        <v>270108</v>
      </c>
      <c r="K1639" s="90">
        <v>73714</v>
      </c>
      <c r="L1639" s="90">
        <v>0</v>
      </c>
      <c r="M1639" s="91"/>
    </row>
    <row r="1640" spans="1:13" x14ac:dyDescent="0.25">
      <c r="A1640" s="87">
        <v>50</v>
      </c>
      <c r="B1640" s="88">
        <v>2481355</v>
      </c>
      <c r="C1640" s="88" t="s">
        <v>170</v>
      </c>
      <c r="D1640" s="88">
        <v>30359991</v>
      </c>
      <c r="E1640" s="88">
        <v>31379192</v>
      </c>
      <c r="F1640" s="89">
        <v>20151230</v>
      </c>
      <c r="G1640" s="88" t="s">
        <v>286</v>
      </c>
      <c r="H1640" s="90">
        <v>107400</v>
      </c>
      <c r="I1640" s="89">
        <v>190101</v>
      </c>
      <c r="J1640" s="89">
        <f>VLOOKUP(I1640,[2]numerales!$A$2:$B$412,2,0)</f>
        <v>190101</v>
      </c>
      <c r="K1640" s="90">
        <v>107400</v>
      </c>
      <c r="L1640" s="90">
        <v>0</v>
      </c>
      <c r="M1640" s="91"/>
    </row>
    <row r="1641" spans="1:13" x14ac:dyDescent="0.25">
      <c r="A1641" s="87">
        <v>50</v>
      </c>
      <c r="B1641" s="88">
        <v>2535740</v>
      </c>
      <c r="C1641" s="88" t="s">
        <v>163</v>
      </c>
      <c r="D1641" s="88">
        <v>8001875781</v>
      </c>
      <c r="E1641" s="88">
        <v>6569696</v>
      </c>
      <c r="F1641" s="89">
        <v>20151230</v>
      </c>
      <c r="G1641" s="88" t="s">
        <v>286</v>
      </c>
      <c r="H1641" s="90">
        <v>445745</v>
      </c>
      <c r="I1641" s="89">
        <v>121250</v>
      </c>
      <c r="J1641" s="89">
        <f>VLOOKUP(I1641,[2]numerales!$A$2:$B$412,2,0)</f>
        <v>290101</v>
      </c>
      <c r="K1641" s="90">
        <v>445745</v>
      </c>
      <c r="L1641" s="90">
        <v>0</v>
      </c>
      <c r="M1641" s="91"/>
    </row>
    <row r="1642" spans="1:13" x14ac:dyDescent="0.25">
      <c r="A1642" s="87">
        <v>50</v>
      </c>
      <c r="B1642" s="88">
        <v>2535801</v>
      </c>
      <c r="C1642" s="88" t="s">
        <v>166</v>
      </c>
      <c r="D1642" s="88">
        <v>1121903283</v>
      </c>
      <c r="E1642" s="88">
        <v>31123319</v>
      </c>
      <c r="F1642" s="89">
        <v>20151230</v>
      </c>
      <c r="G1642" s="88" t="s">
        <v>286</v>
      </c>
      <c r="H1642" s="90">
        <v>5000</v>
      </c>
      <c r="I1642" s="89">
        <v>121204</v>
      </c>
      <c r="J1642" s="89">
        <f>VLOOKUP(I1642,[2]numerales!$A$2:$B$412,2,0)</f>
        <v>270102</v>
      </c>
      <c r="K1642" s="90">
        <v>5000</v>
      </c>
      <c r="L1642" s="90">
        <v>0</v>
      </c>
      <c r="M1642" s="91"/>
    </row>
    <row r="1643" spans="1:13" x14ac:dyDescent="0.25">
      <c r="A1643" s="87">
        <v>50</v>
      </c>
      <c r="B1643" s="88">
        <v>2536049</v>
      </c>
      <c r="C1643" s="88" t="s">
        <v>181</v>
      </c>
      <c r="D1643" s="88">
        <v>8908010521</v>
      </c>
      <c r="E1643" s="88">
        <v>8730373</v>
      </c>
      <c r="F1643" s="89">
        <v>20151230</v>
      </c>
      <c r="G1643" s="88" t="s">
        <v>286</v>
      </c>
      <c r="H1643" s="90">
        <v>297500000</v>
      </c>
      <c r="I1643" s="89">
        <v>270919</v>
      </c>
      <c r="J1643" s="89">
        <f>VLOOKUP(I1643,[2]numerales!$A$2:$B$412,2,0)</f>
        <v>330101</v>
      </c>
      <c r="K1643" s="90">
        <v>297500000</v>
      </c>
      <c r="L1643" s="90">
        <v>0</v>
      </c>
      <c r="M1643" s="91"/>
    </row>
    <row r="1644" spans="1:13" x14ac:dyDescent="0.25">
      <c r="A1644" s="87">
        <v>50</v>
      </c>
      <c r="B1644" s="88">
        <v>2562843</v>
      </c>
      <c r="C1644" s="88" t="s">
        <v>216</v>
      </c>
      <c r="D1644" s="88">
        <v>39767556</v>
      </c>
      <c r="E1644" s="88">
        <v>32135811</v>
      </c>
      <c r="F1644" s="89">
        <v>20151230</v>
      </c>
      <c r="G1644" s="88" t="s">
        <v>286</v>
      </c>
      <c r="H1644" s="90">
        <v>93200</v>
      </c>
      <c r="I1644" s="89">
        <v>360200</v>
      </c>
      <c r="J1644" s="89">
        <f>VLOOKUP(I1644,[2]numerales!$A$2:$B$412,2,0)</f>
        <v>360200</v>
      </c>
      <c r="K1644" s="90">
        <v>93200</v>
      </c>
      <c r="L1644" s="90">
        <v>0</v>
      </c>
      <c r="M1644" s="91"/>
    </row>
    <row r="1645" spans="1:13" x14ac:dyDescent="0.25">
      <c r="A1645" s="87">
        <v>50</v>
      </c>
      <c r="B1645" s="88">
        <v>2564537</v>
      </c>
      <c r="C1645" s="88" t="s">
        <v>165</v>
      </c>
      <c r="D1645" s="88">
        <v>8915800168</v>
      </c>
      <c r="E1645" s="88">
        <v>8244539</v>
      </c>
      <c r="F1645" s="89">
        <v>20151230</v>
      </c>
      <c r="G1645" s="88" t="s">
        <v>286</v>
      </c>
      <c r="H1645" s="90">
        <v>1913653</v>
      </c>
      <c r="I1645" s="89">
        <v>270919</v>
      </c>
      <c r="J1645" s="89">
        <f>VLOOKUP(I1645,[2]numerales!$A$2:$B$412,2,0)</f>
        <v>330101</v>
      </c>
      <c r="K1645" s="90">
        <v>1913653</v>
      </c>
      <c r="L1645" s="90">
        <v>0</v>
      </c>
      <c r="M1645" s="91"/>
    </row>
    <row r="1646" spans="1:13" x14ac:dyDescent="0.25">
      <c r="A1646" s="87">
        <v>50</v>
      </c>
      <c r="B1646" s="88">
        <v>2588934</v>
      </c>
      <c r="C1646" s="88" t="s">
        <v>170</v>
      </c>
      <c r="D1646" s="88">
        <v>1017153185</v>
      </c>
      <c r="E1646" s="88">
        <v>32071893</v>
      </c>
      <c r="F1646" s="89">
        <v>20151230</v>
      </c>
      <c r="G1646" s="88" t="s">
        <v>286</v>
      </c>
      <c r="H1646" s="90">
        <v>107400</v>
      </c>
      <c r="I1646" s="89">
        <v>190101</v>
      </c>
      <c r="J1646" s="89">
        <f>VLOOKUP(I1646,[2]numerales!$A$2:$B$412,2,0)</f>
        <v>190101</v>
      </c>
      <c r="K1646" s="90">
        <v>107400</v>
      </c>
      <c r="L1646" s="90">
        <v>0</v>
      </c>
      <c r="M1646" s="91"/>
    </row>
    <row r="1647" spans="1:13" x14ac:dyDescent="0.25">
      <c r="A1647" s="87">
        <v>50</v>
      </c>
      <c r="B1647" s="88">
        <v>2628425</v>
      </c>
      <c r="C1647" s="88" t="s">
        <v>198</v>
      </c>
      <c r="D1647" s="88">
        <v>8914079012</v>
      </c>
      <c r="E1647" s="88">
        <v>3116319</v>
      </c>
      <c r="F1647" s="89">
        <v>20151230</v>
      </c>
      <c r="G1647" s="88" t="s">
        <v>286</v>
      </c>
      <c r="H1647" s="90">
        <v>2578110</v>
      </c>
      <c r="I1647" s="89">
        <v>121240</v>
      </c>
      <c r="J1647" s="89">
        <f>VLOOKUP(I1647,[2]numerales!$A$2:$B$412,2,0)</f>
        <v>350101</v>
      </c>
      <c r="K1647" s="90">
        <v>2578110</v>
      </c>
      <c r="L1647" s="90">
        <v>0</v>
      </c>
      <c r="M1647" s="91"/>
    </row>
    <row r="1648" spans="1:13" x14ac:dyDescent="0.25">
      <c r="A1648" s="87">
        <v>50</v>
      </c>
      <c r="B1648" s="88">
        <v>2628427</v>
      </c>
      <c r="C1648" s="88" t="s">
        <v>198</v>
      </c>
      <c r="D1648" s="88">
        <v>8914079012</v>
      </c>
      <c r="E1648" s="88">
        <v>3116319</v>
      </c>
      <c r="F1648" s="89">
        <v>20151230</v>
      </c>
      <c r="G1648" s="88" t="s">
        <v>286</v>
      </c>
      <c r="H1648" s="90">
        <v>1481688</v>
      </c>
      <c r="I1648" s="89">
        <v>130101</v>
      </c>
      <c r="J1648" s="89">
        <f>VLOOKUP(I1648,[2]numerales!$A$2:$B$412,2,0)</f>
        <v>130101</v>
      </c>
      <c r="K1648" s="90">
        <v>1481688</v>
      </c>
      <c r="L1648" s="90">
        <v>0</v>
      </c>
      <c r="M1648" s="91"/>
    </row>
    <row r="1649" spans="1:13" x14ac:dyDescent="0.25">
      <c r="A1649" s="87">
        <v>50</v>
      </c>
      <c r="B1649" s="88">
        <v>2630196</v>
      </c>
      <c r="C1649" s="88" t="s">
        <v>207</v>
      </c>
      <c r="D1649" s="88">
        <v>8918550399</v>
      </c>
      <c r="E1649" s="88">
        <v>7702201</v>
      </c>
      <c r="F1649" s="89">
        <v>20151230</v>
      </c>
      <c r="G1649" s="88" t="s">
        <v>286</v>
      </c>
      <c r="H1649" s="90">
        <v>4393879</v>
      </c>
      <c r="I1649" s="89">
        <v>190101</v>
      </c>
      <c r="J1649" s="89">
        <f>VLOOKUP(I1649,[2]numerales!$A$2:$B$412,2,0)</f>
        <v>190101</v>
      </c>
      <c r="K1649" s="90">
        <v>4393879</v>
      </c>
      <c r="L1649" s="90">
        <v>0</v>
      </c>
      <c r="M1649" s="91"/>
    </row>
    <row r="1650" spans="1:13" x14ac:dyDescent="0.25">
      <c r="A1650" s="87">
        <v>50</v>
      </c>
      <c r="B1650" s="88">
        <v>32318881</v>
      </c>
      <c r="C1650" s="88" t="s">
        <v>154</v>
      </c>
      <c r="D1650" s="88">
        <v>11323843</v>
      </c>
      <c r="E1650" s="88">
        <v>5461600</v>
      </c>
      <c r="F1650" s="89">
        <v>20151230</v>
      </c>
      <c r="G1650" s="88" t="s">
        <v>286</v>
      </c>
      <c r="H1650" s="90">
        <v>76681</v>
      </c>
      <c r="I1650" s="89">
        <v>360200</v>
      </c>
      <c r="J1650" s="89">
        <f>VLOOKUP(I1650,[2]numerales!$A$2:$B$412,2,0)</f>
        <v>360200</v>
      </c>
      <c r="K1650" s="90">
        <v>76681</v>
      </c>
      <c r="L1650" s="90">
        <v>0</v>
      </c>
      <c r="M1650" s="91"/>
    </row>
    <row r="1651" spans="1:13" x14ac:dyDescent="0.25">
      <c r="A1651" s="87">
        <v>50</v>
      </c>
      <c r="B1651" s="88">
        <v>36401909</v>
      </c>
      <c r="C1651" s="88" t="s">
        <v>154</v>
      </c>
      <c r="D1651" s="88">
        <v>8001508611</v>
      </c>
      <c r="E1651" s="88">
        <v>4069977</v>
      </c>
      <c r="F1651" s="89">
        <v>20151230</v>
      </c>
      <c r="G1651" s="88" t="s">
        <v>286</v>
      </c>
      <c r="H1651" s="90">
        <v>158987.42000000001</v>
      </c>
      <c r="I1651" s="89">
        <v>12102121</v>
      </c>
      <c r="J1651" s="89">
        <f>VLOOKUP(I1651,[2]numerales!$A$2:$B$412,2,0)</f>
        <v>130101</v>
      </c>
      <c r="K1651" s="90">
        <v>158987.42000000001</v>
      </c>
      <c r="L1651" s="90">
        <v>0</v>
      </c>
      <c r="M1651" s="91"/>
    </row>
    <row r="1652" spans="1:13" x14ac:dyDescent="0.25">
      <c r="A1652" s="87">
        <v>50</v>
      </c>
      <c r="B1652" s="88">
        <v>37212020</v>
      </c>
      <c r="C1652" s="88" t="s">
        <v>156</v>
      </c>
      <c r="D1652" s="88">
        <v>63395049</v>
      </c>
      <c r="E1652" s="88">
        <v>6617357</v>
      </c>
      <c r="F1652" s="89">
        <v>20151230</v>
      </c>
      <c r="G1652" s="88" t="s">
        <v>286</v>
      </c>
      <c r="H1652" s="90">
        <v>665000</v>
      </c>
      <c r="I1652" s="89">
        <v>360200</v>
      </c>
      <c r="J1652" s="89">
        <f>VLOOKUP(I1652,[2]numerales!$A$2:$B$412,2,0)</f>
        <v>360200</v>
      </c>
      <c r="K1652" s="90">
        <v>665000</v>
      </c>
      <c r="L1652" s="90">
        <v>0</v>
      </c>
      <c r="M1652" s="91"/>
    </row>
    <row r="1653" spans="1:13" x14ac:dyDescent="0.25">
      <c r="A1653" s="87">
        <v>50</v>
      </c>
      <c r="B1653" s="88">
        <v>41852707</v>
      </c>
      <c r="C1653" s="88" t="s">
        <v>187</v>
      </c>
      <c r="D1653" s="88">
        <v>17332666</v>
      </c>
      <c r="E1653" s="88">
        <v>31349457</v>
      </c>
      <c r="F1653" s="89">
        <v>20151230</v>
      </c>
      <c r="G1653" s="88" t="s">
        <v>286</v>
      </c>
      <c r="H1653" s="90">
        <v>366541</v>
      </c>
      <c r="I1653" s="89">
        <v>360200</v>
      </c>
      <c r="J1653" s="89">
        <f>VLOOKUP(I1653,[2]numerales!$A$2:$B$412,2,0)</f>
        <v>360200</v>
      </c>
      <c r="K1653" s="90">
        <v>366541</v>
      </c>
      <c r="L1653" s="90">
        <v>0</v>
      </c>
      <c r="M1653" s="91"/>
    </row>
    <row r="1654" spans="1:13" x14ac:dyDescent="0.25">
      <c r="A1654" s="87">
        <v>50</v>
      </c>
      <c r="B1654" s="88">
        <v>42131914</v>
      </c>
      <c r="C1654" s="88" t="s">
        <v>154</v>
      </c>
      <c r="D1654" s="88">
        <v>91204655</v>
      </c>
      <c r="E1654" s="88">
        <v>31584476</v>
      </c>
      <c r="F1654" s="89">
        <v>20151230</v>
      </c>
      <c r="G1654" s="88" t="s">
        <v>286</v>
      </c>
      <c r="H1654" s="90">
        <v>59044</v>
      </c>
      <c r="I1654" s="89">
        <v>360200</v>
      </c>
      <c r="J1654" s="89">
        <f>VLOOKUP(I1654,[2]numerales!$A$2:$B$412,2,0)</f>
        <v>360200</v>
      </c>
      <c r="K1654" s="90">
        <v>59044</v>
      </c>
      <c r="L1654" s="90">
        <v>0</v>
      </c>
      <c r="M1654" s="91"/>
    </row>
    <row r="1655" spans="1:13" x14ac:dyDescent="0.25">
      <c r="A1655" s="87">
        <v>50</v>
      </c>
      <c r="B1655" s="88">
        <v>42188145</v>
      </c>
      <c r="C1655" s="88" t="s">
        <v>154</v>
      </c>
      <c r="D1655" s="88">
        <v>52888113</v>
      </c>
      <c r="E1655" s="88">
        <v>8058795</v>
      </c>
      <c r="F1655" s="89">
        <v>20151230</v>
      </c>
      <c r="G1655" s="88" t="s">
        <v>286</v>
      </c>
      <c r="H1655" s="90">
        <v>5000</v>
      </c>
      <c r="I1655" s="89">
        <v>121204</v>
      </c>
      <c r="J1655" s="89">
        <f>VLOOKUP(I1655,[2]numerales!$A$2:$B$412,2,0)</f>
        <v>270102</v>
      </c>
      <c r="K1655" s="90">
        <v>5000</v>
      </c>
      <c r="L1655" s="90">
        <v>0</v>
      </c>
      <c r="M1655" s="91"/>
    </row>
    <row r="1656" spans="1:13" x14ac:dyDescent="0.25">
      <c r="A1656" s="87">
        <v>50</v>
      </c>
      <c r="B1656" s="88">
        <v>42910724</v>
      </c>
      <c r="C1656" s="88" t="s">
        <v>154</v>
      </c>
      <c r="D1656" s="88">
        <v>20666417</v>
      </c>
      <c r="E1656" s="88">
        <v>31447632</v>
      </c>
      <c r="F1656" s="89">
        <v>20151230</v>
      </c>
      <c r="G1656" s="88" t="s">
        <v>286</v>
      </c>
      <c r="H1656" s="90">
        <v>2900</v>
      </c>
      <c r="I1656" s="89">
        <v>131401</v>
      </c>
      <c r="J1656" s="89">
        <f>VLOOKUP(I1656,[2]numerales!$A$2:$B$412,2,0)</f>
        <v>131401</v>
      </c>
      <c r="K1656" s="90">
        <v>2900</v>
      </c>
      <c r="L1656" s="90">
        <v>0</v>
      </c>
      <c r="M1656" s="91"/>
    </row>
    <row r="1657" spans="1:13" x14ac:dyDescent="0.25">
      <c r="A1657" s="87">
        <v>50</v>
      </c>
      <c r="B1657" s="88">
        <v>43000189</v>
      </c>
      <c r="C1657" s="88" t="s">
        <v>154</v>
      </c>
      <c r="D1657" s="88">
        <v>9001897115</v>
      </c>
      <c r="E1657" s="88">
        <v>2916700</v>
      </c>
      <c r="F1657" s="89">
        <v>20151230</v>
      </c>
      <c r="G1657" s="88" t="s">
        <v>286</v>
      </c>
      <c r="H1657" s="90">
        <v>13785300</v>
      </c>
      <c r="I1657" s="89">
        <v>121265</v>
      </c>
      <c r="J1657" s="89">
        <f>VLOOKUP(I1657,[2]numerales!$A$2:$B$412,2,0)</f>
        <v>240101</v>
      </c>
      <c r="K1657" s="90">
        <v>13785300</v>
      </c>
      <c r="L1657" s="90">
        <v>0</v>
      </c>
      <c r="M1657" s="91"/>
    </row>
    <row r="1658" spans="1:13" x14ac:dyDescent="0.25">
      <c r="A1658" s="87">
        <v>50</v>
      </c>
      <c r="B1658" s="88">
        <v>43718978</v>
      </c>
      <c r="C1658" s="88" t="s">
        <v>194</v>
      </c>
      <c r="D1658" s="88">
        <v>98547109</v>
      </c>
      <c r="E1658" s="88">
        <v>30043808</v>
      </c>
      <c r="F1658" s="89">
        <v>20151230</v>
      </c>
      <c r="G1658" s="88" t="s">
        <v>286</v>
      </c>
      <c r="H1658" s="90">
        <v>204462</v>
      </c>
      <c r="I1658" s="89">
        <v>360200</v>
      </c>
      <c r="J1658" s="89">
        <f>VLOOKUP(I1658,[2]numerales!$A$2:$B$412,2,0)</f>
        <v>360200</v>
      </c>
      <c r="K1658" s="90">
        <v>204462</v>
      </c>
      <c r="L1658" s="90">
        <v>0</v>
      </c>
      <c r="M1658" s="91"/>
    </row>
    <row r="1659" spans="1:13" x14ac:dyDescent="0.25">
      <c r="A1659" s="87">
        <v>50</v>
      </c>
      <c r="B1659" s="88">
        <v>45413257</v>
      </c>
      <c r="C1659" s="88" t="s">
        <v>157</v>
      </c>
      <c r="D1659" s="88">
        <v>800187644</v>
      </c>
      <c r="E1659" s="88">
        <v>5700161</v>
      </c>
      <c r="F1659" s="89">
        <v>20151230</v>
      </c>
      <c r="G1659" s="88" t="s">
        <v>286</v>
      </c>
      <c r="H1659" s="90">
        <v>5371860</v>
      </c>
      <c r="I1659" s="89">
        <v>270944</v>
      </c>
      <c r="J1659" s="89">
        <v>0</v>
      </c>
      <c r="K1659" s="93">
        <v>5371860</v>
      </c>
      <c r="L1659" s="93">
        <v>0</v>
      </c>
      <c r="M1659" s="91" t="s">
        <v>293</v>
      </c>
    </row>
    <row r="1660" spans="1:13" x14ac:dyDescent="0.25">
      <c r="A1660" s="87">
        <v>50</v>
      </c>
      <c r="B1660" s="88">
        <v>45413257</v>
      </c>
      <c r="C1660" s="88"/>
      <c r="D1660" s="88"/>
      <c r="E1660" s="88">
        <v>5700161</v>
      </c>
      <c r="F1660" s="89">
        <v>20151230</v>
      </c>
      <c r="G1660" s="88" t="s">
        <v>286</v>
      </c>
      <c r="H1660" s="90">
        <v>5371860</v>
      </c>
      <c r="I1660" s="89">
        <v>270944</v>
      </c>
      <c r="J1660" s="89">
        <v>0</v>
      </c>
      <c r="K1660" s="93">
        <v>0</v>
      </c>
      <c r="L1660" s="93">
        <v>5371860</v>
      </c>
      <c r="M1660" s="91" t="s">
        <v>293</v>
      </c>
    </row>
    <row r="1661" spans="1:13" x14ac:dyDescent="0.25">
      <c r="A1661" s="87">
        <v>50</v>
      </c>
      <c r="B1661" s="88">
        <v>45413257</v>
      </c>
      <c r="C1661" s="88"/>
      <c r="D1661" s="88"/>
      <c r="E1661" s="88"/>
      <c r="F1661" s="89">
        <v>20151224</v>
      </c>
      <c r="G1661" s="88" t="s">
        <v>287</v>
      </c>
      <c r="H1661" s="90"/>
      <c r="I1661" s="89"/>
      <c r="J1661" s="89">
        <v>0</v>
      </c>
      <c r="K1661" s="90">
        <v>58883049</v>
      </c>
      <c r="L1661" s="90">
        <v>0</v>
      </c>
      <c r="M1661" s="91" t="s">
        <v>294</v>
      </c>
    </row>
    <row r="1662" spans="1:13" x14ac:dyDescent="0.25">
      <c r="A1662" s="87">
        <v>50</v>
      </c>
      <c r="B1662" s="88">
        <v>45413257</v>
      </c>
      <c r="C1662" s="88"/>
      <c r="D1662" s="88"/>
      <c r="E1662" s="88"/>
      <c r="F1662" s="89">
        <v>20151217</v>
      </c>
      <c r="G1662" s="88" t="s">
        <v>287</v>
      </c>
      <c r="H1662" s="90"/>
      <c r="I1662" s="89"/>
      <c r="J1662" s="89">
        <v>0</v>
      </c>
      <c r="K1662" s="90">
        <v>88732</v>
      </c>
      <c r="L1662" s="90">
        <v>0</v>
      </c>
      <c r="M1662" s="91" t="s">
        <v>294</v>
      </c>
    </row>
    <row r="1663" spans="1:13" x14ac:dyDescent="0.25">
      <c r="A1663" s="87">
        <v>50</v>
      </c>
      <c r="B1663" s="88">
        <v>45413257</v>
      </c>
      <c r="C1663" s="88"/>
      <c r="D1663" s="88"/>
      <c r="E1663" s="88"/>
      <c r="F1663" s="89">
        <v>20151229</v>
      </c>
      <c r="G1663" s="88" t="s">
        <v>295</v>
      </c>
      <c r="H1663" s="90"/>
      <c r="I1663" s="89"/>
      <c r="J1663" s="89">
        <v>0</v>
      </c>
      <c r="K1663" s="90">
        <v>197087</v>
      </c>
      <c r="L1663" s="90">
        <v>0</v>
      </c>
      <c r="M1663" s="91" t="s">
        <v>294</v>
      </c>
    </row>
    <row r="1664" spans="1:13" x14ac:dyDescent="0.25">
      <c r="A1664" s="87">
        <v>50</v>
      </c>
      <c r="B1664" s="88">
        <v>45413257</v>
      </c>
      <c r="C1664" s="88"/>
      <c r="D1664" s="88"/>
      <c r="E1664" s="88"/>
      <c r="F1664" s="89">
        <v>20151230</v>
      </c>
      <c r="G1664" s="88" t="s">
        <v>287</v>
      </c>
      <c r="H1664" s="90"/>
      <c r="I1664" s="89"/>
      <c r="J1664" s="89">
        <v>0</v>
      </c>
      <c r="K1664" s="90">
        <v>292200</v>
      </c>
      <c r="L1664" s="90">
        <v>0</v>
      </c>
      <c r="M1664" s="91" t="s">
        <v>294</v>
      </c>
    </row>
    <row r="1665" spans="1:13" x14ac:dyDescent="0.25">
      <c r="A1665" s="87">
        <v>50</v>
      </c>
      <c r="B1665" s="88">
        <v>45413257</v>
      </c>
      <c r="C1665" s="88"/>
      <c r="D1665" s="88"/>
      <c r="E1665" s="88"/>
      <c r="F1665" s="89">
        <v>20151216</v>
      </c>
      <c r="G1665" s="88" t="s">
        <v>295</v>
      </c>
      <c r="H1665" s="90"/>
      <c r="I1665" s="89">
        <v>130101</v>
      </c>
      <c r="J1665" s="89">
        <f>VLOOKUP(I1665,[2]numerales!$A$2:$B$412,2,0)</f>
        <v>130101</v>
      </c>
      <c r="K1665" s="90">
        <v>149854782</v>
      </c>
      <c r="L1665" s="90">
        <v>0</v>
      </c>
      <c r="M1665" s="91" t="s">
        <v>294</v>
      </c>
    </row>
    <row r="1666" spans="1:13" x14ac:dyDescent="0.25">
      <c r="A1666" s="87">
        <v>50</v>
      </c>
      <c r="B1666" s="88">
        <v>45413257</v>
      </c>
      <c r="C1666" s="88"/>
      <c r="D1666" s="88"/>
      <c r="E1666" s="88"/>
      <c r="F1666" s="89">
        <v>20151216</v>
      </c>
      <c r="G1666" s="88" t="s">
        <v>287</v>
      </c>
      <c r="H1666" s="90"/>
      <c r="I1666" s="89"/>
      <c r="J1666" s="89">
        <v>0</v>
      </c>
      <c r="K1666" s="90">
        <v>7000000</v>
      </c>
      <c r="L1666" s="90">
        <v>0</v>
      </c>
      <c r="M1666" s="91" t="s">
        <v>294</v>
      </c>
    </row>
    <row r="1667" spans="1:13" x14ac:dyDescent="0.25">
      <c r="A1667" s="87">
        <v>50</v>
      </c>
      <c r="B1667" s="88">
        <v>45413257</v>
      </c>
      <c r="C1667" s="88"/>
      <c r="D1667" s="88"/>
      <c r="E1667" s="88"/>
      <c r="F1667" s="89">
        <v>20151218</v>
      </c>
      <c r="G1667" s="88" t="s">
        <v>296</v>
      </c>
      <c r="H1667" s="90"/>
      <c r="I1667" s="89"/>
      <c r="J1667" s="89">
        <v>0</v>
      </c>
      <c r="K1667" s="90">
        <v>0</v>
      </c>
      <c r="L1667" s="90">
        <v>1565952089.5899999</v>
      </c>
      <c r="M1667" s="91"/>
    </row>
    <row r="1668" spans="1:13" x14ac:dyDescent="0.25">
      <c r="A1668" s="87">
        <v>50</v>
      </c>
      <c r="B1668" s="88">
        <v>45413257</v>
      </c>
      <c r="C1668" s="88"/>
      <c r="D1668" s="88"/>
      <c r="E1668" s="88"/>
      <c r="F1668" s="89">
        <v>20151224</v>
      </c>
      <c r="G1668" s="88" t="s">
        <v>296</v>
      </c>
      <c r="H1668" s="90"/>
      <c r="I1668" s="89"/>
      <c r="J1668" s="89">
        <v>0</v>
      </c>
      <c r="K1668" s="90">
        <v>0</v>
      </c>
      <c r="L1668" s="90">
        <v>459349971.13999999</v>
      </c>
      <c r="M1668" s="91"/>
    </row>
    <row r="1669" spans="1:13" ht="15.75" thickBot="1" x14ac:dyDescent="0.3">
      <c r="A1669" s="95">
        <v>50</v>
      </c>
      <c r="B1669" s="96">
        <v>45413257</v>
      </c>
      <c r="C1669" s="96"/>
      <c r="D1669" s="96"/>
      <c r="E1669" s="96"/>
      <c r="F1669" s="97">
        <v>20151230</v>
      </c>
      <c r="G1669" s="96" t="s">
        <v>296</v>
      </c>
      <c r="H1669" s="98"/>
      <c r="I1669" s="97"/>
      <c r="J1669" s="97">
        <v>0</v>
      </c>
      <c r="K1669" s="98">
        <v>0</v>
      </c>
      <c r="L1669" s="98">
        <v>658796918.40999997</v>
      </c>
      <c r="M1669" s="99"/>
    </row>
  </sheetData>
  <autoFilter ref="A1:M166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17"/>
  <sheetViews>
    <sheetView zoomScale="112" zoomScaleNormal="112" workbookViewId="0">
      <selection activeCell="F1" sqref="F1:G1048576"/>
    </sheetView>
  </sheetViews>
  <sheetFormatPr baseColWidth="10" defaultRowHeight="15" x14ac:dyDescent="0.25"/>
  <cols>
    <col min="5" max="5" width="16.42578125" style="26" customWidth="1"/>
    <col min="7" max="7" width="17.140625" customWidth="1"/>
    <col min="8" max="9" width="15.5703125" customWidth="1"/>
    <col min="10" max="10" width="15.7109375" style="26" customWidth="1"/>
    <col min="11" max="11" width="15.28515625" bestFit="1" customWidth="1"/>
    <col min="12" max="12" width="24.85546875" customWidth="1"/>
    <col min="13" max="13" width="15.42578125" customWidth="1"/>
    <col min="14" max="14" width="16.42578125" style="1" bestFit="1" customWidth="1"/>
  </cols>
  <sheetData>
    <row r="1" spans="1:14" s="24" customFormat="1" ht="30" x14ac:dyDescent="0.25">
      <c r="A1" s="19" t="s">
        <v>63</v>
      </c>
      <c r="B1" s="19" t="s">
        <v>64</v>
      </c>
      <c r="C1" s="19" t="s">
        <v>65</v>
      </c>
      <c r="D1" s="19" t="s">
        <v>66</v>
      </c>
      <c r="E1" s="19" t="s">
        <v>67</v>
      </c>
      <c r="F1" s="19" t="s">
        <v>68</v>
      </c>
      <c r="G1" s="19" t="s">
        <v>69</v>
      </c>
      <c r="H1" s="19" t="s">
        <v>70</v>
      </c>
      <c r="I1" s="20" t="s">
        <v>71</v>
      </c>
      <c r="J1" s="25" t="s">
        <v>72</v>
      </c>
      <c r="K1" s="21" t="s">
        <v>73</v>
      </c>
      <c r="L1" s="20" t="s">
        <v>74</v>
      </c>
      <c r="M1" s="22" t="s">
        <v>75</v>
      </c>
      <c r="N1" s="23"/>
    </row>
    <row r="2" spans="1:14" x14ac:dyDescent="0.25">
      <c r="A2">
        <v>50000249</v>
      </c>
      <c r="B2">
        <v>1672606</v>
      </c>
      <c r="C2" t="s">
        <v>0</v>
      </c>
      <c r="D2">
        <v>19310427</v>
      </c>
      <c r="E2" s="14">
        <v>20150202</v>
      </c>
      <c r="F2">
        <v>5227847</v>
      </c>
      <c r="G2">
        <v>12400000</v>
      </c>
      <c r="H2">
        <v>270102</v>
      </c>
      <c r="I2">
        <v>121204</v>
      </c>
      <c r="J2" s="26">
        <f>VLOOKUP(I2,'[1]banco popular'!$A:$B,2,0)</f>
        <v>270102</v>
      </c>
      <c r="K2" s="1">
        <v>5000</v>
      </c>
      <c r="L2" s="26"/>
      <c r="N2"/>
    </row>
    <row r="3" spans="1:14" x14ac:dyDescent="0.25">
      <c r="A3">
        <v>50000249</v>
      </c>
      <c r="B3">
        <v>2507128</v>
      </c>
      <c r="C3" t="s">
        <v>0</v>
      </c>
      <c r="D3">
        <v>1110476685</v>
      </c>
      <c r="E3" s="14">
        <v>20150202</v>
      </c>
      <c r="F3">
        <v>4591658</v>
      </c>
      <c r="G3">
        <v>12400000</v>
      </c>
      <c r="H3">
        <v>270102</v>
      </c>
      <c r="I3">
        <v>121204</v>
      </c>
      <c r="J3" s="26">
        <f>VLOOKUP(I3,'[1]banco popular'!$A:$B,2,0)</f>
        <v>270102</v>
      </c>
      <c r="K3" s="1">
        <v>5000</v>
      </c>
      <c r="L3" s="26"/>
      <c r="N3"/>
    </row>
    <row r="4" spans="1:14" x14ac:dyDescent="0.25">
      <c r="A4">
        <v>50000249</v>
      </c>
      <c r="B4">
        <v>2632707</v>
      </c>
      <c r="C4" t="s">
        <v>0</v>
      </c>
      <c r="D4">
        <v>1010205809</v>
      </c>
      <c r="E4" s="14">
        <v>20150202</v>
      </c>
      <c r="F4">
        <v>17646403</v>
      </c>
      <c r="G4">
        <v>12400000</v>
      </c>
      <c r="H4">
        <v>270102</v>
      </c>
      <c r="I4">
        <v>121204</v>
      </c>
      <c r="J4" s="26">
        <f>VLOOKUP(I4,'[1]banco popular'!$A:$B,2,0)</f>
        <v>270102</v>
      </c>
      <c r="K4" s="1">
        <v>5000</v>
      </c>
      <c r="L4" s="26"/>
      <c r="N4"/>
    </row>
    <row r="5" spans="1:14" x14ac:dyDescent="0.25">
      <c r="A5">
        <v>50000249</v>
      </c>
      <c r="B5">
        <v>15731979</v>
      </c>
      <c r="C5" t="s">
        <v>0</v>
      </c>
      <c r="D5">
        <v>1065635818</v>
      </c>
      <c r="E5" s="14">
        <v>20150202</v>
      </c>
      <c r="F5">
        <v>13569024</v>
      </c>
      <c r="G5">
        <v>923272421</v>
      </c>
      <c r="H5">
        <v>190101</v>
      </c>
      <c r="I5">
        <v>190101</v>
      </c>
      <c r="J5" s="26">
        <f>VLOOKUP(I5,'[1]banco popular'!$A:$B,2,0)</f>
        <v>190101</v>
      </c>
      <c r="K5" s="1">
        <v>107400</v>
      </c>
      <c r="L5" s="26"/>
      <c r="N5"/>
    </row>
    <row r="6" spans="1:14" x14ac:dyDescent="0.25">
      <c r="A6">
        <v>50000249</v>
      </c>
      <c r="B6">
        <v>15824579</v>
      </c>
      <c r="C6" t="s">
        <v>0</v>
      </c>
      <c r="D6">
        <v>1010195425</v>
      </c>
      <c r="E6" s="14">
        <v>20150202</v>
      </c>
      <c r="F6">
        <v>3018007</v>
      </c>
      <c r="G6">
        <v>12400000</v>
      </c>
      <c r="H6">
        <v>270102</v>
      </c>
      <c r="I6">
        <v>121204</v>
      </c>
      <c r="J6" s="26">
        <f>VLOOKUP(I6,'[1]banco popular'!$A:$B,2,0)</f>
        <v>270102</v>
      </c>
      <c r="K6" s="1">
        <v>5000</v>
      </c>
      <c r="L6" s="26"/>
      <c r="N6"/>
    </row>
    <row r="7" spans="1:14" x14ac:dyDescent="0.25">
      <c r="A7">
        <v>50000249</v>
      </c>
      <c r="B7">
        <v>16806982</v>
      </c>
      <c r="C7" t="s">
        <v>0</v>
      </c>
      <c r="D7">
        <v>52863592</v>
      </c>
      <c r="E7" s="14">
        <v>20150202</v>
      </c>
      <c r="F7">
        <v>1540562</v>
      </c>
      <c r="G7">
        <v>923272421</v>
      </c>
      <c r="H7">
        <v>190101</v>
      </c>
      <c r="I7">
        <v>190101</v>
      </c>
      <c r="J7" s="26">
        <f>VLOOKUP(I7,'[1]banco popular'!$A:$B,2,0)</f>
        <v>190101</v>
      </c>
      <c r="K7" s="1">
        <v>107400</v>
      </c>
      <c r="L7" s="26"/>
      <c r="N7"/>
    </row>
    <row r="8" spans="1:14" x14ac:dyDescent="0.25">
      <c r="A8">
        <v>50000249</v>
      </c>
      <c r="B8">
        <v>16806990</v>
      </c>
      <c r="C8" t="s">
        <v>0</v>
      </c>
      <c r="D8">
        <v>74956057</v>
      </c>
      <c r="E8" s="14">
        <v>20150202</v>
      </c>
      <c r="F8">
        <v>2138595</v>
      </c>
      <c r="G8">
        <v>12400000</v>
      </c>
      <c r="H8">
        <v>270102</v>
      </c>
      <c r="I8">
        <v>121204</v>
      </c>
      <c r="J8" s="26">
        <f>VLOOKUP(I8,'[1]banco popular'!$A:$B,2,0)</f>
        <v>270102</v>
      </c>
      <c r="K8" s="1">
        <v>5000</v>
      </c>
      <c r="L8" s="26"/>
      <c r="N8"/>
    </row>
    <row r="9" spans="1:14" x14ac:dyDescent="0.25">
      <c r="A9">
        <v>50000249</v>
      </c>
      <c r="B9">
        <v>1494761</v>
      </c>
      <c r="C9" t="s">
        <v>0</v>
      </c>
      <c r="D9">
        <v>24291692</v>
      </c>
      <c r="E9" s="14">
        <v>20150202</v>
      </c>
      <c r="F9">
        <v>2822816</v>
      </c>
      <c r="G9">
        <v>923272193</v>
      </c>
      <c r="H9">
        <v>131401</v>
      </c>
      <c r="I9">
        <v>131401</v>
      </c>
      <c r="J9" s="26">
        <f>VLOOKUP(I9,'[1]banco popular'!$A:$B,2,0)</f>
        <v>131401</v>
      </c>
      <c r="K9" s="1">
        <v>8000</v>
      </c>
      <c r="L9" s="26"/>
      <c r="N9"/>
    </row>
    <row r="10" spans="1:14" x14ac:dyDescent="0.25">
      <c r="A10">
        <v>50000249</v>
      </c>
      <c r="B10">
        <v>1530847</v>
      </c>
      <c r="C10" t="s">
        <v>0</v>
      </c>
      <c r="D10">
        <v>80048511</v>
      </c>
      <c r="E10" s="14">
        <v>20150202</v>
      </c>
      <c r="F10">
        <v>18864606</v>
      </c>
      <c r="G10">
        <v>12400000</v>
      </c>
      <c r="H10">
        <v>270102</v>
      </c>
      <c r="I10">
        <v>121204</v>
      </c>
      <c r="J10" s="26">
        <f>VLOOKUP(I10,'[1]banco popular'!$A:$B,2,0)</f>
        <v>270102</v>
      </c>
      <c r="K10" s="1">
        <v>5000</v>
      </c>
      <c r="L10" s="26"/>
      <c r="N10"/>
    </row>
    <row r="11" spans="1:14" x14ac:dyDescent="0.25">
      <c r="A11">
        <v>50000249</v>
      </c>
      <c r="B11">
        <v>1530848</v>
      </c>
      <c r="C11" t="s">
        <v>0</v>
      </c>
      <c r="D11">
        <v>9000059404</v>
      </c>
      <c r="E11" s="14">
        <v>20150202</v>
      </c>
      <c r="F11">
        <v>3211514</v>
      </c>
      <c r="G11">
        <v>96400000</v>
      </c>
      <c r="H11">
        <v>370101</v>
      </c>
      <c r="I11">
        <v>121280</v>
      </c>
      <c r="J11" s="26">
        <f>VLOOKUP(I11,'[1]banco popular'!$A:$B,2,0)</f>
        <v>370101</v>
      </c>
      <c r="K11" s="1">
        <v>5400</v>
      </c>
      <c r="L11" s="26"/>
      <c r="N11"/>
    </row>
    <row r="12" spans="1:14" x14ac:dyDescent="0.25">
      <c r="A12">
        <v>50000249</v>
      </c>
      <c r="B12">
        <v>1530860</v>
      </c>
      <c r="C12" t="s">
        <v>0</v>
      </c>
      <c r="D12">
        <v>17586970</v>
      </c>
      <c r="E12" s="14">
        <v>20150202</v>
      </c>
      <c r="F12">
        <v>13252172</v>
      </c>
      <c r="G12">
        <v>12200000</v>
      </c>
      <c r="H12">
        <v>250101</v>
      </c>
      <c r="I12">
        <v>121225</v>
      </c>
      <c r="J12" s="26">
        <f>VLOOKUP(I12,'[1]banco popular'!$A:$B,2,0)</f>
        <v>250101</v>
      </c>
      <c r="K12" s="1">
        <v>27100</v>
      </c>
      <c r="L12" s="26"/>
      <c r="N12"/>
    </row>
    <row r="13" spans="1:14" x14ac:dyDescent="0.25">
      <c r="A13">
        <v>50000249</v>
      </c>
      <c r="B13">
        <v>1802036</v>
      </c>
      <c r="C13" t="s">
        <v>0</v>
      </c>
      <c r="D13">
        <v>79905038</v>
      </c>
      <c r="E13" s="14">
        <v>20150202</v>
      </c>
      <c r="F13">
        <v>2831796</v>
      </c>
      <c r="G13">
        <v>12400000</v>
      </c>
      <c r="H13">
        <v>270102</v>
      </c>
      <c r="I13">
        <v>121204</v>
      </c>
      <c r="J13" s="26">
        <f>VLOOKUP(I13,'[1]banco popular'!$A:$B,2,0)</f>
        <v>270102</v>
      </c>
      <c r="K13" s="1">
        <v>5000</v>
      </c>
      <c r="L13" s="26"/>
      <c r="N13"/>
    </row>
    <row r="14" spans="1:14" x14ac:dyDescent="0.25">
      <c r="A14">
        <v>50000249</v>
      </c>
      <c r="B14">
        <v>2124866</v>
      </c>
      <c r="C14" t="s">
        <v>1</v>
      </c>
      <c r="D14">
        <v>33646611</v>
      </c>
      <c r="E14" s="14">
        <v>20150202</v>
      </c>
      <c r="F14">
        <v>7570150</v>
      </c>
      <c r="G14">
        <v>12400000</v>
      </c>
      <c r="H14">
        <v>270102</v>
      </c>
      <c r="I14">
        <v>270914</v>
      </c>
      <c r="J14" s="26">
        <f>VLOOKUP(I14,'[1]banco popular'!$A:$B,2,0)</f>
        <v>270102</v>
      </c>
      <c r="K14" s="1">
        <v>4500</v>
      </c>
      <c r="L14" s="26"/>
      <c r="N14"/>
    </row>
    <row r="15" spans="1:14" x14ac:dyDescent="0.25">
      <c r="A15">
        <v>50000249</v>
      </c>
      <c r="B15">
        <v>2475727</v>
      </c>
      <c r="C15" t="s">
        <v>1</v>
      </c>
      <c r="D15">
        <v>29870568</v>
      </c>
      <c r="E15" s="14">
        <v>20150202</v>
      </c>
      <c r="F15">
        <v>11605550</v>
      </c>
      <c r="G15">
        <v>923272193</v>
      </c>
      <c r="H15">
        <v>131401</v>
      </c>
      <c r="I15">
        <v>131401</v>
      </c>
      <c r="J15" s="26">
        <f>VLOOKUP(I15,'[1]banco popular'!$A:$B,2,0)</f>
        <v>131401</v>
      </c>
      <c r="K15" s="1">
        <v>31300</v>
      </c>
      <c r="L15" s="26"/>
      <c r="N15"/>
    </row>
    <row r="16" spans="1:14" x14ac:dyDescent="0.25">
      <c r="A16">
        <v>50000249</v>
      </c>
      <c r="B16">
        <v>2094007</v>
      </c>
      <c r="C16" t="s">
        <v>0</v>
      </c>
      <c r="D16">
        <v>9001662312</v>
      </c>
      <c r="E16" s="14">
        <v>20150202</v>
      </c>
      <c r="F16">
        <v>2693999</v>
      </c>
      <c r="G16">
        <v>12800000</v>
      </c>
      <c r="H16">
        <v>350300</v>
      </c>
      <c r="I16">
        <v>350300</v>
      </c>
      <c r="J16" s="26">
        <f>VLOOKUP(I16,'[1]banco popular'!$A:$B,2,0)</f>
        <v>350300</v>
      </c>
      <c r="K16" s="1">
        <v>4494275</v>
      </c>
      <c r="L16" s="26"/>
      <c r="N16"/>
    </row>
    <row r="17" spans="1:14" x14ac:dyDescent="0.25">
      <c r="A17">
        <v>50000249</v>
      </c>
      <c r="B17">
        <v>1901487</v>
      </c>
      <c r="C17" t="s">
        <v>0</v>
      </c>
      <c r="D17">
        <v>79422005</v>
      </c>
      <c r="E17" s="14">
        <v>20150202</v>
      </c>
      <c r="F17">
        <v>4684919</v>
      </c>
      <c r="G17">
        <v>12400000</v>
      </c>
      <c r="H17">
        <v>270102</v>
      </c>
      <c r="I17">
        <v>121204</v>
      </c>
      <c r="J17" s="26">
        <f>VLOOKUP(I17,'[1]banco popular'!$A:$B,2,0)</f>
        <v>270102</v>
      </c>
      <c r="K17" s="1">
        <v>5000</v>
      </c>
      <c r="L17" s="26"/>
      <c r="N17"/>
    </row>
    <row r="18" spans="1:14" x14ac:dyDescent="0.25">
      <c r="A18">
        <v>50000249</v>
      </c>
      <c r="B18">
        <v>1086275</v>
      </c>
      <c r="C18" t="s">
        <v>0</v>
      </c>
      <c r="D18">
        <v>8040113831</v>
      </c>
      <c r="E18" s="14">
        <v>20150202</v>
      </c>
      <c r="F18">
        <v>16695456</v>
      </c>
      <c r="G18">
        <v>96400000</v>
      </c>
      <c r="H18">
        <v>370101</v>
      </c>
      <c r="I18">
        <v>121280</v>
      </c>
      <c r="J18" s="26">
        <f>VLOOKUP(I18,'[1]banco popular'!$A:$B,2,0)</f>
        <v>370101</v>
      </c>
      <c r="K18" s="1">
        <v>5400</v>
      </c>
      <c r="L18" s="26"/>
      <c r="N18"/>
    </row>
    <row r="19" spans="1:14" x14ac:dyDescent="0.25">
      <c r="A19">
        <v>50000249</v>
      </c>
      <c r="B19">
        <v>1086276</v>
      </c>
      <c r="C19" t="s">
        <v>0</v>
      </c>
      <c r="D19">
        <v>5707750</v>
      </c>
      <c r="E19" s="14">
        <v>20150202</v>
      </c>
      <c r="F19">
        <v>17331783</v>
      </c>
      <c r="G19">
        <v>96400000</v>
      </c>
      <c r="H19">
        <v>370101</v>
      </c>
      <c r="I19">
        <v>121280</v>
      </c>
      <c r="J19" s="26">
        <f>VLOOKUP(I19,'[1]banco popular'!$A:$B,2,0)</f>
        <v>370101</v>
      </c>
      <c r="K19" s="1">
        <v>5400</v>
      </c>
      <c r="L19" s="26"/>
      <c r="N19"/>
    </row>
    <row r="20" spans="1:14" x14ac:dyDescent="0.25">
      <c r="A20">
        <v>50000249</v>
      </c>
      <c r="B20">
        <v>1086278</v>
      </c>
      <c r="C20" t="s">
        <v>0</v>
      </c>
      <c r="D20">
        <v>52534648</v>
      </c>
      <c r="E20" s="14">
        <v>20150202</v>
      </c>
      <c r="F20">
        <v>17320492</v>
      </c>
      <c r="G20">
        <v>12400000</v>
      </c>
      <c r="H20">
        <v>270102</v>
      </c>
      <c r="I20">
        <v>121204</v>
      </c>
      <c r="J20" s="26">
        <f>VLOOKUP(I20,'[1]banco popular'!$A:$B,2,0)</f>
        <v>270102</v>
      </c>
      <c r="K20" s="1">
        <v>5000</v>
      </c>
      <c r="L20" s="26"/>
      <c r="N20"/>
    </row>
    <row r="21" spans="1:14" x14ac:dyDescent="0.25">
      <c r="A21">
        <v>50000249</v>
      </c>
      <c r="B21">
        <v>1374750</v>
      </c>
      <c r="C21" t="s">
        <v>0</v>
      </c>
      <c r="D21">
        <v>79710017</v>
      </c>
      <c r="E21" s="14">
        <v>20150202</v>
      </c>
      <c r="F21">
        <v>6044217</v>
      </c>
      <c r="G21">
        <v>96400000</v>
      </c>
      <c r="H21">
        <v>370101</v>
      </c>
      <c r="I21">
        <v>121280</v>
      </c>
      <c r="J21" s="26">
        <f>VLOOKUP(I21,'[1]banco popular'!$A:$B,2,0)</f>
        <v>370101</v>
      </c>
      <c r="K21" s="1">
        <v>6500</v>
      </c>
      <c r="L21" s="26"/>
      <c r="N21"/>
    </row>
    <row r="22" spans="1:14" x14ac:dyDescent="0.25">
      <c r="A22">
        <v>50000249</v>
      </c>
      <c r="B22">
        <v>1434886</v>
      </c>
      <c r="C22" t="s">
        <v>0</v>
      </c>
      <c r="D22">
        <v>1108455193</v>
      </c>
      <c r="E22" s="14">
        <v>20150202</v>
      </c>
      <c r="F22">
        <v>20428477</v>
      </c>
      <c r="G22">
        <v>12400000</v>
      </c>
      <c r="H22">
        <v>270102</v>
      </c>
      <c r="I22">
        <v>121204</v>
      </c>
      <c r="J22" s="26">
        <f>VLOOKUP(I22,'[1]banco popular'!$A:$B,2,0)</f>
        <v>270102</v>
      </c>
      <c r="K22" s="1">
        <v>5000</v>
      </c>
      <c r="L22" s="26"/>
      <c r="N22"/>
    </row>
    <row r="23" spans="1:14" x14ac:dyDescent="0.25">
      <c r="A23">
        <v>50000249</v>
      </c>
      <c r="B23">
        <v>1434888</v>
      </c>
      <c r="C23" t="s">
        <v>0</v>
      </c>
      <c r="D23">
        <v>9003314371</v>
      </c>
      <c r="E23" s="14">
        <v>20150202</v>
      </c>
      <c r="F23">
        <v>3704411</v>
      </c>
      <c r="G23">
        <v>96400000</v>
      </c>
      <c r="H23">
        <v>370101</v>
      </c>
      <c r="I23">
        <v>121280</v>
      </c>
      <c r="J23" s="26">
        <f>VLOOKUP(I23,'[1]banco popular'!$A:$B,2,0)</f>
        <v>370101</v>
      </c>
      <c r="K23" s="1">
        <v>5400</v>
      </c>
      <c r="L23" s="26"/>
      <c r="N23"/>
    </row>
    <row r="24" spans="1:14" x14ac:dyDescent="0.25">
      <c r="A24">
        <v>50000249</v>
      </c>
      <c r="B24">
        <v>1434889</v>
      </c>
      <c r="C24" t="s">
        <v>0</v>
      </c>
      <c r="D24">
        <v>79791243</v>
      </c>
      <c r="E24" s="14">
        <v>20150202</v>
      </c>
      <c r="F24">
        <v>7421890</v>
      </c>
      <c r="G24">
        <v>96400000</v>
      </c>
      <c r="H24">
        <v>370101</v>
      </c>
      <c r="I24">
        <v>121280</v>
      </c>
      <c r="J24" s="26">
        <f>VLOOKUP(I24,'[1]banco popular'!$A:$B,2,0)</f>
        <v>370101</v>
      </c>
      <c r="K24" s="1">
        <v>6500</v>
      </c>
      <c r="L24" s="26"/>
      <c r="N24"/>
    </row>
    <row r="25" spans="1:14" x14ac:dyDescent="0.25">
      <c r="A25">
        <v>50000249</v>
      </c>
      <c r="B25">
        <v>1434892</v>
      </c>
      <c r="C25" t="s">
        <v>0</v>
      </c>
      <c r="D25">
        <v>96123602</v>
      </c>
      <c r="E25" s="14">
        <v>20150202</v>
      </c>
      <c r="F25">
        <v>6804322</v>
      </c>
      <c r="G25">
        <v>96400000</v>
      </c>
      <c r="H25">
        <v>370101</v>
      </c>
      <c r="I25">
        <v>121280</v>
      </c>
      <c r="J25" s="26">
        <f>VLOOKUP(I25,'[1]banco popular'!$A:$B,2,0)</f>
        <v>370101</v>
      </c>
      <c r="K25" s="1">
        <v>6500</v>
      </c>
      <c r="L25" s="26"/>
      <c r="N25"/>
    </row>
    <row r="26" spans="1:14" x14ac:dyDescent="0.25">
      <c r="A26">
        <v>50000249</v>
      </c>
      <c r="B26">
        <v>1434893</v>
      </c>
      <c r="C26" t="s">
        <v>0</v>
      </c>
      <c r="D26">
        <v>1013608959</v>
      </c>
      <c r="E26" s="14">
        <v>20150202</v>
      </c>
      <c r="F26">
        <v>1739613</v>
      </c>
      <c r="G26">
        <v>12400000</v>
      </c>
      <c r="H26">
        <v>270102</v>
      </c>
      <c r="I26">
        <v>121204</v>
      </c>
      <c r="J26" s="26">
        <f>VLOOKUP(I26,'[1]banco popular'!$A:$B,2,0)</f>
        <v>270102</v>
      </c>
      <c r="K26" s="1">
        <v>5000</v>
      </c>
      <c r="L26" s="26"/>
      <c r="N26"/>
    </row>
    <row r="27" spans="1:14" x14ac:dyDescent="0.25">
      <c r="A27">
        <v>50000249</v>
      </c>
      <c r="B27">
        <v>2422844</v>
      </c>
      <c r="C27" t="s">
        <v>0</v>
      </c>
      <c r="D27">
        <v>1098729267</v>
      </c>
      <c r="E27" s="14">
        <v>20150202</v>
      </c>
      <c r="F27">
        <v>21401150</v>
      </c>
      <c r="G27">
        <v>12400000</v>
      </c>
      <c r="H27">
        <v>270102</v>
      </c>
      <c r="I27">
        <v>121204</v>
      </c>
      <c r="J27" s="26">
        <f>VLOOKUP(I27,'[1]banco popular'!$A:$B,2,0)</f>
        <v>270102</v>
      </c>
      <c r="K27" s="1">
        <v>5000</v>
      </c>
      <c r="L27" s="26"/>
      <c r="N27"/>
    </row>
    <row r="28" spans="1:14" x14ac:dyDescent="0.25">
      <c r="A28">
        <v>50000249</v>
      </c>
      <c r="B28">
        <v>13334924</v>
      </c>
      <c r="C28" t="s">
        <v>0</v>
      </c>
      <c r="D28">
        <v>4042999908</v>
      </c>
      <c r="E28" s="14">
        <v>20150202</v>
      </c>
      <c r="F28">
        <v>4409636</v>
      </c>
      <c r="G28">
        <v>12400000</v>
      </c>
      <c r="H28">
        <v>270102</v>
      </c>
      <c r="I28">
        <v>121204</v>
      </c>
      <c r="J28" s="26">
        <f>VLOOKUP(I28,'[1]banco popular'!$A:$B,2,0)</f>
        <v>270102</v>
      </c>
      <c r="K28" s="1">
        <v>5000</v>
      </c>
      <c r="L28" s="26"/>
      <c r="N28"/>
    </row>
    <row r="29" spans="1:14" x14ac:dyDescent="0.25">
      <c r="A29">
        <v>50000249</v>
      </c>
      <c r="B29">
        <v>11596854</v>
      </c>
      <c r="C29" t="s">
        <v>0</v>
      </c>
      <c r="D29">
        <v>1032389742</v>
      </c>
      <c r="E29" s="14">
        <v>20150202</v>
      </c>
      <c r="F29">
        <v>2212338</v>
      </c>
      <c r="G29">
        <v>923272421</v>
      </c>
      <c r="H29">
        <v>190101</v>
      </c>
      <c r="I29">
        <v>190101</v>
      </c>
      <c r="J29" s="26">
        <f>VLOOKUP(I29,'[1]banco popular'!$A:$B,2,0)</f>
        <v>190101</v>
      </c>
      <c r="K29" s="1">
        <v>107400</v>
      </c>
      <c r="L29" s="26"/>
      <c r="N29"/>
    </row>
    <row r="30" spans="1:14" x14ac:dyDescent="0.25">
      <c r="A30">
        <v>50000249</v>
      </c>
      <c r="B30">
        <v>2549972</v>
      </c>
      <c r="C30" t="s">
        <v>1</v>
      </c>
      <c r="D30">
        <v>79813564</v>
      </c>
      <c r="E30" s="14">
        <v>20150202</v>
      </c>
      <c r="F30">
        <v>4679660</v>
      </c>
      <c r="G30">
        <v>923272421</v>
      </c>
      <c r="H30">
        <v>190101</v>
      </c>
      <c r="I30">
        <v>190101</v>
      </c>
      <c r="J30" s="26">
        <f>VLOOKUP(I30,'[1]banco popular'!$A:$B,2,0)</f>
        <v>190101</v>
      </c>
      <c r="K30" s="1">
        <v>107400</v>
      </c>
      <c r="L30" s="26"/>
      <c r="N30"/>
    </row>
    <row r="31" spans="1:14" x14ac:dyDescent="0.25">
      <c r="A31">
        <v>50000249</v>
      </c>
      <c r="B31">
        <v>13266329</v>
      </c>
      <c r="C31" t="s">
        <v>1</v>
      </c>
      <c r="D31">
        <v>80844676</v>
      </c>
      <c r="E31" s="14">
        <v>20150202</v>
      </c>
      <c r="F31">
        <v>8000288</v>
      </c>
      <c r="G31">
        <v>923272421</v>
      </c>
      <c r="H31">
        <v>190101</v>
      </c>
      <c r="I31">
        <v>190101</v>
      </c>
      <c r="J31" s="26">
        <f>VLOOKUP(I31,'[1]banco popular'!$A:$B,2,0)</f>
        <v>190101</v>
      </c>
      <c r="K31" s="1">
        <v>107400</v>
      </c>
      <c r="L31" s="26"/>
      <c r="N31"/>
    </row>
    <row r="32" spans="1:14" x14ac:dyDescent="0.25">
      <c r="A32">
        <v>50000249</v>
      </c>
      <c r="B32">
        <v>2610436</v>
      </c>
      <c r="C32" t="s">
        <v>1</v>
      </c>
      <c r="D32">
        <v>1069485246</v>
      </c>
      <c r="E32" s="14">
        <v>20150202</v>
      </c>
      <c r="F32">
        <v>8106358</v>
      </c>
      <c r="G32">
        <v>12400000</v>
      </c>
      <c r="H32">
        <v>270102</v>
      </c>
      <c r="I32">
        <v>121204</v>
      </c>
      <c r="J32" s="26">
        <f>VLOOKUP(I32,'[1]banco popular'!$A:$B,2,0)</f>
        <v>270102</v>
      </c>
      <c r="K32" s="1">
        <v>5000</v>
      </c>
      <c r="L32" s="26"/>
      <c r="N32"/>
    </row>
    <row r="33" spans="1:14" x14ac:dyDescent="0.25">
      <c r="A33">
        <v>50000249</v>
      </c>
      <c r="B33">
        <v>2231631</v>
      </c>
      <c r="C33" t="s">
        <v>0</v>
      </c>
      <c r="D33">
        <v>51723158</v>
      </c>
      <c r="E33" s="14">
        <v>20150202</v>
      </c>
      <c r="F33">
        <v>10814425</v>
      </c>
      <c r="G33">
        <v>26800000</v>
      </c>
      <c r="H33">
        <v>360200</v>
      </c>
      <c r="I33">
        <v>360200</v>
      </c>
      <c r="J33" s="26">
        <f>VLOOKUP(I33,'[1]banco popular'!$A:$B,2,0)</f>
        <v>360200</v>
      </c>
      <c r="K33" s="1">
        <v>2138091</v>
      </c>
      <c r="L33" s="26"/>
      <c r="N33"/>
    </row>
    <row r="34" spans="1:14" x14ac:dyDescent="0.25">
      <c r="A34">
        <v>50000249</v>
      </c>
      <c r="B34">
        <v>2231651</v>
      </c>
      <c r="C34" t="s">
        <v>0</v>
      </c>
      <c r="D34">
        <v>1032386792</v>
      </c>
      <c r="E34" s="14">
        <v>20150202</v>
      </c>
      <c r="F34">
        <v>2056387</v>
      </c>
      <c r="G34">
        <v>923272421</v>
      </c>
      <c r="H34">
        <v>190101</v>
      </c>
      <c r="I34">
        <v>190101</v>
      </c>
      <c r="J34" s="26">
        <f>VLOOKUP(I34,'[1]banco popular'!$A:$B,2,0)</f>
        <v>190101</v>
      </c>
      <c r="K34" s="1">
        <v>107400</v>
      </c>
      <c r="L34" s="26"/>
      <c r="N34"/>
    </row>
    <row r="35" spans="1:14" x14ac:dyDescent="0.25">
      <c r="A35">
        <v>50000249</v>
      </c>
      <c r="B35">
        <v>2231652</v>
      </c>
      <c r="C35" t="s">
        <v>0</v>
      </c>
      <c r="D35">
        <v>501513</v>
      </c>
      <c r="E35" s="14">
        <v>20150202</v>
      </c>
      <c r="F35">
        <v>11872430</v>
      </c>
      <c r="G35">
        <v>923272421</v>
      </c>
      <c r="H35">
        <v>190101</v>
      </c>
      <c r="I35">
        <v>190101</v>
      </c>
      <c r="J35" s="26">
        <f>VLOOKUP(I35,'[1]banco popular'!$A:$B,2,0)</f>
        <v>190101</v>
      </c>
      <c r="K35" s="1">
        <v>102700</v>
      </c>
      <c r="L35" s="26"/>
      <c r="N35"/>
    </row>
    <row r="36" spans="1:14" x14ac:dyDescent="0.25">
      <c r="A36">
        <v>50000249</v>
      </c>
      <c r="B36">
        <v>2231654</v>
      </c>
      <c r="C36" t="s">
        <v>0</v>
      </c>
      <c r="D36">
        <v>9006314882</v>
      </c>
      <c r="E36" s="14">
        <v>20150202</v>
      </c>
      <c r="F36">
        <v>3000347</v>
      </c>
      <c r="G36">
        <v>96300000</v>
      </c>
      <c r="H36">
        <v>360101</v>
      </c>
      <c r="I36">
        <v>270913</v>
      </c>
      <c r="J36" s="26">
        <f>VLOOKUP(I36,'[1]banco popular'!$A:$B,2,0)</f>
        <v>360101</v>
      </c>
      <c r="K36" s="1">
        <v>30000</v>
      </c>
      <c r="L36" s="26"/>
      <c r="N36"/>
    </row>
    <row r="37" spans="1:14" x14ac:dyDescent="0.25">
      <c r="A37">
        <v>50000249</v>
      </c>
      <c r="B37">
        <v>2251941</v>
      </c>
      <c r="C37" t="s">
        <v>0</v>
      </c>
      <c r="D37">
        <v>52234844</v>
      </c>
      <c r="E37" s="14">
        <v>20150202</v>
      </c>
      <c r="F37">
        <v>4075566</v>
      </c>
      <c r="G37">
        <v>12400000</v>
      </c>
      <c r="H37">
        <v>270102</v>
      </c>
      <c r="I37">
        <v>121204</v>
      </c>
      <c r="J37" s="26">
        <f>VLOOKUP(I37,'[1]banco popular'!$A:$B,2,0)</f>
        <v>270102</v>
      </c>
      <c r="K37" s="1">
        <v>5000</v>
      </c>
      <c r="L37" s="26"/>
      <c r="N37"/>
    </row>
    <row r="38" spans="1:14" x14ac:dyDescent="0.25">
      <c r="A38">
        <v>50000249</v>
      </c>
      <c r="B38">
        <v>2251946</v>
      </c>
      <c r="C38" t="s">
        <v>0</v>
      </c>
      <c r="D38">
        <v>27121119</v>
      </c>
      <c r="E38" s="14">
        <v>20150202</v>
      </c>
      <c r="F38">
        <v>3667695</v>
      </c>
      <c r="G38">
        <v>923272193</v>
      </c>
      <c r="H38">
        <v>131401</v>
      </c>
      <c r="I38">
        <v>131401</v>
      </c>
      <c r="J38" s="26">
        <f>VLOOKUP(I38,'[1]banco popular'!$A:$B,2,0)</f>
        <v>131401</v>
      </c>
      <c r="K38" s="1">
        <v>11600</v>
      </c>
      <c r="L38" s="26"/>
      <c r="N38"/>
    </row>
    <row r="39" spans="1:14" x14ac:dyDescent="0.25">
      <c r="A39">
        <v>50000249</v>
      </c>
      <c r="B39">
        <v>2422847</v>
      </c>
      <c r="C39" t="s">
        <v>0</v>
      </c>
      <c r="D39">
        <v>1010206855</v>
      </c>
      <c r="E39" s="14">
        <v>20150202</v>
      </c>
      <c r="F39">
        <v>3017383</v>
      </c>
      <c r="G39">
        <v>12400000</v>
      </c>
      <c r="H39">
        <v>270102</v>
      </c>
      <c r="I39">
        <v>121204</v>
      </c>
      <c r="J39" s="26">
        <f>VLOOKUP(I39,'[1]banco popular'!$A:$B,2,0)</f>
        <v>270102</v>
      </c>
      <c r="K39" s="1">
        <v>5000</v>
      </c>
      <c r="L39" s="26"/>
      <c r="N39"/>
    </row>
    <row r="40" spans="1:14" x14ac:dyDescent="0.25">
      <c r="A40">
        <v>50000249</v>
      </c>
      <c r="B40">
        <v>11284985</v>
      </c>
      <c r="C40" t="s">
        <v>0</v>
      </c>
      <c r="D40">
        <v>1110530138</v>
      </c>
      <c r="E40" s="14">
        <v>20150202</v>
      </c>
      <c r="F40">
        <v>18125808</v>
      </c>
      <c r="G40">
        <v>12400000</v>
      </c>
      <c r="H40">
        <v>270102</v>
      </c>
      <c r="I40">
        <v>121204</v>
      </c>
      <c r="J40" s="26">
        <f>VLOOKUP(I40,'[1]banco popular'!$A:$B,2,0)</f>
        <v>270102</v>
      </c>
      <c r="K40" s="1">
        <v>5000</v>
      </c>
      <c r="L40" s="26"/>
      <c r="N40"/>
    </row>
    <row r="41" spans="1:14" x14ac:dyDescent="0.25">
      <c r="A41">
        <v>50000249</v>
      </c>
      <c r="B41">
        <v>16475053</v>
      </c>
      <c r="C41" t="s">
        <v>0</v>
      </c>
      <c r="D41">
        <v>211919</v>
      </c>
      <c r="E41" s="14">
        <v>20150202</v>
      </c>
      <c r="F41">
        <v>0</v>
      </c>
      <c r="G41">
        <v>96400000</v>
      </c>
      <c r="H41">
        <v>370101</v>
      </c>
      <c r="I41">
        <v>121280</v>
      </c>
      <c r="J41" s="26">
        <f>VLOOKUP(I41,'[1]banco popular'!$A:$B,2,0)</f>
        <v>370101</v>
      </c>
      <c r="K41" s="1">
        <v>5400</v>
      </c>
      <c r="L41" s="26"/>
      <c r="N41"/>
    </row>
    <row r="42" spans="1:14" x14ac:dyDescent="0.25">
      <c r="A42">
        <v>50000249</v>
      </c>
      <c r="B42">
        <v>16475086</v>
      </c>
      <c r="C42" t="s">
        <v>0</v>
      </c>
      <c r="D42">
        <v>211919</v>
      </c>
      <c r="E42" s="14">
        <v>20150202</v>
      </c>
      <c r="F42">
        <v>0</v>
      </c>
      <c r="G42">
        <v>96400000</v>
      </c>
      <c r="H42">
        <v>370101</v>
      </c>
      <c r="I42">
        <v>121280</v>
      </c>
      <c r="J42" s="26">
        <f>VLOOKUP(I42,'[1]banco popular'!$A:$B,2,0)</f>
        <v>370101</v>
      </c>
      <c r="K42" s="1">
        <v>5400</v>
      </c>
      <c r="L42" s="26"/>
      <c r="N42"/>
    </row>
    <row r="43" spans="1:14" x14ac:dyDescent="0.25">
      <c r="A43">
        <v>50000249</v>
      </c>
      <c r="B43">
        <v>2573940</v>
      </c>
      <c r="C43" t="s">
        <v>0</v>
      </c>
      <c r="D43">
        <v>79466600</v>
      </c>
      <c r="E43" s="14">
        <v>20150202</v>
      </c>
      <c r="F43">
        <v>21462666</v>
      </c>
      <c r="G43">
        <v>12200000</v>
      </c>
      <c r="H43">
        <v>250101</v>
      </c>
      <c r="I43">
        <v>121225</v>
      </c>
      <c r="J43" s="26">
        <f>VLOOKUP(I43,'[1]banco popular'!$A:$B,2,0)</f>
        <v>250101</v>
      </c>
      <c r="K43" s="1">
        <v>8500</v>
      </c>
      <c r="L43" s="26"/>
      <c r="N43"/>
    </row>
    <row r="44" spans="1:14" x14ac:dyDescent="0.25">
      <c r="A44">
        <v>50000249</v>
      </c>
      <c r="B44">
        <v>2156650</v>
      </c>
      <c r="C44" t="s">
        <v>0</v>
      </c>
      <c r="D44">
        <v>8600025340</v>
      </c>
      <c r="E44" s="14">
        <v>20150202</v>
      </c>
      <c r="F44">
        <v>3190730</v>
      </c>
      <c r="G44">
        <v>96300000</v>
      </c>
      <c r="H44">
        <v>190101</v>
      </c>
      <c r="I44">
        <v>121270</v>
      </c>
      <c r="J44" s="26">
        <f>VLOOKUP(I44,'[1]banco popular'!$A:$B,2,0)</f>
        <v>190101</v>
      </c>
      <c r="K44" s="1">
        <v>297794</v>
      </c>
      <c r="L44" s="26"/>
      <c r="N44"/>
    </row>
    <row r="45" spans="1:14" x14ac:dyDescent="0.25">
      <c r="A45">
        <v>50000249</v>
      </c>
      <c r="B45">
        <v>2423895</v>
      </c>
      <c r="C45" t="s">
        <v>0</v>
      </c>
      <c r="D45">
        <v>5963255</v>
      </c>
      <c r="E45" s="14">
        <v>20150202</v>
      </c>
      <c r="F45">
        <v>2820228</v>
      </c>
      <c r="G45">
        <v>96400000</v>
      </c>
      <c r="H45">
        <v>370101</v>
      </c>
      <c r="I45">
        <v>121280</v>
      </c>
      <c r="J45" s="26">
        <f>VLOOKUP(I45,'[1]banco popular'!$A:$B,2,0)</f>
        <v>370101</v>
      </c>
      <c r="K45" s="1">
        <v>5500</v>
      </c>
      <c r="L45" s="26"/>
      <c r="N45"/>
    </row>
    <row r="46" spans="1:14" x14ac:dyDescent="0.25">
      <c r="A46">
        <v>50000249</v>
      </c>
      <c r="B46">
        <v>2423897</v>
      </c>
      <c r="C46" t="s">
        <v>0</v>
      </c>
      <c r="D46">
        <v>5963253</v>
      </c>
      <c r="E46" s="14">
        <v>20150202</v>
      </c>
      <c r="F46">
        <v>2810228</v>
      </c>
      <c r="G46">
        <v>96400000</v>
      </c>
      <c r="H46">
        <v>370101</v>
      </c>
      <c r="I46">
        <v>121280</v>
      </c>
      <c r="J46" s="26">
        <f>VLOOKUP(I46,'[1]banco popular'!$A:$B,2,0)</f>
        <v>370101</v>
      </c>
      <c r="K46" s="1">
        <v>5500</v>
      </c>
      <c r="L46" s="26"/>
      <c r="N46"/>
    </row>
    <row r="47" spans="1:14" x14ac:dyDescent="0.25">
      <c r="A47">
        <v>50000249</v>
      </c>
      <c r="B47">
        <v>2423911</v>
      </c>
      <c r="C47" t="s">
        <v>0</v>
      </c>
      <c r="D47">
        <v>1013623724</v>
      </c>
      <c r="E47" s="14">
        <v>20150202</v>
      </c>
      <c r="F47">
        <v>2037185</v>
      </c>
      <c r="G47">
        <v>12400000</v>
      </c>
      <c r="H47">
        <v>270102</v>
      </c>
      <c r="I47">
        <v>121204</v>
      </c>
      <c r="J47" s="26">
        <f>VLOOKUP(I47,'[1]banco popular'!$A:$B,2,0)</f>
        <v>270102</v>
      </c>
      <c r="K47" s="1">
        <v>5000</v>
      </c>
      <c r="L47" s="26"/>
      <c r="N47"/>
    </row>
    <row r="48" spans="1:14" x14ac:dyDescent="0.25">
      <c r="A48">
        <v>50000249</v>
      </c>
      <c r="B48">
        <v>2423980</v>
      </c>
      <c r="C48" t="s">
        <v>0</v>
      </c>
      <c r="D48">
        <v>5963255</v>
      </c>
      <c r="E48" s="14">
        <v>20150202</v>
      </c>
      <c r="F48">
        <v>2810228</v>
      </c>
      <c r="G48">
        <v>96400000</v>
      </c>
      <c r="H48">
        <v>370101</v>
      </c>
      <c r="I48">
        <v>121280</v>
      </c>
      <c r="J48" s="26">
        <f>VLOOKUP(I48,'[1]banco popular'!$A:$B,2,0)</f>
        <v>370101</v>
      </c>
      <c r="K48" s="1">
        <v>5500</v>
      </c>
      <c r="L48" s="26"/>
      <c r="N48"/>
    </row>
    <row r="49" spans="1:14" x14ac:dyDescent="0.25">
      <c r="A49">
        <v>50000249</v>
      </c>
      <c r="B49">
        <v>2441825</v>
      </c>
      <c r="C49" t="s">
        <v>0</v>
      </c>
      <c r="D49">
        <v>5963255</v>
      </c>
      <c r="E49" s="14">
        <v>20150202</v>
      </c>
      <c r="F49">
        <v>2810228</v>
      </c>
      <c r="G49">
        <v>96400000</v>
      </c>
      <c r="H49">
        <v>370101</v>
      </c>
      <c r="I49">
        <v>121280</v>
      </c>
      <c r="J49" s="26">
        <f>VLOOKUP(I49,'[1]banco popular'!$A:$B,2,0)</f>
        <v>370101</v>
      </c>
      <c r="K49" s="1">
        <v>5500</v>
      </c>
      <c r="L49" s="26"/>
      <c r="N49"/>
    </row>
    <row r="50" spans="1:14" x14ac:dyDescent="0.25">
      <c r="A50">
        <v>50000249</v>
      </c>
      <c r="B50">
        <v>2441827</v>
      </c>
      <c r="C50" t="s">
        <v>0</v>
      </c>
      <c r="D50">
        <v>5963255</v>
      </c>
      <c r="E50" s="14">
        <v>20150202</v>
      </c>
      <c r="F50">
        <v>2810228</v>
      </c>
      <c r="G50">
        <v>96400000</v>
      </c>
      <c r="H50">
        <v>370101</v>
      </c>
      <c r="I50">
        <v>121280</v>
      </c>
      <c r="J50" s="26">
        <f>VLOOKUP(I50,'[1]banco popular'!$A:$B,2,0)</f>
        <v>370101</v>
      </c>
      <c r="K50" s="1">
        <v>5500</v>
      </c>
      <c r="L50" s="26"/>
      <c r="N50"/>
    </row>
    <row r="51" spans="1:14" x14ac:dyDescent="0.25">
      <c r="A51">
        <v>50000249</v>
      </c>
      <c r="B51">
        <v>2245679</v>
      </c>
      <c r="C51" t="s">
        <v>2</v>
      </c>
      <c r="D51">
        <v>27166704</v>
      </c>
      <c r="E51" s="14">
        <v>20150202</v>
      </c>
      <c r="F51">
        <v>2510314</v>
      </c>
      <c r="G51">
        <v>923272193</v>
      </c>
      <c r="H51">
        <v>131401</v>
      </c>
      <c r="I51">
        <v>131401</v>
      </c>
      <c r="J51" s="26">
        <f>VLOOKUP(I51,'[1]banco popular'!$A:$B,2,0)</f>
        <v>131401</v>
      </c>
      <c r="K51" s="1">
        <v>1100</v>
      </c>
      <c r="L51" s="26"/>
      <c r="N51"/>
    </row>
    <row r="52" spans="1:14" x14ac:dyDescent="0.25">
      <c r="A52">
        <v>50000249</v>
      </c>
      <c r="B52">
        <v>2480759</v>
      </c>
      <c r="C52" t="s">
        <v>44</v>
      </c>
      <c r="D52">
        <v>98556694</v>
      </c>
      <c r="E52" s="14">
        <v>20150202</v>
      </c>
      <c r="F52">
        <v>5611876</v>
      </c>
      <c r="G52">
        <v>923272421</v>
      </c>
      <c r="H52">
        <v>190101</v>
      </c>
      <c r="I52">
        <v>190101</v>
      </c>
      <c r="J52" s="26">
        <f>VLOOKUP(I52,'[1]banco popular'!$A:$B,2,0)</f>
        <v>190101</v>
      </c>
      <c r="K52" s="1">
        <v>107400</v>
      </c>
      <c r="L52" s="26"/>
      <c r="N52"/>
    </row>
    <row r="53" spans="1:14" x14ac:dyDescent="0.25">
      <c r="A53">
        <v>50000249</v>
      </c>
      <c r="B53">
        <v>36865241</v>
      </c>
      <c r="C53" t="s">
        <v>2</v>
      </c>
      <c r="D53">
        <v>17142448</v>
      </c>
      <c r="E53" s="14">
        <v>20150202</v>
      </c>
      <c r="F53">
        <v>4341109</v>
      </c>
      <c r="G53">
        <v>11800000</v>
      </c>
      <c r="H53">
        <v>240101</v>
      </c>
      <c r="I53">
        <v>121265</v>
      </c>
      <c r="J53" s="26">
        <f>VLOOKUP(I53,'[1]banco popular'!$A:$B,2,0)</f>
        <v>240101</v>
      </c>
      <c r="K53" s="1">
        <v>300000</v>
      </c>
      <c r="L53" s="26"/>
      <c r="N53"/>
    </row>
    <row r="54" spans="1:14" x14ac:dyDescent="0.25">
      <c r="A54">
        <v>50000249</v>
      </c>
      <c r="B54">
        <v>21767537</v>
      </c>
      <c r="C54" t="s">
        <v>55</v>
      </c>
      <c r="D54">
        <v>43189576</v>
      </c>
      <c r="E54" s="14">
        <v>20150202</v>
      </c>
      <c r="F54">
        <v>6012432</v>
      </c>
      <c r="G54">
        <v>923272421</v>
      </c>
      <c r="H54">
        <v>190101</v>
      </c>
      <c r="I54">
        <v>190101</v>
      </c>
      <c r="J54" s="26">
        <f>VLOOKUP(I54,'[1]banco popular'!$A:$B,2,0)</f>
        <v>190101</v>
      </c>
      <c r="K54" s="1">
        <v>107400</v>
      </c>
      <c r="L54" s="26"/>
      <c r="N54"/>
    </row>
    <row r="55" spans="1:14" x14ac:dyDescent="0.25">
      <c r="A55">
        <v>50000249</v>
      </c>
      <c r="B55">
        <v>21767538</v>
      </c>
      <c r="C55" t="s">
        <v>55</v>
      </c>
      <c r="D55">
        <v>1037579430</v>
      </c>
      <c r="E55" s="14">
        <v>20150202</v>
      </c>
      <c r="F55">
        <v>6012432</v>
      </c>
      <c r="G55">
        <v>923272421</v>
      </c>
      <c r="H55">
        <v>190101</v>
      </c>
      <c r="I55">
        <v>190101</v>
      </c>
      <c r="J55" s="26">
        <f>VLOOKUP(I55,'[1]banco popular'!$A:$B,2,0)</f>
        <v>190101</v>
      </c>
      <c r="K55" s="1">
        <v>107400</v>
      </c>
      <c r="L55" s="26"/>
      <c r="N55"/>
    </row>
    <row r="56" spans="1:14" x14ac:dyDescent="0.25">
      <c r="A56">
        <v>50000249</v>
      </c>
      <c r="B56">
        <v>36829811</v>
      </c>
      <c r="C56" t="s">
        <v>32</v>
      </c>
      <c r="D56">
        <v>1020393997</v>
      </c>
      <c r="E56" s="14">
        <v>20150202</v>
      </c>
      <c r="F56">
        <v>0</v>
      </c>
      <c r="G56">
        <v>923272421</v>
      </c>
      <c r="H56">
        <v>190101</v>
      </c>
      <c r="I56">
        <v>190101</v>
      </c>
      <c r="J56" s="26">
        <f>VLOOKUP(I56,'[1]banco popular'!$A:$B,2,0)</f>
        <v>190101</v>
      </c>
      <c r="K56" s="1">
        <v>107400</v>
      </c>
      <c r="L56" s="26"/>
      <c r="N56"/>
    </row>
    <row r="57" spans="1:14" x14ac:dyDescent="0.25">
      <c r="A57">
        <v>50000249</v>
      </c>
      <c r="B57">
        <v>1190146</v>
      </c>
      <c r="C57" t="s">
        <v>4</v>
      </c>
      <c r="D57">
        <v>45559787</v>
      </c>
      <c r="E57" s="14">
        <v>20150202</v>
      </c>
      <c r="F57">
        <v>4721297</v>
      </c>
      <c r="G57">
        <v>10200000</v>
      </c>
      <c r="H57">
        <v>260101</v>
      </c>
      <c r="I57">
        <v>260101</v>
      </c>
      <c r="J57" s="26">
        <f>VLOOKUP(I57,'[1]banco popular'!$A:$B,2,0)</f>
        <v>260101</v>
      </c>
      <c r="K57" s="1">
        <v>2079000</v>
      </c>
      <c r="L57" s="26"/>
      <c r="N57"/>
    </row>
    <row r="58" spans="1:14" x14ac:dyDescent="0.25">
      <c r="A58">
        <v>50000249</v>
      </c>
      <c r="B58">
        <v>1850383</v>
      </c>
      <c r="C58" t="s">
        <v>4</v>
      </c>
      <c r="D58">
        <v>1128060770</v>
      </c>
      <c r="E58" s="14">
        <v>20150202</v>
      </c>
      <c r="F58">
        <v>6659229</v>
      </c>
      <c r="G58">
        <v>11100000</v>
      </c>
      <c r="H58">
        <v>150112</v>
      </c>
      <c r="I58">
        <v>121275</v>
      </c>
      <c r="J58" s="26">
        <f>VLOOKUP(I58,'[1]banco popular'!$A:$B,2,0)</f>
        <v>150112</v>
      </c>
      <c r="K58" s="1">
        <v>616000</v>
      </c>
      <c r="L58" s="26"/>
      <c r="N58"/>
    </row>
    <row r="59" spans="1:14" x14ac:dyDescent="0.25">
      <c r="A59">
        <v>50000249</v>
      </c>
      <c r="B59">
        <v>1850384</v>
      </c>
      <c r="C59" t="s">
        <v>4</v>
      </c>
      <c r="D59">
        <v>8060108059</v>
      </c>
      <c r="E59" s="14">
        <v>20150202</v>
      </c>
      <c r="F59">
        <v>6659229</v>
      </c>
      <c r="G59">
        <v>11100000</v>
      </c>
      <c r="H59">
        <v>150112</v>
      </c>
      <c r="I59">
        <v>121275</v>
      </c>
      <c r="J59" s="26">
        <f>VLOOKUP(I59,'[1]banco popular'!$A:$B,2,0)</f>
        <v>150112</v>
      </c>
      <c r="K59" s="1">
        <v>3696000</v>
      </c>
      <c r="L59" s="26"/>
      <c r="N59"/>
    </row>
    <row r="60" spans="1:14" x14ac:dyDescent="0.25">
      <c r="A60">
        <v>50000249</v>
      </c>
      <c r="B60">
        <v>879467</v>
      </c>
      <c r="C60" t="s">
        <v>5</v>
      </c>
      <c r="D60">
        <v>1018430918</v>
      </c>
      <c r="E60" s="14">
        <v>20150202</v>
      </c>
      <c r="F60">
        <v>3505120</v>
      </c>
      <c r="G60">
        <v>923272421</v>
      </c>
      <c r="H60">
        <v>190101</v>
      </c>
      <c r="I60">
        <v>190101</v>
      </c>
      <c r="J60" s="26">
        <f>VLOOKUP(I60,'[1]banco popular'!$A:$B,2,0)</f>
        <v>190101</v>
      </c>
      <c r="K60" s="1">
        <v>107400</v>
      </c>
      <c r="L60" s="26"/>
      <c r="N60"/>
    </row>
    <row r="61" spans="1:14" x14ac:dyDescent="0.25">
      <c r="A61">
        <v>50000249</v>
      </c>
      <c r="B61">
        <v>1671978</v>
      </c>
      <c r="C61" t="s">
        <v>33</v>
      </c>
      <c r="D61">
        <v>1116542478</v>
      </c>
      <c r="E61" s="14">
        <v>20150202</v>
      </c>
      <c r="F61">
        <v>12907783</v>
      </c>
      <c r="G61">
        <v>923272421</v>
      </c>
      <c r="H61">
        <v>190101</v>
      </c>
      <c r="I61">
        <v>190101</v>
      </c>
      <c r="J61" s="26">
        <f>VLOOKUP(I61,'[1]banco popular'!$A:$B,2,0)</f>
        <v>190101</v>
      </c>
      <c r="K61" s="1">
        <v>107400</v>
      </c>
      <c r="L61" s="26"/>
      <c r="N61"/>
    </row>
    <row r="62" spans="1:14" x14ac:dyDescent="0.25">
      <c r="A62">
        <v>50000249</v>
      </c>
      <c r="B62">
        <v>38167180</v>
      </c>
      <c r="C62" t="s">
        <v>34</v>
      </c>
      <c r="D62">
        <v>4266735</v>
      </c>
      <c r="E62" s="14">
        <v>20150202</v>
      </c>
      <c r="F62">
        <v>13216299</v>
      </c>
      <c r="G62">
        <v>910300000</v>
      </c>
      <c r="H62">
        <v>130113</v>
      </c>
      <c r="I62">
        <v>121235</v>
      </c>
      <c r="J62" s="26">
        <f>VLOOKUP(I62,'[1]banco popular'!$A:$B,2,0)</f>
        <v>130113</v>
      </c>
      <c r="K62" s="1">
        <v>630000</v>
      </c>
      <c r="L62" s="26"/>
      <c r="N62"/>
    </row>
    <row r="63" spans="1:14" x14ac:dyDescent="0.25">
      <c r="A63">
        <v>50000249</v>
      </c>
      <c r="B63">
        <v>2452300</v>
      </c>
      <c r="C63" t="s">
        <v>1</v>
      </c>
      <c r="D63">
        <v>43976489</v>
      </c>
      <c r="E63" s="14">
        <v>20150202</v>
      </c>
      <c r="F63">
        <v>2561886</v>
      </c>
      <c r="G63">
        <v>923272421</v>
      </c>
      <c r="H63">
        <v>190101</v>
      </c>
      <c r="I63">
        <v>190101</v>
      </c>
      <c r="J63" s="26">
        <f>VLOOKUP(I63,'[1]banco popular'!$A:$B,2,0)</f>
        <v>190101</v>
      </c>
      <c r="K63" s="1">
        <v>107400</v>
      </c>
      <c r="L63" s="26"/>
      <c r="N63"/>
    </row>
    <row r="64" spans="1:14" x14ac:dyDescent="0.25">
      <c r="A64">
        <v>50000249</v>
      </c>
      <c r="B64">
        <v>1745115</v>
      </c>
      <c r="C64" t="s">
        <v>19</v>
      </c>
      <c r="D64">
        <v>30401910</v>
      </c>
      <c r="E64" s="14">
        <v>20150202</v>
      </c>
      <c r="F64">
        <v>7198590</v>
      </c>
      <c r="G64">
        <v>12400000</v>
      </c>
      <c r="H64">
        <v>270102</v>
      </c>
      <c r="I64">
        <v>121204</v>
      </c>
      <c r="J64" s="26">
        <f>VLOOKUP(I64,'[1]banco popular'!$A:$B,2,0)</f>
        <v>270102</v>
      </c>
      <c r="K64" s="1">
        <v>5000</v>
      </c>
      <c r="L64" s="26"/>
      <c r="N64"/>
    </row>
    <row r="65" spans="1:14" x14ac:dyDescent="0.25">
      <c r="A65">
        <v>50000249</v>
      </c>
      <c r="B65">
        <v>1745137</v>
      </c>
      <c r="C65" t="s">
        <v>19</v>
      </c>
      <c r="D65">
        <v>75092839</v>
      </c>
      <c r="E65" s="14">
        <v>20150202</v>
      </c>
      <c r="F65">
        <v>8847605</v>
      </c>
      <c r="G65">
        <v>12400000</v>
      </c>
      <c r="H65">
        <v>270102</v>
      </c>
      <c r="I65">
        <v>121204</v>
      </c>
      <c r="J65" s="26">
        <f>VLOOKUP(I65,'[1]banco popular'!$A:$B,2,0)</f>
        <v>270102</v>
      </c>
      <c r="K65" s="1">
        <v>5000</v>
      </c>
      <c r="L65" s="26"/>
      <c r="N65"/>
    </row>
    <row r="66" spans="1:14" x14ac:dyDescent="0.25">
      <c r="A66">
        <v>50000249</v>
      </c>
      <c r="B66">
        <v>2620606</v>
      </c>
      <c r="C66" t="s">
        <v>19</v>
      </c>
      <c r="D66">
        <v>1053795477</v>
      </c>
      <c r="E66" s="14">
        <v>20150202</v>
      </c>
      <c r="F66">
        <v>8815910</v>
      </c>
      <c r="G66">
        <v>923272421</v>
      </c>
      <c r="H66">
        <v>190101</v>
      </c>
      <c r="I66">
        <v>190101</v>
      </c>
      <c r="J66" s="26">
        <f>VLOOKUP(I66,'[1]banco popular'!$A:$B,2,0)</f>
        <v>190101</v>
      </c>
      <c r="K66" s="1">
        <v>107400</v>
      </c>
      <c r="L66" s="26"/>
      <c r="N66"/>
    </row>
    <row r="67" spans="1:14" x14ac:dyDescent="0.25">
      <c r="A67">
        <v>50000249</v>
      </c>
      <c r="B67">
        <v>37587780</v>
      </c>
      <c r="C67" t="s">
        <v>20</v>
      </c>
      <c r="D67">
        <v>8923999991</v>
      </c>
      <c r="E67" s="14">
        <v>20150202</v>
      </c>
      <c r="F67">
        <v>5748230</v>
      </c>
      <c r="G67">
        <v>14100000</v>
      </c>
      <c r="H67">
        <v>330101</v>
      </c>
      <c r="I67">
        <v>270919</v>
      </c>
      <c r="J67" s="26">
        <f>VLOOKUP(I67,'[1]banco popular'!$A:$B,2,0)</f>
        <v>330101</v>
      </c>
      <c r="K67" s="1">
        <v>6185417.6100000003</v>
      </c>
      <c r="L67" s="26"/>
      <c r="N67"/>
    </row>
    <row r="68" spans="1:14" x14ac:dyDescent="0.25">
      <c r="A68">
        <v>50000249</v>
      </c>
      <c r="B68">
        <v>37587801</v>
      </c>
      <c r="C68" t="s">
        <v>20</v>
      </c>
      <c r="D68">
        <v>8923999991</v>
      </c>
      <c r="E68" s="14">
        <v>20150202</v>
      </c>
      <c r="F68">
        <v>5748230</v>
      </c>
      <c r="G68">
        <v>14100000</v>
      </c>
      <c r="H68">
        <v>330101</v>
      </c>
      <c r="I68">
        <v>270919</v>
      </c>
      <c r="J68" s="26">
        <f>VLOOKUP(I68,'[1]banco popular'!$A:$B,2,0)</f>
        <v>330101</v>
      </c>
      <c r="K68" s="1">
        <v>4419336.38</v>
      </c>
      <c r="L68" s="26"/>
      <c r="N68"/>
    </row>
    <row r="69" spans="1:14" x14ac:dyDescent="0.25">
      <c r="A69">
        <v>50000249</v>
      </c>
      <c r="B69">
        <v>2572225</v>
      </c>
      <c r="C69" t="s">
        <v>1</v>
      </c>
      <c r="D69">
        <v>9104185</v>
      </c>
      <c r="E69" s="14">
        <v>20150202</v>
      </c>
      <c r="F69">
        <v>38921679</v>
      </c>
      <c r="G69">
        <v>923272421</v>
      </c>
      <c r="H69">
        <v>190101</v>
      </c>
      <c r="I69">
        <v>190101</v>
      </c>
      <c r="J69" s="26">
        <f>VLOOKUP(I69,'[1]banco popular'!$A:$B,2,0)</f>
        <v>190101</v>
      </c>
      <c r="K69" s="1">
        <v>107400</v>
      </c>
      <c r="L69" s="26"/>
      <c r="N69"/>
    </row>
    <row r="70" spans="1:14" x14ac:dyDescent="0.25">
      <c r="A70">
        <v>50000249</v>
      </c>
      <c r="B70">
        <v>2524658</v>
      </c>
      <c r="C70" t="s">
        <v>7</v>
      </c>
      <c r="D70">
        <v>13175994</v>
      </c>
      <c r="E70" s="14">
        <v>20150202</v>
      </c>
      <c r="F70">
        <v>7827178</v>
      </c>
      <c r="G70">
        <v>923272421</v>
      </c>
      <c r="H70">
        <v>190101</v>
      </c>
      <c r="I70">
        <v>190101</v>
      </c>
      <c r="J70" s="26">
        <f>VLOOKUP(I70,'[1]banco popular'!$A:$B,2,0)</f>
        <v>190101</v>
      </c>
      <c r="K70" s="1">
        <v>107400</v>
      </c>
      <c r="L70" s="26"/>
      <c r="N70"/>
    </row>
    <row r="71" spans="1:14" x14ac:dyDescent="0.25">
      <c r="A71">
        <v>50000249</v>
      </c>
      <c r="B71">
        <v>25496622</v>
      </c>
      <c r="C71" t="s">
        <v>1</v>
      </c>
      <c r="D71">
        <v>1070920635</v>
      </c>
      <c r="E71" s="14">
        <v>20150202</v>
      </c>
      <c r="F71">
        <v>8632457</v>
      </c>
      <c r="G71">
        <v>12400000</v>
      </c>
      <c r="H71">
        <v>270102</v>
      </c>
      <c r="I71">
        <v>121204</v>
      </c>
      <c r="J71" s="26">
        <f>VLOOKUP(I71,'[1]banco popular'!$A:$B,2,0)</f>
        <v>270102</v>
      </c>
      <c r="K71" s="1">
        <v>5000</v>
      </c>
      <c r="L71" s="26"/>
      <c r="N71"/>
    </row>
    <row r="72" spans="1:14" x14ac:dyDescent="0.25">
      <c r="A72">
        <v>50000249</v>
      </c>
      <c r="B72">
        <v>2309321</v>
      </c>
      <c r="C72" t="s">
        <v>36</v>
      </c>
      <c r="D72">
        <v>40389095</v>
      </c>
      <c r="E72" s="14">
        <v>20150202</v>
      </c>
      <c r="F72">
        <v>86240612</v>
      </c>
      <c r="G72">
        <v>26800000</v>
      </c>
      <c r="H72">
        <v>360200</v>
      </c>
      <c r="I72">
        <v>360200</v>
      </c>
      <c r="J72" s="26">
        <f>VLOOKUP(I72,'[1]banco popular'!$A:$B,2,0)</f>
        <v>360200</v>
      </c>
      <c r="K72" s="1">
        <v>190350</v>
      </c>
      <c r="L72" s="26"/>
      <c r="N72"/>
    </row>
    <row r="73" spans="1:14" x14ac:dyDescent="0.25">
      <c r="A73">
        <v>50000249</v>
      </c>
      <c r="B73">
        <v>2390181</v>
      </c>
      <c r="C73" t="s">
        <v>25</v>
      </c>
      <c r="D73">
        <v>1075248613</v>
      </c>
      <c r="E73" s="14">
        <v>20150202</v>
      </c>
      <c r="F73">
        <v>0</v>
      </c>
      <c r="G73">
        <v>12400000</v>
      </c>
      <c r="H73">
        <v>270102</v>
      </c>
      <c r="I73">
        <v>121204</v>
      </c>
      <c r="J73" s="26">
        <f>VLOOKUP(I73,'[1]banco popular'!$A:$B,2,0)</f>
        <v>270102</v>
      </c>
      <c r="K73" s="1">
        <v>5000</v>
      </c>
      <c r="L73" s="26"/>
      <c r="N73"/>
    </row>
    <row r="74" spans="1:14" x14ac:dyDescent="0.25">
      <c r="A74">
        <v>50000249</v>
      </c>
      <c r="B74">
        <v>2625631</v>
      </c>
      <c r="C74" t="s">
        <v>37</v>
      </c>
      <c r="D74">
        <v>1088798695</v>
      </c>
      <c r="E74" s="14">
        <v>20150202</v>
      </c>
      <c r="F74">
        <v>68948145</v>
      </c>
      <c r="G74">
        <v>12400000</v>
      </c>
      <c r="H74">
        <v>270102</v>
      </c>
      <c r="I74">
        <v>121204</v>
      </c>
      <c r="J74" s="26">
        <f>VLOOKUP(I74,'[1]banco popular'!$A:$B,2,0)</f>
        <v>270102</v>
      </c>
      <c r="K74" s="1">
        <v>5000</v>
      </c>
      <c r="L74" s="26"/>
      <c r="N74"/>
    </row>
    <row r="75" spans="1:14" x14ac:dyDescent="0.25">
      <c r="A75">
        <v>50000249</v>
      </c>
      <c r="B75">
        <v>2625640</v>
      </c>
      <c r="C75" t="s">
        <v>37</v>
      </c>
      <c r="D75">
        <v>59678020</v>
      </c>
      <c r="E75" s="14">
        <v>20150202</v>
      </c>
      <c r="F75">
        <v>57427823</v>
      </c>
      <c r="G75">
        <v>12400000</v>
      </c>
      <c r="H75">
        <v>270102</v>
      </c>
      <c r="I75">
        <v>121204</v>
      </c>
      <c r="J75" s="26">
        <f>VLOOKUP(I75,'[1]banco popular'!$A:$B,2,0)</f>
        <v>270102</v>
      </c>
      <c r="K75" s="1">
        <v>5000</v>
      </c>
      <c r="L75" s="26"/>
      <c r="N75"/>
    </row>
    <row r="76" spans="1:14" x14ac:dyDescent="0.25">
      <c r="A76">
        <v>50000249</v>
      </c>
      <c r="B76">
        <v>2425844</v>
      </c>
      <c r="C76" t="s">
        <v>1</v>
      </c>
      <c r="D76">
        <v>1085247886</v>
      </c>
      <c r="E76" s="14">
        <v>20150202</v>
      </c>
      <c r="F76">
        <v>88021993</v>
      </c>
      <c r="G76">
        <v>923272421</v>
      </c>
      <c r="H76">
        <v>190101</v>
      </c>
      <c r="I76">
        <v>190101</v>
      </c>
      <c r="J76" s="26">
        <f>VLOOKUP(I76,'[1]banco popular'!$A:$B,2,0)</f>
        <v>190101</v>
      </c>
      <c r="K76" s="1">
        <v>107400</v>
      </c>
      <c r="L76" s="26"/>
      <c r="N76"/>
    </row>
    <row r="77" spans="1:14" x14ac:dyDescent="0.25">
      <c r="A77">
        <v>50000249</v>
      </c>
      <c r="B77">
        <v>2479001</v>
      </c>
      <c r="C77" t="s">
        <v>10</v>
      </c>
      <c r="D77">
        <v>1090416763</v>
      </c>
      <c r="E77" s="14">
        <v>20150202</v>
      </c>
      <c r="F77">
        <v>5771073</v>
      </c>
      <c r="G77">
        <v>12400000</v>
      </c>
      <c r="H77">
        <v>270102</v>
      </c>
      <c r="I77">
        <v>121204</v>
      </c>
      <c r="J77" s="26">
        <f>VLOOKUP(I77,'[1]banco popular'!$A:$B,2,0)</f>
        <v>270102</v>
      </c>
      <c r="K77" s="1">
        <v>5000</v>
      </c>
      <c r="L77" s="26"/>
      <c r="N77"/>
    </row>
    <row r="78" spans="1:14" x14ac:dyDescent="0.25">
      <c r="A78">
        <v>50000249</v>
      </c>
      <c r="B78">
        <v>1551171</v>
      </c>
      <c r="C78" t="s">
        <v>12</v>
      </c>
      <c r="D78">
        <v>10064042</v>
      </c>
      <c r="E78" s="14">
        <v>20150202</v>
      </c>
      <c r="F78">
        <v>3133749</v>
      </c>
      <c r="G78">
        <v>13700000</v>
      </c>
      <c r="H78">
        <v>290101</v>
      </c>
      <c r="I78">
        <v>121250</v>
      </c>
      <c r="J78" s="26">
        <f>VLOOKUP(I78,'[1]banco popular'!$A:$B,2,0)</f>
        <v>290101</v>
      </c>
      <c r="K78" s="1">
        <v>137857</v>
      </c>
      <c r="L78" s="26"/>
      <c r="N78"/>
    </row>
    <row r="79" spans="1:14" x14ac:dyDescent="0.25">
      <c r="A79">
        <v>50000249</v>
      </c>
      <c r="B79">
        <v>1551243</v>
      </c>
      <c r="C79" t="s">
        <v>12</v>
      </c>
      <c r="D79">
        <v>8650156</v>
      </c>
      <c r="E79" s="14">
        <v>20150202</v>
      </c>
      <c r="F79">
        <v>1337078</v>
      </c>
      <c r="G79">
        <v>923272421</v>
      </c>
      <c r="H79">
        <v>190101</v>
      </c>
      <c r="I79">
        <v>190101</v>
      </c>
      <c r="J79" s="26">
        <f>VLOOKUP(I79,'[1]banco popular'!$A:$B,2,0)</f>
        <v>190101</v>
      </c>
      <c r="K79" s="1">
        <v>107400</v>
      </c>
      <c r="L79" s="26"/>
      <c r="N79"/>
    </row>
    <row r="80" spans="1:14" x14ac:dyDescent="0.25">
      <c r="A80">
        <v>50000249</v>
      </c>
      <c r="B80">
        <v>2486294</v>
      </c>
      <c r="C80" t="s">
        <v>12</v>
      </c>
      <c r="D80">
        <v>1146634253</v>
      </c>
      <c r="E80" s="14">
        <v>20150202</v>
      </c>
      <c r="F80">
        <v>14834424</v>
      </c>
      <c r="G80">
        <v>26800000</v>
      </c>
      <c r="H80">
        <v>360200</v>
      </c>
      <c r="I80">
        <v>360200</v>
      </c>
      <c r="J80" s="26">
        <f>VLOOKUP(I80,'[1]banco popular'!$A:$B,2,0)</f>
        <v>360200</v>
      </c>
      <c r="K80" s="1">
        <v>443400</v>
      </c>
      <c r="L80" s="26"/>
      <c r="N80"/>
    </row>
    <row r="81" spans="1:14" x14ac:dyDescent="0.25">
      <c r="A81">
        <v>50000249</v>
      </c>
      <c r="B81">
        <v>2283189</v>
      </c>
      <c r="C81" t="s">
        <v>13</v>
      </c>
      <c r="D81">
        <v>1095810413</v>
      </c>
      <c r="E81" s="14">
        <v>20150202</v>
      </c>
      <c r="F81">
        <v>6443802</v>
      </c>
      <c r="G81">
        <v>12400000</v>
      </c>
      <c r="H81">
        <v>270102</v>
      </c>
      <c r="I81">
        <v>121204</v>
      </c>
      <c r="J81" s="26">
        <f>VLOOKUP(I81,'[1]banco popular'!$A:$B,2,0)</f>
        <v>270102</v>
      </c>
      <c r="K81" s="1">
        <v>5000</v>
      </c>
      <c r="L81" s="26"/>
      <c r="N81"/>
    </row>
    <row r="82" spans="1:14" x14ac:dyDescent="0.25">
      <c r="A82">
        <v>50000249</v>
      </c>
      <c r="B82">
        <v>2630790</v>
      </c>
      <c r="C82" t="s">
        <v>13</v>
      </c>
      <c r="D82">
        <v>1098728809</v>
      </c>
      <c r="E82" s="14">
        <v>20150202</v>
      </c>
      <c r="F82">
        <v>18834750</v>
      </c>
      <c r="G82">
        <v>12400000</v>
      </c>
      <c r="H82">
        <v>270102</v>
      </c>
      <c r="I82">
        <v>121204</v>
      </c>
      <c r="J82" s="26">
        <f>VLOOKUP(I82,'[1]banco popular'!$A:$B,2,0)</f>
        <v>270102</v>
      </c>
      <c r="K82" s="1">
        <v>5000</v>
      </c>
      <c r="L82" s="26"/>
      <c r="N82"/>
    </row>
    <row r="83" spans="1:14" x14ac:dyDescent="0.25">
      <c r="A83">
        <v>50000249</v>
      </c>
      <c r="B83">
        <v>2630791</v>
      </c>
      <c r="C83" t="s">
        <v>13</v>
      </c>
      <c r="D83">
        <v>5751122</v>
      </c>
      <c r="E83" s="14">
        <v>20150202</v>
      </c>
      <c r="F83">
        <v>20421637</v>
      </c>
      <c r="G83">
        <v>12400000</v>
      </c>
      <c r="H83">
        <v>270102</v>
      </c>
      <c r="I83">
        <v>121204</v>
      </c>
      <c r="J83" s="26">
        <f>VLOOKUP(I83,'[1]banco popular'!$A:$B,2,0)</f>
        <v>270102</v>
      </c>
      <c r="K83" s="1">
        <v>5000</v>
      </c>
      <c r="L83" s="26"/>
      <c r="N83"/>
    </row>
    <row r="84" spans="1:14" x14ac:dyDescent="0.25">
      <c r="A84">
        <v>50000249</v>
      </c>
      <c r="B84">
        <v>2571334</v>
      </c>
      <c r="C84" t="s">
        <v>1</v>
      </c>
      <c r="D84">
        <v>1098731391</v>
      </c>
      <c r="E84" s="14">
        <v>20150202</v>
      </c>
      <c r="F84">
        <v>1374079</v>
      </c>
      <c r="G84">
        <v>12400000</v>
      </c>
      <c r="H84">
        <v>270102</v>
      </c>
      <c r="I84">
        <v>121204</v>
      </c>
      <c r="J84" s="26">
        <f>VLOOKUP(I84,'[1]banco popular'!$A:$B,2,0)</f>
        <v>270102</v>
      </c>
      <c r="K84" s="1">
        <v>5000</v>
      </c>
      <c r="L84" s="26"/>
      <c r="N84"/>
    </row>
    <row r="85" spans="1:14" x14ac:dyDescent="0.25">
      <c r="A85">
        <v>50000249</v>
      </c>
      <c r="B85">
        <v>1641037</v>
      </c>
      <c r="C85" t="s">
        <v>38</v>
      </c>
      <c r="D85">
        <v>8290001274</v>
      </c>
      <c r="E85" s="14">
        <v>20150202</v>
      </c>
      <c r="F85">
        <v>6214422</v>
      </c>
      <c r="G85">
        <v>11800000</v>
      </c>
      <c r="H85">
        <v>240101</v>
      </c>
      <c r="I85">
        <v>121265</v>
      </c>
      <c r="J85" s="26">
        <f>VLOOKUP(I85,'[1]banco popular'!$A:$B,2,0)</f>
        <v>240101</v>
      </c>
      <c r="K85" s="1">
        <v>79768240</v>
      </c>
      <c r="L85" s="26"/>
      <c r="N85"/>
    </row>
    <row r="86" spans="1:14" x14ac:dyDescent="0.25">
      <c r="A86">
        <v>50000249</v>
      </c>
      <c r="B86">
        <v>1641038</v>
      </c>
      <c r="C86" t="s">
        <v>38</v>
      </c>
      <c r="D86">
        <v>8290001274</v>
      </c>
      <c r="E86" s="14">
        <v>20150202</v>
      </c>
      <c r="F86">
        <v>6214422</v>
      </c>
      <c r="G86">
        <v>11800000</v>
      </c>
      <c r="H86">
        <v>240101</v>
      </c>
      <c r="I86">
        <v>121265</v>
      </c>
      <c r="J86" s="26">
        <f>VLOOKUP(I86,'[1]banco popular'!$A:$B,2,0)</f>
        <v>240101</v>
      </c>
      <c r="K86" s="1">
        <v>5897419</v>
      </c>
      <c r="L86" s="26"/>
      <c r="N86"/>
    </row>
    <row r="87" spans="1:14" x14ac:dyDescent="0.25">
      <c r="A87">
        <v>50000249</v>
      </c>
      <c r="B87">
        <v>1945453</v>
      </c>
      <c r="C87" t="s">
        <v>14</v>
      </c>
      <c r="D87">
        <v>16837680</v>
      </c>
      <c r="E87" s="14">
        <v>20150202</v>
      </c>
      <c r="F87">
        <v>3321012</v>
      </c>
      <c r="G87">
        <v>923272421</v>
      </c>
      <c r="H87">
        <v>190101</v>
      </c>
      <c r="I87">
        <v>190101</v>
      </c>
      <c r="J87" s="26">
        <f>VLOOKUP(I87,'[1]banco popular'!$A:$B,2,0)</f>
        <v>190101</v>
      </c>
      <c r="K87" s="1">
        <v>107400</v>
      </c>
      <c r="L87" s="26"/>
      <c r="N87"/>
    </row>
    <row r="88" spans="1:14" x14ac:dyDescent="0.25">
      <c r="A88">
        <v>50000249</v>
      </c>
      <c r="B88">
        <v>2296428</v>
      </c>
      <c r="C88" t="s">
        <v>14</v>
      </c>
      <c r="D88">
        <v>29106975</v>
      </c>
      <c r="E88" s="14">
        <v>20150202</v>
      </c>
      <c r="F88">
        <v>8344980</v>
      </c>
      <c r="G88">
        <v>923272421</v>
      </c>
      <c r="H88">
        <v>190101</v>
      </c>
      <c r="I88">
        <v>190101</v>
      </c>
      <c r="J88" s="26">
        <f>VLOOKUP(I88,'[1]banco popular'!$A:$B,2,0)</f>
        <v>190101</v>
      </c>
      <c r="K88" s="1">
        <v>107400</v>
      </c>
      <c r="L88" s="26"/>
      <c r="N88"/>
    </row>
    <row r="89" spans="1:14" x14ac:dyDescent="0.25">
      <c r="A89">
        <v>50000249</v>
      </c>
      <c r="B89">
        <v>2462002</v>
      </c>
      <c r="C89" t="s">
        <v>14</v>
      </c>
      <c r="D89">
        <v>94538723</v>
      </c>
      <c r="E89" s="14">
        <v>20150202</v>
      </c>
      <c r="F89">
        <v>7601408</v>
      </c>
      <c r="G89">
        <v>923272421</v>
      </c>
      <c r="H89">
        <v>190101</v>
      </c>
      <c r="I89">
        <v>190101</v>
      </c>
      <c r="J89" s="26">
        <f>VLOOKUP(I89,'[1]banco popular'!$A:$B,2,0)</f>
        <v>190101</v>
      </c>
      <c r="K89" s="1">
        <v>107400</v>
      </c>
      <c r="L89" s="26"/>
      <c r="N89"/>
    </row>
    <row r="90" spans="1:14" x14ac:dyDescent="0.25">
      <c r="A90">
        <v>50000249</v>
      </c>
      <c r="B90">
        <v>2584346</v>
      </c>
      <c r="C90" t="s">
        <v>1</v>
      </c>
      <c r="D90">
        <v>29705663</v>
      </c>
      <c r="E90" s="14">
        <v>20150202</v>
      </c>
      <c r="F90">
        <v>8903486</v>
      </c>
      <c r="G90">
        <v>923272421</v>
      </c>
      <c r="H90">
        <v>190101</v>
      </c>
      <c r="I90">
        <v>190101</v>
      </c>
      <c r="J90" s="26">
        <f>VLOOKUP(I90,'[1]banco popular'!$A:$B,2,0)</f>
        <v>190101</v>
      </c>
      <c r="K90" s="1">
        <v>107400</v>
      </c>
      <c r="L90" s="26"/>
      <c r="N90"/>
    </row>
    <row r="91" spans="1:14" x14ac:dyDescent="0.25">
      <c r="A91">
        <v>50000249</v>
      </c>
      <c r="B91">
        <v>1593822</v>
      </c>
      <c r="C91" t="s">
        <v>14</v>
      </c>
      <c r="D91">
        <v>1140823219</v>
      </c>
      <c r="E91" s="14">
        <v>20150202</v>
      </c>
      <c r="F91">
        <v>2495397</v>
      </c>
      <c r="G91">
        <v>923272421</v>
      </c>
      <c r="H91">
        <v>190101</v>
      </c>
      <c r="I91">
        <v>190101</v>
      </c>
      <c r="J91" s="26">
        <f>VLOOKUP(I91,'[1]banco popular'!$A:$B,2,0)</f>
        <v>190101</v>
      </c>
      <c r="K91" s="1">
        <v>107400</v>
      </c>
      <c r="L91" s="26"/>
      <c r="N91"/>
    </row>
    <row r="92" spans="1:14" x14ac:dyDescent="0.25">
      <c r="A92">
        <v>50000249</v>
      </c>
      <c r="B92">
        <v>1594710</v>
      </c>
      <c r="C92" t="s">
        <v>14</v>
      </c>
      <c r="D92">
        <v>98356560</v>
      </c>
      <c r="E92" s="14">
        <v>20150202</v>
      </c>
      <c r="F92">
        <v>7870997</v>
      </c>
      <c r="G92">
        <v>923272421</v>
      </c>
      <c r="H92">
        <v>190101</v>
      </c>
      <c r="I92">
        <v>190101</v>
      </c>
      <c r="J92" s="26">
        <f>VLOOKUP(I92,'[1]banco popular'!$A:$B,2,0)</f>
        <v>190101</v>
      </c>
      <c r="K92" s="1">
        <v>107400</v>
      </c>
      <c r="L92" s="26"/>
      <c r="N92"/>
    </row>
    <row r="93" spans="1:14" x14ac:dyDescent="0.25">
      <c r="A93">
        <v>50000249</v>
      </c>
      <c r="B93">
        <v>2209419</v>
      </c>
      <c r="C93" t="s">
        <v>14</v>
      </c>
      <c r="D93">
        <v>1086102037</v>
      </c>
      <c r="E93" s="14">
        <v>20150202</v>
      </c>
      <c r="F93">
        <v>6232524</v>
      </c>
      <c r="G93">
        <v>923272421</v>
      </c>
      <c r="H93">
        <v>190101</v>
      </c>
      <c r="I93">
        <v>190101</v>
      </c>
      <c r="J93" s="26">
        <f>VLOOKUP(I93,'[1]banco popular'!$A:$B,2,0)</f>
        <v>190101</v>
      </c>
      <c r="K93" s="1">
        <v>107400</v>
      </c>
      <c r="L93" s="26"/>
      <c r="N93"/>
    </row>
    <row r="94" spans="1:14" x14ac:dyDescent="0.25">
      <c r="A94">
        <v>50000249</v>
      </c>
      <c r="B94">
        <v>2419333</v>
      </c>
      <c r="C94" t="s">
        <v>1</v>
      </c>
      <c r="D94">
        <v>19466258</v>
      </c>
      <c r="E94" s="14">
        <v>20150202</v>
      </c>
      <c r="F94">
        <v>3827761</v>
      </c>
      <c r="G94">
        <v>923272421</v>
      </c>
      <c r="H94">
        <v>190101</v>
      </c>
      <c r="I94">
        <v>190101</v>
      </c>
      <c r="J94" s="26">
        <f>VLOOKUP(I94,'[1]banco popular'!$A:$B,2,0)</f>
        <v>190101</v>
      </c>
      <c r="K94" s="1">
        <v>107400</v>
      </c>
      <c r="L94" s="26"/>
      <c r="N94"/>
    </row>
    <row r="95" spans="1:14" x14ac:dyDescent="0.25">
      <c r="A95">
        <v>50000249</v>
      </c>
      <c r="B95">
        <v>1207766</v>
      </c>
      <c r="C95" t="s">
        <v>1</v>
      </c>
      <c r="D95">
        <v>16470674</v>
      </c>
      <c r="E95" s="14">
        <v>20150202</v>
      </c>
      <c r="F95">
        <v>6782228</v>
      </c>
      <c r="G95">
        <v>11100000</v>
      </c>
      <c r="H95">
        <v>150112</v>
      </c>
      <c r="I95">
        <v>121275</v>
      </c>
      <c r="J95" s="26">
        <f>VLOOKUP(I95,'[1]banco popular'!$A:$B,2,0)</f>
        <v>150112</v>
      </c>
      <c r="K95" s="1">
        <v>1000000</v>
      </c>
      <c r="L95" s="26"/>
      <c r="N95"/>
    </row>
    <row r="96" spans="1:14" x14ac:dyDescent="0.25">
      <c r="A96">
        <v>50000249</v>
      </c>
      <c r="B96">
        <v>1486656</v>
      </c>
      <c r="C96" t="s">
        <v>31</v>
      </c>
      <c r="D96">
        <v>36555759</v>
      </c>
      <c r="E96" s="14">
        <v>20150202</v>
      </c>
      <c r="F96">
        <v>14582677</v>
      </c>
      <c r="G96">
        <v>12400000</v>
      </c>
      <c r="H96">
        <v>270102</v>
      </c>
      <c r="I96">
        <v>121204</v>
      </c>
      <c r="J96" s="26">
        <f>VLOOKUP(I96,'[1]banco popular'!$A:$B,2,0)</f>
        <v>270102</v>
      </c>
      <c r="K96" s="1">
        <v>5000</v>
      </c>
      <c r="L96" s="26"/>
      <c r="N96"/>
    </row>
    <row r="97" spans="1:14" x14ac:dyDescent="0.25">
      <c r="A97">
        <v>50000249</v>
      </c>
      <c r="B97">
        <v>1486682</v>
      </c>
      <c r="C97" t="s">
        <v>31</v>
      </c>
      <c r="D97">
        <v>73205089</v>
      </c>
      <c r="E97" s="14">
        <v>20150202</v>
      </c>
      <c r="F97">
        <v>453450</v>
      </c>
      <c r="G97">
        <v>923272421</v>
      </c>
      <c r="H97">
        <v>190101</v>
      </c>
      <c r="I97">
        <v>190101</v>
      </c>
      <c r="J97" s="26">
        <f>VLOOKUP(I97,'[1]banco popular'!$A:$B,2,0)</f>
        <v>190101</v>
      </c>
      <c r="K97" s="1">
        <v>107400</v>
      </c>
      <c r="L97" s="26"/>
      <c r="N97"/>
    </row>
    <row r="98" spans="1:14" x14ac:dyDescent="0.25">
      <c r="A98">
        <v>50000249</v>
      </c>
      <c r="B98">
        <v>1486699</v>
      </c>
      <c r="C98" t="s">
        <v>31</v>
      </c>
      <c r="D98">
        <v>64580710</v>
      </c>
      <c r="E98" s="14">
        <v>20150202</v>
      </c>
      <c r="F98">
        <v>64580710</v>
      </c>
      <c r="G98">
        <v>12400000</v>
      </c>
      <c r="H98">
        <v>270102</v>
      </c>
      <c r="I98">
        <v>121204</v>
      </c>
      <c r="J98" s="26">
        <f>VLOOKUP(I98,'[1]banco popular'!$A:$B,2,0)</f>
        <v>270102</v>
      </c>
      <c r="K98" s="1">
        <v>5000</v>
      </c>
      <c r="L98" s="26"/>
      <c r="N98"/>
    </row>
    <row r="99" spans="1:14" x14ac:dyDescent="0.25">
      <c r="A99">
        <v>50000249</v>
      </c>
      <c r="B99">
        <v>1637800</v>
      </c>
      <c r="C99" t="s">
        <v>31</v>
      </c>
      <c r="D99">
        <v>92514727</v>
      </c>
      <c r="E99" s="14">
        <v>20150202</v>
      </c>
      <c r="F99">
        <v>14511387</v>
      </c>
      <c r="G99">
        <v>96400000</v>
      </c>
      <c r="H99">
        <v>370101</v>
      </c>
      <c r="I99">
        <v>121280</v>
      </c>
      <c r="J99" s="26">
        <f>VLOOKUP(I99,'[1]banco popular'!$A:$B,2,0)</f>
        <v>370101</v>
      </c>
      <c r="K99" s="1">
        <v>5400</v>
      </c>
      <c r="L99" s="26"/>
      <c r="N99"/>
    </row>
    <row r="100" spans="1:14" x14ac:dyDescent="0.25">
      <c r="A100">
        <v>50000249</v>
      </c>
      <c r="B100">
        <v>1637811</v>
      </c>
      <c r="C100" t="s">
        <v>31</v>
      </c>
      <c r="D100">
        <v>8664370</v>
      </c>
      <c r="E100" s="14">
        <v>20150202</v>
      </c>
      <c r="F100">
        <v>11417946</v>
      </c>
      <c r="G100">
        <v>923272421</v>
      </c>
      <c r="H100">
        <v>190101</v>
      </c>
      <c r="I100">
        <v>190101</v>
      </c>
      <c r="J100" s="26">
        <f>VLOOKUP(I100,'[1]banco popular'!$A:$B,2,0)</f>
        <v>190101</v>
      </c>
      <c r="K100" s="1">
        <v>107400</v>
      </c>
      <c r="L100" s="26"/>
      <c r="N100"/>
    </row>
    <row r="101" spans="1:14" x14ac:dyDescent="0.25">
      <c r="A101">
        <v>50000249</v>
      </c>
      <c r="B101">
        <v>44087247</v>
      </c>
      <c r="C101" t="s">
        <v>31</v>
      </c>
      <c r="D101">
        <v>92535752</v>
      </c>
      <c r="E101" s="14">
        <v>20150202</v>
      </c>
      <c r="F101">
        <v>1760611</v>
      </c>
      <c r="G101">
        <v>12400000</v>
      </c>
      <c r="H101">
        <v>270102</v>
      </c>
      <c r="I101">
        <v>121204</v>
      </c>
      <c r="J101" s="26">
        <f>VLOOKUP(I101,'[1]banco popular'!$A:$B,2,0)</f>
        <v>270102</v>
      </c>
      <c r="K101" s="1">
        <v>5000</v>
      </c>
      <c r="L101" s="26"/>
      <c r="N101"/>
    </row>
    <row r="102" spans="1:14" x14ac:dyDescent="0.25">
      <c r="A102">
        <v>50000249</v>
      </c>
      <c r="B102">
        <v>2460862</v>
      </c>
      <c r="C102" t="s">
        <v>0</v>
      </c>
      <c r="D102">
        <v>9000865463</v>
      </c>
      <c r="E102" s="14">
        <v>20150202</v>
      </c>
      <c r="F102">
        <v>5657139</v>
      </c>
      <c r="G102">
        <v>96400000</v>
      </c>
      <c r="H102">
        <v>370101</v>
      </c>
      <c r="I102">
        <v>121280</v>
      </c>
      <c r="J102" s="26">
        <f>VLOOKUP(I102,'[1]banco popular'!$A:$B,2,0)</f>
        <v>370101</v>
      </c>
      <c r="K102" s="1">
        <v>5400</v>
      </c>
      <c r="L102" s="26"/>
      <c r="N102"/>
    </row>
    <row r="103" spans="1:14" x14ac:dyDescent="0.25">
      <c r="A103">
        <v>50000249</v>
      </c>
      <c r="B103">
        <v>2460922</v>
      </c>
      <c r="C103" t="s">
        <v>0</v>
      </c>
      <c r="D103">
        <v>91423752</v>
      </c>
      <c r="E103" s="14">
        <v>20150202</v>
      </c>
      <c r="F103">
        <v>9008770</v>
      </c>
      <c r="G103">
        <v>96400000</v>
      </c>
      <c r="H103">
        <v>370101</v>
      </c>
      <c r="I103">
        <v>121280</v>
      </c>
      <c r="J103" s="26">
        <f>VLOOKUP(I103,'[1]banco popular'!$A:$B,2,0)</f>
        <v>370101</v>
      </c>
      <c r="K103" s="1">
        <v>5400</v>
      </c>
      <c r="L103" s="26"/>
      <c r="N103"/>
    </row>
    <row r="104" spans="1:14" x14ac:dyDescent="0.25">
      <c r="A104">
        <v>50000249</v>
      </c>
      <c r="B104">
        <v>2460923</v>
      </c>
      <c r="C104" t="s">
        <v>0</v>
      </c>
      <c r="D104">
        <v>3251138</v>
      </c>
      <c r="E104" s="14">
        <v>20150202</v>
      </c>
      <c r="F104">
        <v>9008770</v>
      </c>
      <c r="G104">
        <v>96400000</v>
      </c>
      <c r="H104">
        <v>370101</v>
      </c>
      <c r="I104">
        <v>121280</v>
      </c>
      <c r="J104" s="26">
        <f>VLOOKUP(I104,'[1]banco popular'!$A:$B,2,0)</f>
        <v>370101</v>
      </c>
      <c r="K104" s="1">
        <v>5400</v>
      </c>
      <c r="L104" s="26"/>
      <c r="N104"/>
    </row>
    <row r="105" spans="1:14" x14ac:dyDescent="0.25">
      <c r="A105">
        <v>50000249</v>
      </c>
      <c r="B105">
        <v>2461128</v>
      </c>
      <c r="C105" t="s">
        <v>0</v>
      </c>
      <c r="D105">
        <v>1018435337</v>
      </c>
      <c r="E105" s="14">
        <v>20150202</v>
      </c>
      <c r="F105">
        <v>4209164</v>
      </c>
      <c r="G105">
        <v>12400000</v>
      </c>
      <c r="H105">
        <v>270102</v>
      </c>
      <c r="I105">
        <v>121204</v>
      </c>
      <c r="J105" s="26">
        <f>VLOOKUP(I105,'[1]banco popular'!$A:$B,2,0)</f>
        <v>270102</v>
      </c>
      <c r="K105" s="1">
        <v>5000</v>
      </c>
      <c r="L105" s="26"/>
      <c r="N105"/>
    </row>
    <row r="106" spans="1:14" x14ac:dyDescent="0.25">
      <c r="A106">
        <v>50000249</v>
      </c>
      <c r="B106">
        <v>2461129</v>
      </c>
      <c r="C106" t="s">
        <v>0</v>
      </c>
      <c r="D106">
        <v>1032390438</v>
      </c>
      <c r="E106" s="14">
        <v>20150202</v>
      </c>
      <c r="F106">
        <v>5394357</v>
      </c>
      <c r="G106">
        <v>12400000</v>
      </c>
      <c r="H106">
        <v>270102</v>
      </c>
      <c r="I106">
        <v>121204</v>
      </c>
      <c r="J106" s="26">
        <f>VLOOKUP(I106,'[1]banco popular'!$A:$B,2,0)</f>
        <v>270102</v>
      </c>
      <c r="K106" s="1">
        <v>5000</v>
      </c>
      <c r="L106" s="26"/>
      <c r="N106"/>
    </row>
    <row r="107" spans="1:14" x14ac:dyDescent="0.25">
      <c r="A107">
        <v>50000249</v>
      </c>
      <c r="B107">
        <v>2575016</v>
      </c>
      <c r="C107" t="s">
        <v>0</v>
      </c>
      <c r="D107">
        <v>8301225661</v>
      </c>
      <c r="E107" s="14">
        <v>20150203</v>
      </c>
      <c r="F107">
        <v>7050000</v>
      </c>
      <c r="G107">
        <v>12800000</v>
      </c>
      <c r="H107">
        <v>350300</v>
      </c>
      <c r="I107">
        <v>350300</v>
      </c>
      <c r="J107" s="26">
        <f>VLOOKUP(I107,'[1]banco popular'!$A:$B,2,0)</f>
        <v>350300</v>
      </c>
      <c r="K107" s="1">
        <v>3197</v>
      </c>
      <c r="L107" s="26"/>
      <c r="N107"/>
    </row>
    <row r="108" spans="1:14" x14ac:dyDescent="0.25">
      <c r="A108">
        <v>50000249</v>
      </c>
      <c r="B108">
        <v>2575017</v>
      </c>
      <c r="C108" t="s">
        <v>0</v>
      </c>
      <c r="D108">
        <v>8301225661</v>
      </c>
      <c r="E108" s="14">
        <v>20150203</v>
      </c>
      <c r="F108">
        <v>7050000</v>
      </c>
      <c r="G108">
        <v>12800000</v>
      </c>
      <c r="H108">
        <v>350300</v>
      </c>
      <c r="I108">
        <v>350300</v>
      </c>
      <c r="J108" s="26">
        <f>VLOOKUP(I108,'[1]banco popular'!$A:$B,2,0)</f>
        <v>350300</v>
      </c>
      <c r="K108" s="1">
        <v>1682</v>
      </c>
      <c r="L108" s="26"/>
      <c r="N108"/>
    </row>
    <row r="109" spans="1:14" x14ac:dyDescent="0.25">
      <c r="A109">
        <v>50000249</v>
      </c>
      <c r="B109">
        <v>2575018</v>
      </c>
      <c r="C109" t="s">
        <v>0</v>
      </c>
      <c r="D109">
        <v>8301225661</v>
      </c>
      <c r="E109" s="14">
        <v>20150203</v>
      </c>
      <c r="F109">
        <v>7050000</v>
      </c>
      <c r="G109">
        <v>12800000</v>
      </c>
      <c r="H109">
        <v>350300</v>
      </c>
      <c r="I109">
        <v>350300</v>
      </c>
      <c r="J109" s="26">
        <f>VLOOKUP(I109,'[1]banco popular'!$A:$B,2,0)</f>
        <v>350300</v>
      </c>
      <c r="K109" s="1">
        <v>2410384</v>
      </c>
      <c r="L109" s="26"/>
      <c r="N109"/>
    </row>
    <row r="110" spans="1:14" x14ac:dyDescent="0.25">
      <c r="A110">
        <v>50000249</v>
      </c>
      <c r="B110">
        <v>2575019</v>
      </c>
      <c r="C110" t="s">
        <v>0</v>
      </c>
      <c r="D110">
        <v>8301225661</v>
      </c>
      <c r="E110" s="14">
        <v>20150203</v>
      </c>
      <c r="F110">
        <v>7050000</v>
      </c>
      <c r="G110">
        <v>12800000</v>
      </c>
      <c r="H110">
        <v>350300</v>
      </c>
      <c r="I110">
        <v>350300</v>
      </c>
      <c r="J110" s="26">
        <f>VLOOKUP(I110,'[1]banco popular'!$A:$B,2,0)</f>
        <v>350300</v>
      </c>
      <c r="K110" s="1">
        <v>1500</v>
      </c>
      <c r="L110" s="26"/>
      <c r="N110"/>
    </row>
    <row r="111" spans="1:14" x14ac:dyDescent="0.25">
      <c r="A111">
        <v>50000249</v>
      </c>
      <c r="B111">
        <v>2575020</v>
      </c>
      <c r="C111" t="s">
        <v>0</v>
      </c>
      <c r="D111">
        <v>8301225661</v>
      </c>
      <c r="E111" s="14">
        <v>20150203</v>
      </c>
      <c r="F111">
        <v>7050000</v>
      </c>
      <c r="G111">
        <v>12800000</v>
      </c>
      <c r="H111">
        <v>350300</v>
      </c>
      <c r="I111">
        <v>350300</v>
      </c>
      <c r="J111" s="26">
        <f>VLOOKUP(I111,'[1]banco popular'!$A:$B,2,0)</f>
        <v>350300</v>
      </c>
      <c r="K111" s="1">
        <v>11500</v>
      </c>
      <c r="L111" s="26"/>
      <c r="N111"/>
    </row>
    <row r="112" spans="1:14" x14ac:dyDescent="0.25">
      <c r="A112">
        <v>50000249</v>
      </c>
      <c r="B112">
        <v>2632708</v>
      </c>
      <c r="C112" t="s">
        <v>0</v>
      </c>
      <c r="D112">
        <v>1030574442</v>
      </c>
      <c r="E112" s="14">
        <v>20150203</v>
      </c>
      <c r="F112">
        <v>6364576</v>
      </c>
      <c r="G112">
        <v>12400000</v>
      </c>
      <c r="H112">
        <v>270102</v>
      </c>
      <c r="I112">
        <v>121204</v>
      </c>
      <c r="J112" s="26">
        <f>VLOOKUP(I112,'[1]banco popular'!$A:$B,2,0)</f>
        <v>270102</v>
      </c>
      <c r="K112" s="1">
        <v>5000</v>
      </c>
      <c r="L112" s="26"/>
      <c r="N112"/>
    </row>
    <row r="113" spans="1:14" x14ac:dyDescent="0.25">
      <c r="A113">
        <v>50000249</v>
      </c>
      <c r="B113">
        <v>2632721</v>
      </c>
      <c r="C113" t="s">
        <v>0</v>
      </c>
      <c r="D113">
        <v>79288589</v>
      </c>
      <c r="E113" s="14">
        <v>20150203</v>
      </c>
      <c r="F113">
        <v>6110068</v>
      </c>
      <c r="G113">
        <v>12200000</v>
      </c>
      <c r="H113">
        <v>250101</v>
      </c>
      <c r="I113">
        <v>121225</v>
      </c>
      <c r="J113" s="26">
        <f>VLOOKUP(I113,'[1]banco popular'!$A:$B,2,0)</f>
        <v>250101</v>
      </c>
      <c r="K113" s="1">
        <v>10000</v>
      </c>
      <c r="L113" s="26"/>
      <c r="N113"/>
    </row>
    <row r="114" spans="1:14" x14ac:dyDescent="0.25">
      <c r="A114">
        <v>50000249</v>
      </c>
      <c r="B114">
        <v>12819759</v>
      </c>
      <c r="C114" t="s">
        <v>0</v>
      </c>
      <c r="D114">
        <v>9000436657</v>
      </c>
      <c r="E114" s="14">
        <v>20150203</v>
      </c>
      <c r="F114">
        <v>3004718</v>
      </c>
      <c r="G114">
        <v>12400000</v>
      </c>
      <c r="H114">
        <v>270102</v>
      </c>
      <c r="I114">
        <v>121204</v>
      </c>
      <c r="J114" s="26">
        <f>VLOOKUP(I114,'[1]banco popular'!$A:$B,2,0)</f>
        <v>270102</v>
      </c>
      <c r="K114" s="1">
        <v>5000</v>
      </c>
      <c r="L114" s="26"/>
      <c r="N114"/>
    </row>
    <row r="115" spans="1:14" x14ac:dyDescent="0.25">
      <c r="A115">
        <v>50000249</v>
      </c>
      <c r="B115">
        <v>2607704</v>
      </c>
      <c r="C115" t="s">
        <v>0</v>
      </c>
      <c r="D115">
        <v>9005143195</v>
      </c>
      <c r="E115" s="14">
        <v>20150203</v>
      </c>
      <c r="F115">
        <v>7456110</v>
      </c>
      <c r="G115">
        <v>96400000</v>
      </c>
      <c r="H115">
        <v>370101</v>
      </c>
      <c r="I115">
        <v>121280</v>
      </c>
      <c r="J115" s="26">
        <f>VLOOKUP(I115,'[1]banco popular'!$A:$B,2,0)</f>
        <v>370101</v>
      </c>
      <c r="K115" s="1">
        <v>5400</v>
      </c>
      <c r="L115" s="26"/>
      <c r="N115"/>
    </row>
    <row r="116" spans="1:14" x14ac:dyDescent="0.25">
      <c r="A116">
        <v>50000249</v>
      </c>
      <c r="B116">
        <v>2607705</v>
      </c>
      <c r="C116" t="s">
        <v>0</v>
      </c>
      <c r="D116">
        <v>9005143195</v>
      </c>
      <c r="E116" s="14">
        <v>20150203</v>
      </c>
      <c r="F116">
        <v>7456110</v>
      </c>
      <c r="G116">
        <v>96400000</v>
      </c>
      <c r="H116">
        <v>370101</v>
      </c>
      <c r="I116">
        <v>121280</v>
      </c>
      <c r="J116" s="26">
        <f>VLOOKUP(I116,'[1]banco popular'!$A:$B,2,0)</f>
        <v>370101</v>
      </c>
      <c r="K116" s="1">
        <v>5400</v>
      </c>
      <c r="L116" s="26"/>
      <c r="N116"/>
    </row>
    <row r="117" spans="1:14" x14ac:dyDescent="0.25">
      <c r="A117">
        <v>50000249</v>
      </c>
      <c r="B117">
        <v>10391740</v>
      </c>
      <c r="C117" t="s">
        <v>0</v>
      </c>
      <c r="D117">
        <v>9005143195</v>
      </c>
      <c r="E117" s="14">
        <v>20150203</v>
      </c>
      <c r="F117">
        <v>7456110</v>
      </c>
      <c r="G117">
        <v>96400000</v>
      </c>
      <c r="H117">
        <v>370101</v>
      </c>
      <c r="I117">
        <v>121280</v>
      </c>
      <c r="J117" s="26">
        <f>VLOOKUP(I117,'[1]banco popular'!$A:$B,2,0)</f>
        <v>370101</v>
      </c>
      <c r="K117" s="1">
        <v>5400</v>
      </c>
      <c r="L117" s="26"/>
      <c r="N117"/>
    </row>
    <row r="118" spans="1:14" x14ac:dyDescent="0.25">
      <c r="A118">
        <v>50000249</v>
      </c>
      <c r="B118">
        <v>17572331</v>
      </c>
      <c r="C118" t="s">
        <v>0</v>
      </c>
      <c r="D118">
        <v>1020750738</v>
      </c>
      <c r="E118" s="14">
        <v>20150203</v>
      </c>
      <c r="F118">
        <v>573457</v>
      </c>
      <c r="G118">
        <v>923272421</v>
      </c>
      <c r="H118">
        <v>190101</v>
      </c>
      <c r="I118">
        <v>190101</v>
      </c>
      <c r="J118" s="26">
        <f>VLOOKUP(I118,'[1]banco popular'!$A:$B,2,0)</f>
        <v>190101</v>
      </c>
      <c r="K118" s="1">
        <v>107400</v>
      </c>
      <c r="L118" s="26"/>
      <c r="N118"/>
    </row>
    <row r="119" spans="1:14" x14ac:dyDescent="0.25">
      <c r="A119">
        <v>50000249</v>
      </c>
      <c r="B119">
        <v>1869204</v>
      </c>
      <c r="C119" t="s">
        <v>0</v>
      </c>
      <c r="D119">
        <v>1020754452</v>
      </c>
      <c r="E119" s="14">
        <v>20150203</v>
      </c>
      <c r="F119">
        <v>6251927</v>
      </c>
      <c r="G119">
        <v>923272421</v>
      </c>
      <c r="H119">
        <v>190101</v>
      </c>
      <c r="I119">
        <v>190101</v>
      </c>
      <c r="J119" s="26">
        <f>VLOOKUP(I119,'[1]banco popular'!$A:$B,2,0)</f>
        <v>190101</v>
      </c>
      <c r="K119" s="1">
        <v>107400</v>
      </c>
      <c r="L119" s="26"/>
      <c r="N119"/>
    </row>
    <row r="120" spans="1:14" x14ac:dyDescent="0.25">
      <c r="A120">
        <v>50000249</v>
      </c>
      <c r="B120">
        <v>16807901</v>
      </c>
      <c r="C120" t="s">
        <v>0</v>
      </c>
      <c r="D120">
        <v>32699932</v>
      </c>
      <c r="E120" s="14">
        <v>20150203</v>
      </c>
      <c r="F120">
        <v>6470184</v>
      </c>
      <c r="G120">
        <v>923272421</v>
      </c>
      <c r="H120">
        <v>190101</v>
      </c>
      <c r="I120">
        <v>190101</v>
      </c>
      <c r="J120" s="26">
        <f>VLOOKUP(I120,'[1]banco popular'!$A:$B,2,0)</f>
        <v>190101</v>
      </c>
      <c r="K120" s="1">
        <v>107400</v>
      </c>
      <c r="L120" s="26"/>
      <c r="N120"/>
    </row>
    <row r="121" spans="1:14" x14ac:dyDescent="0.25">
      <c r="A121">
        <v>50000249</v>
      </c>
      <c r="B121">
        <v>1492434</v>
      </c>
      <c r="C121" t="s">
        <v>0</v>
      </c>
      <c r="D121">
        <v>28521303</v>
      </c>
      <c r="E121" s="14">
        <v>20150203</v>
      </c>
      <c r="F121">
        <v>2822816</v>
      </c>
      <c r="G121">
        <v>923272193</v>
      </c>
      <c r="H121">
        <v>131401</v>
      </c>
      <c r="I121">
        <v>131401</v>
      </c>
      <c r="J121" s="26">
        <f>VLOOKUP(I121,'[1]banco popular'!$A:$B,2,0)</f>
        <v>131401</v>
      </c>
      <c r="K121" s="1">
        <v>17000</v>
      </c>
      <c r="L121" s="26"/>
      <c r="N121"/>
    </row>
    <row r="122" spans="1:14" x14ac:dyDescent="0.25">
      <c r="A122">
        <v>50000249</v>
      </c>
      <c r="B122">
        <v>1494283</v>
      </c>
      <c r="C122" t="s">
        <v>0</v>
      </c>
      <c r="D122">
        <v>23854262</v>
      </c>
      <c r="E122" s="14">
        <v>20150203</v>
      </c>
      <c r="F122">
        <v>2822816</v>
      </c>
      <c r="G122">
        <v>923272193</v>
      </c>
      <c r="H122">
        <v>131401</v>
      </c>
      <c r="I122">
        <v>131401</v>
      </c>
      <c r="J122" s="26">
        <f>VLOOKUP(I122,'[1]banco popular'!$A:$B,2,0)</f>
        <v>131401</v>
      </c>
      <c r="K122" s="1">
        <v>8000</v>
      </c>
      <c r="L122" s="26"/>
      <c r="N122"/>
    </row>
    <row r="123" spans="1:14" x14ac:dyDescent="0.25">
      <c r="A123">
        <v>50000249</v>
      </c>
      <c r="B123">
        <v>1494763</v>
      </c>
      <c r="C123" t="s">
        <v>0</v>
      </c>
      <c r="D123">
        <v>10081669</v>
      </c>
      <c r="E123" s="14">
        <v>20150203</v>
      </c>
      <c r="F123">
        <v>2822816</v>
      </c>
      <c r="G123">
        <v>923272193</v>
      </c>
      <c r="H123">
        <v>131401</v>
      </c>
      <c r="I123">
        <v>131401</v>
      </c>
      <c r="J123" s="26">
        <f>VLOOKUP(I123,'[1]banco popular'!$A:$B,2,0)</f>
        <v>131401</v>
      </c>
      <c r="K123" s="1">
        <v>25500</v>
      </c>
      <c r="L123" s="26"/>
      <c r="N123"/>
    </row>
    <row r="124" spans="1:14" x14ac:dyDescent="0.25">
      <c r="A124">
        <v>50000249</v>
      </c>
      <c r="B124">
        <v>1530862</v>
      </c>
      <c r="C124" t="s">
        <v>0</v>
      </c>
      <c r="D124">
        <v>8482617</v>
      </c>
      <c r="E124" s="14">
        <v>20150203</v>
      </c>
      <c r="F124">
        <v>1723958</v>
      </c>
      <c r="G124">
        <v>12200000</v>
      </c>
      <c r="H124">
        <v>250101</v>
      </c>
      <c r="I124">
        <v>121225</v>
      </c>
      <c r="J124" s="26">
        <f>VLOOKUP(I124,'[1]banco popular'!$A:$B,2,0)</f>
        <v>250101</v>
      </c>
      <c r="K124" s="1">
        <v>2500</v>
      </c>
      <c r="L124" s="26"/>
      <c r="N124"/>
    </row>
    <row r="125" spans="1:14" x14ac:dyDescent="0.25">
      <c r="A125">
        <v>50000249</v>
      </c>
      <c r="B125">
        <v>1530863</v>
      </c>
      <c r="C125" t="s">
        <v>0</v>
      </c>
      <c r="D125">
        <v>37885442</v>
      </c>
      <c r="E125" s="14">
        <v>20150203</v>
      </c>
      <c r="F125">
        <v>2834585</v>
      </c>
      <c r="G125">
        <v>923272193</v>
      </c>
      <c r="H125">
        <v>131401</v>
      </c>
      <c r="I125">
        <v>131401</v>
      </c>
      <c r="J125" s="26">
        <f>VLOOKUP(I125,'[1]banco popular'!$A:$B,2,0)</f>
        <v>131401</v>
      </c>
      <c r="K125" s="1">
        <v>3400</v>
      </c>
      <c r="L125" s="26"/>
      <c r="N125"/>
    </row>
    <row r="126" spans="1:14" x14ac:dyDescent="0.25">
      <c r="A126">
        <v>50000249</v>
      </c>
      <c r="B126">
        <v>1530873</v>
      </c>
      <c r="C126" t="s">
        <v>0</v>
      </c>
      <c r="D126">
        <v>1010193224</v>
      </c>
      <c r="E126" s="14">
        <v>20150203</v>
      </c>
      <c r="F126">
        <v>2838317</v>
      </c>
      <c r="G126">
        <v>12400000</v>
      </c>
      <c r="H126">
        <v>270102</v>
      </c>
      <c r="I126">
        <v>121204</v>
      </c>
      <c r="J126" s="26">
        <f>VLOOKUP(I126,'[1]banco popular'!$A:$B,2,0)</f>
        <v>270102</v>
      </c>
      <c r="K126" s="1">
        <v>5000</v>
      </c>
      <c r="L126" s="26"/>
      <c r="N126"/>
    </row>
    <row r="127" spans="1:14" x14ac:dyDescent="0.25">
      <c r="A127">
        <v>50000249</v>
      </c>
      <c r="B127">
        <v>1530874</v>
      </c>
      <c r="C127" t="s">
        <v>0</v>
      </c>
      <c r="D127">
        <v>1010207896</v>
      </c>
      <c r="E127" s="14">
        <v>20150203</v>
      </c>
      <c r="F127">
        <v>5514413</v>
      </c>
      <c r="G127">
        <v>12400000</v>
      </c>
      <c r="H127">
        <v>270102</v>
      </c>
      <c r="I127">
        <v>121204</v>
      </c>
      <c r="J127" s="26">
        <f>VLOOKUP(I127,'[1]banco popular'!$A:$B,2,0)</f>
        <v>270102</v>
      </c>
      <c r="K127" s="1">
        <v>5000</v>
      </c>
      <c r="L127" s="26"/>
      <c r="N127"/>
    </row>
    <row r="128" spans="1:14" x14ac:dyDescent="0.25">
      <c r="A128">
        <v>50000249</v>
      </c>
      <c r="B128">
        <v>2371602</v>
      </c>
      <c r="C128" t="s">
        <v>0</v>
      </c>
      <c r="D128">
        <v>16500087</v>
      </c>
      <c r="E128" s="14">
        <v>20150203</v>
      </c>
      <c r="F128">
        <v>14668599</v>
      </c>
      <c r="G128">
        <v>923272193</v>
      </c>
      <c r="H128">
        <v>131401</v>
      </c>
      <c r="I128">
        <v>131401</v>
      </c>
      <c r="J128" s="26">
        <f>VLOOKUP(I128,'[1]banco popular'!$A:$B,2,0)</f>
        <v>131401</v>
      </c>
      <c r="K128" s="1">
        <v>9900</v>
      </c>
      <c r="L128" s="26"/>
      <c r="N128"/>
    </row>
    <row r="129" spans="1:14" x14ac:dyDescent="0.25">
      <c r="A129">
        <v>50000249</v>
      </c>
      <c r="B129">
        <v>11579947</v>
      </c>
      <c r="C129" t="s">
        <v>0</v>
      </c>
      <c r="D129">
        <v>1030593662</v>
      </c>
      <c r="E129" s="14">
        <v>20150203</v>
      </c>
      <c r="F129">
        <v>12330376</v>
      </c>
      <c r="G129">
        <v>923272421</v>
      </c>
      <c r="H129">
        <v>190101</v>
      </c>
      <c r="I129">
        <v>190101</v>
      </c>
      <c r="J129" s="26">
        <f>VLOOKUP(I129,'[1]banco popular'!$A:$B,2,0)</f>
        <v>190101</v>
      </c>
      <c r="K129" s="1">
        <v>107400</v>
      </c>
      <c r="L129" s="26"/>
      <c r="N129"/>
    </row>
    <row r="130" spans="1:14" x14ac:dyDescent="0.25">
      <c r="A130">
        <v>50000249</v>
      </c>
      <c r="B130">
        <v>2547124</v>
      </c>
      <c r="C130" t="s">
        <v>1</v>
      </c>
      <c r="D130">
        <v>33646611</v>
      </c>
      <c r="E130" s="14">
        <v>20150203</v>
      </c>
      <c r="F130">
        <v>12449065</v>
      </c>
      <c r="G130">
        <v>12400000</v>
      </c>
      <c r="H130">
        <v>270102</v>
      </c>
      <c r="I130">
        <v>270914</v>
      </c>
      <c r="J130" s="26">
        <f>VLOOKUP(I130,'[1]banco popular'!$A:$B,2,0)</f>
        <v>270102</v>
      </c>
      <c r="K130" s="1">
        <v>500</v>
      </c>
      <c r="L130" s="26"/>
      <c r="N130"/>
    </row>
    <row r="131" spans="1:14" x14ac:dyDescent="0.25">
      <c r="A131">
        <v>50000249</v>
      </c>
      <c r="B131">
        <v>2462593</v>
      </c>
      <c r="C131" t="s">
        <v>1</v>
      </c>
      <c r="D131">
        <v>1018427319</v>
      </c>
      <c r="E131" s="14">
        <v>20150203</v>
      </c>
      <c r="F131">
        <v>4599817</v>
      </c>
      <c r="G131">
        <v>923272421</v>
      </c>
      <c r="H131">
        <v>190101</v>
      </c>
      <c r="I131">
        <v>190101</v>
      </c>
      <c r="J131" s="26">
        <f>VLOOKUP(I131,'[1]banco popular'!$A:$B,2,0)</f>
        <v>190101</v>
      </c>
      <c r="K131" s="1">
        <v>107400</v>
      </c>
      <c r="L131" s="26"/>
      <c r="N131"/>
    </row>
    <row r="132" spans="1:14" x14ac:dyDescent="0.25">
      <c r="A132">
        <v>50000249</v>
      </c>
      <c r="B132">
        <v>2422852</v>
      </c>
      <c r="C132" t="s">
        <v>0</v>
      </c>
      <c r="D132">
        <v>1018432541</v>
      </c>
      <c r="E132" s="14">
        <v>20150203</v>
      </c>
      <c r="F132">
        <v>6089901</v>
      </c>
      <c r="G132">
        <v>12400000</v>
      </c>
      <c r="H132">
        <v>270102</v>
      </c>
      <c r="I132">
        <v>121204</v>
      </c>
      <c r="J132" s="26">
        <f>VLOOKUP(I132,'[1]banco popular'!$A:$B,2,0)</f>
        <v>270102</v>
      </c>
      <c r="K132" s="1">
        <v>5000</v>
      </c>
      <c r="L132" s="26"/>
      <c r="N132"/>
    </row>
    <row r="133" spans="1:14" x14ac:dyDescent="0.25">
      <c r="A133">
        <v>50000249</v>
      </c>
      <c r="B133">
        <v>2422854</v>
      </c>
      <c r="C133" t="s">
        <v>0</v>
      </c>
      <c r="D133">
        <v>1010198795</v>
      </c>
      <c r="E133" s="14">
        <v>20150203</v>
      </c>
      <c r="F133">
        <v>8511269</v>
      </c>
      <c r="G133">
        <v>12400000</v>
      </c>
      <c r="H133">
        <v>270102</v>
      </c>
      <c r="I133">
        <v>121204</v>
      </c>
      <c r="J133" s="26">
        <f>VLOOKUP(I133,'[1]banco popular'!$A:$B,2,0)</f>
        <v>270102</v>
      </c>
      <c r="K133" s="1">
        <v>5000</v>
      </c>
      <c r="L133" s="26"/>
      <c r="N133"/>
    </row>
    <row r="134" spans="1:14" x14ac:dyDescent="0.25">
      <c r="A134">
        <v>50000249</v>
      </c>
      <c r="B134">
        <v>2422855</v>
      </c>
      <c r="C134" t="s">
        <v>0</v>
      </c>
      <c r="D134">
        <v>1136883299</v>
      </c>
      <c r="E134" s="14">
        <v>20150203</v>
      </c>
      <c r="F134">
        <v>5274110</v>
      </c>
      <c r="G134">
        <v>12400000</v>
      </c>
      <c r="H134">
        <v>270102</v>
      </c>
      <c r="I134">
        <v>121204</v>
      </c>
      <c r="J134" s="26">
        <f>VLOOKUP(I134,'[1]banco popular'!$A:$B,2,0)</f>
        <v>270102</v>
      </c>
      <c r="K134" s="1">
        <v>5000</v>
      </c>
      <c r="L134" s="26"/>
      <c r="N134"/>
    </row>
    <row r="135" spans="1:14" x14ac:dyDescent="0.25">
      <c r="A135">
        <v>50000249</v>
      </c>
      <c r="B135">
        <v>18897875</v>
      </c>
      <c r="C135" t="s">
        <v>0</v>
      </c>
      <c r="D135">
        <v>1076658168</v>
      </c>
      <c r="E135" s="14">
        <v>20150203</v>
      </c>
      <c r="F135">
        <v>14362603</v>
      </c>
      <c r="G135">
        <v>12400000</v>
      </c>
      <c r="H135">
        <v>270102</v>
      </c>
      <c r="I135">
        <v>270102</v>
      </c>
      <c r="J135" s="26">
        <f>VLOOKUP(I135,'[1]banco popular'!$A:$B,2,0)</f>
        <v>270102</v>
      </c>
      <c r="K135" s="1">
        <v>26800</v>
      </c>
      <c r="L135" s="26"/>
      <c r="N135"/>
    </row>
    <row r="136" spans="1:14" x14ac:dyDescent="0.25">
      <c r="A136">
        <v>50000249</v>
      </c>
      <c r="B136">
        <v>18897942</v>
      </c>
      <c r="C136" t="s">
        <v>0</v>
      </c>
      <c r="D136">
        <v>1140838876</v>
      </c>
      <c r="E136" s="14">
        <v>20150203</v>
      </c>
      <c r="F136">
        <v>3014341</v>
      </c>
      <c r="G136">
        <v>12400000</v>
      </c>
      <c r="H136">
        <v>270102</v>
      </c>
      <c r="I136">
        <v>121204</v>
      </c>
      <c r="J136" s="26">
        <f>VLOOKUP(I136,'[1]banco popular'!$A:$B,2,0)</f>
        <v>270102</v>
      </c>
      <c r="K136" s="1">
        <v>5000</v>
      </c>
      <c r="L136" s="26"/>
      <c r="N136"/>
    </row>
    <row r="137" spans="1:14" x14ac:dyDescent="0.25">
      <c r="A137">
        <v>50000249</v>
      </c>
      <c r="B137">
        <v>18898075</v>
      </c>
      <c r="C137" t="s">
        <v>0</v>
      </c>
      <c r="D137">
        <v>52217992</v>
      </c>
      <c r="E137" s="14">
        <v>20150203</v>
      </c>
      <c r="F137">
        <v>7105271</v>
      </c>
      <c r="G137">
        <v>12400000</v>
      </c>
      <c r="H137">
        <v>270102</v>
      </c>
      <c r="I137">
        <v>121204</v>
      </c>
      <c r="J137" s="26">
        <f>VLOOKUP(I137,'[1]banco popular'!$A:$B,2,0)</f>
        <v>270102</v>
      </c>
      <c r="K137" s="1">
        <v>5000</v>
      </c>
      <c r="L137" s="26"/>
      <c r="N137"/>
    </row>
    <row r="138" spans="1:14" x14ac:dyDescent="0.25">
      <c r="A138">
        <v>50000249</v>
      </c>
      <c r="B138">
        <v>18898992</v>
      </c>
      <c r="C138" t="s">
        <v>0</v>
      </c>
      <c r="D138">
        <v>13507951</v>
      </c>
      <c r="E138" s="14">
        <v>20150203</v>
      </c>
      <c r="F138">
        <v>10550903</v>
      </c>
      <c r="G138">
        <v>12400000</v>
      </c>
      <c r="H138">
        <v>270102</v>
      </c>
      <c r="I138">
        <v>121204</v>
      </c>
      <c r="J138" s="26">
        <f>VLOOKUP(I138,'[1]banco popular'!$A:$B,2,0)</f>
        <v>270102</v>
      </c>
      <c r="K138" s="1">
        <v>5000</v>
      </c>
      <c r="L138" s="26"/>
      <c r="N138"/>
    </row>
    <row r="139" spans="1:14" x14ac:dyDescent="0.25">
      <c r="A139">
        <v>50000249</v>
      </c>
      <c r="B139">
        <v>2121783</v>
      </c>
      <c r="C139" t="s">
        <v>43</v>
      </c>
      <c r="D139">
        <v>1122647895</v>
      </c>
      <c r="E139" s="14">
        <v>20150203</v>
      </c>
      <c r="F139">
        <v>1</v>
      </c>
      <c r="G139">
        <v>12400000</v>
      </c>
      <c r="H139">
        <v>270102</v>
      </c>
      <c r="I139">
        <v>121204</v>
      </c>
      <c r="J139" s="26">
        <f>VLOOKUP(I139,'[1]banco popular'!$A:$B,2,0)</f>
        <v>270102</v>
      </c>
      <c r="K139" s="1">
        <v>5000</v>
      </c>
      <c r="L139" s="26"/>
      <c r="N139"/>
    </row>
    <row r="140" spans="1:14" x14ac:dyDescent="0.25">
      <c r="A140">
        <v>50000249</v>
      </c>
      <c r="B140">
        <v>1604720</v>
      </c>
      <c r="C140" t="s">
        <v>0</v>
      </c>
      <c r="D140">
        <v>79575987</v>
      </c>
      <c r="E140" s="14">
        <v>20150203</v>
      </c>
      <c r="F140">
        <v>4714897</v>
      </c>
      <c r="G140">
        <v>923272421</v>
      </c>
      <c r="H140">
        <v>190101</v>
      </c>
      <c r="I140">
        <v>190101</v>
      </c>
      <c r="J140" s="26">
        <f>VLOOKUP(I140,'[1]banco popular'!$A:$B,2,0)</f>
        <v>190101</v>
      </c>
      <c r="K140" s="1">
        <v>107400</v>
      </c>
      <c r="L140" s="26"/>
      <c r="N140"/>
    </row>
    <row r="141" spans="1:14" x14ac:dyDescent="0.25">
      <c r="A141">
        <v>50000249</v>
      </c>
      <c r="B141">
        <v>10439131</v>
      </c>
      <c r="C141" t="s">
        <v>0</v>
      </c>
      <c r="D141">
        <v>39635861</v>
      </c>
      <c r="E141" s="14">
        <v>20150203</v>
      </c>
      <c r="F141">
        <v>6951641</v>
      </c>
      <c r="G141">
        <v>12400000</v>
      </c>
      <c r="H141">
        <v>270102</v>
      </c>
      <c r="I141">
        <v>121204</v>
      </c>
      <c r="J141" s="26">
        <f>VLOOKUP(I141,'[1]banco popular'!$A:$B,2,0)</f>
        <v>270102</v>
      </c>
      <c r="K141" s="1">
        <v>5000</v>
      </c>
      <c r="L141" s="26"/>
      <c r="N141"/>
    </row>
    <row r="142" spans="1:14" x14ac:dyDescent="0.25">
      <c r="A142">
        <v>50000249</v>
      </c>
      <c r="B142">
        <v>19414451</v>
      </c>
      <c r="C142" t="s">
        <v>0</v>
      </c>
      <c r="D142">
        <v>1047364979</v>
      </c>
      <c r="E142" s="14">
        <v>20150203</v>
      </c>
      <c r="F142">
        <v>0</v>
      </c>
      <c r="G142">
        <v>923272421</v>
      </c>
      <c r="H142">
        <v>190101</v>
      </c>
      <c r="I142">
        <v>190101</v>
      </c>
      <c r="J142" s="26">
        <f>VLOOKUP(I142,'[1]banco popular'!$A:$B,2,0)</f>
        <v>190101</v>
      </c>
      <c r="K142" s="1">
        <v>107400</v>
      </c>
      <c r="L142" s="26"/>
      <c r="N142"/>
    </row>
    <row r="143" spans="1:14" x14ac:dyDescent="0.25">
      <c r="A143">
        <v>50000249</v>
      </c>
      <c r="B143">
        <v>1884250</v>
      </c>
      <c r="C143" t="s">
        <v>0</v>
      </c>
      <c r="D143">
        <v>1096183407</v>
      </c>
      <c r="E143" s="14">
        <v>20150203</v>
      </c>
      <c r="F143">
        <v>867716</v>
      </c>
      <c r="G143">
        <v>12400000</v>
      </c>
      <c r="H143">
        <v>270102</v>
      </c>
      <c r="I143">
        <v>121204</v>
      </c>
      <c r="J143" s="26">
        <f>VLOOKUP(I143,'[1]banco popular'!$A:$B,2,0)</f>
        <v>270102</v>
      </c>
      <c r="K143" s="1">
        <v>5000</v>
      </c>
      <c r="L143" s="26"/>
      <c r="N143"/>
    </row>
    <row r="144" spans="1:14" x14ac:dyDescent="0.25">
      <c r="A144">
        <v>50000249</v>
      </c>
      <c r="B144">
        <v>1434890</v>
      </c>
      <c r="C144" t="s">
        <v>0</v>
      </c>
      <c r="D144">
        <v>79319825</v>
      </c>
      <c r="E144" s="14">
        <v>20150203</v>
      </c>
      <c r="F144">
        <v>21452788</v>
      </c>
      <c r="G144">
        <v>12200000</v>
      </c>
      <c r="H144">
        <v>250101</v>
      </c>
      <c r="I144">
        <v>121225</v>
      </c>
      <c r="J144" s="26">
        <f>VLOOKUP(I144,'[1]banco popular'!$A:$B,2,0)</f>
        <v>250101</v>
      </c>
      <c r="K144" s="1">
        <v>4900</v>
      </c>
      <c r="L144" s="26"/>
      <c r="N144"/>
    </row>
    <row r="145" spans="1:14" x14ac:dyDescent="0.25">
      <c r="A145">
        <v>50000249</v>
      </c>
      <c r="B145">
        <v>1434894</v>
      </c>
      <c r="C145" t="s">
        <v>0</v>
      </c>
      <c r="D145">
        <v>9002342124</v>
      </c>
      <c r="E145" s="14">
        <v>20150203</v>
      </c>
      <c r="F145">
        <v>774030</v>
      </c>
      <c r="G145">
        <v>96400000</v>
      </c>
      <c r="H145">
        <v>370101</v>
      </c>
      <c r="I145">
        <v>121280</v>
      </c>
      <c r="J145" s="26">
        <f>VLOOKUP(I145,'[1]banco popular'!$A:$B,2,0)</f>
        <v>370101</v>
      </c>
      <c r="K145" s="1">
        <v>5400</v>
      </c>
      <c r="L145" s="26"/>
      <c r="N145"/>
    </row>
    <row r="146" spans="1:14" x14ac:dyDescent="0.25">
      <c r="A146">
        <v>50000249</v>
      </c>
      <c r="B146">
        <v>1434900</v>
      </c>
      <c r="C146" t="s">
        <v>0</v>
      </c>
      <c r="D146">
        <v>28786588</v>
      </c>
      <c r="E146" s="14">
        <v>20150203</v>
      </c>
      <c r="F146">
        <v>14591969</v>
      </c>
      <c r="G146">
        <v>12400000</v>
      </c>
      <c r="H146">
        <v>270102</v>
      </c>
      <c r="I146">
        <v>121204</v>
      </c>
      <c r="J146" s="26">
        <f>VLOOKUP(I146,'[1]banco popular'!$A:$B,2,0)</f>
        <v>270102</v>
      </c>
      <c r="K146" s="1">
        <v>5000</v>
      </c>
      <c r="L146" s="26"/>
      <c r="N146"/>
    </row>
    <row r="147" spans="1:14" x14ac:dyDescent="0.25">
      <c r="A147">
        <v>50000249</v>
      </c>
      <c r="B147">
        <v>1434901</v>
      </c>
      <c r="C147" t="s">
        <v>0</v>
      </c>
      <c r="D147">
        <v>1016038134</v>
      </c>
      <c r="E147" s="14">
        <v>20150203</v>
      </c>
      <c r="F147">
        <v>7048425</v>
      </c>
      <c r="G147">
        <v>12400000</v>
      </c>
      <c r="H147">
        <v>270102</v>
      </c>
      <c r="I147">
        <v>121204</v>
      </c>
      <c r="J147" s="26">
        <f>VLOOKUP(I147,'[1]banco popular'!$A:$B,2,0)</f>
        <v>270102</v>
      </c>
      <c r="K147" s="1">
        <v>5000</v>
      </c>
      <c r="L147" s="26"/>
      <c r="N147"/>
    </row>
    <row r="148" spans="1:14" x14ac:dyDescent="0.25">
      <c r="A148">
        <v>50000249</v>
      </c>
      <c r="B148">
        <v>1434902</v>
      </c>
      <c r="C148" t="s">
        <v>0</v>
      </c>
      <c r="D148">
        <v>1016038134</v>
      </c>
      <c r="E148" s="14">
        <v>20150203</v>
      </c>
      <c r="F148">
        <v>7048425</v>
      </c>
      <c r="G148">
        <v>12400000</v>
      </c>
      <c r="H148">
        <v>270102</v>
      </c>
      <c r="I148">
        <v>121204</v>
      </c>
      <c r="J148" s="26">
        <f>VLOOKUP(I148,'[1]banco popular'!$A:$B,2,0)</f>
        <v>270102</v>
      </c>
      <c r="K148" s="1">
        <v>5000</v>
      </c>
      <c r="L148" s="26"/>
      <c r="N148"/>
    </row>
    <row r="149" spans="1:14" x14ac:dyDescent="0.25">
      <c r="A149">
        <v>50000249</v>
      </c>
      <c r="B149">
        <v>1434903</v>
      </c>
      <c r="C149" t="s">
        <v>0</v>
      </c>
      <c r="D149">
        <v>1022376040</v>
      </c>
      <c r="E149" s="14">
        <v>20150203</v>
      </c>
      <c r="F149">
        <v>18707834</v>
      </c>
      <c r="G149">
        <v>12400000</v>
      </c>
      <c r="H149">
        <v>270102</v>
      </c>
      <c r="I149">
        <v>121204</v>
      </c>
      <c r="J149" s="26">
        <f>VLOOKUP(I149,'[1]banco popular'!$A:$B,2,0)</f>
        <v>270102</v>
      </c>
      <c r="K149" s="1">
        <v>5000</v>
      </c>
      <c r="L149" s="26"/>
      <c r="N149"/>
    </row>
    <row r="150" spans="1:14" x14ac:dyDescent="0.25">
      <c r="A150">
        <v>50000249</v>
      </c>
      <c r="B150">
        <v>1434904</v>
      </c>
      <c r="C150" t="s">
        <v>0</v>
      </c>
      <c r="D150">
        <v>1033698738</v>
      </c>
      <c r="E150" s="14">
        <v>20150203</v>
      </c>
      <c r="F150">
        <v>12521116</v>
      </c>
      <c r="G150">
        <v>12400000</v>
      </c>
      <c r="H150">
        <v>270102</v>
      </c>
      <c r="I150">
        <v>121204</v>
      </c>
      <c r="J150" s="26">
        <f>VLOOKUP(I150,'[1]banco popular'!$A:$B,2,0)</f>
        <v>270102</v>
      </c>
      <c r="K150" s="1">
        <v>5000</v>
      </c>
      <c r="L150" s="26"/>
      <c r="N150"/>
    </row>
    <row r="151" spans="1:14" x14ac:dyDescent="0.25">
      <c r="A151">
        <v>50000249</v>
      </c>
      <c r="B151">
        <v>1434941</v>
      </c>
      <c r="C151" t="s">
        <v>0</v>
      </c>
      <c r="D151">
        <v>1014233983</v>
      </c>
      <c r="E151" s="14">
        <v>20150203</v>
      </c>
      <c r="F151">
        <v>5377474</v>
      </c>
      <c r="G151">
        <v>12400000</v>
      </c>
      <c r="H151">
        <v>270102</v>
      </c>
      <c r="I151">
        <v>121204</v>
      </c>
      <c r="J151" s="26">
        <f>VLOOKUP(I151,'[1]banco popular'!$A:$B,2,0)</f>
        <v>270102</v>
      </c>
      <c r="K151" s="1">
        <v>5000</v>
      </c>
      <c r="L151" s="26"/>
      <c r="N151"/>
    </row>
    <row r="152" spans="1:14" x14ac:dyDescent="0.25">
      <c r="A152">
        <v>50000249</v>
      </c>
      <c r="B152">
        <v>13335015</v>
      </c>
      <c r="C152" t="s">
        <v>0</v>
      </c>
      <c r="D152">
        <v>1020761505</v>
      </c>
      <c r="E152" s="14">
        <v>20150203</v>
      </c>
      <c r="F152">
        <v>15328637</v>
      </c>
      <c r="G152">
        <v>12400000</v>
      </c>
      <c r="H152">
        <v>270102</v>
      </c>
      <c r="I152">
        <v>121204</v>
      </c>
      <c r="J152" s="26">
        <f>VLOOKUP(I152,'[1]banco popular'!$A:$B,2,0)</f>
        <v>270102</v>
      </c>
      <c r="K152" s="1">
        <v>5000</v>
      </c>
      <c r="L152" s="26"/>
      <c r="N152"/>
    </row>
    <row r="153" spans="1:14" x14ac:dyDescent="0.25">
      <c r="A153">
        <v>50000249</v>
      </c>
      <c r="B153">
        <v>2642508</v>
      </c>
      <c r="C153" t="s">
        <v>1</v>
      </c>
      <c r="D153">
        <v>19117475</v>
      </c>
      <c r="E153" s="14">
        <v>20150203</v>
      </c>
      <c r="F153">
        <v>4254620</v>
      </c>
      <c r="G153">
        <v>923272421</v>
      </c>
      <c r="H153">
        <v>190101</v>
      </c>
      <c r="I153">
        <v>190101</v>
      </c>
      <c r="J153" s="26">
        <f>VLOOKUP(I153,'[1]banco popular'!$A:$B,2,0)</f>
        <v>190101</v>
      </c>
      <c r="K153" s="1">
        <v>107400</v>
      </c>
      <c r="L153" s="26"/>
      <c r="N153"/>
    </row>
    <row r="154" spans="1:14" x14ac:dyDescent="0.25">
      <c r="A154">
        <v>50000249</v>
      </c>
      <c r="B154">
        <v>2642509</v>
      </c>
      <c r="C154" t="s">
        <v>1</v>
      </c>
      <c r="D154">
        <v>19347443</v>
      </c>
      <c r="E154" s="14">
        <v>20150203</v>
      </c>
      <c r="F154">
        <v>4254620</v>
      </c>
      <c r="G154">
        <v>923272421</v>
      </c>
      <c r="H154">
        <v>190101</v>
      </c>
      <c r="I154">
        <v>190101</v>
      </c>
      <c r="J154" s="26">
        <f>VLOOKUP(I154,'[1]banco popular'!$A:$B,2,0)</f>
        <v>190101</v>
      </c>
      <c r="K154" s="1">
        <v>107400</v>
      </c>
      <c r="L154" s="26"/>
      <c r="N154"/>
    </row>
    <row r="155" spans="1:14" x14ac:dyDescent="0.25">
      <c r="A155">
        <v>50000249</v>
      </c>
      <c r="B155">
        <v>2642511</v>
      </c>
      <c r="C155" t="s">
        <v>1</v>
      </c>
      <c r="D155">
        <v>19367066</v>
      </c>
      <c r="E155" s="14">
        <v>20150203</v>
      </c>
      <c r="F155">
        <v>4254620</v>
      </c>
      <c r="G155">
        <v>923272421</v>
      </c>
      <c r="H155">
        <v>190101</v>
      </c>
      <c r="I155">
        <v>190101</v>
      </c>
      <c r="J155" s="26">
        <f>VLOOKUP(I155,'[1]banco popular'!$A:$B,2,0)</f>
        <v>190101</v>
      </c>
      <c r="K155" s="1">
        <v>107400</v>
      </c>
      <c r="L155" s="26"/>
      <c r="N155"/>
    </row>
    <row r="156" spans="1:14" x14ac:dyDescent="0.25">
      <c r="A156">
        <v>50000249</v>
      </c>
      <c r="B156">
        <v>2549935</v>
      </c>
      <c r="C156" t="s">
        <v>1</v>
      </c>
      <c r="D156">
        <v>1065623805</v>
      </c>
      <c r="E156" s="14">
        <v>20150203</v>
      </c>
      <c r="F156">
        <v>878671</v>
      </c>
      <c r="G156">
        <v>923272421</v>
      </c>
      <c r="H156">
        <v>190101</v>
      </c>
      <c r="I156">
        <v>190101</v>
      </c>
      <c r="J156" s="26">
        <f>VLOOKUP(I156,'[1]banco popular'!$A:$B,2,0)</f>
        <v>190101</v>
      </c>
      <c r="K156" s="1">
        <v>107400</v>
      </c>
      <c r="L156" s="26"/>
      <c r="N156"/>
    </row>
    <row r="157" spans="1:14" x14ac:dyDescent="0.25">
      <c r="A157">
        <v>50000249</v>
      </c>
      <c r="B157">
        <v>2568238</v>
      </c>
      <c r="C157" t="s">
        <v>1</v>
      </c>
      <c r="D157">
        <v>1018437283</v>
      </c>
      <c r="E157" s="14">
        <v>20150203</v>
      </c>
      <c r="F157">
        <v>4296484</v>
      </c>
      <c r="G157">
        <v>923272421</v>
      </c>
      <c r="H157">
        <v>190101</v>
      </c>
      <c r="I157">
        <v>190101</v>
      </c>
      <c r="J157" s="26">
        <f>VLOOKUP(I157,'[1]banco popular'!$A:$B,2,0)</f>
        <v>190101</v>
      </c>
      <c r="K157" s="1">
        <v>107400</v>
      </c>
      <c r="L157" s="26"/>
      <c r="N157"/>
    </row>
    <row r="158" spans="1:14" x14ac:dyDescent="0.25">
      <c r="A158">
        <v>50000249</v>
      </c>
      <c r="B158">
        <v>2423972</v>
      </c>
      <c r="C158" t="s">
        <v>0</v>
      </c>
      <c r="D158">
        <v>5963255</v>
      </c>
      <c r="E158" s="14">
        <v>20150203</v>
      </c>
      <c r="F158">
        <v>2810228</v>
      </c>
      <c r="G158">
        <v>96400000</v>
      </c>
      <c r="H158">
        <v>370101</v>
      </c>
      <c r="I158">
        <v>121280</v>
      </c>
      <c r="J158" s="26">
        <f>VLOOKUP(I158,'[1]banco popular'!$A:$B,2,0)</f>
        <v>370101</v>
      </c>
      <c r="K158" s="1">
        <v>5500</v>
      </c>
      <c r="L158" s="26"/>
      <c r="N158"/>
    </row>
    <row r="159" spans="1:14" x14ac:dyDescent="0.25">
      <c r="A159">
        <v>50000249</v>
      </c>
      <c r="B159">
        <v>2441826</v>
      </c>
      <c r="C159" t="s">
        <v>0</v>
      </c>
      <c r="D159">
        <v>5963255</v>
      </c>
      <c r="E159" s="14">
        <v>20150203</v>
      </c>
      <c r="F159">
        <v>2810228</v>
      </c>
      <c r="G159">
        <v>96400000</v>
      </c>
      <c r="H159">
        <v>370101</v>
      </c>
      <c r="I159">
        <v>121280</v>
      </c>
      <c r="J159" s="26">
        <f>VLOOKUP(I159,'[1]banco popular'!$A:$B,2,0)</f>
        <v>370101</v>
      </c>
      <c r="K159" s="1">
        <v>5500</v>
      </c>
      <c r="L159" s="26"/>
      <c r="N159"/>
    </row>
    <row r="160" spans="1:14" x14ac:dyDescent="0.25">
      <c r="A160">
        <v>50000249</v>
      </c>
      <c r="B160">
        <v>2441838</v>
      </c>
      <c r="C160" t="s">
        <v>0</v>
      </c>
      <c r="D160">
        <v>1010191730</v>
      </c>
      <c r="E160" s="14">
        <v>20150203</v>
      </c>
      <c r="F160">
        <v>2322783</v>
      </c>
      <c r="G160">
        <v>12400000</v>
      </c>
      <c r="H160">
        <v>270102</v>
      </c>
      <c r="I160">
        <v>121204</v>
      </c>
      <c r="J160" s="26">
        <f>VLOOKUP(I160,'[1]banco popular'!$A:$B,2,0)</f>
        <v>270102</v>
      </c>
      <c r="K160" s="1">
        <v>5000</v>
      </c>
      <c r="L160" s="26"/>
      <c r="N160"/>
    </row>
    <row r="161" spans="1:14" x14ac:dyDescent="0.25">
      <c r="A161">
        <v>50000249</v>
      </c>
      <c r="B161">
        <v>19558214</v>
      </c>
      <c r="C161" t="s">
        <v>0</v>
      </c>
      <c r="D161">
        <v>1018429820</v>
      </c>
      <c r="E161" s="14">
        <v>20150203</v>
      </c>
      <c r="F161">
        <v>20245253</v>
      </c>
      <c r="G161">
        <v>923272421</v>
      </c>
      <c r="H161">
        <v>190101</v>
      </c>
      <c r="I161">
        <v>190101</v>
      </c>
      <c r="J161" s="26">
        <f>VLOOKUP(I161,'[1]banco popular'!$A:$B,2,0)</f>
        <v>190101</v>
      </c>
      <c r="K161" s="1">
        <v>107400</v>
      </c>
      <c r="L161" s="26"/>
      <c r="N161"/>
    </row>
    <row r="162" spans="1:14" x14ac:dyDescent="0.25">
      <c r="A162">
        <v>50000249</v>
      </c>
      <c r="B162">
        <v>19559481</v>
      </c>
      <c r="C162" t="s">
        <v>0</v>
      </c>
      <c r="D162">
        <v>9006003731</v>
      </c>
      <c r="E162" s="14">
        <v>20150203</v>
      </c>
      <c r="F162">
        <v>13419182</v>
      </c>
      <c r="G162">
        <v>96400000</v>
      </c>
      <c r="H162">
        <v>370101</v>
      </c>
      <c r="I162">
        <v>121280</v>
      </c>
      <c r="J162" s="26">
        <f>VLOOKUP(I162,'[1]banco popular'!$A:$B,2,0)</f>
        <v>370101</v>
      </c>
      <c r="K162" s="1">
        <v>10800</v>
      </c>
      <c r="L162" s="26"/>
      <c r="N162"/>
    </row>
    <row r="163" spans="1:14" x14ac:dyDescent="0.25">
      <c r="A163">
        <v>50000249</v>
      </c>
      <c r="B163">
        <v>19559577</v>
      </c>
      <c r="C163" t="s">
        <v>0</v>
      </c>
      <c r="D163">
        <v>53077835</v>
      </c>
      <c r="E163" s="14">
        <v>20150203</v>
      </c>
      <c r="F163">
        <v>17666865</v>
      </c>
      <c r="G163">
        <v>923272421</v>
      </c>
      <c r="H163">
        <v>190101</v>
      </c>
      <c r="I163">
        <v>190101</v>
      </c>
      <c r="J163" s="26">
        <f>VLOOKUP(I163,'[1]banco popular'!$A:$B,2,0)</f>
        <v>190101</v>
      </c>
      <c r="K163" s="1">
        <v>107400</v>
      </c>
      <c r="L163" s="26"/>
      <c r="N163"/>
    </row>
    <row r="164" spans="1:14" x14ac:dyDescent="0.25">
      <c r="A164">
        <v>50000249</v>
      </c>
      <c r="B164">
        <v>1896809</v>
      </c>
      <c r="C164" t="s">
        <v>2</v>
      </c>
      <c r="D164">
        <v>1035223935</v>
      </c>
      <c r="E164" s="14">
        <v>20150203</v>
      </c>
      <c r="F164">
        <v>4834935</v>
      </c>
      <c r="G164">
        <v>923272421</v>
      </c>
      <c r="H164">
        <v>190101</v>
      </c>
      <c r="I164">
        <v>190101</v>
      </c>
      <c r="J164" s="26">
        <f>VLOOKUP(I164,'[1]banco popular'!$A:$B,2,0)</f>
        <v>190101</v>
      </c>
      <c r="K164" s="1">
        <v>107400</v>
      </c>
      <c r="L164" s="26"/>
      <c r="N164"/>
    </row>
    <row r="165" spans="1:14" x14ac:dyDescent="0.25">
      <c r="A165">
        <v>50000249</v>
      </c>
      <c r="B165">
        <v>1895745</v>
      </c>
      <c r="C165" t="s">
        <v>2</v>
      </c>
      <c r="D165">
        <v>1152437356</v>
      </c>
      <c r="E165" s="14">
        <v>20150203</v>
      </c>
      <c r="F165">
        <v>4164502</v>
      </c>
      <c r="G165">
        <v>923272421</v>
      </c>
      <c r="H165">
        <v>190101</v>
      </c>
      <c r="I165">
        <v>190101</v>
      </c>
      <c r="J165" s="26">
        <f>VLOOKUP(I165,'[1]banco popular'!$A:$B,2,0)</f>
        <v>190101</v>
      </c>
      <c r="K165" s="1">
        <v>107400</v>
      </c>
      <c r="L165" s="26"/>
      <c r="N165"/>
    </row>
    <row r="166" spans="1:14" x14ac:dyDescent="0.25">
      <c r="A166">
        <v>50000249</v>
      </c>
      <c r="B166">
        <v>2324522</v>
      </c>
      <c r="C166" t="s">
        <v>2</v>
      </c>
      <c r="D166">
        <v>1036940654</v>
      </c>
      <c r="E166" s="14">
        <v>20150203</v>
      </c>
      <c r="F166">
        <v>5631574</v>
      </c>
      <c r="G166">
        <v>12400000</v>
      </c>
      <c r="H166">
        <v>270102</v>
      </c>
      <c r="I166">
        <v>121204</v>
      </c>
      <c r="J166" s="26">
        <f>VLOOKUP(I166,'[1]banco popular'!$A:$B,2,0)</f>
        <v>270102</v>
      </c>
      <c r="K166" s="1">
        <v>5000</v>
      </c>
      <c r="L166" s="26"/>
      <c r="N166"/>
    </row>
    <row r="167" spans="1:14" x14ac:dyDescent="0.25">
      <c r="A167">
        <v>50000249</v>
      </c>
      <c r="B167">
        <v>2378688</v>
      </c>
      <c r="C167" t="s">
        <v>3</v>
      </c>
      <c r="D167">
        <v>98544477</v>
      </c>
      <c r="E167" s="14">
        <v>20150203</v>
      </c>
      <c r="F167">
        <v>3364777</v>
      </c>
      <c r="G167">
        <v>923272421</v>
      </c>
      <c r="H167">
        <v>190101</v>
      </c>
      <c r="I167">
        <v>190101</v>
      </c>
      <c r="J167" s="26">
        <f>VLOOKUP(I167,'[1]banco popular'!$A:$B,2,0)</f>
        <v>190101</v>
      </c>
      <c r="K167" s="1">
        <v>107400</v>
      </c>
      <c r="L167" s="26"/>
      <c r="N167"/>
    </row>
    <row r="168" spans="1:14" x14ac:dyDescent="0.25">
      <c r="A168">
        <v>50000249</v>
      </c>
      <c r="B168">
        <v>2119656</v>
      </c>
      <c r="C168" t="s">
        <v>1</v>
      </c>
      <c r="D168">
        <v>1020437313</v>
      </c>
      <c r="E168" s="14">
        <v>20150203</v>
      </c>
      <c r="F168">
        <v>3135046</v>
      </c>
      <c r="G168">
        <v>923272421</v>
      </c>
      <c r="H168">
        <v>190101</v>
      </c>
      <c r="I168">
        <v>190101</v>
      </c>
      <c r="J168" s="26">
        <f>VLOOKUP(I168,'[1]banco popular'!$A:$B,2,0)</f>
        <v>190101</v>
      </c>
      <c r="K168" s="1">
        <v>107400</v>
      </c>
      <c r="L168" s="26"/>
      <c r="N168"/>
    </row>
    <row r="169" spans="1:14" x14ac:dyDescent="0.25">
      <c r="A169">
        <v>50000249</v>
      </c>
      <c r="B169">
        <v>2493857</v>
      </c>
      <c r="C169" t="s">
        <v>1</v>
      </c>
      <c r="D169">
        <v>46671140</v>
      </c>
      <c r="E169" s="14">
        <v>20150203</v>
      </c>
      <c r="F169">
        <v>0</v>
      </c>
      <c r="G169">
        <v>923272421</v>
      </c>
      <c r="H169">
        <v>190101</v>
      </c>
      <c r="I169">
        <v>190101</v>
      </c>
      <c r="J169" s="26">
        <f>VLOOKUP(I169,'[1]banco popular'!$A:$B,2,0)</f>
        <v>190101</v>
      </c>
      <c r="K169" s="1">
        <v>107400</v>
      </c>
      <c r="L169" s="26"/>
      <c r="N169"/>
    </row>
    <row r="170" spans="1:14" x14ac:dyDescent="0.25">
      <c r="A170">
        <v>50000249</v>
      </c>
      <c r="B170">
        <v>40907787</v>
      </c>
      <c r="C170" t="s">
        <v>18</v>
      </c>
      <c r="D170">
        <v>1143429397</v>
      </c>
      <c r="E170" s="14">
        <v>20150203</v>
      </c>
      <c r="F170">
        <v>0</v>
      </c>
      <c r="G170">
        <v>923272421</v>
      </c>
      <c r="H170">
        <v>190101</v>
      </c>
      <c r="I170">
        <v>190101</v>
      </c>
      <c r="J170" s="26">
        <f>VLOOKUP(I170,'[1]banco popular'!$A:$B,2,0)</f>
        <v>190101</v>
      </c>
      <c r="K170" s="1">
        <v>107400</v>
      </c>
      <c r="L170" s="26"/>
      <c r="N170"/>
    </row>
    <row r="171" spans="1:14" x14ac:dyDescent="0.25">
      <c r="A171">
        <v>50000249</v>
      </c>
      <c r="B171">
        <v>1823331</v>
      </c>
      <c r="C171" t="s">
        <v>18</v>
      </c>
      <c r="D171">
        <v>72274891</v>
      </c>
      <c r="E171" s="14">
        <v>20150203</v>
      </c>
      <c r="F171">
        <v>46107737</v>
      </c>
      <c r="G171">
        <v>923272421</v>
      </c>
      <c r="H171">
        <v>190101</v>
      </c>
      <c r="I171">
        <v>190101</v>
      </c>
      <c r="J171" s="26">
        <f>VLOOKUP(I171,'[1]banco popular'!$A:$B,2,0)</f>
        <v>190101</v>
      </c>
      <c r="K171" s="1">
        <v>107400</v>
      </c>
      <c r="L171" s="26"/>
      <c r="N171"/>
    </row>
    <row r="172" spans="1:14" x14ac:dyDescent="0.25">
      <c r="A172">
        <v>50000249</v>
      </c>
      <c r="B172">
        <v>2306230</v>
      </c>
      <c r="C172" t="s">
        <v>18</v>
      </c>
      <c r="D172">
        <v>1140840453</v>
      </c>
      <c r="E172" s="14">
        <v>20150203</v>
      </c>
      <c r="F172">
        <v>4655086</v>
      </c>
      <c r="G172">
        <v>12400000</v>
      </c>
      <c r="H172">
        <v>270102</v>
      </c>
      <c r="I172">
        <v>121204</v>
      </c>
      <c r="J172" s="26">
        <f>VLOOKUP(I172,'[1]banco popular'!$A:$B,2,0)</f>
        <v>270102</v>
      </c>
      <c r="K172" s="1">
        <v>5000</v>
      </c>
      <c r="L172" s="26"/>
      <c r="N172"/>
    </row>
    <row r="173" spans="1:14" x14ac:dyDescent="0.25">
      <c r="A173">
        <v>50000249</v>
      </c>
      <c r="B173">
        <v>2306234</v>
      </c>
      <c r="C173" t="s">
        <v>18</v>
      </c>
      <c r="D173">
        <v>1127942854</v>
      </c>
      <c r="E173" s="14">
        <v>20150203</v>
      </c>
      <c r="F173">
        <v>15449011</v>
      </c>
      <c r="G173">
        <v>923272421</v>
      </c>
      <c r="H173">
        <v>190101</v>
      </c>
      <c r="I173">
        <v>190101</v>
      </c>
      <c r="J173" s="26">
        <f>VLOOKUP(I173,'[1]banco popular'!$A:$B,2,0)</f>
        <v>190101</v>
      </c>
      <c r="K173" s="1">
        <v>107400</v>
      </c>
      <c r="L173" s="26"/>
      <c r="N173"/>
    </row>
    <row r="174" spans="1:14" x14ac:dyDescent="0.25">
      <c r="A174">
        <v>50000249</v>
      </c>
      <c r="B174">
        <v>1190148</v>
      </c>
      <c r="C174" t="s">
        <v>4</v>
      </c>
      <c r="D174">
        <v>9035873</v>
      </c>
      <c r="E174" s="14">
        <v>20150203</v>
      </c>
      <c r="F174">
        <v>73439035</v>
      </c>
      <c r="G174">
        <v>96300000</v>
      </c>
      <c r="H174">
        <v>190101</v>
      </c>
      <c r="I174">
        <v>121270</v>
      </c>
      <c r="J174" s="26">
        <f>VLOOKUP(I174,'[1]banco popular'!$A:$B,2,0)</f>
        <v>190101</v>
      </c>
      <c r="K174" s="1">
        <v>42182</v>
      </c>
      <c r="L174" s="26"/>
      <c r="N174"/>
    </row>
    <row r="175" spans="1:14" x14ac:dyDescent="0.25">
      <c r="A175">
        <v>50000249</v>
      </c>
      <c r="B175">
        <v>1557930</v>
      </c>
      <c r="C175" t="s">
        <v>4</v>
      </c>
      <c r="D175">
        <v>8001875781</v>
      </c>
      <c r="E175" s="14">
        <v>20150203</v>
      </c>
      <c r="F175">
        <v>6569696</v>
      </c>
      <c r="G175">
        <v>13700000</v>
      </c>
      <c r="H175">
        <v>290101</v>
      </c>
      <c r="I175">
        <v>121250</v>
      </c>
      <c r="J175" s="26">
        <f>VLOOKUP(I175,'[1]banco popular'!$A:$B,2,0)</f>
        <v>290101</v>
      </c>
      <c r="K175" s="1">
        <v>601563</v>
      </c>
      <c r="L175" s="26"/>
      <c r="N175"/>
    </row>
    <row r="176" spans="1:14" x14ac:dyDescent="0.25">
      <c r="A176">
        <v>50000249</v>
      </c>
      <c r="B176">
        <v>14020968</v>
      </c>
      <c r="C176" t="s">
        <v>5</v>
      </c>
      <c r="D176">
        <v>55225442</v>
      </c>
      <c r="E176" s="14">
        <v>20150203</v>
      </c>
      <c r="F176">
        <v>13870950</v>
      </c>
      <c r="G176">
        <v>923272421</v>
      </c>
      <c r="H176">
        <v>190101</v>
      </c>
      <c r="I176">
        <v>190101</v>
      </c>
      <c r="J176" s="26">
        <f>VLOOKUP(I176,'[1]banco popular'!$A:$B,2,0)</f>
        <v>190101</v>
      </c>
      <c r="K176" s="1">
        <v>107400</v>
      </c>
      <c r="L176" s="26"/>
      <c r="N176"/>
    </row>
    <row r="177" spans="1:14" x14ac:dyDescent="0.25">
      <c r="A177">
        <v>50000249</v>
      </c>
      <c r="B177">
        <v>1671980</v>
      </c>
      <c r="C177" t="s">
        <v>33</v>
      </c>
      <c r="D177">
        <v>9650001</v>
      </c>
      <c r="E177" s="14">
        <v>20150203</v>
      </c>
      <c r="F177">
        <v>10267228</v>
      </c>
      <c r="G177">
        <v>923272193</v>
      </c>
      <c r="H177">
        <v>131401</v>
      </c>
      <c r="I177">
        <v>131401</v>
      </c>
      <c r="J177" s="26">
        <f>VLOOKUP(I177,'[1]banco popular'!$A:$B,2,0)</f>
        <v>131401</v>
      </c>
      <c r="K177" s="1">
        <v>10400</v>
      </c>
      <c r="L177" s="26"/>
      <c r="N177"/>
    </row>
    <row r="178" spans="1:14" x14ac:dyDescent="0.25">
      <c r="A178">
        <v>50000249</v>
      </c>
      <c r="B178">
        <v>1910385</v>
      </c>
      <c r="C178" t="s">
        <v>1</v>
      </c>
      <c r="D178">
        <v>890982408</v>
      </c>
      <c r="E178" s="14">
        <v>20150203</v>
      </c>
      <c r="F178">
        <v>2810875</v>
      </c>
      <c r="G178">
        <v>96400000</v>
      </c>
      <c r="H178">
        <v>370101</v>
      </c>
      <c r="I178">
        <v>121280</v>
      </c>
      <c r="J178" s="26">
        <f>VLOOKUP(I178,'[1]banco popular'!$A:$B,2,0)</f>
        <v>370101</v>
      </c>
      <c r="K178" s="1">
        <v>5400</v>
      </c>
      <c r="L178" s="26"/>
      <c r="N178"/>
    </row>
    <row r="179" spans="1:14" x14ac:dyDescent="0.25">
      <c r="A179">
        <v>50000249</v>
      </c>
      <c r="B179">
        <v>1745056</v>
      </c>
      <c r="C179" t="s">
        <v>19</v>
      </c>
      <c r="D179">
        <v>8001658504</v>
      </c>
      <c r="E179" s="14">
        <v>20150203</v>
      </c>
      <c r="F179">
        <v>8848913</v>
      </c>
      <c r="G179">
        <v>12400000</v>
      </c>
      <c r="H179">
        <v>270108</v>
      </c>
      <c r="I179">
        <v>270108</v>
      </c>
      <c r="J179" s="26">
        <f>VLOOKUP(I179,'[1]banco popular'!$A:$B,2,0)</f>
        <v>270108</v>
      </c>
      <c r="K179" s="1">
        <v>6124128</v>
      </c>
      <c r="L179" s="26"/>
      <c r="N179"/>
    </row>
    <row r="180" spans="1:14" x14ac:dyDescent="0.25">
      <c r="A180">
        <v>50000249</v>
      </c>
      <c r="B180">
        <v>1745152</v>
      </c>
      <c r="C180" t="s">
        <v>19</v>
      </c>
      <c r="D180">
        <v>16071167</v>
      </c>
      <c r="E180" s="14">
        <v>20150203</v>
      </c>
      <c r="F180">
        <v>6736493</v>
      </c>
      <c r="G180">
        <v>923272421</v>
      </c>
      <c r="H180">
        <v>190101</v>
      </c>
      <c r="I180">
        <v>190101</v>
      </c>
      <c r="J180" s="26">
        <f>VLOOKUP(I180,'[1]banco popular'!$A:$B,2,0)</f>
        <v>190101</v>
      </c>
      <c r="K180" s="1">
        <v>107400</v>
      </c>
      <c r="L180" s="26"/>
      <c r="N180"/>
    </row>
    <row r="181" spans="1:14" x14ac:dyDescent="0.25">
      <c r="A181">
        <v>50000249</v>
      </c>
      <c r="B181">
        <v>1745153</v>
      </c>
      <c r="C181" t="s">
        <v>19</v>
      </c>
      <c r="D181">
        <v>1053779497</v>
      </c>
      <c r="E181" s="14">
        <v>20150203</v>
      </c>
      <c r="F181">
        <v>4495412</v>
      </c>
      <c r="G181">
        <v>923272421</v>
      </c>
      <c r="H181">
        <v>190101</v>
      </c>
      <c r="I181">
        <v>190101</v>
      </c>
      <c r="J181" s="26">
        <f>VLOOKUP(I181,'[1]banco popular'!$A:$B,2,0)</f>
        <v>190101</v>
      </c>
      <c r="K181" s="1">
        <v>107400</v>
      </c>
      <c r="L181" s="26"/>
      <c r="N181"/>
    </row>
    <row r="182" spans="1:14" x14ac:dyDescent="0.25">
      <c r="A182">
        <v>50000249</v>
      </c>
      <c r="B182">
        <v>2620291</v>
      </c>
      <c r="C182" t="s">
        <v>19</v>
      </c>
      <c r="D182">
        <v>9001450221</v>
      </c>
      <c r="E182" s="14">
        <v>20150203</v>
      </c>
      <c r="F182">
        <v>884882</v>
      </c>
      <c r="G182">
        <v>96200000</v>
      </c>
      <c r="H182">
        <v>350101</v>
      </c>
      <c r="I182">
        <v>121230</v>
      </c>
      <c r="J182" s="26">
        <f>VLOOKUP(I182,'[1]banco popular'!$A:$B,2,0)</f>
        <v>350101</v>
      </c>
      <c r="K182" s="1">
        <v>3579000</v>
      </c>
      <c r="L182" s="26"/>
      <c r="N182"/>
    </row>
    <row r="183" spans="1:14" x14ac:dyDescent="0.25">
      <c r="A183">
        <v>50000249</v>
      </c>
      <c r="B183">
        <v>2620392</v>
      </c>
      <c r="C183" t="s">
        <v>19</v>
      </c>
      <c r="D183">
        <v>1061625050</v>
      </c>
      <c r="E183" s="14">
        <v>20150203</v>
      </c>
      <c r="F183">
        <v>6455376</v>
      </c>
      <c r="G183">
        <v>12400000</v>
      </c>
      <c r="H183">
        <v>270102</v>
      </c>
      <c r="I183">
        <v>121204</v>
      </c>
      <c r="J183" s="26">
        <f>VLOOKUP(I183,'[1]banco popular'!$A:$B,2,0)</f>
        <v>270102</v>
      </c>
      <c r="K183" s="1">
        <v>5000</v>
      </c>
      <c r="L183" s="26"/>
      <c r="N183"/>
    </row>
    <row r="184" spans="1:14" x14ac:dyDescent="0.25">
      <c r="A184">
        <v>50000249</v>
      </c>
      <c r="B184">
        <v>2620607</v>
      </c>
      <c r="C184" t="s">
        <v>19</v>
      </c>
      <c r="D184">
        <v>1053799294</v>
      </c>
      <c r="E184" s="14">
        <v>20150203</v>
      </c>
      <c r="F184">
        <v>923606</v>
      </c>
      <c r="G184">
        <v>12400000</v>
      </c>
      <c r="H184">
        <v>270102</v>
      </c>
      <c r="I184">
        <v>121204</v>
      </c>
      <c r="J184" s="26">
        <f>VLOOKUP(I184,'[1]banco popular'!$A:$B,2,0)</f>
        <v>270102</v>
      </c>
      <c r="K184" s="1">
        <v>5000</v>
      </c>
      <c r="L184" s="26"/>
      <c r="N184"/>
    </row>
    <row r="185" spans="1:14" x14ac:dyDescent="0.25">
      <c r="A185">
        <v>50000249</v>
      </c>
      <c r="B185">
        <v>2620608</v>
      </c>
      <c r="C185" t="s">
        <v>19</v>
      </c>
      <c r="D185">
        <v>1152437291</v>
      </c>
      <c r="E185" s="14">
        <v>20150203</v>
      </c>
      <c r="F185">
        <v>8874442</v>
      </c>
      <c r="G185">
        <v>923272421</v>
      </c>
      <c r="H185">
        <v>190101</v>
      </c>
      <c r="I185">
        <v>190101</v>
      </c>
      <c r="J185" s="26">
        <f>VLOOKUP(I185,'[1]banco popular'!$A:$B,2,0)</f>
        <v>190101</v>
      </c>
      <c r="K185" s="1">
        <v>107400</v>
      </c>
      <c r="L185" s="26"/>
      <c r="N185"/>
    </row>
    <row r="186" spans="1:14" x14ac:dyDescent="0.25">
      <c r="A186">
        <v>50000249</v>
      </c>
      <c r="B186">
        <v>37586809</v>
      </c>
      <c r="C186" t="s">
        <v>20</v>
      </c>
      <c r="D186">
        <v>52083621</v>
      </c>
      <c r="E186" s="14">
        <v>20150203</v>
      </c>
      <c r="F186">
        <v>4745003</v>
      </c>
      <c r="G186">
        <v>10200000</v>
      </c>
      <c r="H186">
        <v>260101</v>
      </c>
      <c r="I186">
        <v>260101</v>
      </c>
      <c r="J186" s="26">
        <f>VLOOKUP(I186,'[1]banco popular'!$A:$B,2,0)</f>
        <v>260101</v>
      </c>
      <c r="K186" s="1">
        <v>12100</v>
      </c>
      <c r="L186" s="26"/>
      <c r="N186"/>
    </row>
    <row r="187" spans="1:14" x14ac:dyDescent="0.25">
      <c r="A187">
        <v>50000249</v>
      </c>
      <c r="B187">
        <v>37587814</v>
      </c>
      <c r="C187" t="s">
        <v>20</v>
      </c>
      <c r="D187">
        <v>7570573</v>
      </c>
      <c r="E187" s="14">
        <v>20150203</v>
      </c>
      <c r="F187">
        <v>58051110</v>
      </c>
      <c r="G187">
        <v>12400000</v>
      </c>
      <c r="H187">
        <v>270102</v>
      </c>
      <c r="I187">
        <v>121204</v>
      </c>
      <c r="J187" s="26">
        <f>VLOOKUP(I187,'[1]banco popular'!$A:$B,2,0)</f>
        <v>270102</v>
      </c>
      <c r="K187" s="1">
        <v>5000</v>
      </c>
      <c r="L187" s="26"/>
      <c r="N187"/>
    </row>
    <row r="188" spans="1:14" x14ac:dyDescent="0.25">
      <c r="A188">
        <v>50000249</v>
      </c>
      <c r="B188">
        <v>728489</v>
      </c>
      <c r="C188" t="s">
        <v>25</v>
      </c>
      <c r="D188">
        <v>8001658661</v>
      </c>
      <c r="E188" s="14">
        <v>20150203</v>
      </c>
      <c r="F188">
        <v>8713774</v>
      </c>
      <c r="G188">
        <v>12400000</v>
      </c>
      <c r="H188">
        <v>270108</v>
      </c>
      <c r="I188">
        <v>270108</v>
      </c>
      <c r="J188" s="26">
        <f>VLOOKUP(I188,'[1]banco popular'!$A:$B,2,0)</f>
        <v>270108</v>
      </c>
      <c r="K188" s="1">
        <v>31214869</v>
      </c>
      <c r="L188" s="26"/>
      <c r="N188"/>
    </row>
    <row r="189" spans="1:14" x14ac:dyDescent="0.25">
      <c r="A189">
        <v>50000249</v>
      </c>
      <c r="B189">
        <v>728568</v>
      </c>
      <c r="C189" t="s">
        <v>25</v>
      </c>
      <c r="D189">
        <v>7722953</v>
      </c>
      <c r="E189" s="14">
        <v>20150203</v>
      </c>
      <c r="F189">
        <v>0</v>
      </c>
      <c r="G189">
        <v>12400000</v>
      </c>
      <c r="H189">
        <v>270108</v>
      </c>
      <c r="I189">
        <v>270108</v>
      </c>
      <c r="J189" s="26">
        <f>VLOOKUP(I189,'[1]banco popular'!$A:$B,2,0)</f>
        <v>270108</v>
      </c>
      <c r="K189" s="1">
        <v>1280062</v>
      </c>
      <c r="L189" s="26"/>
      <c r="N189"/>
    </row>
    <row r="190" spans="1:14" x14ac:dyDescent="0.25">
      <c r="A190">
        <v>50000249</v>
      </c>
      <c r="B190">
        <v>1960196</v>
      </c>
      <c r="C190" t="s">
        <v>25</v>
      </c>
      <c r="D190">
        <v>7705810</v>
      </c>
      <c r="E190" s="14">
        <v>20150203</v>
      </c>
      <c r="F190">
        <v>8723434</v>
      </c>
      <c r="G190">
        <v>12400000</v>
      </c>
      <c r="H190">
        <v>270102</v>
      </c>
      <c r="I190">
        <v>121204</v>
      </c>
      <c r="J190" s="26">
        <f>VLOOKUP(I190,'[1]banco popular'!$A:$B,2,0)</f>
        <v>270102</v>
      </c>
      <c r="K190" s="1">
        <v>5000</v>
      </c>
      <c r="L190" s="26"/>
      <c r="N190"/>
    </row>
    <row r="191" spans="1:14" x14ac:dyDescent="0.25">
      <c r="A191">
        <v>50000249</v>
      </c>
      <c r="B191">
        <v>1960197</v>
      </c>
      <c r="C191" t="s">
        <v>25</v>
      </c>
      <c r="D191">
        <v>27681078</v>
      </c>
      <c r="E191" s="14">
        <v>20150203</v>
      </c>
      <c r="F191">
        <v>8636736</v>
      </c>
      <c r="G191">
        <v>96300000</v>
      </c>
      <c r="H191">
        <v>190101</v>
      </c>
      <c r="I191">
        <v>121270</v>
      </c>
      <c r="J191" s="26">
        <f>VLOOKUP(I191,'[1]banco popular'!$A:$B,2,0)</f>
        <v>190101</v>
      </c>
      <c r="K191" s="1">
        <v>96096</v>
      </c>
      <c r="L191" s="26"/>
      <c r="N191"/>
    </row>
    <row r="192" spans="1:14" x14ac:dyDescent="0.25">
      <c r="A192">
        <v>50000249</v>
      </c>
      <c r="B192">
        <v>2645331</v>
      </c>
      <c r="C192" t="s">
        <v>27</v>
      </c>
      <c r="D192">
        <v>27013668</v>
      </c>
      <c r="E192" s="14">
        <v>20150203</v>
      </c>
      <c r="F192">
        <v>826184</v>
      </c>
      <c r="G192">
        <v>923272193</v>
      </c>
      <c r="H192">
        <v>131401</v>
      </c>
      <c r="I192">
        <v>131401</v>
      </c>
      <c r="J192" s="26">
        <f>VLOOKUP(I192,'[1]banco popular'!$A:$B,2,0)</f>
        <v>131401</v>
      </c>
      <c r="K192" s="1">
        <v>25300</v>
      </c>
      <c r="L192" s="26"/>
      <c r="N192"/>
    </row>
    <row r="193" spans="1:14" x14ac:dyDescent="0.25">
      <c r="A193">
        <v>50000249</v>
      </c>
      <c r="B193">
        <v>2645468</v>
      </c>
      <c r="C193" t="s">
        <v>27</v>
      </c>
      <c r="D193">
        <v>84095923</v>
      </c>
      <c r="E193" s="14">
        <v>20150203</v>
      </c>
      <c r="F193">
        <v>1477709</v>
      </c>
      <c r="G193">
        <v>12400000</v>
      </c>
      <c r="H193">
        <v>270102</v>
      </c>
      <c r="I193">
        <v>121204</v>
      </c>
      <c r="J193" s="26">
        <f>VLOOKUP(I193,'[1]banco popular'!$A:$B,2,0)</f>
        <v>270102</v>
      </c>
      <c r="K193" s="1">
        <v>5000</v>
      </c>
      <c r="L193" s="26"/>
      <c r="N193"/>
    </row>
    <row r="194" spans="1:14" x14ac:dyDescent="0.25">
      <c r="A194">
        <v>50000249</v>
      </c>
      <c r="B194">
        <v>1986857</v>
      </c>
      <c r="C194" t="s">
        <v>40</v>
      </c>
      <c r="D194">
        <v>8000476351</v>
      </c>
      <c r="E194" s="14">
        <v>20150203</v>
      </c>
      <c r="F194">
        <v>6550305</v>
      </c>
      <c r="G194">
        <v>11800000</v>
      </c>
      <c r="H194">
        <v>240101</v>
      </c>
      <c r="I194">
        <v>121265</v>
      </c>
      <c r="J194" s="26">
        <f>VLOOKUP(I194,'[1]banco popular'!$A:$B,2,0)</f>
        <v>240101</v>
      </c>
      <c r="K194" s="1">
        <v>678500</v>
      </c>
      <c r="L194" s="26"/>
      <c r="N194"/>
    </row>
    <row r="195" spans="1:14" x14ac:dyDescent="0.25">
      <c r="A195">
        <v>50000249</v>
      </c>
      <c r="B195">
        <v>1986986</v>
      </c>
      <c r="C195" t="s">
        <v>40</v>
      </c>
      <c r="D195">
        <v>8000476351</v>
      </c>
      <c r="E195" s="14">
        <v>20150203</v>
      </c>
      <c r="F195">
        <v>6550305</v>
      </c>
      <c r="G195">
        <v>11800000</v>
      </c>
      <c r="H195">
        <v>240101</v>
      </c>
      <c r="I195">
        <v>121265</v>
      </c>
      <c r="J195" s="26">
        <f>VLOOKUP(I195,'[1]banco popular'!$A:$B,2,0)</f>
        <v>240101</v>
      </c>
      <c r="K195" s="1">
        <v>5600</v>
      </c>
      <c r="L195" s="26"/>
      <c r="N195"/>
    </row>
    <row r="196" spans="1:14" x14ac:dyDescent="0.25">
      <c r="A196">
        <v>50000249</v>
      </c>
      <c r="B196">
        <v>2625638</v>
      </c>
      <c r="C196" t="s">
        <v>37</v>
      </c>
      <c r="D196">
        <v>59829598</v>
      </c>
      <c r="E196" s="14">
        <v>20150203</v>
      </c>
      <c r="F196">
        <v>7292418</v>
      </c>
      <c r="G196">
        <v>12400000</v>
      </c>
      <c r="H196">
        <v>270102</v>
      </c>
      <c r="I196">
        <v>121204</v>
      </c>
      <c r="J196" s="26">
        <f>VLOOKUP(I196,'[1]banco popular'!$A:$B,2,0)</f>
        <v>270102</v>
      </c>
      <c r="K196" s="1">
        <v>5000</v>
      </c>
      <c r="L196" s="26"/>
      <c r="N196"/>
    </row>
    <row r="197" spans="1:14" x14ac:dyDescent="0.25">
      <c r="A197">
        <v>50000249</v>
      </c>
      <c r="B197">
        <v>2625639</v>
      </c>
      <c r="C197" t="s">
        <v>37</v>
      </c>
      <c r="D197">
        <v>1085271083</v>
      </c>
      <c r="E197" s="14">
        <v>20150203</v>
      </c>
      <c r="F197">
        <v>2056717</v>
      </c>
      <c r="G197">
        <v>12400000</v>
      </c>
      <c r="H197">
        <v>270102</v>
      </c>
      <c r="I197">
        <v>121204</v>
      </c>
      <c r="J197" s="26">
        <f>VLOOKUP(I197,'[1]banco popular'!$A:$B,2,0)</f>
        <v>270102</v>
      </c>
      <c r="K197" s="1">
        <v>5000</v>
      </c>
      <c r="L197" s="26"/>
      <c r="N197"/>
    </row>
    <row r="198" spans="1:14" x14ac:dyDescent="0.25">
      <c r="A198">
        <v>50000249</v>
      </c>
      <c r="B198">
        <v>2625641</v>
      </c>
      <c r="C198" t="s">
        <v>37</v>
      </c>
      <c r="D198">
        <v>87492171</v>
      </c>
      <c r="E198" s="14">
        <v>20150203</v>
      </c>
      <c r="F198">
        <v>78083527</v>
      </c>
      <c r="G198">
        <v>12400000</v>
      </c>
      <c r="H198">
        <v>270102</v>
      </c>
      <c r="I198">
        <v>121204</v>
      </c>
      <c r="J198" s="26">
        <f>VLOOKUP(I198,'[1]banco popular'!$A:$B,2,0)</f>
        <v>270102</v>
      </c>
      <c r="K198" s="1">
        <v>5000</v>
      </c>
      <c r="L198" s="26"/>
      <c r="N198"/>
    </row>
    <row r="199" spans="1:14" x14ac:dyDescent="0.25">
      <c r="A199">
        <v>50000249</v>
      </c>
      <c r="B199">
        <v>2425773</v>
      </c>
      <c r="C199" t="s">
        <v>1</v>
      </c>
      <c r="D199">
        <v>12960360</v>
      </c>
      <c r="E199" s="14">
        <v>20150203</v>
      </c>
      <c r="F199">
        <v>8395295</v>
      </c>
      <c r="G199">
        <v>12400000</v>
      </c>
      <c r="H199">
        <v>270102</v>
      </c>
      <c r="I199">
        <v>121204</v>
      </c>
      <c r="J199" s="26">
        <f>VLOOKUP(I199,'[1]banco popular'!$A:$B,2,0)</f>
        <v>270102</v>
      </c>
      <c r="K199" s="1">
        <v>5000</v>
      </c>
      <c r="L199" s="26"/>
      <c r="N199"/>
    </row>
    <row r="200" spans="1:14" x14ac:dyDescent="0.25">
      <c r="A200">
        <v>50000249</v>
      </c>
      <c r="B200">
        <v>2425845</v>
      </c>
      <c r="C200" t="s">
        <v>1</v>
      </c>
      <c r="D200">
        <v>1085254875</v>
      </c>
      <c r="E200" s="14">
        <v>20150203</v>
      </c>
      <c r="F200">
        <v>16119527</v>
      </c>
      <c r="G200">
        <v>12400000</v>
      </c>
      <c r="H200">
        <v>270102</v>
      </c>
      <c r="I200">
        <v>121204</v>
      </c>
      <c r="J200" s="26">
        <f>VLOOKUP(I200,'[1]banco popular'!$A:$B,2,0)</f>
        <v>270102</v>
      </c>
      <c r="K200" s="1">
        <v>5000</v>
      </c>
      <c r="L200" s="26"/>
      <c r="N200"/>
    </row>
    <row r="201" spans="1:14" x14ac:dyDescent="0.25">
      <c r="A201">
        <v>50000249</v>
      </c>
      <c r="B201">
        <v>1601772</v>
      </c>
      <c r="C201" t="s">
        <v>9</v>
      </c>
      <c r="D201">
        <v>1032385875</v>
      </c>
      <c r="E201" s="14">
        <v>20150203</v>
      </c>
      <c r="F201">
        <v>10565818</v>
      </c>
      <c r="G201">
        <v>923272421</v>
      </c>
      <c r="H201">
        <v>190101</v>
      </c>
      <c r="I201">
        <v>190101</v>
      </c>
      <c r="J201" s="26">
        <f>VLOOKUP(I201,'[1]banco popular'!$A:$B,2,0)</f>
        <v>190101</v>
      </c>
      <c r="K201" s="1">
        <v>107400</v>
      </c>
      <c r="L201" s="26"/>
      <c r="N201"/>
    </row>
    <row r="202" spans="1:14" x14ac:dyDescent="0.25">
      <c r="A202">
        <v>50000249</v>
      </c>
      <c r="B202">
        <v>2556369</v>
      </c>
      <c r="C202" t="s">
        <v>10</v>
      </c>
      <c r="D202">
        <v>1090422356</v>
      </c>
      <c r="E202" s="14">
        <v>20150203</v>
      </c>
      <c r="F202">
        <v>5870471</v>
      </c>
      <c r="G202">
        <v>923272421</v>
      </c>
      <c r="H202">
        <v>190101</v>
      </c>
      <c r="I202">
        <v>190101</v>
      </c>
      <c r="J202" s="26">
        <f>VLOOKUP(I202,'[1]banco popular'!$A:$B,2,0)</f>
        <v>190101</v>
      </c>
      <c r="K202" s="1">
        <v>107400</v>
      </c>
      <c r="L202" s="26"/>
      <c r="N202"/>
    </row>
    <row r="203" spans="1:14" x14ac:dyDescent="0.25">
      <c r="A203">
        <v>50000249</v>
      </c>
      <c r="B203">
        <v>2556370</v>
      </c>
      <c r="C203" t="s">
        <v>10</v>
      </c>
      <c r="D203">
        <v>13239769</v>
      </c>
      <c r="E203" s="14">
        <v>20150203</v>
      </c>
      <c r="F203">
        <v>5775952</v>
      </c>
      <c r="G203">
        <v>923272193</v>
      </c>
      <c r="H203">
        <v>131401</v>
      </c>
      <c r="I203">
        <v>131401</v>
      </c>
      <c r="J203" s="26">
        <f>VLOOKUP(I203,'[1]banco popular'!$A:$B,2,0)</f>
        <v>131401</v>
      </c>
      <c r="K203" s="1">
        <v>1200</v>
      </c>
      <c r="L203" s="26"/>
      <c r="N203"/>
    </row>
    <row r="204" spans="1:14" x14ac:dyDescent="0.25">
      <c r="A204">
        <v>50000249</v>
      </c>
      <c r="B204">
        <v>2479005</v>
      </c>
      <c r="C204" t="s">
        <v>10</v>
      </c>
      <c r="D204">
        <v>1065596342</v>
      </c>
      <c r="E204" s="14">
        <v>20150203</v>
      </c>
      <c r="F204">
        <v>14580750</v>
      </c>
      <c r="G204">
        <v>923272421</v>
      </c>
      <c r="H204">
        <v>190101</v>
      </c>
      <c r="I204">
        <v>190101</v>
      </c>
      <c r="J204" s="26">
        <f>VLOOKUP(I204,'[1]banco popular'!$A:$B,2,0)</f>
        <v>190101</v>
      </c>
      <c r="K204" s="1">
        <v>107400</v>
      </c>
      <c r="L204" s="26"/>
      <c r="N204"/>
    </row>
    <row r="205" spans="1:14" x14ac:dyDescent="0.25">
      <c r="A205">
        <v>50000249</v>
      </c>
      <c r="B205">
        <v>2479006</v>
      </c>
      <c r="C205" t="s">
        <v>10</v>
      </c>
      <c r="D205">
        <v>1082246153</v>
      </c>
      <c r="E205" s="14">
        <v>20150203</v>
      </c>
      <c r="F205">
        <v>12621530</v>
      </c>
      <c r="G205">
        <v>923272421</v>
      </c>
      <c r="H205">
        <v>190101</v>
      </c>
      <c r="I205">
        <v>190101</v>
      </c>
      <c r="J205" s="26">
        <f>VLOOKUP(I205,'[1]banco popular'!$A:$B,2,0)</f>
        <v>190101</v>
      </c>
      <c r="K205" s="1">
        <v>107400</v>
      </c>
      <c r="L205" s="26"/>
      <c r="N205"/>
    </row>
    <row r="206" spans="1:14" x14ac:dyDescent="0.25">
      <c r="A206">
        <v>50000249</v>
      </c>
      <c r="B206">
        <v>2499136</v>
      </c>
      <c r="C206" t="s">
        <v>10</v>
      </c>
      <c r="D206">
        <v>88205998</v>
      </c>
      <c r="E206" s="14">
        <v>20150203</v>
      </c>
      <c r="F206">
        <v>13575878</v>
      </c>
      <c r="G206">
        <v>12200000</v>
      </c>
      <c r="H206">
        <v>250101</v>
      </c>
      <c r="I206">
        <v>121225</v>
      </c>
      <c r="J206" s="26">
        <f>VLOOKUP(I206,'[1]banco popular'!$A:$B,2,0)</f>
        <v>250101</v>
      </c>
      <c r="K206" s="1">
        <v>122000</v>
      </c>
      <c r="L206" s="26"/>
      <c r="N206"/>
    </row>
    <row r="207" spans="1:14" x14ac:dyDescent="0.25">
      <c r="A207">
        <v>50000249</v>
      </c>
      <c r="B207">
        <v>883471</v>
      </c>
      <c r="C207" t="s">
        <v>11</v>
      </c>
      <c r="D207">
        <v>1099905164</v>
      </c>
      <c r="E207" s="14">
        <v>20150203</v>
      </c>
      <c r="F207">
        <v>11301190</v>
      </c>
      <c r="G207">
        <v>923272421</v>
      </c>
      <c r="H207">
        <v>190101</v>
      </c>
      <c r="I207">
        <v>190101</v>
      </c>
      <c r="J207" s="26">
        <f>VLOOKUP(I207,'[1]banco popular'!$A:$B,2,0)</f>
        <v>190101</v>
      </c>
      <c r="K207" s="1">
        <v>107400</v>
      </c>
      <c r="L207" s="26"/>
      <c r="N207"/>
    </row>
    <row r="208" spans="1:14" x14ac:dyDescent="0.25">
      <c r="A208">
        <v>50000249</v>
      </c>
      <c r="B208">
        <v>883839</v>
      </c>
      <c r="C208" t="s">
        <v>11</v>
      </c>
      <c r="D208">
        <v>9001330615</v>
      </c>
      <c r="E208" s="14">
        <v>20150203</v>
      </c>
      <c r="F208">
        <v>7458974</v>
      </c>
      <c r="G208">
        <v>12800000</v>
      </c>
      <c r="H208">
        <v>350300</v>
      </c>
      <c r="I208">
        <v>350300</v>
      </c>
      <c r="J208" s="26">
        <f>VLOOKUP(I208,'[1]banco popular'!$A:$B,2,0)</f>
        <v>350300</v>
      </c>
      <c r="K208" s="1">
        <v>4807890</v>
      </c>
      <c r="L208" s="26"/>
      <c r="N208"/>
    </row>
    <row r="209" spans="1:14" x14ac:dyDescent="0.25">
      <c r="A209">
        <v>50000249</v>
      </c>
      <c r="B209">
        <v>1551127</v>
      </c>
      <c r="C209" t="s">
        <v>12</v>
      </c>
      <c r="D209">
        <v>10104070</v>
      </c>
      <c r="E209" s="14">
        <v>20150203</v>
      </c>
      <c r="F209">
        <v>3254787</v>
      </c>
      <c r="G209">
        <v>923272421</v>
      </c>
      <c r="H209">
        <v>190101</v>
      </c>
      <c r="I209">
        <v>190101</v>
      </c>
      <c r="J209" s="26">
        <f>VLOOKUP(I209,'[1]banco popular'!$A:$B,2,0)</f>
        <v>190101</v>
      </c>
      <c r="K209" s="1">
        <v>107400</v>
      </c>
      <c r="L209" s="26"/>
      <c r="N209"/>
    </row>
    <row r="210" spans="1:14" x14ac:dyDescent="0.25">
      <c r="A210">
        <v>50000249</v>
      </c>
      <c r="B210">
        <v>2486297</v>
      </c>
      <c r="C210" t="s">
        <v>12</v>
      </c>
      <c r="D210">
        <v>1152184790</v>
      </c>
      <c r="E210" s="14">
        <v>20150203</v>
      </c>
      <c r="F210">
        <v>13780866</v>
      </c>
      <c r="G210">
        <v>923272421</v>
      </c>
      <c r="H210">
        <v>190101</v>
      </c>
      <c r="I210">
        <v>190101</v>
      </c>
      <c r="J210" s="26">
        <f>VLOOKUP(I210,'[1]banco popular'!$A:$B,2,0)</f>
        <v>190101</v>
      </c>
      <c r="K210" s="1">
        <v>107400</v>
      </c>
      <c r="L210" s="26"/>
      <c r="N210"/>
    </row>
    <row r="211" spans="1:14" x14ac:dyDescent="0.25">
      <c r="A211">
        <v>50000249</v>
      </c>
      <c r="B211">
        <v>2283318</v>
      </c>
      <c r="C211" t="s">
        <v>13</v>
      </c>
      <c r="D211">
        <v>1098697282</v>
      </c>
      <c r="E211" s="14">
        <v>20150203</v>
      </c>
      <c r="F211">
        <v>6956567</v>
      </c>
      <c r="G211">
        <v>12400000</v>
      </c>
      <c r="H211">
        <v>270102</v>
      </c>
      <c r="I211">
        <v>121204</v>
      </c>
      <c r="J211" s="26">
        <f>VLOOKUP(I211,'[1]banco popular'!$A:$B,2,0)</f>
        <v>270102</v>
      </c>
      <c r="K211" s="1">
        <v>5000</v>
      </c>
      <c r="L211" s="26"/>
      <c r="N211"/>
    </row>
    <row r="212" spans="1:14" x14ac:dyDescent="0.25">
      <c r="A212">
        <v>50000249</v>
      </c>
      <c r="B212">
        <v>2283320</v>
      </c>
      <c r="C212" t="s">
        <v>13</v>
      </c>
      <c r="D212">
        <v>1098712686</v>
      </c>
      <c r="E212" s="14">
        <v>20150203</v>
      </c>
      <c r="F212">
        <v>6515282</v>
      </c>
      <c r="G212">
        <v>12400000</v>
      </c>
      <c r="H212">
        <v>270102</v>
      </c>
      <c r="I212">
        <v>121204</v>
      </c>
      <c r="J212" s="26">
        <f>VLOOKUP(I212,'[1]banco popular'!$A:$B,2,0)</f>
        <v>270102</v>
      </c>
      <c r="K212" s="1">
        <v>5000</v>
      </c>
      <c r="L212" s="26"/>
      <c r="N212"/>
    </row>
    <row r="213" spans="1:14" x14ac:dyDescent="0.25">
      <c r="A213">
        <v>50000249</v>
      </c>
      <c r="B213">
        <v>2283321</v>
      </c>
      <c r="C213" t="s">
        <v>13</v>
      </c>
      <c r="D213">
        <v>13513353</v>
      </c>
      <c r="E213" s="14">
        <v>20150203</v>
      </c>
      <c r="F213">
        <v>15791893</v>
      </c>
      <c r="G213">
        <v>12400000</v>
      </c>
      <c r="H213">
        <v>270102</v>
      </c>
      <c r="I213">
        <v>121204</v>
      </c>
      <c r="J213" s="26">
        <f>VLOOKUP(I213,'[1]banco popular'!$A:$B,2,0)</f>
        <v>270102</v>
      </c>
      <c r="K213" s="1">
        <v>5000</v>
      </c>
      <c r="L213" s="26"/>
      <c r="N213"/>
    </row>
    <row r="214" spans="1:14" x14ac:dyDescent="0.25">
      <c r="A214">
        <v>50000249</v>
      </c>
      <c r="B214">
        <v>1916083</v>
      </c>
      <c r="C214" t="s">
        <v>13</v>
      </c>
      <c r="D214">
        <v>1098677454</v>
      </c>
      <c r="E214" s="14">
        <v>20150203</v>
      </c>
      <c r="F214">
        <v>6575483</v>
      </c>
      <c r="G214">
        <v>12400000</v>
      </c>
      <c r="H214">
        <v>270102</v>
      </c>
      <c r="I214">
        <v>121204</v>
      </c>
      <c r="J214" s="26">
        <f>VLOOKUP(I214,'[1]banco popular'!$A:$B,2,0)</f>
        <v>270102</v>
      </c>
      <c r="K214" s="1">
        <v>5000</v>
      </c>
      <c r="L214" s="26"/>
      <c r="N214"/>
    </row>
    <row r="215" spans="1:14" x14ac:dyDescent="0.25">
      <c r="A215">
        <v>50000249</v>
      </c>
      <c r="B215">
        <v>2630788</v>
      </c>
      <c r="C215" t="s">
        <v>13</v>
      </c>
      <c r="D215">
        <v>91481037</v>
      </c>
      <c r="E215" s="14">
        <v>20150203</v>
      </c>
      <c r="F215">
        <v>6432989</v>
      </c>
      <c r="G215">
        <v>923272421</v>
      </c>
      <c r="H215">
        <v>190101</v>
      </c>
      <c r="I215">
        <v>190101</v>
      </c>
      <c r="J215" s="26">
        <f>VLOOKUP(I215,'[1]banco popular'!$A:$B,2,0)</f>
        <v>190101</v>
      </c>
      <c r="K215" s="1">
        <v>107400</v>
      </c>
      <c r="L215" s="26"/>
      <c r="N215"/>
    </row>
    <row r="216" spans="1:14" x14ac:dyDescent="0.25">
      <c r="A216">
        <v>50000249</v>
      </c>
      <c r="B216">
        <v>2244463</v>
      </c>
      <c r="C216" t="s">
        <v>38</v>
      </c>
      <c r="D216">
        <v>37580504</v>
      </c>
      <c r="E216" s="14">
        <v>20150203</v>
      </c>
      <c r="F216">
        <v>6117527</v>
      </c>
      <c r="G216">
        <v>12400000</v>
      </c>
      <c r="H216">
        <v>270108</v>
      </c>
      <c r="I216">
        <v>270108</v>
      </c>
      <c r="J216" s="26">
        <f>VLOOKUP(I216,'[1]banco popular'!$A:$B,2,0)</f>
        <v>270108</v>
      </c>
      <c r="K216" s="1">
        <v>2565860</v>
      </c>
      <c r="L216" s="26"/>
      <c r="N216"/>
    </row>
    <row r="217" spans="1:14" x14ac:dyDescent="0.25">
      <c r="A217">
        <v>50000249</v>
      </c>
      <c r="B217">
        <v>1571401</v>
      </c>
      <c r="C217" t="s">
        <v>14</v>
      </c>
      <c r="D217">
        <v>66855549</v>
      </c>
      <c r="E217" s="14">
        <v>20150203</v>
      </c>
      <c r="F217">
        <v>557747</v>
      </c>
      <c r="G217">
        <v>12400000</v>
      </c>
      <c r="H217">
        <v>270102</v>
      </c>
      <c r="I217">
        <v>121204</v>
      </c>
      <c r="J217" s="26">
        <f>VLOOKUP(I217,'[1]banco popular'!$A:$B,2,0)</f>
        <v>270102</v>
      </c>
      <c r="K217" s="1">
        <v>5000</v>
      </c>
      <c r="L217" s="26"/>
      <c r="N217"/>
    </row>
    <row r="218" spans="1:14" x14ac:dyDescent="0.25">
      <c r="A218">
        <v>50000249</v>
      </c>
      <c r="B218">
        <v>1571402</v>
      </c>
      <c r="C218" t="s">
        <v>14</v>
      </c>
      <c r="D218">
        <v>1144138988</v>
      </c>
      <c r="E218" s="14">
        <v>20150203</v>
      </c>
      <c r="F218">
        <v>7547121</v>
      </c>
      <c r="G218">
        <v>12400000</v>
      </c>
      <c r="H218">
        <v>270102</v>
      </c>
      <c r="I218">
        <v>121204</v>
      </c>
      <c r="J218" s="26">
        <f>VLOOKUP(I218,'[1]banco popular'!$A:$B,2,0)</f>
        <v>270102</v>
      </c>
      <c r="K218" s="1">
        <v>5000</v>
      </c>
      <c r="L218" s="26"/>
      <c r="N218"/>
    </row>
    <row r="219" spans="1:14" x14ac:dyDescent="0.25">
      <c r="A219">
        <v>50000249</v>
      </c>
      <c r="B219">
        <v>1571410</v>
      </c>
      <c r="C219" t="s">
        <v>14</v>
      </c>
      <c r="D219">
        <v>66655055</v>
      </c>
      <c r="E219" s="14">
        <v>20150203</v>
      </c>
      <c r="F219">
        <v>7200252</v>
      </c>
      <c r="G219">
        <v>12400000</v>
      </c>
      <c r="H219">
        <v>270102</v>
      </c>
      <c r="I219">
        <v>121204</v>
      </c>
      <c r="J219" s="26">
        <f>VLOOKUP(I219,'[1]banco popular'!$A:$B,2,0)</f>
        <v>270102</v>
      </c>
      <c r="K219" s="1">
        <v>5000</v>
      </c>
      <c r="L219" s="26"/>
      <c r="N219"/>
    </row>
    <row r="220" spans="1:14" x14ac:dyDescent="0.25">
      <c r="A220">
        <v>50000249</v>
      </c>
      <c r="B220">
        <v>1571421</v>
      </c>
      <c r="C220" t="s">
        <v>14</v>
      </c>
      <c r="D220">
        <v>6148805</v>
      </c>
      <c r="E220" s="14">
        <v>20150203</v>
      </c>
      <c r="F220">
        <v>4124123</v>
      </c>
      <c r="G220">
        <v>923272193</v>
      </c>
      <c r="H220">
        <v>131401</v>
      </c>
      <c r="I220">
        <v>131401</v>
      </c>
      <c r="J220" s="26">
        <f>VLOOKUP(I220,'[1]banco popular'!$A:$B,2,0)</f>
        <v>131401</v>
      </c>
      <c r="K220" s="1">
        <v>6200</v>
      </c>
      <c r="L220" s="26"/>
      <c r="N220"/>
    </row>
    <row r="221" spans="1:14" x14ac:dyDescent="0.25">
      <c r="A221">
        <v>50000249</v>
      </c>
      <c r="B221">
        <v>1571423</v>
      </c>
      <c r="C221" t="s">
        <v>14</v>
      </c>
      <c r="D221">
        <v>1114480851</v>
      </c>
      <c r="E221" s="14">
        <v>20150203</v>
      </c>
      <c r="F221">
        <v>7846071</v>
      </c>
      <c r="G221">
        <v>923272421</v>
      </c>
      <c r="H221">
        <v>190101</v>
      </c>
      <c r="I221">
        <v>190101</v>
      </c>
      <c r="J221" s="26">
        <f>VLOOKUP(I221,'[1]banco popular'!$A:$B,2,0)</f>
        <v>190101</v>
      </c>
      <c r="K221" s="1">
        <v>107400</v>
      </c>
      <c r="L221" s="26"/>
      <c r="N221"/>
    </row>
    <row r="222" spans="1:14" x14ac:dyDescent="0.25">
      <c r="A222">
        <v>50000249</v>
      </c>
      <c r="B222">
        <v>2439138</v>
      </c>
      <c r="C222" t="s">
        <v>14</v>
      </c>
      <c r="D222">
        <v>1130588872</v>
      </c>
      <c r="E222" s="14">
        <v>20150203</v>
      </c>
      <c r="F222">
        <v>7053428</v>
      </c>
      <c r="G222">
        <v>923272421</v>
      </c>
      <c r="H222">
        <v>190101</v>
      </c>
      <c r="I222">
        <v>190101</v>
      </c>
      <c r="J222" s="26">
        <f>VLOOKUP(I222,'[1]banco popular'!$A:$B,2,0)</f>
        <v>190101</v>
      </c>
      <c r="K222" s="1">
        <v>107000</v>
      </c>
      <c r="L222" s="26"/>
      <c r="N222"/>
    </row>
    <row r="223" spans="1:14" x14ac:dyDescent="0.25">
      <c r="A223">
        <v>50000249</v>
      </c>
      <c r="B223">
        <v>2584341</v>
      </c>
      <c r="C223" t="s">
        <v>1</v>
      </c>
      <c r="D223">
        <v>8050084619</v>
      </c>
      <c r="E223" s="14">
        <v>20150203</v>
      </c>
      <c r="F223">
        <v>3158480</v>
      </c>
      <c r="G223">
        <v>96400000</v>
      </c>
      <c r="H223">
        <v>370101</v>
      </c>
      <c r="I223">
        <v>121280</v>
      </c>
      <c r="J223" s="26">
        <f>VLOOKUP(I223,'[1]banco popular'!$A:$B,2,0)</f>
        <v>370101</v>
      </c>
      <c r="K223" s="1">
        <v>5400</v>
      </c>
      <c r="L223" s="26"/>
      <c r="N223"/>
    </row>
    <row r="224" spans="1:14" x14ac:dyDescent="0.25">
      <c r="A224">
        <v>50000249</v>
      </c>
      <c r="B224">
        <v>2209599</v>
      </c>
      <c r="C224" t="s">
        <v>14</v>
      </c>
      <c r="D224">
        <v>1144030507</v>
      </c>
      <c r="E224" s="14">
        <v>20150203</v>
      </c>
      <c r="F224">
        <v>3268734</v>
      </c>
      <c r="G224">
        <v>923272421</v>
      </c>
      <c r="H224">
        <v>190101</v>
      </c>
      <c r="I224">
        <v>190101</v>
      </c>
      <c r="J224" s="26">
        <f>VLOOKUP(I224,'[1]banco popular'!$A:$B,2,0)</f>
        <v>190101</v>
      </c>
      <c r="K224" s="1">
        <v>102700</v>
      </c>
      <c r="L224" s="26"/>
      <c r="N224"/>
    </row>
    <row r="225" spans="1:14" x14ac:dyDescent="0.25">
      <c r="A225">
        <v>50000249</v>
      </c>
      <c r="B225">
        <v>2209688</v>
      </c>
      <c r="C225" t="s">
        <v>14</v>
      </c>
      <c r="D225">
        <v>1062294826</v>
      </c>
      <c r="E225" s="14">
        <v>20150203</v>
      </c>
      <c r="F225">
        <v>3268734</v>
      </c>
      <c r="G225">
        <v>923272421</v>
      </c>
      <c r="H225">
        <v>190101</v>
      </c>
      <c r="I225">
        <v>190101</v>
      </c>
      <c r="J225" s="26">
        <f>VLOOKUP(I225,'[1]banco popular'!$A:$B,2,0)</f>
        <v>190101</v>
      </c>
      <c r="K225" s="1">
        <v>102700</v>
      </c>
      <c r="L225" s="26"/>
      <c r="N225"/>
    </row>
    <row r="226" spans="1:14" x14ac:dyDescent="0.25">
      <c r="A226">
        <v>50000249</v>
      </c>
      <c r="B226">
        <v>2016953</v>
      </c>
      <c r="C226" t="s">
        <v>39</v>
      </c>
      <c r="D226">
        <v>94257158</v>
      </c>
      <c r="E226" s="14">
        <v>20150203</v>
      </c>
      <c r="F226">
        <v>6433620</v>
      </c>
      <c r="G226">
        <v>923272421</v>
      </c>
      <c r="H226">
        <v>190101</v>
      </c>
      <c r="I226">
        <v>190101</v>
      </c>
      <c r="J226" s="26">
        <f>VLOOKUP(I226,'[1]banco popular'!$A:$B,2,0)</f>
        <v>190101</v>
      </c>
      <c r="K226" s="1">
        <v>107400</v>
      </c>
      <c r="L226" s="26"/>
      <c r="N226"/>
    </row>
    <row r="227" spans="1:14" x14ac:dyDescent="0.25">
      <c r="A227">
        <v>50000249</v>
      </c>
      <c r="B227">
        <v>1370474</v>
      </c>
      <c r="C227" t="s">
        <v>16</v>
      </c>
      <c r="D227">
        <v>8000957282</v>
      </c>
      <c r="E227" s="14">
        <v>20150203</v>
      </c>
      <c r="F227">
        <v>4366494</v>
      </c>
      <c r="G227">
        <v>11800000</v>
      </c>
      <c r="H227">
        <v>240101</v>
      </c>
      <c r="I227">
        <v>121265</v>
      </c>
      <c r="J227" s="26">
        <f>VLOOKUP(I227,'[1]banco popular'!$A:$B,2,0)</f>
        <v>240101</v>
      </c>
      <c r="K227" s="1">
        <v>40600</v>
      </c>
      <c r="L227" s="26"/>
      <c r="N227"/>
    </row>
    <row r="228" spans="1:14" x14ac:dyDescent="0.25">
      <c r="A228">
        <v>50000249</v>
      </c>
      <c r="B228">
        <v>2258966</v>
      </c>
      <c r="C228" t="s">
        <v>17</v>
      </c>
      <c r="D228">
        <v>9003049409</v>
      </c>
      <c r="E228" s="14">
        <v>20150203</v>
      </c>
      <c r="F228">
        <v>0</v>
      </c>
      <c r="G228">
        <v>11100000</v>
      </c>
      <c r="H228">
        <v>150112</v>
      </c>
      <c r="I228">
        <v>121275</v>
      </c>
      <c r="J228" s="26">
        <f>VLOOKUP(I228,'[1]banco popular'!$A:$B,2,0)</f>
        <v>150112</v>
      </c>
      <c r="K228" s="1">
        <v>6160000</v>
      </c>
      <c r="L228" s="26"/>
      <c r="N228"/>
    </row>
    <row r="229" spans="1:14" x14ac:dyDescent="0.25">
      <c r="A229">
        <v>50000249</v>
      </c>
      <c r="B229">
        <v>1637801</v>
      </c>
      <c r="C229" t="s">
        <v>31</v>
      </c>
      <c r="D229">
        <v>7368920</v>
      </c>
      <c r="E229" s="14">
        <v>20150203</v>
      </c>
      <c r="F229">
        <v>0</v>
      </c>
      <c r="G229">
        <v>923272421</v>
      </c>
      <c r="H229">
        <v>190101</v>
      </c>
      <c r="I229">
        <v>190101</v>
      </c>
      <c r="J229" s="26">
        <f>VLOOKUP(I229,'[1]banco popular'!$A:$B,2,0)</f>
        <v>190101</v>
      </c>
      <c r="K229" s="1">
        <v>107400</v>
      </c>
      <c r="L229" s="26"/>
      <c r="N229"/>
    </row>
    <row r="230" spans="1:14" x14ac:dyDescent="0.25">
      <c r="A230">
        <v>50000249</v>
      </c>
      <c r="B230">
        <v>1984628</v>
      </c>
      <c r="C230" t="s">
        <v>18</v>
      </c>
      <c r="D230">
        <v>1140843224</v>
      </c>
      <c r="E230" s="14">
        <v>20150203</v>
      </c>
      <c r="F230">
        <v>14485645</v>
      </c>
      <c r="G230">
        <v>12400000</v>
      </c>
      <c r="H230">
        <v>270102</v>
      </c>
      <c r="I230">
        <v>121204</v>
      </c>
      <c r="J230" s="26">
        <f>VLOOKUP(I230,'[1]banco popular'!$A:$B,2,0)</f>
        <v>270102</v>
      </c>
      <c r="K230" s="1">
        <v>5000</v>
      </c>
      <c r="L230" s="26"/>
      <c r="N230"/>
    </row>
    <row r="231" spans="1:14" x14ac:dyDescent="0.25">
      <c r="A231">
        <v>50000249</v>
      </c>
      <c r="B231">
        <v>2572503</v>
      </c>
      <c r="C231" t="s">
        <v>1</v>
      </c>
      <c r="D231">
        <v>26810116</v>
      </c>
      <c r="E231" s="14">
        <v>20150203</v>
      </c>
      <c r="F231">
        <v>7351385</v>
      </c>
      <c r="G231">
        <v>821500000</v>
      </c>
      <c r="H231">
        <v>410101</v>
      </c>
      <c r="I231">
        <v>270943</v>
      </c>
      <c r="J231" s="26">
        <f>VLOOKUP(I231,'[1]banco popular'!$A:$B,2,0)</f>
        <v>410101</v>
      </c>
      <c r="K231" s="1">
        <v>60000</v>
      </c>
      <c r="L231" s="26"/>
      <c r="N231"/>
    </row>
    <row r="232" spans="1:14" x14ac:dyDescent="0.25">
      <c r="A232">
        <v>50000249</v>
      </c>
      <c r="B232">
        <v>2460898</v>
      </c>
      <c r="C232" t="s">
        <v>0</v>
      </c>
      <c r="D232">
        <v>79250695</v>
      </c>
      <c r="E232" s="14">
        <v>20150203</v>
      </c>
      <c r="F232">
        <v>13256002</v>
      </c>
      <c r="G232">
        <v>96400000</v>
      </c>
      <c r="H232">
        <v>370101</v>
      </c>
      <c r="I232">
        <v>121280</v>
      </c>
      <c r="J232" s="26">
        <f>VLOOKUP(I232,'[1]banco popular'!$A:$B,2,0)</f>
        <v>370101</v>
      </c>
      <c r="K232" s="1">
        <v>500</v>
      </c>
      <c r="L232" s="26"/>
      <c r="N232"/>
    </row>
    <row r="233" spans="1:14" x14ac:dyDescent="0.25">
      <c r="A233">
        <v>50000249</v>
      </c>
      <c r="B233">
        <v>2460918</v>
      </c>
      <c r="C233" t="s">
        <v>0</v>
      </c>
      <c r="D233">
        <v>830100823</v>
      </c>
      <c r="E233" s="14">
        <v>20150203</v>
      </c>
      <c r="F233">
        <v>14541323</v>
      </c>
      <c r="G233">
        <v>96400000</v>
      </c>
      <c r="H233">
        <v>370101</v>
      </c>
      <c r="I233">
        <v>121280</v>
      </c>
      <c r="J233" s="26">
        <f>VLOOKUP(I233,'[1]banco popular'!$A:$B,2,0)</f>
        <v>370101</v>
      </c>
      <c r="K233" s="1">
        <v>5400</v>
      </c>
      <c r="L233" s="26"/>
      <c r="N233"/>
    </row>
    <row r="234" spans="1:14" x14ac:dyDescent="0.25">
      <c r="A234">
        <v>50000249</v>
      </c>
      <c r="B234">
        <v>2460921</v>
      </c>
      <c r="C234" t="s">
        <v>0</v>
      </c>
      <c r="D234">
        <v>8605041492</v>
      </c>
      <c r="E234" s="14">
        <v>20150203</v>
      </c>
      <c r="F234">
        <v>2551072</v>
      </c>
      <c r="G234">
        <v>96400000</v>
      </c>
      <c r="H234">
        <v>370101</v>
      </c>
      <c r="I234">
        <v>121280</v>
      </c>
      <c r="J234" s="26">
        <f>VLOOKUP(I234,'[1]banco popular'!$A:$B,2,0)</f>
        <v>370101</v>
      </c>
      <c r="K234" s="1">
        <v>16200</v>
      </c>
      <c r="L234" s="26"/>
      <c r="N234"/>
    </row>
    <row r="235" spans="1:14" x14ac:dyDescent="0.25">
      <c r="A235">
        <v>50000249</v>
      </c>
      <c r="B235">
        <v>2461130</v>
      </c>
      <c r="C235" t="s">
        <v>0</v>
      </c>
      <c r="D235">
        <v>79250695</v>
      </c>
      <c r="E235" s="14">
        <v>20150203</v>
      </c>
      <c r="F235">
        <v>13256002</v>
      </c>
      <c r="G235">
        <v>96400000</v>
      </c>
      <c r="H235">
        <v>370101</v>
      </c>
      <c r="I235">
        <v>121280</v>
      </c>
      <c r="J235" s="26">
        <f>VLOOKUP(I235,'[1]banco popular'!$A:$B,2,0)</f>
        <v>370101</v>
      </c>
      <c r="K235" s="1">
        <v>5000</v>
      </c>
      <c r="L235" s="26"/>
      <c r="N235"/>
    </row>
    <row r="236" spans="1:14" x14ac:dyDescent="0.25">
      <c r="A236">
        <v>50000249</v>
      </c>
      <c r="B236">
        <v>17179328</v>
      </c>
      <c r="C236" t="s">
        <v>0</v>
      </c>
      <c r="D236">
        <v>1010194050</v>
      </c>
      <c r="E236" s="14">
        <v>20150203</v>
      </c>
      <c r="F236">
        <v>14365684</v>
      </c>
      <c r="G236">
        <v>12400000</v>
      </c>
      <c r="H236">
        <v>270102</v>
      </c>
      <c r="I236">
        <v>121204</v>
      </c>
      <c r="J236" s="26">
        <f>VLOOKUP(I236,'[1]banco popular'!$A:$B,2,0)</f>
        <v>270102</v>
      </c>
      <c r="K236" s="1">
        <v>5000</v>
      </c>
      <c r="L236" s="26"/>
      <c r="N236"/>
    </row>
    <row r="237" spans="1:14" x14ac:dyDescent="0.25">
      <c r="A237">
        <v>50000249</v>
      </c>
      <c r="B237">
        <v>17179391</v>
      </c>
      <c r="C237" t="s">
        <v>0</v>
      </c>
      <c r="D237">
        <v>13362316</v>
      </c>
      <c r="E237" s="14">
        <v>20150203</v>
      </c>
      <c r="F237">
        <v>0</v>
      </c>
      <c r="G237">
        <v>12400000</v>
      </c>
      <c r="H237">
        <v>270102</v>
      </c>
      <c r="I237">
        <v>121204</v>
      </c>
      <c r="J237" s="26">
        <f>VLOOKUP(I237,'[1]banco popular'!$A:$B,2,0)</f>
        <v>270102</v>
      </c>
      <c r="K237" s="1">
        <v>5000</v>
      </c>
      <c r="L237" s="26"/>
      <c r="N237"/>
    </row>
    <row r="238" spans="1:14" x14ac:dyDescent="0.25">
      <c r="A238">
        <v>50000249</v>
      </c>
      <c r="B238">
        <v>2186740</v>
      </c>
      <c r="C238" t="s">
        <v>1</v>
      </c>
      <c r="D238">
        <v>6243726</v>
      </c>
      <c r="E238" s="14">
        <v>20150203</v>
      </c>
      <c r="F238">
        <v>3903987</v>
      </c>
      <c r="G238">
        <v>923272193</v>
      </c>
      <c r="H238">
        <v>131401</v>
      </c>
      <c r="I238">
        <v>131401</v>
      </c>
      <c r="J238" s="26">
        <f>VLOOKUP(I238,'[1]banco popular'!$A:$B,2,0)</f>
        <v>131401</v>
      </c>
      <c r="K238" s="1">
        <v>1600</v>
      </c>
      <c r="L238" s="26"/>
      <c r="N238"/>
    </row>
    <row r="239" spans="1:14" x14ac:dyDescent="0.25">
      <c r="A239">
        <v>50000249</v>
      </c>
      <c r="B239">
        <v>1672594</v>
      </c>
      <c r="C239" t="s">
        <v>0</v>
      </c>
      <c r="D239">
        <v>1030603642</v>
      </c>
      <c r="E239" s="14">
        <v>20150204</v>
      </c>
      <c r="F239">
        <v>7554601</v>
      </c>
      <c r="G239">
        <v>12400000</v>
      </c>
      <c r="H239">
        <v>270102</v>
      </c>
      <c r="I239">
        <v>121204</v>
      </c>
      <c r="J239" s="26">
        <f>VLOOKUP(I239,'[1]banco popular'!$A:$B,2,0)</f>
        <v>270102</v>
      </c>
      <c r="K239" s="1">
        <v>5000</v>
      </c>
      <c r="L239" s="26"/>
      <c r="N239"/>
    </row>
    <row r="240" spans="1:14" x14ac:dyDescent="0.25">
      <c r="A240">
        <v>50000249</v>
      </c>
      <c r="B240">
        <v>2507133</v>
      </c>
      <c r="C240" t="s">
        <v>0</v>
      </c>
      <c r="D240">
        <v>1020755112</v>
      </c>
      <c r="E240" s="14">
        <v>20150204</v>
      </c>
      <c r="F240">
        <v>17375040</v>
      </c>
      <c r="G240">
        <v>12400000</v>
      </c>
      <c r="H240">
        <v>270102</v>
      </c>
      <c r="I240">
        <v>121204</v>
      </c>
      <c r="J240" s="26">
        <f>VLOOKUP(I240,'[1]banco popular'!$A:$B,2,0)</f>
        <v>270102</v>
      </c>
      <c r="K240" s="1">
        <v>5000</v>
      </c>
      <c r="L240" s="26"/>
      <c r="N240"/>
    </row>
    <row r="241" spans="1:14" x14ac:dyDescent="0.25">
      <c r="A241">
        <v>50000249</v>
      </c>
      <c r="B241">
        <v>2507134</v>
      </c>
      <c r="C241" t="s">
        <v>0</v>
      </c>
      <c r="D241">
        <v>1014202940</v>
      </c>
      <c r="E241" s="14">
        <v>20150204</v>
      </c>
      <c r="F241">
        <v>6888159</v>
      </c>
      <c r="G241">
        <v>923272421</v>
      </c>
      <c r="H241">
        <v>190101</v>
      </c>
      <c r="I241">
        <v>190101</v>
      </c>
      <c r="J241" s="26">
        <f>VLOOKUP(I241,'[1]banco popular'!$A:$B,2,0)</f>
        <v>190101</v>
      </c>
      <c r="K241" s="1">
        <v>107400</v>
      </c>
      <c r="L241" s="26"/>
      <c r="N241"/>
    </row>
    <row r="242" spans="1:14" x14ac:dyDescent="0.25">
      <c r="A242">
        <v>50000249</v>
      </c>
      <c r="B242">
        <v>1911036</v>
      </c>
      <c r="C242" t="s">
        <v>0</v>
      </c>
      <c r="D242">
        <v>11189505</v>
      </c>
      <c r="E242" s="14">
        <v>20150204</v>
      </c>
      <c r="F242">
        <v>21305628</v>
      </c>
      <c r="G242">
        <v>11500000</v>
      </c>
      <c r="H242">
        <v>130101</v>
      </c>
      <c r="I242">
        <v>12102020</v>
      </c>
      <c r="J242" s="26">
        <f>VLOOKUP(I242,'[1]banco popular'!$A:$B,2,0)</f>
        <v>130101</v>
      </c>
      <c r="K242" s="1">
        <v>480</v>
      </c>
      <c r="L242" s="26"/>
      <c r="N242"/>
    </row>
    <row r="243" spans="1:14" x14ac:dyDescent="0.25">
      <c r="A243">
        <v>50000249</v>
      </c>
      <c r="B243">
        <v>1884635</v>
      </c>
      <c r="C243" t="s">
        <v>0</v>
      </c>
      <c r="D243">
        <v>9001969593</v>
      </c>
      <c r="E243" s="14">
        <v>20150204</v>
      </c>
      <c r="F243">
        <v>6462600</v>
      </c>
      <c r="G243">
        <v>12800000</v>
      </c>
      <c r="H243">
        <v>350300</v>
      </c>
      <c r="I243">
        <v>350300</v>
      </c>
      <c r="J243" s="26">
        <f>VLOOKUP(I243,'[1]banco popular'!$A:$B,2,0)</f>
        <v>350300</v>
      </c>
      <c r="K243" s="1">
        <v>3286450</v>
      </c>
      <c r="L243" s="26"/>
      <c r="N243"/>
    </row>
    <row r="244" spans="1:14" x14ac:dyDescent="0.25">
      <c r="A244">
        <v>50000249</v>
      </c>
      <c r="B244">
        <v>2607664</v>
      </c>
      <c r="C244" t="s">
        <v>0</v>
      </c>
      <c r="D244">
        <v>9002323162</v>
      </c>
      <c r="E244" s="14">
        <v>20150204</v>
      </c>
      <c r="F244">
        <v>5333168</v>
      </c>
      <c r="G244">
        <v>12800000</v>
      </c>
      <c r="H244">
        <v>350300</v>
      </c>
      <c r="I244">
        <v>350300</v>
      </c>
      <c r="J244" s="26">
        <f>VLOOKUP(I244,'[1]banco popular'!$A:$B,2,0)</f>
        <v>350300</v>
      </c>
      <c r="K244" s="1">
        <v>452688</v>
      </c>
      <c r="L244" s="26"/>
      <c r="N244"/>
    </row>
    <row r="245" spans="1:14" x14ac:dyDescent="0.25">
      <c r="A245">
        <v>50000249</v>
      </c>
      <c r="B245">
        <v>2561054</v>
      </c>
      <c r="C245" t="s">
        <v>0</v>
      </c>
      <c r="D245">
        <v>19196318</v>
      </c>
      <c r="E245" s="14">
        <v>20150204</v>
      </c>
      <c r="F245">
        <v>20963593</v>
      </c>
      <c r="G245">
        <v>12200000</v>
      </c>
      <c r="H245">
        <v>250101</v>
      </c>
      <c r="I245">
        <v>121225</v>
      </c>
      <c r="J245" s="26">
        <f>VLOOKUP(I245,'[1]banco popular'!$A:$B,2,0)</f>
        <v>250101</v>
      </c>
      <c r="K245" s="1">
        <v>35000</v>
      </c>
      <c r="L245" s="26"/>
      <c r="N245"/>
    </row>
    <row r="246" spans="1:14" x14ac:dyDescent="0.25">
      <c r="A246">
        <v>50000249</v>
      </c>
      <c r="B246">
        <v>2561055</v>
      </c>
      <c r="C246" t="s">
        <v>0</v>
      </c>
      <c r="D246">
        <v>19196318</v>
      </c>
      <c r="E246" s="14">
        <v>20150204</v>
      </c>
      <c r="F246">
        <v>20463593</v>
      </c>
      <c r="G246">
        <v>12200000</v>
      </c>
      <c r="H246">
        <v>250101</v>
      </c>
      <c r="I246">
        <v>121225</v>
      </c>
      <c r="J246" s="26">
        <f>VLOOKUP(I246,'[1]banco popular'!$A:$B,2,0)</f>
        <v>250101</v>
      </c>
      <c r="K246" s="1">
        <v>50000</v>
      </c>
      <c r="L246" s="26"/>
      <c r="N246"/>
    </row>
    <row r="247" spans="1:14" x14ac:dyDescent="0.25">
      <c r="A247">
        <v>50000249</v>
      </c>
      <c r="B247">
        <v>16806543</v>
      </c>
      <c r="C247" t="s">
        <v>0</v>
      </c>
      <c r="D247">
        <v>8600219677</v>
      </c>
      <c r="E247" s="14">
        <v>20150204</v>
      </c>
      <c r="F247">
        <v>6584300</v>
      </c>
      <c r="G247">
        <v>10900000</v>
      </c>
      <c r="H247">
        <v>170101</v>
      </c>
      <c r="I247">
        <v>121255</v>
      </c>
      <c r="J247" s="26">
        <f>VLOOKUP(I247,'[1]banco popular'!$A:$B,2,0)</f>
        <v>170101</v>
      </c>
      <c r="K247" s="1">
        <v>1053324</v>
      </c>
      <c r="L247" s="26"/>
      <c r="N247"/>
    </row>
    <row r="248" spans="1:14" x14ac:dyDescent="0.25">
      <c r="A248">
        <v>50000249</v>
      </c>
      <c r="B248">
        <v>1494001</v>
      </c>
      <c r="C248" t="s">
        <v>0</v>
      </c>
      <c r="D248">
        <v>78761298</v>
      </c>
      <c r="E248" s="14">
        <v>20150204</v>
      </c>
      <c r="F248">
        <v>3419937</v>
      </c>
      <c r="G248">
        <v>12400000</v>
      </c>
      <c r="H248">
        <v>270102</v>
      </c>
      <c r="I248">
        <v>121204</v>
      </c>
      <c r="J248" s="26">
        <f>VLOOKUP(I248,'[1]banco popular'!$A:$B,2,0)</f>
        <v>270102</v>
      </c>
      <c r="K248" s="1">
        <v>5000</v>
      </c>
      <c r="L248" s="26"/>
      <c r="N248"/>
    </row>
    <row r="249" spans="1:14" x14ac:dyDescent="0.25">
      <c r="A249">
        <v>50000249</v>
      </c>
      <c r="B249">
        <v>1494146</v>
      </c>
      <c r="C249" t="s">
        <v>0</v>
      </c>
      <c r="D249">
        <v>52030756</v>
      </c>
      <c r="E249" s="14">
        <v>20150204</v>
      </c>
      <c r="F249">
        <v>2867390</v>
      </c>
      <c r="G249">
        <v>12400000</v>
      </c>
      <c r="H249">
        <v>270102</v>
      </c>
      <c r="I249">
        <v>270102</v>
      </c>
      <c r="J249" s="26">
        <f>VLOOKUP(I249,'[1]banco popular'!$A:$B,2,0)</f>
        <v>270102</v>
      </c>
      <c r="K249" s="1">
        <v>5000</v>
      </c>
      <c r="L249" s="26"/>
      <c r="N249"/>
    </row>
    <row r="250" spans="1:14" x14ac:dyDescent="0.25">
      <c r="A250">
        <v>50000249</v>
      </c>
      <c r="B250">
        <v>1494157</v>
      </c>
      <c r="C250" t="s">
        <v>0</v>
      </c>
      <c r="D250">
        <v>24048999</v>
      </c>
      <c r="E250" s="14">
        <v>20150204</v>
      </c>
      <c r="F250">
        <v>12528936</v>
      </c>
      <c r="G250">
        <v>12400000</v>
      </c>
      <c r="H250">
        <v>270102</v>
      </c>
      <c r="I250">
        <v>121204</v>
      </c>
      <c r="J250" s="26">
        <f>VLOOKUP(I250,'[1]banco popular'!$A:$B,2,0)</f>
        <v>270102</v>
      </c>
      <c r="K250" s="1">
        <v>5000</v>
      </c>
      <c r="L250" s="26"/>
      <c r="N250"/>
    </row>
    <row r="251" spans="1:14" x14ac:dyDescent="0.25">
      <c r="A251">
        <v>50000249</v>
      </c>
      <c r="B251">
        <v>1494245</v>
      </c>
      <c r="C251" t="s">
        <v>0</v>
      </c>
      <c r="D251">
        <v>8752852</v>
      </c>
      <c r="E251" s="14">
        <v>20150204</v>
      </c>
      <c r="F251">
        <v>329668</v>
      </c>
      <c r="G251">
        <v>12400000</v>
      </c>
      <c r="H251">
        <v>270102</v>
      </c>
      <c r="I251">
        <v>270102</v>
      </c>
      <c r="J251" s="26">
        <f>VLOOKUP(I251,'[1]banco popular'!$A:$B,2,0)</f>
        <v>270102</v>
      </c>
      <c r="K251" s="1">
        <v>6100</v>
      </c>
      <c r="L251" s="26"/>
      <c r="N251"/>
    </row>
    <row r="252" spans="1:14" x14ac:dyDescent="0.25">
      <c r="A252">
        <v>50000249</v>
      </c>
      <c r="B252">
        <v>1494759</v>
      </c>
      <c r="C252" t="s">
        <v>0</v>
      </c>
      <c r="D252">
        <v>79269490</v>
      </c>
      <c r="E252" s="14">
        <v>20150204</v>
      </c>
      <c r="F252">
        <v>2822816</v>
      </c>
      <c r="G252">
        <v>923272193</v>
      </c>
      <c r="H252">
        <v>131401</v>
      </c>
      <c r="I252">
        <v>131401</v>
      </c>
      <c r="J252" s="26">
        <f>VLOOKUP(I252,'[1]banco popular'!$A:$B,2,0)</f>
        <v>131401</v>
      </c>
      <c r="K252" s="1">
        <v>26700</v>
      </c>
      <c r="L252" s="26"/>
      <c r="N252"/>
    </row>
    <row r="253" spans="1:14" x14ac:dyDescent="0.25">
      <c r="A253">
        <v>50000249</v>
      </c>
      <c r="B253">
        <v>1530875</v>
      </c>
      <c r="C253" t="s">
        <v>0</v>
      </c>
      <c r="D253">
        <v>8487617</v>
      </c>
      <c r="E253" s="14">
        <v>20150204</v>
      </c>
      <c r="F253">
        <v>1723958</v>
      </c>
      <c r="G253">
        <v>12200000</v>
      </c>
      <c r="H253">
        <v>250101</v>
      </c>
      <c r="I253">
        <v>121225</v>
      </c>
      <c r="J253" s="26">
        <f>VLOOKUP(I253,'[1]banco popular'!$A:$B,2,0)</f>
        <v>250101</v>
      </c>
      <c r="K253" s="1">
        <v>10000</v>
      </c>
      <c r="L253" s="26"/>
      <c r="N253"/>
    </row>
    <row r="254" spans="1:14" x14ac:dyDescent="0.25">
      <c r="A254">
        <v>50000249</v>
      </c>
      <c r="B254">
        <v>1530878</v>
      </c>
      <c r="C254" t="s">
        <v>0</v>
      </c>
      <c r="D254">
        <v>6420881</v>
      </c>
      <c r="E254" s="14">
        <v>20150204</v>
      </c>
      <c r="F254">
        <v>79785531</v>
      </c>
      <c r="G254">
        <v>12200000</v>
      </c>
      <c r="H254">
        <v>250101</v>
      </c>
      <c r="I254">
        <v>121225</v>
      </c>
      <c r="J254" s="26">
        <f>VLOOKUP(I254,'[1]banco popular'!$A:$B,2,0)</f>
        <v>250101</v>
      </c>
      <c r="K254" s="1">
        <v>48000</v>
      </c>
      <c r="L254" s="26"/>
      <c r="N254"/>
    </row>
    <row r="255" spans="1:14" x14ac:dyDescent="0.25">
      <c r="A255">
        <v>50000249</v>
      </c>
      <c r="B255">
        <v>1802037</v>
      </c>
      <c r="C255" t="s">
        <v>0</v>
      </c>
      <c r="D255">
        <v>1049620931</v>
      </c>
      <c r="E255" s="14">
        <v>20150204</v>
      </c>
      <c r="F255">
        <v>4391646</v>
      </c>
      <c r="G255">
        <v>12400000</v>
      </c>
      <c r="H255">
        <v>270102</v>
      </c>
      <c r="I255">
        <v>121204</v>
      </c>
      <c r="J255" s="26">
        <f>VLOOKUP(I255,'[1]banco popular'!$A:$B,2,0)</f>
        <v>270102</v>
      </c>
      <c r="K255" s="1">
        <v>5000</v>
      </c>
      <c r="L255" s="26"/>
      <c r="N255"/>
    </row>
    <row r="256" spans="1:14" x14ac:dyDescent="0.25">
      <c r="A256">
        <v>50000249</v>
      </c>
      <c r="B256">
        <v>1802039</v>
      </c>
      <c r="C256" t="s">
        <v>0</v>
      </c>
      <c r="D256">
        <v>1095908616</v>
      </c>
      <c r="E256" s="14">
        <v>20150204</v>
      </c>
      <c r="F256">
        <v>11520610</v>
      </c>
      <c r="G256">
        <v>12400000</v>
      </c>
      <c r="H256">
        <v>270102</v>
      </c>
      <c r="I256">
        <v>121204</v>
      </c>
      <c r="J256" s="26">
        <f>VLOOKUP(I256,'[1]banco popular'!$A:$B,2,0)</f>
        <v>270102</v>
      </c>
      <c r="K256" s="1">
        <v>5000</v>
      </c>
      <c r="L256" s="26"/>
      <c r="N256"/>
    </row>
    <row r="257" spans="1:14" x14ac:dyDescent="0.25">
      <c r="A257">
        <v>50000249</v>
      </c>
      <c r="B257">
        <v>2418489</v>
      </c>
      <c r="C257" t="s">
        <v>0</v>
      </c>
      <c r="D257">
        <v>1020726714</v>
      </c>
      <c r="E257" s="14">
        <v>20150204</v>
      </c>
      <c r="F257">
        <v>19450113</v>
      </c>
      <c r="G257">
        <v>923272421</v>
      </c>
      <c r="H257">
        <v>190101</v>
      </c>
      <c r="I257">
        <v>190101</v>
      </c>
      <c r="J257" s="26">
        <f>VLOOKUP(I257,'[1]banco popular'!$A:$B,2,0)</f>
        <v>190101</v>
      </c>
      <c r="K257" s="1">
        <v>107400</v>
      </c>
      <c r="L257" s="26"/>
      <c r="N257"/>
    </row>
    <row r="258" spans="1:14" x14ac:dyDescent="0.25">
      <c r="A258">
        <v>50000249</v>
      </c>
      <c r="B258">
        <v>2422779</v>
      </c>
      <c r="C258" t="s">
        <v>0</v>
      </c>
      <c r="D258">
        <v>9000591234</v>
      </c>
      <c r="E258" s="14">
        <v>20150204</v>
      </c>
      <c r="F258">
        <v>2075470</v>
      </c>
      <c r="G258">
        <v>96400000</v>
      </c>
      <c r="H258">
        <v>370101</v>
      </c>
      <c r="I258">
        <v>121280</v>
      </c>
      <c r="J258" s="26">
        <f>VLOOKUP(I258,'[1]banco popular'!$A:$B,2,0)</f>
        <v>370101</v>
      </c>
      <c r="K258" s="1">
        <v>5400</v>
      </c>
      <c r="L258" s="26"/>
      <c r="N258"/>
    </row>
    <row r="259" spans="1:14" x14ac:dyDescent="0.25">
      <c r="A259">
        <v>50000249</v>
      </c>
      <c r="B259">
        <v>2422805</v>
      </c>
      <c r="C259" t="s">
        <v>0</v>
      </c>
      <c r="D259">
        <v>51705384</v>
      </c>
      <c r="E259" s="14">
        <v>20150204</v>
      </c>
      <c r="F259">
        <v>352630</v>
      </c>
      <c r="G259">
        <v>12400000</v>
      </c>
      <c r="H259">
        <v>270102</v>
      </c>
      <c r="I259">
        <v>270102</v>
      </c>
      <c r="J259" s="26">
        <f>VLOOKUP(I259,'[1]banco popular'!$A:$B,2,0)</f>
        <v>270102</v>
      </c>
      <c r="K259" s="1">
        <v>43400</v>
      </c>
      <c r="L259" s="26"/>
      <c r="N259"/>
    </row>
    <row r="260" spans="1:14" x14ac:dyDescent="0.25">
      <c r="A260">
        <v>50000249</v>
      </c>
      <c r="B260">
        <v>2422810</v>
      </c>
      <c r="C260" t="s">
        <v>0</v>
      </c>
      <c r="D260">
        <v>1020747616</v>
      </c>
      <c r="E260" s="14">
        <v>20150204</v>
      </c>
      <c r="F260">
        <v>13890891</v>
      </c>
      <c r="G260">
        <v>12400000</v>
      </c>
      <c r="H260">
        <v>270102</v>
      </c>
      <c r="I260">
        <v>121204</v>
      </c>
      <c r="J260" s="26">
        <f>VLOOKUP(I260,'[1]banco popular'!$A:$B,2,0)</f>
        <v>270102</v>
      </c>
      <c r="K260" s="1">
        <v>5000</v>
      </c>
      <c r="L260" s="26"/>
      <c r="N260"/>
    </row>
    <row r="261" spans="1:14" x14ac:dyDescent="0.25">
      <c r="A261">
        <v>50000249</v>
      </c>
      <c r="B261">
        <v>2422811</v>
      </c>
      <c r="C261" t="s">
        <v>0</v>
      </c>
      <c r="D261">
        <v>76267599</v>
      </c>
      <c r="E261" s="14">
        <v>20150204</v>
      </c>
      <c r="F261">
        <v>16253364</v>
      </c>
      <c r="G261">
        <v>12400000</v>
      </c>
      <c r="H261">
        <v>270102</v>
      </c>
      <c r="I261">
        <v>121204</v>
      </c>
      <c r="J261" s="26">
        <f>VLOOKUP(I261,'[1]banco popular'!$A:$B,2,0)</f>
        <v>270102</v>
      </c>
      <c r="K261" s="1">
        <v>5000</v>
      </c>
      <c r="L261" s="26"/>
      <c r="N261"/>
    </row>
    <row r="262" spans="1:14" x14ac:dyDescent="0.25">
      <c r="A262">
        <v>50000249</v>
      </c>
      <c r="B262">
        <v>2422849</v>
      </c>
      <c r="C262" t="s">
        <v>0</v>
      </c>
      <c r="D262">
        <v>41777752</v>
      </c>
      <c r="E262" s="14">
        <v>20150204</v>
      </c>
      <c r="F262">
        <v>2837319</v>
      </c>
      <c r="G262">
        <v>12400000</v>
      </c>
      <c r="H262">
        <v>270102</v>
      </c>
      <c r="I262">
        <v>270102</v>
      </c>
      <c r="J262" s="26">
        <f>VLOOKUP(I262,'[1]banco popular'!$A:$B,2,0)</f>
        <v>270102</v>
      </c>
      <c r="K262" s="1">
        <v>1600</v>
      </c>
      <c r="L262" s="26"/>
      <c r="N262"/>
    </row>
    <row r="263" spans="1:14" x14ac:dyDescent="0.25">
      <c r="A263">
        <v>50000249</v>
      </c>
      <c r="B263">
        <v>2422861</v>
      </c>
      <c r="C263" t="s">
        <v>0</v>
      </c>
      <c r="D263">
        <v>1065636591</v>
      </c>
      <c r="E263" s="14">
        <v>20150204</v>
      </c>
      <c r="F263">
        <v>205695</v>
      </c>
      <c r="G263">
        <v>12400000</v>
      </c>
      <c r="H263">
        <v>270102</v>
      </c>
      <c r="I263">
        <v>121204</v>
      </c>
      <c r="J263" s="26">
        <f>VLOOKUP(I263,'[1]banco popular'!$A:$B,2,0)</f>
        <v>270102</v>
      </c>
      <c r="K263" s="1">
        <v>5000</v>
      </c>
      <c r="L263" s="26"/>
      <c r="N263"/>
    </row>
    <row r="264" spans="1:14" x14ac:dyDescent="0.25">
      <c r="A264">
        <v>50000249</v>
      </c>
      <c r="B264">
        <v>2532942</v>
      </c>
      <c r="C264" t="s">
        <v>0</v>
      </c>
      <c r="D264">
        <v>17175436</v>
      </c>
      <c r="E264" s="14">
        <v>20150204</v>
      </c>
      <c r="F264">
        <v>2858061</v>
      </c>
      <c r="G264">
        <v>12400000</v>
      </c>
      <c r="H264">
        <v>270102</v>
      </c>
      <c r="I264">
        <v>270102</v>
      </c>
      <c r="J264" s="26">
        <f>VLOOKUP(I264,'[1]banco popular'!$A:$B,2,0)</f>
        <v>270102</v>
      </c>
      <c r="K264" s="1">
        <v>100</v>
      </c>
      <c r="L264" s="26"/>
      <c r="N264"/>
    </row>
    <row r="265" spans="1:14" x14ac:dyDescent="0.25">
      <c r="A265">
        <v>50000249</v>
      </c>
      <c r="B265">
        <v>18897890</v>
      </c>
      <c r="C265" t="s">
        <v>0</v>
      </c>
      <c r="D265">
        <v>79801263</v>
      </c>
      <c r="E265" s="14">
        <v>20150204</v>
      </c>
      <c r="F265">
        <v>10678772</v>
      </c>
      <c r="G265">
        <v>923272193</v>
      </c>
      <c r="H265">
        <v>131401</v>
      </c>
      <c r="I265">
        <v>131401</v>
      </c>
      <c r="J265" s="26">
        <f>VLOOKUP(I265,'[1]banco popular'!$A:$B,2,0)</f>
        <v>131401</v>
      </c>
      <c r="K265" s="1">
        <v>5800</v>
      </c>
      <c r="L265" s="26"/>
      <c r="N265"/>
    </row>
    <row r="266" spans="1:14" x14ac:dyDescent="0.25">
      <c r="A266">
        <v>50000249</v>
      </c>
      <c r="B266">
        <v>18897892</v>
      </c>
      <c r="C266" t="s">
        <v>0</v>
      </c>
      <c r="D266">
        <v>1020759248</v>
      </c>
      <c r="E266" s="14">
        <v>20150204</v>
      </c>
      <c r="F266">
        <v>18623549</v>
      </c>
      <c r="G266">
        <v>12400000</v>
      </c>
      <c r="H266">
        <v>270102</v>
      </c>
      <c r="I266">
        <v>121204</v>
      </c>
      <c r="J266" s="26">
        <f>VLOOKUP(I266,'[1]banco popular'!$A:$B,2,0)</f>
        <v>270102</v>
      </c>
      <c r="K266" s="1">
        <v>5000</v>
      </c>
      <c r="L266" s="26"/>
      <c r="N266"/>
    </row>
    <row r="267" spans="1:14" x14ac:dyDescent="0.25">
      <c r="A267">
        <v>50000249</v>
      </c>
      <c r="B267">
        <v>18897914</v>
      </c>
      <c r="C267" t="s">
        <v>0</v>
      </c>
      <c r="D267">
        <v>1061739161</v>
      </c>
      <c r="E267" s="14">
        <v>20150204</v>
      </c>
      <c r="F267">
        <v>1527431</v>
      </c>
      <c r="G267">
        <v>12400000</v>
      </c>
      <c r="H267">
        <v>270102</v>
      </c>
      <c r="I267">
        <v>121204</v>
      </c>
      <c r="J267" s="26">
        <f>VLOOKUP(I267,'[1]banco popular'!$A:$B,2,0)</f>
        <v>270102</v>
      </c>
      <c r="K267" s="1">
        <v>5000</v>
      </c>
      <c r="L267" s="26"/>
      <c r="N267"/>
    </row>
    <row r="268" spans="1:14" x14ac:dyDescent="0.25">
      <c r="A268">
        <v>50000249</v>
      </c>
      <c r="B268">
        <v>18898057</v>
      </c>
      <c r="C268" t="s">
        <v>0</v>
      </c>
      <c r="D268">
        <v>1016035850</v>
      </c>
      <c r="E268" s="14">
        <v>20150204</v>
      </c>
      <c r="F268">
        <v>2980913</v>
      </c>
      <c r="G268">
        <v>12400000</v>
      </c>
      <c r="H268">
        <v>270102</v>
      </c>
      <c r="I268">
        <v>121204</v>
      </c>
      <c r="J268" s="26">
        <f>VLOOKUP(I268,'[1]banco popular'!$A:$B,2,0)</f>
        <v>270102</v>
      </c>
      <c r="K268" s="1">
        <v>5000</v>
      </c>
      <c r="L268" s="26"/>
      <c r="N268"/>
    </row>
    <row r="269" spans="1:14" x14ac:dyDescent="0.25">
      <c r="A269">
        <v>50000249</v>
      </c>
      <c r="B269">
        <v>18898117</v>
      </c>
      <c r="C269" t="s">
        <v>0</v>
      </c>
      <c r="D269">
        <v>1128402835</v>
      </c>
      <c r="E269" s="14">
        <v>20150204</v>
      </c>
      <c r="F269">
        <v>2301101</v>
      </c>
      <c r="G269">
        <v>12400000</v>
      </c>
      <c r="H269">
        <v>270102</v>
      </c>
      <c r="I269">
        <v>270102</v>
      </c>
      <c r="J269" s="26">
        <f>VLOOKUP(I269,'[1]banco popular'!$A:$B,2,0)</f>
        <v>270102</v>
      </c>
      <c r="K269" s="1">
        <v>1000</v>
      </c>
      <c r="L269" s="26"/>
      <c r="N269"/>
    </row>
    <row r="270" spans="1:14" x14ac:dyDescent="0.25">
      <c r="A270">
        <v>50000249</v>
      </c>
      <c r="B270">
        <v>2069021</v>
      </c>
      <c r="C270" t="s">
        <v>1</v>
      </c>
      <c r="D270">
        <v>9000629179</v>
      </c>
      <c r="E270" s="14">
        <v>20150204</v>
      </c>
      <c r="F270">
        <v>4722005</v>
      </c>
      <c r="G270">
        <v>12800000</v>
      </c>
      <c r="H270">
        <v>350300</v>
      </c>
      <c r="I270">
        <v>350300</v>
      </c>
      <c r="J270" s="26">
        <f>VLOOKUP(I270,'[1]banco popular'!$A:$B,2,0)</f>
        <v>350300</v>
      </c>
      <c r="K270" s="1">
        <v>29072477</v>
      </c>
      <c r="L270" s="26"/>
      <c r="N270"/>
    </row>
    <row r="271" spans="1:14" x14ac:dyDescent="0.25">
      <c r="A271">
        <v>50000249</v>
      </c>
      <c r="B271">
        <v>2069032</v>
      </c>
      <c r="C271" t="s">
        <v>1</v>
      </c>
      <c r="D271">
        <v>9000629179</v>
      </c>
      <c r="E271" s="14">
        <v>20150204</v>
      </c>
      <c r="F271">
        <v>4722005</v>
      </c>
      <c r="G271">
        <v>12800000</v>
      </c>
      <c r="H271">
        <v>350300</v>
      </c>
      <c r="I271">
        <v>350300</v>
      </c>
      <c r="J271" s="26">
        <f>VLOOKUP(I271,'[1]banco popular'!$A:$B,2,0)</f>
        <v>350300</v>
      </c>
      <c r="K271" s="1">
        <v>8300</v>
      </c>
      <c r="L271" s="26"/>
      <c r="N271"/>
    </row>
    <row r="272" spans="1:14" x14ac:dyDescent="0.25">
      <c r="A272">
        <v>50000249</v>
      </c>
      <c r="B272">
        <v>2195382</v>
      </c>
      <c r="C272" t="s">
        <v>1</v>
      </c>
      <c r="D272">
        <v>9000629179</v>
      </c>
      <c r="E272" s="14">
        <v>20150204</v>
      </c>
      <c r="F272">
        <v>4722005</v>
      </c>
      <c r="G272">
        <v>12800000</v>
      </c>
      <c r="H272">
        <v>350300</v>
      </c>
      <c r="I272">
        <v>350300</v>
      </c>
      <c r="J272" s="26">
        <f>VLOOKUP(I272,'[1]banco popular'!$A:$B,2,0)</f>
        <v>350300</v>
      </c>
      <c r="K272" s="1">
        <v>2203</v>
      </c>
      <c r="L272" s="26"/>
      <c r="N272"/>
    </row>
    <row r="273" spans="1:14" x14ac:dyDescent="0.25">
      <c r="A273">
        <v>50000249</v>
      </c>
      <c r="B273">
        <v>11720706</v>
      </c>
      <c r="C273" t="s">
        <v>0</v>
      </c>
      <c r="D273">
        <v>1030602121</v>
      </c>
      <c r="E273" s="14">
        <v>20150204</v>
      </c>
      <c r="F273">
        <v>9000063</v>
      </c>
      <c r="G273">
        <v>12400000</v>
      </c>
      <c r="H273">
        <v>270102</v>
      </c>
      <c r="I273">
        <v>121204</v>
      </c>
      <c r="J273" s="26">
        <f>VLOOKUP(I273,'[1]banco popular'!$A:$B,2,0)</f>
        <v>270102</v>
      </c>
      <c r="K273" s="1">
        <v>5000</v>
      </c>
      <c r="L273" s="26"/>
      <c r="N273"/>
    </row>
    <row r="274" spans="1:14" x14ac:dyDescent="0.25">
      <c r="A274">
        <v>50000249</v>
      </c>
      <c r="B274">
        <v>12852980</v>
      </c>
      <c r="C274" t="s">
        <v>1</v>
      </c>
      <c r="D274">
        <v>1033741058</v>
      </c>
      <c r="E274" s="14">
        <v>20150204</v>
      </c>
      <c r="F274">
        <v>47636850</v>
      </c>
      <c r="G274">
        <v>923272421</v>
      </c>
      <c r="H274">
        <v>190101</v>
      </c>
      <c r="I274">
        <v>190101</v>
      </c>
      <c r="J274" s="26">
        <f>VLOOKUP(I274,'[1]banco popular'!$A:$B,2,0)</f>
        <v>190101</v>
      </c>
      <c r="K274" s="1">
        <v>107400</v>
      </c>
      <c r="L274" s="26"/>
      <c r="N274"/>
    </row>
    <row r="275" spans="1:14" x14ac:dyDescent="0.25">
      <c r="A275">
        <v>50000249</v>
      </c>
      <c r="B275">
        <v>10439213</v>
      </c>
      <c r="C275" t="s">
        <v>0</v>
      </c>
      <c r="D275">
        <v>1030569771</v>
      </c>
      <c r="E275" s="14">
        <v>20150204</v>
      </c>
      <c r="F275">
        <v>6966796</v>
      </c>
      <c r="G275">
        <v>923272421</v>
      </c>
      <c r="H275">
        <v>190101</v>
      </c>
      <c r="I275">
        <v>190101</v>
      </c>
      <c r="J275" s="26">
        <f>VLOOKUP(I275,'[1]banco popular'!$A:$B,2,0)</f>
        <v>190101</v>
      </c>
      <c r="K275" s="1">
        <v>107400</v>
      </c>
      <c r="L275" s="26"/>
      <c r="N275"/>
    </row>
    <row r="276" spans="1:14" x14ac:dyDescent="0.25">
      <c r="A276">
        <v>50000249</v>
      </c>
      <c r="B276">
        <v>19489787</v>
      </c>
      <c r="C276" t="s">
        <v>0</v>
      </c>
      <c r="D276">
        <v>8002514406</v>
      </c>
      <c r="E276" s="14">
        <v>20150204</v>
      </c>
      <c r="F276">
        <v>6466060</v>
      </c>
      <c r="G276">
        <v>13700000</v>
      </c>
      <c r="H276">
        <v>290101</v>
      </c>
      <c r="I276">
        <v>270944</v>
      </c>
      <c r="J276" s="26">
        <f>VLOOKUP(I276,'[1]banco popular'!$A:$B,2,0)</f>
        <v>290101</v>
      </c>
      <c r="K276" s="1">
        <v>57822</v>
      </c>
      <c r="L276" s="26"/>
      <c r="N276"/>
    </row>
    <row r="277" spans="1:14" x14ac:dyDescent="0.25">
      <c r="A277">
        <v>50000249</v>
      </c>
      <c r="B277">
        <v>1901324</v>
      </c>
      <c r="C277" t="s">
        <v>0</v>
      </c>
      <c r="D277">
        <v>8000181658</v>
      </c>
      <c r="E277" s="14">
        <v>20150204</v>
      </c>
      <c r="F277">
        <v>3127011</v>
      </c>
      <c r="G277">
        <v>12400000</v>
      </c>
      <c r="H277">
        <v>270102</v>
      </c>
      <c r="I277">
        <v>121204</v>
      </c>
      <c r="J277" s="26">
        <f>VLOOKUP(I277,'[1]banco popular'!$A:$B,2,0)</f>
        <v>270102</v>
      </c>
      <c r="K277" s="1">
        <v>5000</v>
      </c>
      <c r="L277" s="26"/>
      <c r="N277"/>
    </row>
    <row r="278" spans="1:14" x14ac:dyDescent="0.25">
      <c r="A278">
        <v>50000249</v>
      </c>
      <c r="B278">
        <v>1901340</v>
      </c>
      <c r="C278" t="s">
        <v>0</v>
      </c>
      <c r="D278">
        <v>1020780810</v>
      </c>
      <c r="E278" s="14">
        <v>20150204</v>
      </c>
      <c r="F278">
        <v>6776067</v>
      </c>
      <c r="G278">
        <v>12400000</v>
      </c>
      <c r="H278">
        <v>270102</v>
      </c>
      <c r="I278">
        <v>270214</v>
      </c>
      <c r="J278" s="26">
        <f>VLOOKUP(I278,'[1]banco popular'!$A:$B,2,0)</f>
        <v>270102</v>
      </c>
      <c r="K278" s="1">
        <v>5000</v>
      </c>
      <c r="L278" s="26"/>
      <c r="N278"/>
    </row>
    <row r="279" spans="1:14" x14ac:dyDescent="0.25">
      <c r="A279">
        <v>50000249</v>
      </c>
      <c r="B279">
        <v>1901342</v>
      </c>
      <c r="C279" t="s">
        <v>0</v>
      </c>
      <c r="D279">
        <v>1018404503</v>
      </c>
      <c r="E279" s="14">
        <v>20150204</v>
      </c>
      <c r="F279">
        <v>4581594</v>
      </c>
      <c r="G279">
        <v>923272421</v>
      </c>
      <c r="H279">
        <v>190101</v>
      </c>
      <c r="I279">
        <v>190101</v>
      </c>
      <c r="J279" s="26">
        <f>VLOOKUP(I279,'[1]banco popular'!$A:$B,2,0)</f>
        <v>190101</v>
      </c>
      <c r="K279" s="1">
        <v>4700</v>
      </c>
      <c r="L279" s="26"/>
      <c r="N279"/>
    </row>
    <row r="280" spans="1:14" x14ac:dyDescent="0.25">
      <c r="A280">
        <v>50000249</v>
      </c>
      <c r="B280">
        <v>1901494</v>
      </c>
      <c r="C280" t="s">
        <v>0</v>
      </c>
      <c r="D280">
        <v>41588571</v>
      </c>
      <c r="E280" s="14">
        <v>20150204</v>
      </c>
      <c r="F280">
        <v>17249604</v>
      </c>
      <c r="G280">
        <v>96300000</v>
      </c>
      <c r="H280">
        <v>190101</v>
      </c>
      <c r="I280">
        <v>121270</v>
      </c>
      <c r="J280" s="26">
        <f>VLOOKUP(I280,'[1]banco popular'!$A:$B,2,0)</f>
        <v>190101</v>
      </c>
      <c r="K280" s="1">
        <v>5500</v>
      </c>
      <c r="L280" s="26"/>
      <c r="N280"/>
    </row>
    <row r="281" spans="1:14" x14ac:dyDescent="0.25">
      <c r="A281">
        <v>50000249</v>
      </c>
      <c r="B281">
        <v>1901495</v>
      </c>
      <c r="C281" t="s">
        <v>0</v>
      </c>
      <c r="D281">
        <v>41588571</v>
      </c>
      <c r="E281" s="14">
        <v>20150204</v>
      </c>
      <c r="F281">
        <v>17249604</v>
      </c>
      <c r="G281">
        <v>96300000</v>
      </c>
      <c r="H281">
        <v>190101</v>
      </c>
      <c r="I281">
        <v>121270</v>
      </c>
      <c r="J281" s="26">
        <f>VLOOKUP(I281,'[1]banco popular'!$A:$B,2,0)</f>
        <v>190101</v>
      </c>
      <c r="K281" s="1">
        <v>14500</v>
      </c>
      <c r="L281" s="26"/>
      <c r="N281"/>
    </row>
    <row r="282" spans="1:14" x14ac:dyDescent="0.25">
      <c r="A282">
        <v>50000249</v>
      </c>
      <c r="B282">
        <v>18336324</v>
      </c>
      <c r="C282" t="s">
        <v>0</v>
      </c>
      <c r="D282">
        <v>1013606987</v>
      </c>
      <c r="E282" s="14">
        <v>20150204</v>
      </c>
      <c r="F282">
        <v>7534350</v>
      </c>
      <c r="G282">
        <v>12400000</v>
      </c>
      <c r="H282">
        <v>270102</v>
      </c>
      <c r="I282">
        <v>121204</v>
      </c>
      <c r="J282" s="26">
        <f>VLOOKUP(I282,'[1]banco popular'!$A:$B,2,0)</f>
        <v>270102</v>
      </c>
      <c r="K282" s="1">
        <v>5000</v>
      </c>
      <c r="L282" s="26"/>
      <c r="N282"/>
    </row>
    <row r="283" spans="1:14" x14ac:dyDescent="0.25">
      <c r="A283">
        <v>50000249</v>
      </c>
      <c r="B283">
        <v>1434882</v>
      </c>
      <c r="C283" t="s">
        <v>0</v>
      </c>
      <c r="D283">
        <v>71692510</v>
      </c>
      <c r="E283" s="14">
        <v>20150204</v>
      </c>
      <c r="F283">
        <v>2356062</v>
      </c>
      <c r="G283">
        <v>96400000</v>
      </c>
      <c r="H283">
        <v>370101</v>
      </c>
      <c r="I283">
        <v>121280</v>
      </c>
      <c r="J283" s="26">
        <f>VLOOKUP(I283,'[1]banco popular'!$A:$B,2,0)</f>
        <v>370101</v>
      </c>
      <c r="K283" s="1">
        <v>100</v>
      </c>
      <c r="L283" s="26"/>
      <c r="N283"/>
    </row>
    <row r="284" spans="1:14" x14ac:dyDescent="0.25">
      <c r="A284">
        <v>50000249</v>
      </c>
      <c r="B284">
        <v>1434895</v>
      </c>
      <c r="C284" t="s">
        <v>0</v>
      </c>
      <c r="D284">
        <v>8320009571</v>
      </c>
      <c r="E284" s="14">
        <v>20150204</v>
      </c>
      <c r="F284">
        <v>8911530</v>
      </c>
      <c r="G284">
        <v>96400000</v>
      </c>
      <c r="H284">
        <v>370101</v>
      </c>
      <c r="I284">
        <v>121280</v>
      </c>
      <c r="J284" s="26">
        <f>VLOOKUP(I284,'[1]banco popular'!$A:$B,2,0)</f>
        <v>370101</v>
      </c>
      <c r="K284" s="1">
        <v>27000</v>
      </c>
      <c r="L284" s="26"/>
      <c r="N284"/>
    </row>
    <row r="285" spans="1:14" x14ac:dyDescent="0.25">
      <c r="A285">
        <v>50000249</v>
      </c>
      <c r="B285">
        <v>1434896</v>
      </c>
      <c r="C285" t="s">
        <v>0</v>
      </c>
      <c r="D285">
        <v>86009829</v>
      </c>
      <c r="E285" s="14">
        <v>20150204</v>
      </c>
      <c r="F285">
        <v>8117022</v>
      </c>
      <c r="G285">
        <v>12400000</v>
      </c>
      <c r="H285">
        <v>270102</v>
      </c>
      <c r="I285">
        <v>121204</v>
      </c>
      <c r="J285" s="26">
        <f>VLOOKUP(I285,'[1]banco popular'!$A:$B,2,0)</f>
        <v>270102</v>
      </c>
      <c r="K285" s="1">
        <v>5000</v>
      </c>
      <c r="L285" s="26"/>
      <c r="N285"/>
    </row>
    <row r="286" spans="1:14" x14ac:dyDescent="0.25">
      <c r="A286">
        <v>50000249</v>
      </c>
      <c r="B286">
        <v>1434898</v>
      </c>
      <c r="C286" t="s">
        <v>0</v>
      </c>
      <c r="D286">
        <v>27041787</v>
      </c>
      <c r="E286" s="14">
        <v>20150204</v>
      </c>
      <c r="F286">
        <v>810956</v>
      </c>
      <c r="G286">
        <v>96400000</v>
      </c>
      <c r="H286">
        <v>370101</v>
      </c>
      <c r="I286">
        <v>121280</v>
      </c>
      <c r="J286" s="26">
        <f>VLOOKUP(I286,'[1]banco popular'!$A:$B,2,0)</f>
        <v>370101</v>
      </c>
      <c r="K286" s="1">
        <v>100</v>
      </c>
      <c r="L286" s="26"/>
      <c r="N286"/>
    </row>
    <row r="287" spans="1:14" x14ac:dyDescent="0.25">
      <c r="A287">
        <v>50000249</v>
      </c>
      <c r="B287">
        <v>1434905</v>
      </c>
      <c r="C287" t="s">
        <v>0</v>
      </c>
      <c r="D287">
        <v>1082946325</v>
      </c>
      <c r="E287" s="14">
        <v>20150204</v>
      </c>
      <c r="F287">
        <v>2692947</v>
      </c>
      <c r="G287">
        <v>12400000</v>
      </c>
      <c r="H287">
        <v>270102</v>
      </c>
      <c r="I287">
        <v>121204</v>
      </c>
      <c r="J287" s="26">
        <f>VLOOKUP(I287,'[1]banco popular'!$A:$B,2,0)</f>
        <v>270102</v>
      </c>
      <c r="K287" s="1">
        <v>5000</v>
      </c>
      <c r="L287" s="26"/>
      <c r="N287"/>
    </row>
    <row r="288" spans="1:14" x14ac:dyDescent="0.25">
      <c r="A288">
        <v>50000249</v>
      </c>
      <c r="B288">
        <v>1434906</v>
      </c>
      <c r="C288" t="s">
        <v>0</v>
      </c>
      <c r="D288">
        <v>8305434</v>
      </c>
      <c r="E288" s="14">
        <v>20150204</v>
      </c>
      <c r="F288">
        <v>2866178</v>
      </c>
      <c r="G288">
        <v>12200000</v>
      </c>
      <c r="H288">
        <v>250101</v>
      </c>
      <c r="I288">
        <v>121225</v>
      </c>
      <c r="J288" s="26">
        <f>VLOOKUP(I288,'[1]banco popular'!$A:$B,2,0)</f>
        <v>250101</v>
      </c>
      <c r="K288" s="1">
        <v>138300</v>
      </c>
      <c r="L288" s="26"/>
      <c r="N288"/>
    </row>
    <row r="289" spans="1:14" x14ac:dyDescent="0.25">
      <c r="A289">
        <v>50000249</v>
      </c>
      <c r="B289">
        <v>1434907</v>
      </c>
      <c r="C289" t="s">
        <v>0</v>
      </c>
      <c r="D289">
        <v>6184169</v>
      </c>
      <c r="E289" s="14">
        <v>20150204</v>
      </c>
      <c r="F289">
        <v>11209415</v>
      </c>
      <c r="G289">
        <v>96400000</v>
      </c>
      <c r="H289">
        <v>370101</v>
      </c>
      <c r="I289">
        <v>121280</v>
      </c>
      <c r="J289" s="26">
        <f>VLOOKUP(I289,'[1]banco popular'!$A:$B,2,0)</f>
        <v>370101</v>
      </c>
      <c r="K289" s="1">
        <v>5400</v>
      </c>
      <c r="L289" s="26"/>
      <c r="N289"/>
    </row>
    <row r="290" spans="1:14" x14ac:dyDescent="0.25">
      <c r="A290">
        <v>50000249</v>
      </c>
      <c r="B290">
        <v>2303185</v>
      </c>
      <c r="C290" t="s">
        <v>0</v>
      </c>
      <c r="D290">
        <v>27041787</v>
      </c>
      <c r="E290" s="14">
        <v>20150204</v>
      </c>
      <c r="F290">
        <v>810956</v>
      </c>
      <c r="G290">
        <v>96400000</v>
      </c>
      <c r="H290">
        <v>370101</v>
      </c>
      <c r="I290">
        <v>121280</v>
      </c>
      <c r="J290" s="26">
        <f>VLOOKUP(I290,'[1]banco popular'!$A:$B,2,0)</f>
        <v>370101</v>
      </c>
      <c r="K290" s="1">
        <v>5300</v>
      </c>
      <c r="L290" s="26"/>
      <c r="N290"/>
    </row>
    <row r="291" spans="1:14" x14ac:dyDescent="0.25">
      <c r="A291">
        <v>50000249</v>
      </c>
      <c r="B291">
        <v>2303186</v>
      </c>
      <c r="C291" t="s">
        <v>0</v>
      </c>
      <c r="D291">
        <v>71692510</v>
      </c>
      <c r="E291" s="14">
        <v>20150204</v>
      </c>
      <c r="F291">
        <v>2356062</v>
      </c>
      <c r="G291">
        <v>96400000</v>
      </c>
      <c r="H291">
        <v>370101</v>
      </c>
      <c r="I291">
        <v>121280</v>
      </c>
      <c r="J291" s="26">
        <f>VLOOKUP(I291,'[1]banco popular'!$A:$B,2,0)</f>
        <v>370101</v>
      </c>
      <c r="K291" s="1">
        <v>5300</v>
      </c>
      <c r="L291" s="26"/>
      <c r="N291"/>
    </row>
    <row r="292" spans="1:14" x14ac:dyDescent="0.25">
      <c r="A292">
        <v>50000249</v>
      </c>
      <c r="B292">
        <v>1724093</v>
      </c>
      <c r="C292" t="s">
        <v>0</v>
      </c>
      <c r="D292">
        <v>1018444802</v>
      </c>
      <c r="E292" s="14">
        <v>20150204</v>
      </c>
      <c r="F292">
        <v>14467288</v>
      </c>
      <c r="G292">
        <v>923272421</v>
      </c>
      <c r="H292">
        <v>190101</v>
      </c>
      <c r="I292">
        <v>190101</v>
      </c>
      <c r="J292" s="26">
        <f>VLOOKUP(I292,'[1]banco popular'!$A:$B,2,0)</f>
        <v>190101</v>
      </c>
      <c r="K292" s="1">
        <v>107400</v>
      </c>
      <c r="L292" s="26"/>
      <c r="N292"/>
    </row>
    <row r="293" spans="1:14" x14ac:dyDescent="0.25">
      <c r="A293">
        <v>50000249</v>
      </c>
      <c r="B293">
        <v>1724094</v>
      </c>
      <c r="C293" t="s">
        <v>0</v>
      </c>
      <c r="D293">
        <v>79397919</v>
      </c>
      <c r="E293" s="14">
        <v>20150204</v>
      </c>
      <c r="F293">
        <v>4421338</v>
      </c>
      <c r="G293">
        <v>12400000</v>
      </c>
      <c r="H293">
        <v>270102</v>
      </c>
      <c r="I293">
        <v>121204</v>
      </c>
      <c r="J293" s="26">
        <f>VLOOKUP(I293,'[1]banco popular'!$A:$B,2,0)</f>
        <v>270102</v>
      </c>
      <c r="K293" s="1">
        <v>5000</v>
      </c>
      <c r="L293" s="26"/>
      <c r="N293"/>
    </row>
    <row r="294" spans="1:14" x14ac:dyDescent="0.25">
      <c r="A294">
        <v>50000249</v>
      </c>
      <c r="B294">
        <v>17389400</v>
      </c>
      <c r="C294" t="s">
        <v>1</v>
      </c>
      <c r="D294">
        <v>1048315706</v>
      </c>
      <c r="E294" s="14">
        <v>20150204</v>
      </c>
      <c r="F294">
        <v>613616</v>
      </c>
      <c r="G294">
        <v>923272421</v>
      </c>
      <c r="H294">
        <v>190101</v>
      </c>
      <c r="I294">
        <v>190101</v>
      </c>
      <c r="J294" s="26">
        <f>VLOOKUP(I294,'[1]banco popular'!$A:$B,2,0)</f>
        <v>190101</v>
      </c>
      <c r="K294" s="1">
        <v>107400</v>
      </c>
      <c r="L294" s="26"/>
      <c r="N294"/>
    </row>
    <row r="295" spans="1:14" x14ac:dyDescent="0.25">
      <c r="A295">
        <v>50000249</v>
      </c>
      <c r="B295">
        <v>13265129</v>
      </c>
      <c r="C295" t="s">
        <v>1</v>
      </c>
      <c r="D295">
        <v>1082907999</v>
      </c>
      <c r="E295" s="14">
        <v>20150204</v>
      </c>
      <c r="F295">
        <v>0</v>
      </c>
      <c r="G295">
        <v>12400000</v>
      </c>
      <c r="H295">
        <v>270102</v>
      </c>
      <c r="I295">
        <v>121204</v>
      </c>
      <c r="J295" s="26">
        <f>VLOOKUP(I295,'[1]banco popular'!$A:$B,2,0)</f>
        <v>270102</v>
      </c>
      <c r="K295" s="1">
        <v>5000</v>
      </c>
      <c r="L295" s="26"/>
      <c r="N295"/>
    </row>
    <row r="296" spans="1:14" x14ac:dyDescent="0.25">
      <c r="A296">
        <v>50000249</v>
      </c>
      <c r="B296">
        <v>2231655</v>
      </c>
      <c r="C296" t="s">
        <v>0</v>
      </c>
      <c r="D296">
        <v>80746297</v>
      </c>
      <c r="E296" s="14">
        <v>20150204</v>
      </c>
      <c r="F296">
        <v>20235247</v>
      </c>
      <c r="G296">
        <v>923272421</v>
      </c>
      <c r="H296">
        <v>190101</v>
      </c>
      <c r="I296">
        <v>190101</v>
      </c>
      <c r="J296" s="26">
        <f>VLOOKUP(I296,'[1]banco popular'!$A:$B,2,0)</f>
        <v>190101</v>
      </c>
      <c r="K296" s="1">
        <v>107400</v>
      </c>
      <c r="L296" s="26"/>
      <c r="N296"/>
    </row>
    <row r="297" spans="1:14" x14ac:dyDescent="0.25">
      <c r="A297">
        <v>50000249</v>
      </c>
      <c r="B297">
        <v>2231658</v>
      </c>
      <c r="C297" t="s">
        <v>0</v>
      </c>
      <c r="D297">
        <v>1118819466</v>
      </c>
      <c r="E297" s="14">
        <v>20150204</v>
      </c>
      <c r="F297">
        <v>21437956</v>
      </c>
      <c r="G297">
        <v>923272421</v>
      </c>
      <c r="H297">
        <v>190101</v>
      </c>
      <c r="I297">
        <v>190101</v>
      </c>
      <c r="J297" s="26">
        <f>VLOOKUP(I297,'[1]banco popular'!$A:$B,2,0)</f>
        <v>190101</v>
      </c>
      <c r="K297" s="1">
        <v>107400</v>
      </c>
      <c r="L297" s="26"/>
      <c r="N297"/>
    </row>
    <row r="298" spans="1:14" x14ac:dyDescent="0.25">
      <c r="A298">
        <v>50000249</v>
      </c>
      <c r="B298">
        <v>2568042</v>
      </c>
      <c r="C298" t="s">
        <v>1</v>
      </c>
      <c r="D298">
        <v>79813607</v>
      </c>
      <c r="E298" s="14">
        <v>20150204</v>
      </c>
      <c r="F298">
        <v>7080387</v>
      </c>
      <c r="G298">
        <v>923272421</v>
      </c>
      <c r="H298">
        <v>190101</v>
      </c>
      <c r="I298">
        <v>190101</v>
      </c>
      <c r="J298" s="26">
        <f>VLOOKUP(I298,'[1]banco popular'!$A:$B,2,0)</f>
        <v>190101</v>
      </c>
      <c r="K298" s="1">
        <v>107400</v>
      </c>
      <c r="L298" s="26"/>
      <c r="N298"/>
    </row>
    <row r="299" spans="1:14" x14ac:dyDescent="0.25">
      <c r="A299">
        <v>50000249</v>
      </c>
      <c r="B299">
        <v>2249137</v>
      </c>
      <c r="C299" t="s">
        <v>0</v>
      </c>
      <c r="D299">
        <v>1121854104</v>
      </c>
      <c r="E299" s="14">
        <v>20150204</v>
      </c>
      <c r="F299">
        <v>14205886</v>
      </c>
      <c r="G299">
        <v>923272421</v>
      </c>
      <c r="H299">
        <v>190101</v>
      </c>
      <c r="I299">
        <v>190101</v>
      </c>
      <c r="J299" s="26">
        <f>VLOOKUP(I299,'[1]banco popular'!$A:$B,2,0)</f>
        <v>190101</v>
      </c>
      <c r="K299" s="1">
        <v>107400</v>
      </c>
      <c r="L299" s="26"/>
      <c r="N299"/>
    </row>
    <row r="300" spans="1:14" x14ac:dyDescent="0.25">
      <c r="A300">
        <v>50000249</v>
      </c>
      <c r="B300">
        <v>14269536</v>
      </c>
      <c r="C300" t="s">
        <v>0</v>
      </c>
      <c r="D300">
        <v>53103029</v>
      </c>
      <c r="E300" s="14">
        <v>20150204</v>
      </c>
      <c r="F300">
        <v>7100201</v>
      </c>
      <c r="G300">
        <v>12400000</v>
      </c>
      <c r="H300">
        <v>270102</v>
      </c>
      <c r="I300">
        <v>121204</v>
      </c>
      <c r="J300" s="26">
        <f>VLOOKUP(I300,'[1]banco popular'!$A:$B,2,0)</f>
        <v>270102</v>
      </c>
      <c r="K300" s="1">
        <v>5000</v>
      </c>
      <c r="L300" s="26"/>
      <c r="N300"/>
    </row>
    <row r="301" spans="1:14" x14ac:dyDescent="0.25">
      <c r="A301">
        <v>50000249</v>
      </c>
      <c r="B301">
        <v>2423907</v>
      </c>
      <c r="C301" t="s">
        <v>0</v>
      </c>
      <c r="D301">
        <v>79557648</v>
      </c>
      <c r="E301" s="14">
        <v>20150204</v>
      </c>
      <c r="F301">
        <v>3368594</v>
      </c>
      <c r="G301">
        <v>96400000</v>
      </c>
      <c r="H301">
        <v>370101</v>
      </c>
      <c r="I301">
        <v>121280</v>
      </c>
      <c r="J301" s="26">
        <f>VLOOKUP(I301,'[1]banco popular'!$A:$B,2,0)</f>
        <v>370101</v>
      </c>
      <c r="K301" s="1">
        <v>17200</v>
      </c>
      <c r="L301" s="26"/>
      <c r="N301"/>
    </row>
    <row r="302" spans="1:14" x14ac:dyDescent="0.25">
      <c r="A302">
        <v>50000249</v>
      </c>
      <c r="B302">
        <v>2441839</v>
      </c>
      <c r="C302" t="s">
        <v>0</v>
      </c>
      <c r="D302">
        <v>91256108</v>
      </c>
      <c r="E302" s="14">
        <v>20150204</v>
      </c>
      <c r="F302">
        <v>17656381</v>
      </c>
      <c r="G302">
        <v>12800000</v>
      </c>
      <c r="H302">
        <v>350300</v>
      </c>
      <c r="I302">
        <v>350300</v>
      </c>
      <c r="J302" s="26">
        <f>VLOOKUP(I302,'[1]banco popular'!$A:$B,2,0)</f>
        <v>350300</v>
      </c>
      <c r="K302" s="1">
        <v>717907</v>
      </c>
      <c r="L302" s="26"/>
      <c r="N302"/>
    </row>
    <row r="303" spans="1:14" x14ac:dyDescent="0.25">
      <c r="A303">
        <v>50000249</v>
      </c>
      <c r="B303">
        <v>1758675</v>
      </c>
      <c r="C303" t="s">
        <v>2</v>
      </c>
      <c r="D303">
        <v>79940416</v>
      </c>
      <c r="E303" s="14">
        <v>20150204</v>
      </c>
      <c r="F303">
        <v>4932729</v>
      </c>
      <c r="G303">
        <v>923272421</v>
      </c>
      <c r="H303">
        <v>190101</v>
      </c>
      <c r="I303">
        <v>190101</v>
      </c>
      <c r="J303" s="26">
        <f>VLOOKUP(I303,'[1]banco popular'!$A:$B,2,0)</f>
        <v>190101</v>
      </c>
      <c r="K303" s="1">
        <v>107400</v>
      </c>
      <c r="L303" s="26"/>
      <c r="N303"/>
    </row>
    <row r="304" spans="1:14" x14ac:dyDescent="0.25">
      <c r="A304">
        <v>50000249</v>
      </c>
      <c r="B304">
        <v>2119657</v>
      </c>
      <c r="C304" t="s">
        <v>1</v>
      </c>
      <c r="D304">
        <v>1017221201</v>
      </c>
      <c r="E304" s="14">
        <v>20150204</v>
      </c>
      <c r="F304">
        <v>5776811</v>
      </c>
      <c r="G304">
        <v>923272421</v>
      </c>
      <c r="H304">
        <v>190101</v>
      </c>
      <c r="I304">
        <v>190101</v>
      </c>
      <c r="J304" s="26">
        <f>VLOOKUP(I304,'[1]banco popular'!$A:$B,2,0)</f>
        <v>190101</v>
      </c>
      <c r="K304" s="1">
        <v>107400</v>
      </c>
      <c r="L304" s="26"/>
      <c r="N304"/>
    </row>
    <row r="305" spans="1:14" x14ac:dyDescent="0.25">
      <c r="A305">
        <v>50000249</v>
      </c>
      <c r="B305">
        <v>2578249</v>
      </c>
      <c r="C305" t="s">
        <v>1</v>
      </c>
      <c r="D305">
        <v>15349185</v>
      </c>
      <c r="E305" s="14">
        <v>20150204</v>
      </c>
      <c r="F305">
        <v>5872735</v>
      </c>
      <c r="G305">
        <v>923272421</v>
      </c>
      <c r="H305">
        <v>190101</v>
      </c>
      <c r="I305">
        <v>190101</v>
      </c>
      <c r="J305" s="26">
        <f>VLOOKUP(I305,'[1]banco popular'!$A:$B,2,0)</f>
        <v>190101</v>
      </c>
      <c r="K305" s="1">
        <v>107400</v>
      </c>
      <c r="L305" s="26"/>
      <c r="N305"/>
    </row>
    <row r="306" spans="1:14" x14ac:dyDescent="0.25">
      <c r="A306">
        <v>50000249</v>
      </c>
      <c r="B306">
        <v>21782612</v>
      </c>
      <c r="C306" t="s">
        <v>1</v>
      </c>
      <c r="D306">
        <v>72163703</v>
      </c>
      <c r="E306" s="14">
        <v>20150204</v>
      </c>
      <c r="F306">
        <v>13741681</v>
      </c>
      <c r="G306">
        <v>96400000</v>
      </c>
      <c r="H306">
        <v>370101</v>
      </c>
      <c r="I306">
        <v>121280</v>
      </c>
      <c r="J306" s="26">
        <f>VLOOKUP(I306,'[1]banco popular'!$A:$B,2,0)</f>
        <v>370101</v>
      </c>
      <c r="K306" s="1">
        <v>6000</v>
      </c>
      <c r="L306" s="26"/>
      <c r="N306"/>
    </row>
    <row r="307" spans="1:14" x14ac:dyDescent="0.25">
      <c r="A307">
        <v>50000249</v>
      </c>
      <c r="B307">
        <v>40907841</v>
      </c>
      <c r="C307" t="s">
        <v>18</v>
      </c>
      <c r="D307">
        <v>1052042108</v>
      </c>
      <c r="E307" s="14">
        <v>20150204</v>
      </c>
      <c r="F307">
        <v>45017657</v>
      </c>
      <c r="G307">
        <v>12400000</v>
      </c>
      <c r="H307">
        <v>270102</v>
      </c>
      <c r="I307">
        <v>121204</v>
      </c>
      <c r="J307" s="26">
        <f>VLOOKUP(I307,'[1]banco popular'!$A:$B,2,0)</f>
        <v>270102</v>
      </c>
      <c r="K307" s="1">
        <v>5000</v>
      </c>
      <c r="L307" s="26"/>
      <c r="N307"/>
    </row>
    <row r="308" spans="1:14" x14ac:dyDescent="0.25">
      <c r="A308">
        <v>50000249</v>
      </c>
      <c r="B308">
        <v>1823363</v>
      </c>
      <c r="C308" t="s">
        <v>18</v>
      </c>
      <c r="D308">
        <v>92340382</v>
      </c>
      <c r="E308" s="14">
        <v>20150204</v>
      </c>
      <c r="F308">
        <v>7087071</v>
      </c>
      <c r="G308">
        <v>923272421</v>
      </c>
      <c r="H308">
        <v>190101</v>
      </c>
      <c r="I308">
        <v>190101</v>
      </c>
      <c r="J308" s="26">
        <f>VLOOKUP(I308,'[1]banco popular'!$A:$B,2,0)</f>
        <v>190101</v>
      </c>
      <c r="K308" s="1">
        <v>107400</v>
      </c>
      <c r="L308" s="26"/>
      <c r="N308"/>
    </row>
    <row r="309" spans="1:14" x14ac:dyDescent="0.25">
      <c r="A309">
        <v>50000249</v>
      </c>
      <c r="B309">
        <v>1770038</v>
      </c>
      <c r="C309" t="s">
        <v>18</v>
      </c>
      <c r="D309">
        <v>22471920</v>
      </c>
      <c r="E309" s="14">
        <v>20150204</v>
      </c>
      <c r="F309">
        <v>3530780</v>
      </c>
      <c r="G309">
        <v>923272193</v>
      </c>
      <c r="H309">
        <v>131401</v>
      </c>
      <c r="I309">
        <v>131401</v>
      </c>
      <c r="J309" s="26">
        <f>VLOOKUP(I309,'[1]banco popular'!$A:$B,2,0)</f>
        <v>131401</v>
      </c>
      <c r="K309" s="1">
        <v>13400</v>
      </c>
      <c r="L309" s="26"/>
      <c r="N309"/>
    </row>
    <row r="310" spans="1:14" x14ac:dyDescent="0.25">
      <c r="A310">
        <v>50000249</v>
      </c>
      <c r="B310">
        <v>1190153</v>
      </c>
      <c r="C310" t="s">
        <v>4</v>
      </c>
      <c r="D310">
        <v>9078079</v>
      </c>
      <c r="E310" s="14">
        <v>20150204</v>
      </c>
      <c r="F310">
        <v>13822608</v>
      </c>
      <c r="G310">
        <v>923272193</v>
      </c>
      <c r="H310">
        <v>131401</v>
      </c>
      <c r="I310">
        <v>131401</v>
      </c>
      <c r="J310" s="26">
        <f>VLOOKUP(I310,'[1]banco popular'!$A:$B,2,0)</f>
        <v>131401</v>
      </c>
      <c r="K310" s="1">
        <v>4600</v>
      </c>
      <c r="L310" s="26"/>
      <c r="N310"/>
    </row>
    <row r="311" spans="1:14" x14ac:dyDescent="0.25">
      <c r="A311">
        <v>50000249</v>
      </c>
      <c r="B311">
        <v>1190155</v>
      </c>
      <c r="C311" t="s">
        <v>4</v>
      </c>
      <c r="D311">
        <v>8698253</v>
      </c>
      <c r="E311" s="14">
        <v>20150204</v>
      </c>
      <c r="F311">
        <v>57364055</v>
      </c>
      <c r="G311">
        <v>96300000</v>
      </c>
      <c r="H311">
        <v>190101</v>
      </c>
      <c r="I311">
        <v>121270</v>
      </c>
      <c r="J311" s="26">
        <f>VLOOKUP(I311,'[1]banco popular'!$A:$B,2,0)</f>
        <v>190101</v>
      </c>
      <c r="K311" s="1">
        <v>19600</v>
      </c>
      <c r="L311" s="26"/>
      <c r="N311"/>
    </row>
    <row r="312" spans="1:14" x14ac:dyDescent="0.25">
      <c r="A312">
        <v>50000249</v>
      </c>
      <c r="B312">
        <v>1190157</v>
      </c>
      <c r="C312" t="s">
        <v>4</v>
      </c>
      <c r="D312">
        <v>22865093</v>
      </c>
      <c r="E312" s="14">
        <v>20150204</v>
      </c>
      <c r="F312">
        <v>6647808</v>
      </c>
      <c r="G312">
        <v>12400000</v>
      </c>
      <c r="H312">
        <v>270108</v>
      </c>
      <c r="I312">
        <v>270108</v>
      </c>
      <c r="J312" s="26">
        <f>VLOOKUP(I312,'[1]banco popular'!$A:$B,2,0)</f>
        <v>270108</v>
      </c>
      <c r="K312" s="1">
        <v>113847</v>
      </c>
      <c r="L312" s="26"/>
      <c r="N312"/>
    </row>
    <row r="313" spans="1:14" x14ac:dyDescent="0.25">
      <c r="A313">
        <v>50000249</v>
      </c>
      <c r="B313">
        <v>1190160</v>
      </c>
      <c r="C313" t="s">
        <v>4</v>
      </c>
      <c r="D313">
        <v>1047387449</v>
      </c>
      <c r="E313" s="14">
        <v>20150204</v>
      </c>
      <c r="F313">
        <v>6647808</v>
      </c>
      <c r="G313">
        <v>12400000</v>
      </c>
      <c r="H313">
        <v>270108</v>
      </c>
      <c r="I313">
        <v>270108</v>
      </c>
      <c r="J313" s="26">
        <f>VLOOKUP(I313,'[1]banco popular'!$A:$B,2,0)</f>
        <v>270108</v>
      </c>
      <c r="K313" s="1">
        <v>263458</v>
      </c>
      <c r="L313" s="26"/>
      <c r="N313"/>
    </row>
    <row r="314" spans="1:14" x14ac:dyDescent="0.25">
      <c r="A314">
        <v>50000249</v>
      </c>
      <c r="B314">
        <v>1850361</v>
      </c>
      <c r="C314" t="s">
        <v>4</v>
      </c>
      <c r="D314">
        <v>9064278</v>
      </c>
      <c r="E314" s="14">
        <v>20150204</v>
      </c>
      <c r="F314">
        <v>6661582</v>
      </c>
      <c r="G314">
        <v>10900000</v>
      </c>
      <c r="H314">
        <v>170101</v>
      </c>
      <c r="I314">
        <v>121255</v>
      </c>
      <c r="J314" s="26">
        <f>VLOOKUP(I314,'[1]banco popular'!$A:$B,2,0)</f>
        <v>170101</v>
      </c>
      <c r="K314" s="1">
        <v>100000</v>
      </c>
      <c r="L314" s="26"/>
      <c r="N314"/>
    </row>
    <row r="315" spans="1:14" x14ac:dyDescent="0.25">
      <c r="A315">
        <v>50000249</v>
      </c>
      <c r="B315">
        <v>881188</v>
      </c>
      <c r="C315" t="s">
        <v>5</v>
      </c>
      <c r="D315">
        <v>1049620806</v>
      </c>
      <c r="E315" s="14">
        <v>20150204</v>
      </c>
      <c r="F315">
        <v>12347692</v>
      </c>
      <c r="G315">
        <v>12400000</v>
      </c>
      <c r="H315">
        <v>270102</v>
      </c>
      <c r="I315">
        <v>121204</v>
      </c>
      <c r="J315" s="26">
        <f>VLOOKUP(I315,'[1]banco popular'!$A:$B,2,0)</f>
        <v>270102</v>
      </c>
      <c r="K315" s="1">
        <v>5000</v>
      </c>
      <c r="L315" s="26"/>
      <c r="N315"/>
    </row>
    <row r="316" spans="1:14" x14ac:dyDescent="0.25">
      <c r="A316">
        <v>50000249</v>
      </c>
      <c r="B316">
        <v>881189</v>
      </c>
      <c r="C316" t="s">
        <v>5</v>
      </c>
      <c r="D316">
        <v>1052392010</v>
      </c>
      <c r="E316" s="14">
        <v>20150204</v>
      </c>
      <c r="F316">
        <v>45975150</v>
      </c>
      <c r="G316">
        <v>923272421</v>
      </c>
      <c r="H316">
        <v>190101</v>
      </c>
      <c r="I316">
        <v>190101</v>
      </c>
      <c r="J316" s="26">
        <f>VLOOKUP(I316,'[1]banco popular'!$A:$B,2,0)</f>
        <v>190101</v>
      </c>
      <c r="K316" s="1">
        <v>107400</v>
      </c>
      <c r="L316" s="26"/>
      <c r="N316"/>
    </row>
    <row r="317" spans="1:14" x14ac:dyDescent="0.25">
      <c r="A317">
        <v>50000249</v>
      </c>
      <c r="B317">
        <v>1671984</v>
      </c>
      <c r="C317" t="s">
        <v>33</v>
      </c>
      <c r="D317">
        <v>1118559911</v>
      </c>
      <c r="E317" s="14">
        <v>20150204</v>
      </c>
      <c r="F317">
        <v>20466597</v>
      </c>
      <c r="G317">
        <v>26800000</v>
      </c>
      <c r="H317">
        <v>360200</v>
      </c>
      <c r="I317">
        <v>360200</v>
      </c>
      <c r="J317" s="26">
        <f>VLOOKUP(I317,'[1]banco popular'!$A:$B,2,0)</f>
        <v>360200</v>
      </c>
      <c r="K317" s="1">
        <v>11400</v>
      </c>
      <c r="L317" s="26"/>
      <c r="N317"/>
    </row>
    <row r="318" spans="1:14" x14ac:dyDescent="0.25">
      <c r="A318">
        <v>50000249</v>
      </c>
      <c r="B318">
        <v>2631489</v>
      </c>
      <c r="C318" t="s">
        <v>1</v>
      </c>
      <c r="D318">
        <v>53032288</v>
      </c>
      <c r="E318" s="14">
        <v>20150204</v>
      </c>
      <c r="F318">
        <v>11476445</v>
      </c>
      <c r="G318">
        <v>923272421</v>
      </c>
      <c r="H318">
        <v>190101</v>
      </c>
      <c r="I318">
        <v>190101</v>
      </c>
      <c r="J318" s="26">
        <f>VLOOKUP(I318,'[1]banco popular'!$A:$B,2,0)</f>
        <v>190101</v>
      </c>
      <c r="K318" s="1">
        <v>107400</v>
      </c>
      <c r="L318" s="26"/>
      <c r="N318"/>
    </row>
    <row r="319" spans="1:14" x14ac:dyDescent="0.25">
      <c r="A319">
        <v>50000249</v>
      </c>
      <c r="B319">
        <v>2630128</v>
      </c>
      <c r="C319" t="s">
        <v>56</v>
      </c>
      <c r="D319">
        <v>8001972681</v>
      </c>
      <c r="E319" s="14">
        <v>20150204</v>
      </c>
      <c r="F319">
        <v>7703990</v>
      </c>
      <c r="G319">
        <v>910300000</v>
      </c>
      <c r="H319">
        <v>130113</v>
      </c>
      <c r="I319">
        <v>121235</v>
      </c>
      <c r="J319" s="26">
        <f>VLOOKUP(I319,'[1]banco popular'!$A:$B,2,0)</f>
        <v>130113</v>
      </c>
      <c r="K319" s="1">
        <v>204000</v>
      </c>
      <c r="L319" s="26"/>
      <c r="N319"/>
    </row>
    <row r="320" spans="1:14" x14ac:dyDescent="0.25">
      <c r="A320">
        <v>50000249</v>
      </c>
      <c r="B320">
        <v>1745163</v>
      </c>
      <c r="C320" t="s">
        <v>19</v>
      </c>
      <c r="D320">
        <v>24314697</v>
      </c>
      <c r="E320" s="14">
        <v>20150204</v>
      </c>
      <c r="F320">
        <v>8773127</v>
      </c>
      <c r="G320">
        <v>923272193</v>
      </c>
      <c r="H320">
        <v>131401</v>
      </c>
      <c r="I320">
        <v>131401</v>
      </c>
      <c r="J320" s="26">
        <f>VLOOKUP(I320,'[1]banco popular'!$A:$B,2,0)</f>
        <v>131401</v>
      </c>
      <c r="K320" s="1">
        <v>7900</v>
      </c>
      <c r="L320" s="26"/>
      <c r="N320"/>
    </row>
    <row r="321" spans="1:14" x14ac:dyDescent="0.25">
      <c r="A321">
        <v>50000249</v>
      </c>
      <c r="B321">
        <v>2620609</v>
      </c>
      <c r="C321" t="s">
        <v>19</v>
      </c>
      <c r="D321">
        <v>1130617489</v>
      </c>
      <c r="E321" s="14">
        <v>20150204</v>
      </c>
      <c r="F321">
        <v>3130898</v>
      </c>
      <c r="G321">
        <v>923272421</v>
      </c>
      <c r="H321">
        <v>190101</v>
      </c>
      <c r="I321">
        <v>190101</v>
      </c>
      <c r="J321" s="26">
        <f>VLOOKUP(I321,'[1]banco popular'!$A:$B,2,0)</f>
        <v>190101</v>
      </c>
      <c r="K321" s="1">
        <v>107400</v>
      </c>
      <c r="L321" s="26"/>
      <c r="N321"/>
    </row>
    <row r="322" spans="1:14" x14ac:dyDescent="0.25">
      <c r="A322">
        <v>50000249</v>
      </c>
      <c r="B322">
        <v>2620610</v>
      </c>
      <c r="C322" t="s">
        <v>19</v>
      </c>
      <c r="D322">
        <v>8001508611</v>
      </c>
      <c r="E322" s="14">
        <v>20150204</v>
      </c>
      <c r="F322">
        <v>8860060</v>
      </c>
      <c r="G322">
        <v>822600000</v>
      </c>
      <c r="H322">
        <v>290200</v>
      </c>
      <c r="I322">
        <v>290200</v>
      </c>
      <c r="J322" s="26">
        <f>VLOOKUP(I322,'[1]banco popular'!$A:$B,2,0)</f>
        <v>290200</v>
      </c>
      <c r="K322" s="1">
        <v>3159312</v>
      </c>
      <c r="L322" s="26"/>
      <c r="N322"/>
    </row>
    <row r="323" spans="1:14" x14ac:dyDescent="0.25">
      <c r="A323">
        <v>50000249</v>
      </c>
      <c r="B323">
        <v>35592610</v>
      </c>
      <c r="C323" t="s">
        <v>20</v>
      </c>
      <c r="D323">
        <v>1065611516</v>
      </c>
      <c r="E323" s="14">
        <v>20150204</v>
      </c>
      <c r="F323">
        <v>1754399</v>
      </c>
      <c r="G323">
        <v>923272421</v>
      </c>
      <c r="H323">
        <v>190101</v>
      </c>
      <c r="I323">
        <v>190101</v>
      </c>
      <c r="J323" s="26">
        <f>VLOOKUP(I323,'[1]banco popular'!$A:$B,2,0)</f>
        <v>190101</v>
      </c>
      <c r="K323" s="1">
        <v>107400</v>
      </c>
      <c r="L323" s="26"/>
      <c r="N323"/>
    </row>
    <row r="324" spans="1:14" x14ac:dyDescent="0.25">
      <c r="A324">
        <v>50000249</v>
      </c>
      <c r="B324">
        <v>35592612</v>
      </c>
      <c r="C324" t="s">
        <v>20</v>
      </c>
      <c r="D324">
        <v>25878978</v>
      </c>
      <c r="E324" s="14">
        <v>20150204</v>
      </c>
      <c r="F324">
        <v>14679703</v>
      </c>
      <c r="G324">
        <v>923272421</v>
      </c>
      <c r="H324">
        <v>190101</v>
      </c>
      <c r="I324">
        <v>190101</v>
      </c>
      <c r="J324" s="26">
        <f>VLOOKUP(I324,'[1]banco popular'!$A:$B,2,0)</f>
        <v>190101</v>
      </c>
      <c r="K324" s="1">
        <v>107400</v>
      </c>
      <c r="L324" s="26"/>
      <c r="N324"/>
    </row>
    <row r="325" spans="1:14" x14ac:dyDescent="0.25">
      <c r="A325">
        <v>50000249</v>
      </c>
      <c r="B325">
        <v>37587201</v>
      </c>
      <c r="C325" t="s">
        <v>20</v>
      </c>
      <c r="D325">
        <v>1065584543</v>
      </c>
      <c r="E325" s="14">
        <v>20150204</v>
      </c>
      <c r="F325">
        <v>14770749</v>
      </c>
      <c r="G325">
        <v>923272421</v>
      </c>
      <c r="H325">
        <v>190101</v>
      </c>
      <c r="I325">
        <v>190101</v>
      </c>
      <c r="J325" s="26">
        <f>VLOOKUP(I325,'[1]banco popular'!$A:$B,2,0)</f>
        <v>190101</v>
      </c>
      <c r="K325" s="1">
        <v>107400</v>
      </c>
      <c r="L325" s="26"/>
      <c r="N325"/>
    </row>
    <row r="326" spans="1:14" x14ac:dyDescent="0.25">
      <c r="A326">
        <v>50000249</v>
      </c>
      <c r="B326">
        <v>28477001</v>
      </c>
      <c r="C326" t="s">
        <v>1</v>
      </c>
      <c r="D326">
        <v>1065607362</v>
      </c>
      <c r="E326" s="14">
        <v>20150204</v>
      </c>
      <c r="F326">
        <v>1424850</v>
      </c>
      <c r="G326">
        <v>923272421</v>
      </c>
      <c r="H326">
        <v>190101</v>
      </c>
      <c r="I326">
        <v>190101</v>
      </c>
      <c r="J326" s="26">
        <f>VLOOKUP(I326,'[1]banco popular'!$A:$B,2,0)</f>
        <v>190101</v>
      </c>
      <c r="K326" s="1">
        <v>107400</v>
      </c>
      <c r="L326" s="26"/>
      <c r="N326"/>
    </row>
    <row r="327" spans="1:14" x14ac:dyDescent="0.25">
      <c r="A327">
        <v>50000249</v>
      </c>
      <c r="B327">
        <v>2556192</v>
      </c>
      <c r="C327" t="s">
        <v>1</v>
      </c>
      <c r="D327">
        <v>1044913492</v>
      </c>
      <c r="E327" s="14">
        <v>20150204</v>
      </c>
      <c r="F327">
        <v>13701421</v>
      </c>
      <c r="G327">
        <v>923272421</v>
      </c>
      <c r="H327">
        <v>190101</v>
      </c>
      <c r="I327">
        <v>190101</v>
      </c>
      <c r="J327" s="26">
        <f>VLOOKUP(I327,'[1]banco popular'!$A:$B,2,0)</f>
        <v>190101</v>
      </c>
      <c r="K327" s="1">
        <v>107400</v>
      </c>
      <c r="L327" s="26"/>
      <c r="N327"/>
    </row>
    <row r="328" spans="1:14" x14ac:dyDescent="0.25">
      <c r="A328">
        <v>50000249</v>
      </c>
      <c r="B328">
        <v>11606077</v>
      </c>
      <c r="C328" t="s">
        <v>45</v>
      </c>
      <c r="D328">
        <v>1073234879</v>
      </c>
      <c r="E328" s="14">
        <v>20150204</v>
      </c>
      <c r="F328">
        <v>0</v>
      </c>
      <c r="G328">
        <v>923272421</v>
      </c>
      <c r="H328">
        <v>190101</v>
      </c>
      <c r="I328">
        <v>190101</v>
      </c>
      <c r="J328" s="26">
        <f>VLOOKUP(I328,'[1]banco popular'!$A:$B,2,0)</f>
        <v>190101</v>
      </c>
      <c r="K328" s="1">
        <v>107400</v>
      </c>
      <c r="L328" s="26"/>
      <c r="N328"/>
    </row>
    <row r="329" spans="1:14" x14ac:dyDescent="0.25">
      <c r="A329">
        <v>50000249</v>
      </c>
      <c r="B329">
        <v>1811714</v>
      </c>
      <c r="C329" t="s">
        <v>1</v>
      </c>
      <c r="D329">
        <v>19331374</v>
      </c>
      <c r="E329" s="14">
        <v>20150204</v>
      </c>
      <c r="F329">
        <v>5260988</v>
      </c>
      <c r="G329">
        <v>12800000</v>
      </c>
      <c r="H329">
        <v>350300</v>
      </c>
      <c r="I329">
        <v>350300</v>
      </c>
      <c r="J329" s="26">
        <f>VLOOKUP(I329,'[1]banco popular'!$A:$B,2,0)</f>
        <v>350300</v>
      </c>
      <c r="K329" s="1">
        <v>797100</v>
      </c>
      <c r="L329" s="26"/>
      <c r="N329"/>
    </row>
    <row r="330" spans="1:14" x14ac:dyDescent="0.25">
      <c r="A330">
        <v>50000249</v>
      </c>
      <c r="B330">
        <v>1811715</v>
      </c>
      <c r="C330" t="s">
        <v>1</v>
      </c>
      <c r="D330">
        <v>19331374</v>
      </c>
      <c r="E330" s="14">
        <v>20150204</v>
      </c>
      <c r="F330">
        <v>5260988</v>
      </c>
      <c r="G330">
        <v>12800000</v>
      </c>
      <c r="H330">
        <v>350300</v>
      </c>
      <c r="I330">
        <v>350300</v>
      </c>
      <c r="J330" s="26">
        <f>VLOOKUP(I330,'[1]banco popular'!$A:$B,2,0)</f>
        <v>350300</v>
      </c>
      <c r="K330" s="1">
        <v>797100</v>
      </c>
      <c r="L330" s="26"/>
      <c r="N330"/>
    </row>
    <row r="331" spans="1:14" x14ac:dyDescent="0.25">
      <c r="A331">
        <v>50000249</v>
      </c>
      <c r="B331">
        <v>728546</v>
      </c>
      <c r="C331" t="s">
        <v>25</v>
      </c>
      <c r="D331">
        <v>36168297</v>
      </c>
      <c r="E331" s="14">
        <v>20150204</v>
      </c>
      <c r="F331">
        <v>8716003</v>
      </c>
      <c r="G331">
        <v>12400000</v>
      </c>
      <c r="H331">
        <v>270108</v>
      </c>
      <c r="I331">
        <v>270108</v>
      </c>
      <c r="J331" s="26">
        <f>VLOOKUP(I331,'[1]banco popular'!$A:$B,2,0)</f>
        <v>270108</v>
      </c>
      <c r="K331" s="1">
        <v>2144521</v>
      </c>
      <c r="L331" s="26"/>
      <c r="N331"/>
    </row>
    <row r="332" spans="1:14" x14ac:dyDescent="0.25">
      <c r="A332">
        <v>50000249</v>
      </c>
      <c r="B332">
        <v>1960113</v>
      </c>
      <c r="C332" t="s">
        <v>25</v>
      </c>
      <c r="D332">
        <v>1075254494</v>
      </c>
      <c r="E332" s="14">
        <v>20150204</v>
      </c>
      <c r="F332">
        <v>0</v>
      </c>
      <c r="G332">
        <v>12400000</v>
      </c>
      <c r="H332">
        <v>270102</v>
      </c>
      <c r="I332">
        <v>121204</v>
      </c>
      <c r="J332" s="26">
        <f>VLOOKUP(I332,'[1]banco popular'!$A:$B,2,0)</f>
        <v>270102</v>
      </c>
      <c r="K332" s="1">
        <v>5000</v>
      </c>
      <c r="L332" s="26"/>
      <c r="N332"/>
    </row>
    <row r="333" spans="1:14" x14ac:dyDescent="0.25">
      <c r="A333">
        <v>50000249</v>
      </c>
      <c r="B333">
        <v>1960200</v>
      </c>
      <c r="C333" t="s">
        <v>25</v>
      </c>
      <c r="D333">
        <v>8000962713</v>
      </c>
      <c r="E333" s="14">
        <v>20150204</v>
      </c>
      <c r="F333">
        <v>0</v>
      </c>
      <c r="G333">
        <v>10200000</v>
      </c>
      <c r="H333">
        <v>260101</v>
      </c>
      <c r="I333">
        <v>6002</v>
      </c>
      <c r="J333" s="26">
        <f>VLOOKUP(I333,'[1]banco popular'!$A:$B,2,0)</f>
        <v>260101</v>
      </c>
      <c r="K333" s="1">
        <v>199656</v>
      </c>
      <c r="L333" s="26"/>
      <c r="N333"/>
    </row>
    <row r="334" spans="1:14" x14ac:dyDescent="0.25">
      <c r="A334">
        <v>50000249</v>
      </c>
      <c r="B334">
        <v>2390137</v>
      </c>
      <c r="C334" t="s">
        <v>25</v>
      </c>
      <c r="D334">
        <v>1075208995</v>
      </c>
      <c r="E334" s="14">
        <v>20150204</v>
      </c>
      <c r="F334">
        <v>8758715</v>
      </c>
      <c r="G334">
        <v>12400000</v>
      </c>
      <c r="H334">
        <v>270102</v>
      </c>
      <c r="I334">
        <v>121204</v>
      </c>
      <c r="J334" s="26">
        <f>VLOOKUP(I334,'[1]banco popular'!$A:$B,2,0)</f>
        <v>270102</v>
      </c>
      <c r="K334" s="1">
        <v>5000</v>
      </c>
      <c r="L334" s="26"/>
      <c r="N334"/>
    </row>
    <row r="335" spans="1:14" x14ac:dyDescent="0.25">
      <c r="A335">
        <v>50000249</v>
      </c>
      <c r="B335">
        <v>2390138</v>
      </c>
      <c r="C335" t="s">
        <v>25</v>
      </c>
      <c r="D335">
        <v>4899394</v>
      </c>
      <c r="E335" s="14">
        <v>20150204</v>
      </c>
      <c r="F335">
        <v>8762587</v>
      </c>
      <c r="G335">
        <v>12400000</v>
      </c>
      <c r="H335">
        <v>270102</v>
      </c>
      <c r="I335">
        <v>121204</v>
      </c>
      <c r="J335" s="26">
        <f>VLOOKUP(I335,'[1]banco popular'!$A:$B,2,0)</f>
        <v>270102</v>
      </c>
      <c r="K335" s="1">
        <v>5000</v>
      </c>
      <c r="L335" s="26"/>
      <c r="N335"/>
    </row>
    <row r="336" spans="1:14" x14ac:dyDescent="0.25">
      <c r="A336">
        <v>50000249</v>
      </c>
      <c r="B336">
        <v>2390184</v>
      </c>
      <c r="C336" t="s">
        <v>25</v>
      </c>
      <c r="D336">
        <v>1075224221</v>
      </c>
      <c r="E336" s="14">
        <v>20150204</v>
      </c>
      <c r="F336">
        <v>0</v>
      </c>
      <c r="G336">
        <v>12400000</v>
      </c>
      <c r="H336">
        <v>270102</v>
      </c>
      <c r="I336">
        <v>121204</v>
      </c>
      <c r="J336" s="26">
        <f>VLOOKUP(I336,'[1]banco popular'!$A:$B,2,0)</f>
        <v>270102</v>
      </c>
      <c r="K336" s="1">
        <v>5000</v>
      </c>
      <c r="L336" s="26"/>
      <c r="N336"/>
    </row>
    <row r="337" spans="1:14" x14ac:dyDescent="0.25">
      <c r="A337">
        <v>50000249</v>
      </c>
      <c r="B337">
        <v>2130906</v>
      </c>
      <c r="C337" t="s">
        <v>8</v>
      </c>
      <c r="D337">
        <v>1754456</v>
      </c>
      <c r="E337" s="14">
        <v>20150204</v>
      </c>
      <c r="F337">
        <v>4203671</v>
      </c>
      <c r="G337">
        <v>923272193</v>
      </c>
      <c r="H337">
        <v>131401</v>
      </c>
      <c r="I337">
        <v>131401</v>
      </c>
      <c r="J337" s="26">
        <f>VLOOKUP(I337,'[1]banco popular'!$A:$B,2,0)</f>
        <v>131401</v>
      </c>
      <c r="K337" s="1">
        <v>7800</v>
      </c>
      <c r="L337" s="26"/>
      <c r="N337"/>
    </row>
    <row r="338" spans="1:14" x14ac:dyDescent="0.25">
      <c r="A338">
        <v>50000249</v>
      </c>
      <c r="B338">
        <v>2130908</v>
      </c>
      <c r="C338" t="s">
        <v>8</v>
      </c>
      <c r="D338">
        <v>84451884</v>
      </c>
      <c r="E338" s="14">
        <v>20150204</v>
      </c>
      <c r="F338">
        <v>6301551</v>
      </c>
      <c r="G338">
        <v>923272421</v>
      </c>
      <c r="H338">
        <v>190101</v>
      </c>
      <c r="I338">
        <v>190101</v>
      </c>
      <c r="J338" s="26">
        <f>VLOOKUP(I338,'[1]banco popular'!$A:$B,2,0)</f>
        <v>190101</v>
      </c>
      <c r="K338" s="1">
        <v>107400</v>
      </c>
      <c r="L338" s="26"/>
      <c r="N338"/>
    </row>
    <row r="339" spans="1:14" x14ac:dyDescent="0.25">
      <c r="A339">
        <v>50000249</v>
      </c>
      <c r="B339">
        <v>2621229</v>
      </c>
      <c r="C339" t="s">
        <v>8</v>
      </c>
      <c r="D339">
        <v>32682996</v>
      </c>
      <c r="E339" s="14">
        <v>20150204</v>
      </c>
      <c r="F339">
        <v>5911500</v>
      </c>
      <c r="G339">
        <v>13700000</v>
      </c>
      <c r="H339">
        <v>290101</v>
      </c>
      <c r="I339">
        <v>270944</v>
      </c>
      <c r="J339" s="26">
        <f>VLOOKUP(I339,'[1]banco popular'!$A:$B,2,0)</f>
        <v>290101</v>
      </c>
      <c r="K339" s="1">
        <v>231200</v>
      </c>
      <c r="L339" s="26"/>
      <c r="N339"/>
    </row>
    <row r="340" spans="1:14" x14ac:dyDescent="0.25">
      <c r="A340">
        <v>50000249</v>
      </c>
      <c r="B340">
        <v>2488089</v>
      </c>
      <c r="C340" t="s">
        <v>37</v>
      </c>
      <c r="D340">
        <v>12991819</v>
      </c>
      <c r="E340" s="14">
        <v>20150204</v>
      </c>
      <c r="F340">
        <v>65834814</v>
      </c>
      <c r="G340">
        <v>12400000</v>
      </c>
      <c r="H340">
        <v>270102</v>
      </c>
      <c r="I340">
        <v>121204</v>
      </c>
      <c r="J340" s="26">
        <f>VLOOKUP(I340,'[1]banco popular'!$A:$B,2,0)</f>
        <v>270102</v>
      </c>
      <c r="K340" s="1">
        <v>5000</v>
      </c>
      <c r="L340" s="26"/>
      <c r="N340"/>
    </row>
    <row r="341" spans="1:14" x14ac:dyDescent="0.25">
      <c r="A341">
        <v>50000249</v>
      </c>
      <c r="B341">
        <v>2625647</v>
      </c>
      <c r="C341" t="s">
        <v>37</v>
      </c>
      <c r="D341">
        <v>1087408912</v>
      </c>
      <c r="E341" s="14">
        <v>20150204</v>
      </c>
      <c r="F341">
        <v>17408615</v>
      </c>
      <c r="G341">
        <v>12400000</v>
      </c>
      <c r="H341">
        <v>270102</v>
      </c>
      <c r="I341">
        <v>121204</v>
      </c>
      <c r="J341" s="26">
        <f>VLOOKUP(I341,'[1]banco popular'!$A:$B,2,0)</f>
        <v>270102</v>
      </c>
      <c r="K341" s="1">
        <v>5000</v>
      </c>
      <c r="L341" s="26"/>
      <c r="N341"/>
    </row>
    <row r="342" spans="1:14" x14ac:dyDescent="0.25">
      <c r="A342">
        <v>50000249</v>
      </c>
      <c r="B342">
        <v>2625649</v>
      </c>
      <c r="C342" t="s">
        <v>37</v>
      </c>
      <c r="D342">
        <v>1085250810</v>
      </c>
      <c r="E342" s="14">
        <v>20150204</v>
      </c>
      <c r="F342">
        <v>7292106</v>
      </c>
      <c r="G342">
        <v>923272421</v>
      </c>
      <c r="H342">
        <v>190101</v>
      </c>
      <c r="I342">
        <v>190101</v>
      </c>
      <c r="J342" s="26">
        <f>VLOOKUP(I342,'[1]banco popular'!$A:$B,2,0)</f>
        <v>190101</v>
      </c>
      <c r="K342" s="1">
        <v>107400</v>
      </c>
      <c r="L342" s="26"/>
      <c r="N342"/>
    </row>
    <row r="343" spans="1:14" x14ac:dyDescent="0.25">
      <c r="A343">
        <v>50000249</v>
      </c>
      <c r="B343">
        <v>2425840</v>
      </c>
      <c r="C343" t="s">
        <v>1</v>
      </c>
      <c r="D343">
        <v>5209853</v>
      </c>
      <c r="E343" s="14">
        <v>20150204</v>
      </c>
      <c r="F343">
        <v>7369720</v>
      </c>
      <c r="G343">
        <v>12800000</v>
      </c>
      <c r="H343">
        <v>350300</v>
      </c>
      <c r="I343">
        <v>350300</v>
      </c>
      <c r="J343" s="26">
        <f>VLOOKUP(I343,'[1]banco popular'!$A:$B,2,0)</f>
        <v>350300</v>
      </c>
      <c r="K343" s="1">
        <v>470000</v>
      </c>
      <c r="L343" s="26"/>
      <c r="N343"/>
    </row>
    <row r="344" spans="1:14" x14ac:dyDescent="0.25">
      <c r="A344">
        <v>50000249</v>
      </c>
      <c r="B344">
        <v>2556371</v>
      </c>
      <c r="C344" t="s">
        <v>10</v>
      </c>
      <c r="D344">
        <v>68296590</v>
      </c>
      <c r="E344" s="14">
        <v>20150204</v>
      </c>
      <c r="F344">
        <v>5755002</v>
      </c>
      <c r="G344">
        <v>12400000</v>
      </c>
      <c r="H344">
        <v>270102</v>
      </c>
      <c r="I344">
        <v>121204</v>
      </c>
      <c r="J344" s="26">
        <f>VLOOKUP(I344,'[1]banco popular'!$A:$B,2,0)</f>
        <v>270102</v>
      </c>
      <c r="K344" s="1">
        <v>5000</v>
      </c>
      <c r="L344" s="26"/>
      <c r="N344"/>
    </row>
    <row r="345" spans="1:14" x14ac:dyDescent="0.25">
      <c r="A345">
        <v>50000249</v>
      </c>
      <c r="B345">
        <v>2556374</v>
      </c>
      <c r="C345" t="s">
        <v>10</v>
      </c>
      <c r="D345">
        <v>88268815</v>
      </c>
      <c r="E345" s="14">
        <v>20150204</v>
      </c>
      <c r="F345">
        <v>5887665</v>
      </c>
      <c r="G345">
        <v>12400000</v>
      </c>
      <c r="H345">
        <v>270102</v>
      </c>
      <c r="I345">
        <v>121204</v>
      </c>
      <c r="J345" s="26">
        <f>VLOOKUP(I345,'[1]banco popular'!$A:$B,2,0)</f>
        <v>270102</v>
      </c>
      <c r="K345" s="1">
        <v>5000</v>
      </c>
      <c r="L345" s="26"/>
      <c r="N345"/>
    </row>
    <row r="346" spans="1:14" x14ac:dyDescent="0.25">
      <c r="A346">
        <v>50000249</v>
      </c>
      <c r="B346">
        <v>14062260</v>
      </c>
      <c r="C346" t="s">
        <v>10</v>
      </c>
      <c r="D346">
        <v>13210774</v>
      </c>
      <c r="E346" s="14">
        <v>20150204</v>
      </c>
      <c r="F346">
        <v>16522176</v>
      </c>
      <c r="G346">
        <v>923272193</v>
      </c>
      <c r="H346">
        <v>131401</v>
      </c>
      <c r="I346">
        <v>131401</v>
      </c>
      <c r="J346" s="26">
        <f>VLOOKUP(I346,'[1]banco popular'!$A:$B,2,0)</f>
        <v>131401</v>
      </c>
      <c r="K346" s="1">
        <v>3600</v>
      </c>
      <c r="L346" s="26"/>
      <c r="N346"/>
    </row>
    <row r="347" spans="1:14" x14ac:dyDescent="0.25">
      <c r="A347">
        <v>50000249</v>
      </c>
      <c r="B347">
        <v>1551128</v>
      </c>
      <c r="C347" t="s">
        <v>12</v>
      </c>
      <c r="D347">
        <v>10025983</v>
      </c>
      <c r="E347" s="14">
        <v>20150204</v>
      </c>
      <c r="F347">
        <v>3449043</v>
      </c>
      <c r="G347">
        <v>923272421</v>
      </c>
      <c r="H347">
        <v>190101</v>
      </c>
      <c r="I347">
        <v>190101</v>
      </c>
      <c r="J347" s="26">
        <f>VLOOKUP(I347,'[1]banco popular'!$A:$B,2,0)</f>
        <v>190101</v>
      </c>
      <c r="K347" s="1">
        <v>107400</v>
      </c>
      <c r="L347" s="26"/>
      <c r="N347"/>
    </row>
    <row r="348" spans="1:14" x14ac:dyDescent="0.25">
      <c r="A348">
        <v>50000249</v>
      </c>
      <c r="B348">
        <v>1551129</v>
      </c>
      <c r="C348" t="s">
        <v>12</v>
      </c>
      <c r="D348">
        <v>1088259388</v>
      </c>
      <c r="E348" s="14">
        <v>20150204</v>
      </c>
      <c r="F348">
        <v>15813827</v>
      </c>
      <c r="G348">
        <v>923272421</v>
      </c>
      <c r="H348">
        <v>190101</v>
      </c>
      <c r="I348">
        <v>190101</v>
      </c>
      <c r="J348" s="26">
        <f>VLOOKUP(I348,'[1]banco popular'!$A:$B,2,0)</f>
        <v>190101</v>
      </c>
      <c r="K348" s="1">
        <v>107400</v>
      </c>
      <c r="L348" s="26"/>
      <c r="N348"/>
    </row>
    <row r="349" spans="1:14" x14ac:dyDescent="0.25">
      <c r="A349">
        <v>50000249</v>
      </c>
      <c r="B349">
        <v>1551131</v>
      </c>
      <c r="C349" t="s">
        <v>12</v>
      </c>
      <c r="D349">
        <v>1088289317</v>
      </c>
      <c r="E349" s="14">
        <v>20150204</v>
      </c>
      <c r="F349">
        <v>3295319</v>
      </c>
      <c r="G349">
        <v>26800000</v>
      </c>
      <c r="H349">
        <v>360200</v>
      </c>
      <c r="I349">
        <v>360200</v>
      </c>
      <c r="J349" s="26">
        <f>VLOOKUP(I349,'[1]banco popular'!$A:$B,2,0)</f>
        <v>360200</v>
      </c>
      <c r="K349" s="1">
        <v>430000</v>
      </c>
      <c r="L349" s="26"/>
      <c r="N349"/>
    </row>
    <row r="350" spans="1:14" x14ac:dyDescent="0.25">
      <c r="A350">
        <v>50000249</v>
      </c>
      <c r="B350">
        <v>2283126</v>
      </c>
      <c r="C350" t="s">
        <v>13</v>
      </c>
      <c r="D350">
        <v>1091667525</v>
      </c>
      <c r="E350" s="14">
        <v>20150204</v>
      </c>
      <c r="F350">
        <v>1582880</v>
      </c>
      <c r="G350">
        <v>12400000</v>
      </c>
      <c r="H350">
        <v>270102</v>
      </c>
      <c r="I350">
        <v>121204</v>
      </c>
      <c r="J350" s="26">
        <f>VLOOKUP(I350,'[1]banco popular'!$A:$B,2,0)</f>
        <v>270102</v>
      </c>
      <c r="K350" s="1">
        <v>5000</v>
      </c>
      <c r="L350" s="26"/>
      <c r="N350"/>
    </row>
    <row r="351" spans="1:14" x14ac:dyDescent="0.25">
      <c r="A351">
        <v>50000249</v>
      </c>
      <c r="B351">
        <v>2283322</v>
      </c>
      <c r="C351" t="s">
        <v>13</v>
      </c>
      <c r="D351">
        <v>91279698</v>
      </c>
      <c r="E351" s="14">
        <v>20150204</v>
      </c>
      <c r="F351">
        <v>11211298</v>
      </c>
      <c r="G351">
        <v>12400000</v>
      </c>
      <c r="H351">
        <v>270102</v>
      </c>
      <c r="I351">
        <v>121204</v>
      </c>
      <c r="J351" s="26">
        <f>VLOOKUP(I351,'[1]banco popular'!$A:$B,2,0)</f>
        <v>270102</v>
      </c>
      <c r="K351" s="1">
        <v>5000</v>
      </c>
      <c r="L351" s="26"/>
      <c r="N351"/>
    </row>
    <row r="352" spans="1:14" x14ac:dyDescent="0.25">
      <c r="A352">
        <v>50000249</v>
      </c>
      <c r="B352">
        <v>2023527</v>
      </c>
      <c r="C352" t="s">
        <v>54</v>
      </c>
      <c r="D352">
        <v>1098708435</v>
      </c>
      <c r="E352" s="14">
        <v>20150204</v>
      </c>
      <c r="F352">
        <v>6772552</v>
      </c>
      <c r="G352">
        <v>12400000</v>
      </c>
      <c r="H352">
        <v>270102</v>
      </c>
      <c r="I352">
        <v>121204</v>
      </c>
      <c r="J352" s="26">
        <f>VLOOKUP(I352,'[1]banco popular'!$A:$B,2,0)</f>
        <v>270102</v>
      </c>
      <c r="K352" s="1">
        <v>5000</v>
      </c>
      <c r="L352" s="26"/>
      <c r="N352"/>
    </row>
    <row r="353" spans="1:14" x14ac:dyDescent="0.25">
      <c r="A353">
        <v>50000249</v>
      </c>
      <c r="B353">
        <v>2023528</v>
      </c>
      <c r="C353" t="s">
        <v>54</v>
      </c>
      <c r="D353">
        <v>1098705444</v>
      </c>
      <c r="E353" s="14">
        <v>20150204</v>
      </c>
      <c r="F353">
        <v>17392435</v>
      </c>
      <c r="G353">
        <v>12400000</v>
      </c>
      <c r="H353">
        <v>270102</v>
      </c>
      <c r="I353">
        <v>121204</v>
      </c>
      <c r="J353" s="26">
        <f>VLOOKUP(I353,'[1]banco popular'!$A:$B,2,0)</f>
        <v>270102</v>
      </c>
      <c r="K353" s="1">
        <v>5000</v>
      </c>
      <c r="L353" s="26"/>
      <c r="N353"/>
    </row>
    <row r="354" spans="1:14" x14ac:dyDescent="0.25">
      <c r="A354">
        <v>50000249</v>
      </c>
      <c r="B354">
        <v>2023529</v>
      </c>
      <c r="C354" t="s">
        <v>54</v>
      </c>
      <c r="D354">
        <v>1098719406</v>
      </c>
      <c r="E354" s="14">
        <v>20150204</v>
      </c>
      <c r="F354">
        <v>6192031</v>
      </c>
      <c r="G354">
        <v>12400000</v>
      </c>
      <c r="H354">
        <v>270102</v>
      </c>
      <c r="I354">
        <v>121204</v>
      </c>
      <c r="J354" s="26">
        <f>VLOOKUP(I354,'[1]banco popular'!$A:$B,2,0)</f>
        <v>270102</v>
      </c>
      <c r="K354" s="1">
        <v>5000</v>
      </c>
      <c r="L354" s="26"/>
      <c r="N354"/>
    </row>
    <row r="355" spans="1:14" x14ac:dyDescent="0.25">
      <c r="A355">
        <v>50000249</v>
      </c>
      <c r="B355">
        <v>1916085</v>
      </c>
      <c r="C355" t="s">
        <v>13</v>
      </c>
      <c r="D355">
        <v>1098694615</v>
      </c>
      <c r="E355" s="14">
        <v>20150204</v>
      </c>
      <c r="F355">
        <v>18522955</v>
      </c>
      <c r="G355">
        <v>12400000</v>
      </c>
      <c r="H355">
        <v>270102</v>
      </c>
      <c r="I355">
        <v>270914</v>
      </c>
      <c r="J355" s="26">
        <f>VLOOKUP(I355,'[1]banco popular'!$A:$B,2,0)</f>
        <v>270102</v>
      </c>
      <c r="K355" s="1">
        <v>8000</v>
      </c>
      <c r="L355" s="26"/>
      <c r="N355"/>
    </row>
    <row r="356" spans="1:14" x14ac:dyDescent="0.25">
      <c r="A356">
        <v>50000249</v>
      </c>
      <c r="B356">
        <v>2630783</v>
      </c>
      <c r="C356" t="s">
        <v>13</v>
      </c>
      <c r="D356">
        <v>1098664148</v>
      </c>
      <c r="E356" s="14">
        <v>20150204</v>
      </c>
      <c r="F356">
        <v>6327871</v>
      </c>
      <c r="G356">
        <v>923272421</v>
      </c>
      <c r="H356">
        <v>190101</v>
      </c>
      <c r="I356">
        <v>190101</v>
      </c>
      <c r="J356" s="26">
        <f>VLOOKUP(I356,'[1]banco popular'!$A:$B,2,0)</f>
        <v>190101</v>
      </c>
      <c r="K356" s="1">
        <v>107400</v>
      </c>
      <c r="L356" s="26"/>
      <c r="N356"/>
    </row>
    <row r="357" spans="1:14" x14ac:dyDescent="0.25">
      <c r="A357">
        <v>50000249</v>
      </c>
      <c r="B357">
        <v>2630786</v>
      </c>
      <c r="C357" t="s">
        <v>13</v>
      </c>
      <c r="D357">
        <v>17959109</v>
      </c>
      <c r="E357" s="14">
        <v>20150204</v>
      </c>
      <c r="F357">
        <v>6964895</v>
      </c>
      <c r="G357">
        <v>923272421</v>
      </c>
      <c r="H357">
        <v>190101</v>
      </c>
      <c r="I357">
        <v>190101</v>
      </c>
      <c r="J357" s="26">
        <f>VLOOKUP(I357,'[1]banco popular'!$A:$B,2,0)</f>
        <v>190101</v>
      </c>
      <c r="K357" s="1">
        <v>107400</v>
      </c>
      <c r="L357" s="26"/>
      <c r="N357"/>
    </row>
    <row r="358" spans="1:14" x14ac:dyDescent="0.25">
      <c r="A358">
        <v>50000249</v>
      </c>
      <c r="B358">
        <v>2571335</v>
      </c>
      <c r="C358" t="s">
        <v>1</v>
      </c>
      <c r="D358">
        <v>8902034455</v>
      </c>
      <c r="E358" s="14">
        <v>20150204</v>
      </c>
      <c r="F358">
        <v>6711910</v>
      </c>
      <c r="G358">
        <v>96400000</v>
      </c>
      <c r="H358">
        <v>370101</v>
      </c>
      <c r="I358">
        <v>121280</v>
      </c>
      <c r="J358" s="26">
        <f>VLOOKUP(I358,'[1]banco popular'!$A:$B,2,0)</f>
        <v>370101</v>
      </c>
      <c r="K358" s="1">
        <v>5400</v>
      </c>
      <c r="L358" s="26"/>
      <c r="N358"/>
    </row>
    <row r="359" spans="1:14" x14ac:dyDescent="0.25">
      <c r="A359">
        <v>50000249</v>
      </c>
      <c r="B359">
        <v>38319330</v>
      </c>
      <c r="C359" t="s">
        <v>29</v>
      </c>
      <c r="D359">
        <v>38141872</v>
      </c>
      <c r="E359" s="14">
        <v>20150204</v>
      </c>
      <c r="F359">
        <v>2614880</v>
      </c>
      <c r="G359">
        <v>96300000</v>
      </c>
      <c r="H359">
        <v>190101</v>
      </c>
      <c r="I359">
        <v>121270</v>
      </c>
      <c r="J359" s="26">
        <f>VLOOKUP(I359,'[1]banco popular'!$A:$B,2,0)</f>
        <v>190101</v>
      </c>
      <c r="K359" s="1">
        <v>17000</v>
      </c>
      <c r="L359" s="26"/>
      <c r="N359"/>
    </row>
    <row r="360" spans="1:14" x14ac:dyDescent="0.25">
      <c r="A360">
        <v>50000249</v>
      </c>
      <c r="B360">
        <v>1430565</v>
      </c>
      <c r="C360" t="s">
        <v>1</v>
      </c>
      <c r="D360">
        <v>1110519857</v>
      </c>
      <c r="E360" s="14">
        <v>20150204</v>
      </c>
      <c r="F360">
        <v>16618571</v>
      </c>
      <c r="G360">
        <v>12400000</v>
      </c>
      <c r="H360">
        <v>270102</v>
      </c>
      <c r="I360">
        <v>121204</v>
      </c>
      <c r="J360" s="26">
        <f>VLOOKUP(I360,'[1]banco popular'!$A:$B,2,0)</f>
        <v>270102</v>
      </c>
      <c r="K360" s="1">
        <v>5000</v>
      </c>
      <c r="L360" s="26"/>
      <c r="N360"/>
    </row>
    <row r="361" spans="1:14" x14ac:dyDescent="0.25">
      <c r="A361">
        <v>50000249</v>
      </c>
      <c r="B361">
        <v>1571424</v>
      </c>
      <c r="C361" t="s">
        <v>14</v>
      </c>
      <c r="D361">
        <v>94543468</v>
      </c>
      <c r="E361" s="14">
        <v>20150204</v>
      </c>
      <c r="F361">
        <v>7871794</v>
      </c>
      <c r="G361">
        <v>923272421</v>
      </c>
      <c r="H361">
        <v>190101</v>
      </c>
      <c r="I361">
        <v>190101</v>
      </c>
      <c r="J361" s="26">
        <f>VLOOKUP(I361,'[1]banco popular'!$A:$B,2,0)</f>
        <v>190101</v>
      </c>
      <c r="K361" s="1">
        <v>107400</v>
      </c>
      <c r="L361" s="26"/>
      <c r="N361"/>
    </row>
    <row r="362" spans="1:14" x14ac:dyDescent="0.25">
      <c r="A362">
        <v>50000249</v>
      </c>
      <c r="B362">
        <v>1571425</v>
      </c>
      <c r="C362" t="s">
        <v>14</v>
      </c>
      <c r="D362">
        <v>1111756011</v>
      </c>
      <c r="E362" s="14">
        <v>20150204</v>
      </c>
      <c r="F362">
        <v>2815606</v>
      </c>
      <c r="G362">
        <v>12400000</v>
      </c>
      <c r="H362">
        <v>270102</v>
      </c>
      <c r="I362">
        <v>121204</v>
      </c>
      <c r="J362" s="26">
        <f>VLOOKUP(I362,'[1]banco popular'!$A:$B,2,0)</f>
        <v>270102</v>
      </c>
      <c r="K362" s="1">
        <v>5000</v>
      </c>
      <c r="L362" s="26"/>
      <c r="N362"/>
    </row>
    <row r="363" spans="1:14" x14ac:dyDescent="0.25">
      <c r="A363">
        <v>50000249</v>
      </c>
      <c r="B363">
        <v>1571426</v>
      </c>
      <c r="C363" t="s">
        <v>14</v>
      </c>
      <c r="D363">
        <v>10742329</v>
      </c>
      <c r="E363" s="14">
        <v>20150204</v>
      </c>
      <c r="F363">
        <v>8425691</v>
      </c>
      <c r="G363">
        <v>12400000</v>
      </c>
      <c r="H363">
        <v>270102</v>
      </c>
      <c r="I363">
        <v>121204</v>
      </c>
      <c r="J363" s="26">
        <f>VLOOKUP(I363,'[1]banco popular'!$A:$B,2,0)</f>
        <v>270102</v>
      </c>
      <c r="K363" s="1">
        <v>5000</v>
      </c>
      <c r="L363" s="26"/>
      <c r="N363"/>
    </row>
    <row r="364" spans="1:14" x14ac:dyDescent="0.25">
      <c r="A364">
        <v>50000249</v>
      </c>
      <c r="B364">
        <v>1571429</v>
      </c>
      <c r="C364" t="s">
        <v>14</v>
      </c>
      <c r="D364">
        <v>31979516</v>
      </c>
      <c r="E364" s="14">
        <v>20150204</v>
      </c>
      <c r="F364">
        <v>7009739</v>
      </c>
      <c r="G364">
        <v>12400000</v>
      </c>
      <c r="H364">
        <v>270102</v>
      </c>
      <c r="I364">
        <v>121204</v>
      </c>
      <c r="J364" s="26">
        <f>VLOOKUP(I364,'[1]banco popular'!$A:$B,2,0)</f>
        <v>270102</v>
      </c>
      <c r="K364" s="1">
        <v>5000</v>
      </c>
      <c r="L364" s="26"/>
      <c r="N364"/>
    </row>
    <row r="365" spans="1:14" x14ac:dyDescent="0.25">
      <c r="A365">
        <v>50000249</v>
      </c>
      <c r="B365">
        <v>1571431</v>
      </c>
      <c r="C365" t="s">
        <v>14</v>
      </c>
      <c r="D365">
        <v>66660801</v>
      </c>
      <c r="E365" s="14">
        <v>20150204</v>
      </c>
      <c r="F365">
        <v>3727244</v>
      </c>
      <c r="G365">
        <v>12400000</v>
      </c>
      <c r="H365">
        <v>270102</v>
      </c>
      <c r="I365">
        <v>121204</v>
      </c>
      <c r="J365" s="26">
        <f>VLOOKUP(I365,'[1]banco popular'!$A:$B,2,0)</f>
        <v>270102</v>
      </c>
      <c r="K365" s="1">
        <v>5000</v>
      </c>
      <c r="L365" s="26"/>
      <c r="N365"/>
    </row>
    <row r="366" spans="1:14" x14ac:dyDescent="0.25">
      <c r="A366">
        <v>50000249</v>
      </c>
      <c r="B366">
        <v>1571433</v>
      </c>
      <c r="C366" t="s">
        <v>14</v>
      </c>
      <c r="D366">
        <v>1130667434</v>
      </c>
      <c r="E366" s="14">
        <v>20150204</v>
      </c>
      <c r="F366">
        <v>3840714</v>
      </c>
      <c r="G366">
        <v>12400000</v>
      </c>
      <c r="H366">
        <v>270102</v>
      </c>
      <c r="I366">
        <v>121204</v>
      </c>
      <c r="J366" s="26">
        <f>VLOOKUP(I366,'[1]banco popular'!$A:$B,2,0)</f>
        <v>270102</v>
      </c>
      <c r="K366" s="1">
        <v>5000</v>
      </c>
      <c r="L366" s="26"/>
      <c r="N366"/>
    </row>
    <row r="367" spans="1:14" x14ac:dyDescent="0.25">
      <c r="A367">
        <v>50000249</v>
      </c>
      <c r="B367">
        <v>1571434</v>
      </c>
      <c r="C367" t="s">
        <v>14</v>
      </c>
      <c r="D367">
        <v>1130614753</v>
      </c>
      <c r="E367" s="14">
        <v>20150204</v>
      </c>
      <c r="F367">
        <v>3397869</v>
      </c>
      <c r="G367">
        <v>923272421</v>
      </c>
      <c r="H367">
        <v>190101</v>
      </c>
      <c r="I367">
        <v>190101</v>
      </c>
      <c r="J367" s="26">
        <f>VLOOKUP(I367,'[1]banco popular'!$A:$B,2,0)</f>
        <v>190101</v>
      </c>
      <c r="K367" s="1">
        <v>107400</v>
      </c>
      <c r="L367" s="26"/>
      <c r="N367"/>
    </row>
    <row r="368" spans="1:14" x14ac:dyDescent="0.25">
      <c r="A368">
        <v>50000249</v>
      </c>
      <c r="B368">
        <v>2296418</v>
      </c>
      <c r="C368" t="s">
        <v>14</v>
      </c>
      <c r="D368">
        <v>8050089951</v>
      </c>
      <c r="E368" s="14">
        <v>20150204</v>
      </c>
      <c r="F368">
        <v>3797736</v>
      </c>
      <c r="G368">
        <v>96400000</v>
      </c>
      <c r="H368">
        <v>370101</v>
      </c>
      <c r="I368">
        <v>121280</v>
      </c>
      <c r="J368" s="26">
        <f>VLOOKUP(I368,'[1]banco popular'!$A:$B,2,0)</f>
        <v>370101</v>
      </c>
      <c r="K368" s="1">
        <v>5400</v>
      </c>
      <c r="L368" s="26"/>
      <c r="N368"/>
    </row>
    <row r="369" spans="1:14" x14ac:dyDescent="0.25">
      <c r="A369">
        <v>50000249</v>
      </c>
      <c r="B369">
        <v>2296420</v>
      </c>
      <c r="C369" t="s">
        <v>14</v>
      </c>
      <c r="D369">
        <v>8050089951</v>
      </c>
      <c r="E369" s="14">
        <v>20150204</v>
      </c>
      <c r="F369">
        <v>3797736</v>
      </c>
      <c r="G369">
        <v>96400000</v>
      </c>
      <c r="H369">
        <v>370101</v>
      </c>
      <c r="I369">
        <v>121280</v>
      </c>
      <c r="J369" s="26">
        <f>VLOOKUP(I369,'[1]banco popular'!$A:$B,2,0)</f>
        <v>370101</v>
      </c>
      <c r="K369" s="1">
        <v>5400</v>
      </c>
      <c r="L369" s="26"/>
      <c r="N369"/>
    </row>
    <row r="370" spans="1:14" x14ac:dyDescent="0.25">
      <c r="A370">
        <v>50000249</v>
      </c>
      <c r="B370">
        <v>1207782</v>
      </c>
      <c r="C370" t="s">
        <v>23</v>
      </c>
      <c r="D370">
        <v>5270618</v>
      </c>
      <c r="E370" s="14">
        <v>20150204</v>
      </c>
      <c r="F370">
        <v>3558243</v>
      </c>
      <c r="G370">
        <v>11100000</v>
      </c>
      <c r="H370">
        <v>150112</v>
      </c>
      <c r="I370">
        <v>121275</v>
      </c>
      <c r="J370" s="26">
        <f>VLOOKUP(I370,'[1]banco popular'!$A:$B,2,0)</f>
        <v>150112</v>
      </c>
      <c r="K370" s="1">
        <v>500000</v>
      </c>
      <c r="L370" s="26"/>
      <c r="N370"/>
    </row>
    <row r="371" spans="1:14" x14ac:dyDescent="0.25">
      <c r="A371">
        <v>50000249</v>
      </c>
      <c r="B371">
        <v>2330049</v>
      </c>
      <c r="C371" t="s">
        <v>14</v>
      </c>
      <c r="D371">
        <v>1130621194</v>
      </c>
      <c r="E371" s="14">
        <v>20150204</v>
      </c>
      <c r="F371">
        <v>8545505</v>
      </c>
      <c r="G371">
        <v>923272421</v>
      </c>
      <c r="H371">
        <v>190101</v>
      </c>
      <c r="I371">
        <v>190101</v>
      </c>
      <c r="J371" s="26">
        <f>VLOOKUP(I371,'[1]banco popular'!$A:$B,2,0)</f>
        <v>190101</v>
      </c>
      <c r="K371" s="1">
        <v>107400</v>
      </c>
      <c r="L371" s="26"/>
      <c r="N371"/>
    </row>
    <row r="372" spans="1:14" x14ac:dyDescent="0.25">
      <c r="A372">
        <v>50000249</v>
      </c>
      <c r="B372">
        <v>1628921</v>
      </c>
      <c r="C372" t="s">
        <v>50</v>
      </c>
      <c r="D372">
        <v>1115064859</v>
      </c>
      <c r="E372" s="14">
        <v>20150204</v>
      </c>
      <c r="F372">
        <v>3409812</v>
      </c>
      <c r="G372">
        <v>923272421</v>
      </c>
      <c r="H372">
        <v>190101</v>
      </c>
      <c r="I372">
        <v>190101</v>
      </c>
      <c r="J372" s="26">
        <f>VLOOKUP(I372,'[1]banco popular'!$A:$B,2,0)</f>
        <v>190101</v>
      </c>
      <c r="K372" s="1">
        <v>107400</v>
      </c>
      <c r="L372" s="26"/>
      <c r="N372"/>
    </row>
    <row r="373" spans="1:14" x14ac:dyDescent="0.25">
      <c r="A373">
        <v>50000249</v>
      </c>
      <c r="B373">
        <v>2262649</v>
      </c>
      <c r="C373" t="s">
        <v>15</v>
      </c>
      <c r="D373">
        <v>29675950</v>
      </c>
      <c r="E373" s="14">
        <v>20150204</v>
      </c>
      <c r="F373">
        <v>2712095</v>
      </c>
      <c r="G373">
        <v>923272421</v>
      </c>
      <c r="H373">
        <v>190101</v>
      </c>
      <c r="I373">
        <v>190101</v>
      </c>
      <c r="J373" s="26">
        <f>VLOOKUP(I373,'[1]banco popular'!$A:$B,2,0)</f>
        <v>190101</v>
      </c>
      <c r="K373" s="1">
        <v>107400</v>
      </c>
      <c r="L373" s="26"/>
      <c r="N373"/>
    </row>
    <row r="374" spans="1:14" x14ac:dyDescent="0.25">
      <c r="A374">
        <v>50000249</v>
      </c>
      <c r="B374">
        <v>1994864</v>
      </c>
      <c r="C374" t="s">
        <v>1</v>
      </c>
      <c r="D374">
        <v>1144051144</v>
      </c>
      <c r="E374" s="14">
        <v>20150204</v>
      </c>
      <c r="F374">
        <v>5754551</v>
      </c>
      <c r="G374">
        <v>12400000</v>
      </c>
      <c r="H374">
        <v>270102</v>
      </c>
      <c r="I374">
        <v>121204</v>
      </c>
      <c r="J374" s="26">
        <f>VLOOKUP(I374,'[1]banco popular'!$A:$B,2,0)</f>
        <v>270102</v>
      </c>
      <c r="K374" s="1">
        <v>5000</v>
      </c>
      <c r="L374" s="26"/>
      <c r="N374"/>
    </row>
    <row r="375" spans="1:14" x14ac:dyDescent="0.25">
      <c r="A375">
        <v>50000249</v>
      </c>
      <c r="B375">
        <v>1981332</v>
      </c>
      <c r="C375" t="s">
        <v>1</v>
      </c>
      <c r="D375">
        <v>1130676741</v>
      </c>
      <c r="E375" s="14">
        <v>20150204</v>
      </c>
      <c r="F375">
        <v>7127521</v>
      </c>
      <c r="G375">
        <v>923272421</v>
      </c>
      <c r="H375">
        <v>190101</v>
      </c>
      <c r="I375">
        <v>190101</v>
      </c>
      <c r="J375" s="26">
        <f>VLOOKUP(I375,'[1]banco popular'!$A:$B,2,0)</f>
        <v>190101</v>
      </c>
      <c r="K375" s="1">
        <v>107400</v>
      </c>
      <c r="L375" s="26"/>
      <c r="N375"/>
    </row>
    <row r="376" spans="1:14" x14ac:dyDescent="0.25">
      <c r="A376">
        <v>50000249</v>
      </c>
      <c r="B376">
        <v>1981404</v>
      </c>
      <c r="C376" t="s">
        <v>1</v>
      </c>
      <c r="D376">
        <v>98145293</v>
      </c>
      <c r="E376" s="14">
        <v>20150204</v>
      </c>
      <c r="F376">
        <v>2183221</v>
      </c>
      <c r="G376">
        <v>12400000</v>
      </c>
      <c r="H376">
        <v>270102</v>
      </c>
      <c r="I376">
        <v>270914</v>
      </c>
      <c r="J376" s="26">
        <f>VLOOKUP(I376,'[1]banco popular'!$A:$B,2,0)</f>
        <v>270102</v>
      </c>
      <c r="K376" s="1">
        <v>100000</v>
      </c>
      <c r="L376" s="26"/>
      <c r="N376"/>
    </row>
    <row r="377" spans="1:14" x14ac:dyDescent="0.25">
      <c r="A377">
        <v>50000249</v>
      </c>
      <c r="B377">
        <v>1981451</v>
      </c>
      <c r="C377" t="s">
        <v>1</v>
      </c>
      <c r="D377">
        <v>15244536</v>
      </c>
      <c r="E377" s="14">
        <v>20150204</v>
      </c>
      <c r="F377">
        <v>5511151</v>
      </c>
      <c r="G377">
        <v>923272421</v>
      </c>
      <c r="H377">
        <v>190101</v>
      </c>
      <c r="I377">
        <v>190101</v>
      </c>
      <c r="J377" s="26">
        <f>VLOOKUP(I377,'[1]banco popular'!$A:$B,2,0)</f>
        <v>190101</v>
      </c>
      <c r="K377" s="1">
        <v>107400</v>
      </c>
      <c r="L377" s="26"/>
      <c r="N377"/>
    </row>
    <row r="378" spans="1:14" x14ac:dyDescent="0.25">
      <c r="A378">
        <v>50000249</v>
      </c>
      <c r="B378">
        <v>1981463</v>
      </c>
      <c r="C378" t="s">
        <v>1</v>
      </c>
      <c r="D378">
        <v>1130643986</v>
      </c>
      <c r="E378" s="14">
        <v>20150204</v>
      </c>
      <c r="F378">
        <v>3764814</v>
      </c>
      <c r="G378">
        <v>923272421</v>
      </c>
      <c r="H378">
        <v>190101</v>
      </c>
      <c r="I378">
        <v>190101</v>
      </c>
      <c r="J378" s="26">
        <f>VLOOKUP(I378,'[1]banco popular'!$A:$B,2,0)</f>
        <v>190101</v>
      </c>
      <c r="K378" s="1">
        <v>107400</v>
      </c>
      <c r="L378" s="26"/>
      <c r="N378"/>
    </row>
    <row r="379" spans="1:14" x14ac:dyDescent="0.25">
      <c r="A379">
        <v>50000249</v>
      </c>
      <c r="B379">
        <v>1981499</v>
      </c>
      <c r="C379" t="s">
        <v>1</v>
      </c>
      <c r="D379">
        <v>16537113</v>
      </c>
      <c r="E379" s="14">
        <v>20150204</v>
      </c>
      <c r="F379">
        <v>3778618</v>
      </c>
      <c r="G379">
        <v>923272421</v>
      </c>
      <c r="H379">
        <v>190101</v>
      </c>
      <c r="I379">
        <v>190101</v>
      </c>
      <c r="J379" s="26">
        <f>VLOOKUP(I379,'[1]banco popular'!$A:$B,2,0)</f>
        <v>190101</v>
      </c>
      <c r="K379" s="1">
        <v>107400</v>
      </c>
      <c r="L379" s="26"/>
      <c r="N379"/>
    </row>
    <row r="380" spans="1:14" x14ac:dyDescent="0.25">
      <c r="A380">
        <v>50000249</v>
      </c>
      <c r="B380">
        <v>2456750</v>
      </c>
      <c r="C380" t="s">
        <v>30</v>
      </c>
      <c r="D380">
        <v>96124423</v>
      </c>
      <c r="E380" s="14">
        <v>20150204</v>
      </c>
      <c r="F380">
        <v>8850165</v>
      </c>
      <c r="G380">
        <v>910300000</v>
      </c>
      <c r="H380">
        <v>130113</v>
      </c>
      <c r="I380">
        <v>121235</v>
      </c>
      <c r="J380" s="26">
        <f>VLOOKUP(I380,'[1]banco popular'!$A:$B,2,0)</f>
        <v>130113</v>
      </c>
      <c r="K380" s="1">
        <v>1385788</v>
      </c>
      <c r="L380" s="26"/>
      <c r="N380"/>
    </row>
    <row r="381" spans="1:14" x14ac:dyDescent="0.25">
      <c r="A381">
        <v>50000249</v>
      </c>
      <c r="B381">
        <v>320027</v>
      </c>
      <c r="C381" t="s">
        <v>16</v>
      </c>
      <c r="D381">
        <v>1053806060</v>
      </c>
      <c r="E381" s="14">
        <v>20150204</v>
      </c>
      <c r="F381">
        <v>11531327</v>
      </c>
      <c r="G381">
        <v>923272421</v>
      </c>
      <c r="H381">
        <v>190101</v>
      </c>
      <c r="I381">
        <v>190101</v>
      </c>
      <c r="J381" s="26">
        <f>VLOOKUP(I381,'[1]banco popular'!$A:$B,2,0)</f>
        <v>190101</v>
      </c>
      <c r="K381" s="1">
        <v>107400</v>
      </c>
      <c r="L381" s="26"/>
      <c r="N381"/>
    </row>
    <row r="382" spans="1:14" x14ac:dyDescent="0.25">
      <c r="A382">
        <v>50000249</v>
      </c>
      <c r="B382">
        <v>1637796</v>
      </c>
      <c r="C382" t="s">
        <v>31</v>
      </c>
      <c r="D382">
        <v>1103099286</v>
      </c>
      <c r="E382" s="14">
        <v>20150204</v>
      </c>
      <c r="F382">
        <v>12265414</v>
      </c>
      <c r="G382">
        <v>12400000</v>
      </c>
      <c r="H382">
        <v>270102</v>
      </c>
      <c r="I382">
        <v>121204</v>
      </c>
      <c r="J382" s="26">
        <f>VLOOKUP(I382,'[1]banco popular'!$A:$B,2,0)</f>
        <v>270102</v>
      </c>
      <c r="K382" s="1">
        <v>5000</v>
      </c>
      <c r="L382" s="26"/>
      <c r="N382"/>
    </row>
    <row r="383" spans="1:14" x14ac:dyDescent="0.25">
      <c r="A383">
        <v>50000249</v>
      </c>
      <c r="B383">
        <v>1637802</v>
      </c>
      <c r="C383" t="s">
        <v>31</v>
      </c>
      <c r="D383">
        <v>1068657384</v>
      </c>
      <c r="E383" s="14">
        <v>20150204</v>
      </c>
      <c r="F383">
        <v>571350</v>
      </c>
      <c r="G383">
        <v>923272421</v>
      </c>
      <c r="H383">
        <v>190101</v>
      </c>
      <c r="I383">
        <v>190101</v>
      </c>
      <c r="J383" s="26">
        <f>VLOOKUP(I383,'[1]banco popular'!$A:$B,2,0)</f>
        <v>190101</v>
      </c>
      <c r="K383" s="1">
        <v>107400</v>
      </c>
      <c r="L383" s="26"/>
      <c r="N383"/>
    </row>
    <row r="384" spans="1:14" x14ac:dyDescent="0.25">
      <c r="A384">
        <v>50000249</v>
      </c>
      <c r="B384">
        <v>1637803</v>
      </c>
      <c r="C384" t="s">
        <v>31</v>
      </c>
      <c r="D384">
        <v>92641846</v>
      </c>
      <c r="E384" s="14">
        <v>20150204</v>
      </c>
      <c r="F384">
        <v>12849873</v>
      </c>
      <c r="G384">
        <v>923272421</v>
      </c>
      <c r="H384">
        <v>190101</v>
      </c>
      <c r="I384">
        <v>190101</v>
      </c>
      <c r="J384" s="26">
        <f>VLOOKUP(I384,'[1]banco popular'!$A:$B,2,0)</f>
        <v>190101</v>
      </c>
      <c r="K384" s="1">
        <v>107400</v>
      </c>
      <c r="L384" s="26"/>
      <c r="N384"/>
    </row>
    <row r="385" spans="1:14" x14ac:dyDescent="0.25">
      <c r="A385">
        <v>50000249</v>
      </c>
      <c r="B385">
        <v>1637804</v>
      </c>
      <c r="C385" t="s">
        <v>31</v>
      </c>
      <c r="D385">
        <v>1103099286</v>
      </c>
      <c r="E385" s="14">
        <v>20150204</v>
      </c>
      <c r="F385">
        <v>12264149</v>
      </c>
      <c r="G385">
        <v>12400000</v>
      </c>
      <c r="H385">
        <v>270102</v>
      </c>
      <c r="I385">
        <v>121204</v>
      </c>
      <c r="J385" s="26">
        <f>VLOOKUP(I385,'[1]banco popular'!$A:$B,2,0)</f>
        <v>270102</v>
      </c>
      <c r="K385" s="1">
        <v>5000</v>
      </c>
      <c r="L385" s="26"/>
      <c r="N385"/>
    </row>
    <row r="386" spans="1:14" x14ac:dyDescent="0.25">
      <c r="A386">
        <v>50000249</v>
      </c>
      <c r="B386">
        <v>1984435</v>
      </c>
      <c r="C386" t="s">
        <v>18</v>
      </c>
      <c r="D386">
        <v>8020206534</v>
      </c>
      <c r="E386" s="14">
        <v>20150204</v>
      </c>
      <c r="F386">
        <v>3690915</v>
      </c>
      <c r="G386">
        <v>12800000</v>
      </c>
      <c r="H386">
        <v>350300</v>
      </c>
      <c r="I386">
        <v>350300</v>
      </c>
      <c r="J386" s="26">
        <f>VLOOKUP(I386,'[1]banco popular'!$A:$B,2,0)</f>
        <v>350300</v>
      </c>
      <c r="K386" s="1">
        <v>844670</v>
      </c>
      <c r="L386" s="26"/>
      <c r="N386"/>
    </row>
    <row r="387" spans="1:14" x14ac:dyDescent="0.25">
      <c r="A387">
        <v>50000249</v>
      </c>
      <c r="B387">
        <v>99690746</v>
      </c>
      <c r="C387" t="s">
        <v>60</v>
      </c>
      <c r="D387">
        <v>3134118117</v>
      </c>
      <c r="E387" s="14">
        <v>20150204</v>
      </c>
      <c r="F387">
        <v>13411811</v>
      </c>
      <c r="G387">
        <v>12400000</v>
      </c>
      <c r="H387">
        <v>270102</v>
      </c>
      <c r="I387">
        <v>121204</v>
      </c>
      <c r="J387" s="26">
        <f>VLOOKUP(I387,'[1]banco popular'!$A:$B,2,0)</f>
        <v>270102</v>
      </c>
      <c r="K387" s="1">
        <v>5000</v>
      </c>
      <c r="L387" s="26"/>
      <c r="N387"/>
    </row>
    <row r="388" spans="1:14" x14ac:dyDescent="0.25">
      <c r="A388">
        <v>50000249</v>
      </c>
      <c r="B388">
        <v>17159022</v>
      </c>
      <c r="C388" t="s">
        <v>0</v>
      </c>
      <c r="D388">
        <v>1026574752</v>
      </c>
      <c r="E388" s="14">
        <v>20150204</v>
      </c>
      <c r="F388">
        <v>14274317</v>
      </c>
      <c r="G388">
        <v>12400000</v>
      </c>
      <c r="H388">
        <v>270102</v>
      </c>
      <c r="I388">
        <v>121204</v>
      </c>
      <c r="J388" s="26">
        <f>VLOOKUP(I388,'[1]banco popular'!$A:$B,2,0)</f>
        <v>270102</v>
      </c>
      <c r="K388" s="1">
        <v>5000</v>
      </c>
      <c r="L388" s="26"/>
      <c r="N388"/>
    </row>
    <row r="389" spans="1:14" x14ac:dyDescent="0.25">
      <c r="A389">
        <v>50000249</v>
      </c>
      <c r="B389">
        <v>17159023</v>
      </c>
      <c r="C389" t="s">
        <v>0</v>
      </c>
      <c r="D389">
        <v>1136889966</v>
      </c>
      <c r="E389" s="14">
        <v>20150204</v>
      </c>
      <c r="F389">
        <v>3015118</v>
      </c>
      <c r="G389">
        <v>12400000</v>
      </c>
      <c r="H389">
        <v>270102</v>
      </c>
      <c r="I389">
        <v>121204</v>
      </c>
      <c r="J389" s="26">
        <f>VLOOKUP(I389,'[1]banco popular'!$A:$B,2,0)</f>
        <v>270102</v>
      </c>
      <c r="K389" s="1">
        <v>5000</v>
      </c>
      <c r="L389" s="26"/>
      <c r="N389"/>
    </row>
    <row r="390" spans="1:14" x14ac:dyDescent="0.25">
      <c r="A390">
        <v>50000249</v>
      </c>
      <c r="B390">
        <v>2446843</v>
      </c>
      <c r="C390" t="s">
        <v>0</v>
      </c>
      <c r="D390">
        <v>1026571802</v>
      </c>
      <c r="E390" s="14">
        <v>20150204</v>
      </c>
      <c r="F390">
        <v>8064789</v>
      </c>
      <c r="G390">
        <v>12400000</v>
      </c>
      <c r="H390">
        <v>270102</v>
      </c>
      <c r="I390">
        <v>121204</v>
      </c>
      <c r="J390" s="26">
        <f>VLOOKUP(I390,'[1]banco popular'!$A:$B,2,0)</f>
        <v>270102</v>
      </c>
      <c r="K390" s="1">
        <v>5000</v>
      </c>
      <c r="L390" s="26"/>
      <c r="N390"/>
    </row>
    <row r="391" spans="1:14" x14ac:dyDescent="0.25">
      <c r="A391">
        <v>50000249</v>
      </c>
      <c r="B391">
        <v>38906000</v>
      </c>
      <c r="C391" t="s">
        <v>1</v>
      </c>
      <c r="D391">
        <v>1030571731</v>
      </c>
      <c r="E391" s="14">
        <v>20150204</v>
      </c>
      <c r="F391">
        <v>11550737</v>
      </c>
      <c r="G391">
        <v>923272421</v>
      </c>
      <c r="H391">
        <v>190101</v>
      </c>
      <c r="I391">
        <v>190101</v>
      </c>
      <c r="J391" s="26">
        <f>VLOOKUP(I391,'[1]banco popular'!$A:$B,2,0)</f>
        <v>190101</v>
      </c>
      <c r="K391" s="1">
        <v>107400</v>
      </c>
      <c r="L391" s="26"/>
      <c r="N391"/>
    </row>
    <row r="392" spans="1:14" x14ac:dyDescent="0.25">
      <c r="A392">
        <v>50000249</v>
      </c>
      <c r="B392">
        <v>12552881</v>
      </c>
      <c r="C392" t="s">
        <v>0</v>
      </c>
      <c r="D392">
        <v>1083879244</v>
      </c>
      <c r="E392" s="14">
        <v>20150205</v>
      </c>
      <c r="F392">
        <v>20963309</v>
      </c>
      <c r="G392">
        <v>923272421</v>
      </c>
      <c r="H392">
        <v>190101</v>
      </c>
      <c r="I392">
        <v>190101</v>
      </c>
      <c r="J392" s="26">
        <f>VLOOKUP(I392,'[1]banco popular'!$A:$B,2,0)</f>
        <v>190101</v>
      </c>
      <c r="K392" s="1">
        <v>107400</v>
      </c>
      <c r="L392" s="26"/>
      <c r="N392"/>
    </row>
    <row r="393" spans="1:14" x14ac:dyDescent="0.25">
      <c r="A393">
        <v>50000249</v>
      </c>
      <c r="B393">
        <v>12552882</v>
      </c>
      <c r="C393" t="s">
        <v>0</v>
      </c>
      <c r="D393">
        <v>1023871203</v>
      </c>
      <c r="E393" s="14">
        <v>20150205</v>
      </c>
      <c r="F393">
        <v>13379399</v>
      </c>
      <c r="G393">
        <v>923272421</v>
      </c>
      <c r="H393">
        <v>190101</v>
      </c>
      <c r="I393">
        <v>190101</v>
      </c>
      <c r="J393" s="26">
        <f>VLOOKUP(I393,'[1]banco popular'!$A:$B,2,0)</f>
        <v>190101</v>
      </c>
      <c r="K393" s="1">
        <v>107400</v>
      </c>
      <c r="L393" s="26"/>
      <c r="N393"/>
    </row>
    <row r="394" spans="1:14" x14ac:dyDescent="0.25">
      <c r="A394">
        <v>50000249</v>
      </c>
      <c r="B394">
        <v>2507135</v>
      </c>
      <c r="C394" t="s">
        <v>0</v>
      </c>
      <c r="D394">
        <v>98338266</v>
      </c>
      <c r="E394" s="14">
        <v>20150205</v>
      </c>
      <c r="F394">
        <v>20486800</v>
      </c>
      <c r="G394">
        <v>12400000</v>
      </c>
      <c r="H394">
        <v>270102</v>
      </c>
      <c r="I394">
        <v>121204</v>
      </c>
      <c r="J394" s="26">
        <f>VLOOKUP(I394,'[1]banco popular'!$A:$B,2,0)</f>
        <v>270102</v>
      </c>
      <c r="K394" s="1">
        <v>5000</v>
      </c>
      <c r="L394" s="26"/>
      <c r="N394"/>
    </row>
    <row r="395" spans="1:14" x14ac:dyDescent="0.25">
      <c r="A395">
        <v>50000249</v>
      </c>
      <c r="B395">
        <v>13757171</v>
      </c>
      <c r="C395" t="s">
        <v>0</v>
      </c>
      <c r="D395">
        <v>80793262</v>
      </c>
      <c r="E395" s="14">
        <v>20150205</v>
      </c>
      <c r="F395">
        <v>10315673</v>
      </c>
      <c r="G395">
        <v>923272421</v>
      </c>
      <c r="H395">
        <v>190101</v>
      </c>
      <c r="I395">
        <v>190101</v>
      </c>
      <c r="J395" s="26">
        <f>VLOOKUP(I395,'[1]banco popular'!$A:$B,2,0)</f>
        <v>190101</v>
      </c>
      <c r="K395" s="1">
        <v>107400</v>
      </c>
      <c r="L395" s="26"/>
      <c r="N395"/>
    </row>
    <row r="396" spans="1:14" x14ac:dyDescent="0.25">
      <c r="A396">
        <v>50000249</v>
      </c>
      <c r="B396">
        <v>13345615</v>
      </c>
      <c r="C396" t="s">
        <v>0</v>
      </c>
      <c r="D396">
        <v>860021967</v>
      </c>
      <c r="E396" s="14">
        <v>20150205</v>
      </c>
      <c r="F396">
        <v>6584306</v>
      </c>
      <c r="G396">
        <v>11800000</v>
      </c>
      <c r="H396">
        <v>240101</v>
      </c>
      <c r="I396">
        <v>121265</v>
      </c>
      <c r="J396" s="26">
        <f>VLOOKUP(I396,'[1]banco popular'!$A:$B,2,0)</f>
        <v>240101</v>
      </c>
      <c r="K396" s="1">
        <v>452496</v>
      </c>
      <c r="L396" s="26"/>
      <c r="N396"/>
    </row>
    <row r="397" spans="1:14" x14ac:dyDescent="0.25">
      <c r="A397">
        <v>50000249</v>
      </c>
      <c r="B397">
        <v>2617643</v>
      </c>
      <c r="C397" t="s">
        <v>0</v>
      </c>
      <c r="D397">
        <v>11189505</v>
      </c>
      <c r="E397" s="14">
        <v>20150205</v>
      </c>
      <c r="F397">
        <v>21305628</v>
      </c>
      <c r="G397">
        <v>11500000</v>
      </c>
      <c r="H397">
        <v>130101</v>
      </c>
      <c r="I397">
        <v>12102118</v>
      </c>
      <c r="J397" s="26">
        <f>VLOOKUP(I397,'[1]banco popular'!$A:$B,2,0)</f>
        <v>130101</v>
      </c>
      <c r="K397" s="1">
        <v>12000</v>
      </c>
      <c r="L397" s="26"/>
      <c r="N397"/>
    </row>
    <row r="398" spans="1:14" x14ac:dyDescent="0.25">
      <c r="A398">
        <v>50000249</v>
      </c>
      <c r="B398">
        <v>2617733</v>
      </c>
      <c r="C398" t="s">
        <v>0</v>
      </c>
      <c r="D398">
        <v>52116394</v>
      </c>
      <c r="E398" s="14">
        <v>20150205</v>
      </c>
      <c r="F398">
        <v>14330137</v>
      </c>
      <c r="G398">
        <v>12400000</v>
      </c>
      <c r="H398">
        <v>270102</v>
      </c>
      <c r="I398">
        <v>121204</v>
      </c>
      <c r="J398" s="26">
        <f>VLOOKUP(I398,'[1]banco popular'!$A:$B,2,0)</f>
        <v>270102</v>
      </c>
      <c r="K398" s="1">
        <v>5000</v>
      </c>
      <c r="L398" s="26"/>
      <c r="N398"/>
    </row>
    <row r="399" spans="1:14" x14ac:dyDescent="0.25">
      <c r="A399">
        <v>50000249</v>
      </c>
      <c r="B399">
        <v>1020662</v>
      </c>
      <c r="C399" t="s">
        <v>0</v>
      </c>
      <c r="D399">
        <v>79230834</v>
      </c>
      <c r="E399" s="14">
        <v>20150205</v>
      </c>
      <c r="F399">
        <v>6917696</v>
      </c>
      <c r="G399">
        <v>923272434</v>
      </c>
      <c r="H399">
        <v>410300</v>
      </c>
      <c r="I399">
        <v>410300</v>
      </c>
      <c r="J399" s="26">
        <f>VLOOKUP(I399,'[1]banco popular'!$A:$B,2,0)</f>
        <v>410300</v>
      </c>
      <c r="K399" s="1">
        <v>1021715</v>
      </c>
      <c r="L399" s="26"/>
      <c r="N399"/>
    </row>
    <row r="400" spans="1:14" x14ac:dyDescent="0.25">
      <c r="A400">
        <v>50000249</v>
      </c>
      <c r="B400">
        <v>16805123</v>
      </c>
      <c r="C400" t="s">
        <v>0</v>
      </c>
      <c r="D400">
        <v>1020745434</v>
      </c>
      <c r="E400" s="14">
        <v>20150205</v>
      </c>
      <c r="F400">
        <v>4874303</v>
      </c>
      <c r="G400">
        <v>12400000</v>
      </c>
      <c r="H400">
        <v>270102</v>
      </c>
      <c r="I400">
        <v>121204</v>
      </c>
      <c r="J400" s="26">
        <f>VLOOKUP(I400,'[1]banco popular'!$A:$B,2,0)</f>
        <v>270102</v>
      </c>
      <c r="K400" s="1">
        <v>5000</v>
      </c>
      <c r="L400" s="26"/>
      <c r="N400"/>
    </row>
    <row r="401" spans="1:14" x14ac:dyDescent="0.25">
      <c r="A401">
        <v>50000249</v>
      </c>
      <c r="B401">
        <v>16805126</v>
      </c>
      <c r="C401" t="s">
        <v>0</v>
      </c>
      <c r="D401">
        <v>1094901236</v>
      </c>
      <c r="E401" s="14">
        <v>20150205</v>
      </c>
      <c r="F401">
        <v>0</v>
      </c>
      <c r="G401">
        <v>923272421</v>
      </c>
      <c r="H401">
        <v>190101</v>
      </c>
      <c r="I401">
        <v>190101</v>
      </c>
      <c r="J401" s="26">
        <f>VLOOKUP(I401,'[1]banco popular'!$A:$B,2,0)</f>
        <v>190101</v>
      </c>
      <c r="K401" s="1">
        <v>107400</v>
      </c>
      <c r="L401" s="26"/>
      <c r="N401"/>
    </row>
    <row r="402" spans="1:14" x14ac:dyDescent="0.25">
      <c r="A402">
        <v>50000249</v>
      </c>
      <c r="B402">
        <v>1530880</v>
      </c>
      <c r="C402" t="s">
        <v>0</v>
      </c>
      <c r="D402">
        <v>1136882223</v>
      </c>
      <c r="E402" s="14">
        <v>20150205</v>
      </c>
      <c r="F402">
        <v>6475928</v>
      </c>
      <c r="G402">
        <v>12400000</v>
      </c>
      <c r="H402">
        <v>270102</v>
      </c>
      <c r="I402">
        <v>121204</v>
      </c>
      <c r="J402" s="26">
        <f>VLOOKUP(I402,'[1]banco popular'!$A:$B,2,0)</f>
        <v>270102</v>
      </c>
      <c r="K402" s="1">
        <v>5000</v>
      </c>
      <c r="L402" s="26"/>
      <c r="N402"/>
    </row>
    <row r="403" spans="1:14" x14ac:dyDescent="0.25">
      <c r="A403">
        <v>50000249</v>
      </c>
      <c r="B403">
        <v>1530881</v>
      </c>
      <c r="C403" t="s">
        <v>0</v>
      </c>
      <c r="D403">
        <v>1032392280</v>
      </c>
      <c r="E403" s="14">
        <v>20150205</v>
      </c>
      <c r="F403">
        <v>14393977</v>
      </c>
      <c r="G403">
        <v>12400000</v>
      </c>
      <c r="H403">
        <v>270102</v>
      </c>
      <c r="I403">
        <v>121204</v>
      </c>
      <c r="J403" s="26">
        <f>VLOOKUP(I403,'[1]banco popular'!$A:$B,2,0)</f>
        <v>270102</v>
      </c>
      <c r="K403" s="1">
        <v>5000</v>
      </c>
      <c r="L403" s="26"/>
      <c r="N403"/>
    </row>
    <row r="404" spans="1:14" x14ac:dyDescent="0.25">
      <c r="A404">
        <v>50000249</v>
      </c>
      <c r="B404">
        <v>1530885</v>
      </c>
      <c r="C404" t="s">
        <v>0</v>
      </c>
      <c r="D404">
        <v>79271349</v>
      </c>
      <c r="E404" s="14">
        <v>20150205</v>
      </c>
      <c r="F404">
        <v>2433064</v>
      </c>
      <c r="G404">
        <v>12400000</v>
      </c>
      <c r="H404">
        <v>270102</v>
      </c>
      <c r="I404">
        <v>270102</v>
      </c>
      <c r="J404" s="26">
        <f>VLOOKUP(I404,'[1]banco popular'!$A:$B,2,0)</f>
        <v>270102</v>
      </c>
      <c r="K404" s="1">
        <v>10700</v>
      </c>
      <c r="L404" s="26"/>
      <c r="N404"/>
    </row>
    <row r="405" spans="1:14" x14ac:dyDescent="0.25">
      <c r="A405">
        <v>50000249</v>
      </c>
      <c r="B405">
        <v>1667249</v>
      </c>
      <c r="C405" t="s">
        <v>0</v>
      </c>
      <c r="D405">
        <v>79235085</v>
      </c>
      <c r="E405" s="14">
        <v>20150205</v>
      </c>
      <c r="F405">
        <v>10266161</v>
      </c>
      <c r="G405">
        <v>13700000</v>
      </c>
      <c r="H405">
        <v>290101</v>
      </c>
      <c r="I405">
        <v>121250</v>
      </c>
      <c r="J405" s="26">
        <f>VLOOKUP(I405,'[1]banco popular'!$A:$B,2,0)</f>
        <v>290101</v>
      </c>
      <c r="K405" s="1">
        <v>361589</v>
      </c>
      <c r="L405" s="26"/>
      <c r="N405"/>
    </row>
    <row r="406" spans="1:14" x14ac:dyDescent="0.25">
      <c r="A406">
        <v>50000249</v>
      </c>
      <c r="B406">
        <v>15809131</v>
      </c>
      <c r="C406" t="s">
        <v>1</v>
      </c>
      <c r="D406">
        <v>29685822</v>
      </c>
      <c r="E406" s="14">
        <v>20150205</v>
      </c>
      <c r="F406">
        <v>7597526</v>
      </c>
      <c r="G406">
        <v>923272421</v>
      </c>
      <c r="H406">
        <v>190101</v>
      </c>
      <c r="I406">
        <v>190101</v>
      </c>
      <c r="J406" s="26">
        <f>VLOOKUP(I406,'[1]banco popular'!$A:$B,2,0)</f>
        <v>190101</v>
      </c>
      <c r="K406" s="1">
        <v>107400</v>
      </c>
      <c r="L406" s="26"/>
      <c r="N406"/>
    </row>
    <row r="407" spans="1:14" x14ac:dyDescent="0.25">
      <c r="A407">
        <v>50000249</v>
      </c>
      <c r="B407">
        <v>2070791</v>
      </c>
      <c r="C407" t="s">
        <v>0</v>
      </c>
      <c r="D407">
        <v>8600158556</v>
      </c>
      <c r="E407" s="14">
        <v>20150205</v>
      </c>
      <c r="F407">
        <v>2630814</v>
      </c>
      <c r="G407">
        <v>96400000</v>
      </c>
      <c r="H407">
        <v>370101</v>
      </c>
      <c r="I407">
        <v>121280</v>
      </c>
      <c r="J407" s="26">
        <f>VLOOKUP(I407,'[1]banco popular'!$A:$B,2,0)</f>
        <v>370101</v>
      </c>
      <c r="K407" s="1">
        <v>5400</v>
      </c>
      <c r="L407" s="26"/>
      <c r="N407"/>
    </row>
    <row r="408" spans="1:14" x14ac:dyDescent="0.25">
      <c r="A408">
        <v>50000249</v>
      </c>
      <c r="B408">
        <v>2422863</v>
      </c>
      <c r="C408" t="s">
        <v>0</v>
      </c>
      <c r="D408">
        <v>17304717</v>
      </c>
      <c r="E408" s="14">
        <v>20150205</v>
      </c>
      <c r="F408">
        <v>20499339</v>
      </c>
      <c r="G408">
        <v>12400000</v>
      </c>
      <c r="H408">
        <v>270102</v>
      </c>
      <c r="I408">
        <v>121204</v>
      </c>
      <c r="J408" s="26">
        <f>VLOOKUP(I408,'[1]banco popular'!$A:$B,2,0)</f>
        <v>270102</v>
      </c>
      <c r="K408" s="1">
        <v>5000</v>
      </c>
      <c r="L408" s="26"/>
      <c r="N408"/>
    </row>
    <row r="409" spans="1:14" x14ac:dyDescent="0.25">
      <c r="A409">
        <v>50000249</v>
      </c>
      <c r="B409">
        <v>2422865</v>
      </c>
      <c r="C409" t="s">
        <v>0</v>
      </c>
      <c r="D409">
        <v>1102830564</v>
      </c>
      <c r="E409" s="14">
        <v>20150205</v>
      </c>
      <c r="F409">
        <v>805081</v>
      </c>
      <c r="G409">
        <v>12400000</v>
      </c>
      <c r="H409">
        <v>270102</v>
      </c>
      <c r="I409">
        <v>270914</v>
      </c>
      <c r="J409" s="26">
        <f>VLOOKUP(I409,'[1]banco popular'!$A:$B,2,0)</f>
        <v>270102</v>
      </c>
      <c r="K409" s="1">
        <v>5000</v>
      </c>
      <c r="L409" s="26"/>
      <c r="N409"/>
    </row>
    <row r="410" spans="1:14" x14ac:dyDescent="0.25">
      <c r="A410">
        <v>50000249</v>
      </c>
      <c r="B410">
        <v>2422871</v>
      </c>
      <c r="C410" t="s">
        <v>0</v>
      </c>
      <c r="D410">
        <v>1022944274</v>
      </c>
      <c r="E410" s="14">
        <v>20150205</v>
      </c>
      <c r="F410">
        <v>4024778</v>
      </c>
      <c r="G410">
        <v>12200000</v>
      </c>
      <c r="H410">
        <v>250101</v>
      </c>
      <c r="I410">
        <v>121225</v>
      </c>
      <c r="J410" s="26">
        <f>VLOOKUP(I410,'[1]banco popular'!$A:$B,2,0)</f>
        <v>250101</v>
      </c>
      <c r="K410" s="1">
        <v>80740</v>
      </c>
      <c r="L410" s="26"/>
      <c r="N410"/>
    </row>
    <row r="411" spans="1:14" x14ac:dyDescent="0.25">
      <c r="A411">
        <v>50000249</v>
      </c>
      <c r="B411">
        <v>2422873</v>
      </c>
      <c r="C411" t="s">
        <v>0</v>
      </c>
      <c r="D411">
        <v>1098654956</v>
      </c>
      <c r="E411" s="14">
        <v>20150205</v>
      </c>
      <c r="F411">
        <v>17635910</v>
      </c>
      <c r="G411">
        <v>12400000</v>
      </c>
      <c r="H411">
        <v>270102</v>
      </c>
      <c r="I411">
        <v>121204</v>
      </c>
      <c r="J411" s="26">
        <f>VLOOKUP(I411,'[1]banco popular'!$A:$B,2,0)</f>
        <v>270102</v>
      </c>
      <c r="K411" s="1">
        <v>5000</v>
      </c>
      <c r="L411" s="26"/>
      <c r="N411"/>
    </row>
    <row r="412" spans="1:14" x14ac:dyDescent="0.25">
      <c r="A412">
        <v>50000249</v>
      </c>
      <c r="B412">
        <v>2422874</v>
      </c>
      <c r="C412" t="s">
        <v>0</v>
      </c>
      <c r="D412">
        <v>41777752</v>
      </c>
      <c r="E412" s="14">
        <v>20150205</v>
      </c>
      <c r="F412">
        <v>2837319</v>
      </c>
      <c r="G412">
        <v>12400000</v>
      </c>
      <c r="H412">
        <v>270102</v>
      </c>
      <c r="I412">
        <v>270102</v>
      </c>
      <c r="J412" s="26">
        <f>VLOOKUP(I412,'[1]banco popular'!$A:$B,2,0)</f>
        <v>270102</v>
      </c>
      <c r="K412" s="1">
        <v>2900</v>
      </c>
      <c r="L412" s="26"/>
      <c r="N412"/>
    </row>
    <row r="413" spans="1:14" x14ac:dyDescent="0.25">
      <c r="A413">
        <v>50000249</v>
      </c>
      <c r="B413">
        <v>2422875</v>
      </c>
      <c r="C413" t="s">
        <v>0</v>
      </c>
      <c r="D413">
        <v>80737585</v>
      </c>
      <c r="E413" s="14">
        <v>20150205</v>
      </c>
      <c r="F413">
        <v>11859392</v>
      </c>
      <c r="G413">
        <v>12400000</v>
      </c>
      <c r="H413">
        <v>270102</v>
      </c>
      <c r="I413">
        <v>121204</v>
      </c>
      <c r="J413" s="26">
        <f>VLOOKUP(I413,'[1]banco popular'!$A:$B,2,0)</f>
        <v>270102</v>
      </c>
      <c r="K413" s="1">
        <v>5000</v>
      </c>
      <c r="L413" s="26"/>
      <c r="N413"/>
    </row>
    <row r="414" spans="1:14" x14ac:dyDescent="0.25">
      <c r="A414">
        <v>50000249</v>
      </c>
      <c r="B414">
        <v>18897660</v>
      </c>
      <c r="C414" t="s">
        <v>0</v>
      </c>
      <c r="D414">
        <v>41732333</v>
      </c>
      <c r="E414" s="14">
        <v>20150205</v>
      </c>
      <c r="F414">
        <v>2448406</v>
      </c>
      <c r="G414">
        <v>12400000</v>
      </c>
      <c r="H414">
        <v>270102</v>
      </c>
      <c r="I414">
        <v>270102</v>
      </c>
      <c r="J414" s="26">
        <f>VLOOKUP(I414,'[1]banco popular'!$A:$B,2,0)</f>
        <v>270102</v>
      </c>
      <c r="K414" s="1">
        <v>10000</v>
      </c>
      <c r="L414" s="26"/>
      <c r="N414"/>
    </row>
    <row r="415" spans="1:14" x14ac:dyDescent="0.25">
      <c r="A415">
        <v>50000249</v>
      </c>
      <c r="B415">
        <v>1899329</v>
      </c>
      <c r="C415" t="s">
        <v>0</v>
      </c>
      <c r="D415">
        <v>1018438731</v>
      </c>
      <c r="E415" s="14">
        <v>20150205</v>
      </c>
      <c r="F415">
        <v>1555321</v>
      </c>
      <c r="G415">
        <v>12400000</v>
      </c>
      <c r="H415">
        <v>270102</v>
      </c>
      <c r="I415">
        <v>121204</v>
      </c>
      <c r="J415" s="26">
        <f>VLOOKUP(I415,'[1]banco popular'!$A:$B,2,0)</f>
        <v>270102</v>
      </c>
      <c r="K415" s="1">
        <v>5000</v>
      </c>
      <c r="L415" s="26"/>
      <c r="N415"/>
    </row>
    <row r="416" spans="1:14" x14ac:dyDescent="0.25">
      <c r="A416">
        <v>50000249</v>
      </c>
      <c r="B416">
        <v>1901322</v>
      </c>
      <c r="C416" t="s">
        <v>0</v>
      </c>
      <c r="D416">
        <v>8001475789</v>
      </c>
      <c r="E416" s="14">
        <v>20150205</v>
      </c>
      <c r="F416">
        <v>7441414</v>
      </c>
      <c r="G416">
        <v>12400000</v>
      </c>
      <c r="H416">
        <v>270102</v>
      </c>
      <c r="I416">
        <v>121204</v>
      </c>
      <c r="J416" s="26">
        <f>VLOOKUP(I416,'[1]banco popular'!$A:$B,2,0)</f>
        <v>270102</v>
      </c>
      <c r="K416" s="1">
        <v>5000</v>
      </c>
      <c r="L416" s="26"/>
      <c r="N416"/>
    </row>
    <row r="417" spans="1:14" x14ac:dyDescent="0.25">
      <c r="A417">
        <v>50000249</v>
      </c>
      <c r="B417">
        <v>2156512</v>
      </c>
      <c r="C417" t="s">
        <v>0</v>
      </c>
      <c r="D417">
        <v>8600669212</v>
      </c>
      <c r="E417" s="14">
        <v>20150205</v>
      </c>
      <c r="F417">
        <v>4185088</v>
      </c>
      <c r="G417">
        <v>96300000</v>
      </c>
      <c r="H417">
        <v>190101</v>
      </c>
      <c r="I417">
        <v>121270</v>
      </c>
      <c r="J417" s="26">
        <f>VLOOKUP(I417,'[1]banco popular'!$A:$B,2,0)</f>
        <v>190101</v>
      </c>
      <c r="K417" s="1">
        <v>162288</v>
      </c>
      <c r="L417" s="26"/>
      <c r="N417"/>
    </row>
    <row r="418" spans="1:14" x14ac:dyDescent="0.25">
      <c r="A418">
        <v>50000249</v>
      </c>
      <c r="B418">
        <v>18397430</v>
      </c>
      <c r="C418" t="s">
        <v>0</v>
      </c>
      <c r="D418">
        <v>1014256185</v>
      </c>
      <c r="E418" s="14">
        <v>20150205</v>
      </c>
      <c r="F418">
        <v>2919912</v>
      </c>
      <c r="G418">
        <v>12400000</v>
      </c>
      <c r="H418">
        <v>270102</v>
      </c>
      <c r="I418">
        <v>121204</v>
      </c>
      <c r="J418" s="26">
        <f>VLOOKUP(I418,'[1]banco popular'!$A:$B,2,0)</f>
        <v>270102</v>
      </c>
      <c r="K418" s="1">
        <v>5000</v>
      </c>
      <c r="L418" s="26"/>
      <c r="N418"/>
    </row>
    <row r="419" spans="1:14" x14ac:dyDescent="0.25">
      <c r="A419">
        <v>50000249</v>
      </c>
      <c r="B419">
        <v>1434908</v>
      </c>
      <c r="C419" t="s">
        <v>0</v>
      </c>
      <c r="D419">
        <v>8000271158</v>
      </c>
      <c r="E419" s="14">
        <v>20150205</v>
      </c>
      <c r="F419">
        <v>5202535</v>
      </c>
      <c r="G419">
        <v>96400000</v>
      </c>
      <c r="H419">
        <v>370101</v>
      </c>
      <c r="I419">
        <v>121280</v>
      </c>
      <c r="J419" s="26">
        <f>VLOOKUP(I419,'[1]banco popular'!$A:$B,2,0)</f>
        <v>370101</v>
      </c>
      <c r="K419" s="1">
        <v>5400</v>
      </c>
      <c r="L419" s="26"/>
      <c r="N419"/>
    </row>
    <row r="420" spans="1:14" x14ac:dyDescent="0.25">
      <c r="A420">
        <v>50000249</v>
      </c>
      <c r="B420">
        <v>1434914</v>
      </c>
      <c r="C420" t="s">
        <v>0</v>
      </c>
      <c r="D420">
        <v>79393147</v>
      </c>
      <c r="E420" s="14">
        <v>20150205</v>
      </c>
      <c r="F420">
        <v>4949945</v>
      </c>
      <c r="G420">
        <v>96400000</v>
      </c>
      <c r="H420">
        <v>370101</v>
      </c>
      <c r="I420">
        <v>121280</v>
      </c>
      <c r="J420" s="26">
        <f>VLOOKUP(I420,'[1]banco popular'!$A:$B,2,0)</f>
        <v>370101</v>
      </c>
      <c r="K420" s="1">
        <v>5400</v>
      </c>
      <c r="L420" s="26"/>
      <c r="N420"/>
    </row>
    <row r="421" spans="1:14" x14ac:dyDescent="0.25">
      <c r="A421">
        <v>50000249</v>
      </c>
      <c r="B421">
        <v>1434917</v>
      </c>
      <c r="C421" t="s">
        <v>0</v>
      </c>
      <c r="D421">
        <v>79913695</v>
      </c>
      <c r="E421" s="14">
        <v>20150205</v>
      </c>
      <c r="F421">
        <v>7529669</v>
      </c>
      <c r="G421">
        <v>12400000</v>
      </c>
      <c r="H421">
        <v>270102</v>
      </c>
      <c r="I421">
        <v>121204</v>
      </c>
      <c r="J421" s="26">
        <f>VLOOKUP(I421,'[1]banco popular'!$A:$B,2,0)</f>
        <v>270102</v>
      </c>
      <c r="K421" s="1">
        <v>5000</v>
      </c>
      <c r="L421" s="26"/>
      <c r="N421"/>
    </row>
    <row r="422" spans="1:14" x14ac:dyDescent="0.25">
      <c r="A422">
        <v>50000249</v>
      </c>
      <c r="B422">
        <v>1724095</v>
      </c>
      <c r="C422" t="s">
        <v>0</v>
      </c>
      <c r="D422">
        <v>1015427039</v>
      </c>
      <c r="E422" s="14">
        <v>20150205</v>
      </c>
      <c r="F422">
        <v>8293283</v>
      </c>
      <c r="G422">
        <v>12400000</v>
      </c>
      <c r="H422">
        <v>270102</v>
      </c>
      <c r="I422">
        <v>121204</v>
      </c>
      <c r="J422" s="26">
        <f>VLOOKUP(I422,'[1]banco popular'!$A:$B,2,0)</f>
        <v>270102</v>
      </c>
      <c r="K422" s="1">
        <v>5000</v>
      </c>
      <c r="L422" s="26"/>
      <c r="N422"/>
    </row>
    <row r="423" spans="1:14" x14ac:dyDescent="0.25">
      <c r="A423">
        <v>50000249</v>
      </c>
      <c r="B423">
        <v>17389488</v>
      </c>
      <c r="C423" t="s">
        <v>1</v>
      </c>
      <c r="D423">
        <v>1052389399</v>
      </c>
      <c r="E423" s="14">
        <v>20150205</v>
      </c>
      <c r="F423">
        <v>5352129</v>
      </c>
      <c r="G423">
        <v>923272421</v>
      </c>
      <c r="H423">
        <v>190101</v>
      </c>
      <c r="I423">
        <v>190101</v>
      </c>
      <c r="J423" s="26">
        <f>VLOOKUP(I423,'[1]banco popular'!$A:$B,2,0)</f>
        <v>190101</v>
      </c>
      <c r="K423" s="1">
        <v>107400</v>
      </c>
      <c r="L423" s="26"/>
      <c r="N423"/>
    </row>
    <row r="424" spans="1:14" x14ac:dyDescent="0.25">
      <c r="A424">
        <v>50000249</v>
      </c>
      <c r="B424">
        <v>14976688</v>
      </c>
      <c r="C424" t="s">
        <v>1</v>
      </c>
      <c r="D424">
        <v>514251</v>
      </c>
      <c r="E424" s="14">
        <v>20150205</v>
      </c>
      <c r="F424">
        <v>15812718</v>
      </c>
      <c r="G424">
        <v>923272421</v>
      </c>
      <c r="H424">
        <v>190101</v>
      </c>
      <c r="I424">
        <v>190101</v>
      </c>
      <c r="J424" s="26">
        <f>VLOOKUP(I424,'[1]banco popular'!$A:$B,2,0)</f>
        <v>190101</v>
      </c>
      <c r="K424" s="1">
        <v>107400</v>
      </c>
      <c r="L424" s="26"/>
      <c r="N424"/>
    </row>
    <row r="425" spans="1:14" x14ac:dyDescent="0.25">
      <c r="A425">
        <v>50000249</v>
      </c>
      <c r="B425">
        <v>2231659</v>
      </c>
      <c r="C425" t="s">
        <v>0</v>
      </c>
      <c r="D425">
        <v>79965441</v>
      </c>
      <c r="E425" s="14">
        <v>20150205</v>
      </c>
      <c r="F425">
        <v>4205881</v>
      </c>
      <c r="G425">
        <v>923272421</v>
      </c>
      <c r="H425">
        <v>190101</v>
      </c>
      <c r="I425">
        <v>190101</v>
      </c>
      <c r="J425" s="26">
        <f>VLOOKUP(I425,'[1]banco popular'!$A:$B,2,0)</f>
        <v>190101</v>
      </c>
      <c r="K425" s="1">
        <v>107400</v>
      </c>
      <c r="L425" s="26"/>
      <c r="N425"/>
    </row>
    <row r="426" spans="1:14" x14ac:dyDescent="0.25">
      <c r="A426">
        <v>50000249</v>
      </c>
      <c r="B426">
        <v>1494787</v>
      </c>
      <c r="C426" t="s">
        <v>0</v>
      </c>
      <c r="D426">
        <v>79300992</v>
      </c>
      <c r="E426" s="14">
        <v>20150205</v>
      </c>
      <c r="F426">
        <v>217171</v>
      </c>
      <c r="G426">
        <v>923272421</v>
      </c>
      <c r="H426">
        <v>190101</v>
      </c>
      <c r="I426">
        <v>190101</v>
      </c>
      <c r="J426" s="26">
        <f>VLOOKUP(I426,'[1]banco popular'!$A:$B,2,0)</f>
        <v>190101</v>
      </c>
      <c r="K426" s="1">
        <v>107400</v>
      </c>
      <c r="L426" s="26"/>
      <c r="N426"/>
    </row>
    <row r="427" spans="1:14" x14ac:dyDescent="0.25">
      <c r="A427">
        <v>50000249</v>
      </c>
      <c r="B427">
        <v>2573814</v>
      </c>
      <c r="C427" t="s">
        <v>0</v>
      </c>
      <c r="D427">
        <v>80232257</v>
      </c>
      <c r="E427" s="14">
        <v>20150205</v>
      </c>
      <c r="F427">
        <v>11317130</v>
      </c>
      <c r="G427">
        <v>12200000</v>
      </c>
      <c r="H427">
        <v>250101</v>
      </c>
      <c r="I427">
        <v>121225</v>
      </c>
      <c r="J427" s="26">
        <f>VLOOKUP(I427,'[1]banco popular'!$A:$B,2,0)</f>
        <v>250101</v>
      </c>
      <c r="K427" s="1">
        <v>8500</v>
      </c>
      <c r="L427" s="26"/>
      <c r="N427"/>
    </row>
    <row r="428" spans="1:14" x14ac:dyDescent="0.25">
      <c r="A428">
        <v>50000249</v>
      </c>
      <c r="B428">
        <v>2423906</v>
      </c>
      <c r="C428" t="s">
        <v>0</v>
      </c>
      <c r="D428">
        <v>94225661</v>
      </c>
      <c r="E428" s="14">
        <v>20150205</v>
      </c>
      <c r="F428">
        <v>15411510</v>
      </c>
      <c r="G428">
        <v>12400000</v>
      </c>
      <c r="H428">
        <v>270102</v>
      </c>
      <c r="I428">
        <v>270102</v>
      </c>
      <c r="J428" s="26">
        <f>VLOOKUP(I428,'[1]banco popular'!$A:$B,2,0)</f>
        <v>270102</v>
      </c>
      <c r="K428" s="1">
        <v>4100</v>
      </c>
      <c r="L428" s="26"/>
      <c r="N428"/>
    </row>
    <row r="429" spans="1:14" x14ac:dyDescent="0.25">
      <c r="A429">
        <v>50000249</v>
      </c>
      <c r="B429">
        <v>2441832</v>
      </c>
      <c r="C429" t="s">
        <v>0</v>
      </c>
      <c r="D429">
        <v>5963255</v>
      </c>
      <c r="E429" s="14">
        <v>20150205</v>
      </c>
      <c r="F429">
        <v>2810228</v>
      </c>
      <c r="G429">
        <v>96400000</v>
      </c>
      <c r="H429">
        <v>370101</v>
      </c>
      <c r="I429">
        <v>121280</v>
      </c>
      <c r="J429" s="26">
        <f>VLOOKUP(I429,'[1]banco popular'!$A:$B,2,0)</f>
        <v>370101</v>
      </c>
      <c r="K429" s="1">
        <v>5500</v>
      </c>
      <c r="L429" s="26"/>
      <c r="N429"/>
    </row>
    <row r="430" spans="1:14" x14ac:dyDescent="0.25">
      <c r="A430">
        <v>50000249</v>
      </c>
      <c r="B430">
        <v>2441833</v>
      </c>
      <c r="C430" t="s">
        <v>0</v>
      </c>
      <c r="D430">
        <v>5963255</v>
      </c>
      <c r="E430" s="14">
        <v>20150205</v>
      </c>
      <c r="F430">
        <v>2810228</v>
      </c>
      <c r="G430">
        <v>96400000</v>
      </c>
      <c r="H430">
        <v>370101</v>
      </c>
      <c r="I430">
        <v>121280</v>
      </c>
      <c r="J430" s="26">
        <f>VLOOKUP(I430,'[1]banco popular'!$A:$B,2,0)</f>
        <v>370101</v>
      </c>
      <c r="K430" s="1">
        <v>5500</v>
      </c>
      <c r="L430" s="26"/>
      <c r="N430"/>
    </row>
    <row r="431" spans="1:14" x14ac:dyDescent="0.25">
      <c r="A431">
        <v>50000249</v>
      </c>
      <c r="B431">
        <v>2441835</v>
      </c>
      <c r="C431" t="s">
        <v>0</v>
      </c>
      <c r="D431">
        <v>5963255</v>
      </c>
      <c r="E431" s="14">
        <v>20150205</v>
      </c>
      <c r="F431">
        <v>2810228</v>
      </c>
      <c r="G431">
        <v>96400000</v>
      </c>
      <c r="H431">
        <v>370101</v>
      </c>
      <c r="I431">
        <v>121280</v>
      </c>
      <c r="J431" s="26">
        <f>VLOOKUP(I431,'[1]banco popular'!$A:$B,2,0)</f>
        <v>370101</v>
      </c>
      <c r="K431" s="1">
        <v>5500</v>
      </c>
      <c r="L431" s="26"/>
      <c r="N431"/>
    </row>
    <row r="432" spans="1:14" x14ac:dyDescent="0.25">
      <c r="A432">
        <v>50000249</v>
      </c>
      <c r="B432">
        <v>2441836</v>
      </c>
      <c r="C432" t="s">
        <v>0</v>
      </c>
      <c r="D432">
        <v>5963255</v>
      </c>
      <c r="E432" s="14">
        <v>20150205</v>
      </c>
      <c r="F432">
        <v>2810228</v>
      </c>
      <c r="G432">
        <v>96400000</v>
      </c>
      <c r="H432">
        <v>370101</v>
      </c>
      <c r="I432">
        <v>121280</v>
      </c>
      <c r="J432" s="26">
        <f>VLOOKUP(I432,'[1]banco popular'!$A:$B,2,0)</f>
        <v>370101</v>
      </c>
      <c r="K432" s="1">
        <v>5500</v>
      </c>
      <c r="L432" s="26"/>
      <c r="N432"/>
    </row>
    <row r="433" spans="1:14" x14ac:dyDescent="0.25">
      <c r="A433">
        <v>50000249</v>
      </c>
      <c r="B433">
        <v>2441837</v>
      </c>
      <c r="C433" t="s">
        <v>0</v>
      </c>
      <c r="D433">
        <v>860048617</v>
      </c>
      <c r="E433" s="14">
        <v>20150205</v>
      </c>
      <c r="F433">
        <v>0</v>
      </c>
      <c r="G433">
        <v>12800000</v>
      </c>
      <c r="H433">
        <v>350300</v>
      </c>
      <c r="I433">
        <v>350300</v>
      </c>
      <c r="J433" s="26">
        <f>VLOOKUP(I433,'[1]banco popular'!$A:$B,2,0)</f>
        <v>350300</v>
      </c>
      <c r="K433" s="1">
        <v>3000</v>
      </c>
      <c r="L433" s="26"/>
      <c r="N433"/>
    </row>
    <row r="434" spans="1:14" x14ac:dyDescent="0.25">
      <c r="A434">
        <v>50000249</v>
      </c>
      <c r="B434">
        <v>2441840</v>
      </c>
      <c r="C434" t="s">
        <v>0</v>
      </c>
      <c r="D434">
        <v>8300266010</v>
      </c>
      <c r="E434" s="14">
        <v>20150205</v>
      </c>
      <c r="F434">
        <v>6306223</v>
      </c>
      <c r="G434">
        <v>12800000</v>
      </c>
      <c r="H434">
        <v>350300</v>
      </c>
      <c r="I434">
        <v>350300</v>
      </c>
      <c r="J434" s="26">
        <f>VLOOKUP(I434,'[1]banco popular'!$A:$B,2,0)</f>
        <v>350300</v>
      </c>
      <c r="K434" s="1">
        <v>219500</v>
      </c>
      <c r="L434" s="26"/>
      <c r="N434"/>
    </row>
    <row r="435" spans="1:14" x14ac:dyDescent="0.25">
      <c r="A435">
        <v>50000249</v>
      </c>
      <c r="B435">
        <v>10067311</v>
      </c>
      <c r="C435" t="s">
        <v>0</v>
      </c>
      <c r="D435">
        <v>1098680183</v>
      </c>
      <c r="E435" s="14">
        <v>20150205</v>
      </c>
      <c r="F435">
        <v>3056728</v>
      </c>
      <c r="G435">
        <v>923272421</v>
      </c>
      <c r="H435">
        <v>190101</v>
      </c>
      <c r="I435">
        <v>190101</v>
      </c>
      <c r="J435" s="26">
        <f>VLOOKUP(I435,'[1]banco popular'!$A:$B,2,0)</f>
        <v>190101</v>
      </c>
      <c r="K435" s="1">
        <v>107400</v>
      </c>
      <c r="L435" s="26"/>
      <c r="N435"/>
    </row>
    <row r="436" spans="1:14" x14ac:dyDescent="0.25">
      <c r="A436">
        <v>50000249</v>
      </c>
      <c r="B436">
        <v>10067391</v>
      </c>
      <c r="C436" t="s">
        <v>0</v>
      </c>
      <c r="D436">
        <v>80421460</v>
      </c>
      <c r="E436" s="14">
        <v>20150205</v>
      </c>
      <c r="F436">
        <v>2444222</v>
      </c>
      <c r="G436">
        <v>923272421</v>
      </c>
      <c r="H436">
        <v>190101</v>
      </c>
      <c r="I436">
        <v>190101</v>
      </c>
      <c r="J436" s="26">
        <f>VLOOKUP(I436,'[1]banco popular'!$A:$B,2,0)</f>
        <v>190101</v>
      </c>
      <c r="K436" s="1">
        <v>107400</v>
      </c>
      <c r="L436" s="26"/>
      <c r="N436"/>
    </row>
    <row r="437" spans="1:14" x14ac:dyDescent="0.25">
      <c r="A437">
        <v>50000249</v>
      </c>
      <c r="B437">
        <v>2245683</v>
      </c>
      <c r="C437" t="s">
        <v>2</v>
      </c>
      <c r="D437">
        <v>1036609650</v>
      </c>
      <c r="E437" s="14">
        <v>20150205</v>
      </c>
      <c r="F437">
        <v>2357687</v>
      </c>
      <c r="G437">
        <v>923272421</v>
      </c>
      <c r="H437">
        <v>190101</v>
      </c>
      <c r="I437">
        <v>190101</v>
      </c>
      <c r="J437" s="26">
        <f>VLOOKUP(I437,'[1]banco popular'!$A:$B,2,0)</f>
        <v>190101</v>
      </c>
      <c r="K437" s="1">
        <v>107400</v>
      </c>
      <c r="L437" s="26"/>
      <c r="N437"/>
    </row>
    <row r="438" spans="1:14" x14ac:dyDescent="0.25">
      <c r="A438">
        <v>50000249</v>
      </c>
      <c r="B438">
        <v>1520939</v>
      </c>
      <c r="C438" t="s">
        <v>2</v>
      </c>
      <c r="D438">
        <v>43598217</v>
      </c>
      <c r="E438" s="14">
        <v>20150205</v>
      </c>
      <c r="F438">
        <v>2933937</v>
      </c>
      <c r="G438">
        <v>923272421</v>
      </c>
      <c r="H438">
        <v>190101</v>
      </c>
      <c r="I438">
        <v>190101</v>
      </c>
      <c r="J438" s="26">
        <f>VLOOKUP(I438,'[1]banco popular'!$A:$B,2,0)</f>
        <v>190101</v>
      </c>
      <c r="K438" s="1">
        <v>107400</v>
      </c>
      <c r="L438" s="26"/>
      <c r="N438"/>
    </row>
    <row r="439" spans="1:14" x14ac:dyDescent="0.25">
      <c r="A439">
        <v>50000249</v>
      </c>
      <c r="B439">
        <v>2621998</v>
      </c>
      <c r="C439" t="s">
        <v>2</v>
      </c>
      <c r="D439">
        <v>71742636</v>
      </c>
      <c r="E439" s="14">
        <v>20150205</v>
      </c>
      <c r="F439">
        <v>2933937</v>
      </c>
      <c r="G439">
        <v>923272421</v>
      </c>
      <c r="H439">
        <v>190101</v>
      </c>
      <c r="I439">
        <v>190101</v>
      </c>
      <c r="J439" s="26">
        <f>VLOOKUP(I439,'[1]banco popular'!$A:$B,2,0)</f>
        <v>190101</v>
      </c>
      <c r="K439" s="1">
        <v>107400</v>
      </c>
      <c r="L439" s="26"/>
      <c r="N439"/>
    </row>
    <row r="440" spans="1:14" x14ac:dyDescent="0.25">
      <c r="A440">
        <v>50000249</v>
      </c>
      <c r="B440">
        <v>38099710</v>
      </c>
      <c r="C440" t="s">
        <v>2</v>
      </c>
      <c r="D440">
        <v>43566993</v>
      </c>
      <c r="E440" s="14">
        <v>20150205</v>
      </c>
      <c r="F440">
        <v>3673097</v>
      </c>
      <c r="G440">
        <v>923272421</v>
      </c>
      <c r="H440">
        <v>190101</v>
      </c>
      <c r="I440">
        <v>190101</v>
      </c>
      <c r="J440" s="26">
        <f>VLOOKUP(I440,'[1]banco popular'!$A:$B,2,0)</f>
        <v>190101</v>
      </c>
      <c r="K440" s="1">
        <v>107400</v>
      </c>
      <c r="L440" s="26"/>
      <c r="N440"/>
    </row>
    <row r="441" spans="1:14" x14ac:dyDescent="0.25">
      <c r="A441">
        <v>50000249</v>
      </c>
      <c r="B441">
        <v>38101827</v>
      </c>
      <c r="C441" t="s">
        <v>2</v>
      </c>
      <c r="D441">
        <v>1128281396</v>
      </c>
      <c r="E441" s="14">
        <v>20150205</v>
      </c>
      <c r="F441">
        <v>0</v>
      </c>
      <c r="G441">
        <v>923272421</v>
      </c>
      <c r="H441">
        <v>190101</v>
      </c>
      <c r="I441">
        <v>190101</v>
      </c>
      <c r="J441" s="26">
        <f>VLOOKUP(I441,'[1]banco popular'!$A:$B,2,0)</f>
        <v>190101</v>
      </c>
      <c r="K441" s="1">
        <v>107400</v>
      </c>
      <c r="L441" s="26"/>
      <c r="N441"/>
    </row>
    <row r="442" spans="1:14" x14ac:dyDescent="0.25">
      <c r="A442">
        <v>50000249</v>
      </c>
      <c r="B442">
        <v>2378689</v>
      </c>
      <c r="C442" t="s">
        <v>3</v>
      </c>
      <c r="D442">
        <v>8353739</v>
      </c>
      <c r="E442" s="14">
        <v>20150205</v>
      </c>
      <c r="F442">
        <v>2644614</v>
      </c>
      <c r="G442">
        <v>923272421</v>
      </c>
      <c r="H442">
        <v>190101</v>
      </c>
      <c r="I442">
        <v>190101</v>
      </c>
      <c r="J442" s="26">
        <f>VLOOKUP(I442,'[1]banco popular'!$A:$B,2,0)</f>
        <v>190101</v>
      </c>
      <c r="K442" s="1">
        <v>107400</v>
      </c>
      <c r="L442" s="26"/>
      <c r="N442"/>
    </row>
    <row r="443" spans="1:14" x14ac:dyDescent="0.25">
      <c r="A443">
        <v>50000249</v>
      </c>
      <c r="B443">
        <v>38101874</v>
      </c>
      <c r="C443" t="s">
        <v>2</v>
      </c>
      <c r="D443">
        <v>1020417419</v>
      </c>
      <c r="E443" s="14">
        <v>20150205</v>
      </c>
      <c r="F443">
        <v>0</v>
      </c>
      <c r="G443">
        <v>923272421</v>
      </c>
      <c r="H443">
        <v>190101</v>
      </c>
      <c r="I443">
        <v>190101</v>
      </c>
      <c r="J443" s="26">
        <f>VLOOKUP(I443,'[1]banco popular'!$A:$B,2,0)</f>
        <v>190101</v>
      </c>
      <c r="K443" s="1">
        <v>107500</v>
      </c>
      <c r="L443" s="26"/>
      <c r="N443"/>
    </row>
    <row r="444" spans="1:14" x14ac:dyDescent="0.25">
      <c r="A444">
        <v>50000249</v>
      </c>
      <c r="B444">
        <v>1760340</v>
      </c>
      <c r="C444" t="s">
        <v>138</v>
      </c>
      <c r="D444">
        <v>73139385</v>
      </c>
      <c r="E444" s="14">
        <v>20150205</v>
      </c>
      <c r="F444">
        <v>22666693</v>
      </c>
      <c r="G444">
        <v>12400000</v>
      </c>
      <c r="H444">
        <v>270102</v>
      </c>
      <c r="I444">
        <v>121204</v>
      </c>
      <c r="J444" s="26">
        <f>VLOOKUP(I444,'[1]banco popular'!$A:$B,2,0)</f>
        <v>270102</v>
      </c>
      <c r="K444" s="1">
        <v>5000</v>
      </c>
      <c r="L444" s="26"/>
      <c r="N444"/>
    </row>
    <row r="445" spans="1:14" x14ac:dyDescent="0.25">
      <c r="A445">
        <v>50000249</v>
      </c>
      <c r="B445">
        <v>1760350</v>
      </c>
      <c r="C445" t="s">
        <v>138</v>
      </c>
      <c r="D445">
        <v>72166301</v>
      </c>
      <c r="E445" s="14">
        <v>20150205</v>
      </c>
      <c r="F445">
        <v>36510989</v>
      </c>
      <c r="G445">
        <v>12400000</v>
      </c>
      <c r="H445">
        <v>270102</v>
      </c>
      <c r="I445">
        <v>121204</v>
      </c>
      <c r="J445" s="26">
        <f>VLOOKUP(I445,'[1]banco popular'!$A:$B,2,0)</f>
        <v>270102</v>
      </c>
      <c r="K445" s="1">
        <v>5000</v>
      </c>
      <c r="L445" s="26"/>
      <c r="N445"/>
    </row>
    <row r="446" spans="1:14" x14ac:dyDescent="0.25">
      <c r="A446">
        <v>50000249</v>
      </c>
      <c r="B446">
        <v>2387177</v>
      </c>
      <c r="C446" t="s">
        <v>1</v>
      </c>
      <c r="D446">
        <v>9000923859</v>
      </c>
      <c r="E446" s="14">
        <v>20150205</v>
      </c>
      <c r="F446">
        <v>5158389</v>
      </c>
      <c r="G446">
        <v>96300000</v>
      </c>
      <c r="H446">
        <v>190101</v>
      </c>
      <c r="I446">
        <v>121270</v>
      </c>
      <c r="J446" s="26">
        <f>VLOOKUP(I446,'[1]banco popular'!$A:$B,2,0)</f>
        <v>190101</v>
      </c>
      <c r="K446" s="1">
        <v>244400</v>
      </c>
      <c r="L446" s="26"/>
      <c r="N446"/>
    </row>
    <row r="447" spans="1:14" x14ac:dyDescent="0.25">
      <c r="A447">
        <v>50000249</v>
      </c>
      <c r="B447">
        <v>2493866</v>
      </c>
      <c r="C447" t="s">
        <v>1</v>
      </c>
      <c r="D447">
        <v>1128421156</v>
      </c>
      <c r="E447" s="14">
        <v>20150205</v>
      </c>
      <c r="F447">
        <v>2522044</v>
      </c>
      <c r="G447">
        <v>923272421</v>
      </c>
      <c r="H447">
        <v>190101</v>
      </c>
      <c r="I447">
        <v>190101</v>
      </c>
      <c r="J447" s="26">
        <f>VLOOKUP(I447,'[1]banco popular'!$A:$B,2,0)</f>
        <v>190101</v>
      </c>
      <c r="K447" s="1">
        <v>107400</v>
      </c>
      <c r="L447" s="26"/>
      <c r="N447"/>
    </row>
    <row r="448" spans="1:14" x14ac:dyDescent="0.25">
      <c r="A448">
        <v>50000249</v>
      </c>
      <c r="B448">
        <v>37867284</v>
      </c>
      <c r="C448" t="s">
        <v>18</v>
      </c>
      <c r="D448">
        <v>32773893</v>
      </c>
      <c r="E448" s="14">
        <v>20150205</v>
      </c>
      <c r="F448">
        <v>35063428</v>
      </c>
      <c r="G448">
        <v>923272193</v>
      </c>
      <c r="H448">
        <v>131401</v>
      </c>
      <c r="I448">
        <v>131401</v>
      </c>
      <c r="J448" s="26">
        <f>VLOOKUP(I448,'[1]banco popular'!$A:$B,2,0)</f>
        <v>131401</v>
      </c>
      <c r="K448" s="1">
        <v>168688</v>
      </c>
      <c r="L448" s="26"/>
      <c r="N448"/>
    </row>
    <row r="449" spans="1:14" x14ac:dyDescent="0.25">
      <c r="A449">
        <v>50000249</v>
      </c>
      <c r="B449">
        <v>879476</v>
      </c>
      <c r="C449" t="s">
        <v>5</v>
      </c>
      <c r="D449">
        <v>23256977</v>
      </c>
      <c r="E449" s="14">
        <v>20150205</v>
      </c>
      <c r="F449">
        <v>3321546</v>
      </c>
      <c r="G449">
        <v>923272193</v>
      </c>
      <c r="H449">
        <v>131401</v>
      </c>
      <c r="I449">
        <v>131401</v>
      </c>
      <c r="J449" s="26">
        <f>VLOOKUP(I449,'[1]banco popular'!$A:$B,2,0)</f>
        <v>131401</v>
      </c>
      <c r="K449" s="1">
        <v>15500</v>
      </c>
      <c r="L449" s="26"/>
      <c r="N449"/>
    </row>
    <row r="450" spans="1:14" x14ac:dyDescent="0.25">
      <c r="A450">
        <v>50000249</v>
      </c>
      <c r="B450">
        <v>879492</v>
      </c>
      <c r="C450" t="s">
        <v>5</v>
      </c>
      <c r="D450">
        <v>1049611621</v>
      </c>
      <c r="E450" s="14">
        <v>20150205</v>
      </c>
      <c r="F450">
        <v>44837188</v>
      </c>
      <c r="G450">
        <v>923272421</v>
      </c>
      <c r="H450">
        <v>190101</v>
      </c>
      <c r="I450">
        <v>190101</v>
      </c>
      <c r="J450" s="26">
        <f>VLOOKUP(I450,'[1]banco popular'!$A:$B,2,0)</f>
        <v>190101</v>
      </c>
      <c r="K450" s="1">
        <v>107400</v>
      </c>
      <c r="L450" s="26"/>
      <c r="N450"/>
    </row>
    <row r="451" spans="1:14" x14ac:dyDescent="0.25">
      <c r="A451">
        <v>50000249</v>
      </c>
      <c r="B451">
        <v>994499</v>
      </c>
      <c r="C451" t="s">
        <v>5</v>
      </c>
      <c r="D451">
        <v>8918002310</v>
      </c>
      <c r="E451" s="14">
        <v>20150205</v>
      </c>
      <c r="F451">
        <v>7405035</v>
      </c>
      <c r="G451">
        <v>923272421</v>
      </c>
      <c r="H451">
        <v>190101</v>
      </c>
      <c r="I451">
        <v>190101</v>
      </c>
      <c r="J451" s="26">
        <f>VLOOKUP(I451,'[1]banco popular'!$A:$B,2,0)</f>
        <v>190101</v>
      </c>
      <c r="K451" s="1">
        <v>49507276</v>
      </c>
      <c r="L451" s="26"/>
      <c r="N451"/>
    </row>
    <row r="452" spans="1:14" x14ac:dyDescent="0.25">
      <c r="A452">
        <v>50000249</v>
      </c>
      <c r="B452">
        <v>38166352</v>
      </c>
      <c r="C452" t="s">
        <v>34</v>
      </c>
      <c r="D452">
        <v>1049604155</v>
      </c>
      <c r="E452" s="14">
        <v>20150205</v>
      </c>
      <c r="F452">
        <v>21283099</v>
      </c>
      <c r="G452">
        <v>923272421</v>
      </c>
      <c r="H452">
        <v>190101</v>
      </c>
      <c r="I452">
        <v>190101</v>
      </c>
      <c r="J452" s="26">
        <f>VLOOKUP(I452,'[1]banco popular'!$A:$B,2,0)</f>
        <v>190101</v>
      </c>
      <c r="K452" s="1">
        <v>107400</v>
      </c>
      <c r="L452" s="26"/>
      <c r="N452"/>
    </row>
    <row r="453" spans="1:14" x14ac:dyDescent="0.25">
      <c r="A453">
        <v>50000249</v>
      </c>
      <c r="B453">
        <v>1745034</v>
      </c>
      <c r="C453" t="s">
        <v>19</v>
      </c>
      <c r="D453">
        <v>6255653</v>
      </c>
      <c r="E453" s="14">
        <v>20150205</v>
      </c>
      <c r="F453">
        <v>8800822</v>
      </c>
      <c r="G453">
        <v>923272193</v>
      </c>
      <c r="H453">
        <v>131401</v>
      </c>
      <c r="I453">
        <v>131401</v>
      </c>
      <c r="J453" s="26">
        <f>VLOOKUP(I453,'[1]banco popular'!$A:$B,2,0)</f>
        <v>131401</v>
      </c>
      <c r="K453" s="1">
        <v>9900</v>
      </c>
      <c r="L453" s="26"/>
      <c r="N453"/>
    </row>
    <row r="454" spans="1:14" x14ac:dyDescent="0.25">
      <c r="A454">
        <v>50000249</v>
      </c>
      <c r="B454">
        <v>1745165</v>
      </c>
      <c r="C454" t="s">
        <v>19</v>
      </c>
      <c r="D454">
        <v>1144129689</v>
      </c>
      <c r="E454" s="14">
        <v>20150205</v>
      </c>
      <c r="F454">
        <v>882228</v>
      </c>
      <c r="G454">
        <v>12400000</v>
      </c>
      <c r="H454">
        <v>270102</v>
      </c>
      <c r="I454">
        <v>121204</v>
      </c>
      <c r="J454" s="26">
        <f>VLOOKUP(I454,'[1]banco popular'!$A:$B,2,0)</f>
        <v>270102</v>
      </c>
      <c r="K454" s="1">
        <v>5000</v>
      </c>
      <c r="L454" s="26"/>
      <c r="N454"/>
    </row>
    <row r="455" spans="1:14" x14ac:dyDescent="0.25">
      <c r="A455">
        <v>50000249</v>
      </c>
      <c r="B455">
        <v>1745166</v>
      </c>
      <c r="C455" t="s">
        <v>19</v>
      </c>
      <c r="D455">
        <v>8908011384</v>
      </c>
      <c r="E455" s="14">
        <v>20150205</v>
      </c>
      <c r="F455">
        <v>8594830</v>
      </c>
      <c r="G455">
        <v>11800000</v>
      </c>
      <c r="H455">
        <v>240101</v>
      </c>
      <c r="I455">
        <v>121265</v>
      </c>
      <c r="J455" s="26">
        <f>VLOOKUP(I455,'[1]banco popular'!$A:$B,2,0)</f>
        <v>240101</v>
      </c>
      <c r="K455" s="1">
        <v>430600</v>
      </c>
      <c r="L455" s="26"/>
      <c r="N455"/>
    </row>
    <row r="456" spans="1:14" x14ac:dyDescent="0.25">
      <c r="A456">
        <v>50000249</v>
      </c>
      <c r="B456">
        <v>1745864</v>
      </c>
      <c r="C456" t="s">
        <v>19</v>
      </c>
      <c r="D456">
        <v>24311444</v>
      </c>
      <c r="E456" s="14">
        <v>20150205</v>
      </c>
      <c r="F456">
        <v>8861315</v>
      </c>
      <c r="G456">
        <v>10900000</v>
      </c>
      <c r="H456">
        <v>170101</v>
      </c>
      <c r="I456">
        <v>121255</v>
      </c>
      <c r="J456" s="26">
        <f>VLOOKUP(I456,'[1]banco popular'!$A:$B,2,0)</f>
        <v>170101</v>
      </c>
      <c r="K456" s="1">
        <v>500000</v>
      </c>
      <c r="L456" s="26"/>
      <c r="N456"/>
    </row>
    <row r="457" spans="1:14" x14ac:dyDescent="0.25">
      <c r="A457">
        <v>50000249</v>
      </c>
      <c r="B457">
        <v>1746578</v>
      </c>
      <c r="C457" t="s">
        <v>19</v>
      </c>
      <c r="D457">
        <v>8908013398</v>
      </c>
      <c r="E457" s="14">
        <v>20150205</v>
      </c>
      <c r="F457">
        <v>8783500</v>
      </c>
      <c r="G457">
        <v>910300000</v>
      </c>
      <c r="H457">
        <v>130113</v>
      </c>
      <c r="I457">
        <v>121235</v>
      </c>
      <c r="J457" s="26">
        <f>VLOOKUP(I457,'[1]banco popular'!$A:$B,2,0)</f>
        <v>130113</v>
      </c>
      <c r="K457" s="1">
        <v>12802683</v>
      </c>
      <c r="L457" s="26"/>
      <c r="N457"/>
    </row>
    <row r="458" spans="1:14" x14ac:dyDescent="0.25">
      <c r="A458">
        <v>50000249</v>
      </c>
      <c r="B458">
        <v>2620397</v>
      </c>
      <c r="C458" t="s">
        <v>19</v>
      </c>
      <c r="D458">
        <v>1053785412</v>
      </c>
      <c r="E458" s="14">
        <v>20150205</v>
      </c>
      <c r="F458">
        <v>5936632</v>
      </c>
      <c r="G458">
        <v>12400000</v>
      </c>
      <c r="H458">
        <v>270102</v>
      </c>
      <c r="I458">
        <v>121204</v>
      </c>
      <c r="J458" s="26">
        <f>VLOOKUP(I458,'[1]banco popular'!$A:$B,2,0)</f>
        <v>270102</v>
      </c>
      <c r="K458" s="1">
        <v>5000</v>
      </c>
      <c r="L458" s="26"/>
      <c r="N458"/>
    </row>
    <row r="459" spans="1:14" x14ac:dyDescent="0.25">
      <c r="A459">
        <v>50000249</v>
      </c>
      <c r="B459">
        <v>2620587</v>
      </c>
      <c r="C459" t="s">
        <v>19</v>
      </c>
      <c r="D459">
        <v>8908064905</v>
      </c>
      <c r="E459" s="14">
        <v>20150205</v>
      </c>
      <c r="F459">
        <v>8804016</v>
      </c>
      <c r="G459">
        <v>821500000</v>
      </c>
      <c r="H459">
        <v>410101</v>
      </c>
      <c r="I459">
        <v>270242</v>
      </c>
      <c r="J459" s="26">
        <f>VLOOKUP(I459,'[1]banco popular'!$A:$B,2,0)</f>
        <v>410101</v>
      </c>
      <c r="K459" s="1">
        <v>100469</v>
      </c>
      <c r="L459" s="26"/>
      <c r="N459"/>
    </row>
    <row r="460" spans="1:14" x14ac:dyDescent="0.25">
      <c r="A460">
        <v>50000249</v>
      </c>
      <c r="B460">
        <v>2620611</v>
      </c>
      <c r="C460" t="s">
        <v>19</v>
      </c>
      <c r="D460">
        <v>1053823436</v>
      </c>
      <c r="E460" s="14">
        <v>20150205</v>
      </c>
      <c r="F460">
        <v>8874908</v>
      </c>
      <c r="G460">
        <v>12400000</v>
      </c>
      <c r="H460">
        <v>270102</v>
      </c>
      <c r="I460">
        <v>121204</v>
      </c>
      <c r="J460" s="26">
        <f>VLOOKUP(I460,'[1]banco popular'!$A:$B,2,0)</f>
        <v>270102</v>
      </c>
      <c r="K460" s="1">
        <v>5000</v>
      </c>
      <c r="L460" s="26"/>
      <c r="N460"/>
    </row>
    <row r="461" spans="1:14" x14ac:dyDescent="0.25">
      <c r="A461">
        <v>50000249</v>
      </c>
      <c r="B461">
        <v>35592615</v>
      </c>
      <c r="C461" t="s">
        <v>20</v>
      </c>
      <c r="D461">
        <v>77012952</v>
      </c>
      <c r="E461" s="14">
        <v>20150205</v>
      </c>
      <c r="F461">
        <v>5743216</v>
      </c>
      <c r="G461">
        <v>96400000</v>
      </c>
      <c r="H461">
        <v>370101</v>
      </c>
      <c r="I461">
        <v>121280</v>
      </c>
      <c r="J461" s="26">
        <f>VLOOKUP(I461,'[1]banco popular'!$A:$B,2,0)</f>
        <v>370101</v>
      </c>
      <c r="K461" s="1">
        <v>5000</v>
      </c>
      <c r="L461" s="26"/>
      <c r="N461"/>
    </row>
    <row r="462" spans="1:14" x14ac:dyDescent="0.25">
      <c r="A462">
        <v>50000249</v>
      </c>
      <c r="B462">
        <v>35592675</v>
      </c>
      <c r="C462" t="s">
        <v>20</v>
      </c>
      <c r="D462">
        <v>1082916871</v>
      </c>
      <c r="E462" s="14">
        <v>20150205</v>
      </c>
      <c r="F462">
        <v>13739337</v>
      </c>
      <c r="G462">
        <v>923272421</v>
      </c>
      <c r="H462">
        <v>190101</v>
      </c>
      <c r="I462">
        <v>190101</v>
      </c>
      <c r="J462" s="26">
        <f>VLOOKUP(I462,'[1]banco popular'!$A:$B,2,0)</f>
        <v>190101</v>
      </c>
      <c r="K462" s="1">
        <v>107400</v>
      </c>
      <c r="L462" s="26"/>
      <c r="N462"/>
    </row>
    <row r="463" spans="1:14" x14ac:dyDescent="0.25">
      <c r="A463">
        <v>50000249</v>
      </c>
      <c r="B463">
        <v>2554723</v>
      </c>
      <c r="C463" t="s">
        <v>7</v>
      </c>
      <c r="D463">
        <v>8910800051</v>
      </c>
      <c r="E463" s="14">
        <v>20150205</v>
      </c>
      <c r="F463">
        <v>7835363</v>
      </c>
      <c r="G463">
        <v>12800000</v>
      </c>
      <c r="H463">
        <v>350300</v>
      </c>
      <c r="I463">
        <v>350300</v>
      </c>
      <c r="J463" s="26">
        <f>VLOOKUP(I463,'[1]banco popular'!$A:$B,2,0)</f>
        <v>350300</v>
      </c>
      <c r="K463" s="1">
        <v>6868894</v>
      </c>
      <c r="L463" s="26"/>
      <c r="N463"/>
    </row>
    <row r="464" spans="1:14" x14ac:dyDescent="0.25">
      <c r="A464">
        <v>50000249</v>
      </c>
      <c r="B464">
        <v>2637140</v>
      </c>
      <c r="C464" t="s">
        <v>36</v>
      </c>
      <c r="D464">
        <v>14398969</v>
      </c>
      <c r="E464" s="14">
        <v>20150205</v>
      </c>
      <c r="F464">
        <v>8220742</v>
      </c>
      <c r="G464">
        <v>923272421</v>
      </c>
      <c r="H464">
        <v>190101</v>
      </c>
      <c r="I464">
        <v>190101</v>
      </c>
      <c r="J464" s="26">
        <f>VLOOKUP(I464,'[1]banco popular'!$A:$B,2,0)</f>
        <v>190101</v>
      </c>
      <c r="K464" s="1">
        <v>107400</v>
      </c>
      <c r="L464" s="26"/>
      <c r="N464"/>
    </row>
    <row r="465" spans="1:14" x14ac:dyDescent="0.25">
      <c r="A465">
        <v>50000249</v>
      </c>
      <c r="B465">
        <v>1960203</v>
      </c>
      <c r="C465" t="s">
        <v>25</v>
      </c>
      <c r="D465">
        <v>19116121</v>
      </c>
      <c r="E465" s="14">
        <v>20150205</v>
      </c>
      <c r="F465">
        <v>8721545</v>
      </c>
      <c r="G465">
        <v>10900000</v>
      </c>
      <c r="H465">
        <v>170101</v>
      </c>
      <c r="I465">
        <v>121255</v>
      </c>
      <c r="J465" s="26">
        <f>VLOOKUP(I465,'[1]banco popular'!$A:$B,2,0)</f>
        <v>170101</v>
      </c>
      <c r="K465" s="1">
        <v>875220</v>
      </c>
      <c r="L465" s="26"/>
      <c r="N465"/>
    </row>
    <row r="466" spans="1:14" x14ac:dyDescent="0.25">
      <c r="A466">
        <v>50000249</v>
      </c>
      <c r="B466">
        <v>2130909</v>
      </c>
      <c r="C466" t="s">
        <v>8</v>
      </c>
      <c r="D466">
        <v>1044391535</v>
      </c>
      <c r="E466" s="14">
        <v>20150205</v>
      </c>
      <c r="F466">
        <v>4519694</v>
      </c>
      <c r="G466">
        <v>923272421</v>
      </c>
      <c r="H466">
        <v>190101</v>
      </c>
      <c r="I466">
        <v>190101</v>
      </c>
      <c r="J466" s="26">
        <f>VLOOKUP(I466,'[1]banco popular'!$A:$B,2,0)</f>
        <v>190101</v>
      </c>
      <c r="K466" s="1">
        <v>107400</v>
      </c>
      <c r="L466" s="26"/>
      <c r="N466"/>
    </row>
    <row r="467" spans="1:14" x14ac:dyDescent="0.25">
      <c r="A467">
        <v>50000249</v>
      </c>
      <c r="B467">
        <v>2130912</v>
      </c>
      <c r="C467" t="s">
        <v>8</v>
      </c>
      <c r="D467">
        <v>8001876321</v>
      </c>
      <c r="E467" s="14">
        <v>20150205</v>
      </c>
      <c r="F467">
        <v>4232516</v>
      </c>
      <c r="G467">
        <v>13700000</v>
      </c>
      <c r="H467">
        <v>290101</v>
      </c>
      <c r="I467">
        <v>270944</v>
      </c>
      <c r="J467" s="26">
        <f>VLOOKUP(I467,'[1]banco popular'!$A:$B,2,0)</f>
        <v>290101</v>
      </c>
      <c r="K467" s="1">
        <v>205904</v>
      </c>
      <c r="L467" s="26"/>
      <c r="N467"/>
    </row>
    <row r="468" spans="1:14" x14ac:dyDescent="0.25">
      <c r="A468">
        <v>50000249</v>
      </c>
      <c r="B468">
        <v>2645339</v>
      </c>
      <c r="C468" t="s">
        <v>27</v>
      </c>
      <c r="D468">
        <v>1140853843</v>
      </c>
      <c r="E468" s="14">
        <v>20150205</v>
      </c>
      <c r="F468">
        <v>7291013</v>
      </c>
      <c r="G468">
        <v>12400000</v>
      </c>
      <c r="H468">
        <v>270102</v>
      </c>
      <c r="I468">
        <v>121204</v>
      </c>
      <c r="J468" s="26">
        <f>VLOOKUP(I468,'[1]banco popular'!$A:$B,2,0)</f>
        <v>270102</v>
      </c>
      <c r="K468" s="1">
        <v>5000</v>
      </c>
      <c r="L468" s="26"/>
      <c r="N468"/>
    </row>
    <row r="469" spans="1:14" x14ac:dyDescent="0.25">
      <c r="A469">
        <v>50000249</v>
      </c>
      <c r="B469">
        <v>1908809</v>
      </c>
      <c r="C469" t="s">
        <v>40</v>
      </c>
      <c r="D469">
        <v>86065569</v>
      </c>
      <c r="E469" s="14">
        <v>20150205</v>
      </c>
      <c r="F469">
        <v>14575167</v>
      </c>
      <c r="G469">
        <v>923272421</v>
      </c>
      <c r="H469">
        <v>190101</v>
      </c>
      <c r="I469">
        <v>190101</v>
      </c>
      <c r="J469" s="26">
        <f>VLOOKUP(I469,'[1]banco popular'!$A:$B,2,0)</f>
        <v>190101</v>
      </c>
      <c r="K469" s="1">
        <v>107400</v>
      </c>
      <c r="L469" s="26"/>
      <c r="N469"/>
    </row>
    <row r="470" spans="1:14" x14ac:dyDescent="0.25">
      <c r="A470">
        <v>50000249</v>
      </c>
      <c r="B470">
        <v>32804409</v>
      </c>
      <c r="C470" t="s">
        <v>57</v>
      </c>
      <c r="D470">
        <v>17416907</v>
      </c>
      <c r="E470" s="14">
        <v>20150205</v>
      </c>
      <c r="F470">
        <v>11227514</v>
      </c>
      <c r="G470">
        <v>12200000</v>
      </c>
      <c r="H470">
        <v>250101</v>
      </c>
      <c r="I470">
        <v>121225</v>
      </c>
      <c r="J470" s="26">
        <f>VLOOKUP(I470,'[1]banco popular'!$A:$B,2,0)</f>
        <v>250101</v>
      </c>
      <c r="K470" s="1">
        <v>12000</v>
      </c>
      <c r="L470" s="26"/>
      <c r="N470"/>
    </row>
    <row r="471" spans="1:14" x14ac:dyDescent="0.25">
      <c r="A471">
        <v>50000249</v>
      </c>
      <c r="B471">
        <v>2625650</v>
      </c>
      <c r="C471" t="s">
        <v>37</v>
      </c>
      <c r="D471">
        <v>1085635114</v>
      </c>
      <c r="E471" s="14">
        <v>20150205</v>
      </c>
      <c r="F471">
        <v>36948828</v>
      </c>
      <c r="G471">
        <v>12400000</v>
      </c>
      <c r="H471">
        <v>270102</v>
      </c>
      <c r="I471">
        <v>121204</v>
      </c>
      <c r="J471" s="26">
        <f>VLOOKUP(I471,'[1]banco popular'!$A:$B,2,0)</f>
        <v>270102</v>
      </c>
      <c r="K471" s="1">
        <v>10000</v>
      </c>
      <c r="L471" s="26"/>
      <c r="N471"/>
    </row>
    <row r="472" spans="1:14" x14ac:dyDescent="0.25">
      <c r="A472">
        <v>50000249</v>
      </c>
      <c r="B472">
        <v>2625652</v>
      </c>
      <c r="C472" t="s">
        <v>37</v>
      </c>
      <c r="D472">
        <v>1085282893</v>
      </c>
      <c r="E472" s="14">
        <v>20150205</v>
      </c>
      <c r="F472">
        <v>2763736</v>
      </c>
      <c r="G472">
        <v>12400000</v>
      </c>
      <c r="H472">
        <v>270102</v>
      </c>
      <c r="I472">
        <v>121204</v>
      </c>
      <c r="J472" s="26">
        <f>VLOOKUP(I472,'[1]banco popular'!$A:$B,2,0)</f>
        <v>270102</v>
      </c>
      <c r="K472" s="1">
        <v>5000</v>
      </c>
      <c r="L472" s="26"/>
      <c r="N472"/>
    </row>
    <row r="473" spans="1:14" x14ac:dyDescent="0.25">
      <c r="A473">
        <v>50000249</v>
      </c>
      <c r="B473">
        <v>1406225</v>
      </c>
      <c r="C473" t="s">
        <v>10</v>
      </c>
      <c r="D473">
        <v>8000441135</v>
      </c>
      <c r="E473" s="14">
        <v>20150205</v>
      </c>
      <c r="F473">
        <v>5806390</v>
      </c>
      <c r="G473">
        <v>821500000</v>
      </c>
      <c r="H473">
        <v>410101</v>
      </c>
      <c r="I473">
        <v>270943</v>
      </c>
      <c r="J473" s="26">
        <f>VLOOKUP(I473,'[1]banco popular'!$A:$B,2,0)</f>
        <v>410101</v>
      </c>
      <c r="K473" s="1">
        <v>26823.39</v>
      </c>
      <c r="L473" s="26"/>
      <c r="N473"/>
    </row>
    <row r="474" spans="1:14" x14ac:dyDescent="0.25">
      <c r="A474">
        <v>50000249</v>
      </c>
      <c r="B474">
        <v>2556375</v>
      </c>
      <c r="C474" t="s">
        <v>10</v>
      </c>
      <c r="D474">
        <v>1090379269</v>
      </c>
      <c r="E474" s="14">
        <v>20150205</v>
      </c>
      <c r="F474">
        <v>5711424</v>
      </c>
      <c r="G474">
        <v>12400000</v>
      </c>
      <c r="H474">
        <v>270102</v>
      </c>
      <c r="I474">
        <v>121204</v>
      </c>
      <c r="J474" s="26">
        <f>VLOOKUP(I474,'[1]banco popular'!$A:$B,2,0)</f>
        <v>270102</v>
      </c>
      <c r="K474" s="1">
        <v>5000</v>
      </c>
      <c r="L474" s="26"/>
      <c r="N474"/>
    </row>
    <row r="475" spans="1:14" x14ac:dyDescent="0.25">
      <c r="A475">
        <v>50000249</v>
      </c>
      <c r="B475">
        <v>14062257</v>
      </c>
      <c r="C475" t="s">
        <v>10</v>
      </c>
      <c r="D475">
        <v>8000441135</v>
      </c>
      <c r="E475" s="14">
        <v>20150205</v>
      </c>
      <c r="F475">
        <v>5806390</v>
      </c>
      <c r="G475">
        <v>821500000</v>
      </c>
      <c r="H475">
        <v>410101</v>
      </c>
      <c r="I475">
        <v>270943</v>
      </c>
      <c r="J475" s="26">
        <f>VLOOKUP(I475,'[1]banco popular'!$A:$B,2,0)</f>
        <v>410101</v>
      </c>
      <c r="K475" s="1">
        <v>25946.22</v>
      </c>
      <c r="L475" s="26"/>
      <c r="N475"/>
    </row>
    <row r="476" spans="1:14" x14ac:dyDescent="0.25">
      <c r="A476">
        <v>50000249</v>
      </c>
      <c r="B476">
        <v>14062265</v>
      </c>
      <c r="C476" t="s">
        <v>10</v>
      </c>
      <c r="D476">
        <v>80097161</v>
      </c>
      <c r="E476" s="14">
        <v>20150205</v>
      </c>
      <c r="F476">
        <v>5713481</v>
      </c>
      <c r="G476">
        <v>923272421</v>
      </c>
      <c r="H476">
        <v>190101</v>
      </c>
      <c r="I476">
        <v>190101</v>
      </c>
      <c r="J476" s="26">
        <f>VLOOKUP(I476,'[1]banco popular'!$A:$B,2,0)</f>
        <v>190101</v>
      </c>
      <c r="K476" s="1">
        <v>107400</v>
      </c>
      <c r="L476" s="26"/>
      <c r="N476"/>
    </row>
    <row r="477" spans="1:14" x14ac:dyDescent="0.25">
      <c r="A477">
        <v>50000249</v>
      </c>
      <c r="B477">
        <v>140622667</v>
      </c>
      <c r="C477" t="s">
        <v>10</v>
      </c>
      <c r="D477">
        <v>88033302</v>
      </c>
      <c r="E477" s="14">
        <v>20150205</v>
      </c>
      <c r="F477">
        <v>12531860</v>
      </c>
      <c r="G477">
        <v>12400000</v>
      </c>
      <c r="H477">
        <v>270102</v>
      </c>
      <c r="I477">
        <v>121204</v>
      </c>
      <c r="J477" s="26">
        <f>VLOOKUP(I477,'[1]banco popular'!$A:$B,2,0)</f>
        <v>270102</v>
      </c>
      <c r="K477" s="1">
        <v>5000</v>
      </c>
      <c r="L477" s="26"/>
      <c r="N477"/>
    </row>
    <row r="478" spans="1:14" x14ac:dyDescent="0.25">
      <c r="A478">
        <v>50000249</v>
      </c>
      <c r="B478">
        <v>1918372</v>
      </c>
      <c r="C478" t="s">
        <v>13</v>
      </c>
      <c r="D478">
        <v>1091662403</v>
      </c>
      <c r="E478" s="14">
        <v>20150205</v>
      </c>
      <c r="F478">
        <v>1226940</v>
      </c>
      <c r="G478">
        <v>923272421</v>
      </c>
      <c r="H478">
        <v>190101</v>
      </c>
      <c r="I478">
        <v>190101</v>
      </c>
      <c r="J478" s="26">
        <f>VLOOKUP(I478,'[1]banco popular'!$A:$B,2,0)</f>
        <v>190101</v>
      </c>
      <c r="K478" s="1">
        <v>110000</v>
      </c>
      <c r="L478" s="26"/>
      <c r="N478"/>
    </row>
    <row r="479" spans="1:14" x14ac:dyDescent="0.25">
      <c r="A479">
        <v>50000249</v>
      </c>
      <c r="B479">
        <v>2168868</v>
      </c>
      <c r="C479" t="s">
        <v>13</v>
      </c>
      <c r="D479">
        <v>1064113036</v>
      </c>
      <c r="E479" s="14">
        <v>20150205</v>
      </c>
      <c r="F479">
        <v>14777150</v>
      </c>
      <c r="G479">
        <v>12400000</v>
      </c>
      <c r="H479">
        <v>270102</v>
      </c>
      <c r="I479">
        <v>121204</v>
      </c>
      <c r="J479" s="26">
        <f>VLOOKUP(I479,'[1]banco popular'!$A:$B,2,0)</f>
        <v>270102</v>
      </c>
      <c r="K479" s="1">
        <v>5000</v>
      </c>
      <c r="L479" s="26"/>
      <c r="N479"/>
    </row>
    <row r="480" spans="1:14" x14ac:dyDescent="0.25">
      <c r="A480">
        <v>50000249</v>
      </c>
      <c r="B480">
        <v>2283127</v>
      </c>
      <c r="C480" t="s">
        <v>13</v>
      </c>
      <c r="D480">
        <v>1098691066</v>
      </c>
      <c r="E480" s="14">
        <v>20150205</v>
      </c>
      <c r="F480">
        <v>10252247</v>
      </c>
      <c r="G480">
        <v>923272421</v>
      </c>
      <c r="H480">
        <v>190101</v>
      </c>
      <c r="I480">
        <v>190101</v>
      </c>
      <c r="J480" s="26">
        <f>VLOOKUP(I480,'[1]banco popular'!$A:$B,2,0)</f>
        <v>190101</v>
      </c>
      <c r="K480" s="1">
        <v>107400</v>
      </c>
      <c r="L480" s="26"/>
      <c r="N480"/>
    </row>
    <row r="481" spans="1:14" x14ac:dyDescent="0.25">
      <c r="A481">
        <v>50000249</v>
      </c>
      <c r="B481">
        <v>2283325</v>
      </c>
      <c r="C481" t="s">
        <v>13</v>
      </c>
      <c r="D481">
        <v>1102369554</v>
      </c>
      <c r="E481" s="14">
        <v>20150205</v>
      </c>
      <c r="F481">
        <v>204616</v>
      </c>
      <c r="G481">
        <v>12400000</v>
      </c>
      <c r="H481">
        <v>270102</v>
      </c>
      <c r="I481">
        <v>121204</v>
      </c>
      <c r="J481" s="26">
        <f>VLOOKUP(I481,'[1]banco popular'!$A:$B,2,0)</f>
        <v>270102</v>
      </c>
      <c r="K481" s="1">
        <v>5000</v>
      </c>
      <c r="L481" s="26"/>
      <c r="N481"/>
    </row>
    <row r="482" spans="1:14" x14ac:dyDescent="0.25">
      <c r="A482">
        <v>50000249</v>
      </c>
      <c r="B482">
        <v>2283326</v>
      </c>
      <c r="C482" t="s">
        <v>13</v>
      </c>
      <c r="D482">
        <v>1096196006</v>
      </c>
      <c r="E482" s="14">
        <v>20150205</v>
      </c>
      <c r="F482">
        <v>6995561</v>
      </c>
      <c r="G482">
        <v>12400000</v>
      </c>
      <c r="H482">
        <v>270102</v>
      </c>
      <c r="I482">
        <v>121204</v>
      </c>
      <c r="J482" s="26">
        <f>VLOOKUP(I482,'[1]banco popular'!$A:$B,2,0)</f>
        <v>270102</v>
      </c>
      <c r="K482" s="1">
        <v>5000</v>
      </c>
      <c r="L482" s="26"/>
      <c r="N482"/>
    </row>
    <row r="483" spans="1:14" x14ac:dyDescent="0.25">
      <c r="A483">
        <v>50000249</v>
      </c>
      <c r="B483">
        <v>2283327</v>
      </c>
      <c r="C483" t="s">
        <v>13</v>
      </c>
      <c r="D483">
        <v>1099367760</v>
      </c>
      <c r="E483" s="14">
        <v>20150205</v>
      </c>
      <c r="F483">
        <v>4367150</v>
      </c>
      <c r="G483">
        <v>12400000</v>
      </c>
      <c r="H483">
        <v>270102</v>
      </c>
      <c r="I483">
        <v>121204</v>
      </c>
      <c r="J483" s="26">
        <f>VLOOKUP(I483,'[1]banco popular'!$A:$B,2,0)</f>
        <v>270102</v>
      </c>
      <c r="K483" s="1">
        <v>5000</v>
      </c>
      <c r="L483" s="26"/>
      <c r="N483"/>
    </row>
    <row r="484" spans="1:14" x14ac:dyDescent="0.25">
      <c r="A484">
        <v>50000249</v>
      </c>
      <c r="B484">
        <v>2023530</v>
      </c>
      <c r="C484" t="s">
        <v>54</v>
      </c>
      <c r="D484">
        <v>1095812383</v>
      </c>
      <c r="E484" s="14">
        <v>20150205</v>
      </c>
      <c r="F484">
        <v>6385601</v>
      </c>
      <c r="G484">
        <v>12400000</v>
      </c>
      <c r="H484">
        <v>270102</v>
      </c>
      <c r="I484">
        <v>121204</v>
      </c>
      <c r="J484" s="26">
        <f>VLOOKUP(I484,'[1]banco popular'!$A:$B,2,0)</f>
        <v>270102</v>
      </c>
      <c r="K484" s="1">
        <v>5000</v>
      </c>
      <c r="L484" s="26"/>
      <c r="N484"/>
    </row>
    <row r="485" spans="1:14" x14ac:dyDescent="0.25">
      <c r="A485">
        <v>50000249</v>
      </c>
      <c r="B485">
        <v>2456443</v>
      </c>
      <c r="C485" t="s">
        <v>13</v>
      </c>
      <c r="D485">
        <v>1098722098</v>
      </c>
      <c r="E485" s="14">
        <v>20150205</v>
      </c>
      <c r="F485">
        <v>6891925</v>
      </c>
      <c r="G485">
        <v>12400000</v>
      </c>
      <c r="H485">
        <v>270102</v>
      </c>
      <c r="I485">
        <v>121204</v>
      </c>
      <c r="J485" s="26">
        <f>VLOOKUP(I485,'[1]banco popular'!$A:$B,2,0)</f>
        <v>270102</v>
      </c>
      <c r="K485" s="1">
        <v>5000</v>
      </c>
      <c r="L485" s="26"/>
      <c r="N485"/>
    </row>
    <row r="486" spans="1:14" x14ac:dyDescent="0.25">
      <c r="A486">
        <v>50000249</v>
      </c>
      <c r="B486">
        <v>2456444</v>
      </c>
      <c r="C486" t="s">
        <v>13</v>
      </c>
      <c r="D486">
        <v>1098680107</v>
      </c>
      <c r="E486" s="14">
        <v>20150205</v>
      </c>
      <c r="F486">
        <v>6344480</v>
      </c>
      <c r="G486">
        <v>12400000</v>
      </c>
      <c r="H486">
        <v>270102</v>
      </c>
      <c r="I486">
        <v>121204</v>
      </c>
      <c r="J486" s="26">
        <f>VLOOKUP(I486,'[1]banco popular'!$A:$B,2,0)</f>
        <v>270102</v>
      </c>
      <c r="K486" s="1">
        <v>5000</v>
      </c>
      <c r="L486" s="26"/>
      <c r="N486"/>
    </row>
    <row r="487" spans="1:14" x14ac:dyDescent="0.25">
      <c r="A487">
        <v>50000249</v>
      </c>
      <c r="B487">
        <v>2456445</v>
      </c>
      <c r="C487" t="s">
        <v>13</v>
      </c>
      <c r="D487">
        <v>1098714457</v>
      </c>
      <c r="E487" s="14">
        <v>20150205</v>
      </c>
      <c r="F487">
        <v>6991864</v>
      </c>
      <c r="G487">
        <v>12400000</v>
      </c>
      <c r="H487">
        <v>270102</v>
      </c>
      <c r="I487">
        <v>121204</v>
      </c>
      <c r="J487" s="26">
        <f>VLOOKUP(I487,'[1]banco popular'!$A:$B,2,0)</f>
        <v>270102</v>
      </c>
      <c r="K487" s="1">
        <v>5000</v>
      </c>
      <c r="L487" s="26"/>
      <c r="N487"/>
    </row>
    <row r="488" spans="1:14" x14ac:dyDescent="0.25">
      <c r="A488">
        <v>50000249</v>
      </c>
      <c r="B488">
        <v>2456451</v>
      </c>
      <c r="C488" t="s">
        <v>13</v>
      </c>
      <c r="D488">
        <v>74327584</v>
      </c>
      <c r="E488" s="14">
        <v>20150205</v>
      </c>
      <c r="F488">
        <v>21268667</v>
      </c>
      <c r="G488">
        <v>96400000</v>
      </c>
      <c r="H488">
        <v>370101</v>
      </c>
      <c r="I488">
        <v>121280</v>
      </c>
      <c r="J488" s="26">
        <f>VLOOKUP(I488,'[1]banco popular'!$A:$B,2,0)</f>
        <v>370101</v>
      </c>
      <c r="K488" s="1">
        <v>5400</v>
      </c>
      <c r="L488" s="26"/>
      <c r="N488"/>
    </row>
    <row r="489" spans="1:14" x14ac:dyDescent="0.25">
      <c r="A489">
        <v>50000249</v>
      </c>
      <c r="B489">
        <v>2456453</v>
      </c>
      <c r="C489" t="s">
        <v>13</v>
      </c>
      <c r="D489">
        <v>74327584</v>
      </c>
      <c r="E489" s="14">
        <v>20150205</v>
      </c>
      <c r="F489">
        <v>21268667</v>
      </c>
      <c r="G489">
        <v>96400000</v>
      </c>
      <c r="H489">
        <v>370101</v>
      </c>
      <c r="I489">
        <v>121280</v>
      </c>
      <c r="J489" s="26">
        <f>VLOOKUP(I489,'[1]banco popular'!$A:$B,2,0)</f>
        <v>370101</v>
      </c>
      <c r="K489" s="1">
        <v>5400</v>
      </c>
      <c r="L489" s="26"/>
      <c r="N489"/>
    </row>
    <row r="490" spans="1:14" x14ac:dyDescent="0.25">
      <c r="A490">
        <v>50000249</v>
      </c>
      <c r="B490">
        <v>1945455</v>
      </c>
      <c r="C490" t="s">
        <v>14</v>
      </c>
      <c r="D490">
        <v>1085262341</v>
      </c>
      <c r="E490" s="14">
        <v>20150205</v>
      </c>
      <c r="F490">
        <v>7534628</v>
      </c>
      <c r="G490">
        <v>923272421</v>
      </c>
      <c r="H490">
        <v>190101</v>
      </c>
      <c r="I490">
        <v>190101</v>
      </c>
      <c r="J490" s="26">
        <f>VLOOKUP(I490,'[1]banco popular'!$A:$B,2,0)</f>
        <v>190101</v>
      </c>
      <c r="K490" s="1">
        <v>102700</v>
      </c>
      <c r="L490" s="26"/>
      <c r="N490"/>
    </row>
    <row r="491" spans="1:14" x14ac:dyDescent="0.25">
      <c r="A491">
        <v>50000249</v>
      </c>
      <c r="B491">
        <v>2028767</v>
      </c>
      <c r="C491" t="s">
        <v>23</v>
      </c>
      <c r="D491">
        <v>13104973</v>
      </c>
      <c r="E491" s="14">
        <v>20150205</v>
      </c>
      <c r="F491">
        <v>2426453</v>
      </c>
      <c r="G491">
        <v>11100000</v>
      </c>
      <c r="H491">
        <v>150112</v>
      </c>
      <c r="I491">
        <v>121275</v>
      </c>
      <c r="J491" s="26">
        <f>VLOOKUP(I491,'[1]banco popular'!$A:$B,2,0)</f>
        <v>150112</v>
      </c>
      <c r="K491" s="1">
        <v>1500000</v>
      </c>
      <c r="L491" s="26"/>
      <c r="N491"/>
    </row>
    <row r="492" spans="1:14" x14ac:dyDescent="0.25">
      <c r="A492">
        <v>50000249</v>
      </c>
      <c r="B492">
        <v>2209493</v>
      </c>
      <c r="C492" t="s">
        <v>14</v>
      </c>
      <c r="D492">
        <v>1130575445</v>
      </c>
      <c r="E492" s="14">
        <v>20150205</v>
      </c>
      <c r="F492">
        <v>6658453</v>
      </c>
      <c r="G492">
        <v>923272421</v>
      </c>
      <c r="H492">
        <v>190101</v>
      </c>
      <c r="I492">
        <v>190101</v>
      </c>
      <c r="J492" s="26">
        <f>VLOOKUP(I492,'[1]banco popular'!$A:$B,2,0)</f>
        <v>190101</v>
      </c>
      <c r="K492" s="1">
        <v>107400</v>
      </c>
      <c r="L492" s="26"/>
      <c r="N492"/>
    </row>
    <row r="493" spans="1:14" x14ac:dyDescent="0.25">
      <c r="A493">
        <v>50000249</v>
      </c>
      <c r="B493">
        <v>1777754</v>
      </c>
      <c r="C493" t="s">
        <v>15</v>
      </c>
      <c r="D493">
        <v>1113630527</v>
      </c>
      <c r="E493" s="14">
        <v>20150205</v>
      </c>
      <c r="F493">
        <v>2706158</v>
      </c>
      <c r="G493">
        <v>923272421</v>
      </c>
      <c r="H493">
        <v>190101</v>
      </c>
      <c r="I493">
        <v>190101</v>
      </c>
      <c r="J493" s="26">
        <f>VLOOKUP(I493,'[1]banco popular'!$A:$B,2,0)</f>
        <v>190101</v>
      </c>
      <c r="K493" s="1">
        <v>107400</v>
      </c>
      <c r="L493" s="26"/>
      <c r="N493"/>
    </row>
    <row r="494" spans="1:14" x14ac:dyDescent="0.25">
      <c r="A494">
        <v>50000249</v>
      </c>
      <c r="B494">
        <v>2218385</v>
      </c>
      <c r="C494" t="s">
        <v>15</v>
      </c>
      <c r="D494">
        <v>1113645570</v>
      </c>
      <c r="E494" s="14">
        <v>20150205</v>
      </c>
      <c r="F494">
        <v>7368092</v>
      </c>
      <c r="G494">
        <v>923272421</v>
      </c>
      <c r="H494">
        <v>190101</v>
      </c>
      <c r="I494">
        <v>190101</v>
      </c>
      <c r="J494" s="26">
        <f>VLOOKUP(I494,'[1]banco popular'!$A:$B,2,0)</f>
        <v>190101</v>
      </c>
      <c r="K494" s="1">
        <v>107400</v>
      </c>
      <c r="L494" s="26"/>
      <c r="N494"/>
    </row>
    <row r="495" spans="1:14" x14ac:dyDescent="0.25">
      <c r="A495">
        <v>50000249</v>
      </c>
      <c r="B495">
        <v>2648509</v>
      </c>
      <c r="C495" t="s">
        <v>1</v>
      </c>
      <c r="D495">
        <v>1151947305</v>
      </c>
      <c r="E495" s="14">
        <v>20150205</v>
      </c>
      <c r="F495">
        <v>3826304</v>
      </c>
      <c r="G495">
        <v>12400000</v>
      </c>
      <c r="H495">
        <v>270102</v>
      </c>
      <c r="I495">
        <v>121204</v>
      </c>
      <c r="J495" s="26">
        <f>VLOOKUP(I495,'[1]banco popular'!$A:$B,2,0)</f>
        <v>270102</v>
      </c>
      <c r="K495" s="1">
        <v>5000</v>
      </c>
      <c r="L495" s="26"/>
      <c r="N495"/>
    </row>
    <row r="496" spans="1:14" x14ac:dyDescent="0.25">
      <c r="A496">
        <v>50000249</v>
      </c>
      <c r="B496">
        <v>1571436</v>
      </c>
      <c r="C496" t="s">
        <v>1</v>
      </c>
      <c r="D496">
        <v>31903299</v>
      </c>
      <c r="E496" s="14">
        <v>20150205</v>
      </c>
      <c r="F496">
        <v>3387629</v>
      </c>
      <c r="G496">
        <v>12400000</v>
      </c>
      <c r="H496">
        <v>270102</v>
      </c>
      <c r="I496">
        <v>121204</v>
      </c>
      <c r="J496" s="26">
        <f>VLOOKUP(I496,'[1]banco popular'!$A:$B,2,0)</f>
        <v>270102</v>
      </c>
      <c r="K496" s="1">
        <v>5000</v>
      </c>
      <c r="L496" s="26"/>
      <c r="N496"/>
    </row>
    <row r="497" spans="1:14" x14ac:dyDescent="0.25">
      <c r="A497">
        <v>50000249</v>
      </c>
      <c r="B497">
        <v>2456668</v>
      </c>
      <c r="C497" t="s">
        <v>30</v>
      </c>
      <c r="D497">
        <v>17545493</v>
      </c>
      <c r="E497" s="14">
        <v>20150205</v>
      </c>
      <c r="F497">
        <v>12513194</v>
      </c>
      <c r="G497">
        <v>910300000</v>
      </c>
      <c r="H497">
        <v>130113</v>
      </c>
      <c r="I497">
        <v>121235</v>
      </c>
      <c r="J497" s="26">
        <f>VLOOKUP(I497,'[1]banco popular'!$A:$B,2,0)</f>
        <v>130113</v>
      </c>
      <c r="K497" s="1">
        <v>67789</v>
      </c>
      <c r="L497" s="26"/>
      <c r="N497"/>
    </row>
    <row r="498" spans="1:14" x14ac:dyDescent="0.25">
      <c r="A498">
        <v>50000249</v>
      </c>
      <c r="B498">
        <v>1517910</v>
      </c>
      <c r="C498" t="s">
        <v>31</v>
      </c>
      <c r="D498">
        <v>1103207002</v>
      </c>
      <c r="E498" s="14">
        <v>20150205</v>
      </c>
      <c r="F498">
        <v>10320700</v>
      </c>
      <c r="G498">
        <v>12400000</v>
      </c>
      <c r="H498">
        <v>270102</v>
      </c>
      <c r="I498">
        <v>121204</v>
      </c>
      <c r="J498" s="26">
        <f>VLOOKUP(I498,'[1]banco popular'!$A:$B,2,0)</f>
        <v>270102</v>
      </c>
      <c r="K498" s="1">
        <v>5000</v>
      </c>
      <c r="L498" s="26"/>
      <c r="N498"/>
    </row>
    <row r="499" spans="1:14" x14ac:dyDescent="0.25">
      <c r="A499">
        <v>50000249</v>
      </c>
      <c r="B499">
        <v>1517934</v>
      </c>
      <c r="C499" t="s">
        <v>31</v>
      </c>
      <c r="D499">
        <v>1102838466</v>
      </c>
      <c r="E499" s="14">
        <v>20150205</v>
      </c>
      <c r="F499">
        <v>20531312</v>
      </c>
      <c r="G499">
        <v>923272421</v>
      </c>
      <c r="H499">
        <v>190101</v>
      </c>
      <c r="I499">
        <v>190101</v>
      </c>
      <c r="J499" s="26">
        <f>VLOOKUP(I499,'[1]banco popular'!$A:$B,2,0)</f>
        <v>190101</v>
      </c>
      <c r="K499" s="1">
        <v>107400</v>
      </c>
      <c r="L499" s="26"/>
      <c r="N499"/>
    </row>
    <row r="500" spans="1:14" x14ac:dyDescent="0.25">
      <c r="A500">
        <v>50000249</v>
      </c>
      <c r="B500">
        <v>1893751</v>
      </c>
      <c r="C500" t="s">
        <v>31</v>
      </c>
      <c r="D500">
        <v>92526922</v>
      </c>
      <c r="E500" s="14">
        <v>20150205</v>
      </c>
      <c r="F500">
        <v>12402874</v>
      </c>
      <c r="G500">
        <v>12200000</v>
      </c>
      <c r="H500">
        <v>250101</v>
      </c>
      <c r="I500">
        <v>121225</v>
      </c>
      <c r="J500" s="26">
        <f>VLOOKUP(I500,'[1]banco popular'!$A:$B,2,0)</f>
        <v>250101</v>
      </c>
      <c r="K500" s="1">
        <v>35800</v>
      </c>
      <c r="L500" s="26"/>
      <c r="N500"/>
    </row>
    <row r="501" spans="1:14" x14ac:dyDescent="0.25">
      <c r="A501">
        <v>50000249</v>
      </c>
      <c r="B501">
        <v>1686137</v>
      </c>
      <c r="C501" t="s">
        <v>0</v>
      </c>
      <c r="D501">
        <v>80797606</v>
      </c>
      <c r="E501" s="14">
        <v>20150205</v>
      </c>
      <c r="F501">
        <v>4509230</v>
      </c>
      <c r="G501">
        <v>923272421</v>
      </c>
      <c r="H501">
        <v>190101</v>
      </c>
      <c r="I501">
        <v>190101</v>
      </c>
      <c r="J501" s="26">
        <f>VLOOKUP(I501,'[1]banco popular'!$A:$B,2,0)</f>
        <v>190101</v>
      </c>
      <c r="K501" s="1">
        <v>107400</v>
      </c>
      <c r="L501" s="26"/>
      <c r="N501"/>
    </row>
    <row r="502" spans="1:14" x14ac:dyDescent="0.25">
      <c r="A502">
        <v>50000249</v>
      </c>
      <c r="B502">
        <v>1984532</v>
      </c>
      <c r="C502" t="s">
        <v>18</v>
      </c>
      <c r="D502">
        <v>1140840901</v>
      </c>
      <c r="E502" s="14">
        <v>20150205</v>
      </c>
      <c r="F502">
        <v>6060338</v>
      </c>
      <c r="G502">
        <v>923272421</v>
      </c>
      <c r="H502">
        <v>190101</v>
      </c>
      <c r="I502">
        <v>190101</v>
      </c>
      <c r="J502" s="26">
        <f>VLOOKUP(I502,'[1]banco popular'!$A:$B,2,0)</f>
        <v>190101</v>
      </c>
      <c r="K502" s="1">
        <v>107400</v>
      </c>
      <c r="L502" s="26"/>
      <c r="N502"/>
    </row>
    <row r="503" spans="1:14" x14ac:dyDescent="0.25">
      <c r="A503">
        <v>50000249</v>
      </c>
      <c r="B503">
        <v>1984537</v>
      </c>
      <c r="C503" t="s">
        <v>18</v>
      </c>
      <c r="D503">
        <v>510079</v>
      </c>
      <c r="E503" s="14">
        <v>20150205</v>
      </c>
      <c r="F503">
        <v>3850055</v>
      </c>
      <c r="G503">
        <v>923272421</v>
      </c>
      <c r="H503">
        <v>190101</v>
      </c>
      <c r="I503">
        <v>190101</v>
      </c>
      <c r="J503" s="26">
        <f>VLOOKUP(I503,'[1]banco popular'!$A:$B,2,0)</f>
        <v>190101</v>
      </c>
      <c r="K503" s="1">
        <v>4700</v>
      </c>
      <c r="L503" s="26"/>
      <c r="N503"/>
    </row>
    <row r="504" spans="1:14" x14ac:dyDescent="0.25">
      <c r="A504">
        <v>50000249</v>
      </c>
      <c r="B504">
        <v>43167596</v>
      </c>
      <c r="C504" t="s">
        <v>49</v>
      </c>
      <c r="D504">
        <v>1094248007</v>
      </c>
      <c r="E504" s="14">
        <v>20150205</v>
      </c>
      <c r="F504">
        <v>16399082</v>
      </c>
      <c r="G504">
        <v>12400000</v>
      </c>
      <c r="H504">
        <v>270102</v>
      </c>
      <c r="I504">
        <v>121204</v>
      </c>
      <c r="J504" s="26">
        <f>VLOOKUP(I504,'[1]banco popular'!$A:$B,2,0)</f>
        <v>270102</v>
      </c>
      <c r="K504" s="1">
        <v>5000</v>
      </c>
      <c r="L504" s="26"/>
      <c r="N504"/>
    </row>
    <row r="505" spans="1:14" x14ac:dyDescent="0.25">
      <c r="A505">
        <v>50000249</v>
      </c>
      <c r="B505">
        <v>2070868</v>
      </c>
      <c r="C505" t="s">
        <v>0</v>
      </c>
      <c r="D505">
        <v>79291849</v>
      </c>
      <c r="E505" s="14">
        <v>20150205</v>
      </c>
      <c r="F505">
        <v>3880487</v>
      </c>
      <c r="G505">
        <v>96400000</v>
      </c>
      <c r="H505">
        <v>370101</v>
      </c>
      <c r="I505">
        <v>121280</v>
      </c>
      <c r="J505" s="26">
        <f>VLOOKUP(I505,'[1]banco popular'!$A:$B,2,0)</f>
        <v>370101</v>
      </c>
      <c r="K505" s="1">
        <v>10800</v>
      </c>
      <c r="L505" s="26"/>
      <c r="N505"/>
    </row>
    <row r="506" spans="1:14" x14ac:dyDescent="0.25">
      <c r="A506">
        <v>50000249</v>
      </c>
      <c r="B506">
        <v>2460916</v>
      </c>
      <c r="C506" t="s">
        <v>0</v>
      </c>
      <c r="D506">
        <v>1022384572</v>
      </c>
      <c r="E506" s="14">
        <v>20150205</v>
      </c>
      <c r="F506">
        <v>14555951</v>
      </c>
      <c r="G506">
        <v>96400000</v>
      </c>
      <c r="H506">
        <v>370101</v>
      </c>
      <c r="I506">
        <v>121280</v>
      </c>
      <c r="J506" s="26">
        <f>VLOOKUP(I506,'[1]banco popular'!$A:$B,2,0)</f>
        <v>370101</v>
      </c>
      <c r="K506" s="1">
        <v>5400</v>
      </c>
      <c r="L506" s="26"/>
      <c r="N506"/>
    </row>
    <row r="507" spans="1:14" x14ac:dyDescent="0.25">
      <c r="A507">
        <v>50000249</v>
      </c>
      <c r="B507">
        <v>2460917</v>
      </c>
      <c r="C507" t="s">
        <v>0</v>
      </c>
      <c r="D507">
        <v>1032436958</v>
      </c>
      <c r="E507" s="14">
        <v>20150205</v>
      </c>
      <c r="F507">
        <v>4873191</v>
      </c>
      <c r="G507">
        <v>12400000</v>
      </c>
      <c r="H507">
        <v>270102</v>
      </c>
      <c r="I507">
        <v>121204</v>
      </c>
      <c r="J507" s="26">
        <f>VLOOKUP(I507,'[1]banco popular'!$A:$B,2,0)</f>
        <v>270102</v>
      </c>
      <c r="K507" s="1">
        <v>5000</v>
      </c>
      <c r="L507" s="26"/>
      <c r="N507"/>
    </row>
    <row r="508" spans="1:14" x14ac:dyDescent="0.25">
      <c r="A508">
        <v>50000249</v>
      </c>
      <c r="B508">
        <v>17159029</v>
      </c>
      <c r="C508" t="s">
        <v>0</v>
      </c>
      <c r="D508">
        <v>88264634</v>
      </c>
      <c r="E508" s="14">
        <v>20150205</v>
      </c>
      <c r="F508">
        <v>0</v>
      </c>
      <c r="G508">
        <v>12400000</v>
      </c>
      <c r="H508">
        <v>270102</v>
      </c>
      <c r="I508">
        <v>270102</v>
      </c>
      <c r="J508" s="26">
        <f>VLOOKUP(I508,'[1]banco popular'!$A:$B,2,0)</f>
        <v>270102</v>
      </c>
      <c r="K508" s="1">
        <v>800</v>
      </c>
      <c r="L508" s="26"/>
      <c r="N508"/>
    </row>
    <row r="509" spans="1:14" x14ac:dyDescent="0.25">
      <c r="A509">
        <v>50000249</v>
      </c>
      <c r="B509">
        <v>12552912</v>
      </c>
      <c r="C509" t="s">
        <v>0</v>
      </c>
      <c r="D509">
        <v>517141</v>
      </c>
      <c r="E509" s="14">
        <v>20150206</v>
      </c>
      <c r="F509">
        <v>11886767</v>
      </c>
      <c r="G509">
        <v>923272421</v>
      </c>
      <c r="H509">
        <v>190101</v>
      </c>
      <c r="I509">
        <v>190101</v>
      </c>
      <c r="J509" s="26">
        <f>VLOOKUP(I509,'[1]banco popular'!$A:$B,2,0)</f>
        <v>190101</v>
      </c>
      <c r="K509" s="1">
        <v>107400</v>
      </c>
      <c r="L509" s="26"/>
      <c r="N509"/>
    </row>
    <row r="510" spans="1:14" x14ac:dyDescent="0.25">
      <c r="A510">
        <v>50000249</v>
      </c>
      <c r="B510">
        <v>2632709</v>
      </c>
      <c r="C510" t="s">
        <v>0</v>
      </c>
      <c r="D510">
        <v>8600703749</v>
      </c>
      <c r="E510" s="14">
        <v>20150206</v>
      </c>
      <c r="F510">
        <v>6444690</v>
      </c>
      <c r="G510">
        <v>11800000</v>
      </c>
      <c r="H510">
        <v>240101</v>
      </c>
      <c r="I510">
        <v>121265</v>
      </c>
      <c r="J510" s="26">
        <f>VLOOKUP(I510,'[1]banco popular'!$A:$B,2,0)</f>
        <v>240101</v>
      </c>
      <c r="K510" s="1">
        <v>61388870</v>
      </c>
      <c r="L510" s="26"/>
      <c r="N510"/>
    </row>
    <row r="511" spans="1:14" x14ac:dyDescent="0.25">
      <c r="A511">
        <v>50000249</v>
      </c>
      <c r="B511">
        <v>2444410</v>
      </c>
      <c r="C511" t="s">
        <v>0</v>
      </c>
      <c r="D511">
        <v>1049627240</v>
      </c>
      <c r="E511" s="14">
        <v>20150206</v>
      </c>
      <c r="F511">
        <v>4600715</v>
      </c>
      <c r="G511">
        <v>12400000</v>
      </c>
      <c r="H511">
        <v>270102</v>
      </c>
      <c r="I511">
        <v>121204</v>
      </c>
      <c r="J511" s="26">
        <f>VLOOKUP(I511,'[1]banco popular'!$A:$B,2,0)</f>
        <v>270102</v>
      </c>
      <c r="K511" s="1">
        <v>5000</v>
      </c>
      <c r="L511" s="26"/>
      <c r="N511"/>
    </row>
    <row r="512" spans="1:14" x14ac:dyDescent="0.25">
      <c r="A512">
        <v>50000249</v>
      </c>
      <c r="B512">
        <v>2444412</v>
      </c>
      <c r="C512" t="s">
        <v>0</v>
      </c>
      <c r="D512">
        <v>1121874125</v>
      </c>
      <c r="E512" s="14">
        <v>20150206</v>
      </c>
      <c r="F512">
        <v>4600715</v>
      </c>
      <c r="G512">
        <v>12400000</v>
      </c>
      <c r="H512">
        <v>270102</v>
      </c>
      <c r="I512">
        <v>121204</v>
      </c>
      <c r="J512" s="26">
        <f>VLOOKUP(I512,'[1]banco popular'!$A:$B,2,0)</f>
        <v>270102</v>
      </c>
      <c r="K512" s="1">
        <v>5000</v>
      </c>
      <c r="L512" s="26"/>
      <c r="N512"/>
    </row>
    <row r="513" spans="1:14" x14ac:dyDescent="0.25">
      <c r="A513">
        <v>50000249</v>
      </c>
      <c r="B513">
        <v>2448252</v>
      </c>
      <c r="C513" t="s">
        <v>0</v>
      </c>
      <c r="D513">
        <v>1057574360</v>
      </c>
      <c r="E513" s="14">
        <v>20150206</v>
      </c>
      <c r="F513">
        <v>4600715</v>
      </c>
      <c r="G513">
        <v>12400000</v>
      </c>
      <c r="H513">
        <v>270102</v>
      </c>
      <c r="I513">
        <v>121204</v>
      </c>
      <c r="J513" s="26">
        <f>VLOOKUP(I513,'[1]banco popular'!$A:$B,2,0)</f>
        <v>270102</v>
      </c>
      <c r="K513" s="1">
        <v>5000</v>
      </c>
      <c r="L513" s="26"/>
      <c r="N513"/>
    </row>
    <row r="514" spans="1:14" x14ac:dyDescent="0.25">
      <c r="A514">
        <v>50000249</v>
      </c>
      <c r="B514">
        <v>1530882</v>
      </c>
      <c r="C514" t="s">
        <v>0</v>
      </c>
      <c r="D514">
        <v>8487617</v>
      </c>
      <c r="E514" s="14">
        <v>20150206</v>
      </c>
      <c r="F514">
        <v>1723958</v>
      </c>
      <c r="G514">
        <v>12200000</v>
      </c>
      <c r="H514">
        <v>250101</v>
      </c>
      <c r="I514">
        <v>121225</v>
      </c>
      <c r="J514" s="26">
        <f>VLOOKUP(I514,'[1]banco popular'!$A:$B,2,0)</f>
        <v>250101</v>
      </c>
      <c r="K514" s="1">
        <v>5000</v>
      </c>
      <c r="L514" s="26"/>
      <c r="N514"/>
    </row>
    <row r="515" spans="1:14" x14ac:dyDescent="0.25">
      <c r="A515">
        <v>50000249</v>
      </c>
      <c r="B515">
        <v>1530883</v>
      </c>
      <c r="C515" t="s">
        <v>0</v>
      </c>
      <c r="D515">
        <v>8487617</v>
      </c>
      <c r="E515" s="14">
        <v>20150206</v>
      </c>
      <c r="F515">
        <v>1723958</v>
      </c>
      <c r="G515">
        <v>12200000</v>
      </c>
      <c r="H515">
        <v>250101</v>
      </c>
      <c r="I515">
        <v>121225</v>
      </c>
      <c r="J515" s="26">
        <f>VLOOKUP(I515,'[1]banco popular'!$A:$B,2,0)</f>
        <v>250101</v>
      </c>
      <c r="K515" s="1">
        <v>5000</v>
      </c>
      <c r="L515" s="26"/>
      <c r="N515"/>
    </row>
    <row r="516" spans="1:14" x14ac:dyDescent="0.25">
      <c r="A516">
        <v>50000249</v>
      </c>
      <c r="B516">
        <v>1530884</v>
      </c>
      <c r="C516" t="s">
        <v>0</v>
      </c>
      <c r="D516">
        <v>79208548</v>
      </c>
      <c r="E516" s="14">
        <v>20150206</v>
      </c>
      <c r="F516">
        <v>8210616</v>
      </c>
      <c r="G516">
        <v>12200000</v>
      </c>
      <c r="H516">
        <v>250101</v>
      </c>
      <c r="I516">
        <v>121225</v>
      </c>
      <c r="J516" s="26">
        <f>VLOOKUP(I516,'[1]banco popular'!$A:$B,2,0)</f>
        <v>250101</v>
      </c>
      <c r="K516" s="1">
        <v>80740</v>
      </c>
      <c r="L516" s="26"/>
      <c r="N516"/>
    </row>
    <row r="517" spans="1:14" x14ac:dyDescent="0.25">
      <c r="A517">
        <v>50000249</v>
      </c>
      <c r="B517">
        <v>1530886</v>
      </c>
      <c r="C517" t="s">
        <v>0</v>
      </c>
      <c r="D517">
        <v>19186518</v>
      </c>
      <c r="E517" s="14">
        <v>20150206</v>
      </c>
      <c r="F517">
        <v>14458626</v>
      </c>
      <c r="G517">
        <v>12200000</v>
      </c>
      <c r="H517">
        <v>250101</v>
      </c>
      <c r="I517">
        <v>121225</v>
      </c>
      <c r="J517" s="26">
        <f>VLOOKUP(I517,'[1]banco popular'!$A:$B,2,0)</f>
        <v>250101</v>
      </c>
      <c r="K517" s="1">
        <v>2000</v>
      </c>
      <c r="L517" s="26"/>
      <c r="N517"/>
    </row>
    <row r="518" spans="1:14" x14ac:dyDescent="0.25">
      <c r="A518">
        <v>50000249</v>
      </c>
      <c r="B518">
        <v>1530887</v>
      </c>
      <c r="C518" t="s">
        <v>0</v>
      </c>
      <c r="D518">
        <v>1017175891</v>
      </c>
      <c r="E518" s="14">
        <v>20150206</v>
      </c>
      <c r="F518">
        <v>20962731</v>
      </c>
      <c r="G518">
        <v>12400000</v>
      </c>
      <c r="H518">
        <v>270102</v>
      </c>
      <c r="I518">
        <v>121204</v>
      </c>
      <c r="J518" s="26">
        <f>VLOOKUP(I518,'[1]banco popular'!$A:$B,2,0)</f>
        <v>270102</v>
      </c>
      <c r="K518" s="1">
        <v>5000</v>
      </c>
      <c r="L518" s="26"/>
      <c r="N518"/>
    </row>
    <row r="519" spans="1:14" x14ac:dyDescent="0.25">
      <c r="A519">
        <v>50000249</v>
      </c>
      <c r="B519">
        <v>1802038</v>
      </c>
      <c r="C519" t="s">
        <v>0</v>
      </c>
      <c r="D519">
        <v>1077863737</v>
      </c>
      <c r="E519" s="14">
        <v>20150206</v>
      </c>
      <c r="F519">
        <v>18521344</v>
      </c>
      <c r="G519">
        <v>12400000</v>
      </c>
      <c r="H519">
        <v>270102</v>
      </c>
      <c r="I519">
        <v>121204</v>
      </c>
      <c r="J519" s="26">
        <f>VLOOKUP(I519,'[1]banco popular'!$A:$B,2,0)</f>
        <v>270102</v>
      </c>
      <c r="K519" s="1">
        <v>5000</v>
      </c>
      <c r="L519" s="26"/>
      <c r="N519"/>
    </row>
    <row r="520" spans="1:14" x14ac:dyDescent="0.25">
      <c r="A520">
        <v>50000249</v>
      </c>
      <c r="B520">
        <v>2475732</v>
      </c>
      <c r="C520" t="s">
        <v>1</v>
      </c>
      <c r="D520">
        <v>79623079</v>
      </c>
      <c r="E520" s="14">
        <v>20150206</v>
      </c>
      <c r="F520">
        <v>4183426</v>
      </c>
      <c r="G520">
        <v>825000000</v>
      </c>
      <c r="H520">
        <v>151600</v>
      </c>
      <c r="I520">
        <v>27090509</v>
      </c>
      <c r="J520" s="26">
        <f>VLOOKUP(I520,'[1]banco popular'!$A:$B,2,0)</f>
        <v>151600</v>
      </c>
      <c r="K520" s="1">
        <v>1000</v>
      </c>
      <c r="L520" s="26"/>
      <c r="N520"/>
    </row>
    <row r="521" spans="1:14" x14ac:dyDescent="0.25">
      <c r="A521">
        <v>50000249</v>
      </c>
      <c r="B521">
        <v>2475736</v>
      </c>
      <c r="C521" t="s">
        <v>1</v>
      </c>
      <c r="D521">
        <v>900092385</v>
      </c>
      <c r="E521" s="14">
        <v>20150206</v>
      </c>
      <c r="F521">
        <v>606555</v>
      </c>
      <c r="G521">
        <v>12200000</v>
      </c>
      <c r="H521">
        <v>250101</v>
      </c>
      <c r="I521">
        <v>121225</v>
      </c>
      <c r="J521" s="26">
        <f>VLOOKUP(I521,'[1]banco popular'!$A:$B,2,0)</f>
        <v>250101</v>
      </c>
      <c r="K521" s="1">
        <v>1000</v>
      </c>
      <c r="L521" s="26"/>
      <c r="N521"/>
    </row>
    <row r="522" spans="1:14" x14ac:dyDescent="0.25">
      <c r="A522">
        <v>50000249</v>
      </c>
      <c r="B522">
        <v>2422884</v>
      </c>
      <c r="C522" t="s">
        <v>0</v>
      </c>
      <c r="D522">
        <v>79328905</v>
      </c>
      <c r="E522" s="14">
        <v>20150206</v>
      </c>
      <c r="F522">
        <v>3340447</v>
      </c>
      <c r="G522">
        <v>12400000</v>
      </c>
      <c r="H522">
        <v>270102</v>
      </c>
      <c r="I522">
        <v>270102</v>
      </c>
      <c r="J522" s="26">
        <f>VLOOKUP(I522,'[1]banco popular'!$A:$B,2,0)</f>
        <v>270102</v>
      </c>
      <c r="K522" s="1">
        <v>2000</v>
      </c>
      <c r="L522" s="26"/>
      <c r="N522"/>
    </row>
    <row r="523" spans="1:14" x14ac:dyDescent="0.25">
      <c r="A523">
        <v>50000249</v>
      </c>
      <c r="B523">
        <v>2422885</v>
      </c>
      <c r="C523" t="s">
        <v>0</v>
      </c>
      <c r="D523">
        <v>2904693</v>
      </c>
      <c r="E523" s="14">
        <v>20150206</v>
      </c>
      <c r="F523">
        <v>2453727</v>
      </c>
      <c r="G523">
        <v>923272193</v>
      </c>
      <c r="H523">
        <v>131401</v>
      </c>
      <c r="I523">
        <v>131401</v>
      </c>
      <c r="J523" s="26">
        <f>VLOOKUP(I523,'[1]banco popular'!$A:$B,2,0)</f>
        <v>131401</v>
      </c>
      <c r="K523" s="1">
        <v>18800</v>
      </c>
      <c r="L523" s="26"/>
      <c r="N523"/>
    </row>
    <row r="524" spans="1:14" x14ac:dyDescent="0.25">
      <c r="A524">
        <v>50000249</v>
      </c>
      <c r="B524">
        <v>2422887</v>
      </c>
      <c r="C524" t="s">
        <v>0</v>
      </c>
      <c r="D524">
        <v>9006267199</v>
      </c>
      <c r="E524" s="14">
        <v>20150206</v>
      </c>
      <c r="F524">
        <v>13345868</v>
      </c>
      <c r="G524">
        <v>96400000</v>
      </c>
      <c r="H524">
        <v>370101</v>
      </c>
      <c r="I524">
        <v>121280</v>
      </c>
      <c r="J524" s="26">
        <f>VLOOKUP(I524,'[1]banco popular'!$A:$B,2,0)</f>
        <v>370101</v>
      </c>
      <c r="K524" s="1">
        <v>5400</v>
      </c>
      <c r="L524" s="26"/>
      <c r="N524"/>
    </row>
    <row r="525" spans="1:14" x14ac:dyDescent="0.25">
      <c r="A525">
        <v>50000249</v>
      </c>
      <c r="B525">
        <v>2422888</v>
      </c>
      <c r="C525" t="s">
        <v>0</v>
      </c>
      <c r="D525">
        <v>79293755</v>
      </c>
      <c r="E525" s="14">
        <v>20150206</v>
      </c>
      <c r="F525">
        <v>10317814</v>
      </c>
      <c r="G525">
        <v>923272402</v>
      </c>
      <c r="H525">
        <v>120101</v>
      </c>
      <c r="I525">
        <v>12010101</v>
      </c>
      <c r="J525" s="26">
        <f>VLOOKUP(I525,'[1]banco popular'!$A:$B,2,0)</f>
        <v>120101</v>
      </c>
      <c r="K525" s="1">
        <v>4000</v>
      </c>
      <c r="L525" s="26"/>
      <c r="N525"/>
    </row>
    <row r="526" spans="1:14" x14ac:dyDescent="0.25">
      <c r="A526">
        <v>50000249</v>
      </c>
      <c r="B526">
        <v>2422890</v>
      </c>
      <c r="C526" t="s">
        <v>0</v>
      </c>
      <c r="D526">
        <v>79208352</v>
      </c>
      <c r="E526" s="14">
        <v>20150206</v>
      </c>
      <c r="F526">
        <v>14455601</v>
      </c>
      <c r="G526">
        <v>96400000</v>
      </c>
      <c r="H526">
        <v>370101</v>
      </c>
      <c r="I526">
        <v>121280</v>
      </c>
      <c r="J526" s="26">
        <f>VLOOKUP(I526,'[1]banco popular'!$A:$B,2,0)</f>
        <v>370101</v>
      </c>
      <c r="K526" s="1">
        <v>5400</v>
      </c>
      <c r="L526" s="26"/>
      <c r="N526"/>
    </row>
    <row r="527" spans="1:14" x14ac:dyDescent="0.25">
      <c r="A527">
        <v>50000249</v>
      </c>
      <c r="B527">
        <v>18897597</v>
      </c>
      <c r="C527" t="s">
        <v>0</v>
      </c>
      <c r="D527">
        <v>1014041830</v>
      </c>
      <c r="E527" s="14">
        <v>20150206</v>
      </c>
      <c r="F527">
        <v>5359042</v>
      </c>
      <c r="G527">
        <v>12400000</v>
      </c>
      <c r="H527">
        <v>270102</v>
      </c>
      <c r="I527">
        <v>121204</v>
      </c>
      <c r="J527" s="26">
        <f>VLOOKUP(I527,'[1]banco popular'!$A:$B,2,0)</f>
        <v>270102</v>
      </c>
      <c r="K527" s="1">
        <v>5000</v>
      </c>
      <c r="L527" s="26"/>
      <c r="N527"/>
    </row>
    <row r="528" spans="1:14" x14ac:dyDescent="0.25">
      <c r="A528">
        <v>50000249</v>
      </c>
      <c r="B528">
        <v>18897705</v>
      </c>
      <c r="C528" t="s">
        <v>0</v>
      </c>
      <c r="D528">
        <v>79063866</v>
      </c>
      <c r="E528" s="14">
        <v>20150206</v>
      </c>
      <c r="F528">
        <v>21448558</v>
      </c>
      <c r="G528">
        <v>12400000</v>
      </c>
      <c r="H528">
        <v>270102</v>
      </c>
      <c r="I528">
        <v>121204</v>
      </c>
      <c r="J528" s="26">
        <f>VLOOKUP(I528,'[1]banco popular'!$A:$B,2,0)</f>
        <v>270102</v>
      </c>
      <c r="K528" s="1">
        <v>5000</v>
      </c>
      <c r="L528" s="26"/>
      <c r="N528"/>
    </row>
    <row r="529" spans="1:14" x14ac:dyDescent="0.25">
      <c r="A529">
        <v>50000249</v>
      </c>
      <c r="B529">
        <v>2632223</v>
      </c>
      <c r="C529" t="s">
        <v>0</v>
      </c>
      <c r="D529">
        <v>8001539937</v>
      </c>
      <c r="E529" s="14">
        <v>20150206</v>
      </c>
      <c r="F529">
        <v>7429797</v>
      </c>
      <c r="G529">
        <v>12800000</v>
      </c>
      <c r="H529">
        <v>350300</v>
      </c>
      <c r="I529">
        <v>350300</v>
      </c>
      <c r="J529" s="26">
        <f>VLOOKUP(I529,'[1]banco popular'!$A:$B,2,0)</f>
        <v>350300</v>
      </c>
      <c r="K529" s="1">
        <v>72418660</v>
      </c>
      <c r="L529" s="26"/>
      <c r="N529"/>
    </row>
    <row r="530" spans="1:14" x14ac:dyDescent="0.25">
      <c r="A530">
        <v>50000249</v>
      </c>
      <c r="B530">
        <v>1901328</v>
      </c>
      <c r="C530" t="s">
        <v>0</v>
      </c>
      <c r="D530">
        <v>46665154</v>
      </c>
      <c r="E530" s="14">
        <v>20150206</v>
      </c>
      <c r="F530">
        <v>20844501</v>
      </c>
      <c r="G530">
        <v>12200000</v>
      </c>
      <c r="H530">
        <v>250101</v>
      </c>
      <c r="I530">
        <v>121225</v>
      </c>
      <c r="J530" s="26">
        <f>VLOOKUP(I530,'[1]banco popular'!$A:$B,2,0)</f>
        <v>250101</v>
      </c>
      <c r="K530" s="1">
        <v>5500</v>
      </c>
      <c r="L530" s="26"/>
      <c r="N530"/>
    </row>
    <row r="531" spans="1:14" x14ac:dyDescent="0.25">
      <c r="A531">
        <v>50000249</v>
      </c>
      <c r="B531">
        <v>788256</v>
      </c>
      <c r="C531" t="s">
        <v>0</v>
      </c>
      <c r="D531">
        <v>79231672</v>
      </c>
      <c r="E531" s="14">
        <v>20150206</v>
      </c>
      <c r="F531">
        <v>4385590</v>
      </c>
      <c r="G531">
        <v>96400000</v>
      </c>
      <c r="H531">
        <v>370101</v>
      </c>
      <c r="I531">
        <v>121280</v>
      </c>
      <c r="J531" s="26">
        <f>VLOOKUP(I531,'[1]banco popular'!$A:$B,2,0)</f>
        <v>370101</v>
      </c>
      <c r="K531" s="1">
        <v>5400</v>
      </c>
      <c r="L531" s="26"/>
      <c r="N531"/>
    </row>
    <row r="532" spans="1:14" x14ac:dyDescent="0.25">
      <c r="A532">
        <v>50000249</v>
      </c>
      <c r="B532">
        <v>788257</v>
      </c>
      <c r="C532" t="s">
        <v>0</v>
      </c>
      <c r="D532">
        <v>79231672</v>
      </c>
      <c r="E532" s="14">
        <v>20150206</v>
      </c>
      <c r="F532">
        <v>4385590</v>
      </c>
      <c r="G532">
        <v>96400000</v>
      </c>
      <c r="H532">
        <v>370101</v>
      </c>
      <c r="I532">
        <v>121280</v>
      </c>
      <c r="J532" s="26">
        <f>VLOOKUP(I532,'[1]banco popular'!$A:$B,2,0)</f>
        <v>370101</v>
      </c>
      <c r="K532" s="1">
        <v>5400</v>
      </c>
      <c r="L532" s="26"/>
      <c r="N532"/>
    </row>
    <row r="533" spans="1:14" x14ac:dyDescent="0.25">
      <c r="A533">
        <v>50000249</v>
      </c>
      <c r="B533">
        <v>788259</v>
      </c>
      <c r="C533" t="s">
        <v>0</v>
      </c>
      <c r="D533">
        <v>53122456</v>
      </c>
      <c r="E533" s="14">
        <v>20150206</v>
      </c>
      <c r="F533">
        <v>20289216</v>
      </c>
      <c r="G533">
        <v>12400000</v>
      </c>
      <c r="H533">
        <v>270102</v>
      </c>
      <c r="I533">
        <v>121204</v>
      </c>
      <c r="J533" s="26">
        <f>VLOOKUP(I533,'[1]banco popular'!$A:$B,2,0)</f>
        <v>270102</v>
      </c>
      <c r="K533" s="1">
        <v>5500</v>
      </c>
      <c r="L533" s="26"/>
      <c r="N533"/>
    </row>
    <row r="534" spans="1:14" x14ac:dyDescent="0.25">
      <c r="A534">
        <v>50000249</v>
      </c>
      <c r="B534">
        <v>788263</v>
      </c>
      <c r="C534" t="s">
        <v>0</v>
      </c>
      <c r="D534">
        <v>9003511428</v>
      </c>
      <c r="E534" s="14">
        <v>20150206</v>
      </c>
      <c r="F534">
        <v>10308087</v>
      </c>
      <c r="G534">
        <v>96400000</v>
      </c>
      <c r="H534">
        <v>370101</v>
      </c>
      <c r="I534">
        <v>121280</v>
      </c>
      <c r="J534" s="26">
        <f>VLOOKUP(I534,'[1]banco popular'!$A:$B,2,0)</f>
        <v>370101</v>
      </c>
      <c r="K534" s="1">
        <v>5400</v>
      </c>
      <c r="L534" s="26"/>
      <c r="N534"/>
    </row>
    <row r="535" spans="1:14" x14ac:dyDescent="0.25">
      <c r="A535">
        <v>50000249</v>
      </c>
      <c r="B535">
        <v>788264</v>
      </c>
      <c r="C535" t="s">
        <v>0</v>
      </c>
      <c r="D535">
        <v>41763383</v>
      </c>
      <c r="E535" s="14">
        <v>20150206</v>
      </c>
      <c r="F535">
        <v>2460556</v>
      </c>
      <c r="G535">
        <v>12400000</v>
      </c>
      <c r="H535">
        <v>270102</v>
      </c>
      <c r="I535">
        <v>121204</v>
      </c>
      <c r="J535" s="26">
        <f>VLOOKUP(I535,'[1]banco popular'!$A:$B,2,0)</f>
        <v>270102</v>
      </c>
      <c r="K535" s="1">
        <v>5000</v>
      </c>
      <c r="L535" s="26"/>
      <c r="N535"/>
    </row>
    <row r="536" spans="1:14" x14ac:dyDescent="0.25">
      <c r="A536">
        <v>50000249</v>
      </c>
      <c r="B536">
        <v>1434909</v>
      </c>
      <c r="C536" t="s">
        <v>0</v>
      </c>
      <c r="D536">
        <v>51911089</v>
      </c>
      <c r="E536" s="14">
        <v>20150206</v>
      </c>
      <c r="F536">
        <v>3028653</v>
      </c>
      <c r="G536">
        <v>12400000</v>
      </c>
      <c r="H536">
        <v>270102</v>
      </c>
      <c r="I536">
        <v>121204</v>
      </c>
      <c r="J536" s="26">
        <f>VLOOKUP(I536,'[1]banco popular'!$A:$B,2,0)</f>
        <v>270102</v>
      </c>
      <c r="K536" s="1">
        <v>5000</v>
      </c>
      <c r="L536" s="26"/>
      <c r="N536"/>
    </row>
    <row r="537" spans="1:14" x14ac:dyDescent="0.25">
      <c r="A537">
        <v>50000249</v>
      </c>
      <c r="B537">
        <v>1434920</v>
      </c>
      <c r="C537" t="s">
        <v>0</v>
      </c>
      <c r="D537">
        <v>8301443788</v>
      </c>
      <c r="E537" s="14">
        <v>20150206</v>
      </c>
      <c r="F537">
        <v>3645590</v>
      </c>
      <c r="G537">
        <v>96400000</v>
      </c>
      <c r="H537">
        <v>370101</v>
      </c>
      <c r="I537">
        <v>121280</v>
      </c>
      <c r="J537" s="26">
        <f>VLOOKUP(I537,'[1]banco popular'!$A:$B,2,0)</f>
        <v>370101</v>
      </c>
      <c r="K537" s="1">
        <v>10800</v>
      </c>
      <c r="L537" s="26"/>
      <c r="N537"/>
    </row>
    <row r="538" spans="1:14" x14ac:dyDescent="0.25">
      <c r="A538">
        <v>50000249</v>
      </c>
      <c r="B538">
        <v>1434925</v>
      </c>
      <c r="C538" t="s">
        <v>0</v>
      </c>
      <c r="D538">
        <v>1081157117</v>
      </c>
      <c r="E538" s="14">
        <v>20150206</v>
      </c>
      <c r="F538">
        <v>15331821</v>
      </c>
      <c r="G538">
        <v>12400000</v>
      </c>
      <c r="H538">
        <v>270102</v>
      </c>
      <c r="I538">
        <v>121204</v>
      </c>
      <c r="J538" s="26">
        <f>VLOOKUP(I538,'[1]banco popular'!$A:$B,2,0)</f>
        <v>270102</v>
      </c>
      <c r="K538" s="1">
        <v>5000</v>
      </c>
      <c r="L538" s="26"/>
      <c r="N538"/>
    </row>
    <row r="539" spans="1:14" x14ac:dyDescent="0.25">
      <c r="A539">
        <v>50000249</v>
      </c>
      <c r="B539">
        <v>1434927</v>
      </c>
      <c r="C539" t="s">
        <v>0</v>
      </c>
      <c r="D539">
        <v>79636566</v>
      </c>
      <c r="E539" s="14">
        <v>20150206</v>
      </c>
      <c r="F539">
        <v>3019662</v>
      </c>
      <c r="G539">
        <v>96400000</v>
      </c>
      <c r="H539">
        <v>370101</v>
      </c>
      <c r="I539">
        <v>121280</v>
      </c>
      <c r="J539" s="26">
        <f>VLOOKUP(I539,'[1]banco popular'!$A:$B,2,0)</f>
        <v>370101</v>
      </c>
      <c r="K539" s="1">
        <v>5400</v>
      </c>
      <c r="L539" s="26"/>
      <c r="N539"/>
    </row>
    <row r="540" spans="1:14" x14ac:dyDescent="0.25">
      <c r="A540">
        <v>50000249</v>
      </c>
      <c r="B540">
        <v>2549936</v>
      </c>
      <c r="C540" t="s">
        <v>1</v>
      </c>
      <c r="D540">
        <v>1032393034</v>
      </c>
      <c r="E540" s="14">
        <v>20150206</v>
      </c>
      <c r="F540">
        <v>13323900</v>
      </c>
      <c r="G540">
        <v>923272421</v>
      </c>
      <c r="H540">
        <v>190101</v>
      </c>
      <c r="I540">
        <v>190101</v>
      </c>
      <c r="J540" s="26">
        <f>VLOOKUP(I540,'[1]banco popular'!$A:$B,2,0)</f>
        <v>190101</v>
      </c>
      <c r="K540" s="1">
        <v>107400</v>
      </c>
      <c r="L540" s="26"/>
      <c r="N540"/>
    </row>
    <row r="541" spans="1:14" x14ac:dyDescent="0.25">
      <c r="A541">
        <v>50000249</v>
      </c>
      <c r="B541">
        <v>14824861</v>
      </c>
      <c r="C541" t="s">
        <v>0</v>
      </c>
      <c r="D541">
        <v>1010198885</v>
      </c>
      <c r="E541" s="14">
        <v>20150206</v>
      </c>
      <c r="F541">
        <v>5386927</v>
      </c>
      <c r="G541">
        <v>12400000</v>
      </c>
      <c r="H541">
        <v>270102</v>
      </c>
      <c r="I541">
        <v>121204</v>
      </c>
      <c r="J541" s="26">
        <f>VLOOKUP(I541,'[1]banco popular'!$A:$B,2,0)</f>
        <v>270102</v>
      </c>
      <c r="K541" s="1">
        <v>5000</v>
      </c>
      <c r="L541" s="26"/>
      <c r="N541"/>
    </row>
    <row r="542" spans="1:14" x14ac:dyDescent="0.25">
      <c r="A542">
        <v>50000249</v>
      </c>
      <c r="B542">
        <v>2423904</v>
      </c>
      <c r="C542" t="s">
        <v>0</v>
      </c>
      <c r="D542">
        <v>5963255</v>
      </c>
      <c r="E542" s="14">
        <v>20150206</v>
      </c>
      <c r="F542">
        <v>2810228</v>
      </c>
      <c r="G542">
        <v>96400000</v>
      </c>
      <c r="H542">
        <v>370101</v>
      </c>
      <c r="I542">
        <v>121280</v>
      </c>
      <c r="J542" s="26">
        <f>VLOOKUP(I542,'[1]banco popular'!$A:$B,2,0)</f>
        <v>370101</v>
      </c>
      <c r="K542" s="1">
        <v>5500</v>
      </c>
      <c r="L542" s="26"/>
      <c r="N542"/>
    </row>
    <row r="543" spans="1:14" x14ac:dyDescent="0.25">
      <c r="A543">
        <v>50000249</v>
      </c>
      <c r="B543">
        <v>2423914</v>
      </c>
      <c r="C543" t="s">
        <v>0</v>
      </c>
      <c r="D543">
        <v>509296</v>
      </c>
      <c r="E543" s="14">
        <v>20150206</v>
      </c>
      <c r="F543">
        <v>4468184</v>
      </c>
      <c r="G543">
        <v>923272421</v>
      </c>
      <c r="H543">
        <v>190101</v>
      </c>
      <c r="I543">
        <v>190101</v>
      </c>
      <c r="J543" s="26">
        <f>VLOOKUP(I543,'[1]banco popular'!$A:$B,2,0)</f>
        <v>190101</v>
      </c>
      <c r="K543" s="1">
        <v>107400</v>
      </c>
      <c r="L543" s="26"/>
      <c r="N543"/>
    </row>
    <row r="544" spans="1:14" x14ac:dyDescent="0.25">
      <c r="A544">
        <v>50000249</v>
      </c>
      <c r="B544">
        <v>2423970</v>
      </c>
      <c r="C544" t="s">
        <v>0</v>
      </c>
      <c r="D544">
        <v>5963255</v>
      </c>
      <c r="E544" s="14">
        <v>20150206</v>
      </c>
      <c r="F544">
        <v>2810228</v>
      </c>
      <c r="G544">
        <v>96400000</v>
      </c>
      <c r="H544">
        <v>370101</v>
      </c>
      <c r="I544">
        <v>121280</v>
      </c>
      <c r="J544" s="26">
        <f>VLOOKUP(I544,'[1]banco popular'!$A:$B,2,0)</f>
        <v>370101</v>
      </c>
      <c r="K544" s="1">
        <v>5500</v>
      </c>
      <c r="L544" s="26"/>
      <c r="N544"/>
    </row>
    <row r="545" spans="1:14" x14ac:dyDescent="0.25">
      <c r="A545">
        <v>50000249</v>
      </c>
      <c r="B545">
        <v>2423984</v>
      </c>
      <c r="C545" t="s">
        <v>0</v>
      </c>
      <c r="D545">
        <v>5963255</v>
      </c>
      <c r="E545" s="14">
        <v>20150206</v>
      </c>
      <c r="F545">
        <v>2810228</v>
      </c>
      <c r="G545">
        <v>96400000</v>
      </c>
      <c r="H545">
        <v>370101</v>
      </c>
      <c r="I545">
        <v>121280</v>
      </c>
      <c r="J545" s="26">
        <f>VLOOKUP(I545,'[1]banco popular'!$A:$B,2,0)</f>
        <v>370101</v>
      </c>
      <c r="K545" s="1">
        <v>5500</v>
      </c>
      <c r="L545" s="26"/>
      <c r="N545"/>
    </row>
    <row r="546" spans="1:14" x14ac:dyDescent="0.25">
      <c r="A546">
        <v>50000249</v>
      </c>
      <c r="B546">
        <v>27494370</v>
      </c>
      <c r="C546" t="s">
        <v>0</v>
      </c>
      <c r="D546">
        <v>22263092</v>
      </c>
      <c r="E546" s="14">
        <v>20150206</v>
      </c>
      <c r="F546">
        <v>2502018</v>
      </c>
      <c r="G546">
        <v>923272193</v>
      </c>
      <c r="H546">
        <v>131401</v>
      </c>
      <c r="I546">
        <v>131401</v>
      </c>
      <c r="J546" s="26">
        <f>VLOOKUP(I546,'[1]banco popular'!$A:$B,2,0)</f>
        <v>131401</v>
      </c>
      <c r="K546" s="1">
        <v>5700</v>
      </c>
      <c r="L546" s="26"/>
      <c r="N546"/>
    </row>
    <row r="547" spans="1:14" x14ac:dyDescent="0.25">
      <c r="A547">
        <v>50000249</v>
      </c>
      <c r="B547">
        <v>27494371</v>
      </c>
      <c r="C547" t="s">
        <v>0</v>
      </c>
      <c r="D547">
        <v>3793356</v>
      </c>
      <c r="E547" s="14">
        <v>20150206</v>
      </c>
      <c r="F547">
        <v>3502018</v>
      </c>
      <c r="G547">
        <v>923272193</v>
      </c>
      <c r="H547">
        <v>131401</v>
      </c>
      <c r="I547">
        <v>131401</v>
      </c>
      <c r="J547" s="26">
        <f>VLOOKUP(I547,'[1]banco popular'!$A:$B,2,0)</f>
        <v>131401</v>
      </c>
      <c r="K547" s="1">
        <v>17400</v>
      </c>
      <c r="L547" s="26"/>
      <c r="N547"/>
    </row>
    <row r="548" spans="1:14" x14ac:dyDescent="0.25">
      <c r="A548">
        <v>50000249</v>
      </c>
      <c r="B548">
        <v>27494372</v>
      </c>
      <c r="C548" t="s">
        <v>0</v>
      </c>
      <c r="D548">
        <v>19177643</v>
      </c>
      <c r="E548" s="14">
        <v>20150206</v>
      </c>
      <c r="F548">
        <v>3502018</v>
      </c>
      <c r="G548">
        <v>923272193</v>
      </c>
      <c r="H548">
        <v>131401</v>
      </c>
      <c r="I548">
        <v>131401</v>
      </c>
      <c r="J548" s="26">
        <f>VLOOKUP(I548,'[1]banco popular'!$A:$B,2,0)</f>
        <v>131401</v>
      </c>
      <c r="K548" s="1">
        <v>23200</v>
      </c>
      <c r="L548" s="26"/>
      <c r="N548"/>
    </row>
    <row r="549" spans="1:14" x14ac:dyDescent="0.25">
      <c r="A549">
        <v>50000249</v>
      </c>
      <c r="B549">
        <v>10067405</v>
      </c>
      <c r="C549" t="s">
        <v>0</v>
      </c>
      <c r="D549">
        <v>79714566</v>
      </c>
      <c r="E549" s="14">
        <v>20150206</v>
      </c>
      <c r="F549">
        <v>3244300</v>
      </c>
      <c r="G549">
        <v>923272421</v>
      </c>
      <c r="H549">
        <v>190101</v>
      </c>
      <c r="I549">
        <v>190101</v>
      </c>
      <c r="J549" s="26">
        <f>VLOOKUP(I549,'[1]banco popular'!$A:$B,2,0)</f>
        <v>190101</v>
      </c>
      <c r="K549" s="1">
        <v>107400</v>
      </c>
      <c r="L549" s="26"/>
      <c r="N549"/>
    </row>
    <row r="550" spans="1:14" x14ac:dyDescent="0.25">
      <c r="A550">
        <v>50000249</v>
      </c>
      <c r="B550">
        <v>2245574</v>
      </c>
      <c r="C550" t="s">
        <v>2</v>
      </c>
      <c r="D550">
        <v>1036627448</v>
      </c>
      <c r="E550" s="14">
        <v>20150206</v>
      </c>
      <c r="F550">
        <v>0</v>
      </c>
      <c r="G550">
        <v>923272421</v>
      </c>
      <c r="H550">
        <v>190101</v>
      </c>
      <c r="I550">
        <v>190101</v>
      </c>
      <c r="J550" s="26">
        <f>VLOOKUP(I550,'[1]banco popular'!$A:$B,2,0)</f>
        <v>190101</v>
      </c>
      <c r="K550" s="1">
        <v>107400</v>
      </c>
      <c r="L550" s="26"/>
      <c r="N550"/>
    </row>
    <row r="551" spans="1:14" x14ac:dyDescent="0.25">
      <c r="A551">
        <v>50000249</v>
      </c>
      <c r="B551">
        <v>2245685</v>
      </c>
      <c r="C551" t="s">
        <v>2</v>
      </c>
      <c r="D551">
        <v>890904224</v>
      </c>
      <c r="E551" s="14">
        <v>20150206</v>
      </c>
      <c r="F551">
        <v>5115540</v>
      </c>
      <c r="G551">
        <v>11100000</v>
      </c>
      <c r="H551">
        <v>150112</v>
      </c>
      <c r="I551">
        <v>121275</v>
      </c>
      <c r="J551" s="26">
        <f>VLOOKUP(I551,'[1]banco popular'!$A:$B,2,0)</f>
        <v>150112</v>
      </c>
      <c r="K551" s="1">
        <v>3221750</v>
      </c>
      <c r="L551" s="26"/>
      <c r="N551"/>
    </row>
    <row r="552" spans="1:14" x14ac:dyDescent="0.25">
      <c r="A552">
        <v>50000249</v>
      </c>
      <c r="B552">
        <v>1516313</v>
      </c>
      <c r="C552" t="s">
        <v>2</v>
      </c>
      <c r="D552">
        <v>98577308</v>
      </c>
      <c r="E552" s="14">
        <v>20150206</v>
      </c>
      <c r="F552">
        <v>0</v>
      </c>
      <c r="G552">
        <v>96400000</v>
      </c>
      <c r="H552">
        <v>370101</v>
      </c>
      <c r="I552">
        <v>121280</v>
      </c>
      <c r="J552" s="26">
        <f>VLOOKUP(I552,'[1]banco popular'!$A:$B,2,0)</f>
        <v>370101</v>
      </c>
      <c r="K552" s="1">
        <v>5400</v>
      </c>
      <c r="L552" s="26"/>
      <c r="N552"/>
    </row>
    <row r="553" spans="1:14" x14ac:dyDescent="0.25">
      <c r="A553">
        <v>50000249</v>
      </c>
      <c r="B553">
        <v>1516314</v>
      </c>
      <c r="C553" t="s">
        <v>2</v>
      </c>
      <c r="D553">
        <v>98577308</v>
      </c>
      <c r="E553" s="14">
        <v>20150206</v>
      </c>
      <c r="F553">
        <v>0</v>
      </c>
      <c r="G553">
        <v>96400000</v>
      </c>
      <c r="H553">
        <v>370101</v>
      </c>
      <c r="I553">
        <v>121280</v>
      </c>
      <c r="J553" s="26">
        <f>VLOOKUP(I553,'[1]banco popular'!$A:$B,2,0)</f>
        <v>370101</v>
      </c>
      <c r="K553" s="1">
        <v>5400</v>
      </c>
      <c r="L553" s="26"/>
      <c r="N553"/>
    </row>
    <row r="554" spans="1:14" x14ac:dyDescent="0.25">
      <c r="A554">
        <v>50000249</v>
      </c>
      <c r="B554">
        <v>1516592</v>
      </c>
      <c r="C554" t="s">
        <v>2</v>
      </c>
      <c r="D554">
        <v>98577308</v>
      </c>
      <c r="E554" s="14">
        <v>20150206</v>
      </c>
      <c r="F554">
        <v>0</v>
      </c>
      <c r="G554">
        <v>96400000</v>
      </c>
      <c r="H554">
        <v>370101</v>
      </c>
      <c r="I554">
        <v>121280</v>
      </c>
      <c r="J554" s="26">
        <f>VLOOKUP(I554,'[1]banco popular'!$A:$B,2,0)</f>
        <v>370101</v>
      </c>
      <c r="K554" s="1">
        <v>5400</v>
      </c>
      <c r="L554" s="26"/>
      <c r="N554"/>
    </row>
    <row r="555" spans="1:14" x14ac:dyDescent="0.25">
      <c r="A555">
        <v>50000249</v>
      </c>
      <c r="B555">
        <v>2256661</v>
      </c>
      <c r="C555" t="s">
        <v>2</v>
      </c>
      <c r="D555">
        <v>43628774</v>
      </c>
      <c r="E555" s="14">
        <v>20150206</v>
      </c>
      <c r="F555">
        <v>4230912</v>
      </c>
      <c r="G555">
        <v>923272421</v>
      </c>
      <c r="H555">
        <v>190101</v>
      </c>
      <c r="I555">
        <v>190101</v>
      </c>
      <c r="J555" s="26">
        <f>VLOOKUP(I555,'[1]banco popular'!$A:$B,2,0)</f>
        <v>190101</v>
      </c>
      <c r="K555" s="1">
        <v>107400</v>
      </c>
      <c r="L555" s="26"/>
      <c r="N555"/>
    </row>
    <row r="556" spans="1:14" x14ac:dyDescent="0.25">
      <c r="A556">
        <v>50000249</v>
      </c>
      <c r="B556">
        <v>2387162</v>
      </c>
      <c r="C556" t="s">
        <v>1</v>
      </c>
      <c r="D556">
        <v>70106638</v>
      </c>
      <c r="E556" s="14">
        <v>20150206</v>
      </c>
      <c r="F556">
        <v>3260303</v>
      </c>
      <c r="G556">
        <v>923272421</v>
      </c>
      <c r="H556">
        <v>190101</v>
      </c>
      <c r="I556">
        <v>190101</v>
      </c>
      <c r="J556" s="26">
        <f>VLOOKUP(I556,'[1]banco popular'!$A:$B,2,0)</f>
        <v>190101</v>
      </c>
      <c r="K556" s="1">
        <v>107400</v>
      </c>
      <c r="L556" s="26"/>
      <c r="N556"/>
    </row>
    <row r="557" spans="1:14" x14ac:dyDescent="0.25">
      <c r="A557">
        <v>50000249</v>
      </c>
      <c r="B557">
        <v>2481284</v>
      </c>
      <c r="C557" t="s">
        <v>1</v>
      </c>
      <c r="D557">
        <v>71745429</v>
      </c>
      <c r="E557" s="14">
        <v>20150206</v>
      </c>
      <c r="F557">
        <v>2645095</v>
      </c>
      <c r="G557">
        <v>923272421</v>
      </c>
      <c r="H557">
        <v>190101</v>
      </c>
      <c r="I557">
        <v>190101</v>
      </c>
      <c r="J557" s="26">
        <f>VLOOKUP(I557,'[1]banco popular'!$A:$B,2,0)</f>
        <v>190101</v>
      </c>
      <c r="K557" s="1">
        <v>107400</v>
      </c>
      <c r="L557" s="26"/>
      <c r="N557"/>
    </row>
    <row r="558" spans="1:14" x14ac:dyDescent="0.25">
      <c r="A558">
        <v>50000249</v>
      </c>
      <c r="B558">
        <v>2578089</v>
      </c>
      <c r="C558" t="s">
        <v>1</v>
      </c>
      <c r="D558">
        <v>73096695</v>
      </c>
      <c r="E558" s="14">
        <v>20150206</v>
      </c>
      <c r="F558">
        <v>2667607</v>
      </c>
      <c r="G558">
        <v>923272421</v>
      </c>
      <c r="H558">
        <v>190101</v>
      </c>
      <c r="I558">
        <v>190101</v>
      </c>
      <c r="J558" s="26">
        <f>VLOOKUP(I558,'[1]banco popular'!$A:$B,2,0)</f>
        <v>190101</v>
      </c>
      <c r="K558" s="1">
        <v>107400</v>
      </c>
      <c r="L558" s="26"/>
      <c r="N558"/>
    </row>
    <row r="559" spans="1:14" x14ac:dyDescent="0.25">
      <c r="A559">
        <v>50000249</v>
      </c>
      <c r="B559">
        <v>37958634</v>
      </c>
      <c r="C559" t="s">
        <v>1</v>
      </c>
      <c r="D559">
        <v>51833731</v>
      </c>
      <c r="E559" s="14">
        <v>20150206</v>
      </c>
      <c r="F559">
        <v>3005861</v>
      </c>
      <c r="G559">
        <v>12800000</v>
      </c>
      <c r="H559">
        <v>350300</v>
      </c>
      <c r="I559">
        <v>350300</v>
      </c>
      <c r="J559" s="26">
        <f>VLOOKUP(I559,'[1]banco popular'!$A:$B,2,0)</f>
        <v>350300</v>
      </c>
      <c r="K559" s="1">
        <v>675000</v>
      </c>
      <c r="L559" s="26"/>
      <c r="N559"/>
    </row>
    <row r="560" spans="1:14" x14ac:dyDescent="0.25">
      <c r="A560">
        <v>50000249</v>
      </c>
      <c r="B560">
        <v>879466</v>
      </c>
      <c r="C560" t="s">
        <v>5</v>
      </c>
      <c r="D560">
        <v>40025709</v>
      </c>
      <c r="E560" s="14">
        <v>20150206</v>
      </c>
      <c r="F560">
        <v>24501052</v>
      </c>
      <c r="G560">
        <v>12400000</v>
      </c>
      <c r="H560">
        <v>270102</v>
      </c>
      <c r="I560">
        <v>121204</v>
      </c>
      <c r="J560" s="26">
        <f>VLOOKUP(I560,'[1]banco popular'!$A:$B,2,0)</f>
        <v>270102</v>
      </c>
      <c r="K560" s="1">
        <v>5000</v>
      </c>
      <c r="L560" s="26"/>
      <c r="N560"/>
    </row>
    <row r="561" spans="1:14" x14ac:dyDescent="0.25">
      <c r="A561">
        <v>50000249</v>
      </c>
      <c r="B561">
        <v>994500</v>
      </c>
      <c r="C561" t="s">
        <v>5</v>
      </c>
      <c r="D561">
        <v>7177749</v>
      </c>
      <c r="E561" s="14">
        <v>20150206</v>
      </c>
      <c r="F561">
        <v>32827063</v>
      </c>
      <c r="G561">
        <v>12400000</v>
      </c>
      <c r="H561">
        <v>270108</v>
      </c>
      <c r="I561">
        <v>270108</v>
      </c>
      <c r="J561" s="26">
        <f>VLOOKUP(I561,'[1]banco popular'!$A:$B,2,0)</f>
        <v>270108</v>
      </c>
      <c r="K561" s="1">
        <v>1819634</v>
      </c>
      <c r="L561" s="26"/>
      <c r="N561"/>
    </row>
    <row r="562" spans="1:14" x14ac:dyDescent="0.25">
      <c r="A562">
        <v>50000249</v>
      </c>
      <c r="B562">
        <v>1671985</v>
      </c>
      <c r="C562" t="s">
        <v>33</v>
      </c>
      <c r="D562">
        <v>1118543515</v>
      </c>
      <c r="E562" s="14">
        <v>20150206</v>
      </c>
      <c r="F562">
        <v>12792812</v>
      </c>
      <c r="G562">
        <v>12400000</v>
      </c>
      <c r="H562">
        <v>270102</v>
      </c>
      <c r="I562">
        <v>121204</v>
      </c>
      <c r="J562" s="26">
        <f>VLOOKUP(I562,'[1]banco popular'!$A:$B,2,0)</f>
        <v>270102</v>
      </c>
      <c r="K562" s="1">
        <v>5000</v>
      </c>
      <c r="L562" s="26"/>
      <c r="N562"/>
    </row>
    <row r="563" spans="1:14" x14ac:dyDescent="0.25">
      <c r="A563">
        <v>50000249</v>
      </c>
      <c r="B563">
        <v>2487097</v>
      </c>
      <c r="C563" t="s">
        <v>1</v>
      </c>
      <c r="D563">
        <v>1037593389</v>
      </c>
      <c r="E563" s="14">
        <v>20150206</v>
      </c>
      <c r="F563">
        <v>3138430</v>
      </c>
      <c r="G563">
        <v>923272421</v>
      </c>
      <c r="H563">
        <v>190101</v>
      </c>
      <c r="I563">
        <v>190101</v>
      </c>
      <c r="J563" s="26">
        <f>VLOOKUP(I563,'[1]banco popular'!$A:$B,2,0)</f>
        <v>190101</v>
      </c>
      <c r="K563" s="1">
        <v>107400</v>
      </c>
      <c r="L563" s="26"/>
      <c r="N563"/>
    </row>
    <row r="564" spans="1:14" x14ac:dyDescent="0.25">
      <c r="A564">
        <v>50000249</v>
      </c>
      <c r="B564">
        <v>1745150</v>
      </c>
      <c r="C564" t="s">
        <v>19</v>
      </c>
      <c r="D564">
        <v>8001658504</v>
      </c>
      <c r="E564" s="14">
        <v>20150206</v>
      </c>
      <c r="F564">
        <v>8848913</v>
      </c>
      <c r="G564">
        <v>12400000</v>
      </c>
      <c r="H564">
        <v>270108</v>
      </c>
      <c r="I564">
        <v>270108</v>
      </c>
      <c r="J564" s="26">
        <f>VLOOKUP(I564,'[1]banco popular'!$A:$B,2,0)</f>
        <v>270108</v>
      </c>
      <c r="K564" s="1">
        <v>5852525</v>
      </c>
      <c r="L564" s="26"/>
      <c r="N564"/>
    </row>
    <row r="565" spans="1:14" x14ac:dyDescent="0.25">
      <c r="A565">
        <v>50000249</v>
      </c>
      <c r="B565">
        <v>1591564</v>
      </c>
      <c r="C565" t="s">
        <v>6</v>
      </c>
      <c r="D565">
        <v>8001658536</v>
      </c>
      <c r="E565" s="14">
        <v>20150206</v>
      </c>
      <c r="F565">
        <v>8209548</v>
      </c>
      <c r="G565">
        <v>12400000</v>
      </c>
      <c r="H565">
        <v>270108</v>
      </c>
      <c r="I565">
        <v>270108</v>
      </c>
      <c r="J565" s="26">
        <f>VLOOKUP(I565,'[1]banco popular'!$A:$B,2,0)</f>
        <v>270108</v>
      </c>
      <c r="K565" s="1">
        <v>30434441</v>
      </c>
      <c r="L565" s="26"/>
      <c r="N565"/>
    </row>
    <row r="566" spans="1:14" x14ac:dyDescent="0.25">
      <c r="A566">
        <v>50000249</v>
      </c>
      <c r="B566">
        <v>37587919</v>
      </c>
      <c r="C566" t="s">
        <v>20</v>
      </c>
      <c r="D566">
        <v>8240023906</v>
      </c>
      <c r="E566" s="14">
        <v>20150206</v>
      </c>
      <c r="F566">
        <v>5744528</v>
      </c>
      <c r="G566">
        <v>23900000</v>
      </c>
      <c r="H566">
        <v>410600</v>
      </c>
      <c r="I566">
        <v>410600</v>
      </c>
      <c r="J566" s="26">
        <f>VLOOKUP(I566,'[1]banco popular'!$A:$B,2,0)</f>
        <v>410600</v>
      </c>
      <c r="K566" s="1">
        <v>2088654</v>
      </c>
      <c r="L566" s="26"/>
      <c r="N566"/>
    </row>
    <row r="567" spans="1:14" x14ac:dyDescent="0.25">
      <c r="A567">
        <v>50000249</v>
      </c>
      <c r="B567">
        <v>2571181</v>
      </c>
      <c r="C567" t="s">
        <v>7</v>
      </c>
      <c r="D567">
        <v>1047387511</v>
      </c>
      <c r="E567" s="14">
        <v>20150206</v>
      </c>
      <c r="F567">
        <v>13591734</v>
      </c>
      <c r="G567">
        <v>923272421</v>
      </c>
      <c r="H567">
        <v>190101</v>
      </c>
      <c r="I567">
        <v>190101</v>
      </c>
      <c r="J567" s="26">
        <f>VLOOKUP(I567,'[1]banco popular'!$A:$B,2,0)</f>
        <v>190101</v>
      </c>
      <c r="K567" s="1">
        <v>107400</v>
      </c>
      <c r="L567" s="26"/>
      <c r="N567"/>
    </row>
    <row r="568" spans="1:14" x14ac:dyDescent="0.25">
      <c r="A568">
        <v>50000249</v>
      </c>
      <c r="B568">
        <v>2558135</v>
      </c>
      <c r="C568" t="s">
        <v>1</v>
      </c>
      <c r="D568">
        <v>81740652</v>
      </c>
      <c r="E568" s="14">
        <v>20150206</v>
      </c>
      <c r="F568">
        <v>13487374</v>
      </c>
      <c r="G568">
        <v>12400000</v>
      </c>
      <c r="H568">
        <v>270102</v>
      </c>
      <c r="I568">
        <v>121204</v>
      </c>
      <c r="J568" s="26">
        <f>VLOOKUP(I568,'[1]banco popular'!$A:$B,2,0)</f>
        <v>270102</v>
      </c>
      <c r="K568" s="1">
        <v>5000</v>
      </c>
      <c r="L568" s="26"/>
      <c r="N568"/>
    </row>
    <row r="569" spans="1:14" x14ac:dyDescent="0.25">
      <c r="A569">
        <v>50000249</v>
      </c>
      <c r="B569">
        <v>2558136</v>
      </c>
      <c r="C569" t="s">
        <v>1</v>
      </c>
      <c r="D569">
        <v>1013608357</v>
      </c>
      <c r="E569" s="14">
        <v>20150206</v>
      </c>
      <c r="F569">
        <v>1611776</v>
      </c>
      <c r="G569">
        <v>12400000</v>
      </c>
      <c r="H569">
        <v>270102</v>
      </c>
      <c r="I569">
        <v>121204</v>
      </c>
      <c r="J569" s="26">
        <f>VLOOKUP(I569,'[1]banco popular'!$A:$B,2,0)</f>
        <v>270102</v>
      </c>
      <c r="K569" s="1">
        <v>5000</v>
      </c>
      <c r="L569" s="26"/>
      <c r="N569"/>
    </row>
    <row r="570" spans="1:14" x14ac:dyDescent="0.25">
      <c r="A570">
        <v>50000249</v>
      </c>
      <c r="B570">
        <v>2558250</v>
      </c>
      <c r="C570" t="s">
        <v>1</v>
      </c>
      <c r="D570">
        <v>41404892</v>
      </c>
      <c r="E570" s="14">
        <v>20150206</v>
      </c>
      <c r="F570">
        <v>10215007</v>
      </c>
      <c r="G570">
        <v>923272193</v>
      </c>
      <c r="H570">
        <v>131401</v>
      </c>
      <c r="I570">
        <v>131401</v>
      </c>
      <c r="J570" s="26">
        <f>VLOOKUP(I570,'[1]banco popular'!$A:$B,2,0)</f>
        <v>131401</v>
      </c>
      <c r="K570" s="1">
        <v>17200</v>
      </c>
      <c r="L570" s="26"/>
      <c r="N570"/>
    </row>
    <row r="571" spans="1:14" x14ac:dyDescent="0.25">
      <c r="A571">
        <v>50000249</v>
      </c>
      <c r="B571">
        <v>2389752</v>
      </c>
      <c r="C571" t="s">
        <v>21</v>
      </c>
      <c r="D571">
        <v>35545480</v>
      </c>
      <c r="E571" s="14">
        <v>20150206</v>
      </c>
      <c r="F571">
        <v>6725331</v>
      </c>
      <c r="G571">
        <v>923272421</v>
      </c>
      <c r="H571">
        <v>190101</v>
      </c>
      <c r="I571">
        <v>190101</v>
      </c>
      <c r="J571" s="26">
        <f>VLOOKUP(I571,'[1]banco popular'!$A:$B,2,0)</f>
        <v>190101</v>
      </c>
      <c r="K571" s="1">
        <v>110000</v>
      </c>
      <c r="L571" s="26"/>
      <c r="N571"/>
    </row>
    <row r="572" spans="1:14" x14ac:dyDescent="0.25">
      <c r="A572">
        <v>50000249</v>
      </c>
      <c r="B572">
        <v>1960153</v>
      </c>
      <c r="C572" t="s">
        <v>25</v>
      </c>
      <c r="D572">
        <v>5825947</v>
      </c>
      <c r="E572" s="14">
        <v>20150206</v>
      </c>
      <c r="F572">
        <v>0</v>
      </c>
      <c r="G572">
        <v>923272193</v>
      </c>
      <c r="H572">
        <v>131401</v>
      </c>
      <c r="I572">
        <v>131401</v>
      </c>
      <c r="J572" s="26">
        <f>VLOOKUP(I572,'[1]banco popular'!$A:$B,2,0)</f>
        <v>131401</v>
      </c>
      <c r="K572" s="1">
        <v>57200</v>
      </c>
      <c r="L572" s="26"/>
      <c r="N572"/>
    </row>
    <row r="573" spans="1:14" x14ac:dyDescent="0.25">
      <c r="A573">
        <v>50000249</v>
      </c>
      <c r="B573">
        <v>2130924</v>
      </c>
      <c r="C573" t="s">
        <v>8</v>
      </c>
      <c r="D573">
        <v>1082862278</v>
      </c>
      <c r="E573" s="14">
        <v>20150206</v>
      </c>
      <c r="F573">
        <v>4000681</v>
      </c>
      <c r="G573">
        <v>923272421</v>
      </c>
      <c r="H573">
        <v>190101</v>
      </c>
      <c r="I573">
        <v>190101</v>
      </c>
      <c r="J573" s="26">
        <f>VLOOKUP(I573,'[1]banco popular'!$A:$B,2,0)</f>
        <v>190101</v>
      </c>
      <c r="K573" s="1">
        <v>107400</v>
      </c>
      <c r="L573" s="26"/>
      <c r="N573"/>
    </row>
    <row r="574" spans="1:14" x14ac:dyDescent="0.25">
      <c r="A574">
        <v>50000249</v>
      </c>
      <c r="B574">
        <v>2627379</v>
      </c>
      <c r="C574" t="s">
        <v>8</v>
      </c>
      <c r="D574">
        <v>1083455125</v>
      </c>
      <c r="E574" s="14">
        <v>20150206</v>
      </c>
      <c r="F574">
        <v>6980866</v>
      </c>
      <c r="G574">
        <v>923272421</v>
      </c>
      <c r="H574">
        <v>190101</v>
      </c>
      <c r="I574">
        <v>190101</v>
      </c>
      <c r="J574" s="26">
        <f>VLOOKUP(I574,'[1]banco popular'!$A:$B,2,0)</f>
        <v>190101</v>
      </c>
      <c r="K574" s="1">
        <v>107400</v>
      </c>
      <c r="L574" s="26"/>
      <c r="N574"/>
    </row>
    <row r="575" spans="1:14" x14ac:dyDescent="0.25">
      <c r="A575">
        <v>50000249</v>
      </c>
      <c r="B575">
        <v>2645342</v>
      </c>
      <c r="C575" t="s">
        <v>27</v>
      </c>
      <c r="D575">
        <v>1118824814</v>
      </c>
      <c r="E575" s="14">
        <v>20150206</v>
      </c>
      <c r="F575">
        <v>662170</v>
      </c>
      <c r="G575">
        <v>923272421</v>
      </c>
      <c r="H575">
        <v>190101</v>
      </c>
      <c r="I575">
        <v>190101</v>
      </c>
      <c r="J575" s="26">
        <f>VLOOKUP(I575,'[1]banco popular'!$A:$B,2,0)</f>
        <v>190101</v>
      </c>
      <c r="K575" s="1">
        <v>107400</v>
      </c>
      <c r="L575" s="26"/>
      <c r="N575"/>
    </row>
    <row r="576" spans="1:14" x14ac:dyDescent="0.25">
      <c r="A576">
        <v>50000249</v>
      </c>
      <c r="B576">
        <v>1992662</v>
      </c>
      <c r="C576" t="s">
        <v>52</v>
      </c>
      <c r="D576">
        <v>87945008</v>
      </c>
      <c r="E576" s="14">
        <v>20150206</v>
      </c>
      <c r="F576">
        <v>15606780</v>
      </c>
      <c r="G576">
        <v>11100000</v>
      </c>
      <c r="H576">
        <v>150112</v>
      </c>
      <c r="I576">
        <v>121275</v>
      </c>
      <c r="J576" s="26">
        <f>VLOOKUP(I576,'[1]banco popular'!$A:$B,2,0)</f>
        <v>150112</v>
      </c>
      <c r="K576" s="1">
        <v>644350</v>
      </c>
      <c r="L576" s="26"/>
      <c r="N576"/>
    </row>
    <row r="577" spans="1:14" x14ac:dyDescent="0.25">
      <c r="A577">
        <v>50000249</v>
      </c>
      <c r="B577">
        <v>1724403</v>
      </c>
      <c r="C577" t="s">
        <v>10</v>
      </c>
      <c r="D577">
        <v>80214855</v>
      </c>
      <c r="E577" s="14">
        <v>20150206</v>
      </c>
      <c r="F577">
        <v>5741070</v>
      </c>
      <c r="G577">
        <v>923272421</v>
      </c>
      <c r="H577">
        <v>190101</v>
      </c>
      <c r="I577">
        <v>190101</v>
      </c>
      <c r="J577" s="26">
        <f>VLOOKUP(I577,'[1]banco popular'!$A:$B,2,0)</f>
        <v>190101</v>
      </c>
      <c r="K577" s="1">
        <v>107400</v>
      </c>
      <c r="L577" s="26"/>
      <c r="N577"/>
    </row>
    <row r="578" spans="1:14" x14ac:dyDescent="0.25">
      <c r="A578">
        <v>50000249</v>
      </c>
      <c r="B578">
        <v>2556356</v>
      </c>
      <c r="C578" t="s">
        <v>10</v>
      </c>
      <c r="D578">
        <v>60380267</v>
      </c>
      <c r="E578" s="14">
        <v>20150206</v>
      </c>
      <c r="F578">
        <v>5744008</v>
      </c>
      <c r="G578">
        <v>96400000</v>
      </c>
      <c r="H578">
        <v>370101</v>
      </c>
      <c r="I578">
        <v>200116</v>
      </c>
      <c r="J578" s="26">
        <f>VLOOKUP(I578,'[1]banco popular'!$A:$B,2,0)</f>
        <v>370101</v>
      </c>
      <c r="K578" s="1">
        <v>1110000</v>
      </c>
      <c r="L578" s="26"/>
      <c r="N578"/>
    </row>
    <row r="579" spans="1:14" x14ac:dyDescent="0.25">
      <c r="A579">
        <v>50000249</v>
      </c>
      <c r="B579">
        <v>14062267</v>
      </c>
      <c r="C579" t="s">
        <v>10</v>
      </c>
      <c r="D579">
        <v>1090454355</v>
      </c>
      <c r="E579" s="14">
        <v>20150206</v>
      </c>
      <c r="F579">
        <v>5899493</v>
      </c>
      <c r="G579">
        <v>12400000</v>
      </c>
      <c r="H579">
        <v>270102</v>
      </c>
      <c r="I579">
        <v>121204</v>
      </c>
      <c r="J579" s="26">
        <f>VLOOKUP(I579,'[1]banco popular'!$A:$B,2,0)</f>
        <v>270102</v>
      </c>
      <c r="K579" s="1">
        <v>5000</v>
      </c>
      <c r="L579" s="26"/>
      <c r="N579"/>
    </row>
    <row r="580" spans="1:14" x14ac:dyDescent="0.25">
      <c r="A580">
        <v>50000249</v>
      </c>
      <c r="B580">
        <v>2168869</v>
      </c>
      <c r="C580" t="s">
        <v>13</v>
      </c>
      <c r="D580">
        <v>1098686634</v>
      </c>
      <c r="E580" s="14">
        <v>20150206</v>
      </c>
      <c r="F580">
        <v>6473176</v>
      </c>
      <c r="G580">
        <v>12400000</v>
      </c>
      <c r="H580">
        <v>270102</v>
      </c>
      <c r="I580">
        <v>121204</v>
      </c>
      <c r="J580" s="26">
        <f>VLOOKUP(I580,'[1]banco popular'!$A:$B,2,0)</f>
        <v>270102</v>
      </c>
      <c r="K580" s="1">
        <v>5000</v>
      </c>
      <c r="L580" s="26"/>
      <c r="N580"/>
    </row>
    <row r="581" spans="1:14" x14ac:dyDescent="0.25">
      <c r="A581">
        <v>50000249</v>
      </c>
      <c r="B581">
        <v>2168870</v>
      </c>
      <c r="C581" t="s">
        <v>13</v>
      </c>
      <c r="D581">
        <v>1098725796</v>
      </c>
      <c r="E581" s="14">
        <v>20150206</v>
      </c>
      <c r="F581">
        <v>0</v>
      </c>
      <c r="G581">
        <v>12400000</v>
      </c>
      <c r="H581">
        <v>270102</v>
      </c>
      <c r="I581">
        <v>121204</v>
      </c>
      <c r="J581" s="26">
        <f>VLOOKUP(I581,'[1]banco popular'!$A:$B,2,0)</f>
        <v>270102</v>
      </c>
      <c r="K581" s="1">
        <v>5000</v>
      </c>
      <c r="L581" s="26"/>
      <c r="N581"/>
    </row>
    <row r="582" spans="1:14" x14ac:dyDescent="0.25">
      <c r="A582">
        <v>50000249</v>
      </c>
      <c r="B582">
        <v>2283191</v>
      </c>
      <c r="C582" t="s">
        <v>13</v>
      </c>
      <c r="D582">
        <v>1098740255</v>
      </c>
      <c r="E582" s="14">
        <v>20150206</v>
      </c>
      <c r="F582">
        <v>0</v>
      </c>
      <c r="G582">
        <v>12400000</v>
      </c>
      <c r="H582">
        <v>270102</v>
      </c>
      <c r="I582">
        <v>121204</v>
      </c>
      <c r="J582" s="26">
        <f>VLOOKUP(I582,'[1]banco popular'!$A:$B,2,0)</f>
        <v>270102</v>
      </c>
      <c r="K582" s="1">
        <v>5000</v>
      </c>
      <c r="L582" s="26"/>
      <c r="N582"/>
    </row>
    <row r="583" spans="1:14" x14ac:dyDescent="0.25">
      <c r="A583">
        <v>50000249</v>
      </c>
      <c r="B583">
        <v>2283192</v>
      </c>
      <c r="C583" t="s">
        <v>13</v>
      </c>
      <c r="D583">
        <v>1098703692</v>
      </c>
      <c r="E583" s="14">
        <v>20150206</v>
      </c>
      <c r="F583">
        <v>17890952</v>
      </c>
      <c r="G583">
        <v>12400000</v>
      </c>
      <c r="H583">
        <v>270102</v>
      </c>
      <c r="I583">
        <v>121204</v>
      </c>
      <c r="J583" s="26">
        <f>VLOOKUP(I583,'[1]banco popular'!$A:$B,2,0)</f>
        <v>270102</v>
      </c>
      <c r="K583" s="1">
        <v>5000</v>
      </c>
      <c r="L583" s="26"/>
      <c r="N583"/>
    </row>
    <row r="584" spans="1:14" x14ac:dyDescent="0.25">
      <c r="A584">
        <v>50000249</v>
      </c>
      <c r="B584">
        <v>2283329</v>
      </c>
      <c r="C584" t="s">
        <v>13</v>
      </c>
      <c r="D584">
        <v>1098686726</v>
      </c>
      <c r="E584" s="14">
        <v>20150206</v>
      </c>
      <c r="F584">
        <v>1305107</v>
      </c>
      <c r="G584">
        <v>12400000</v>
      </c>
      <c r="H584">
        <v>270102</v>
      </c>
      <c r="I584">
        <v>121204</v>
      </c>
      <c r="J584" s="26">
        <f>VLOOKUP(I584,'[1]banco popular'!$A:$B,2,0)</f>
        <v>270102</v>
      </c>
      <c r="K584" s="1">
        <v>5000</v>
      </c>
      <c r="L584" s="26"/>
      <c r="N584"/>
    </row>
    <row r="585" spans="1:14" x14ac:dyDescent="0.25">
      <c r="A585">
        <v>50000249</v>
      </c>
      <c r="B585">
        <v>2023532</v>
      </c>
      <c r="C585" t="s">
        <v>54</v>
      </c>
      <c r="D585">
        <v>1095918872</v>
      </c>
      <c r="E585" s="14">
        <v>20150206</v>
      </c>
      <c r="F585">
        <v>6530580</v>
      </c>
      <c r="G585">
        <v>923272421</v>
      </c>
      <c r="H585">
        <v>190101</v>
      </c>
      <c r="I585">
        <v>190101</v>
      </c>
      <c r="J585" s="26">
        <f>VLOOKUP(I585,'[1]banco popular'!$A:$B,2,0)</f>
        <v>190101</v>
      </c>
      <c r="K585" s="1">
        <v>107400</v>
      </c>
      <c r="L585" s="26"/>
      <c r="N585"/>
    </row>
    <row r="586" spans="1:14" x14ac:dyDescent="0.25">
      <c r="A586">
        <v>50000249</v>
      </c>
      <c r="B586">
        <v>2344949</v>
      </c>
      <c r="C586" t="s">
        <v>13</v>
      </c>
      <c r="D586">
        <v>8040045971</v>
      </c>
      <c r="E586" s="14">
        <v>20150206</v>
      </c>
      <c r="F586">
        <v>6478972</v>
      </c>
      <c r="G586">
        <v>96400000</v>
      </c>
      <c r="H586">
        <v>370101</v>
      </c>
      <c r="I586">
        <v>121280</v>
      </c>
      <c r="J586" s="26">
        <f>VLOOKUP(I586,'[1]banco popular'!$A:$B,2,0)</f>
        <v>370101</v>
      </c>
      <c r="K586" s="1">
        <v>5400</v>
      </c>
      <c r="L586" s="26"/>
      <c r="N586"/>
    </row>
    <row r="587" spans="1:14" x14ac:dyDescent="0.25">
      <c r="A587">
        <v>50000249</v>
      </c>
      <c r="B587">
        <v>2456446</v>
      </c>
      <c r="C587" t="s">
        <v>13</v>
      </c>
      <c r="D587">
        <v>1098624085</v>
      </c>
      <c r="E587" s="14">
        <v>20150206</v>
      </c>
      <c r="F587">
        <v>6474901</v>
      </c>
      <c r="G587">
        <v>923272421</v>
      </c>
      <c r="H587">
        <v>190101</v>
      </c>
      <c r="I587">
        <v>190101</v>
      </c>
      <c r="J587" s="26">
        <f>VLOOKUP(I587,'[1]banco popular'!$A:$B,2,0)</f>
        <v>190101</v>
      </c>
      <c r="K587" s="1">
        <v>107400</v>
      </c>
      <c r="L587" s="26"/>
      <c r="N587"/>
    </row>
    <row r="588" spans="1:14" x14ac:dyDescent="0.25">
      <c r="A588">
        <v>50000249</v>
      </c>
      <c r="B588">
        <v>1571440</v>
      </c>
      <c r="C588" t="s">
        <v>14</v>
      </c>
      <c r="D588">
        <v>29285215</v>
      </c>
      <c r="E588" s="14">
        <v>20150206</v>
      </c>
      <c r="F588">
        <v>4098644</v>
      </c>
      <c r="G588">
        <v>12400000</v>
      </c>
      <c r="H588">
        <v>270102</v>
      </c>
      <c r="I588">
        <v>121204</v>
      </c>
      <c r="J588" s="26">
        <f>VLOOKUP(I588,'[1]banco popular'!$A:$B,2,0)</f>
        <v>270102</v>
      </c>
      <c r="K588" s="1">
        <v>5000</v>
      </c>
      <c r="L588" s="26"/>
      <c r="N588"/>
    </row>
    <row r="589" spans="1:14" x14ac:dyDescent="0.25">
      <c r="A589">
        <v>50000249</v>
      </c>
      <c r="B589">
        <v>1571442</v>
      </c>
      <c r="C589" t="s">
        <v>14</v>
      </c>
      <c r="D589">
        <v>1072654601</v>
      </c>
      <c r="E589" s="14">
        <v>20150206</v>
      </c>
      <c r="F589">
        <v>5124480</v>
      </c>
      <c r="G589">
        <v>12400000</v>
      </c>
      <c r="H589">
        <v>270102</v>
      </c>
      <c r="I589">
        <v>121204</v>
      </c>
      <c r="J589" s="26">
        <f>VLOOKUP(I589,'[1]banco popular'!$A:$B,2,0)</f>
        <v>270102</v>
      </c>
      <c r="K589" s="1">
        <v>5000</v>
      </c>
      <c r="L589" s="26"/>
      <c r="N589"/>
    </row>
    <row r="590" spans="1:14" x14ac:dyDescent="0.25">
      <c r="A590">
        <v>50000249</v>
      </c>
      <c r="B590">
        <v>1985448</v>
      </c>
      <c r="C590" t="s">
        <v>14</v>
      </c>
      <c r="D590">
        <v>52407595</v>
      </c>
      <c r="E590" s="14">
        <v>20150206</v>
      </c>
      <c r="F590">
        <v>5199513</v>
      </c>
      <c r="G590">
        <v>923272421</v>
      </c>
      <c r="H590">
        <v>190101</v>
      </c>
      <c r="I590">
        <v>190101</v>
      </c>
      <c r="J590" s="26">
        <f>VLOOKUP(I590,'[1]banco popular'!$A:$B,2,0)</f>
        <v>190101</v>
      </c>
      <c r="K590" s="1">
        <v>107400</v>
      </c>
      <c r="L590" s="26"/>
      <c r="N590"/>
    </row>
    <row r="591" spans="1:14" x14ac:dyDescent="0.25">
      <c r="A591">
        <v>50000249</v>
      </c>
      <c r="B591">
        <v>1915918</v>
      </c>
      <c r="C591" t="s">
        <v>14</v>
      </c>
      <c r="D591">
        <v>16649941</v>
      </c>
      <c r="E591" s="14">
        <v>20150206</v>
      </c>
      <c r="F591">
        <v>6628776</v>
      </c>
      <c r="G591">
        <v>12400000</v>
      </c>
      <c r="H591">
        <v>270102</v>
      </c>
      <c r="I591">
        <v>121204</v>
      </c>
      <c r="J591" s="26">
        <f>VLOOKUP(I591,'[1]banco popular'!$A:$B,2,0)</f>
        <v>270102</v>
      </c>
      <c r="K591" s="1">
        <v>5000</v>
      </c>
      <c r="L591" s="26"/>
      <c r="N591"/>
    </row>
    <row r="592" spans="1:14" x14ac:dyDescent="0.25">
      <c r="A592">
        <v>50000249</v>
      </c>
      <c r="B592">
        <v>1207973</v>
      </c>
      <c r="C592" t="s">
        <v>23</v>
      </c>
      <c r="D592">
        <v>8001148466</v>
      </c>
      <c r="E592" s="14">
        <v>20150206</v>
      </c>
      <c r="F592">
        <v>2416546</v>
      </c>
      <c r="G592">
        <v>11800000</v>
      </c>
      <c r="H592">
        <v>240101</v>
      </c>
      <c r="I592">
        <v>121265</v>
      </c>
      <c r="J592" s="26">
        <f>VLOOKUP(I592,'[1]banco popular'!$A:$B,2,0)</f>
        <v>240101</v>
      </c>
      <c r="K592" s="1">
        <v>630900</v>
      </c>
      <c r="L592" s="26"/>
      <c r="N592"/>
    </row>
    <row r="593" spans="1:14" x14ac:dyDescent="0.25">
      <c r="A593">
        <v>50000249</v>
      </c>
      <c r="B593">
        <v>1934035</v>
      </c>
      <c r="C593" t="s">
        <v>1</v>
      </c>
      <c r="D593">
        <v>6097936</v>
      </c>
      <c r="E593" s="14">
        <v>20150206</v>
      </c>
      <c r="F593">
        <v>8648157</v>
      </c>
      <c r="G593">
        <v>12400000</v>
      </c>
      <c r="H593">
        <v>270102</v>
      </c>
      <c r="I593">
        <v>121204</v>
      </c>
      <c r="J593" s="26">
        <f>VLOOKUP(I593,'[1]banco popular'!$A:$B,2,0)</f>
        <v>270102</v>
      </c>
      <c r="K593" s="1">
        <v>5000</v>
      </c>
      <c r="L593" s="26"/>
      <c r="N593"/>
    </row>
    <row r="594" spans="1:14" x14ac:dyDescent="0.25">
      <c r="A594">
        <v>50000249</v>
      </c>
      <c r="B594">
        <v>1968788</v>
      </c>
      <c r="C594" t="s">
        <v>1</v>
      </c>
      <c r="D594">
        <v>1144039297</v>
      </c>
      <c r="E594" s="14">
        <v>20150206</v>
      </c>
      <c r="F594">
        <v>3903861</v>
      </c>
      <c r="G594">
        <v>923272421</v>
      </c>
      <c r="H594">
        <v>190101</v>
      </c>
      <c r="I594">
        <v>190101</v>
      </c>
      <c r="J594" s="26">
        <f>VLOOKUP(I594,'[1]banco popular'!$A:$B,2,0)</f>
        <v>190101</v>
      </c>
      <c r="K594" s="1">
        <v>107400</v>
      </c>
      <c r="L594" s="26"/>
      <c r="N594"/>
    </row>
    <row r="595" spans="1:14" x14ac:dyDescent="0.25">
      <c r="A595">
        <v>50000249</v>
      </c>
      <c r="B595">
        <v>2121341</v>
      </c>
      <c r="C595" t="s">
        <v>1</v>
      </c>
      <c r="D595">
        <v>14801264</v>
      </c>
      <c r="E595" s="14">
        <v>20150206</v>
      </c>
      <c r="F595">
        <v>285228</v>
      </c>
      <c r="G595">
        <v>923272421</v>
      </c>
      <c r="H595">
        <v>190101</v>
      </c>
      <c r="I595">
        <v>190101</v>
      </c>
      <c r="J595" s="26">
        <f>VLOOKUP(I595,'[1]banco popular'!$A:$B,2,0)</f>
        <v>190101</v>
      </c>
      <c r="K595" s="1">
        <v>107400</v>
      </c>
      <c r="L595" s="26"/>
      <c r="N595"/>
    </row>
    <row r="596" spans="1:14" x14ac:dyDescent="0.25">
      <c r="A596">
        <v>50000249</v>
      </c>
      <c r="B596">
        <v>2121414</v>
      </c>
      <c r="C596" t="s">
        <v>1</v>
      </c>
      <c r="D596">
        <v>1144043675</v>
      </c>
      <c r="E596" s="14">
        <v>20150206</v>
      </c>
      <c r="F596">
        <v>5158740</v>
      </c>
      <c r="G596">
        <v>923272421</v>
      </c>
      <c r="H596">
        <v>190101</v>
      </c>
      <c r="I596">
        <v>190101</v>
      </c>
      <c r="J596" s="26">
        <f>VLOOKUP(I596,'[1]banco popular'!$A:$B,2,0)</f>
        <v>190101</v>
      </c>
      <c r="K596" s="1">
        <v>107400</v>
      </c>
      <c r="L596" s="26"/>
      <c r="N596"/>
    </row>
    <row r="597" spans="1:14" x14ac:dyDescent="0.25">
      <c r="A597">
        <v>50000249</v>
      </c>
      <c r="B597">
        <v>1258014</v>
      </c>
      <c r="C597" t="s">
        <v>1</v>
      </c>
      <c r="D597">
        <v>66845105</v>
      </c>
      <c r="E597" s="14">
        <v>20150206</v>
      </c>
      <c r="F597">
        <v>6536062</v>
      </c>
      <c r="G597">
        <v>12400000</v>
      </c>
      <c r="H597">
        <v>270102</v>
      </c>
      <c r="I597">
        <v>121204</v>
      </c>
      <c r="J597" s="26">
        <f>VLOOKUP(I597,'[1]banco popular'!$A:$B,2,0)</f>
        <v>270102</v>
      </c>
      <c r="K597" s="1">
        <v>5000</v>
      </c>
      <c r="L597" s="26"/>
      <c r="N597"/>
    </row>
    <row r="598" spans="1:14" x14ac:dyDescent="0.25">
      <c r="A598">
        <v>50000249</v>
      </c>
      <c r="B598">
        <v>2016833</v>
      </c>
      <c r="C598" t="s">
        <v>39</v>
      </c>
      <c r="D598">
        <v>38796044</v>
      </c>
      <c r="E598" s="14">
        <v>20150206</v>
      </c>
      <c r="F598">
        <v>6147729</v>
      </c>
      <c r="G598">
        <v>923272421</v>
      </c>
      <c r="H598">
        <v>190101</v>
      </c>
      <c r="I598">
        <v>190101</v>
      </c>
      <c r="J598" s="26">
        <f>VLOOKUP(I598,'[1]banco popular'!$A:$B,2,0)</f>
        <v>190101</v>
      </c>
      <c r="K598" s="1">
        <v>107400</v>
      </c>
      <c r="L598" s="26"/>
      <c r="N598"/>
    </row>
    <row r="599" spans="1:14" x14ac:dyDescent="0.25">
      <c r="A599">
        <v>50000249</v>
      </c>
      <c r="B599">
        <v>2480584</v>
      </c>
      <c r="C599" t="s">
        <v>30</v>
      </c>
      <c r="D599">
        <v>1100220272</v>
      </c>
      <c r="E599" s="14">
        <v>20150206</v>
      </c>
      <c r="F599">
        <v>8854411</v>
      </c>
      <c r="G599">
        <v>910300000</v>
      </c>
      <c r="H599">
        <v>130113</v>
      </c>
      <c r="I599">
        <v>121235</v>
      </c>
      <c r="J599" s="26">
        <f>VLOOKUP(I599,'[1]banco popular'!$A:$B,2,0)</f>
        <v>130113</v>
      </c>
      <c r="K599" s="1">
        <v>213333</v>
      </c>
      <c r="L599" s="26"/>
      <c r="N599"/>
    </row>
    <row r="600" spans="1:14" x14ac:dyDescent="0.25">
      <c r="A600">
        <v>50000249</v>
      </c>
      <c r="B600">
        <v>1486657</v>
      </c>
      <c r="C600" t="s">
        <v>31</v>
      </c>
      <c r="D600">
        <v>1102856510</v>
      </c>
      <c r="E600" s="14">
        <v>20150206</v>
      </c>
      <c r="F600">
        <v>2744427</v>
      </c>
      <c r="G600">
        <v>12400000</v>
      </c>
      <c r="H600">
        <v>270102</v>
      </c>
      <c r="I600">
        <v>121204</v>
      </c>
      <c r="J600" s="26">
        <f>VLOOKUP(I600,'[1]banco popular'!$A:$B,2,0)</f>
        <v>270102</v>
      </c>
      <c r="K600" s="1">
        <v>5000</v>
      </c>
      <c r="L600" s="26"/>
      <c r="N600"/>
    </row>
    <row r="601" spans="1:14" x14ac:dyDescent="0.25">
      <c r="A601">
        <v>50000249</v>
      </c>
      <c r="B601">
        <v>1486659</v>
      </c>
      <c r="C601" t="s">
        <v>31</v>
      </c>
      <c r="D601">
        <v>1102827440</v>
      </c>
      <c r="E601" s="14">
        <v>20150206</v>
      </c>
      <c r="F601">
        <v>226793</v>
      </c>
      <c r="G601">
        <v>12400000</v>
      </c>
      <c r="H601">
        <v>270102</v>
      </c>
      <c r="I601">
        <v>121204</v>
      </c>
      <c r="J601" s="26">
        <f>VLOOKUP(I601,'[1]banco popular'!$A:$B,2,0)</f>
        <v>270102</v>
      </c>
      <c r="K601" s="1">
        <v>5000</v>
      </c>
      <c r="L601" s="26"/>
      <c r="N601"/>
    </row>
    <row r="602" spans="1:14" x14ac:dyDescent="0.25">
      <c r="A602">
        <v>50000249</v>
      </c>
      <c r="B602">
        <v>1637950</v>
      </c>
      <c r="C602" t="s">
        <v>31</v>
      </c>
      <c r="D602">
        <v>1102845335</v>
      </c>
      <c r="E602" s="14">
        <v>20150206</v>
      </c>
      <c r="F602">
        <v>2762236</v>
      </c>
      <c r="G602">
        <v>12400000</v>
      </c>
      <c r="H602">
        <v>270102</v>
      </c>
      <c r="I602">
        <v>121204</v>
      </c>
      <c r="J602" s="26">
        <f>VLOOKUP(I602,'[1]banco popular'!$A:$B,2,0)</f>
        <v>270102</v>
      </c>
      <c r="K602" s="1">
        <v>5000</v>
      </c>
      <c r="L602" s="26"/>
      <c r="N602"/>
    </row>
    <row r="603" spans="1:14" x14ac:dyDescent="0.25">
      <c r="A603">
        <v>50000249</v>
      </c>
      <c r="B603">
        <v>1637951</v>
      </c>
      <c r="C603" t="s">
        <v>31</v>
      </c>
      <c r="D603">
        <v>1052966834</v>
      </c>
      <c r="E603" s="14">
        <v>20150206</v>
      </c>
      <c r="F603">
        <v>10590928</v>
      </c>
      <c r="G603">
        <v>12400000</v>
      </c>
      <c r="H603">
        <v>270102</v>
      </c>
      <c r="I603">
        <v>121204</v>
      </c>
      <c r="J603" s="26">
        <f>VLOOKUP(I603,'[1]banco popular'!$A:$B,2,0)</f>
        <v>270102</v>
      </c>
      <c r="K603" s="1">
        <v>5000</v>
      </c>
      <c r="L603" s="26"/>
      <c r="N603"/>
    </row>
    <row r="604" spans="1:14" x14ac:dyDescent="0.25">
      <c r="A604">
        <v>50000249</v>
      </c>
      <c r="B604">
        <v>1984541</v>
      </c>
      <c r="C604" t="s">
        <v>18</v>
      </c>
      <c r="D604">
        <v>1140815282</v>
      </c>
      <c r="E604" s="14">
        <v>20150206</v>
      </c>
      <c r="F604">
        <v>3601045</v>
      </c>
      <c r="G604">
        <v>923272421</v>
      </c>
      <c r="H604">
        <v>190101</v>
      </c>
      <c r="I604">
        <v>190101</v>
      </c>
      <c r="J604" s="26">
        <f>VLOOKUP(I604,'[1]banco popular'!$A:$B,2,0)</f>
        <v>190101</v>
      </c>
      <c r="K604" s="1">
        <v>107400</v>
      </c>
      <c r="L604" s="26"/>
      <c r="N604"/>
    </row>
    <row r="605" spans="1:14" x14ac:dyDescent="0.25">
      <c r="A605">
        <v>50000249</v>
      </c>
      <c r="B605">
        <v>2460899</v>
      </c>
      <c r="C605" t="s">
        <v>0</v>
      </c>
      <c r="D605">
        <v>1100959045</v>
      </c>
      <c r="E605" s="14">
        <v>20150206</v>
      </c>
      <c r="F605">
        <v>343901</v>
      </c>
      <c r="G605">
        <v>12400000</v>
      </c>
      <c r="H605">
        <v>270102</v>
      </c>
      <c r="I605">
        <v>121204</v>
      </c>
      <c r="J605" s="26">
        <f>VLOOKUP(I605,'[1]banco popular'!$A:$B,2,0)</f>
        <v>270102</v>
      </c>
      <c r="K605" s="1">
        <v>5000</v>
      </c>
      <c r="L605" s="26"/>
      <c r="N605"/>
    </row>
    <row r="606" spans="1:14" x14ac:dyDescent="0.25">
      <c r="A606">
        <v>50000249</v>
      </c>
      <c r="B606">
        <v>2460914</v>
      </c>
      <c r="C606" t="s">
        <v>0</v>
      </c>
      <c r="D606">
        <v>1019065173</v>
      </c>
      <c r="E606" s="14">
        <v>20150206</v>
      </c>
      <c r="F606">
        <v>265920</v>
      </c>
      <c r="G606">
        <v>12400000</v>
      </c>
      <c r="H606">
        <v>270102</v>
      </c>
      <c r="I606">
        <v>121204</v>
      </c>
      <c r="J606" s="26">
        <f>VLOOKUP(I606,'[1]banco popular'!$A:$B,2,0)</f>
        <v>270102</v>
      </c>
      <c r="K606" s="1">
        <v>5000</v>
      </c>
      <c r="L606" s="26"/>
      <c r="N606"/>
    </row>
    <row r="607" spans="1:14" x14ac:dyDescent="0.25">
      <c r="A607">
        <v>50000249</v>
      </c>
      <c r="B607">
        <v>2460915</v>
      </c>
      <c r="C607" t="s">
        <v>0</v>
      </c>
      <c r="D607">
        <v>52982598</v>
      </c>
      <c r="E607" s="14">
        <v>20150206</v>
      </c>
      <c r="F607">
        <v>13478456</v>
      </c>
      <c r="G607">
        <v>12400000</v>
      </c>
      <c r="H607">
        <v>270102</v>
      </c>
      <c r="I607">
        <v>121204</v>
      </c>
      <c r="J607" s="26">
        <f>VLOOKUP(I607,'[1]banco popular'!$A:$B,2,0)</f>
        <v>270102</v>
      </c>
      <c r="K607" s="1">
        <v>5000</v>
      </c>
      <c r="L607" s="26"/>
      <c r="N607"/>
    </row>
    <row r="608" spans="1:14" x14ac:dyDescent="0.25">
      <c r="A608">
        <v>50000249</v>
      </c>
      <c r="B608">
        <v>2461069</v>
      </c>
      <c r="C608" t="s">
        <v>0</v>
      </c>
      <c r="D608">
        <v>1014187516</v>
      </c>
      <c r="E608" s="14">
        <v>20150206</v>
      </c>
      <c r="F608">
        <v>6504600</v>
      </c>
      <c r="G608">
        <v>12400000</v>
      </c>
      <c r="H608">
        <v>270102</v>
      </c>
      <c r="I608">
        <v>121204</v>
      </c>
      <c r="J608" s="26">
        <f>VLOOKUP(I608,'[1]banco popular'!$A:$B,2,0)</f>
        <v>270102</v>
      </c>
      <c r="K608" s="1">
        <v>5000</v>
      </c>
      <c r="L608" s="26"/>
      <c r="N608"/>
    </row>
    <row r="609" spans="1:14" x14ac:dyDescent="0.25">
      <c r="A609">
        <v>50000249</v>
      </c>
      <c r="B609">
        <v>2461070</v>
      </c>
      <c r="C609" t="s">
        <v>0</v>
      </c>
      <c r="D609">
        <v>9005677274</v>
      </c>
      <c r="E609" s="14">
        <v>20150206</v>
      </c>
      <c r="F609">
        <v>7488538</v>
      </c>
      <c r="G609">
        <v>96400000</v>
      </c>
      <c r="H609">
        <v>370101</v>
      </c>
      <c r="I609">
        <v>121280</v>
      </c>
      <c r="J609" s="26">
        <f>VLOOKUP(I609,'[1]banco popular'!$A:$B,2,0)</f>
        <v>370101</v>
      </c>
      <c r="K609" s="1">
        <v>5500</v>
      </c>
      <c r="L609" s="26"/>
      <c r="N609"/>
    </row>
    <row r="610" spans="1:14" x14ac:dyDescent="0.25">
      <c r="A610">
        <v>50000249</v>
      </c>
      <c r="B610">
        <v>2461071</v>
      </c>
      <c r="C610" t="s">
        <v>0</v>
      </c>
      <c r="D610">
        <v>9005677274</v>
      </c>
      <c r="E610" s="14">
        <v>20150206</v>
      </c>
      <c r="F610">
        <v>7488537</v>
      </c>
      <c r="G610">
        <v>96400000</v>
      </c>
      <c r="H610">
        <v>370101</v>
      </c>
      <c r="I610">
        <v>121280</v>
      </c>
      <c r="J610" s="26">
        <f>VLOOKUP(I610,'[1]banco popular'!$A:$B,2,0)</f>
        <v>370101</v>
      </c>
      <c r="K610" s="1">
        <v>5500</v>
      </c>
      <c r="L610" s="26"/>
      <c r="N610"/>
    </row>
    <row r="611" spans="1:14" x14ac:dyDescent="0.25">
      <c r="A611">
        <v>50000249</v>
      </c>
      <c r="B611">
        <v>2507138</v>
      </c>
      <c r="C611" t="s">
        <v>0</v>
      </c>
      <c r="D611">
        <v>13362112</v>
      </c>
      <c r="E611" s="14">
        <v>20150209</v>
      </c>
      <c r="F611">
        <v>2577068</v>
      </c>
      <c r="G611">
        <v>12400000</v>
      </c>
      <c r="H611">
        <v>270102</v>
      </c>
      <c r="I611">
        <v>121204</v>
      </c>
      <c r="J611" s="26">
        <f>VLOOKUP(I611,'[1]banco popular'!$A:$B,2,0)</f>
        <v>270102</v>
      </c>
      <c r="K611" s="1">
        <v>5000</v>
      </c>
      <c r="L611" s="26"/>
      <c r="N611"/>
    </row>
    <row r="612" spans="1:14" x14ac:dyDescent="0.25">
      <c r="A612">
        <v>50000249</v>
      </c>
      <c r="B612">
        <v>11063054</v>
      </c>
      <c r="C612" t="s">
        <v>0</v>
      </c>
      <c r="D612">
        <v>52161128</v>
      </c>
      <c r="E612" s="14">
        <v>20150209</v>
      </c>
      <c r="F612">
        <v>17638362</v>
      </c>
      <c r="G612">
        <v>12400000</v>
      </c>
      <c r="H612">
        <v>270102</v>
      </c>
      <c r="I612">
        <v>121204</v>
      </c>
      <c r="J612" s="26">
        <f>VLOOKUP(I612,'[1]banco popular'!$A:$B,2,0)</f>
        <v>270102</v>
      </c>
      <c r="K612" s="1">
        <v>5000</v>
      </c>
      <c r="L612" s="26"/>
      <c r="N612"/>
    </row>
    <row r="613" spans="1:14" x14ac:dyDescent="0.25">
      <c r="A613">
        <v>50000249</v>
      </c>
      <c r="B613">
        <v>11824123</v>
      </c>
      <c r="C613" t="s">
        <v>0</v>
      </c>
      <c r="D613">
        <v>32393920</v>
      </c>
      <c r="E613" s="14">
        <v>20150209</v>
      </c>
      <c r="F613">
        <v>3063969</v>
      </c>
      <c r="G613">
        <v>12400000</v>
      </c>
      <c r="H613">
        <v>270102</v>
      </c>
      <c r="I613">
        <v>121204</v>
      </c>
      <c r="J613" s="26">
        <f>VLOOKUP(I613,'[1]banco popular'!$A:$B,2,0)</f>
        <v>270102</v>
      </c>
      <c r="K613" s="1">
        <v>5000</v>
      </c>
      <c r="L613" s="26"/>
      <c r="N613"/>
    </row>
    <row r="614" spans="1:14" x14ac:dyDescent="0.25">
      <c r="A614">
        <v>50000249</v>
      </c>
      <c r="B614">
        <v>2617658</v>
      </c>
      <c r="C614" t="s">
        <v>0</v>
      </c>
      <c r="D614">
        <v>37081925</v>
      </c>
      <c r="E614" s="14">
        <v>20150209</v>
      </c>
      <c r="F614">
        <v>20854328</v>
      </c>
      <c r="G614">
        <v>923272421</v>
      </c>
      <c r="H614">
        <v>190101</v>
      </c>
      <c r="I614">
        <v>190101</v>
      </c>
      <c r="J614" s="26">
        <f>VLOOKUP(I614,'[1]banco popular'!$A:$B,2,0)</f>
        <v>190101</v>
      </c>
      <c r="K614" s="1">
        <v>107400</v>
      </c>
      <c r="L614" s="26"/>
      <c r="N614"/>
    </row>
    <row r="615" spans="1:14" x14ac:dyDescent="0.25">
      <c r="A615">
        <v>50000249</v>
      </c>
      <c r="B615">
        <v>2617739</v>
      </c>
      <c r="C615" t="s">
        <v>0</v>
      </c>
      <c r="D615">
        <v>20758484</v>
      </c>
      <c r="E615" s="14">
        <v>20150209</v>
      </c>
      <c r="F615">
        <v>0</v>
      </c>
      <c r="G615">
        <v>11500000</v>
      </c>
      <c r="H615">
        <v>130101</v>
      </c>
      <c r="I615">
        <v>270909</v>
      </c>
      <c r="J615" s="26">
        <f>VLOOKUP(I615,'[1]banco popular'!$A:$B,2,0)</f>
        <v>130101</v>
      </c>
      <c r="K615" s="1">
        <v>2080</v>
      </c>
      <c r="L615" s="26"/>
      <c r="N615"/>
    </row>
    <row r="616" spans="1:14" x14ac:dyDescent="0.25">
      <c r="A616">
        <v>50000249</v>
      </c>
      <c r="B616">
        <v>2607747</v>
      </c>
      <c r="C616" t="s">
        <v>0</v>
      </c>
      <c r="D616">
        <v>80094025</v>
      </c>
      <c r="E616" s="14">
        <v>20150209</v>
      </c>
      <c r="F616">
        <v>4856134</v>
      </c>
      <c r="G616">
        <v>923272421</v>
      </c>
      <c r="H616">
        <v>190101</v>
      </c>
      <c r="I616">
        <v>190101</v>
      </c>
      <c r="J616" s="26">
        <f>VLOOKUP(I616,'[1]banco popular'!$A:$B,2,0)</f>
        <v>190101</v>
      </c>
      <c r="K616" s="1">
        <v>107400</v>
      </c>
      <c r="L616" s="26"/>
      <c r="N616"/>
    </row>
    <row r="617" spans="1:14" x14ac:dyDescent="0.25">
      <c r="A617">
        <v>50000249</v>
      </c>
      <c r="B617">
        <v>2607748</v>
      </c>
      <c r="C617" t="s">
        <v>0</v>
      </c>
      <c r="D617">
        <v>1010197518</v>
      </c>
      <c r="E617" s="14">
        <v>20150209</v>
      </c>
      <c r="F617">
        <v>2564941</v>
      </c>
      <c r="G617">
        <v>923272421</v>
      </c>
      <c r="H617">
        <v>190101</v>
      </c>
      <c r="I617">
        <v>190101</v>
      </c>
      <c r="J617" s="26">
        <f>VLOOKUP(I617,'[1]banco popular'!$A:$B,2,0)</f>
        <v>190101</v>
      </c>
      <c r="K617" s="1">
        <v>107400</v>
      </c>
      <c r="L617" s="26"/>
      <c r="N617"/>
    </row>
    <row r="618" spans="1:14" x14ac:dyDescent="0.25">
      <c r="A618">
        <v>50000249</v>
      </c>
      <c r="B618">
        <v>85992714</v>
      </c>
      <c r="C618" t="s">
        <v>0</v>
      </c>
      <c r="D618">
        <v>9001523681</v>
      </c>
      <c r="E618" s="14">
        <v>20150209</v>
      </c>
      <c r="F618">
        <v>2240266</v>
      </c>
      <c r="G618">
        <v>12400000</v>
      </c>
      <c r="H618">
        <v>270102</v>
      </c>
      <c r="I618">
        <v>121204</v>
      </c>
      <c r="J618" s="26">
        <f>VLOOKUP(I618,'[1]banco popular'!$A:$B,2,0)</f>
        <v>270102</v>
      </c>
      <c r="K618" s="1">
        <v>5000</v>
      </c>
      <c r="L618" s="26"/>
      <c r="N618"/>
    </row>
    <row r="619" spans="1:14" x14ac:dyDescent="0.25">
      <c r="A619">
        <v>50000249</v>
      </c>
      <c r="B619">
        <v>1530753</v>
      </c>
      <c r="C619" t="s">
        <v>0</v>
      </c>
      <c r="D619">
        <v>1095427538</v>
      </c>
      <c r="E619" s="14">
        <v>20150209</v>
      </c>
      <c r="F619">
        <v>6593340</v>
      </c>
      <c r="G619">
        <v>12400000</v>
      </c>
      <c r="H619">
        <v>270102</v>
      </c>
      <c r="I619">
        <v>121204</v>
      </c>
      <c r="J619" s="26">
        <f>VLOOKUP(I619,'[1]banco popular'!$A:$B,2,0)</f>
        <v>270102</v>
      </c>
      <c r="K619" s="1">
        <v>5000</v>
      </c>
      <c r="L619" s="26"/>
      <c r="N619"/>
    </row>
    <row r="620" spans="1:14" x14ac:dyDescent="0.25">
      <c r="A620">
        <v>50000249</v>
      </c>
      <c r="B620">
        <v>1530754</v>
      </c>
      <c r="C620" t="s">
        <v>0</v>
      </c>
      <c r="D620">
        <v>6888908</v>
      </c>
      <c r="E620" s="14">
        <v>20150209</v>
      </c>
      <c r="F620">
        <v>2430002</v>
      </c>
      <c r="G620">
        <v>12200000</v>
      </c>
      <c r="H620">
        <v>250101</v>
      </c>
      <c r="I620">
        <v>121225</v>
      </c>
      <c r="J620" s="26">
        <f>VLOOKUP(I620,'[1]banco popular'!$A:$B,2,0)</f>
        <v>250101</v>
      </c>
      <c r="K620" s="1">
        <v>39500</v>
      </c>
      <c r="L620" s="26"/>
      <c r="N620"/>
    </row>
    <row r="621" spans="1:14" x14ac:dyDescent="0.25">
      <c r="A621">
        <v>50000249</v>
      </c>
      <c r="B621">
        <v>1530763</v>
      </c>
      <c r="C621" t="s">
        <v>0</v>
      </c>
      <c r="D621">
        <v>52995397</v>
      </c>
      <c r="E621" s="14">
        <v>20150209</v>
      </c>
      <c r="F621">
        <v>6051533</v>
      </c>
      <c r="G621">
        <v>12200000</v>
      </c>
      <c r="H621">
        <v>250101</v>
      </c>
      <c r="I621">
        <v>121225</v>
      </c>
      <c r="J621" s="26">
        <f>VLOOKUP(I621,'[1]banco popular'!$A:$B,2,0)</f>
        <v>250101</v>
      </c>
      <c r="K621" s="1">
        <v>47700</v>
      </c>
      <c r="L621" s="26"/>
      <c r="N621"/>
    </row>
    <row r="622" spans="1:14" x14ac:dyDescent="0.25">
      <c r="A622">
        <v>50000249</v>
      </c>
      <c r="B622">
        <v>1530764</v>
      </c>
      <c r="C622" t="s">
        <v>0</v>
      </c>
      <c r="D622">
        <v>11253350</v>
      </c>
      <c r="E622" s="14">
        <v>20150209</v>
      </c>
      <c r="F622">
        <v>13341875</v>
      </c>
      <c r="G622">
        <v>12400000</v>
      </c>
      <c r="H622">
        <v>270102</v>
      </c>
      <c r="I622">
        <v>270102</v>
      </c>
      <c r="J622" s="26">
        <f>VLOOKUP(I622,'[1]banco popular'!$A:$B,2,0)</f>
        <v>270102</v>
      </c>
      <c r="K622" s="1">
        <v>3200</v>
      </c>
      <c r="L622" s="26"/>
      <c r="N622"/>
    </row>
    <row r="623" spans="1:14" x14ac:dyDescent="0.25">
      <c r="A623">
        <v>50000249</v>
      </c>
      <c r="B623">
        <v>1530774</v>
      </c>
      <c r="C623" t="s">
        <v>0</v>
      </c>
      <c r="D623">
        <v>1144058953</v>
      </c>
      <c r="E623" s="14">
        <v>20150209</v>
      </c>
      <c r="F623">
        <v>17661404</v>
      </c>
      <c r="G623">
        <v>12400000</v>
      </c>
      <c r="H623">
        <v>270102</v>
      </c>
      <c r="I623">
        <v>121204</v>
      </c>
      <c r="J623" s="26">
        <f>VLOOKUP(I623,'[1]banco popular'!$A:$B,2,0)</f>
        <v>270102</v>
      </c>
      <c r="K623" s="1">
        <v>5000</v>
      </c>
      <c r="L623" s="26"/>
      <c r="N623"/>
    </row>
    <row r="624" spans="1:14" x14ac:dyDescent="0.25">
      <c r="A624">
        <v>50000249</v>
      </c>
      <c r="B624">
        <v>1530775</v>
      </c>
      <c r="C624" t="s">
        <v>0</v>
      </c>
      <c r="D624">
        <v>1144058953</v>
      </c>
      <c r="E624" s="14">
        <v>20150209</v>
      </c>
      <c r="F624">
        <v>17661404</v>
      </c>
      <c r="G624">
        <v>12400000</v>
      </c>
      <c r="H624">
        <v>270102</v>
      </c>
      <c r="I624">
        <v>121204</v>
      </c>
      <c r="J624" s="26">
        <f>VLOOKUP(I624,'[1]banco popular'!$A:$B,2,0)</f>
        <v>270102</v>
      </c>
      <c r="K624" s="1">
        <v>5000</v>
      </c>
      <c r="L624" s="26"/>
      <c r="N624"/>
    </row>
    <row r="625" spans="1:14" x14ac:dyDescent="0.25">
      <c r="A625">
        <v>50000249</v>
      </c>
      <c r="B625">
        <v>10842062</v>
      </c>
      <c r="C625" t="s">
        <v>1</v>
      </c>
      <c r="D625">
        <v>140842062</v>
      </c>
      <c r="E625" s="14">
        <v>20150209</v>
      </c>
      <c r="F625">
        <v>629632</v>
      </c>
      <c r="G625">
        <v>923272421</v>
      </c>
      <c r="H625">
        <v>190101</v>
      </c>
      <c r="I625">
        <v>190101</v>
      </c>
      <c r="J625" s="26">
        <f>VLOOKUP(I625,'[1]banco popular'!$A:$B,2,0)</f>
        <v>190101</v>
      </c>
      <c r="K625" s="1">
        <v>107400</v>
      </c>
      <c r="L625" s="26"/>
      <c r="N625"/>
    </row>
    <row r="626" spans="1:14" x14ac:dyDescent="0.25">
      <c r="A626">
        <v>50000249</v>
      </c>
      <c r="B626">
        <v>2422895</v>
      </c>
      <c r="C626" t="s">
        <v>0</v>
      </c>
      <c r="D626">
        <v>1130622040</v>
      </c>
      <c r="E626" s="14">
        <v>20150209</v>
      </c>
      <c r="F626">
        <v>4797209</v>
      </c>
      <c r="G626">
        <v>12400000</v>
      </c>
      <c r="H626">
        <v>270102</v>
      </c>
      <c r="I626">
        <v>121204</v>
      </c>
      <c r="J626" s="26">
        <f>VLOOKUP(I626,'[1]banco popular'!$A:$B,2,0)</f>
        <v>270102</v>
      </c>
      <c r="K626" s="1">
        <v>5000</v>
      </c>
      <c r="L626" s="26"/>
      <c r="N626"/>
    </row>
    <row r="627" spans="1:14" x14ac:dyDescent="0.25">
      <c r="A627">
        <v>50000249</v>
      </c>
      <c r="B627">
        <v>2422897</v>
      </c>
      <c r="C627" t="s">
        <v>0</v>
      </c>
      <c r="D627">
        <v>80801777</v>
      </c>
      <c r="E627" s="14">
        <v>20150209</v>
      </c>
      <c r="F627">
        <v>11215681</v>
      </c>
      <c r="G627">
        <v>12400000</v>
      </c>
      <c r="H627">
        <v>270102</v>
      </c>
      <c r="I627">
        <v>121204</v>
      </c>
      <c r="J627" s="26">
        <f>VLOOKUP(I627,'[1]banco popular'!$A:$B,2,0)</f>
        <v>270102</v>
      </c>
      <c r="K627" s="1">
        <v>5000</v>
      </c>
      <c r="L627" s="26"/>
      <c r="N627"/>
    </row>
    <row r="628" spans="1:14" x14ac:dyDescent="0.25">
      <c r="A628">
        <v>50000249</v>
      </c>
      <c r="B628">
        <v>2422899</v>
      </c>
      <c r="C628" t="s">
        <v>0</v>
      </c>
      <c r="D628">
        <v>19221086</v>
      </c>
      <c r="E628" s="14">
        <v>20150209</v>
      </c>
      <c r="F628">
        <v>8859630</v>
      </c>
      <c r="G628">
        <v>96400000</v>
      </c>
      <c r="H628">
        <v>370101</v>
      </c>
      <c r="I628">
        <v>121280</v>
      </c>
      <c r="J628" s="26">
        <f>VLOOKUP(I628,'[1]banco popular'!$A:$B,2,0)</f>
        <v>370101</v>
      </c>
      <c r="K628" s="1">
        <v>5400</v>
      </c>
      <c r="L628" s="26"/>
      <c r="N628"/>
    </row>
    <row r="629" spans="1:14" x14ac:dyDescent="0.25">
      <c r="A629">
        <v>50000249</v>
      </c>
      <c r="B629">
        <v>2422902</v>
      </c>
      <c r="C629" t="s">
        <v>0</v>
      </c>
      <c r="D629">
        <v>79911872</v>
      </c>
      <c r="E629" s="14">
        <v>20150209</v>
      </c>
      <c r="F629">
        <v>14301793</v>
      </c>
      <c r="G629">
        <v>12400000</v>
      </c>
      <c r="H629">
        <v>270102</v>
      </c>
      <c r="I629">
        <v>121204</v>
      </c>
      <c r="J629" s="26">
        <f>VLOOKUP(I629,'[1]banco popular'!$A:$B,2,0)</f>
        <v>270102</v>
      </c>
      <c r="K629" s="1">
        <v>5000</v>
      </c>
      <c r="L629" s="26"/>
      <c r="N629"/>
    </row>
    <row r="630" spans="1:14" x14ac:dyDescent="0.25">
      <c r="A630">
        <v>50000249</v>
      </c>
      <c r="B630">
        <v>2422905</v>
      </c>
      <c r="C630" t="s">
        <v>0</v>
      </c>
      <c r="D630">
        <v>51996506</v>
      </c>
      <c r="E630" s="14">
        <v>20150209</v>
      </c>
      <c r="F630">
        <v>20239689</v>
      </c>
      <c r="G630">
        <v>12400000</v>
      </c>
      <c r="H630">
        <v>270102</v>
      </c>
      <c r="I630">
        <v>121204</v>
      </c>
      <c r="J630" s="26">
        <f>VLOOKUP(I630,'[1]banco popular'!$A:$B,2,0)</f>
        <v>270102</v>
      </c>
      <c r="K630" s="1">
        <v>5000</v>
      </c>
      <c r="L630" s="26"/>
      <c r="N630"/>
    </row>
    <row r="631" spans="1:14" x14ac:dyDescent="0.25">
      <c r="A631">
        <v>50000249</v>
      </c>
      <c r="B631">
        <v>2434021</v>
      </c>
      <c r="C631" t="s">
        <v>0</v>
      </c>
      <c r="D631">
        <v>9001033256</v>
      </c>
      <c r="E631" s="14">
        <v>20150209</v>
      </c>
      <c r="F631">
        <v>2493637</v>
      </c>
      <c r="G631">
        <v>96400000</v>
      </c>
      <c r="H631">
        <v>370101</v>
      </c>
      <c r="I631">
        <v>121280</v>
      </c>
      <c r="J631" s="26">
        <f>VLOOKUP(I631,'[1]banco popular'!$A:$B,2,0)</f>
        <v>370101</v>
      </c>
      <c r="K631" s="1">
        <v>5400</v>
      </c>
      <c r="L631" s="26"/>
      <c r="N631"/>
    </row>
    <row r="632" spans="1:14" x14ac:dyDescent="0.25">
      <c r="A632">
        <v>50000249</v>
      </c>
      <c r="B632">
        <v>18898565</v>
      </c>
      <c r="C632" t="s">
        <v>0</v>
      </c>
      <c r="D632">
        <v>17193478</v>
      </c>
      <c r="E632" s="14">
        <v>20150209</v>
      </c>
      <c r="F632">
        <v>3417011</v>
      </c>
      <c r="G632">
        <v>11500000</v>
      </c>
      <c r="H632">
        <v>130101</v>
      </c>
      <c r="I632">
        <v>270909</v>
      </c>
      <c r="J632" s="26">
        <f>VLOOKUP(I632,'[1]banco popular'!$A:$B,2,0)</f>
        <v>130101</v>
      </c>
      <c r="K632" s="1">
        <v>22800</v>
      </c>
      <c r="L632" s="26"/>
      <c r="N632"/>
    </row>
    <row r="633" spans="1:14" x14ac:dyDescent="0.25">
      <c r="A633">
        <v>50000249</v>
      </c>
      <c r="B633">
        <v>18898566</v>
      </c>
      <c r="C633" t="s">
        <v>0</v>
      </c>
      <c r="D633">
        <v>1022371611</v>
      </c>
      <c r="E633" s="14">
        <v>20150209</v>
      </c>
      <c r="F633">
        <v>7778190</v>
      </c>
      <c r="G633">
        <v>12400000</v>
      </c>
      <c r="H633">
        <v>270102</v>
      </c>
      <c r="I633">
        <v>121204</v>
      </c>
      <c r="J633" s="26">
        <f>VLOOKUP(I633,'[1]banco popular'!$A:$B,2,0)</f>
        <v>270102</v>
      </c>
      <c r="K633" s="1">
        <v>5000</v>
      </c>
      <c r="L633" s="26"/>
      <c r="N633"/>
    </row>
    <row r="634" spans="1:14" x14ac:dyDescent="0.25">
      <c r="A634">
        <v>50000249</v>
      </c>
      <c r="B634">
        <v>1901326</v>
      </c>
      <c r="C634" t="s">
        <v>0</v>
      </c>
      <c r="D634">
        <v>1075257863</v>
      </c>
      <c r="E634" s="14">
        <v>20150209</v>
      </c>
      <c r="F634">
        <v>11250254</v>
      </c>
      <c r="G634">
        <v>12400000</v>
      </c>
      <c r="H634">
        <v>270102</v>
      </c>
      <c r="I634">
        <v>121204</v>
      </c>
      <c r="J634" s="26">
        <f>VLOOKUP(I634,'[1]banco popular'!$A:$B,2,0)</f>
        <v>270102</v>
      </c>
      <c r="K634" s="1">
        <v>5000</v>
      </c>
      <c r="L634" s="26"/>
      <c r="N634"/>
    </row>
    <row r="635" spans="1:14" x14ac:dyDescent="0.25">
      <c r="A635">
        <v>50000249</v>
      </c>
      <c r="B635">
        <v>2507180</v>
      </c>
      <c r="C635" t="s">
        <v>0</v>
      </c>
      <c r="D635">
        <v>43985396</v>
      </c>
      <c r="E635" s="14">
        <v>20150209</v>
      </c>
      <c r="F635">
        <v>11508914</v>
      </c>
      <c r="G635">
        <v>12400000</v>
      </c>
      <c r="H635">
        <v>270102</v>
      </c>
      <c r="I635">
        <v>121204</v>
      </c>
      <c r="J635" s="26">
        <f>VLOOKUP(I635,'[1]banco popular'!$A:$B,2,0)</f>
        <v>270102</v>
      </c>
      <c r="K635" s="1">
        <v>5000</v>
      </c>
      <c r="L635" s="26"/>
      <c r="N635"/>
    </row>
    <row r="636" spans="1:14" x14ac:dyDescent="0.25">
      <c r="A636">
        <v>50000249</v>
      </c>
      <c r="B636">
        <v>18392196</v>
      </c>
      <c r="C636" t="s">
        <v>0</v>
      </c>
      <c r="D636">
        <v>1014213018</v>
      </c>
      <c r="E636" s="14">
        <v>20150209</v>
      </c>
      <c r="F636">
        <v>13831310</v>
      </c>
      <c r="G636">
        <v>923272421</v>
      </c>
      <c r="H636">
        <v>190101</v>
      </c>
      <c r="I636">
        <v>190101</v>
      </c>
      <c r="J636" s="26">
        <f>VLOOKUP(I636,'[1]banco popular'!$A:$B,2,0)</f>
        <v>190101</v>
      </c>
      <c r="K636" s="1">
        <v>107400</v>
      </c>
      <c r="L636" s="26"/>
      <c r="N636"/>
    </row>
    <row r="637" spans="1:14" x14ac:dyDescent="0.25">
      <c r="A637">
        <v>50000249</v>
      </c>
      <c r="B637">
        <v>788268</v>
      </c>
      <c r="C637" t="s">
        <v>0</v>
      </c>
      <c r="D637">
        <v>1109295070</v>
      </c>
      <c r="E637" s="14">
        <v>20150209</v>
      </c>
      <c r="F637">
        <v>4400189</v>
      </c>
      <c r="G637">
        <v>12400000</v>
      </c>
      <c r="H637">
        <v>270102</v>
      </c>
      <c r="I637">
        <v>121204</v>
      </c>
      <c r="J637" s="26">
        <f>VLOOKUP(I637,'[1]banco popular'!$A:$B,2,0)</f>
        <v>270102</v>
      </c>
      <c r="K637" s="1">
        <v>5000</v>
      </c>
      <c r="L637" s="26"/>
      <c r="N637"/>
    </row>
    <row r="638" spans="1:14" x14ac:dyDescent="0.25">
      <c r="A638">
        <v>50000249</v>
      </c>
      <c r="B638">
        <v>788269</v>
      </c>
      <c r="C638" t="s">
        <v>0</v>
      </c>
      <c r="D638">
        <v>49742653</v>
      </c>
      <c r="E638" s="14">
        <v>20150209</v>
      </c>
      <c r="F638">
        <v>5471856</v>
      </c>
      <c r="G638">
        <v>96400000</v>
      </c>
      <c r="H638">
        <v>370101</v>
      </c>
      <c r="I638">
        <v>121280</v>
      </c>
      <c r="J638" s="26">
        <f>VLOOKUP(I638,'[1]banco popular'!$A:$B,2,0)</f>
        <v>370101</v>
      </c>
      <c r="K638" s="1">
        <v>400</v>
      </c>
      <c r="L638" s="26"/>
      <c r="N638"/>
    </row>
    <row r="639" spans="1:14" x14ac:dyDescent="0.25">
      <c r="A639">
        <v>50000249</v>
      </c>
      <c r="B639">
        <v>1088350</v>
      </c>
      <c r="C639" t="s">
        <v>0</v>
      </c>
      <c r="D639">
        <v>1140885721</v>
      </c>
      <c r="E639" s="14">
        <v>20150209</v>
      </c>
      <c r="F639">
        <v>18305840</v>
      </c>
      <c r="G639">
        <v>12200000</v>
      </c>
      <c r="H639">
        <v>250101</v>
      </c>
      <c r="I639">
        <v>121225</v>
      </c>
      <c r="J639" s="26">
        <f>VLOOKUP(I639,'[1]banco popular'!$A:$B,2,0)</f>
        <v>250101</v>
      </c>
      <c r="K639" s="1">
        <v>331100</v>
      </c>
      <c r="L639" s="26"/>
      <c r="N639"/>
    </row>
    <row r="640" spans="1:14" x14ac:dyDescent="0.25">
      <c r="A640">
        <v>50000249</v>
      </c>
      <c r="B640">
        <v>1434924</v>
      </c>
      <c r="C640" t="s">
        <v>0</v>
      </c>
      <c r="D640">
        <v>51911089</v>
      </c>
      <c r="E640" s="14">
        <v>20150209</v>
      </c>
      <c r="F640">
        <v>3028653</v>
      </c>
      <c r="G640">
        <v>12400000</v>
      </c>
      <c r="H640">
        <v>270102</v>
      </c>
      <c r="I640">
        <v>121204</v>
      </c>
      <c r="J640" s="26">
        <f>VLOOKUP(I640,'[1]banco popular'!$A:$B,2,0)</f>
        <v>270102</v>
      </c>
      <c r="K640" s="1">
        <v>5000</v>
      </c>
      <c r="L640" s="26"/>
      <c r="N640"/>
    </row>
    <row r="641" spans="1:14" x14ac:dyDescent="0.25">
      <c r="A641">
        <v>50000249</v>
      </c>
      <c r="B641">
        <v>1667515</v>
      </c>
      <c r="C641" t="s">
        <v>0</v>
      </c>
      <c r="D641">
        <v>29015009</v>
      </c>
      <c r="E641" s="14">
        <v>20150209</v>
      </c>
      <c r="F641">
        <v>6685505</v>
      </c>
      <c r="G641">
        <v>96400000</v>
      </c>
      <c r="H641">
        <v>370101</v>
      </c>
      <c r="I641">
        <v>121280</v>
      </c>
      <c r="J641" s="26">
        <f>VLOOKUP(I641,'[1]banco popular'!$A:$B,2,0)</f>
        <v>370101</v>
      </c>
      <c r="K641" s="1">
        <v>5400</v>
      </c>
      <c r="L641" s="26"/>
      <c r="N641"/>
    </row>
    <row r="642" spans="1:14" x14ac:dyDescent="0.25">
      <c r="A642">
        <v>50000249</v>
      </c>
      <c r="B642">
        <v>18907955</v>
      </c>
      <c r="C642" t="s">
        <v>0</v>
      </c>
      <c r="D642">
        <v>1032430</v>
      </c>
      <c r="E642" s="14">
        <v>20150209</v>
      </c>
      <c r="F642">
        <v>3038786</v>
      </c>
      <c r="G642">
        <v>12400000</v>
      </c>
      <c r="H642">
        <v>270102</v>
      </c>
      <c r="I642">
        <v>121204</v>
      </c>
      <c r="J642" s="26">
        <f>VLOOKUP(I642,'[1]banco popular'!$A:$B,2,0)</f>
        <v>270102</v>
      </c>
      <c r="K642" s="1">
        <v>5000</v>
      </c>
      <c r="L642" s="26"/>
      <c r="N642"/>
    </row>
    <row r="643" spans="1:14" x14ac:dyDescent="0.25">
      <c r="A643">
        <v>50000249</v>
      </c>
      <c r="B643">
        <v>1020668</v>
      </c>
      <c r="C643" t="s">
        <v>0</v>
      </c>
      <c r="D643">
        <v>1128044074</v>
      </c>
      <c r="E643" s="14">
        <v>20150209</v>
      </c>
      <c r="F643">
        <v>1415582</v>
      </c>
      <c r="G643">
        <v>923272421</v>
      </c>
      <c r="H643">
        <v>190101</v>
      </c>
      <c r="I643">
        <v>190101</v>
      </c>
      <c r="J643" s="26">
        <f>VLOOKUP(I643,'[1]banco popular'!$A:$B,2,0)</f>
        <v>190101</v>
      </c>
      <c r="K643" s="1">
        <v>107400</v>
      </c>
      <c r="L643" s="26"/>
      <c r="N643"/>
    </row>
    <row r="644" spans="1:14" x14ac:dyDescent="0.25">
      <c r="A644">
        <v>50000249</v>
      </c>
      <c r="B644">
        <v>2610431</v>
      </c>
      <c r="C644" t="s">
        <v>1</v>
      </c>
      <c r="D644">
        <v>26489803</v>
      </c>
      <c r="E644" s="14">
        <v>20150209</v>
      </c>
      <c r="F644">
        <v>3922843</v>
      </c>
      <c r="G644">
        <v>923272193</v>
      </c>
      <c r="H644">
        <v>131401</v>
      </c>
      <c r="I644">
        <v>131401</v>
      </c>
      <c r="J644" s="26">
        <f>VLOOKUP(I644,'[1]banco popular'!$A:$B,2,0)</f>
        <v>131401</v>
      </c>
      <c r="K644" s="1">
        <v>27000</v>
      </c>
      <c r="L644" s="26"/>
      <c r="N644"/>
    </row>
    <row r="645" spans="1:14" x14ac:dyDescent="0.25">
      <c r="A645">
        <v>50000249</v>
      </c>
      <c r="B645">
        <v>2231660</v>
      </c>
      <c r="C645" t="s">
        <v>0</v>
      </c>
      <c r="D645">
        <v>1015411977</v>
      </c>
      <c r="E645" s="14">
        <v>20150209</v>
      </c>
      <c r="F645">
        <v>11864878</v>
      </c>
      <c r="G645">
        <v>923272421</v>
      </c>
      <c r="H645">
        <v>190101</v>
      </c>
      <c r="I645">
        <v>190101</v>
      </c>
      <c r="J645" s="26">
        <f>VLOOKUP(I645,'[1]banco popular'!$A:$B,2,0)</f>
        <v>190101</v>
      </c>
      <c r="K645" s="1">
        <v>107400</v>
      </c>
      <c r="L645" s="26"/>
      <c r="N645"/>
    </row>
    <row r="646" spans="1:14" x14ac:dyDescent="0.25">
      <c r="A646">
        <v>50000249</v>
      </c>
      <c r="B646">
        <v>2251869</v>
      </c>
      <c r="C646" t="s">
        <v>0</v>
      </c>
      <c r="D646">
        <v>79741714</v>
      </c>
      <c r="E646" s="14">
        <v>20150209</v>
      </c>
      <c r="F646">
        <v>2781755</v>
      </c>
      <c r="G646">
        <v>12800000</v>
      </c>
      <c r="H646">
        <v>350300</v>
      </c>
      <c r="I646">
        <v>350300</v>
      </c>
      <c r="J646" s="26">
        <f>VLOOKUP(I646,'[1]banco popular'!$A:$B,2,0)</f>
        <v>350300</v>
      </c>
      <c r="K646" s="1">
        <v>295598</v>
      </c>
      <c r="L646" s="26"/>
      <c r="N646"/>
    </row>
    <row r="647" spans="1:14" x14ac:dyDescent="0.25">
      <c r="A647">
        <v>50000249</v>
      </c>
      <c r="B647">
        <v>2423915</v>
      </c>
      <c r="C647" t="s">
        <v>0</v>
      </c>
      <c r="D647">
        <v>2849057</v>
      </c>
      <c r="E647" s="14">
        <v>20150209</v>
      </c>
      <c r="F647">
        <v>3502018</v>
      </c>
      <c r="G647">
        <v>923272193</v>
      </c>
      <c r="H647">
        <v>131401</v>
      </c>
      <c r="I647">
        <v>131401</v>
      </c>
      <c r="J647" s="26">
        <f>VLOOKUP(I647,'[1]banco popular'!$A:$B,2,0)</f>
        <v>131401</v>
      </c>
      <c r="K647" s="1">
        <v>5600</v>
      </c>
      <c r="L647" s="26"/>
      <c r="N647"/>
    </row>
    <row r="648" spans="1:14" x14ac:dyDescent="0.25">
      <c r="A648">
        <v>50000249</v>
      </c>
      <c r="B648">
        <v>2423916</v>
      </c>
      <c r="C648" t="s">
        <v>0</v>
      </c>
      <c r="D648">
        <v>79091776</v>
      </c>
      <c r="E648" s="14">
        <v>20150209</v>
      </c>
      <c r="F648">
        <v>2434578</v>
      </c>
      <c r="G648">
        <v>12400000</v>
      </c>
      <c r="H648">
        <v>270102</v>
      </c>
      <c r="I648">
        <v>270102</v>
      </c>
      <c r="J648" s="26">
        <f>VLOOKUP(I648,'[1]banco popular'!$A:$B,2,0)</f>
        <v>270102</v>
      </c>
      <c r="K648" s="1">
        <v>1300</v>
      </c>
      <c r="L648" s="26"/>
      <c r="N648"/>
    </row>
    <row r="649" spans="1:14" x14ac:dyDescent="0.25">
      <c r="A649">
        <v>50000249</v>
      </c>
      <c r="B649">
        <v>10067448</v>
      </c>
      <c r="C649" t="s">
        <v>0</v>
      </c>
      <c r="D649">
        <v>41323728</v>
      </c>
      <c r="E649" s="14">
        <v>20150209</v>
      </c>
      <c r="F649">
        <v>2224237</v>
      </c>
      <c r="G649">
        <v>923272193</v>
      </c>
      <c r="H649">
        <v>131401</v>
      </c>
      <c r="I649">
        <v>131401</v>
      </c>
      <c r="J649" s="26">
        <f>VLOOKUP(I649,'[1]banco popular'!$A:$B,2,0)</f>
        <v>131401</v>
      </c>
      <c r="K649" s="1">
        <v>12600</v>
      </c>
      <c r="L649" s="26"/>
      <c r="N649"/>
    </row>
    <row r="650" spans="1:14" x14ac:dyDescent="0.25">
      <c r="A650">
        <v>50000249</v>
      </c>
      <c r="B650">
        <v>1516606</v>
      </c>
      <c r="C650" t="s">
        <v>2</v>
      </c>
      <c r="D650">
        <v>8110143751</v>
      </c>
      <c r="E650" s="14">
        <v>20150209</v>
      </c>
      <c r="F650">
        <v>2925870</v>
      </c>
      <c r="G650">
        <v>96400000</v>
      </c>
      <c r="H650">
        <v>370101</v>
      </c>
      <c r="I650">
        <v>121280</v>
      </c>
      <c r="J650" s="26">
        <f>VLOOKUP(I650,'[1]banco popular'!$A:$B,2,0)</f>
        <v>370101</v>
      </c>
      <c r="K650" s="1">
        <v>5400</v>
      </c>
      <c r="L650" s="26"/>
      <c r="N650"/>
    </row>
    <row r="651" spans="1:14" x14ac:dyDescent="0.25">
      <c r="A651">
        <v>50000249</v>
      </c>
      <c r="B651">
        <v>36439433</v>
      </c>
      <c r="C651" t="s">
        <v>2</v>
      </c>
      <c r="D651">
        <v>2898056</v>
      </c>
      <c r="E651" s="14">
        <v>20150209</v>
      </c>
      <c r="F651">
        <v>2328421</v>
      </c>
      <c r="G651">
        <v>923272193</v>
      </c>
      <c r="H651">
        <v>131401</v>
      </c>
      <c r="I651">
        <v>131401</v>
      </c>
      <c r="J651" s="26">
        <f>VLOOKUP(I651,'[1]banco popular'!$A:$B,2,0)</f>
        <v>131401</v>
      </c>
      <c r="K651" s="1">
        <v>1600</v>
      </c>
      <c r="L651" s="26"/>
      <c r="N651"/>
    </row>
    <row r="652" spans="1:14" x14ac:dyDescent="0.25">
      <c r="A652">
        <v>50000249</v>
      </c>
      <c r="B652">
        <v>2324528</v>
      </c>
      <c r="C652" t="s">
        <v>2</v>
      </c>
      <c r="D652">
        <v>43865402</v>
      </c>
      <c r="E652" s="14">
        <v>20150209</v>
      </c>
      <c r="F652">
        <v>6014561</v>
      </c>
      <c r="G652">
        <v>923272421</v>
      </c>
      <c r="H652">
        <v>190101</v>
      </c>
      <c r="I652">
        <v>190101</v>
      </c>
      <c r="J652" s="26">
        <f>VLOOKUP(I652,'[1]banco popular'!$A:$B,2,0)</f>
        <v>190101</v>
      </c>
      <c r="K652" s="1">
        <v>107400</v>
      </c>
      <c r="L652" s="26"/>
      <c r="N652"/>
    </row>
    <row r="653" spans="1:14" x14ac:dyDescent="0.25">
      <c r="A653">
        <v>50000249</v>
      </c>
      <c r="B653">
        <v>21767551</v>
      </c>
      <c r="C653" t="s">
        <v>55</v>
      </c>
      <c r="D653">
        <v>1128384430</v>
      </c>
      <c r="E653" s="14">
        <v>20150209</v>
      </c>
      <c r="F653">
        <v>2770975</v>
      </c>
      <c r="G653">
        <v>923272421</v>
      </c>
      <c r="H653">
        <v>190101</v>
      </c>
      <c r="I653">
        <v>190101</v>
      </c>
      <c r="J653" s="26">
        <f>VLOOKUP(I653,'[1]banco popular'!$A:$B,2,0)</f>
        <v>190101</v>
      </c>
      <c r="K653" s="1">
        <v>107400</v>
      </c>
      <c r="L653" s="26"/>
      <c r="N653"/>
    </row>
    <row r="654" spans="1:14" x14ac:dyDescent="0.25">
      <c r="A654">
        <v>50000249</v>
      </c>
      <c r="B654">
        <v>2378690</v>
      </c>
      <c r="C654" t="s">
        <v>3</v>
      </c>
      <c r="D654">
        <v>1037595227</v>
      </c>
      <c r="E654" s="14">
        <v>20150209</v>
      </c>
      <c r="F654">
        <v>2765720</v>
      </c>
      <c r="G654">
        <v>923272421</v>
      </c>
      <c r="H654">
        <v>190101</v>
      </c>
      <c r="I654">
        <v>190101</v>
      </c>
      <c r="J654" s="26">
        <f>VLOOKUP(I654,'[1]banco popular'!$A:$B,2,0)</f>
        <v>190101</v>
      </c>
      <c r="K654" s="1">
        <v>107400</v>
      </c>
      <c r="L654" s="26"/>
      <c r="N654"/>
    </row>
    <row r="655" spans="1:14" x14ac:dyDescent="0.25">
      <c r="A655">
        <v>50000249</v>
      </c>
      <c r="B655">
        <v>42705275</v>
      </c>
      <c r="C655" t="s">
        <v>32</v>
      </c>
      <c r="D655">
        <v>98544988</v>
      </c>
      <c r="E655" s="14">
        <v>20150209</v>
      </c>
      <c r="F655">
        <v>3111110</v>
      </c>
      <c r="G655">
        <v>923272421</v>
      </c>
      <c r="H655">
        <v>190101</v>
      </c>
      <c r="I655">
        <v>190101</v>
      </c>
      <c r="J655" s="26">
        <f>VLOOKUP(I655,'[1]banco popular'!$A:$B,2,0)</f>
        <v>190101</v>
      </c>
      <c r="K655" s="1">
        <v>107400</v>
      </c>
      <c r="L655" s="26"/>
      <c r="N655"/>
    </row>
    <row r="656" spans="1:14" x14ac:dyDescent="0.25">
      <c r="A656">
        <v>50000249</v>
      </c>
      <c r="B656">
        <v>2493867</v>
      </c>
      <c r="C656" t="s">
        <v>1</v>
      </c>
      <c r="D656">
        <v>1061716768</v>
      </c>
      <c r="E656" s="14">
        <v>20150209</v>
      </c>
      <c r="F656">
        <v>4112660</v>
      </c>
      <c r="G656">
        <v>923272421</v>
      </c>
      <c r="H656">
        <v>190101</v>
      </c>
      <c r="I656">
        <v>190101</v>
      </c>
      <c r="J656" s="26">
        <f>VLOOKUP(I656,'[1]banco popular'!$A:$B,2,0)</f>
        <v>190101</v>
      </c>
      <c r="K656" s="1">
        <v>107400</v>
      </c>
      <c r="L656" s="26"/>
      <c r="N656"/>
    </row>
    <row r="657" spans="1:14" x14ac:dyDescent="0.25">
      <c r="A657">
        <v>50000249</v>
      </c>
      <c r="B657">
        <v>2578092</v>
      </c>
      <c r="C657" t="s">
        <v>1</v>
      </c>
      <c r="D657">
        <v>1128276205</v>
      </c>
      <c r="E657" s="14">
        <v>20150209</v>
      </c>
      <c r="F657">
        <v>4136158</v>
      </c>
      <c r="G657">
        <v>923272421</v>
      </c>
      <c r="H657">
        <v>190101</v>
      </c>
      <c r="I657">
        <v>190101</v>
      </c>
      <c r="J657" s="26">
        <f>VLOOKUP(I657,'[1]banco popular'!$A:$B,2,0)</f>
        <v>190101</v>
      </c>
      <c r="K657" s="1">
        <v>107400</v>
      </c>
      <c r="L657" s="26"/>
      <c r="N657"/>
    </row>
    <row r="658" spans="1:14" x14ac:dyDescent="0.25">
      <c r="A658">
        <v>50000249</v>
      </c>
      <c r="B658">
        <v>1727214</v>
      </c>
      <c r="C658" t="s">
        <v>18</v>
      </c>
      <c r="D658">
        <v>55228304</v>
      </c>
      <c r="E658" s="14">
        <v>20150209</v>
      </c>
      <c r="F658">
        <v>17887637</v>
      </c>
      <c r="G658">
        <v>923272421</v>
      </c>
      <c r="H658">
        <v>190101</v>
      </c>
      <c r="I658">
        <v>190101</v>
      </c>
      <c r="J658" s="26">
        <f>VLOOKUP(I658,'[1]banco popular'!$A:$B,2,0)</f>
        <v>190101</v>
      </c>
      <c r="K658" s="1">
        <v>107400</v>
      </c>
      <c r="L658" s="26"/>
      <c r="N658"/>
    </row>
    <row r="659" spans="1:14" x14ac:dyDescent="0.25">
      <c r="A659">
        <v>50000249</v>
      </c>
      <c r="B659">
        <v>1823366</v>
      </c>
      <c r="C659" t="s">
        <v>18</v>
      </c>
      <c r="D659">
        <v>1045692319</v>
      </c>
      <c r="E659" s="14">
        <v>20150209</v>
      </c>
      <c r="F659">
        <v>2738015</v>
      </c>
      <c r="G659">
        <v>12400000</v>
      </c>
      <c r="H659">
        <v>270102</v>
      </c>
      <c r="I659">
        <v>121204</v>
      </c>
      <c r="J659" s="26">
        <f>VLOOKUP(I659,'[1]banco popular'!$A:$B,2,0)</f>
        <v>270102</v>
      </c>
      <c r="K659" s="1">
        <v>5000</v>
      </c>
      <c r="L659" s="26"/>
      <c r="N659"/>
    </row>
    <row r="660" spans="1:14" x14ac:dyDescent="0.25">
      <c r="A660">
        <v>50000249</v>
      </c>
      <c r="B660">
        <v>1823367</v>
      </c>
      <c r="C660" t="s">
        <v>18</v>
      </c>
      <c r="D660">
        <v>1045685858</v>
      </c>
      <c r="E660" s="14">
        <v>20150209</v>
      </c>
      <c r="F660">
        <v>14902482</v>
      </c>
      <c r="G660">
        <v>923272421</v>
      </c>
      <c r="H660">
        <v>190101</v>
      </c>
      <c r="I660">
        <v>190101</v>
      </c>
      <c r="J660" s="26">
        <f>VLOOKUP(I660,'[1]banco popular'!$A:$B,2,0)</f>
        <v>190101</v>
      </c>
      <c r="K660" s="1">
        <v>107400</v>
      </c>
      <c r="L660" s="26"/>
      <c r="N660"/>
    </row>
    <row r="661" spans="1:14" x14ac:dyDescent="0.25">
      <c r="A661">
        <v>50000249</v>
      </c>
      <c r="B661">
        <v>1850436</v>
      </c>
      <c r="C661" t="s">
        <v>4</v>
      </c>
      <c r="D661">
        <v>13129723</v>
      </c>
      <c r="E661" s="14">
        <v>20150209</v>
      </c>
      <c r="F661">
        <v>26112195</v>
      </c>
      <c r="G661">
        <v>11100000</v>
      </c>
      <c r="H661">
        <v>150112</v>
      </c>
      <c r="I661">
        <v>121275</v>
      </c>
      <c r="J661" s="26">
        <f>VLOOKUP(I661,'[1]banco popular'!$A:$B,2,0)</f>
        <v>150112</v>
      </c>
      <c r="K661" s="1">
        <v>3491000</v>
      </c>
      <c r="L661" s="26"/>
      <c r="N661"/>
    </row>
    <row r="662" spans="1:14" x14ac:dyDescent="0.25">
      <c r="A662">
        <v>50000249</v>
      </c>
      <c r="B662">
        <v>40211305</v>
      </c>
      <c r="C662" t="s">
        <v>34</v>
      </c>
      <c r="D662">
        <v>8918551381</v>
      </c>
      <c r="E662" s="14">
        <v>20150209</v>
      </c>
      <c r="F662">
        <v>7626246</v>
      </c>
      <c r="G662">
        <v>10900000</v>
      </c>
      <c r="H662">
        <v>170101</v>
      </c>
      <c r="I662">
        <v>121255</v>
      </c>
      <c r="J662" s="26">
        <f>VLOOKUP(I662,'[1]banco popular'!$A:$B,2,0)</f>
        <v>170101</v>
      </c>
      <c r="K662" s="1">
        <v>308508</v>
      </c>
      <c r="L662" s="26"/>
      <c r="N662"/>
    </row>
    <row r="663" spans="1:14" x14ac:dyDescent="0.25">
      <c r="A663">
        <v>50000249</v>
      </c>
      <c r="B663">
        <v>1745117</v>
      </c>
      <c r="C663" t="s">
        <v>19</v>
      </c>
      <c r="D663">
        <v>1019012577</v>
      </c>
      <c r="E663" s="14">
        <v>20150209</v>
      </c>
      <c r="F663">
        <v>8867806</v>
      </c>
      <c r="G663">
        <v>12400000</v>
      </c>
      <c r="H663">
        <v>270102</v>
      </c>
      <c r="I663">
        <v>121204</v>
      </c>
      <c r="J663" s="26">
        <f>VLOOKUP(I663,'[1]banco popular'!$A:$B,2,0)</f>
        <v>270102</v>
      </c>
      <c r="K663" s="1">
        <v>5000</v>
      </c>
      <c r="L663" s="26"/>
      <c r="N663"/>
    </row>
    <row r="664" spans="1:14" x14ac:dyDescent="0.25">
      <c r="A664">
        <v>50000249</v>
      </c>
      <c r="B664">
        <v>1745169</v>
      </c>
      <c r="C664" t="s">
        <v>19</v>
      </c>
      <c r="D664">
        <v>1053777047</v>
      </c>
      <c r="E664" s="14">
        <v>20150209</v>
      </c>
      <c r="F664">
        <v>3116849</v>
      </c>
      <c r="G664">
        <v>12400000</v>
      </c>
      <c r="H664">
        <v>270102</v>
      </c>
      <c r="I664">
        <v>121204</v>
      </c>
      <c r="J664" s="26">
        <f>VLOOKUP(I664,'[1]banco popular'!$A:$B,2,0)</f>
        <v>270102</v>
      </c>
      <c r="K664" s="1">
        <v>5000</v>
      </c>
      <c r="L664" s="26"/>
      <c r="N664"/>
    </row>
    <row r="665" spans="1:14" x14ac:dyDescent="0.25">
      <c r="A665">
        <v>50000249</v>
      </c>
      <c r="B665">
        <v>2536215</v>
      </c>
      <c r="C665" t="s">
        <v>19</v>
      </c>
      <c r="D665">
        <v>24289760</v>
      </c>
      <c r="E665" s="14">
        <v>20150209</v>
      </c>
      <c r="F665">
        <v>8864393</v>
      </c>
      <c r="G665">
        <v>923272193</v>
      </c>
      <c r="H665">
        <v>131401</v>
      </c>
      <c r="I665">
        <v>131401</v>
      </c>
      <c r="J665" s="26">
        <f>VLOOKUP(I665,'[1]banco popular'!$A:$B,2,0)</f>
        <v>131401</v>
      </c>
      <c r="K665" s="1">
        <v>33400</v>
      </c>
      <c r="L665" s="26"/>
      <c r="N665"/>
    </row>
    <row r="666" spans="1:14" x14ac:dyDescent="0.25">
      <c r="A666">
        <v>50000249</v>
      </c>
      <c r="B666">
        <v>2620359</v>
      </c>
      <c r="C666" t="s">
        <v>19</v>
      </c>
      <c r="D666">
        <v>1053810890</v>
      </c>
      <c r="E666" s="14">
        <v>20150209</v>
      </c>
      <c r="F666">
        <v>8905521</v>
      </c>
      <c r="G666">
        <v>12400000</v>
      </c>
      <c r="H666">
        <v>270102</v>
      </c>
      <c r="I666">
        <v>121204</v>
      </c>
      <c r="J666" s="26">
        <f>VLOOKUP(I666,'[1]banco popular'!$A:$B,2,0)</f>
        <v>270102</v>
      </c>
      <c r="K666" s="1">
        <v>5000</v>
      </c>
      <c r="L666" s="26"/>
      <c r="N666"/>
    </row>
    <row r="667" spans="1:14" x14ac:dyDescent="0.25">
      <c r="A667">
        <v>50000249</v>
      </c>
      <c r="B667">
        <v>2620612</v>
      </c>
      <c r="C667" t="s">
        <v>19</v>
      </c>
      <c r="D667">
        <v>1053791759</v>
      </c>
      <c r="E667" s="14">
        <v>20150209</v>
      </c>
      <c r="F667">
        <v>6550492</v>
      </c>
      <c r="G667">
        <v>12400000</v>
      </c>
      <c r="H667">
        <v>270102</v>
      </c>
      <c r="I667">
        <v>121204</v>
      </c>
      <c r="J667" s="26">
        <f>VLOOKUP(I667,'[1]banco popular'!$A:$B,2,0)</f>
        <v>270102</v>
      </c>
      <c r="K667" s="1">
        <v>5000</v>
      </c>
      <c r="L667" s="26"/>
      <c r="N667"/>
    </row>
    <row r="668" spans="1:14" x14ac:dyDescent="0.25">
      <c r="A668">
        <v>50000249</v>
      </c>
      <c r="B668">
        <v>2092103</v>
      </c>
      <c r="C668" t="s">
        <v>1</v>
      </c>
      <c r="D668">
        <v>1061691962</v>
      </c>
      <c r="E668" s="14">
        <v>20150209</v>
      </c>
      <c r="F668">
        <v>3780158</v>
      </c>
      <c r="G668">
        <v>923272421</v>
      </c>
      <c r="H668">
        <v>190101</v>
      </c>
      <c r="I668">
        <v>190101</v>
      </c>
      <c r="J668" s="26">
        <f>VLOOKUP(I668,'[1]banco popular'!$A:$B,2,0)</f>
        <v>190101</v>
      </c>
      <c r="K668" s="1">
        <v>107400</v>
      </c>
      <c r="L668" s="26"/>
      <c r="N668"/>
    </row>
    <row r="669" spans="1:14" x14ac:dyDescent="0.25">
      <c r="A669">
        <v>50000249</v>
      </c>
      <c r="B669">
        <v>6542920</v>
      </c>
      <c r="C669" t="s">
        <v>1</v>
      </c>
      <c r="D669">
        <v>22483894</v>
      </c>
      <c r="E669" s="14">
        <v>20150209</v>
      </c>
      <c r="F669">
        <v>0</v>
      </c>
      <c r="G669">
        <v>923272421</v>
      </c>
      <c r="H669">
        <v>190101</v>
      </c>
      <c r="I669">
        <v>190101</v>
      </c>
      <c r="J669" s="26">
        <f>VLOOKUP(I669,'[1]banco popular'!$A:$B,2,0)</f>
        <v>190101</v>
      </c>
      <c r="K669" s="1">
        <v>107400</v>
      </c>
      <c r="L669" s="26"/>
      <c r="N669"/>
    </row>
    <row r="670" spans="1:14" x14ac:dyDescent="0.25">
      <c r="A670">
        <v>50000249</v>
      </c>
      <c r="B670">
        <v>2454025</v>
      </c>
      <c r="C670" t="s">
        <v>7</v>
      </c>
      <c r="D670">
        <v>1063649002</v>
      </c>
      <c r="E670" s="14">
        <v>20150209</v>
      </c>
      <c r="F670">
        <v>1216512</v>
      </c>
      <c r="G670">
        <v>923272421</v>
      </c>
      <c r="H670">
        <v>190101</v>
      </c>
      <c r="I670">
        <v>190101</v>
      </c>
      <c r="J670" s="26">
        <f>VLOOKUP(I670,'[1]banco popular'!$A:$B,2,0)</f>
        <v>190101</v>
      </c>
      <c r="K670" s="1">
        <v>107400</v>
      </c>
      <c r="L670" s="26"/>
      <c r="N670"/>
    </row>
    <row r="671" spans="1:14" x14ac:dyDescent="0.25">
      <c r="A671">
        <v>50000249</v>
      </c>
      <c r="B671">
        <v>2554724</v>
      </c>
      <c r="C671" t="s">
        <v>7</v>
      </c>
      <c r="D671">
        <v>1140847588</v>
      </c>
      <c r="E671" s="14">
        <v>20150209</v>
      </c>
      <c r="F671">
        <v>21834608</v>
      </c>
      <c r="G671">
        <v>923272421</v>
      </c>
      <c r="H671">
        <v>190101</v>
      </c>
      <c r="I671">
        <v>190101</v>
      </c>
      <c r="J671" s="26">
        <f>VLOOKUP(I671,'[1]banco popular'!$A:$B,2,0)</f>
        <v>190101</v>
      </c>
      <c r="K671" s="1">
        <v>107400</v>
      </c>
      <c r="L671" s="26"/>
      <c r="N671"/>
    </row>
    <row r="672" spans="1:14" x14ac:dyDescent="0.25">
      <c r="A672">
        <v>50000249</v>
      </c>
      <c r="B672">
        <v>2637144</v>
      </c>
      <c r="C672" t="s">
        <v>36</v>
      </c>
      <c r="D672">
        <v>39557567</v>
      </c>
      <c r="E672" s="14">
        <v>20150209</v>
      </c>
      <c r="F672">
        <v>23443505</v>
      </c>
      <c r="G672">
        <v>26800000</v>
      </c>
      <c r="H672">
        <v>360200</v>
      </c>
      <c r="I672">
        <v>360200</v>
      </c>
      <c r="J672" s="26">
        <f>VLOOKUP(I672,'[1]banco popular'!$A:$B,2,0)</f>
        <v>360200</v>
      </c>
      <c r="K672" s="1">
        <v>88907</v>
      </c>
      <c r="L672" s="26"/>
      <c r="N672"/>
    </row>
    <row r="673" spans="1:14" x14ac:dyDescent="0.25">
      <c r="A673">
        <v>50000249</v>
      </c>
      <c r="B673">
        <v>2042163</v>
      </c>
      <c r="C673" t="s">
        <v>1</v>
      </c>
      <c r="D673">
        <v>8001416321</v>
      </c>
      <c r="E673" s="14">
        <v>20150209</v>
      </c>
      <c r="F673">
        <v>2450477</v>
      </c>
      <c r="G673">
        <v>11100000</v>
      </c>
      <c r="H673">
        <v>150105</v>
      </c>
      <c r="I673">
        <v>27090505</v>
      </c>
      <c r="J673" s="26">
        <f>VLOOKUP(I673,'[1]banco popular'!$A:$B,2,0)</f>
        <v>150105</v>
      </c>
      <c r="K673" s="1">
        <v>63133</v>
      </c>
      <c r="L673" s="26"/>
      <c r="N673"/>
    </row>
    <row r="674" spans="1:14" x14ac:dyDescent="0.25">
      <c r="A674">
        <v>50000249</v>
      </c>
      <c r="B674">
        <v>2042194</v>
      </c>
      <c r="C674" t="s">
        <v>1</v>
      </c>
      <c r="D674">
        <v>8001416321</v>
      </c>
      <c r="E674" s="14">
        <v>20150209</v>
      </c>
      <c r="F674">
        <v>2450477</v>
      </c>
      <c r="G674">
        <v>11100000</v>
      </c>
      <c r="H674">
        <v>150105</v>
      </c>
      <c r="I674">
        <v>27090505</v>
      </c>
      <c r="J674" s="26">
        <f>VLOOKUP(I674,'[1]banco popular'!$A:$B,2,0)</f>
        <v>150105</v>
      </c>
      <c r="K674" s="1">
        <v>475730.41</v>
      </c>
      <c r="L674" s="26"/>
      <c r="N674"/>
    </row>
    <row r="675" spans="1:14" x14ac:dyDescent="0.25">
      <c r="A675">
        <v>50000249</v>
      </c>
      <c r="B675">
        <v>2390135</v>
      </c>
      <c r="C675" t="s">
        <v>25</v>
      </c>
      <c r="D675">
        <v>1109843412</v>
      </c>
      <c r="E675" s="14">
        <v>20150209</v>
      </c>
      <c r="F675">
        <v>0</v>
      </c>
      <c r="G675">
        <v>923272421</v>
      </c>
      <c r="H675">
        <v>190101</v>
      </c>
      <c r="I675">
        <v>190101</v>
      </c>
      <c r="J675" s="26">
        <f>VLOOKUP(I675,'[1]banco popular'!$A:$B,2,0)</f>
        <v>190101</v>
      </c>
      <c r="K675" s="1">
        <v>107400</v>
      </c>
      <c r="L675" s="26"/>
      <c r="N675"/>
    </row>
    <row r="676" spans="1:14" x14ac:dyDescent="0.25">
      <c r="A676">
        <v>50000249</v>
      </c>
      <c r="B676">
        <v>2212942</v>
      </c>
      <c r="C676" t="s">
        <v>26</v>
      </c>
      <c r="D676">
        <v>8908011567</v>
      </c>
      <c r="E676" s="14">
        <v>20150209</v>
      </c>
      <c r="F676">
        <v>8391737</v>
      </c>
      <c r="G676">
        <v>12800000</v>
      </c>
      <c r="H676">
        <v>350300</v>
      </c>
      <c r="I676">
        <v>350300</v>
      </c>
      <c r="J676" s="26">
        <f>VLOOKUP(I676,'[1]banco popular'!$A:$B,2,0)</f>
        <v>350300</v>
      </c>
      <c r="K676" s="1">
        <v>313510</v>
      </c>
      <c r="L676" s="26"/>
      <c r="N676"/>
    </row>
    <row r="677" spans="1:14" x14ac:dyDescent="0.25">
      <c r="A677">
        <v>50000249</v>
      </c>
      <c r="B677">
        <v>2130926</v>
      </c>
      <c r="C677" t="s">
        <v>8</v>
      </c>
      <c r="D677">
        <v>85155247</v>
      </c>
      <c r="E677" s="14">
        <v>20150209</v>
      </c>
      <c r="F677">
        <v>28864103</v>
      </c>
      <c r="G677">
        <v>923272421</v>
      </c>
      <c r="H677">
        <v>190101</v>
      </c>
      <c r="I677">
        <v>190101</v>
      </c>
      <c r="J677" s="26">
        <f>VLOOKUP(I677,'[1]banco popular'!$A:$B,2,0)</f>
        <v>190101</v>
      </c>
      <c r="K677" s="1">
        <v>107400</v>
      </c>
      <c r="L677" s="26"/>
      <c r="N677"/>
    </row>
    <row r="678" spans="1:14" x14ac:dyDescent="0.25">
      <c r="A678">
        <v>50000249</v>
      </c>
      <c r="B678">
        <v>2615000</v>
      </c>
      <c r="C678" t="s">
        <v>40</v>
      </c>
      <c r="D678">
        <v>1121869831</v>
      </c>
      <c r="E678" s="14">
        <v>20150209</v>
      </c>
      <c r="F678">
        <v>6610225</v>
      </c>
      <c r="G678">
        <v>12200000</v>
      </c>
      <c r="H678">
        <v>250101</v>
      </c>
      <c r="I678">
        <v>121225</v>
      </c>
      <c r="J678" s="26">
        <f>VLOOKUP(I678,'[1]banco popular'!$A:$B,2,0)</f>
        <v>250101</v>
      </c>
      <c r="K678" s="1">
        <v>4000</v>
      </c>
      <c r="L678" s="26"/>
      <c r="N678"/>
    </row>
    <row r="679" spans="1:14" x14ac:dyDescent="0.25">
      <c r="A679">
        <v>50000249</v>
      </c>
      <c r="B679">
        <v>487748</v>
      </c>
      <c r="C679" t="s">
        <v>37</v>
      </c>
      <c r="D679">
        <v>1085923197</v>
      </c>
      <c r="E679" s="14">
        <v>20150209</v>
      </c>
      <c r="F679">
        <v>37664683</v>
      </c>
      <c r="G679">
        <v>12400000</v>
      </c>
      <c r="H679">
        <v>270102</v>
      </c>
      <c r="I679">
        <v>121204</v>
      </c>
      <c r="J679" s="26">
        <f>VLOOKUP(I679,'[1]banco popular'!$A:$B,2,0)</f>
        <v>270102</v>
      </c>
      <c r="K679" s="1">
        <v>5000</v>
      </c>
      <c r="L679" s="26"/>
      <c r="N679"/>
    </row>
    <row r="680" spans="1:14" x14ac:dyDescent="0.25">
      <c r="A680">
        <v>50000249</v>
      </c>
      <c r="B680">
        <v>487749</v>
      </c>
      <c r="C680" t="s">
        <v>37</v>
      </c>
      <c r="D680">
        <v>1085288605</v>
      </c>
      <c r="E680" s="14">
        <v>20150209</v>
      </c>
      <c r="F680">
        <v>7311227</v>
      </c>
      <c r="G680">
        <v>12400000</v>
      </c>
      <c r="H680">
        <v>270102</v>
      </c>
      <c r="I680">
        <v>121204</v>
      </c>
      <c r="J680" s="26">
        <f>VLOOKUP(I680,'[1]banco popular'!$A:$B,2,0)</f>
        <v>270102</v>
      </c>
      <c r="K680" s="1">
        <v>5000</v>
      </c>
      <c r="L680" s="26"/>
      <c r="N680"/>
    </row>
    <row r="681" spans="1:14" x14ac:dyDescent="0.25">
      <c r="A681">
        <v>50000249</v>
      </c>
      <c r="B681">
        <v>2474550</v>
      </c>
      <c r="C681" t="s">
        <v>37</v>
      </c>
      <c r="D681">
        <v>79792722</v>
      </c>
      <c r="E681" s="14">
        <v>20150209</v>
      </c>
      <c r="F681">
        <v>4142263</v>
      </c>
      <c r="G681">
        <v>12800000</v>
      </c>
      <c r="H681">
        <v>350300</v>
      </c>
      <c r="I681">
        <v>350300</v>
      </c>
      <c r="J681" s="26">
        <f>VLOOKUP(I681,'[1]banco popular'!$A:$B,2,0)</f>
        <v>350300</v>
      </c>
      <c r="K681" s="1">
        <v>1734367</v>
      </c>
      <c r="L681" s="26"/>
      <c r="N681"/>
    </row>
    <row r="682" spans="1:14" x14ac:dyDescent="0.25">
      <c r="A682">
        <v>50000249</v>
      </c>
      <c r="B682">
        <v>2625644</v>
      </c>
      <c r="C682" t="s">
        <v>37</v>
      </c>
      <c r="D682">
        <v>1061087403</v>
      </c>
      <c r="E682" s="14">
        <v>20150209</v>
      </c>
      <c r="F682">
        <v>22071380</v>
      </c>
      <c r="G682">
        <v>12400000</v>
      </c>
      <c r="H682">
        <v>270102</v>
      </c>
      <c r="I682">
        <v>121204</v>
      </c>
      <c r="J682" s="26">
        <f>VLOOKUP(I682,'[1]banco popular'!$A:$B,2,0)</f>
        <v>270102</v>
      </c>
      <c r="K682" s="1">
        <v>5000</v>
      </c>
      <c r="L682" s="26"/>
      <c r="N682"/>
    </row>
    <row r="683" spans="1:14" x14ac:dyDescent="0.25">
      <c r="A683">
        <v>50000249</v>
      </c>
      <c r="B683">
        <v>2625653</v>
      </c>
      <c r="C683" t="s">
        <v>37</v>
      </c>
      <c r="D683">
        <v>1086135440</v>
      </c>
      <c r="E683" s="14">
        <v>20150209</v>
      </c>
      <c r="F683">
        <v>16049342</v>
      </c>
      <c r="G683">
        <v>12400000</v>
      </c>
      <c r="H683">
        <v>270102</v>
      </c>
      <c r="I683">
        <v>121204</v>
      </c>
      <c r="J683" s="26">
        <f>VLOOKUP(I683,'[1]banco popular'!$A:$B,2,0)</f>
        <v>270102</v>
      </c>
      <c r="K683" s="1">
        <v>5000</v>
      </c>
      <c r="L683" s="26"/>
      <c r="N683"/>
    </row>
    <row r="684" spans="1:14" x14ac:dyDescent="0.25">
      <c r="A684">
        <v>50000249</v>
      </c>
      <c r="B684">
        <v>2625654</v>
      </c>
      <c r="C684" t="s">
        <v>37</v>
      </c>
      <c r="D684">
        <v>1085265780</v>
      </c>
      <c r="E684" s="14">
        <v>20150209</v>
      </c>
      <c r="F684">
        <v>65314148</v>
      </c>
      <c r="G684">
        <v>923272421</v>
      </c>
      <c r="H684">
        <v>190101</v>
      </c>
      <c r="I684">
        <v>190101</v>
      </c>
      <c r="J684" s="26">
        <f>VLOOKUP(I684,'[1]banco popular'!$A:$B,2,0)</f>
        <v>190101</v>
      </c>
      <c r="K684" s="1">
        <v>107400</v>
      </c>
      <c r="L684" s="26"/>
      <c r="N684"/>
    </row>
    <row r="685" spans="1:14" x14ac:dyDescent="0.25">
      <c r="A685">
        <v>50000249</v>
      </c>
      <c r="B685">
        <v>2625655</v>
      </c>
      <c r="C685" t="s">
        <v>37</v>
      </c>
      <c r="D685">
        <v>13062415</v>
      </c>
      <c r="E685" s="14">
        <v>20150209</v>
      </c>
      <c r="F685">
        <v>46245559</v>
      </c>
      <c r="G685">
        <v>12400000</v>
      </c>
      <c r="H685">
        <v>270102</v>
      </c>
      <c r="I685">
        <v>121204</v>
      </c>
      <c r="J685" s="26">
        <f>VLOOKUP(I685,'[1]banco popular'!$A:$B,2,0)</f>
        <v>270102</v>
      </c>
      <c r="K685" s="1">
        <v>5000</v>
      </c>
      <c r="L685" s="26"/>
      <c r="N685"/>
    </row>
    <row r="686" spans="1:14" x14ac:dyDescent="0.25">
      <c r="A686">
        <v>50000249</v>
      </c>
      <c r="B686">
        <v>2625656</v>
      </c>
      <c r="C686" t="s">
        <v>37</v>
      </c>
      <c r="D686">
        <v>1085264345</v>
      </c>
      <c r="E686" s="14">
        <v>20150209</v>
      </c>
      <c r="F686">
        <v>7362981</v>
      </c>
      <c r="G686">
        <v>12400000</v>
      </c>
      <c r="H686">
        <v>270102</v>
      </c>
      <c r="I686">
        <v>121204</v>
      </c>
      <c r="J686" s="26">
        <f>VLOOKUP(I686,'[1]banco popular'!$A:$B,2,0)</f>
        <v>270102</v>
      </c>
      <c r="K686" s="1">
        <v>5000</v>
      </c>
      <c r="L686" s="26"/>
      <c r="N686"/>
    </row>
    <row r="687" spans="1:14" x14ac:dyDescent="0.25">
      <c r="A687">
        <v>50000249</v>
      </c>
      <c r="B687">
        <v>2625670</v>
      </c>
      <c r="C687" t="s">
        <v>37</v>
      </c>
      <c r="D687">
        <v>1085294291</v>
      </c>
      <c r="E687" s="14">
        <v>20150209</v>
      </c>
      <c r="F687">
        <v>77746344</v>
      </c>
      <c r="G687">
        <v>12400000</v>
      </c>
      <c r="H687">
        <v>270102</v>
      </c>
      <c r="I687">
        <v>121204</v>
      </c>
      <c r="J687" s="26">
        <f>VLOOKUP(I687,'[1]banco popular'!$A:$B,2,0)</f>
        <v>270102</v>
      </c>
      <c r="K687" s="1">
        <v>5000</v>
      </c>
      <c r="L687" s="26"/>
      <c r="N687"/>
    </row>
    <row r="688" spans="1:14" x14ac:dyDescent="0.25">
      <c r="A688">
        <v>50000249</v>
      </c>
      <c r="B688">
        <v>2425846</v>
      </c>
      <c r="C688" t="s">
        <v>1</v>
      </c>
      <c r="D688">
        <v>1085277604</v>
      </c>
      <c r="E688" s="14">
        <v>20150209</v>
      </c>
      <c r="F688">
        <v>13786542</v>
      </c>
      <c r="G688">
        <v>923272421</v>
      </c>
      <c r="H688">
        <v>190101</v>
      </c>
      <c r="I688">
        <v>190101</v>
      </c>
      <c r="J688" s="26">
        <f>VLOOKUP(I688,'[1]banco popular'!$A:$B,2,0)</f>
        <v>190101</v>
      </c>
      <c r="K688" s="1">
        <v>4700</v>
      </c>
      <c r="L688" s="26"/>
      <c r="N688"/>
    </row>
    <row r="689" spans="1:14" x14ac:dyDescent="0.25">
      <c r="A689">
        <v>50000249</v>
      </c>
      <c r="B689">
        <v>2536899</v>
      </c>
      <c r="C689" t="s">
        <v>10</v>
      </c>
      <c r="D689">
        <v>1090368783</v>
      </c>
      <c r="E689" s="14">
        <v>20150209</v>
      </c>
      <c r="F689">
        <v>12590828</v>
      </c>
      <c r="G689">
        <v>12400000</v>
      </c>
      <c r="H689">
        <v>270102</v>
      </c>
      <c r="I689">
        <v>121204</v>
      </c>
      <c r="J689" s="26">
        <f>VLOOKUP(I689,'[1]banco popular'!$A:$B,2,0)</f>
        <v>270102</v>
      </c>
      <c r="K689" s="1">
        <v>5000</v>
      </c>
      <c r="L689" s="26"/>
      <c r="N689"/>
    </row>
    <row r="690" spans="1:14" x14ac:dyDescent="0.25">
      <c r="A690">
        <v>50000249</v>
      </c>
      <c r="B690">
        <v>2556498</v>
      </c>
      <c r="C690" t="s">
        <v>10</v>
      </c>
      <c r="D690">
        <v>1093762356</v>
      </c>
      <c r="E690" s="14">
        <v>20150209</v>
      </c>
      <c r="F690">
        <v>407135</v>
      </c>
      <c r="G690">
        <v>12400000</v>
      </c>
      <c r="H690">
        <v>270102</v>
      </c>
      <c r="I690">
        <v>121204</v>
      </c>
      <c r="J690" s="26">
        <f>VLOOKUP(I690,'[1]banco popular'!$A:$B,2,0)</f>
        <v>270102</v>
      </c>
      <c r="K690" s="1">
        <v>5000</v>
      </c>
      <c r="L690" s="26"/>
      <c r="N690"/>
    </row>
    <row r="691" spans="1:14" x14ac:dyDescent="0.25">
      <c r="A691">
        <v>50000249</v>
      </c>
      <c r="B691">
        <v>1551135</v>
      </c>
      <c r="C691" t="s">
        <v>12</v>
      </c>
      <c r="D691">
        <v>8914800341</v>
      </c>
      <c r="E691" s="14">
        <v>20150209</v>
      </c>
      <c r="F691">
        <v>3687170</v>
      </c>
      <c r="G691">
        <v>10900000</v>
      </c>
      <c r="H691">
        <v>170101</v>
      </c>
      <c r="I691">
        <v>121255</v>
      </c>
      <c r="J691" s="26">
        <f>VLOOKUP(I691,'[1]banco popular'!$A:$B,2,0)</f>
        <v>170101</v>
      </c>
      <c r="K691" s="1">
        <v>3737200</v>
      </c>
      <c r="L691" s="26"/>
      <c r="N691"/>
    </row>
    <row r="692" spans="1:14" x14ac:dyDescent="0.25">
      <c r="A692">
        <v>50000249</v>
      </c>
      <c r="B692">
        <v>2168871</v>
      </c>
      <c r="C692" t="s">
        <v>13</v>
      </c>
      <c r="D692">
        <v>1102360304</v>
      </c>
      <c r="E692" s="14">
        <v>20150209</v>
      </c>
      <c r="F692">
        <v>17750407</v>
      </c>
      <c r="G692">
        <v>12400000</v>
      </c>
      <c r="H692">
        <v>270102</v>
      </c>
      <c r="I692">
        <v>121204</v>
      </c>
      <c r="J692" s="26">
        <f>VLOOKUP(I692,'[1]banco popular'!$A:$B,2,0)</f>
        <v>270102</v>
      </c>
      <c r="K692" s="1">
        <v>5000</v>
      </c>
      <c r="L692" s="26"/>
      <c r="N692"/>
    </row>
    <row r="693" spans="1:14" x14ac:dyDescent="0.25">
      <c r="A693">
        <v>50000249</v>
      </c>
      <c r="B693">
        <v>2283048</v>
      </c>
      <c r="C693" t="s">
        <v>13</v>
      </c>
      <c r="D693">
        <v>1091667655</v>
      </c>
      <c r="E693" s="14">
        <v>20150209</v>
      </c>
      <c r="F693">
        <v>0</v>
      </c>
      <c r="G693">
        <v>12400000</v>
      </c>
      <c r="H693">
        <v>270102</v>
      </c>
      <c r="I693">
        <v>121204</v>
      </c>
      <c r="J693" s="26">
        <f>VLOOKUP(I693,'[1]banco popular'!$A:$B,2,0)</f>
        <v>270102</v>
      </c>
      <c r="K693" s="1">
        <v>5000</v>
      </c>
      <c r="L693" s="26"/>
      <c r="N693"/>
    </row>
    <row r="694" spans="1:14" x14ac:dyDescent="0.25">
      <c r="A694">
        <v>50000249</v>
      </c>
      <c r="B694">
        <v>2023533</v>
      </c>
      <c r="C694" t="s">
        <v>54</v>
      </c>
      <c r="D694">
        <v>91225147</v>
      </c>
      <c r="E694" s="14">
        <v>20150209</v>
      </c>
      <c r="F694">
        <v>6468104</v>
      </c>
      <c r="G694">
        <v>12200000</v>
      </c>
      <c r="H694">
        <v>250101</v>
      </c>
      <c r="I694">
        <v>121225</v>
      </c>
      <c r="J694" s="26">
        <f>VLOOKUP(I694,'[1]banco popular'!$A:$B,2,0)</f>
        <v>250101</v>
      </c>
      <c r="K694" s="1">
        <v>33000</v>
      </c>
      <c r="L694" s="26"/>
      <c r="N694"/>
    </row>
    <row r="695" spans="1:14" x14ac:dyDescent="0.25">
      <c r="A695">
        <v>50000249</v>
      </c>
      <c r="B695">
        <v>2456447</v>
      </c>
      <c r="C695" t="s">
        <v>13</v>
      </c>
      <c r="D695">
        <v>495637</v>
      </c>
      <c r="E695" s="14">
        <v>20150209</v>
      </c>
      <c r="F695">
        <v>17636176</v>
      </c>
      <c r="G695">
        <v>923272421</v>
      </c>
      <c r="H695">
        <v>190101</v>
      </c>
      <c r="I695">
        <v>190101</v>
      </c>
      <c r="J695" s="26">
        <f>VLOOKUP(I695,'[1]banco popular'!$A:$B,2,0)</f>
        <v>190101</v>
      </c>
      <c r="K695" s="1">
        <v>107400</v>
      </c>
      <c r="L695" s="26"/>
      <c r="N695"/>
    </row>
    <row r="696" spans="1:14" x14ac:dyDescent="0.25">
      <c r="A696">
        <v>50000249</v>
      </c>
      <c r="B696">
        <v>2571306</v>
      </c>
      <c r="C696" t="s">
        <v>1</v>
      </c>
      <c r="D696">
        <v>1098677954</v>
      </c>
      <c r="E696" s="14">
        <v>20150209</v>
      </c>
      <c r="F696">
        <v>16395194</v>
      </c>
      <c r="G696">
        <v>923272421</v>
      </c>
      <c r="H696">
        <v>190101</v>
      </c>
      <c r="I696">
        <v>190101</v>
      </c>
      <c r="J696" s="26">
        <f>VLOOKUP(I696,'[1]banco popular'!$A:$B,2,0)</f>
        <v>190101</v>
      </c>
      <c r="K696" s="1">
        <v>107400</v>
      </c>
      <c r="L696" s="26"/>
      <c r="N696"/>
    </row>
    <row r="697" spans="1:14" x14ac:dyDescent="0.25">
      <c r="A697">
        <v>50000249</v>
      </c>
      <c r="B697">
        <v>2002143</v>
      </c>
      <c r="C697" t="s">
        <v>23</v>
      </c>
      <c r="D697">
        <v>16490756</v>
      </c>
      <c r="E697" s="14">
        <v>20150209</v>
      </c>
      <c r="F697">
        <v>2422060</v>
      </c>
      <c r="G697">
        <v>11100000</v>
      </c>
      <c r="H697">
        <v>150112</v>
      </c>
      <c r="I697">
        <v>121275</v>
      </c>
      <c r="J697" s="26">
        <f>VLOOKUP(I697,'[1]banco popular'!$A:$B,2,0)</f>
        <v>150112</v>
      </c>
      <c r="K697" s="1">
        <v>1361</v>
      </c>
      <c r="L697" s="26"/>
      <c r="N697"/>
    </row>
    <row r="698" spans="1:14" x14ac:dyDescent="0.25">
      <c r="A698">
        <v>50000249</v>
      </c>
      <c r="B698">
        <v>2030745</v>
      </c>
      <c r="C698" t="s">
        <v>23</v>
      </c>
      <c r="D698">
        <v>16478865</v>
      </c>
      <c r="E698" s="14">
        <v>20150209</v>
      </c>
      <c r="F698">
        <v>8202113</v>
      </c>
      <c r="G698">
        <v>923272421</v>
      </c>
      <c r="H698">
        <v>190101</v>
      </c>
      <c r="I698">
        <v>190101</v>
      </c>
      <c r="J698" s="26">
        <f>VLOOKUP(I698,'[1]banco popular'!$A:$B,2,0)</f>
        <v>190101</v>
      </c>
      <c r="K698" s="1">
        <v>107400</v>
      </c>
      <c r="L698" s="26"/>
      <c r="N698"/>
    </row>
    <row r="699" spans="1:14" x14ac:dyDescent="0.25">
      <c r="A699">
        <v>50000249</v>
      </c>
      <c r="B699">
        <v>1924787</v>
      </c>
      <c r="C699" t="s">
        <v>50</v>
      </c>
      <c r="D699">
        <v>1113308171</v>
      </c>
      <c r="E699" s="14">
        <v>20150209</v>
      </c>
      <c r="F699">
        <v>2361586</v>
      </c>
      <c r="G699">
        <v>12400000</v>
      </c>
      <c r="H699">
        <v>270108</v>
      </c>
      <c r="I699">
        <v>270108</v>
      </c>
      <c r="J699" s="26">
        <f>VLOOKUP(I699,'[1]banco popular'!$A:$B,2,0)</f>
        <v>270108</v>
      </c>
      <c r="K699" s="1">
        <v>2188344</v>
      </c>
      <c r="L699" s="26"/>
      <c r="N699"/>
    </row>
    <row r="700" spans="1:14" x14ac:dyDescent="0.25">
      <c r="A700">
        <v>50000249</v>
      </c>
      <c r="B700">
        <v>2103913</v>
      </c>
      <c r="C700" t="s">
        <v>14</v>
      </c>
      <c r="D700">
        <v>31867901</v>
      </c>
      <c r="E700" s="14">
        <v>20150209</v>
      </c>
      <c r="F700">
        <v>6853030</v>
      </c>
      <c r="G700">
        <v>12400000</v>
      </c>
      <c r="H700">
        <v>270102</v>
      </c>
      <c r="I700">
        <v>121204</v>
      </c>
      <c r="J700" s="26">
        <f>VLOOKUP(I700,'[1]banco popular'!$A:$B,2,0)</f>
        <v>270102</v>
      </c>
      <c r="K700" s="1">
        <v>5000</v>
      </c>
      <c r="L700" s="26"/>
      <c r="N700"/>
    </row>
    <row r="701" spans="1:14" x14ac:dyDescent="0.25">
      <c r="A701">
        <v>50000249</v>
      </c>
      <c r="B701">
        <v>1623763</v>
      </c>
      <c r="C701" t="s">
        <v>1</v>
      </c>
      <c r="D701">
        <v>1130672553</v>
      </c>
      <c r="E701" s="14">
        <v>20150209</v>
      </c>
      <c r="F701">
        <v>845311</v>
      </c>
      <c r="G701">
        <v>923272421</v>
      </c>
      <c r="H701">
        <v>190101</v>
      </c>
      <c r="I701">
        <v>190101</v>
      </c>
      <c r="J701" s="26">
        <f>VLOOKUP(I701,'[1]banco popular'!$A:$B,2,0)</f>
        <v>190101</v>
      </c>
      <c r="K701" s="1">
        <v>107400</v>
      </c>
      <c r="L701" s="26"/>
      <c r="N701"/>
    </row>
    <row r="702" spans="1:14" x14ac:dyDescent="0.25">
      <c r="A702">
        <v>50000249</v>
      </c>
      <c r="B702">
        <v>2604071</v>
      </c>
      <c r="C702" t="s">
        <v>1</v>
      </c>
      <c r="D702">
        <v>1143832252</v>
      </c>
      <c r="E702" s="14">
        <v>20150209</v>
      </c>
      <c r="F702">
        <v>7293193</v>
      </c>
      <c r="G702">
        <v>923272421</v>
      </c>
      <c r="H702">
        <v>190101</v>
      </c>
      <c r="I702">
        <v>190101</v>
      </c>
      <c r="J702" s="26">
        <f>VLOOKUP(I702,'[1]banco popular'!$A:$B,2,0)</f>
        <v>190101</v>
      </c>
      <c r="K702" s="1">
        <v>107400</v>
      </c>
      <c r="L702" s="26"/>
      <c r="N702"/>
    </row>
    <row r="703" spans="1:14" x14ac:dyDescent="0.25">
      <c r="A703">
        <v>50000249</v>
      </c>
      <c r="B703">
        <v>2480653</v>
      </c>
      <c r="C703" t="s">
        <v>30</v>
      </c>
      <c r="D703">
        <v>1129524981</v>
      </c>
      <c r="E703" s="14">
        <v>20150209</v>
      </c>
      <c r="F703">
        <v>17884512</v>
      </c>
      <c r="G703">
        <v>923272421</v>
      </c>
      <c r="H703">
        <v>190101</v>
      </c>
      <c r="I703">
        <v>190101</v>
      </c>
      <c r="J703" s="26">
        <f>VLOOKUP(I703,'[1]banco popular'!$A:$B,2,0)</f>
        <v>190101</v>
      </c>
      <c r="K703" s="1">
        <v>107400</v>
      </c>
      <c r="L703" s="26"/>
      <c r="N703"/>
    </row>
    <row r="704" spans="1:14" x14ac:dyDescent="0.25">
      <c r="A704">
        <v>50000249</v>
      </c>
      <c r="B704">
        <v>2535858</v>
      </c>
      <c r="C704" t="s">
        <v>30</v>
      </c>
      <c r="D704">
        <v>1116786082</v>
      </c>
      <c r="E704" s="14">
        <v>20150209</v>
      </c>
      <c r="F704">
        <v>8856887</v>
      </c>
      <c r="G704">
        <v>12400000</v>
      </c>
      <c r="H704">
        <v>270102</v>
      </c>
      <c r="I704">
        <v>121204</v>
      </c>
      <c r="J704" s="26">
        <f>VLOOKUP(I704,'[1]banco popular'!$A:$B,2,0)</f>
        <v>270102</v>
      </c>
      <c r="K704" s="1">
        <v>5000</v>
      </c>
      <c r="L704" s="26"/>
      <c r="N704"/>
    </row>
    <row r="705" spans="1:14" x14ac:dyDescent="0.25">
      <c r="A705">
        <v>50000249</v>
      </c>
      <c r="B705">
        <v>1486660</v>
      </c>
      <c r="C705" t="s">
        <v>31</v>
      </c>
      <c r="D705">
        <v>1104421207</v>
      </c>
      <c r="E705" s="14">
        <v>20150209</v>
      </c>
      <c r="F705">
        <v>4522533</v>
      </c>
      <c r="G705">
        <v>12400000</v>
      </c>
      <c r="H705">
        <v>270102</v>
      </c>
      <c r="I705">
        <v>121204</v>
      </c>
      <c r="J705" s="26">
        <f>VLOOKUP(I705,'[1]banco popular'!$A:$B,2,0)</f>
        <v>270102</v>
      </c>
      <c r="K705" s="1">
        <v>5000</v>
      </c>
      <c r="L705" s="26"/>
      <c r="N705"/>
    </row>
    <row r="706" spans="1:14" x14ac:dyDescent="0.25">
      <c r="A706">
        <v>50000249</v>
      </c>
      <c r="B706">
        <v>1563796</v>
      </c>
      <c r="C706" t="s">
        <v>31</v>
      </c>
      <c r="D706">
        <v>1100397223</v>
      </c>
      <c r="E706" s="14">
        <v>20150209</v>
      </c>
      <c r="F706">
        <v>1413033</v>
      </c>
      <c r="G706">
        <v>12400000</v>
      </c>
      <c r="H706">
        <v>270102</v>
      </c>
      <c r="I706">
        <v>121204</v>
      </c>
      <c r="J706" s="26">
        <f>VLOOKUP(I706,'[1]banco popular'!$A:$B,2,0)</f>
        <v>270102</v>
      </c>
      <c r="K706" s="1">
        <v>5000</v>
      </c>
      <c r="L706" s="26"/>
      <c r="N706"/>
    </row>
    <row r="707" spans="1:14" x14ac:dyDescent="0.25">
      <c r="A707">
        <v>50000249</v>
      </c>
      <c r="B707">
        <v>1637956</v>
      </c>
      <c r="C707" t="s">
        <v>31</v>
      </c>
      <c r="D707">
        <v>1069469855</v>
      </c>
      <c r="E707" s="14">
        <v>20150209</v>
      </c>
      <c r="F707">
        <v>1215341</v>
      </c>
      <c r="G707">
        <v>12400000</v>
      </c>
      <c r="H707">
        <v>270102</v>
      </c>
      <c r="I707">
        <v>121204</v>
      </c>
      <c r="J707" s="26">
        <f>VLOOKUP(I707,'[1]banco popular'!$A:$B,2,0)</f>
        <v>270102</v>
      </c>
      <c r="K707" s="1">
        <v>5000</v>
      </c>
      <c r="L707" s="26"/>
      <c r="N707"/>
    </row>
    <row r="708" spans="1:14" x14ac:dyDescent="0.25">
      <c r="A708">
        <v>50000249</v>
      </c>
      <c r="B708">
        <v>2025963</v>
      </c>
      <c r="C708" t="s">
        <v>31</v>
      </c>
      <c r="D708">
        <v>92513704</v>
      </c>
      <c r="E708" s="14">
        <v>20150209</v>
      </c>
      <c r="F708">
        <v>13508738</v>
      </c>
      <c r="G708">
        <v>910300000</v>
      </c>
      <c r="H708">
        <v>130113</v>
      </c>
      <c r="I708">
        <v>121235</v>
      </c>
      <c r="J708" s="26">
        <f>VLOOKUP(I708,'[1]banco popular'!$A:$B,2,0)</f>
        <v>130113</v>
      </c>
      <c r="K708" s="1">
        <v>415000</v>
      </c>
      <c r="L708" s="26"/>
      <c r="N708"/>
    </row>
    <row r="709" spans="1:14" x14ac:dyDescent="0.25">
      <c r="A709">
        <v>50000249</v>
      </c>
      <c r="B709">
        <v>2282759</v>
      </c>
      <c r="C709" t="s">
        <v>31</v>
      </c>
      <c r="D709">
        <v>1102843222</v>
      </c>
      <c r="E709" s="14">
        <v>20150209</v>
      </c>
      <c r="F709">
        <v>2809391</v>
      </c>
      <c r="G709">
        <v>12400000</v>
      </c>
      <c r="H709">
        <v>270102</v>
      </c>
      <c r="I709">
        <v>121204</v>
      </c>
      <c r="J709" s="26">
        <f>VLOOKUP(I709,'[1]banco popular'!$A:$B,2,0)</f>
        <v>270102</v>
      </c>
      <c r="K709" s="1">
        <v>5000</v>
      </c>
      <c r="L709" s="26"/>
      <c r="N709"/>
    </row>
    <row r="710" spans="1:14" x14ac:dyDescent="0.25">
      <c r="A710">
        <v>50000249</v>
      </c>
      <c r="B710">
        <v>1686138</v>
      </c>
      <c r="C710" t="s">
        <v>0</v>
      </c>
      <c r="D710">
        <v>1087112632</v>
      </c>
      <c r="E710" s="14">
        <v>20150209</v>
      </c>
      <c r="F710">
        <v>4141912</v>
      </c>
      <c r="G710">
        <v>11500000</v>
      </c>
      <c r="H710">
        <v>130101</v>
      </c>
      <c r="I710">
        <v>12102121</v>
      </c>
      <c r="J710" s="26">
        <f>VLOOKUP(I710,'[1]banco popular'!$A:$B,2,0)</f>
        <v>130101</v>
      </c>
      <c r="K710" s="1">
        <v>692072</v>
      </c>
      <c r="L710" s="26"/>
      <c r="N710"/>
    </row>
    <row r="711" spans="1:14" x14ac:dyDescent="0.25">
      <c r="A711">
        <v>50000249</v>
      </c>
      <c r="B711">
        <v>2460900</v>
      </c>
      <c r="C711" t="s">
        <v>0</v>
      </c>
      <c r="D711">
        <v>1049628821</v>
      </c>
      <c r="E711" s="14">
        <v>20150209</v>
      </c>
      <c r="F711">
        <v>21272614</v>
      </c>
      <c r="G711">
        <v>12400000</v>
      </c>
      <c r="H711">
        <v>270102</v>
      </c>
      <c r="I711">
        <v>121204</v>
      </c>
      <c r="J711" s="26">
        <f>VLOOKUP(I711,'[1]banco popular'!$A:$B,2,0)</f>
        <v>270102</v>
      </c>
      <c r="K711" s="1">
        <v>5000</v>
      </c>
      <c r="L711" s="26"/>
      <c r="N711"/>
    </row>
    <row r="712" spans="1:14" x14ac:dyDescent="0.25">
      <c r="A712">
        <v>50000249</v>
      </c>
      <c r="B712">
        <v>2460912</v>
      </c>
      <c r="C712" t="s">
        <v>0</v>
      </c>
      <c r="D712">
        <v>8320048990</v>
      </c>
      <c r="E712" s="14">
        <v>20150209</v>
      </c>
      <c r="F712">
        <v>14312676</v>
      </c>
      <c r="G712">
        <v>12400000</v>
      </c>
      <c r="H712">
        <v>270102</v>
      </c>
      <c r="I712">
        <v>121204</v>
      </c>
      <c r="J712" s="26">
        <f>VLOOKUP(I712,'[1]banco popular'!$A:$B,2,0)</f>
        <v>270102</v>
      </c>
      <c r="K712" s="1">
        <v>5400</v>
      </c>
      <c r="L712" s="26"/>
      <c r="N712"/>
    </row>
    <row r="713" spans="1:14" x14ac:dyDescent="0.25">
      <c r="A713">
        <v>50000249</v>
      </c>
      <c r="B713">
        <v>2460920</v>
      </c>
      <c r="C713" t="s">
        <v>0</v>
      </c>
      <c r="D713">
        <v>124340</v>
      </c>
      <c r="E713" s="14">
        <v>20150209</v>
      </c>
      <c r="F713">
        <v>6157543</v>
      </c>
      <c r="G713">
        <v>923272193</v>
      </c>
      <c r="H713">
        <v>131401</v>
      </c>
      <c r="I713">
        <v>131401</v>
      </c>
      <c r="J713" s="26">
        <f>VLOOKUP(I713,'[1]banco popular'!$A:$B,2,0)</f>
        <v>131401</v>
      </c>
      <c r="K713" s="1">
        <v>23100</v>
      </c>
      <c r="L713" s="26"/>
      <c r="N713"/>
    </row>
    <row r="714" spans="1:14" x14ac:dyDescent="0.25">
      <c r="A714">
        <v>50000249</v>
      </c>
      <c r="B714">
        <v>2460928</v>
      </c>
      <c r="C714" t="s">
        <v>0</v>
      </c>
      <c r="D714">
        <v>52506043</v>
      </c>
      <c r="E714" s="14">
        <v>20150209</v>
      </c>
      <c r="F714">
        <v>2655985</v>
      </c>
      <c r="G714">
        <v>12400000</v>
      </c>
      <c r="H714">
        <v>270102</v>
      </c>
      <c r="I714">
        <v>121204</v>
      </c>
      <c r="J714" s="26">
        <f>VLOOKUP(I714,'[1]banco popular'!$A:$B,2,0)</f>
        <v>270102</v>
      </c>
      <c r="K714" s="1">
        <v>5000</v>
      </c>
      <c r="L714" s="26"/>
      <c r="N714"/>
    </row>
    <row r="715" spans="1:14" x14ac:dyDescent="0.25">
      <c r="A715">
        <v>50000249</v>
      </c>
      <c r="B715">
        <v>2460929</v>
      </c>
      <c r="C715" t="s">
        <v>0</v>
      </c>
      <c r="D715">
        <v>17165146</v>
      </c>
      <c r="E715" s="14">
        <v>20150209</v>
      </c>
      <c r="F715">
        <v>5271297</v>
      </c>
      <c r="G715">
        <v>96400000</v>
      </c>
      <c r="H715">
        <v>370101</v>
      </c>
      <c r="I715">
        <v>121280</v>
      </c>
      <c r="J715" s="26">
        <f>VLOOKUP(I715,'[1]banco popular'!$A:$B,2,0)</f>
        <v>370101</v>
      </c>
      <c r="K715" s="1">
        <v>16200</v>
      </c>
      <c r="L715" s="26"/>
      <c r="N715"/>
    </row>
    <row r="716" spans="1:14" x14ac:dyDescent="0.25">
      <c r="A716">
        <v>50000249</v>
      </c>
      <c r="B716">
        <v>2461013</v>
      </c>
      <c r="C716" t="s">
        <v>0</v>
      </c>
      <c r="D716">
        <v>24329322</v>
      </c>
      <c r="E716" s="14">
        <v>20150209</v>
      </c>
      <c r="F716">
        <v>4030634</v>
      </c>
      <c r="G716">
        <v>12400000</v>
      </c>
      <c r="H716">
        <v>270102</v>
      </c>
      <c r="I716">
        <v>270102</v>
      </c>
      <c r="J716" s="26">
        <f>VLOOKUP(I716,'[1]banco popular'!$A:$B,2,0)</f>
        <v>270102</v>
      </c>
      <c r="K716" s="1">
        <v>200</v>
      </c>
      <c r="L716" s="26"/>
      <c r="N716"/>
    </row>
    <row r="717" spans="1:14" x14ac:dyDescent="0.25">
      <c r="A717">
        <v>50000249</v>
      </c>
      <c r="B717">
        <v>2461039</v>
      </c>
      <c r="C717" t="s">
        <v>0</v>
      </c>
      <c r="D717">
        <v>1022362770</v>
      </c>
      <c r="E717" s="14">
        <v>20150209</v>
      </c>
      <c r="F717">
        <v>13708545</v>
      </c>
      <c r="G717">
        <v>12400000</v>
      </c>
      <c r="H717">
        <v>270102</v>
      </c>
      <c r="I717">
        <v>121204</v>
      </c>
      <c r="J717" s="26">
        <f>VLOOKUP(I717,'[1]banco popular'!$A:$B,2,0)</f>
        <v>270102</v>
      </c>
      <c r="K717" s="1">
        <v>5000</v>
      </c>
      <c r="L717" s="26"/>
      <c r="N717"/>
    </row>
    <row r="718" spans="1:14" x14ac:dyDescent="0.25">
      <c r="A718">
        <v>50000249</v>
      </c>
      <c r="B718">
        <v>2461040</v>
      </c>
      <c r="C718" t="s">
        <v>0</v>
      </c>
      <c r="D718">
        <v>1026275831</v>
      </c>
      <c r="E718" s="14">
        <v>20150209</v>
      </c>
      <c r="F718">
        <v>10300198</v>
      </c>
      <c r="G718">
        <v>96400000</v>
      </c>
      <c r="H718">
        <v>370101</v>
      </c>
      <c r="I718">
        <v>121280</v>
      </c>
      <c r="J718" s="26">
        <f>VLOOKUP(I718,'[1]banco popular'!$A:$B,2,0)</f>
        <v>370101</v>
      </c>
      <c r="K718" s="1">
        <v>5100</v>
      </c>
      <c r="L718" s="26"/>
      <c r="N718"/>
    </row>
    <row r="719" spans="1:14" x14ac:dyDescent="0.25">
      <c r="A719">
        <v>50000249</v>
      </c>
      <c r="B719">
        <v>2461052</v>
      </c>
      <c r="C719" t="s">
        <v>0</v>
      </c>
      <c r="D719">
        <v>1026275831</v>
      </c>
      <c r="E719" s="14">
        <v>20150209</v>
      </c>
      <c r="F719">
        <v>0</v>
      </c>
      <c r="G719">
        <v>96400000</v>
      </c>
      <c r="H719">
        <v>370101</v>
      </c>
      <c r="I719">
        <v>121280</v>
      </c>
      <c r="J719" s="26">
        <f>VLOOKUP(I719,'[1]banco popular'!$A:$B,2,0)</f>
        <v>370101</v>
      </c>
      <c r="K719" s="1">
        <v>5100</v>
      </c>
      <c r="L719" s="26"/>
      <c r="N719"/>
    </row>
    <row r="720" spans="1:14" x14ac:dyDescent="0.25">
      <c r="A720">
        <v>50000249</v>
      </c>
      <c r="B720">
        <v>2461057</v>
      </c>
      <c r="C720" t="s">
        <v>0</v>
      </c>
      <c r="D720">
        <v>1026275831</v>
      </c>
      <c r="E720" s="14">
        <v>20150209</v>
      </c>
      <c r="F720">
        <v>10300198</v>
      </c>
      <c r="G720">
        <v>96400000</v>
      </c>
      <c r="H720">
        <v>370101</v>
      </c>
      <c r="I720">
        <v>121280</v>
      </c>
      <c r="J720" s="26">
        <f>VLOOKUP(I720,'[1]banco popular'!$A:$B,2,0)</f>
        <v>370101</v>
      </c>
      <c r="K720" s="1">
        <v>300</v>
      </c>
      <c r="L720" s="26"/>
      <c r="N720"/>
    </row>
    <row r="721" spans="1:14" x14ac:dyDescent="0.25">
      <c r="A721">
        <v>50000249</v>
      </c>
      <c r="B721">
        <v>2461058</v>
      </c>
      <c r="C721" t="s">
        <v>0</v>
      </c>
      <c r="D721">
        <v>1026275831</v>
      </c>
      <c r="E721" s="14">
        <v>20150209</v>
      </c>
      <c r="F721">
        <v>10300198</v>
      </c>
      <c r="G721">
        <v>96400000</v>
      </c>
      <c r="H721">
        <v>370101</v>
      </c>
      <c r="I721">
        <v>121280</v>
      </c>
      <c r="J721" s="26">
        <f>VLOOKUP(I721,'[1]banco popular'!$A:$B,2,0)</f>
        <v>370101</v>
      </c>
      <c r="K721" s="1">
        <v>300</v>
      </c>
      <c r="L721" s="26"/>
      <c r="N721"/>
    </row>
    <row r="722" spans="1:14" x14ac:dyDescent="0.25">
      <c r="A722">
        <v>50000249</v>
      </c>
      <c r="B722">
        <v>17651836</v>
      </c>
      <c r="C722" t="s">
        <v>1</v>
      </c>
      <c r="D722">
        <v>79290750</v>
      </c>
      <c r="E722" s="14">
        <v>20150209</v>
      </c>
      <c r="F722">
        <v>6828428</v>
      </c>
      <c r="G722">
        <v>26800000</v>
      </c>
      <c r="H722">
        <v>360200</v>
      </c>
      <c r="I722">
        <v>360200</v>
      </c>
      <c r="J722" s="26">
        <f>VLOOKUP(I722,'[1]banco popular'!$A:$B,2,0)</f>
        <v>360200</v>
      </c>
      <c r="K722" s="1">
        <v>5800</v>
      </c>
      <c r="L722" s="26"/>
      <c r="N722"/>
    </row>
    <row r="723" spans="1:14" x14ac:dyDescent="0.25">
      <c r="A723">
        <v>50000249</v>
      </c>
      <c r="B723">
        <v>17923491</v>
      </c>
      <c r="C723" t="s">
        <v>0</v>
      </c>
      <c r="D723">
        <v>28977244</v>
      </c>
      <c r="E723" s="14">
        <v>20150210</v>
      </c>
      <c r="F723">
        <v>3305000</v>
      </c>
      <c r="G723">
        <v>96300000</v>
      </c>
      <c r="H723">
        <v>190101</v>
      </c>
      <c r="I723">
        <v>121270</v>
      </c>
      <c r="J723" s="26">
        <f>VLOOKUP(I723,'[1]banco popular'!$A:$B,2,0)</f>
        <v>190101</v>
      </c>
      <c r="K723" s="1">
        <v>14500</v>
      </c>
      <c r="L723" s="26"/>
      <c r="N723"/>
    </row>
    <row r="724" spans="1:14" x14ac:dyDescent="0.25">
      <c r="A724">
        <v>50000249</v>
      </c>
      <c r="B724">
        <v>14248033</v>
      </c>
      <c r="C724" t="s">
        <v>0</v>
      </c>
      <c r="D724">
        <v>1014203382</v>
      </c>
      <c r="E724" s="14">
        <v>20150210</v>
      </c>
      <c r="F724">
        <v>13451145</v>
      </c>
      <c r="G724">
        <v>923272421</v>
      </c>
      <c r="H724">
        <v>190101</v>
      </c>
      <c r="I724">
        <v>190101</v>
      </c>
      <c r="J724" s="26">
        <f>VLOOKUP(I724,'[1]banco popular'!$A:$B,2,0)</f>
        <v>190101</v>
      </c>
      <c r="K724" s="1">
        <v>107400</v>
      </c>
      <c r="L724" s="26"/>
      <c r="N724"/>
    </row>
    <row r="725" spans="1:14" x14ac:dyDescent="0.25">
      <c r="A725">
        <v>50000249</v>
      </c>
      <c r="B725">
        <v>11825839</v>
      </c>
      <c r="C725" t="s">
        <v>0</v>
      </c>
      <c r="D725">
        <v>80738193</v>
      </c>
      <c r="E725" s="14">
        <v>20150210</v>
      </c>
      <c r="F725">
        <v>8296437</v>
      </c>
      <c r="G725">
        <v>923272421</v>
      </c>
      <c r="H725">
        <v>190101</v>
      </c>
      <c r="I725">
        <v>190101</v>
      </c>
      <c r="J725" s="26">
        <f>VLOOKUP(I725,'[1]banco popular'!$A:$B,2,0)</f>
        <v>190101</v>
      </c>
      <c r="K725" s="1">
        <v>107400</v>
      </c>
      <c r="L725" s="26"/>
      <c r="N725"/>
    </row>
    <row r="726" spans="1:14" x14ac:dyDescent="0.25">
      <c r="A726">
        <v>50000249</v>
      </c>
      <c r="B726">
        <v>1216338</v>
      </c>
      <c r="C726" t="s">
        <v>0</v>
      </c>
      <c r="D726">
        <v>3008718</v>
      </c>
      <c r="E726" s="14">
        <v>20150210</v>
      </c>
      <c r="F726">
        <v>44009709</v>
      </c>
      <c r="G726">
        <v>923272193</v>
      </c>
      <c r="H726">
        <v>131401</v>
      </c>
      <c r="I726">
        <v>131401</v>
      </c>
      <c r="J726" s="26">
        <f>VLOOKUP(I726,'[1]banco popular'!$A:$B,2,0)</f>
        <v>131401</v>
      </c>
      <c r="K726" s="1">
        <v>4300</v>
      </c>
      <c r="L726" s="26"/>
      <c r="N726"/>
    </row>
    <row r="727" spans="1:14" x14ac:dyDescent="0.25">
      <c r="A727">
        <v>50000249</v>
      </c>
      <c r="B727">
        <v>2450453</v>
      </c>
      <c r="C727" t="s">
        <v>0</v>
      </c>
      <c r="D727">
        <v>24339079</v>
      </c>
      <c r="E727" s="14">
        <v>20150210</v>
      </c>
      <c r="F727">
        <v>10395948</v>
      </c>
      <c r="G727">
        <v>923272421</v>
      </c>
      <c r="H727">
        <v>190101</v>
      </c>
      <c r="I727">
        <v>190101</v>
      </c>
      <c r="J727" s="26">
        <f>VLOOKUP(I727,'[1]banco popular'!$A:$B,2,0)</f>
        <v>190101</v>
      </c>
      <c r="K727" s="1">
        <v>107400</v>
      </c>
      <c r="L727" s="26"/>
      <c r="N727"/>
    </row>
    <row r="728" spans="1:14" x14ac:dyDescent="0.25">
      <c r="A728">
        <v>50000249</v>
      </c>
      <c r="B728">
        <v>2265328</v>
      </c>
      <c r="C728" t="s">
        <v>0</v>
      </c>
      <c r="D728">
        <v>1020717615</v>
      </c>
      <c r="E728" s="14">
        <v>20150210</v>
      </c>
      <c r="F728">
        <v>4761909</v>
      </c>
      <c r="G728">
        <v>923272421</v>
      </c>
      <c r="H728">
        <v>190101</v>
      </c>
      <c r="I728">
        <v>190101</v>
      </c>
      <c r="J728" s="26">
        <f>VLOOKUP(I728,'[1]banco popular'!$A:$B,2,0)</f>
        <v>190101</v>
      </c>
      <c r="K728" s="1">
        <v>107400</v>
      </c>
      <c r="L728" s="26"/>
      <c r="N728"/>
    </row>
    <row r="729" spans="1:14" x14ac:dyDescent="0.25">
      <c r="A729">
        <v>50000249</v>
      </c>
      <c r="B729">
        <v>16887156</v>
      </c>
      <c r="C729" t="s">
        <v>0</v>
      </c>
      <c r="D729">
        <v>79147353</v>
      </c>
      <c r="E729" s="14">
        <v>20150210</v>
      </c>
      <c r="F729">
        <v>0</v>
      </c>
      <c r="G729">
        <v>923272421</v>
      </c>
      <c r="H729">
        <v>190101</v>
      </c>
      <c r="I729">
        <v>190101</v>
      </c>
      <c r="J729" s="26">
        <f>VLOOKUP(I729,'[1]banco popular'!$A:$B,2,0)</f>
        <v>190101</v>
      </c>
      <c r="K729" s="1">
        <v>107400</v>
      </c>
      <c r="L729" s="26"/>
      <c r="N729"/>
    </row>
    <row r="730" spans="1:14" x14ac:dyDescent="0.25">
      <c r="A730">
        <v>50000249</v>
      </c>
      <c r="B730">
        <v>1530757</v>
      </c>
      <c r="C730" t="s">
        <v>0</v>
      </c>
      <c r="D730">
        <v>41648139</v>
      </c>
      <c r="E730" s="14">
        <v>20150210</v>
      </c>
      <c r="F730">
        <v>20309880</v>
      </c>
      <c r="G730">
        <v>923272193</v>
      </c>
      <c r="H730">
        <v>131401</v>
      </c>
      <c r="I730">
        <v>131401</v>
      </c>
      <c r="J730" s="26">
        <f>VLOOKUP(I730,'[1]banco popular'!$A:$B,2,0)</f>
        <v>131401</v>
      </c>
      <c r="K730" s="1">
        <v>21200</v>
      </c>
      <c r="L730" s="26"/>
      <c r="N730"/>
    </row>
    <row r="731" spans="1:14" x14ac:dyDescent="0.25">
      <c r="A731">
        <v>50000249</v>
      </c>
      <c r="B731">
        <v>1530760</v>
      </c>
      <c r="C731" t="s">
        <v>0</v>
      </c>
      <c r="D731">
        <v>1656795</v>
      </c>
      <c r="E731" s="14">
        <v>20150210</v>
      </c>
      <c r="F731">
        <v>20309880</v>
      </c>
      <c r="G731">
        <v>923272193</v>
      </c>
      <c r="H731">
        <v>131401</v>
      </c>
      <c r="I731">
        <v>131401</v>
      </c>
      <c r="J731" s="26">
        <f>VLOOKUP(I731,'[1]banco popular'!$A:$B,2,0)</f>
        <v>131401</v>
      </c>
      <c r="K731" s="1">
        <v>37000</v>
      </c>
      <c r="L731" s="26"/>
      <c r="N731"/>
    </row>
    <row r="732" spans="1:14" x14ac:dyDescent="0.25">
      <c r="A732">
        <v>50000249</v>
      </c>
      <c r="B732">
        <v>1530765</v>
      </c>
      <c r="C732" t="s">
        <v>0</v>
      </c>
      <c r="D732">
        <v>4153062</v>
      </c>
      <c r="E732" s="14">
        <v>20150210</v>
      </c>
      <c r="F732">
        <v>4298743</v>
      </c>
      <c r="G732">
        <v>12200000</v>
      </c>
      <c r="H732">
        <v>250101</v>
      </c>
      <c r="I732">
        <v>121225</v>
      </c>
      <c r="J732" s="26">
        <f>VLOOKUP(I732,'[1]banco popular'!$A:$B,2,0)</f>
        <v>250101</v>
      </c>
      <c r="K732" s="1">
        <v>84600</v>
      </c>
      <c r="L732" s="26"/>
      <c r="N732"/>
    </row>
    <row r="733" spans="1:14" x14ac:dyDescent="0.25">
      <c r="A733">
        <v>50000249</v>
      </c>
      <c r="B733">
        <v>1530768</v>
      </c>
      <c r="C733" t="s">
        <v>0</v>
      </c>
      <c r="D733">
        <v>80366554</v>
      </c>
      <c r="E733" s="14">
        <v>20150210</v>
      </c>
      <c r="F733">
        <v>21720864</v>
      </c>
      <c r="G733">
        <v>12400000</v>
      </c>
      <c r="H733">
        <v>270102</v>
      </c>
      <c r="I733">
        <v>121204</v>
      </c>
      <c r="J733" s="26">
        <f>VLOOKUP(I733,'[1]banco popular'!$A:$B,2,0)</f>
        <v>270102</v>
      </c>
      <c r="K733" s="1">
        <v>5000</v>
      </c>
      <c r="L733" s="26"/>
      <c r="N733"/>
    </row>
    <row r="734" spans="1:14" x14ac:dyDescent="0.25">
      <c r="A734">
        <v>50000249</v>
      </c>
      <c r="B734">
        <v>1530769</v>
      </c>
      <c r="C734" t="s">
        <v>0</v>
      </c>
      <c r="D734">
        <v>7689492</v>
      </c>
      <c r="E734" s="14">
        <v>20150210</v>
      </c>
      <c r="F734">
        <v>8717316</v>
      </c>
      <c r="G734">
        <v>12200000</v>
      </c>
      <c r="H734">
        <v>250101</v>
      </c>
      <c r="I734">
        <v>121225</v>
      </c>
      <c r="J734" s="26">
        <f>VLOOKUP(I734,'[1]banco popular'!$A:$B,2,0)</f>
        <v>250101</v>
      </c>
      <c r="K734" s="1">
        <v>2000</v>
      </c>
      <c r="L734" s="26"/>
      <c r="N734"/>
    </row>
    <row r="735" spans="1:14" x14ac:dyDescent="0.25">
      <c r="A735">
        <v>50000249</v>
      </c>
      <c r="B735">
        <v>1530770</v>
      </c>
      <c r="C735" t="s">
        <v>0</v>
      </c>
      <c r="D735">
        <v>10289392</v>
      </c>
      <c r="E735" s="14">
        <v>20150210</v>
      </c>
      <c r="F735">
        <v>2695073</v>
      </c>
      <c r="G735">
        <v>12400000</v>
      </c>
      <c r="H735">
        <v>270102</v>
      </c>
      <c r="I735">
        <v>270102</v>
      </c>
      <c r="J735" s="26">
        <f>VLOOKUP(I735,'[1]banco popular'!$A:$B,2,0)</f>
        <v>270102</v>
      </c>
      <c r="K735" s="1">
        <v>9000</v>
      </c>
      <c r="L735" s="26"/>
      <c r="N735"/>
    </row>
    <row r="736" spans="1:14" x14ac:dyDescent="0.25">
      <c r="A736">
        <v>50000249</v>
      </c>
      <c r="B736">
        <v>2462601</v>
      </c>
      <c r="C736" t="s">
        <v>1</v>
      </c>
      <c r="D736">
        <v>13815846</v>
      </c>
      <c r="E736" s="14">
        <v>20150210</v>
      </c>
      <c r="F736">
        <v>4166814</v>
      </c>
      <c r="G736">
        <v>923272193</v>
      </c>
      <c r="H736">
        <v>131401</v>
      </c>
      <c r="I736">
        <v>131401</v>
      </c>
      <c r="J736" s="26">
        <f>VLOOKUP(I736,'[1]banco popular'!$A:$B,2,0)</f>
        <v>131401</v>
      </c>
      <c r="K736" s="1">
        <v>11300</v>
      </c>
      <c r="L736" s="26"/>
      <c r="N736"/>
    </row>
    <row r="737" spans="1:14" x14ac:dyDescent="0.25">
      <c r="A737">
        <v>50000249</v>
      </c>
      <c r="B737">
        <v>2462602</v>
      </c>
      <c r="C737" t="s">
        <v>1</v>
      </c>
      <c r="D737">
        <v>41379532</v>
      </c>
      <c r="E737" s="14">
        <v>20150210</v>
      </c>
      <c r="F737">
        <v>4166814</v>
      </c>
      <c r="G737">
        <v>923272193</v>
      </c>
      <c r="H737">
        <v>131401</v>
      </c>
      <c r="I737">
        <v>131401</v>
      </c>
      <c r="J737" s="26">
        <f>VLOOKUP(I737,'[1]banco popular'!$A:$B,2,0)</f>
        <v>131401</v>
      </c>
      <c r="K737" s="1">
        <v>13300</v>
      </c>
      <c r="L737" s="26"/>
      <c r="N737"/>
    </row>
    <row r="738" spans="1:14" x14ac:dyDescent="0.25">
      <c r="A738">
        <v>50000249</v>
      </c>
      <c r="B738">
        <v>2462604</v>
      </c>
      <c r="C738" t="s">
        <v>1</v>
      </c>
      <c r="D738">
        <v>20213483</v>
      </c>
      <c r="E738" s="14">
        <v>20150210</v>
      </c>
      <c r="F738">
        <v>4166814</v>
      </c>
      <c r="G738">
        <v>923272193</v>
      </c>
      <c r="H738">
        <v>131401</v>
      </c>
      <c r="I738">
        <v>131401</v>
      </c>
      <c r="J738" s="26">
        <f>VLOOKUP(I738,'[1]banco popular'!$A:$B,2,0)</f>
        <v>131401</v>
      </c>
      <c r="K738" s="1">
        <v>12300</v>
      </c>
      <c r="L738" s="26"/>
      <c r="N738"/>
    </row>
    <row r="739" spans="1:14" x14ac:dyDescent="0.25">
      <c r="A739">
        <v>50000249</v>
      </c>
      <c r="B739">
        <v>2422907</v>
      </c>
      <c r="C739" t="s">
        <v>0</v>
      </c>
      <c r="D739">
        <v>74189880</v>
      </c>
      <c r="E739" s="14">
        <v>20150210</v>
      </c>
      <c r="F739">
        <v>6112124</v>
      </c>
      <c r="G739">
        <v>12400000</v>
      </c>
      <c r="H739">
        <v>270102</v>
      </c>
      <c r="I739">
        <v>270102</v>
      </c>
      <c r="J739" s="26">
        <f>VLOOKUP(I739,'[1]banco popular'!$A:$B,2,0)</f>
        <v>270102</v>
      </c>
      <c r="K739" s="1">
        <v>600</v>
      </c>
      <c r="L739" s="26"/>
      <c r="N739"/>
    </row>
    <row r="740" spans="1:14" x14ac:dyDescent="0.25">
      <c r="A740">
        <v>50000249</v>
      </c>
      <c r="B740">
        <v>2422909</v>
      </c>
      <c r="C740" t="s">
        <v>0</v>
      </c>
      <c r="D740">
        <v>7306827</v>
      </c>
      <c r="E740" s="14">
        <v>20150210</v>
      </c>
      <c r="F740">
        <v>20801965</v>
      </c>
      <c r="G740">
        <v>12400000</v>
      </c>
      <c r="H740">
        <v>270102</v>
      </c>
      <c r="I740">
        <v>121204</v>
      </c>
      <c r="J740" s="26">
        <f>VLOOKUP(I740,'[1]banco popular'!$A:$B,2,0)</f>
        <v>270102</v>
      </c>
      <c r="K740" s="1">
        <v>5000</v>
      </c>
      <c r="L740" s="26"/>
      <c r="N740"/>
    </row>
    <row r="741" spans="1:14" x14ac:dyDescent="0.25">
      <c r="A741">
        <v>50000249</v>
      </c>
      <c r="B741">
        <v>2422912</v>
      </c>
      <c r="C741" t="s">
        <v>0</v>
      </c>
      <c r="D741">
        <v>1070955730</v>
      </c>
      <c r="E741" s="14">
        <v>20150210</v>
      </c>
      <c r="F741">
        <v>14400656</v>
      </c>
      <c r="G741">
        <v>12400000</v>
      </c>
      <c r="H741">
        <v>270102</v>
      </c>
      <c r="I741">
        <v>121204</v>
      </c>
      <c r="J741" s="26">
        <f>VLOOKUP(I741,'[1]banco popular'!$A:$B,2,0)</f>
        <v>270102</v>
      </c>
      <c r="K741" s="1">
        <v>5000</v>
      </c>
      <c r="L741" s="26"/>
      <c r="N741"/>
    </row>
    <row r="742" spans="1:14" x14ac:dyDescent="0.25">
      <c r="A742">
        <v>50000249</v>
      </c>
      <c r="B742">
        <v>2422914</v>
      </c>
      <c r="C742" t="s">
        <v>0</v>
      </c>
      <c r="D742">
        <v>51994129</v>
      </c>
      <c r="E742" s="14">
        <v>20150210</v>
      </c>
      <c r="F742">
        <v>212367</v>
      </c>
      <c r="G742">
        <v>12400000</v>
      </c>
      <c r="H742">
        <v>270102</v>
      </c>
      <c r="I742">
        <v>270102</v>
      </c>
      <c r="J742" s="26">
        <f>VLOOKUP(I742,'[1]banco popular'!$A:$B,2,0)</f>
        <v>270102</v>
      </c>
      <c r="K742" s="1">
        <v>5000</v>
      </c>
      <c r="L742" s="26"/>
      <c r="N742"/>
    </row>
    <row r="743" spans="1:14" x14ac:dyDescent="0.25">
      <c r="A743">
        <v>50000249</v>
      </c>
      <c r="B743">
        <v>2422932</v>
      </c>
      <c r="C743" t="s">
        <v>0</v>
      </c>
      <c r="D743">
        <v>78300585</v>
      </c>
      <c r="E743" s="14">
        <v>20150210</v>
      </c>
      <c r="F743">
        <v>13545636</v>
      </c>
      <c r="G743">
        <v>96400000</v>
      </c>
      <c r="H743">
        <v>370101</v>
      </c>
      <c r="I743">
        <v>121280</v>
      </c>
      <c r="J743" s="26">
        <f>VLOOKUP(I743,'[1]banco popular'!$A:$B,2,0)</f>
        <v>370101</v>
      </c>
      <c r="K743" s="1">
        <v>5100</v>
      </c>
      <c r="L743" s="26"/>
      <c r="N743"/>
    </row>
    <row r="744" spans="1:14" x14ac:dyDescent="0.25">
      <c r="A744">
        <v>50000249</v>
      </c>
      <c r="B744">
        <v>2422933</v>
      </c>
      <c r="C744" t="s">
        <v>0</v>
      </c>
      <c r="D744">
        <v>78300585</v>
      </c>
      <c r="E744" s="14">
        <v>20150210</v>
      </c>
      <c r="F744">
        <v>13545636</v>
      </c>
      <c r="G744">
        <v>96400000</v>
      </c>
      <c r="H744">
        <v>370101</v>
      </c>
      <c r="I744">
        <v>121280</v>
      </c>
      <c r="J744" s="26">
        <f>VLOOKUP(I744,'[1]banco popular'!$A:$B,2,0)</f>
        <v>370101</v>
      </c>
      <c r="K744" s="1">
        <v>300</v>
      </c>
      <c r="L744" s="26"/>
      <c r="N744"/>
    </row>
    <row r="745" spans="1:14" x14ac:dyDescent="0.25">
      <c r="A745">
        <v>50000249</v>
      </c>
      <c r="B745">
        <v>18898304</v>
      </c>
      <c r="C745" t="s">
        <v>0</v>
      </c>
      <c r="D745">
        <v>1018444875</v>
      </c>
      <c r="E745" s="14">
        <v>20150210</v>
      </c>
      <c r="F745">
        <v>69479747</v>
      </c>
      <c r="G745">
        <v>12400000</v>
      </c>
      <c r="H745">
        <v>270102</v>
      </c>
      <c r="I745">
        <v>121204</v>
      </c>
      <c r="J745" s="26">
        <f>VLOOKUP(I745,'[1]banco popular'!$A:$B,2,0)</f>
        <v>270102</v>
      </c>
      <c r="K745" s="1">
        <v>5000</v>
      </c>
      <c r="L745" s="26"/>
      <c r="N745"/>
    </row>
    <row r="746" spans="1:14" x14ac:dyDescent="0.25">
      <c r="A746">
        <v>50000249</v>
      </c>
      <c r="B746">
        <v>12866097</v>
      </c>
      <c r="C746" t="s">
        <v>1</v>
      </c>
      <c r="D746">
        <v>8300928530</v>
      </c>
      <c r="E746" s="14">
        <v>20150210</v>
      </c>
      <c r="F746">
        <v>4126555</v>
      </c>
      <c r="G746">
        <v>96400000</v>
      </c>
      <c r="H746">
        <v>370101</v>
      </c>
      <c r="I746">
        <v>121280</v>
      </c>
      <c r="J746" s="26">
        <f>VLOOKUP(I746,'[1]banco popular'!$A:$B,2,0)</f>
        <v>370101</v>
      </c>
      <c r="K746" s="1">
        <v>54000</v>
      </c>
      <c r="L746" s="26"/>
      <c r="N746"/>
    </row>
    <row r="747" spans="1:14" x14ac:dyDescent="0.25">
      <c r="A747">
        <v>50000249</v>
      </c>
      <c r="B747">
        <v>12854037</v>
      </c>
      <c r="C747" t="s">
        <v>1</v>
      </c>
      <c r="D747">
        <v>80240665</v>
      </c>
      <c r="E747" s="14">
        <v>20150210</v>
      </c>
      <c r="F747">
        <v>7226038</v>
      </c>
      <c r="G747">
        <v>923272421</v>
      </c>
      <c r="H747">
        <v>190101</v>
      </c>
      <c r="I747">
        <v>190101</v>
      </c>
      <c r="J747" s="26">
        <f>VLOOKUP(I747,'[1]banco popular'!$A:$B,2,0)</f>
        <v>190101</v>
      </c>
      <c r="K747" s="1">
        <v>107400</v>
      </c>
      <c r="L747" s="26"/>
      <c r="N747"/>
    </row>
    <row r="748" spans="1:14" x14ac:dyDescent="0.25">
      <c r="A748">
        <v>50000249</v>
      </c>
      <c r="B748">
        <v>1899297</v>
      </c>
      <c r="C748" t="s">
        <v>0</v>
      </c>
      <c r="D748">
        <v>1031134008</v>
      </c>
      <c r="E748" s="14">
        <v>20150210</v>
      </c>
      <c r="F748">
        <v>5510690</v>
      </c>
      <c r="G748">
        <v>12400000</v>
      </c>
      <c r="H748">
        <v>270102</v>
      </c>
      <c r="I748">
        <v>121204</v>
      </c>
      <c r="J748" s="26">
        <f>VLOOKUP(I748,'[1]banco popular'!$A:$B,2,0)</f>
        <v>270102</v>
      </c>
      <c r="K748" s="1">
        <v>5000</v>
      </c>
      <c r="L748" s="26"/>
      <c r="N748"/>
    </row>
    <row r="749" spans="1:14" x14ac:dyDescent="0.25">
      <c r="A749">
        <v>50000249</v>
      </c>
      <c r="B749">
        <v>1901343</v>
      </c>
      <c r="C749" t="s">
        <v>0</v>
      </c>
      <c r="D749">
        <v>52815887</v>
      </c>
      <c r="E749" s="14">
        <v>20150210</v>
      </c>
      <c r="F749">
        <v>4302172</v>
      </c>
      <c r="G749">
        <v>12400000</v>
      </c>
      <c r="H749">
        <v>270102</v>
      </c>
      <c r="I749">
        <v>121204</v>
      </c>
      <c r="J749" s="26">
        <f>VLOOKUP(I749,'[1]banco popular'!$A:$B,2,0)</f>
        <v>270102</v>
      </c>
      <c r="K749" s="1">
        <v>5000</v>
      </c>
      <c r="L749" s="26"/>
      <c r="N749"/>
    </row>
    <row r="750" spans="1:14" x14ac:dyDescent="0.25">
      <c r="A750">
        <v>50000249</v>
      </c>
      <c r="B750">
        <v>2156513</v>
      </c>
      <c r="C750" t="s">
        <v>0</v>
      </c>
      <c r="D750">
        <v>79155629</v>
      </c>
      <c r="E750" s="14">
        <v>20150210</v>
      </c>
      <c r="F750">
        <v>14259745</v>
      </c>
      <c r="G750">
        <v>96300000</v>
      </c>
      <c r="H750">
        <v>190101</v>
      </c>
      <c r="I750">
        <v>121270</v>
      </c>
      <c r="J750" s="26">
        <f>VLOOKUP(I750,'[1]banco popular'!$A:$B,2,0)</f>
        <v>190101</v>
      </c>
      <c r="K750" s="1">
        <v>14500</v>
      </c>
      <c r="L750" s="26"/>
      <c r="N750"/>
    </row>
    <row r="751" spans="1:14" x14ac:dyDescent="0.25">
      <c r="A751">
        <v>50000249</v>
      </c>
      <c r="B751">
        <v>788271</v>
      </c>
      <c r="C751" t="s">
        <v>0</v>
      </c>
      <c r="D751">
        <v>21117219</v>
      </c>
      <c r="E751" s="14">
        <v>20150210</v>
      </c>
      <c r="F751">
        <v>877761</v>
      </c>
      <c r="G751">
        <v>96400000</v>
      </c>
      <c r="H751">
        <v>370101</v>
      </c>
      <c r="I751">
        <v>121280</v>
      </c>
      <c r="J751" s="26">
        <f>VLOOKUP(I751,'[1]banco popular'!$A:$B,2,0)</f>
        <v>370101</v>
      </c>
      <c r="K751" s="1">
        <v>5400</v>
      </c>
      <c r="L751" s="26"/>
      <c r="N751"/>
    </row>
    <row r="752" spans="1:14" x14ac:dyDescent="0.25">
      <c r="A752">
        <v>50000249</v>
      </c>
      <c r="B752">
        <v>788273</v>
      </c>
      <c r="C752" t="s">
        <v>0</v>
      </c>
      <c r="D752">
        <v>8090022817</v>
      </c>
      <c r="E752" s="14">
        <v>20150210</v>
      </c>
      <c r="F752">
        <v>8339401</v>
      </c>
      <c r="G752">
        <v>96400000</v>
      </c>
      <c r="H752">
        <v>370101</v>
      </c>
      <c r="I752">
        <v>121280</v>
      </c>
      <c r="J752" s="26">
        <f>VLOOKUP(I752,'[1]banco popular'!$A:$B,2,0)</f>
        <v>370101</v>
      </c>
      <c r="K752" s="1">
        <v>5400</v>
      </c>
      <c r="L752" s="26"/>
      <c r="N752"/>
    </row>
    <row r="753" spans="1:14" x14ac:dyDescent="0.25">
      <c r="A753">
        <v>50000249</v>
      </c>
      <c r="B753">
        <v>1083987</v>
      </c>
      <c r="C753" t="s">
        <v>0</v>
      </c>
      <c r="D753">
        <v>11293027</v>
      </c>
      <c r="E753" s="14">
        <v>20150210</v>
      </c>
      <c r="F753">
        <v>7724495</v>
      </c>
      <c r="G753">
        <v>96400000</v>
      </c>
      <c r="H753">
        <v>370101</v>
      </c>
      <c r="I753">
        <v>121280</v>
      </c>
      <c r="J753" s="26">
        <f>VLOOKUP(I753,'[1]banco popular'!$A:$B,2,0)</f>
        <v>370101</v>
      </c>
      <c r="K753" s="1">
        <v>5400</v>
      </c>
      <c r="L753" s="26"/>
      <c r="N753"/>
    </row>
    <row r="754" spans="1:14" x14ac:dyDescent="0.25">
      <c r="A754">
        <v>50000249</v>
      </c>
      <c r="B754">
        <v>1083990</v>
      </c>
      <c r="C754" t="s">
        <v>0</v>
      </c>
      <c r="D754">
        <v>11293027</v>
      </c>
      <c r="E754" s="14">
        <v>20150210</v>
      </c>
      <c r="F754">
        <v>7724495</v>
      </c>
      <c r="G754">
        <v>96400000</v>
      </c>
      <c r="H754">
        <v>370101</v>
      </c>
      <c r="I754">
        <v>121280</v>
      </c>
      <c r="J754" s="26">
        <f>VLOOKUP(I754,'[1]banco popular'!$A:$B,2,0)</f>
        <v>370101</v>
      </c>
      <c r="K754" s="1">
        <v>5400</v>
      </c>
      <c r="L754" s="26"/>
      <c r="N754"/>
    </row>
    <row r="755" spans="1:14" x14ac:dyDescent="0.25">
      <c r="A755">
        <v>50000249</v>
      </c>
      <c r="B755">
        <v>1667516</v>
      </c>
      <c r="C755" t="s">
        <v>0</v>
      </c>
      <c r="D755">
        <v>19256898</v>
      </c>
      <c r="E755" s="14">
        <v>20150210</v>
      </c>
      <c r="F755">
        <v>4184706</v>
      </c>
      <c r="G755">
        <v>96400000</v>
      </c>
      <c r="H755">
        <v>370101</v>
      </c>
      <c r="I755">
        <v>121280</v>
      </c>
      <c r="J755" s="26">
        <f>VLOOKUP(I755,'[1]banco popular'!$A:$B,2,0)</f>
        <v>370101</v>
      </c>
      <c r="K755" s="1">
        <v>5400</v>
      </c>
      <c r="L755" s="26"/>
      <c r="N755"/>
    </row>
    <row r="756" spans="1:14" x14ac:dyDescent="0.25">
      <c r="A756">
        <v>50000249</v>
      </c>
      <c r="B756">
        <v>1667528</v>
      </c>
      <c r="C756" t="s">
        <v>0</v>
      </c>
      <c r="D756">
        <v>1140885721</v>
      </c>
      <c r="E756" s="14">
        <v>20150210</v>
      </c>
      <c r="F756">
        <v>18305840</v>
      </c>
      <c r="G756">
        <v>12200000</v>
      </c>
      <c r="H756">
        <v>250101</v>
      </c>
      <c r="I756">
        <v>121225</v>
      </c>
      <c r="J756" s="26">
        <f>VLOOKUP(I756,'[1]banco popular'!$A:$B,2,0)</f>
        <v>250101</v>
      </c>
      <c r="K756" s="1">
        <v>12300</v>
      </c>
      <c r="L756" s="26"/>
      <c r="N756"/>
    </row>
    <row r="757" spans="1:14" x14ac:dyDescent="0.25">
      <c r="A757">
        <v>50000249</v>
      </c>
      <c r="B757">
        <v>1667529</v>
      </c>
      <c r="C757" t="s">
        <v>0</v>
      </c>
      <c r="D757">
        <v>1140885721</v>
      </c>
      <c r="E757" s="14">
        <v>20150210</v>
      </c>
      <c r="F757">
        <v>18305840</v>
      </c>
      <c r="G757">
        <v>12200000</v>
      </c>
      <c r="H757">
        <v>250101</v>
      </c>
      <c r="I757">
        <v>121225</v>
      </c>
      <c r="J757" s="26">
        <f>VLOOKUP(I757,'[1]banco popular'!$A:$B,2,0)</f>
        <v>250101</v>
      </c>
      <c r="K757" s="1">
        <v>194100</v>
      </c>
      <c r="L757" s="26"/>
      <c r="N757"/>
    </row>
    <row r="758" spans="1:14" x14ac:dyDescent="0.25">
      <c r="A758">
        <v>50000249</v>
      </c>
      <c r="B758">
        <v>1667531</v>
      </c>
      <c r="C758" t="s">
        <v>0</v>
      </c>
      <c r="D758">
        <v>51569531</v>
      </c>
      <c r="E758" s="14">
        <v>20150210</v>
      </c>
      <c r="F758">
        <v>14388486</v>
      </c>
      <c r="G758">
        <v>12400000</v>
      </c>
      <c r="H758">
        <v>270102</v>
      </c>
      <c r="I758">
        <v>121204</v>
      </c>
      <c r="J758" s="26">
        <f>VLOOKUP(I758,'[1]banco popular'!$A:$B,2,0)</f>
        <v>270102</v>
      </c>
      <c r="K758" s="1">
        <v>5000</v>
      </c>
      <c r="L758" s="26"/>
      <c r="N758"/>
    </row>
    <row r="759" spans="1:14" x14ac:dyDescent="0.25">
      <c r="A759">
        <v>50000249</v>
      </c>
      <c r="B759">
        <v>1667532</v>
      </c>
      <c r="C759" t="s">
        <v>0</v>
      </c>
      <c r="D759">
        <v>52065282</v>
      </c>
      <c r="E759" s="14">
        <v>20150210</v>
      </c>
      <c r="F759">
        <v>291181</v>
      </c>
      <c r="G759">
        <v>12400000</v>
      </c>
      <c r="H759">
        <v>270102</v>
      </c>
      <c r="I759">
        <v>121204</v>
      </c>
      <c r="J759" s="26">
        <f>VLOOKUP(I759,'[1]banco popular'!$A:$B,2,0)</f>
        <v>270102</v>
      </c>
      <c r="K759" s="1">
        <v>5000</v>
      </c>
      <c r="L759" s="26"/>
      <c r="N759"/>
    </row>
    <row r="760" spans="1:14" x14ac:dyDescent="0.25">
      <c r="A760">
        <v>50000249</v>
      </c>
      <c r="B760">
        <v>1667533</v>
      </c>
      <c r="C760" t="s">
        <v>0</v>
      </c>
      <c r="D760">
        <v>8901055335</v>
      </c>
      <c r="E760" s="14">
        <v>20150210</v>
      </c>
      <c r="F760">
        <v>2876132</v>
      </c>
      <c r="G760">
        <v>96400000</v>
      </c>
      <c r="H760">
        <v>370101</v>
      </c>
      <c r="I760">
        <v>121280</v>
      </c>
      <c r="J760" s="26">
        <f>VLOOKUP(I760,'[1]banco popular'!$A:$B,2,0)</f>
        <v>370101</v>
      </c>
      <c r="K760" s="1">
        <v>16200</v>
      </c>
      <c r="L760" s="26"/>
      <c r="N760"/>
    </row>
    <row r="761" spans="1:14" x14ac:dyDescent="0.25">
      <c r="A761">
        <v>50000249</v>
      </c>
      <c r="B761">
        <v>1667534</v>
      </c>
      <c r="C761" t="s">
        <v>0</v>
      </c>
      <c r="D761">
        <v>73114248</v>
      </c>
      <c r="E761" s="14">
        <v>20150210</v>
      </c>
      <c r="F761">
        <v>286850</v>
      </c>
      <c r="G761">
        <v>96400000</v>
      </c>
      <c r="H761">
        <v>370101</v>
      </c>
      <c r="I761">
        <v>121280</v>
      </c>
      <c r="J761" s="26">
        <f>VLOOKUP(I761,'[1]banco popular'!$A:$B,2,0)</f>
        <v>370101</v>
      </c>
      <c r="K761" s="1">
        <v>5400</v>
      </c>
      <c r="L761" s="26"/>
      <c r="N761"/>
    </row>
    <row r="762" spans="1:14" x14ac:dyDescent="0.25">
      <c r="A762">
        <v>50000249</v>
      </c>
      <c r="B762">
        <v>1667543</v>
      </c>
      <c r="C762" t="s">
        <v>0</v>
      </c>
      <c r="D762">
        <v>19310200</v>
      </c>
      <c r="E762" s="14">
        <v>20150210</v>
      </c>
      <c r="F762">
        <v>3824301</v>
      </c>
      <c r="G762">
        <v>96400000</v>
      </c>
      <c r="H762">
        <v>370101</v>
      </c>
      <c r="I762">
        <v>121280</v>
      </c>
      <c r="J762" s="26">
        <f>VLOOKUP(I762,'[1]banco popular'!$A:$B,2,0)</f>
        <v>370101</v>
      </c>
      <c r="K762" s="1">
        <v>5400</v>
      </c>
      <c r="L762" s="26"/>
      <c r="N762"/>
    </row>
    <row r="763" spans="1:14" x14ac:dyDescent="0.25">
      <c r="A763">
        <v>50000249</v>
      </c>
      <c r="B763">
        <v>1667544</v>
      </c>
      <c r="C763" t="s">
        <v>0</v>
      </c>
      <c r="D763">
        <v>1082773638</v>
      </c>
      <c r="E763" s="14">
        <v>20150210</v>
      </c>
      <c r="F763">
        <v>20933786</v>
      </c>
      <c r="G763">
        <v>12400000</v>
      </c>
      <c r="H763">
        <v>270102</v>
      </c>
      <c r="I763">
        <v>121204</v>
      </c>
      <c r="J763" s="26">
        <f>VLOOKUP(I763,'[1]banco popular'!$A:$B,2,0)</f>
        <v>270102</v>
      </c>
      <c r="K763" s="1">
        <v>5000</v>
      </c>
      <c r="L763" s="26"/>
      <c r="N763"/>
    </row>
    <row r="764" spans="1:14" x14ac:dyDescent="0.25">
      <c r="A764">
        <v>50000249</v>
      </c>
      <c r="B764">
        <v>1667545</v>
      </c>
      <c r="C764" t="s">
        <v>0</v>
      </c>
      <c r="D764">
        <v>1075230643</v>
      </c>
      <c r="E764" s="14">
        <v>20150210</v>
      </c>
      <c r="F764">
        <v>16248827</v>
      </c>
      <c r="G764">
        <v>12400000</v>
      </c>
      <c r="H764">
        <v>270102</v>
      </c>
      <c r="I764">
        <v>121204</v>
      </c>
      <c r="J764" s="26">
        <f>VLOOKUP(I764,'[1]banco popular'!$A:$B,2,0)</f>
        <v>270102</v>
      </c>
      <c r="K764" s="1">
        <v>5000</v>
      </c>
      <c r="L764" s="26"/>
      <c r="N764"/>
    </row>
    <row r="765" spans="1:14" x14ac:dyDescent="0.25">
      <c r="A765">
        <v>50000249</v>
      </c>
      <c r="B765">
        <v>1667547</v>
      </c>
      <c r="C765" t="s">
        <v>0</v>
      </c>
      <c r="D765">
        <v>1015429591</v>
      </c>
      <c r="E765" s="14">
        <v>20150210</v>
      </c>
      <c r="F765">
        <v>4136158</v>
      </c>
      <c r="G765">
        <v>12400000</v>
      </c>
      <c r="H765">
        <v>270102</v>
      </c>
      <c r="I765">
        <v>121204</v>
      </c>
      <c r="J765" s="26">
        <f>VLOOKUP(I765,'[1]banco popular'!$A:$B,2,0)</f>
        <v>270102</v>
      </c>
      <c r="K765" s="1">
        <v>5000</v>
      </c>
      <c r="L765" s="26"/>
      <c r="N765"/>
    </row>
    <row r="766" spans="1:14" x14ac:dyDescent="0.25">
      <c r="A766">
        <v>50000249</v>
      </c>
      <c r="B766">
        <v>13335542</v>
      </c>
      <c r="C766" t="s">
        <v>0</v>
      </c>
      <c r="D766">
        <v>1010205058</v>
      </c>
      <c r="E766" s="14">
        <v>20150210</v>
      </c>
      <c r="F766">
        <v>6162447</v>
      </c>
      <c r="G766">
        <v>12400000</v>
      </c>
      <c r="H766">
        <v>270102</v>
      </c>
      <c r="I766">
        <v>121204</v>
      </c>
      <c r="J766" s="26">
        <f>VLOOKUP(I766,'[1]banco popular'!$A:$B,2,0)</f>
        <v>270102</v>
      </c>
      <c r="K766" s="1">
        <v>5000</v>
      </c>
      <c r="L766" s="26"/>
      <c r="N766"/>
    </row>
    <row r="767" spans="1:14" x14ac:dyDescent="0.25">
      <c r="A767">
        <v>50000249</v>
      </c>
      <c r="B767">
        <v>2549937</v>
      </c>
      <c r="C767" t="s">
        <v>1</v>
      </c>
      <c r="D767">
        <v>1018425648</v>
      </c>
      <c r="E767" s="14">
        <v>20150210</v>
      </c>
      <c r="F767">
        <v>2282717</v>
      </c>
      <c r="G767">
        <v>12400000</v>
      </c>
      <c r="H767">
        <v>270102</v>
      </c>
      <c r="I767">
        <v>121204</v>
      </c>
      <c r="J767" s="26">
        <f>VLOOKUP(I767,'[1]banco popular'!$A:$B,2,0)</f>
        <v>270102</v>
      </c>
      <c r="K767" s="1">
        <v>5000</v>
      </c>
      <c r="L767" s="26"/>
      <c r="N767"/>
    </row>
    <row r="768" spans="1:14" x14ac:dyDescent="0.25">
      <c r="A768">
        <v>50000249</v>
      </c>
      <c r="B768">
        <v>13264372</v>
      </c>
      <c r="C768" t="s">
        <v>1</v>
      </c>
      <c r="D768">
        <v>20227622</v>
      </c>
      <c r="E768" s="14">
        <v>20150210</v>
      </c>
      <c r="F768">
        <v>0</v>
      </c>
      <c r="G768">
        <v>923272193</v>
      </c>
      <c r="H768">
        <v>131401</v>
      </c>
      <c r="I768">
        <v>131401</v>
      </c>
      <c r="J768" s="26">
        <f>VLOOKUP(I768,'[1]banco popular'!$A:$B,2,0)</f>
        <v>131401</v>
      </c>
      <c r="K768" s="1">
        <v>17200</v>
      </c>
      <c r="L768" s="26"/>
      <c r="N768"/>
    </row>
    <row r="769" spans="1:14" x14ac:dyDescent="0.25">
      <c r="A769">
        <v>50000249</v>
      </c>
      <c r="B769">
        <v>13264413</v>
      </c>
      <c r="C769" t="s">
        <v>1</v>
      </c>
      <c r="D769">
        <v>879395</v>
      </c>
      <c r="E769" s="14">
        <v>20150210</v>
      </c>
      <c r="F769">
        <v>2594051</v>
      </c>
      <c r="G769">
        <v>923272193</v>
      </c>
      <c r="H769">
        <v>131401</v>
      </c>
      <c r="I769">
        <v>131401</v>
      </c>
      <c r="J769" s="26">
        <f>VLOOKUP(I769,'[1]banco popular'!$A:$B,2,0)</f>
        <v>131401</v>
      </c>
      <c r="K769" s="1">
        <v>2000</v>
      </c>
      <c r="L769" s="26"/>
      <c r="N769"/>
    </row>
    <row r="770" spans="1:14" x14ac:dyDescent="0.25">
      <c r="A770">
        <v>50000249</v>
      </c>
      <c r="B770">
        <v>2251872</v>
      </c>
      <c r="C770" t="s">
        <v>0</v>
      </c>
      <c r="D770">
        <v>17136384</v>
      </c>
      <c r="E770" s="14">
        <v>20150210</v>
      </c>
      <c r="F770">
        <v>13845248</v>
      </c>
      <c r="G770">
        <v>923272193</v>
      </c>
      <c r="H770">
        <v>131401</v>
      </c>
      <c r="I770">
        <v>131401</v>
      </c>
      <c r="J770" s="26">
        <f>VLOOKUP(I770,'[1]banco popular'!$A:$B,2,0)</f>
        <v>131401</v>
      </c>
      <c r="K770" s="1">
        <v>8800</v>
      </c>
      <c r="L770" s="26"/>
      <c r="N770"/>
    </row>
    <row r="771" spans="1:14" x14ac:dyDescent="0.25">
      <c r="A771">
        <v>50000249</v>
      </c>
      <c r="B771">
        <v>14269939</v>
      </c>
      <c r="C771" t="s">
        <v>0</v>
      </c>
      <c r="D771">
        <v>1104703833</v>
      </c>
      <c r="E771" s="14">
        <v>20150210</v>
      </c>
      <c r="F771">
        <v>21641438</v>
      </c>
      <c r="G771">
        <v>12400000</v>
      </c>
      <c r="H771">
        <v>270102</v>
      </c>
      <c r="I771">
        <v>121204</v>
      </c>
      <c r="J771" s="26">
        <f>VLOOKUP(I771,'[1]banco popular'!$A:$B,2,0)</f>
        <v>270102</v>
      </c>
      <c r="K771" s="1">
        <v>5000</v>
      </c>
      <c r="L771" s="26"/>
      <c r="N771"/>
    </row>
    <row r="772" spans="1:14" x14ac:dyDescent="0.25">
      <c r="A772">
        <v>50000249</v>
      </c>
      <c r="B772">
        <v>2573815</v>
      </c>
      <c r="C772" t="s">
        <v>0</v>
      </c>
      <c r="D772">
        <v>19228468</v>
      </c>
      <c r="E772" s="14">
        <v>20150210</v>
      </c>
      <c r="F772">
        <v>3601160</v>
      </c>
      <c r="G772">
        <v>12800000</v>
      </c>
      <c r="H772">
        <v>350300</v>
      </c>
      <c r="I772">
        <v>350300</v>
      </c>
      <c r="J772" s="26">
        <f>VLOOKUP(I772,'[1]banco popular'!$A:$B,2,0)</f>
        <v>350300</v>
      </c>
      <c r="K772" s="1">
        <v>594175</v>
      </c>
      <c r="L772" s="26"/>
      <c r="N772"/>
    </row>
    <row r="773" spans="1:14" x14ac:dyDescent="0.25">
      <c r="A773">
        <v>50000249</v>
      </c>
      <c r="B773">
        <v>2441842</v>
      </c>
      <c r="C773" t="s">
        <v>0</v>
      </c>
      <c r="D773">
        <v>5963255</v>
      </c>
      <c r="E773" s="14">
        <v>20150210</v>
      </c>
      <c r="F773">
        <v>2810228</v>
      </c>
      <c r="G773">
        <v>96400000</v>
      </c>
      <c r="H773">
        <v>370101</v>
      </c>
      <c r="I773">
        <v>121280</v>
      </c>
      <c r="J773" s="26">
        <f>VLOOKUP(I773,'[1]banco popular'!$A:$B,2,0)</f>
        <v>370101</v>
      </c>
      <c r="K773" s="1">
        <v>5500</v>
      </c>
      <c r="L773" s="26"/>
      <c r="N773"/>
    </row>
    <row r="774" spans="1:14" x14ac:dyDescent="0.25">
      <c r="A774">
        <v>50000249</v>
      </c>
      <c r="B774">
        <v>2441854</v>
      </c>
      <c r="C774" t="s">
        <v>0</v>
      </c>
      <c r="D774">
        <v>79147990</v>
      </c>
      <c r="E774" s="14">
        <v>20150210</v>
      </c>
      <c r="F774">
        <v>15398973</v>
      </c>
      <c r="G774">
        <v>96400000</v>
      </c>
      <c r="H774">
        <v>370101</v>
      </c>
      <c r="I774">
        <v>121280</v>
      </c>
      <c r="J774" s="26">
        <f>VLOOKUP(I774,'[1]banco popular'!$A:$B,2,0)</f>
        <v>370101</v>
      </c>
      <c r="K774" s="1">
        <v>5400</v>
      </c>
      <c r="L774" s="26"/>
      <c r="N774"/>
    </row>
    <row r="775" spans="1:14" x14ac:dyDescent="0.25">
      <c r="A775">
        <v>50000249</v>
      </c>
      <c r="B775">
        <v>2245521</v>
      </c>
      <c r="C775" t="s">
        <v>2</v>
      </c>
      <c r="D775">
        <v>32519517</v>
      </c>
      <c r="E775" s="14">
        <v>20150210</v>
      </c>
      <c r="F775">
        <v>2318013</v>
      </c>
      <c r="G775">
        <v>923272193</v>
      </c>
      <c r="H775">
        <v>131401</v>
      </c>
      <c r="I775">
        <v>131401</v>
      </c>
      <c r="J775" s="26">
        <f>VLOOKUP(I775,'[1]banco popular'!$A:$B,2,0)</f>
        <v>131401</v>
      </c>
      <c r="K775" s="1">
        <v>9000</v>
      </c>
      <c r="L775" s="26"/>
      <c r="N775"/>
    </row>
    <row r="776" spans="1:14" x14ac:dyDescent="0.25">
      <c r="A776">
        <v>50000249</v>
      </c>
      <c r="B776">
        <v>2245522</v>
      </c>
      <c r="C776" t="s">
        <v>2</v>
      </c>
      <c r="D776">
        <v>21571480</v>
      </c>
      <c r="E776" s="14">
        <v>20150210</v>
      </c>
      <c r="F776">
        <v>2318013</v>
      </c>
      <c r="G776">
        <v>923272193</v>
      </c>
      <c r="H776">
        <v>131401</v>
      </c>
      <c r="I776">
        <v>131401</v>
      </c>
      <c r="J776" s="26">
        <f>VLOOKUP(I776,'[1]banco popular'!$A:$B,2,0)</f>
        <v>131401</v>
      </c>
      <c r="K776" s="1">
        <v>7800</v>
      </c>
      <c r="L776" s="26"/>
      <c r="N776"/>
    </row>
    <row r="777" spans="1:14" x14ac:dyDescent="0.25">
      <c r="A777">
        <v>50000249</v>
      </c>
      <c r="B777">
        <v>2245575</v>
      </c>
      <c r="C777" t="s">
        <v>2</v>
      </c>
      <c r="D777">
        <v>71634508</v>
      </c>
      <c r="E777" s="14">
        <v>20150210</v>
      </c>
      <c r="F777">
        <v>4461851</v>
      </c>
      <c r="G777">
        <v>96400000</v>
      </c>
      <c r="H777">
        <v>370101</v>
      </c>
      <c r="I777">
        <v>121280</v>
      </c>
      <c r="J777" s="26">
        <f>VLOOKUP(I777,'[1]banco popular'!$A:$B,2,0)</f>
        <v>370101</v>
      </c>
      <c r="K777" s="1">
        <v>6600</v>
      </c>
      <c r="L777" s="26"/>
      <c r="N777"/>
    </row>
    <row r="778" spans="1:14" x14ac:dyDescent="0.25">
      <c r="A778">
        <v>50000249</v>
      </c>
      <c r="B778">
        <v>2480760</v>
      </c>
      <c r="C778" t="s">
        <v>44</v>
      </c>
      <c r="D778">
        <v>43907434</v>
      </c>
      <c r="E778" s="14">
        <v>20150210</v>
      </c>
      <c r="F778">
        <v>0</v>
      </c>
      <c r="G778">
        <v>923272421</v>
      </c>
      <c r="H778">
        <v>190101</v>
      </c>
      <c r="I778">
        <v>190101</v>
      </c>
      <c r="J778" s="26">
        <f>VLOOKUP(I778,'[1]banco popular'!$A:$B,2,0)</f>
        <v>190101</v>
      </c>
      <c r="K778" s="1">
        <v>107400</v>
      </c>
      <c r="L778" s="26"/>
      <c r="N778"/>
    </row>
    <row r="779" spans="1:14" x14ac:dyDescent="0.25">
      <c r="A779">
        <v>50000249</v>
      </c>
      <c r="B779">
        <v>1758676</v>
      </c>
      <c r="C779" t="s">
        <v>2</v>
      </c>
      <c r="D779">
        <v>43254397</v>
      </c>
      <c r="E779" s="14">
        <v>20150210</v>
      </c>
      <c r="F779">
        <v>416676</v>
      </c>
      <c r="G779">
        <v>923272421</v>
      </c>
      <c r="H779">
        <v>190101</v>
      </c>
      <c r="I779">
        <v>190101</v>
      </c>
      <c r="J779" s="26">
        <f>VLOOKUP(I779,'[1]banco popular'!$A:$B,2,0)</f>
        <v>190101</v>
      </c>
      <c r="K779" s="1">
        <v>107400</v>
      </c>
      <c r="L779" s="26"/>
      <c r="N779"/>
    </row>
    <row r="780" spans="1:14" x14ac:dyDescent="0.25">
      <c r="A780">
        <v>50000249</v>
      </c>
      <c r="B780">
        <v>21768788</v>
      </c>
      <c r="C780" t="s">
        <v>55</v>
      </c>
      <c r="D780">
        <v>19379672</v>
      </c>
      <c r="E780" s="14">
        <v>20150210</v>
      </c>
      <c r="F780">
        <v>3336224</v>
      </c>
      <c r="G780">
        <v>923272421</v>
      </c>
      <c r="H780">
        <v>190101</v>
      </c>
      <c r="I780">
        <v>190101</v>
      </c>
      <c r="J780" s="26">
        <f>VLOOKUP(I780,'[1]banco popular'!$A:$B,2,0)</f>
        <v>190101</v>
      </c>
      <c r="K780" s="1">
        <v>107400</v>
      </c>
      <c r="L780" s="26"/>
      <c r="N780"/>
    </row>
    <row r="781" spans="1:14" x14ac:dyDescent="0.25">
      <c r="A781">
        <v>50000249</v>
      </c>
      <c r="B781">
        <v>28824404</v>
      </c>
      <c r="C781" t="s">
        <v>32</v>
      </c>
      <c r="D781">
        <v>39360107</v>
      </c>
      <c r="E781" s="14">
        <v>20150210</v>
      </c>
      <c r="F781">
        <v>2891305</v>
      </c>
      <c r="G781">
        <v>923272421</v>
      </c>
      <c r="H781">
        <v>190101</v>
      </c>
      <c r="I781">
        <v>190101</v>
      </c>
      <c r="J781" s="26">
        <f>VLOOKUP(I781,'[1]banco popular'!$A:$B,2,0)</f>
        <v>190101</v>
      </c>
      <c r="K781" s="1">
        <v>107400</v>
      </c>
      <c r="L781" s="26"/>
      <c r="N781"/>
    </row>
    <row r="782" spans="1:14" x14ac:dyDescent="0.25">
      <c r="A782">
        <v>50000249</v>
      </c>
      <c r="B782">
        <v>38100255</v>
      </c>
      <c r="C782" t="s">
        <v>2</v>
      </c>
      <c r="D782">
        <v>70055835</v>
      </c>
      <c r="E782" s="14">
        <v>20150210</v>
      </c>
      <c r="F782">
        <v>203238</v>
      </c>
      <c r="G782">
        <v>96300000</v>
      </c>
      <c r="H782">
        <v>190101</v>
      </c>
      <c r="I782">
        <v>121270</v>
      </c>
      <c r="J782" s="26">
        <f>VLOOKUP(I782,'[1]banco popular'!$A:$B,2,0)</f>
        <v>190101</v>
      </c>
      <c r="K782" s="1">
        <v>33572</v>
      </c>
      <c r="L782" s="26"/>
      <c r="N782"/>
    </row>
    <row r="783" spans="1:14" x14ac:dyDescent="0.25">
      <c r="A783">
        <v>50000249</v>
      </c>
      <c r="B783">
        <v>38101062</v>
      </c>
      <c r="C783" t="s">
        <v>2</v>
      </c>
      <c r="D783">
        <v>1037597088</v>
      </c>
      <c r="E783" s="14">
        <v>20150210</v>
      </c>
      <c r="F783">
        <v>3362973</v>
      </c>
      <c r="G783">
        <v>923272421</v>
      </c>
      <c r="H783">
        <v>190101</v>
      </c>
      <c r="I783">
        <v>190101</v>
      </c>
      <c r="J783" s="26">
        <f>VLOOKUP(I783,'[1]banco popular'!$A:$B,2,0)</f>
        <v>190101</v>
      </c>
      <c r="K783" s="1">
        <v>107400</v>
      </c>
      <c r="L783" s="26"/>
      <c r="N783"/>
    </row>
    <row r="784" spans="1:14" x14ac:dyDescent="0.25">
      <c r="A784">
        <v>50000249</v>
      </c>
      <c r="B784">
        <v>41349554</v>
      </c>
      <c r="C784" t="s">
        <v>1</v>
      </c>
      <c r="D784">
        <v>1128452295</v>
      </c>
      <c r="E784" s="14">
        <v>20150210</v>
      </c>
      <c r="F784">
        <v>3540114</v>
      </c>
      <c r="G784">
        <v>923272421</v>
      </c>
      <c r="H784">
        <v>190101</v>
      </c>
      <c r="I784">
        <v>190101</v>
      </c>
      <c r="J784" s="26">
        <f>VLOOKUP(I784,'[1]banco popular'!$A:$B,2,0)</f>
        <v>190101</v>
      </c>
      <c r="K784" s="1">
        <v>107400</v>
      </c>
      <c r="L784" s="26"/>
      <c r="N784"/>
    </row>
    <row r="785" spans="1:14" x14ac:dyDescent="0.25">
      <c r="A785">
        <v>50000249</v>
      </c>
      <c r="B785">
        <v>41349571</v>
      </c>
      <c r="C785" t="s">
        <v>1</v>
      </c>
      <c r="D785">
        <v>1094248665</v>
      </c>
      <c r="E785" s="14">
        <v>20150210</v>
      </c>
      <c r="F785">
        <v>0</v>
      </c>
      <c r="G785">
        <v>923272421</v>
      </c>
      <c r="H785">
        <v>190101</v>
      </c>
      <c r="I785">
        <v>190101</v>
      </c>
      <c r="J785" s="26">
        <f>VLOOKUP(I785,'[1]banco popular'!$A:$B,2,0)</f>
        <v>190101</v>
      </c>
      <c r="K785" s="1">
        <v>107400</v>
      </c>
      <c r="L785" s="26"/>
      <c r="N785"/>
    </row>
    <row r="786" spans="1:14" x14ac:dyDescent="0.25">
      <c r="A786">
        <v>50000249</v>
      </c>
      <c r="B786">
        <v>40906555</v>
      </c>
      <c r="C786" t="s">
        <v>18</v>
      </c>
      <c r="D786">
        <v>72242662</v>
      </c>
      <c r="E786" s="14">
        <v>20150210</v>
      </c>
      <c r="F786">
        <v>15317447</v>
      </c>
      <c r="G786">
        <v>96400000</v>
      </c>
      <c r="H786">
        <v>370101</v>
      </c>
      <c r="I786">
        <v>121280</v>
      </c>
      <c r="J786" s="26">
        <f>VLOOKUP(I786,'[1]banco popular'!$A:$B,2,0)</f>
        <v>370101</v>
      </c>
      <c r="K786" s="1">
        <v>6000</v>
      </c>
      <c r="L786" s="26"/>
      <c r="N786"/>
    </row>
    <row r="787" spans="1:14" x14ac:dyDescent="0.25">
      <c r="A787">
        <v>50000249</v>
      </c>
      <c r="B787">
        <v>40908940</v>
      </c>
      <c r="C787" t="s">
        <v>18</v>
      </c>
      <c r="D787">
        <v>32657888</v>
      </c>
      <c r="E787" s="14">
        <v>20150210</v>
      </c>
      <c r="F787">
        <v>3652627</v>
      </c>
      <c r="G787">
        <v>96400000</v>
      </c>
      <c r="H787">
        <v>370101</v>
      </c>
      <c r="I787">
        <v>121280</v>
      </c>
      <c r="J787" s="26">
        <f>VLOOKUP(I787,'[1]banco popular'!$A:$B,2,0)</f>
        <v>370101</v>
      </c>
      <c r="K787" s="1">
        <v>5400</v>
      </c>
      <c r="L787" s="26"/>
      <c r="N787"/>
    </row>
    <row r="788" spans="1:14" x14ac:dyDescent="0.25">
      <c r="A788">
        <v>50000249</v>
      </c>
      <c r="B788">
        <v>1823368</v>
      </c>
      <c r="C788" t="s">
        <v>18</v>
      </c>
      <c r="D788">
        <v>1045700463</v>
      </c>
      <c r="E788" s="14">
        <v>20150210</v>
      </c>
      <c r="F788">
        <v>47395051</v>
      </c>
      <c r="G788">
        <v>12400000</v>
      </c>
      <c r="H788">
        <v>270102</v>
      </c>
      <c r="I788">
        <v>121204</v>
      </c>
      <c r="J788" s="26">
        <f>VLOOKUP(I788,'[1]banco popular'!$A:$B,2,0)</f>
        <v>270102</v>
      </c>
      <c r="K788" s="1">
        <v>10000</v>
      </c>
      <c r="L788" s="26"/>
      <c r="N788"/>
    </row>
    <row r="789" spans="1:14" x14ac:dyDescent="0.25">
      <c r="A789">
        <v>50000249</v>
      </c>
      <c r="B789">
        <v>2306236</v>
      </c>
      <c r="C789" t="s">
        <v>18</v>
      </c>
      <c r="D789">
        <v>1045674038</v>
      </c>
      <c r="E789" s="14">
        <v>20150210</v>
      </c>
      <c r="F789">
        <v>15046153</v>
      </c>
      <c r="G789">
        <v>923272421</v>
      </c>
      <c r="H789">
        <v>190101</v>
      </c>
      <c r="I789">
        <v>190101</v>
      </c>
      <c r="J789" s="26">
        <f>VLOOKUP(I789,'[1]banco popular'!$A:$B,2,0)</f>
        <v>190101</v>
      </c>
      <c r="K789" s="1">
        <v>107400</v>
      </c>
      <c r="L789" s="26"/>
      <c r="N789"/>
    </row>
    <row r="790" spans="1:14" x14ac:dyDescent="0.25">
      <c r="A790">
        <v>50000249</v>
      </c>
      <c r="B790">
        <v>1850437</v>
      </c>
      <c r="C790" t="s">
        <v>4</v>
      </c>
      <c r="D790">
        <v>73070067</v>
      </c>
      <c r="E790" s="14">
        <v>20150210</v>
      </c>
      <c r="F790">
        <v>6658651</v>
      </c>
      <c r="G790">
        <v>923272421</v>
      </c>
      <c r="H790">
        <v>190101</v>
      </c>
      <c r="I790">
        <v>190101</v>
      </c>
      <c r="J790" s="26">
        <f>VLOOKUP(I790,'[1]banco popular'!$A:$B,2,0)</f>
        <v>190101</v>
      </c>
      <c r="K790" s="1">
        <v>107400</v>
      </c>
      <c r="L790" s="26"/>
      <c r="N790"/>
    </row>
    <row r="791" spans="1:14" x14ac:dyDescent="0.25">
      <c r="A791">
        <v>50000249</v>
      </c>
      <c r="B791">
        <v>881190</v>
      </c>
      <c r="C791" t="s">
        <v>5</v>
      </c>
      <c r="D791">
        <v>40039846</v>
      </c>
      <c r="E791" s="14">
        <v>20150210</v>
      </c>
      <c r="F791">
        <v>34241603</v>
      </c>
      <c r="G791">
        <v>12400000</v>
      </c>
      <c r="H791">
        <v>270102</v>
      </c>
      <c r="I791">
        <v>121204</v>
      </c>
      <c r="J791" s="26">
        <f>VLOOKUP(I791,'[1]banco popular'!$A:$B,2,0)</f>
        <v>270102</v>
      </c>
      <c r="K791" s="1">
        <v>5000</v>
      </c>
      <c r="L791" s="26"/>
      <c r="N791"/>
    </row>
    <row r="792" spans="1:14" x14ac:dyDescent="0.25">
      <c r="A792">
        <v>50000249</v>
      </c>
      <c r="B792">
        <v>881191</v>
      </c>
      <c r="C792" t="s">
        <v>5</v>
      </c>
      <c r="D792">
        <v>7164142</v>
      </c>
      <c r="E792" s="14">
        <v>20150210</v>
      </c>
      <c r="F792">
        <v>34218515</v>
      </c>
      <c r="G792">
        <v>12400000</v>
      </c>
      <c r="H792">
        <v>270102</v>
      </c>
      <c r="I792">
        <v>121204</v>
      </c>
      <c r="J792" s="26">
        <f>VLOOKUP(I792,'[1]banco popular'!$A:$B,2,0)</f>
        <v>270102</v>
      </c>
      <c r="K792" s="1">
        <v>5000</v>
      </c>
      <c r="L792" s="26"/>
      <c r="N792"/>
    </row>
    <row r="793" spans="1:14" x14ac:dyDescent="0.25">
      <c r="A793">
        <v>50000249</v>
      </c>
      <c r="B793">
        <v>881193</v>
      </c>
      <c r="C793" t="s">
        <v>5</v>
      </c>
      <c r="D793">
        <v>40048393</v>
      </c>
      <c r="E793" s="14">
        <v>20150210</v>
      </c>
      <c r="F793">
        <v>4087119</v>
      </c>
      <c r="G793">
        <v>12400000</v>
      </c>
      <c r="H793">
        <v>270102</v>
      </c>
      <c r="I793">
        <v>121204</v>
      </c>
      <c r="J793" s="26">
        <f>VLOOKUP(I793,'[1]banco popular'!$A:$B,2,0)</f>
        <v>270102</v>
      </c>
      <c r="K793" s="1">
        <v>5000</v>
      </c>
      <c r="L793" s="26"/>
      <c r="N793"/>
    </row>
    <row r="794" spans="1:14" x14ac:dyDescent="0.25">
      <c r="A794">
        <v>50000249</v>
      </c>
      <c r="B794">
        <v>994498</v>
      </c>
      <c r="C794" t="s">
        <v>5</v>
      </c>
      <c r="D794">
        <v>1057589254</v>
      </c>
      <c r="E794" s="14">
        <v>20150210</v>
      </c>
      <c r="F794">
        <v>2838678</v>
      </c>
      <c r="G794">
        <v>12400000</v>
      </c>
      <c r="H794">
        <v>270102</v>
      </c>
      <c r="I794">
        <v>121204</v>
      </c>
      <c r="J794" s="26">
        <f>VLOOKUP(I794,'[1]banco popular'!$A:$B,2,0)</f>
        <v>270102</v>
      </c>
      <c r="K794" s="1">
        <v>5000</v>
      </c>
      <c r="L794" s="26"/>
      <c r="N794"/>
    </row>
    <row r="795" spans="1:14" x14ac:dyDescent="0.25">
      <c r="A795">
        <v>50000249</v>
      </c>
      <c r="B795">
        <v>1664106</v>
      </c>
      <c r="C795" t="s">
        <v>33</v>
      </c>
      <c r="D795">
        <v>1057577891</v>
      </c>
      <c r="E795" s="14">
        <v>20150210</v>
      </c>
      <c r="F795">
        <v>10321301</v>
      </c>
      <c r="G795">
        <v>923272421</v>
      </c>
      <c r="H795">
        <v>190101</v>
      </c>
      <c r="I795">
        <v>190101</v>
      </c>
      <c r="J795" s="26">
        <f>VLOOKUP(I795,'[1]banco popular'!$A:$B,2,0)</f>
        <v>190101</v>
      </c>
      <c r="K795" s="1">
        <v>107400</v>
      </c>
      <c r="L795" s="26"/>
      <c r="N795"/>
    </row>
    <row r="796" spans="1:14" x14ac:dyDescent="0.25">
      <c r="A796">
        <v>50000249</v>
      </c>
      <c r="B796">
        <v>29804120</v>
      </c>
      <c r="C796" t="s">
        <v>34</v>
      </c>
      <c r="D796">
        <v>6759399</v>
      </c>
      <c r="E796" s="14">
        <v>20150210</v>
      </c>
      <c r="F796">
        <v>12432507</v>
      </c>
      <c r="G796">
        <v>923272193</v>
      </c>
      <c r="H796">
        <v>131401</v>
      </c>
      <c r="I796">
        <v>131401</v>
      </c>
      <c r="J796" s="26">
        <f>VLOOKUP(I796,'[1]banco popular'!$A:$B,2,0)</f>
        <v>131401</v>
      </c>
      <c r="K796" s="1">
        <v>13500</v>
      </c>
      <c r="L796" s="26"/>
      <c r="N796"/>
    </row>
    <row r="797" spans="1:14" x14ac:dyDescent="0.25">
      <c r="A797">
        <v>50000249</v>
      </c>
      <c r="B797">
        <v>37834639</v>
      </c>
      <c r="C797" t="s">
        <v>34</v>
      </c>
      <c r="D797">
        <v>1052384952</v>
      </c>
      <c r="E797" s="14">
        <v>20150210</v>
      </c>
      <c r="F797">
        <v>11286141</v>
      </c>
      <c r="G797">
        <v>923272421</v>
      </c>
      <c r="H797">
        <v>190101</v>
      </c>
      <c r="I797">
        <v>190101</v>
      </c>
      <c r="J797" s="26">
        <f>VLOOKUP(I797,'[1]banco popular'!$A:$B,2,0)</f>
        <v>190101</v>
      </c>
      <c r="K797" s="1">
        <v>107400</v>
      </c>
      <c r="L797" s="26"/>
      <c r="N797"/>
    </row>
    <row r="798" spans="1:14" x14ac:dyDescent="0.25">
      <c r="A798">
        <v>50000249</v>
      </c>
      <c r="B798">
        <v>2630193</v>
      </c>
      <c r="C798" t="s">
        <v>56</v>
      </c>
      <c r="D798">
        <v>1195354973</v>
      </c>
      <c r="E798" s="14">
        <v>20150210</v>
      </c>
      <c r="F798">
        <v>20540028</v>
      </c>
      <c r="G798">
        <v>923272421</v>
      </c>
      <c r="H798">
        <v>190101</v>
      </c>
      <c r="I798">
        <v>190101</v>
      </c>
      <c r="J798" s="26">
        <f>VLOOKUP(I798,'[1]banco popular'!$A:$B,2,0)</f>
        <v>190101</v>
      </c>
      <c r="K798" s="1">
        <v>107400</v>
      </c>
      <c r="L798" s="26"/>
      <c r="N798"/>
    </row>
    <row r="799" spans="1:14" x14ac:dyDescent="0.25">
      <c r="A799">
        <v>50000249</v>
      </c>
      <c r="B799">
        <v>1745035</v>
      </c>
      <c r="C799" t="s">
        <v>19</v>
      </c>
      <c r="D799">
        <v>24903796</v>
      </c>
      <c r="E799" s="14">
        <v>20150210</v>
      </c>
      <c r="F799">
        <v>8800003</v>
      </c>
      <c r="G799">
        <v>923272193</v>
      </c>
      <c r="H799">
        <v>131401</v>
      </c>
      <c r="I799">
        <v>131401</v>
      </c>
      <c r="J799" s="26">
        <f>VLOOKUP(I799,'[1]banco popular'!$A:$B,2,0)</f>
        <v>131401</v>
      </c>
      <c r="K799" s="1">
        <v>7400</v>
      </c>
      <c r="L799" s="26"/>
      <c r="N799"/>
    </row>
    <row r="800" spans="1:14" x14ac:dyDescent="0.25">
      <c r="A800">
        <v>50000249</v>
      </c>
      <c r="B800">
        <v>1745149</v>
      </c>
      <c r="C800" t="s">
        <v>19</v>
      </c>
      <c r="D800">
        <v>8001658504</v>
      </c>
      <c r="E800" s="14">
        <v>20150210</v>
      </c>
      <c r="F800">
        <v>8848913</v>
      </c>
      <c r="G800">
        <v>12400000</v>
      </c>
      <c r="H800">
        <v>270108</v>
      </c>
      <c r="I800">
        <v>270108</v>
      </c>
      <c r="J800" s="26">
        <f>VLOOKUP(I800,'[1]banco popular'!$A:$B,2,0)</f>
        <v>270108</v>
      </c>
      <c r="K800" s="1">
        <v>922755</v>
      </c>
      <c r="L800" s="26"/>
      <c r="N800"/>
    </row>
    <row r="801" spans="1:14" x14ac:dyDescent="0.25">
      <c r="A801">
        <v>50000249</v>
      </c>
      <c r="B801">
        <v>1942744</v>
      </c>
      <c r="C801" t="s">
        <v>19</v>
      </c>
      <c r="D801">
        <v>10231405</v>
      </c>
      <c r="E801" s="14">
        <v>20150210</v>
      </c>
      <c r="F801">
        <v>6355616</v>
      </c>
      <c r="G801">
        <v>11500000</v>
      </c>
      <c r="H801">
        <v>130101</v>
      </c>
      <c r="I801">
        <v>270909</v>
      </c>
      <c r="J801" s="26">
        <f>VLOOKUP(I801,'[1]banco popular'!$A:$B,2,0)</f>
        <v>130101</v>
      </c>
      <c r="K801" s="1">
        <v>260000</v>
      </c>
      <c r="L801" s="26"/>
      <c r="N801"/>
    </row>
    <row r="802" spans="1:14" x14ac:dyDescent="0.25">
      <c r="A802">
        <v>50000249</v>
      </c>
      <c r="B802">
        <v>2620396</v>
      </c>
      <c r="C802" t="s">
        <v>19</v>
      </c>
      <c r="D802">
        <v>1053812780</v>
      </c>
      <c r="E802" s="14">
        <v>20150210</v>
      </c>
      <c r="F802">
        <v>7186233</v>
      </c>
      <c r="G802">
        <v>12400000</v>
      </c>
      <c r="H802">
        <v>270102</v>
      </c>
      <c r="I802">
        <v>121204</v>
      </c>
      <c r="J802" s="26">
        <f>VLOOKUP(I802,'[1]banco popular'!$A:$B,2,0)</f>
        <v>270102</v>
      </c>
      <c r="K802" s="1">
        <v>5000</v>
      </c>
      <c r="L802" s="26"/>
      <c r="N802"/>
    </row>
    <row r="803" spans="1:14" x14ac:dyDescent="0.25">
      <c r="A803">
        <v>50000249</v>
      </c>
      <c r="B803">
        <v>2620402</v>
      </c>
      <c r="C803" t="s">
        <v>19</v>
      </c>
      <c r="D803">
        <v>1054541782</v>
      </c>
      <c r="E803" s="14">
        <v>20150210</v>
      </c>
      <c r="F803">
        <v>3988050</v>
      </c>
      <c r="G803">
        <v>12400000</v>
      </c>
      <c r="H803">
        <v>270102</v>
      </c>
      <c r="I803">
        <v>121204</v>
      </c>
      <c r="J803" s="26">
        <f>VLOOKUP(I803,'[1]banco popular'!$A:$B,2,0)</f>
        <v>270102</v>
      </c>
      <c r="K803" s="1">
        <v>5000</v>
      </c>
      <c r="L803" s="26"/>
      <c r="N803"/>
    </row>
    <row r="804" spans="1:14" x14ac:dyDescent="0.25">
      <c r="A804">
        <v>50000249</v>
      </c>
      <c r="B804">
        <v>2564871</v>
      </c>
      <c r="C804" t="s">
        <v>6</v>
      </c>
      <c r="D804">
        <v>1061705199</v>
      </c>
      <c r="E804" s="14">
        <v>20150210</v>
      </c>
      <c r="F804">
        <v>8490995</v>
      </c>
      <c r="G804">
        <v>923272421</v>
      </c>
      <c r="H804">
        <v>190101</v>
      </c>
      <c r="I804">
        <v>190101</v>
      </c>
      <c r="J804" s="26">
        <f>VLOOKUP(I804,'[1]banco popular'!$A:$B,2,0)</f>
        <v>190101</v>
      </c>
      <c r="K804" s="1">
        <v>107400</v>
      </c>
      <c r="L804" s="26"/>
      <c r="N804"/>
    </row>
    <row r="805" spans="1:14" x14ac:dyDescent="0.25">
      <c r="A805">
        <v>50000249</v>
      </c>
      <c r="B805">
        <v>37587291</v>
      </c>
      <c r="C805" t="s">
        <v>20</v>
      </c>
      <c r="D805">
        <v>1082902404</v>
      </c>
      <c r="E805" s="14">
        <v>20150210</v>
      </c>
      <c r="F805">
        <v>815835</v>
      </c>
      <c r="G805">
        <v>923272421</v>
      </c>
      <c r="H805">
        <v>190101</v>
      </c>
      <c r="I805">
        <v>190101</v>
      </c>
      <c r="J805" s="26">
        <f>VLOOKUP(I805,'[1]banco popular'!$A:$B,2,0)</f>
        <v>190101</v>
      </c>
      <c r="K805" s="1">
        <v>107400</v>
      </c>
      <c r="L805" s="26"/>
      <c r="N805"/>
    </row>
    <row r="806" spans="1:14" x14ac:dyDescent="0.25">
      <c r="A806">
        <v>50000249</v>
      </c>
      <c r="B806">
        <v>37587670</v>
      </c>
      <c r="C806" t="s">
        <v>20</v>
      </c>
      <c r="D806">
        <v>800096580</v>
      </c>
      <c r="E806" s="14">
        <v>20150210</v>
      </c>
      <c r="F806">
        <v>21539822</v>
      </c>
      <c r="G806">
        <v>923272438</v>
      </c>
      <c r="H806">
        <v>410400</v>
      </c>
      <c r="I806">
        <v>410400</v>
      </c>
      <c r="J806" s="26">
        <f>VLOOKUP(I806,'[1]banco popular'!$A:$B,2,0)</f>
        <v>410400</v>
      </c>
      <c r="K806" s="1">
        <v>234617</v>
      </c>
      <c r="L806" s="26"/>
      <c r="N806"/>
    </row>
    <row r="807" spans="1:14" x14ac:dyDescent="0.25">
      <c r="A807">
        <v>50000249</v>
      </c>
      <c r="B807">
        <v>2554708</v>
      </c>
      <c r="C807" t="s">
        <v>7</v>
      </c>
      <c r="D807">
        <v>1067903427</v>
      </c>
      <c r="E807" s="14">
        <v>20150210</v>
      </c>
      <c r="F807">
        <v>886999</v>
      </c>
      <c r="G807">
        <v>923272421</v>
      </c>
      <c r="H807">
        <v>190101</v>
      </c>
      <c r="I807">
        <v>190101</v>
      </c>
      <c r="J807" s="26">
        <f>VLOOKUP(I807,'[1]banco popular'!$A:$B,2,0)</f>
        <v>190101</v>
      </c>
      <c r="K807" s="1">
        <v>108000</v>
      </c>
      <c r="L807" s="26"/>
      <c r="N807"/>
    </row>
    <row r="808" spans="1:14" x14ac:dyDescent="0.25">
      <c r="A808">
        <v>50000249</v>
      </c>
      <c r="B808">
        <v>2554709</v>
      </c>
      <c r="C808" t="s">
        <v>7</v>
      </c>
      <c r="D808">
        <v>1066728653</v>
      </c>
      <c r="E808" s="14">
        <v>20150210</v>
      </c>
      <c r="F808">
        <v>10388433</v>
      </c>
      <c r="G808">
        <v>923272421</v>
      </c>
      <c r="H808">
        <v>190101</v>
      </c>
      <c r="I808">
        <v>190101</v>
      </c>
      <c r="J808" s="26">
        <f>VLOOKUP(I808,'[1]banco popular'!$A:$B,2,0)</f>
        <v>190101</v>
      </c>
      <c r="K808" s="1">
        <v>108000</v>
      </c>
      <c r="L808" s="26"/>
      <c r="N808"/>
    </row>
    <row r="809" spans="1:14" x14ac:dyDescent="0.25">
      <c r="A809">
        <v>50000249</v>
      </c>
      <c r="B809">
        <v>2558137</v>
      </c>
      <c r="C809" t="s">
        <v>1</v>
      </c>
      <c r="D809">
        <v>1085258592</v>
      </c>
      <c r="E809" s="14">
        <v>20150210</v>
      </c>
      <c r="F809">
        <v>8717050</v>
      </c>
      <c r="G809">
        <v>923272421</v>
      </c>
      <c r="H809">
        <v>190101</v>
      </c>
      <c r="I809">
        <v>190101</v>
      </c>
      <c r="J809" s="26">
        <f>VLOOKUP(I809,'[1]banco popular'!$A:$B,2,0)</f>
        <v>190101</v>
      </c>
      <c r="K809" s="1">
        <v>107400</v>
      </c>
      <c r="L809" s="26"/>
      <c r="N809"/>
    </row>
    <row r="810" spans="1:14" x14ac:dyDescent="0.25">
      <c r="A810">
        <v>50000249</v>
      </c>
      <c r="B810">
        <v>2245901</v>
      </c>
      <c r="C810" t="s">
        <v>21</v>
      </c>
      <c r="D810">
        <v>26325837</v>
      </c>
      <c r="E810" s="14">
        <v>20150210</v>
      </c>
      <c r="F810">
        <v>6721803</v>
      </c>
      <c r="G810">
        <v>923272193</v>
      </c>
      <c r="H810">
        <v>131401</v>
      </c>
      <c r="I810">
        <v>131401</v>
      </c>
      <c r="J810" s="26">
        <f>VLOOKUP(I810,'[1]banco popular'!$A:$B,2,0)</f>
        <v>131401</v>
      </c>
      <c r="K810" s="1">
        <v>15000</v>
      </c>
      <c r="L810" s="26"/>
      <c r="N810"/>
    </row>
    <row r="811" spans="1:14" x14ac:dyDescent="0.25">
      <c r="A811">
        <v>50000249</v>
      </c>
      <c r="B811">
        <v>1960206</v>
      </c>
      <c r="C811" t="s">
        <v>25</v>
      </c>
      <c r="D811">
        <v>1075261559</v>
      </c>
      <c r="E811" s="14">
        <v>20150210</v>
      </c>
      <c r="F811">
        <v>8765333</v>
      </c>
      <c r="G811">
        <v>12400000</v>
      </c>
      <c r="H811">
        <v>270102</v>
      </c>
      <c r="I811">
        <v>121204</v>
      </c>
      <c r="J811" s="26">
        <f>VLOOKUP(I811,'[1]banco popular'!$A:$B,2,0)</f>
        <v>270102</v>
      </c>
      <c r="K811" s="1">
        <v>5000</v>
      </c>
      <c r="L811" s="26"/>
      <c r="N811"/>
    </row>
    <row r="812" spans="1:14" x14ac:dyDescent="0.25">
      <c r="A812">
        <v>50000249</v>
      </c>
      <c r="B812">
        <v>2627363</v>
      </c>
      <c r="C812" t="s">
        <v>8</v>
      </c>
      <c r="D812">
        <v>85488306</v>
      </c>
      <c r="E812" s="14">
        <v>20150210</v>
      </c>
      <c r="F812">
        <v>4233736</v>
      </c>
      <c r="G812">
        <v>923272421</v>
      </c>
      <c r="H812">
        <v>190101</v>
      </c>
      <c r="I812">
        <v>190101</v>
      </c>
      <c r="J812" s="26">
        <f>VLOOKUP(I812,'[1]banco popular'!$A:$B,2,0)</f>
        <v>190101</v>
      </c>
      <c r="K812" s="1">
        <v>107400</v>
      </c>
      <c r="L812" s="26"/>
      <c r="N812"/>
    </row>
    <row r="813" spans="1:14" x14ac:dyDescent="0.25">
      <c r="A813">
        <v>50000249</v>
      </c>
      <c r="B813">
        <v>2625671</v>
      </c>
      <c r="C813" t="s">
        <v>37</v>
      </c>
      <c r="D813">
        <v>16882989</v>
      </c>
      <c r="E813" s="14">
        <v>20150210</v>
      </c>
      <c r="F813">
        <v>47079964</v>
      </c>
      <c r="G813">
        <v>12400000</v>
      </c>
      <c r="H813">
        <v>270102</v>
      </c>
      <c r="I813">
        <v>121204</v>
      </c>
      <c r="J813" s="26">
        <f>VLOOKUP(I813,'[1]banco popular'!$A:$B,2,0)</f>
        <v>270102</v>
      </c>
      <c r="K813" s="1">
        <v>5000</v>
      </c>
      <c r="L813" s="26"/>
      <c r="N813"/>
    </row>
    <row r="814" spans="1:14" x14ac:dyDescent="0.25">
      <c r="A814">
        <v>50000249</v>
      </c>
      <c r="B814">
        <v>2625673</v>
      </c>
      <c r="C814" t="s">
        <v>37</v>
      </c>
      <c r="D814">
        <v>12747130</v>
      </c>
      <c r="E814" s="14">
        <v>20150210</v>
      </c>
      <c r="F814">
        <v>12032392</v>
      </c>
      <c r="G814">
        <v>923272421</v>
      </c>
      <c r="H814">
        <v>190101</v>
      </c>
      <c r="I814">
        <v>190101</v>
      </c>
      <c r="J814" s="26">
        <f>VLOOKUP(I814,'[1]banco popular'!$A:$B,2,0)</f>
        <v>190101</v>
      </c>
      <c r="K814" s="1">
        <v>107400</v>
      </c>
      <c r="L814" s="26"/>
      <c r="N814"/>
    </row>
    <row r="815" spans="1:14" x14ac:dyDescent="0.25">
      <c r="A815">
        <v>50000249</v>
      </c>
      <c r="B815">
        <v>2625675</v>
      </c>
      <c r="C815" t="s">
        <v>37</v>
      </c>
      <c r="D815">
        <v>1824269</v>
      </c>
      <c r="E815" s="14">
        <v>20150210</v>
      </c>
      <c r="F815">
        <v>7304656</v>
      </c>
      <c r="G815">
        <v>26800000</v>
      </c>
      <c r="H815">
        <v>360200</v>
      </c>
      <c r="I815">
        <v>360200</v>
      </c>
      <c r="J815" s="26">
        <f>VLOOKUP(I815,'[1]banco popular'!$A:$B,2,0)</f>
        <v>360200</v>
      </c>
      <c r="K815" s="1">
        <v>237292</v>
      </c>
      <c r="L815" s="26"/>
      <c r="N815"/>
    </row>
    <row r="816" spans="1:14" x14ac:dyDescent="0.25">
      <c r="A816">
        <v>50000249</v>
      </c>
      <c r="B816">
        <v>2625676</v>
      </c>
      <c r="C816" t="s">
        <v>37</v>
      </c>
      <c r="D816">
        <v>87453384</v>
      </c>
      <c r="E816" s="14">
        <v>20150210</v>
      </c>
      <c r="F816">
        <v>4471956</v>
      </c>
      <c r="G816">
        <v>12400000</v>
      </c>
      <c r="H816">
        <v>270102</v>
      </c>
      <c r="I816">
        <v>121204</v>
      </c>
      <c r="J816" s="26">
        <f>VLOOKUP(I816,'[1]banco popular'!$A:$B,2,0)</f>
        <v>270102</v>
      </c>
      <c r="K816" s="1">
        <v>5000</v>
      </c>
      <c r="L816" s="26"/>
      <c r="N816"/>
    </row>
    <row r="817" spans="1:14" x14ac:dyDescent="0.25">
      <c r="A817">
        <v>50000249</v>
      </c>
      <c r="B817">
        <v>2625678</v>
      </c>
      <c r="C817" t="s">
        <v>37</v>
      </c>
      <c r="D817">
        <v>13062415</v>
      </c>
      <c r="E817" s="14">
        <v>20150210</v>
      </c>
      <c r="F817">
        <v>46245559</v>
      </c>
      <c r="G817">
        <v>12400000</v>
      </c>
      <c r="H817">
        <v>270102</v>
      </c>
      <c r="I817">
        <v>121204</v>
      </c>
      <c r="J817" s="26">
        <f>VLOOKUP(I817,'[1]banco popular'!$A:$B,2,0)</f>
        <v>270102</v>
      </c>
      <c r="K817" s="1">
        <v>5000</v>
      </c>
      <c r="L817" s="26"/>
      <c r="N817"/>
    </row>
    <row r="818" spans="1:14" x14ac:dyDescent="0.25">
      <c r="A818">
        <v>50000249</v>
      </c>
      <c r="B818">
        <v>2556495</v>
      </c>
      <c r="C818" t="s">
        <v>10</v>
      </c>
      <c r="D818">
        <v>1091182626</v>
      </c>
      <c r="E818" s="14">
        <v>20150210</v>
      </c>
      <c r="F818">
        <v>21900159</v>
      </c>
      <c r="G818">
        <v>910300000</v>
      </c>
      <c r="H818">
        <v>130113</v>
      </c>
      <c r="I818">
        <v>121235</v>
      </c>
      <c r="J818" s="26">
        <f>VLOOKUP(I818,'[1]banco popular'!$A:$B,2,0)</f>
        <v>130113</v>
      </c>
      <c r="K818" s="1">
        <v>157610</v>
      </c>
      <c r="L818" s="26"/>
      <c r="N818"/>
    </row>
    <row r="819" spans="1:14" x14ac:dyDescent="0.25">
      <c r="A819">
        <v>50000249</v>
      </c>
      <c r="B819">
        <v>1551245</v>
      </c>
      <c r="C819" t="s">
        <v>12</v>
      </c>
      <c r="D819">
        <v>10000917</v>
      </c>
      <c r="E819" s="14">
        <v>20150210</v>
      </c>
      <c r="F819">
        <v>12205066</v>
      </c>
      <c r="G819">
        <v>923272421</v>
      </c>
      <c r="H819">
        <v>190101</v>
      </c>
      <c r="I819">
        <v>190101</v>
      </c>
      <c r="J819" s="26">
        <f>VLOOKUP(I819,'[1]banco popular'!$A:$B,2,0)</f>
        <v>190101</v>
      </c>
      <c r="K819" s="1">
        <v>107400</v>
      </c>
      <c r="L819" s="26"/>
      <c r="N819"/>
    </row>
    <row r="820" spans="1:14" x14ac:dyDescent="0.25">
      <c r="A820">
        <v>50000249</v>
      </c>
      <c r="B820">
        <v>1918375</v>
      </c>
      <c r="C820" t="s">
        <v>13</v>
      </c>
      <c r="D820">
        <v>37707335</v>
      </c>
      <c r="E820" s="14">
        <v>20150210</v>
      </c>
      <c r="F820">
        <v>6346678</v>
      </c>
      <c r="G820">
        <v>12400000</v>
      </c>
      <c r="H820">
        <v>270102</v>
      </c>
      <c r="I820">
        <v>121204</v>
      </c>
      <c r="J820" s="26">
        <f>VLOOKUP(I820,'[1]banco popular'!$A:$B,2,0)</f>
        <v>270102</v>
      </c>
      <c r="K820" s="1">
        <v>5000</v>
      </c>
      <c r="L820" s="26"/>
      <c r="N820"/>
    </row>
    <row r="821" spans="1:14" x14ac:dyDescent="0.25">
      <c r="A821">
        <v>50000249</v>
      </c>
      <c r="B821">
        <v>1918376</v>
      </c>
      <c r="C821" t="s">
        <v>13</v>
      </c>
      <c r="D821">
        <v>1065635820</v>
      </c>
      <c r="E821" s="14">
        <v>20150210</v>
      </c>
      <c r="F821">
        <v>0</v>
      </c>
      <c r="G821">
        <v>12400000</v>
      </c>
      <c r="H821">
        <v>270102</v>
      </c>
      <c r="I821">
        <v>121204</v>
      </c>
      <c r="J821" s="26">
        <f>VLOOKUP(I821,'[1]banco popular'!$A:$B,2,0)</f>
        <v>270102</v>
      </c>
      <c r="K821" s="1">
        <v>5000</v>
      </c>
      <c r="L821" s="26"/>
      <c r="N821"/>
    </row>
    <row r="822" spans="1:14" x14ac:dyDescent="0.25">
      <c r="A822">
        <v>50000249</v>
      </c>
      <c r="B822">
        <v>2283193</v>
      </c>
      <c r="C822" t="s">
        <v>13</v>
      </c>
      <c r="D822">
        <v>1099102566</v>
      </c>
      <c r="E822" s="14">
        <v>20150210</v>
      </c>
      <c r="F822">
        <v>6334454</v>
      </c>
      <c r="G822">
        <v>12400000</v>
      </c>
      <c r="H822">
        <v>270102</v>
      </c>
      <c r="I822">
        <v>121204</v>
      </c>
      <c r="J822" s="26">
        <f>VLOOKUP(I822,'[1]banco popular'!$A:$B,2,0)</f>
        <v>270102</v>
      </c>
      <c r="K822" s="1">
        <v>5000</v>
      </c>
      <c r="L822" s="26"/>
      <c r="N822"/>
    </row>
    <row r="823" spans="1:14" x14ac:dyDescent="0.25">
      <c r="A823">
        <v>50000249</v>
      </c>
      <c r="B823">
        <v>2283310</v>
      </c>
      <c r="C823" t="s">
        <v>13</v>
      </c>
      <c r="D823">
        <v>8902114860</v>
      </c>
      <c r="E823" s="14">
        <v>20150210</v>
      </c>
      <c r="F823">
        <v>6420893</v>
      </c>
      <c r="G823">
        <v>96400000</v>
      </c>
      <c r="H823">
        <v>370101</v>
      </c>
      <c r="I823">
        <v>121280</v>
      </c>
      <c r="J823" s="26">
        <f>VLOOKUP(I823,'[1]banco popular'!$A:$B,2,0)</f>
        <v>370101</v>
      </c>
      <c r="K823" s="1">
        <v>10200</v>
      </c>
      <c r="L823" s="26"/>
      <c r="N823"/>
    </row>
    <row r="824" spans="1:14" x14ac:dyDescent="0.25">
      <c r="A824">
        <v>50000249</v>
      </c>
      <c r="B824">
        <v>2283311</v>
      </c>
      <c r="C824" t="s">
        <v>13</v>
      </c>
      <c r="D824">
        <v>1098712027</v>
      </c>
      <c r="E824" s="14">
        <v>20150210</v>
      </c>
      <c r="F824">
        <v>0</v>
      </c>
      <c r="G824">
        <v>12400000</v>
      </c>
      <c r="H824">
        <v>270102</v>
      </c>
      <c r="I824">
        <v>121204</v>
      </c>
      <c r="J824" s="26">
        <f>VLOOKUP(I824,'[1]banco popular'!$A:$B,2,0)</f>
        <v>270102</v>
      </c>
      <c r="K824" s="1">
        <v>5000</v>
      </c>
      <c r="L824" s="26"/>
      <c r="N824"/>
    </row>
    <row r="825" spans="1:14" x14ac:dyDescent="0.25">
      <c r="A825">
        <v>50000249</v>
      </c>
      <c r="B825">
        <v>2283332</v>
      </c>
      <c r="C825" t="s">
        <v>13</v>
      </c>
      <c r="D825">
        <v>1065873393</v>
      </c>
      <c r="E825" s="14">
        <v>20150210</v>
      </c>
      <c r="F825">
        <v>13501751</v>
      </c>
      <c r="G825">
        <v>12400000</v>
      </c>
      <c r="H825">
        <v>270102</v>
      </c>
      <c r="I825">
        <v>121204</v>
      </c>
      <c r="J825" s="26">
        <f>VLOOKUP(I825,'[1]banco popular'!$A:$B,2,0)</f>
        <v>270102</v>
      </c>
      <c r="K825" s="1">
        <v>5000</v>
      </c>
      <c r="L825" s="26"/>
      <c r="N825"/>
    </row>
    <row r="826" spans="1:14" x14ac:dyDescent="0.25">
      <c r="A826">
        <v>50000249</v>
      </c>
      <c r="B826">
        <v>2283335</v>
      </c>
      <c r="C826" t="s">
        <v>13</v>
      </c>
      <c r="D826">
        <v>1096215299</v>
      </c>
      <c r="E826" s="14">
        <v>20150210</v>
      </c>
      <c r="F826">
        <v>6020238</v>
      </c>
      <c r="G826">
        <v>12400000</v>
      </c>
      <c r="H826">
        <v>270102</v>
      </c>
      <c r="I826">
        <v>121204</v>
      </c>
      <c r="J826" s="26">
        <f>VLOOKUP(I826,'[1]banco popular'!$A:$B,2,0)</f>
        <v>270102</v>
      </c>
      <c r="K826" s="1">
        <v>5000</v>
      </c>
      <c r="L826" s="26"/>
      <c r="N826"/>
    </row>
    <row r="827" spans="1:14" x14ac:dyDescent="0.25">
      <c r="A827">
        <v>50000249</v>
      </c>
      <c r="B827">
        <v>2571311</v>
      </c>
      <c r="C827" t="s">
        <v>1</v>
      </c>
      <c r="D827">
        <v>91273326</v>
      </c>
      <c r="E827" s="14">
        <v>20150210</v>
      </c>
      <c r="F827">
        <v>22218078</v>
      </c>
      <c r="G827">
        <v>12400000</v>
      </c>
      <c r="H827">
        <v>270102</v>
      </c>
      <c r="I827">
        <v>121204</v>
      </c>
      <c r="J827" s="26">
        <f>VLOOKUP(I827,'[1]banco popular'!$A:$B,2,0)</f>
        <v>270102</v>
      </c>
      <c r="K827" s="1">
        <v>5000</v>
      </c>
      <c r="L827" s="26"/>
      <c r="N827"/>
    </row>
    <row r="828" spans="1:14" x14ac:dyDescent="0.25">
      <c r="A828">
        <v>50000249</v>
      </c>
      <c r="B828">
        <v>17623306</v>
      </c>
      <c r="C828" t="s">
        <v>137</v>
      </c>
      <c r="D828">
        <v>8000207338</v>
      </c>
      <c r="E828" s="14">
        <v>20150210</v>
      </c>
      <c r="F828">
        <v>7289026</v>
      </c>
      <c r="G828">
        <v>821500000</v>
      </c>
      <c r="H828">
        <v>410101</v>
      </c>
      <c r="I828">
        <v>270242</v>
      </c>
      <c r="J828" s="26">
        <f>VLOOKUP(I828,'[1]banco popular'!$A:$B,2,0)</f>
        <v>410101</v>
      </c>
      <c r="K828" s="1">
        <v>628095</v>
      </c>
      <c r="L828" s="26"/>
      <c r="N828"/>
    </row>
    <row r="829" spans="1:14" x14ac:dyDescent="0.25">
      <c r="A829">
        <v>50000249</v>
      </c>
      <c r="B829">
        <v>1641093</v>
      </c>
      <c r="C829" t="s">
        <v>38</v>
      </c>
      <c r="D829">
        <v>1096200777</v>
      </c>
      <c r="E829" s="14">
        <v>20150210</v>
      </c>
      <c r="F829">
        <v>0</v>
      </c>
      <c r="G829">
        <v>923272421</v>
      </c>
      <c r="H829">
        <v>190101</v>
      </c>
      <c r="I829">
        <v>190101</v>
      </c>
      <c r="J829" s="26">
        <f>VLOOKUP(I829,'[1]banco popular'!$A:$B,2,0)</f>
        <v>190101</v>
      </c>
      <c r="K829" s="1">
        <v>107400</v>
      </c>
      <c r="L829" s="26"/>
      <c r="N829"/>
    </row>
    <row r="830" spans="1:14" x14ac:dyDescent="0.25">
      <c r="A830">
        <v>50000249</v>
      </c>
      <c r="B830">
        <v>2507781</v>
      </c>
      <c r="C830" t="s">
        <v>22</v>
      </c>
      <c r="D830">
        <v>8902055753</v>
      </c>
      <c r="E830" s="14">
        <v>20150210</v>
      </c>
      <c r="F830">
        <v>11528093</v>
      </c>
      <c r="G830">
        <v>10600000</v>
      </c>
      <c r="H830">
        <v>20101</v>
      </c>
      <c r="I830">
        <v>270202</v>
      </c>
      <c r="J830" s="26">
        <f>VLOOKUP(I830,'[1]banco popular'!$A:$B,2,0)</f>
        <v>20101</v>
      </c>
      <c r="K830" s="1">
        <v>177406</v>
      </c>
      <c r="L830" s="26"/>
      <c r="N830"/>
    </row>
    <row r="831" spans="1:14" x14ac:dyDescent="0.25">
      <c r="A831">
        <v>50000249</v>
      </c>
      <c r="B831">
        <v>38243078</v>
      </c>
      <c r="C831" t="s">
        <v>29</v>
      </c>
      <c r="D831">
        <v>93406841</v>
      </c>
      <c r="E831" s="14">
        <v>20150210</v>
      </c>
      <c r="F831">
        <v>2614902</v>
      </c>
      <c r="G831">
        <v>96300000</v>
      </c>
      <c r="H831">
        <v>190101</v>
      </c>
      <c r="I831">
        <v>121270</v>
      </c>
      <c r="J831" s="26">
        <f>VLOOKUP(I831,'[1]banco popular'!$A:$B,2,0)</f>
        <v>190101</v>
      </c>
      <c r="K831" s="1">
        <v>126260</v>
      </c>
      <c r="L831" s="26"/>
      <c r="N831"/>
    </row>
    <row r="832" spans="1:14" x14ac:dyDescent="0.25">
      <c r="A832">
        <v>50000249</v>
      </c>
      <c r="B832">
        <v>1571444</v>
      </c>
      <c r="C832" t="s">
        <v>14</v>
      </c>
      <c r="D832">
        <v>1107078420</v>
      </c>
      <c r="E832" s="14">
        <v>20150210</v>
      </c>
      <c r="F832">
        <v>7544154</v>
      </c>
      <c r="G832">
        <v>12400000</v>
      </c>
      <c r="H832">
        <v>270102</v>
      </c>
      <c r="I832">
        <v>121204</v>
      </c>
      <c r="J832" s="26">
        <f>VLOOKUP(I832,'[1]banco popular'!$A:$B,2,0)</f>
        <v>270102</v>
      </c>
      <c r="K832" s="1">
        <v>5000</v>
      </c>
      <c r="L832" s="26"/>
      <c r="N832"/>
    </row>
    <row r="833" spans="1:14" x14ac:dyDescent="0.25">
      <c r="A833">
        <v>50000249</v>
      </c>
      <c r="B833">
        <v>1571446</v>
      </c>
      <c r="C833" t="s">
        <v>14</v>
      </c>
      <c r="D833">
        <v>31235835</v>
      </c>
      <c r="E833" s="14">
        <v>20150210</v>
      </c>
      <c r="F833">
        <v>5242363</v>
      </c>
      <c r="G833">
        <v>923272193</v>
      </c>
      <c r="H833">
        <v>131401</v>
      </c>
      <c r="I833">
        <v>131401</v>
      </c>
      <c r="J833" s="26">
        <f>VLOOKUP(I833,'[1]banco popular'!$A:$B,2,0)</f>
        <v>131401</v>
      </c>
      <c r="K833" s="1">
        <v>13100</v>
      </c>
      <c r="L833" s="26"/>
      <c r="N833"/>
    </row>
    <row r="834" spans="1:14" x14ac:dyDescent="0.25">
      <c r="A834">
        <v>50000249</v>
      </c>
      <c r="B834">
        <v>1573814</v>
      </c>
      <c r="C834" t="s">
        <v>14</v>
      </c>
      <c r="D834">
        <v>14637184</v>
      </c>
      <c r="E834" s="14">
        <v>20150210</v>
      </c>
      <c r="F834">
        <v>3208330</v>
      </c>
      <c r="G834">
        <v>12400000</v>
      </c>
      <c r="H834">
        <v>270102</v>
      </c>
      <c r="I834">
        <v>121204</v>
      </c>
      <c r="J834" s="26">
        <f>VLOOKUP(I834,'[1]banco popular'!$A:$B,2,0)</f>
        <v>270102</v>
      </c>
      <c r="K834" s="1">
        <v>5000</v>
      </c>
      <c r="L834" s="26"/>
      <c r="N834"/>
    </row>
    <row r="835" spans="1:14" x14ac:dyDescent="0.25">
      <c r="A835">
        <v>50000249</v>
      </c>
      <c r="B835">
        <v>1573815</v>
      </c>
      <c r="C835" t="s">
        <v>14</v>
      </c>
      <c r="D835">
        <v>1114822067</v>
      </c>
      <c r="E835" s="14">
        <v>20150210</v>
      </c>
      <c r="F835">
        <v>3132657</v>
      </c>
      <c r="G835">
        <v>12400000</v>
      </c>
      <c r="H835">
        <v>270102</v>
      </c>
      <c r="I835">
        <v>121204</v>
      </c>
      <c r="J835" s="26">
        <f>VLOOKUP(I835,'[1]banco popular'!$A:$B,2,0)</f>
        <v>270102</v>
      </c>
      <c r="K835" s="1">
        <v>5000</v>
      </c>
      <c r="L835" s="26"/>
      <c r="N835"/>
    </row>
    <row r="836" spans="1:14" x14ac:dyDescent="0.25">
      <c r="A836">
        <v>50000249</v>
      </c>
      <c r="B836">
        <v>1755701</v>
      </c>
      <c r="C836" t="s">
        <v>14</v>
      </c>
      <c r="D836">
        <v>29118974</v>
      </c>
      <c r="E836" s="14">
        <v>20150210</v>
      </c>
      <c r="F836">
        <v>3354612</v>
      </c>
      <c r="G836">
        <v>12400000</v>
      </c>
      <c r="H836">
        <v>270102</v>
      </c>
      <c r="I836">
        <v>121204</v>
      </c>
      <c r="J836" s="26">
        <f>VLOOKUP(I836,'[1]banco popular'!$A:$B,2,0)</f>
        <v>270102</v>
      </c>
      <c r="K836" s="1">
        <v>5000</v>
      </c>
      <c r="L836" s="26"/>
      <c r="N836"/>
    </row>
    <row r="837" spans="1:14" x14ac:dyDescent="0.25">
      <c r="A837">
        <v>50000249</v>
      </c>
      <c r="B837">
        <v>2137792</v>
      </c>
      <c r="C837" t="s">
        <v>14</v>
      </c>
      <c r="D837">
        <v>16618653</v>
      </c>
      <c r="E837" s="14">
        <v>20150210</v>
      </c>
      <c r="F837">
        <v>4315800</v>
      </c>
      <c r="G837">
        <v>26800000</v>
      </c>
      <c r="H837">
        <v>360200</v>
      </c>
      <c r="I837">
        <v>360200</v>
      </c>
      <c r="J837" s="26">
        <f>VLOOKUP(I837,'[1]banco popular'!$A:$B,2,0)</f>
        <v>360200</v>
      </c>
      <c r="K837" s="1">
        <v>432700</v>
      </c>
      <c r="L837" s="26"/>
      <c r="N837"/>
    </row>
    <row r="838" spans="1:14" x14ac:dyDescent="0.25">
      <c r="A838">
        <v>50000249</v>
      </c>
      <c r="B838">
        <v>1945456</v>
      </c>
      <c r="C838" t="s">
        <v>14</v>
      </c>
      <c r="D838">
        <v>9000493760</v>
      </c>
      <c r="E838" s="14">
        <v>20150210</v>
      </c>
      <c r="F838">
        <v>3312184</v>
      </c>
      <c r="G838">
        <v>96400000</v>
      </c>
      <c r="H838">
        <v>370101</v>
      </c>
      <c r="I838">
        <v>121280</v>
      </c>
      <c r="J838" s="26">
        <f>VLOOKUP(I838,'[1]banco popular'!$A:$B,2,0)</f>
        <v>370101</v>
      </c>
      <c r="K838" s="1">
        <v>5400</v>
      </c>
      <c r="L838" s="26"/>
      <c r="N838"/>
    </row>
    <row r="839" spans="1:14" x14ac:dyDescent="0.25">
      <c r="A839">
        <v>50000249</v>
      </c>
      <c r="B839">
        <v>2330051</v>
      </c>
      <c r="C839" t="s">
        <v>14</v>
      </c>
      <c r="D839">
        <v>1130680457</v>
      </c>
      <c r="E839" s="14">
        <v>20150210</v>
      </c>
      <c r="F839">
        <v>4009010</v>
      </c>
      <c r="G839">
        <v>923272421</v>
      </c>
      <c r="H839">
        <v>190101</v>
      </c>
      <c r="I839">
        <v>190101</v>
      </c>
      <c r="J839" s="26">
        <f>VLOOKUP(I839,'[1]banco popular'!$A:$B,2,0)</f>
        <v>190101</v>
      </c>
      <c r="K839" s="1">
        <v>107400</v>
      </c>
      <c r="L839" s="26"/>
      <c r="N839"/>
    </row>
    <row r="840" spans="1:14" x14ac:dyDescent="0.25">
      <c r="A840">
        <v>50000249</v>
      </c>
      <c r="B840">
        <v>2635788</v>
      </c>
      <c r="C840" t="s">
        <v>1</v>
      </c>
      <c r="D840">
        <v>485436</v>
      </c>
      <c r="E840" s="14">
        <v>20150210</v>
      </c>
      <c r="F840">
        <v>5182067</v>
      </c>
      <c r="G840">
        <v>923272421</v>
      </c>
      <c r="H840">
        <v>190101</v>
      </c>
      <c r="I840">
        <v>190101</v>
      </c>
      <c r="J840" s="26">
        <f>VLOOKUP(I840,'[1]banco popular'!$A:$B,2,0)</f>
        <v>190101</v>
      </c>
      <c r="K840" s="1">
        <v>107400</v>
      </c>
      <c r="L840" s="26"/>
      <c r="N840"/>
    </row>
    <row r="841" spans="1:14" x14ac:dyDescent="0.25">
      <c r="A841">
        <v>50000249</v>
      </c>
      <c r="B841">
        <v>1628922</v>
      </c>
      <c r="C841" t="s">
        <v>50</v>
      </c>
      <c r="D841">
        <v>14873339</v>
      </c>
      <c r="E841" s="14">
        <v>20150210</v>
      </c>
      <c r="F841">
        <v>2388360</v>
      </c>
      <c r="G841">
        <v>10900000</v>
      </c>
      <c r="H841">
        <v>170101</v>
      </c>
      <c r="I841">
        <v>121255</v>
      </c>
      <c r="J841" s="26">
        <f>VLOOKUP(I841,'[1]banco popular'!$A:$B,2,0)</f>
        <v>170101</v>
      </c>
      <c r="K841" s="1">
        <v>8334300</v>
      </c>
      <c r="L841" s="26"/>
      <c r="N841"/>
    </row>
    <row r="842" spans="1:14" x14ac:dyDescent="0.25">
      <c r="A842">
        <v>50000249</v>
      </c>
      <c r="B842">
        <v>1777755</v>
      </c>
      <c r="C842" t="s">
        <v>15</v>
      </c>
      <c r="D842">
        <v>31152980</v>
      </c>
      <c r="E842" s="14">
        <v>20150210</v>
      </c>
      <c r="F842">
        <v>6180795</v>
      </c>
      <c r="G842">
        <v>910300000</v>
      </c>
      <c r="H842">
        <v>130113</v>
      </c>
      <c r="I842">
        <v>121235</v>
      </c>
      <c r="J842" s="26">
        <f>VLOOKUP(I842,'[1]banco popular'!$A:$B,2,0)</f>
        <v>130113</v>
      </c>
      <c r="K842" s="1">
        <v>206000</v>
      </c>
      <c r="L842" s="26"/>
      <c r="N842"/>
    </row>
    <row r="843" spans="1:14" x14ac:dyDescent="0.25">
      <c r="A843">
        <v>50000249</v>
      </c>
      <c r="B843">
        <v>1934034</v>
      </c>
      <c r="C843" t="s">
        <v>1</v>
      </c>
      <c r="D843">
        <v>67022039</v>
      </c>
      <c r="E843" s="14">
        <v>20150210</v>
      </c>
      <c r="F843">
        <v>3825214</v>
      </c>
      <c r="G843">
        <v>12400000</v>
      </c>
      <c r="H843">
        <v>270102</v>
      </c>
      <c r="I843">
        <v>121204</v>
      </c>
      <c r="J843" s="26">
        <f>VLOOKUP(I843,'[1]banco popular'!$A:$B,2,0)</f>
        <v>270102</v>
      </c>
      <c r="K843" s="1">
        <v>5000</v>
      </c>
      <c r="L843" s="26"/>
      <c r="N843"/>
    </row>
    <row r="844" spans="1:14" x14ac:dyDescent="0.25">
      <c r="A844">
        <v>50000249</v>
      </c>
      <c r="B844">
        <v>1968931</v>
      </c>
      <c r="C844" t="s">
        <v>1</v>
      </c>
      <c r="D844">
        <v>1114813531</v>
      </c>
      <c r="E844" s="14">
        <v>20150210</v>
      </c>
      <c r="F844">
        <v>6309238</v>
      </c>
      <c r="G844">
        <v>12400000</v>
      </c>
      <c r="H844">
        <v>270102</v>
      </c>
      <c r="I844">
        <v>121204</v>
      </c>
      <c r="J844" s="26">
        <f>VLOOKUP(I844,'[1]banco popular'!$A:$B,2,0)</f>
        <v>270102</v>
      </c>
      <c r="K844" s="1">
        <v>5000</v>
      </c>
      <c r="L844" s="26"/>
      <c r="N844"/>
    </row>
    <row r="845" spans="1:14" x14ac:dyDescent="0.25">
      <c r="A845">
        <v>50000249</v>
      </c>
      <c r="B845">
        <v>2014321</v>
      </c>
      <c r="C845" t="s">
        <v>39</v>
      </c>
      <c r="D845">
        <v>29901144</v>
      </c>
      <c r="E845" s="14">
        <v>20150210</v>
      </c>
      <c r="F845">
        <v>7667618</v>
      </c>
      <c r="G845">
        <v>910300000</v>
      </c>
      <c r="H845">
        <v>130113</v>
      </c>
      <c r="I845">
        <v>121235</v>
      </c>
      <c r="J845" s="26">
        <f>VLOOKUP(I845,'[1]banco popular'!$A:$B,2,0)</f>
        <v>130113</v>
      </c>
      <c r="K845" s="1">
        <v>730000</v>
      </c>
      <c r="L845" s="26"/>
      <c r="N845"/>
    </row>
    <row r="846" spans="1:14" x14ac:dyDescent="0.25">
      <c r="A846">
        <v>50000249</v>
      </c>
      <c r="B846">
        <v>2016863</v>
      </c>
      <c r="C846" t="s">
        <v>39</v>
      </c>
      <c r="D846">
        <v>8001715492</v>
      </c>
      <c r="E846" s="14">
        <v>20150210</v>
      </c>
      <c r="F846">
        <v>3152130</v>
      </c>
      <c r="G846">
        <v>910300000</v>
      </c>
      <c r="H846">
        <v>130113</v>
      </c>
      <c r="I846">
        <v>121235</v>
      </c>
      <c r="J846" s="26">
        <f>VLOOKUP(I846,'[1]banco popular'!$A:$B,2,0)</f>
        <v>130113</v>
      </c>
      <c r="K846" s="1">
        <v>150000</v>
      </c>
      <c r="L846" s="26"/>
      <c r="N846"/>
    </row>
    <row r="847" spans="1:14" x14ac:dyDescent="0.25">
      <c r="A847">
        <v>50000249</v>
      </c>
      <c r="B847">
        <v>1637935</v>
      </c>
      <c r="C847" t="s">
        <v>31</v>
      </c>
      <c r="D847">
        <v>23178981</v>
      </c>
      <c r="E847" s="14">
        <v>20150210</v>
      </c>
      <c r="F847">
        <v>2763030</v>
      </c>
      <c r="G847">
        <v>12400000</v>
      </c>
      <c r="H847">
        <v>270102</v>
      </c>
      <c r="I847">
        <v>121204</v>
      </c>
      <c r="J847" s="26">
        <f>VLOOKUP(I847,'[1]banco popular'!$A:$B,2,0)</f>
        <v>270102</v>
      </c>
      <c r="K847" s="1">
        <v>5000</v>
      </c>
      <c r="L847" s="26"/>
      <c r="N847"/>
    </row>
    <row r="848" spans="1:14" x14ac:dyDescent="0.25">
      <c r="A848">
        <v>50000249</v>
      </c>
      <c r="B848">
        <v>1637936</v>
      </c>
      <c r="C848" t="s">
        <v>31</v>
      </c>
      <c r="D848">
        <v>1045684368</v>
      </c>
      <c r="E848" s="14">
        <v>20150210</v>
      </c>
      <c r="F848">
        <v>15717718</v>
      </c>
      <c r="G848">
        <v>923272421</v>
      </c>
      <c r="H848">
        <v>190101</v>
      </c>
      <c r="I848">
        <v>190101</v>
      </c>
      <c r="J848" s="26">
        <f>VLOOKUP(I848,'[1]banco popular'!$A:$B,2,0)</f>
        <v>190101</v>
      </c>
      <c r="K848" s="1">
        <v>107400</v>
      </c>
      <c r="L848" s="26"/>
      <c r="N848"/>
    </row>
    <row r="849" spans="1:14" x14ac:dyDescent="0.25">
      <c r="A849">
        <v>50000249</v>
      </c>
      <c r="B849">
        <v>1637938</v>
      </c>
      <c r="C849" t="s">
        <v>31</v>
      </c>
      <c r="D849">
        <v>64695097</v>
      </c>
      <c r="E849" s="14">
        <v>20150210</v>
      </c>
      <c r="F849">
        <v>881999</v>
      </c>
      <c r="G849">
        <v>12400000</v>
      </c>
      <c r="H849">
        <v>270102</v>
      </c>
      <c r="I849">
        <v>121204</v>
      </c>
      <c r="J849" s="26">
        <f>VLOOKUP(I849,'[1]banco popular'!$A:$B,2,0)</f>
        <v>270102</v>
      </c>
      <c r="K849" s="1">
        <v>5000</v>
      </c>
      <c r="L849" s="26"/>
      <c r="N849"/>
    </row>
    <row r="850" spans="1:14" x14ac:dyDescent="0.25">
      <c r="A850">
        <v>50000249</v>
      </c>
      <c r="B850">
        <v>1637940</v>
      </c>
      <c r="C850" t="s">
        <v>31</v>
      </c>
      <c r="D850">
        <v>7467290</v>
      </c>
      <c r="E850" s="14">
        <v>20150210</v>
      </c>
      <c r="F850">
        <v>2760729</v>
      </c>
      <c r="G850">
        <v>923272193</v>
      </c>
      <c r="H850">
        <v>131401</v>
      </c>
      <c r="I850">
        <v>131401</v>
      </c>
      <c r="J850" s="26">
        <f>VLOOKUP(I850,'[1]banco popular'!$A:$B,2,0)</f>
        <v>131401</v>
      </c>
      <c r="K850" s="1">
        <v>1100</v>
      </c>
      <c r="L850" s="26"/>
      <c r="N850"/>
    </row>
    <row r="851" spans="1:14" x14ac:dyDescent="0.25">
      <c r="A851">
        <v>50000249</v>
      </c>
      <c r="B851">
        <v>1637942</v>
      </c>
      <c r="C851" t="s">
        <v>31</v>
      </c>
      <c r="D851">
        <v>1103217405</v>
      </c>
      <c r="E851" s="14">
        <v>20150210</v>
      </c>
      <c r="F851">
        <v>4399797</v>
      </c>
      <c r="G851">
        <v>12400000</v>
      </c>
      <c r="H851">
        <v>270102</v>
      </c>
      <c r="I851">
        <v>121204</v>
      </c>
      <c r="J851" s="26">
        <f>VLOOKUP(I851,'[1]banco popular'!$A:$B,2,0)</f>
        <v>270102</v>
      </c>
      <c r="K851" s="1">
        <v>5000</v>
      </c>
      <c r="L851" s="26"/>
      <c r="N851"/>
    </row>
    <row r="852" spans="1:14" x14ac:dyDescent="0.25">
      <c r="A852">
        <v>50000249</v>
      </c>
      <c r="B852">
        <v>1984714</v>
      </c>
      <c r="C852" t="s">
        <v>18</v>
      </c>
      <c r="D852">
        <v>467193</v>
      </c>
      <c r="E852" s="14">
        <v>20150210</v>
      </c>
      <c r="F852">
        <v>18089851</v>
      </c>
      <c r="G852">
        <v>923272421</v>
      </c>
      <c r="H852">
        <v>190101</v>
      </c>
      <c r="I852">
        <v>190101</v>
      </c>
      <c r="J852" s="26">
        <f>VLOOKUP(I852,'[1]banco popular'!$A:$B,2,0)</f>
        <v>190101</v>
      </c>
      <c r="K852" s="1">
        <v>107400</v>
      </c>
      <c r="L852" s="26"/>
      <c r="N852"/>
    </row>
    <row r="853" spans="1:14" x14ac:dyDescent="0.25">
      <c r="A853">
        <v>50000249</v>
      </c>
      <c r="B853">
        <v>2149673</v>
      </c>
      <c r="C853" t="s">
        <v>1</v>
      </c>
      <c r="D853">
        <v>1140817930</v>
      </c>
      <c r="E853" s="14">
        <v>20150210</v>
      </c>
      <c r="F853">
        <v>3433661</v>
      </c>
      <c r="G853">
        <v>923272421</v>
      </c>
      <c r="H853">
        <v>190101</v>
      </c>
      <c r="I853">
        <v>190101</v>
      </c>
      <c r="J853" s="26">
        <f>VLOOKUP(I853,'[1]banco popular'!$A:$B,2,0)</f>
        <v>190101</v>
      </c>
      <c r="K853" s="1">
        <v>107400</v>
      </c>
      <c r="L853" s="26"/>
      <c r="N853"/>
    </row>
    <row r="854" spans="1:14" x14ac:dyDescent="0.25">
      <c r="A854">
        <v>50000249</v>
      </c>
      <c r="B854">
        <v>74509802</v>
      </c>
      <c r="C854" t="s">
        <v>42</v>
      </c>
      <c r="D854">
        <v>1053801951</v>
      </c>
      <c r="E854" s="14">
        <v>20150210</v>
      </c>
      <c r="F854">
        <v>4295039</v>
      </c>
      <c r="G854">
        <v>923272421</v>
      </c>
      <c r="H854">
        <v>190101</v>
      </c>
      <c r="I854">
        <v>190101</v>
      </c>
      <c r="J854" s="26">
        <f>VLOOKUP(I854,'[1]banco popular'!$A:$B,2,0)</f>
        <v>190101</v>
      </c>
      <c r="K854" s="1">
        <v>107400</v>
      </c>
      <c r="L854" s="26"/>
      <c r="N854"/>
    </row>
    <row r="855" spans="1:14" x14ac:dyDescent="0.25">
      <c r="A855">
        <v>50000249</v>
      </c>
      <c r="B855">
        <v>2460910</v>
      </c>
      <c r="C855" t="s">
        <v>0</v>
      </c>
      <c r="D855">
        <v>1075260993</v>
      </c>
      <c r="E855" s="14">
        <v>20150210</v>
      </c>
      <c r="F855">
        <v>17469514</v>
      </c>
      <c r="G855">
        <v>12400000</v>
      </c>
      <c r="H855">
        <v>270102</v>
      </c>
      <c r="I855">
        <v>121204</v>
      </c>
      <c r="J855" s="26">
        <f>VLOOKUP(I855,'[1]banco popular'!$A:$B,2,0)</f>
        <v>270102</v>
      </c>
      <c r="K855" s="1">
        <v>5000</v>
      </c>
      <c r="L855" s="26"/>
      <c r="N855"/>
    </row>
    <row r="856" spans="1:14" x14ac:dyDescent="0.25">
      <c r="A856">
        <v>50000249</v>
      </c>
      <c r="B856">
        <v>2460931</v>
      </c>
      <c r="C856" t="s">
        <v>0</v>
      </c>
      <c r="D856">
        <v>19492060</v>
      </c>
      <c r="E856" s="14">
        <v>20150210</v>
      </c>
      <c r="F856">
        <v>15854500</v>
      </c>
      <c r="G856">
        <v>12400000</v>
      </c>
      <c r="H856">
        <v>270102</v>
      </c>
      <c r="I856">
        <v>270102</v>
      </c>
      <c r="J856" s="26">
        <f>VLOOKUP(I856,'[1]banco popular'!$A:$B,2,0)</f>
        <v>270102</v>
      </c>
      <c r="K856" s="1">
        <v>7000</v>
      </c>
      <c r="L856" s="26"/>
      <c r="N856"/>
    </row>
    <row r="857" spans="1:14" x14ac:dyDescent="0.25">
      <c r="A857">
        <v>50000249</v>
      </c>
      <c r="B857">
        <v>2460932</v>
      </c>
      <c r="C857" t="s">
        <v>0</v>
      </c>
      <c r="D857">
        <v>1067901392</v>
      </c>
      <c r="E857" s="14">
        <v>20150210</v>
      </c>
      <c r="F857">
        <v>4739678</v>
      </c>
      <c r="G857">
        <v>12400000</v>
      </c>
      <c r="H857">
        <v>270102</v>
      </c>
      <c r="I857">
        <v>121204</v>
      </c>
      <c r="J857" s="26">
        <f>VLOOKUP(I857,'[1]banco popular'!$A:$B,2,0)</f>
        <v>270102</v>
      </c>
      <c r="K857" s="1">
        <v>5000</v>
      </c>
      <c r="L857" s="26"/>
      <c r="N857"/>
    </row>
    <row r="858" spans="1:14" x14ac:dyDescent="0.25">
      <c r="A858">
        <v>50000249</v>
      </c>
      <c r="B858">
        <v>2460933</v>
      </c>
      <c r="C858" t="s">
        <v>0</v>
      </c>
      <c r="D858">
        <v>1032413436</v>
      </c>
      <c r="E858" s="14">
        <v>20150210</v>
      </c>
      <c r="F858">
        <v>16529759</v>
      </c>
      <c r="G858">
        <v>12400000</v>
      </c>
      <c r="H858">
        <v>270102</v>
      </c>
      <c r="I858">
        <v>121204</v>
      </c>
      <c r="J858" s="26">
        <f>VLOOKUP(I858,'[1]banco popular'!$A:$B,2,0)</f>
        <v>270102</v>
      </c>
      <c r="K858" s="1">
        <v>5000</v>
      </c>
      <c r="L858" s="26"/>
      <c r="N858"/>
    </row>
    <row r="859" spans="1:14" x14ac:dyDescent="0.25">
      <c r="A859">
        <v>50000249</v>
      </c>
      <c r="B859">
        <v>2460934</v>
      </c>
      <c r="C859" t="s">
        <v>0</v>
      </c>
      <c r="D859">
        <v>1143362519</v>
      </c>
      <c r="E859" s="14">
        <v>20150210</v>
      </c>
      <c r="F859">
        <v>443515</v>
      </c>
      <c r="G859">
        <v>12400000</v>
      </c>
      <c r="H859">
        <v>270102</v>
      </c>
      <c r="I859">
        <v>121204</v>
      </c>
      <c r="J859" s="26">
        <f>VLOOKUP(I859,'[1]banco popular'!$A:$B,2,0)</f>
        <v>270102</v>
      </c>
      <c r="K859" s="1">
        <v>5000</v>
      </c>
      <c r="L859" s="26"/>
      <c r="N859"/>
    </row>
    <row r="860" spans="1:14" x14ac:dyDescent="0.25">
      <c r="A860">
        <v>50000249</v>
      </c>
      <c r="B860">
        <v>2460935</v>
      </c>
      <c r="C860" t="s">
        <v>0</v>
      </c>
      <c r="D860">
        <v>79298934</v>
      </c>
      <c r="E860" s="14">
        <v>20150210</v>
      </c>
      <c r="F860">
        <v>10558378</v>
      </c>
      <c r="G860">
        <v>12400000</v>
      </c>
      <c r="H860">
        <v>270102</v>
      </c>
      <c r="I860">
        <v>270102</v>
      </c>
      <c r="J860" s="26">
        <f>VLOOKUP(I860,'[1]banco popular'!$A:$B,2,0)</f>
        <v>270102</v>
      </c>
      <c r="K860" s="1">
        <v>3900</v>
      </c>
      <c r="L860" s="26"/>
      <c r="N860"/>
    </row>
    <row r="861" spans="1:14" x14ac:dyDescent="0.25">
      <c r="A861">
        <v>50000249</v>
      </c>
      <c r="B861">
        <v>2460936</v>
      </c>
      <c r="C861" t="s">
        <v>0</v>
      </c>
      <c r="D861">
        <v>1026565572</v>
      </c>
      <c r="E861" s="14">
        <v>20150210</v>
      </c>
      <c r="F861">
        <v>8028360</v>
      </c>
      <c r="G861">
        <v>12400000</v>
      </c>
      <c r="H861">
        <v>270102</v>
      </c>
      <c r="I861">
        <v>121204</v>
      </c>
      <c r="J861" s="26">
        <f>VLOOKUP(I861,'[1]banco popular'!$A:$B,2,0)</f>
        <v>270102</v>
      </c>
      <c r="K861" s="1">
        <v>5000</v>
      </c>
      <c r="L861" s="26"/>
      <c r="N861"/>
    </row>
    <row r="862" spans="1:14" x14ac:dyDescent="0.25">
      <c r="A862">
        <v>50000249</v>
      </c>
      <c r="B862">
        <v>2461041</v>
      </c>
      <c r="C862" t="s">
        <v>0</v>
      </c>
      <c r="D862">
        <v>1016022300</v>
      </c>
      <c r="E862" s="14">
        <v>20150210</v>
      </c>
      <c r="F862">
        <v>3437455</v>
      </c>
      <c r="G862">
        <v>12400000</v>
      </c>
      <c r="H862">
        <v>270102</v>
      </c>
      <c r="I862">
        <v>270102</v>
      </c>
      <c r="J862" s="26">
        <f>VLOOKUP(I862,'[1]banco popular'!$A:$B,2,0)</f>
        <v>270102</v>
      </c>
      <c r="K862" s="1">
        <v>5000</v>
      </c>
      <c r="L862" s="26"/>
      <c r="N862"/>
    </row>
    <row r="863" spans="1:14" x14ac:dyDescent="0.25">
      <c r="A863">
        <v>50000249</v>
      </c>
      <c r="B863">
        <v>2461047</v>
      </c>
      <c r="C863" t="s">
        <v>0</v>
      </c>
      <c r="D863">
        <v>71632296</v>
      </c>
      <c r="E863" s="14">
        <v>20150210</v>
      </c>
      <c r="F863">
        <v>7028020</v>
      </c>
      <c r="G863">
        <v>12400000</v>
      </c>
      <c r="H863">
        <v>270102</v>
      </c>
      <c r="I863">
        <v>270102</v>
      </c>
      <c r="J863" s="26">
        <f>VLOOKUP(I863,'[1]banco popular'!$A:$B,2,0)</f>
        <v>270102</v>
      </c>
      <c r="K863" s="1">
        <v>8000</v>
      </c>
      <c r="L863" s="26"/>
      <c r="N863"/>
    </row>
    <row r="864" spans="1:14" x14ac:dyDescent="0.25">
      <c r="A864">
        <v>50000249</v>
      </c>
      <c r="B864">
        <v>2461073</v>
      </c>
      <c r="C864" t="s">
        <v>0</v>
      </c>
      <c r="D864">
        <v>1032439388</v>
      </c>
      <c r="E864" s="14">
        <v>20150210</v>
      </c>
      <c r="F864">
        <v>3114184</v>
      </c>
      <c r="G864">
        <v>12400000</v>
      </c>
      <c r="H864">
        <v>270102</v>
      </c>
      <c r="I864">
        <v>121204</v>
      </c>
      <c r="J864" s="26">
        <f>VLOOKUP(I864,'[1]banco popular'!$A:$B,2,0)</f>
        <v>270102</v>
      </c>
      <c r="K864" s="1">
        <v>5000</v>
      </c>
      <c r="L864" s="26"/>
      <c r="N864"/>
    </row>
    <row r="865" spans="1:14" x14ac:dyDescent="0.25">
      <c r="A865">
        <v>50000249</v>
      </c>
      <c r="B865">
        <v>2461074</v>
      </c>
      <c r="C865" t="s">
        <v>0</v>
      </c>
      <c r="D865">
        <v>8300302149</v>
      </c>
      <c r="E865" s="14">
        <v>20150210</v>
      </c>
      <c r="F865">
        <v>2634531</v>
      </c>
      <c r="G865">
        <v>96400000</v>
      </c>
      <c r="H865">
        <v>370101</v>
      </c>
      <c r="I865">
        <v>121280</v>
      </c>
      <c r="J865" s="26">
        <f>VLOOKUP(I865,'[1]banco popular'!$A:$B,2,0)</f>
        <v>370101</v>
      </c>
      <c r="K865" s="1">
        <v>21600</v>
      </c>
      <c r="L865" s="26"/>
      <c r="N865"/>
    </row>
    <row r="866" spans="1:14" x14ac:dyDescent="0.25">
      <c r="A866">
        <v>50000249</v>
      </c>
      <c r="B866">
        <v>2446856</v>
      </c>
      <c r="C866" t="s">
        <v>0</v>
      </c>
      <c r="D866">
        <v>1082014383</v>
      </c>
      <c r="E866" s="14">
        <v>20150210</v>
      </c>
      <c r="F866">
        <v>7756730</v>
      </c>
      <c r="G866">
        <v>923272421</v>
      </c>
      <c r="H866">
        <v>190101</v>
      </c>
      <c r="I866">
        <v>190101</v>
      </c>
      <c r="J866" s="26">
        <f>VLOOKUP(I866,'[1]banco popular'!$A:$B,2,0)</f>
        <v>190101</v>
      </c>
      <c r="K866" s="1">
        <v>107400</v>
      </c>
      <c r="L866" s="26"/>
      <c r="N866"/>
    </row>
    <row r="867" spans="1:14" x14ac:dyDescent="0.25">
      <c r="A867">
        <v>50000249</v>
      </c>
      <c r="B867">
        <v>1894286</v>
      </c>
      <c r="C867" t="s">
        <v>1</v>
      </c>
      <c r="D867">
        <v>80188762</v>
      </c>
      <c r="E867" s="14">
        <v>20150210</v>
      </c>
      <c r="F867">
        <v>4633123</v>
      </c>
      <c r="G867">
        <v>12800000</v>
      </c>
      <c r="H867">
        <v>350300</v>
      </c>
      <c r="I867">
        <v>350300</v>
      </c>
      <c r="J867" s="26">
        <f>VLOOKUP(I867,'[1]banco popular'!$A:$B,2,0)</f>
        <v>350300</v>
      </c>
      <c r="K867" s="1">
        <v>428035</v>
      </c>
      <c r="L867" s="26"/>
      <c r="N867"/>
    </row>
    <row r="868" spans="1:14" x14ac:dyDescent="0.25">
      <c r="A868">
        <v>50000249</v>
      </c>
      <c r="B868">
        <v>1672595</v>
      </c>
      <c r="C868" t="s">
        <v>0</v>
      </c>
      <c r="D868">
        <v>8300597185</v>
      </c>
      <c r="E868" s="14">
        <v>20150211</v>
      </c>
      <c r="F868">
        <v>2871144</v>
      </c>
      <c r="G868">
        <v>12800000</v>
      </c>
      <c r="H868">
        <v>350300</v>
      </c>
      <c r="I868">
        <v>350300</v>
      </c>
      <c r="J868" s="26">
        <f>VLOOKUP(I868,'[1]banco popular'!$A:$B,2,0)</f>
        <v>350300</v>
      </c>
      <c r="K868" s="1">
        <v>14784000</v>
      </c>
      <c r="L868" s="26"/>
      <c r="N868"/>
    </row>
    <row r="869" spans="1:14" x14ac:dyDescent="0.25">
      <c r="A869">
        <v>50000249</v>
      </c>
      <c r="B869">
        <v>11825817</v>
      </c>
      <c r="C869" t="s">
        <v>0</v>
      </c>
      <c r="D869">
        <v>1018421584</v>
      </c>
      <c r="E869" s="14">
        <v>20150211</v>
      </c>
      <c r="F869">
        <v>21218021</v>
      </c>
      <c r="G869">
        <v>923272421</v>
      </c>
      <c r="H869">
        <v>190101</v>
      </c>
      <c r="I869">
        <v>190101</v>
      </c>
      <c r="J869" s="26">
        <f>VLOOKUP(I869,'[1]banco popular'!$A:$B,2,0)</f>
        <v>190101</v>
      </c>
      <c r="K869" s="1">
        <v>107400</v>
      </c>
      <c r="L869" s="26"/>
      <c r="N869"/>
    </row>
    <row r="870" spans="1:14" x14ac:dyDescent="0.25">
      <c r="A870">
        <v>50000249</v>
      </c>
      <c r="B870">
        <v>2607721</v>
      </c>
      <c r="C870" t="s">
        <v>0</v>
      </c>
      <c r="D870">
        <v>9000675409</v>
      </c>
      <c r="E870" s="14">
        <v>20150211</v>
      </c>
      <c r="F870">
        <v>2771628</v>
      </c>
      <c r="G870">
        <v>96400000</v>
      </c>
      <c r="H870">
        <v>370101</v>
      </c>
      <c r="I870">
        <v>121280</v>
      </c>
      <c r="J870" s="26">
        <f>VLOOKUP(I870,'[1]banco popular'!$A:$B,2,0)</f>
        <v>370101</v>
      </c>
      <c r="K870" s="1">
        <v>5400</v>
      </c>
      <c r="L870" s="26"/>
      <c r="N870"/>
    </row>
    <row r="871" spans="1:14" x14ac:dyDescent="0.25">
      <c r="A871">
        <v>50000249</v>
      </c>
      <c r="B871">
        <v>2561056</v>
      </c>
      <c r="C871" t="s">
        <v>0</v>
      </c>
      <c r="D871">
        <v>19249057</v>
      </c>
      <c r="E871" s="14">
        <v>20150211</v>
      </c>
      <c r="F871">
        <v>7428124</v>
      </c>
      <c r="G871">
        <v>923272421</v>
      </c>
      <c r="H871">
        <v>190101</v>
      </c>
      <c r="I871">
        <v>190101</v>
      </c>
      <c r="J871" s="26">
        <f>VLOOKUP(I871,'[1]banco popular'!$A:$B,2,0)</f>
        <v>190101</v>
      </c>
      <c r="K871" s="1">
        <v>107400</v>
      </c>
      <c r="L871" s="26"/>
      <c r="N871"/>
    </row>
    <row r="872" spans="1:14" x14ac:dyDescent="0.25">
      <c r="A872">
        <v>50000249</v>
      </c>
      <c r="B872">
        <v>1453662</v>
      </c>
      <c r="C872" t="s">
        <v>0</v>
      </c>
      <c r="D872">
        <v>19409077</v>
      </c>
      <c r="E872" s="14">
        <v>20150211</v>
      </c>
      <c r="F872">
        <v>15356381</v>
      </c>
      <c r="G872">
        <v>12200000</v>
      </c>
      <c r="H872">
        <v>250101</v>
      </c>
      <c r="I872">
        <v>121225</v>
      </c>
      <c r="J872" s="26">
        <f>VLOOKUP(I872,'[1]banco popular'!$A:$B,2,0)</f>
        <v>250101</v>
      </c>
      <c r="K872" s="1">
        <v>14800</v>
      </c>
      <c r="L872" s="26"/>
      <c r="N872"/>
    </row>
    <row r="873" spans="1:14" x14ac:dyDescent="0.25">
      <c r="A873">
        <v>50000249</v>
      </c>
      <c r="B873">
        <v>1494355</v>
      </c>
      <c r="C873" t="s">
        <v>0</v>
      </c>
      <c r="D873">
        <v>8999990633</v>
      </c>
      <c r="E873" s="14">
        <v>20150211</v>
      </c>
      <c r="F873">
        <v>3165265</v>
      </c>
      <c r="G873">
        <v>12200000</v>
      </c>
      <c r="H873">
        <v>250101</v>
      </c>
      <c r="I873">
        <v>121225</v>
      </c>
      <c r="J873" s="26">
        <f>VLOOKUP(I873,'[1]banco popular'!$A:$B,2,0)</f>
        <v>250101</v>
      </c>
      <c r="K873" s="1">
        <v>49200</v>
      </c>
      <c r="L873" s="26"/>
      <c r="N873"/>
    </row>
    <row r="874" spans="1:14" x14ac:dyDescent="0.25">
      <c r="A874">
        <v>50000249</v>
      </c>
      <c r="B874">
        <v>1530752</v>
      </c>
      <c r="C874" t="s">
        <v>0</v>
      </c>
      <c r="D874">
        <v>65827558</v>
      </c>
      <c r="E874" s="14">
        <v>20150211</v>
      </c>
      <c r="F874">
        <v>10877913</v>
      </c>
      <c r="G874">
        <v>12200000</v>
      </c>
      <c r="H874">
        <v>250101</v>
      </c>
      <c r="I874">
        <v>121225</v>
      </c>
      <c r="J874" s="26">
        <f>VLOOKUP(I874,'[1]banco popular'!$A:$B,2,0)</f>
        <v>250101</v>
      </c>
      <c r="K874" s="1">
        <v>12000</v>
      </c>
      <c r="L874" s="26"/>
      <c r="N874"/>
    </row>
    <row r="875" spans="1:14" x14ac:dyDescent="0.25">
      <c r="A875">
        <v>50000249</v>
      </c>
      <c r="B875">
        <v>1530766</v>
      </c>
      <c r="C875" t="s">
        <v>0</v>
      </c>
      <c r="D875">
        <v>91015010</v>
      </c>
      <c r="E875" s="14">
        <v>20150211</v>
      </c>
      <c r="F875">
        <v>13495639</v>
      </c>
      <c r="G875">
        <v>12200000</v>
      </c>
      <c r="H875">
        <v>250101</v>
      </c>
      <c r="I875">
        <v>121225</v>
      </c>
      <c r="J875" s="26">
        <f>VLOOKUP(I875,'[1]banco popular'!$A:$B,2,0)</f>
        <v>250101</v>
      </c>
      <c r="K875" s="1">
        <v>29100</v>
      </c>
      <c r="L875" s="26"/>
      <c r="N875"/>
    </row>
    <row r="876" spans="1:14" x14ac:dyDescent="0.25">
      <c r="A876">
        <v>50000249</v>
      </c>
      <c r="B876">
        <v>1530777</v>
      </c>
      <c r="C876" t="s">
        <v>0</v>
      </c>
      <c r="D876">
        <v>52960732</v>
      </c>
      <c r="E876" s="14">
        <v>20150211</v>
      </c>
      <c r="F876">
        <v>2822520</v>
      </c>
      <c r="G876">
        <v>12200000</v>
      </c>
      <c r="H876">
        <v>250101</v>
      </c>
      <c r="I876">
        <v>121225</v>
      </c>
      <c r="J876" s="26">
        <f>VLOOKUP(I876,'[1]banco popular'!$A:$B,2,0)</f>
        <v>250101</v>
      </c>
      <c r="K876" s="1">
        <v>150000</v>
      </c>
      <c r="L876" s="26"/>
      <c r="N876"/>
    </row>
    <row r="877" spans="1:14" x14ac:dyDescent="0.25">
      <c r="A877">
        <v>50000249</v>
      </c>
      <c r="B877">
        <v>1802045</v>
      </c>
      <c r="C877" t="s">
        <v>0</v>
      </c>
      <c r="D877">
        <v>1023948305</v>
      </c>
      <c r="E877" s="14">
        <v>20150211</v>
      </c>
      <c r="F877">
        <v>1259406</v>
      </c>
      <c r="G877">
        <v>12200000</v>
      </c>
      <c r="H877">
        <v>250101</v>
      </c>
      <c r="I877">
        <v>121225</v>
      </c>
      <c r="J877" s="26">
        <f>VLOOKUP(I877,'[1]banco popular'!$A:$B,2,0)</f>
        <v>250101</v>
      </c>
      <c r="K877" s="1">
        <v>16600</v>
      </c>
      <c r="L877" s="26"/>
      <c r="N877"/>
    </row>
    <row r="878" spans="1:14" x14ac:dyDescent="0.25">
      <c r="A878">
        <v>50000249</v>
      </c>
      <c r="B878">
        <v>1802046</v>
      </c>
      <c r="C878" t="s">
        <v>0</v>
      </c>
      <c r="D878">
        <v>1094916423</v>
      </c>
      <c r="E878" s="14">
        <v>20150211</v>
      </c>
      <c r="F878">
        <v>11363917</v>
      </c>
      <c r="G878">
        <v>12400000</v>
      </c>
      <c r="H878">
        <v>270102</v>
      </c>
      <c r="I878">
        <v>270102</v>
      </c>
      <c r="J878" s="26">
        <f>VLOOKUP(I878,'[1]banco popular'!$A:$B,2,0)</f>
        <v>270102</v>
      </c>
      <c r="K878" s="1">
        <v>26000</v>
      </c>
      <c r="L878" s="26"/>
      <c r="N878"/>
    </row>
    <row r="879" spans="1:14" x14ac:dyDescent="0.25">
      <c r="A879">
        <v>50000249</v>
      </c>
      <c r="B879">
        <v>2328090</v>
      </c>
      <c r="C879" t="s">
        <v>0</v>
      </c>
      <c r="D879">
        <v>2851916</v>
      </c>
      <c r="E879" s="14">
        <v>20150211</v>
      </c>
      <c r="F879">
        <v>2842970</v>
      </c>
      <c r="G879">
        <v>12400000</v>
      </c>
      <c r="H879">
        <v>270102</v>
      </c>
      <c r="I879">
        <v>270102</v>
      </c>
      <c r="J879" s="26">
        <f>VLOOKUP(I879,'[1]banco popular'!$A:$B,2,0)</f>
        <v>270102</v>
      </c>
      <c r="K879" s="1">
        <v>3000</v>
      </c>
      <c r="L879" s="26"/>
      <c r="N879"/>
    </row>
    <row r="880" spans="1:14" x14ac:dyDescent="0.25">
      <c r="A880">
        <v>50000249</v>
      </c>
      <c r="B880">
        <v>59516774</v>
      </c>
      <c r="C880" t="s">
        <v>0</v>
      </c>
      <c r="D880">
        <v>1010191431</v>
      </c>
      <c r="E880" s="14">
        <v>20150211</v>
      </c>
      <c r="F880">
        <v>460821</v>
      </c>
      <c r="G880">
        <v>923272421</v>
      </c>
      <c r="H880">
        <v>190101</v>
      </c>
      <c r="I880">
        <v>190101</v>
      </c>
      <c r="J880" s="26">
        <f>VLOOKUP(I880,'[1]banco popular'!$A:$B,2,0)</f>
        <v>190101</v>
      </c>
      <c r="K880" s="1">
        <v>107400</v>
      </c>
      <c r="L880" s="26"/>
      <c r="N880"/>
    </row>
    <row r="881" spans="1:14" x14ac:dyDescent="0.25">
      <c r="A881">
        <v>50000249</v>
      </c>
      <c r="B881">
        <v>15533779</v>
      </c>
      <c r="C881" t="s">
        <v>1</v>
      </c>
      <c r="D881">
        <v>31259340</v>
      </c>
      <c r="E881" s="14">
        <v>20150211</v>
      </c>
      <c r="F881">
        <v>0</v>
      </c>
      <c r="G881">
        <v>923272193</v>
      </c>
      <c r="H881">
        <v>131401</v>
      </c>
      <c r="I881">
        <v>131401</v>
      </c>
      <c r="J881" s="26">
        <f>VLOOKUP(I881,'[1]banco popular'!$A:$B,2,0)</f>
        <v>131401</v>
      </c>
      <c r="K881" s="1">
        <v>3100</v>
      </c>
      <c r="L881" s="26"/>
      <c r="N881"/>
    </row>
    <row r="882" spans="1:14" x14ac:dyDescent="0.25">
      <c r="A882">
        <v>50000249</v>
      </c>
      <c r="B882">
        <v>15533809</v>
      </c>
      <c r="C882" t="s">
        <v>1</v>
      </c>
      <c r="D882">
        <v>1010190002</v>
      </c>
      <c r="E882" s="14">
        <v>20150211</v>
      </c>
      <c r="F882">
        <v>6974771</v>
      </c>
      <c r="G882">
        <v>923272421</v>
      </c>
      <c r="H882">
        <v>190101</v>
      </c>
      <c r="I882">
        <v>190101</v>
      </c>
      <c r="J882" s="26">
        <f>VLOOKUP(I882,'[1]banco popular'!$A:$B,2,0)</f>
        <v>190101</v>
      </c>
      <c r="K882" s="1">
        <v>107400</v>
      </c>
      <c r="L882" s="26"/>
      <c r="N882"/>
    </row>
    <row r="883" spans="1:14" x14ac:dyDescent="0.25">
      <c r="A883">
        <v>50000249</v>
      </c>
      <c r="B883">
        <v>15533838</v>
      </c>
      <c r="C883" t="s">
        <v>1</v>
      </c>
      <c r="D883">
        <v>11310355</v>
      </c>
      <c r="E883" s="14">
        <v>20150211</v>
      </c>
      <c r="F883">
        <v>6858425</v>
      </c>
      <c r="G883">
        <v>923272421</v>
      </c>
      <c r="H883">
        <v>190101</v>
      </c>
      <c r="I883">
        <v>190101</v>
      </c>
      <c r="J883" s="26">
        <f>VLOOKUP(I883,'[1]banco popular'!$A:$B,2,0)</f>
        <v>190101</v>
      </c>
      <c r="K883" s="1">
        <v>107400</v>
      </c>
      <c r="L883" s="26"/>
      <c r="N883"/>
    </row>
    <row r="884" spans="1:14" x14ac:dyDescent="0.25">
      <c r="A884">
        <v>50000249</v>
      </c>
      <c r="B884">
        <v>15533906</v>
      </c>
      <c r="C884" t="s">
        <v>1</v>
      </c>
      <c r="D884">
        <v>79888466</v>
      </c>
      <c r="E884" s="14">
        <v>20150211</v>
      </c>
      <c r="F884">
        <v>8121664</v>
      </c>
      <c r="G884">
        <v>12400000</v>
      </c>
      <c r="H884">
        <v>270102</v>
      </c>
      <c r="I884">
        <v>121204</v>
      </c>
      <c r="J884" s="26">
        <f>VLOOKUP(I884,'[1]banco popular'!$A:$B,2,0)</f>
        <v>270102</v>
      </c>
      <c r="K884" s="1">
        <v>5000</v>
      </c>
      <c r="L884" s="26"/>
      <c r="N884"/>
    </row>
    <row r="885" spans="1:14" x14ac:dyDescent="0.25">
      <c r="A885">
        <v>50000249</v>
      </c>
      <c r="B885">
        <v>2462597</v>
      </c>
      <c r="C885" t="s">
        <v>1</v>
      </c>
      <c r="D885">
        <v>1018435078</v>
      </c>
      <c r="E885" s="14">
        <v>20150211</v>
      </c>
      <c r="F885">
        <v>3870768</v>
      </c>
      <c r="G885">
        <v>12400000</v>
      </c>
      <c r="H885">
        <v>270102</v>
      </c>
      <c r="I885">
        <v>121204</v>
      </c>
      <c r="J885" s="26">
        <f>VLOOKUP(I885,'[1]banco popular'!$A:$B,2,0)</f>
        <v>270102</v>
      </c>
      <c r="K885" s="1">
        <v>5000</v>
      </c>
      <c r="L885" s="26"/>
      <c r="N885"/>
    </row>
    <row r="886" spans="1:14" x14ac:dyDescent="0.25">
      <c r="A886">
        <v>50000249</v>
      </c>
      <c r="B886">
        <v>2422864</v>
      </c>
      <c r="C886" t="s">
        <v>0</v>
      </c>
      <c r="D886">
        <v>39562140</v>
      </c>
      <c r="E886" s="14">
        <v>20150211</v>
      </c>
      <c r="F886">
        <v>2822816</v>
      </c>
      <c r="G886">
        <v>12400000</v>
      </c>
      <c r="H886">
        <v>270102</v>
      </c>
      <c r="I886">
        <v>270102</v>
      </c>
      <c r="J886" s="26">
        <f>VLOOKUP(I886,'[1]banco popular'!$A:$B,2,0)</f>
        <v>270102</v>
      </c>
      <c r="K886" s="1">
        <v>15000</v>
      </c>
      <c r="L886" s="26"/>
      <c r="N886"/>
    </row>
    <row r="887" spans="1:14" x14ac:dyDescent="0.25">
      <c r="A887">
        <v>50000249</v>
      </c>
      <c r="B887">
        <v>2422935</v>
      </c>
      <c r="C887" t="s">
        <v>0</v>
      </c>
      <c r="D887">
        <v>1075233143</v>
      </c>
      <c r="E887" s="14">
        <v>20150211</v>
      </c>
      <c r="F887">
        <v>7000231</v>
      </c>
      <c r="G887">
        <v>12400000</v>
      </c>
      <c r="H887">
        <v>270102</v>
      </c>
      <c r="I887">
        <v>121204</v>
      </c>
      <c r="J887" s="26">
        <f>VLOOKUP(I887,'[1]banco popular'!$A:$B,2,0)</f>
        <v>270102</v>
      </c>
      <c r="K887" s="1">
        <v>5000</v>
      </c>
      <c r="L887" s="26"/>
      <c r="N887"/>
    </row>
    <row r="888" spans="1:14" x14ac:dyDescent="0.25">
      <c r="A888">
        <v>50000249</v>
      </c>
      <c r="B888">
        <v>2422936</v>
      </c>
      <c r="C888" t="s">
        <v>0</v>
      </c>
      <c r="D888">
        <v>1073382744</v>
      </c>
      <c r="E888" s="14">
        <v>20150211</v>
      </c>
      <c r="F888">
        <v>7511619</v>
      </c>
      <c r="G888">
        <v>12400000</v>
      </c>
      <c r="H888">
        <v>270102</v>
      </c>
      <c r="I888">
        <v>121204</v>
      </c>
      <c r="J888" s="26">
        <f>VLOOKUP(I888,'[1]banco popular'!$A:$B,2,0)</f>
        <v>270102</v>
      </c>
      <c r="K888" s="1">
        <v>5000</v>
      </c>
      <c r="L888" s="26"/>
      <c r="N888"/>
    </row>
    <row r="889" spans="1:14" x14ac:dyDescent="0.25">
      <c r="A889">
        <v>50000249</v>
      </c>
      <c r="B889">
        <v>2422941</v>
      </c>
      <c r="C889" t="s">
        <v>0</v>
      </c>
      <c r="D889">
        <v>52287278</v>
      </c>
      <c r="E889" s="14">
        <v>20150211</v>
      </c>
      <c r="F889">
        <v>12437285</v>
      </c>
      <c r="G889">
        <v>12400000</v>
      </c>
      <c r="H889">
        <v>270102</v>
      </c>
      <c r="I889">
        <v>121204</v>
      </c>
      <c r="J889" s="26">
        <f>VLOOKUP(I889,'[1]banco popular'!$A:$B,2,0)</f>
        <v>270102</v>
      </c>
      <c r="K889" s="1">
        <v>5000</v>
      </c>
      <c r="L889" s="26"/>
      <c r="N889"/>
    </row>
    <row r="890" spans="1:14" x14ac:dyDescent="0.25">
      <c r="A890">
        <v>50000249</v>
      </c>
      <c r="B890">
        <v>2422945</v>
      </c>
      <c r="C890" t="s">
        <v>0</v>
      </c>
      <c r="D890">
        <v>79328905</v>
      </c>
      <c r="E890" s="14">
        <v>20150211</v>
      </c>
      <c r="F890">
        <v>3340447</v>
      </c>
      <c r="G890">
        <v>12400000</v>
      </c>
      <c r="H890">
        <v>270102</v>
      </c>
      <c r="I890">
        <v>270102</v>
      </c>
      <c r="J890" s="26">
        <f>VLOOKUP(I890,'[1]banco popular'!$A:$B,2,0)</f>
        <v>270102</v>
      </c>
      <c r="K890" s="1">
        <v>6000</v>
      </c>
      <c r="L890" s="26"/>
      <c r="N890"/>
    </row>
    <row r="891" spans="1:14" x14ac:dyDescent="0.25">
      <c r="A891">
        <v>50000249</v>
      </c>
      <c r="B891">
        <v>2422947</v>
      </c>
      <c r="C891" t="s">
        <v>0</v>
      </c>
      <c r="D891">
        <v>1032453686</v>
      </c>
      <c r="E891" s="14">
        <v>20150211</v>
      </c>
      <c r="F891">
        <v>12514211</v>
      </c>
      <c r="G891">
        <v>12400000</v>
      </c>
      <c r="H891">
        <v>270102</v>
      </c>
      <c r="I891">
        <v>270102</v>
      </c>
      <c r="J891" s="26">
        <f>VLOOKUP(I891,'[1]banco popular'!$A:$B,2,0)</f>
        <v>270102</v>
      </c>
      <c r="K891" s="1">
        <v>500</v>
      </c>
      <c r="L891" s="26"/>
      <c r="N891"/>
    </row>
    <row r="892" spans="1:14" x14ac:dyDescent="0.25">
      <c r="A892">
        <v>50000249</v>
      </c>
      <c r="B892">
        <v>18897117</v>
      </c>
      <c r="C892" t="s">
        <v>0</v>
      </c>
      <c r="D892">
        <v>1014234057</v>
      </c>
      <c r="E892" s="14">
        <v>20150211</v>
      </c>
      <c r="F892">
        <v>20274505</v>
      </c>
      <c r="G892">
        <v>12400000</v>
      </c>
      <c r="H892">
        <v>270102</v>
      </c>
      <c r="I892">
        <v>121204</v>
      </c>
      <c r="J892" s="26">
        <f>VLOOKUP(I892,'[1]banco popular'!$A:$B,2,0)</f>
        <v>270102</v>
      </c>
      <c r="K892" s="1">
        <v>5000</v>
      </c>
      <c r="L892" s="26"/>
      <c r="N892"/>
    </row>
    <row r="893" spans="1:14" x14ac:dyDescent="0.25">
      <c r="A893">
        <v>50000249</v>
      </c>
      <c r="B893">
        <v>18897118</v>
      </c>
      <c r="C893" t="s">
        <v>0</v>
      </c>
      <c r="D893">
        <v>1032440854</v>
      </c>
      <c r="E893" s="14">
        <v>20150211</v>
      </c>
      <c r="F893">
        <v>3688760</v>
      </c>
      <c r="G893">
        <v>12400000</v>
      </c>
      <c r="H893">
        <v>270102</v>
      </c>
      <c r="I893">
        <v>121204</v>
      </c>
      <c r="J893" s="26">
        <f>VLOOKUP(I893,'[1]banco popular'!$A:$B,2,0)</f>
        <v>270102</v>
      </c>
      <c r="K893" s="1">
        <v>5000</v>
      </c>
      <c r="L893" s="26"/>
      <c r="N893"/>
    </row>
    <row r="894" spans="1:14" x14ac:dyDescent="0.25">
      <c r="A894">
        <v>50000249</v>
      </c>
      <c r="B894">
        <v>18898014</v>
      </c>
      <c r="C894" t="s">
        <v>0</v>
      </c>
      <c r="D894">
        <v>2031169</v>
      </c>
      <c r="E894" s="14">
        <v>20150211</v>
      </c>
      <c r="F894">
        <v>5733179</v>
      </c>
      <c r="G894">
        <v>96400000</v>
      </c>
      <c r="H894">
        <v>370101</v>
      </c>
      <c r="I894">
        <v>121280</v>
      </c>
      <c r="J894" s="26">
        <f>VLOOKUP(I894,'[1]banco popular'!$A:$B,2,0)</f>
        <v>370101</v>
      </c>
      <c r="K894" s="1">
        <v>5400</v>
      </c>
      <c r="L894" s="26"/>
      <c r="N894"/>
    </row>
    <row r="895" spans="1:14" x14ac:dyDescent="0.25">
      <c r="A895">
        <v>50000249</v>
      </c>
      <c r="B895">
        <v>18898332</v>
      </c>
      <c r="C895" t="s">
        <v>0</v>
      </c>
      <c r="D895">
        <v>79054841</v>
      </c>
      <c r="E895" s="14">
        <v>20150211</v>
      </c>
      <c r="F895">
        <v>2840018</v>
      </c>
      <c r="G895">
        <v>96400000</v>
      </c>
      <c r="H895">
        <v>370101</v>
      </c>
      <c r="I895">
        <v>121280</v>
      </c>
      <c r="J895" s="26">
        <f>VLOOKUP(I895,'[1]banco popular'!$A:$B,2,0)</f>
        <v>370101</v>
      </c>
      <c r="K895" s="1">
        <v>5400</v>
      </c>
      <c r="L895" s="26"/>
      <c r="N895"/>
    </row>
    <row r="896" spans="1:14" x14ac:dyDescent="0.25">
      <c r="A896">
        <v>50000249</v>
      </c>
      <c r="B896">
        <v>19414302</v>
      </c>
      <c r="C896" t="s">
        <v>0</v>
      </c>
      <c r="D896">
        <v>2918565</v>
      </c>
      <c r="E896" s="14">
        <v>20150211</v>
      </c>
      <c r="F896">
        <v>8033518</v>
      </c>
      <c r="G896">
        <v>923272193</v>
      </c>
      <c r="H896">
        <v>131401</v>
      </c>
      <c r="I896">
        <v>131401</v>
      </c>
      <c r="J896" s="26">
        <f>VLOOKUP(I896,'[1]banco popular'!$A:$B,2,0)</f>
        <v>131401</v>
      </c>
      <c r="K896" s="1">
        <v>3500</v>
      </c>
      <c r="L896" s="26"/>
      <c r="N896"/>
    </row>
    <row r="897" spans="1:14" x14ac:dyDescent="0.25">
      <c r="A897">
        <v>50000249</v>
      </c>
      <c r="B897">
        <v>1901488</v>
      </c>
      <c r="C897" t="s">
        <v>0</v>
      </c>
      <c r="D897">
        <v>8001307711</v>
      </c>
      <c r="E897" s="14">
        <v>20150211</v>
      </c>
      <c r="F897">
        <v>2102915</v>
      </c>
      <c r="G897">
        <v>923272193</v>
      </c>
      <c r="H897">
        <v>131401</v>
      </c>
      <c r="I897">
        <v>131401</v>
      </c>
      <c r="J897" s="26">
        <f>VLOOKUP(I897,'[1]banco popular'!$A:$B,2,0)</f>
        <v>131401</v>
      </c>
      <c r="K897" s="1">
        <v>1500</v>
      </c>
      <c r="L897" s="26"/>
      <c r="N897"/>
    </row>
    <row r="898" spans="1:14" x14ac:dyDescent="0.25">
      <c r="A898">
        <v>50000249</v>
      </c>
      <c r="B898">
        <v>10221313</v>
      </c>
      <c r="C898" t="s">
        <v>0</v>
      </c>
      <c r="D898">
        <v>1018431753</v>
      </c>
      <c r="E898" s="14">
        <v>20150211</v>
      </c>
      <c r="F898">
        <v>21239360</v>
      </c>
      <c r="G898">
        <v>923272421</v>
      </c>
      <c r="H898">
        <v>190101</v>
      </c>
      <c r="I898">
        <v>190101</v>
      </c>
      <c r="J898" s="26">
        <f>VLOOKUP(I898,'[1]banco popular'!$A:$B,2,0)</f>
        <v>190101</v>
      </c>
      <c r="K898" s="1">
        <v>107400</v>
      </c>
      <c r="L898" s="26"/>
      <c r="N898"/>
    </row>
    <row r="899" spans="1:14" x14ac:dyDescent="0.25">
      <c r="A899">
        <v>50000249</v>
      </c>
      <c r="B899">
        <v>1667535</v>
      </c>
      <c r="C899" t="s">
        <v>0</v>
      </c>
      <c r="D899">
        <v>1052393127</v>
      </c>
      <c r="E899" s="14">
        <v>20150211</v>
      </c>
      <c r="F899">
        <v>21416264</v>
      </c>
      <c r="G899">
        <v>12400000</v>
      </c>
      <c r="H899">
        <v>270102</v>
      </c>
      <c r="I899">
        <v>121204</v>
      </c>
      <c r="J899" s="26">
        <f>VLOOKUP(I899,'[1]banco popular'!$A:$B,2,0)</f>
        <v>270102</v>
      </c>
      <c r="K899" s="1">
        <v>5000</v>
      </c>
      <c r="L899" s="26"/>
      <c r="N899"/>
    </row>
    <row r="900" spans="1:14" x14ac:dyDescent="0.25">
      <c r="A900">
        <v>50000249</v>
      </c>
      <c r="B900">
        <v>1667536</v>
      </c>
      <c r="C900" t="s">
        <v>0</v>
      </c>
      <c r="D900">
        <v>5904285</v>
      </c>
      <c r="E900" s="14">
        <v>20150211</v>
      </c>
      <c r="F900">
        <v>7311965</v>
      </c>
      <c r="G900">
        <v>96400000</v>
      </c>
      <c r="H900">
        <v>370101</v>
      </c>
      <c r="I900">
        <v>121280</v>
      </c>
      <c r="J900" s="26">
        <f>VLOOKUP(I900,'[1]banco popular'!$A:$B,2,0)</f>
        <v>370101</v>
      </c>
      <c r="K900" s="1">
        <v>5400</v>
      </c>
      <c r="L900" s="26"/>
      <c r="N900"/>
    </row>
    <row r="901" spans="1:14" x14ac:dyDescent="0.25">
      <c r="A901">
        <v>50000249</v>
      </c>
      <c r="B901">
        <v>1667537</v>
      </c>
      <c r="C901" t="s">
        <v>0</v>
      </c>
      <c r="D901">
        <v>1052393127</v>
      </c>
      <c r="E901" s="14">
        <v>20150211</v>
      </c>
      <c r="F901">
        <v>21416264</v>
      </c>
      <c r="G901">
        <v>12400000</v>
      </c>
      <c r="H901">
        <v>270102</v>
      </c>
      <c r="I901">
        <v>121204</v>
      </c>
      <c r="J901" s="26">
        <f>VLOOKUP(I901,'[1]banco popular'!$A:$B,2,0)</f>
        <v>270102</v>
      </c>
      <c r="K901" s="1">
        <v>5000</v>
      </c>
      <c r="L901" s="26"/>
      <c r="N901"/>
    </row>
    <row r="902" spans="1:14" x14ac:dyDescent="0.25">
      <c r="A902">
        <v>50000249</v>
      </c>
      <c r="B902">
        <v>1667539</v>
      </c>
      <c r="C902" t="s">
        <v>0</v>
      </c>
      <c r="D902">
        <v>1115186582</v>
      </c>
      <c r="E902" s="14">
        <v>20150211</v>
      </c>
      <c r="F902">
        <v>16493456</v>
      </c>
      <c r="G902">
        <v>12400000</v>
      </c>
      <c r="H902">
        <v>270102</v>
      </c>
      <c r="I902">
        <v>121204</v>
      </c>
      <c r="J902" s="26">
        <f>VLOOKUP(I902,'[1]banco popular'!$A:$B,2,0)</f>
        <v>270102</v>
      </c>
      <c r="K902" s="1">
        <v>5000</v>
      </c>
      <c r="L902" s="26"/>
      <c r="N902"/>
    </row>
    <row r="903" spans="1:14" x14ac:dyDescent="0.25">
      <c r="A903">
        <v>50000249</v>
      </c>
      <c r="B903">
        <v>1667548</v>
      </c>
      <c r="C903" t="s">
        <v>0</v>
      </c>
      <c r="D903">
        <v>9002450354</v>
      </c>
      <c r="E903" s="14">
        <v>20150211</v>
      </c>
      <c r="F903">
        <v>6753869</v>
      </c>
      <c r="G903">
        <v>96400000</v>
      </c>
      <c r="H903">
        <v>370101</v>
      </c>
      <c r="I903">
        <v>121280</v>
      </c>
      <c r="J903" s="26">
        <f>VLOOKUP(I903,'[1]banco popular'!$A:$B,2,0)</f>
        <v>370101</v>
      </c>
      <c r="K903" s="1">
        <v>5400</v>
      </c>
      <c r="L903" s="26"/>
      <c r="N903"/>
    </row>
    <row r="904" spans="1:14" x14ac:dyDescent="0.25">
      <c r="A904">
        <v>50000249</v>
      </c>
      <c r="B904">
        <v>1667556</v>
      </c>
      <c r="C904" t="s">
        <v>0</v>
      </c>
      <c r="D904">
        <v>1082897299</v>
      </c>
      <c r="E904" s="14">
        <v>20150211</v>
      </c>
      <c r="F904">
        <v>18329147</v>
      </c>
      <c r="G904">
        <v>12400000</v>
      </c>
      <c r="H904">
        <v>270102</v>
      </c>
      <c r="I904">
        <v>121204</v>
      </c>
      <c r="J904" s="26">
        <f>VLOOKUP(I904,'[1]banco popular'!$A:$B,2,0)</f>
        <v>270102</v>
      </c>
      <c r="K904" s="1">
        <v>5000</v>
      </c>
      <c r="L904" s="26"/>
      <c r="N904"/>
    </row>
    <row r="905" spans="1:14" x14ac:dyDescent="0.25">
      <c r="A905">
        <v>50000249</v>
      </c>
      <c r="B905">
        <v>1667557</v>
      </c>
      <c r="C905" t="s">
        <v>0</v>
      </c>
      <c r="D905">
        <v>79557819</v>
      </c>
      <c r="E905" s="14">
        <v>20150211</v>
      </c>
      <c r="F905">
        <v>10875876</v>
      </c>
      <c r="G905">
        <v>12400000</v>
      </c>
      <c r="H905">
        <v>270102</v>
      </c>
      <c r="I905">
        <v>121204</v>
      </c>
      <c r="J905" s="26">
        <f>VLOOKUP(I905,'[1]banco popular'!$A:$B,2,0)</f>
        <v>270102</v>
      </c>
      <c r="K905" s="1">
        <v>5000</v>
      </c>
      <c r="L905" s="26"/>
      <c r="N905"/>
    </row>
    <row r="906" spans="1:14" x14ac:dyDescent="0.25">
      <c r="A906">
        <v>50000249</v>
      </c>
      <c r="B906">
        <v>2422940</v>
      </c>
      <c r="C906" t="s">
        <v>0</v>
      </c>
      <c r="D906">
        <v>6265273</v>
      </c>
      <c r="E906" s="14">
        <v>20150211</v>
      </c>
      <c r="F906">
        <v>14484220</v>
      </c>
      <c r="G906">
        <v>96400000</v>
      </c>
      <c r="H906">
        <v>370101</v>
      </c>
      <c r="I906">
        <v>121280</v>
      </c>
      <c r="J906" s="26">
        <f>VLOOKUP(I906,'[1]banco popular'!$A:$B,2,0)</f>
        <v>370101</v>
      </c>
      <c r="K906" s="1">
        <v>5400</v>
      </c>
      <c r="L906" s="26"/>
      <c r="N906"/>
    </row>
    <row r="907" spans="1:14" x14ac:dyDescent="0.25">
      <c r="A907">
        <v>50000249</v>
      </c>
      <c r="B907">
        <v>13335698</v>
      </c>
      <c r="C907" t="s">
        <v>0</v>
      </c>
      <c r="D907">
        <v>16770885</v>
      </c>
      <c r="E907" s="14">
        <v>20150211</v>
      </c>
      <c r="F907">
        <v>21359668</v>
      </c>
      <c r="G907">
        <v>96400000</v>
      </c>
      <c r="H907">
        <v>370101</v>
      </c>
      <c r="I907">
        <v>121280</v>
      </c>
      <c r="J907" s="26">
        <f>VLOOKUP(I907,'[1]banco popular'!$A:$B,2,0)</f>
        <v>370101</v>
      </c>
      <c r="K907" s="1">
        <v>5400</v>
      </c>
      <c r="L907" s="26"/>
      <c r="N907"/>
    </row>
    <row r="908" spans="1:14" x14ac:dyDescent="0.25">
      <c r="A908">
        <v>50000249</v>
      </c>
      <c r="B908">
        <v>13335699</v>
      </c>
      <c r="C908" t="s">
        <v>0</v>
      </c>
      <c r="D908">
        <v>16770885</v>
      </c>
      <c r="E908" s="14">
        <v>20150211</v>
      </c>
      <c r="F908">
        <v>21359660</v>
      </c>
      <c r="G908">
        <v>96400000</v>
      </c>
      <c r="H908">
        <v>370101</v>
      </c>
      <c r="I908">
        <v>121280</v>
      </c>
      <c r="J908" s="26">
        <f>VLOOKUP(I908,'[1]banco popular'!$A:$B,2,0)</f>
        <v>370101</v>
      </c>
      <c r="K908" s="1">
        <v>5400</v>
      </c>
      <c r="L908" s="26"/>
      <c r="N908"/>
    </row>
    <row r="909" spans="1:14" x14ac:dyDescent="0.25">
      <c r="A909">
        <v>50000249</v>
      </c>
      <c r="B909">
        <v>2549939</v>
      </c>
      <c r="C909" t="s">
        <v>1</v>
      </c>
      <c r="D909">
        <v>96126208</v>
      </c>
      <c r="E909" s="14">
        <v>20150211</v>
      </c>
      <c r="F909">
        <v>18259762</v>
      </c>
      <c r="G909">
        <v>923272421</v>
      </c>
      <c r="H909">
        <v>190101</v>
      </c>
      <c r="I909">
        <v>190101</v>
      </c>
      <c r="J909" s="26">
        <f>VLOOKUP(I909,'[1]banco popular'!$A:$B,2,0)</f>
        <v>190101</v>
      </c>
      <c r="K909" s="1">
        <v>107400</v>
      </c>
      <c r="L909" s="26"/>
      <c r="N909"/>
    </row>
    <row r="910" spans="1:14" x14ac:dyDescent="0.25">
      <c r="A910">
        <v>50000249</v>
      </c>
      <c r="B910">
        <v>13264476</v>
      </c>
      <c r="C910" t="s">
        <v>1</v>
      </c>
      <c r="D910">
        <v>1010182091</v>
      </c>
      <c r="E910" s="14">
        <v>20150211</v>
      </c>
      <c r="F910">
        <v>20836918</v>
      </c>
      <c r="G910">
        <v>923272421</v>
      </c>
      <c r="H910">
        <v>190101</v>
      </c>
      <c r="I910">
        <v>190101</v>
      </c>
      <c r="J910" s="26">
        <f>VLOOKUP(I910,'[1]banco popular'!$A:$B,2,0)</f>
        <v>190101</v>
      </c>
      <c r="K910" s="1">
        <v>107400</v>
      </c>
      <c r="L910" s="26"/>
      <c r="N910"/>
    </row>
    <row r="911" spans="1:14" x14ac:dyDescent="0.25">
      <c r="A911">
        <v>50000249</v>
      </c>
      <c r="B911">
        <v>18760336</v>
      </c>
      <c r="C911" t="s">
        <v>1</v>
      </c>
      <c r="D911">
        <v>52334217</v>
      </c>
      <c r="E911" s="14">
        <v>20150211</v>
      </c>
      <c r="F911">
        <v>3155813</v>
      </c>
      <c r="G911">
        <v>923272421</v>
      </c>
      <c r="H911">
        <v>190101</v>
      </c>
      <c r="I911">
        <v>190101</v>
      </c>
      <c r="J911" s="26">
        <f>VLOOKUP(I911,'[1]banco popular'!$A:$B,2,0)</f>
        <v>190101</v>
      </c>
      <c r="K911" s="1">
        <v>107400</v>
      </c>
      <c r="L911" s="26"/>
      <c r="N911"/>
    </row>
    <row r="912" spans="1:14" x14ac:dyDescent="0.25">
      <c r="A912">
        <v>50000249</v>
      </c>
      <c r="B912">
        <v>10640477</v>
      </c>
      <c r="C912" t="s">
        <v>1</v>
      </c>
      <c r="D912">
        <v>79794275</v>
      </c>
      <c r="E912" s="14">
        <v>20150211</v>
      </c>
      <c r="F912">
        <v>526717</v>
      </c>
      <c r="G912">
        <v>12400000</v>
      </c>
      <c r="H912">
        <v>270102</v>
      </c>
      <c r="I912">
        <v>121204</v>
      </c>
      <c r="J912" s="26">
        <f>VLOOKUP(I912,'[1]banco popular'!$A:$B,2,0)</f>
        <v>270102</v>
      </c>
      <c r="K912" s="1">
        <v>5000</v>
      </c>
      <c r="L912" s="26"/>
      <c r="N912"/>
    </row>
    <row r="913" spans="1:14" x14ac:dyDescent="0.25">
      <c r="A913">
        <v>50000249</v>
      </c>
      <c r="B913">
        <v>2251874</v>
      </c>
      <c r="C913" t="s">
        <v>0</v>
      </c>
      <c r="D913">
        <v>80210323</v>
      </c>
      <c r="E913" s="14">
        <v>20150211</v>
      </c>
      <c r="F913">
        <v>804407</v>
      </c>
      <c r="G913">
        <v>96300000</v>
      </c>
      <c r="H913">
        <v>190101</v>
      </c>
      <c r="I913">
        <v>121270</v>
      </c>
      <c r="J913" s="26">
        <f>VLOOKUP(I913,'[1]banco popular'!$A:$B,2,0)</f>
        <v>190101</v>
      </c>
      <c r="K913" s="1">
        <v>30000</v>
      </c>
      <c r="L913" s="26"/>
      <c r="N913"/>
    </row>
    <row r="914" spans="1:14" x14ac:dyDescent="0.25">
      <c r="A914">
        <v>50000249</v>
      </c>
      <c r="B914">
        <v>2251926</v>
      </c>
      <c r="C914" t="s">
        <v>0</v>
      </c>
      <c r="D914">
        <v>80194995</v>
      </c>
      <c r="E914" s="14">
        <v>20150211</v>
      </c>
      <c r="F914">
        <v>404508</v>
      </c>
      <c r="G914">
        <v>923272421</v>
      </c>
      <c r="H914">
        <v>190101</v>
      </c>
      <c r="I914">
        <v>190101</v>
      </c>
      <c r="J914" s="26">
        <f>VLOOKUP(I914,'[1]banco popular'!$A:$B,2,0)</f>
        <v>190101</v>
      </c>
      <c r="K914" s="1">
        <v>107400</v>
      </c>
      <c r="L914" s="26"/>
      <c r="N914"/>
    </row>
    <row r="915" spans="1:14" x14ac:dyDescent="0.25">
      <c r="A915">
        <v>50000249</v>
      </c>
      <c r="B915">
        <v>2423969</v>
      </c>
      <c r="C915" t="s">
        <v>0</v>
      </c>
      <c r="D915">
        <v>52622600</v>
      </c>
      <c r="E915" s="14">
        <v>20150211</v>
      </c>
      <c r="F915">
        <v>3305000</v>
      </c>
      <c r="G915">
        <v>96400000</v>
      </c>
      <c r="H915">
        <v>370101</v>
      </c>
      <c r="I915">
        <v>121280</v>
      </c>
      <c r="J915" s="26">
        <f>VLOOKUP(I915,'[1]banco popular'!$A:$B,2,0)</f>
        <v>370101</v>
      </c>
      <c r="K915" s="1">
        <v>5400</v>
      </c>
      <c r="L915" s="26"/>
      <c r="N915"/>
    </row>
    <row r="916" spans="1:14" x14ac:dyDescent="0.25">
      <c r="A916">
        <v>50000249</v>
      </c>
      <c r="B916">
        <v>27494379</v>
      </c>
      <c r="C916" t="s">
        <v>0</v>
      </c>
      <c r="D916">
        <v>1010183487</v>
      </c>
      <c r="E916" s="14">
        <v>20150211</v>
      </c>
      <c r="F916">
        <v>3247008</v>
      </c>
      <c r="G916">
        <v>12400000</v>
      </c>
      <c r="H916">
        <v>270102</v>
      </c>
      <c r="I916">
        <v>121204</v>
      </c>
      <c r="J916" s="26">
        <f>VLOOKUP(I916,'[1]banco popular'!$A:$B,2,0)</f>
        <v>270102</v>
      </c>
      <c r="K916" s="1">
        <v>5000</v>
      </c>
      <c r="L916" s="26"/>
      <c r="N916"/>
    </row>
    <row r="917" spans="1:14" x14ac:dyDescent="0.25">
      <c r="A917">
        <v>50000249</v>
      </c>
      <c r="B917">
        <v>1516593</v>
      </c>
      <c r="C917" t="s">
        <v>2</v>
      </c>
      <c r="D917">
        <v>1026254760</v>
      </c>
      <c r="E917" s="14">
        <v>20150211</v>
      </c>
      <c r="F917">
        <v>0</v>
      </c>
      <c r="G917">
        <v>923272421</v>
      </c>
      <c r="H917">
        <v>190101</v>
      </c>
      <c r="I917">
        <v>190101</v>
      </c>
      <c r="J917" s="26">
        <f>VLOOKUP(I917,'[1]banco popular'!$A:$B,2,0)</f>
        <v>190101</v>
      </c>
      <c r="K917" s="1">
        <v>107400</v>
      </c>
      <c r="L917" s="26"/>
      <c r="N917"/>
    </row>
    <row r="918" spans="1:14" x14ac:dyDescent="0.25">
      <c r="A918">
        <v>50000249</v>
      </c>
      <c r="B918">
        <v>742348</v>
      </c>
      <c r="C918" t="s">
        <v>3</v>
      </c>
      <c r="D918">
        <v>8357556</v>
      </c>
      <c r="E918" s="14">
        <v>20150211</v>
      </c>
      <c r="F918">
        <v>3323453</v>
      </c>
      <c r="G918">
        <v>923272421</v>
      </c>
      <c r="H918">
        <v>190101</v>
      </c>
      <c r="I918">
        <v>190101</v>
      </c>
      <c r="J918" s="26">
        <f>VLOOKUP(I918,'[1]banco popular'!$A:$B,2,0)</f>
        <v>190101</v>
      </c>
      <c r="K918" s="1">
        <v>107400</v>
      </c>
      <c r="L918" s="26"/>
      <c r="N918"/>
    </row>
    <row r="919" spans="1:14" x14ac:dyDescent="0.25">
      <c r="A919">
        <v>50000249</v>
      </c>
      <c r="B919">
        <v>37955528</v>
      </c>
      <c r="C919" t="s">
        <v>1</v>
      </c>
      <c r="D919">
        <v>1045702171</v>
      </c>
      <c r="E919" s="14">
        <v>20150211</v>
      </c>
      <c r="F919">
        <v>17167533</v>
      </c>
      <c r="G919">
        <v>923272421</v>
      </c>
      <c r="H919">
        <v>190101</v>
      </c>
      <c r="I919">
        <v>190101</v>
      </c>
      <c r="J919" s="26">
        <f>VLOOKUP(I919,'[1]banco popular'!$A:$B,2,0)</f>
        <v>190101</v>
      </c>
      <c r="K919" s="1">
        <v>107400</v>
      </c>
      <c r="L919" s="26"/>
      <c r="N919"/>
    </row>
    <row r="920" spans="1:14" x14ac:dyDescent="0.25">
      <c r="A920">
        <v>50000249</v>
      </c>
      <c r="B920">
        <v>37955661</v>
      </c>
      <c r="C920" t="s">
        <v>1</v>
      </c>
      <c r="D920">
        <v>1129502224</v>
      </c>
      <c r="E920" s="14">
        <v>20150211</v>
      </c>
      <c r="F920">
        <v>6848497</v>
      </c>
      <c r="G920">
        <v>923272421</v>
      </c>
      <c r="H920">
        <v>190101</v>
      </c>
      <c r="I920">
        <v>190101</v>
      </c>
      <c r="J920" s="26">
        <f>VLOOKUP(I920,'[1]banco popular'!$A:$B,2,0)</f>
        <v>190101</v>
      </c>
      <c r="K920" s="1">
        <v>107400</v>
      </c>
      <c r="L920" s="26"/>
      <c r="N920"/>
    </row>
    <row r="921" spans="1:14" x14ac:dyDescent="0.25">
      <c r="A921">
        <v>50000249</v>
      </c>
      <c r="B921">
        <v>1190930</v>
      </c>
      <c r="C921" t="s">
        <v>4</v>
      </c>
      <c r="D921">
        <v>73129352</v>
      </c>
      <c r="E921" s="14">
        <v>20150211</v>
      </c>
      <c r="F921">
        <v>6649266</v>
      </c>
      <c r="G921">
        <v>12400000</v>
      </c>
      <c r="H921">
        <v>270108</v>
      </c>
      <c r="I921">
        <v>270108</v>
      </c>
      <c r="J921" s="26">
        <f>VLOOKUP(I921,'[1]banco popular'!$A:$B,2,0)</f>
        <v>270108</v>
      </c>
      <c r="K921" s="1">
        <v>8773669</v>
      </c>
      <c r="L921" s="26"/>
      <c r="N921"/>
    </row>
    <row r="922" spans="1:14" x14ac:dyDescent="0.25">
      <c r="A922">
        <v>50000249</v>
      </c>
      <c r="B922">
        <v>1191403</v>
      </c>
      <c r="C922" t="s">
        <v>4</v>
      </c>
      <c r="D922">
        <v>33212000</v>
      </c>
      <c r="E922" s="14">
        <v>20150211</v>
      </c>
      <c r="F922">
        <v>6649266</v>
      </c>
      <c r="G922">
        <v>12400000</v>
      </c>
      <c r="H922">
        <v>270108</v>
      </c>
      <c r="I922">
        <v>270108</v>
      </c>
      <c r="J922" s="26">
        <f>VLOOKUP(I922,'[1]banco popular'!$A:$B,2,0)</f>
        <v>270108</v>
      </c>
      <c r="K922" s="1">
        <v>2847372</v>
      </c>
      <c r="L922" s="26"/>
      <c r="N922"/>
    </row>
    <row r="923" spans="1:14" x14ac:dyDescent="0.25">
      <c r="A923">
        <v>50000249</v>
      </c>
      <c r="B923">
        <v>1850438</v>
      </c>
      <c r="C923" t="s">
        <v>4</v>
      </c>
      <c r="D923">
        <v>1047412629</v>
      </c>
      <c r="E923" s="14">
        <v>20150211</v>
      </c>
      <c r="F923">
        <v>3588561</v>
      </c>
      <c r="G923">
        <v>923272421</v>
      </c>
      <c r="H923">
        <v>190101</v>
      </c>
      <c r="I923">
        <v>190101</v>
      </c>
      <c r="J923" s="26">
        <f>VLOOKUP(I923,'[1]banco popular'!$A:$B,2,0)</f>
        <v>190101</v>
      </c>
      <c r="K923" s="1">
        <v>107400</v>
      </c>
      <c r="L923" s="26"/>
      <c r="N923"/>
    </row>
    <row r="924" spans="1:14" x14ac:dyDescent="0.25">
      <c r="A924">
        <v>50000249</v>
      </c>
      <c r="B924">
        <v>2154044</v>
      </c>
      <c r="C924" t="s">
        <v>56</v>
      </c>
      <c r="D924">
        <v>1057580808</v>
      </c>
      <c r="E924" s="14">
        <v>20150211</v>
      </c>
      <c r="F924">
        <v>13345596</v>
      </c>
      <c r="G924">
        <v>923272421</v>
      </c>
      <c r="H924">
        <v>190101</v>
      </c>
      <c r="I924">
        <v>190101</v>
      </c>
      <c r="J924" s="26">
        <f>VLOOKUP(I924,'[1]banco popular'!$A:$B,2,0)</f>
        <v>190101</v>
      </c>
      <c r="K924" s="1">
        <v>107400</v>
      </c>
      <c r="L924" s="26"/>
      <c r="N924"/>
    </row>
    <row r="925" spans="1:14" x14ac:dyDescent="0.25">
      <c r="A925">
        <v>50000249</v>
      </c>
      <c r="B925">
        <v>2452302</v>
      </c>
      <c r="C925" t="s">
        <v>1</v>
      </c>
      <c r="D925">
        <v>9000538781</v>
      </c>
      <c r="E925" s="14">
        <v>20150211</v>
      </c>
      <c r="F925">
        <v>2382524</v>
      </c>
      <c r="G925">
        <v>96400000</v>
      </c>
      <c r="H925">
        <v>370101</v>
      </c>
      <c r="I925">
        <v>121280</v>
      </c>
      <c r="J925" s="26">
        <f>VLOOKUP(I925,'[1]banco popular'!$A:$B,2,0)</f>
        <v>370101</v>
      </c>
      <c r="K925" s="1">
        <v>5400</v>
      </c>
      <c r="L925" s="26"/>
      <c r="N925"/>
    </row>
    <row r="926" spans="1:14" x14ac:dyDescent="0.25">
      <c r="A926">
        <v>50000249</v>
      </c>
      <c r="B926">
        <v>2620404</v>
      </c>
      <c r="C926" t="s">
        <v>19</v>
      </c>
      <c r="D926">
        <v>10248388</v>
      </c>
      <c r="E926" s="14">
        <v>20150211</v>
      </c>
      <c r="F926">
        <v>8804574</v>
      </c>
      <c r="G926">
        <v>26800000</v>
      </c>
      <c r="H926">
        <v>360200</v>
      </c>
      <c r="I926">
        <v>360200</v>
      </c>
      <c r="J926" s="26">
        <f>VLOOKUP(I926,'[1]banco popular'!$A:$B,2,0)</f>
        <v>360200</v>
      </c>
      <c r="K926" s="1">
        <v>86541</v>
      </c>
      <c r="L926" s="26"/>
      <c r="N926"/>
    </row>
    <row r="927" spans="1:14" x14ac:dyDescent="0.25">
      <c r="A927">
        <v>50000249</v>
      </c>
      <c r="B927">
        <v>2620405</v>
      </c>
      <c r="C927" t="s">
        <v>19</v>
      </c>
      <c r="D927">
        <v>30287548</v>
      </c>
      <c r="E927" s="14">
        <v>20150211</v>
      </c>
      <c r="F927">
        <v>8852538</v>
      </c>
      <c r="G927">
        <v>12400000</v>
      </c>
      <c r="H927">
        <v>270108</v>
      </c>
      <c r="I927">
        <v>270108</v>
      </c>
      <c r="J927" s="26">
        <f>VLOOKUP(I927,'[1]banco popular'!$A:$B,2,0)</f>
        <v>270108</v>
      </c>
      <c r="K927" s="1">
        <v>1000000</v>
      </c>
      <c r="L927" s="26"/>
      <c r="N927"/>
    </row>
    <row r="928" spans="1:14" x14ac:dyDescent="0.25">
      <c r="A928">
        <v>50000249</v>
      </c>
      <c r="B928">
        <v>2620406</v>
      </c>
      <c r="C928" t="s">
        <v>19</v>
      </c>
      <c r="D928">
        <v>24836108</v>
      </c>
      <c r="E928" s="14">
        <v>20150211</v>
      </c>
      <c r="F928">
        <v>8842215</v>
      </c>
      <c r="G928">
        <v>923272193</v>
      </c>
      <c r="H928">
        <v>131401</v>
      </c>
      <c r="I928">
        <v>131401</v>
      </c>
      <c r="J928" s="26">
        <f>VLOOKUP(I928,'[1]banco popular'!$A:$B,2,0)</f>
        <v>131401</v>
      </c>
      <c r="K928" s="1">
        <v>3200</v>
      </c>
      <c r="L928" s="26"/>
      <c r="N928"/>
    </row>
    <row r="929" spans="1:14" x14ac:dyDescent="0.25">
      <c r="A929">
        <v>50000249</v>
      </c>
      <c r="B929">
        <v>2620486</v>
      </c>
      <c r="C929" t="s">
        <v>19</v>
      </c>
      <c r="D929">
        <v>8001972684</v>
      </c>
      <c r="E929" s="14">
        <v>20150211</v>
      </c>
      <c r="F929">
        <v>8856048</v>
      </c>
      <c r="G929">
        <v>828400000</v>
      </c>
      <c r="H929">
        <v>131000</v>
      </c>
      <c r="I929">
        <v>131000</v>
      </c>
      <c r="J929" s="26">
        <f>VLOOKUP(I929,'[1]banco popular'!$A:$B,2,0)</f>
        <v>131000</v>
      </c>
      <c r="K929" s="1">
        <v>2088211</v>
      </c>
      <c r="L929" s="26"/>
      <c r="N929"/>
    </row>
    <row r="930" spans="1:14" x14ac:dyDescent="0.25">
      <c r="A930">
        <v>50000249</v>
      </c>
      <c r="B930">
        <v>37587310</v>
      </c>
      <c r="C930" t="s">
        <v>20</v>
      </c>
      <c r="D930">
        <v>8923000724</v>
      </c>
      <c r="E930" s="14">
        <v>20150211</v>
      </c>
      <c r="F930">
        <v>5897868</v>
      </c>
      <c r="G930">
        <v>12800000</v>
      </c>
      <c r="H930">
        <v>350300</v>
      </c>
      <c r="I930">
        <v>350300</v>
      </c>
      <c r="J930" s="26">
        <f>VLOOKUP(I930,'[1]banco popular'!$A:$B,2,0)</f>
        <v>350300</v>
      </c>
      <c r="K930" s="1">
        <v>55000</v>
      </c>
      <c r="L930" s="26"/>
      <c r="N930"/>
    </row>
    <row r="931" spans="1:14" x14ac:dyDescent="0.25">
      <c r="A931">
        <v>50000249</v>
      </c>
      <c r="B931">
        <v>37587782</v>
      </c>
      <c r="C931" t="s">
        <v>20</v>
      </c>
      <c r="D931">
        <v>8923999991</v>
      </c>
      <c r="E931" s="14">
        <v>20150211</v>
      </c>
      <c r="F931">
        <v>5748230</v>
      </c>
      <c r="G931">
        <v>923272193</v>
      </c>
      <c r="H931">
        <v>131401</v>
      </c>
      <c r="I931">
        <v>131401</v>
      </c>
      <c r="J931" s="26">
        <f>VLOOKUP(I931,'[1]banco popular'!$A:$B,2,0)</f>
        <v>131401</v>
      </c>
      <c r="K931" s="1">
        <v>412400</v>
      </c>
      <c r="L931" s="26"/>
      <c r="N931"/>
    </row>
    <row r="932" spans="1:14" x14ac:dyDescent="0.25">
      <c r="A932">
        <v>50000249</v>
      </c>
      <c r="B932">
        <v>2454004</v>
      </c>
      <c r="C932" t="s">
        <v>7</v>
      </c>
      <c r="D932">
        <v>25785659</v>
      </c>
      <c r="E932" s="14">
        <v>20150211</v>
      </c>
      <c r="F932">
        <v>1241825</v>
      </c>
      <c r="G932">
        <v>96300000</v>
      </c>
      <c r="H932">
        <v>190101</v>
      </c>
      <c r="I932">
        <v>121270</v>
      </c>
      <c r="J932" s="26">
        <f>VLOOKUP(I932,'[1]banco popular'!$A:$B,2,0)</f>
        <v>190101</v>
      </c>
      <c r="K932" s="1">
        <v>107400</v>
      </c>
      <c r="L932" s="26"/>
      <c r="N932"/>
    </row>
    <row r="933" spans="1:14" x14ac:dyDescent="0.25">
      <c r="A933">
        <v>50000249</v>
      </c>
      <c r="B933">
        <v>2454205</v>
      </c>
      <c r="C933" t="s">
        <v>7</v>
      </c>
      <c r="D933">
        <v>1066570213</v>
      </c>
      <c r="E933" s="14">
        <v>20150211</v>
      </c>
      <c r="F933">
        <v>326192</v>
      </c>
      <c r="G933">
        <v>923272421</v>
      </c>
      <c r="H933">
        <v>190101</v>
      </c>
      <c r="I933">
        <v>190101</v>
      </c>
      <c r="J933" s="26">
        <f>VLOOKUP(I933,'[1]banco popular'!$A:$B,2,0)</f>
        <v>190101</v>
      </c>
      <c r="K933" s="1">
        <v>107400</v>
      </c>
      <c r="L933" s="26"/>
      <c r="N933"/>
    </row>
    <row r="934" spans="1:14" x14ac:dyDescent="0.25">
      <c r="A934">
        <v>50000249</v>
      </c>
      <c r="B934">
        <v>2032397</v>
      </c>
      <c r="C934" t="s">
        <v>58</v>
      </c>
      <c r="D934">
        <v>1105683318</v>
      </c>
      <c r="E934" s="14">
        <v>20150211</v>
      </c>
      <c r="F934">
        <v>2486852</v>
      </c>
      <c r="G934">
        <v>12400000</v>
      </c>
      <c r="H934">
        <v>270102</v>
      </c>
      <c r="I934">
        <v>121204</v>
      </c>
      <c r="J934" s="26">
        <f>VLOOKUP(I934,'[1]banco popular'!$A:$B,2,0)</f>
        <v>270102</v>
      </c>
      <c r="K934" s="1">
        <v>5000</v>
      </c>
      <c r="L934" s="26"/>
      <c r="N934"/>
    </row>
    <row r="935" spans="1:14" x14ac:dyDescent="0.25">
      <c r="A935">
        <v>50000249</v>
      </c>
      <c r="B935">
        <v>2390209</v>
      </c>
      <c r="C935" t="s">
        <v>25</v>
      </c>
      <c r="D935">
        <v>26512109</v>
      </c>
      <c r="E935" s="14">
        <v>20150211</v>
      </c>
      <c r="F935">
        <v>8712261</v>
      </c>
      <c r="G935">
        <v>12400000</v>
      </c>
      <c r="H935">
        <v>270102</v>
      </c>
      <c r="I935">
        <v>121204</v>
      </c>
      <c r="J935" s="26">
        <f>VLOOKUP(I935,'[1]banco popular'!$A:$B,2,0)</f>
        <v>270102</v>
      </c>
      <c r="K935" s="1">
        <v>5000</v>
      </c>
      <c r="L935" s="26"/>
      <c r="N935"/>
    </row>
    <row r="936" spans="1:14" x14ac:dyDescent="0.25">
      <c r="A936">
        <v>50000249</v>
      </c>
      <c r="B936">
        <v>2130930</v>
      </c>
      <c r="C936" t="s">
        <v>8</v>
      </c>
      <c r="D936">
        <v>57464142</v>
      </c>
      <c r="E936" s="14">
        <v>20150211</v>
      </c>
      <c r="F936">
        <v>2625825</v>
      </c>
      <c r="G936">
        <v>923272421</v>
      </c>
      <c r="H936">
        <v>190101</v>
      </c>
      <c r="I936">
        <v>190101</v>
      </c>
      <c r="J936" s="26">
        <f>VLOOKUP(I936,'[1]banco popular'!$A:$B,2,0)</f>
        <v>190101</v>
      </c>
      <c r="K936" s="1">
        <v>107500</v>
      </c>
      <c r="L936" s="26"/>
      <c r="N936"/>
    </row>
    <row r="937" spans="1:14" x14ac:dyDescent="0.25">
      <c r="A937">
        <v>50000249</v>
      </c>
      <c r="B937">
        <v>1762735</v>
      </c>
      <c r="C937" t="s">
        <v>27</v>
      </c>
      <c r="D937">
        <v>1118823357</v>
      </c>
      <c r="E937" s="14">
        <v>20150211</v>
      </c>
      <c r="F937">
        <v>637327</v>
      </c>
      <c r="G937">
        <v>12400000</v>
      </c>
      <c r="H937">
        <v>270102</v>
      </c>
      <c r="I937">
        <v>121204</v>
      </c>
      <c r="J937" s="26">
        <f>VLOOKUP(I937,'[1]banco popular'!$A:$B,2,0)</f>
        <v>270102</v>
      </c>
      <c r="K937" s="1">
        <v>5000</v>
      </c>
      <c r="L937" s="26"/>
      <c r="N937"/>
    </row>
    <row r="938" spans="1:14" x14ac:dyDescent="0.25">
      <c r="A938">
        <v>50000249</v>
      </c>
      <c r="B938">
        <v>2645354</v>
      </c>
      <c r="C938" t="s">
        <v>27</v>
      </c>
      <c r="D938">
        <v>1143345112</v>
      </c>
      <c r="E938" s="14">
        <v>20150211</v>
      </c>
      <c r="F938">
        <v>15802929</v>
      </c>
      <c r="G938">
        <v>923272421</v>
      </c>
      <c r="H938">
        <v>190101</v>
      </c>
      <c r="I938">
        <v>190101</v>
      </c>
      <c r="J938" s="26">
        <f>VLOOKUP(I938,'[1]banco popular'!$A:$B,2,0)</f>
        <v>190101</v>
      </c>
      <c r="K938" s="1">
        <v>107400</v>
      </c>
      <c r="L938" s="26"/>
      <c r="N938"/>
    </row>
    <row r="939" spans="1:14" x14ac:dyDescent="0.25">
      <c r="A939">
        <v>50000249</v>
      </c>
      <c r="B939">
        <v>2488088</v>
      </c>
      <c r="C939" t="s">
        <v>37</v>
      </c>
      <c r="D939">
        <v>59814164</v>
      </c>
      <c r="E939" s="14">
        <v>20150211</v>
      </c>
      <c r="F939">
        <v>17080631</v>
      </c>
      <c r="G939">
        <v>12400000</v>
      </c>
      <c r="H939">
        <v>270102</v>
      </c>
      <c r="I939">
        <v>121204</v>
      </c>
      <c r="J939" s="26">
        <f>VLOOKUP(I939,'[1]banco popular'!$A:$B,2,0)</f>
        <v>270102</v>
      </c>
      <c r="K939" s="1">
        <v>5000</v>
      </c>
      <c r="L939" s="26"/>
      <c r="N939"/>
    </row>
    <row r="940" spans="1:14" x14ac:dyDescent="0.25">
      <c r="A940">
        <v>50000249</v>
      </c>
      <c r="B940">
        <v>2556354</v>
      </c>
      <c r="C940" t="s">
        <v>10</v>
      </c>
      <c r="D940">
        <v>1090378682</v>
      </c>
      <c r="E940" s="14">
        <v>20150211</v>
      </c>
      <c r="F940">
        <v>21343920</v>
      </c>
      <c r="G940">
        <v>923272421</v>
      </c>
      <c r="H940">
        <v>190101</v>
      </c>
      <c r="I940">
        <v>190101</v>
      </c>
      <c r="J940" s="26">
        <f>VLOOKUP(I940,'[1]banco popular'!$A:$B,2,0)</f>
        <v>190101</v>
      </c>
      <c r="K940" s="1">
        <v>107400</v>
      </c>
      <c r="L940" s="26"/>
      <c r="N940"/>
    </row>
    <row r="941" spans="1:14" x14ac:dyDescent="0.25">
      <c r="A941">
        <v>50000249</v>
      </c>
      <c r="B941">
        <v>2536926</v>
      </c>
      <c r="C941" t="s">
        <v>10</v>
      </c>
      <c r="D941">
        <v>1082924044</v>
      </c>
      <c r="E941" s="14">
        <v>20150211</v>
      </c>
      <c r="F941">
        <v>5770022</v>
      </c>
      <c r="G941">
        <v>923272421</v>
      </c>
      <c r="H941">
        <v>190101</v>
      </c>
      <c r="I941">
        <v>190101</v>
      </c>
      <c r="J941" s="26">
        <f>VLOOKUP(I941,'[1]banco popular'!$A:$B,2,0)</f>
        <v>190101</v>
      </c>
      <c r="K941" s="1">
        <v>107400</v>
      </c>
      <c r="L941" s="26"/>
      <c r="N941"/>
    </row>
    <row r="942" spans="1:14" x14ac:dyDescent="0.25">
      <c r="A942">
        <v>50000249</v>
      </c>
      <c r="B942">
        <v>1551138</v>
      </c>
      <c r="C942" t="s">
        <v>12</v>
      </c>
      <c r="D942">
        <v>1088263617</v>
      </c>
      <c r="E942" s="14">
        <v>20150211</v>
      </c>
      <c r="F942">
        <v>3360126</v>
      </c>
      <c r="G942">
        <v>923272421</v>
      </c>
      <c r="H942">
        <v>190101</v>
      </c>
      <c r="I942">
        <v>190101</v>
      </c>
      <c r="J942" s="26">
        <f>VLOOKUP(I942,'[1]banco popular'!$A:$B,2,0)</f>
        <v>190101</v>
      </c>
      <c r="K942" s="1">
        <v>107400</v>
      </c>
      <c r="L942" s="26"/>
      <c r="N942"/>
    </row>
    <row r="943" spans="1:14" x14ac:dyDescent="0.25">
      <c r="A943">
        <v>50000249</v>
      </c>
      <c r="B943">
        <v>1551141</v>
      </c>
      <c r="C943" t="s">
        <v>12</v>
      </c>
      <c r="D943">
        <v>1116433621</v>
      </c>
      <c r="E943" s="14">
        <v>20150211</v>
      </c>
      <c r="F943">
        <v>10734705</v>
      </c>
      <c r="G943">
        <v>923272421</v>
      </c>
      <c r="H943">
        <v>190101</v>
      </c>
      <c r="I943">
        <v>190101</v>
      </c>
      <c r="J943" s="26">
        <f>VLOOKUP(I943,'[1]banco popular'!$A:$B,2,0)</f>
        <v>190101</v>
      </c>
      <c r="K943" s="1">
        <v>107400</v>
      </c>
      <c r="L943" s="26"/>
      <c r="N943"/>
    </row>
    <row r="944" spans="1:14" x14ac:dyDescent="0.25">
      <c r="A944">
        <v>50000249</v>
      </c>
      <c r="B944">
        <v>1551143</v>
      </c>
      <c r="C944" t="s">
        <v>12</v>
      </c>
      <c r="D944">
        <v>1058913105</v>
      </c>
      <c r="E944" s="14">
        <v>20150211</v>
      </c>
      <c r="F944">
        <v>12888050</v>
      </c>
      <c r="G944">
        <v>12400000</v>
      </c>
      <c r="H944">
        <v>270102</v>
      </c>
      <c r="I944">
        <v>121204</v>
      </c>
      <c r="J944" s="26">
        <f>VLOOKUP(I944,'[1]banco popular'!$A:$B,2,0)</f>
        <v>270102</v>
      </c>
      <c r="K944" s="1">
        <v>5000</v>
      </c>
      <c r="L944" s="26"/>
      <c r="N944"/>
    </row>
    <row r="945" spans="1:14" x14ac:dyDescent="0.25">
      <c r="A945">
        <v>50000249</v>
      </c>
      <c r="B945">
        <v>1916419</v>
      </c>
      <c r="C945" t="s">
        <v>13</v>
      </c>
      <c r="D945">
        <v>1098696045</v>
      </c>
      <c r="E945" s="14">
        <v>20150211</v>
      </c>
      <c r="F945">
        <v>6941523</v>
      </c>
      <c r="G945">
        <v>12400000</v>
      </c>
      <c r="H945">
        <v>270102</v>
      </c>
      <c r="I945">
        <v>121204</v>
      </c>
      <c r="J945" s="26">
        <f>VLOOKUP(I945,'[1]banco popular'!$A:$B,2,0)</f>
        <v>270102</v>
      </c>
      <c r="K945" s="1">
        <v>5000</v>
      </c>
      <c r="L945" s="26"/>
      <c r="N945"/>
    </row>
    <row r="946" spans="1:14" x14ac:dyDescent="0.25">
      <c r="A946">
        <v>50000249</v>
      </c>
      <c r="B946">
        <v>1918390</v>
      </c>
      <c r="C946" t="s">
        <v>13</v>
      </c>
      <c r="D946">
        <v>1098713252</v>
      </c>
      <c r="E946" s="14">
        <v>20150211</v>
      </c>
      <c r="F946">
        <v>6908629</v>
      </c>
      <c r="G946">
        <v>12400000</v>
      </c>
      <c r="H946">
        <v>270102</v>
      </c>
      <c r="I946">
        <v>121204</v>
      </c>
      <c r="J946" s="26">
        <f>VLOOKUP(I946,'[1]banco popular'!$A:$B,2,0)</f>
        <v>270102</v>
      </c>
      <c r="K946" s="1">
        <v>5000</v>
      </c>
      <c r="L946" s="26"/>
      <c r="N946"/>
    </row>
    <row r="947" spans="1:14" x14ac:dyDescent="0.25">
      <c r="A947">
        <v>50000249</v>
      </c>
      <c r="B947">
        <v>1918393</v>
      </c>
      <c r="C947" t="s">
        <v>13</v>
      </c>
      <c r="D947">
        <v>1095804574</v>
      </c>
      <c r="E947" s="14">
        <v>20150211</v>
      </c>
      <c r="F947">
        <v>893732</v>
      </c>
      <c r="G947">
        <v>12400000</v>
      </c>
      <c r="H947">
        <v>270102</v>
      </c>
      <c r="I947">
        <v>121204</v>
      </c>
      <c r="J947" s="26">
        <f>VLOOKUP(I947,'[1]banco popular'!$A:$B,2,0)</f>
        <v>270102</v>
      </c>
      <c r="K947" s="1">
        <v>5000</v>
      </c>
      <c r="L947" s="26"/>
      <c r="N947"/>
    </row>
    <row r="948" spans="1:14" x14ac:dyDescent="0.25">
      <c r="A948">
        <v>50000249</v>
      </c>
      <c r="B948">
        <v>2283129</v>
      </c>
      <c r="C948" t="s">
        <v>13</v>
      </c>
      <c r="D948">
        <v>1102367153</v>
      </c>
      <c r="E948" s="14">
        <v>20150211</v>
      </c>
      <c r="F948">
        <v>17829738</v>
      </c>
      <c r="G948">
        <v>12400000</v>
      </c>
      <c r="H948">
        <v>270102</v>
      </c>
      <c r="I948">
        <v>121204</v>
      </c>
      <c r="J948" s="26">
        <f>VLOOKUP(I948,'[1]banco popular'!$A:$B,2,0)</f>
        <v>270102</v>
      </c>
      <c r="K948" s="1">
        <v>5000</v>
      </c>
      <c r="L948" s="26"/>
      <c r="N948"/>
    </row>
    <row r="949" spans="1:14" x14ac:dyDescent="0.25">
      <c r="A949">
        <v>50000249</v>
      </c>
      <c r="B949">
        <v>2456448</v>
      </c>
      <c r="C949" t="s">
        <v>13</v>
      </c>
      <c r="D949">
        <v>1098707022</v>
      </c>
      <c r="E949" s="14">
        <v>20150211</v>
      </c>
      <c r="F949">
        <v>16743139</v>
      </c>
      <c r="G949">
        <v>12400000</v>
      </c>
      <c r="H949">
        <v>270102</v>
      </c>
      <c r="I949">
        <v>121204</v>
      </c>
      <c r="J949" s="26">
        <f>VLOOKUP(I949,'[1]banco popular'!$A:$B,2,0)</f>
        <v>270102</v>
      </c>
      <c r="K949" s="1">
        <v>5000</v>
      </c>
      <c r="L949" s="26"/>
      <c r="N949"/>
    </row>
    <row r="950" spans="1:14" x14ac:dyDescent="0.25">
      <c r="A950">
        <v>50000249</v>
      </c>
      <c r="B950">
        <v>38279411</v>
      </c>
      <c r="C950" t="s">
        <v>29</v>
      </c>
      <c r="D950">
        <v>1010201255</v>
      </c>
      <c r="E950" s="14">
        <v>20150211</v>
      </c>
      <c r="F950">
        <v>4032328</v>
      </c>
      <c r="G950">
        <v>12400000</v>
      </c>
      <c r="H950">
        <v>270102</v>
      </c>
      <c r="I950">
        <v>121204</v>
      </c>
      <c r="J950" s="26">
        <f>VLOOKUP(I950,'[1]banco popular'!$A:$B,2,0)</f>
        <v>270102</v>
      </c>
      <c r="K950" s="1">
        <v>5000</v>
      </c>
      <c r="L950" s="26"/>
      <c r="N950"/>
    </row>
    <row r="951" spans="1:14" x14ac:dyDescent="0.25">
      <c r="A951">
        <v>50000249</v>
      </c>
      <c r="B951">
        <v>1571447</v>
      </c>
      <c r="C951" t="s">
        <v>14</v>
      </c>
      <c r="D951">
        <v>79700120</v>
      </c>
      <c r="E951" s="14">
        <v>20150211</v>
      </c>
      <c r="F951">
        <v>3958999</v>
      </c>
      <c r="G951">
        <v>12400000</v>
      </c>
      <c r="H951">
        <v>270102</v>
      </c>
      <c r="I951">
        <v>121204</v>
      </c>
      <c r="J951" s="26">
        <f>VLOOKUP(I951,'[1]banco popular'!$A:$B,2,0)</f>
        <v>270102</v>
      </c>
      <c r="K951" s="1">
        <v>5000</v>
      </c>
      <c r="L951" s="26"/>
      <c r="N951"/>
    </row>
    <row r="952" spans="1:14" x14ac:dyDescent="0.25">
      <c r="A952">
        <v>50000249</v>
      </c>
      <c r="B952">
        <v>2296434</v>
      </c>
      <c r="C952" t="s">
        <v>14</v>
      </c>
      <c r="D952">
        <v>16634323</v>
      </c>
      <c r="E952" s="14">
        <v>20150211</v>
      </c>
      <c r="F952">
        <v>5518193</v>
      </c>
      <c r="G952">
        <v>923272421</v>
      </c>
      <c r="H952">
        <v>190101</v>
      </c>
      <c r="I952">
        <v>190101</v>
      </c>
      <c r="J952" s="26">
        <f>VLOOKUP(I952,'[1]banco popular'!$A:$B,2,0)</f>
        <v>190101</v>
      </c>
      <c r="K952" s="1">
        <v>107400</v>
      </c>
      <c r="L952" s="26"/>
      <c r="N952"/>
    </row>
    <row r="953" spans="1:14" x14ac:dyDescent="0.25">
      <c r="A953">
        <v>50000249</v>
      </c>
      <c r="B953">
        <v>2330052</v>
      </c>
      <c r="C953" t="s">
        <v>14</v>
      </c>
      <c r="D953">
        <v>8050012033</v>
      </c>
      <c r="E953" s="14">
        <v>20150211</v>
      </c>
      <c r="F953">
        <v>4493939</v>
      </c>
      <c r="G953">
        <v>12800000</v>
      </c>
      <c r="H953">
        <v>350300</v>
      </c>
      <c r="I953">
        <v>350300</v>
      </c>
      <c r="J953" s="26">
        <f>VLOOKUP(I953,'[1]banco popular'!$A:$B,2,0)</f>
        <v>350300</v>
      </c>
      <c r="K953" s="1">
        <v>767225</v>
      </c>
      <c r="L953" s="26"/>
      <c r="N953"/>
    </row>
    <row r="954" spans="1:14" x14ac:dyDescent="0.25">
      <c r="A954">
        <v>50000249</v>
      </c>
      <c r="B954">
        <v>2330053</v>
      </c>
      <c r="C954" t="s">
        <v>14</v>
      </c>
      <c r="D954">
        <v>8050012033</v>
      </c>
      <c r="E954" s="14">
        <v>20150211</v>
      </c>
      <c r="F954">
        <v>4493939</v>
      </c>
      <c r="G954">
        <v>12800000</v>
      </c>
      <c r="H954">
        <v>350300</v>
      </c>
      <c r="I954">
        <v>350300</v>
      </c>
      <c r="J954" s="26">
        <f>VLOOKUP(I954,'[1]banco popular'!$A:$B,2,0)</f>
        <v>350300</v>
      </c>
      <c r="K954" s="1">
        <v>917305</v>
      </c>
      <c r="L954" s="26"/>
      <c r="N954"/>
    </row>
    <row r="955" spans="1:14" x14ac:dyDescent="0.25">
      <c r="A955">
        <v>50000249</v>
      </c>
      <c r="B955">
        <v>2330054</v>
      </c>
      <c r="C955" t="s">
        <v>14</v>
      </c>
      <c r="D955">
        <v>1130682552</v>
      </c>
      <c r="E955" s="14">
        <v>20150211</v>
      </c>
      <c r="F955">
        <v>8715525</v>
      </c>
      <c r="G955">
        <v>923272421</v>
      </c>
      <c r="H955">
        <v>190101</v>
      </c>
      <c r="I955">
        <v>190101</v>
      </c>
      <c r="J955" s="26">
        <f>VLOOKUP(I955,'[1]banco popular'!$A:$B,2,0)</f>
        <v>190101</v>
      </c>
      <c r="K955" s="1">
        <v>107400</v>
      </c>
      <c r="L955" s="26"/>
      <c r="N955"/>
    </row>
    <row r="956" spans="1:14" x14ac:dyDescent="0.25">
      <c r="A956">
        <v>50000249</v>
      </c>
      <c r="B956">
        <v>2218386</v>
      </c>
      <c r="C956" t="s">
        <v>15</v>
      </c>
      <c r="D956">
        <v>29665666</v>
      </c>
      <c r="E956" s="14">
        <v>20150211</v>
      </c>
      <c r="F956">
        <v>2740699</v>
      </c>
      <c r="G956">
        <v>923272421</v>
      </c>
      <c r="H956">
        <v>190101</v>
      </c>
      <c r="I956">
        <v>190101</v>
      </c>
      <c r="J956" s="26">
        <f>VLOOKUP(I956,'[1]banco popular'!$A:$B,2,0)</f>
        <v>190101</v>
      </c>
      <c r="K956" s="1">
        <v>107400</v>
      </c>
      <c r="L956" s="26"/>
      <c r="N956"/>
    </row>
    <row r="957" spans="1:14" x14ac:dyDescent="0.25">
      <c r="A957">
        <v>50000249</v>
      </c>
      <c r="B957">
        <v>2121397</v>
      </c>
      <c r="C957" t="s">
        <v>1</v>
      </c>
      <c r="D957">
        <v>1130622951</v>
      </c>
      <c r="E957" s="14">
        <v>20150211</v>
      </c>
      <c r="F957">
        <v>3758004</v>
      </c>
      <c r="G957">
        <v>923272421</v>
      </c>
      <c r="H957">
        <v>190101</v>
      </c>
      <c r="I957">
        <v>190101</v>
      </c>
      <c r="J957" s="26">
        <f>VLOOKUP(I957,'[1]banco popular'!$A:$B,2,0)</f>
        <v>190101</v>
      </c>
      <c r="K957" s="1">
        <v>107400</v>
      </c>
      <c r="L957" s="26"/>
      <c r="N957"/>
    </row>
    <row r="958" spans="1:14" x14ac:dyDescent="0.25">
      <c r="A958">
        <v>50000249</v>
      </c>
      <c r="B958">
        <v>1783051</v>
      </c>
      <c r="C958" t="s">
        <v>1</v>
      </c>
      <c r="D958">
        <v>66847800</v>
      </c>
      <c r="E958" s="14">
        <v>20150211</v>
      </c>
      <c r="F958">
        <v>5921488</v>
      </c>
      <c r="G958">
        <v>12400000</v>
      </c>
      <c r="H958">
        <v>270102</v>
      </c>
      <c r="I958">
        <v>121204</v>
      </c>
      <c r="J958" s="26">
        <f>VLOOKUP(I958,'[1]banco popular'!$A:$B,2,0)</f>
        <v>270102</v>
      </c>
      <c r="K958" s="1">
        <v>5000</v>
      </c>
      <c r="L958" s="26"/>
      <c r="N958"/>
    </row>
    <row r="959" spans="1:14" x14ac:dyDescent="0.25">
      <c r="A959">
        <v>50000249</v>
      </c>
      <c r="B959">
        <v>2016951</v>
      </c>
      <c r="C959" t="s">
        <v>39</v>
      </c>
      <c r="D959">
        <v>94279841</v>
      </c>
      <c r="E959" s="14">
        <v>20150211</v>
      </c>
      <c r="F959">
        <v>3709562</v>
      </c>
      <c r="G959">
        <v>13700000</v>
      </c>
      <c r="H959">
        <v>290101</v>
      </c>
      <c r="I959">
        <v>121250</v>
      </c>
      <c r="J959" s="26">
        <f>VLOOKUP(I959,'[1]banco popular'!$A:$B,2,0)</f>
        <v>290101</v>
      </c>
      <c r="K959" s="1">
        <v>65000</v>
      </c>
      <c r="L959" s="26"/>
      <c r="N959"/>
    </row>
    <row r="960" spans="1:14" x14ac:dyDescent="0.25">
      <c r="A960">
        <v>50000249</v>
      </c>
      <c r="B960">
        <v>1981323</v>
      </c>
      <c r="C960" t="s">
        <v>1</v>
      </c>
      <c r="D960">
        <v>9003319585</v>
      </c>
      <c r="E960" s="14">
        <v>20150211</v>
      </c>
      <c r="F960">
        <v>2561378</v>
      </c>
      <c r="G960">
        <v>12800000</v>
      </c>
      <c r="H960">
        <v>350300</v>
      </c>
      <c r="I960">
        <v>350300</v>
      </c>
      <c r="J960" s="26">
        <f>VLOOKUP(I960,'[1]banco popular'!$A:$B,2,0)</f>
        <v>350300</v>
      </c>
      <c r="K960" s="1">
        <v>735000</v>
      </c>
      <c r="L960" s="26"/>
      <c r="N960"/>
    </row>
    <row r="961" spans="1:14" x14ac:dyDescent="0.25">
      <c r="A961">
        <v>50000249</v>
      </c>
      <c r="B961">
        <v>659702</v>
      </c>
      <c r="C961" t="s">
        <v>16</v>
      </c>
      <c r="D961">
        <v>8280007753</v>
      </c>
      <c r="E961" s="14">
        <v>20150211</v>
      </c>
      <c r="F961">
        <v>4377031</v>
      </c>
      <c r="G961">
        <v>923272434</v>
      </c>
      <c r="H961">
        <v>410300</v>
      </c>
      <c r="I961">
        <v>410300</v>
      </c>
      <c r="J961" s="26">
        <f>VLOOKUP(I961,'[1]banco popular'!$A:$B,2,0)</f>
        <v>410300</v>
      </c>
      <c r="K961" s="1">
        <v>5649033.3300000001</v>
      </c>
      <c r="L961" s="26"/>
      <c r="N961"/>
    </row>
    <row r="962" spans="1:14" x14ac:dyDescent="0.25">
      <c r="A962">
        <v>50000249</v>
      </c>
      <c r="B962">
        <v>2144382</v>
      </c>
      <c r="C962" t="s">
        <v>17</v>
      </c>
      <c r="D962">
        <v>15432202</v>
      </c>
      <c r="E962" s="14">
        <v>20150211</v>
      </c>
      <c r="F962">
        <v>0</v>
      </c>
      <c r="G962">
        <v>11100000</v>
      </c>
      <c r="H962">
        <v>150112</v>
      </c>
      <c r="I962">
        <v>121275</v>
      </c>
      <c r="J962" s="26">
        <f>VLOOKUP(I962,'[1]banco popular'!$A:$B,2,0)</f>
        <v>150112</v>
      </c>
      <c r="K962" s="1">
        <v>378174</v>
      </c>
      <c r="L962" s="26"/>
      <c r="N962"/>
    </row>
    <row r="963" spans="1:14" x14ac:dyDescent="0.25">
      <c r="A963">
        <v>50000249</v>
      </c>
      <c r="B963">
        <v>2258952</v>
      </c>
      <c r="C963" t="s">
        <v>17</v>
      </c>
      <c r="D963">
        <v>15432202</v>
      </c>
      <c r="E963" s="14">
        <v>20150211</v>
      </c>
      <c r="F963">
        <v>0</v>
      </c>
      <c r="G963">
        <v>11100000</v>
      </c>
      <c r="H963">
        <v>150112</v>
      </c>
      <c r="I963">
        <v>121275</v>
      </c>
      <c r="J963" s="26">
        <f>VLOOKUP(I963,'[1]banco popular'!$A:$B,2,0)</f>
        <v>150112</v>
      </c>
      <c r="K963" s="1">
        <v>683820</v>
      </c>
      <c r="L963" s="26"/>
      <c r="N963"/>
    </row>
    <row r="964" spans="1:14" x14ac:dyDescent="0.25">
      <c r="A964">
        <v>50000249</v>
      </c>
      <c r="B964">
        <v>1637931</v>
      </c>
      <c r="C964" t="s">
        <v>31</v>
      </c>
      <c r="D964">
        <v>1101815349</v>
      </c>
      <c r="E964" s="14">
        <v>20150211</v>
      </c>
      <c r="F964">
        <v>22585127</v>
      </c>
      <c r="G964">
        <v>12400000</v>
      </c>
      <c r="H964">
        <v>270102</v>
      </c>
      <c r="I964">
        <v>121204</v>
      </c>
      <c r="J964" s="26">
        <f>VLOOKUP(I964,'[1]banco popular'!$A:$B,2,0)</f>
        <v>270102</v>
      </c>
      <c r="K964" s="1">
        <v>5000</v>
      </c>
      <c r="L964" s="26"/>
      <c r="N964"/>
    </row>
    <row r="965" spans="1:14" x14ac:dyDescent="0.25">
      <c r="A965">
        <v>50000249</v>
      </c>
      <c r="B965">
        <v>1637933</v>
      </c>
      <c r="C965" t="s">
        <v>31</v>
      </c>
      <c r="D965">
        <v>9037407</v>
      </c>
      <c r="E965" s="14">
        <v>20150211</v>
      </c>
      <c r="F965">
        <v>803317</v>
      </c>
      <c r="G965">
        <v>923272421</v>
      </c>
      <c r="H965">
        <v>190101</v>
      </c>
      <c r="I965">
        <v>190101</v>
      </c>
      <c r="J965" s="26">
        <f>VLOOKUP(I965,'[1]banco popular'!$A:$B,2,0)</f>
        <v>190101</v>
      </c>
      <c r="K965" s="1">
        <v>107400</v>
      </c>
      <c r="L965" s="26"/>
      <c r="N965"/>
    </row>
    <row r="966" spans="1:14" x14ac:dyDescent="0.25">
      <c r="A966">
        <v>50000249</v>
      </c>
      <c r="B966">
        <v>1893917</v>
      </c>
      <c r="C966" t="s">
        <v>31</v>
      </c>
      <c r="D966">
        <v>8001659448</v>
      </c>
      <c r="E966" s="14">
        <v>20150211</v>
      </c>
      <c r="F966">
        <v>2754780</v>
      </c>
      <c r="G966">
        <v>12400000</v>
      </c>
      <c r="H966">
        <v>270102</v>
      </c>
      <c r="I966">
        <v>270914</v>
      </c>
      <c r="J966" s="26">
        <f>VLOOKUP(I966,'[1]banco popular'!$A:$B,2,0)</f>
        <v>270102</v>
      </c>
      <c r="K966" s="1">
        <v>209027922.06999999</v>
      </c>
      <c r="L966" s="26"/>
      <c r="N966"/>
    </row>
    <row r="967" spans="1:14" x14ac:dyDescent="0.25">
      <c r="A967">
        <v>50000249</v>
      </c>
      <c r="B967">
        <v>2025953</v>
      </c>
      <c r="C967" t="s">
        <v>31</v>
      </c>
      <c r="D967">
        <v>6617505</v>
      </c>
      <c r="E967" s="14">
        <v>20150211</v>
      </c>
      <c r="F967">
        <v>579394</v>
      </c>
      <c r="G967">
        <v>910300000</v>
      </c>
      <c r="H967">
        <v>130113</v>
      </c>
      <c r="I967">
        <v>121235</v>
      </c>
      <c r="J967" s="26">
        <f>VLOOKUP(I967,'[1]banco popular'!$A:$B,2,0)</f>
        <v>130113</v>
      </c>
      <c r="K967" s="1">
        <v>100000</v>
      </c>
      <c r="L967" s="26"/>
      <c r="N967"/>
    </row>
    <row r="968" spans="1:14" x14ac:dyDescent="0.25">
      <c r="A968">
        <v>50000249</v>
      </c>
      <c r="B968">
        <v>2460901</v>
      </c>
      <c r="C968" t="s">
        <v>0</v>
      </c>
      <c r="D968">
        <v>9004211151</v>
      </c>
      <c r="E968" s="14">
        <v>20150211</v>
      </c>
      <c r="F968">
        <v>0</v>
      </c>
      <c r="G968">
        <v>96400000</v>
      </c>
      <c r="H968">
        <v>370101</v>
      </c>
      <c r="I968">
        <v>121280</v>
      </c>
      <c r="J968" s="26">
        <f>VLOOKUP(I968,'[1]banco popular'!$A:$B,2,0)</f>
        <v>370101</v>
      </c>
      <c r="K968" s="1">
        <v>5400</v>
      </c>
      <c r="L968" s="26"/>
      <c r="N968"/>
    </row>
    <row r="969" spans="1:14" x14ac:dyDescent="0.25">
      <c r="A969" s="15">
        <v>50000249</v>
      </c>
      <c r="B969" s="15">
        <v>150003086</v>
      </c>
      <c r="C969" s="15"/>
      <c r="D969" s="15"/>
      <c r="E969" s="27">
        <v>20150211</v>
      </c>
      <c r="F969" s="15">
        <v>0</v>
      </c>
      <c r="G969">
        <v>0</v>
      </c>
      <c r="H969">
        <v>0</v>
      </c>
      <c r="I969">
        <v>0</v>
      </c>
      <c r="J969" s="26">
        <v>0</v>
      </c>
      <c r="K969" s="16">
        <v>343537</v>
      </c>
      <c r="L969" s="26"/>
      <c r="M969" t="s">
        <v>139</v>
      </c>
      <c r="N969"/>
    </row>
    <row r="970" spans="1:14" x14ac:dyDescent="0.25">
      <c r="A970">
        <v>50000249</v>
      </c>
      <c r="B970">
        <v>2460904</v>
      </c>
      <c r="C970" t="s">
        <v>0</v>
      </c>
      <c r="D970">
        <v>79250695</v>
      </c>
      <c r="E970" s="14">
        <v>20150211</v>
      </c>
      <c r="F970">
        <v>13256002</v>
      </c>
      <c r="G970">
        <v>96400000</v>
      </c>
      <c r="H970">
        <v>370101</v>
      </c>
      <c r="I970">
        <v>121280</v>
      </c>
      <c r="J970" s="26">
        <f>VLOOKUP(I970,'[1]banco popular'!$A:$B,2,0)</f>
        <v>370101</v>
      </c>
      <c r="K970" s="1">
        <v>5500</v>
      </c>
      <c r="L970" s="26"/>
      <c r="N970"/>
    </row>
    <row r="971" spans="1:14" x14ac:dyDescent="0.25">
      <c r="A971">
        <v>50000249</v>
      </c>
      <c r="B971">
        <v>2460937</v>
      </c>
      <c r="C971" t="s">
        <v>0</v>
      </c>
      <c r="D971">
        <v>1052396568</v>
      </c>
      <c r="E971" s="14">
        <v>20150211</v>
      </c>
      <c r="F971">
        <v>21436502</v>
      </c>
      <c r="G971">
        <v>12400000</v>
      </c>
      <c r="H971">
        <v>270102</v>
      </c>
      <c r="I971">
        <v>121204</v>
      </c>
      <c r="J971" s="26">
        <f>VLOOKUP(I971,'[1]banco popular'!$A:$B,2,0)</f>
        <v>270102</v>
      </c>
      <c r="K971" s="1">
        <v>5000</v>
      </c>
      <c r="L971" s="26"/>
      <c r="N971"/>
    </row>
    <row r="972" spans="1:14" x14ac:dyDescent="0.25">
      <c r="A972">
        <v>50000249</v>
      </c>
      <c r="B972">
        <v>2460958</v>
      </c>
      <c r="C972" t="s">
        <v>0</v>
      </c>
      <c r="D972">
        <v>37546492</v>
      </c>
      <c r="E972" s="14">
        <v>20150211</v>
      </c>
      <c r="F972">
        <v>5744488</v>
      </c>
      <c r="G972">
        <v>96400000</v>
      </c>
      <c r="H972">
        <v>370101</v>
      </c>
      <c r="I972">
        <v>121280</v>
      </c>
      <c r="J972" s="26">
        <f>VLOOKUP(I972,'[1]banco popular'!$A:$B,2,0)</f>
        <v>370101</v>
      </c>
      <c r="K972" s="1">
        <v>5400</v>
      </c>
      <c r="L972" s="26"/>
      <c r="N972"/>
    </row>
    <row r="973" spans="1:14" x14ac:dyDescent="0.25">
      <c r="A973">
        <v>50000249</v>
      </c>
      <c r="B973">
        <v>1090723</v>
      </c>
      <c r="C973" t="s">
        <v>1</v>
      </c>
      <c r="D973">
        <v>230865</v>
      </c>
      <c r="E973" s="14">
        <v>20150211</v>
      </c>
      <c r="F973">
        <v>7176251</v>
      </c>
      <c r="G973">
        <v>10900000</v>
      </c>
      <c r="H973">
        <v>170101</v>
      </c>
      <c r="I973">
        <v>121255</v>
      </c>
      <c r="J973" s="26">
        <f>VLOOKUP(I973,'[1]banco popular'!$A:$B,2,0)</f>
        <v>170101</v>
      </c>
      <c r="K973" s="1">
        <v>1000000</v>
      </c>
      <c r="L973" s="26"/>
      <c r="N973"/>
    </row>
    <row r="974" spans="1:14" x14ac:dyDescent="0.25">
      <c r="A974">
        <v>50000249</v>
      </c>
      <c r="B974">
        <v>2640246</v>
      </c>
      <c r="C974" t="s">
        <v>1</v>
      </c>
      <c r="D974">
        <v>8320018356</v>
      </c>
      <c r="E974" s="14">
        <v>20150211</v>
      </c>
      <c r="F974">
        <v>6150610</v>
      </c>
      <c r="G974">
        <v>12400000</v>
      </c>
      <c r="H974">
        <v>270102</v>
      </c>
      <c r="I974">
        <v>121204</v>
      </c>
      <c r="J974" s="26">
        <f>VLOOKUP(I974,'[1]banco popular'!$A:$B,2,0)</f>
        <v>270102</v>
      </c>
      <c r="K974" s="1">
        <v>5000</v>
      </c>
      <c r="L974" s="26"/>
      <c r="N974"/>
    </row>
    <row r="975" spans="1:14" x14ac:dyDescent="0.25">
      <c r="A975">
        <v>50000249</v>
      </c>
      <c r="B975">
        <v>18905207</v>
      </c>
      <c r="C975" t="s">
        <v>1</v>
      </c>
      <c r="D975">
        <v>19394515</v>
      </c>
      <c r="E975" s="14">
        <v>20150211</v>
      </c>
      <c r="F975">
        <v>4779401</v>
      </c>
      <c r="G975">
        <v>11500000</v>
      </c>
      <c r="H975">
        <v>130101</v>
      </c>
      <c r="I975">
        <v>12102020</v>
      </c>
      <c r="J975" s="26">
        <f>VLOOKUP(I975,'[1]banco popular'!$A:$B,2,0)</f>
        <v>130101</v>
      </c>
      <c r="K975" s="1">
        <v>7280</v>
      </c>
      <c r="L975" s="26"/>
      <c r="N975"/>
    </row>
    <row r="976" spans="1:14" x14ac:dyDescent="0.25">
      <c r="A976">
        <v>50000249</v>
      </c>
      <c r="B976">
        <v>14210278</v>
      </c>
      <c r="C976" t="s">
        <v>0</v>
      </c>
      <c r="D976">
        <v>19375935</v>
      </c>
      <c r="E976" s="14">
        <v>20150212</v>
      </c>
      <c r="F976">
        <v>10870919</v>
      </c>
      <c r="G976">
        <v>923272421</v>
      </c>
      <c r="H976">
        <v>190101</v>
      </c>
      <c r="I976">
        <v>190101</v>
      </c>
      <c r="J976" s="26">
        <f>VLOOKUP(I976,'[1]banco popular'!$A:$B,2,0)</f>
        <v>190101</v>
      </c>
      <c r="K976" s="1">
        <v>107200</v>
      </c>
      <c r="L976" s="26"/>
      <c r="N976"/>
    </row>
    <row r="977" spans="1:14" x14ac:dyDescent="0.25">
      <c r="A977">
        <v>50000249</v>
      </c>
      <c r="B977">
        <v>14210358</v>
      </c>
      <c r="C977" t="s">
        <v>0</v>
      </c>
      <c r="D977">
        <v>17094871</v>
      </c>
      <c r="E977" s="14">
        <v>20150212</v>
      </c>
      <c r="F977">
        <v>25323011</v>
      </c>
      <c r="G977">
        <v>12400000</v>
      </c>
      <c r="H977">
        <v>270102</v>
      </c>
      <c r="I977">
        <v>270102</v>
      </c>
      <c r="J977" s="26">
        <f>VLOOKUP(I977,'[1]banco popular'!$A:$B,2,0)</f>
        <v>270102</v>
      </c>
      <c r="K977" s="1">
        <v>200</v>
      </c>
      <c r="L977" s="26"/>
      <c r="N977"/>
    </row>
    <row r="978" spans="1:14" x14ac:dyDescent="0.25">
      <c r="A978">
        <v>50000249</v>
      </c>
      <c r="B978">
        <v>14210395</v>
      </c>
      <c r="C978" t="s">
        <v>0</v>
      </c>
      <c r="D978">
        <v>52384155</v>
      </c>
      <c r="E978" s="14">
        <v>20150212</v>
      </c>
      <c r="F978">
        <v>3606979</v>
      </c>
      <c r="G978">
        <v>96300000</v>
      </c>
      <c r="H978">
        <v>190101</v>
      </c>
      <c r="I978">
        <v>121270</v>
      </c>
      <c r="J978" s="26">
        <f>VLOOKUP(I978,'[1]banco popular'!$A:$B,2,0)</f>
        <v>190101</v>
      </c>
      <c r="K978" s="1">
        <v>14500</v>
      </c>
      <c r="L978" s="26"/>
      <c r="N978"/>
    </row>
    <row r="979" spans="1:14" x14ac:dyDescent="0.25">
      <c r="A979">
        <v>50000249</v>
      </c>
      <c r="B979">
        <v>18794106</v>
      </c>
      <c r="C979" t="s">
        <v>0</v>
      </c>
      <c r="D979">
        <v>1026270205</v>
      </c>
      <c r="E979" s="14">
        <v>20150212</v>
      </c>
      <c r="F979">
        <v>4944181</v>
      </c>
      <c r="G979">
        <v>12400000</v>
      </c>
      <c r="H979">
        <v>270102</v>
      </c>
      <c r="I979">
        <v>121204</v>
      </c>
      <c r="J979" s="26">
        <f>VLOOKUP(I979,'[1]banco popular'!$A:$B,2,0)</f>
        <v>270102</v>
      </c>
      <c r="K979" s="1">
        <v>5000</v>
      </c>
      <c r="L979" s="26"/>
      <c r="N979"/>
    </row>
    <row r="980" spans="1:14" x14ac:dyDescent="0.25">
      <c r="A980">
        <v>50000249</v>
      </c>
      <c r="B980">
        <v>18836525</v>
      </c>
      <c r="C980" t="s">
        <v>0</v>
      </c>
      <c r="D980">
        <v>3232765</v>
      </c>
      <c r="E980" s="14">
        <v>20150212</v>
      </c>
      <c r="F980">
        <v>3036105</v>
      </c>
      <c r="G980">
        <v>12400000</v>
      </c>
      <c r="H980">
        <v>270102</v>
      </c>
      <c r="I980">
        <v>270102</v>
      </c>
      <c r="J980" s="26">
        <f>VLOOKUP(I980,'[1]banco popular'!$A:$B,2,0)</f>
        <v>270102</v>
      </c>
      <c r="K980" s="1">
        <v>500</v>
      </c>
      <c r="L980" s="26"/>
      <c r="N980"/>
    </row>
    <row r="981" spans="1:14" x14ac:dyDescent="0.25">
      <c r="A981">
        <v>50000249</v>
      </c>
      <c r="B981">
        <v>2615273</v>
      </c>
      <c r="C981" t="s">
        <v>0</v>
      </c>
      <c r="D981">
        <v>1020741351</v>
      </c>
      <c r="E981" s="14">
        <v>20150212</v>
      </c>
      <c r="F981">
        <v>19496344</v>
      </c>
      <c r="G981">
        <v>923272421</v>
      </c>
      <c r="H981">
        <v>190101</v>
      </c>
      <c r="I981">
        <v>190101</v>
      </c>
      <c r="J981" s="26">
        <f>VLOOKUP(I981,'[1]banco popular'!$A:$B,2,0)</f>
        <v>190101</v>
      </c>
      <c r="K981" s="1">
        <v>107400</v>
      </c>
      <c r="L981" s="26"/>
      <c r="N981"/>
    </row>
    <row r="982" spans="1:14" x14ac:dyDescent="0.25">
      <c r="A982">
        <v>50000249</v>
      </c>
      <c r="B982">
        <v>12937268</v>
      </c>
      <c r="C982" t="s">
        <v>0</v>
      </c>
      <c r="D982">
        <v>51800618</v>
      </c>
      <c r="E982" s="14">
        <v>20150212</v>
      </c>
      <c r="F982">
        <v>0</v>
      </c>
      <c r="G982">
        <v>923272402</v>
      </c>
      <c r="H982">
        <v>120101</v>
      </c>
      <c r="I982">
        <v>12010101</v>
      </c>
      <c r="J982" s="26">
        <f>VLOOKUP(I982,'[1]banco popular'!$A:$B,2,0)</f>
        <v>120101</v>
      </c>
      <c r="K982" s="1">
        <v>26772</v>
      </c>
      <c r="L982" s="26"/>
      <c r="N982"/>
    </row>
    <row r="983" spans="1:14" x14ac:dyDescent="0.25">
      <c r="A983">
        <v>50000249</v>
      </c>
      <c r="B983">
        <v>12937269</v>
      </c>
      <c r="C983" t="s">
        <v>0</v>
      </c>
      <c r="D983">
        <v>51800618</v>
      </c>
      <c r="E983" s="14">
        <v>20150212</v>
      </c>
      <c r="F983">
        <v>0</v>
      </c>
      <c r="G983">
        <v>923272402</v>
      </c>
      <c r="H983">
        <v>120101</v>
      </c>
      <c r="I983">
        <v>12010101</v>
      </c>
      <c r="J983" s="26">
        <f>VLOOKUP(I983,'[1]banco popular'!$A:$B,2,0)</f>
        <v>120101</v>
      </c>
      <c r="K983" s="1">
        <v>30652</v>
      </c>
      <c r="L983" s="26"/>
      <c r="N983"/>
    </row>
    <row r="984" spans="1:14" x14ac:dyDescent="0.25">
      <c r="A984">
        <v>50000249</v>
      </c>
      <c r="B984">
        <v>12937270</v>
      </c>
      <c r="C984" t="s">
        <v>0</v>
      </c>
      <c r="D984">
        <v>51800618</v>
      </c>
      <c r="E984" s="14">
        <v>20150212</v>
      </c>
      <c r="F984">
        <v>0</v>
      </c>
      <c r="G984">
        <v>923272402</v>
      </c>
      <c r="H984">
        <v>120101</v>
      </c>
      <c r="I984">
        <v>12010101</v>
      </c>
      <c r="J984" s="26">
        <f>VLOOKUP(I984,'[1]banco popular'!$A:$B,2,0)</f>
        <v>120101</v>
      </c>
      <c r="K984" s="1">
        <v>31816</v>
      </c>
      <c r="L984" s="26"/>
      <c r="N984"/>
    </row>
    <row r="985" spans="1:14" x14ac:dyDescent="0.25">
      <c r="A985">
        <v>50000249</v>
      </c>
      <c r="B985">
        <v>13043895</v>
      </c>
      <c r="C985" t="s">
        <v>0</v>
      </c>
      <c r="D985">
        <v>1026553563</v>
      </c>
      <c r="E985" s="14">
        <v>20150212</v>
      </c>
      <c r="F985">
        <v>11593325</v>
      </c>
      <c r="G985">
        <v>923272421</v>
      </c>
      <c r="H985">
        <v>190101</v>
      </c>
      <c r="I985">
        <v>190101</v>
      </c>
      <c r="J985" s="26">
        <f>VLOOKUP(I985,'[1]banco popular'!$A:$B,2,0)</f>
        <v>190101</v>
      </c>
      <c r="K985" s="1">
        <v>107400</v>
      </c>
      <c r="L985" s="26"/>
      <c r="N985"/>
    </row>
    <row r="986" spans="1:14" x14ac:dyDescent="0.25">
      <c r="A986">
        <v>50000249</v>
      </c>
      <c r="B986">
        <v>1494005</v>
      </c>
      <c r="C986" t="s">
        <v>0</v>
      </c>
      <c r="D986">
        <v>60351695</v>
      </c>
      <c r="E986" s="14">
        <v>20150212</v>
      </c>
      <c r="F986">
        <v>76411646</v>
      </c>
      <c r="G986">
        <v>923272421</v>
      </c>
      <c r="H986">
        <v>190101</v>
      </c>
      <c r="I986">
        <v>190101</v>
      </c>
      <c r="J986" s="26">
        <f>VLOOKUP(I986,'[1]banco popular'!$A:$B,2,0)</f>
        <v>190101</v>
      </c>
      <c r="K986" s="1">
        <v>107400</v>
      </c>
      <c r="L986" s="26"/>
      <c r="N986"/>
    </row>
    <row r="987" spans="1:14" x14ac:dyDescent="0.25">
      <c r="A987">
        <v>50000249</v>
      </c>
      <c r="B987">
        <v>1494007</v>
      </c>
      <c r="C987" t="s">
        <v>0</v>
      </c>
      <c r="D987">
        <v>1023860513</v>
      </c>
      <c r="E987" s="14">
        <v>20150212</v>
      </c>
      <c r="F987">
        <v>3658141</v>
      </c>
      <c r="G987">
        <v>12400000</v>
      </c>
      <c r="H987">
        <v>270102</v>
      </c>
      <c r="I987">
        <v>121204</v>
      </c>
      <c r="J987" s="26">
        <f>VLOOKUP(I987,'[1]banco popular'!$A:$B,2,0)</f>
        <v>270102</v>
      </c>
      <c r="K987" s="1">
        <v>5000</v>
      </c>
      <c r="L987" s="26"/>
      <c r="N987"/>
    </row>
    <row r="988" spans="1:14" x14ac:dyDescent="0.25">
      <c r="A988">
        <v>50000249</v>
      </c>
      <c r="B988">
        <v>1494029</v>
      </c>
      <c r="C988" t="s">
        <v>0</v>
      </c>
      <c r="D988">
        <v>1072750209</v>
      </c>
      <c r="E988" s="14">
        <v>20150212</v>
      </c>
      <c r="F988">
        <v>2812300</v>
      </c>
      <c r="G988">
        <v>12400000</v>
      </c>
      <c r="H988">
        <v>270102</v>
      </c>
      <c r="I988">
        <v>270102</v>
      </c>
      <c r="J988" s="26">
        <f>VLOOKUP(I988,'[1]banco popular'!$A:$B,2,0)</f>
        <v>270102</v>
      </c>
      <c r="K988" s="1">
        <v>11000</v>
      </c>
      <c r="L988" s="26"/>
      <c r="N988"/>
    </row>
    <row r="989" spans="1:14" x14ac:dyDescent="0.25">
      <c r="A989">
        <v>50000249</v>
      </c>
      <c r="B989">
        <v>1494032</v>
      </c>
      <c r="C989" t="s">
        <v>0</v>
      </c>
      <c r="D989">
        <v>53099240</v>
      </c>
      <c r="E989" s="14">
        <v>20150212</v>
      </c>
      <c r="F989">
        <v>2750814</v>
      </c>
      <c r="G989">
        <v>12400000</v>
      </c>
      <c r="H989">
        <v>270102</v>
      </c>
      <c r="I989">
        <v>121204</v>
      </c>
      <c r="J989" s="26">
        <f>VLOOKUP(I989,'[1]banco popular'!$A:$B,2,0)</f>
        <v>270102</v>
      </c>
      <c r="K989" s="1">
        <v>5000</v>
      </c>
      <c r="L989" s="26"/>
      <c r="N989"/>
    </row>
    <row r="990" spans="1:14" x14ac:dyDescent="0.25">
      <c r="A990">
        <v>50000249</v>
      </c>
      <c r="B990">
        <v>1494354</v>
      </c>
      <c r="C990" t="s">
        <v>0</v>
      </c>
      <c r="D990">
        <v>2546700</v>
      </c>
      <c r="E990" s="14">
        <v>20150212</v>
      </c>
      <c r="F990">
        <v>4350634</v>
      </c>
      <c r="G990">
        <v>923272193</v>
      </c>
      <c r="H990">
        <v>131401</v>
      </c>
      <c r="I990">
        <v>131401</v>
      </c>
      <c r="J990" s="26">
        <f>VLOOKUP(I990,'[1]banco popular'!$A:$B,2,0)</f>
        <v>131401</v>
      </c>
      <c r="K990" s="1">
        <v>3100</v>
      </c>
      <c r="L990" s="26"/>
      <c r="N990"/>
    </row>
    <row r="991" spans="1:14" x14ac:dyDescent="0.25">
      <c r="A991">
        <v>50000249</v>
      </c>
      <c r="B991">
        <v>1804387</v>
      </c>
      <c r="C991" t="s">
        <v>0</v>
      </c>
      <c r="D991">
        <v>42077634</v>
      </c>
      <c r="E991" s="14">
        <v>20150212</v>
      </c>
      <c r="F991">
        <v>2556029</v>
      </c>
      <c r="G991">
        <v>12200000</v>
      </c>
      <c r="H991">
        <v>250101</v>
      </c>
      <c r="I991">
        <v>121225</v>
      </c>
      <c r="J991" s="26">
        <f>VLOOKUP(I991,'[1]banco popular'!$A:$B,2,0)</f>
        <v>250101</v>
      </c>
      <c r="K991" s="1">
        <v>272000</v>
      </c>
      <c r="L991" s="26"/>
      <c r="N991"/>
    </row>
    <row r="992" spans="1:14" x14ac:dyDescent="0.25">
      <c r="A992">
        <v>50000249</v>
      </c>
      <c r="B992">
        <v>1804428</v>
      </c>
      <c r="C992" t="s">
        <v>0</v>
      </c>
      <c r="D992">
        <v>1018427635</v>
      </c>
      <c r="E992" s="14">
        <v>20150212</v>
      </c>
      <c r="F992">
        <v>816306</v>
      </c>
      <c r="G992">
        <v>12400000</v>
      </c>
      <c r="H992">
        <v>270102</v>
      </c>
      <c r="I992">
        <v>121204</v>
      </c>
      <c r="J992" s="26">
        <f>VLOOKUP(I992,'[1]banco popular'!$A:$B,2,0)</f>
        <v>270102</v>
      </c>
      <c r="K992" s="1">
        <v>5000</v>
      </c>
      <c r="L992" s="26"/>
      <c r="N992"/>
    </row>
    <row r="993" spans="1:14" x14ac:dyDescent="0.25">
      <c r="A993">
        <v>50000249</v>
      </c>
      <c r="B993">
        <v>2328238</v>
      </c>
      <c r="C993" t="s">
        <v>0</v>
      </c>
      <c r="D993">
        <v>15534782</v>
      </c>
      <c r="E993" s="14">
        <v>20150212</v>
      </c>
      <c r="F993">
        <v>10278238</v>
      </c>
      <c r="G993">
        <v>12400000</v>
      </c>
      <c r="H993">
        <v>270102</v>
      </c>
      <c r="I993">
        <v>270102</v>
      </c>
      <c r="J993" s="26">
        <f>VLOOKUP(I993,'[1]banco popular'!$A:$B,2,0)</f>
        <v>270102</v>
      </c>
      <c r="K993" s="1">
        <v>1300</v>
      </c>
      <c r="L993" s="26"/>
      <c r="N993"/>
    </row>
    <row r="994" spans="1:14" x14ac:dyDescent="0.25">
      <c r="A994">
        <v>50000249</v>
      </c>
      <c r="B994">
        <v>2422948</v>
      </c>
      <c r="C994" t="s">
        <v>0</v>
      </c>
      <c r="D994">
        <v>1023898963</v>
      </c>
      <c r="E994" s="14">
        <v>20150212</v>
      </c>
      <c r="F994">
        <v>18394015</v>
      </c>
      <c r="G994">
        <v>12400000</v>
      </c>
      <c r="H994">
        <v>270102</v>
      </c>
      <c r="I994">
        <v>121204</v>
      </c>
      <c r="J994" s="26">
        <f>VLOOKUP(I994,'[1]banco popular'!$A:$B,2,0)</f>
        <v>270102</v>
      </c>
      <c r="K994" s="1">
        <v>5000</v>
      </c>
      <c r="L994" s="26"/>
      <c r="N994"/>
    </row>
    <row r="995" spans="1:14" x14ac:dyDescent="0.25">
      <c r="A995">
        <v>50000249</v>
      </c>
      <c r="B995">
        <v>2422957</v>
      </c>
      <c r="C995" t="s">
        <v>0</v>
      </c>
      <c r="D995">
        <v>80496449</v>
      </c>
      <c r="E995" s="14">
        <v>20150212</v>
      </c>
      <c r="F995">
        <v>264567</v>
      </c>
      <c r="G995">
        <v>12400000</v>
      </c>
      <c r="H995">
        <v>270102</v>
      </c>
      <c r="I995">
        <v>121204</v>
      </c>
      <c r="J995" s="26">
        <f>VLOOKUP(I995,'[1]banco popular'!$A:$B,2,0)</f>
        <v>270102</v>
      </c>
      <c r="K995" s="1">
        <v>5000</v>
      </c>
      <c r="L995" s="26"/>
      <c r="N995"/>
    </row>
    <row r="996" spans="1:14" x14ac:dyDescent="0.25">
      <c r="A996">
        <v>50000249</v>
      </c>
      <c r="B996">
        <v>2422958</v>
      </c>
      <c r="C996" t="s">
        <v>0</v>
      </c>
      <c r="D996">
        <v>1075664575</v>
      </c>
      <c r="E996" s="14">
        <v>20150212</v>
      </c>
      <c r="F996">
        <v>8502019</v>
      </c>
      <c r="G996">
        <v>12400000</v>
      </c>
      <c r="H996">
        <v>270102</v>
      </c>
      <c r="I996">
        <v>121204</v>
      </c>
      <c r="J996" s="26">
        <f>VLOOKUP(I996,'[1]banco popular'!$A:$B,2,0)</f>
        <v>270102</v>
      </c>
      <c r="K996" s="1">
        <v>5000</v>
      </c>
      <c r="L996" s="26"/>
      <c r="N996"/>
    </row>
    <row r="997" spans="1:14" x14ac:dyDescent="0.25">
      <c r="A997">
        <v>50000249</v>
      </c>
      <c r="B997">
        <v>2422959</v>
      </c>
      <c r="C997" t="s">
        <v>0</v>
      </c>
      <c r="D997">
        <v>80020524</v>
      </c>
      <c r="E997" s="14">
        <v>20150212</v>
      </c>
      <c r="F997">
        <v>3094511</v>
      </c>
      <c r="G997">
        <v>12400000</v>
      </c>
      <c r="H997">
        <v>270102</v>
      </c>
      <c r="I997">
        <v>121204</v>
      </c>
      <c r="J997" s="26">
        <f>VLOOKUP(I997,'[1]banco popular'!$A:$B,2,0)</f>
        <v>270102</v>
      </c>
      <c r="K997" s="1">
        <v>5000</v>
      </c>
      <c r="L997" s="26"/>
      <c r="N997"/>
    </row>
    <row r="998" spans="1:14" x14ac:dyDescent="0.25">
      <c r="A998">
        <v>50000249</v>
      </c>
      <c r="B998">
        <v>2422960</v>
      </c>
      <c r="C998" t="s">
        <v>0</v>
      </c>
      <c r="D998">
        <v>1020771995</v>
      </c>
      <c r="E998" s="14">
        <v>20150212</v>
      </c>
      <c r="F998">
        <v>3094511</v>
      </c>
      <c r="G998">
        <v>12400000</v>
      </c>
      <c r="H998">
        <v>270102</v>
      </c>
      <c r="I998">
        <v>121204</v>
      </c>
      <c r="J998" s="26">
        <f>VLOOKUP(I998,'[1]banco popular'!$A:$B,2,0)</f>
        <v>270102</v>
      </c>
      <c r="K998" s="1">
        <v>5000</v>
      </c>
      <c r="L998" s="26"/>
      <c r="N998"/>
    </row>
    <row r="999" spans="1:14" x14ac:dyDescent="0.25">
      <c r="A999">
        <v>50000249</v>
      </c>
      <c r="B999">
        <v>2477003</v>
      </c>
      <c r="C999" t="s">
        <v>0</v>
      </c>
      <c r="D999">
        <v>1111198717</v>
      </c>
      <c r="E999" s="14">
        <v>20150212</v>
      </c>
      <c r="F999">
        <v>16385042</v>
      </c>
      <c r="G999">
        <v>12400000</v>
      </c>
      <c r="H999">
        <v>270102</v>
      </c>
      <c r="I999">
        <v>121204</v>
      </c>
      <c r="J999" s="26">
        <f>VLOOKUP(I999,'[1]banco popular'!$A:$B,2,0)</f>
        <v>270102</v>
      </c>
      <c r="K999" s="1">
        <v>5000</v>
      </c>
      <c r="L999" s="26"/>
      <c r="N999"/>
    </row>
    <row r="1000" spans="1:14" x14ac:dyDescent="0.25">
      <c r="A1000">
        <v>50000249</v>
      </c>
      <c r="B1000">
        <v>18897141</v>
      </c>
      <c r="C1000" t="s">
        <v>0</v>
      </c>
      <c r="D1000">
        <v>52559984</v>
      </c>
      <c r="E1000" s="14">
        <v>20150212</v>
      </c>
      <c r="F1000">
        <v>3347977</v>
      </c>
      <c r="G1000">
        <v>12400000</v>
      </c>
      <c r="H1000">
        <v>270102</v>
      </c>
      <c r="I1000">
        <v>270102</v>
      </c>
      <c r="J1000" s="26">
        <f>VLOOKUP(I1000,'[1]banco popular'!$A:$B,2,0)</f>
        <v>270102</v>
      </c>
      <c r="K1000" s="1">
        <v>5000</v>
      </c>
      <c r="L1000" s="26"/>
      <c r="N1000"/>
    </row>
    <row r="1001" spans="1:14" x14ac:dyDescent="0.25">
      <c r="A1001">
        <v>50000249</v>
      </c>
      <c r="B1001">
        <v>18898443</v>
      </c>
      <c r="C1001" t="s">
        <v>0</v>
      </c>
      <c r="D1001">
        <v>1069737963</v>
      </c>
      <c r="E1001" s="14">
        <v>20150212</v>
      </c>
      <c r="F1001">
        <v>10240724</v>
      </c>
      <c r="G1001">
        <v>12400000</v>
      </c>
      <c r="H1001">
        <v>270102</v>
      </c>
      <c r="I1001">
        <v>121204</v>
      </c>
      <c r="J1001" s="26">
        <f>VLOOKUP(I1001,'[1]banco popular'!$A:$B,2,0)</f>
        <v>270102</v>
      </c>
      <c r="K1001" s="1">
        <v>5000</v>
      </c>
      <c r="L1001" s="26"/>
      <c r="N1001"/>
    </row>
    <row r="1002" spans="1:14" x14ac:dyDescent="0.25">
      <c r="A1002">
        <v>50000249</v>
      </c>
      <c r="B1002">
        <v>11092834</v>
      </c>
      <c r="C1002" t="s">
        <v>1</v>
      </c>
      <c r="D1002">
        <v>1018442607</v>
      </c>
      <c r="E1002" s="14">
        <v>20150212</v>
      </c>
      <c r="F1002">
        <v>11522244</v>
      </c>
      <c r="G1002">
        <v>923272421</v>
      </c>
      <c r="H1002">
        <v>190101</v>
      </c>
      <c r="I1002">
        <v>190101</v>
      </c>
      <c r="J1002" s="26">
        <f>VLOOKUP(I1002,'[1]banco popular'!$A:$B,2,0)</f>
        <v>190101</v>
      </c>
      <c r="K1002" s="1">
        <v>107400</v>
      </c>
      <c r="L1002" s="26"/>
      <c r="N1002"/>
    </row>
    <row r="1003" spans="1:14" x14ac:dyDescent="0.25">
      <c r="A1003">
        <v>50000249</v>
      </c>
      <c r="B1003">
        <v>1088352</v>
      </c>
      <c r="C1003" t="s">
        <v>0</v>
      </c>
      <c r="D1003">
        <v>79866600</v>
      </c>
      <c r="E1003" s="14">
        <v>20150212</v>
      </c>
      <c r="F1003">
        <v>10851602</v>
      </c>
      <c r="G1003">
        <v>12400000</v>
      </c>
      <c r="H1003">
        <v>270102</v>
      </c>
      <c r="I1003">
        <v>121204</v>
      </c>
      <c r="J1003" s="26">
        <f>VLOOKUP(I1003,'[1]banco popular'!$A:$B,2,0)</f>
        <v>270102</v>
      </c>
      <c r="K1003" s="1">
        <v>5000</v>
      </c>
      <c r="L1003" s="26"/>
      <c r="N1003"/>
    </row>
    <row r="1004" spans="1:14" x14ac:dyDescent="0.25">
      <c r="A1004">
        <v>50000249</v>
      </c>
      <c r="B1004">
        <v>1667540</v>
      </c>
      <c r="C1004" t="s">
        <v>0</v>
      </c>
      <c r="D1004">
        <v>1085171863</v>
      </c>
      <c r="E1004" s="14">
        <v>20150212</v>
      </c>
      <c r="F1004">
        <v>19321286</v>
      </c>
      <c r="G1004">
        <v>12400000</v>
      </c>
      <c r="H1004">
        <v>270102</v>
      </c>
      <c r="I1004">
        <v>121204</v>
      </c>
      <c r="J1004" s="26">
        <f>VLOOKUP(I1004,'[1]banco popular'!$A:$B,2,0)</f>
        <v>270102</v>
      </c>
      <c r="K1004" s="1">
        <v>5000</v>
      </c>
      <c r="L1004" s="26"/>
      <c r="N1004"/>
    </row>
    <row r="1005" spans="1:14" x14ac:dyDescent="0.25">
      <c r="A1005">
        <v>50000249</v>
      </c>
      <c r="B1005">
        <v>1667541</v>
      </c>
      <c r="C1005" t="s">
        <v>0</v>
      </c>
      <c r="D1005">
        <v>47431624</v>
      </c>
      <c r="E1005" s="14">
        <v>20150212</v>
      </c>
      <c r="F1005">
        <v>11878456</v>
      </c>
      <c r="G1005">
        <v>12400000</v>
      </c>
      <c r="H1005">
        <v>270102</v>
      </c>
      <c r="I1005">
        <v>121204</v>
      </c>
      <c r="J1005" s="26">
        <f>VLOOKUP(I1005,'[1]banco popular'!$A:$B,2,0)</f>
        <v>270102</v>
      </c>
      <c r="K1005" s="1">
        <v>5000</v>
      </c>
      <c r="L1005" s="26"/>
      <c r="N1005"/>
    </row>
    <row r="1006" spans="1:14" x14ac:dyDescent="0.25">
      <c r="A1006">
        <v>50000249</v>
      </c>
      <c r="B1006">
        <v>1667551</v>
      </c>
      <c r="C1006" t="s">
        <v>0</v>
      </c>
      <c r="D1006">
        <v>1012362447</v>
      </c>
      <c r="E1006" s="14">
        <v>20150212</v>
      </c>
      <c r="F1006">
        <v>3418304</v>
      </c>
      <c r="G1006">
        <v>12400000</v>
      </c>
      <c r="H1006">
        <v>270102</v>
      </c>
      <c r="I1006">
        <v>121204</v>
      </c>
      <c r="J1006" s="26">
        <f>VLOOKUP(I1006,'[1]banco popular'!$A:$B,2,0)</f>
        <v>270102</v>
      </c>
      <c r="K1006" s="1">
        <v>5000</v>
      </c>
      <c r="L1006" s="26"/>
      <c r="N1006"/>
    </row>
    <row r="1007" spans="1:14" x14ac:dyDescent="0.25">
      <c r="A1007">
        <v>50000249</v>
      </c>
      <c r="B1007">
        <v>1667552</v>
      </c>
      <c r="C1007" t="s">
        <v>0</v>
      </c>
      <c r="D1007">
        <v>79906577</v>
      </c>
      <c r="E1007" s="14">
        <v>20150212</v>
      </c>
      <c r="F1007">
        <v>8762958</v>
      </c>
      <c r="G1007">
        <v>12400000</v>
      </c>
      <c r="H1007">
        <v>270102</v>
      </c>
      <c r="I1007">
        <v>121204</v>
      </c>
      <c r="J1007" s="26">
        <f>VLOOKUP(I1007,'[1]banco popular'!$A:$B,2,0)</f>
        <v>270102</v>
      </c>
      <c r="K1007" s="1">
        <v>5000</v>
      </c>
      <c r="L1007" s="26"/>
      <c r="N1007"/>
    </row>
    <row r="1008" spans="1:14" x14ac:dyDescent="0.25">
      <c r="A1008">
        <v>50000249</v>
      </c>
      <c r="B1008">
        <v>1667553</v>
      </c>
      <c r="C1008" t="s">
        <v>0</v>
      </c>
      <c r="D1008">
        <v>1032442993</v>
      </c>
      <c r="E1008" s="14">
        <v>20150212</v>
      </c>
      <c r="F1008">
        <v>3092247</v>
      </c>
      <c r="G1008">
        <v>12400000</v>
      </c>
      <c r="H1008">
        <v>270102</v>
      </c>
      <c r="I1008">
        <v>121204</v>
      </c>
      <c r="J1008" s="26">
        <f>VLOOKUP(I1008,'[1]banco popular'!$A:$B,2,0)</f>
        <v>270102</v>
      </c>
      <c r="K1008" s="1">
        <v>5000</v>
      </c>
      <c r="L1008" s="26"/>
      <c r="N1008"/>
    </row>
    <row r="1009" spans="1:14" x14ac:dyDescent="0.25">
      <c r="A1009">
        <v>50000249</v>
      </c>
      <c r="B1009">
        <v>1667555</v>
      </c>
      <c r="C1009" t="s">
        <v>0</v>
      </c>
      <c r="D1009">
        <v>53066202</v>
      </c>
      <c r="E1009" s="14">
        <v>20150212</v>
      </c>
      <c r="F1009">
        <v>60261992</v>
      </c>
      <c r="G1009">
        <v>12400000</v>
      </c>
      <c r="H1009">
        <v>270102</v>
      </c>
      <c r="I1009">
        <v>121204</v>
      </c>
      <c r="J1009" s="26">
        <f>VLOOKUP(I1009,'[1]banco popular'!$A:$B,2,0)</f>
        <v>270102</v>
      </c>
      <c r="K1009" s="1">
        <v>5000</v>
      </c>
      <c r="L1009" s="26"/>
      <c r="N1009"/>
    </row>
    <row r="1010" spans="1:14" x14ac:dyDescent="0.25">
      <c r="A1010">
        <v>50000249</v>
      </c>
      <c r="B1010">
        <v>1667559</v>
      </c>
      <c r="C1010" t="s">
        <v>0</v>
      </c>
      <c r="D1010">
        <v>17074224</v>
      </c>
      <c r="E1010" s="14">
        <v>20150212</v>
      </c>
      <c r="F1010">
        <v>3410795</v>
      </c>
      <c r="G1010">
        <v>12200000</v>
      </c>
      <c r="H1010">
        <v>250101</v>
      </c>
      <c r="I1010">
        <v>121225</v>
      </c>
      <c r="J1010" s="26">
        <f>VLOOKUP(I1010,'[1]banco popular'!$A:$B,2,0)</f>
        <v>250101</v>
      </c>
      <c r="K1010" s="1">
        <v>37500</v>
      </c>
      <c r="L1010" s="26"/>
      <c r="N1010"/>
    </row>
    <row r="1011" spans="1:14" x14ac:dyDescent="0.25">
      <c r="A1011">
        <v>50000249</v>
      </c>
      <c r="B1011">
        <v>1667560</v>
      </c>
      <c r="C1011" t="s">
        <v>0</v>
      </c>
      <c r="D1011">
        <v>7172285</v>
      </c>
      <c r="E1011" s="14">
        <v>20150212</v>
      </c>
      <c r="F1011">
        <v>17263638</v>
      </c>
      <c r="G1011">
        <v>12400000</v>
      </c>
      <c r="H1011">
        <v>270102</v>
      </c>
      <c r="I1011">
        <v>121204</v>
      </c>
      <c r="J1011" s="26">
        <f>VLOOKUP(I1011,'[1]banco popular'!$A:$B,2,0)</f>
        <v>270102</v>
      </c>
      <c r="K1011" s="1">
        <v>5000</v>
      </c>
      <c r="L1011" s="26"/>
      <c r="N1011"/>
    </row>
    <row r="1012" spans="1:14" x14ac:dyDescent="0.25">
      <c r="A1012">
        <v>50000249</v>
      </c>
      <c r="B1012">
        <v>2549941</v>
      </c>
      <c r="C1012" t="s">
        <v>1</v>
      </c>
      <c r="D1012">
        <v>1014208794</v>
      </c>
      <c r="E1012" s="14">
        <v>20150212</v>
      </c>
      <c r="F1012">
        <v>5457258</v>
      </c>
      <c r="G1012">
        <v>923272421</v>
      </c>
      <c r="H1012">
        <v>190101</v>
      </c>
      <c r="I1012">
        <v>190101</v>
      </c>
      <c r="J1012" s="26">
        <f>VLOOKUP(I1012,'[1]banco popular'!$A:$B,2,0)</f>
        <v>190101</v>
      </c>
      <c r="K1012" s="1">
        <v>107400</v>
      </c>
      <c r="L1012" s="26"/>
      <c r="N1012"/>
    </row>
    <row r="1013" spans="1:14" x14ac:dyDescent="0.25">
      <c r="A1013">
        <v>50000249</v>
      </c>
      <c r="B1013">
        <v>2549942</v>
      </c>
      <c r="C1013" t="s">
        <v>1</v>
      </c>
      <c r="D1013">
        <v>1014227893</v>
      </c>
      <c r="E1013" s="14">
        <v>20150212</v>
      </c>
      <c r="F1013">
        <v>6959899</v>
      </c>
      <c r="G1013">
        <v>12400000</v>
      </c>
      <c r="H1013">
        <v>270102</v>
      </c>
      <c r="I1013">
        <v>121204</v>
      </c>
      <c r="J1013" s="26">
        <f>VLOOKUP(I1013,'[1]banco popular'!$A:$B,2,0)</f>
        <v>270102</v>
      </c>
      <c r="K1013" s="1">
        <v>5000</v>
      </c>
      <c r="L1013" s="26"/>
      <c r="N1013"/>
    </row>
    <row r="1014" spans="1:14" x14ac:dyDescent="0.25">
      <c r="A1014">
        <v>50000249</v>
      </c>
      <c r="B1014">
        <v>2520554</v>
      </c>
      <c r="C1014" t="s">
        <v>0</v>
      </c>
      <c r="D1014">
        <v>1013584725</v>
      </c>
      <c r="E1014" s="14">
        <v>20150212</v>
      </c>
      <c r="F1014">
        <v>4331391</v>
      </c>
      <c r="G1014">
        <v>12400000</v>
      </c>
      <c r="H1014">
        <v>270102</v>
      </c>
      <c r="I1014">
        <v>121204</v>
      </c>
      <c r="J1014" s="26">
        <f>VLOOKUP(I1014,'[1]banco popular'!$A:$B,2,0)</f>
        <v>270102</v>
      </c>
      <c r="K1014" s="1">
        <v>5000</v>
      </c>
      <c r="L1014" s="26"/>
      <c r="N1014"/>
    </row>
    <row r="1015" spans="1:14" x14ac:dyDescent="0.25">
      <c r="A1015">
        <v>50000249</v>
      </c>
      <c r="B1015">
        <v>2610432</v>
      </c>
      <c r="C1015" t="s">
        <v>1</v>
      </c>
      <c r="D1015">
        <v>46674865</v>
      </c>
      <c r="E1015" s="14">
        <v>20150212</v>
      </c>
      <c r="F1015">
        <v>22216391</v>
      </c>
      <c r="G1015">
        <v>96300000</v>
      </c>
      <c r="H1015">
        <v>190101</v>
      </c>
      <c r="I1015">
        <v>121270</v>
      </c>
      <c r="J1015" s="26">
        <f>VLOOKUP(I1015,'[1]banco popular'!$A:$B,2,0)</f>
        <v>190101</v>
      </c>
      <c r="K1015" s="1">
        <v>30000</v>
      </c>
      <c r="L1015" s="26"/>
      <c r="N1015"/>
    </row>
    <row r="1016" spans="1:14" x14ac:dyDescent="0.25">
      <c r="A1016">
        <v>50000249</v>
      </c>
      <c r="B1016">
        <v>10410583</v>
      </c>
      <c r="C1016" t="s">
        <v>1</v>
      </c>
      <c r="D1016">
        <v>8002514406</v>
      </c>
      <c r="E1016" s="14">
        <v>20150212</v>
      </c>
      <c r="F1016">
        <v>6466060</v>
      </c>
      <c r="G1016">
        <v>13700000</v>
      </c>
      <c r="H1016">
        <v>290101</v>
      </c>
      <c r="I1016">
        <v>270944</v>
      </c>
      <c r="J1016" s="26">
        <f>VLOOKUP(I1016,'[1]banco popular'!$A:$B,2,0)</f>
        <v>290101</v>
      </c>
      <c r="K1016" s="1">
        <v>637600</v>
      </c>
      <c r="L1016" s="26"/>
      <c r="N1016"/>
    </row>
    <row r="1017" spans="1:14" x14ac:dyDescent="0.25">
      <c r="A1017">
        <v>50000249</v>
      </c>
      <c r="B1017">
        <v>10410584</v>
      </c>
      <c r="C1017" t="s">
        <v>1</v>
      </c>
      <c r="D1017">
        <v>8002514406</v>
      </c>
      <c r="E1017" s="14">
        <v>20150212</v>
      </c>
      <c r="F1017">
        <v>6466060</v>
      </c>
      <c r="G1017">
        <v>13700000</v>
      </c>
      <c r="H1017">
        <v>290101</v>
      </c>
      <c r="I1017">
        <v>270944</v>
      </c>
      <c r="J1017" s="26">
        <f>VLOOKUP(I1017,'[1]banco popular'!$A:$B,2,0)</f>
        <v>290101</v>
      </c>
      <c r="K1017" s="1">
        <v>769333</v>
      </c>
      <c r="L1017" s="26"/>
      <c r="N1017"/>
    </row>
    <row r="1018" spans="1:14" x14ac:dyDescent="0.25">
      <c r="A1018">
        <v>50000249</v>
      </c>
      <c r="B1018">
        <v>10410585</v>
      </c>
      <c r="C1018" t="s">
        <v>1</v>
      </c>
      <c r="D1018">
        <v>8002514406</v>
      </c>
      <c r="E1018" s="14">
        <v>20150212</v>
      </c>
      <c r="F1018">
        <v>6466060</v>
      </c>
      <c r="G1018">
        <v>13700000</v>
      </c>
      <c r="H1018">
        <v>290101</v>
      </c>
      <c r="I1018">
        <v>270944</v>
      </c>
      <c r="J1018" s="26">
        <f>VLOOKUP(I1018,'[1]banco popular'!$A:$B,2,0)</f>
        <v>290101</v>
      </c>
      <c r="K1018" s="1">
        <v>141200</v>
      </c>
      <c r="L1018" s="26"/>
      <c r="N1018"/>
    </row>
    <row r="1019" spans="1:14" x14ac:dyDescent="0.25">
      <c r="A1019">
        <v>50000249</v>
      </c>
      <c r="B1019">
        <v>2231661</v>
      </c>
      <c r="C1019" t="s">
        <v>0</v>
      </c>
      <c r="D1019">
        <v>1020734418</v>
      </c>
      <c r="E1019" s="14">
        <v>20150212</v>
      </c>
      <c r="F1019">
        <v>10309772</v>
      </c>
      <c r="G1019">
        <v>923272421</v>
      </c>
      <c r="H1019">
        <v>190101</v>
      </c>
      <c r="I1019">
        <v>190101</v>
      </c>
      <c r="J1019" s="26">
        <f>VLOOKUP(I1019,'[1]banco popular'!$A:$B,2,0)</f>
        <v>190101</v>
      </c>
      <c r="K1019" s="1">
        <v>107400</v>
      </c>
      <c r="L1019" s="26"/>
      <c r="N1019"/>
    </row>
    <row r="1020" spans="1:14" x14ac:dyDescent="0.25">
      <c r="A1020">
        <v>50000249</v>
      </c>
      <c r="B1020">
        <v>2481795</v>
      </c>
      <c r="C1020" t="s">
        <v>1</v>
      </c>
      <c r="D1020">
        <v>1018443003</v>
      </c>
      <c r="E1020" s="14">
        <v>20150212</v>
      </c>
      <c r="F1020">
        <v>8041195</v>
      </c>
      <c r="G1020">
        <v>923272421</v>
      </c>
      <c r="H1020">
        <v>190101</v>
      </c>
      <c r="I1020">
        <v>190101</v>
      </c>
      <c r="J1020" s="26">
        <f>VLOOKUP(I1020,'[1]banco popular'!$A:$B,2,0)</f>
        <v>190101</v>
      </c>
      <c r="K1020" s="1">
        <v>107400</v>
      </c>
      <c r="L1020" s="26"/>
      <c r="N1020"/>
    </row>
    <row r="1021" spans="1:14" x14ac:dyDescent="0.25">
      <c r="A1021">
        <v>50000249</v>
      </c>
      <c r="B1021">
        <v>2423985</v>
      </c>
      <c r="C1021" t="s">
        <v>0</v>
      </c>
      <c r="D1021">
        <v>5963255</v>
      </c>
      <c r="E1021" s="14">
        <v>20150212</v>
      </c>
      <c r="F1021">
        <v>2810228</v>
      </c>
      <c r="G1021">
        <v>96400000</v>
      </c>
      <c r="H1021">
        <v>370101</v>
      </c>
      <c r="I1021">
        <v>121280</v>
      </c>
      <c r="J1021" s="26">
        <f>VLOOKUP(I1021,'[1]banco popular'!$A:$B,2,0)</f>
        <v>370101</v>
      </c>
      <c r="K1021" s="1">
        <v>5500</v>
      </c>
      <c r="L1021" s="26"/>
      <c r="N1021"/>
    </row>
    <row r="1022" spans="1:14" x14ac:dyDescent="0.25">
      <c r="A1022">
        <v>50000249</v>
      </c>
      <c r="B1022">
        <v>2423986</v>
      </c>
      <c r="C1022" t="s">
        <v>0</v>
      </c>
      <c r="D1022">
        <v>5963255</v>
      </c>
      <c r="E1022" s="14">
        <v>20150212</v>
      </c>
      <c r="F1022">
        <v>2810228</v>
      </c>
      <c r="G1022">
        <v>96400000</v>
      </c>
      <c r="H1022">
        <v>370101</v>
      </c>
      <c r="I1022">
        <v>121280</v>
      </c>
      <c r="J1022" s="26">
        <f>VLOOKUP(I1022,'[1]banco popular'!$A:$B,2,0)</f>
        <v>370101</v>
      </c>
      <c r="K1022" s="1">
        <v>5500</v>
      </c>
      <c r="L1022" s="26"/>
      <c r="N1022"/>
    </row>
    <row r="1023" spans="1:14" x14ac:dyDescent="0.25">
      <c r="A1023">
        <v>50000249</v>
      </c>
      <c r="B1023">
        <v>2423987</v>
      </c>
      <c r="C1023" t="s">
        <v>0</v>
      </c>
      <c r="D1023">
        <v>5963255</v>
      </c>
      <c r="E1023" s="14">
        <v>20150212</v>
      </c>
      <c r="F1023">
        <v>2810228</v>
      </c>
      <c r="G1023">
        <v>96400000</v>
      </c>
      <c r="H1023">
        <v>370101</v>
      </c>
      <c r="I1023">
        <v>121280</v>
      </c>
      <c r="J1023" s="26">
        <f>VLOOKUP(I1023,'[1]banco popular'!$A:$B,2,0)</f>
        <v>370101</v>
      </c>
      <c r="K1023" s="1">
        <v>5500</v>
      </c>
      <c r="L1023" s="26"/>
      <c r="N1023"/>
    </row>
    <row r="1024" spans="1:14" x14ac:dyDescent="0.25">
      <c r="A1024">
        <v>50000249</v>
      </c>
      <c r="B1024">
        <v>2423988</v>
      </c>
      <c r="C1024" t="s">
        <v>0</v>
      </c>
      <c r="D1024">
        <v>5963255</v>
      </c>
      <c r="E1024" s="14">
        <v>20150212</v>
      </c>
      <c r="F1024">
        <v>2810228</v>
      </c>
      <c r="G1024">
        <v>96400000</v>
      </c>
      <c r="H1024">
        <v>370101</v>
      </c>
      <c r="I1024">
        <v>121280</v>
      </c>
      <c r="J1024" s="26">
        <f>VLOOKUP(I1024,'[1]banco popular'!$A:$B,2,0)</f>
        <v>370101</v>
      </c>
      <c r="K1024" s="1">
        <v>5500</v>
      </c>
      <c r="L1024" s="26"/>
      <c r="N1024"/>
    </row>
    <row r="1025" spans="1:14" x14ac:dyDescent="0.25">
      <c r="A1025">
        <v>50000249</v>
      </c>
      <c r="B1025">
        <v>2423990</v>
      </c>
      <c r="C1025" t="s">
        <v>0</v>
      </c>
      <c r="D1025">
        <v>1014200702</v>
      </c>
      <c r="E1025" s="14">
        <v>20150212</v>
      </c>
      <c r="F1025">
        <v>21282462</v>
      </c>
      <c r="G1025">
        <v>12400000</v>
      </c>
      <c r="H1025">
        <v>270102</v>
      </c>
      <c r="I1025">
        <v>121204</v>
      </c>
      <c r="J1025" s="26">
        <f>VLOOKUP(I1025,'[1]banco popular'!$A:$B,2,0)</f>
        <v>270102</v>
      </c>
      <c r="K1025" s="1">
        <v>5000</v>
      </c>
      <c r="L1025" s="26"/>
      <c r="N1025"/>
    </row>
    <row r="1026" spans="1:14" x14ac:dyDescent="0.25">
      <c r="A1026">
        <v>50000249</v>
      </c>
      <c r="B1026">
        <v>2423991</v>
      </c>
      <c r="C1026" t="s">
        <v>0</v>
      </c>
      <c r="D1026">
        <v>7187380</v>
      </c>
      <c r="E1026" s="14">
        <v>20150212</v>
      </c>
      <c r="F1026">
        <v>0</v>
      </c>
      <c r="G1026">
        <v>11500000</v>
      </c>
      <c r="H1026">
        <v>130101</v>
      </c>
      <c r="I1026">
        <v>121209</v>
      </c>
      <c r="J1026" s="26">
        <f>VLOOKUP(I1026,'[1]banco popular'!$A:$B,2,0)</f>
        <v>130101</v>
      </c>
      <c r="K1026" s="1">
        <v>12000</v>
      </c>
      <c r="L1026" s="26"/>
      <c r="N1026"/>
    </row>
    <row r="1027" spans="1:14" x14ac:dyDescent="0.25">
      <c r="A1027">
        <v>50000249</v>
      </c>
      <c r="B1027">
        <v>2423993</v>
      </c>
      <c r="C1027" t="s">
        <v>0</v>
      </c>
      <c r="D1027">
        <v>1032371413</v>
      </c>
      <c r="E1027" s="14">
        <v>20150212</v>
      </c>
      <c r="F1027">
        <v>4377158</v>
      </c>
      <c r="G1027">
        <v>923272421</v>
      </c>
      <c r="H1027">
        <v>190101</v>
      </c>
      <c r="I1027">
        <v>190101</v>
      </c>
      <c r="J1027" s="26">
        <f>VLOOKUP(I1027,'[1]banco popular'!$A:$B,2,0)</f>
        <v>190101</v>
      </c>
      <c r="K1027" s="1">
        <v>107400</v>
      </c>
      <c r="L1027" s="26"/>
      <c r="N1027"/>
    </row>
    <row r="1028" spans="1:14" x14ac:dyDescent="0.25">
      <c r="A1028">
        <v>50000249</v>
      </c>
      <c r="B1028">
        <v>2441852</v>
      </c>
      <c r="C1028" t="s">
        <v>0</v>
      </c>
      <c r="D1028">
        <v>5963255</v>
      </c>
      <c r="E1028" s="14">
        <v>20150212</v>
      </c>
      <c r="F1028">
        <v>2810228</v>
      </c>
      <c r="G1028">
        <v>96400000</v>
      </c>
      <c r="H1028">
        <v>370101</v>
      </c>
      <c r="I1028">
        <v>121280</v>
      </c>
      <c r="J1028" s="26">
        <f>VLOOKUP(I1028,'[1]banco popular'!$A:$B,2,0)</f>
        <v>370101</v>
      </c>
      <c r="K1028" s="1">
        <v>5500</v>
      </c>
      <c r="L1028" s="26"/>
      <c r="N1028"/>
    </row>
    <row r="1029" spans="1:14" x14ac:dyDescent="0.25">
      <c r="A1029">
        <v>50000249</v>
      </c>
      <c r="B1029">
        <v>19557736</v>
      </c>
      <c r="C1029" t="s">
        <v>0</v>
      </c>
      <c r="D1029">
        <v>1085274140</v>
      </c>
      <c r="E1029" s="14">
        <v>20150212</v>
      </c>
      <c r="F1029">
        <v>16521467</v>
      </c>
      <c r="G1029">
        <v>923272421</v>
      </c>
      <c r="H1029">
        <v>190101</v>
      </c>
      <c r="I1029">
        <v>190101</v>
      </c>
      <c r="J1029" s="26">
        <f>VLOOKUP(I1029,'[1]banco popular'!$A:$B,2,0)</f>
        <v>190101</v>
      </c>
      <c r="K1029" s="1">
        <v>107400</v>
      </c>
      <c r="L1029" s="26"/>
      <c r="N1029"/>
    </row>
    <row r="1030" spans="1:14" x14ac:dyDescent="0.25">
      <c r="A1030">
        <v>50000249</v>
      </c>
      <c r="B1030">
        <v>1758677</v>
      </c>
      <c r="C1030" t="s">
        <v>2</v>
      </c>
      <c r="D1030">
        <v>1140827605</v>
      </c>
      <c r="E1030" s="14">
        <v>20150212</v>
      </c>
      <c r="F1030">
        <v>0</v>
      </c>
      <c r="G1030">
        <v>923272421</v>
      </c>
      <c r="H1030">
        <v>190101</v>
      </c>
      <c r="I1030">
        <v>190101</v>
      </c>
      <c r="J1030" s="26">
        <f>VLOOKUP(I1030,'[1]banco popular'!$A:$B,2,0)</f>
        <v>190101</v>
      </c>
      <c r="K1030" s="1">
        <v>107400</v>
      </c>
      <c r="L1030" s="26"/>
      <c r="N1030"/>
    </row>
    <row r="1031" spans="1:14" x14ac:dyDescent="0.25">
      <c r="A1031">
        <v>50000249</v>
      </c>
      <c r="B1031">
        <v>2427283</v>
      </c>
      <c r="C1031" t="s">
        <v>2</v>
      </c>
      <c r="D1031">
        <v>1039452028</v>
      </c>
      <c r="E1031" s="14">
        <v>20150212</v>
      </c>
      <c r="F1031">
        <v>4234698</v>
      </c>
      <c r="G1031">
        <v>923272421</v>
      </c>
      <c r="H1031">
        <v>190101</v>
      </c>
      <c r="I1031">
        <v>190101</v>
      </c>
      <c r="J1031" s="26">
        <f>VLOOKUP(I1031,'[1]banco popular'!$A:$B,2,0)</f>
        <v>190101</v>
      </c>
      <c r="K1031" s="1">
        <v>107400</v>
      </c>
      <c r="L1031" s="26"/>
      <c r="N1031"/>
    </row>
    <row r="1032" spans="1:14" x14ac:dyDescent="0.25">
      <c r="A1032">
        <v>50000249</v>
      </c>
      <c r="B1032">
        <v>38102067</v>
      </c>
      <c r="C1032" t="s">
        <v>2</v>
      </c>
      <c r="D1032">
        <v>1121865410</v>
      </c>
      <c r="E1032" s="14">
        <v>20150212</v>
      </c>
      <c r="F1032">
        <v>0</v>
      </c>
      <c r="G1032">
        <v>923272421</v>
      </c>
      <c r="H1032">
        <v>190101</v>
      </c>
      <c r="I1032">
        <v>190101</v>
      </c>
      <c r="J1032" s="26">
        <f>VLOOKUP(I1032,'[1]banco popular'!$A:$B,2,0)</f>
        <v>190101</v>
      </c>
      <c r="K1032" s="1">
        <v>107400</v>
      </c>
      <c r="L1032" s="26"/>
      <c r="N1032"/>
    </row>
    <row r="1033" spans="1:14" x14ac:dyDescent="0.25">
      <c r="A1033">
        <v>50000249</v>
      </c>
      <c r="B1033">
        <v>2256518</v>
      </c>
      <c r="C1033" t="s">
        <v>2</v>
      </c>
      <c r="D1033">
        <v>1082864968</v>
      </c>
      <c r="E1033" s="14">
        <v>20150212</v>
      </c>
      <c r="F1033">
        <v>0</v>
      </c>
      <c r="G1033">
        <v>923272421</v>
      </c>
      <c r="H1033">
        <v>190101</v>
      </c>
      <c r="I1033">
        <v>190101</v>
      </c>
      <c r="J1033" s="26">
        <f>VLOOKUP(I1033,'[1]banco popular'!$A:$B,2,0)</f>
        <v>190101</v>
      </c>
      <c r="K1033" s="1">
        <v>107400</v>
      </c>
      <c r="L1033" s="26"/>
      <c r="N1033"/>
    </row>
    <row r="1034" spans="1:14" x14ac:dyDescent="0.25">
      <c r="A1034">
        <v>50000249</v>
      </c>
      <c r="B1034">
        <v>2588905</v>
      </c>
      <c r="C1034" t="s">
        <v>1</v>
      </c>
      <c r="D1034">
        <v>43627815</v>
      </c>
      <c r="E1034" s="14">
        <v>20150212</v>
      </c>
      <c r="F1034">
        <v>3123336</v>
      </c>
      <c r="G1034">
        <v>923272421</v>
      </c>
      <c r="H1034">
        <v>190101</v>
      </c>
      <c r="I1034">
        <v>190101</v>
      </c>
      <c r="J1034" s="26">
        <f>VLOOKUP(I1034,'[1]banco popular'!$A:$B,2,0)</f>
        <v>190101</v>
      </c>
      <c r="K1034" s="1">
        <v>107400</v>
      </c>
      <c r="L1034" s="26"/>
      <c r="N1034"/>
    </row>
    <row r="1035" spans="1:14" x14ac:dyDescent="0.25">
      <c r="A1035">
        <v>50000249</v>
      </c>
      <c r="B1035">
        <v>1760365</v>
      </c>
      <c r="C1035" t="s">
        <v>133</v>
      </c>
      <c r="D1035">
        <v>33355431</v>
      </c>
      <c r="E1035" s="14">
        <v>20150212</v>
      </c>
      <c r="F1035">
        <v>3544127</v>
      </c>
      <c r="G1035">
        <v>923272421</v>
      </c>
      <c r="H1035">
        <v>190101</v>
      </c>
      <c r="I1035">
        <v>190101</v>
      </c>
      <c r="J1035" s="26">
        <f>VLOOKUP(I1035,'[1]banco popular'!$A:$B,2,0)</f>
        <v>190101</v>
      </c>
      <c r="K1035" s="1">
        <v>107400</v>
      </c>
      <c r="L1035" s="26"/>
      <c r="N1035"/>
    </row>
    <row r="1036" spans="1:14" x14ac:dyDescent="0.25">
      <c r="A1036">
        <v>50000249</v>
      </c>
      <c r="B1036">
        <v>1190927</v>
      </c>
      <c r="C1036" t="s">
        <v>4</v>
      </c>
      <c r="D1036">
        <v>45561802</v>
      </c>
      <c r="E1036" s="14">
        <v>20150212</v>
      </c>
      <c r="F1036">
        <v>85669374</v>
      </c>
      <c r="G1036">
        <v>12400000</v>
      </c>
      <c r="H1036">
        <v>270108</v>
      </c>
      <c r="I1036">
        <v>270108</v>
      </c>
      <c r="J1036" s="26">
        <f>VLOOKUP(I1036,'[1]banco popular'!$A:$B,2,0)</f>
        <v>270108</v>
      </c>
      <c r="K1036" s="1">
        <v>3084979</v>
      </c>
      <c r="L1036" s="26"/>
      <c r="N1036"/>
    </row>
    <row r="1037" spans="1:14" x14ac:dyDescent="0.25">
      <c r="A1037">
        <v>50000249</v>
      </c>
      <c r="B1037">
        <v>1850388</v>
      </c>
      <c r="C1037" t="s">
        <v>4</v>
      </c>
      <c r="D1037">
        <v>73139769</v>
      </c>
      <c r="E1037" s="14">
        <v>20150212</v>
      </c>
      <c r="F1037">
        <v>6644900</v>
      </c>
      <c r="G1037">
        <v>14100000</v>
      </c>
      <c r="H1037">
        <v>330101</v>
      </c>
      <c r="I1037">
        <v>330101</v>
      </c>
      <c r="J1037" s="26">
        <f>VLOOKUP(I1037,'[1]banco popular'!$A:$B,2,0)</f>
        <v>330101</v>
      </c>
      <c r="K1037" s="1">
        <v>9300</v>
      </c>
      <c r="L1037" s="26"/>
      <c r="N1037"/>
    </row>
    <row r="1038" spans="1:14" x14ac:dyDescent="0.25">
      <c r="A1038">
        <v>50000249</v>
      </c>
      <c r="B1038">
        <v>1850390</v>
      </c>
      <c r="C1038" t="s">
        <v>4</v>
      </c>
      <c r="D1038">
        <v>22501184</v>
      </c>
      <c r="E1038" s="14">
        <v>20150212</v>
      </c>
      <c r="F1038">
        <v>53965811</v>
      </c>
      <c r="G1038">
        <v>923272421</v>
      </c>
      <c r="H1038">
        <v>190101</v>
      </c>
      <c r="I1038">
        <v>190101</v>
      </c>
      <c r="J1038" s="26">
        <f>VLOOKUP(I1038,'[1]banco popular'!$A:$B,2,0)</f>
        <v>190101</v>
      </c>
      <c r="K1038" s="1">
        <v>107400</v>
      </c>
      <c r="L1038" s="26"/>
      <c r="N1038"/>
    </row>
    <row r="1039" spans="1:14" x14ac:dyDescent="0.25">
      <c r="A1039">
        <v>50000249</v>
      </c>
      <c r="B1039">
        <v>1850391</v>
      </c>
      <c r="C1039" t="s">
        <v>4</v>
      </c>
      <c r="D1039">
        <v>73212081</v>
      </c>
      <c r="E1039" s="14">
        <v>20150212</v>
      </c>
      <c r="F1039">
        <v>6674440</v>
      </c>
      <c r="G1039">
        <v>12400000</v>
      </c>
      <c r="H1039">
        <v>270108</v>
      </c>
      <c r="I1039">
        <v>270108</v>
      </c>
      <c r="J1039" s="26">
        <f>VLOOKUP(I1039,'[1]banco popular'!$A:$B,2,0)</f>
        <v>270108</v>
      </c>
      <c r="K1039" s="1">
        <v>1166650</v>
      </c>
      <c r="L1039" s="26"/>
      <c r="N1039"/>
    </row>
    <row r="1040" spans="1:14" x14ac:dyDescent="0.25">
      <c r="A1040">
        <v>50000249</v>
      </c>
      <c r="B1040">
        <v>2584566</v>
      </c>
      <c r="C1040" t="s">
        <v>1</v>
      </c>
      <c r="D1040">
        <v>1098638123</v>
      </c>
      <c r="E1040" s="14">
        <v>20150212</v>
      </c>
      <c r="F1040">
        <v>5324270</v>
      </c>
      <c r="G1040">
        <v>11100000</v>
      </c>
      <c r="H1040">
        <v>150112</v>
      </c>
      <c r="I1040">
        <v>121275</v>
      </c>
      <c r="J1040" s="26">
        <f>VLOOKUP(I1040,'[1]banco popular'!$A:$B,2,0)</f>
        <v>150112</v>
      </c>
      <c r="K1040" s="1">
        <v>1179000</v>
      </c>
      <c r="L1040" s="26"/>
      <c r="N1040"/>
    </row>
    <row r="1041" spans="1:14" x14ac:dyDescent="0.25">
      <c r="A1041">
        <v>50000249</v>
      </c>
      <c r="B1041">
        <v>881132</v>
      </c>
      <c r="C1041" t="s">
        <v>5</v>
      </c>
      <c r="D1041">
        <v>8001876423</v>
      </c>
      <c r="E1041" s="14">
        <v>20150212</v>
      </c>
      <c r="F1041">
        <v>7404090</v>
      </c>
      <c r="G1041">
        <v>13700000</v>
      </c>
      <c r="H1041">
        <v>290101</v>
      </c>
      <c r="I1041">
        <v>121250</v>
      </c>
      <c r="J1041" s="26">
        <f>VLOOKUP(I1041,'[1]banco popular'!$A:$B,2,0)</f>
        <v>290101</v>
      </c>
      <c r="K1041" s="1">
        <v>3374017</v>
      </c>
      <c r="L1041" s="26"/>
      <c r="N1041"/>
    </row>
    <row r="1042" spans="1:14" x14ac:dyDescent="0.25">
      <c r="A1042">
        <v>50000249</v>
      </c>
      <c r="B1042">
        <v>881194</v>
      </c>
      <c r="C1042" t="s">
        <v>5</v>
      </c>
      <c r="D1042">
        <v>8918004981</v>
      </c>
      <c r="E1042" s="14">
        <v>20150212</v>
      </c>
      <c r="F1042">
        <v>7420150</v>
      </c>
      <c r="G1042">
        <v>14100000</v>
      </c>
      <c r="H1042">
        <v>330101</v>
      </c>
      <c r="I1042">
        <v>270919</v>
      </c>
      <c r="J1042" s="26">
        <f>VLOOKUP(I1042,'[1]banco popular'!$A:$B,2,0)</f>
        <v>330101</v>
      </c>
      <c r="K1042" s="1">
        <v>33974692.770000003</v>
      </c>
      <c r="L1042" s="26"/>
      <c r="N1042"/>
    </row>
    <row r="1043" spans="1:14" x14ac:dyDescent="0.25">
      <c r="A1043">
        <v>50000249</v>
      </c>
      <c r="B1043">
        <v>882438</v>
      </c>
      <c r="C1043" t="s">
        <v>5</v>
      </c>
      <c r="D1043">
        <v>8001658045</v>
      </c>
      <c r="E1043" s="14">
        <v>20150212</v>
      </c>
      <c r="F1043">
        <v>7422309</v>
      </c>
      <c r="G1043">
        <v>12400000</v>
      </c>
      <c r="H1043">
        <v>270108</v>
      </c>
      <c r="I1043">
        <v>270108</v>
      </c>
      <c r="J1043" s="26">
        <f>VLOOKUP(I1043,'[1]banco popular'!$A:$B,2,0)</f>
        <v>270108</v>
      </c>
      <c r="K1043" s="1">
        <v>8194918</v>
      </c>
      <c r="L1043" s="26"/>
      <c r="N1043"/>
    </row>
    <row r="1044" spans="1:14" x14ac:dyDescent="0.25">
      <c r="A1044">
        <v>50000249</v>
      </c>
      <c r="B1044">
        <v>2620407</v>
      </c>
      <c r="C1044" t="s">
        <v>19</v>
      </c>
      <c r="D1044">
        <v>10236000</v>
      </c>
      <c r="E1044" s="14">
        <v>20150212</v>
      </c>
      <c r="F1044">
        <v>7115509</v>
      </c>
      <c r="G1044">
        <v>96300000</v>
      </c>
      <c r="H1044">
        <v>190101</v>
      </c>
      <c r="I1044">
        <v>121270</v>
      </c>
      <c r="J1044" s="26">
        <f>VLOOKUP(I1044,'[1]banco popular'!$A:$B,2,0)</f>
        <v>190101</v>
      </c>
      <c r="K1044" s="1">
        <v>17400</v>
      </c>
      <c r="L1044" s="26"/>
      <c r="N1044"/>
    </row>
    <row r="1045" spans="1:14" x14ac:dyDescent="0.25">
      <c r="A1045">
        <v>50000249</v>
      </c>
      <c r="B1045">
        <v>1591543</v>
      </c>
      <c r="C1045" t="s">
        <v>6</v>
      </c>
      <c r="D1045">
        <v>8001658536</v>
      </c>
      <c r="E1045" s="14">
        <v>20150212</v>
      </c>
      <c r="F1045">
        <v>8209548</v>
      </c>
      <c r="G1045">
        <v>12400000</v>
      </c>
      <c r="H1045">
        <v>270108</v>
      </c>
      <c r="I1045">
        <v>270108</v>
      </c>
      <c r="J1045" s="26">
        <f>VLOOKUP(I1045,'[1]banco popular'!$A:$B,2,0)</f>
        <v>270108</v>
      </c>
      <c r="K1045" s="1">
        <v>206</v>
      </c>
      <c r="L1045" s="26"/>
      <c r="N1045"/>
    </row>
    <row r="1046" spans="1:14" x14ac:dyDescent="0.25">
      <c r="A1046">
        <v>50000249</v>
      </c>
      <c r="B1046">
        <v>2221230</v>
      </c>
      <c r="C1046" t="s">
        <v>6</v>
      </c>
      <c r="D1046">
        <v>34531544</v>
      </c>
      <c r="E1046" s="14">
        <v>20150212</v>
      </c>
      <c r="F1046">
        <v>8208055</v>
      </c>
      <c r="G1046">
        <v>13700000</v>
      </c>
      <c r="H1046">
        <v>290101</v>
      </c>
      <c r="I1046">
        <v>270944</v>
      </c>
      <c r="J1046" s="26">
        <f>VLOOKUP(I1046,'[1]banco popular'!$A:$B,2,0)</f>
        <v>290101</v>
      </c>
      <c r="K1046" s="1">
        <v>65000</v>
      </c>
      <c r="L1046" s="26"/>
      <c r="N1046"/>
    </row>
    <row r="1047" spans="1:14" x14ac:dyDescent="0.25">
      <c r="A1047">
        <v>50000249</v>
      </c>
      <c r="B1047">
        <v>2092104</v>
      </c>
      <c r="C1047" t="s">
        <v>1</v>
      </c>
      <c r="D1047">
        <v>1085249649</v>
      </c>
      <c r="E1047" s="14">
        <v>20150212</v>
      </c>
      <c r="F1047">
        <v>12838713</v>
      </c>
      <c r="G1047">
        <v>12400000</v>
      </c>
      <c r="H1047">
        <v>270102</v>
      </c>
      <c r="I1047">
        <v>121204</v>
      </c>
      <c r="J1047" s="26">
        <f>VLOOKUP(I1047,'[1]banco popular'!$A:$B,2,0)</f>
        <v>270102</v>
      </c>
      <c r="K1047" s="1">
        <v>5000</v>
      </c>
      <c r="L1047" s="26"/>
      <c r="N1047"/>
    </row>
    <row r="1048" spans="1:14" x14ac:dyDescent="0.25">
      <c r="A1048">
        <v>50000249</v>
      </c>
      <c r="B1048">
        <v>2524618</v>
      </c>
      <c r="C1048" t="s">
        <v>7</v>
      </c>
      <c r="D1048">
        <v>8000967341</v>
      </c>
      <c r="E1048" s="14">
        <v>20150212</v>
      </c>
      <c r="F1048">
        <v>7924545</v>
      </c>
      <c r="G1048">
        <v>11500000</v>
      </c>
      <c r="H1048">
        <v>130101</v>
      </c>
      <c r="I1048">
        <v>270209</v>
      </c>
      <c r="J1048" s="26">
        <f>VLOOKUP(I1048,'[1]banco popular'!$A:$B,2,0)</f>
        <v>130101</v>
      </c>
      <c r="K1048" s="1">
        <v>1207651.02</v>
      </c>
      <c r="L1048" s="26"/>
      <c r="N1048"/>
    </row>
    <row r="1049" spans="1:14" x14ac:dyDescent="0.25">
      <c r="A1049">
        <v>50000249</v>
      </c>
      <c r="B1049">
        <v>2637184</v>
      </c>
      <c r="C1049" t="s">
        <v>36</v>
      </c>
      <c r="D1049">
        <v>77092087</v>
      </c>
      <c r="E1049" s="14">
        <v>20150212</v>
      </c>
      <c r="F1049">
        <v>4718189</v>
      </c>
      <c r="G1049">
        <v>923272421</v>
      </c>
      <c r="H1049">
        <v>190101</v>
      </c>
      <c r="I1049">
        <v>190101</v>
      </c>
      <c r="J1049" s="26">
        <f>VLOOKUP(I1049,'[1]banco popular'!$A:$B,2,0)</f>
        <v>190101</v>
      </c>
      <c r="K1049" s="1">
        <v>107400</v>
      </c>
      <c r="L1049" s="26"/>
      <c r="N1049"/>
    </row>
    <row r="1050" spans="1:14" x14ac:dyDescent="0.25">
      <c r="A1050">
        <v>50000249</v>
      </c>
      <c r="B1050">
        <v>2245945</v>
      </c>
      <c r="C1050" t="s">
        <v>21</v>
      </c>
      <c r="D1050">
        <v>35898616</v>
      </c>
      <c r="E1050" s="14">
        <v>20150212</v>
      </c>
      <c r="F1050">
        <v>14860881</v>
      </c>
      <c r="G1050">
        <v>923272421</v>
      </c>
      <c r="H1050">
        <v>190101</v>
      </c>
      <c r="I1050">
        <v>190101</v>
      </c>
      <c r="J1050" s="26">
        <f>VLOOKUP(I1050,'[1]banco popular'!$A:$B,2,0)</f>
        <v>190101</v>
      </c>
      <c r="K1050" s="1">
        <v>107400</v>
      </c>
      <c r="L1050" s="26"/>
      <c r="N1050"/>
    </row>
    <row r="1051" spans="1:14" x14ac:dyDescent="0.25">
      <c r="A1051">
        <v>50000249</v>
      </c>
      <c r="B1051">
        <v>1960208</v>
      </c>
      <c r="C1051" t="s">
        <v>25</v>
      </c>
      <c r="D1051">
        <v>1075250121</v>
      </c>
      <c r="E1051" s="14">
        <v>20150212</v>
      </c>
      <c r="F1051">
        <v>0</v>
      </c>
      <c r="G1051">
        <v>12400000</v>
      </c>
      <c r="H1051">
        <v>270102</v>
      </c>
      <c r="I1051">
        <v>121204</v>
      </c>
      <c r="J1051" s="26">
        <f>VLOOKUP(I1051,'[1]banco popular'!$A:$B,2,0)</f>
        <v>270102</v>
      </c>
      <c r="K1051" s="1">
        <v>5000</v>
      </c>
      <c r="L1051" s="26"/>
      <c r="N1051"/>
    </row>
    <row r="1052" spans="1:14" x14ac:dyDescent="0.25">
      <c r="A1052">
        <v>50000249</v>
      </c>
      <c r="B1052">
        <v>2390148</v>
      </c>
      <c r="C1052" t="s">
        <v>25</v>
      </c>
      <c r="D1052">
        <v>17633880</v>
      </c>
      <c r="E1052" s="14">
        <v>20150212</v>
      </c>
      <c r="F1052">
        <v>8711932</v>
      </c>
      <c r="G1052">
        <v>12400000</v>
      </c>
      <c r="H1052">
        <v>270102</v>
      </c>
      <c r="I1052">
        <v>121204</v>
      </c>
      <c r="J1052" s="26">
        <f>VLOOKUP(I1052,'[1]banco popular'!$A:$B,2,0)</f>
        <v>270102</v>
      </c>
      <c r="K1052" s="1">
        <v>5000</v>
      </c>
      <c r="L1052" s="26"/>
      <c r="N1052"/>
    </row>
    <row r="1053" spans="1:14" x14ac:dyDescent="0.25">
      <c r="A1053">
        <v>50000249</v>
      </c>
      <c r="B1053">
        <v>2390211</v>
      </c>
      <c r="C1053" t="s">
        <v>25</v>
      </c>
      <c r="D1053">
        <v>36067347</v>
      </c>
      <c r="E1053" s="14">
        <v>20150212</v>
      </c>
      <c r="F1053">
        <v>0</v>
      </c>
      <c r="G1053">
        <v>12400000</v>
      </c>
      <c r="H1053">
        <v>270102</v>
      </c>
      <c r="I1053">
        <v>121204</v>
      </c>
      <c r="J1053" s="26">
        <f>VLOOKUP(I1053,'[1]banco popular'!$A:$B,2,0)</f>
        <v>270102</v>
      </c>
      <c r="K1053" s="1">
        <v>5000</v>
      </c>
      <c r="L1053" s="26"/>
      <c r="N1053"/>
    </row>
    <row r="1054" spans="1:14" x14ac:dyDescent="0.25">
      <c r="A1054">
        <v>50000249</v>
      </c>
      <c r="B1054">
        <v>2390213</v>
      </c>
      <c r="C1054" t="s">
        <v>25</v>
      </c>
      <c r="D1054">
        <v>36067347</v>
      </c>
      <c r="E1054" s="14">
        <v>20150212</v>
      </c>
      <c r="F1054">
        <v>0</v>
      </c>
      <c r="G1054">
        <v>12400000</v>
      </c>
      <c r="H1054">
        <v>270102</v>
      </c>
      <c r="I1054">
        <v>121204</v>
      </c>
      <c r="J1054" s="26">
        <f>VLOOKUP(I1054,'[1]banco popular'!$A:$B,2,0)</f>
        <v>270102</v>
      </c>
      <c r="K1054" s="1">
        <v>5000</v>
      </c>
      <c r="L1054" s="26"/>
      <c r="N1054"/>
    </row>
    <row r="1055" spans="1:14" x14ac:dyDescent="0.25">
      <c r="A1055">
        <v>50000249</v>
      </c>
      <c r="B1055">
        <v>2130931</v>
      </c>
      <c r="C1055" t="s">
        <v>8</v>
      </c>
      <c r="D1055">
        <v>32445152</v>
      </c>
      <c r="E1055" s="14">
        <v>20150212</v>
      </c>
      <c r="F1055">
        <v>1371939</v>
      </c>
      <c r="G1055">
        <v>13700000</v>
      </c>
      <c r="H1055">
        <v>290101</v>
      </c>
      <c r="I1055">
        <v>121250</v>
      </c>
      <c r="J1055" s="26">
        <f>VLOOKUP(I1055,'[1]banco popular'!$A:$B,2,0)</f>
        <v>290101</v>
      </c>
      <c r="K1055" s="1">
        <v>400000</v>
      </c>
      <c r="L1055" s="26"/>
      <c r="N1055"/>
    </row>
    <row r="1056" spans="1:14" x14ac:dyDescent="0.25">
      <c r="A1056">
        <v>50000249</v>
      </c>
      <c r="B1056">
        <v>2130932</v>
      </c>
      <c r="C1056" t="s">
        <v>8</v>
      </c>
      <c r="D1056">
        <v>32445152</v>
      </c>
      <c r="E1056" s="14">
        <v>20150212</v>
      </c>
      <c r="F1056">
        <v>1371939</v>
      </c>
      <c r="G1056">
        <v>13700000</v>
      </c>
      <c r="H1056">
        <v>290101</v>
      </c>
      <c r="I1056">
        <v>121250</v>
      </c>
      <c r="J1056" s="26">
        <f>VLOOKUP(I1056,'[1]banco popular'!$A:$B,2,0)</f>
        <v>290101</v>
      </c>
      <c r="K1056" s="1">
        <v>400000</v>
      </c>
      <c r="L1056" s="26"/>
      <c r="N1056"/>
    </row>
    <row r="1057" spans="1:14" x14ac:dyDescent="0.25">
      <c r="A1057">
        <v>50000249</v>
      </c>
      <c r="B1057">
        <v>2621141</v>
      </c>
      <c r="C1057" t="s">
        <v>8</v>
      </c>
      <c r="D1057">
        <v>8001039206</v>
      </c>
      <c r="E1057" s="14">
        <v>20150212</v>
      </c>
      <c r="F1057">
        <v>4346200</v>
      </c>
      <c r="G1057">
        <v>14100000</v>
      </c>
      <c r="H1057">
        <v>330101</v>
      </c>
      <c r="I1057">
        <v>270919</v>
      </c>
      <c r="J1057" s="26">
        <f>VLOOKUP(I1057,'[1]banco popular'!$A:$B,2,0)</f>
        <v>330101</v>
      </c>
      <c r="K1057" s="1">
        <v>2396407.77</v>
      </c>
      <c r="L1057" s="26"/>
      <c r="N1057"/>
    </row>
    <row r="1058" spans="1:14" x14ac:dyDescent="0.25">
      <c r="A1058">
        <v>50000249</v>
      </c>
      <c r="B1058">
        <v>1986941</v>
      </c>
      <c r="C1058" t="s">
        <v>40</v>
      </c>
      <c r="D1058">
        <v>1019052217</v>
      </c>
      <c r="E1058" s="14">
        <v>20150212</v>
      </c>
      <c r="F1058">
        <v>2208144</v>
      </c>
      <c r="G1058">
        <v>923272421</v>
      </c>
      <c r="H1058">
        <v>190101</v>
      </c>
      <c r="I1058">
        <v>190101</v>
      </c>
      <c r="J1058" s="26">
        <f>VLOOKUP(I1058,'[1]banco popular'!$A:$B,2,0)</f>
        <v>190101</v>
      </c>
      <c r="K1058" s="1">
        <v>107400</v>
      </c>
      <c r="L1058" s="26"/>
      <c r="N1058"/>
    </row>
    <row r="1059" spans="1:14" x14ac:dyDescent="0.25">
      <c r="A1059">
        <v>50000249</v>
      </c>
      <c r="B1059">
        <v>1986999</v>
      </c>
      <c r="C1059" t="s">
        <v>40</v>
      </c>
      <c r="D1059">
        <v>86087628</v>
      </c>
      <c r="E1059" s="14">
        <v>20150212</v>
      </c>
      <c r="F1059">
        <v>8100422</v>
      </c>
      <c r="G1059">
        <v>923272421</v>
      </c>
      <c r="H1059">
        <v>190101</v>
      </c>
      <c r="I1059">
        <v>190101</v>
      </c>
      <c r="J1059" s="26">
        <f>VLOOKUP(I1059,'[1]banco popular'!$A:$B,2,0)</f>
        <v>190101</v>
      </c>
      <c r="K1059" s="1">
        <v>107400</v>
      </c>
      <c r="L1059" s="26"/>
      <c r="N1059"/>
    </row>
    <row r="1060" spans="1:14" x14ac:dyDescent="0.25">
      <c r="A1060">
        <v>50000249</v>
      </c>
      <c r="B1060">
        <v>2120472</v>
      </c>
      <c r="C1060" t="s">
        <v>1</v>
      </c>
      <c r="D1060">
        <v>41690840</v>
      </c>
      <c r="E1060" s="14">
        <v>20150212</v>
      </c>
      <c r="F1060">
        <v>2138547</v>
      </c>
      <c r="G1060">
        <v>10900000</v>
      </c>
      <c r="H1060">
        <v>170101</v>
      </c>
      <c r="I1060">
        <v>121255</v>
      </c>
      <c r="J1060" s="26">
        <f>VLOOKUP(I1060,'[1]banco popular'!$A:$B,2,0)</f>
        <v>170101</v>
      </c>
      <c r="K1060" s="1">
        <v>1680988</v>
      </c>
      <c r="L1060" s="26"/>
      <c r="N1060"/>
    </row>
    <row r="1061" spans="1:14" x14ac:dyDescent="0.25">
      <c r="A1061">
        <v>50000249</v>
      </c>
      <c r="B1061">
        <v>2625680</v>
      </c>
      <c r="C1061" t="s">
        <v>37</v>
      </c>
      <c r="D1061">
        <v>1087646158</v>
      </c>
      <c r="E1061" s="14">
        <v>20150212</v>
      </c>
      <c r="F1061">
        <v>38184526</v>
      </c>
      <c r="G1061">
        <v>12400000</v>
      </c>
      <c r="H1061">
        <v>270102</v>
      </c>
      <c r="I1061">
        <v>121204</v>
      </c>
      <c r="J1061" s="26">
        <f>VLOOKUP(I1061,'[1]banco popular'!$A:$B,2,0)</f>
        <v>270102</v>
      </c>
      <c r="K1061" s="1">
        <v>5000</v>
      </c>
      <c r="L1061" s="26"/>
      <c r="N1061"/>
    </row>
    <row r="1062" spans="1:14" x14ac:dyDescent="0.25">
      <c r="A1062">
        <v>50000249</v>
      </c>
      <c r="B1062">
        <v>2625682</v>
      </c>
      <c r="C1062" t="s">
        <v>37</v>
      </c>
      <c r="D1062">
        <v>1085250975</v>
      </c>
      <c r="E1062" s="14">
        <v>20150212</v>
      </c>
      <c r="F1062">
        <v>85236305</v>
      </c>
      <c r="G1062">
        <v>12400000</v>
      </c>
      <c r="H1062">
        <v>270102</v>
      </c>
      <c r="I1062">
        <v>121204</v>
      </c>
      <c r="J1062" s="26">
        <f>VLOOKUP(I1062,'[1]banco popular'!$A:$B,2,0)</f>
        <v>270102</v>
      </c>
      <c r="K1062" s="1">
        <v>5000</v>
      </c>
      <c r="L1062" s="26"/>
      <c r="N1062"/>
    </row>
    <row r="1063" spans="1:14" x14ac:dyDescent="0.25">
      <c r="A1063">
        <v>50000249</v>
      </c>
      <c r="B1063">
        <v>2425831</v>
      </c>
      <c r="C1063" t="s">
        <v>1</v>
      </c>
      <c r="D1063">
        <v>1085270863</v>
      </c>
      <c r="E1063" s="14">
        <v>20150212</v>
      </c>
      <c r="F1063">
        <v>15568155</v>
      </c>
      <c r="G1063">
        <v>923272421</v>
      </c>
      <c r="H1063">
        <v>190101</v>
      </c>
      <c r="I1063">
        <v>190101</v>
      </c>
      <c r="J1063" s="26">
        <f>VLOOKUP(I1063,'[1]banco popular'!$A:$B,2,0)</f>
        <v>190101</v>
      </c>
      <c r="K1063" s="1">
        <v>107400</v>
      </c>
      <c r="L1063" s="26"/>
      <c r="N1063"/>
    </row>
    <row r="1064" spans="1:14" x14ac:dyDescent="0.25">
      <c r="A1064">
        <v>50000249</v>
      </c>
      <c r="B1064">
        <v>2443572</v>
      </c>
      <c r="C1064" t="s">
        <v>52</v>
      </c>
      <c r="D1064">
        <v>5360171</v>
      </c>
      <c r="E1064" s="14">
        <v>20150212</v>
      </c>
      <c r="F1064">
        <v>15261283</v>
      </c>
      <c r="G1064">
        <v>11100000</v>
      </c>
      <c r="H1064">
        <v>150112</v>
      </c>
      <c r="I1064">
        <v>121275</v>
      </c>
      <c r="J1064" s="26">
        <f>VLOOKUP(I1064,'[1]banco popular'!$A:$B,2,0)</f>
        <v>150112</v>
      </c>
      <c r="K1064" s="1">
        <v>123000</v>
      </c>
      <c r="L1064" s="26"/>
      <c r="N1064"/>
    </row>
    <row r="1065" spans="1:14" x14ac:dyDescent="0.25">
      <c r="A1065">
        <v>50000249</v>
      </c>
      <c r="B1065">
        <v>1724404</v>
      </c>
      <c r="C1065" t="s">
        <v>10</v>
      </c>
      <c r="D1065">
        <v>1090400191</v>
      </c>
      <c r="E1065" s="14">
        <v>20150212</v>
      </c>
      <c r="F1065">
        <v>5753395</v>
      </c>
      <c r="G1065">
        <v>12400000</v>
      </c>
      <c r="H1065">
        <v>270102</v>
      </c>
      <c r="I1065">
        <v>121204</v>
      </c>
      <c r="J1065" s="26">
        <f>VLOOKUP(I1065,'[1]banco popular'!$A:$B,2,0)</f>
        <v>270102</v>
      </c>
      <c r="K1065" s="1">
        <v>5000</v>
      </c>
      <c r="L1065" s="26"/>
      <c r="N1065"/>
    </row>
    <row r="1066" spans="1:14" x14ac:dyDescent="0.25">
      <c r="A1066">
        <v>50000249</v>
      </c>
      <c r="B1066">
        <v>2536940</v>
      </c>
      <c r="C1066" t="s">
        <v>10</v>
      </c>
      <c r="D1066">
        <v>1090400502</v>
      </c>
      <c r="E1066" s="14">
        <v>20150212</v>
      </c>
      <c r="F1066">
        <v>5751853</v>
      </c>
      <c r="G1066">
        <v>12400000</v>
      </c>
      <c r="H1066">
        <v>270102</v>
      </c>
      <c r="I1066">
        <v>121204</v>
      </c>
      <c r="J1066" s="26">
        <f>VLOOKUP(I1066,'[1]banco popular'!$A:$B,2,0)</f>
        <v>270102</v>
      </c>
      <c r="K1066" s="1">
        <v>5000</v>
      </c>
      <c r="L1066" s="26"/>
      <c r="N1066"/>
    </row>
    <row r="1067" spans="1:14" x14ac:dyDescent="0.25">
      <c r="A1067">
        <v>50000249</v>
      </c>
      <c r="B1067">
        <v>936525</v>
      </c>
      <c r="C1067" t="s">
        <v>11</v>
      </c>
      <c r="D1067">
        <v>98339479</v>
      </c>
      <c r="E1067" s="14">
        <v>20150212</v>
      </c>
      <c r="F1067">
        <v>11245340</v>
      </c>
      <c r="G1067">
        <v>923272421</v>
      </c>
      <c r="H1067">
        <v>190101</v>
      </c>
      <c r="I1067">
        <v>190101</v>
      </c>
      <c r="J1067" s="26">
        <f>VLOOKUP(I1067,'[1]banco popular'!$A:$B,2,0)</f>
        <v>190101</v>
      </c>
      <c r="K1067" s="1">
        <v>107400</v>
      </c>
      <c r="L1067" s="26"/>
      <c r="N1067"/>
    </row>
    <row r="1068" spans="1:14" x14ac:dyDescent="0.25">
      <c r="A1068">
        <v>50000249</v>
      </c>
      <c r="B1068">
        <v>2283128</v>
      </c>
      <c r="C1068" t="s">
        <v>13</v>
      </c>
      <c r="D1068">
        <v>8829935</v>
      </c>
      <c r="E1068" s="14">
        <v>20150212</v>
      </c>
      <c r="F1068">
        <v>22391456</v>
      </c>
      <c r="G1068">
        <v>12400000</v>
      </c>
      <c r="H1068">
        <v>270102</v>
      </c>
      <c r="I1068">
        <v>121204</v>
      </c>
      <c r="J1068" s="26">
        <f>VLOOKUP(I1068,'[1]banco popular'!$A:$B,2,0)</f>
        <v>270102</v>
      </c>
      <c r="K1068" s="1">
        <v>5000</v>
      </c>
      <c r="L1068" s="26"/>
      <c r="N1068"/>
    </row>
    <row r="1069" spans="1:14" x14ac:dyDescent="0.25">
      <c r="A1069">
        <v>50000249</v>
      </c>
      <c r="B1069">
        <v>2283338</v>
      </c>
      <c r="C1069" t="s">
        <v>13</v>
      </c>
      <c r="D1069">
        <v>63562946</v>
      </c>
      <c r="E1069" s="14">
        <v>20150212</v>
      </c>
      <c r="F1069">
        <v>6705536</v>
      </c>
      <c r="G1069">
        <v>12400000</v>
      </c>
      <c r="H1069">
        <v>270102</v>
      </c>
      <c r="I1069">
        <v>121204</v>
      </c>
      <c r="J1069" s="26">
        <f>VLOOKUP(I1069,'[1]banco popular'!$A:$B,2,0)</f>
        <v>270102</v>
      </c>
      <c r="K1069" s="1">
        <v>5000</v>
      </c>
      <c r="L1069" s="26"/>
      <c r="N1069"/>
    </row>
    <row r="1070" spans="1:14" x14ac:dyDescent="0.25">
      <c r="A1070">
        <v>50000249</v>
      </c>
      <c r="B1070">
        <v>2283339</v>
      </c>
      <c r="C1070" t="s">
        <v>13</v>
      </c>
      <c r="D1070">
        <v>1098654505</v>
      </c>
      <c r="E1070" s="14">
        <v>20150212</v>
      </c>
      <c r="F1070">
        <v>874142</v>
      </c>
      <c r="G1070">
        <v>923272421</v>
      </c>
      <c r="H1070">
        <v>190101</v>
      </c>
      <c r="I1070">
        <v>190101</v>
      </c>
      <c r="J1070" s="26">
        <f>VLOOKUP(I1070,'[1]banco popular'!$A:$B,2,0)</f>
        <v>190101</v>
      </c>
      <c r="K1070" s="1">
        <v>107400</v>
      </c>
      <c r="L1070" s="26"/>
      <c r="N1070"/>
    </row>
    <row r="1071" spans="1:14" x14ac:dyDescent="0.25">
      <c r="A1071">
        <v>50000249</v>
      </c>
      <c r="B1071">
        <v>2283340</v>
      </c>
      <c r="C1071" t="s">
        <v>13</v>
      </c>
      <c r="D1071">
        <v>1098643481</v>
      </c>
      <c r="E1071" s="14">
        <v>20150212</v>
      </c>
      <c r="F1071">
        <v>0</v>
      </c>
      <c r="G1071">
        <v>12400000</v>
      </c>
      <c r="H1071">
        <v>270102</v>
      </c>
      <c r="I1071">
        <v>121204</v>
      </c>
      <c r="J1071" s="26">
        <f>VLOOKUP(I1071,'[1]banco popular'!$A:$B,2,0)</f>
        <v>270102</v>
      </c>
      <c r="K1071" s="1">
        <v>5000</v>
      </c>
      <c r="L1071" s="26"/>
      <c r="N1071"/>
    </row>
    <row r="1072" spans="1:14" x14ac:dyDescent="0.25">
      <c r="A1072">
        <v>50000249</v>
      </c>
      <c r="B1072">
        <v>2456449</v>
      </c>
      <c r="C1072" t="s">
        <v>13</v>
      </c>
      <c r="D1072">
        <v>91282148</v>
      </c>
      <c r="E1072" s="14">
        <v>20150212</v>
      </c>
      <c r="F1072">
        <v>6437712</v>
      </c>
      <c r="G1072">
        <v>12400000</v>
      </c>
      <c r="H1072">
        <v>270102</v>
      </c>
      <c r="I1072">
        <v>121204</v>
      </c>
      <c r="J1072" s="26">
        <f>VLOOKUP(I1072,'[1]banco popular'!$A:$B,2,0)</f>
        <v>270102</v>
      </c>
      <c r="K1072" s="1">
        <v>5000</v>
      </c>
      <c r="L1072" s="26"/>
      <c r="N1072"/>
    </row>
    <row r="1073" spans="1:14" x14ac:dyDescent="0.25">
      <c r="A1073">
        <v>50000249</v>
      </c>
      <c r="B1073">
        <v>2571310</v>
      </c>
      <c r="C1073" t="s">
        <v>1</v>
      </c>
      <c r="D1073">
        <v>1098688063</v>
      </c>
      <c r="E1073" s="14">
        <v>20150212</v>
      </c>
      <c r="F1073">
        <v>17373886</v>
      </c>
      <c r="G1073">
        <v>12400000</v>
      </c>
      <c r="H1073">
        <v>270102</v>
      </c>
      <c r="I1073">
        <v>121204</v>
      </c>
      <c r="J1073" s="26">
        <f>VLOOKUP(I1073,'[1]banco popular'!$A:$B,2,0)</f>
        <v>270102</v>
      </c>
      <c r="K1073" s="1">
        <v>5000</v>
      </c>
      <c r="L1073" s="26"/>
      <c r="N1073"/>
    </row>
    <row r="1074" spans="1:14" x14ac:dyDescent="0.25">
      <c r="A1074">
        <v>50000249</v>
      </c>
      <c r="B1074">
        <v>38243088</v>
      </c>
      <c r="C1074" t="s">
        <v>29</v>
      </c>
      <c r="D1074">
        <v>8001508611</v>
      </c>
      <c r="E1074" s="14">
        <v>20150212</v>
      </c>
      <c r="F1074">
        <v>2701046</v>
      </c>
      <c r="G1074">
        <v>822600000</v>
      </c>
      <c r="H1074">
        <v>290200</v>
      </c>
      <c r="I1074">
        <v>290200</v>
      </c>
      <c r="J1074" s="26">
        <f>VLOOKUP(I1074,'[1]banco popular'!$A:$B,2,0)</f>
        <v>290200</v>
      </c>
      <c r="K1074" s="1">
        <v>6588</v>
      </c>
      <c r="L1074" s="26"/>
      <c r="N1074"/>
    </row>
    <row r="1075" spans="1:14" x14ac:dyDescent="0.25">
      <c r="A1075">
        <v>50000249</v>
      </c>
      <c r="B1075">
        <v>38200463</v>
      </c>
      <c r="C1075" t="s">
        <v>29</v>
      </c>
      <c r="D1075">
        <v>1110517229</v>
      </c>
      <c r="E1075" s="14">
        <v>20150212</v>
      </c>
      <c r="F1075">
        <v>2648276</v>
      </c>
      <c r="G1075">
        <v>12400000</v>
      </c>
      <c r="H1075">
        <v>270102</v>
      </c>
      <c r="I1075">
        <v>121204</v>
      </c>
      <c r="J1075" s="26">
        <f>VLOOKUP(I1075,'[1]banco popular'!$A:$B,2,0)</f>
        <v>270102</v>
      </c>
      <c r="K1075" s="1">
        <v>5000</v>
      </c>
      <c r="L1075" s="26"/>
      <c r="N1075"/>
    </row>
    <row r="1076" spans="1:14" x14ac:dyDescent="0.25">
      <c r="A1076">
        <v>50000249</v>
      </c>
      <c r="B1076">
        <v>1571459</v>
      </c>
      <c r="C1076" t="s">
        <v>14</v>
      </c>
      <c r="D1076">
        <v>1088971210</v>
      </c>
      <c r="E1076" s="14">
        <v>20150212</v>
      </c>
      <c r="F1076">
        <v>8241671</v>
      </c>
      <c r="G1076">
        <v>12400000</v>
      </c>
      <c r="H1076">
        <v>270102</v>
      </c>
      <c r="I1076">
        <v>121204</v>
      </c>
      <c r="J1076" s="26">
        <f>VLOOKUP(I1076,'[1]banco popular'!$A:$B,2,0)</f>
        <v>270102</v>
      </c>
      <c r="K1076" s="1">
        <v>5000</v>
      </c>
      <c r="L1076" s="26"/>
      <c r="N1076"/>
    </row>
    <row r="1077" spans="1:14" x14ac:dyDescent="0.25">
      <c r="A1077">
        <v>50000249</v>
      </c>
      <c r="B1077">
        <v>1573816</v>
      </c>
      <c r="C1077" t="s">
        <v>14</v>
      </c>
      <c r="D1077">
        <v>1144138861</v>
      </c>
      <c r="E1077" s="14">
        <v>20150212</v>
      </c>
      <c r="F1077">
        <v>3746748</v>
      </c>
      <c r="G1077">
        <v>923272421</v>
      </c>
      <c r="H1077">
        <v>190101</v>
      </c>
      <c r="I1077">
        <v>190101</v>
      </c>
      <c r="J1077" s="26">
        <f>VLOOKUP(I1077,'[1]banco popular'!$A:$B,2,0)</f>
        <v>190101</v>
      </c>
      <c r="K1077" s="1">
        <v>107400</v>
      </c>
      <c r="L1077" s="26"/>
      <c r="N1077"/>
    </row>
    <row r="1078" spans="1:14" x14ac:dyDescent="0.25">
      <c r="A1078">
        <v>50000249</v>
      </c>
      <c r="B1078">
        <v>2296436</v>
      </c>
      <c r="C1078" t="s">
        <v>14</v>
      </c>
      <c r="D1078">
        <v>1020731285</v>
      </c>
      <c r="E1078" s="14">
        <v>20150212</v>
      </c>
      <c r="F1078">
        <v>4081216</v>
      </c>
      <c r="G1078">
        <v>923272421</v>
      </c>
      <c r="H1078">
        <v>190101</v>
      </c>
      <c r="I1078">
        <v>190101</v>
      </c>
      <c r="J1078" s="26">
        <f>VLOOKUP(I1078,'[1]banco popular'!$A:$B,2,0)</f>
        <v>190101</v>
      </c>
      <c r="K1078" s="1">
        <v>107400</v>
      </c>
      <c r="L1078" s="26"/>
      <c r="N1078"/>
    </row>
    <row r="1079" spans="1:14" x14ac:dyDescent="0.25">
      <c r="A1079">
        <v>50000249</v>
      </c>
      <c r="B1079">
        <v>1207882</v>
      </c>
      <c r="C1079" t="s">
        <v>23</v>
      </c>
      <c r="D1079">
        <v>1111785509</v>
      </c>
      <c r="E1079" s="14">
        <v>20150212</v>
      </c>
      <c r="F1079">
        <v>2446447</v>
      </c>
      <c r="G1079">
        <v>923272421</v>
      </c>
      <c r="H1079">
        <v>190101</v>
      </c>
      <c r="I1079">
        <v>190101</v>
      </c>
      <c r="J1079" s="26">
        <f>VLOOKUP(I1079,'[1]banco popular'!$A:$B,2,0)</f>
        <v>190101</v>
      </c>
      <c r="K1079" s="1">
        <v>107400</v>
      </c>
      <c r="L1079" s="26"/>
      <c r="N1079"/>
    </row>
    <row r="1080" spans="1:14" x14ac:dyDescent="0.25">
      <c r="A1080">
        <v>50000249</v>
      </c>
      <c r="B1080">
        <v>2367525</v>
      </c>
      <c r="C1080" t="s">
        <v>1</v>
      </c>
      <c r="D1080">
        <v>80437699</v>
      </c>
      <c r="E1080" s="14">
        <v>20150212</v>
      </c>
      <c r="F1080">
        <v>3194271</v>
      </c>
      <c r="G1080">
        <v>923272421</v>
      </c>
      <c r="H1080">
        <v>190101</v>
      </c>
      <c r="I1080">
        <v>190101</v>
      </c>
      <c r="J1080" s="26">
        <f>VLOOKUP(I1080,'[1]banco popular'!$A:$B,2,0)</f>
        <v>190101</v>
      </c>
      <c r="K1080" s="1">
        <v>107400</v>
      </c>
      <c r="L1080" s="26"/>
      <c r="N1080"/>
    </row>
    <row r="1081" spans="1:14" x14ac:dyDescent="0.25">
      <c r="A1081">
        <v>50000249</v>
      </c>
      <c r="B1081">
        <v>2016912</v>
      </c>
      <c r="C1081" t="s">
        <v>39</v>
      </c>
      <c r="D1081">
        <v>8919002896</v>
      </c>
      <c r="E1081" s="14">
        <v>20150212</v>
      </c>
      <c r="F1081">
        <v>2490484</v>
      </c>
      <c r="G1081">
        <v>11800000</v>
      </c>
      <c r="H1081">
        <v>240101</v>
      </c>
      <c r="I1081">
        <v>121265</v>
      </c>
      <c r="J1081" s="26">
        <f>VLOOKUP(I1081,'[1]banco popular'!$A:$B,2,0)</f>
        <v>240101</v>
      </c>
      <c r="K1081" s="1">
        <v>97200</v>
      </c>
      <c r="L1081" s="26"/>
      <c r="N1081"/>
    </row>
    <row r="1082" spans="1:14" x14ac:dyDescent="0.25">
      <c r="A1082">
        <v>50000249</v>
      </c>
      <c r="B1082">
        <v>2535845</v>
      </c>
      <c r="C1082" t="s">
        <v>30</v>
      </c>
      <c r="D1082">
        <v>96189804</v>
      </c>
      <c r="E1082" s="14">
        <v>20150212</v>
      </c>
      <c r="F1082">
        <v>3043534</v>
      </c>
      <c r="G1082">
        <v>910300000</v>
      </c>
      <c r="H1082">
        <v>130113</v>
      </c>
      <c r="I1082">
        <v>121235</v>
      </c>
      <c r="J1082" s="26">
        <f>VLOOKUP(I1082,'[1]banco popular'!$A:$B,2,0)</f>
        <v>130113</v>
      </c>
      <c r="K1082" s="1">
        <v>56825</v>
      </c>
      <c r="L1082" s="26"/>
      <c r="N1082"/>
    </row>
    <row r="1083" spans="1:14" x14ac:dyDescent="0.25">
      <c r="A1083">
        <v>50000249</v>
      </c>
      <c r="B1083">
        <v>2468520</v>
      </c>
      <c r="C1083" t="s">
        <v>1</v>
      </c>
      <c r="D1083">
        <v>4260688</v>
      </c>
      <c r="E1083" s="14">
        <v>20150212</v>
      </c>
      <c r="F1083">
        <v>2722032</v>
      </c>
      <c r="G1083">
        <v>923272193</v>
      </c>
      <c r="H1083">
        <v>131401</v>
      </c>
      <c r="I1083">
        <v>131401</v>
      </c>
      <c r="J1083" s="26">
        <f>VLOOKUP(I1083,'[1]banco popular'!$A:$B,2,0)</f>
        <v>131401</v>
      </c>
      <c r="K1083" s="1">
        <v>17500</v>
      </c>
      <c r="L1083" s="26"/>
      <c r="N1083"/>
    </row>
    <row r="1084" spans="1:14" x14ac:dyDescent="0.25">
      <c r="A1084">
        <v>50000249</v>
      </c>
      <c r="B1084">
        <v>1486661</v>
      </c>
      <c r="C1084" t="s">
        <v>31</v>
      </c>
      <c r="D1084">
        <v>9309341</v>
      </c>
      <c r="E1084" s="14">
        <v>20150212</v>
      </c>
      <c r="F1084">
        <v>2841418</v>
      </c>
      <c r="G1084">
        <v>96400000</v>
      </c>
      <c r="H1084">
        <v>370101</v>
      </c>
      <c r="I1084">
        <v>121280</v>
      </c>
      <c r="J1084" s="26">
        <f>VLOOKUP(I1084,'[1]banco popular'!$A:$B,2,0)</f>
        <v>370101</v>
      </c>
      <c r="K1084" s="1">
        <v>5400</v>
      </c>
      <c r="L1084" s="26"/>
      <c r="N1084"/>
    </row>
    <row r="1085" spans="1:14" x14ac:dyDescent="0.25">
      <c r="A1085">
        <v>50000249</v>
      </c>
      <c r="B1085">
        <v>2025986</v>
      </c>
      <c r="C1085" t="s">
        <v>31</v>
      </c>
      <c r="D1085">
        <v>1102805256</v>
      </c>
      <c r="E1085" s="14">
        <v>20150212</v>
      </c>
      <c r="F1085">
        <v>10280525</v>
      </c>
      <c r="G1085">
        <v>12400000</v>
      </c>
      <c r="H1085">
        <v>270102</v>
      </c>
      <c r="I1085">
        <v>121204</v>
      </c>
      <c r="J1085" s="26">
        <f>VLOOKUP(I1085,'[1]banco popular'!$A:$B,2,0)</f>
        <v>270102</v>
      </c>
      <c r="K1085" s="1">
        <v>5000</v>
      </c>
      <c r="L1085" s="26"/>
      <c r="N1085"/>
    </row>
    <row r="1086" spans="1:14" x14ac:dyDescent="0.25">
      <c r="A1086">
        <v>50000249</v>
      </c>
      <c r="B1086">
        <v>2025987</v>
      </c>
      <c r="C1086" t="s">
        <v>31</v>
      </c>
      <c r="D1086">
        <v>1102844105</v>
      </c>
      <c r="E1086" s="14">
        <v>20150212</v>
      </c>
      <c r="F1086">
        <v>1405872</v>
      </c>
      <c r="G1086">
        <v>923272421</v>
      </c>
      <c r="H1086">
        <v>190101</v>
      </c>
      <c r="I1086">
        <v>190101</v>
      </c>
      <c r="J1086" s="26">
        <f>VLOOKUP(I1086,'[1]banco popular'!$A:$B,2,0)</f>
        <v>190101</v>
      </c>
      <c r="K1086" s="1">
        <v>107400</v>
      </c>
      <c r="L1086" s="26"/>
      <c r="N1086"/>
    </row>
    <row r="1087" spans="1:14" x14ac:dyDescent="0.25">
      <c r="A1087">
        <v>50000249</v>
      </c>
      <c r="B1087">
        <v>1984713</v>
      </c>
      <c r="C1087" t="s">
        <v>18</v>
      </c>
      <c r="D1087">
        <v>1140849873</v>
      </c>
      <c r="E1087" s="14">
        <v>20150212</v>
      </c>
      <c r="F1087">
        <v>56589503</v>
      </c>
      <c r="G1087">
        <v>12400000</v>
      </c>
      <c r="H1087">
        <v>270102</v>
      </c>
      <c r="I1087">
        <v>121204</v>
      </c>
      <c r="J1087" s="26">
        <f>VLOOKUP(I1087,'[1]banco popular'!$A:$B,2,0)</f>
        <v>270102</v>
      </c>
      <c r="K1087" s="1">
        <v>5000</v>
      </c>
      <c r="L1087" s="26"/>
      <c r="N1087"/>
    </row>
    <row r="1088" spans="1:14" x14ac:dyDescent="0.25">
      <c r="A1088">
        <v>50000249</v>
      </c>
      <c r="B1088">
        <v>43166260</v>
      </c>
      <c r="C1088" t="s">
        <v>49</v>
      </c>
      <c r="D1088">
        <v>27788546</v>
      </c>
      <c r="E1088" s="14">
        <v>20150212</v>
      </c>
      <c r="F1088">
        <v>5680178</v>
      </c>
      <c r="G1088">
        <v>923272193</v>
      </c>
      <c r="H1088">
        <v>131401</v>
      </c>
      <c r="I1088">
        <v>131401</v>
      </c>
      <c r="J1088" s="26">
        <f>VLOOKUP(I1088,'[1]banco popular'!$A:$B,2,0)</f>
        <v>131401</v>
      </c>
      <c r="K1088" s="1">
        <v>2500</v>
      </c>
      <c r="L1088" s="26"/>
      <c r="N1088"/>
    </row>
    <row r="1089" spans="1:14" x14ac:dyDescent="0.25">
      <c r="A1089">
        <v>50000249</v>
      </c>
      <c r="B1089">
        <v>2460957</v>
      </c>
      <c r="C1089" t="s">
        <v>0</v>
      </c>
      <c r="D1089">
        <v>46457562</v>
      </c>
      <c r="E1089" s="14">
        <v>20150212</v>
      </c>
      <c r="F1089">
        <v>19355144</v>
      </c>
      <c r="G1089">
        <v>12400000</v>
      </c>
      <c r="H1089">
        <v>270102</v>
      </c>
      <c r="I1089">
        <v>121204</v>
      </c>
      <c r="J1089" s="26">
        <f>VLOOKUP(I1089,'[1]banco popular'!$A:$B,2,0)</f>
        <v>270102</v>
      </c>
      <c r="K1089" s="1">
        <v>5000</v>
      </c>
      <c r="L1089" s="26"/>
      <c r="N1089"/>
    </row>
    <row r="1090" spans="1:14" x14ac:dyDescent="0.25">
      <c r="A1090">
        <v>50000249</v>
      </c>
      <c r="B1090">
        <v>2460959</v>
      </c>
      <c r="C1090" t="s">
        <v>0</v>
      </c>
      <c r="D1090">
        <v>6014678</v>
      </c>
      <c r="E1090" s="14">
        <v>20150212</v>
      </c>
      <c r="F1090">
        <v>11495443</v>
      </c>
      <c r="G1090">
        <v>12400000</v>
      </c>
      <c r="H1090">
        <v>270102</v>
      </c>
      <c r="I1090">
        <v>121204</v>
      </c>
      <c r="J1090" s="26">
        <f>VLOOKUP(I1090,'[1]banco popular'!$A:$B,2,0)</f>
        <v>270102</v>
      </c>
      <c r="K1090" s="1">
        <v>5000</v>
      </c>
      <c r="L1090" s="26"/>
      <c r="N1090"/>
    </row>
    <row r="1091" spans="1:14" x14ac:dyDescent="0.25">
      <c r="A1091">
        <v>50000249</v>
      </c>
      <c r="B1091">
        <v>2460960</v>
      </c>
      <c r="C1091" t="s">
        <v>0</v>
      </c>
      <c r="D1091">
        <v>51910983</v>
      </c>
      <c r="E1091" s="14">
        <v>20150212</v>
      </c>
      <c r="F1091">
        <v>12250505</v>
      </c>
      <c r="G1091">
        <v>12400000</v>
      </c>
      <c r="H1091">
        <v>270102</v>
      </c>
      <c r="I1091">
        <v>270102</v>
      </c>
      <c r="J1091" s="26">
        <f>VLOOKUP(I1091,'[1]banco popular'!$A:$B,2,0)</f>
        <v>270102</v>
      </c>
      <c r="K1091" s="1">
        <v>5000</v>
      </c>
      <c r="L1091" s="26"/>
      <c r="N1091"/>
    </row>
    <row r="1092" spans="1:14" x14ac:dyDescent="0.25">
      <c r="A1092">
        <v>50000249</v>
      </c>
      <c r="B1092">
        <v>2461054</v>
      </c>
      <c r="C1092" t="s">
        <v>0</v>
      </c>
      <c r="D1092">
        <v>1047445767</v>
      </c>
      <c r="E1092" s="14">
        <v>20150212</v>
      </c>
      <c r="F1092">
        <v>1725598</v>
      </c>
      <c r="G1092">
        <v>12400000</v>
      </c>
      <c r="H1092">
        <v>270102</v>
      </c>
      <c r="I1092">
        <v>121204</v>
      </c>
      <c r="J1092" s="26">
        <f>VLOOKUP(I1092,'[1]banco popular'!$A:$B,2,0)</f>
        <v>270102</v>
      </c>
      <c r="K1092" s="1">
        <v>5000</v>
      </c>
      <c r="L1092" s="26"/>
      <c r="N1092"/>
    </row>
    <row r="1093" spans="1:14" x14ac:dyDescent="0.25">
      <c r="A1093">
        <v>50000249</v>
      </c>
      <c r="B1093">
        <v>2446817</v>
      </c>
      <c r="C1093" t="s">
        <v>0</v>
      </c>
      <c r="D1093">
        <v>41665872</v>
      </c>
      <c r="E1093" s="14">
        <v>20150212</v>
      </c>
      <c r="F1093">
        <v>3379742</v>
      </c>
      <c r="G1093">
        <v>96400000</v>
      </c>
      <c r="H1093">
        <v>370101</v>
      </c>
      <c r="I1093">
        <v>121280</v>
      </c>
      <c r="J1093" s="26">
        <f>VLOOKUP(I1093,'[1]banco popular'!$A:$B,2,0)</f>
        <v>370101</v>
      </c>
      <c r="K1093" s="1">
        <v>5400</v>
      </c>
      <c r="L1093" s="26"/>
      <c r="N1093"/>
    </row>
    <row r="1094" spans="1:14" x14ac:dyDescent="0.25">
      <c r="A1094">
        <v>50000249</v>
      </c>
      <c r="B1094">
        <v>13897751</v>
      </c>
      <c r="C1094" t="s">
        <v>1</v>
      </c>
      <c r="D1094">
        <v>1057581514</v>
      </c>
      <c r="E1094" s="14">
        <v>20150212</v>
      </c>
      <c r="F1094">
        <v>13353658</v>
      </c>
      <c r="G1094">
        <v>12400000</v>
      </c>
      <c r="H1094">
        <v>270102</v>
      </c>
      <c r="I1094">
        <v>121204</v>
      </c>
      <c r="J1094" s="26">
        <f>VLOOKUP(I1094,'[1]banco popular'!$A:$B,2,0)</f>
        <v>270102</v>
      </c>
      <c r="K1094" s="1">
        <v>5000</v>
      </c>
      <c r="L1094" s="26"/>
      <c r="N1094"/>
    </row>
    <row r="1095" spans="1:14" x14ac:dyDescent="0.25">
      <c r="A1095">
        <v>50000249</v>
      </c>
      <c r="B1095">
        <v>14210396</v>
      </c>
      <c r="C1095" t="s">
        <v>0</v>
      </c>
      <c r="D1095">
        <v>70276098</v>
      </c>
      <c r="E1095" s="14">
        <v>20150213</v>
      </c>
      <c r="F1095">
        <v>4690791</v>
      </c>
      <c r="G1095">
        <v>923272421</v>
      </c>
      <c r="H1095">
        <v>190101</v>
      </c>
      <c r="I1095">
        <v>190101</v>
      </c>
      <c r="J1095" s="26">
        <f>VLOOKUP(I1095,'[1]banco popular'!$A:$B,2,0)</f>
        <v>190101</v>
      </c>
      <c r="K1095" s="1">
        <v>107400</v>
      </c>
      <c r="L1095" s="26"/>
      <c r="N1095"/>
    </row>
    <row r="1096" spans="1:14" x14ac:dyDescent="0.25">
      <c r="A1096">
        <v>50000249</v>
      </c>
      <c r="B1096">
        <v>17923450</v>
      </c>
      <c r="C1096" t="s">
        <v>0</v>
      </c>
      <c r="D1096">
        <v>1015394013</v>
      </c>
      <c r="E1096" s="14">
        <v>20150213</v>
      </c>
      <c r="F1096">
        <v>1246392</v>
      </c>
      <c r="G1096">
        <v>923272421</v>
      </c>
      <c r="H1096">
        <v>190101</v>
      </c>
      <c r="I1096">
        <v>190101</v>
      </c>
      <c r="J1096" s="26">
        <f>VLOOKUP(I1096,'[1]banco popular'!$A:$B,2,0)</f>
        <v>190101</v>
      </c>
      <c r="K1096" s="1">
        <v>107400</v>
      </c>
      <c r="L1096" s="26"/>
      <c r="N1096"/>
    </row>
    <row r="1097" spans="1:14" x14ac:dyDescent="0.25">
      <c r="A1097">
        <v>50000249</v>
      </c>
      <c r="B1097">
        <v>2507159</v>
      </c>
      <c r="C1097" t="s">
        <v>0</v>
      </c>
      <c r="D1097">
        <v>1018435071</v>
      </c>
      <c r="E1097" s="14">
        <v>20150213</v>
      </c>
      <c r="F1097">
        <v>16627463</v>
      </c>
      <c r="G1097">
        <v>12400000</v>
      </c>
      <c r="H1097">
        <v>270102</v>
      </c>
      <c r="I1097">
        <v>121204</v>
      </c>
      <c r="J1097" s="26">
        <f>VLOOKUP(I1097,'[1]banco popular'!$A:$B,2,0)</f>
        <v>270102</v>
      </c>
      <c r="K1097" s="1">
        <v>5000</v>
      </c>
      <c r="L1097" s="26"/>
      <c r="N1097"/>
    </row>
    <row r="1098" spans="1:14" x14ac:dyDescent="0.25">
      <c r="A1098">
        <v>50000249</v>
      </c>
      <c r="B1098">
        <v>2507181</v>
      </c>
      <c r="C1098" t="s">
        <v>0</v>
      </c>
      <c r="D1098">
        <v>13641509</v>
      </c>
      <c r="E1098" s="14">
        <v>20150213</v>
      </c>
      <c r="F1098">
        <v>17675619</v>
      </c>
      <c r="G1098">
        <v>12400000</v>
      </c>
      <c r="H1098">
        <v>270102</v>
      </c>
      <c r="I1098">
        <v>121204</v>
      </c>
      <c r="J1098" s="26">
        <f>VLOOKUP(I1098,'[1]banco popular'!$A:$B,2,0)</f>
        <v>270102</v>
      </c>
      <c r="K1098" s="1">
        <v>5000</v>
      </c>
      <c r="L1098" s="26"/>
      <c r="N1098"/>
    </row>
    <row r="1099" spans="1:14" x14ac:dyDescent="0.25">
      <c r="A1099">
        <v>50000249</v>
      </c>
      <c r="B1099">
        <v>2434025</v>
      </c>
      <c r="C1099" t="s">
        <v>0</v>
      </c>
      <c r="D1099">
        <v>9006435005</v>
      </c>
      <c r="E1099" s="14">
        <v>20150213</v>
      </c>
      <c r="F1099">
        <v>7751514</v>
      </c>
      <c r="G1099">
        <v>96400000</v>
      </c>
      <c r="H1099">
        <v>370101</v>
      </c>
      <c r="I1099">
        <v>121280</v>
      </c>
      <c r="J1099" s="26">
        <f>VLOOKUP(I1099,'[1]banco popular'!$A:$B,2,0)</f>
        <v>370101</v>
      </c>
      <c r="K1099" s="1">
        <v>5400</v>
      </c>
      <c r="L1099" s="26"/>
      <c r="N1099"/>
    </row>
    <row r="1100" spans="1:14" x14ac:dyDescent="0.25">
      <c r="A1100">
        <v>50000249</v>
      </c>
      <c r="B1100">
        <v>1911037</v>
      </c>
      <c r="C1100" t="s">
        <v>0</v>
      </c>
      <c r="D1100">
        <v>91514757</v>
      </c>
      <c r="E1100" s="14">
        <v>20150213</v>
      </c>
      <c r="F1100">
        <v>16674625</v>
      </c>
      <c r="G1100">
        <v>11500000</v>
      </c>
      <c r="H1100">
        <v>130101</v>
      </c>
      <c r="I1100">
        <v>12102118</v>
      </c>
      <c r="J1100" s="26">
        <f>VLOOKUP(I1100,'[1]banco popular'!$A:$B,2,0)</f>
        <v>130101</v>
      </c>
      <c r="K1100" s="1">
        <v>12000</v>
      </c>
      <c r="L1100" s="26"/>
      <c r="N1100"/>
    </row>
    <row r="1101" spans="1:14" x14ac:dyDescent="0.25">
      <c r="A1101">
        <v>50000249</v>
      </c>
      <c r="B1101">
        <v>2006367</v>
      </c>
      <c r="C1101" t="s">
        <v>0</v>
      </c>
      <c r="D1101">
        <v>19387738</v>
      </c>
      <c r="E1101" s="14">
        <v>20150213</v>
      </c>
      <c r="F1101">
        <v>2441834</v>
      </c>
      <c r="G1101">
        <v>923272421</v>
      </c>
      <c r="H1101">
        <v>190101</v>
      </c>
      <c r="I1101">
        <v>190101</v>
      </c>
      <c r="J1101" s="26">
        <f>VLOOKUP(I1101,'[1]banco popular'!$A:$B,2,0)</f>
        <v>190101</v>
      </c>
      <c r="K1101" s="1">
        <v>107400</v>
      </c>
      <c r="L1101" s="26"/>
      <c r="N1101"/>
    </row>
    <row r="1102" spans="1:14" x14ac:dyDescent="0.25">
      <c r="A1102">
        <v>50000249</v>
      </c>
      <c r="B1102">
        <v>16886912</v>
      </c>
      <c r="C1102" t="s">
        <v>0</v>
      </c>
      <c r="D1102">
        <v>1032414968</v>
      </c>
      <c r="E1102" s="14">
        <v>20150213</v>
      </c>
      <c r="F1102">
        <v>5168735</v>
      </c>
      <c r="G1102">
        <v>923272421</v>
      </c>
      <c r="H1102">
        <v>190101</v>
      </c>
      <c r="I1102">
        <v>190101</v>
      </c>
      <c r="J1102" s="26">
        <f>VLOOKUP(I1102,'[1]banco popular'!$A:$B,2,0)</f>
        <v>190101</v>
      </c>
      <c r="K1102" s="1">
        <v>107400</v>
      </c>
      <c r="L1102" s="26"/>
      <c r="N1102"/>
    </row>
    <row r="1103" spans="1:14" x14ac:dyDescent="0.25">
      <c r="A1103">
        <v>50000249</v>
      </c>
      <c r="B1103">
        <v>16887079</v>
      </c>
      <c r="C1103" t="s">
        <v>0</v>
      </c>
      <c r="D1103">
        <v>1032424829</v>
      </c>
      <c r="E1103" s="14">
        <v>20150213</v>
      </c>
      <c r="F1103">
        <v>13345434</v>
      </c>
      <c r="G1103">
        <v>923272421</v>
      </c>
      <c r="H1103">
        <v>190101</v>
      </c>
      <c r="I1103">
        <v>190101</v>
      </c>
      <c r="J1103" s="26">
        <f>VLOOKUP(I1103,'[1]banco popular'!$A:$B,2,0)</f>
        <v>190101</v>
      </c>
      <c r="K1103" s="1">
        <v>107400</v>
      </c>
      <c r="L1103" s="26"/>
      <c r="N1103"/>
    </row>
    <row r="1104" spans="1:14" x14ac:dyDescent="0.25">
      <c r="A1104">
        <v>50000249</v>
      </c>
      <c r="B1104">
        <v>16887084</v>
      </c>
      <c r="C1104" t="s">
        <v>0</v>
      </c>
      <c r="D1104">
        <v>20330293</v>
      </c>
      <c r="E1104" s="14">
        <v>20150213</v>
      </c>
      <c r="F1104">
        <v>6279700</v>
      </c>
      <c r="G1104">
        <v>923272193</v>
      </c>
      <c r="H1104">
        <v>131401</v>
      </c>
      <c r="I1104">
        <v>131401</v>
      </c>
      <c r="J1104" s="26">
        <f>VLOOKUP(I1104,'[1]banco popular'!$A:$B,2,0)</f>
        <v>131401</v>
      </c>
      <c r="K1104" s="1">
        <v>4200</v>
      </c>
      <c r="L1104" s="26"/>
      <c r="N1104"/>
    </row>
    <row r="1105" spans="1:14" x14ac:dyDescent="0.25">
      <c r="A1105">
        <v>50000249</v>
      </c>
      <c r="B1105">
        <v>1494151</v>
      </c>
      <c r="C1105" t="s">
        <v>0</v>
      </c>
      <c r="D1105">
        <v>6888908</v>
      </c>
      <c r="E1105" s="14">
        <v>20150213</v>
      </c>
      <c r="F1105">
        <v>2430009</v>
      </c>
      <c r="G1105">
        <v>12200000</v>
      </c>
      <c r="H1105">
        <v>250101</v>
      </c>
      <c r="I1105">
        <v>121225</v>
      </c>
      <c r="J1105" s="26">
        <f>VLOOKUP(I1105,'[1]banco popular'!$A:$B,2,0)</f>
        <v>250101</v>
      </c>
      <c r="K1105" s="1">
        <v>6500</v>
      </c>
      <c r="L1105" s="26"/>
      <c r="N1105"/>
    </row>
    <row r="1106" spans="1:14" x14ac:dyDescent="0.25">
      <c r="A1106">
        <v>50000249</v>
      </c>
      <c r="B1106">
        <v>1494347</v>
      </c>
      <c r="C1106" t="s">
        <v>0</v>
      </c>
      <c r="D1106">
        <v>41795770</v>
      </c>
      <c r="E1106" s="14">
        <v>20150213</v>
      </c>
      <c r="F1106">
        <v>5878750</v>
      </c>
      <c r="G1106">
        <v>12200000</v>
      </c>
      <c r="H1106">
        <v>250101</v>
      </c>
      <c r="I1106">
        <v>121225</v>
      </c>
      <c r="J1106" s="26">
        <f>VLOOKUP(I1106,'[1]banco popular'!$A:$B,2,0)</f>
        <v>250101</v>
      </c>
      <c r="K1106" s="1">
        <v>5500</v>
      </c>
      <c r="L1106" s="26"/>
      <c r="N1106"/>
    </row>
    <row r="1107" spans="1:14" x14ac:dyDescent="0.25">
      <c r="A1107">
        <v>50000249</v>
      </c>
      <c r="B1107">
        <v>1494356</v>
      </c>
      <c r="C1107" t="s">
        <v>0</v>
      </c>
      <c r="D1107">
        <v>19183855</v>
      </c>
      <c r="E1107" s="14">
        <v>20150213</v>
      </c>
      <c r="F1107">
        <v>10203546</v>
      </c>
      <c r="G1107">
        <v>12200000</v>
      </c>
      <c r="H1107">
        <v>250101</v>
      </c>
      <c r="I1107">
        <v>121225</v>
      </c>
      <c r="J1107" s="26">
        <f>VLOOKUP(I1107,'[1]banco popular'!$A:$B,2,0)</f>
        <v>250101</v>
      </c>
      <c r="K1107" s="1">
        <v>20000</v>
      </c>
      <c r="L1107" s="26"/>
      <c r="N1107"/>
    </row>
    <row r="1108" spans="1:14" x14ac:dyDescent="0.25">
      <c r="A1108">
        <v>50000249</v>
      </c>
      <c r="B1108">
        <v>1802049</v>
      </c>
      <c r="C1108" t="s">
        <v>0</v>
      </c>
      <c r="D1108">
        <v>1070603532</v>
      </c>
      <c r="E1108" s="14">
        <v>20150213</v>
      </c>
      <c r="F1108">
        <v>21469025</v>
      </c>
      <c r="G1108">
        <v>12400000</v>
      </c>
      <c r="H1108">
        <v>270102</v>
      </c>
      <c r="I1108">
        <v>121204</v>
      </c>
      <c r="J1108" s="26">
        <f>VLOOKUP(I1108,'[1]banco popular'!$A:$B,2,0)</f>
        <v>270102</v>
      </c>
      <c r="K1108" s="1">
        <v>5000</v>
      </c>
      <c r="L1108" s="26"/>
      <c r="N1108"/>
    </row>
    <row r="1109" spans="1:14" x14ac:dyDescent="0.25">
      <c r="A1109">
        <v>50000249</v>
      </c>
      <c r="B1109">
        <v>1804451</v>
      </c>
      <c r="C1109" t="s">
        <v>0</v>
      </c>
      <c r="D1109">
        <v>1056800367</v>
      </c>
      <c r="E1109" s="14">
        <v>20150213</v>
      </c>
      <c r="F1109">
        <v>20362201</v>
      </c>
      <c r="G1109">
        <v>12400000</v>
      </c>
      <c r="H1109">
        <v>270102</v>
      </c>
      <c r="I1109">
        <v>121204</v>
      </c>
      <c r="J1109" s="26">
        <f>VLOOKUP(I1109,'[1]banco popular'!$A:$B,2,0)</f>
        <v>270102</v>
      </c>
      <c r="K1109" s="1">
        <v>5000</v>
      </c>
      <c r="L1109" s="26"/>
      <c r="N1109"/>
    </row>
    <row r="1110" spans="1:14" x14ac:dyDescent="0.25">
      <c r="A1110">
        <v>50000249</v>
      </c>
      <c r="B1110">
        <v>2328239</v>
      </c>
      <c r="C1110" t="s">
        <v>0</v>
      </c>
      <c r="D1110">
        <v>9099459</v>
      </c>
      <c r="E1110" s="14">
        <v>20150213</v>
      </c>
      <c r="F1110">
        <v>10667225</v>
      </c>
      <c r="G1110">
        <v>12200000</v>
      </c>
      <c r="H1110">
        <v>250101</v>
      </c>
      <c r="I1110">
        <v>121225</v>
      </c>
      <c r="J1110" s="26">
        <f>VLOOKUP(I1110,'[1]banco popular'!$A:$B,2,0)</f>
        <v>250101</v>
      </c>
      <c r="K1110" s="1">
        <v>9100</v>
      </c>
      <c r="L1110" s="26"/>
      <c r="N1110"/>
    </row>
    <row r="1111" spans="1:14" x14ac:dyDescent="0.25">
      <c r="A1111">
        <v>50000249</v>
      </c>
      <c r="B1111">
        <v>2477001</v>
      </c>
      <c r="C1111" t="s">
        <v>0</v>
      </c>
      <c r="D1111">
        <v>51775021</v>
      </c>
      <c r="E1111" s="14">
        <v>20150213</v>
      </c>
      <c r="F1111">
        <v>2438213</v>
      </c>
      <c r="G1111">
        <v>12400000</v>
      </c>
      <c r="H1111">
        <v>270102</v>
      </c>
      <c r="I1111">
        <v>121204</v>
      </c>
      <c r="J1111" s="26">
        <f>VLOOKUP(I1111,'[1]banco popular'!$A:$B,2,0)</f>
        <v>270102</v>
      </c>
      <c r="K1111" s="1">
        <v>5000</v>
      </c>
      <c r="L1111" s="26"/>
      <c r="N1111"/>
    </row>
    <row r="1112" spans="1:14" x14ac:dyDescent="0.25">
      <c r="A1112">
        <v>50000249</v>
      </c>
      <c r="B1112">
        <v>2477005</v>
      </c>
      <c r="C1112" t="s">
        <v>0</v>
      </c>
      <c r="D1112">
        <v>49776735</v>
      </c>
      <c r="E1112" s="14">
        <v>20150213</v>
      </c>
      <c r="F1112">
        <v>4425584</v>
      </c>
      <c r="G1112">
        <v>12400000</v>
      </c>
      <c r="H1112">
        <v>270102</v>
      </c>
      <c r="I1112">
        <v>121204</v>
      </c>
      <c r="J1112" s="26">
        <f>VLOOKUP(I1112,'[1]banco popular'!$A:$B,2,0)</f>
        <v>270102</v>
      </c>
      <c r="K1112" s="1">
        <v>5000</v>
      </c>
      <c r="L1112" s="26"/>
      <c r="N1112"/>
    </row>
    <row r="1113" spans="1:14" x14ac:dyDescent="0.25">
      <c r="A1113">
        <v>50000249</v>
      </c>
      <c r="B1113">
        <v>2477006</v>
      </c>
      <c r="C1113" t="s">
        <v>0</v>
      </c>
      <c r="D1113">
        <v>1030547265</v>
      </c>
      <c r="E1113" s="14">
        <v>20150213</v>
      </c>
      <c r="F1113">
        <v>13339069</v>
      </c>
      <c r="G1113">
        <v>12400000</v>
      </c>
      <c r="H1113">
        <v>270102</v>
      </c>
      <c r="I1113">
        <v>121204</v>
      </c>
      <c r="J1113" s="26">
        <f>VLOOKUP(I1113,'[1]banco popular'!$A:$B,2,0)</f>
        <v>270102</v>
      </c>
      <c r="K1113" s="1">
        <v>5000</v>
      </c>
      <c r="L1113" s="26"/>
      <c r="N1113"/>
    </row>
    <row r="1114" spans="1:14" x14ac:dyDescent="0.25">
      <c r="A1114">
        <v>50000249</v>
      </c>
      <c r="B1114">
        <v>2477009</v>
      </c>
      <c r="C1114" t="s">
        <v>0</v>
      </c>
      <c r="D1114">
        <v>52847456</v>
      </c>
      <c r="E1114" s="14">
        <v>20150213</v>
      </c>
      <c r="F1114">
        <v>2822722</v>
      </c>
      <c r="G1114">
        <v>12400000</v>
      </c>
      <c r="H1114">
        <v>270102</v>
      </c>
      <c r="I1114">
        <v>270102</v>
      </c>
      <c r="J1114" s="26">
        <f>VLOOKUP(I1114,'[1]banco popular'!$A:$B,2,0)</f>
        <v>270102</v>
      </c>
      <c r="K1114" s="1">
        <v>5000</v>
      </c>
      <c r="L1114" s="26"/>
      <c r="N1114"/>
    </row>
    <row r="1115" spans="1:14" x14ac:dyDescent="0.25">
      <c r="A1115">
        <v>50000249</v>
      </c>
      <c r="B1115">
        <v>18897231</v>
      </c>
      <c r="C1115" t="s">
        <v>0</v>
      </c>
      <c r="D1115">
        <v>1032436152</v>
      </c>
      <c r="E1115" s="14">
        <v>20150213</v>
      </c>
      <c r="F1115">
        <v>3054516</v>
      </c>
      <c r="G1115">
        <v>12400000</v>
      </c>
      <c r="H1115">
        <v>270102</v>
      </c>
      <c r="I1115">
        <v>121204</v>
      </c>
      <c r="J1115" s="26">
        <f>VLOOKUP(I1115,'[1]banco popular'!$A:$B,2,0)</f>
        <v>270102</v>
      </c>
      <c r="K1115" s="1">
        <v>5000</v>
      </c>
      <c r="L1115" s="26"/>
      <c r="N1115"/>
    </row>
    <row r="1116" spans="1:14" x14ac:dyDescent="0.25">
      <c r="A1116">
        <v>50000249</v>
      </c>
      <c r="B1116">
        <v>18897255</v>
      </c>
      <c r="C1116" t="s">
        <v>0</v>
      </c>
      <c r="D1116">
        <v>80095307</v>
      </c>
      <c r="E1116" s="14">
        <v>20150213</v>
      </c>
      <c r="F1116">
        <v>863276</v>
      </c>
      <c r="G1116">
        <v>12400000</v>
      </c>
      <c r="H1116">
        <v>270102</v>
      </c>
      <c r="I1116">
        <v>121204</v>
      </c>
      <c r="J1116" s="26">
        <f>VLOOKUP(I1116,'[1]banco popular'!$A:$B,2,0)</f>
        <v>270102</v>
      </c>
      <c r="K1116" s="1">
        <v>5000</v>
      </c>
      <c r="L1116" s="26"/>
      <c r="N1116"/>
    </row>
    <row r="1117" spans="1:14" x14ac:dyDescent="0.25">
      <c r="A1117">
        <v>50000249</v>
      </c>
      <c r="B1117">
        <v>18898461</v>
      </c>
      <c r="C1117" t="s">
        <v>0</v>
      </c>
      <c r="D1117">
        <v>1013624047</v>
      </c>
      <c r="E1117" s="14">
        <v>20150213</v>
      </c>
      <c r="F1117">
        <v>0</v>
      </c>
      <c r="G1117">
        <v>12400000</v>
      </c>
      <c r="H1117">
        <v>270102</v>
      </c>
      <c r="I1117">
        <v>121204</v>
      </c>
      <c r="J1117" s="26">
        <f>VLOOKUP(I1117,'[1]banco popular'!$A:$B,2,0)</f>
        <v>270102</v>
      </c>
      <c r="K1117" s="1">
        <v>5000</v>
      </c>
      <c r="L1117" s="26"/>
      <c r="N1117"/>
    </row>
    <row r="1118" spans="1:14" x14ac:dyDescent="0.25">
      <c r="A1118">
        <v>50000249</v>
      </c>
      <c r="B1118">
        <v>2417306</v>
      </c>
      <c r="C1118" t="s">
        <v>1</v>
      </c>
      <c r="D1118">
        <v>80724086</v>
      </c>
      <c r="E1118" s="14">
        <v>20150213</v>
      </c>
      <c r="F1118">
        <v>8213144</v>
      </c>
      <c r="G1118">
        <v>26800000</v>
      </c>
      <c r="H1118">
        <v>360200</v>
      </c>
      <c r="I1118">
        <v>360200</v>
      </c>
      <c r="J1118" s="26">
        <f>VLOOKUP(I1118,'[1]banco popular'!$A:$B,2,0)</f>
        <v>360200</v>
      </c>
      <c r="K1118" s="1">
        <v>1646737</v>
      </c>
      <c r="L1118" s="26"/>
      <c r="N1118"/>
    </row>
    <row r="1119" spans="1:14" x14ac:dyDescent="0.25">
      <c r="A1119">
        <v>50000249</v>
      </c>
      <c r="B1119">
        <v>2303150</v>
      </c>
      <c r="C1119" t="s">
        <v>1</v>
      </c>
      <c r="D1119">
        <v>19127698</v>
      </c>
      <c r="E1119" s="14">
        <v>20150213</v>
      </c>
      <c r="F1119">
        <v>7205570</v>
      </c>
      <c r="G1119">
        <v>96400000</v>
      </c>
      <c r="H1119">
        <v>370101</v>
      </c>
      <c r="I1119">
        <v>121280</v>
      </c>
      <c r="J1119" s="26">
        <f>VLOOKUP(I1119,'[1]banco popular'!$A:$B,2,0)</f>
        <v>370101</v>
      </c>
      <c r="K1119" s="1">
        <v>5400</v>
      </c>
      <c r="L1119" s="26"/>
      <c r="N1119"/>
    </row>
    <row r="1120" spans="1:14" x14ac:dyDescent="0.25">
      <c r="A1120">
        <v>50000249</v>
      </c>
      <c r="B1120">
        <v>11101253</v>
      </c>
      <c r="C1120" t="s">
        <v>1</v>
      </c>
      <c r="D1120">
        <v>1018439323</v>
      </c>
      <c r="E1120" s="14">
        <v>20150213</v>
      </c>
      <c r="F1120">
        <v>7185811</v>
      </c>
      <c r="G1120">
        <v>923272421</v>
      </c>
      <c r="H1120">
        <v>190101</v>
      </c>
      <c r="I1120">
        <v>190101</v>
      </c>
      <c r="J1120" s="26">
        <f>VLOOKUP(I1120,'[1]banco popular'!$A:$B,2,0)</f>
        <v>190101</v>
      </c>
      <c r="K1120" s="1">
        <v>107400</v>
      </c>
      <c r="L1120" s="26"/>
      <c r="N1120"/>
    </row>
    <row r="1121" spans="1:14" x14ac:dyDescent="0.25">
      <c r="A1121">
        <v>50000249</v>
      </c>
      <c r="B1121">
        <v>2469607</v>
      </c>
      <c r="C1121" t="s">
        <v>0</v>
      </c>
      <c r="D1121">
        <v>1082952288</v>
      </c>
      <c r="E1121" s="14">
        <v>20150213</v>
      </c>
      <c r="F1121">
        <v>4382021</v>
      </c>
      <c r="G1121">
        <v>12400000</v>
      </c>
      <c r="H1121">
        <v>270102</v>
      </c>
      <c r="I1121">
        <v>121204</v>
      </c>
      <c r="J1121" s="26">
        <f>VLOOKUP(I1121,'[1]banco popular'!$A:$B,2,0)</f>
        <v>270102</v>
      </c>
      <c r="K1121" s="1">
        <v>5000</v>
      </c>
      <c r="L1121" s="26"/>
      <c r="N1121"/>
    </row>
    <row r="1122" spans="1:14" x14ac:dyDescent="0.25">
      <c r="A1122">
        <v>50000249</v>
      </c>
      <c r="B1122">
        <v>16699698</v>
      </c>
      <c r="C1122" t="s">
        <v>0</v>
      </c>
      <c r="D1122">
        <v>1018419971</v>
      </c>
      <c r="E1122" s="14">
        <v>20150213</v>
      </c>
      <c r="F1122">
        <v>0</v>
      </c>
      <c r="G1122">
        <v>12400000</v>
      </c>
      <c r="H1122">
        <v>270102</v>
      </c>
      <c r="I1122">
        <v>121204</v>
      </c>
      <c r="J1122" s="26">
        <f>VLOOKUP(I1122,'[1]banco popular'!$A:$B,2,0)</f>
        <v>270102</v>
      </c>
      <c r="K1122" s="1">
        <v>5000</v>
      </c>
      <c r="L1122" s="26"/>
      <c r="N1122"/>
    </row>
    <row r="1123" spans="1:14" x14ac:dyDescent="0.25">
      <c r="A1123">
        <v>50000249</v>
      </c>
      <c r="B1123">
        <v>2599666</v>
      </c>
      <c r="C1123" t="s">
        <v>0</v>
      </c>
      <c r="D1123">
        <v>17180100</v>
      </c>
      <c r="E1123" s="14">
        <v>20150213</v>
      </c>
      <c r="F1123">
        <v>4165080</v>
      </c>
      <c r="G1123">
        <v>10900000</v>
      </c>
      <c r="H1123">
        <v>170101</v>
      </c>
      <c r="I1123">
        <v>121255</v>
      </c>
      <c r="J1123" s="26">
        <f>VLOOKUP(I1123,'[1]banco popular'!$A:$B,2,0)</f>
        <v>170101</v>
      </c>
      <c r="K1123" s="1">
        <v>500000</v>
      </c>
      <c r="L1123" s="26"/>
      <c r="N1123"/>
    </row>
    <row r="1124" spans="1:14" x14ac:dyDescent="0.25">
      <c r="A1124">
        <v>50000249</v>
      </c>
      <c r="B1124">
        <v>1667561</v>
      </c>
      <c r="C1124" t="s">
        <v>0</v>
      </c>
      <c r="D1124">
        <v>1110511371</v>
      </c>
      <c r="E1124" s="14">
        <v>20150213</v>
      </c>
      <c r="F1124">
        <v>13276266</v>
      </c>
      <c r="G1124">
        <v>12400000</v>
      </c>
      <c r="H1124">
        <v>270102</v>
      </c>
      <c r="I1124">
        <v>121204</v>
      </c>
      <c r="J1124" s="26">
        <f>VLOOKUP(I1124,'[1]banco popular'!$A:$B,2,0)</f>
        <v>270102</v>
      </c>
      <c r="K1124" s="1">
        <v>5000</v>
      </c>
      <c r="L1124" s="26"/>
      <c r="N1124"/>
    </row>
    <row r="1125" spans="1:14" x14ac:dyDescent="0.25">
      <c r="A1125">
        <v>50000249</v>
      </c>
      <c r="B1125">
        <v>1667563</v>
      </c>
      <c r="C1125" t="s">
        <v>0</v>
      </c>
      <c r="D1125">
        <v>1013606470</v>
      </c>
      <c r="E1125" s="14">
        <v>20150213</v>
      </c>
      <c r="F1125">
        <v>2824070</v>
      </c>
      <c r="G1125">
        <v>12400000</v>
      </c>
      <c r="H1125">
        <v>270102</v>
      </c>
      <c r="I1125">
        <v>121204</v>
      </c>
      <c r="J1125" s="26">
        <f>VLOOKUP(I1125,'[1]banco popular'!$A:$B,2,0)</f>
        <v>270102</v>
      </c>
      <c r="K1125" s="1">
        <v>5000</v>
      </c>
      <c r="L1125" s="26"/>
      <c r="N1125"/>
    </row>
    <row r="1126" spans="1:14" x14ac:dyDescent="0.25">
      <c r="A1126">
        <v>50000249</v>
      </c>
      <c r="B1126">
        <v>1667564</v>
      </c>
      <c r="C1126" t="s">
        <v>0</v>
      </c>
      <c r="D1126">
        <v>65758178</v>
      </c>
      <c r="E1126" s="14">
        <v>20150213</v>
      </c>
      <c r="F1126">
        <v>2617191</v>
      </c>
      <c r="G1126">
        <v>12400000</v>
      </c>
      <c r="H1126">
        <v>270102</v>
      </c>
      <c r="I1126">
        <v>121204</v>
      </c>
      <c r="J1126" s="26">
        <f>VLOOKUP(I1126,'[1]banco popular'!$A:$B,2,0)</f>
        <v>270102</v>
      </c>
      <c r="K1126" s="1">
        <v>5000</v>
      </c>
      <c r="L1126" s="26"/>
      <c r="N1126"/>
    </row>
    <row r="1127" spans="1:14" x14ac:dyDescent="0.25">
      <c r="A1127">
        <v>50000249</v>
      </c>
      <c r="B1127">
        <v>1667566</v>
      </c>
      <c r="C1127" t="s">
        <v>0</v>
      </c>
      <c r="D1127">
        <v>1049626846</v>
      </c>
      <c r="E1127" s="14">
        <v>20150213</v>
      </c>
      <c r="F1127">
        <v>18402925</v>
      </c>
      <c r="G1127">
        <v>12400000</v>
      </c>
      <c r="H1127">
        <v>270102</v>
      </c>
      <c r="I1127">
        <v>121204</v>
      </c>
      <c r="J1127" s="26">
        <f>VLOOKUP(I1127,'[1]banco popular'!$A:$B,2,0)</f>
        <v>270102</v>
      </c>
      <c r="K1127" s="1">
        <v>5000</v>
      </c>
      <c r="L1127" s="26"/>
      <c r="N1127"/>
    </row>
    <row r="1128" spans="1:14" x14ac:dyDescent="0.25">
      <c r="A1128">
        <v>50000249</v>
      </c>
      <c r="B1128">
        <v>1667567</v>
      </c>
      <c r="C1128" t="s">
        <v>0</v>
      </c>
      <c r="D1128">
        <v>1022379976</v>
      </c>
      <c r="E1128" s="14">
        <v>20150213</v>
      </c>
      <c r="F1128">
        <v>20300959</v>
      </c>
      <c r="G1128">
        <v>12400000</v>
      </c>
      <c r="H1128">
        <v>270102</v>
      </c>
      <c r="I1128">
        <v>121204</v>
      </c>
      <c r="J1128" s="26">
        <f>VLOOKUP(I1128,'[1]banco popular'!$A:$B,2,0)</f>
        <v>270102</v>
      </c>
      <c r="K1128" s="1">
        <v>5000</v>
      </c>
      <c r="L1128" s="26"/>
      <c r="N1128"/>
    </row>
    <row r="1129" spans="1:14" x14ac:dyDescent="0.25">
      <c r="A1129">
        <v>50000249</v>
      </c>
      <c r="B1129">
        <v>1667568</v>
      </c>
      <c r="C1129" t="s">
        <v>0</v>
      </c>
      <c r="D1129">
        <v>52693165</v>
      </c>
      <c r="E1129" s="14">
        <v>20150213</v>
      </c>
      <c r="F1129">
        <v>6409950</v>
      </c>
      <c r="G1129">
        <v>12400000</v>
      </c>
      <c r="H1129">
        <v>270102</v>
      </c>
      <c r="I1129">
        <v>121204</v>
      </c>
      <c r="J1129" s="26">
        <f>VLOOKUP(I1129,'[1]banco popular'!$A:$B,2,0)</f>
        <v>270102</v>
      </c>
      <c r="K1129" s="1">
        <v>5000</v>
      </c>
      <c r="L1129" s="26"/>
      <c r="N1129"/>
    </row>
    <row r="1130" spans="1:14" x14ac:dyDescent="0.25">
      <c r="A1130">
        <v>50000249</v>
      </c>
      <c r="B1130">
        <v>1667569</v>
      </c>
      <c r="C1130" t="s">
        <v>0</v>
      </c>
      <c r="D1130">
        <v>1122783421</v>
      </c>
      <c r="E1130" s="14">
        <v>20150213</v>
      </c>
      <c r="F1130">
        <v>13674648</v>
      </c>
      <c r="G1130">
        <v>12400000</v>
      </c>
      <c r="H1130">
        <v>270102</v>
      </c>
      <c r="I1130">
        <v>121204</v>
      </c>
      <c r="J1130" s="26">
        <f>VLOOKUP(I1130,'[1]banco popular'!$A:$B,2,0)</f>
        <v>270102</v>
      </c>
      <c r="K1130" s="1">
        <v>5000</v>
      </c>
      <c r="L1130" s="26"/>
      <c r="N1130"/>
    </row>
    <row r="1131" spans="1:14" x14ac:dyDescent="0.25">
      <c r="A1131">
        <v>50000249</v>
      </c>
      <c r="B1131">
        <v>1667570</v>
      </c>
      <c r="C1131" t="s">
        <v>0</v>
      </c>
      <c r="D1131">
        <v>79133899</v>
      </c>
      <c r="E1131" s="14">
        <v>20150213</v>
      </c>
      <c r="F1131">
        <v>8965694</v>
      </c>
      <c r="G1131">
        <v>12400000</v>
      </c>
      <c r="H1131">
        <v>270102</v>
      </c>
      <c r="I1131">
        <v>121204</v>
      </c>
      <c r="J1131" s="26">
        <f>VLOOKUP(I1131,'[1]banco popular'!$A:$B,2,0)</f>
        <v>270102</v>
      </c>
      <c r="K1131" s="1">
        <v>5000</v>
      </c>
      <c r="L1131" s="26"/>
      <c r="N1131"/>
    </row>
    <row r="1132" spans="1:14" x14ac:dyDescent="0.25">
      <c r="A1132">
        <v>50000249</v>
      </c>
      <c r="B1132">
        <v>1667571</v>
      </c>
      <c r="C1132" t="s">
        <v>0</v>
      </c>
      <c r="D1132">
        <v>1118544855</v>
      </c>
      <c r="E1132" s="14">
        <v>20150213</v>
      </c>
      <c r="F1132">
        <v>11586200</v>
      </c>
      <c r="G1132">
        <v>12400000</v>
      </c>
      <c r="H1132">
        <v>270102</v>
      </c>
      <c r="I1132">
        <v>121204</v>
      </c>
      <c r="J1132" s="26">
        <f>VLOOKUP(I1132,'[1]banco popular'!$A:$B,2,0)</f>
        <v>270102</v>
      </c>
      <c r="K1132" s="1">
        <v>5000</v>
      </c>
      <c r="L1132" s="26"/>
      <c r="N1132"/>
    </row>
    <row r="1133" spans="1:14" x14ac:dyDescent="0.25">
      <c r="A1133">
        <v>50000249</v>
      </c>
      <c r="B1133">
        <v>13335834</v>
      </c>
      <c r="C1133" t="s">
        <v>0</v>
      </c>
      <c r="D1133">
        <v>38364410</v>
      </c>
      <c r="E1133" s="14">
        <v>20150213</v>
      </c>
      <c r="F1133">
        <v>21286799</v>
      </c>
      <c r="G1133">
        <v>12400000</v>
      </c>
      <c r="H1133">
        <v>270102</v>
      </c>
      <c r="I1133">
        <v>121204</v>
      </c>
      <c r="J1133" s="26">
        <f>VLOOKUP(I1133,'[1]banco popular'!$A:$B,2,0)</f>
        <v>270102</v>
      </c>
      <c r="K1133" s="1">
        <v>5000</v>
      </c>
      <c r="L1133" s="26"/>
      <c r="N1133"/>
    </row>
    <row r="1134" spans="1:14" x14ac:dyDescent="0.25">
      <c r="A1134">
        <v>50000249</v>
      </c>
      <c r="B1134">
        <v>2635416</v>
      </c>
      <c r="C1134" t="s">
        <v>0</v>
      </c>
      <c r="D1134">
        <v>12098726</v>
      </c>
      <c r="E1134" s="14">
        <v>20150213</v>
      </c>
      <c r="F1134">
        <v>88772142</v>
      </c>
      <c r="G1134">
        <v>923272193</v>
      </c>
      <c r="H1134">
        <v>131401</v>
      </c>
      <c r="I1134">
        <v>131401</v>
      </c>
      <c r="J1134" s="26">
        <f>VLOOKUP(I1134,'[1]banco popular'!$A:$B,2,0)</f>
        <v>131401</v>
      </c>
      <c r="K1134" s="1">
        <v>22900</v>
      </c>
      <c r="L1134" s="26"/>
      <c r="N1134"/>
    </row>
    <row r="1135" spans="1:14" x14ac:dyDescent="0.25">
      <c r="A1135">
        <v>50000249</v>
      </c>
      <c r="B1135">
        <v>13003416</v>
      </c>
      <c r="C1135" t="s">
        <v>1</v>
      </c>
      <c r="D1135">
        <v>1032430206</v>
      </c>
      <c r="E1135" s="14">
        <v>20150213</v>
      </c>
      <c r="F1135">
        <v>881804</v>
      </c>
      <c r="G1135">
        <v>12400000</v>
      </c>
      <c r="H1135">
        <v>270102</v>
      </c>
      <c r="I1135">
        <v>121204</v>
      </c>
      <c r="J1135" s="26">
        <f>VLOOKUP(I1135,'[1]banco popular'!$A:$B,2,0)</f>
        <v>270102</v>
      </c>
      <c r="K1135" s="1">
        <v>5000</v>
      </c>
      <c r="L1135" s="26"/>
      <c r="N1135"/>
    </row>
    <row r="1136" spans="1:14" x14ac:dyDescent="0.25">
      <c r="A1136">
        <v>50000249</v>
      </c>
      <c r="B1136">
        <v>2568043</v>
      </c>
      <c r="C1136" t="s">
        <v>1</v>
      </c>
      <c r="D1136">
        <v>8300420380</v>
      </c>
      <c r="E1136" s="14">
        <v>20150213</v>
      </c>
      <c r="F1136">
        <v>4173333</v>
      </c>
      <c r="G1136">
        <v>96400000</v>
      </c>
      <c r="H1136">
        <v>370101</v>
      </c>
      <c r="I1136">
        <v>121280</v>
      </c>
      <c r="J1136" s="26">
        <f>VLOOKUP(I1136,'[1]banco popular'!$A:$B,2,0)</f>
        <v>370101</v>
      </c>
      <c r="K1136" s="1">
        <v>16200</v>
      </c>
      <c r="L1136" s="26"/>
      <c r="N1136"/>
    </row>
    <row r="1137" spans="1:14" x14ac:dyDescent="0.25">
      <c r="A1137">
        <v>50000249</v>
      </c>
      <c r="B1137">
        <v>12714153</v>
      </c>
      <c r="C1137" t="s">
        <v>0</v>
      </c>
      <c r="D1137">
        <v>1022941142</v>
      </c>
      <c r="E1137" s="14">
        <v>20150213</v>
      </c>
      <c r="F1137">
        <v>3670851</v>
      </c>
      <c r="G1137">
        <v>12200000</v>
      </c>
      <c r="H1137">
        <v>250101</v>
      </c>
      <c r="I1137">
        <v>121225</v>
      </c>
      <c r="J1137" s="26">
        <f>VLOOKUP(I1137,'[1]banco popular'!$A:$B,2,0)</f>
        <v>250101</v>
      </c>
      <c r="K1137" s="1">
        <v>104800</v>
      </c>
      <c r="L1137" s="26"/>
      <c r="N1137"/>
    </row>
    <row r="1138" spans="1:14" x14ac:dyDescent="0.25">
      <c r="A1138">
        <v>50000249</v>
      </c>
      <c r="B1138">
        <v>1983034</v>
      </c>
      <c r="C1138" t="s">
        <v>0</v>
      </c>
      <c r="D1138">
        <v>1014203713</v>
      </c>
      <c r="E1138" s="14">
        <v>20150213</v>
      </c>
      <c r="F1138">
        <v>13243279</v>
      </c>
      <c r="G1138">
        <v>923272421</v>
      </c>
      <c r="H1138">
        <v>190101</v>
      </c>
      <c r="I1138">
        <v>190101</v>
      </c>
      <c r="J1138" s="26">
        <f>VLOOKUP(I1138,'[1]banco popular'!$A:$B,2,0)</f>
        <v>190101</v>
      </c>
      <c r="K1138" s="1">
        <v>107400</v>
      </c>
      <c r="L1138" s="26"/>
      <c r="N1138"/>
    </row>
    <row r="1139" spans="1:14" x14ac:dyDescent="0.25">
      <c r="A1139">
        <v>50000249</v>
      </c>
      <c r="B1139">
        <v>2165345</v>
      </c>
      <c r="C1139" t="s">
        <v>0</v>
      </c>
      <c r="D1139">
        <v>79389007</v>
      </c>
      <c r="E1139" s="14">
        <v>20150213</v>
      </c>
      <c r="F1139">
        <v>3090034</v>
      </c>
      <c r="G1139">
        <v>96400000</v>
      </c>
      <c r="H1139">
        <v>370101</v>
      </c>
      <c r="I1139">
        <v>121280</v>
      </c>
      <c r="J1139" s="26">
        <f>VLOOKUP(I1139,'[1]banco popular'!$A:$B,2,0)</f>
        <v>370101</v>
      </c>
      <c r="K1139" s="1">
        <v>5200</v>
      </c>
      <c r="L1139" s="26"/>
      <c r="N1139"/>
    </row>
    <row r="1140" spans="1:14" x14ac:dyDescent="0.25">
      <c r="A1140">
        <v>50000249</v>
      </c>
      <c r="B1140">
        <v>2245664</v>
      </c>
      <c r="C1140" t="s">
        <v>2</v>
      </c>
      <c r="D1140">
        <v>1128432589</v>
      </c>
      <c r="E1140" s="14">
        <v>20150213</v>
      </c>
      <c r="F1140">
        <v>5828203</v>
      </c>
      <c r="G1140">
        <v>923272421</v>
      </c>
      <c r="H1140">
        <v>190101</v>
      </c>
      <c r="I1140">
        <v>190101</v>
      </c>
      <c r="J1140" s="26">
        <f>VLOOKUP(I1140,'[1]banco popular'!$A:$B,2,0)</f>
        <v>190101</v>
      </c>
      <c r="K1140" s="1">
        <v>107400</v>
      </c>
      <c r="L1140" s="26"/>
      <c r="N1140"/>
    </row>
    <row r="1141" spans="1:14" x14ac:dyDescent="0.25">
      <c r="A1141">
        <v>50000249</v>
      </c>
      <c r="B1141">
        <v>1516312</v>
      </c>
      <c r="C1141" t="s">
        <v>2</v>
      </c>
      <c r="D1141">
        <v>1037600918</v>
      </c>
      <c r="E1141" s="14">
        <v>20150213</v>
      </c>
      <c r="F1141">
        <v>2590299</v>
      </c>
      <c r="G1141">
        <v>923272421</v>
      </c>
      <c r="H1141">
        <v>190101</v>
      </c>
      <c r="I1141">
        <v>190101</v>
      </c>
      <c r="J1141" s="26">
        <f>VLOOKUP(I1141,'[1]banco popular'!$A:$B,2,0)</f>
        <v>190101</v>
      </c>
      <c r="K1141" s="1">
        <v>107400</v>
      </c>
      <c r="L1141" s="26"/>
      <c r="N1141"/>
    </row>
    <row r="1142" spans="1:14" x14ac:dyDescent="0.25">
      <c r="A1142">
        <v>50000249</v>
      </c>
      <c r="B1142">
        <v>23363345</v>
      </c>
      <c r="C1142" t="s">
        <v>2</v>
      </c>
      <c r="D1142">
        <v>12128356</v>
      </c>
      <c r="E1142" s="14">
        <v>20150213</v>
      </c>
      <c r="F1142">
        <v>3169724</v>
      </c>
      <c r="G1142">
        <v>26800000</v>
      </c>
      <c r="H1142">
        <v>360200</v>
      </c>
      <c r="I1142">
        <v>360200</v>
      </c>
      <c r="J1142" s="26">
        <f>VLOOKUP(I1142,'[1]banco popular'!$A:$B,2,0)</f>
        <v>360200</v>
      </c>
      <c r="K1142" s="1">
        <v>8200</v>
      </c>
      <c r="L1142" s="26"/>
      <c r="N1142"/>
    </row>
    <row r="1143" spans="1:14" x14ac:dyDescent="0.25">
      <c r="A1143">
        <v>50000249</v>
      </c>
      <c r="B1143">
        <v>23363346</v>
      </c>
      <c r="C1143" t="s">
        <v>2</v>
      </c>
      <c r="D1143">
        <v>12128356</v>
      </c>
      <c r="E1143" s="14">
        <v>20150213</v>
      </c>
      <c r="F1143">
        <v>3169724</v>
      </c>
      <c r="G1143">
        <v>26800000</v>
      </c>
      <c r="H1143">
        <v>360200</v>
      </c>
      <c r="I1143">
        <v>360200</v>
      </c>
      <c r="J1143" s="26">
        <f>VLOOKUP(I1143,'[1]banco popular'!$A:$B,2,0)</f>
        <v>360200</v>
      </c>
      <c r="K1143" s="1">
        <v>8200</v>
      </c>
      <c r="L1143" s="26"/>
      <c r="N1143"/>
    </row>
    <row r="1144" spans="1:14" x14ac:dyDescent="0.25">
      <c r="A1144">
        <v>50000249</v>
      </c>
      <c r="B1144">
        <v>23363347</v>
      </c>
      <c r="C1144" t="s">
        <v>2</v>
      </c>
      <c r="D1144">
        <v>12128356</v>
      </c>
      <c r="E1144" s="14">
        <v>20150213</v>
      </c>
      <c r="F1144">
        <v>3169724</v>
      </c>
      <c r="G1144">
        <v>26800000</v>
      </c>
      <c r="H1144">
        <v>360200</v>
      </c>
      <c r="I1144">
        <v>360200</v>
      </c>
      <c r="J1144" s="26">
        <f>VLOOKUP(I1144,'[1]banco popular'!$A:$B,2,0)</f>
        <v>360200</v>
      </c>
      <c r="K1144" s="1">
        <v>8200</v>
      </c>
      <c r="L1144" s="26"/>
      <c r="N1144"/>
    </row>
    <row r="1145" spans="1:14" x14ac:dyDescent="0.25">
      <c r="A1145">
        <v>50000249</v>
      </c>
      <c r="B1145">
        <v>23363348</v>
      </c>
      <c r="C1145" t="s">
        <v>2</v>
      </c>
      <c r="D1145">
        <v>12128356</v>
      </c>
      <c r="E1145" s="14">
        <v>20150213</v>
      </c>
      <c r="F1145">
        <v>3169724</v>
      </c>
      <c r="G1145">
        <v>26800000</v>
      </c>
      <c r="H1145">
        <v>360200</v>
      </c>
      <c r="I1145">
        <v>360200</v>
      </c>
      <c r="J1145" s="26">
        <f>VLOOKUP(I1145,'[1]banco popular'!$A:$B,2,0)</f>
        <v>360200</v>
      </c>
      <c r="K1145" s="1">
        <v>8200</v>
      </c>
      <c r="L1145" s="26"/>
      <c r="N1145"/>
    </row>
    <row r="1146" spans="1:14" x14ac:dyDescent="0.25">
      <c r="A1146">
        <v>50000249</v>
      </c>
      <c r="B1146">
        <v>23363349</v>
      </c>
      <c r="C1146" t="s">
        <v>2</v>
      </c>
      <c r="D1146">
        <v>12128356</v>
      </c>
      <c r="E1146" s="14">
        <v>20150213</v>
      </c>
      <c r="F1146">
        <v>3169724</v>
      </c>
      <c r="G1146">
        <v>26800000</v>
      </c>
      <c r="H1146">
        <v>360200</v>
      </c>
      <c r="I1146">
        <v>360200</v>
      </c>
      <c r="J1146" s="26">
        <f>VLOOKUP(I1146,'[1]banco popular'!$A:$B,2,0)</f>
        <v>360200</v>
      </c>
      <c r="K1146" s="1">
        <v>8200</v>
      </c>
      <c r="L1146" s="26"/>
      <c r="N1146"/>
    </row>
    <row r="1147" spans="1:14" x14ac:dyDescent="0.25">
      <c r="A1147">
        <v>50000249</v>
      </c>
      <c r="B1147">
        <v>42701641</v>
      </c>
      <c r="C1147" t="s">
        <v>32</v>
      </c>
      <c r="D1147">
        <v>71773592</v>
      </c>
      <c r="E1147" s="14">
        <v>20150213</v>
      </c>
      <c r="F1147">
        <v>4121582</v>
      </c>
      <c r="G1147">
        <v>923272421</v>
      </c>
      <c r="H1147">
        <v>190101</v>
      </c>
      <c r="I1147">
        <v>190101</v>
      </c>
      <c r="J1147" s="26">
        <f>VLOOKUP(I1147,'[1]banco popular'!$A:$B,2,0)</f>
        <v>190101</v>
      </c>
      <c r="K1147" s="1">
        <v>107400</v>
      </c>
      <c r="L1147" s="26"/>
      <c r="N1147"/>
    </row>
    <row r="1148" spans="1:14" x14ac:dyDescent="0.25">
      <c r="A1148">
        <v>50000249</v>
      </c>
      <c r="B1148">
        <v>42704589</v>
      </c>
      <c r="C1148" t="s">
        <v>32</v>
      </c>
      <c r="D1148">
        <v>1020430709</v>
      </c>
      <c r="E1148" s="14">
        <v>20150213</v>
      </c>
      <c r="F1148">
        <v>4611897</v>
      </c>
      <c r="G1148">
        <v>923272421</v>
      </c>
      <c r="H1148">
        <v>190101</v>
      </c>
      <c r="I1148">
        <v>190101</v>
      </c>
      <c r="J1148" s="26">
        <f>VLOOKUP(I1148,'[1]banco popular'!$A:$B,2,0)</f>
        <v>190101</v>
      </c>
      <c r="K1148" s="1">
        <v>107400</v>
      </c>
      <c r="L1148" s="26"/>
      <c r="N1148"/>
    </row>
    <row r="1149" spans="1:14" x14ac:dyDescent="0.25">
      <c r="A1149">
        <v>50000249</v>
      </c>
      <c r="B1149">
        <v>2427676</v>
      </c>
      <c r="C1149" t="s">
        <v>2</v>
      </c>
      <c r="D1149">
        <v>1140825355</v>
      </c>
      <c r="E1149" s="14">
        <v>20150213</v>
      </c>
      <c r="F1149">
        <v>0</v>
      </c>
      <c r="G1149">
        <v>923272421</v>
      </c>
      <c r="H1149">
        <v>190101</v>
      </c>
      <c r="I1149">
        <v>190101</v>
      </c>
      <c r="J1149" s="26">
        <f>VLOOKUP(I1149,'[1]banco popular'!$A:$B,2,0)</f>
        <v>190101</v>
      </c>
      <c r="K1149" s="1">
        <v>107400</v>
      </c>
      <c r="L1149" s="26"/>
      <c r="N1149"/>
    </row>
    <row r="1150" spans="1:14" x14ac:dyDescent="0.25">
      <c r="A1150">
        <v>50000249</v>
      </c>
      <c r="B1150">
        <v>2427677</v>
      </c>
      <c r="C1150" t="s">
        <v>2</v>
      </c>
      <c r="D1150">
        <v>507756</v>
      </c>
      <c r="E1150" s="14">
        <v>20150213</v>
      </c>
      <c r="F1150">
        <v>0</v>
      </c>
      <c r="G1150">
        <v>923272421</v>
      </c>
      <c r="H1150">
        <v>190101</v>
      </c>
      <c r="I1150">
        <v>190101</v>
      </c>
      <c r="J1150" s="26">
        <f>VLOOKUP(I1150,'[1]banco popular'!$A:$B,2,0)</f>
        <v>190101</v>
      </c>
      <c r="K1150" s="1">
        <v>107400</v>
      </c>
      <c r="L1150" s="26"/>
      <c r="N1150"/>
    </row>
    <row r="1151" spans="1:14" x14ac:dyDescent="0.25">
      <c r="A1151">
        <v>50000249</v>
      </c>
      <c r="B1151">
        <v>38102436</v>
      </c>
      <c r="C1151" t="s">
        <v>2</v>
      </c>
      <c r="D1151">
        <v>1128416466</v>
      </c>
      <c r="E1151" s="14">
        <v>20150213</v>
      </c>
      <c r="F1151">
        <v>4370526</v>
      </c>
      <c r="G1151">
        <v>923272421</v>
      </c>
      <c r="H1151">
        <v>190101</v>
      </c>
      <c r="I1151">
        <v>190101</v>
      </c>
      <c r="J1151" s="26">
        <f>VLOOKUP(I1151,'[1]banco popular'!$A:$B,2,0)</f>
        <v>190101</v>
      </c>
      <c r="K1151" s="1">
        <v>107400</v>
      </c>
      <c r="L1151" s="26"/>
      <c r="N1151"/>
    </row>
    <row r="1152" spans="1:14" x14ac:dyDescent="0.25">
      <c r="A1152">
        <v>50000249</v>
      </c>
      <c r="B1152">
        <v>2387197</v>
      </c>
      <c r="C1152" t="s">
        <v>1</v>
      </c>
      <c r="D1152">
        <v>25272601</v>
      </c>
      <c r="E1152" s="14">
        <v>20150213</v>
      </c>
      <c r="F1152">
        <v>4440313</v>
      </c>
      <c r="G1152">
        <v>923272421</v>
      </c>
      <c r="H1152">
        <v>190101</v>
      </c>
      <c r="I1152">
        <v>190101</v>
      </c>
      <c r="J1152" s="26">
        <f>VLOOKUP(I1152,'[1]banco popular'!$A:$B,2,0)</f>
        <v>190101</v>
      </c>
      <c r="K1152" s="1">
        <v>107400</v>
      </c>
      <c r="L1152" s="26"/>
      <c r="N1152"/>
    </row>
    <row r="1153" spans="1:14" x14ac:dyDescent="0.25">
      <c r="A1153">
        <v>50000249</v>
      </c>
      <c r="B1153">
        <v>2387198</v>
      </c>
      <c r="C1153" t="s">
        <v>1</v>
      </c>
      <c r="D1153">
        <v>71694270</v>
      </c>
      <c r="E1153" s="14">
        <v>20150213</v>
      </c>
      <c r="F1153">
        <v>4440313</v>
      </c>
      <c r="G1153">
        <v>923272421</v>
      </c>
      <c r="H1153">
        <v>190101</v>
      </c>
      <c r="I1153">
        <v>190101</v>
      </c>
      <c r="J1153" s="26">
        <f>VLOOKUP(I1153,'[1]banco popular'!$A:$B,2,0)</f>
        <v>190101</v>
      </c>
      <c r="K1153" s="1">
        <v>107400</v>
      </c>
      <c r="L1153" s="26"/>
      <c r="N1153"/>
    </row>
    <row r="1154" spans="1:14" x14ac:dyDescent="0.25">
      <c r="A1154">
        <v>50000249</v>
      </c>
      <c r="B1154">
        <v>2387199</v>
      </c>
      <c r="C1154" t="s">
        <v>1</v>
      </c>
      <c r="D1154">
        <v>8110009679</v>
      </c>
      <c r="E1154" s="14">
        <v>20150213</v>
      </c>
      <c r="F1154">
        <v>3315045</v>
      </c>
      <c r="G1154">
        <v>12800000</v>
      </c>
      <c r="H1154">
        <v>350300</v>
      </c>
      <c r="I1154">
        <v>350300</v>
      </c>
      <c r="J1154" s="26">
        <f>VLOOKUP(I1154,'[1]banco popular'!$A:$B,2,0)</f>
        <v>350300</v>
      </c>
      <c r="K1154" s="1">
        <v>395587</v>
      </c>
      <c r="L1154" s="26"/>
      <c r="N1154"/>
    </row>
    <row r="1155" spans="1:14" x14ac:dyDescent="0.25">
      <c r="A1155">
        <v>50000249</v>
      </c>
      <c r="B1155">
        <v>2387201</v>
      </c>
      <c r="C1155" t="s">
        <v>1</v>
      </c>
      <c r="D1155">
        <v>70093792</v>
      </c>
      <c r="E1155" s="14">
        <v>20150213</v>
      </c>
      <c r="F1155">
        <v>3172747</v>
      </c>
      <c r="G1155">
        <v>923272421</v>
      </c>
      <c r="H1155">
        <v>190101</v>
      </c>
      <c r="I1155">
        <v>190101</v>
      </c>
      <c r="J1155" s="26">
        <f>VLOOKUP(I1155,'[1]banco popular'!$A:$B,2,0)</f>
        <v>190101</v>
      </c>
      <c r="K1155" s="1">
        <v>9150</v>
      </c>
      <c r="L1155" s="26"/>
      <c r="N1155"/>
    </row>
    <row r="1156" spans="1:14" x14ac:dyDescent="0.25">
      <c r="A1156">
        <v>50000249</v>
      </c>
      <c r="B1156">
        <v>37955574</v>
      </c>
      <c r="C1156" t="s">
        <v>1</v>
      </c>
      <c r="D1156">
        <v>1140821164</v>
      </c>
      <c r="E1156" s="14">
        <v>20150213</v>
      </c>
      <c r="F1156">
        <v>3636268</v>
      </c>
      <c r="G1156">
        <v>923272421</v>
      </c>
      <c r="H1156">
        <v>190101</v>
      </c>
      <c r="I1156">
        <v>190101</v>
      </c>
      <c r="J1156" s="26">
        <f>VLOOKUP(I1156,'[1]banco popular'!$A:$B,2,0)</f>
        <v>190101</v>
      </c>
      <c r="K1156" s="1">
        <v>107400</v>
      </c>
      <c r="L1156" s="26"/>
      <c r="N1156"/>
    </row>
    <row r="1157" spans="1:14" x14ac:dyDescent="0.25">
      <c r="A1157">
        <v>50000249</v>
      </c>
      <c r="B1157">
        <v>37955578</v>
      </c>
      <c r="C1157" t="s">
        <v>1</v>
      </c>
      <c r="D1157">
        <v>72292542</v>
      </c>
      <c r="E1157" s="14">
        <v>20150213</v>
      </c>
      <c r="F1157">
        <v>0</v>
      </c>
      <c r="G1157">
        <v>923272193</v>
      </c>
      <c r="H1157">
        <v>131401</v>
      </c>
      <c r="I1157">
        <v>131401</v>
      </c>
      <c r="J1157" s="26">
        <f>VLOOKUP(I1157,'[1]banco popular'!$A:$B,2,0)</f>
        <v>131401</v>
      </c>
      <c r="K1157" s="1">
        <v>14600</v>
      </c>
      <c r="L1157" s="26"/>
      <c r="N1157"/>
    </row>
    <row r="1158" spans="1:14" x14ac:dyDescent="0.25">
      <c r="A1158">
        <v>50000249</v>
      </c>
      <c r="B1158">
        <v>1823356</v>
      </c>
      <c r="C1158" t="s">
        <v>18</v>
      </c>
      <c r="D1158">
        <v>1143226470</v>
      </c>
      <c r="E1158" s="14">
        <v>20150213</v>
      </c>
      <c r="F1158">
        <v>3620887</v>
      </c>
      <c r="G1158">
        <v>923272421</v>
      </c>
      <c r="H1158">
        <v>190101</v>
      </c>
      <c r="I1158">
        <v>190101</v>
      </c>
      <c r="J1158" s="26">
        <f>VLOOKUP(I1158,'[1]banco popular'!$A:$B,2,0)</f>
        <v>190101</v>
      </c>
      <c r="K1158" s="1">
        <v>107400</v>
      </c>
      <c r="L1158" s="26"/>
      <c r="N1158"/>
    </row>
    <row r="1159" spans="1:14" x14ac:dyDescent="0.25">
      <c r="A1159">
        <v>50000249</v>
      </c>
      <c r="B1159">
        <v>1190931</v>
      </c>
      <c r="C1159" t="s">
        <v>4</v>
      </c>
      <c r="D1159">
        <v>9062831</v>
      </c>
      <c r="E1159" s="14">
        <v>20150213</v>
      </c>
      <c r="F1159">
        <v>43863538</v>
      </c>
      <c r="G1159">
        <v>923272193</v>
      </c>
      <c r="H1159">
        <v>131401</v>
      </c>
      <c r="I1159">
        <v>131401</v>
      </c>
      <c r="J1159" s="26">
        <f>VLOOKUP(I1159,'[1]banco popular'!$A:$B,2,0)</f>
        <v>131401</v>
      </c>
      <c r="K1159" s="1">
        <v>1400</v>
      </c>
      <c r="L1159" s="26"/>
      <c r="N1159"/>
    </row>
    <row r="1160" spans="1:14" x14ac:dyDescent="0.25">
      <c r="A1160">
        <v>50000249</v>
      </c>
      <c r="B1160">
        <v>1850392</v>
      </c>
      <c r="C1160" t="s">
        <v>4</v>
      </c>
      <c r="D1160">
        <v>73139769</v>
      </c>
      <c r="E1160" s="14">
        <v>20150213</v>
      </c>
      <c r="F1160">
        <v>6644900</v>
      </c>
      <c r="G1160">
        <v>14100000</v>
      </c>
      <c r="H1160">
        <v>330101</v>
      </c>
      <c r="I1160">
        <v>330101</v>
      </c>
      <c r="J1160" s="26">
        <f>VLOOKUP(I1160,'[1]banco popular'!$A:$B,2,0)</f>
        <v>330101</v>
      </c>
      <c r="K1160" s="1">
        <v>9243.16</v>
      </c>
      <c r="L1160" s="26"/>
      <c r="N1160"/>
    </row>
    <row r="1161" spans="1:14" x14ac:dyDescent="0.25">
      <c r="A1161">
        <v>50000249</v>
      </c>
      <c r="B1161">
        <v>1850393</v>
      </c>
      <c r="C1161" t="s">
        <v>4</v>
      </c>
      <c r="D1161">
        <v>1047420990</v>
      </c>
      <c r="E1161" s="14">
        <v>20150213</v>
      </c>
      <c r="F1161">
        <v>6474159</v>
      </c>
      <c r="G1161">
        <v>923272421</v>
      </c>
      <c r="H1161">
        <v>190101</v>
      </c>
      <c r="I1161">
        <v>190101</v>
      </c>
      <c r="J1161" s="26">
        <f>VLOOKUP(I1161,'[1]banco popular'!$A:$B,2,0)</f>
        <v>190101</v>
      </c>
      <c r="K1161" s="1">
        <v>107400</v>
      </c>
      <c r="L1161" s="26"/>
      <c r="N1161"/>
    </row>
    <row r="1162" spans="1:14" x14ac:dyDescent="0.25">
      <c r="A1162">
        <v>50000249</v>
      </c>
      <c r="B1162">
        <v>1850395</v>
      </c>
      <c r="C1162" t="s">
        <v>4</v>
      </c>
      <c r="D1162">
        <v>1047422337</v>
      </c>
      <c r="E1162" s="14">
        <v>20150213</v>
      </c>
      <c r="F1162">
        <v>6474159</v>
      </c>
      <c r="G1162">
        <v>923272421</v>
      </c>
      <c r="H1162">
        <v>190101</v>
      </c>
      <c r="I1162">
        <v>190101</v>
      </c>
      <c r="J1162" s="26">
        <f>VLOOKUP(I1162,'[1]banco popular'!$A:$B,2,0)</f>
        <v>190101</v>
      </c>
      <c r="K1162" s="1">
        <v>107400</v>
      </c>
      <c r="L1162" s="26"/>
      <c r="N1162"/>
    </row>
    <row r="1163" spans="1:14" x14ac:dyDescent="0.25">
      <c r="A1163">
        <v>50000249</v>
      </c>
      <c r="B1163">
        <v>1850400</v>
      </c>
      <c r="C1163" t="s">
        <v>4</v>
      </c>
      <c r="D1163">
        <v>1047403209</v>
      </c>
      <c r="E1163" s="14">
        <v>20150213</v>
      </c>
      <c r="F1163">
        <v>6410218</v>
      </c>
      <c r="G1163">
        <v>12400000</v>
      </c>
      <c r="H1163">
        <v>270108</v>
      </c>
      <c r="I1163">
        <v>270108</v>
      </c>
      <c r="J1163" s="26">
        <f>VLOOKUP(I1163,'[1]banco popular'!$A:$B,2,0)</f>
        <v>270108</v>
      </c>
      <c r="K1163" s="1">
        <v>1786946</v>
      </c>
      <c r="L1163" s="26"/>
      <c r="N1163"/>
    </row>
    <row r="1164" spans="1:14" x14ac:dyDescent="0.25">
      <c r="A1164">
        <v>50000249</v>
      </c>
      <c r="B1164">
        <v>879472</v>
      </c>
      <c r="C1164" t="s">
        <v>5</v>
      </c>
      <c r="D1164">
        <v>1049613056</v>
      </c>
      <c r="E1164" s="14">
        <v>20150213</v>
      </c>
      <c r="F1164">
        <v>25003876</v>
      </c>
      <c r="G1164">
        <v>923272421</v>
      </c>
      <c r="H1164">
        <v>190101</v>
      </c>
      <c r="I1164">
        <v>190101</v>
      </c>
      <c r="J1164" s="26">
        <f>VLOOKUP(I1164,'[1]banco popular'!$A:$B,2,0)</f>
        <v>190101</v>
      </c>
      <c r="K1164" s="1">
        <v>107400</v>
      </c>
      <c r="L1164" s="26"/>
      <c r="N1164"/>
    </row>
    <row r="1165" spans="1:14" x14ac:dyDescent="0.25">
      <c r="A1165">
        <v>50000249</v>
      </c>
      <c r="B1165">
        <v>881178</v>
      </c>
      <c r="C1165" t="s">
        <v>5</v>
      </c>
      <c r="D1165">
        <v>41527017</v>
      </c>
      <c r="E1165" s="14">
        <v>20150213</v>
      </c>
      <c r="F1165">
        <v>7456626</v>
      </c>
      <c r="G1165">
        <v>923272193</v>
      </c>
      <c r="H1165">
        <v>131401</v>
      </c>
      <c r="I1165">
        <v>131401</v>
      </c>
      <c r="J1165" s="26">
        <f>VLOOKUP(I1165,'[1]banco popular'!$A:$B,2,0)</f>
        <v>131401</v>
      </c>
      <c r="K1165" s="1">
        <v>6500</v>
      </c>
      <c r="L1165" s="26"/>
      <c r="N1165"/>
    </row>
    <row r="1166" spans="1:14" x14ac:dyDescent="0.25">
      <c r="A1166">
        <v>50000249</v>
      </c>
      <c r="B1166">
        <v>1664103</v>
      </c>
      <c r="C1166" t="s">
        <v>33</v>
      </c>
      <c r="D1166">
        <v>9001905998</v>
      </c>
      <c r="E1166" s="14">
        <v>20150213</v>
      </c>
      <c r="F1166">
        <v>4527956</v>
      </c>
      <c r="G1166">
        <v>12800000</v>
      </c>
      <c r="H1166">
        <v>350300</v>
      </c>
      <c r="I1166">
        <v>350300</v>
      </c>
      <c r="J1166" s="26">
        <f>VLOOKUP(I1166,'[1]banco popular'!$A:$B,2,0)</f>
        <v>350300</v>
      </c>
      <c r="K1166" s="1">
        <v>1874000</v>
      </c>
      <c r="L1166" s="26"/>
      <c r="N1166"/>
    </row>
    <row r="1167" spans="1:14" x14ac:dyDescent="0.25">
      <c r="A1167">
        <v>50000249</v>
      </c>
      <c r="B1167">
        <v>1664104</v>
      </c>
      <c r="C1167" t="s">
        <v>33</v>
      </c>
      <c r="D1167">
        <v>9434619</v>
      </c>
      <c r="E1167" s="14">
        <v>20150213</v>
      </c>
      <c r="F1167">
        <v>4012660</v>
      </c>
      <c r="G1167">
        <v>12400000</v>
      </c>
      <c r="H1167">
        <v>270102</v>
      </c>
      <c r="I1167">
        <v>121204</v>
      </c>
      <c r="J1167" s="26">
        <f>VLOOKUP(I1167,'[1]banco popular'!$A:$B,2,0)</f>
        <v>270102</v>
      </c>
      <c r="K1167" s="1">
        <v>6000</v>
      </c>
      <c r="L1167" s="26"/>
      <c r="N1167"/>
    </row>
    <row r="1168" spans="1:14" x14ac:dyDescent="0.25">
      <c r="A1168">
        <v>50000249</v>
      </c>
      <c r="B1168">
        <v>2053122</v>
      </c>
      <c r="C1168" t="s">
        <v>132</v>
      </c>
      <c r="D1168">
        <v>1100682169</v>
      </c>
      <c r="E1168" s="14">
        <v>20150213</v>
      </c>
      <c r="F1168">
        <v>7600603</v>
      </c>
      <c r="G1168">
        <v>923272421</v>
      </c>
      <c r="H1168">
        <v>190101</v>
      </c>
      <c r="I1168">
        <v>190101</v>
      </c>
      <c r="J1168" s="26">
        <f>VLOOKUP(I1168,'[1]banco popular'!$A:$B,2,0)</f>
        <v>190101</v>
      </c>
      <c r="K1168" s="1">
        <v>107400</v>
      </c>
      <c r="L1168" s="26"/>
      <c r="N1168"/>
    </row>
    <row r="1169" spans="1:14" x14ac:dyDescent="0.25">
      <c r="A1169">
        <v>50000249</v>
      </c>
      <c r="B1169">
        <v>1745170</v>
      </c>
      <c r="C1169" t="s">
        <v>19</v>
      </c>
      <c r="D1169">
        <v>8908010078</v>
      </c>
      <c r="E1169" s="14">
        <v>20150213</v>
      </c>
      <c r="F1169">
        <v>8841924</v>
      </c>
      <c r="G1169">
        <v>10900000</v>
      </c>
      <c r="H1169">
        <v>170101</v>
      </c>
      <c r="I1169">
        <v>121255</v>
      </c>
      <c r="J1169" s="26">
        <f>VLOOKUP(I1169,'[1]banco popular'!$A:$B,2,0)</f>
        <v>170101</v>
      </c>
      <c r="K1169" s="1">
        <v>406646</v>
      </c>
      <c r="L1169" s="26"/>
      <c r="N1169"/>
    </row>
    <row r="1170" spans="1:14" x14ac:dyDescent="0.25">
      <c r="A1170">
        <v>50000249</v>
      </c>
      <c r="B1170">
        <v>2092106</v>
      </c>
      <c r="C1170" t="s">
        <v>1</v>
      </c>
      <c r="D1170">
        <v>1061719512</v>
      </c>
      <c r="E1170" s="14">
        <v>20150213</v>
      </c>
      <c r="F1170">
        <v>4395525</v>
      </c>
      <c r="G1170">
        <v>923272421</v>
      </c>
      <c r="H1170">
        <v>190101</v>
      </c>
      <c r="I1170">
        <v>190101</v>
      </c>
      <c r="J1170" s="26">
        <f>VLOOKUP(I1170,'[1]banco popular'!$A:$B,2,0)</f>
        <v>190101</v>
      </c>
      <c r="K1170" s="1">
        <v>107400</v>
      </c>
      <c r="L1170" s="26"/>
      <c r="N1170"/>
    </row>
    <row r="1171" spans="1:14" x14ac:dyDescent="0.25">
      <c r="A1171">
        <v>50000249</v>
      </c>
      <c r="B1171">
        <v>42881281</v>
      </c>
      <c r="C1171" t="s">
        <v>20</v>
      </c>
      <c r="D1171">
        <v>8923999898</v>
      </c>
      <c r="E1171" s="14">
        <v>20150213</v>
      </c>
      <c r="F1171">
        <v>5851805</v>
      </c>
      <c r="G1171">
        <v>923272434</v>
      </c>
      <c r="H1171">
        <v>410300</v>
      </c>
      <c r="I1171">
        <v>410300</v>
      </c>
      <c r="J1171" s="26">
        <f>VLOOKUP(I1171,'[1]banco popular'!$A:$B,2,0)</f>
        <v>410300</v>
      </c>
      <c r="K1171" s="1">
        <v>2015263</v>
      </c>
      <c r="L1171" s="26"/>
      <c r="N1171"/>
    </row>
    <row r="1172" spans="1:14" x14ac:dyDescent="0.25">
      <c r="A1172">
        <v>50000249</v>
      </c>
      <c r="B1172">
        <v>42881342</v>
      </c>
      <c r="C1172" t="s">
        <v>20</v>
      </c>
      <c r="D1172">
        <v>1143341495</v>
      </c>
      <c r="E1172" s="14">
        <v>20150213</v>
      </c>
      <c r="F1172">
        <v>5737330</v>
      </c>
      <c r="G1172">
        <v>923272421</v>
      </c>
      <c r="H1172">
        <v>190101</v>
      </c>
      <c r="I1172">
        <v>190101</v>
      </c>
      <c r="J1172" s="26">
        <f>VLOOKUP(I1172,'[1]banco popular'!$A:$B,2,0)</f>
        <v>190101</v>
      </c>
      <c r="K1172" s="1">
        <v>107400</v>
      </c>
      <c r="L1172" s="26"/>
      <c r="N1172"/>
    </row>
    <row r="1173" spans="1:14" x14ac:dyDescent="0.25">
      <c r="A1173">
        <v>50000249</v>
      </c>
      <c r="B1173">
        <v>42881347</v>
      </c>
      <c r="C1173" t="s">
        <v>20</v>
      </c>
      <c r="D1173">
        <v>475347</v>
      </c>
      <c r="E1173" s="14">
        <v>20150213</v>
      </c>
      <c r="F1173">
        <v>1467369</v>
      </c>
      <c r="G1173">
        <v>923272421</v>
      </c>
      <c r="H1173">
        <v>190101</v>
      </c>
      <c r="I1173">
        <v>190101</v>
      </c>
      <c r="J1173" s="26">
        <f>VLOOKUP(I1173,'[1]banco popular'!$A:$B,2,0)</f>
        <v>190101</v>
      </c>
      <c r="K1173" s="1">
        <v>107400</v>
      </c>
      <c r="L1173" s="26"/>
      <c r="N1173"/>
    </row>
    <row r="1174" spans="1:14" x14ac:dyDescent="0.25">
      <c r="A1174">
        <v>50000249</v>
      </c>
      <c r="B1174">
        <v>2561324</v>
      </c>
      <c r="C1174" t="s">
        <v>1</v>
      </c>
      <c r="D1174">
        <v>1047417851</v>
      </c>
      <c r="E1174" s="14">
        <v>20150213</v>
      </c>
      <c r="F1174">
        <v>21850727</v>
      </c>
      <c r="G1174">
        <v>923272421</v>
      </c>
      <c r="H1174">
        <v>190101</v>
      </c>
      <c r="I1174">
        <v>190101</v>
      </c>
      <c r="J1174" s="26">
        <f>VLOOKUP(I1174,'[1]banco popular'!$A:$B,2,0)</f>
        <v>190101</v>
      </c>
      <c r="K1174" s="1">
        <v>107400</v>
      </c>
      <c r="L1174" s="26"/>
      <c r="N1174"/>
    </row>
    <row r="1175" spans="1:14" x14ac:dyDescent="0.25">
      <c r="A1175">
        <v>50000249</v>
      </c>
      <c r="B1175">
        <v>2572247</v>
      </c>
      <c r="C1175" t="s">
        <v>1</v>
      </c>
      <c r="D1175">
        <v>73140266</v>
      </c>
      <c r="E1175" s="14">
        <v>20150213</v>
      </c>
      <c r="F1175">
        <v>42136487</v>
      </c>
      <c r="G1175">
        <v>923272421</v>
      </c>
      <c r="H1175">
        <v>190101</v>
      </c>
      <c r="I1175">
        <v>190101</v>
      </c>
      <c r="J1175" s="26">
        <f>VLOOKUP(I1175,'[1]banco popular'!$A:$B,2,0)</f>
        <v>190101</v>
      </c>
      <c r="K1175" s="1">
        <v>107400</v>
      </c>
      <c r="L1175" s="26"/>
      <c r="N1175"/>
    </row>
    <row r="1176" spans="1:14" x14ac:dyDescent="0.25">
      <c r="A1176">
        <v>50000249</v>
      </c>
      <c r="B1176">
        <v>2571186</v>
      </c>
      <c r="C1176" t="s">
        <v>7</v>
      </c>
      <c r="D1176">
        <v>88244084</v>
      </c>
      <c r="E1176" s="14">
        <v>20150213</v>
      </c>
      <c r="F1176">
        <v>1359741</v>
      </c>
      <c r="G1176">
        <v>923272421</v>
      </c>
      <c r="H1176">
        <v>190101</v>
      </c>
      <c r="I1176">
        <v>190101</v>
      </c>
      <c r="J1176" s="26">
        <f>VLOOKUP(I1176,'[1]banco popular'!$A:$B,2,0)</f>
        <v>190101</v>
      </c>
      <c r="K1176" s="1">
        <v>107400</v>
      </c>
      <c r="L1176" s="26"/>
      <c r="N1176"/>
    </row>
    <row r="1177" spans="1:14" x14ac:dyDescent="0.25">
      <c r="A1177">
        <v>50000249</v>
      </c>
      <c r="B1177">
        <v>11605485</v>
      </c>
      <c r="C1177" t="s">
        <v>1</v>
      </c>
      <c r="D1177">
        <v>1070950827</v>
      </c>
      <c r="E1177" s="14">
        <v>20150213</v>
      </c>
      <c r="F1177">
        <v>0</v>
      </c>
      <c r="G1177">
        <v>923272421</v>
      </c>
      <c r="H1177">
        <v>190101</v>
      </c>
      <c r="I1177">
        <v>190101</v>
      </c>
      <c r="J1177" s="26">
        <f>VLOOKUP(I1177,'[1]banco popular'!$A:$B,2,0)</f>
        <v>190101</v>
      </c>
      <c r="K1177" s="1">
        <v>107400</v>
      </c>
      <c r="L1177" s="26"/>
      <c r="N1177"/>
    </row>
    <row r="1178" spans="1:14" x14ac:dyDescent="0.25">
      <c r="A1178">
        <v>50000249</v>
      </c>
      <c r="B1178">
        <v>2474116</v>
      </c>
      <c r="C1178" t="s">
        <v>1</v>
      </c>
      <c r="D1178">
        <v>1075282990</v>
      </c>
      <c r="E1178" s="14">
        <v>20150213</v>
      </c>
      <c r="F1178">
        <v>0</v>
      </c>
      <c r="G1178">
        <v>12400000</v>
      </c>
      <c r="H1178">
        <v>270102</v>
      </c>
      <c r="I1178">
        <v>121204</v>
      </c>
      <c r="J1178" s="26">
        <f>VLOOKUP(I1178,'[1]banco popular'!$A:$B,2,0)</f>
        <v>270102</v>
      </c>
      <c r="K1178" s="1">
        <v>5000</v>
      </c>
      <c r="L1178" s="26"/>
      <c r="N1178"/>
    </row>
    <row r="1179" spans="1:14" x14ac:dyDescent="0.25">
      <c r="A1179">
        <v>50000249</v>
      </c>
      <c r="B1179">
        <v>1960114</v>
      </c>
      <c r="C1179" t="s">
        <v>25</v>
      </c>
      <c r="D1179">
        <v>1075233916</v>
      </c>
      <c r="E1179" s="14">
        <v>20150213</v>
      </c>
      <c r="F1179">
        <v>0</v>
      </c>
      <c r="G1179">
        <v>12400000</v>
      </c>
      <c r="H1179">
        <v>270102</v>
      </c>
      <c r="I1179">
        <v>121204</v>
      </c>
      <c r="J1179" s="26">
        <f>VLOOKUP(I1179,'[1]banco popular'!$A:$B,2,0)</f>
        <v>270102</v>
      </c>
      <c r="K1179" s="1">
        <v>5000</v>
      </c>
      <c r="L1179" s="26"/>
      <c r="N1179"/>
    </row>
    <row r="1180" spans="1:14" x14ac:dyDescent="0.25">
      <c r="A1180">
        <v>50000249</v>
      </c>
      <c r="B1180">
        <v>2390210</v>
      </c>
      <c r="C1180" t="s">
        <v>25</v>
      </c>
      <c r="D1180">
        <v>1075245219</v>
      </c>
      <c r="E1180" s="14">
        <v>20150213</v>
      </c>
      <c r="F1180">
        <v>8628588</v>
      </c>
      <c r="G1180">
        <v>923272421</v>
      </c>
      <c r="H1180">
        <v>190101</v>
      </c>
      <c r="I1180">
        <v>190101</v>
      </c>
      <c r="J1180" s="26">
        <f>VLOOKUP(I1180,'[1]banco popular'!$A:$B,2,0)</f>
        <v>190101</v>
      </c>
      <c r="K1180" s="1">
        <v>107400</v>
      </c>
      <c r="L1180" s="26"/>
      <c r="N1180"/>
    </row>
    <row r="1181" spans="1:14" x14ac:dyDescent="0.25">
      <c r="A1181">
        <v>50000249</v>
      </c>
      <c r="B1181">
        <v>1986996</v>
      </c>
      <c r="C1181" t="s">
        <v>40</v>
      </c>
      <c r="D1181">
        <v>8220021443</v>
      </c>
      <c r="E1181" s="14">
        <v>20150213</v>
      </c>
      <c r="F1181">
        <v>6716222</v>
      </c>
      <c r="G1181">
        <v>14100000</v>
      </c>
      <c r="H1181">
        <v>330101</v>
      </c>
      <c r="I1181">
        <v>270919</v>
      </c>
      <c r="J1181" s="26">
        <f>VLOOKUP(I1181,'[1]banco popular'!$A:$B,2,0)</f>
        <v>330101</v>
      </c>
      <c r="K1181" s="1">
        <v>90246822</v>
      </c>
      <c r="L1181" s="26"/>
      <c r="N1181"/>
    </row>
    <row r="1182" spans="1:14" x14ac:dyDescent="0.25">
      <c r="A1182">
        <v>50000249</v>
      </c>
      <c r="B1182">
        <v>2625683</v>
      </c>
      <c r="C1182" t="s">
        <v>37</v>
      </c>
      <c r="D1182">
        <v>51812195</v>
      </c>
      <c r="E1182" s="14">
        <v>20150213</v>
      </c>
      <c r="F1182">
        <v>17795554</v>
      </c>
      <c r="G1182">
        <v>12400000</v>
      </c>
      <c r="H1182">
        <v>270102</v>
      </c>
      <c r="I1182">
        <v>121204</v>
      </c>
      <c r="J1182" s="26">
        <f>VLOOKUP(I1182,'[1]banco popular'!$A:$B,2,0)</f>
        <v>270102</v>
      </c>
      <c r="K1182" s="1">
        <v>5000</v>
      </c>
      <c r="L1182" s="26"/>
      <c r="N1182"/>
    </row>
    <row r="1183" spans="1:14" x14ac:dyDescent="0.25">
      <c r="A1183">
        <v>50000249</v>
      </c>
      <c r="B1183">
        <v>2625687</v>
      </c>
      <c r="C1183" t="s">
        <v>37</v>
      </c>
      <c r="D1183">
        <v>1085923250</v>
      </c>
      <c r="E1183" s="14">
        <v>20150213</v>
      </c>
      <c r="F1183">
        <v>53040116</v>
      </c>
      <c r="G1183">
        <v>12400000</v>
      </c>
      <c r="H1183">
        <v>270102</v>
      </c>
      <c r="I1183">
        <v>121204</v>
      </c>
      <c r="J1183" s="26">
        <f>VLOOKUP(I1183,'[1]banco popular'!$A:$B,2,0)</f>
        <v>270102</v>
      </c>
      <c r="K1183" s="1">
        <v>5000</v>
      </c>
      <c r="L1183" s="26"/>
      <c r="N1183"/>
    </row>
    <row r="1184" spans="1:14" x14ac:dyDescent="0.25">
      <c r="A1184">
        <v>50000249</v>
      </c>
      <c r="B1184">
        <v>2625688</v>
      </c>
      <c r="C1184" t="s">
        <v>37</v>
      </c>
      <c r="D1184">
        <v>36756861</v>
      </c>
      <c r="E1184" s="14">
        <v>20150213</v>
      </c>
      <c r="F1184">
        <v>86764045</v>
      </c>
      <c r="G1184">
        <v>12400000</v>
      </c>
      <c r="H1184">
        <v>270102</v>
      </c>
      <c r="I1184">
        <v>121204</v>
      </c>
      <c r="J1184" s="26">
        <f>VLOOKUP(I1184,'[1]banco popular'!$A:$B,2,0)</f>
        <v>270102</v>
      </c>
      <c r="K1184" s="1">
        <v>5000</v>
      </c>
      <c r="L1184" s="26"/>
      <c r="N1184"/>
    </row>
    <row r="1185" spans="1:14" x14ac:dyDescent="0.25">
      <c r="A1185">
        <v>50000249</v>
      </c>
      <c r="B1185">
        <v>2625689</v>
      </c>
      <c r="C1185" t="s">
        <v>37</v>
      </c>
      <c r="D1185">
        <v>1085293608</v>
      </c>
      <c r="E1185" s="14">
        <v>20150213</v>
      </c>
      <c r="F1185">
        <v>78539571</v>
      </c>
      <c r="G1185">
        <v>12400000</v>
      </c>
      <c r="H1185">
        <v>270102</v>
      </c>
      <c r="I1185">
        <v>121204</v>
      </c>
      <c r="J1185" s="26">
        <f>VLOOKUP(I1185,'[1]banco popular'!$A:$B,2,0)</f>
        <v>270102</v>
      </c>
      <c r="K1185" s="1">
        <v>5000</v>
      </c>
      <c r="L1185" s="26"/>
      <c r="N1185"/>
    </row>
    <row r="1186" spans="1:14" x14ac:dyDescent="0.25">
      <c r="A1186">
        <v>50000249</v>
      </c>
      <c r="B1186">
        <v>2536905</v>
      </c>
      <c r="C1186" t="s">
        <v>10</v>
      </c>
      <c r="D1186">
        <v>1090377993</v>
      </c>
      <c r="E1186" s="14">
        <v>20150213</v>
      </c>
      <c r="F1186">
        <v>5824155</v>
      </c>
      <c r="G1186">
        <v>12400000</v>
      </c>
      <c r="H1186">
        <v>270102</v>
      </c>
      <c r="I1186">
        <v>121204</v>
      </c>
      <c r="J1186" s="26">
        <f>VLOOKUP(I1186,'[1]banco popular'!$A:$B,2,0)</f>
        <v>270102</v>
      </c>
      <c r="K1186" s="1">
        <v>5000</v>
      </c>
      <c r="L1186" s="26"/>
      <c r="N1186"/>
    </row>
    <row r="1187" spans="1:14" x14ac:dyDescent="0.25">
      <c r="A1187">
        <v>50000249</v>
      </c>
      <c r="B1187">
        <v>2556493</v>
      </c>
      <c r="C1187" t="s">
        <v>10</v>
      </c>
      <c r="D1187">
        <v>60397330</v>
      </c>
      <c r="E1187" s="14">
        <v>20150213</v>
      </c>
      <c r="F1187">
        <v>5763667</v>
      </c>
      <c r="G1187">
        <v>12400000</v>
      </c>
      <c r="H1187">
        <v>270102</v>
      </c>
      <c r="I1187">
        <v>121204</v>
      </c>
      <c r="J1187" s="26">
        <f>VLOOKUP(I1187,'[1]banco popular'!$A:$B,2,0)</f>
        <v>270102</v>
      </c>
      <c r="K1187" s="1">
        <v>5000</v>
      </c>
      <c r="L1187" s="26"/>
      <c r="N1187"/>
    </row>
    <row r="1188" spans="1:14" x14ac:dyDescent="0.25">
      <c r="A1188">
        <v>50000249</v>
      </c>
      <c r="B1188">
        <v>2536929</v>
      </c>
      <c r="C1188" t="s">
        <v>10</v>
      </c>
      <c r="D1188">
        <v>1090375323</v>
      </c>
      <c r="E1188" s="14">
        <v>20150213</v>
      </c>
      <c r="F1188">
        <v>532170</v>
      </c>
      <c r="G1188">
        <v>12400000</v>
      </c>
      <c r="H1188">
        <v>270102</v>
      </c>
      <c r="I1188">
        <v>121204</v>
      </c>
      <c r="J1188" s="26">
        <f>VLOOKUP(I1188,'[1]banco popular'!$A:$B,2,0)</f>
        <v>270102</v>
      </c>
      <c r="K1188" s="1">
        <v>5000</v>
      </c>
      <c r="L1188" s="26"/>
      <c r="N1188"/>
    </row>
    <row r="1189" spans="1:14" x14ac:dyDescent="0.25">
      <c r="A1189">
        <v>50000249</v>
      </c>
      <c r="B1189">
        <v>1551145</v>
      </c>
      <c r="C1189" t="s">
        <v>12</v>
      </c>
      <c r="D1189">
        <v>8160063596</v>
      </c>
      <c r="E1189" s="14">
        <v>20150213</v>
      </c>
      <c r="F1189">
        <v>3226530</v>
      </c>
      <c r="G1189">
        <v>11300000</v>
      </c>
      <c r="H1189">
        <v>220101</v>
      </c>
      <c r="I1189">
        <v>220101</v>
      </c>
      <c r="J1189" s="26">
        <f>VLOOKUP(I1189,'[1]banco popular'!$A:$B,2,0)</f>
        <v>220101</v>
      </c>
      <c r="K1189" s="1">
        <v>1867</v>
      </c>
      <c r="L1189" s="26"/>
      <c r="N1189"/>
    </row>
    <row r="1190" spans="1:14" x14ac:dyDescent="0.25">
      <c r="A1190">
        <v>50000249</v>
      </c>
      <c r="B1190">
        <v>2486296</v>
      </c>
      <c r="C1190" t="s">
        <v>12</v>
      </c>
      <c r="D1190">
        <v>11429464</v>
      </c>
      <c r="E1190" s="14">
        <v>20150213</v>
      </c>
      <c r="F1190">
        <v>10832742</v>
      </c>
      <c r="G1190">
        <v>26800000</v>
      </c>
      <c r="H1190">
        <v>360200</v>
      </c>
      <c r="I1190">
        <v>360200</v>
      </c>
      <c r="J1190" s="26">
        <f>VLOOKUP(I1190,'[1]banco popular'!$A:$B,2,0)</f>
        <v>360200</v>
      </c>
      <c r="K1190" s="1">
        <v>73262</v>
      </c>
      <c r="L1190" s="26"/>
      <c r="N1190"/>
    </row>
    <row r="1191" spans="1:14" x14ac:dyDescent="0.25">
      <c r="A1191">
        <v>50000249</v>
      </c>
      <c r="B1191">
        <v>2283130</v>
      </c>
      <c r="C1191" t="s">
        <v>13</v>
      </c>
      <c r="D1191">
        <v>1098697050</v>
      </c>
      <c r="E1191" s="14">
        <v>20150213</v>
      </c>
      <c r="F1191">
        <v>4539710</v>
      </c>
      <c r="G1191">
        <v>12400000</v>
      </c>
      <c r="H1191">
        <v>270102</v>
      </c>
      <c r="I1191">
        <v>121204</v>
      </c>
      <c r="J1191" s="26">
        <f>VLOOKUP(I1191,'[1]banco popular'!$A:$B,2,0)</f>
        <v>270102</v>
      </c>
      <c r="K1191" s="1">
        <v>5000</v>
      </c>
      <c r="L1191" s="26"/>
      <c r="N1191"/>
    </row>
    <row r="1192" spans="1:14" x14ac:dyDescent="0.25">
      <c r="A1192">
        <v>50000249</v>
      </c>
      <c r="B1192">
        <v>2283341</v>
      </c>
      <c r="C1192" t="s">
        <v>13</v>
      </c>
      <c r="D1192">
        <v>1098661709</v>
      </c>
      <c r="E1192" s="14">
        <v>20150213</v>
      </c>
      <c r="F1192">
        <v>6955235</v>
      </c>
      <c r="G1192">
        <v>12400000</v>
      </c>
      <c r="H1192">
        <v>270102</v>
      </c>
      <c r="I1192">
        <v>121204</v>
      </c>
      <c r="J1192" s="26">
        <f>VLOOKUP(I1192,'[1]banco popular'!$A:$B,2,0)</f>
        <v>270102</v>
      </c>
      <c r="K1192" s="1">
        <v>5000</v>
      </c>
      <c r="L1192" s="26"/>
      <c r="N1192"/>
    </row>
    <row r="1193" spans="1:14" x14ac:dyDescent="0.25">
      <c r="A1193">
        <v>50000249</v>
      </c>
      <c r="B1193">
        <v>1571449</v>
      </c>
      <c r="C1193" t="s">
        <v>14</v>
      </c>
      <c r="D1193">
        <v>7706104</v>
      </c>
      <c r="E1193" s="14">
        <v>20150213</v>
      </c>
      <c r="F1193">
        <v>6125748</v>
      </c>
      <c r="G1193">
        <v>12400000</v>
      </c>
      <c r="H1193">
        <v>270102</v>
      </c>
      <c r="I1193">
        <v>121204</v>
      </c>
      <c r="J1193" s="26">
        <f>VLOOKUP(I1193,'[1]banco popular'!$A:$B,2,0)</f>
        <v>270102</v>
      </c>
      <c r="K1193" s="1">
        <v>5000</v>
      </c>
      <c r="L1193" s="26"/>
      <c r="N1193"/>
    </row>
    <row r="1194" spans="1:14" x14ac:dyDescent="0.25">
      <c r="A1194">
        <v>50000249</v>
      </c>
      <c r="B1194">
        <v>2296421</v>
      </c>
      <c r="C1194" t="s">
        <v>14</v>
      </c>
      <c r="D1194">
        <v>67032268</v>
      </c>
      <c r="E1194" s="14">
        <v>20150213</v>
      </c>
      <c r="F1194">
        <v>6544464</v>
      </c>
      <c r="G1194">
        <v>923272421</v>
      </c>
      <c r="H1194">
        <v>190101</v>
      </c>
      <c r="I1194">
        <v>190101</v>
      </c>
      <c r="J1194" s="26">
        <f>VLOOKUP(I1194,'[1]banco popular'!$A:$B,2,0)</f>
        <v>190101</v>
      </c>
      <c r="K1194" s="1">
        <v>107400</v>
      </c>
      <c r="L1194" s="26"/>
      <c r="N1194"/>
    </row>
    <row r="1195" spans="1:14" x14ac:dyDescent="0.25">
      <c r="A1195">
        <v>50000249</v>
      </c>
      <c r="B1195">
        <v>2218305</v>
      </c>
      <c r="C1195" t="s">
        <v>15</v>
      </c>
      <c r="D1195">
        <v>1113640190</v>
      </c>
      <c r="E1195" s="14">
        <v>20150213</v>
      </c>
      <c r="F1195">
        <v>2869371</v>
      </c>
      <c r="G1195">
        <v>923272421</v>
      </c>
      <c r="H1195">
        <v>190101</v>
      </c>
      <c r="I1195">
        <v>190101</v>
      </c>
      <c r="J1195" s="26">
        <f>VLOOKUP(I1195,'[1]banco popular'!$A:$B,2,0)</f>
        <v>190101</v>
      </c>
      <c r="K1195" s="1">
        <v>107400</v>
      </c>
      <c r="L1195" s="26"/>
      <c r="N1195"/>
    </row>
    <row r="1196" spans="1:14" x14ac:dyDescent="0.25">
      <c r="A1196">
        <v>50000249</v>
      </c>
      <c r="B1196">
        <v>2144975</v>
      </c>
      <c r="C1196" t="s">
        <v>17</v>
      </c>
      <c r="D1196">
        <v>18002138</v>
      </c>
      <c r="E1196" s="14">
        <v>20150213</v>
      </c>
      <c r="F1196">
        <v>0</v>
      </c>
      <c r="G1196">
        <v>11100000</v>
      </c>
      <c r="H1196">
        <v>150112</v>
      </c>
      <c r="I1196">
        <v>121275</v>
      </c>
      <c r="J1196" s="26">
        <f>VLOOKUP(I1196,'[1]banco popular'!$A:$B,2,0)</f>
        <v>150112</v>
      </c>
      <c r="K1196" s="1">
        <v>2307500</v>
      </c>
      <c r="L1196" s="26"/>
      <c r="N1196"/>
    </row>
    <row r="1197" spans="1:14" x14ac:dyDescent="0.25">
      <c r="A1197">
        <v>50000249</v>
      </c>
      <c r="B1197">
        <v>2158046</v>
      </c>
      <c r="C1197" t="s">
        <v>31</v>
      </c>
      <c r="D1197">
        <v>8001876383</v>
      </c>
      <c r="E1197" s="14">
        <v>20150213</v>
      </c>
      <c r="F1197">
        <v>2820691</v>
      </c>
      <c r="G1197">
        <v>13700000</v>
      </c>
      <c r="H1197">
        <v>290101</v>
      </c>
      <c r="I1197">
        <v>121250</v>
      </c>
      <c r="J1197" s="26">
        <f>VLOOKUP(I1197,'[1]banco popular'!$A:$B,2,0)</f>
        <v>290101</v>
      </c>
      <c r="K1197" s="1">
        <v>5455745</v>
      </c>
      <c r="L1197" s="26"/>
      <c r="N1197"/>
    </row>
    <row r="1198" spans="1:14" x14ac:dyDescent="0.25">
      <c r="A1198">
        <v>50000249</v>
      </c>
      <c r="B1198">
        <v>2243361</v>
      </c>
      <c r="C1198" t="s">
        <v>31</v>
      </c>
      <c r="D1198">
        <v>33132008</v>
      </c>
      <c r="E1198" s="14">
        <v>20150213</v>
      </c>
      <c r="F1198">
        <v>2827428</v>
      </c>
      <c r="G1198">
        <v>12400000</v>
      </c>
      <c r="H1198">
        <v>270102</v>
      </c>
      <c r="I1198">
        <v>270914</v>
      </c>
      <c r="J1198" s="26">
        <f>VLOOKUP(I1198,'[1]banco popular'!$A:$B,2,0)</f>
        <v>270102</v>
      </c>
      <c r="K1198" s="1">
        <v>5000</v>
      </c>
      <c r="L1198" s="26"/>
      <c r="N1198"/>
    </row>
    <row r="1199" spans="1:14" x14ac:dyDescent="0.25">
      <c r="A1199">
        <v>50000249</v>
      </c>
      <c r="B1199">
        <v>2435523</v>
      </c>
      <c r="C1199" t="s">
        <v>48</v>
      </c>
      <c r="D1199">
        <v>43986332</v>
      </c>
      <c r="E1199" s="14">
        <v>20150213</v>
      </c>
      <c r="F1199">
        <v>2138829</v>
      </c>
      <c r="G1199">
        <v>12200000</v>
      </c>
      <c r="H1199">
        <v>250101</v>
      </c>
      <c r="I1199">
        <v>121225</v>
      </c>
      <c r="J1199" s="26">
        <f>VLOOKUP(I1199,'[1]banco popular'!$A:$B,2,0)</f>
        <v>250101</v>
      </c>
      <c r="K1199" s="1">
        <v>2600</v>
      </c>
      <c r="L1199" s="26"/>
      <c r="N1199"/>
    </row>
    <row r="1200" spans="1:14" x14ac:dyDescent="0.25">
      <c r="A1200">
        <v>50000249</v>
      </c>
      <c r="B1200">
        <v>2493335</v>
      </c>
      <c r="C1200" t="s">
        <v>48</v>
      </c>
      <c r="D1200">
        <v>1112771128</v>
      </c>
      <c r="E1200" s="14">
        <v>20150213</v>
      </c>
      <c r="F1200">
        <v>8412533</v>
      </c>
      <c r="G1200">
        <v>12400000</v>
      </c>
      <c r="H1200">
        <v>270102</v>
      </c>
      <c r="I1200">
        <v>121204</v>
      </c>
      <c r="J1200" s="26">
        <f>VLOOKUP(I1200,'[1]banco popular'!$A:$B,2,0)</f>
        <v>270102</v>
      </c>
      <c r="K1200" s="1">
        <v>5000</v>
      </c>
      <c r="L1200" s="26"/>
      <c r="N1200"/>
    </row>
    <row r="1201" spans="1:14" x14ac:dyDescent="0.25">
      <c r="A1201">
        <v>50000249</v>
      </c>
      <c r="B1201">
        <v>1488306</v>
      </c>
      <c r="C1201" t="s">
        <v>18</v>
      </c>
      <c r="D1201">
        <v>72245489</v>
      </c>
      <c r="E1201" s="14">
        <v>20150213</v>
      </c>
      <c r="F1201">
        <v>3003189</v>
      </c>
      <c r="G1201">
        <v>923272421</v>
      </c>
      <c r="H1201">
        <v>190101</v>
      </c>
      <c r="I1201">
        <v>190101</v>
      </c>
      <c r="J1201" s="26">
        <f>VLOOKUP(I1201,'[1]banco popular'!$A:$B,2,0)</f>
        <v>190101</v>
      </c>
      <c r="K1201" s="1">
        <v>107400</v>
      </c>
      <c r="L1201" s="26"/>
      <c r="N1201"/>
    </row>
    <row r="1202" spans="1:14" x14ac:dyDescent="0.25">
      <c r="A1202">
        <v>50000249</v>
      </c>
      <c r="B1202">
        <v>1984712</v>
      </c>
      <c r="C1202" t="s">
        <v>18</v>
      </c>
      <c r="D1202">
        <v>1143188079</v>
      </c>
      <c r="E1202" s="14">
        <v>20150213</v>
      </c>
      <c r="F1202">
        <v>3640556</v>
      </c>
      <c r="G1202">
        <v>923272421</v>
      </c>
      <c r="H1202">
        <v>190101</v>
      </c>
      <c r="I1202">
        <v>190101</v>
      </c>
      <c r="J1202" s="26">
        <f>VLOOKUP(I1202,'[1]banco popular'!$A:$B,2,0)</f>
        <v>190101</v>
      </c>
      <c r="K1202" s="1">
        <v>107000</v>
      </c>
      <c r="L1202" s="26"/>
      <c r="N1202"/>
    </row>
    <row r="1203" spans="1:14" x14ac:dyDescent="0.25">
      <c r="A1203">
        <v>50000249</v>
      </c>
      <c r="B1203">
        <v>43166589</v>
      </c>
      <c r="C1203" t="s">
        <v>49</v>
      </c>
      <c r="D1203">
        <v>5492252</v>
      </c>
      <c r="E1203" s="14">
        <v>20150213</v>
      </c>
      <c r="F1203">
        <v>5684324</v>
      </c>
      <c r="G1203">
        <v>12800000</v>
      </c>
      <c r="H1203">
        <v>350300</v>
      </c>
      <c r="I1203">
        <v>350300</v>
      </c>
      <c r="J1203" s="26">
        <f>VLOOKUP(I1203,'[1]banco popular'!$A:$B,2,0)</f>
        <v>350300</v>
      </c>
      <c r="K1203" s="1">
        <v>170010</v>
      </c>
      <c r="L1203" s="26"/>
      <c r="N1203"/>
    </row>
    <row r="1204" spans="1:14" x14ac:dyDescent="0.25">
      <c r="A1204">
        <v>50000249</v>
      </c>
      <c r="B1204">
        <v>2460907</v>
      </c>
      <c r="C1204" t="s">
        <v>0</v>
      </c>
      <c r="D1204">
        <v>3073048</v>
      </c>
      <c r="E1204" s="14">
        <v>20150213</v>
      </c>
      <c r="F1204">
        <v>2985985</v>
      </c>
      <c r="G1204">
        <v>96400000</v>
      </c>
      <c r="H1204">
        <v>370101</v>
      </c>
      <c r="I1204">
        <v>121280</v>
      </c>
      <c r="J1204" s="26">
        <f>VLOOKUP(I1204,'[1]banco popular'!$A:$B,2,0)</f>
        <v>370101</v>
      </c>
      <c r="K1204" s="1">
        <v>5400</v>
      </c>
      <c r="L1204" s="26"/>
      <c r="N1204"/>
    </row>
    <row r="1205" spans="1:14" x14ac:dyDescent="0.25">
      <c r="A1205">
        <v>50000249</v>
      </c>
      <c r="B1205">
        <v>2460908</v>
      </c>
      <c r="C1205" t="s">
        <v>0</v>
      </c>
      <c r="D1205">
        <v>900302803</v>
      </c>
      <c r="E1205" s="14">
        <v>20150213</v>
      </c>
      <c r="F1205">
        <v>5281491</v>
      </c>
      <c r="G1205">
        <v>96400000</v>
      </c>
      <c r="H1205">
        <v>370101</v>
      </c>
      <c r="I1205">
        <v>121280</v>
      </c>
      <c r="J1205" s="26">
        <f>VLOOKUP(I1205,'[1]banco popular'!$A:$B,2,0)</f>
        <v>370101</v>
      </c>
      <c r="K1205" s="1">
        <v>27000</v>
      </c>
      <c r="L1205" s="26"/>
      <c r="N1205"/>
    </row>
    <row r="1206" spans="1:14" x14ac:dyDescent="0.25">
      <c r="A1206">
        <v>50000249</v>
      </c>
      <c r="B1206">
        <v>2460956</v>
      </c>
      <c r="C1206" t="s">
        <v>0</v>
      </c>
      <c r="D1206">
        <v>52693059</v>
      </c>
      <c r="E1206" s="14">
        <v>20150213</v>
      </c>
      <c r="F1206">
        <v>8027223</v>
      </c>
      <c r="G1206">
        <v>12400000</v>
      </c>
      <c r="H1206">
        <v>270102</v>
      </c>
      <c r="I1206">
        <v>270102</v>
      </c>
      <c r="J1206" s="26">
        <f>VLOOKUP(I1206,'[1]banco popular'!$A:$B,2,0)</f>
        <v>270102</v>
      </c>
      <c r="K1206" s="1">
        <v>26900</v>
      </c>
      <c r="L1206" s="26"/>
      <c r="N1206"/>
    </row>
    <row r="1207" spans="1:14" x14ac:dyDescent="0.25">
      <c r="A1207">
        <v>50000249</v>
      </c>
      <c r="B1207">
        <v>1672598</v>
      </c>
      <c r="C1207" t="s">
        <v>0</v>
      </c>
      <c r="D1207">
        <v>38852923</v>
      </c>
      <c r="E1207" s="14">
        <v>20150216</v>
      </c>
      <c r="F1207">
        <v>2115211</v>
      </c>
      <c r="G1207">
        <v>12200000</v>
      </c>
      <c r="H1207">
        <v>250101</v>
      </c>
      <c r="I1207">
        <v>121225</v>
      </c>
      <c r="J1207" s="26">
        <f>VLOOKUP(I1207,'[1]banco popular'!$A:$B,2,0)</f>
        <v>250101</v>
      </c>
      <c r="K1207" s="1">
        <v>12100</v>
      </c>
      <c r="L1207" s="26"/>
      <c r="N1207"/>
    </row>
    <row r="1208" spans="1:14" x14ac:dyDescent="0.25">
      <c r="A1208">
        <v>50000249</v>
      </c>
      <c r="B1208">
        <v>2507142</v>
      </c>
      <c r="C1208" t="s">
        <v>0</v>
      </c>
      <c r="D1208">
        <v>1010195056</v>
      </c>
      <c r="E1208" s="14">
        <v>20150216</v>
      </c>
      <c r="F1208">
        <v>4596534</v>
      </c>
      <c r="G1208">
        <v>923272421</v>
      </c>
      <c r="H1208">
        <v>190101</v>
      </c>
      <c r="I1208">
        <v>190101</v>
      </c>
      <c r="J1208" s="26">
        <f>VLOOKUP(I1208,'[1]banco popular'!$A:$B,2,0)</f>
        <v>190101</v>
      </c>
      <c r="K1208" s="1">
        <v>107400</v>
      </c>
      <c r="L1208" s="26"/>
      <c r="N1208"/>
    </row>
    <row r="1209" spans="1:14" x14ac:dyDescent="0.25">
      <c r="A1209">
        <v>50000249</v>
      </c>
      <c r="B1209">
        <v>2507158</v>
      </c>
      <c r="C1209" t="s">
        <v>0</v>
      </c>
      <c r="D1209">
        <v>1018451340</v>
      </c>
      <c r="E1209" s="14">
        <v>20150216</v>
      </c>
      <c r="F1209">
        <v>5636946</v>
      </c>
      <c r="G1209">
        <v>12400000</v>
      </c>
      <c r="H1209">
        <v>270102</v>
      </c>
      <c r="I1209">
        <v>121204</v>
      </c>
      <c r="J1209" s="26">
        <f>VLOOKUP(I1209,'[1]banco popular'!$A:$B,2,0)</f>
        <v>270102</v>
      </c>
      <c r="K1209" s="1">
        <v>5000</v>
      </c>
      <c r="L1209" s="26"/>
      <c r="N1209"/>
    </row>
    <row r="1210" spans="1:14" x14ac:dyDescent="0.25">
      <c r="A1210">
        <v>50000249</v>
      </c>
      <c r="B1210">
        <v>2632713</v>
      </c>
      <c r="C1210" t="s">
        <v>0</v>
      </c>
      <c r="D1210">
        <v>10094523</v>
      </c>
      <c r="E1210" s="14">
        <v>20150216</v>
      </c>
      <c r="F1210">
        <v>20286413</v>
      </c>
      <c r="G1210">
        <v>923272421</v>
      </c>
      <c r="H1210">
        <v>190101</v>
      </c>
      <c r="I1210">
        <v>190101</v>
      </c>
      <c r="J1210" s="26">
        <f>VLOOKUP(I1210,'[1]banco popular'!$A:$B,2,0)</f>
        <v>190101</v>
      </c>
      <c r="K1210" s="1">
        <v>107400</v>
      </c>
      <c r="L1210" s="26"/>
      <c r="N1210"/>
    </row>
    <row r="1211" spans="1:14" x14ac:dyDescent="0.25">
      <c r="A1211">
        <v>50000249</v>
      </c>
      <c r="B1211">
        <v>11825937</v>
      </c>
      <c r="C1211" t="s">
        <v>0</v>
      </c>
      <c r="D1211">
        <v>51910269</v>
      </c>
      <c r="E1211" s="14">
        <v>20150216</v>
      </c>
      <c r="F1211">
        <v>0</v>
      </c>
      <c r="G1211">
        <v>12200000</v>
      </c>
      <c r="H1211">
        <v>250101</v>
      </c>
      <c r="I1211">
        <v>121225</v>
      </c>
      <c r="J1211" s="26">
        <f>VLOOKUP(I1211,'[1]banco popular'!$A:$B,2,0)</f>
        <v>250101</v>
      </c>
      <c r="K1211" s="1">
        <v>11500</v>
      </c>
      <c r="L1211" s="26"/>
      <c r="N1211"/>
    </row>
    <row r="1212" spans="1:14" x14ac:dyDescent="0.25">
      <c r="A1212">
        <v>50000249</v>
      </c>
      <c r="B1212">
        <v>2450455</v>
      </c>
      <c r="C1212" t="s">
        <v>0</v>
      </c>
      <c r="D1212">
        <v>1020731013</v>
      </c>
      <c r="E1212" s="14">
        <v>20150216</v>
      </c>
      <c r="F1212">
        <v>10575879</v>
      </c>
      <c r="G1212">
        <v>923272421</v>
      </c>
      <c r="H1212">
        <v>190101</v>
      </c>
      <c r="I1212">
        <v>190101</v>
      </c>
      <c r="J1212" s="26">
        <f>VLOOKUP(I1212,'[1]banco popular'!$A:$B,2,0)</f>
        <v>190101</v>
      </c>
      <c r="K1212" s="1">
        <v>107400</v>
      </c>
      <c r="L1212" s="26"/>
      <c r="N1212"/>
    </row>
    <row r="1213" spans="1:14" x14ac:dyDescent="0.25">
      <c r="A1213">
        <v>50000249</v>
      </c>
      <c r="B1213">
        <v>2617657</v>
      </c>
      <c r="C1213" t="s">
        <v>0</v>
      </c>
      <c r="D1213">
        <v>41507659</v>
      </c>
      <c r="E1213" s="14">
        <v>20150216</v>
      </c>
      <c r="F1213">
        <v>2671083</v>
      </c>
      <c r="G1213">
        <v>11500000</v>
      </c>
      <c r="H1213">
        <v>130101</v>
      </c>
      <c r="I1213">
        <v>12102020</v>
      </c>
      <c r="J1213" s="26">
        <f>VLOOKUP(I1213,'[1]banco popular'!$A:$B,2,0)</f>
        <v>130101</v>
      </c>
      <c r="K1213" s="1">
        <v>2720</v>
      </c>
      <c r="L1213" s="26"/>
      <c r="N1213"/>
    </row>
    <row r="1214" spans="1:14" x14ac:dyDescent="0.25">
      <c r="A1214">
        <v>50000249</v>
      </c>
      <c r="B1214">
        <v>16806202</v>
      </c>
      <c r="C1214" t="s">
        <v>0</v>
      </c>
      <c r="D1214">
        <v>1018432777</v>
      </c>
      <c r="E1214" s="14">
        <v>20150216</v>
      </c>
      <c r="F1214">
        <v>20833416</v>
      </c>
      <c r="G1214">
        <v>923272421</v>
      </c>
      <c r="H1214">
        <v>190101</v>
      </c>
      <c r="I1214">
        <v>190101</v>
      </c>
      <c r="J1214" s="26">
        <f>VLOOKUP(I1214,'[1]banco popular'!$A:$B,2,0)</f>
        <v>190101</v>
      </c>
      <c r="K1214" s="1">
        <v>107400</v>
      </c>
      <c r="L1214" s="26"/>
      <c r="N1214"/>
    </row>
    <row r="1215" spans="1:14" x14ac:dyDescent="0.25">
      <c r="A1215">
        <v>50000249</v>
      </c>
      <c r="B1215">
        <v>16887093</v>
      </c>
      <c r="C1215" t="s">
        <v>0</v>
      </c>
      <c r="D1215">
        <v>53031880</v>
      </c>
      <c r="E1215" s="14">
        <v>20150216</v>
      </c>
      <c r="F1215">
        <v>7576393</v>
      </c>
      <c r="G1215">
        <v>923272421</v>
      </c>
      <c r="H1215">
        <v>190101</v>
      </c>
      <c r="I1215">
        <v>190101</v>
      </c>
      <c r="J1215" s="26">
        <f>VLOOKUP(I1215,'[1]banco popular'!$A:$B,2,0)</f>
        <v>190101</v>
      </c>
      <c r="K1215" s="1">
        <v>107400</v>
      </c>
      <c r="L1215" s="26"/>
      <c r="N1215"/>
    </row>
    <row r="1216" spans="1:14" x14ac:dyDescent="0.25">
      <c r="A1216">
        <v>50000249</v>
      </c>
      <c r="B1216">
        <v>1494365</v>
      </c>
      <c r="C1216" t="s">
        <v>0</v>
      </c>
      <c r="D1216">
        <v>79913486</v>
      </c>
      <c r="E1216" s="14">
        <v>20150216</v>
      </c>
      <c r="F1216">
        <v>4625545</v>
      </c>
      <c r="G1216">
        <v>12400000</v>
      </c>
      <c r="H1216">
        <v>270102</v>
      </c>
      <c r="I1216">
        <v>121204</v>
      </c>
      <c r="J1216" s="26">
        <f>VLOOKUP(I1216,'[1]banco popular'!$A:$B,2,0)</f>
        <v>270102</v>
      </c>
      <c r="K1216" s="1">
        <v>5000</v>
      </c>
      <c r="L1216" s="26"/>
      <c r="N1216"/>
    </row>
    <row r="1217" spans="1:14" x14ac:dyDescent="0.25">
      <c r="A1217">
        <v>50000249</v>
      </c>
      <c r="B1217">
        <v>2199174</v>
      </c>
      <c r="C1217" t="s">
        <v>0</v>
      </c>
      <c r="D1217">
        <v>41482498</v>
      </c>
      <c r="E1217" s="14">
        <v>20150216</v>
      </c>
      <c r="F1217">
        <v>7163615</v>
      </c>
      <c r="G1217">
        <v>923272193</v>
      </c>
      <c r="H1217">
        <v>131401</v>
      </c>
      <c r="I1217">
        <v>131401</v>
      </c>
      <c r="J1217" s="26">
        <f>VLOOKUP(I1217,'[1]banco popular'!$A:$B,2,0)</f>
        <v>131401</v>
      </c>
      <c r="K1217" s="1">
        <v>2400</v>
      </c>
      <c r="L1217" s="26"/>
      <c r="N1217"/>
    </row>
    <row r="1218" spans="1:14" x14ac:dyDescent="0.25">
      <c r="A1218">
        <v>50000249</v>
      </c>
      <c r="B1218">
        <v>1667222</v>
      </c>
      <c r="C1218" t="s">
        <v>0</v>
      </c>
      <c r="D1218">
        <v>28561742</v>
      </c>
      <c r="E1218" s="14">
        <v>20150216</v>
      </c>
      <c r="F1218">
        <v>4118623</v>
      </c>
      <c r="G1218">
        <v>12400000</v>
      </c>
      <c r="H1218">
        <v>270102</v>
      </c>
      <c r="I1218">
        <v>121204</v>
      </c>
      <c r="J1218" s="26">
        <f>VLOOKUP(I1218,'[1]banco popular'!$A:$B,2,0)</f>
        <v>270102</v>
      </c>
      <c r="K1218" s="1">
        <v>5000</v>
      </c>
      <c r="L1218" s="26"/>
      <c r="N1218"/>
    </row>
    <row r="1219" spans="1:14" x14ac:dyDescent="0.25">
      <c r="A1219">
        <v>50000249</v>
      </c>
      <c r="B1219">
        <v>2532471</v>
      </c>
      <c r="C1219" t="s">
        <v>1</v>
      </c>
      <c r="D1219">
        <v>9001431734</v>
      </c>
      <c r="E1219" s="14">
        <v>20150216</v>
      </c>
      <c r="F1219">
        <v>6859449</v>
      </c>
      <c r="G1219">
        <v>96400000</v>
      </c>
      <c r="H1219">
        <v>370101</v>
      </c>
      <c r="I1219">
        <v>121280</v>
      </c>
      <c r="J1219" s="26">
        <f>VLOOKUP(I1219,'[1]banco popular'!$A:$B,2,0)</f>
        <v>370101</v>
      </c>
      <c r="K1219" s="1">
        <v>10800</v>
      </c>
      <c r="L1219" s="26"/>
      <c r="N1219"/>
    </row>
    <row r="1220" spans="1:14" x14ac:dyDescent="0.25">
      <c r="A1220">
        <v>50000249</v>
      </c>
      <c r="B1220">
        <v>15534104</v>
      </c>
      <c r="C1220" t="s">
        <v>1</v>
      </c>
      <c r="D1220">
        <v>80815295</v>
      </c>
      <c r="E1220" s="14">
        <v>20150216</v>
      </c>
      <c r="F1220">
        <v>1359892</v>
      </c>
      <c r="G1220">
        <v>923272421</v>
      </c>
      <c r="H1220">
        <v>190101</v>
      </c>
      <c r="I1220">
        <v>190101</v>
      </c>
      <c r="J1220" s="26">
        <f>VLOOKUP(I1220,'[1]banco popular'!$A:$B,2,0)</f>
        <v>190101</v>
      </c>
      <c r="K1220" s="1">
        <v>102700</v>
      </c>
      <c r="L1220" s="26"/>
      <c r="N1220"/>
    </row>
    <row r="1221" spans="1:14" x14ac:dyDescent="0.25">
      <c r="A1221">
        <v>50000249</v>
      </c>
      <c r="B1221">
        <v>15534105</v>
      </c>
      <c r="C1221" t="s">
        <v>1</v>
      </c>
      <c r="D1221">
        <v>1026265443</v>
      </c>
      <c r="E1221" s="14">
        <v>20150216</v>
      </c>
      <c r="F1221">
        <v>4524579</v>
      </c>
      <c r="G1221">
        <v>923272421</v>
      </c>
      <c r="H1221">
        <v>190101</v>
      </c>
      <c r="I1221">
        <v>190101</v>
      </c>
      <c r="J1221" s="26">
        <f>VLOOKUP(I1221,'[1]banco popular'!$A:$B,2,0)</f>
        <v>190101</v>
      </c>
      <c r="K1221" s="1">
        <v>102700</v>
      </c>
      <c r="L1221" s="26"/>
      <c r="N1221"/>
    </row>
    <row r="1222" spans="1:14" x14ac:dyDescent="0.25">
      <c r="A1222">
        <v>50000249</v>
      </c>
      <c r="B1222">
        <v>2124992</v>
      </c>
      <c r="C1222" t="s">
        <v>1</v>
      </c>
      <c r="D1222">
        <v>46451999</v>
      </c>
      <c r="E1222" s="14">
        <v>20150216</v>
      </c>
      <c r="F1222">
        <v>10321965</v>
      </c>
      <c r="G1222">
        <v>923272421</v>
      </c>
      <c r="H1222">
        <v>190101</v>
      </c>
      <c r="I1222">
        <v>190101</v>
      </c>
      <c r="J1222" s="26">
        <f>VLOOKUP(I1222,'[1]banco popular'!$A:$B,2,0)</f>
        <v>190101</v>
      </c>
      <c r="K1222" s="1">
        <v>107400</v>
      </c>
      <c r="L1222" s="26"/>
      <c r="N1222"/>
    </row>
    <row r="1223" spans="1:14" x14ac:dyDescent="0.25">
      <c r="A1223">
        <v>50000249</v>
      </c>
      <c r="B1223">
        <v>2547160</v>
      </c>
      <c r="C1223" t="s">
        <v>1</v>
      </c>
      <c r="D1223">
        <v>1014217780</v>
      </c>
      <c r="E1223" s="14">
        <v>20150216</v>
      </c>
      <c r="F1223">
        <v>18560755</v>
      </c>
      <c r="G1223">
        <v>12400000</v>
      </c>
      <c r="H1223">
        <v>270102</v>
      </c>
      <c r="I1223">
        <v>121204</v>
      </c>
      <c r="J1223" s="26">
        <f>VLOOKUP(I1223,'[1]banco popular'!$A:$B,2,0)</f>
        <v>270102</v>
      </c>
      <c r="K1223" s="1">
        <v>5000</v>
      </c>
      <c r="L1223" s="26"/>
      <c r="N1223"/>
    </row>
    <row r="1224" spans="1:14" x14ac:dyDescent="0.25">
      <c r="A1224">
        <v>50000249</v>
      </c>
      <c r="B1224">
        <v>15808488</v>
      </c>
      <c r="C1224" t="s">
        <v>1</v>
      </c>
      <c r="D1224">
        <v>52988623</v>
      </c>
      <c r="E1224" s="14">
        <v>20150216</v>
      </c>
      <c r="F1224">
        <v>4819600</v>
      </c>
      <c r="G1224">
        <v>96400000</v>
      </c>
      <c r="H1224">
        <v>370101</v>
      </c>
      <c r="I1224">
        <v>121280</v>
      </c>
      <c r="J1224" s="26">
        <f>VLOOKUP(I1224,'[1]banco popular'!$A:$B,2,0)</f>
        <v>370101</v>
      </c>
      <c r="K1224" s="1">
        <v>5400</v>
      </c>
      <c r="L1224" s="26"/>
      <c r="N1224"/>
    </row>
    <row r="1225" spans="1:14" x14ac:dyDescent="0.25">
      <c r="A1225">
        <v>50000249</v>
      </c>
      <c r="B1225">
        <v>15808489</v>
      </c>
      <c r="C1225" t="s">
        <v>1</v>
      </c>
      <c r="D1225">
        <v>52988623</v>
      </c>
      <c r="E1225" s="14">
        <v>20150216</v>
      </c>
      <c r="F1225">
        <v>4819600</v>
      </c>
      <c r="G1225">
        <v>96400000</v>
      </c>
      <c r="H1225">
        <v>370101</v>
      </c>
      <c r="I1225">
        <v>121280</v>
      </c>
      <c r="J1225" s="26">
        <f>VLOOKUP(I1225,'[1]banco popular'!$A:$B,2,0)</f>
        <v>370101</v>
      </c>
      <c r="K1225" s="1">
        <v>5400</v>
      </c>
      <c r="L1225" s="26"/>
      <c r="N1225"/>
    </row>
    <row r="1226" spans="1:14" x14ac:dyDescent="0.25">
      <c r="A1226">
        <v>50000249</v>
      </c>
      <c r="B1226">
        <v>2477008</v>
      </c>
      <c r="C1226" t="s">
        <v>0</v>
      </c>
      <c r="D1226">
        <v>1979386</v>
      </c>
      <c r="E1226" s="14">
        <v>20150216</v>
      </c>
      <c r="F1226">
        <v>3440870</v>
      </c>
      <c r="G1226">
        <v>12400000</v>
      </c>
      <c r="H1226">
        <v>270102</v>
      </c>
      <c r="I1226">
        <v>121204</v>
      </c>
      <c r="J1226" s="26">
        <f>VLOOKUP(I1226,'[1]banco popular'!$A:$B,2,0)</f>
        <v>270102</v>
      </c>
      <c r="K1226" s="1">
        <v>5000</v>
      </c>
      <c r="L1226" s="26"/>
      <c r="N1226"/>
    </row>
    <row r="1227" spans="1:14" x14ac:dyDescent="0.25">
      <c r="A1227">
        <v>50000249</v>
      </c>
      <c r="B1227">
        <v>2477013</v>
      </c>
      <c r="C1227" t="s">
        <v>0</v>
      </c>
      <c r="D1227">
        <v>37334085</v>
      </c>
      <c r="E1227" s="14">
        <v>20150216</v>
      </c>
      <c r="F1227">
        <v>3440870</v>
      </c>
      <c r="G1227">
        <v>12400000</v>
      </c>
      <c r="H1227">
        <v>270102</v>
      </c>
      <c r="I1227">
        <v>121204</v>
      </c>
      <c r="J1227" s="26">
        <f>VLOOKUP(I1227,'[1]banco popular'!$A:$B,2,0)</f>
        <v>270102</v>
      </c>
      <c r="K1227" s="1">
        <v>5000</v>
      </c>
      <c r="L1227" s="26"/>
      <c r="N1227"/>
    </row>
    <row r="1228" spans="1:14" x14ac:dyDescent="0.25">
      <c r="A1228">
        <v>50000249</v>
      </c>
      <c r="B1228">
        <v>2477015</v>
      </c>
      <c r="C1228" t="s">
        <v>0</v>
      </c>
      <c r="D1228">
        <v>1042417474</v>
      </c>
      <c r="E1228" s="14">
        <v>20150216</v>
      </c>
      <c r="F1228">
        <v>3052919</v>
      </c>
      <c r="G1228">
        <v>96400000</v>
      </c>
      <c r="H1228">
        <v>370101</v>
      </c>
      <c r="I1228">
        <v>121280</v>
      </c>
      <c r="J1228" s="26">
        <f>VLOOKUP(I1228,'[1]banco popular'!$A:$B,2,0)</f>
        <v>370101</v>
      </c>
      <c r="K1228" s="1">
        <v>5400</v>
      </c>
      <c r="L1228" s="26"/>
      <c r="N1228"/>
    </row>
    <row r="1229" spans="1:14" x14ac:dyDescent="0.25">
      <c r="A1229">
        <v>50000249</v>
      </c>
      <c r="B1229">
        <v>18897052</v>
      </c>
      <c r="C1229" t="s">
        <v>0</v>
      </c>
      <c r="D1229">
        <v>79449340</v>
      </c>
      <c r="E1229" s="14">
        <v>20150216</v>
      </c>
      <c r="F1229">
        <v>3610632</v>
      </c>
      <c r="G1229">
        <v>12200000</v>
      </c>
      <c r="H1229">
        <v>250101</v>
      </c>
      <c r="I1229">
        <v>121225</v>
      </c>
      <c r="J1229" s="26">
        <f>VLOOKUP(I1229,'[1]banco popular'!$A:$B,2,0)</f>
        <v>250101</v>
      </c>
      <c r="K1229" s="1">
        <v>700</v>
      </c>
      <c r="L1229" s="26"/>
      <c r="N1229"/>
    </row>
    <row r="1230" spans="1:14" x14ac:dyDescent="0.25">
      <c r="A1230">
        <v>50000249</v>
      </c>
      <c r="B1230">
        <v>18897060</v>
      </c>
      <c r="C1230" t="s">
        <v>0</v>
      </c>
      <c r="D1230">
        <v>1032415978</v>
      </c>
      <c r="E1230" s="14">
        <v>20150216</v>
      </c>
      <c r="F1230">
        <v>6375695</v>
      </c>
      <c r="G1230">
        <v>12400000</v>
      </c>
      <c r="H1230">
        <v>270102</v>
      </c>
      <c r="I1230">
        <v>121204</v>
      </c>
      <c r="J1230" s="26">
        <f>VLOOKUP(I1230,'[1]banco popular'!$A:$B,2,0)</f>
        <v>270102</v>
      </c>
      <c r="K1230" s="1">
        <v>5000</v>
      </c>
      <c r="L1230" s="26"/>
      <c r="N1230"/>
    </row>
    <row r="1231" spans="1:14" x14ac:dyDescent="0.25">
      <c r="A1231">
        <v>50000249</v>
      </c>
      <c r="B1231">
        <v>18897065</v>
      </c>
      <c r="C1231" t="s">
        <v>0</v>
      </c>
      <c r="D1231">
        <v>1030598215</v>
      </c>
      <c r="E1231" s="14">
        <v>20150216</v>
      </c>
      <c r="F1231">
        <v>3243150</v>
      </c>
      <c r="G1231">
        <v>12400000</v>
      </c>
      <c r="H1231">
        <v>270102</v>
      </c>
      <c r="I1231">
        <v>270102</v>
      </c>
      <c r="J1231" s="26">
        <f>VLOOKUP(I1231,'[1]banco popular'!$A:$B,2,0)</f>
        <v>270102</v>
      </c>
      <c r="K1231" s="1">
        <v>6000</v>
      </c>
      <c r="L1231" s="26"/>
      <c r="N1231"/>
    </row>
    <row r="1232" spans="1:14" x14ac:dyDescent="0.25">
      <c r="A1232">
        <v>50000249</v>
      </c>
      <c r="B1232">
        <v>18897110</v>
      </c>
      <c r="C1232" t="s">
        <v>0</v>
      </c>
      <c r="D1232">
        <v>1026282971</v>
      </c>
      <c r="E1232" s="14">
        <v>20150216</v>
      </c>
      <c r="F1232">
        <v>7521790</v>
      </c>
      <c r="G1232">
        <v>12400000</v>
      </c>
      <c r="H1232">
        <v>270102</v>
      </c>
      <c r="I1232">
        <v>121204</v>
      </c>
      <c r="J1232" s="26">
        <f>VLOOKUP(I1232,'[1]banco popular'!$A:$B,2,0)</f>
        <v>270102</v>
      </c>
      <c r="K1232" s="1">
        <v>5000</v>
      </c>
      <c r="L1232" s="26"/>
      <c r="N1232"/>
    </row>
    <row r="1233" spans="1:14" x14ac:dyDescent="0.25">
      <c r="A1233">
        <v>50000249</v>
      </c>
      <c r="B1233">
        <v>18897113</v>
      </c>
      <c r="C1233" t="s">
        <v>0</v>
      </c>
      <c r="D1233">
        <v>1013615989</v>
      </c>
      <c r="E1233" s="14">
        <v>20150216</v>
      </c>
      <c r="F1233">
        <v>2728430</v>
      </c>
      <c r="G1233">
        <v>12400000</v>
      </c>
      <c r="H1233">
        <v>270102</v>
      </c>
      <c r="I1233">
        <v>121204</v>
      </c>
      <c r="J1233" s="26">
        <f>VLOOKUP(I1233,'[1]banco popular'!$A:$B,2,0)</f>
        <v>270102</v>
      </c>
      <c r="K1233" s="1">
        <v>5000</v>
      </c>
      <c r="L1233" s="26"/>
      <c r="N1233"/>
    </row>
    <row r="1234" spans="1:14" x14ac:dyDescent="0.25">
      <c r="A1234">
        <v>50000249</v>
      </c>
      <c r="B1234">
        <v>18897262</v>
      </c>
      <c r="C1234" t="s">
        <v>0</v>
      </c>
      <c r="D1234">
        <v>16536308</v>
      </c>
      <c r="E1234" s="14">
        <v>20150216</v>
      </c>
      <c r="F1234">
        <v>1348680</v>
      </c>
      <c r="G1234">
        <v>12400000</v>
      </c>
      <c r="H1234">
        <v>270102</v>
      </c>
      <c r="I1234">
        <v>270102</v>
      </c>
      <c r="J1234" s="26">
        <f>VLOOKUP(I1234,'[1]banco popular'!$A:$B,2,0)</f>
        <v>270102</v>
      </c>
      <c r="K1234" s="1">
        <v>98000</v>
      </c>
      <c r="L1234" s="26"/>
      <c r="N1234"/>
    </row>
    <row r="1235" spans="1:14" x14ac:dyDescent="0.25">
      <c r="A1235">
        <v>50000249</v>
      </c>
      <c r="B1235">
        <v>18897277</v>
      </c>
      <c r="C1235" t="s">
        <v>0</v>
      </c>
      <c r="D1235">
        <v>1010209363</v>
      </c>
      <c r="E1235" s="14">
        <v>20150216</v>
      </c>
      <c r="F1235">
        <v>10553070</v>
      </c>
      <c r="G1235">
        <v>12400000</v>
      </c>
      <c r="H1235">
        <v>270102</v>
      </c>
      <c r="I1235">
        <v>121204</v>
      </c>
      <c r="J1235" s="26">
        <f>VLOOKUP(I1235,'[1]banco popular'!$A:$B,2,0)</f>
        <v>270102</v>
      </c>
      <c r="K1235" s="1">
        <v>5000</v>
      </c>
      <c r="L1235" s="26"/>
      <c r="N1235"/>
    </row>
    <row r="1236" spans="1:14" x14ac:dyDescent="0.25">
      <c r="A1236">
        <v>50000249</v>
      </c>
      <c r="B1236">
        <v>18898022</v>
      </c>
      <c r="C1236" t="s">
        <v>0</v>
      </c>
      <c r="D1236">
        <v>16536306</v>
      </c>
      <c r="E1236" s="14">
        <v>20150216</v>
      </c>
      <c r="F1236">
        <v>1348680</v>
      </c>
      <c r="G1236">
        <v>12400000</v>
      </c>
      <c r="H1236">
        <v>270102</v>
      </c>
      <c r="I1236">
        <v>270102</v>
      </c>
      <c r="J1236" s="26">
        <f>VLOOKUP(I1236,'[1]banco popular'!$A:$B,2,0)</f>
        <v>270102</v>
      </c>
      <c r="K1236" s="1">
        <v>96000</v>
      </c>
      <c r="L1236" s="26"/>
      <c r="N1236"/>
    </row>
    <row r="1237" spans="1:14" x14ac:dyDescent="0.25">
      <c r="A1237">
        <v>50000249</v>
      </c>
      <c r="B1237">
        <v>18898334</v>
      </c>
      <c r="C1237" t="s">
        <v>0</v>
      </c>
      <c r="D1237">
        <v>1020750357</v>
      </c>
      <c r="E1237" s="14">
        <v>20150216</v>
      </c>
      <c r="F1237">
        <v>4590727</v>
      </c>
      <c r="G1237">
        <v>12400000</v>
      </c>
      <c r="H1237">
        <v>270102</v>
      </c>
      <c r="I1237">
        <v>121204</v>
      </c>
      <c r="J1237" s="26">
        <f>VLOOKUP(I1237,'[1]banco popular'!$A:$B,2,0)</f>
        <v>270102</v>
      </c>
      <c r="K1237" s="1">
        <v>5000</v>
      </c>
      <c r="L1237" s="26"/>
      <c r="N1237"/>
    </row>
    <row r="1238" spans="1:14" x14ac:dyDescent="0.25">
      <c r="A1238">
        <v>50000249</v>
      </c>
      <c r="B1238">
        <v>2303184</v>
      </c>
      <c r="C1238" t="s">
        <v>1</v>
      </c>
      <c r="D1238">
        <v>19095397</v>
      </c>
      <c r="E1238" s="14">
        <v>20150216</v>
      </c>
      <c r="F1238">
        <v>14413436</v>
      </c>
      <c r="G1238">
        <v>923272193</v>
      </c>
      <c r="H1238">
        <v>131401</v>
      </c>
      <c r="I1238">
        <v>131401</v>
      </c>
      <c r="J1238" s="26">
        <f>VLOOKUP(I1238,'[1]banco popular'!$A:$B,2,0)</f>
        <v>131401</v>
      </c>
      <c r="K1238" s="1">
        <v>2700</v>
      </c>
      <c r="L1238" s="26"/>
      <c r="N1238"/>
    </row>
    <row r="1239" spans="1:14" x14ac:dyDescent="0.25">
      <c r="A1239">
        <v>50000249</v>
      </c>
      <c r="B1239">
        <v>2461045</v>
      </c>
      <c r="C1239" t="s">
        <v>1</v>
      </c>
      <c r="D1239">
        <v>9004465301</v>
      </c>
      <c r="E1239" s="14">
        <v>20150216</v>
      </c>
      <c r="F1239">
        <v>3437455</v>
      </c>
      <c r="G1239">
        <v>12400000</v>
      </c>
      <c r="H1239">
        <v>270102</v>
      </c>
      <c r="I1239">
        <v>270102</v>
      </c>
      <c r="J1239" s="26">
        <f>VLOOKUP(I1239,'[1]banco popular'!$A:$B,2,0)</f>
        <v>270102</v>
      </c>
      <c r="K1239" s="1">
        <v>5000</v>
      </c>
      <c r="L1239" s="26"/>
      <c r="N1239"/>
    </row>
    <row r="1240" spans="1:14" x14ac:dyDescent="0.25">
      <c r="A1240">
        <v>50000249</v>
      </c>
      <c r="B1240">
        <v>1086704</v>
      </c>
      <c r="C1240" t="s">
        <v>0</v>
      </c>
      <c r="D1240">
        <v>4197244</v>
      </c>
      <c r="E1240" s="14">
        <v>20150216</v>
      </c>
      <c r="F1240">
        <v>2830427</v>
      </c>
      <c r="G1240">
        <v>923272402</v>
      </c>
      <c r="H1240">
        <v>120101</v>
      </c>
      <c r="I1240">
        <v>12010101</v>
      </c>
      <c r="J1240" s="26">
        <f>VLOOKUP(I1240,'[1]banco popular'!$A:$B,2,0)</f>
        <v>120101</v>
      </c>
      <c r="K1240" s="1">
        <v>21049</v>
      </c>
      <c r="L1240" s="26"/>
      <c r="N1240"/>
    </row>
    <row r="1241" spans="1:14" x14ac:dyDescent="0.25">
      <c r="A1241">
        <v>50000249</v>
      </c>
      <c r="B1241">
        <v>1434921</v>
      </c>
      <c r="C1241" t="s">
        <v>0</v>
      </c>
      <c r="D1241">
        <v>8332364</v>
      </c>
      <c r="E1241" s="14">
        <v>20150216</v>
      </c>
      <c r="F1241">
        <v>14790351</v>
      </c>
      <c r="G1241">
        <v>96400000</v>
      </c>
      <c r="H1241">
        <v>370101</v>
      </c>
      <c r="I1241">
        <v>121280</v>
      </c>
      <c r="J1241" s="26">
        <f>VLOOKUP(I1241,'[1]banco popular'!$A:$B,2,0)</f>
        <v>370101</v>
      </c>
      <c r="K1241" s="1">
        <v>5400</v>
      </c>
      <c r="L1241" s="26"/>
      <c r="N1241"/>
    </row>
    <row r="1242" spans="1:14" x14ac:dyDescent="0.25">
      <c r="A1242">
        <v>50000249</v>
      </c>
      <c r="B1242">
        <v>1667521</v>
      </c>
      <c r="C1242" t="s">
        <v>0</v>
      </c>
      <c r="D1242">
        <v>55181814</v>
      </c>
      <c r="E1242" s="14">
        <v>20150216</v>
      </c>
      <c r="F1242">
        <v>12585407</v>
      </c>
      <c r="G1242">
        <v>12400000</v>
      </c>
      <c r="H1242">
        <v>270102</v>
      </c>
      <c r="I1242">
        <v>121204</v>
      </c>
      <c r="J1242" s="26">
        <f>VLOOKUP(I1242,'[1]banco popular'!$A:$B,2,0)</f>
        <v>270102</v>
      </c>
      <c r="K1242" s="1">
        <v>5000</v>
      </c>
      <c r="L1242" s="26"/>
      <c r="N1242"/>
    </row>
    <row r="1243" spans="1:14" x14ac:dyDescent="0.25">
      <c r="A1243">
        <v>50000249</v>
      </c>
      <c r="B1243">
        <v>1667572</v>
      </c>
      <c r="C1243" t="s">
        <v>0</v>
      </c>
      <c r="D1243">
        <v>8172167</v>
      </c>
      <c r="E1243" s="14">
        <v>20150216</v>
      </c>
      <c r="F1243">
        <v>20776202</v>
      </c>
      <c r="G1243">
        <v>96400000</v>
      </c>
      <c r="H1243">
        <v>370101</v>
      </c>
      <c r="I1243">
        <v>121280</v>
      </c>
      <c r="J1243" s="26">
        <f>VLOOKUP(I1243,'[1]banco popular'!$A:$B,2,0)</f>
        <v>370101</v>
      </c>
      <c r="K1243" s="1">
        <v>5400</v>
      </c>
      <c r="L1243" s="26"/>
      <c r="N1243"/>
    </row>
    <row r="1244" spans="1:14" x14ac:dyDescent="0.25">
      <c r="A1244">
        <v>50000249</v>
      </c>
      <c r="B1244">
        <v>1667574</v>
      </c>
      <c r="C1244" t="s">
        <v>0</v>
      </c>
      <c r="D1244">
        <v>1020763282</v>
      </c>
      <c r="E1244" s="14">
        <v>20150216</v>
      </c>
      <c r="F1244">
        <v>7027573</v>
      </c>
      <c r="G1244">
        <v>12400000</v>
      </c>
      <c r="H1244">
        <v>270102</v>
      </c>
      <c r="I1244">
        <v>121204</v>
      </c>
      <c r="J1244" s="26">
        <f>VLOOKUP(I1244,'[1]banco popular'!$A:$B,2,0)</f>
        <v>270102</v>
      </c>
      <c r="K1244" s="1">
        <v>5000</v>
      </c>
      <c r="L1244" s="26"/>
      <c r="N1244"/>
    </row>
    <row r="1245" spans="1:14" x14ac:dyDescent="0.25">
      <c r="A1245">
        <v>50000249</v>
      </c>
      <c r="B1245">
        <v>1667575</v>
      </c>
      <c r="C1245" t="s">
        <v>0</v>
      </c>
      <c r="D1245">
        <v>1052384318</v>
      </c>
      <c r="E1245" s="14">
        <v>20150216</v>
      </c>
      <c r="F1245">
        <v>20902689</v>
      </c>
      <c r="G1245">
        <v>12400000</v>
      </c>
      <c r="H1245">
        <v>270102</v>
      </c>
      <c r="I1245">
        <v>121204</v>
      </c>
      <c r="J1245" s="26">
        <f>VLOOKUP(I1245,'[1]banco popular'!$A:$B,2,0)</f>
        <v>270102</v>
      </c>
      <c r="K1245" s="1">
        <v>5000</v>
      </c>
      <c r="L1245" s="26"/>
      <c r="N1245"/>
    </row>
    <row r="1246" spans="1:14" x14ac:dyDescent="0.25">
      <c r="A1246">
        <v>50000249</v>
      </c>
      <c r="B1246">
        <v>1667577</v>
      </c>
      <c r="C1246" t="s">
        <v>0</v>
      </c>
      <c r="D1246">
        <v>8906804521</v>
      </c>
      <c r="E1246" s="14">
        <v>20150216</v>
      </c>
      <c r="F1246">
        <v>7521001</v>
      </c>
      <c r="G1246">
        <v>96400000</v>
      </c>
      <c r="H1246">
        <v>370101</v>
      </c>
      <c r="I1246">
        <v>121280</v>
      </c>
      <c r="J1246" s="26">
        <f>VLOOKUP(I1246,'[1]banco popular'!$A:$B,2,0)</f>
        <v>370101</v>
      </c>
      <c r="K1246" s="1">
        <v>21600</v>
      </c>
      <c r="L1246" s="26"/>
      <c r="N1246"/>
    </row>
    <row r="1247" spans="1:14" x14ac:dyDescent="0.25">
      <c r="A1247">
        <v>50000249</v>
      </c>
      <c r="B1247">
        <v>1667579</v>
      </c>
      <c r="C1247" t="s">
        <v>0</v>
      </c>
      <c r="D1247">
        <v>1075598969</v>
      </c>
      <c r="E1247" s="14">
        <v>20150216</v>
      </c>
      <c r="F1247">
        <v>12468526</v>
      </c>
      <c r="G1247">
        <v>12400000</v>
      </c>
      <c r="H1247">
        <v>270102</v>
      </c>
      <c r="I1247">
        <v>121204</v>
      </c>
      <c r="J1247" s="26">
        <f>VLOOKUP(I1247,'[1]banco popular'!$A:$B,2,0)</f>
        <v>270102</v>
      </c>
      <c r="K1247" s="1">
        <v>5000</v>
      </c>
      <c r="L1247" s="26"/>
      <c r="N1247"/>
    </row>
    <row r="1248" spans="1:14" x14ac:dyDescent="0.25">
      <c r="A1248">
        <v>50000249</v>
      </c>
      <c r="B1248">
        <v>13335648</v>
      </c>
      <c r="C1248" t="s">
        <v>0</v>
      </c>
      <c r="D1248">
        <v>1019067481</v>
      </c>
      <c r="E1248" s="14">
        <v>20150216</v>
      </c>
      <c r="F1248">
        <v>1659821</v>
      </c>
      <c r="G1248">
        <v>12400000</v>
      </c>
      <c r="H1248">
        <v>270102</v>
      </c>
      <c r="I1248">
        <v>121204</v>
      </c>
      <c r="J1248" s="26">
        <f>VLOOKUP(I1248,'[1]banco popular'!$A:$B,2,0)</f>
        <v>270102</v>
      </c>
      <c r="K1248" s="1">
        <v>5000</v>
      </c>
      <c r="L1248" s="26"/>
      <c r="N1248"/>
    </row>
    <row r="1249" spans="1:14" x14ac:dyDescent="0.25">
      <c r="A1249">
        <v>50000249</v>
      </c>
      <c r="B1249">
        <v>13335650</v>
      </c>
      <c r="C1249" t="s">
        <v>0</v>
      </c>
      <c r="D1249">
        <v>1015427848</v>
      </c>
      <c r="E1249" s="14">
        <v>20150216</v>
      </c>
      <c r="F1249">
        <v>7184363</v>
      </c>
      <c r="G1249">
        <v>12400000</v>
      </c>
      <c r="H1249">
        <v>270102</v>
      </c>
      <c r="I1249">
        <v>121204</v>
      </c>
      <c r="J1249" s="26">
        <f>VLOOKUP(I1249,'[1]banco popular'!$A:$B,2,0)</f>
        <v>270102</v>
      </c>
      <c r="K1249" s="1">
        <v>5000</v>
      </c>
      <c r="L1249" s="26"/>
      <c r="N1249"/>
    </row>
    <row r="1250" spans="1:14" x14ac:dyDescent="0.25">
      <c r="A1250">
        <v>50000249</v>
      </c>
      <c r="B1250">
        <v>13335884</v>
      </c>
      <c r="C1250" t="s">
        <v>0</v>
      </c>
      <c r="D1250">
        <v>53009636</v>
      </c>
      <c r="E1250" s="14">
        <v>20150216</v>
      </c>
      <c r="F1250">
        <v>7613487</v>
      </c>
      <c r="G1250">
        <v>12400000</v>
      </c>
      <c r="H1250">
        <v>270102</v>
      </c>
      <c r="I1250">
        <v>121204</v>
      </c>
      <c r="J1250" s="26">
        <f>VLOOKUP(I1250,'[1]banco popular'!$A:$B,2,0)</f>
        <v>270102</v>
      </c>
      <c r="K1250" s="1">
        <v>5000</v>
      </c>
      <c r="L1250" s="26"/>
      <c r="N1250"/>
    </row>
    <row r="1251" spans="1:14" x14ac:dyDescent="0.25">
      <c r="A1251">
        <v>50000249</v>
      </c>
      <c r="B1251">
        <v>2019767</v>
      </c>
      <c r="C1251" t="s">
        <v>0</v>
      </c>
      <c r="D1251">
        <v>91486906</v>
      </c>
      <c r="E1251" s="14">
        <v>20150216</v>
      </c>
      <c r="F1251">
        <v>10391386</v>
      </c>
      <c r="G1251">
        <v>11800000</v>
      </c>
      <c r="H1251">
        <v>240101</v>
      </c>
      <c r="I1251">
        <v>121265</v>
      </c>
      <c r="J1251" s="26">
        <f>VLOOKUP(I1251,'[1]banco popular'!$A:$B,2,0)</f>
        <v>240101</v>
      </c>
      <c r="K1251" s="1">
        <v>370244</v>
      </c>
      <c r="L1251" s="26"/>
      <c r="N1251"/>
    </row>
    <row r="1252" spans="1:14" x14ac:dyDescent="0.25">
      <c r="A1252">
        <v>50000249</v>
      </c>
      <c r="B1252">
        <v>43266987</v>
      </c>
      <c r="C1252" t="s">
        <v>1</v>
      </c>
      <c r="D1252">
        <v>26898977</v>
      </c>
      <c r="E1252" s="14">
        <v>20150216</v>
      </c>
      <c r="F1252">
        <v>2591554</v>
      </c>
      <c r="G1252">
        <v>923272193</v>
      </c>
      <c r="H1252">
        <v>131401</v>
      </c>
      <c r="I1252">
        <v>131401</v>
      </c>
      <c r="J1252" s="26">
        <f>VLOOKUP(I1252,'[1]banco popular'!$A:$B,2,0)</f>
        <v>131401</v>
      </c>
      <c r="K1252" s="1">
        <v>5900</v>
      </c>
      <c r="L1252" s="26"/>
      <c r="N1252"/>
    </row>
    <row r="1253" spans="1:14" x14ac:dyDescent="0.25">
      <c r="A1253">
        <v>50000249</v>
      </c>
      <c r="B1253">
        <v>1020669</v>
      </c>
      <c r="C1253" t="s">
        <v>0</v>
      </c>
      <c r="D1253">
        <v>80094531</v>
      </c>
      <c r="E1253" s="14">
        <v>20150216</v>
      </c>
      <c r="F1253">
        <v>1231082</v>
      </c>
      <c r="G1253">
        <v>12400000</v>
      </c>
      <c r="H1253">
        <v>270102</v>
      </c>
      <c r="I1253">
        <v>121204</v>
      </c>
      <c r="J1253" s="26">
        <f>VLOOKUP(I1253,'[1]banco popular'!$A:$B,2,0)</f>
        <v>270102</v>
      </c>
      <c r="K1253" s="1">
        <v>5000</v>
      </c>
      <c r="L1253" s="26"/>
      <c r="N1253"/>
    </row>
    <row r="1254" spans="1:14" x14ac:dyDescent="0.25">
      <c r="A1254">
        <v>50000249</v>
      </c>
      <c r="B1254">
        <v>2568037</v>
      </c>
      <c r="C1254" t="s">
        <v>1</v>
      </c>
      <c r="D1254">
        <v>8300369405</v>
      </c>
      <c r="E1254" s="14">
        <v>20150216</v>
      </c>
      <c r="F1254">
        <v>2604667</v>
      </c>
      <c r="G1254">
        <v>12400000</v>
      </c>
      <c r="H1254">
        <v>270102</v>
      </c>
      <c r="I1254">
        <v>121204</v>
      </c>
      <c r="J1254" s="26">
        <f>VLOOKUP(I1254,'[1]banco popular'!$A:$B,2,0)</f>
        <v>270102</v>
      </c>
      <c r="K1254" s="1">
        <v>5000</v>
      </c>
      <c r="L1254" s="26"/>
      <c r="N1254"/>
    </row>
    <row r="1255" spans="1:14" x14ac:dyDescent="0.25">
      <c r="A1255">
        <v>50000249</v>
      </c>
      <c r="B1255">
        <v>2568038</v>
      </c>
      <c r="C1255" t="s">
        <v>1</v>
      </c>
      <c r="D1255">
        <v>8300369405</v>
      </c>
      <c r="E1255" s="14">
        <v>20150216</v>
      </c>
      <c r="F1255">
        <v>2604667</v>
      </c>
      <c r="G1255">
        <v>12400000</v>
      </c>
      <c r="H1255">
        <v>270102</v>
      </c>
      <c r="I1255">
        <v>121204</v>
      </c>
      <c r="J1255" s="26">
        <f>VLOOKUP(I1255,'[1]banco popular'!$A:$B,2,0)</f>
        <v>270102</v>
      </c>
      <c r="K1255" s="1">
        <v>5000</v>
      </c>
      <c r="L1255" s="26"/>
      <c r="N1255"/>
    </row>
    <row r="1256" spans="1:14" x14ac:dyDescent="0.25">
      <c r="A1256">
        <v>50000249</v>
      </c>
      <c r="B1256">
        <v>2568039</v>
      </c>
      <c r="C1256" t="s">
        <v>1</v>
      </c>
      <c r="D1256">
        <v>8300369405</v>
      </c>
      <c r="E1256" s="14">
        <v>20150216</v>
      </c>
      <c r="F1256">
        <v>2604667</v>
      </c>
      <c r="G1256">
        <v>12400000</v>
      </c>
      <c r="H1256">
        <v>270102</v>
      </c>
      <c r="I1256">
        <v>121204</v>
      </c>
      <c r="J1256" s="26">
        <f>VLOOKUP(I1256,'[1]banco popular'!$A:$B,2,0)</f>
        <v>270102</v>
      </c>
      <c r="K1256" s="1">
        <v>5000</v>
      </c>
      <c r="L1256" s="26"/>
      <c r="N1256"/>
    </row>
    <row r="1257" spans="1:14" x14ac:dyDescent="0.25">
      <c r="A1257">
        <v>50000249</v>
      </c>
      <c r="B1257">
        <v>2568040</v>
      </c>
      <c r="C1257" t="s">
        <v>1</v>
      </c>
      <c r="D1257">
        <v>8300369405</v>
      </c>
      <c r="E1257" s="14">
        <v>20150216</v>
      </c>
      <c r="F1257">
        <v>2604667</v>
      </c>
      <c r="G1257">
        <v>12400000</v>
      </c>
      <c r="H1257">
        <v>270102</v>
      </c>
      <c r="I1257">
        <v>121204</v>
      </c>
      <c r="J1257" s="26">
        <f>VLOOKUP(I1257,'[1]banco popular'!$A:$B,2,0)</f>
        <v>270102</v>
      </c>
      <c r="K1257" s="1">
        <v>5000</v>
      </c>
      <c r="L1257" s="26"/>
      <c r="N1257"/>
    </row>
    <row r="1258" spans="1:14" x14ac:dyDescent="0.25">
      <c r="A1258">
        <v>50000249</v>
      </c>
      <c r="B1258">
        <v>2568045</v>
      </c>
      <c r="C1258" t="s">
        <v>1</v>
      </c>
      <c r="D1258">
        <v>8300369405</v>
      </c>
      <c r="E1258" s="14">
        <v>20150216</v>
      </c>
      <c r="F1258">
        <v>2604667</v>
      </c>
      <c r="G1258">
        <v>12400000</v>
      </c>
      <c r="H1258">
        <v>270102</v>
      </c>
      <c r="I1258">
        <v>121204</v>
      </c>
      <c r="J1258" s="26">
        <f>VLOOKUP(I1258,'[1]banco popular'!$A:$B,2,0)</f>
        <v>270102</v>
      </c>
      <c r="K1258" s="1">
        <v>5000</v>
      </c>
      <c r="L1258" s="26"/>
      <c r="N1258"/>
    </row>
    <row r="1259" spans="1:14" x14ac:dyDescent="0.25">
      <c r="A1259">
        <v>50000249</v>
      </c>
      <c r="B1259">
        <v>12627939</v>
      </c>
      <c r="C1259" t="s">
        <v>0</v>
      </c>
      <c r="D1259">
        <v>8600464892</v>
      </c>
      <c r="E1259" s="14">
        <v>20150216</v>
      </c>
      <c r="F1259">
        <v>13427211</v>
      </c>
      <c r="G1259">
        <v>96400000</v>
      </c>
      <c r="H1259">
        <v>370101</v>
      </c>
      <c r="I1259">
        <v>121280</v>
      </c>
      <c r="J1259" s="26">
        <f>VLOOKUP(I1259,'[1]banco popular'!$A:$B,2,0)</f>
        <v>370101</v>
      </c>
      <c r="K1259" s="1">
        <v>5400</v>
      </c>
      <c r="L1259" s="26"/>
      <c r="N1259"/>
    </row>
    <row r="1260" spans="1:14" x14ac:dyDescent="0.25">
      <c r="A1260">
        <v>50000249</v>
      </c>
      <c r="B1260">
        <v>2422010</v>
      </c>
      <c r="C1260" t="s">
        <v>0</v>
      </c>
      <c r="D1260">
        <v>1014204939</v>
      </c>
      <c r="E1260" s="14">
        <v>20150216</v>
      </c>
      <c r="F1260">
        <v>3393000</v>
      </c>
      <c r="G1260">
        <v>96400000</v>
      </c>
      <c r="H1260">
        <v>370101</v>
      </c>
      <c r="I1260">
        <v>121280</v>
      </c>
      <c r="J1260" s="26">
        <f>VLOOKUP(I1260,'[1]banco popular'!$A:$B,2,0)</f>
        <v>370101</v>
      </c>
      <c r="K1260" s="1">
        <v>5400</v>
      </c>
      <c r="L1260" s="26"/>
      <c r="N1260"/>
    </row>
    <row r="1261" spans="1:14" x14ac:dyDescent="0.25">
      <c r="A1261">
        <v>50000249</v>
      </c>
      <c r="B1261">
        <v>2423917</v>
      </c>
      <c r="C1261" t="s">
        <v>0</v>
      </c>
      <c r="D1261">
        <v>51567095</v>
      </c>
      <c r="E1261" s="14">
        <v>20150216</v>
      </c>
      <c r="F1261">
        <v>3630677</v>
      </c>
      <c r="G1261">
        <v>96400000</v>
      </c>
      <c r="H1261">
        <v>370101</v>
      </c>
      <c r="I1261">
        <v>121280</v>
      </c>
      <c r="J1261" s="26">
        <f>VLOOKUP(I1261,'[1]banco popular'!$A:$B,2,0)</f>
        <v>370101</v>
      </c>
      <c r="K1261" s="1">
        <v>5400</v>
      </c>
      <c r="L1261" s="26"/>
      <c r="N1261"/>
    </row>
    <row r="1262" spans="1:14" x14ac:dyDescent="0.25">
      <c r="A1262">
        <v>50000249</v>
      </c>
      <c r="B1262">
        <v>2423924</v>
      </c>
      <c r="C1262" t="s">
        <v>0</v>
      </c>
      <c r="D1262">
        <v>51787528</v>
      </c>
      <c r="E1262" s="14">
        <v>20150216</v>
      </c>
      <c r="F1262">
        <v>3561163</v>
      </c>
      <c r="G1262">
        <v>923272421</v>
      </c>
      <c r="H1262">
        <v>190101</v>
      </c>
      <c r="I1262">
        <v>190101</v>
      </c>
      <c r="J1262" s="26">
        <f>VLOOKUP(I1262,'[1]banco popular'!$A:$B,2,0)</f>
        <v>190101</v>
      </c>
      <c r="K1262" s="1">
        <v>107400</v>
      </c>
      <c r="L1262" s="26"/>
      <c r="N1262"/>
    </row>
    <row r="1263" spans="1:14" x14ac:dyDescent="0.25">
      <c r="A1263">
        <v>50000249</v>
      </c>
      <c r="B1263">
        <v>2423925</v>
      </c>
      <c r="C1263" t="s">
        <v>0</v>
      </c>
      <c r="D1263">
        <v>51567095</v>
      </c>
      <c r="E1263" s="14">
        <v>20150216</v>
      </c>
      <c r="F1263">
        <v>3630677</v>
      </c>
      <c r="G1263">
        <v>96400000</v>
      </c>
      <c r="H1263">
        <v>370101</v>
      </c>
      <c r="I1263">
        <v>121280</v>
      </c>
      <c r="J1263" s="26">
        <f>VLOOKUP(I1263,'[1]banco popular'!$A:$B,2,0)</f>
        <v>370101</v>
      </c>
      <c r="K1263" s="1">
        <v>5400</v>
      </c>
      <c r="L1263" s="26"/>
      <c r="N1263"/>
    </row>
    <row r="1264" spans="1:14" x14ac:dyDescent="0.25">
      <c r="A1264">
        <v>50000249</v>
      </c>
      <c r="B1264">
        <v>2441859</v>
      </c>
      <c r="C1264" t="s">
        <v>0</v>
      </c>
      <c r="D1264">
        <v>79147990</v>
      </c>
      <c r="E1264" s="14">
        <v>20150216</v>
      </c>
      <c r="F1264">
        <v>15398973</v>
      </c>
      <c r="G1264">
        <v>96400000</v>
      </c>
      <c r="H1264">
        <v>370101</v>
      </c>
      <c r="I1264">
        <v>121280</v>
      </c>
      <c r="J1264" s="26">
        <f>VLOOKUP(I1264,'[1]banco popular'!$A:$B,2,0)</f>
        <v>370101</v>
      </c>
      <c r="K1264" s="1">
        <v>5400</v>
      </c>
      <c r="L1264" s="26"/>
      <c r="N1264"/>
    </row>
    <row r="1265" spans="1:14" x14ac:dyDescent="0.25">
      <c r="A1265">
        <v>50000249</v>
      </c>
      <c r="B1265">
        <v>19313656</v>
      </c>
      <c r="C1265" t="s">
        <v>0</v>
      </c>
      <c r="D1265">
        <v>1015408870</v>
      </c>
      <c r="E1265" s="14">
        <v>20150216</v>
      </c>
      <c r="F1265">
        <v>21309326</v>
      </c>
      <c r="G1265">
        <v>923272421</v>
      </c>
      <c r="H1265">
        <v>190101</v>
      </c>
      <c r="I1265">
        <v>190101</v>
      </c>
      <c r="J1265" s="26">
        <f>VLOOKUP(I1265,'[1]banco popular'!$A:$B,2,0)</f>
        <v>190101</v>
      </c>
      <c r="K1265" s="1">
        <v>107400</v>
      </c>
      <c r="L1265" s="26"/>
      <c r="N1265"/>
    </row>
    <row r="1266" spans="1:14" x14ac:dyDescent="0.25">
      <c r="A1266">
        <v>50000249</v>
      </c>
      <c r="B1266">
        <v>2165309</v>
      </c>
      <c r="C1266" t="s">
        <v>0</v>
      </c>
      <c r="D1266">
        <v>79389007</v>
      </c>
      <c r="E1266" s="14">
        <v>20150216</v>
      </c>
      <c r="F1266">
        <v>3090034</v>
      </c>
      <c r="G1266">
        <v>96400000</v>
      </c>
      <c r="H1266">
        <v>370101</v>
      </c>
      <c r="I1266">
        <v>121280</v>
      </c>
      <c r="J1266" s="26">
        <f>VLOOKUP(I1266,'[1]banco popular'!$A:$B,2,0)</f>
        <v>370101</v>
      </c>
      <c r="K1266" s="1">
        <v>200</v>
      </c>
      <c r="L1266" s="26"/>
      <c r="N1266"/>
    </row>
    <row r="1267" spans="1:14" x14ac:dyDescent="0.25">
      <c r="A1267">
        <v>50000249</v>
      </c>
      <c r="B1267">
        <v>2245577</v>
      </c>
      <c r="C1267" t="s">
        <v>2</v>
      </c>
      <c r="D1267">
        <v>1128440980</v>
      </c>
      <c r="E1267" s="14">
        <v>20150216</v>
      </c>
      <c r="F1267">
        <v>5223799</v>
      </c>
      <c r="G1267">
        <v>12400000</v>
      </c>
      <c r="H1267">
        <v>270102</v>
      </c>
      <c r="I1267">
        <v>121204</v>
      </c>
      <c r="J1267" s="26">
        <f>VLOOKUP(I1267,'[1]banco popular'!$A:$B,2,0)</f>
        <v>270102</v>
      </c>
      <c r="K1267" s="1">
        <v>5000</v>
      </c>
      <c r="L1267" s="26"/>
      <c r="N1267"/>
    </row>
    <row r="1268" spans="1:14" x14ac:dyDescent="0.25">
      <c r="A1268">
        <v>50000249</v>
      </c>
      <c r="B1268">
        <v>1516594</v>
      </c>
      <c r="C1268" t="s">
        <v>2</v>
      </c>
      <c r="D1268">
        <v>74369426</v>
      </c>
      <c r="E1268" s="14">
        <v>20150216</v>
      </c>
      <c r="F1268">
        <v>3521060</v>
      </c>
      <c r="G1268">
        <v>923272421</v>
      </c>
      <c r="H1268">
        <v>190101</v>
      </c>
      <c r="I1268">
        <v>190101</v>
      </c>
      <c r="J1268" s="26">
        <f>VLOOKUP(I1268,'[1]banco popular'!$A:$B,2,0)</f>
        <v>190101</v>
      </c>
      <c r="K1268" s="1">
        <v>4700</v>
      </c>
      <c r="L1268" s="26"/>
      <c r="N1268"/>
    </row>
    <row r="1269" spans="1:14" x14ac:dyDescent="0.25">
      <c r="A1269">
        <v>50000249</v>
      </c>
      <c r="B1269">
        <v>2323348</v>
      </c>
      <c r="C1269" t="s">
        <v>2</v>
      </c>
      <c r="D1269">
        <v>8909825669</v>
      </c>
      <c r="E1269" s="14">
        <v>20150216</v>
      </c>
      <c r="F1269">
        <v>8680076</v>
      </c>
      <c r="G1269">
        <v>821500000</v>
      </c>
      <c r="H1269">
        <v>410101</v>
      </c>
      <c r="I1269">
        <v>270943</v>
      </c>
      <c r="J1269" s="26">
        <f>VLOOKUP(I1269,'[1]banco popular'!$A:$B,2,0)</f>
        <v>410101</v>
      </c>
      <c r="K1269" s="1">
        <v>6817000</v>
      </c>
      <c r="L1269" s="26"/>
      <c r="N1269"/>
    </row>
    <row r="1270" spans="1:14" x14ac:dyDescent="0.25">
      <c r="A1270">
        <v>50000249</v>
      </c>
      <c r="B1270">
        <v>2112711</v>
      </c>
      <c r="C1270" t="s">
        <v>44</v>
      </c>
      <c r="D1270">
        <v>39451873</v>
      </c>
      <c r="E1270" s="14">
        <v>20150216</v>
      </c>
      <c r="F1270">
        <v>5311174</v>
      </c>
      <c r="G1270">
        <v>12400000</v>
      </c>
      <c r="H1270">
        <v>270102</v>
      </c>
      <c r="I1270">
        <v>270102</v>
      </c>
      <c r="J1270" s="26">
        <f>VLOOKUP(I1270,'[1]banco popular'!$A:$B,2,0)</f>
        <v>270102</v>
      </c>
      <c r="K1270" s="1">
        <v>5000</v>
      </c>
      <c r="L1270" s="26"/>
      <c r="N1270"/>
    </row>
    <row r="1271" spans="1:14" x14ac:dyDescent="0.25">
      <c r="A1271">
        <v>50000249</v>
      </c>
      <c r="B1271">
        <v>2112712</v>
      </c>
      <c r="C1271" t="s">
        <v>44</v>
      </c>
      <c r="D1271">
        <v>39451873</v>
      </c>
      <c r="E1271" s="14">
        <v>20150216</v>
      </c>
      <c r="F1271">
        <v>5311174</v>
      </c>
      <c r="G1271">
        <v>12400000</v>
      </c>
      <c r="H1271">
        <v>270102</v>
      </c>
      <c r="I1271">
        <v>270102</v>
      </c>
      <c r="J1271" s="26">
        <f>VLOOKUP(I1271,'[1]banco popular'!$A:$B,2,0)</f>
        <v>270102</v>
      </c>
      <c r="K1271" s="1">
        <v>5000</v>
      </c>
      <c r="L1271" s="26"/>
      <c r="N1271"/>
    </row>
    <row r="1272" spans="1:14" x14ac:dyDescent="0.25">
      <c r="A1272">
        <v>50000249</v>
      </c>
      <c r="B1272">
        <v>2112713</v>
      </c>
      <c r="C1272" t="s">
        <v>44</v>
      </c>
      <c r="D1272">
        <v>39451873</v>
      </c>
      <c r="E1272" s="14">
        <v>20150216</v>
      </c>
      <c r="F1272">
        <v>5311174</v>
      </c>
      <c r="G1272">
        <v>12400000</v>
      </c>
      <c r="H1272">
        <v>270102</v>
      </c>
      <c r="I1272">
        <v>270102</v>
      </c>
      <c r="J1272" s="26">
        <f>VLOOKUP(I1272,'[1]banco popular'!$A:$B,2,0)</f>
        <v>270102</v>
      </c>
      <c r="K1272" s="1">
        <v>5000</v>
      </c>
      <c r="L1272" s="26"/>
      <c r="N1272"/>
    </row>
    <row r="1273" spans="1:14" x14ac:dyDescent="0.25">
      <c r="A1273">
        <v>50000249</v>
      </c>
      <c r="B1273">
        <v>2480767</v>
      </c>
      <c r="C1273" t="s">
        <v>44</v>
      </c>
      <c r="D1273">
        <v>39451873</v>
      </c>
      <c r="E1273" s="14">
        <v>20150216</v>
      </c>
      <c r="F1273">
        <v>5311174</v>
      </c>
      <c r="G1273">
        <v>12400000</v>
      </c>
      <c r="H1273">
        <v>270102</v>
      </c>
      <c r="I1273">
        <v>270102</v>
      </c>
      <c r="J1273" s="26">
        <f>VLOOKUP(I1273,'[1]banco popular'!$A:$B,2,0)</f>
        <v>270102</v>
      </c>
      <c r="K1273" s="1">
        <v>5000</v>
      </c>
      <c r="L1273" s="26"/>
      <c r="N1273"/>
    </row>
    <row r="1274" spans="1:14" x14ac:dyDescent="0.25">
      <c r="A1274">
        <v>50000249</v>
      </c>
      <c r="B1274">
        <v>2480769</v>
      </c>
      <c r="C1274" t="s">
        <v>44</v>
      </c>
      <c r="D1274">
        <v>39451873</v>
      </c>
      <c r="E1274" s="14">
        <v>20150216</v>
      </c>
      <c r="F1274">
        <v>5311174</v>
      </c>
      <c r="G1274">
        <v>12400000</v>
      </c>
      <c r="H1274">
        <v>270102</v>
      </c>
      <c r="I1274">
        <v>270102</v>
      </c>
      <c r="J1274" s="26">
        <f>VLOOKUP(I1274,'[1]banco popular'!$A:$B,2,0)</f>
        <v>270102</v>
      </c>
      <c r="K1274" s="1">
        <v>5000</v>
      </c>
      <c r="L1274" s="26"/>
      <c r="N1274"/>
    </row>
    <row r="1275" spans="1:14" x14ac:dyDescent="0.25">
      <c r="A1275">
        <v>50000249</v>
      </c>
      <c r="B1275">
        <v>2427678</v>
      </c>
      <c r="C1275" t="s">
        <v>2</v>
      </c>
      <c r="D1275">
        <v>1127342546</v>
      </c>
      <c r="E1275" s="14">
        <v>20150216</v>
      </c>
      <c r="F1275">
        <v>2641905</v>
      </c>
      <c r="G1275">
        <v>923272421</v>
      </c>
      <c r="H1275">
        <v>190101</v>
      </c>
      <c r="I1275">
        <v>190101</v>
      </c>
      <c r="J1275" s="26">
        <f>VLOOKUP(I1275,'[1]banco popular'!$A:$B,2,0)</f>
        <v>190101</v>
      </c>
      <c r="K1275" s="1">
        <v>107400</v>
      </c>
      <c r="L1275" s="26"/>
      <c r="N1275"/>
    </row>
    <row r="1276" spans="1:14" x14ac:dyDescent="0.25">
      <c r="A1276">
        <v>50000249</v>
      </c>
      <c r="B1276">
        <v>2427722</v>
      </c>
      <c r="C1276" t="s">
        <v>2</v>
      </c>
      <c r="D1276">
        <v>43050630</v>
      </c>
      <c r="E1276" s="14">
        <v>20150216</v>
      </c>
      <c r="F1276">
        <v>2503941</v>
      </c>
      <c r="G1276">
        <v>923272421</v>
      </c>
      <c r="H1276">
        <v>190101</v>
      </c>
      <c r="I1276">
        <v>190101</v>
      </c>
      <c r="J1276" s="26">
        <f>VLOOKUP(I1276,'[1]banco popular'!$A:$B,2,0)</f>
        <v>190101</v>
      </c>
      <c r="K1276" s="1">
        <v>107400</v>
      </c>
      <c r="L1276" s="26"/>
      <c r="N1276"/>
    </row>
    <row r="1277" spans="1:14" x14ac:dyDescent="0.25">
      <c r="A1277">
        <v>50000249</v>
      </c>
      <c r="B1277">
        <v>39421460</v>
      </c>
      <c r="C1277" t="s">
        <v>2</v>
      </c>
      <c r="D1277">
        <v>1127585116</v>
      </c>
      <c r="E1277" s="14">
        <v>20150216</v>
      </c>
      <c r="F1277">
        <v>5039822</v>
      </c>
      <c r="G1277">
        <v>923272421</v>
      </c>
      <c r="H1277">
        <v>190101</v>
      </c>
      <c r="I1277">
        <v>190101</v>
      </c>
      <c r="J1277" s="26">
        <f>VLOOKUP(I1277,'[1]banco popular'!$A:$B,2,0)</f>
        <v>190101</v>
      </c>
      <c r="K1277" s="1">
        <v>107400</v>
      </c>
      <c r="L1277" s="26"/>
      <c r="N1277"/>
    </row>
    <row r="1278" spans="1:14" x14ac:dyDescent="0.25">
      <c r="A1278">
        <v>50000249</v>
      </c>
      <c r="B1278">
        <v>41348661</v>
      </c>
      <c r="C1278" t="s">
        <v>1</v>
      </c>
      <c r="D1278">
        <v>1128264872</v>
      </c>
      <c r="E1278" s="14">
        <v>20150216</v>
      </c>
      <c r="F1278">
        <v>4186352</v>
      </c>
      <c r="G1278">
        <v>923272421</v>
      </c>
      <c r="H1278">
        <v>190101</v>
      </c>
      <c r="I1278">
        <v>190101</v>
      </c>
      <c r="J1278" s="26">
        <f>VLOOKUP(I1278,'[1]banco popular'!$A:$B,2,0)</f>
        <v>190101</v>
      </c>
      <c r="K1278" s="1">
        <v>107400</v>
      </c>
      <c r="L1278" s="26"/>
      <c r="N1278"/>
    </row>
    <row r="1279" spans="1:14" x14ac:dyDescent="0.25">
      <c r="A1279">
        <v>50000249</v>
      </c>
      <c r="B1279">
        <v>41349654</v>
      </c>
      <c r="C1279" t="s">
        <v>1</v>
      </c>
      <c r="D1279">
        <v>1037589549</v>
      </c>
      <c r="E1279" s="14">
        <v>20150216</v>
      </c>
      <c r="F1279">
        <v>0</v>
      </c>
      <c r="G1279">
        <v>923272421</v>
      </c>
      <c r="H1279">
        <v>190101</v>
      </c>
      <c r="I1279">
        <v>190101</v>
      </c>
      <c r="J1279" s="26">
        <f>VLOOKUP(I1279,'[1]banco popular'!$A:$B,2,0)</f>
        <v>190101</v>
      </c>
      <c r="K1279" s="1">
        <v>107400</v>
      </c>
      <c r="L1279" s="26"/>
      <c r="N1279"/>
    </row>
    <row r="1280" spans="1:14" x14ac:dyDescent="0.25">
      <c r="A1280">
        <v>50000249</v>
      </c>
      <c r="B1280">
        <v>1190928</v>
      </c>
      <c r="C1280" t="s">
        <v>4</v>
      </c>
      <c r="D1280">
        <v>1047462011</v>
      </c>
      <c r="E1280" s="14">
        <v>20150216</v>
      </c>
      <c r="F1280">
        <v>6602124</v>
      </c>
      <c r="G1280">
        <v>12400000</v>
      </c>
      <c r="H1280">
        <v>270108</v>
      </c>
      <c r="I1280">
        <v>270108</v>
      </c>
      <c r="J1280" s="26">
        <f>VLOOKUP(I1280,'[1]banco popular'!$A:$B,2,0)</f>
        <v>270108</v>
      </c>
      <c r="K1280" s="1">
        <v>1790219</v>
      </c>
      <c r="L1280" s="26"/>
      <c r="N1280"/>
    </row>
    <row r="1281" spans="1:14" x14ac:dyDescent="0.25">
      <c r="A1281">
        <v>50000249</v>
      </c>
      <c r="B1281">
        <v>1850439</v>
      </c>
      <c r="C1281" t="s">
        <v>4</v>
      </c>
      <c r="D1281">
        <v>1052946677</v>
      </c>
      <c r="E1281" s="14">
        <v>20150216</v>
      </c>
      <c r="F1281">
        <v>13193333</v>
      </c>
      <c r="G1281">
        <v>12400000</v>
      </c>
      <c r="H1281">
        <v>270108</v>
      </c>
      <c r="I1281">
        <v>270108</v>
      </c>
      <c r="J1281" s="26">
        <f>VLOOKUP(I1281,'[1]banco popular'!$A:$B,2,0)</f>
        <v>270108</v>
      </c>
      <c r="K1281" s="1">
        <v>1732438</v>
      </c>
      <c r="L1281" s="26"/>
      <c r="N1281"/>
    </row>
    <row r="1282" spans="1:14" x14ac:dyDescent="0.25">
      <c r="A1282">
        <v>50000249</v>
      </c>
      <c r="B1282">
        <v>1666625</v>
      </c>
      <c r="C1282" t="s">
        <v>33</v>
      </c>
      <c r="D1282">
        <v>10237499</v>
      </c>
      <c r="E1282" s="14">
        <v>20150216</v>
      </c>
      <c r="F1282">
        <v>43432513</v>
      </c>
      <c r="G1282">
        <v>822600000</v>
      </c>
      <c r="H1282">
        <v>290200</v>
      </c>
      <c r="I1282">
        <v>290200</v>
      </c>
      <c r="J1282" s="26">
        <f>VLOOKUP(I1282,'[1]banco popular'!$A:$B,2,0)</f>
        <v>290200</v>
      </c>
      <c r="K1282" s="1">
        <v>14618</v>
      </c>
      <c r="L1282" s="26"/>
      <c r="N1282"/>
    </row>
    <row r="1283" spans="1:14" x14ac:dyDescent="0.25">
      <c r="A1283">
        <v>50000249</v>
      </c>
      <c r="B1283">
        <v>1666626</v>
      </c>
      <c r="C1283" t="s">
        <v>33</v>
      </c>
      <c r="D1283">
        <v>4113676</v>
      </c>
      <c r="E1283" s="14">
        <v>20150216</v>
      </c>
      <c r="F1283">
        <v>32313649</v>
      </c>
      <c r="G1283">
        <v>12400000</v>
      </c>
      <c r="H1283">
        <v>270102</v>
      </c>
      <c r="I1283">
        <v>121204</v>
      </c>
      <c r="J1283" s="26">
        <f>VLOOKUP(I1283,'[1]banco popular'!$A:$B,2,0)</f>
        <v>270102</v>
      </c>
      <c r="K1283" s="1">
        <v>5000</v>
      </c>
      <c r="L1283" s="26"/>
      <c r="N1283"/>
    </row>
    <row r="1284" spans="1:14" x14ac:dyDescent="0.25">
      <c r="A1284">
        <v>50000249</v>
      </c>
      <c r="B1284">
        <v>1745173</v>
      </c>
      <c r="C1284" t="s">
        <v>19</v>
      </c>
      <c r="D1284">
        <v>1053805125</v>
      </c>
      <c r="E1284" s="14">
        <v>20150216</v>
      </c>
      <c r="F1284">
        <v>8904823</v>
      </c>
      <c r="G1284">
        <v>12400000</v>
      </c>
      <c r="H1284">
        <v>270102</v>
      </c>
      <c r="I1284">
        <v>121204</v>
      </c>
      <c r="J1284" s="26">
        <f>VLOOKUP(I1284,'[1]banco popular'!$A:$B,2,0)</f>
        <v>270102</v>
      </c>
      <c r="K1284" s="1">
        <v>5000</v>
      </c>
      <c r="L1284" s="26"/>
      <c r="N1284"/>
    </row>
    <row r="1285" spans="1:14" x14ac:dyDescent="0.25">
      <c r="A1285">
        <v>50000249</v>
      </c>
      <c r="B1285">
        <v>1745174</v>
      </c>
      <c r="C1285" t="s">
        <v>19</v>
      </c>
      <c r="D1285">
        <v>1053805125</v>
      </c>
      <c r="E1285" s="14">
        <v>20150216</v>
      </c>
      <c r="F1285">
        <v>8904823</v>
      </c>
      <c r="G1285">
        <v>12400000</v>
      </c>
      <c r="H1285">
        <v>270102</v>
      </c>
      <c r="I1285">
        <v>121204</v>
      </c>
      <c r="J1285" s="26">
        <f>VLOOKUP(I1285,'[1]banco popular'!$A:$B,2,0)</f>
        <v>270102</v>
      </c>
      <c r="K1285" s="1">
        <v>5000</v>
      </c>
      <c r="L1285" s="26"/>
      <c r="N1285"/>
    </row>
    <row r="1286" spans="1:14" x14ac:dyDescent="0.25">
      <c r="A1286">
        <v>50000249</v>
      </c>
      <c r="B1286">
        <v>2620409</v>
      </c>
      <c r="C1286" t="s">
        <v>19</v>
      </c>
      <c r="D1286">
        <v>1053802377</v>
      </c>
      <c r="E1286" s="14">
        <v>20150216</v>
      </c>
      <c r="F1286">
        <v>7826242</v>
      </c>
      <c r="G1286">
        <v>12400000</v>
      </c>
      <c r="H1286">
        <v>270102</v>
      </c>
      <c r="I1286">
        <v>121204</v>
      </c>
      <c r="J1286" s="26">
        <f>VLOOKUP(I1286,'[1]banco popular'!$A:$B,2,0)</f>
        <v>270102</v>
      </c>
      <c r="K1286" s="1">
        <v>5000</v>
      </c>
      <c r="L1286" s="26"/>
      <c r="N1286"/>
    </row>
    <row r="1287" spans="1:14" x14ac:dyDescent="0.25">
      <c r="A1287">
        <v>50000249</v>
      </c>
      <c r="B1287">
        <v>2620410</v>
      </c>
      <c r="C1287" t="s">
        <v>19</v>
      </c>
      <c r="D1287">
        <v>1053819386</v>
      </c>
      <c r="E1287" s="14">
        <v>20150216</v>
      </c>
      <c r="F1287">
        <v>8840763</v>
      </c>
      <c r="G1287">
        <v>12400000</v>
      </c>
      <c r="H1287">
        <v>270102</v>
      </c>
      <c r="I1287">
        <v>121204</v>
      </c>
      <c r="J1287" s="26">
        <f>VLOOKUP(I1287,'[1]banco popular'!$A:$B,2,0)</f>
        <v>270102</v>
      </c>
      <c r="K1287" s="1">
        <v>5000</v>
      </c>
      <c r="L1287" s="26"/>
      <c r="N1287"/>
    </row>
    <row r="1288" spans="1:14" x14ac:dyDescent="0.25">
      <c r="A1288">
        <v>50000249</v>
      </c>
      <c r="B1288">
        <v>2620412</v>
      </c>
      <c r="C1288" t="s">
        <v>19</v>
      </c>
      <c r="D1288">
        <v>24851429</v>
      </c>
      <c r="E1288" s="14">
        <v>20150216</v>
      </c>
      <c r="F1288">
        <v>7271303</v>
      </c>
      <c r="G1288">
        <v>12400000</v>
      </c>
      <c r="H1288">
        <v>270108</v>
      </c>
      <c r="I1288">
        <v>270108</v>
      </c>
      <c r="J1288" s="26">
        <f>VLOOKUP(I1288,'[1]banco popular'!$A:$B,2,0)</f>
        <v>270108</v>
      </c>
      <c r="K1288" s="1">
        <v>637267</v>
      </c>
      <c r="L1288" s="26"/>
      <c r="N1288"/>
    </row>
    <row r="1289" spans="1:14" x14ac:dyDescent="0.25">
      <c r="A1289">
        <v>50000249</v>
      </c>
      <c r="B1289">
        <v>2620613</v>
      </c>
      <c r="C1289" t="s">
        <v>19</v>
      </c>
      <c r="D1289">
        <v>1060268053</v>
      </c>
      <c r="E1289" s="14">
        <v>20150216</v>
      </c>
      <c r="F1289">
        <v>8611270</v>
      </c>
      <c r="G1289">
        <v>12400000</v>
      </c>
      <c r="H1289">
        <v>270102</v>
      </c>
      <c r="I1289">
        <v>121204</v>
      </c>
      <c r="J1289" s="26">
        <f>VLOOKUP(I1289,'[1]banco popular'!$A:$B,2,0)</f>
        <v>270102</v>
      </c>
      <c r="K1289" s="1">
        <v>5000</v>
      </c>
      <c r="L1289" s="26"/>
      <c r="N1289"/>
    </row>
    <row r="1290" spans="1:14" x14ac:dyDescent="0.25">
      <c r="A1290">
        <v>50000249</v>
      </c>
      <c r="B1290">
        <v>2620616</v>
      </c>
      <c r="C1290" t="s">
        <v>19</v>
      </c>
      <c r="D1290">
        <v>10246929</v>
      </c>
      <c r="E1290" s="14">
        <v>20150216</v>
      </c>
      <c r="F1290">
        <v>8857503</v>
      </c>
      <c r="G1290">
        <v>96400000</v>
      </c>
      <c r="H1290">
        <v>370101</v>
      </c>
      <c r="I1290">
        <v>12128004</v>
      </c>
      <c r="J1290" s="26">
        <f>VLOOKUP(I1290,'[1]banco popular'!$A:$B,2,0)</f>
        <v>370101</v>
      </c>
      <c r="K1290" s="1">
        <v>5369.58</v>
      </c>
      <c r="L1290" s="26"/>
      <c r="N1290"/>
    </row>
    <row r="1291" spans="1:14" x14ac:dyDescent="0.25">
      <c r="A1291">
        <v>50000249</v>
      </c>
      <c r="B1291">
        <v>2564995</v>
      </c>
      <c r="C1291" t="s">
        <v>6</v>
      </c>
      <c r="D1291">
        <v>1061709200</v>
      </c>
      <c r="E1291" s="14">
        <v>20150216</v>
      </c>
      <c r="F1291">
        <v>1727572</v>
      </c>
      <c r="G1291">
        <v>96400000</v>
      </c>
      <c r="H1291">
        <v>370101</v>
      </c>
      <c r="I1291">
        <v>121280</v>
      </c>
      <c r="J1291" s="26">
        <f>VLOOKUP(I1291,'[1]banco popular'!$A:$B,2,0)</f>
        <v>370101</v>
      </c>
      <c r="K1291" s="1">
        <v>5400</v>
      </c>
      <c r="L1291" s="26"/>
      <c r="N1291"/>
    </row>
    <row r="1292" spans="1:14" x14ac:dyDescent="0.25">
      <c r="A1292">
        <v>50000249</v>
      </c>
      <c r="B1292">
        <v>37281547</v>
      </c>
      <c r="C1292" t="s">
        <v>20</v>
      </c>
      <c r="D1292">
        <v>1065578041</v>
      </c>
      <c r="E1292" s="14">
        <v>20150216</v>
      </c>
      <c r="F1292">
        <v>16620875</v>
      </c>
      <c r="G1292">
        <v>923272421</v>
      </c>
      <c r="H1292">
        <v>190101</v>
      </c>
      <c r="I1292">
        <v>190101</v>
      </c>
      <c r="J1292" s="26">
        <f>VLOOKUP(I1292,'[1]banco popular'!$A:$B,2,0)</f>
        <v>190101</v>
      </c>
      <c r="K1292" s="1">
        <v>107400</v>
      </c>
      <c r="L1292" s="26"/>
      <c r="N1292"/>
    </row>
    <row r="1293" spans="1:14" x14ac:dyDescent="0.25">
      <c r="A1293">
        <v>50000249</v>
      </c>
      <c r="B1293">
        <v>2554711</v>
      </c>
      <c r="C1293" t="s">
        <v>7</v>
      </c>
      <c r="D1293">
        <v>1067899876</v>
      </c>
      <c r="E1293" s="14">
        <v>20150216</v>
      </c>
      <c r="F1293">
        <v>17457639</v>
      </c>
      <c r="G1293">
        <v>12400000</v>
      </c>
      <c r="H1293">
        <v>270102</v>
      </c>
      <c r="I1293">
        <v>121204</v>
      </c>
      <c r="J1293" s="26">
        <f>VLOOKUP(I1293,'[1]banco popular'!$A:$B,2,0)</f>
        <v>270102</v>
      </c>
      <c r="K1293" s="1">
        <v>5000</v>
      </c>
      <c r="L1293" s="26"/>
      <c r="N1293"/>
    </row>
    <row r="1294" spans="1:14" x14ac:dyDescent="0.25">
      <c r="A1294">
        <v>50000249</v>
      </c>
      <c r="B1294">
        <v>2554712</v>
      </c>
      <c r="C1294" t="s">
        <v>7</v>
      </c>
      <c r="D1294">
        <v>92549474</v>
      </c>
      <c r="E1294" s="14">
        <v>20150216</v>
      </c>
      <c r="F1294">
        <v>11307040</v>
      </c>
      <c r="G1294">
        <v>923272421</v>
      </c>
      <c r="H1294">
        <v>190101</v>
      </c>
      <c r="I1294">
        <v>190101</v>
      </c>
      <c r="J1294" s="26">
        <f>VLOOKUP(I1294,'[1]banco popular'!$A:$B,2,0)</f>
        <v>190101</v>
      </c>
      <c r="K1294" s="1">
        <v>107400</v>
      </c>
      <c r="L1294" s="26"/>
      <c r="N1294"/>
    </row>
    <row r="1295" spans="1:14" x14ac:dyDescent="0.25">
      <c r="A1295">
        <v>50000249</v>
      </c>
      <c r="B1295">
        <v>2554713</v>
      </c>
      <c r="C1295" t="s">
        <v>7</v>
      </c>
      <c r="D1295">
        <v>39285350</v>
      </c>
      <c r="E1295" s="14">
        <v>20150216</v>
      </c>
      <c r="F1295">
        <v>1452609</v>
      </c>
      <c r="G1295">
        <v>923272421</v>
      </c>
      <c r="H1295">
        <v>190101</v>
      </c>
      <c r="I1295">
        <v>190101</v>
      </c>
      <c r="J1295" s="26">
        <f>VLOOKUP(I1295,'[1]banco popular'!$A:$B,2,0)</f>
        <v>190101</v>
      </c>
      <c r="K1295" s="1">
        <v>107400</v>
      </c>
      <c r="L1295" s="26"/>
      <c r="N1295"/>
    </row>
    <row r="1296" spans="1:14" x14ac:dyDescent="0.25">
      <c r="A1296">
        <v>50000249</v>
      </c>
      <c r="B1296">
        <v>2558138</v>
      </c>
      <c r="C1296" t="s">
        <v>1</v>
      </c>
      <c r="D1296">
        <v>1069728339</v>
      </c>
      <c r="E1296" s="14">
        <v>20150216</v>
      </c>
      <c r="F1296">
        <v>14253974</v>
      </c>
      <c r="G1296">
        <v>12400000</v>
      </c>
      <c r="H1296">
        <v>270102</v>
      </c>
      <c r="I1296">
        <v>121204</v>
      </c>
      <c r="J1296" s="26">
        <f>VLOOKUP(I1296,'[1]banco popular'!$A:$B,2,0)</f>
        <v>270102</v>
      </c>
      <c r="K1296" s="1">
        <v>5000</v>
      </c>
      <c r="L1296" s="26"/>
      <c r="N1296"/>
    </row>
    <row r="1297" spans="1:14" x14ac:dyDescent="0.25">
      <c r="A1297">
        <v>50000249</v>
      </c>
      <c r="B1297">
        <v>37897394</v>
      </c>
      <c r="C1297" t="s">
        <v>1</v>
      </c>
      <c r="D1297">
        <v>1067881744</v>
      </c>
      <c r="E1297" s="14">
        <v>20150216</v>
      </c>
      <c r="F1297">
        <v>8638816</v>
      </c>
      <c r="G1297">
        <v>923272421</v>
      </c>
      <c r="H1297">
        <v>190101</v>
      </c>
      <c r="I1297">
        <v>190101</v>
      </c>
      <c r="J1297" s="26">
        <f>VLOOKUP(I1297,'[1]banco popular'!$A:$B,2,0)</f>
        <v>190101</v>
      </c>
      <c r="K1297" s="1">
        <v>108000</v>
      </c>
      <c r="L1297" s="26"/>
      <c r="N1297"/>
    </row>
    <row r="1298" spans="1:14" x14ac:dyDescent="0.25">
      <c r="A1298">
        <v>50000249</v>
      </c>
      <c r="B1298">
        <v>2242198</v>
      </c>
      <c r="C1298" t="s">
        <v>21</v>
      </c>
      <c r="D1298">
        <v>11787541</v>
      </c>
      <c r="E1298" s="14">
        <v>20150216</v>
      </c>
      <c r="F1298">
        <v>10507779</v>
      </c>
      <c r="G1298">
        <v>26800000</v>
      </c>
      <c r="H1298">
        <v>360200</v>
      </c>
      <c r="I1298">
        <v>360200</v>
      </c>
      <c r="J1298" s="26">
        <f>VLOOKUP(I1298,'[1]banco popular'!$A:$B,2,0)</f>
        <v>360200</v>
      </c>
      <c r="K1298" s="1">
        <v>146855</v>
      </c>
      <c r="L1298" s="26"/>
      <c r="N1298"/>
    </row>
    <row r="1299" spans="1:14" x14ac:dyDescent="0.25">
      <c r="A1299">
        <v>50000249</v>
      </c>
      <c r="B1299">
        <v>2474002</v>
      </c>
      <c r="C1299" t="s">
        <v>1</v>
      </c>
      <c r="D1299">
        <v>7729682</v>
      </c>
      <c r="E1299" s="14">
        <v>20150216</v>
      </c>
      <c r="F1299">
        <v>8742421</v>
      </c>
      <c r="G1299">
        <v>12400000</v>
      </c>
      <c r="H1299">
        <v>270102</v>
      </c>
      <c r="I1299">
        <v>121204</v>
      </c>
      <c r="J1299" s="26">
        <f>VLOOKUP(I1299,'[1]banco popular'!$A:$B,2,0)</f>
        <v>270102</v>
      </c>
      <c r="K1299" s="1">
        <v>5000</v>
      </c>
      <c r="L1299" s="26"/>
      <c r="N1299"/>
    </row>
    <row r="1300" spans="1:14" x14ac:dyDescent="0.25">
      <c r="A1300">
        <v>50000249</v>
      </c>
      <c r="B1300">
        <v>2390215</v>
      </c>
      <c r="C1300" t="s">
        <v>25</v>
      </c>
      <c r="D1300">
        <v>1075542758</v>
      </c>
      <c r="E1300" s="14">
        <v>20150216</v>
      </c>
      <c r="F1300">
        <v>0</v>
      </c>
      <c r="G1300">
        <v>12400000</v>
      </c>
      <c r="H1300">
        <v>270102</v>
      </c>
      <c r="I1300">
        <v>121204</v>
      </c>
      <c r="J1300" s="26">
        <f>VLOOKUP(I1300,'[1]banco popular'!$A:$B,2,0)</f>
        <v>270102</v>
      </c>
      <c r="K1300" s="1">
        <v>5000</v>
      </c>
      <c r="L1300" s="26"/>
      <c r="N1300"/>
    </row>
    <row r="1301" spans="1:14" x14ac:dyDescent="0.25">
      <c r="A1301">
        <v>50000249</v>
      </c>
      <c r="B1301">
        <v>2468004</v>
      </c>
      <c r="C1301" t="s">
        <v>46</v>
      </c>
      <c r="D1301">
        <v>15924930</v>
      </c>
      <c r="E1301" s="14">
        <v>20150216</v>
      </c>
      <c r="F1301">
        <v>2517065</v>
      </c>
      <c r="G1301">
        <v>12800000</v>
      </c>
      <c r="H1301">
        <v>350300</v>
      </c>
      <c r="I1301">
        <v>350300</v>
      </c>
      <c r="J1301" s="26">
        <f>VLOOKUP(I1301,'[1]banco popular'!$A:$B,2,0)</f>
        <v>350300</v>
      </c>
      <c r="K1301" s="1">
        <v>360000</v>
      </c>
      <c r="L1301" s="26"/>
      <c r="N1301"/>
    </row>
    <row r="1302" spans="1:14" x14ac:dyDescent="0.25">
      <c r="A1302">
        <v>50000249</v>
      </c>
      <c r="B1302">
        <v>1986992</v>
      </c>
      <c r="C1302" t="s">
        <v>40</v>
      </c>
      <c r="D1302">
        <v>1121858839</v>
      </c>
      <c r="E1302" s="14">
        <v>20150216</v>
      </c>
      <c r="F1302">
        <v>58018963</v>
      </c>
      <c r="G1302">
        <v>923272421</v>
      </c>
      <c r="H1302">
        <v>190101</v>
      </c>
      <c r="I1302">
        <v>190101</v>
      </c>
      <c r="J1302" s="26">
        <f>VLOOKUP(I1302,'[1]banco popular'!$A:$B,2,0)</f>
        <v>190101</v>
      </c>
      <c r="K1302" s="1">
        <v>107400</v>
      </c>
      <c r="L1302" s="26"/>
      <c r="N1302"/>
    </row>
    <row r="1303" spans="1:14" x14ac:dyDescent="0.25">
      <c r="A1303">
        <v>50000249</v>
      </c>
      <c r="B1303">
        <v>1986998</v>
      </c>
      <c r="C1303" t="s">
        <v>40</v>
      </c>
      <c r="D1303">
        <v>1082935888</v>
      </c>
      <c r="E1303" s="14">
        <v>20150216</v>
      </c>
      <c r="F1303">
        <v>33863254</v>
      </c>
      <c r="G1303">
        <v>923272421</v>
      </c>
      <c r="H1303">
        <v>190101</v>
      </c>
      <c r="I1303">
        <v>190101</v>
      </c>
      <c r="J1303" s="26">
        <f>VLOOKUP(I1303,'[1]banco popular'!$A:$B,2,0)</f>
        <v>190101</v>
      </c>
      <c r="K1303" s="1">
        <v>107400</v>
      </c>
      <c r="L1303" s="26"/>
      <c r="N1303"/>
    </row>
    <row r="1304" spans="1:14" x14ac:dyDescent="0.25">
      <c r="A1304">
        <v>50000249</v>
      </c>
      <c r="B1304">
        <v>487750</v>
      </c>
      <c r="C1304" t="s">
        <v>37</v>
      </c>
      <c r="D1304">
        <v>1018425536</v>
      </c>
      <c r="E1304" s="14">
        <v>20150216</v>
      </c>
      <c r="F1304">
        <v>68926010</v>
      </c>
      <c r="G1304">
        <v>923272421</v>
      </c>
      <c r="H1304">
        <v>190101</v>
      </c>
      <c r="I1304">
        <v>190101</v>
      </c>
      <c r="J1304" s="26">
        <f>VLOOKUP(I1304,'[1]banco popular'!$A:$B,2,0)</f>
        <v>190101</v>
      </c>
      <c r="K1304" s="1">
        <v>107400</v>
      </c>
      <c r="L1304" s="26"/>
      <c r="N1304"/>
    </row>
    <row r="1305" spans="1:14" x14ac:dyDescent="0.25">
      <c r="A1305">
        <v>50000249</v>
      </c>
      <c r="B1305">
        <v>2625555</v>
      </c>
      <c r="C1305" t="s">
        <v>37</v>
      </c>
      <c r="D1305">
        <v>1085277800</v>
      </c>
      <c r="E1305" s="14">
        <v>20150216</v>
      </c>
      <c r="F1305">
        <v>4475968</v>
      </c>
      <c r="G1305">
        <v>12400000</v>
      </c>
      <c r="H1305">
        <v>270102</v>
      </c>
      <c r="I1305">
        <v>121204</v>
      </c>
      <c r="J1305" s="26">
        <f>VLOOKUP(I1305,'[1]banco popular'!$A:$B,2,0)</f>
        <v>270102</v>
      </c>
      <c r="K1305" s="1">
        <v>5000</v>
      </c>
      <c r="L1305" s="26"/>
      <c r="N1305"/>
    </row>
    <row r="1306" spans="1:14" x14ac:dyDescent="0.25">
      <c r="A1306">
        <v>50000249</v>
      </c>
      <c r="B1306">
        <v>2625556</v>
      </c>
      <c r="C1306" t="s">
        <v>37</v>
      </c>
      <c r="D1306">
        <v>1085271373</v>
      </c>
      <c r="E1306" s="14">
        <v>20150216</v>
      </c>
      <c r="F1306">
        <v>43832728</v>
      </c>
      <c r="G1306">
        <v>12400000</v>
      </c>
      <c r="H1306">
        <v>270102</v>
      </c>
      <c r="I1306">
        <v>121204</v>
      </c>
      <c r="J1306" s="26">
        <f>VLOOKUP(I1306,'[1]banco popular'!$A:$B,2,0)</f>
        <v>270102</v>
      </c>
      <c r="K1306" s="1">
        <v>5000</v>
      </c>
      <c r="L1306" s="26"/>
      <c r="N1306"/>
    </row>
    <row r="1307" spans="1:14" x14ac:dyDescent="0.25">
      <c r="A1307">
        <v>50000249</v>
      </c>
      <c r="B1307">
        <v>2625690</v>
      </c>
      <c r="C1307" t="s">
        <v>37</v>
      </c>
      <c r="D1307">
        <v>5205595</v>
      </c>
      <c r="E1307" s="14">
        <v>20150216</v>
      </c>
      <c r="F1307">
        <v>6642706</v>
      </c>
      <c r="G1307">
        <v>12400000</v>
      </c>
      <c r="H1307">
        <v>270102</v>
      </c>
      <c r="I1307">
        <v>121204</v>
      </c>
      <c r="J1307" s="26">
        <f>VLOOKUP(I1307,'[1]banco popular'!$A:$B,2,0)</f>
        <v>270102</v>
      </c>
      <c r="K1307" s="1">
        <v>5000</v>
      </c>
      <c r="L1307" s="26"/>
      <c r="N1307"/>
    </row>
    <row r="1308" spans="1:14" x14ac:dyDescent="0.25">
      <c r="A1308">
        <v>50000249</v>
      </c>
      <c r="B1308">
        <v>1551147</v>
      </c>
      <c r="C1308" t="s">
        <v>12</v>
      </c>
      <c r="D1308">
        <v>1053798564</v>
      </c>
      <c r="E1308" s="14">
        <v>20150216</v>
      </c>
      <c r="F1308">
        <v>3446124</v>
      </c>
      <c r="G1308">
        <v>923272421</v>
      </c>
      <c r="H1308">
        <v>190101</v>
      </c>
      <c r="I1308">
        <v>190101</v>
      </c>
      <c r="J1308" s="26">
        <f>VLOOKUP(I1308,'[1]banco popular'!$A:$B,2,0)</f>
        <v>190101</v>
      </c>
      <c r="K1308" s="1">
        <v>107400</v>
      </c>
      <c r="L1308" s="26"/>
      <c r="N1308"/>
    </row>
    <row r="1309" spans="1:14" x14ac:dyDescent="0.25">
      <c r="A1309">
        <v>50000249</v>
      </c>
      <c r="B1309">
        <v>1551148</v>
      </c>
      <c r="C1309" t="s">
        <v>12</v>
      </c>
      <c r="D1309">
        <v>1115071123</v>
      </c>
      <c r="E1309" s="14">
        <v>20150216</v>
      </c>
      <c r="F1309">
        <v>16619674</v>
      </c>
      <c r="G1309">
        <v>923272421</v>
      </c>
      <c r="H1309">
        <v>190101</v>
      </c>
      <c r="I1309">
        <v>190101</v>
      </c>
      <c r="J1309" s="26">
        <f>VLOOKUP(I1309,'[1]banco popular'!$A:$B,2,0)</f>
        <v>190101</v>
      </c>
      <c r="K1309" s="1">
        <v>107400</v>
      </c>
      <c r="L1309" s="26"/>
      <c r="N1309"/>
    </row>
    <row r="1310" spans="1:14" x14ac:dyDescent="0.25">
      <c r="A1310">
        <v>50000249</v>
      </c>
      <c r="B1310">
        <v>1551177</v>
      </c>
      <c r="C1310" t="s">
        <v>12</v>
      </c>
      <c r="D1310">
        <v>75147109</v>
      </c>
      <c r="E1310" s="14">
        <v>20150216</v>
      </c>
      <c r="F1310">
        <v>13608068</v>
      </c>
      <c r="G1310">
        <v>26800000</v>
      </c>
      <c r="H1310">
        <v>360200</v>
      </c>
      <c r="I1310">
        <v>360200</v>
      </c>
      <c r="J1310" s="26">
        <f>VLOOKUP(I1310,'[1]banco popular'!$A:$B,2,0)</f>
        <v>360200</v>
      </c>
      <c r="K1310" s="1">
        <v>194721</v>
      </c>
      <c r="L1310" s="26"/>
      <c r="N1310"/>
    </row>
    <row r="1311" spans="1:14" x14ac:dyDescent="0.25">
      <c r="A1311">
        <v>50000249</v>
      </c>
      <c r="B1311">
        <v>2283342</v>
      </c>
      <c r="C1311" t="s">
        <v>13</v>
      </c>
      <c r="D1311">
        <v>1098676408</v>
      </c>
      <c r="E1311" s="14">
        <v>20150216</v>
      </c>
      <c r="F1311">
        <v>6184192</v>
      </c>
      <c r="G1311">
        <v>923272421</v>
      </c>
      <c r="H1311">
        <v>190101</v>
      </c>
      <c r="I1311">
        <v>190101</v>
      </c>
      <c r="J1311" s="26">
        <f>VLOOKUP(I1311,'[1]banco popular'!$A:$B,2,0)</f>
        <v>190101</v>
      </c>
      <c r="K1311" s="1">
        <v>107400</v>
      </c>
      <c r="L1311" s="26"/>
      <c r="N1311"/>
    </row>
    <row r="1312" spans="1:14" x14ac:dyDescent="0.25">
      <c r="A1312">
        <v>50000249</v>
      </c>
      <c r="B1312">
        <v>2456310</v>
      </c>
      <c r="C1312" t="s">
        <v>13</v>
      </c>
      <c r="D1312">
        <v>1098717672</v>
      </c>
      <c r="E1312" s="14">
        <v>20150216</v>
      </c>
      <c r="F1312">
        <v>16466644</v>
      </c>
      <c r="G1312">
        <v>12400000</v>
      </c>
      <c r="H1312">
        <v>270102</v>
      </c>
      <c r="I1312">
        <v>121204</v>
      </c>
      <c r="J1312" s="26">
        <f>VLOOKUP(I1312,'[1]banco popular'!$A:$B,2,0)</f>
        <v>270102</v>
      </c>
      <c r="K1312" s="1">
        <v>5000</v>
      </c>
      <c r="L1312" s="26"/>
      <c r="N1312"/>
    </row>
    <row r="1313" spans="1:14" x14ac:dyDescent="0.25">
      <c r="A1313">
        <v>50000249</v>
      </c>
      <c r="B1313">
        <v>2456450</v>
      </c>
      <c r="C1313" t="s">
        <v>13</v>
      </c>
      <c r="D1313">
        <v>1098702071</v>
      </c>
      <c r="E1313" s="14">
        <v>20150216</v>
      </c>
      <c r="F1313">
        <v>6212068</v>
      </c>
      <c r="G1313">
        <v>12400000</v>
      </c>
      <c r="H1313">
        <v>270102</v>
      </c>
      <c r="I1313">
        <v>121204</v>
      </c>
      <c r="J1313" s="26">
        <f>VLOOKUP(I1313,'[1]banco popular'!$A:$B,2,0)</f>
        <v>270102</v>
      </c>
      <c r="K1313" s="1">
        <v>5000</v>
      </c>
      <c r="L1313" s="26"/>
      <c r="N1313"/>
    </row>
    <row r="1314" spans="1:14" x14ac:dyDescent="0.25">
      <c r="A1314">
        <v>50000249</v>
      </c>
      <c r="B1314">
        <v>2456454</v>
      </c>
      <c r="C1314" t="s">
        <v>13</v>
      </c>
      <c r="D1314">
        <v>63299314</v>
      </c>
      <c r="E1314" s="14">
        <v>20150216</v>
      </c>
      <c r="F1314">
        <v>6311612</v>
      </c>
      <c r="G1314">
        <v>10900000</v>
      </c>
      <c r="H1314">
        <v>170101</v>
      </c>
      <c r="I1314">
        <v>121255</v>
      </c>
      <c r="J1314" s="26">
        <f>VLOOKUP(I1314,'[1]banco popular'!$A:$B,2,0)</f>
        <v>170101</v>
      </c>
      <c r="K1314" s="1">
        <v>170419</v>
      </c>
      <c r="L1314" s="26"/>
      <c r="N1314"/>
    </row>
    <row r="1315" spans="1:14" x14ac:dyDescent="0.25">
      <c r="A1315">
        <v>50000249</v>
      </c>
      <c r="B1315">
        <v>2456456</v>
      </c>
      <c r="C1315" t="s">
        <v>13</v>
      </c>
      <c r="D1315">
        <v>1075254972</v>
      </c>
      <c r="E1315" s="14">
        <v>20150216</v>
      </c>
      <c r="F1315">
        <v>18565829</v>
      </c>
      <c r="G1315">
        <v>923272421</v>
      </c>
      <c r="H1315">
        <v>190101</v>
      </c>
      <c r="I1315">
        <v>190101</v>
      </c>
      <c r="J1315" s="26">
        <f>VLOOKUP(I1315,'[1]banco popular'!$A:$B,2,0)</f>
        <v>190101</v>
      </c>
      <c r="K1315" s="1">
        <v>107400</v>
      </c>
      <c r="L1315" s="26"/>
      <c r="N1315"/>
    </row>
    <row r="1316" spans="1:14" x14ac:dyDescent="0.25">
      <c r="A1316">
        <v>50000249</v>
      </c>
      <c r="B1316">
        <v>2630784</v>
      </c>
      <c r="C1316" t="s">
        <v>13</v>
      </c>
      <c r="D1316">
        <v>1098672833</v>
      </c>
      <c r="E1316" s="14">
        <v>20150216</v>
      </c>
      <c r="F1316">
        <v>18401870</v>
      </c>
      <c r="G1316">
        <v>923272421</v>
      </c>
      <c r="H1316">
        <v>190101</v>
      </c>
      <c r="I1316">
        <v>190101</v>
      </c>
      <c r="J1316" s="26">
        <f>VLOOKUP(I1316,'[1]banco popular'!$A:$B,2,0)</f>
        <v>190101</v>
      </c>
      <c r="K1316" s="1">
        <v>107400</v>
      </c>
      <c r="L1316" s="26"/>
      <c r="N1316"/>
    </row>
    <row r="1317" spans="1:14" x14ac:dyDescent="0.25">
      <c r="A1317">
        <v>50000249</v>
      </c>
      <c r="B1317">
        <v>2571337</v>
      </c>
      <c r="C1317" t="s">
        <v>1</v>
      </c>
      <c r="D1317">
        <v>1098723503</v>
      </c>
      <c r="E1317" s="14">
        <v>20150216</v>
      </c>
      <c r="F1317">
        <v>6532820</v>
      </c>
      <c r="G1317">
        <v>12400000</v>
      </c>
      <c r="H1317">
        <v>270102</v>
      </c>
      <c r="I1317">
        <v>121204</v>
      </c>
      <c r="J1317" s="26">
        <f>VLOOKUP(I1317,'[1]banco popular'!$A:$B,2,0)</f>
        <v>270102</v>
      </c>
      <c r="K1317" s="1">
        <v>5000</v>
      </c>
      <c r="L1317" s="26"/>
      <c r="N1317"/>
    </row>
    <row r="1318" spans="1:14" x14ac:dyDescent="0.25">
      <c r="A1318">
        <v>50000249</v>
      </c>
      <c r="B1318">
        <v>2571338</v>
      </c>
      <c r="C1318" t="s">
        <v>1</v>
      </c>
      <c r="D1318">
        <v>1098694930</v>
      </c>
      <c r="E1318" s="14">
        <v>20150216</v>
      </c>
      <c r="F1318">
        <v>6532820</v>
      </c>
      <c r="G1318">
        <v>12400000</v>
      </c>
      <c r="H1318">
        <v>270102</v>
      </c>
      <c r="I1318">
        <v>121204</v>
      </c>
      <c r="J1318" s="26">
        <f>VLOOKUP(I1318,'[1]banco popular'!$A:$B,2,0)</f>
        <v>270102</v>
      </c>
      <c r="K1318" s="1">
        <v>5000</v>
      </c>
      <c r="L1318" s="26"/>
      <c r="N1318"/>
    </row>
    <row r="1319" spans="1:14" x14ac:dyDescent="0.25">
      <c r="A1319">
        <v>50000249</v>
      </c>
      <c r="B1319">
        <v>2571339</v>
      </c>
      <c r="C1319" t="s">
        <v>1</v>
      </c>
      <c r="D1319">
        <v>1098706395</v>
      </c>
      <c r="E1319" s="14">
        <v>20150216</v>
      </c>
      <c r="F1319">
        <v>6532820</v>
      </c>
      <c r="G1319">
        <v>12400000</v>
      </c>
      <c r="H1319">
        <v>270102</v>
      </c>
      <c r="I1319">
        <v>121204</v>
      </c>
      <c r="J1319" s="26">
        <f>VLOOKUP(I1319,'[1]banco popular'!$A:$B,2,0)</f>
        <v>270102</v>
      </c>
      <c r="K1319" s="1">
        <v>5000</v>
      </c>
      <c r="L1319" s="26"/>
      <c r="N1319"/>
    </row>
    <row r="1320" spans="1:14" x14ac:dyDescent="0.25">
      <c r="A1320">
        <v>50000249</v>
      </c>
      <c r="B1320">
        <v>2571340</v>
      </c>
      <c r="C1320" t="s">
        <v>1</v>
      </c>
      <c r="D1320">
        <v>1098706462</v>
      </c>
      <c r="E1320" s="14">
        <v>20150216</v>
      </c>
      <c r="F1320">
        <v>6532820</v>
      </c>
      <c r="G1320">
        <v>12400000</v>
      </c>
      <c r="H1320">
        <v>270102</v>
      </c>
      <c r="I1320">
        <v>121204</v>
      </c>
      <c r="J1320" s="26">
        <f>VLOOKUP(I1320,'[1]banco popular'!$A:$B,2,0)</f>
        <v>270102</v>
      </c>
      <c r="K1320" s="1">
        <v>5000</v>
      </c>
      <c r="L1320" s="26"/>
      <c r="N1320"/>
    </row>
    <row r="1321" spans="1:14" x14ac:dyDescent="0.25">
      <c r="A1321">
        <v>50000249</v>
      </c>
      <c r="B1321">
        <v>1641060</v>
      </c>
      <c r="C1321" t="s">
        <v>38</v>
      </c>
      <c r="D1321">
        <v>13852759</v>
      </c>
      <c r="E1321" s="14">
        <v>20150216</v>
      </c>
      <c r="F1321">
        <v>0</v>
      </c>
      <c r="G1321">
        <v>11500000</v>
      </c>
      <c r="H1321">
        <v>130101</v>
      </c>
      <c r="I1321">
        <v>12102121</v>
      </c>
      <c r="J1321" s="26">
        <f>VLOOKUP(I1321,'[1]banco popular'!$A:$B,2,0)</f>
        <v>130101</v>
      </c>
      <c r="K1321" s="1">
        <v>100000</v>
      </c>
      <c r="L1321" s="26"/>
      <c r="N1321"/>
    </row>
    <row r="1322" spans="1:14" x14ac:dyDescent="0.25">
      <c r="A1322">
        <v>50000249</v>
      </c>
      <c r="B1322">
        <v>1571461</v>
      </c>
      <c r="C1322" t="s">
        <v>14</v>
      </c>
      <c r="D1322">
        <v>1144138819</v>
      </c>
      <c r="E1322" s="14">
        <v>20150216</v>
      </c>
      <c r="F1322">
        <v>7942560</v>
      </c>
      <c r="G1322">
        <v>12400000</v>
      </c>
      <c r="H1322">
        <v>270102</v>
      </c>
      <c r="I1322">
        <v>121204</v>
      </c>
      <c r="J1322" s="26">
        <f>VLOOKUP(I1322,'[1]banco popular'!$A:$B,2,0)</f>
        <v>270102</v>
      </c>
      <c r="K1322" s="1">
        <v>5000</v>
      </c>
      <c r="L1322" s="26"/>
      <c r="N1322"/>
    </row>
    <row r="1323" spans="1:14" x14ac:dyDescent="0.25">
      <c r="A1323">
        <v>50000249</v>
      </c>
      <c r="B1323">
        <v>2439148</v>
      </c>
      <c r="C1323" t="s">
        <v>14</v>
      </c>
      <c r="D1323">
        <v>1130599022</v>
      </c>
      <c r="E1323" s="14">
        <v>20150216</v>
      </c>
      <c r="F1323">
        <v>3532635</v>
      </c>
      <c r="G1323">
        <v>923272421</v>
      </c>
      <c r="H1323">
        <v>190101</v>
      </c>
      <c r="I1323">
        <v>190101</v>
      </c>
      <c r="J1323" s="26">
        <f>VLOOKUP(I1323,'[1]banco popular'!$A:$B,2,0)</f>
        <v>190101</v>
      </c>
      <c r="K1323" s="1">
        <v>107400</v>
      </c>
      <c r="L1323" s="26"/>
      <c r="N1323"/>
    </row>
    <row r="1324" spans="1:14" x14ac:dyDescent="0.25">
      <c r="A1324">
        <v>50000249</v>
      </c>
      <c r="B1324">
        <v>1207974</v>
      </c>
      <c r="C1324" t="s">
        <v>23</v>
      </c>
      <c r="D1324">
        <v>1130658579</v>
      </c>
      <c r="E1324" s="14">
        <v>20150216</v>
      </c>
      <c r="F1324">
        <v>7243104</v>
      </c>
      <c r="G1324">
        <v>12400000</v>
      </c>
      <c r="H1324">
        <v>270102</v>
      </c>
      <c r="I1324">
        <v>121204</v>
      </c>
      <c r="J1324" s="26">
        <f>VLOOKUP(I1324,'[1]banco popular'!$A:$B,2,0)</f>
        <v>270102</v>
      </c>
      <c r="K1324" s="1">
        <v>5000</v>
      </c>
      <c r="L1324" s="26"/>
      <c r="N1324"/>
    </row>
    <row r="1325" spans="1:14" x14ac:dyDescent="0.25">
      <c r="A1325">
        <v>50000249</v>
      </c>
      <c r="B1325">
        <v>1207976</v>
      </c>
      <c r="C1325" t="s">
        <v>23</v>
      </c>
      <c r="D1325">
        <v>66749456</v>
      </c>
      <c r="E1325" s="14">
        <v>20150216</v>
      </c>
      <c r="F1325">
        <v>4641220</v>
      </c>
      <c r="G1325">
        <v>11100000</v>
      </c>
      <c r="H1325">
        <v>150112</v>
      </c>
      <c r="I1325">
        <v>121275</v>
      </c>
      <c r="J1325" s="26">
        <f>VLOOKUP(I1325,'[1]banco popular'!$A:$B,2,0)</f>
        <v>150112</v>
      </c>
      <c r="K1325" s="1">
        <v>635000</v>
      </c>
      <c r="L1325" s="26"/>
      <c r="N1325"/>
    </row>
    <row r="1326" spans="1:14" x14ac:dyDescent="0.25">
      <c r="A1326">
        <v>50000249</v>
      </c>
      <c r="B1326">
        <v>2330056</v>
      </c>
      <c r="C1326" t="s">
        <v>14</v>
      </c>
      <c r="D1326">
        <v>16743780</v>
      </c>
      <c r="E1326" s="14">
        <v>20150216</v>
      </c>
      <c r="F1326">
        <v>7943539</v>
      </c>
      <c r="G1326">
        <v>923272421</v>
      </c>
      <c r="H1326">
        <v>190101</v>
      </c>
      <c r="I1326">
        <v>190101</v>
      </c>
      <c r="J1326" s="26">
        <f>VLOOKUP(I1326,'[1]banco popular'!$A:$B,2,0)</f>
        <v>190101</v>
      </c>
      <c r="K1326" s="1">
        <v>107400</v>
      </c>
      <c r="L1326" s="26"/>
      <c r="N1326"/>
    </row>
    <row r="1327" spans="1:14" x14ac:dyDescent="0.25">
      <c r="A1327">
        <v>50000249</v>
      </c>
      <c r="B1327">
        <v>1682055</v>
      </c>
      <c r="C1327" t="s">
        <v>1</v>
      </c>
      <c r="D1327">
        <v>1130639117</v>
      </c>
      <c r="E1327" s="14">
        <v>20150216</v>
      </c>
      <c r="F1327">
        <v>4876245</v>
      </c>
      <c r="G1327">
        <v>923272421</v>
      </c>
      <c r="H1327">
        <v>190101</v>
      </c>
      <c r="I1327">
        <v>190101</v>
      </c>
      <c r="J1327" s="26">
        <f>VLOOKUP(I1327,'[1]banco popular'!$A:$B,2,0)</f>
        <v>190101</v>
      </c>
      <c r="K1327" s="1">
        <v>107400</v>
      </c>
      <c r="L1327" s="26"/>
      <c r="N1327"/>
    </row>
    <row r="1328" spans="1:14" x14ac:dyDescent="0.25">
      <c r="A1328">
        <v>50000249</v>
      </c>
      <c r="B1328">
        <v>1777757</v>
      </c>
      <c r="C1328" t="s">
        <v>15</v>
      </c>
      <c r="D1328">
        <v>29667944</v>
      </c>
      <c r="E1328" s="14">
        <v>20150216</v>
      </c>
      <c r="F1328">
        <v>2581671</v>
      </c>
      <c r="G1328">
        <v>821500000</v>
      </c>
      <c r="H1328">
        <v>410101</v>
      </c>
      <c r="I1328">
        <v>270943</v>
      </c>
      <c r="J1328" s="26">
        <f>VLOOKUP(I1328,'[1]banco popular'!$A:$B,2,0)</f>
        <v>410101</v>
      </c>
      <c r="K1328" s="1">
        <v>210000</v>
      </c>
      <c r="L1328" s="26"/>
      <c r="N1328"/>
    </row>
    <row r="1329" spans="1:14" x14ac:dyDescent="0.25">
      <c r="A1329">
        <v>50000249</v>
      </c>
      <c r="B1329">
        <v>1968932</v>
      </c>
      <c r="C1329" t="s">
        <v>1</v>
      </c>
      <c r="D1329">
        <v>14933390</v>
      </c>
      <c r="E1329" s="14">
        <v>20150216</v>
      </c>
      <c r="F1329">
        <v>3804136</v>
      </c>
      <c r="G1329">
        <v>923272193</v>
      </c>
      <c r="H1329">
        <v>131401</v>
      </c>
      <c r="I1329">
        <v>131401</v>
      </c>
      <c r="J1329" s="26">
        <f>VLOOKUP(I1329,'[1]banco popular'!$A:$B,2,0)</f>
        <v>131401</v>
      </c>
      <c r="K1329" s="1">
        <v>16300</v>
      </c>
      <c r="L1329" s="26"/>
      <c r="N1329"/>
    </row>
    <row r="1330" spans="1:14" x14ac:dyDescent="0.25">
      <c r="A1330">
        <v>50000249</v>
      </c>
      <c r="B1330">
        <v>1751822</v>
      </c>
      <c r="C1330" t="s">
        <v>1</v>
      </c>
      <c r="D1330">
        <v>1111777213</v>
      </c>
      <c r="E1330" s="14">
        <v>20150216</v>
      </c>
      <c r="F1330">
        <v>7578011</v>
      </c>
      <c r="G1330">
        <v>923272421</v>
      </c>
      <c r="H1330">
        <v>190101</v>
      </c>
      <c r="I1330">
        <v>190101</v>
      </c>
      <c r="J1330" s="26">
        <f>VLOOKUP(I1330,'[1]banco popular'!$A:$B,2,0)</f>
        <v>190101</v>
      </c>
      <c r="K1330" s="1">
        <v>107400</v>
      </c>
      <c r="L1330" s="26"/>
      <c r="N1330"/>
    </row>
    <row r="1331" spans="1:14" x14ac:dyDescent="0.25">
      <c r="A1331">
        <v>50000249</v>
      </c>
      <c r="B1331">
        <v>1981325</v>
      </c>
      <c r="C1331" t="s">
        <v>1</v>
      </c>
      <c r="D1331">
        <v>66905812</v>
      </c>
      <c r="E1331" s="14">
        <v>20150216</v>
      </c>
      <c r="F1331">
        <v>2871195</v>
      </c>
      <c r="G1331">
        <v>923272421</v>
      </c>
      <c r="H1331">
        <v>190101</v>
      </c>
      <c r="I1331">
        <v>190101</v>
      </c>
      <c r="J1331" s="26">
        <f>VLOOKUP(I1331,'[1]banco popular'!$A:$B,2,0)</f>
        <v>190101</v>
      </c>
      <c r="K1331" s="1">
        <v>108000</v>
      </c>
      <c r="L1331" s="26"/>
      <c r="N1331"/>
    </row>
    <row r="1332" spans="1:14" x14ac:dyDescent="0.25">
      <c r="A1332">
        <v>50000249</v>
      </c>
      <c r="B1332">
        <v>659708</v>
      </c>
      <c r="C1332" t="s">
        <v>16</v>
      </c>
      <c r="D1332">
        <v>31873139</v>
      </c>
      <c r="E1332" s="14">
        <v>20150216</v>
      </c>
      <c r="F1332">
        <v>4344006</v>
      </c>
      <c r="G1332">
        <v>26800000</v>
      </c>
      <c r="H1332">
        <v>360200</v>
      </c>
      <c r="I1332">
        <v>360200</v>
      </c>
      <c r="J1332" s="26">
        <f>VLOOKUP(I1332,'[1]banco popular'!$A:$B,2,0)</f>
        <v>360200</v>
      </c>
      <c r="K1332" s="1">
        <v>2000</v>
      </c>
      <c r="L1332" s="26"/>
      <c r="N1332"/>
    </row>
    <row r="1333" spans="1:14" x14ac:dyDescent="0.25">
      <c r="A1333">
        <v>50000249</v>
      </c>
      <c r="B1333">
        <v>2258953</v>
      </c>
      <c r="C1333" t="s">
        <v>17</v>
      </c>
      <c r="D1333">
        <v>15241191</v>
      </c>
      <c r="E1333" s="14">
        <v>20150216</v>
      </c>
      <c r="F1333">
        <v>0</v>
      </c>
      <c r="G1333">
        <v>11100000</v>
      </c>
      <c r="H1333">
        <v>150112</v>
      </c>
      <c r="I1333">
        <v>121275</v>
      </c>
      <c r="J1333" s="26">
        <f>VLOOKUP(I1333,'[1]banco popular'!$A:$B,2,0)</f>
        <v>150112</v>
      </c>
      <c r="K1333" s="1">
        <v>575280</v>
      </c>
      <c r="L1333" s="26"/>
      <c r="N1333"/>
    </row>
    <row r="1334" spans="1:14" x14ac:dyDescent="0.25">
      <c r="A1334">
        <v>50000249</v>
      </c>
      <c r="B1334">
        <v>2460938</v>
      </c>
      <c r="C1334" t="s">
        <v>0</v>
      </c>
      <c r="D1334">
        <v>8600639527</v>
      </c>
      <c r="E1334" s="14">
        <v>20150216</v>
      </c>
      <c r="F1334">
        <v>2460736</v>
      </c>
      <c r="G1334">
        <v>96400000</v>
      </c>
      <c r="H1334">
        <v>370101</v>
      </c>
      <c r="I1334">
        <v>121280</v>
      </c>
      <c r="J1334" s="26">
        <f>VLOOKUP(I1334,'[1]banco popular'!$A:$B,2,0)</f>
        <v>370101</v>
      </c>
      <c r="K1334" s="1">
        <v>5400</v>
      </c>
      <c r="L1334" s="26"/>
      <c r="N1334"/>
    </row>
    <row r="1335" spans="1:14" x14ac:dyDescent="0.25">
      <c r="A1335">
        <v>50000249</v>
      </c>
      <c r="B1335">
        <v>2461075</v>
      </c>
      <c r="C1335" t="s">
        <v>0</v>
      </c>
      <c r="D1335">
        <v>9149671</v>
      </c>
      <c r="E1335" s="14">
        <v>20150216</v>
      </c>
      <c r="F1335">
        <v>18690441</v>
      </c>
      <c r="G1335">
        <v>96400000</v>
      </c>
      <c r="H1335">
        <v>370101</v>
      </c>
      <c r="I1335">
        <v>121280</v>
      </c>
      <c r="J1335" s="26">
        <f>VLOOKUP(I1335,'[1]banco popular'!$A:$B,2,0)</f>
        <v>370101</v>
      </c>
      <c r="K1335" s="1">
        <v>5400</v>
      </c>
      <c r="L1335" s="26"/>
      <c r="N1335"/>
    </row>
    <row r="1336" spans="1:14" x14ac:dyDescent="0.25">
      <c r="A1336">
        <v>50000249</v>
      </c>
      <c r="B1336">
        <v>2565672</v>
      </c>
      <c r="C1336" t="s">
        <v>0</v>
      </c>
      <c r="D1336">
        <v>10884543</v>
      </c>
      <c r="E1336" s="14">
        <v>20150216</v>
      </c>
      <c r="F1336">
        <v>3004515</v>
      </c>
      <c r="G1336">
        <v>12200000</v>
      </c>
      <c r="H1336">
        <v>250101</v>
      </c>
      <c r="I1336">
        <v>121225</v>
      </c>
      <c r="J1336" s="26">
        <f>VLOOKUP(I1336,'[1]banco popular'!$A:$B,2,0)</f>
        <v>250101</v>
      </c>
      <c r="K1336" s="1">
        <v>15000</v>
      </c>
      <c r="L1336" s="26"/>
      <c r="N1336"/>
    </row>
    <row r="1337" spans="1:14" x14ac:dyDescent="0.25">
      <c r="A1337">
        <v>50000249</v>
      </c>
      <c r="B1337">
        <v>27178900</v>
      </c>
      <c r="C1337" t="s">
        <v>0</v>
      </c>
      <c r="D1337">
        <v>1044618676</v>
      </c>
      <c r="E1337" s="14">
        <v>20150216</v>
      </c>
      <c r="F1337">
        <v>11558285</v>
      </c>
      <c r="G1337">
        <v>12400000</v>
      </c>
      <c r="H1337">
        <v>270102</v>
      </c>
      <c r="I1337">
        <v>121204</v>
      </c>
      <c r="J1337" s="26">
        <f>VLOOKUP(I1337,'[1]banco popular'!$A:$B,2,0)</f>
        <v>270102</v>
      </c>
      <c r="K1337" s="1">
        <v>5000</v>
      </c>
      <c r="L1337" s="26"/>
      <c r="N1337"/>
    </row>
    <row r="1338" spans="1:14" x14ac:dyDescent="0.25">
      <c r="A1338">
        <v>50000249</v>
      </c>
      <c r="B1338">
        <v>17649499</v>
      </c>
      <c r="C1338" t="s">
        <v>1</v>
      </c>
      <c r="D1338">
        <v>41351872</v>
      </c>
      <c r="E1338" s="14">
        <v>20150216</v>
      </c>
      <c r="F1338">
        <v>3883051</v>
      </c>
      <c r="G1338">
        <v>923272193</v>
      </c>
      <c r="H1338">
        <v>131401</v>
      </c>
      <c r="I1338">
        <v>131401</v>
      </c>
      <c r="J1338" s="26">
        <f>VLOOKUP(I1338,'[1]banco popular'!$A:$B,2,0)</f>
        <v>131401</v>
      </c>
      <c r="K1338" s="1">
        <v>5600</v>
      </c>
      <c r="L1338" s="26"/>
      <c r="N1338"/>
    </row>
    <row r="1339" spans="1:14" x14ac:dyDescent="0.25">
      <c r="A1339">
        <v>50000249</v>
      </c>
      <c r="B1339">
        <v>17649500</v>
      </c>
      <c r="C1339" t="s">
        <v>1</v>
      </c>
      <c r="D1339">
        <v>41514477</v>
      </c>
      <c r="E1339" s="14">
        <v>20150216</v>
      </c>
      <c r="F1339">
        <v>7724257</v>
      </c>
      <c r="G1339">
        <v>923272193</v>
      </c>
      <c r="H1339">
        <v>131401</v>
      </c>
      <c r="I1339">
        <v>131401</v>
      </c>
      <c r="J1339" s="26">
        <f>VLOOKUP(I1339,'[1]banco popular'!$A:$B,2,0)</f>
        <v>131401</v>
      </c>
      <c r="K1339" s="1">
        <v>6900</v>
      </c>
      <c r="L1339" s="26"/>
      <c r="N1339"/>
    </row>
    <row r="1340" spans="1:14" x14ac:dyDescent="0.25">
      <c r="A1340">
        <v>50000249</v>
      </c>
      <c r="B1340">
        <v>2600259</v>
      </c>
      <c r="C1340" t="s">
        <v>0</v>
      </c>
      <c r="D1340">
        <v>75098145</v>
      </c>
      <c r="E1340" s="14">
        <v>20150216</v>
      </c>
      <c r="F1340">
        <v>20491036</v>
      </c>
      <c r="G1340">
        <v>12400000</v>
      </c>
      <c r="H1340">
        <v>270102</v>
      </c>
      <c r="I1340">
        <v>121204</v>
      </c>
      <c r="J1340" s="26">
        <f>VLOOKUP(I1340,'[1]banco popular'!$A:$B,2,0)</f>
        <v>270102</v>
      </c>
      <c r="K1340" s="1">
        <v>5000</v>
      </c>
      <c r="L1340" s="26"/>
      <c r="N1340"/>
    </row>
    <row r="1341" spans="1:14" x14ac:dyDescent="0.25">
      <c r="A1341">
        <v>50000249</v>
      </c>
      <c r="B1341">
        <v>1894282</v>
      </c>
      <c r="C1341" t="s">
        <v>1</v>
      </c>
      <c r="D1341">
        <v>4831201</v>
      </c>
      <c r="E1341" s="14">
        <v>20150216</v>
      </c>
      <c r="F1341">
        <v>3154450</v>
      </c>
      <c r="G1341">
        <v>923272193</v>
      </c>
      <c r="H1341">
        <v>131401</v>
      </c>
      <c r="I1341">
        <v>131401</v>
      </c>
      <c r="J1341" s="26">
        <f>VLOOKUP(I1341,'[1]banco popular'!$A:$B,2,0)</f>
        <v>131401</v>
      </c>
      <c r="K1341" s="1">
        <v>25000</v>
      </c>
      <c r="L1341" s="26"/>
      <c r="N1341"/>
    </row>
    <row r="1342" spans="1:14" x14ac:dyDescent="0.25">
      <c r="A1342">
        <v>50000249</v>
      </c>
      <c r="B1342">
        <v>14210087</v>
      </c>
      <c r="C1342" t="s">
        <v>0</v>
      </c>
      <c r="D1342">
        <v>53107043</v>
      </c>
      <c r="E1342" s="14">
        <v>20150217</v>
      </c>
      <c r="F1342">
        <v>4241963</v>
      </c>
      <c r="G1342">
        <v>923272421</v>
      </c>
      <c r="H1342">
        <v>190101</v>
      </c>
      <c r="I1342">
        <v>190101</v>
      </c>
      <c r="J1342" s="26">
        <f>VLOOKUP(I1342,'[1]banco popular'!$A:$B,2,0)</f>
        <v>190101</v>
      </c>
      <c r="K1342" s="1">
        <v>107400</v>
      </c>
      <c r="L1342" s="26"/>
      <c r="N1342"/>
    </row>
    <row r="1343" spans="1:14" x14ac:dyDescent="0.25">
      <c r="A1343">
        <v>50000249</v>
      </c>
      <c r="B1343">
        <v>2507151</v>
      </c>
      <c r="C1343" t="s">
        <v>0</v>
      </c>
      <c r="D1343">
        <v>1020758397</v>
      </c>
      <c r="E1343" s="14">
        <v>20150217</v>
      </c>
      <c r="F1343">
        <v>5102185</v>
      </c>
      <c r="G1343">
        <v>12400000</v>
      </c>
      <c r="H1343">
        <v>270102</v>
      </c>
      <c r="I1343">
        <v>121204</v>
      </c>
      <c r="J1343" s="26">
        <f>VLOOKUP(I1343,'[1]banco popular'!$A:$B,2,0)</f>
        <v>270102</v>
      </c>
      <c r="K1343" s="1">
        <v>5000</v>
      </c>
      <c r="L1343" s="26"/>
      <c r="N1343"/>
    </row>
    <row r="1344" spans="1:14" x14ac:dyDescent="0.25">
      <c r="A1344">
        <v>50000249</v>
      </c>
      <c r="B1344">
        <v>2507152</v>
      </c>
      <c r="C1344" t="s">
        <v>0</v>
      </c>
      <c r="D1344">
        <v>1020765165</v>
      </c>
      <c r="E1344" s="14">
        <v>20150217</v>
      </c>
      <c r="F1344">
        <v>13485773</v>
      </c>
      <c r="G1344">
        <v>12400000</v>
      </c>
      <c r="H1344">
        <v>270102</v>
      </c>
      <c r="I1344">
        <v>121204</v>
      </c>
      <c r="J1344" s="26">
        <f>VLOOKUP(I1344,'[1]banco popular'!$A:$B,2,0)</f>
        <v>270102</v>
      </c>
      <c r="K1344" s="1">
        <v>5000</v>
      </c>
      <c r="L1344" s="26"/>
      <c r="N1344"/>
    </row>
    <row r="1345" spans="1:14" x14ac:dyDescent="0.25">
      <c r="A1345">
        <v>50000249</v>
      </c>
      <c r="B1345">
        <v>2507157</v>
      </c>
      <c r="C1345" t="s">
        <v>0</v>
      </c>
      <c r="D1345">
        <v>1070919961</v>
      </c>
      <c r="E1345" s="14">
        <v>20150217</v>
      </c>
      <c r="F1345">
        <v>8134463</v>
      </c>
      <c r="G1345">
        <v>12400000</v>
      </c>
      <c r="H1345">
        <v>270102</v>
      </c>
      <c r="I1345">
        <v>121204</v>
      </c>
      <c r="J1345" s="26">
        <f>VLOOKUP(I1345,'[1]banco popular'!$A:$B,2,0)</f>
        <v>270102</v>
      </c>
      <c r="K1345" s="1">
        <v>5000</v>
      </c>
      <c r="L1345" s="26"/>
      <c r="N1345"/>
    </row>
    <row r="1346" spans="1:14" x14ac:dyDescent="0.25">
      <c r="A1346">
        <v>50000249</v>
      </c>
      <c r="B1346">
        <v>2632714</v>
      </c>
      <c r="C1346" t="s">
        <v>0</v>
      </c>
      <c r="D1346">
        <v>8600495991</v>
      </c>
      <c r="E1346" s="14">
        <v>20150217</v>
      </c>
      <c r="F1346">
        <v>3573700</v>
      </c>
      <c r="G1346">
        <v>12800000</v>
      </c>
      <c r="H1346">
        <v>350300</v>
      </c>
      <c r="I1346">
        <v>350300</v>
      </c>
      <c r="J1346" s="26">
        <f>VLOOKUP(I1346,'[1]banco popular'!$A:$B,2,0)</f>
        <v>350300</v>
      </c>
      <c r="K1346" s="1">
        <v>7973668</v>
      </c>
      <c r="L1346" s="26"/>
      <c r="N1346"/>
    </row>
    <row r="1347" spans="1:14" x14ac:dyDescent="0.25">
      <c r="A1347">
        <v>50000249</v>
      </c>
      <c r="B1347">
        <v>2434026</v>
      </c>
      <c r="C1347" t="s">
        <v>0</v>
      </c>
      <c r="D1347">
        <v>51891621</v>
      </c>
      <c r="E1347" s="14">
        <v>20150217</v>
      </c>
      <c r="F1347">
        <v>2039784</v>
      </c>
      <c r="G1347">
        <v>96400000</v>
      </c>
      <c r="H1347">
        <v>370101</v>
      </c>
      <c r="I1347">
        <v>121280</v>
      </c>
      <c r="J1347" s="26">
        <f>VLOOKUP(I1347,'[1]banco popular'!$A:$B,2,0)</f>
        <v>370101</v>
      </c>
      <c r="K1347" s="1">
        <v>5400</v>
      </c>
      <c r="L1347" s="26"/>
      <c r="N1347"/>
    </row>
    <row r="1348" spans="1:14" x14ac:dyDescent="0.25">
      <c r="A1348">
        <v>50000249</v>
      </c>
      <c r="B1348">
        <v>2607720</v>
      </c>
      <c r="C1348" t="s">
        <v>0</v>
      </c>
      <c r="D1348">
        <v>8300228975</v>
      </c>
      <c r="E1348" s="14">
        <v>20150217</v>
      </c>
      <c r="F1348">
        <v>2181052</v>
      </c>
      <c r="G1348">
        <v>825000000</v>
      </c>
      <c r="H1348">
        <v>151600</v>
      </c>
      <c r="I1348">
        <v>27090509</v>
      </c>
      <c r="J1348" s="26">
        <f>VLOOKUP(I1348,'[1]banco popular'!$A:$B,2,0)</f>
        <v>151600</v>
      </c>
      <c r="K1348" s="1">
        <v>1000</v>
      </c>
      <c r="L1348" s="26"/>
      <c r="N1348"/>
    </row>
    <row r="1349" spans="1:14" x14ac:dyDescent="0.25">
      <c r="A1349">
        <v>50000249</v>
      </c>
      <c r="B1349">
        <v>2607741</v>
      </c>
      <c r="C1349" t="s">
        <v>0</v>
      </c>
      <c r="D1349">
        <v>79860143</v>
      </c>
      <c r="E1349" s="14">
        <v>20150217</v>
      </c>
      <c r="F1349">
        <v>6912028</v>
      </c>
      <c r="G1349">
        <v>12800000</v>
      </c>
      <c r="H1349">
        <v>350300</v>
      </c>
      <c r="I1349">
        <v>350300</v>
      </c>
      <c r="J1349" s="26">
        <f>VLOOKUP(I1349,'[1]banco popular'!$A:$B,2,0)</f>
        <v>350300</v>
      </c>
      <c r="K1349" s="1">
        <v>222000</v>
      </c>
      <c r="L1349" s="26"/>
      <c r="N1349"/>
    </row>
    <row r="1350" spans="1:14" x14ac:dyDescent="0.25">
      <c r="A1350">
        <v>50000249</v>
      </c>
      <c r="B1350">
        <v>17972468</v>
      </c>
      <c r="C1350" t="s">
        <v>0</v>
      </c>
      <c r="D1350">
        <v>1019004302</v>
      </c>
      <c r="E1350" s="14">
        <v>20150217</v>
      </c>
      <c r="F1350">
        <v>20363734</v>
      </c>
      <c r="G1350">
        <v>923272421</v>
      </c>
      <c r="H1350">
        <v>190101</v>
      </c>
      <c r="I1350">
        <v>190101</v>
      </c>
      <c r="J1350" s="26">
        <f>VLOOKUP(I1350,'[1]banco popular'!$A:$B,2,0)</f>
        <v>190101</v>
      </c>
      <c r="K1350" s="1">
        <v>107400</v>
      </c>
      <c r="L1350" s="26"/>
      <c r="N1350"/>
    </row>
    <row r="1351" spans="1:14" x14ac:dyDescent="0.25">
      <c r="A1351">
        <v>50000249</v>
      </c>
      <c r="B1351">
        <v>16806228</v>
      </c>
      <c r="C1351" t="s">
        <v>0</v>
      </c>
      <c r="D1351">
        <v>1020750886</v>
      </c>
      <c r="E1351" s="14">
        <v>20150217</v>
      </c>
      <c r="F1351">
        <v>8035080</v>
      </c>
      <c r="G1351">
        <v>923272421</v>
      </c>
      <c r="H1351">
        <v>190101</v>
      </c>
      <c r="I1351">
        <v>190101</v>
      </c>
      <c r="J1351" s="26">
        <f>VLOOKUP(I1351,'[1]banco popular'!$A:$B,2,0)</f>
        <v>190101</v>
      </c>
      <c r="K1351" s="1">
        <v>107400</v>
      </c>
      <c r="L1351" s="26"/>
      <c r="N1351"/>
    </row>
    <row r="1352" spans="1:14" x14ac:dyDescent="0.25">
      <c r="A1352">
        <v>50000249</v>
      </c>
      <c r="B1352">
        <v>16886928</v>
      </c>
      <c r="C1352" t="s">
        <v>0</v>
      </c>
      <c r="D1352">
        <v>52439733</v>
      </c>
      <c r="E1352" s="14">
        <v>20150217</v>
      </c>
      <c r="F1352">
        <v>21207952</v>
      </c>
      <c r="G1352">
        <v>923272421</v>
      </c>
      <c r="H1352">
        <v>190101</v>
      </c>
      <c r="I1352">
        <v>190101</v>
      </c>
      <c r="J1352" s="26">
        <f>VLOOKUP(I1352,'[1]banco popular'!$A:$B,2,0)</f>
        <v>190101</v>
      </c>
      <c r="K1352" s="1">
        <v>107400</v>
      </c>
      <c r="L1352" s="26"/>
      <c r="N1352"/>
    </row>
    <row r="1353" spans="1:14" x14ac:dyDescent="0.25">
      <c r="A1353">
        <v>50000249</v>
      </c>
      <c r="B1353">
        <v>36886920</v>
      </c>
      <c r="C1353" t="s">
        <v>0</v>
      </c>
      <c r="D1353">
        <v>79373364</v>
      </c>
      <c r="E1353" s="14">
        <v>20150217</v>
      </c>
      <c r="F1353">
        <v>5364715</v>
      </c>
      <c r="G1353">
        <v>96400000</v>
      </c>
      <c r="H1353">
        <v>370101</v>
      </c>
      <c r="I1353">
        <v>121280</v>
      </c>
      <c r="J1353" s="26">
        <f>VLOOKUP(I1353,'[1]banco popular'!$A:$B,2,0)</f>
        <v>370101</v>
      </c>
      <c r="K1353" s="1">
        <v>5400</v>
      </c>
      <c r="L1353" s="26"/>
      <c r="N1353"/>
    </row>
    <row r="1354" spans="1:14" x14ac:dyDescent="0.25">
      <c r="A1354">
        <v>50000249</v>
      </c>
      <c r="B1354">
        <v>1492221</v>
      </c>
      <c r="C1354" t="s">
        <v>0</v>
      </c>
      <c r="D1354">
        <v>45460479</v>
      </c>
      <c r="E1354" s="14">
        <v>20150217</v>
      </c>
      <c r="F1354">
        <v>1644266</v>
      </c>
      <c r="G1354">
        <v>12200000</v>
      </c>
      <c r="H1354">
        <v>250101</v>
      </c>
      <c r="I1354">
        <v>121225</v>
      </c>
      <c r="J1354" s="26">
        <f>VLOOKUP(I1354,'[1]banco popular'!$A:$B,2,0)</f>
        <v>250101</v>
      </c>
      <c r="K1354" s="1">
        <v>51100</v>
      </c>
      <c r="L1354" s="26"/>
      <c r="N1354"/>
    </row>
    <row r="1355" spans="1:14" x14ac:dyDescent="0.25">
      <c r="A1355">
        <v>50000249</v>
      </c>
      <c r="B1355">
        <v>1492222</v>
      </c>
      <c r="C1355" t="s">
        <v>0</v>
      </c>
      <c r="D1355">
        <v>22098616</v>
      </c>
      <c r="E1355" s="14">
        <v>20150217</v>
      </c>
      <c r="F1355">
        <v>20396799</v>
      </c>
      <c r="G1355">
        <v>923272193</v>
      </c>
      <c r="H1355">
        <v>131401</v>
      </c>
      <c r="I1355">
        <v>131401</v>
      </c>
      <c r="J1355" s="26">
        <f>VLOOKUP(I1355,'[1]banco popular'!$A:$B,2,0)</f>
        <v>131401</v>
      </c>
      <c r="K1355" s="1">
        <v>16200</v>
      </c>
      <c r="L1355" s="26"/>
      <c r="N1355"/>
    </row>
    <row r="1356" spans="1:14" x14ac:dyDescent="0.25">
      <c r="A1356">
        <v>50000249</v>
      </c>
      <c r="B1356">
        <v>1492223</v>
      </c>
      <c r="C1356" t="s">
        <v>0</v>
      </c>
      <c r="D1356">
        <v>40783048</v>
      </c>
      <c r="E1356" s="14">
        <v>20150217</v>
      </c>
      <c r="F1356">
        <v>11810925</v>
      </c>
      <c r="G1356">
        <v>12400000</v>
      </c>
      <c r="H1356">
        <v>270102</v>
      </c>
      <c r="I1356">
        <v>121204</v>
      </c>
      <c r="J1356" s="26">
        <f>VLOOKUP(I1356,'[1]banco popular'!$A:$B,2,0)</f>
        <v>270102</v>
      </c>
      <c r="K1356" s="1">
        <v>5000</v>
      </c>
      <c r="L1356" s="26"/>
      <c r="N1356"/>
    </row>
    <row r="1357" spans="1:14" x14ac:dyDescent="0.25">
      <c r="A1357">
        <v>50000249</v>
      </c>
      <c r="B1357">
        <v>1802025</v>
      </c>
      <c r="C1357" t="s">
        <v>0</v>
      </c>
      <c r="D1357">
        <v>52150848</v>
      </c>
      <c r="E1357" s="14">
        <v>20150217</v>
      </c>
      <c r="F1357">
        <v>2202880</v>
      </c>
      <c r="G1357">
        <v>12200000</v>
      </c>
      <c r="H1357">
        <v>250101</v>
      </c>
      <c r="I1357">
        <v>121225</v>
      </c>
      <c r="J1357" s="26">
        <f>VLOOKUP(I1357,'[1]banco popular'!$A:$B,2,0)</f>
        <v>250101</v>
      </c>
      <c r="K1357" s="1">
        <v>26700</v>
      </c>
      <c r="L1357" s="26"/>
      <c r="N1357"/>
    </row>
    <row r="1358" spans="1:14" x14ac:dyDescent="0.25">
      <c r="A1358">
        <v>50000249</v>
      </c>
      <c r="B1358">
        <v>15533536</v>
      </c>
      <c r="C1358" t="s">
        <v>1</v>
      </c>
      <c r="D1358">
        <v>53051532</v>
      </c>
      <c r="E1358" s="14">
        <v>20150217</v>
      </c>
      <c r="F1358">
        <v>6811613</v>
      </c>
      <c r="G1358">
        <v>923272421</v>
      </c>
      <c r="H1358">
        <v>190101</v>
      </c>
      <c r="I1358">
        <v>190101</v>
      </c>
      <c r="J1358" s="26">
        <f>VLOOKUP(I1358,'[1]banco popular'!$A:$B,2,0)</f>
        <v>190101</v>
      </c>
      <c r="K1358" s="1">
        <v>107400</v>
      </c>
      <c r="L1358" s="26"/>
      <c r="N1358"/>
    </row>
    <row r="1359" spans="1:14" x14ac:dyDescent="0.25">
      <c r="A1359">
        <v>50000249</v>
      </c>
      <c r="B1359">
        <v>15533728</v>
      </c>
      <c r="C1359" t="s">
        <v>1</v>
      </c>
      <c r="D1359">
        <v>80815295</v>
      </c>
      <c r="E1359" s="14">
        <v>20150217</v>
      </c>
      <c r="F1359">
        <v>1357892</v>
      </c>
      <c r="G1359">
        <v>923272421</v>
      </c>
      <c r="H1359">
        <v>190101</v>
      </c>
      <c r="I1359">
        <v>190101</v>
      </c>
      <c r="J1359" s="26">
        <f>VLOOKUP(I1359,'[1]banco popular'!$A:$B,2,0)</f>
        <v>190101</v>
      </c>
      <c r="K1359" s="1">
        <v>5000</v>
      </c>
      <c r="L1359" s="26"/>
      <c r="N1359"/>
    </row>
    <row r="1360" spans="1:14" x14ac:dyDescent="0.25">
      <c r="A1360">
        <v>50000249</v>
      </c>
      <c r="B1360">
        <v>15533730</v>
      </c>
      <c r="C1360" t="s">
        <v>1</v>
      </c>
      <c r="D1360">
        <v>1102626544</v>
      </c>
      <c r="E1360" s="14">
        <v>20150217</v>
      </c>
      <c r="F1360">
        <v>4524579</v>
      </c>
      <c r="G1360">
        <v>923272421</v>
      </c>
      <c r="H1360">
        <v>190101</v>
      </c>
      <c r="I1360">
        <v>190101</v>
      </c>
      <c r="J1360" s="26">
        <f>VLOOKUP(I1360,'[1]banco popular'!$A:$B,2,0)</f>
        <v>190101</v>
      </c>
      <c r="K1360" s="1">
        <v>5000</v>
      </c>
      <c r="L1360" s="26"/>
      <c r="N1360"/>
    </row>
    <row r="1361" spans="1:14" x14ac:dyDescent="0.25">
      <c r="A1361">
        <v>50000249</v>
      </c>
      <c r="B1361">
        <v>40842057</v>
      </c>
      <c r="C1361" t="s">
        <v>1</v>
      </c>
      <c r="D1361">
        <v>53124126</v>
      </c>
      <c r="E1361" s="14">
        <v>20150217</v>
      </c>
      <c r="F1361">
        <v>6726088</v>
      </c>
      <c r="G1361">
        <v>923272421</v>
      </c>
      <c r="H1361">
        <v>190101</v>
      </c>
      <c r="I1361">
        <v>190101</v>
      </c>
      <c r="J1361" s="26">
        <f>VLOOKUP(I1361,'[1]banco popular'!$A:$B,2,0)</f>
        <v>190101</v>
      </c>
      <c r="K1361" s="1">
        <v>107400</v>
      </c>
      <c r="L1361" s="26"/>
      <c r="N1361"/>
    </row>
    <row r="1362" spans="1:14" x14ac:dyDescent="0.25">
      <c r="A1362">
        <v>50000249</v>
      </c>
      <c r="B1362">
        <v>2462610</v>
      </c>
      <c r="C1362" t="s">
        <v>1</v>
      </c>
      <c r="D1362">
        <v>1015421984</v>
      </c>
      <c r="E1362" s="14">
        <v>20150217</v>
      </c>
      <c r="F1362">
        <v>8019240</v>
      </c>
      <c r="G1362">
        <v>12400000</v>
      </c>
      <c r="H1362">
        <v>270102</v>
      </c>
      <c r="I1362">
        <v>121204</v>
      </c>
      <c r="J1362" s="26">
        <f>VLOOKUP(I1362,'[1]banco popular'!$A:$B,2,0)</f>
        <v>270102</v>
      </c>
      <c r="K1362" s="1">
        <v>5000</v>
      </c>
      <c r="L1362" s="26"/>
      <c r="N1362"/>
    </row>
    <row r="1363" spans="1:14" x14ac:dyDescent="0.25">
      <c r="A1363">
        <v>50000249</v>
      </c>
      <c r="B1363">
        <v>2649086</v>
      </c>
      <c r="C1363" t="s">
        <v>1</v>
      </c>
      <c r="D1363">
        <v>9000629179</v>
      </c>
      <c r="E1363" s="14">
        <v>20150217</v>
      </c>
      <c r="F1363">
        <v>4722000</v>
      </c>
      <c r="G1363">
        <v>12800000</v>
      </c>
      <c r="H1363">
        <v>350300</v>
      </c>
      <c r="I1363">
        <v>350300</v>
      </c>
      <c r="J1363" s="26">
        <f>VLOOKUP(I1363,'[1]banco popular'!$A:$B,2,0)</f>
        <v>350300</v>
      </c>
      <c r="K1363" s="1">
        <v>93697</v>
      </c>
      <c r="L1363" s="26"/>
      <c r="N1363"/>
    </row>
    <row r="1364" spans="1:14" x14ac:dyDescent="0.25">
      <c r="A1364">
        <v>50000249</v>
      </c>
      <c r="B1364">
        <v>2477016</v>
      </c>
      <c r="C1364" t="s">
        <v>0</v>
      </c>
      <c r="D1364">
        <v>79292384</v>
      </c>
      <c r="E1364" s="14">
        <v>20150217</v>
      </c>
      <c r="F1364">
        <v>8042724</v>
      </c>
      <c r="G1364">
        <v>12400000</v>
      </c>
      <c r="H1364">
        <v>270102</v>
      </c>
      <c r="I1364">
        <v>121204</v>
      </c>
      <c r="J1364" s="26">
        <f>VLOOKUP(I1364,'[1]banco popular'!$A:$B,2,0)</f>
        <v>270102</v>
      </c>
      <c r="K1364" s="1">
        <v>5000</v>
      </c>
      <c r="L1364" s="26"/>
      <c r="N1364"/>
    </row>
    <row r="1365" spans="1:14" x14ac:dyDescent="0.25">
      <c r="A1365">
        <v>50000249</v>
      </c>
      <c r="B1365">
        <v>2477017</v>
      </c>
      <c r="C1365" t="s">
        <v>0</v>
      </c>
      <c r="D1365">
        <v>72156162</v>
      </c>
      <c r="E1365" s="14">
        <v>20150217</v>
      </c>
      <c r="F1365">
        <v>8067981</v>
      </c>
      <c r="G1365">
        <v>96400000</v>
      </c>
      <c r="H1365">
        <v>370101</v>
      </c>
      <c r="I1365">
        <v>121280</v>
      </c>
      <c r="J1365" s="26">
        <f>VLOOKUP(I1365,'[1]banco popular'!$A:$B,2,0)</f>
        <v>370101</v>
      </c>
      <c r="K1365" s="1">
        <v>5400</v>
      </c>
      <c r="L1365" s="26"/>
      <c r="N1365"/>
    </row>
    <row r="1366" spans="1:14" x14ac:dyDescent="0.25">
      <c r="A1366">
        <v>50000249</v>
      </c>
      <c r="B1366">
        <v>2477018</v>
      </c>
      <c r="C1366" t="s">
        <v>0</v>
      </c>
      <c r="D1366">
        <v>32740524</v>
      </c>
      <c r="E1366" s="14">
        <v>20150217</v>
      </c>
      <c r="F1366">
        <v>1277455</v>
      </c>
      <c r="G1366">
        <v>96400000</v>
      </c>
      <c r="H1366">
        <v>370101</v>
      </c>
      <c r="I1366">
        <v>121280</v>
      </c>
      <c r="J1366" s="26">
        <f>VLOOKUP(I1366,'[1]banco popular'!$A:$B,2,0)</f>
        <v>370101</v>
      </c>
      <c r="K1366" s="1">
        <v>5400</v>
      </c>
      <c r="L1366" s="26"/>
      <c r="N1366"/>
    </row>
    <row r="1367" spans="1:14" x14ac:dyDescent="0.25">
      <c r="A1367">
        <v>50000249</v>
      </c>
      <c r="B1367">
        <v>2477019</v>
      </c>
      <c r="C1367" t="s">
        <v>0</v>
      </c>
      <c r="D1367">
        <v>8565528</v>
      </c>
      <c r="E1367" s="14">
        <v>20150217</v>
      </c>
      <c r="F1367">
        <v>1371998</v>
      </c>
      <c r="G1367">
        <v>12400000</v>
      </c>
      <c r="H1367">
        <v>270102</v>
      </c>
      <c r="I1367">
        <v>270102</v>
      </c>
      <c r="J1367" s="26">
        <f>VLOOKUP(I1367,'[1]banco popular'!$A:$B,2,0)</f>
        <v>270102</v>
      </c>
      <c r="K1367" s="1">
        <v>5000</v>
      </c>
      <c r="L1367" s="26"/>
      <c r="N1367"/>
    </row>
    <row r="1368" spans="1:14" x14ac:dyDescent="0.25">
      <c r="A1368">
        <v>50000249</v>
      </c>
      <c r="B1368">
        <v>2477021</v>
      </c>
      <c r="C1368" t="s">
        <v>0</v>
      </c>
      <c r="D1368">
        <v>1049604549</v>
      </c>
      <c r="E1368" s="14">
        <v>20150217</v>
      </c>
      <c r="F1368">
        <v>12315800</v>
      </c>
      <c r="G1368">
        <v>12400000</v>
      </c>
      <c r="H1368">
        <v>270102</v>
      </c>
      <c r="I1368">
        <v>121204</v>
      </c>
      <c r="J1368" s="26">
        <f>VLOOKUP(I1368,'[1]banco popular'!$A:$B,2,0)</f>
        <v>270102</v>
      </c>
      <c r="K1368" s="1">
        <v>5000</v>
      </c>
      <c r="L1368" s="26"/>
      <c r="N1368"/>
    </row>
    <row r="1369" spans="1:14" x14ac:dyDescent="0.25">
      <c r="A1369">
        <v>50000249</v>
      </c>
      <c r="B1369">
        <v>18896551</v>
      </c>
      <c r="C1369" t="s">
        <v>0</v>
      </c>
      <c r="D1369">
        <v>79125451</v>
      </c>
      <c r="E1369" s="14">
        <v>20150217</v>
      </c>
      <c r="F1369">
        <v>5405205</v>
      </c>
      <c r="G1369">
        <v>12400000</v>
      </c>
      <c r="H1369">
        <v>270102</v>
      </c>
      <c r="I1369">
        <v>121204</v>
      </c>
      <c r="J1369" s="26">
        <f>VLOOKUP(I1369,'[1]banco popular'!$A:$B,2,0)</f>
        <v>270102</v>
      </c>
      <c r="K1369" s="1">
        <v>5000</v>
      </c>
      <c r="L1369" s="26"/>
      <c r="N1369"/>
    </row>
    <row r="1370" spans="1:14" x14ac:dyDescent="0.25">
      <c r="A1370">
        <v>50000249</v>
      </c>
      <c r="B1370">
        <v>18897281</v>
      </c>
      <c r="C1370" t="s">
        <v>0</v>
      </c>
      <c r="D1370">
        <v>1049633283</v>
      </c>
      <c r="E1370" s="14">
        <v>20150217</v>
      </c>
      <c r="F1370">
        <v>11554764</v>
      </c>
      <c r="G1370">
        <v>12400000</v>
      </c>
      <c r="H1370">
        <v>270102</v>
      </c>
      <c r="I1370">
        <v>121204</v>
      </c>
      <c r="J1370" s="26">
        <f>VLOOKUP(I1370,'[1]banco popular'!$A:$B,2,0)</f>
        <v>270102</v>
      </c>
      <c r="K1370" s="1">
        <v>5000</v>
      </c>
      <c r="L1370" s="26"/>
      <c r="N1370"/>
    </row>
    <row r="1371" spans="1:14" x14ac:dyDescent="0.25">
      <c r="A1371">
        <v>50000249</v>
      </c>
      <c r="B1371">
        <v>18898382</v>
      </c>
      <c r="C1371" t="s">
        <v>0</v>
      </c>
      <c r="D1371">
        <v>79125451</v>
      </c>
      <c r="E1371" s="14">
        <v>20150217</v>
      </c>
      <c r="F1371">
        <v>5405205</v>
      </c>
      <c r="G1371">
        <v>12400000</v>
      </c>
      <c r="H1371">
        <v>270102</v>
      </c>
      <c r="I1371">
        <v>121204</v>
      </c>
      <c r="J1371" s="26">
        <f>VLOOKUP(I1371,'[1]banco popular'!$A:$B,2,0)</f>
        <v>270102</v>
      </c>
      <c r="K1371" s="1">
        <v>5000</v>
      </c>
      <c r="L1371" s="26"/>
      <c r="N1371"/>
    </row>
    <row r="1372" spans="1:14" x14ac:dyDescent="0.25">
      <c r="A1372">
        <v>50000249</v>
      </c>
      <c r="B1372">
        <v>2011153</v>
      </c>
      <c r="C1372" t="s">
        <v>1</v>
      </c>
      <c r="D1372">
        <v>1026564233</v>
      </c>
      <c r="E1372" s="14">
        <v>20150217</v>
      </c>
      <c r="F1372">
        <v>5473323</v>
      </c>
      <c r="G1372">
        <v>12400000</v>
      </c>
      <c r="H1372">
        <v>270102</v>
      </c>
      <c r="I1372">
        <v>121204</v>
      </c>
      <c r="J1372" s="26">
        <f>VLOOKUP(I1372,'[1]banco popular'!$A:$B,2,0)</f>
        <v>270102</v>
      </c>
      <c r="K1372" s="1">
        <v>5000</v>
      </c>
      <c r="L1372" s="26"/>
      <c r="N1372"/>
    </row>
    <row r="1373" spans="1:14" x14ac:dyDescent="0.25">
      <c r="A1373">
        <v>50000249</v>
      </c>
      <c r="B1373">
        <v>2011199</v>
      </c>
      <c r="C1373" t="s">
        <v>1</v>
      </c>
      <c r="D1373">
        <v>51768163</v>
      </c>
      <c r="E1373" s="14">
        <v>20150217</v>
      </c>
      <c r="F1373">
        <v>16821268</v>
      </c>
      <c r="G1373">
        <v>12800000</v>
      </c>
      <c r="H1373">
        <v>350300</v>
      </c>
      <c r="I1373">
        <v>350300</v>
      </c>
      <c r="J1373" s="26">
        <f>VLOOKUP(I1373,'[1]banco popular'!$A:$B,2,0)</f>
        <v>350300</v>
      </c>
      <c r="K1373" s="1">
        <v>439515</v>
      </c>
      <c r="L1373" s="26"/>
      <c r="N1373"/>
    </row>
    <row r="1374" spans="1:14" x14ac:dyDescent="0.25">
      <c r="A1374">
        <v>50000249</v>
      </c>
      <c r="B1374">
        <v>1901292</v>
      </c>
      <c r="C1374" t="s">
        <v>0</v>
      </c>
      <c r="D1374">
        <v>39782146</v>
      </c>
      <c r="E1374" s="14">
        <v>20150217</v>
      </c>
      <c r="F1374">
        <v>2179036</v>
      </c>
      <c r="G1374">
        <v>923272421</v>
      </c>
      <c r="H1374">
        <v>190101</v>
      </c>
      <c r="I1374">
        <v>190101</v>
      </c>
      <c r="J1374" s="26">
        <f>VLOOKUP(I1374,'[1]banco popular'!$A:$B,2,0)</f>
        <v>190101</v>
      </c>
      <c r="K1374" s="1">
        <v>107400</v>
      </c>
      <c r="L1374" s="26"/>
      <c r="N1374"/>
    </row>
    <row r="1375" spans="1:14" x14ac:dyDescent="0.25">
      <c r="A1375">
        <v>50000249</v>
      </c>
      <c r="B1375">
        <v>1901327</v>
      </c>
      <c r="C1375" t="s">
        <v>0</v>
      </c>
      <c r="D1375">
        <v>1632225</v>
      </c>
      <c r="E1375" s="14">
        <v>20150217</v>
      </c>
      <c r="F1375">
        <v>4065671</v>
      </c>
      <c r="G1375">
        <v>923272193</v>
      </c>
      <c r="H1375">
        <v>131401</v>
      </c>
      <c r="I1375">
        <v>131401</v>
      </c>
      <c r="J1375" s="26">
        <f>VLOOKUP(I1375,'[1]banco popular'!$A:$B,2,0)</f>
        <v>131401</v>
      </c>
      <c r="K1375" s="1">
        <v>3400</v>
      </c>
      <c r="L1375" s="26"/>
      <c r="N1375"/>
    </row>
    <row r="1376" spans="1:14" x14ac:dyDescent="0.25">
      <c r="A1376">
        <v>50000249</v>
      </c>
      <c r="B1376">
        <v>18397145</v>
      </c>
      <c r="C1376" t="s">
        <v>0</v>
      </c>
      <c r="D1376">
        <v>1083869061</v>
      </c>
      <c r="E1376" s="14">
        <v>20150217</v>
      </c>
      <c r="F1376">
        <v>11724140</v>
      </c>
      <c r="G1376">
        <v>12400000</v>
      </c>
      <c r="H1376">
        <v>270102</v>
      </c>
      <c r="I1376">
        <v>121204</v>
      </c>
      <c r="J1376" s="26">
        <f>VLOOKUP(I1376,'[1]banco popular'!$A:$B,2,0)</f>
        <v>270102</v>
      </c>
      <c r="K1376" s="1">
        <v>5000</v>
      </c>
      <c r="L1376" s="26"/>
      <c r="N1376"/>
    </row>
    <row r="1377" spans="1:14" x14ac:dyDescent="0.25">
      <c r="A1377">
        <v>50000249</v>
      </c>
      <c r="B1377">
        <v>851952</v>
      </c>
      <c r="C1377" t="s">
        <v>0</v>
      </c>
      <c r="D1377">
        <v>439744</v>
      </c>
      <c r="E1377" s="14">
        <v>20150217</v>
      </c>
      <c r="F1377">
        <v>7674642</v>
      </c>
      <c r="G1377">
        <v>96400000</v>
      </c>
      <c r="H1377">
        <v>370101</v>
      </c>
      <c r="I1377">
        <v>121280</v>
      </c>
      <c r="J1377" s="26">
        <f>VLOOKUP(I1377,'[1]banco popular'!$A:$B,2,0)</f>
        <v>370101</v>
      </c>
      <c r="K1377" s="1">
        <v>5400</v>
      </c>
      <c r="L1377" s="26"/>
      <c r="N1377"/>
    </row>
    <row r="1378" spans="1:14" x14ac:dyDescent="0.25">
      <c r="A1378">
        <v>50000249</v>
      </c>
      <c r="B1378">
        <v>1086279</v>
      </c>
      <c r="C1378" t="s">
        <v>0</v>
      </c>
      <c r="D1378">
        <v>900541615</v>
      </c>
      <c r="E1378" s="14">
        <v>20150217</v>
      </c>
      <c r="F1378">
        <v>4028789</v>
      </c>
      <c r="G1378">
        <v>96400000</v>
      </c>
      <c r="H1378">
        <v>370101</v>
      </c>
      <c r="I1378">
        <v>121280</v>
      </c>
      <c r="J1378" s="26">
        <f>VLOOKUP(I1378,'[1]banco popular'!$A:$B,2,0)</f>
        <v>370101</v>
      </c>
      <c r="K1378" s="1">
        <v>5400</v>
      </c>
      <c r="L1378" s="26"/>
      <c r="N1378"/>
    </row>
    <row r="1379" spans="1:14" x14ac:dyDescent="0.25">
      <c r="A1379">
        <v>50000249</v>
      </c>
      <c r="B1379">
        <v>1086284</v>
      </c>
      <c r="C1379" t="s">
        <v>0</v>
      </c>
      <c r="D1379">
        <v>1055670241</v>
      </c>
      <c r="E1379" s="14">
        <v>20150217</v>
      </c>
      <c r="F1379">
        <v>14477442</v>
      </c>
      <c r="G1379">
        <v>12400000</v>
      </c>
      <c r="H1379">
        <v>270102</v>
      </c>
      <c r="I1379">
        <v>121204</v>
      </c>
      <c r="J1379" s="26">
        <f>VLOOKUP(I1379,'[1]banco popular'!$A:$B,2,0)</f>
        <v>270102</v>
      </c>
      <c r="K1379" s="1">
        <v>5000</v>
      </c>
      <c r="L1379" s="26"/>
      <c r="N1379"/>
    </row>
    <row r="1380" spans="1:14" x14ac:dyDescent="0.25">
      <c r="A1380">
        <v>50000249</v>
      </c>
      <c r="B1380">
        <v>1086286</v>
      </c>
      <c r="C1380" t="s">
        <v>0</v>
      </c>
      <c r="D1380">
        <v>1082897299</v>
      </c>
      <c r="E1380" s="14">
        <v>20150217</v>
      </c>
      <c r="F1380">
        <v>18329147</v>
      </c>
      <c r="G1380">
        <v>12400000</v>
      </c>
      <c r="H1380">
        <v>270102</v>
      </c>
      <c r="I1380">
        <v>121204</v>
      </c>
      <c r="J1380" s="26">
        <f>VLOOKUP(I1380,'[1]banco popular'!$A:$B,2,0)</f>
        <v>270102</v>
      </c>
      <c r="K1380" s="1">
        <v>5000</v>
      </c>
      <c r="L1380" s="26"/>
      <c r="N1380"/>
    </row>
    <row r="1381" spans="1:14" x14ac:dyDescent="0.25">
      <c r="A1381">
        <v>50000249</v>
      </c>
      <c r="B1381">
        <v>1086288</v>
      </c>
      <c r="C1381" t="s">
        <v>0</v>
      </c>
      <c r="D1381">
        <v>12500465</v>
      </c>
      <c r="E1381" s="14">
        <v>20150217</v>
      </c>
      <c r="F1381">
        <v>3414629</v>
      </c>
      <c r="G1381">
        <v>96400000</v>
      </c>
      <c r="H1381">
        <v>370101</v>
      </c>
      <c r="I1381">
        <v>121280</v>
      </c>
      <c r="J1381" s="26">
        <f>VLOOKUP(I1381,'[1]banco popular'!$A:$B,2,0)</f>
        <v>370101</v>
      </c>
      <c r="K1381" s="1">
        <v>5400</v>
      </c>
      <c r="L1381" s="26"/>
      <c r="N1381"/>
    </row>
    <row r="1382" spans="1:14" x14ac:dyDescent="0.25">
      <c r="A1382">
        <v>50000249</v>
      </c>
      <c r="B1382">
        <v>1667519</v>
      </c>
      <c r="C1382" t="s">
        <v>0</v>
      </c>
      <c r="D1382">
        <v>1024540818</v>
      </c>
      <c r="E1382" s="14">
        <v>20150217</v>
      </c>
      <c r="F1382">
        <v>16450117</v>
      </c>
      <c r="G1382">
        <v>12400000</v>
      </c>
      <c r="H1382">
        <v>270102</v>
      </c>
      <c r="I1382">
        <v>121204</v>
      </c>
      <c r="J1382" s="26">
        <f>VLOOKUP(I1382,'[1]banco popular'!$A:$B,2,0)</f>
        <v>270102</v>
      </c>
      <c r="K1382" s="1">
        <v>5000</v>
      </c>
      <c r="L1382" s="26"/>
      <c r="N1382"/>
    </row>
    <row r="1383" spans="1:14" x14ac:dyDescent="0.25">
      <c r="A1383">
        <v>50000249</v>
      </c>
      <c r="B1383">
        <v>1667520</v>
      </c>
      <c r="C1383" t="s">
        <v>0</v>
      </c>
      <c r="D1383">
        <v>8300359195</v>
      </c>
      <c r="E1383" s="14">
        <v>20150217</v>
      </c>
      <c r="F1383">
        <v>3454511</v>
      </c>
      <c r="G1383">
        <v>96400000</v>
      </c>
      <c r="H1383">
        <v>370101</v>
      </c>
      <c r="I1383">
        <v>121280</v>
      </c>
      <c r="J1383" s="26">
        <f>VLOOKUP(I1383,'[1]banco popular'!$A:$B,2,0)</f>
        <v>370101</v>
      </c>
      <c r="K1383" s="1">
        <v>5400</v>
      </c>
      <c r="L1383" s="26"/>
      <c r="N1383"/>
    </row>
    <row r="1384" spans="1:14" x14ac:dyDescent="0.25">
      <c r="A1384">
        <v>50000249</v>
      </c>
      <c r="B1384">
        <v>1667523</v>
      </c>
      <c r="C1384" t="s">
        <v>0</v>
      </c>
      <c r="D1384">
        <v>24601797</v>
      </c>
      <c r="E1384" s="14">
        <v>20150217</v>
      </c>
      <c r="F1384">
        <v>2427400</v>
      </c>
      <c r="G1384">
        <v>12200000</v>
      </c>
      <c r="H1384">
        <v>250101</v>
      </c>
      <c r="I1384">
        <v>121225</v>
      </c>
      <c r="J1384" s="26">
        <f>VLOOKUP(I1384,'[1]banco popular'!$A:$B,2,0)</f>
        <v>250101</v>
      </c>
      <c r="K1384" s="1">
        <v>20300</v>
      </c>
      <c r="L1384" s="26"/>
      <c r="N1384"/>
    </row>
    <row r="1385" spans="1:14" x14ac:dyDescent="0.25">
      <c r="A1385">
        <v>50000249</v>
      </c>
      <c r="B1385">
        <v>1667524</v>
      </c>
      <c r="C1385" t="s">
        <v>0</v>
      </c>
      <c r="D1385">
        <v>1022386178</v>
      </c>
      <c r="E1385" s="14">
        <v>20150217</v>
      </c>
      <c r="F1385">
        <v>7270924</v>
      </c>
      <c r="G1385">
        <v>12400000</v>
      </c>
      <c r="H1385">
        <v>270102</v>
      </c>
      <c r="I1385">
        <v>121204</v>
      </c>
      <c r="J1385" s="26">
        <f>VLOOKUP(I1385,'[1]banco popular'!$A:$B,2,0)</f>
        <v>270102</v>
      </c>
      <c r="K1385" s="1">
        <v>5000</v>
      </c>
      <c r="L1385" s="26"/>
      <c r="N1385"/>
    </row>
    <row r="1386" spans="1:14" x14ac:dyDescent="0.25">
      <c r="A1386">
        <v>50000249</v>
      </c>
      <c r="B1386">
        <v>1667542</v>
      </c>
      <c r="C1386" t="s">
        <v>0</v>
      </c>
      <c r="D1386">
        <v>51965228</v>
      </c>
      <c r="E1386" s="14">
        <v>20150217</v>
      </c>
      <c r="F1386">
        <v>10333782</v>
      </c>
      <c r="G1386">
        <v>12400000</v>
      </c>
      <c r="H1386">
        <v>270102</v>
      </c>
      <c r="I1386">
        <v>121204</v>
      </c>
      <c r="J1386" s="26">
        <f>VLOOKUP(I1386,'[1]banco popular'!$A:$B,2,0)</f>
        <v>270102</v>
      </c>
      <c r="K1386" s="1">
        <v>5000</v>
      </c>
      <c r="L1386" s="26"/>
      <c r="N1386"/>
    </row>
    <row r="1387" spans="1:14" x14ac:dyDescent="0.25">
      <c r="A1387">
        <v>50000249</v>
      </c>
      <c r="B1387">
        <v>1667694</v>
      </c>
      <c r="C1387" t="s">
        <v>0</v>
      </c>
      <c r="D1387">
        <v>11293027</v>
      </c>
      <c r="E1387" s="14">
        <v>20150217</v>
      </c>
      <c r="F1387">
        <v>7724495</v>
      </c>
      <c r="G1387">
        <v>96400000</v>
      </c>
      <c r="H1387">
        <v>370101</v>
      </c>
      <c r="I1387">
        <v>121280</v>
      </c>
      <c r="J1387" s="26">
        <f>VLOOKUP(I1387,'[1]banco popular'!$A:$B,2,0)</f>
        <v>370101</v>
      </c>
      <c r="K1387" s="1">
        <v>5400</v>
      </c>
      <c r="L1387" s="26"/>
      <c r="N1387"/>
    </row>
    <row r="1388" spans="1:14" x14ac:dyDescent="0.25">
      <c r="A1388">
        <v>50000249</v>
      </c>
      <c r="B1388">
        <v>1667697</v>
      </c>
      <c r="C1388" t="s">
        <v>0</v>
      </c>
      <c r="D1388">
        <v>93369697</v>
      </c>
      <c r="E1388" s="14">
        <v>20150217</v>
      </c>
      <c r="F1388">
        <v>2702445</v>
      </c>
      <c r="G1388">
        <v>96400000</v>
      </c>
      <c r="H1388">
        <v>370101</v>
      </c>
      <c r="I1388">
        <v>121280</v>
      </c>
      <c r="J1388" s="26">
        <f>VLOOKUP(I1388,'[1]banco popular'!$A:$B,2,0)</f>
        <v>370101</v>
      </c>
      <c r="K1388" s="1">
        <v>5400</v>
      </c>
      <c r="L1388" s="26"/>
      <c r="N1388"/>
    </row>
    <row r="1389" spans="1:14" x14ac:dyDescent="0.25">
      <c r="A1389">
        <v>50000249</v>
      </c>
      <c r="B1389">
        <v>13268810</v>
      </c>
      <c r="C1389" t="s">
        <v>0</v>
      </c>
      <c r="D1389">
        <v>18003818</v>
      </c>
      <c r="E1389" s="14">
        <v>20150217</v>
      </c>
      <c r="F1389">
        <v>17703514</v>
      </c>
      <c r="G1389">
        <v>96400000</v>
      </c>
      <c r="H1389">
        <v>370101</v>
      </c>
      <c r="I1389">
        <v>121280</v>
      </c>
      <c r="J1389" s="26">
        <f>VLOOKUP(I1389,'[1]banco popular'!$A:$B,2,0)</f>
        <v>370101</v>
      </c>
      <c r="K1389" s="1">
        <v>5400</v>
      </c>
      <c r="L1389" s="26"/>
      <c r="N1389"/>
    </row>
    <row r="1390" spans="1:14" x14ac:dyDescent="0.25">
      <c r="A1390">
        <v>50000249</v>
      </c>
      <c r="B1390">
        <v>17438716</v>
      </c>
      <c r="C1390" t="s">
        <v>1</v>
      </c>
      <c r="D1390">
        <v>1015409219</v>
      </c>
      <c r="E1390" s="14">
        <v>20150217</v>
      </c>
      <c r="F1390">
        <v>20374415</v>
      </c>
      <c r="G1390">
        <v>923272421</v>
      </c>
      <c r="H1390">
        <v>190101</v>
      </c>
      <c r="I1390">
        <v>190101</v>
      </c>
      <c r="J1390" s="26">
        <f>VLOOKUP(I1390,'[1]banco popular'!$A:$B,2,0)</f>
        <v>190101</v>
      </c>
      <c r="K1390" s="1">
        <v>107400</v>
      </c>
      <c r="L1390" s="26"/>
      <c r="N1390"/>
    </row>
    <row r="1391" spans="1:14" x14ac:dyDescent="0.25">
      <c r="A1391">
        <v>50000249</v>
      </c>
      <c r="B1391">
        <v>13266803</v>
      </c>
      <c r="C1391" t="s">
        <v>1</v>
      </c>
      <c r="D1391">
        <v>1032443660</v>
      </c>
      <c r="E1391" s="14">
        <v>20150217</v>
      </c>
      <c r="F1391">
        <v>16583228</v>
      </c>
      <c r="G1391">
        <v>923272421</v>
      </c>
      <c r="H1391">
        <v>190101</v>
      </c>
      <c r="I1391">
        <v>190101</v>
      </c>
      <c r="J1391" s="26">
        <f>VLOOKUP(I1391,'[1]banco popular'!$A:$B,2,0)</f>
        <v>190101</v>
      </c>
      <c r="K1391" s="1">
        <v>107400</v>
      </c>
      <c r="L1391" s="26"/>
      <c r="N1391"/>
    </row>
    <row r="1392" spans="1:14" x14ac:dyDescent="0.25">
      <c r="A1392">
        <v>50000249</v>
      </c>
      <c r="B1392">
        <v>2520556</v>
      </c>
      <c r="C1392" t="s">
        <v>0</v>
      </c>
      <c r="D1392">
        <v>8000508950</v>
      </c>
      <c r="E1392" s="14">
        <v>20150217</v>
      </c>
      <c r="F1392">
        <v>2258844</v>
      </c>
      <c r="G1392">
        <v>96400000</v>
      </c>
      <c r="H1392">
        <v>370101</v>
      </c>
      <c r="I1392">
        <v>121280</v>
      </c>
      <c r="J1392" s="26">
        <f>VLOOKUP(I1392,'[1]banco popular'!$A:$B,2,0)</f>
        <v>370101</v>
      </c>
      <c r="K1392" s="1">
        <v>27000</v>
      </c>
      <c r="L1392" s="26"/>
      <c r="N1392"/>
    </row>
    <row r="1393" spans="1:14" x14ac:dyDescent="0.25">
      <c r="A1393">
        <v>50000249</v>
      </c>
      <c r="B1393">
        <v>2231662</v>
      </c>
      <c r="C1393" t="s">
        <v>0</v>
      </c>
      <c r="D1393">
        <v>52085352</v>
      </c>
      <c r="E1393" s="14">
        <v>20150217</v>
      </c>
      <c r="F1393">
        <v>2691048</v>
      </c>
      <c r="G1393">
        <v>26800000</v>
      </c>
      <c r="H1393">
        <v>360200</v>
      </c>
      <c r="I1393">
        <v>360200</v>
      </c>
      <c r="J1393" s="26">
        <f>VLOOKUP(I1393,'[1]banco popular'!$A:$B,2,0)</f>
        <v>360200</v>
      </c>
      <c r="K1393" s="1">
        <v>24240</v>
      </c>
      <c r="L1393" s="26"/>
      <c r="N1393"/>
    </row>
    <row r="1394" spans="1:14" x14ac:dyDescent="0.25">
      <c r="A1394">
        <v>50000249</v>
      </c>
      <c r="B1394">
        <v>11014253</v>
      </c>
      <c r="C1394" t="s">
        <v>1</v>
      </c>
      <c r="D1394">
        <v>1052380630</v>
      </c>
      <c r="E1394" s="14">
        <v>20150217</v>
      </c>
      <c r="F1394">
        <v>2699286</v>
      </c>
      <c r="G1394">
        <v>923272421</v>
      </c>
      <c r="H1394">
        <v>190101</v>
      </c>
      <c r="I1394">
        <v>190101</v>
      </c>
      <c r="J1394" s="26">
        <f>VLOOKUP(I1394,'[1]banco popular'!$A:$B,2,0)</f>
        <v>190101</v>
      </c>
      <c r="K1394" s="1">
        <v>107400</v>
      </c>
      <c r="L1394" s="26"/>
      <c r="N1394"/>
    </row>
    <row r="1395" spans="1:14" x14ac:dyDescent="0.25">
      <c r="A1395">
        <v>50000249</v>
      </c>
      <c r="B1395">
        <v>14269745</v>
      </c>
      <c r="C1395" t="s">
        <v>0</v>
      </c>
      <c r="D1395">
        <v>70878612</v>
      </c>
      <c r="E1395" s="14">
        <v>20150217</v>
      </c>
      <c r="F1395">
        <v>17667917</v>
      </c>
      <c r="G1395">
        <v>96400000</v>
      </c>
      <c r="H1395">
        <v>370101</v>
      </c>
      <c r="I1395">
        <v>121280</v>
      </c>
      <c r="J1395" s="26">
        <f>VLOOKUP(I1395,'[1]banco popular'!$A:$B,2,0)</f>
        <v>370101</v>
      </c>
      <c r="K1395" s="1">
        <v>5400</v>
      </c>
      <c r="L1395" s="26"/>
      <c r="N1395"/>
    </row>
    <row r="1396" spans="1:14" x14ac:dyDescent="0.25">
      <c r="A1396">
        <v>50000249</v>
      </c>
      <c r="B1396">
        <v>2423839</v>
      </c>
      <c r="C1396" t="s">
        <v>0</v>
      </c>
      <c r="D1396">
        <v>39546288</v>
      </c>
      <c r="E1396" s="14">
        <v>20150217</v>
      </c>
      <c r="F1396">
        <v>16301369</v>
      </c>
      <c r="G1396">
        <v>12800000</v>
      </c>
      <c r="H1396">
        <v>350300</v>
      </c>
      <c r="I1396">
        <v>350300</v>
      </c>
      <c r="J1396" s="26">
        <f>VLOOKUP(I1396,'[1]banco popular'!$A:$B,2,0)</f>
        <v>350300</v>
      </c>
      <c r="K1396" s="1">
        <v>500000</v>
      </c>
      <c r="L1396" s="26"/>
      <c r="N1396"/>
    </row>
    <row r="1397" spans="1:14" x14ac:dyDescent="0.25">
      <c r="A1397">
        <v>50000249</v>
      </c>
      <c r="B1397">
        <v>2423918</v>
      </c>
      <c r="C1397" t="s">
        <v>0</v>
      </c>
      <c r="D1397">
        <v>1032439466</v>
      </c>
      <c r="E1397" s="14">
        <v>20150217</v>
      </c>
      <c r="F1397">
        <v>208436</v>
      </c>
      <c r="G1397">
        <v>923272421</v>
      </c>
      <c r="H1397">
        <v>190101</v>
      </c>
      <c r="I1397">
        <v>190101</v>
      </c>
      <c r="J1397" s="26">
        <f>VLOOKUP(I1397,'[1]banco popular'!$A:$B,2,0)</f>
        <v>190101</v>
      </c>
      <c r="K1397" s="1">
        <v>107400</v>
      </c>
      <c r="L1397" s="26"/>
      <c r="N1397"/>
    </row>
    <row r="1398" spans="1:14" x14ac:dyDescent="0.25">
      <c r="A1398">
        <v>50000249</v>
      </c>
      <c r="B1398">
        <v>2423919</v>
      </c>
      <c r="C1398" t="s">
        <v>0</v>
      </c>
      <c r="D1398">
        <v>38255914</v>
      </c>
      <c r="E1398" s="14">
        <v>20150217</v>
      </c>
      <c r="F1398">
        <v>2881977</v>
      </c>
      <c r="G1398">
        <v>11100000</v>
      </c>
      <c r="H1398">
        <v>150101</v>
      </c>
      <c r="I1398">
        <v>27090501</v>
      </c>
      <c r="J1398" s="26">
        <f>VLOOKUP(I1398,'[1]banco popular'!$A:$B,2,0)</f>
        <v>150101</v>
      </c>
      <c r="K1398" s="1">
        <v>4949</v>
      </c>
      <c r="L1398" s="26"/>
      <c r="N1398"/>
    </row>
    <row r="1399" spans="1:14" x14ac:dyDescent="0.25">
      <c r="A1399">
        <v>50000249</v>
      </c>
      <c r="B1399">
        <v>1516591</v>
      </c>
      <c r="C1399" t="s">
        <v>2</v>
      </c>
      <c r="D1399">
        <v>70325550</v>
      </c>
      <c r="E1399" s="14">
        <v>20150217</v>
      </c>
      <c r="F1399">
        <v>2515811</v>
      </c>
      <c r="G1399">
        <v>923272421</v>
      </c>
      <c r="H1399">
        <v>190101</v>
      </c>
      <c r="I1399">
        <v>190101</v>
      </c>
      <c r="J1399" s="26">
        <f>VLOOKUP(I1399,'[1]banco popular'!$A:$B,2,0)</f>
        <v>190101</v>
      </c>
      <c r="K1399" s="1">
        <v>107400</v>
      </c>
      <c r="L1399" s="26"/>
      <c r="N1399"/>
    </row>
    <row r="1400" spans="1:14" x14ac:dyDescent="0.25">
      <c r="A1400">
        <v>50000249</v>
      </c>
      <c r="B1400">
        <v>1516618</v>
      </c>
      <c r="C1400" t="s">
        <v>2</v>
      </c>
      <c r="D1400">
        <v>546046</v>
      </c>
      <c r="E1400" s="14">
        <v>20150217</v>
      </c>
      <c r="F1400">
        <v>2114707</v>
      </c>
      <c r="G1400">
        <v>923272193</v>
      </c>
      <c r="H1400">
        <v>131401</v>
      </c>
      <c r="I1400">
        <v>131401</v>
      </c>
      <c r="J1400" s="26">
        <f>VLOOKUP(I1400,'[1]banco popular'!$A:$B,2,0)</f>
        <v>131401</v>
      </c>
      <c r="K1400" s="1">
        <v>4500</v>
      </c>
      <c r="L1400" s="26"/>
      <c r="N1400"/>
    </row>
    <row r="1401" spans="1:14" x14ac:dyDescent="0.25">
      <c r="A1401">
        <v>50000249</v>
      </c>
      <c r="B1401">
        <v>1516632</v>
      </c>
      <c r="C1401" t="s">
        <v>2</v>
      </c>
      <c r="D1401">
        <v>1017195053</v>
      </c>
      <c r="E1401" s="14">
        <v>20150217</v>
      </c>
      <c r="F1401">
        <v>2680676</v>
      </c>
      <c r="G1401">
        <v>923272421</v>
      </c>
      <c r="H1401">
        <v>190101</v>
      </c>
      <c r="I1401">
        <v>190101</v>
      </c>
      <c r="J1401" s="26">
        <f>VLOOKUP(I1401,'[1]banco popular'!$A:$B,2,0)</f>
        <v>190101</v>
      </c>
      <c r="K1401" s="1">
        <v>107400</v>
      </c>
      <c r="L1401" s="26"/>
      <c r="N1401"/>
    </row>
    <row r="1402" spans="1:14" x14ac:dyDescent="0.25">
      <c r="A1402">
        <v>50000249</v>
      </c>
      <c r="B1402">
        <v>2062917</v>
      </c>
      <c r="C1402" t="s">
        <v>2</v>
      </c>
      <c r="D1402">
        <v>71710817</v>
      </c>
      <c r="E1402" s="14">
        <v>20150217</v>
      </c>
      <c r="F1402">
        <v>0</v>
      </c>
      <c r="G1402">
        <v>11500000</v>
      </c>
      <c r="H1402">
        <v>130101</v>
      </c>
      <c r="I1402">
        <v>12102124</v>
      </c>
      <c r="J1402" s="26">
        <f>VLOOKUP(I1402,'[1]banco popular'!$A:$B,2,0)</f>
        <v>130101</v>
      </c>
      <c r="K1402" s="1">
        <v>1820</v>
      </c>
      <c r="L1402" s="26"/>
      <c r="N1402"/>
    </row>
    <row r="1403" spans="1:14" x14ac:dyDescent="0.25">
      <c r="A1403">
        <v>50000249</v>
      </c>
      <c r="B1403">
        <v>2427721</v>
      </c>
      <c r="C1403" t="s">
        <v>2</v>
      </c>
      <c r="D1403">
        <v>1128394651</v>
      </c>
      <c r="E1403" s="14">
        <v>20150217</v>
      </c>
      <c r="F1403">
        <v>0</v>
      </c>
      <c r="G1403">
        <v>923272421</v>
      </c>
      <c r="H1403">
        <v>190101</v>
      </c>
      <c r="I1403">
        <v>190101</v>
      </c>
      <c r="J1403" s="26">
        <f>VLOOKUP(I1403,'[1]banco popular'!$A:$B,2,0)</f>
        <v>190101</v>
      </c>
      <c r="K1403" s="1">
        <v>107400</v>
      </c>
      <c r="L1403" s="26"/>
      <c r="N1403"/>
    </row>
    <row r="1404" spans="1:14" x14ac:dyDescent="0.25">
      <c r="A1404">
        <v>50000249</v>
      </c>
      <c r="B1404">
        <v>2020164</v>
      </c>
      <c r="C1404" t="s">
        <v>3</v>
      </c>
      <c r="D1404">
        <v>1037601144</v>
      </c>
      <c r="E1404" s="14">
        <v>20150217</v>
      </c>
      <c r="F1404">
        <v>2707874</v>
      </c>
      <c r="G1404">
        <v>923272421</v>
      </c>
      <c r="H1404">
        <v>190101</v>
      </c>
      <c r="I1404">
        <v>190101</v>
      </c>
      <c r="J1404" s="26">
        <f>VLOOKUP(I1404,'[1]banco popular'!$A:$B,2,0)</f>
        <v>190101</v>
      </c>
      <c r="K1404" s="1">
        <v>107400</v>
      </c>
      <c r="L1404" s="26"/>
      <c r="N1404"/>
    </row>
    <row r="1405" spans="1:14" x14ac:dyDescent="0.25">
      <c r="A1405">
        <v>50000249</v>
      </c>
      <c r="B1405">
        <v>2387195</v>
      </c>
      <c r="C1405" t="s">
        <v>1</v>
      </c>
      <c r="D1405">
        <v>22586134</v>
      </c>
      <c r="E1405" s="14">
        <v>20150217</v>
      </c>
      <c r="F1405">
        <v>5707426</v>
      </c>
      <c r="G1405">
        <v>923272421</v>
      </c>
      <c r="H1405">
        <v>190101</v>
      </c>
      <c r="I1405">
        <v>190101</v>
      </c>
      <c r="J1405" s="26">
        <f>VLOOKUP(I1405,'[1]banco popular'!$A:$B,2,0)</f>
        <v>190101</v>
      </c>
      <c r="K1405" s="1">
        <v>107400</v>
      </c>
      <c r="L1405" s="26"/>
      <c r="N1405"/>
    </row>
    <row r="1406" spans="1:14" x14ac:dyDescent="0.25">
      <c r="A1406">
        <v>50000249</v>
      </c>
      <c r="B1406">
        <v>1850440</v>
      </c>
      <c r="C1406" t="s">
        <v>4</v>
      </c>
      <c r="D1406">
        <v>519560</v>
      </c>
      <c r="E1406" s="14">
        <v>20150217</v>
      </c>
      <c r="F1406">
        <v>5441038</v>
      </c>
      <c r="G1406">
        <v>923272421</v>
      </c>
      <c r="H1406">
        <v>190101</v>
      </c>
      <c r="I1406">
        <v>190101</v>
      </c>
      <c r="J1406" s="26">
        <f>VLOOKUP(I1406,'[1]banco popular'!$A:$B,2,0)</f>
        <v>190101</v>
      </c>
      <c r="K1406" s="1">
        <v>107400</v>
      </c>
      <c r="L1406" s="26"/>
      <c r="N1406"/>
    </row>
    <row r="1407" spans="1:14" x14ac:dyDescent="0.25">
      <c r="A1407">
        <v>50000249</v>
      </c>
      <c r="B1407">
        <v>879495</v>
      </c>
      <c r="C1407" t="s">
        <v>5</v>
      </c>
      <c r="D1407">
        <v>1056029956</v>
      </c>
      <c r="E1407" s="14">
        <v>20150217</v>
      </c>
      <c r="F1407">
        <v>12084458</v>
      </c>
      <c r="G1407">
        <v>12400000</v>
      </c>
      <c r="H1407">
        <v>270102</v>
      </c>
      <c r="I1407">
        <v>121204</v>
      </c>
      <c r="J1407" s="26">
        <f>VLOOKUP(I1407,'[1]banco popular'!$A:$B,2,0)</f>
        <v>270102</v>
      </c>
      <c r="K1407" s="1">
        <v>5000</v>
      </c>
      <c r="L1407" s="26"/>
      <c r="N1407"/>
    </row>
    <row r="1408" spans="1:14" x14ac:dyDescent="0.25">
      <c r="A1408">
        <v>50000249</v>
      </c>
      <c r="B1408">
        <v>2164746</v>
      </c>
      <c r="C1408" t="s">
        <v>5</v>
      </c>
      <c r="D1408">
        <v>23944377</v>
      </c>
      <c r="E1408" s="14">
        <v>20150217</v>
      </c>
      <c r="F1408">
        <v>12557353</v>
      </c>
      <c r="G1408">
        <v>13700000</v>
      </c>
      <c r="H1408">
        <v>290101</v>
      </c>
      <c r="I1408">
        <v>121250</v>
      </c>
      <c r="J1408" s="26">
        <f>VLOOKUP(I1408,'[1]banco popular'!$A:$B,2,0)</f>
        <v>290101</v>
      </c>
      <c r="K1408" s="1">
        <v>150000</v>
      </c>
      <c r="L1408" s="26"/>
      <c r="N1408"/>
    </row>
    <row r="1409" spans="1:14" x14ac:dyDescent="0.25">
      <c r="A1409">
        <v>50000249</v>
      </c>
      <c r="B1409">
        <v>166627</v>
      </c>
      <c r="C1409" t="s">
        <v>33</v>
      </c>
      <c r="D1409">
        <v>17312924</v>
      </c>
      <c r="E1409" s="14">
        <v>20150217</v>
      </c>
      <c r="F1409">
        <v>58443558</v>
      </c>
      <c r="G1409">
        <v>12200000</v>
      </c>
      <c r="H1409">
        <v>250101</v>
      </c>
      <c r="I1409">
        <v>121225</v>
      </c>
      <c r="J1409" s="26">
        <f>VLOOKUP(I1409,'[1]banco popular'!$A:$B,2,0)</f>
        <v>250101</v>
      </c>
      <c r="K1409" s="1">
        <v>43900</v>
      </c>
      <c r="L1409" s="26"/>
      <c r="N1409"/>
    </row>
    <row r="1410" spans="1:14" x14ac:dyDescent="0.25">
      <c r="A1410">
        <v>50000249</v>
      </c>
      <c r="B1410">
        <v>2466512</v>
      </c>
      <c r="C1410" t="s">
        <v>1</v>
      </c>
      <c r="D1410">
        <v>1018448600</v>
      </c>
      <c r="E1410" s="14">
        <v>20150217</v>
      </c>
      <c r="F1410">
        <v>13423901</v>
      </c>
      <c r="G1410">
        <v>923272421</v>
      </c>
      <c r="H1410">
        <v>190101</v>
      </c>
      <c r="I1410">
        <v>190101</v>
      </c>
      <c r="J1410" s="26">
        <f>VLOOKUP(I1410,'[1]banco popular'!$A:$B,2,0)</f>
        <v>190101</v>
      </c>
      <c r="K1410" s="1">
        <v>107400</v>
      </c>
      <c r="L1410" s="26"/>
      <c r="N1410"/>
    </row>
    <row r="1411" spans="1:14" x14ac:dyDescent="0.25">
      <c r="A1411">
        <v>50000249</v>
      </c>
      <c r="B1411">
        <v>2620617</v>
      </c>
      <c r="C1411" t="s">
        <v>19</v>
      </c>
      <c r="D1411">
        <v>10247677</v>
      </c>
      <c r="E1411" s="14">
        <v>20150217</v>
      </c>
      <c r="F1411">
        <v>8756343</v>
      </c>
      <c r="G1411">
        <v>923272421</v>
      </c>
      <c r="H1411">
        <v>190101</v>
      </c>
      <c r="I1411">
        <v>190101</v>
      </c>
      <c r="J1411" s="26">
        <f>VLOOKUP(I1411,'[1]banco popular'!$A:$B,2,0)</f>
        <v>190101</v>
      </c>
      <c r="K1411" s="1">
        <v>107400</v>
      </c>
      <c r="L1411" s="26"/>
      <c r="N1411"/>
    </row>
    <row r="1412" spans="1:14" x14ac:dyDescent="0.25">
      <c r="A1412">
        <v>50000249</v>
      </c>
      <c r="B1412">
        <v>2620619</v>
      </c>
      <c r="C1412" t="s">
        <v>19</v>
      </c>
      <c r="D1412">
        <v>1053800105</v>
      </c>
      <c r="E1412" s="14">
        <v>20150217</v>
      </c>
      <c r="F1412">
        <v>5149187</v>
      </c>
      <c r="G1412">
        <v>923272421</v>
      </c>
      <c r="H1412">
        <v>190101</v>
      </c>
      <c r="I1412">
        <v>190101</v>
      </c>
      <c r="J1412" s="26">
        <f>VLOOKUP(I1412,'[1]banco popular'!$A:$B,2,0)</f>
        <v>190101</v>
      </c>
      <c r="K1412" s="1">
        <v>107400</v>
      </c>
      <c r="L1412" s="26"/>
      <c r="N1412"/>
    </row>
    <row r="1413" spans="1:14" x14ac:dyDescent="0.25">
      <c r="A1413">
        <v>50000249</v>
      </c>
      <c r="B1413">
        <v>2564412</v>
      </c>
      <c r="C1413" t="s">
        <v>6</v>
      </c>
      <c r="D1413">
        <v>8915800168</v>
      </c>
      <c r="E1413" s="14">
        <v>20150217</v>
      </c>
      <c r="F1413">
        <v>8244539</v>
      </c>
      <c r="G1413">
        <v>11300000</v>
      </c>
      <c r="H1413">
        <v>220101</v>
      </c>
      <c r="I1413">
        <v>220101</v>
      </c>
      <c r="J1413" s="26">
        <f>VLOOKUP(I1413,'[1]banco popular'!$A:$B,2,0)</f>
        <v>220101</v>
      </c>
      <c r="K1413" s="1">
        <v>61037</v>
      </c>
      <c r="L1413" s="26"/>
      <c r="N1413"/>
    </row>
    <row r="1414" spans="1:14" x14ac:dyDescent="0.25">
      <c r="A1414">
        <v>50000249</v>
      </c>
      <c r="B1414">
        <v>37586793</v>
      </c>
      <c r="C1414" t="s">
        <v>20</v>
      </c>
      <c r="D1414">
        <v>1065604839</v>
      </c>
      <c r="E1414" s="14">
        <v>20150217</v>
      </c>
      <c r="F1414">
        <v>5733202</v>
      </c>
      <c r="G1414">
        <v>12400000</v>
      </c>
      <c r="H1414">
        <v>270102</v>
      </c>
      <c r="I1414">
        <v>121204</v>
      </c>
      <c r="J1414" s="26">
        <f>VLOOKUP(I1414,'[1]banco popular'!$A:$B,2,0)</f>
        <v>270102</v>
      </c>
      <c r="K1414" s="1">
        <v>5000</v>
      </c>
      <c r="L1414" s="26"/>
      <c r="N1414"/>
    </row>
    <row r="1415" spans="1:14" x14ac:dyDescent="0.25">
      <c r="A1415">
        <v>50000249</v>
      </c>
      <c r="B1415">
        <v>2554716</v>
      </c>
      <c r="C1415" t="s">
        <v>7</v>
      </c>
      <c r="D1415">
        <v>6873174</v>
      </c>
      <c r="E1415" s="14">
        <v>20150217</v>
      </c>
      <c r="F1415">
        <v>10721153</v>
      </c>
      <c r="G1415">
        <v>923272193</v>
      </c>
      <c r="H1415">
        <v>131401</v>
      </c>
      <c r="I1415">
        <v>131401</v>
      </c>
      <c r="J1415" s="26">
        <f>VLOOKUP(I1415,'[1]banco popular'!$A:$B,2,0)</f>
        <v>131401</v>
      </c>
      <c r="K1415" s="1">
        <v>15600</v>
      </c>
      <c r="L1415" s="26"/>
      <c r="N1415"/>
    </row>
    <row r="1416" spans="1:14" x14ac:dyDescent="0.25">
      <c r="A1416">
        <v>50000249</v>
      </c>
      <c r="B1416">
        <v>1960216</v>
      </c>
      <c r="C1416" t="s">
        <v>25</v>
      </c>
      <c r="D1416">
        <v>1102841428</v>
      </c>
      <c r="E1416" s="14">
        <v>20150217</v>
      </c>
      <c r="F1416">
        <v>0</v>
      </c>
      <c r="G1416">
        <v>923272421</v>
      </c>
      <c r="H1416">
        <v>190101</v>
      </c>
      <c r="I1416">
        <v>190101</v>
      </c>
      <c r="J1416" s="26">
        <f>VLOOKUP(I1416,'[1]banco popular'!$A:$B,2,0)</f>
        <v>190101</v>
      </c>
      <c r="K1416" s="1">
        <v>107400</v>
      </c>
      <c r="L1416" s="26"/>
      <c r="N1416"/>
    </row>
    <row r="1417" spans="1:14" x14ac:dyDescent="0.25">
      <c r="A1417">
        <v>50000249</v>
      </c>
      <c r="B1417">
        <v>2390216</v>
      </c>
      <c r="C1417" t="s">
        <v>25</v>
      </c>
      <c r="D1417">
        <v>1102841429</v>
      </c>
      <c r="E1417" s="14">
        <v>20150217</v>
      </c>
      <c r="F1417">
        <v>0</v>
      </c>
      <c r="G1417">
        <v>923272421</v>
      </c>
      <c r="H1417">
        <v>190101</v>
      </c>
      <c r="I1417">
        <v>190101</v>
      </c>
      <c r="J1417" s="26">
        <f>VLOOKUP(I1417,'[1]banco popular'!$A:$B,2,0)</f>
        <v>190101</v>
      </c>
      <c r="K1417" s="1">
        <v>107400</v>
      </c>
      <c r="L1417" s="26"/>
      <c r="N1417"/>
    </row>
    <row r="1418" spans="1:14" x14ac:dyDescent="0.25">
      <c r="A1418">
        <v>50000249</v>
      </c>
      <c r="B1418">
        <v>2390218</v>
      </c>
      <c r="C1418" t="s">
        <v>25</v>
      </c>
      <c r="D1418">
        <v>1075242708</v>
      </c>
      <c r="E1418" s="14">
        <v>20150217</v>
      </c>
      <c r="F1418">
        <v>0</v>
      </c>
      <c r="G1418">
        <v>923272421</v>
      </c>
      <c r="H1418">
        <v>190101</v>
      </c>
      <c r="I1418">
        <v>190101</v>
      </c>
      <c r="J1418" s="26">
        <f>VLOOKUP(I1418,'[1]banco popular'!$A:$B,2,0)</f>
        <v>190101</v>
      </c>
      <c r="K1418" s="1">
        <v>107400</v>
      </c>
      <c r="L1418" s="26"/>
      <c r="N1418"/>
    </row>
    <row r="1419" spans="1:14" x14ac:dyDescent="0.25">
      <c r="A1419">
        <v>50000249</v>
      </c>
      <c r="B1419">
        <v>1947263</v>
      </c>
      <c r="C1419" t="s">
        <v>37</v>
      </c>
      <c r="D1419">
        <v>37081653</v>
      </c>
      <c r="E1419" s="14">
        <v>20150217</v>
      </c>
      <c r="F1419">
        <v>7371022</v>
      </c>
      <c r="G1419">
        <v>12400000</v>
      </c>
      <c r="H1419">
        <v>270102</v>
      </c>
      <c r="I1419">
        <v>121204</v>
      </c>
      <c r="J1419" s="26">
        <f>VLOOKUP(I1419,'[1]banco popular'!$A:$B,2,0)</f>
        <v>270102</v>
      </c>
      <c r="K1419" s="1">
        <v>5000</v>
      </c>
      <c r="L1419" s="26"/>
      <c r="N1419"/>
    </row>
    <row r="1420" spans="1:14" x14ac:dyDescent="0.25">
      <c r="A1420">
        <v>50000249</v>
      </c>
      <c r="B1420">
        <v>1947264</v>
      </c>
      <c r="C1420" t="s">
        <v>37</v>
      </c>
      <c r="D1420">
        <v>1084222224</v>
      </c>
      <c r="E1420" s="14">
        <v>20150217</v>
      </c>
      <c r="F1420">
        <v>46933314</v>
      </c>
      <c r="G1420">
        <v>12400000</v>
      </c>
      <c r="H1420">
        <v>270102</v>
      </c>
      <c r="I1420">
        <v>121204</v>
      </c>
      <c r="J1420" s="26">
        <f>VLOOKUP(I1420,'[1]banco popular'!$A:$B,2,0)</f>
        <v>270102</v>
      </c>
      <c r="K1420" s="1">
        <v>5000</v>
      </c>
      <c r="L1420" s="26"/>
      <c r="N1420"/>
    </row>
    <row r="1421" spans="1:14" x14ac:dyDescent="0.25">
      <c r="A1421">
        <v>50000249</v>
      </c>
      <c r="B1421">
        <v>1947274</v>
      </c>
      <c r="C1421" t="s">
        <v>37</v>
      </c>
      <c r="D1421">
        <v>1085281892</v>
      </c>
      <c r="E1421" s="14">
        <v>20150217</v>
      </c>
      <c r="F1421">
        <v>15233169</v>
      </c>
      <c r="G1421">
        <v>12400000</v>
      </c>
      <c r="H1421">
        <v>270102</v>
      </c>
      <c r="I1421">
        <v>121204</v>
      </c>
      <c r="J1421" s="26">
        <f>VLOOKUP(I1421,'[1]banco popular'!$A:$B,2,0)</f>
        <v>270102</v>
      </c>
      <c r="K1421" s="1">
        <v>5000</v>
      </c>
      <c r="L1421" s="26"/>
      <c r="N1421"/>
    </row>
    <row r="1422" spans="1:14" x14ac:dyDescent="0.25">
      <c r="A1422">
        <v>50000249</v>
      </c>
      <c r="B1422">
        <v>1947301</v>
      </c>
      <c r="C1422" t="s">
        <v>37</v>
      </c>
      <c r="D1422">
        <v>1085264108</v>
      </c>
      <c r="E1422" s="14">
        <v>20150217</v>
      </c>
      <c r="F1422">
        <v>12922046</v>
      </c>
      <c r="G1422">
        <v>923272421</v>
      </c>
      <c r="H1422">
        <v>190101</v>
      </c>
      <c r="I1422">
        <v>190101</v>
      </c>
      <c r="J1422" s="26">
        <f>VLOOKUP(I1422,'[1]banco popular'!$A:$B,2,0)</f>
        <v>190101</v>
      </c>
      <c r="K1422" s="1">
        <v>107400</v>
      </c>
      <c r="L1422" s="26"/>
      <c r="N1422"/>
    </row>
    <row r="1423" spans="1:14" x14ac:dyDescent="0.25">
      <c r="A1423">
        <v>50000249</v>
      </c>
      <c r="B1423">
        <v>1947302</v>
      </c>
      <c r="C1423" t="s">
        <v>37</v>
      </c>
      <c r="D1423">
        <v>1085295249</v>
      </c>
      <c r="E1423" s="14">
        <v>20150217</v>
      </c>
      <c r="F1423">
        <v>15338719</v>
      </c>
      <c r="G1423">
        <v>12400000</v>
      </c>
      <c r="H1423">
        <v>270102</v>
      </c>
      <c r="I1423">
        <v>121204</v>
      </c>
      <c r="J1423" s="26">
        <f>VLOOKUP(I1423,'[1]banco popular'!$A:$B,2,0)</f>
        <v>270102</v>
      </c>
      <c r="K1423" s="1">
        <v>5000</v>
      </c>
      <c r="L1423" s="26"/>
      <c r="N1423"/>
    </row>
    <row r="1424" spans="1:14" x14ac:dyDescent="0.25">
      <c r="A1424">
        <v>50000249</v>
      </c>
      <c r="B1424">
        <v>2488164</v>
      </c>
      <c r="C1424" t="s">
        <v>37</v>
      </c>
      <c r="D1424">
        <v>1087959582</v>
      </c>
      <c r="E1424" s="14">
        <v>20150217</v>
      </c>
      <c r="F1424">
        <v>36638731</v>
      </c>
      <c r="G1424">
        <v>12400000</v>
      </c>
      <c r="H1424">
        <v>270102</v>
      </c>
      <c r="I1424">
        <v>121204</v>
      </c>
      <c r="J1424" s="26">
        <f>VLOOKUP(I1424,'[1]banco popular'!$A:$B,2,0)</f>
        <v>270102</v>
      </c>
      <c r="K1424" s="1">
        <v>5000</v>
      </c>
      <c r="L1424" s="26"/>
      <c r="N1424"/>
    </row>
    <row r="1425" spans="1:14" x14ac:dyDescent="0.25">
      <c r="A1425">
        <v>50000249</v>
      </c>
      <c r="B1425">
        <v>2425866</v>
      </c>
      <c r="C1425" t="s">
        <v>1</v>
      </c>
      <c r="D1425">
        <v>1085280600</v>
      </c>
      <c r="E1425" s="14">
        <v>20150217</v>
      </c>
      <c r="F1425">
        <v>47795454</v>
      </c>
      <c r="G1425">
        <v>12400000</v>
      </c>
      <c r="H1425">
        <v>270102</v>
      </c>
      <c r="I1425">
        <v>121204</v>
      </c>
      <c r="J1425" s="26">
        <f>VLOOKUP(I1425,'[1]banco popular'!$A:$B,2,0)</f>
        <v>270102</v>
      </c>
      <c r="K1425" s="1">
        <v>5000</v>
      </c>
      <c r="L1425" s="26"/>
      <c r="N1425"/>
    </row>
    <row r="1426" spans="1:14" x14ac:dyDescent="0.25">
      <c r="A1426">
        <v>50000249</v>
      </c>
      <c r="B1426">
        <v>1724407</v>
      </c>
      <c r="C1426" t="s">
        <v>10</v>
      </c>
      <c r="D1426">
        <v>13499211</v>
      </c>
      <c r="E1426" s="14">
        <v>20150217</v>
      </c>
      <c r="F1426">
        <v>5770022</v>
      </c>
      <c r="G1426">
        <v>923272421</v>
      </c>
      <c r="H1426">
        <v>190101</v>
      </c>
      <c r="I1426">
        <v>190101</v>
      </c>
      <c r="J1426" s="26">
        <f>VLOOKUP(I1426,'[1]banco popular'!$A:$B,2,0)</f>
        <v>190101</v>
      </c>
      <c r="K1426" s="1">
        <v>107400</v>
      </c>
      <c r="L1426" s="26"/>
      <c r="N1426"/>
    </row>
    <row r="1427" spans="1:14" x14ac:dyDescent="0.25">
      <c r="A1427">
        <v>50000249</v>
      </c>
      <c r="B1427">
        <v>2556487</v>
      </c>
      <c r="C1427" t="s">
        <v>10</v>
      </c>
      <c r="D1427">
        <v>1090445980</v>
      </c>
      <c r="E1427" s="14">
        <v>20150217</v>
      </c>
      <c r="F1427">
        <v>5745690</v>
      </c>
      <c r="G1427">
        <v>12400000</v>
      </c>
      <c r="H1427">
        <v>270102</v>
      </c>
      <c r="I1427">
        <v>121204</v>
      </c>
      <c r="J1427" s="26">
        <f>VLOOKUP(I1427,'[1]banco popular'!$A:$B,2,0)</f>
        <v>270102</v>
      </c>
      <c r="K1427" s="1">
        <v>5000</v>
      </c>
      <c r="L1427" s="26"/>
      <c r="N1427"/>
    </row>
    <row r="1428" spans="1:14" x14ac:dyDescent="0.25">
      <c r="A1428">
        <v>50000249</v>
      </c>
      <c r="B1428">
        <v>2556488</v>
      </c>
      <c r="C1428" t="s">
        <v>10</v>
      </c>
      <c r="D1428">
        <v>1053334399</v>
      </c>
      <c r="E1428" s="14">
        <v>20150217</v>
      </c>
      <c r="F1428">
        <v>21342214</v>
      </c>
      <c r="G1428">
        <v>12400000</v>
      </c>
      <c r="H1428">
        <v>270102</v>
      </c>
      <c r="I1428">
        <v>121204</v>
      </c>
      <c r="J1428" s="26">
        <f>VLOOKUP(I1428,'[1]banco popular'!$A:$B,2,0)</f>
        <v>270102</v>
      </c>
      <c r="K1428" s="1">
        <v>5000</v>
      </c>
      <c r="L1428" s="26"/>
      <c r="N1428"/>
    </row>
    <row r="1429" spans="1:14" x14ac:dyDescent="0.25">
      <c r="A1429">
        <v>50000249</v>
      </c>
      <c r="B1429">
        <v>2556489</v>
      </c>
      <c r="C1429" t="s">
        <v>10</v>
      </c>
      <c r="D1429">
        <v>1090435242</v>
      </c>
      <c r="E1429" s="14">
        <v>20150217</v>
      </c>
      <c r="F1429">
        <v>5789302</v>
      </c>
      <c r="G1429">
        <v>12400000</v>
      </c>
      <c r="H1429">
        <v>270102</v>
      </c>
      <c r="I1429">
        <v>121204</v>
      </c>
      <c r="J1429" s="26">
        <f>VLOOKUP(I1429,'[1]banco popular'!$A:$B,2,0)</f>
        <v>270102</v>
      </c>
      <c r="K1429" s="1">
        <v>5000</v>
      </c>
      <c r="L1429" s="26"/>
      <c r="N1429"/>
    </row>
    <row r="1430" spans="1:14" x14ac:dyDescent="0.25">
      <c r="A1430">
        <v>50000249</v>
      </c>
      <c r="B1430">
        <v>2556490</v>
      </c>
      <c r="C1430" t="s">
        <v>10</v>
      </c>
      <c r="D1430">
        <v>37292963</v>
      </c>
      <c r="E1430" s="14">
        <v>20150217</v>
      </c>
      <c r="F1430">
        <v>5828666</v>
      </c>
      <c r="G1430">
        <v>12400000</v>
      </c>
      <c r="H1430">
        <v>270102</v>
      </c>
      <c r="I1430">
        <v>121204</v>
      </c>
      <c r="J1430" s="26">
        <f>VLOOKUP(I1430,'[1]banco popular'!$A:$B,2,0)</f>
        <v>270102</v>
      </c>
      <c r="K1430" s="1">
        <v>5000</v>
      </c>
      <c r="L1430" s="26"/>
      <c r="N1430"/>
    </row>
    <row r="1431" spans="1:14" x14ac:dyDescent="0.25">
      <c r="A1431">
        <v>50000249</v>
      </c>
      <c r="B1431">
        <v>2478149</v>
      </c>
      <c r="C1431" t="s">
        <v>10</v>
      </c>
      <c r="D1431">
        <v>5476915</v>
      </c>
      <c r="E1431" s="14">
        <v>20150217</v>
      </c>
      <c r="F1431">
        <v>5872732</v>
      </c>
      <c r="G1431">
        <v>923272193</v>
      </c>
      <c r="H1431">
        <v>131401</v>
      </c>
      <c r="I1431">
        <v>131401</v>
      </c>
      <c r="J1431" s="26">
        <f>VLOOKUP(I1431,'[1]banco popular'!$A:$B,2,0)</f>
        <v>131401</v>
      </c>
      <c r="K1431" s="1">
        <v>4900</v>
      </c>
      <c r="L1431" s="26"/>
      <c r="N1431"/>
    </row>
    <row r="1432" spans="1:14" x14ac:dyDescent="0.25">
      <c r="A1432">
        <v>50000249</v>
      </c>
      <c r="B1432">
        <v>2519513</v>
      </c>
      <c r="C1432" t="s">
        <v>10</v>
      </c>
      <c r="D1432">
        <v>88270559</v>
      </c>
      <c r="E1432" s="14">
        <v>20150217</v>
      </c>
      <c r="F1432">
        <v>11218906</v>
      </c>
      <c r="G1432">
        <v>12400000</v>
      </c>
      <c r="H1432">
        <v>270102</v>
      </c>
      <c r="I1432">
        <v>121204</v>
      </c>
      <c r="J1432" s="26">
        <f>VLOOKUP(I1432,'[1]banco popular'!$A:$B,2,0)</f>
        <v>270102</v>
      </c>
      <c r="K1432" s="1">
        <v>5000</v>
      </c>
      <c r="L1432" s="26"/>
      <c r="N1432"/>
    </row>
    <row r="1433" spans="1:14" x14ac:dyDescent="0.25">
      <c r="A1433">
        <v>50000249</v>
      </c>
      <c r="B1433">
        <v>1551134</v>
      </c>
      <c r="C1433" t="s">
        <v>12</v>
      </c>
      <c r="D1433">
        <v>8914079012</v>
      </c>
      <c r="E1433" s="14">
        <v>20150217</v>
      </c>
      <c r="F1433">
        <v>3116319</v>
      </c>
      <c r="G1433">
        <v>96200000</v>
      </c>
      <c r="H1433">
        <v>350101</v>
      </c>
      <c r="I1433">
        <v>121240</v>
      </c>
      <c r="J1433" s="26">
        <f>VLOOKUP(I1433,'[1]banco popular'!$A:$B,2,0)</f>
        <v>350101</v>
      </c>
      <c r="K1433" s="1">
        <v>2366563</v>
      </c>
      <c r="L1433" s="26"/>
      <c r="N1433"/>
    </row>
    <row r="1434" spans="1:14" x14ac:dyDescent="0.25">
      <c r="A1434">
        <v>50000249</v>
      </c>
      <c r="B1434">
        <v>1551150</v>
      </c>
      <c r="C1434" t="s">
        <v>12</v>
      </c>
      <c r="D1434">
        <v>9004580040</v>
      </c>
      <c r="E1434" s="14">
        <v>20150217</v>
      </c>
      <c r="F1434">
        <v>3267534</v>
      </c>
      <c r="G1434">
        <v>96400000</v>
      </c>
      <c r="H1434">
        <v>370101</v>
      </c>
      <c r="I1434">
        <v>121280</v>
      </c>
      <c r="J1434" s="26">
        <f>VLOOKUP(I1434,'[1]banco popular'!$A:$B,2,0)</f>
        <v>370101</v>
      </c>
      <c r="K1434" s="1">
        <v>5400</v>
      </c>
      <c r="L1434" s="26"/>
      <c r="N1434"/>
    </row>
    <row r="1435" spans="1:14" x14ac:dyDescent="0.25">
      <c r="A1435">
        <v>50000249</v>
      </c>
      <c r="B1435">
        <v>1551152</v>
      </c>
      <c r="C1435" t="s">
        <v>12</v>
      </c>
      <c r="D1435">
        <v>18503125</v>
      </c>
      <c r="E1435" s="14">
        <v>20150217</v>
      </c>
      <c r="F1435">
        <v>11333611</v>
      </c>
      <c r="G1435">
        <v>923272421</v>
      </c>
      <c r="H1435">
        <v>190101</v>
      </c>
      <c r="I1435">
        <v>190101</v>
      </c>
      <c r="J1435" s="26">
        <f>VLOOKUP(I1435,'[1]banco popular'!$A:$B,2,0)</f>
        <v>190101</v>
      </c>
      <c r="K1435" s="1">
        <v>107400</v>
      </c>
      <c r="L1435" s="26"/>
      <c r="N1435"/>
    </row>
    <row r="1436" spans="1:14" x14ac:dyDescent="0.25">
      <c r="A1436">
        <v>50000249</v>
      </c>
      <c r="B1436">
        <v>1551154</v>
      </c>
      <c r="C1436" t="s">
        <v>12</v>
      </c>
      <c r="D1436">
        <v>1088285375</v>
      </c>
      <c r="E1436" s="14">
        <v>20150217</v>
      </c>
      <c r="F1436">
        <v>11619058</v>
      </c>
      <c r="G1436">
        <v>12400000</v>
      </c>
      <c r="H1436">
        <v>270102</v>
      </c>
      <c r="I1436">
        <v>121204</v>
      </c>
      <c r="J1436" s="26">
        <f>VLOOKUP(I1436,'[1]banco popular'!$A:$B,2,0)</f>
        <v>270102</v>
      </c>
      <c r="K1436" s="1">
        <v>5000</v>
      </c>
      <c r="L1436" s="26"/>
      <c r="N1436"/>
    </row>
    <row r="1437" spans="1:14" x14ac:dyDescent="0.25">
      <c r="A1437">
        <v>50000249</v>
      </c>
      <c r="B1437">
        <v>1551240</v>
      </c>
      <c r="C1437" t="s">
        <v>12</v>
      </c>
      <c r="D1437">
        <v>9004593143</v>
      </c>
      <c r="E1437" s="14">
        <v>20150217</v>
      </c>
      <c r="F1437">
        <v>3333028</v>
      </c>
      <c r="G1437">
        <v>96400000</v>
      </c>
      <c r="H1437">
        <v>370101</v>
      </c>
      <c r="I1437">
        <v>121280</v>
      </c>
      <c r="J1437" s="26">
        <f>VLOOKUP(I1437,'[1]banco popular'!$A:$B,2,0)</f>
        <v>370101</v>
      </c>
      <c r="K1437" s="1">
        <v>10800</v>
      </c>
      <c r="L1437" s="26"/>
      <c r="N1437"/>
    </row>
    <row r="1438" spans="1:14" x14ac:dyDescent="0.25">
      <c r="A1438">
        <v>50000249</v>
      </c>
      <c r="B1438">
        <v>2456311</v>
      </c>
      <c r="C1438" t="s">
        <v>13</v>
      </c>
      <c r="D1438">
        <v>1098714597</v>
      </c>
      <c r="E1438" s="14">
        <v>20150217</v>
      </c>
      <c r="F1438">
        <v>6997897</v>
      </c>
      <c r="G1438">
        <v>12400000</v>
      </c>
      <c r="H1438">
        <v>270102</v>
      </c>
      <c r="I1438">
        <v>121204</v>
      </c>
      <c r="J1438" s="26">
        <f>VLOOKUP(I1438,'[1]banco popular'!$A:$B,2,0)</f>
        <v>270102</v>
      </c>
      <c r="K1438" s="1">
        <v>5000</v>
      </c>
      <c r="L1438" s="26"/>
      <c r="N1438"/>
    </row>
    <row r="1439" spans="1:14" x14ac:dyDescent="0.25">
      <c r="A1439">
        <v>50000249</v>
      </c>
      <c r="B1439">
        <v>2547621</v>
      </c>
      <c r="C1439" t="s">
        <v>1</v>
      </c>
      <c r="D1439">
        <v>1098724898</v>
      </c>
      <c r="E1439" s="14">
        <v>20150217</v>
      </c>
      <c r="F1439">
        <v>6825781</v>
      </c>
      <c r="G1439">
        <v>12400000</v>
      </c>
      <c r="H1439">
        <v>270102</v>
      </c>
      <c r="I1439">
        <v>121204</v>
      </c>
      <c r="J1439" s="26">
        <f>VLOOKUP(I1439,'[1]banco popular'!$A:$B,2,0)</f>
        <v>270102</v>
      </c>
      <c r="K1439" s="1">
        <v>5000</v>
      </c>
      <c r="L1439" s="26"/>
      <c r="N1439"/>
    </row>
    <row r="1440" spans="1:14" x14ac:dyDescent="0.25">
      <c r="A1440">
        <v>50000249</v>
      </c>
      <c r="B1440">
        <v>38280824</v>
      </c>
      <c r="C1440" t="s">
        <v>29</v>
      </c>
      <c r="D1440">
        <v>14210749</v>
      </c>
      <c r="E1440" s="14">
        <v>20150217</v>
      </c>
      <c r="F1440">
        <v>20304996</v>
      </c>
      <c r="G1440">
        <v>923272193</v>
      </c>
      <c r="H1440">
        <v>131401</v>
      </c>
      <c r="I1440">
        <v>131401</v>
      </c>
      <c r="J1440" s="26">
        <f>VLOOKUP(I1440,'[1]banco popular'!$A:$B,2,0)</f>
        <v>131401</v>
      </c>
      <c r="K1440" s="1">
        <v>9400</v>
      </c>
      <c r="L1440" s="26"/>
      <c r="N1440"/>
    </row>
    <row r="1441" spans="1:14" x14ac:dyDescent="0.25">
      <c r="A1441">
        <v>50000249</v>
      </c>
      <c r="B1441">
        <v>1164083</v>
      </c>
      <c r="C1441" t="s">
        <v>29</v>
      </c>
      <c r="D1441">
        <v>1110509272</v>
      </c>
      <c r="E1441" s="14">
        <v>20150217</v>
      </c>
      <c r="F1441">
        <v>20289476</v>
      </c>
      <c r="G1441">
        <v>923272421</v>
      </c>
      <c r="H1441">
        <v>190101</v>
      </c>
      <c r="I1441">
        <v>190101</v>
      </c>
      <c r="J1441" s="26">
        <f>VLOOKUP(I1441,'[1]banco popular'!$A:$B,2,0)</f>
        <v>190101</v>
      </c>
      <c r="K1441" s="1">
        <v>107400</v>
      </c>
      <c r="L1441" s="26"/>
      <c r="N1441"/>
    </row>
    <row r="1442" spans="1:14" x14ac:dyDescent="0.25">
      <c r="A1442">
        <v>50000249</v>
      </c>
      <c r="B1442">
        <v>1571462</v>
      </c>
      <c r="C1442" t="s">
        <v>14</v>
      </c>
      <c r="D1442">
        <v>519936</v>
      </c>
      <c r="E1442" s="14">
        <v>20150217</v>
      </c>
      <c r="F1442">
        <v>8834463</v>
      </c>
      <c r="G1442">
        <v>923272193</v>
      </c>
      <c r="H1442">
        <v>131401</v>
      </c>
      <c r="I1442">
        <v>131401</v>
      </c>
      <c r="J1442" s="26">
        <f>VLOOKUP(I1442,'[1]banco popular'!$A:$B,2,0)</f>
        <v>131401</v>
      </c>
      <c r="K1442" s="1">
        <v>5500</v>
      </c>
      <c r="L1442" s="26"/>
      <c r="N1442"/>
    </row>
    <row r="1443" spans="1:14" x14ac:dyDescent="0.25">
      <c r="A1443">
        <v>50000249</v>
      </c>
      <c r="B1443">
        <v>1571463</v>
      </c>
      <c r="C1443" t="s">
        <v>14</v>
      </c>
      <c r="D1443">
        <v>2730657</v>
      </c>
      <c r="E1443" s="14">
        <v>20150217</v>
      </c>
      <c r="F1443">
        <v>10489645</v>
      </c>
      <c r="G1443">
        <v>96400000</v>
      </c>
      <c r="H1443">
        <v>370101</v>
      </c>
      <c r="I1443">
        <v>121280</v>
      </c>
      <c r="J1443" s="26">
        <f>VLOOKUP(I1443,'[1]banco popular'!$A:$B,2,0)</f>
        <v>370101</v>
      </c>
      <c r="K1443" s="1">
        <v>5400</v>
      </c>
      <c r="L1443" s="26"/>
      <c r="N1443"/>
    </row>
    <row r="1444" spans="1:14" x14ac:dyDescent="0.25">
      <c r="A1444">
        <v>50000249</v>
      </c>
      <c r="B1444">
        <v>1571464</v>
      </c>
      <c r="C1444" t="s">
        <v>14</v>
      </c>
      <c r="D1444">
        <v>21736857</v>
      </c>
      <c r="E1444" s="14">
        <v>20150217</v>
      </c>
      <c r="F1444">
        <v>3987766</v>
      </c>
      <c r="G1444">
        <v>923272193</v>
      </c>
      <c r="H1444">
        <v>131401</v>
      </c>
      <c r="I1444">
        <v>131401</v>
      </c>
      <c r="J1444" s="26">
        <f>VLOOKUP(I1444,'[1]banco popular'!$A:$B,2,0)</f>
        <v>131401</v>
      </c>
      <c r="K1444" s="1">
        <v>7800</v>
      </c>
      <c r="L1444" s="26"/>
      <c r="N1444"/>
    </row>
    <row r="1445" spans="1:14" x14ac:dyDescent="0.25">
      <c r="A1445">
        <v>50000249</v>
      </c>
      <c r="B1445">
        <v>1207883</v>
      </c>
      <c r="C1445" t="s">
        <v>23</v>
      </c>
      <c r="D1445">
        <v>12902105</v>
      </c>
      <c r="E1445" s="14">
        <v>20150217</v>
      </c>
      <c r="F1445">
        <v>17373227</v>
      </c>
      <c r="G1445">
        <v>11100000</v>
      </c>
      <c r="H1445">
        <v>150112</v>
      </c>
      <c r="I1445">
        <v>121275</v>
      </c>
      <c r="J1445" s="26">
        <f>VLOOKUP(I1445,'[1]banco popular'!$A:$B,2,0)</f>
        <v>150112</v>
      </c>
      <c r="K1445" s="1">
        <v>200000</v>
      </c>
      <c r="L1445" s="26"/>
      <c r="N1445"/>
    </row>
    <row r="1446" spans="1:14" x14ac:dyDescent="0.25">
      <c r="A1446">
        <v>50000249</v>
      </c>
      <c r="B1446">
        <v>1224366</v>
      </c>
      <c r="C1446" t="s">
        <v>23</v>
      </c>
      <c r="D1446">
        <v>3582706</v>
      </c>
      <c r="E1446" s="14">
        <v>20150217</v>
      </c>
      <c r="F1446">
        <v>2411908</v>
      </c>
      <c r="G1446">
        <v>11100000</v>
      </c>
      <c r="H1446">
        <v>150112</v>
      </c>
      <c r="I1446">
        <v>121275</v>
      </c>
      <c r="J1446" s="26">
        <f>VLOOKUP(I1446,'[1]banco popular'!$A:$B,2,0)</f>
        <v>150112</v>
      </c>
      <c r="K1446" s="1">
        <v>500000</v>
      </c>
      <c r="L1446" s="26"/>
      <c r="N1446"/>
    </row>
    <row r="1447" spans="1:14" x14ac:dyDescent="0.25">
      <c r="A1447">
        <v>50000249</v>
      </c>
      <c r="B1447">
        <v>2030644</v>
      </c>
      <c r="C1447" t="s">
        <v>23</v>
      </c>
      <c r="D1447">
        <v>1059444578</v>
      </c>
      <c r="E1447" s="14">
        <v>20150217</v>
      </c>
      <c r="F1447">
        <v>2411908</v>
      </c>
      <c r="G1447">
        <v>11100000</v>
      </c>
      <c r="H1447">
        <v>150112</v>
      </c>
      <c r="I1447">
        <v>121275</v>
      </c>
      <c r="J1447" s="26">
        <f>VLOOKUP(I1447,'[1]banco popular'!$A:$B,2,0)</f>
        <v>150112</v>
      </c>
      <c r="K1447" s="1">
        <v>418572</v>
      </c>
      <c r="L1447" s="26"/>
      <c r="N1447"/>
    </row>
    <row r="1448" spans="1:14" x14ac:dyDescent="0.25">
      <c r="A1448">
        <v>50000249</v>
      </c>
      <c r="B1448">
        <v>39836378</v>
      </c>
      <c r="C1448" t="s">
        <v>14</v>
      </c>
      <c r="D1448">
        <v>1144127465</v>
      </c>
      <c r="E1448" s="14">
        <v>20150217</v>
      </c>
      <c r="F1448">
        <v>1</v>
      </c>
      <c r="G1448">
        <v>923272421</v>
      </c>
      <c r="H1448">
        <v>190101</v>
      </c>
      <c r="I1448">
        <v>190101</v>
      </c>
      <c r="J1448" s="26">
        <f>VLOOKUP(I1448,'[1]banco popular'!$A:$B,2,0)</f>
        <v>190101</v>
      </c>
      <c r="K1448" s="1">
        <v>107400</v>
      </c>
      <c r="L1448" s="26"/>
      <c r="N1448"/>
    </row>
    <row r="1449" spans="1:14" x14ac:dyDescent="0.25">
      <c r="A1449">
        <v>50000249</v>
      </c>
      <c r="B1449">
        <v>2097485</v>
      </c>
      <c r="C1449" t="s">
        <v>1</v>
      </c>
      <c r="D1449">
        <v>1130679132</v>
      </c>
      <c r="E1449" s="14">
        <v>20150217</v>
      </c>
      <c r="F1449">
        <v>14720817</v>
      </c>
      <c r="G1449">
        <v>12400000</v>
      </c>
      <c r="H1449">
        <v>270102</v>
      </c>
      <c r="I1449">
        <v>121204</v>
      </c>
      <c r="J1449" s="26">
        <f>VLOOKUP(I1449,'[1]banco popular'!$A:$B,2,0)</f>
        <v>270102</v>
      </c>
      <c r="K1449" s="1">
        <v>5000</v>
      </c>
      <c r="L1449" s="26"/>
      <c r="N1449"/>
    </row>
    <row r="1450" spans="1:14" x14ac:dyDescent="0.25">
      <c r="A1450">
        <v>50000249</v>
      </c>
      <c r="B1450">
        <v>2584348</v>
      </c>
      <c r="C1450" t="s">
        <v>1</v>
      </c>
      <c r="D1450">
        <v>16712759</v>
      </c>
      <c r="E1450" s="14">
        <v>20150217</v>
      </c>
      <c r="F1450">
        <v>395771</v>
      </c>
      <c r="G1450">
        <v>26800000</v>
      </c>
      <c r="H1450">
        <v>360200</v>
      </c>
      <c r="I1450">
        <v>360200</v>
      </c>
      <c r="J1450" s="26">
        <f>VLOOKUP(I1450,'[1]banco popular'!$A:$B,2,0)</f>
        <v>360200</v>
      </c>
      <c r="K1450" s="1">
        <v>111104</v>
      </c>
      <c r="L1450" s="26"/>
      <c r="N1450"/>
    </row>
    <row r="1451" spans="1:14" x14ac:dyDescent="0.25">
      <c r="A1451">
        <v>50000249</v>
      </c>
      <c r="B1451">
        <v>2367711</v>
      </c>
      <c r="C1451" t="s">
        <v>1</v>
      </c>
      <c r="D1451">
        <v>1130622430</v>
      </c>
      <c r="E1451" s="14">
        <v>20150217</v>
      </c>
      <c r="F1451">
        <v>1630860</v>
      </c>
      <c r="G1451">
        <v>923272421</v>
      </c>
      <c r="H1451">
        <v>190101</v>
      </c>
      <c r="I1451">
        <v>190101</v>
      </c>
      <c r="J1451" s="26">
        <f>VLOOKUP(I1451,'[1]banco popular'!$A:$B,2,0)</f>
        <v>190101</v>
      </c>
      <c r="K1451" s="1">
        <v>107400</v>
      </c>
      <c r="L1451" s="26"/>
      <c r="N1451"/>
    </row>
    <row r="1452" spans="1:14" x14ac:dyDescent="0.25">
      <c r="A1452">
        <v>50000249</v>
      </c>
      <c r="B1452">
        <v>2218307</v>
      </c>
      <c r="C1452" t="s">
        <v>15</v>
      </c>
      <c r="D1452">
        <v>1113643396</v>
      </c>
      <c r="E1452" s="14">
        <v>20150217</v>
      </c>
      <c r="F1452">
        <v>2700460</v>
      </c>
      <c r="G1452">
        <v>923272421</v>
      </c>
      <c r="H1452">
        <v>190101</v>
      </c>
      <c r="I1452">
        <v>190101</v>
      </c>
      <c r="J1452" s="26">
        <f>VLOOKUP(I1452,'[1]banco popular'!$A:$B,2,0)</f>
        <v>190101</v>
      </c>
      <c r="K1452" s="1">
        <v>107400</v>
      </c>
      <c r="L1452" s="26"/>
      <c r="N1452"/>
    </row>
    <row r="1453" spans="1:14" x14ac:dyDescent="0.25">
      <c r="A1453">
        <v>50000249</v>
      </c>
      <c r="B1453">
        <v>2121418</v>
      </c>
      <c r="C1453" t="s">
        <v>1</v>
      </c>
      <c r="D1453">
        <v>38669312</v>
      </c>
      <c r="E1453" s="14">
        <v>20150217</v>
      </c>
      <c r="F1453">
        <v>5166521</v>
      </c>
      <c r="G1453">
        <v>923272421</v>
      </c>
      <c r="H1453">
        <v>190101</v>
      </c>
      <c r="I1453">
        <v>190101</v>
      </c>
      <c r="J1453" s="26">
        <f>VLOOKUP(I1453,'[1]banco popular'!$A:$B,2,0)</f>
        <v>190101</v>
      </c>
      <c r="K1453" s="1">
        <v>107400</v>
      </c>
      <c r="L1453" s="26"/>
      <c r="N1453"/>
    </row>
    <row r="1454" spans="1:14" x14ac:dyDescent="0.25">
      <c r="A1454">
        <v>50000249</v>
      </c>
      <c r="B1454">
        <v>1981331</v>
      </c>
      <c r="C1454" t="s">
        <v>1</v>
      </c>
      <c r="D1454">
        <v>94418809</v>
      </c>
      <c r="E1454" s="14">
        <v>20150217</v>
      </c>
      <c r="F1454">
        <v>5543208</v>
      </c>
      <c r="G1454">
        <v>12400000</v>
      </c>
      <c r="H1454">
        <v>270102</v>
      </c>
      <c r="I1454">
        <v>121204</v>
      </c>
      <c r="J1454" s="26">
        <f>VLOOKUP(I1454,'[1]banco popular'!$A:$B,2,0)</f>
        <v>270102</v>
      </c>
      <c r="K1454" s="1">
        <v>5000</v>
      </c>
      <c r="L1454" s="26"/>
      <c r="N1454"/>
    </row>
    <row r="1455" spans="1:14" x14ac:dyDescent="0.25">
      <c r="A1455">
        <v>50000249</v>
      </c>
      <c r="B1455">
        <v>2491506</v>
      </c>
      <c r="C1455" t="s">
        <v>1</v>
      </c>
      <c r="D1455">
        <v>1144025411</v>
      </c>
      <c r="E1455" s="14">
        <v>20150217</v>
      </c>
      <c r="F1455">
        <v>3741375</v>
      </c>
      <c r="G1455">
        <v>923272421</v>
      </c>
      <c r="H1455">
        <v>190101</v>
      </c>
      <c r="I1455">
        <v>190101</v>
      </c>
      <c r="J1455" s="26">
        <f>VLOOKUP(I1455,'[1]banco popular'!$A:$B,2,0)</f>
        <v>190101</v>
      </c>
      <c r="K1455" s="1">
        <v>107400</v>
      </c>
      <c r="L1455" s="26"/>
      <c r="N1455"/>
    </row>
    <row r="1456" spans="1:14" x14ac:dyDescent="0.25">
      <c r="A1456">
        <v>50000249</v>
      </c>
      <c r="B1456">
        <v>2144386</v>
      </c>
      <c r="C1456" t="s">
        <v>17</v>
      </c>
      <c r="D1456">
        <v>18001303</v>
      </c>
      <c r="E1456" s="14">
        <v>20150217</v>
      </c>
      <c r="F1456">
        <v>5132963</v>
      </c>
      <c r="G1456">
        <v>11100000</v>
      </c>
      <c r="H1456">
        <v>150112</v>
      </c>
      <c r="I1456">
        <v>121275</v>
      </c>
      <c r="J1456" s="26">
        <f>VLOOKUP(I1456,'[1]banco popular'!$A:$B,2,0)</f>
        <v>150112</v>
      </c>
      <c r="K1456" s="1">
        <v>270000</v>
      </c>
      <c r="L1456" s="26"/>
      <c r="N1456"/>
    </row>
    <row r="1457" spans="1:14" x14ac:dyDescent="0.25">
      <c r="A1457">
        <v>50000249</v>
      </c>
      <c r="B1457">
        <v>1486687</v>
      </c>
      <c r="C1457" t="s">
        <v>31</v>
      </c>
      <c r="D1457">
        <v>800104062</v>
      </c>
      <c r="E1457" s="14">
        <v>20150217</v>
      </c>
      <c r="F1457">
        <v>2746558</v>
      </c>
      <c r="G1457">
        <v>11500000</v>
      </c>
      <c r="H1457">
        <v>130101</v>
      </c>
      <c r="I1457">
        <v>270909</v>
      </c>
      <c r="J1457" s="26">
        <f>VLOOKUP(I1457,'[1]banco popular'!$A:$B,2,0)</f>
        <v>130101</v>
      </c>
      <c r="K1457" s="1">
        <v>282747</v>
      </c>
      <c r="L1457" s="26"/>
      <c r="N1457"/>
    </row>
    <row r="1458" spans="1:14" x14ac:dyDescent="0.25">
      <c r="A1458">
        <v>50000249</v>
      </c>
      <c r="B1458">
        <v>1486688</v>
      </c>
      <c r="C1458" t="s">
        <v>31</v>
      </c>
      <c r="D1458">
        <v>800104062</v>
      </c>
      <c r="E1458" s="14">
        <v>20150217</v>
      </c>
      <c r="F1458">
        <v>2746558</v>
      </c>
      <c r="G1458">
        <v>11500000</v>
      </c>
      <c r="H1458">
        <v>130101</v>
      </c>
      <c r="I1458">
        <v>270909</v>
      </c>
      <c r="J1458" s="26">
        <f>VLOOKUP(I1458,'[1]banco popular'!$A:$B,2,0)</f>
        <v>130101</v>
      </c>
      <c r="K1458" s="1">
        <v>99206.04</v>
      </c>
      <c r="L1458" s="26"/>
      <c r="N1458"/>
    </row>
    <row r="1459" spans="1:14" x14ac:dyDescent="0.25">
      <c r="A1459">
        <v>50000249</v>
      </c>
      <c r="B1459">
        <v>1637813</v>
      </c>
      <c r="C1459" t="s">
        <v>31</v>
      </c>
      <c r="D1459">
        <v>800104062</v>
      </c>
      <c r="E1459" s="14">
        <v>20150217</v>
      </c>
      <c r="F1459">
        <v>2746558</v>
      </c>
      <c r="G1459">
        <v>11500000</v>
      </c>
      <c r="H1459">
        <v>130101</v>
      </c>
      <c r="I1459">
        <v>270909</v>
      </c>
      <c r="J1459" s="26">
        <f>VLOOKUP(I1459,'[1]banco popular'!$A:$B,2,0)</f>
        <v>130101</v>
      </c>
      <c r="K1459" s="1">
        <v>48146.23</v>
      </c>
      <c r="L1459" s="26"/>
      <c r="N1459"/>
    </row>
    <row r="1460" spans="1:14" x14ac:dyDescent="0.25">
      <c r="A1460">
        <v>50000249</v>
      </c>
      <c r="B1460">
        <v>1893914</v>
      </c>
      <c r="C1460" t="s">
        <v>31</v>
      </c>
      <c r="D1460">
        <v>64579078</v>
      </c>
      <c r="E1460" s="14">
        <v>20150217</v>
      </c>
      <c r="F1460">
        <v>1385745</v>
      </c>
      <c r="G1460">
        <v>12400000</v>
      </c>
      <c r="H1460">
        <v>270102</v>
      </c>
      <c r="I1460">
        <v>270914</v>
      </c>
      <c r="J1460" s="26">
        <f>VLOOKUP(I1460,'[1]banco popular'!$A:$B,2,0)</f>
        <v>270102</v>
      </c>
      <c r="K1460" s="1">
        <v>6197880</v>
      </c>
      <c r="L1460" s="26"/>
      <c r="N1460"/>
    </row>
    <row r="1461" spans="1:14" x14ac:dyDescent="0.25">
      <c r="A1461">
        <v>50000249</v>
      </c>
      <c r="B1461">
        <v>2460903</v>
      </c>
      <c r="C1461" t="s">
        <v>0</v>
      </c>
      <c r="D1461">
        <v>79259293</v>
      </c>
      <c r="E1461" s="14">
        <v>20150217</v>
      </c>
      <c r="F1461">
        <v>13306171</v>
      </c>
      <c r="G1461">
        <v>96400000</v>
      </c>
      <c r="H1461">
        <v>370101</v>
      </c>
      <c r="I1461">
        <v>121280</v>
      </c>
      <c r="J1461" s="26">
        <f>VLOOKUP(I1461,'[1]banco popular'!$A:$B,2,0)</f>
        <v>370101</v>
      </c>
      <c r="K1461" s="1">
        <v>5400</v>
      </c>
      <c r="L1461" s="26"/>
      <c r="N1461"/>
    </row>
    <row r="1462" spans="1:14" x14ac:dyDescent="0.25">
      <c r="A1462">
        <v>50000249</v>
      </c>
      <c r="B1462">
        <v>2460954</v>
      </c>
      <c r="C1462" t="s">
        <v>0</v>
      </c>
      <c r="D1462">
        <v>1024473604</v>
      </c>
      <c r="E1462" s="14">
        <v>20150217</v>
      </c>
      <c r="F1462">
        <v>11860251</v>
      </c>
      <c r="G1462">
        <v>12400000</v>
      </c>
      <c r="H1462">
        <v>270102</v>
      </c>
      <c r="I1462">
        <v>270102</v>
      </c>
      <c r="J1462" s="26">
        <f>VLOOKUP(I1462,'[1]banco popular'!$A:$B,2,0)</f>
        <v>270102</v>
      </c>
      <c r="K1462" s="1">
        <v>1800</v>
      </c>
      <c r="L1462" s="26"/>
      <c r="N1462"/>
    </row>
    <row r="1463" spans="1:14" x14ac:dyDescent="0.25">
      <c r="A1463">
        <v>50000249</v>
      </c>
      <c r="B1463">
        <v>2460955</v>
      </c>
      <c r="C1463" t="s">
        <v>0</v>
      </c>
      <c r="D1463">
        <v>39864</v>
      </c>
      <c r="E1463" s="14">
        <v>20150217</v>
      </c>
      <c r="F1463">
        <v>2038287</v>
      </c>
      <c r="G1463">
        <v>96400000</v>
      </c>
      <c r="H1463">
        <v>370101</v>
      </c>
      <c r="I1463">
        <v>121280</v>
      </c>
      <c r="J1463" s="26">
        <f>VLOOKUP(I1463,'[1]banco popular'!$A:$B,2,0)</f>
        <v>370101</v>
      </c>
      <c r="K1463" s="1">
        <v>54000</v>
      </c>
      <c r="L1463" s="26"/>
      <c r="N1463"/>
    </row>
    <row r="1464" spans="1:14" x14ac:dyDescent="0.25">
      <c r="A1464">
        <v>50000249</v>
      </c>
      <c r="B1464">
        <v>2460961</v>
      </c>
      <c r="C1464" t="s">
        <v>0</v>
      </c>
      <c r="D1464">
        <v>8600103663</v>
      </c>
      <c r="E1464" s="14">
        <v>20150217</v>
      </c>
      <c r="F1464">
        <v>2883167</v>
      </c>
      <c r="G1464">
        <v>96400000</v>
      </c>
      <c r="H1464">
        <v>370101</v>
      </c>
      <c r="I1464">
        <v>121280</v>
      </c>
      <c r="J1464" s="26">
        <f>VLOOKUP(I1464,'[1]banco popular'!$A:$B,2,0)</f>
        <v>370101</v>
      </c>
      <c r="K1464" s="1">
        <v>5400</v>
      </c>
      <c r="L1464" s="26"/>
      <c r="N1464"/>
    </row>
    <row r="1465" spans="1:14" x14ac:dyDescent="0.25">
      <c r="A1465">
        <v>50000249</v>
      </c>
      <c r="B1465">
        <v>14210118</v>
      </c>
      <c r="C1465" t="s">
        <v>0</v>
      </c>
      <c r="D1465">
        <v>35488464</v>
      </c>
      <c r="E1465" s="14">
        <v>20150218</v>
      </c>
      <c r="F1465">
        <v>7160809</v>
      </c>
      <c r="G1465">
        <v>923272421</v>
      </c>
      <c r="H1465">
        <v>190101</v>
      </c>
      <c r="I1465">
        <v>190101</v>
      </c>
      <c r="J1465" s="26">
        <f>VLOOKUP(I1465,'[1]banco popular'!$A:$B,2,0)</f>
        <v>190101</v>
      </c>
      <c r="K1465" s="1">
        <v>14500</v>
      </c>
      <c r="L1465" s="26"/>
      <c r="N1465"/>
    </row>
    <row r="1466" spans="1:14" x14ac:dyDescent="0.25">
      <c r="A1466">
        <v>50000249</v>
      </c>
      <c r="B1466">
        <v>18046939</v>
      </c>
      <c r="C1466" t="s">
        <v>0</v>
      </c>
      <c r="D1466">
        <v>39813833</v>
      </c>
      <c r="E1466" s="14">
        <v>20150218</v>
      </c>
      <c r="F1466">
        <v>2212322</v>
      </c>
      <c r="G1466">
        <v>12400000</v>
      </c>
      <c r="H1466">
        <v>270102</v>
      </c>
      <c r="I1466">
        <v>121204</v>
      </c>
      <c r="J1466" s="26">
        <f>VLOOKUP(I1466,'[1]banco popular'!$A:$B,2,0)</f>
        <v>270102</v>
      </c>
      <c r="K1466" s="1">
        <v>5000</v>
      </c>
      <c r="L1466" s="26"/>
      <c r="N1466"/>
    </row>
    <row r="1467" spans="1:14" x14ac:dyDescent="0.25">
      <c r="A1467">
        <v>50000249</v>
      </c>
      <c r="B1467">
        <v>2434027</v>
      </c>
      <c r="C1467" t="s">
        <v>0</v>
      </c>
      <c r="D1467">
        <v>1129532609</v>
      </c>
      <c r="E1467" s="14">
        <v>20150218</v>
      </c>
      <c r="F1467">
        <v>1276516</v>
      </c>
      <c r="G1467">
        <v>923272421</v>
      </c>
      <c r="H1467">
        <v>190101</v>
      </c>
      <c r="I1467">
        <v>190101</v>
      </c>
      <c r="J1467" s="26">
        <f>VLOOKUP(I1467,'[1]banco popular'!$A:$B,2,0)</f>
        <v>190101</v>
      </c>
      <c r="K1467" s="1">
        <v>107400</v>
      </c>
      <c r="L1467" s="26"/>
      <c r="N1467"/>
    </row>
    <row r="1468" spans="1:14" x14ac:dyDescent="0.25">
      <c r="A1468">
        <v>50000249</v>
      </c>
      <c r="B1468">
        <v>11825583</v>
      </c>
      <c r="C1468" t="s">
        <v>0</v>
      </c>
      <c r="D1468">
        <v>80881531</v>
      </c>
      <c r="E1468" s="14">
        <v>20150218</v>
      </c>
      <c r="F1468">
        <v>11228189</v>
      </c>
      <c r="G1468">
        <v>12400000</v>
      </c>
      <c r="H1468">
        <v>270102</v>
      </c>
      <c r="I1468">
        <v>121204</v>
      </c>
      <c r="J1468" s="26">
        <f>VLOOKUP(I1468,'[1]banco popular'!$A:$B,2,0)</f>
        <v>270102</v>
      </c>
      <c r="K1468" s="1">
        <v>5000</v>
      </c>
      <c r="L1468" s="26"/>
      <c r="N1468"/>
    </row>
    <row r="1469" spans="1:14" x14ac:dyDescent="0.25">
      <c r="A1469">
        <v>50000249</v>
      </c>
      <c r="B1469">
        <v>42671299</v>
      </c>
      <c r="C1469" t="s">
        <v>0</v>
      </c>
      <c r="D1469">
        <v>53077884</v>
      </c>
      <c r="E1469" s="14">
        <v>20150218</v>
      </c>
      <c r="F1469">
        <v>14327881</v>
      </c>
      <c r="G1469">
        <v>923272421</v>
      </c>
      <c r="H1469">
        <v>190101</v>
      </c>
      <c r="I1469">
        <v>190101</v>
      </c>
      <c r="J1469" s="26">
        <f>VLOOKUP(I1469,'[1]banco popular'!$A:$B,2,0)</f>
        <v>190101</v>
      </c>
      <c r="K1469" s="1">
        <v>107400</v>
      </c>
      <c r="L1469" s="26"/>
      <c r="N1469"/>
    </row>
    <row r="1470" spans="1:14" x14ac:dyDescent="0.25">
      <c r="A1470">
        <v>50000249</v>
      </c>
      <c r="B1470">
        <v>42671399</v>
      </c>
      <c r="C1470" t="s">
        <v>0</v>
      </c>
      <c r="D1470">
        <v>80749045</v>
      </c>
      <c r="E1470" s="14">
        <v>20150218</v>
      </c>
      <c r="F1470">
        <v>7920042</v>
      </c>
      <c r="G1470">
        <v>96400000</v>
      </c>
      <c r="H1470">
        <v>370101</v>
      </c>
      <c r="I1470">
        <v>121280</v>
      </c>
      <c r="J1470" s="26">
        <f>VLOOKUP(I1470,'[1]banco popular'!$A:$B,2,0)</f>
        <v>370101</v>
      </c>
      <c r="K1470" s="1">
        <v>5400</v>
      </c>
      <c r="L1470" s="26"/>
      <c r="N1470"/>
    </row>
    <row r="1471" spans="1:14" x14ac:dyDescent="0.25">
      <c r="A1471">
        <v>50000249</v>
      </c>
      <c r="B1471">
        <v>2542324</v>
      </c>
      <c r="C1471" t="s">
        <v>0</v>
      </c>
      <c r="D1471">
        <v>79413483</v>
      </c>
      <c r="E1471" s="14">
        <v>20150218</v>
      </c>
      <c r="F1471">
        <v>2139508</v>
      </c>
      <c r="G1471">
        <v>12400000</v>
      </c>
      <c r="H1471">
        <v>270102</v>
      </c>
      <c r="I1471">
        <v>121204</v>
      </c>
      <c r="J1471" s="26">
        <f>VLOOKUP(I1471,'[1]banco popular'!$A:$B,2,0)</f>
        <v>270102</v>
      </c>
      <c r="K1471" s="1">
        <v>5000</v>
      </c>
      <c r="L1471" s="26"/>
      <c r="N1471"/>
    </row>
    <row r="1472" spans="1:14" x14ac:dyDescent="0.25">
      <c r="A1472">
        <v>50000249</v>
      </c>
      <c r="B1472">
        <v>2615274</v>
      </c>
      <c r="C1472" t="s">
        <v>0</v>
      </c>
      <c r="D1472">
        <v>9001999225</v>
      </c>
      <c r="E1472" s="14">
        <v>20150218</v>
      </c>
      <c r="F1472">
        <v>7468989</v>
      </c>
      <c r="G1472">
        <v>12800000</v>
      </c>
      <c r="H1472">
        <v>350300</v>
      </c>
      <c r="I1472">
        <v>350300</v>
      </c>
      <c r="J1472" s="26">
        <f>VLOOKUP(I1472,'[1]banco popular'!$A:$B,2,0)</f>
        <v>350300</v>
      </c>
      <c r="K1472" s="1">
        <v>16068000</v>
      </c>
      <c r="L1472" s="26"/>
      <c r="N1472"/>
    </row>
    <row r="1473" spans="1:14" x14ac:dyDescent="0.25">
      <c r="A1473">
        <v>50000249</v>
      </c>
      <c r="B1473">
        <v>2607719</v>
      </c>
      <c r="C1473" t="s">
        <v>0</v>
      </c>
      <c r="D1473">
        <v>41724924</v>
      </c>
      <c r="E1473" s="14">
        <v>20150218</v>
      </c>
      <c r="F1473">
        <v>6348106</v>
      </c>
      <c r="G1473">
        <v>12400000</v>
      </c>
      <c r="H1473">
        <v>270102</v>
      </c>
      <c r="I1473">
        <v>270102</v>
      </c>
      <c r="J1473" s="26">
        <f>VLOOKUP(I1473,'[1]banco popular'!$A:$B,2,0)</f>
        <v>270102</v>
      </c>
      <c r="K1473" s="1">
        <v>5000</v>
      </c>
      <c r="L1473" s="26"/>
      <c r="N1473"/>
    </row>
    <row r="1474" spans="1:14" x14ac:dyDescent="0.25">
      <c r="A1474">
        <v>50000249</v>
      </c>
      <c r="B1474">
        <v>2607722</v>
      </c>
      <c r="C1474" t="s">
        <v>0</v>
      </c>
      <c r="D1474">
        <v>9005143195</v>
      </c>
      <c r="E1474" s="14">
        <v>20150218</v>
      </c>
      <c r="F1474">
        <v>7456110</v>
      </c>
      <c r="G1474">
        <v>96400000</v>
      </c>
      <c r="H1474">
        <v>370101</v>
      </c>
      <c r="I1474">
        <v>121280</v>
      </c>
      <c r="J1474" s="26">
        <f>VLOOKUP(I1474,'[1]banco popular'!$A:$B,2,0)</f>
        <v>370101</v>
      </c>
      <c r="K1474" s="1">
        <v>5400</v>
      </c>
      <c r="L1474" s="26"/>
      <c r="N1474"/>
    </row>
    <row r="1475" spans="1:14" x14ac:dyDescent="0.25">
      <c r="A1475">
        <v>50000249</v>
      </c>
      <c r="B1475">
        <v>2607745</v>
      </c>
      <c r="C1475" t="s">
        <v>0</v>
      </c>
      <c r="D1475">
        <v>41724924</v>
      </c>
      <c r="E1475" s="14">
        <v>20150218</v>
      </c>
      <c r="F1475">
        <v>6348106</v>
      </c>
      <c r="G1475">
        <v>12400000</v>
      </c>
      <c r="H1475">
        <v>270102</v>
      </c>
      <c r="I1475">
        <v>270102</v>
      </c>
      <c r="J1475" s="26">
        <f>VLOOKUP(I1475,'[1]banco popular'!$A:$B,2,0)</f>
        <v>270102</v>
      </c>
      <c r="K1475" s="1">
        <v>5000</v>
      </c>
      <c r="L1475" s="26"/>
      <c r="N1475"/>
    </row>
    <row r="1476" spans="1:14" x14ac:dyDescent="0.25">
      <c r="A1476">
        <v>50000249</v>
      </c>
      <c r="B1476">
        <v>2607746</v>
      </c>
      <c r="C1476" t="s">
        <v>0</v>
      </c>
      <c r="D1476">
        <v>41724924</v>
      </c>
      <c r="E1476" s="14">
        <v>20150218</v>
      </c>
      <c r="F1476">
        <v>6348106</v>
      </c>
      <c r="G1476">
        <v>12400000</v>
      </c>
      <c r="H1476">
        <v>270102</v>
      </c>
      <c r="I1476">
        <v>270102</v>
      </c>
      <c r="J1476" s="26">
        <f>VLOOKUP(I1476,'[1]banco popular'!$A:$B,2,0)</f>
        <v>270102</v>
      </c>
      <c r="K1476" s="1">
        <v>5000</v>
      </c>
      <c r="L1476" s="26"/>
      <c r="N1476"/>
    </row>
    <row r="1477" spans="1:14" x14ac:dyDescent="0.25">
      <c r="A1477">
        <v>50000249</v>
      </c>
      <c r="B1477">
        <v>932681</v>
      </c>
      <c r="C1477" t="s">
        <v>0</v>
      </c>
      <c r="D1477">
        <v>28846613</v>
      </c>
      <c r="E1477" s="14">
        <v>20150218</v>
      </c>
      <c r="F1477">
        <v>3347034</v>
      </c>
      <c r="G1477">
        <v>923272193</v>
      </c>
      <c r="H1477">
        <v>131401</v>
      </c>
      <c r="I1477">
        <v>131401</v>
      </c>
      <c r="J1477" s="26">
        <f>VLOOKUP(I1477,'[1]banco popular'!$A:$B,2,0)</f>
        <v>131401</v>
      </c>
      <c r="K1477" s="1">
        <v>1400</v>
      </c>
      <c r="L1477" s="26"/>
      <c r="N1477"/>
    </row>
    <row r="1478" spans="1:14" x14ac:dyDescent="0.25">
      <c r="A1478">
        <v>50000249</v>
      </c>
      <c r="B1478">
        <v>1492214</v>
      </c>
      <c r="C1478" t="s">
        <v>0</v>
      </c>
      <c r="D1478">
        <v>5832327</v>
      </c>
      <c r="E1478" s="14">
        <v>20150218</v>
      </c>
      <c r="F1478">
        <v>10830115</v>
      </c>
      <c r="G1478">
        <v>12400000</v>
      </c>
      <c r="H1478">
        <v>270102</v>
      </c>
      <c r="I1478">
        <v>121204</v>
      </c>
      <c r="J1478" s="26">
        <f>VLOOKUP(I1478,'[1]banco popular'!$A:$B,2,0)</f>
        <v>270102</v>
      </c>
      <c r="K1478" s="1">
        <v>5000</v>
      </c>
      <c r="L1478" s="26"/>
      <c r="N1478"/>
    </row>
    <row r="1479" spans="1:14" x14ac:dyDescent="0.25">
      <c r="A1479">
        <v>50000249</v>
      </c>
      <c r="B1479">
        <v>1492216</v>
      </c>
      <c r="C1479" t="s">
        <v>0</v>
      </c>
      <c r="D1479">
        <v>1032446932</v>
      </c>
      <c r="E1479" s="14">
        <v>20150218</v>
      </c>
      <c r="F1479">
        <v>26598220</v>
      </c>
      <c r="G1479">
        <v>12400000</v>
      </c>
      <c r="H1479">
        <v>270102</v>
      </c>
      <c r="I1479">
        <v>121204</v>
      </c>
      <c r="J1479" s="26">
        <f>VLOOKUP(I1479,'[1]banco popular'!$A:$B,2,0)</f>
        <v>270102</v>
      </c>
      <c r="K1479" s="1">
        <v>5000</v>
      </c>
      <c r="L1479" s="26"/>
      <c r="N1479"/>
    </row>
    <row r="1480" spans="1:14" x14ac:dyDescent="0.25">
      <c r="A1480">
        <v>50000249</v>
      </c>
      <c r="B1480">
        <v>1492217</v>
      </c>
      <c r="C1480" t="s">
        <v>0</v>
      </c>
      <c r="D1480">
        <v>19367151</v>
      </c>
      <c r="E1480" s="14">
        <v>20150218</v>
      </c>
      <c r="F1480">
        <v>2934121</v>
      </c>
      <c r="G1480">
        <v>12400000</v>
      </c>
      <c r="H1480">
        <v>270102</v>
      </c>
      <c r="I1480">
        <v>121204</v>
      </c>
      <c r="J1480" s="26">
        <f>VLOOKUP(I1480,'[1]banco popular'!$A:$B,2,0)</f>
        <v>270102</v>
      </c>
      <c r="K1480" s="1">
        <v>5000</v>
      </c>
      <c r="L1480" s="26"/>
      <c r="N1480"/>
    </row>
    <row r="1481" spans="1:14" x14ac:dyDescent="0.25">
      <c r="A1481">
        <v>50000249</v>
      </c>
      <c r="B1481">
        <v>1492218</v>
      </c>
      <c r="C1481" t="s">
        <v>0</v>
      </c>
      <c r="D1481">
        <v>2970588</v>
      </c>
      <c r="E1481" s="14">
        <v>20150218</v>
      </c>
      <c r="F1481">
        <v>8013233</v>
      </c>
      <c r="G1481">
        <v>12400000</v>
      </c>
      <c r="H1481">
        <v>270102</v>
      </c>
      <c r="I1481">
        <v>121204</v>
      </c>
      <c r="J1481" s="26">
        <f>VLOOKUP(I1481,'[1]banco popular'!$A:$B,2,0)</f>
        <v>270102</v>
      </c>
      <c r="K1481" s="1">
        <v>5000</v>
      </c>
      <c r="L1481" s="26"/>
      <c r="N1481"/>
    </row>
    <row r="1482" spans="1:14" x14ac:dyDescent="0.25">
      <c r="A1482">
        <v>50000249</v>
      </c>
      <c r="B1482">
        <v>1492224</v>
      </c>
      <c r="C1482" t="s">
        <v>0</v>
      </c>
      <c r="D1482">
        <v>1022377233</v>
      </c>
      <c r="E1482" s="14">
        <v>20150218</v>
      </c>
      <c r="F1482">
        <v>2956043</v>
      </c>
      <c r="G1482">
        <v>12400000</v>
      </c>
      <c r="H1482">
        <v>270102</v>
      </c>
      <c r="I1482">
        <v>121204</v>
      </c>
      <c r="J1482" s="26">
        <f>VLOOKUP(I1482,'[1]banco popular'!$A:$B,2,0)</f>
        <v>270102</v>
      </c>
      <c r="K1482" s="1">
        <v>5000</v>
      </c>
      <c r="L1482" s="26"/>
      <c r="N1482"/>
    </row>
    <row r="1483" spans="1:14" x14ac:dyDescent="0.25">
      <c r="A1483">
        <v>50000249</v>
      </c>
      <c r="B1483">
        <v>1802052</v>
      </c>
      <c r="C1483" t="s">
        <v>0</v>
      </c>
      <c r="D1483">
        <v>8600453981</v>
      </c>
      <c r="E1483" s="14">
        <v>20150218</v>
      </c>
      <c r="F1483">
        <v>2433174</v>
      </c>
      <c r="G1483">
        <v>11500000</v>
      </c>
      <c r="H1483">
        <v>130101</v>
      </c>
      <c r="I1483">
        <v>12102020</v>
      </c>
      <c r="J1483" s="26">
        <f>VLOOKUP(I1483,'[1]banco popular'!$A:$B,2,0)</f>
        <v>130101</v>
      </c>
      <c r="K1483" s="1">
        <v>20800</v>
      </c>
      <c r="L1483" s="26"/>
      <c r="N1483"/>
    </row>
    <row r="1484" spans="1:14" x14ac:dyDescent="0.25">
      <c r="A1484">
        <v>50000249</v>
      </c>
      <c r="B1484">
        <v>1802204</v>
      </c>
      <c r="C1484" t="s">
        <v>0</v>
      </c>
      <c r="D1484">
        <v>9052963</v>
      </c>
      <c r="E1484" s="14">
        <v>20150218</v>
      </c>
      <c r="F1484">
        <v>3429852</v>
      </c>
      <c r="G1484">
        <v>12200000</v>
      </c>
      <c r="H1484">
        <v>250101</v>
      </c>
      <c r="I1484">
        <v>121225</v>
      </c>
      <c r="J1484" s="26">
        <f>VLOOKUP(I1484,'[1]banco popular'!$A:$B,2,0)</f>
        <v>250101</v>
      </c>
      <c r="K1484" s="1">
        <v>73000</v>
      </c>
      <c r="L1484" s="26"/>
      <c r="N1484"/>
    </row>
    <row r="1485" spans="1:14" x14ac:dyDescent="0.25">
      <c r="A1485">
        <v>50000249</v>
      </c>
      <c r="B1485">
        <v>2199177</v>
      </c>
      <c r="C1485" t="s">
        <v>0</v>
      </c>
      <c r="D1485">
        <v>1037632918</v>
      </c>
      <c r="E1485" s="14">
        <v>20150218</v>
      </c>
      <c r="F1485">
        <v>17640039</v>
      </c>
      <c r="G1485">
        <v>12400000</v>
      </c>
      <c r="H1485">
        <v>270102</v>
      </c>
      <c r="I1485">
        <v>270102</v>
      </c>
      <c r="J1485" s="26">
        <f>VLOOKUP(I1485,'[1]banco popular'!$A:$B,2,0)</f>
        <v>270102</v>
      </c>
      <c r="K1485" s="1">
        <v>18000</v>
      </c>
      <c r="L1485" s="26"/>
      <c r="N1485"/>
    </row>
    <row r="1486" spans="1:14" x14ac:dyDescent="0.25">
      <c r="A1486">
        <v>50000249</v>
      </c>
      <c r="B1486">
        <v>2328240</v>
      </c>
      <c r="C1486" t="s">
        <v>0</v>
      </c>
      <c r="D1486">
        <v>80234651</v>
      </c>
      <c r="E1486" s="14">
        <v>20150218</v>
      </c>
      <c r="F1486">
        <v>5404374</v>
      </c>
      <c r="G1486">
        <v>12400000</v>
      </c>
      <c r="H1486">
        <v>270102</v>
      </c>
      <c r="I1486">
        <v>121204</v>
      </c>
      <c r="J1486" s="26">
        <f>VLOOKUP(I1486,'[1]banco popular'!$A:$B,2,0)</f>
        <v>270102</v>
      </c>
      <c r="K1486" s="1">
        <v>5000</v>
      </c>
      <c r="L1486" s="26"/>
      <c r="N1486"/>
    </row>
    <row r="1487" spans="1:14" x14ac:dyDescent="0.25">
      <c r="A1487">
        <v>50000249</v>
      </c>
      <c r="B1487">
        <v>2418490</v>
      </c>
      <c r="C1487" t="s">
        <v>0</v>
      </c>
      <c r="D1487">
        <v>1110492205</v>
      </c>
      <c r="E1487" s="14">
        <v>20150218</v>
      </c>
      <c r="F1487">
        <v>10286838</v>
      </c>
      <c r="G1487">
        <v>923272421</v>
      </c>
      <c r="H1487">
        <v>190101</v>
      </c>
      <c r="I1487">
        <v>190101</v>
      </c>
      <c r="J1487" s="26">
        <f>VLOOKUP(I1487,'[1]banco popular'!$A:$B,2,0)</f>
        <v>190101</v>
      </c>
      <c r="K1487" s="1">
        <v>107400</v>
      </c>
      <c r="L1487" s="26"/>
      <c r="N1487"/>
    </row>
    <row r="1488" spans="1:14" x14ac:dyDescent="0.25">
      <c r="A1488">
        <v>50000249</v>
      </c>
      <c r="B1488">
        <v>2462614</v>
      </c>
      <c r="C1488" t="s">
        <v>1</v>
      </c>
      <c r="D1488">
        <v>41375903</v>
      </c>
      <c r="E1488" s="14">
        <v>20150218</v>
      </c>
      <c r="F1488">
        <v>2313812</v>
      </c>
      <c r="G1488">
        <v>923272421</v>
      </c>
      <c r="H1488">
        <v>190101</v>
      </c>
      <c r="I1488">
        <v>190101</v>
      </c>
      <c r="J1488" s="26">
        <f>VLOOKUP(I1488,'[1]banco popular'!$A:$B,2,0)</f>
        <v>190101</v>
      </c>
      <c r="K1488" s="1">
        <v>107400</v>
      </c>
      <c r="L1488" s="26"/>
      <c r="N1488"/>
    </row>
    <row r="1489" spans="1:14" x14ac:dyDescent="0.25">
      <c r="A1489">
        <v>50000249</v>
      </c>
      <c r="B1489">
        <v>2462615</v>
      </c>
      <c r="C1489" t="s">
        <v>1</v>
      </c>
      <c r="D1489">
        <v>79332706</v>
      </c>
      <c r="E1489" s="14">
        <v>20150218</v>
      </c>
      <c r="F1489">
        <v>2406580</v>
      </c>
      <c r="G1489">
        <v>923272421</v>
      </c>
      <c r="H1489">
        <v>190101</v>
      </c>
      <c r="I1489">
        <v>190101</v>
      </c>
      <c r="J1489" s="26">
        <f>VLOOKUP(I1489,'[1]banco popular'!$A:$B,2,0)</f>
        <v>190101</v>
      </c>
      <c r="K1489" s="1">
        <v>107400</v>
      </c>
      <c r="L1489" s="26"/>
      <c r="N1489"/>
    </row>
    <row r="1490" spans="1:14" x14ac:dyDescent="0.25">
      <c r="A1490">
        <v>50000249</v>
      </c>
      <c r="B1490">
        <v>2462617</v>
      </c>
      <c r="C1490" t="s">
        <v>1</v>
      </c>
      <c r="D1490">
        <v>51956303</v>
      </c>
      <c r="E1490" s="14">
        <v>20150218</v>
      </c>
      <c r="F1490">
        <v>2406580</v>
      </c>
      <c r="G1490">
        <v>923272421</v>
      </c>
      <c r="H1490">
        <v>190101</v>
      </c>
      <c r="I1490">
        <v>190101</v>
      </c>
      <c r="J1490" s="26">
        <f>VLOOKUP(I1490,'[1]banco popular'!$A:$B,2,0)</f>
        <v>190101</v>
      </c>
      <c r="K1490" s="1">
        <v>107400</v>
      </c>
      <c r="L1490" s="26"/>
      <c r="N1490"/>
    </row>
    <row r="1491" spans="1:14" x14ac:dyDescent="0.25">
      <c r="A1491">
        <v>50000249</v>
      </c>
      <c r="B1491">
        <v>2477024</v>
      </c>
      <c r="C1491" t="s">
        <v>0</v>
      </c>
      <c r="D1491">
        <v>11322077</v>
      </c>
      <c r="E1491" s="14">
        <v>20150218</v>
      </c>
      <c r="F1491">
        <v>13863428</v>
      </c>
      <c r="G1491">
        <v>12400000</v>
      </c>
      <c r="H1491">
        <v>270102</v>
      </c>
      <c r="I1491">
        <v>121204</v>
      </c>
      <c r="J1491" s="26">
        <f>VLOOKUP(I1491,'[1]banco popular'!$A:$B,2,0)</f>
        <v>270102</v>
      </c>
      <c r="K1491" s="1">
        <v>5000</v>
      </c>
      <c r="L1491" s="26"/>
      <c r="N1491"/>
    </row>
    <row r="1492" spans="1:14" x14ac:dyDescent="0.25">
      <c r="A1492">
        <v>50000249</v>
      </c>
      <c r="B1492">
        <v>2477026</v>
      </c>
      <c r="C1492" t="s">
        <v>0</v>
      </c>
      <c r="D1492">
        <v>88228658</v>
      </c>
      <c r="E1492" s="14">
        <v>20150218</v>
      </c>
      <c r="F1492">
        <v>5650090</v>
      </c>
      <c r="G1492">
        <v>12400000</v>
      </c>
      <c r="H1492">
        <v>270102</v>
      </c>
      <c r="I1492">
        <v>121204</v>
      </c>
      <c r="J1492" s="26">
        <f>VLOOKUP(I1492,'[1]banco popular'!$A:$B,2,0)</f>
        <v>270102</v>
      </c>
      <c r="K1492" s="1">
        <v>5000</v>
      </c>
      <c r="L1492" s="26"/>
      <c r="N1492"/>
    </row>
    <row r="1493" spans="1:14" x14ac:dyDescent="0.25">
      <c r="A1493">
        <v>50000249</v>
      </c>
      <c r="B1493">
        <v>2477028</v>
      </c>
      <c r="C1493" t="s">
        <v>0</v>
      </c>
      <c r="D1493">
        <v>19369219</v>
      </c>
      <c r="E1493" s="14">
        <v>20150218</v>
      </c>
      <c r="F1493">
        <v>8850626</v>
      </c>
      <c r="G1493">
        <v>12400000</v>
      </c>
      <c r="H1493">
        <v>270102</v>
      </c>
      <c r="I1493">
        <v>270102</v>
      </c>
      <c r="J1493" s="26">
        <f>VLOOKUP(I1493,'[1]banco popular'!$A:$B,2,0)</f>
        <v>270102</v>
      </c>
      <c r="K1493" s="1">
        <v>2600</v>
      </c>
      <c r="L1493" s="26"/>
      <c r="N1493"/>
    </row>
    <row r="1494" spans="1:14" x14ac:dyDescent="0.25">
      <c r="A1494">
        <v>50000249</v>
      </c>
      <c r="B1494">
        <v>18897354</v>
      </c>
      <c r="C1494" t="s">
        <v>0</v>
      </c>
      <c r="D1494">
        <v>1023908777</v>
      </c>
      <c r="E1494" s="14">
        <v>20150218</v>
      </c>
      <c r="F1494">
        <v>3623440</v>
      </c>
      <c r="G1494">
        <v>12400000</v>
      </c>
      <c r="H1494">
        <v>270102</v>
      </c>
      <c r="I1494">
        <v>121204</v>
      </c>
      <c r="J1494" s="26">
        <f>VLOOKUP(I1494,'[1]banco popular'!$A:$B,2,0)</f>
        <v>270102</v>
      </c>
      <c r="K1494" s="1">
        <v>5000</v>
      </c>
      <c r="L1494" s="26"/>
      <c r="N1494"/>
    </row>
    <row r="1495" spans="1:14" x14ac:dyDescent="0.25">
      <c r="A1495">
        <v>50000249</v>
      </c>
      <c r="B1495">
        <v>2011123</v>
      </c>
      <c r="C1495" t="s">
        <v>1</v>
      </c>
      <c r="D1495">
        <v>80040557</v>
      </c>
      <c r="E1495" s="14">
        <v>20150218</v>
      </c>
      <c r="F1495">
        <v>13825812</v>
      </c>
      <c r="G1495">
        <v>923272421</v>
      </c>
      <c r="H1495">
        <v>190101</v>
      </c>
      <c r="I1495">
        <v>190101</v>
      </c>
      <c r="J1495" s="26">
        <f>VLOOKUP(I1495,'[1]banco popular'!$A:$B,2,0)</f>
        <v>190101</v>
      </c>
      <c r="K1495" s="1">
        <v>107400</v>
      </c>
      <c r="L1495" s="26"/>
      <c r="N1495"/>
    </row>
    <row r="1496" spans="1:14" x14ac:dyDescent="0.25">
      <c r="A1496">
        <v>50000249</v>
      </c>
      <c r="B1496">
        <v>21686941</v>
      </c>
      <c r="C1496" t="s">
        <v>43</v>
      </c>
      <c r="D1496">
        <v>8001031961</v>
      </c>
      <c r="E1496" s="14">
        <v>20150218</v>
      </c>
      <c r="F1496">
        <v>5840514</v>
      </c>
      <c r="G1496">
        <v>923272193</v>
      </c>
      <c r="H1496">
        <v>131401</v>
      </c>
      <c r="I1496">
        <v>131401</v>
      </c>
      <c r="J1496" s="26">
        <f>VLOOKUP(I1496,'[1]banco popular'!$A:$B,2,0)</f>
        <v>131401</v>
      </c>
      <c r="K1496" s="1">
        <v>485636</v>
      </c>
      <c r="L1496" s="26"/>
      <c r="N1496"/>
    </row>
    <row r="1497" spans="1:14" x14ac:dyDescent="0.25">
      <c r="A1497">
        <v>50000249</v>
      </c>
      <c r="B1497">
        <v>21686942</v>
      </c>
      <c r="C1497" t="s">
        <v>43</v>
      </c>
      <c r="D1497">
        <v>8001031961</v>
      </c>
      <c r="E1497" s="14">
        <v>20150218</v>
      </c>
      <c r="F1497">
        <v>1</v>
      </c>
      <c r="G1497">
        <v>923272193</v>
      </c>
      <c r="H1497">
        <v>131401</v>
      </c>
      <c r="I1497">
        <v>131401</v>
      </c>
      <c r="J1497" s="26">
        <f>VLOOKUP(I1497,'[1]banco popular'!$A:$B,2,0)</f>
        <v>131401</v>
      </c>
      <c r="K1497" s="1">
        <v>476919</v>
      </c>
      <c r="L1497" s="26"/>
      <c r="N1497"/>
    </row>
    <row r="1498" spans="1:14" x14ac:dyDescent="0.25">
      <c r="A1498">
        <v>50000249</v>
      </c>
      <c r="B1498">
        <v>2110480</v>
      </c>
      <c r="C1498" t="s">
        <v>0</v>
      </c>
      <c r="D1498">
        <v>9000235868</v>
      </c>
      <c r="E1498" s="14">
        <v>20150218</v>
      </c>
      <c r="F1498">
        <v>13452332</v>
      </c>
      <c r="G1498">
        <v>923272193</v>
      </c>
      <c r="H1498">
        <v>131401</v>
      </c>
      <c r="I1498">
        <v>131401</v>
      </c>
      <c r="J1498" s="26">
        <f>VLOOKUP(I1498,'[1]banco popular'!$A:$B,2,0)</f>
        <v>131401</v>
      </c>
      <c r="K1498" s="1">
        <v>5700</v>
      </c>
      <c r="L1498" s="26"/>
      <c r="N1498"/>
    </row>
    <row r="1499" spans="1:14" x14ac:dyDescent="0.25">
      <c r="A1499">
        <v>50000249</v>
      </c>
      <c r="B1499">
        <v>2469654</v>
      </c>
      <c r="C1499" t="s">
        <v>0</v>
      </c>
      <c r="D1499">
        <v>8600025903</v>
      </c>
      <c r="E1499" s="14">
        <v>20150218</v>
      </c>
      <c r="F1499">
        <v>6513600</v>
      </c>
      <c r="G1499">
        <v>12800000</v>
      </c>
      <c r="H1499">
        <v>350300</v>
      </c>
      <c r="I1499">
        <v>350300</v>
      </c>
      <c r="J1499" s="26">
        <f>VLOOKUP(I1499,'[1]banco popular'!$A:$B,2,0)</f>
        <v>350300</v>
      </c>
      <c r="K1499" s="1">
        <v>1600</v>
      </c>
      <c r="L1499" s="26"/>
      <c r="N1499"/>
    </row>
    <row r="1500" spans="1:14" x14ac:dyDescent="0.25">
      <c r="A1500">
        <v>50000249</v>
      </c>
      <c r="B1500">
        <v>19489535</v>
      </c>
      <c r="C1500" t="s">
        <v>0</v>
      </c>
      <c r="D1500">
        <v>53073623</v>
      </c>
      <c r="E1500" s="14">
        <v>20150218</v>
      </c>
      <c r="F1500">
        <v>7462775</v>
      </c>
      <c r="G1500">
        <v>12400000</v>
      </c>
      <c r="H1500">
        <v>270102</v>
      </c>
      <c r="I1500">
        <v>121204</v>
      </c>
      <c r="J1500" s="26">
        <f>VLOOKUP(I1500,'[1]banco popular'!$A:$B,2,0)</f>
        <v>270102</v>
      </c>
      <c r="K1500" s="1">
        <v>5000</v>
      </c>
      <c r="L1500" s="26"/>
      <c r="N1500"/>
    </row>
    <row r="1501" spans="1:14" x14ac:dyDescent="0.25">
      <c r="A1501">
        <v>50000249</v>
      </c>
      <c r="B1501">
        <v>1901290</v>
      </c>
      <c r="C1501" t="s">
        <v>0</v>
      </c>
      <c r="D1501">
        <v>860020246</v>
      </c>
      <c r="E1501" s="14">
        <v>20150218</v>
      </c>
      <c r="F1501">
        <v>7030112</v>
      </c>
      <c r="G1501">
        <v>923272193</v>
      </c>
      <c r="H1501">
        <v>131401</v>
      </c>
      <c r="I1501">
        <v>131401</v>
      </c>
      <c r="J1501" s="26">
        <f>VLOOKUP(I1501,'[1]banco popular'!$A:$B,2,0)</f>
        <v>131401</v>
      </c>
      <c r="K1501" s="1">
        <v>57100</v>
      </c>
      <c r="L1501" s="26"/>
      <c r="N1501"/>
    </row>
    <row r="1502" spans="1:14" x14ac:dyDescent="0.25">
      <c r="A1502">
        <v>50000249</v>
      </c>
      <c r="B1502">
        <v>32000193</v>
      </c>
      <c r="C1502" t="s">
        <v>0</v>
      </c>
      <c r="D1502">
        <v>20652093</v>
      </c>
      <c r="E1502" s="14">
        <v>20150218</v>
      </c>
      <c r="F1502">
        <v>13808006</v>
      </c>
      <c r="G1502">
        <v>12400000</v>
      </c>
      <c r="H1502">
        <v>270102</v>
      </c>
      <c r="I1502">
        <v>121204</v>
      </c>
      <c r="J1502" s="26">
        <f>VLOOKUP(I1502,'[1]banco popular'!$A:$B,2,0)</f>
        <v>270102</v>
      </c>
      <c r="K1502" s="1">
        <v>5000</v>
      </c>
      <c r="L1502" s="26"/>
      <c r="N1502"/>
    </row>
    <row r="1503" spans="1:14" x14ac:dyDescent="0.25">
      <c r="A1503">
        <v>50000249</v>
      </c>
      <c r="B1503">
        <v>788495</v>
      </c>
      <c r="C1503" t="s">
        <v>0</v>
      </c>
      <c r="D1503">
        <v>8301011192</v>
      </c>
      <c r="E1503" s="14">
        <v>20150218</v>
      </c>
      <c r="F1503">
        <v>5438566</v>
      </c>
      <c r="G1503">
        <v>96400000</v>
      </c>
      <c r="H1503">
        <v>370101</v>
      </c>
      <c r="I1503">
        <v>121280</v>
      </c>
      <c r="J1503" s="26">
        <f>VLOOKUP(I1503,'[1]banco popular'!$A:$B,2,0)</f>
        <v>370101</v>
      </c>
      <c r="K1503" s="1">
        <v>5400</v>
      </c>
      <c r="L1503" s="26"/>
      <c r="N1503"/>
    </row>
    <row r="1504" spans="1:14" x14ac:dyDescent="0.25">
      <c r="A1504">
        <v>50000249</v>
      </c>
      <c r="B1504">
        <v>1667698</v>
      </c>
      <c r="C1504" t="s">
        <v>0</v>
      </c>
      <c r="D1504">
        <v>52829485</v>
      </c>
      <c r="E1504" s="14">
        <v>20150218</v>
      </c>
      <c r="F1504">
        <v>2031840</v>
      </c>
      <c r="G1504">
        <v>96400000</v>
      </c>
      <c r="H1504">
        <v>370101</v>
      </c>
      <c r="I1504">
        <v>121280</v>
      </c>
      <c r="J1504" s="26">
        <f>VLOOKUP(I1504,'[1]banco popular'!$A:$B,2,0)</f>
        <v>370101</v>
      </c>
      <c r="K1504" s="1">
        <v>5400</v>
      </c>
      <c r="L1504" s="26"/>
      <c r="N1504"/>
    </row>
    <row r="1505" spans="1:14" x14ac:dyDescent="0.25">
      <c r="A1505">
        <v>50000249</v>
      </c>
      <c r="B1505">
        <v>13335928</v>
      </c>
      <c r="C1505" t="s">
        <v>0</v>
      </c>
      <c r="D1505">
        <v>1070605667</v>
      </c>
      <c r="E1505" s="14">
        <v>20150218</v>
      </c>
      <c r="F1505">
        <v>1648470</v>
      </c>
      <c r="G1505">
        <v>12400000</v>
      </c>
      <c r="H1505">
        <v>270102</v>
      </c>
      <c r="I1505">
        <v>121204</v>
      </c>
      <c r="J1505" s="26">
        <f>VLOOKUP(I1505,'[1]banco popular'!$A:$B,2,0)</f>
        <v>270102</v>
      </c>
      <c r="K1505" s="1">
        <v>5000</v>
      </c>
      <c r="L1505" s="26"/>
      <c r="N1505"/>
    </row>
    <row r="1506" spans="1:14" x14ac:dyDescent="0.25">
      <c r="A1506">
        <v>50000249</v>
      </c>
      <c r="B1506">
        <v>13335975</v>
      </c>
      <c r="C1506" t="s">
        <v>0</v>
      </c>
      <c r="D1506">
        <v>19321293</v>
      </c>
      <c r="E1506" s="14">
        <v>20150218</v>
      </c>
      <c r="F1506">
        <v>20279704</v>
      </c>
      <c r="G1506">
        <v>12400000</v>
      </c>
      <c r="H1506">
        <v>270102</v>
      </c>
      <c r="I1506">
        <v>121204</v>
      </c>
      <c r="J1506" s="26">
        <f>VLOOKUP(I1506,'[1]banco popular'!$A:$B,2,0)</f>
        <v>270102</v>
      </c>
      <c r="K1506" s="1">
        <v>5000</v>
      </c>
      <c r="L1506" s="26"/>
      <c r="N1506"/>
    </row>
    <row r="1507" spans="1:14" x14ac:dyDescent="0.25">
      <c r="A1507">
        <v>50000249</v>
      </c>
      <c r="B1507">
        <v>2539775</v>
      </c>
      <c r="C1507" t="s">
        <v>1</v>
      </c>
      <c r="D1507">
        <v>1044423966</v>
      </c>
      <c r="E1507" s="14">
        <v>20150218</v>
      </c>
      <c r="F1507">
        <v>1378945</v>
      </c>
      <c r="G1507">
        <v>923272421</v>
      </c>
      <c r="H1507">
        <v>190101</v>
      </c>
      <c r="I1507">
        <v>190101</v>
      </c>
      <c r="J1507" s="26">
        <f>VLOOKUP(I1507,'[1]banco popular'!$A:$B,2,0)</f>
        <v>190101</v>
      </c>
      <c r="K1507" s="1">
        <v>107400</v>
      </c>
      <c r="L1507" s="26"/>
      <c r="N1507"/>
    </row>
    <row r="1508" spans="1:14" x14ac:dyDescent="0.25">
      <c r="A1508">
        <v>50000249</v>
      </c>
      <c r="B1508">
        <v>1020667</v>
      </c>
      <c r="C1508" t="s">
        <v>0</v>
      </c>
      <c r="D1508">
        <v>1020721952</v>
      </c>
      <c r="E1508" s="14">
        <v>20150218</v>
      </c>
      <c r="F1508">
        <v>4873287</v>
      </c>
      <c r="G1508">
        <v>923272421</v>
      </c>
      <c r="H1508">
        <v>190101</v>
      </c>
      <c r="I1508">
        <v>190101</v>
      </c>
      <c r="J1508" s="26">
        <f>VLOOKUP(I1508,'[1]banco popular'!$A:$B,2,0)</f>
        <v>190101</v>
      </c>
      <c r="K1508" s="1">
        <v>107400</v>
      </c>
      <c r="L1508" s="26"/>
      <c r="N1508"/>
    </row>
    <row r="1509" spans="1:14" x14ac:dyDescent="0.25">
      <c r="A1509">
        <v>50000249</v>
      </c>
      <c r="B1509">
        <v>2530252</v>
      </c>
      <c r="C1509" t="s">
        <v>1</v>
      </c>
      <c r="D1509">
        <v>8600286019</v>
      </c>
      <c r="E1509" s="14">
        <v>20150218</v>
      </c>
      <c r="F1509">
        <v>7499000</v>
      </c>
      <c r="G1509">
        <v>12800000</v>
      </c>
      <c r="H1509">
        <v>350300</v>
      </c>
      <c r="I1509">
        <v>350300</v>
      </c>
      <c r="J1509" s="26">
        <f>VLOOKUP(I1509,'[1]banco popular'!$A:$B,2,0)</f>
        <v>350300</v>
      </c>
      <c r="K1509" s="1">
        <v>14395206</v>
      </c>
      <c r="L1509" s="26"/>
      <c r="N1509"/>
    </row>
    <row r="1510" spans="1:14" x14ac:dyDescent="0.25">
      <c r="A1510">
        <v>50000249</v>
      </c>
      <c r="B1510">
        <v>2251876</v>
      </c>
      <c r="C1510" t="s">
        <v>0</v>
      </c>
      <c r="D1510">
        <v>8301414689</v>
      </c>
      <c r="E1510" s="14">
        <v>20150218</v>
      </c>
      <c r="F1510">
        <v>2778086</v>
      </c>
      <c r="G1510">
        <v>96400000</v>
      </c>
      <c r="H1510">
        <v>370101</v>
      </c>
      <c r="I1510">
        <v>121280</v>
      </c>
      <c r="J1510" s="26">
        <f>VLOOKUP(I1510,'[1]banco popular'!$A:$B,2,0)</f>
        <v>370101</v>
      </c>
      <c r="K1510" s="1">
        <v>5400</v>
      </c>
      <c r="L1510" s="26"/>
      <c r="N1510"/>
    </row>
    <row r="1511" spans="1:14" x14ac:dyDescent="0.25">
      <c r="A1511">
        <v>50000249</v>
      </c>
      <c r="B1511">
        <v>2251877</v>
      </c>
      <c r="C1511" t="s">
        <v>0</v>
      </c>
      <c r="D1511">
        <v>8301414689</v>
      </c>
      <c r="E1511" s="14">
        <v>20150218</v>
      </c>
      <c r="F1511">
        <v>2778086</v>
      </c>
      <c r="G1511">
        <v>96400000</v>
      </c>
      <c r="H1511">
        <v>370101</v>
      </c>
      <c r="I1511">
        <v>121280</v>
      </c>
      <c r="J1511" s="26">
        <f>VLOOKUP(I1511,'[1]banco popular'!$A:$B,2,0)</f>
        <v>370101</v>
      </c>
      <c r="K1511" s="1">
        <v>5400</v>
      </c>
      <c r="L1511" s="26"/>
      <c r="N1511"/>
    </row>
    <row r="1512" spans="1:14" x14ac:dyDescent="0.25">
      <c r="A1512">
        <v>50000249</v>
      </c>
      <c r="B1512">
        <v>2251878</v>
      </c>
      <c r="C1512" t="s">
        <v>0</v>
      </c>
      <c r="D1512">
        <v>8301414689</v>
      </c>
      <c r="E1512" s="14">
        <v>20150218</v>
      </c>
      <c r="F1512">
        <v>2778086</v>
      </c>
      <c r="G1512">
        <v>96400000</v>
      </c>
      <c r="H1512">
        <v>370101</v>
      </c>
      <c r="I1512">
        <v>121280</v>
      </c>
      <c r="J1512" s="26">
        <f>VLOOKUP(I1512,'[1]banco popular'!$A:$B,2,0)</f>
        <v>370101</v>
      </c>
      <c r="K1512" s="1">
        <v>5400</v>
      </c>
      <c r="L1512" s="26"/>
      <c r="N1512"/>
    </row>
    <row r="1513" spans="1:14" x14ac:dyDescent="0.25">
      <c r="A1513">
        <v>50000249</v>
      </c>
      <c r="B1513">
        <v>2251879</v>
      </c>
      <c r="C1513" t="s">
        <v>0</v>
      </c>
      <c r="D1513">
        <v>8301414689</v>
      </c>
      <c r="E1513" s="14">
        <v>20150218</v>
      </c>
      <c r="F1513">
        <v>2778086</v>
      </c>
      <c r="G1513">
        <v>96400000</v>
      </c>
      <c r="H1513">
        <v>370101</v>
      </c>
      <c r="I1513">
        <v>121280</v>
      </c>
      <c r="J1513" s="26">
        <f>VLOOKUP(I1513,'[1]banco popular'!$A:$B,2,0)</f>
        <v>370101</v>
      </c>
      <c r="K1513" s="1">
        <v>5400</v>
      </c>
      <c r="L1513" s="26"/>
      <c r="N1513"/>
    </row>
    <row r="1514" spans="1:14" x14ac:dyDescent="0.25">
      <c r="A1514">
        <v>50000249</v>
      </c>
      <c r="B1514">
        <v>1089649</v>
      </c>
      <c r="C1514" t="s">
        <v>0</v>
      </c>
      <c r="D1514">
        <v>8999991158</v>
      </c>
      <c r="E1514" s="14">
        <v>20150218</v>
      </c>
      <c r="F1514">
        <v>2422131</v>
      </c>
      <c r="G1514">
        <v>10900000</v>
      </c>
      <c r="H1514">
        <v>170101</v>
      </c>
      <c r="I1514">
        <v>121255</v>
      </c>
      <c r="J1514" s="26">
        <f>VLOOKUP(I1514,'[1]banco popular'!$A:$B,2,0)</f>
        <v>170101</v>
      </c>
      <c r="K1514" s="1">
        <v>920430</v>
      </c>
      <c r="L1514" s="26"/>
      <c r="N1514"/>
    </row>
    <row r="1515" spans="1:14" x14ac:dyDescent="0.25">
      <c r="A1515">
        <v>50000249</v>
      </c>
      <c r="B1515">
        <v>1089651</v>
      </c>
      <c r="C1515" t="s">
        <v>0</v>
      </c>
      <c r="D1515">
        <v>8999991158</v>
      </c>
      <c r="E1515" s="14">
        <v>20150218</v>
      </c>
      <c r="F1515">
        <v>2422131</v>
      </c>
      <c r="G1515">
        <v>10900000</v>
      </c>
      <c r="H1515">
        <v>170101</v>
      </c>
      <c r="I1515">
        <v>121255</v>
      </c>
      <c r="J1515" s="26">
        <f>VLOOKUP(I1515,'[1]banco popular'!$A:$B,2,0)</f>
        <v>170101</v>
      </c>
      <c r="K1515" s="1">
        <v>1696384</v>
      </c>
      <c r="L1515" s="26"/>
      <c r="N1515"/>
    </row>
    <row r="1516" spans="1:14" x14ac:dyDescent="0.25">
      <c r="A1516">
        <v>50000249</v>
      </c>
      <c r="B1516">
        <v>2422015</v>
      </c>
      <c r="C1516" t="s">
        <v>0</v>
      </c>
      <c r="D1516">
        <v>7433534</v>
      </c>
      <c r="E1516" s="14">
        <v>20150218</v>
      </c>
      <c r="F1516">
        <v>3502018</v>
      </c>
      <c r="G1516">
        <v>923272193</v>
      </c>
      <c r="H1516">
        <v>131401</v>
      </c>
      <c r="I1516">
        <v>131401</v>
      </c>
      <c r="J1516" s="26">
        <f>VLOOKUP(I1516,'[1]banco popular'!$A:$B,2,0)</f>
        <v>131401</v>
      </c>
      <c r="K1516" s="1">
        <v>13400</v>
      </c>
      <c r="L1516" s="26"/>
      <c r="N1516"/>
    </row>
    <row r="1517" spans="1:14" x14ac:dyDescent="0.25">
      <c r="A1517">
        <v>50000249</v>
      </c>
      <c r="B1517">
        <v>2422027</v>
      </c>
      <c r="C1517" t="s">
        <v>0</v>
      </c>
      <c r="D1517">
        <v>22743953</v>
      </c>
      <c r="E1517" s="14">
        <v>20150218</v>
      </c>
      <c r="F1517">
        <v>3502018</v>
      </c>
      <c r="G1517">
        <v>923272193</v>
      </c>
      <c r="H1517">
        <v>131401</v>
      </c>
      <c r="I1517">
        <v>131401</v>
      </c>
      <c r="J1517" s="26">
        <f>VLOOKUP(I1517,'[1]banco popular'!$A:$B,2,0)</f>
        <v>131401</v>
      </c>
      <c r="K1517" s="1">
        <v>10300</v>
      </c>
      <c r="L1517" s="26"/>
      <c r="N1517"/>
    </row>
    <row r="1518" spans="1:14" x14ac:dyDescent="0.25">
      <c r="A1518">
        <v>50000249</v>
      </c>
      <c r="B1518">
        <v>2423921</v>
      </c>
      <c r="C1518" t="s">
        <v>0</v>
      </c>
      <c r="D1518">
        <v>830037330</v>
      </c>
      <c r="E1518" s="14">
        <v>20150218</v>
      </c>
      <c r="F1518">
        <v>0</v>
      </c>
      <c r="G1518">
        <v>12800000</v>
      </c>
      <c r="H1518">
        <v>350300</v>
      </c>
      <c r="I1518">
        <v>350300</v>
      </c>
      <c r="J1518" s="26">
        <f>VLOOKUP(I1518,'[1]banco popular'!$A:$B,2,0)</f>
        <v>350300</v>
      </c>
      <c r="K1518" s="1">
        <v>900</v>
      </c>
      <c r="L1518" s="26"/>
      <c r="N1518"/>
    </row>
    <row r="1519" spans="1:14" x14ac:dyDescent="0.25">
      <c r="A1519">
        <v>50000249</v>
      </c>
      <c r="B1519">
        <v>2423922</v>
      </c>
      <c r="C1519" t="s">
        <v>0</v>
      </c>
      <c r="D1519">
        <v>811025289</v>
      </c>
      <c r="E1519" s="14">
        <v>20150218</v>
      </c>
      <c r="F1519">
        <v>0</v>
      </c>
      <c r="G1519">
        <v>12800000</v>
      </c>
      <c r="H1519">
        <v>350300</v>
      </c>
      <c r="I1519">
        <v>350300</v>
      </c>
      <c r="J1519" s="26">
        <f>VLOOKUP(I1519,'[1]banco popular'!$A:$B,2,0)</f>
        <v>350300</v>
      </c>
      <c r="K1519" s="1">
        <v>1300</v>
      </c>
      <c r="L1519" s="26"/>
      <c r="N1519"/>
    </row>
    <row r="1520" spans="1:14" x14ac:dyDescent="0.25">
      <c r="A1520">
        <v>50000249</v>
      </c>
      <c r="B1520">
        <v>2423923</v>
      </c>
      <c r="C1520" t="s">
        <v>0</v>
      </c>
      <c r="D1520">
        <v>890405982</v>
      </c>
      <c r="E1520" s="14">
        <v>20150218</v>
      </c>
      <c r="F1520">
        <v>5870000</v>
      </c>
      <c r="G1520">
        <v>12800000</v>
      </c>
      <c r="H1520">
        <v>350300</v>
      </c>
      <c r="I1520">
        <v>350300</v>
      </c>
      <c r="J1520" s="26">
        <f>VLOOKUP(I1520,'[1]banco popular'!$A:$B,2,0)</f>
        <v>350300</v>
      </c>
      <c r="K1520" s="1">
        <v>300</v>
      </c>
      <c r="L1520" s="26"/>
      <c r="N1520"/>
    </row>
    <row r="1521" spans="1:14" x14ac:dyDescent="0.25">
      <c r="A1521">
        <v>50000249</v>
      </c>
      <c r="B1521">
        <v>2423996</v>
      </c>
      <c r="C1521" t="s">
        <v>0</v>
      </c>
      <c r="D1521">
        <v>5963255</v>
      </c>
      <c r="E1521" s="14">
        <v>20150218</v>
      </c>
      <c r="F1521">
        <v>2810228</v>
      </c>
      <c r="G1521">
        <v>96400000</v>
      </c>
      <c r="H1521">
        <v>370101</v>
      </c>
      <c r="I1521">
        <v>121280</v>
      </c>
      <c r="J1521" s="26">
        <f>VLOOKUP(I1521,'[1]banco popular'!$A:$B,2,0)</f>
        <v>370101</v>
      </c>
      <c r="K1521" s="1">
        <v>5500</v>
      </c>
      <c r="L1521" s="26"/>
      <c r="N1521"/>
    </row>
    <row r="1522" spans="1:14" x14ac:dyDescent="0.25">
      <c r="A1522">
        <v>50000249</v>
      </c>
      <c r="B1522">
        <v>2441856</v>
      </c>
      <c r="C1522" t="s">
        <v>0</v>
      </c>
      <c r="D1522">
        <v>5963255</v>
      </c>
      <c r="E1522" s="14">
        <v>20150218</v>
      </c>
      <c r="F1522">
        <v>2810228</v>
      </c>
      <c r="G1522">
        <v>96400000</v>
      </c>
      <c r="H1522">
        <v>370101</v>
      </c>
      <c r="I1522">
        <v>121280</v>
      </c>
      <c r="J1522" s="26">
        <f>VLOOKUP(I1522,'[1]banco popular'!$A:$B,2,0)</f>
        <v>370101</v>
      </c>
      <c r="K1522" s="1">
        <v>5500</v>
      </c>
      <c r="L1522" s="26"/>
      <c r="N1522"/>
    </row>
    <row r="1523" spans="1:14" x14ac:dyDescent="0.25">
      <c r="A1523">
        <v>50000249</v>
      </c>
      <c r="B1523">
        <v>2540709</v>
      </c>
      <c r="C1523" t="s">
        <v>0</v>
      </c>
      <c r="D1523">
        <v>8902117779</v>
      </c>
      <c r="E1523" s="14">
        <v>20150218</v>
      </c>
      <c r="F1523">
        <v>7455565</v>
      </c>
      <c r="G1523">
        <v>12800000</v>
      </c>
      <c r="H1523">
        <v>350300</v>
      </c>
      <c r="I1523">
        <v>350300</v>
      </c>
      <c r="J1523" s="26">
        <f>VLOOKUP(I1523,'[1]banco popular'!$A:$B,2,0)</f>
        <v>350300</v>
      </c>
      <c r="K1523" s="1">
        <v>136447</v>
      </c>
      <c r="L1523" s="26"/>
      <c r="N1523"/>
    </row>
    <row r="1524" spans="1:14" x14ac:dyDescent="0.25">
      <c r="A1524">
        <v>50000249</v>
      </c>
      <c r="B1524">
        <v>2559552</v>
      </c>
      <c r="C1524" t="s">
        <v>0</v>
      </c>
      <c r="D1524">
        <v>8999991158</v>
      </c>
      <c r="E1524" s="14">
        <v>20150218</v>
      </c>
      <c r="F1524">
        <v>2422131</v>
      </c>
      <c r="G1524">
        <v>10900000</v>
      </c>
      <c r="H1524">
        <v>170101</v>
      </c>
      <c r="I1524">
        <v>121255</v>
      </c>
      <c r="J1524" s="26">
        <f>VLOOKUP(I1524,'[1]banco popular'!$A:$B,2,0)</f>
        <v>170101</v>
      </c>
      <c r="K1524" s="1">
        <v>1724011</v>
      </c>
      <c r="L1524" s="26"/>
      <c r="N1524"/>
    </row>
    <row r="1525" spans="1:14" x14ac:dyDescent="0.25">
      <c r="A1525">
        <v>50000249</v>
      </c>
      <c r="B1525">
        <v>14154829</v>
      </c>
      <c r="C1525" t="s">
        <v>0</v>
      </c>
      <c r="D1525">
        <v>80854011</v>
      </c>
      <c r="E1525" s="14">
        <v>20150218</v>
      </c>
      <c r="F1525">
        <v>0</v>
      </c>
      <c r="G1525">
        <v>923272421</v>
      </c>
      <c r="H1525">
        <v>190101</v>
      </c>
      <c r="I1525">
        <v>190101</v>
      </c>
      <c r="J1525" s="26">
        <f>VLOOKUP(I1525,'[1]banco popular'!$A:$B,2,0)</f>
        <v>190101</v>
      </c>
      <c r="K1525" s="1">
        <v>107400</v>
      </c>
      <c r="L1525" s="26"/>
      <c r="N1525"/>
    </row>
    <row r="1526" spans="1:14" x14ac:dyDescent="0.25">
      <c r="A1526">
        <v>50000249</v>
      </c>
      <c r="B1526">
        <v>48820746</v>
      </c>
      <c r="C1526" t="s">
        <v>0</v>
      </c>
      <c r="D1526">
        <v>39792724</v>
      </c>
      <c r="E1526" s="14">
        <v>20150218</v>
      </c>
      <c r="F1526">
        <v>6059973</v>
      </c>
      <c r="G1526">
        <v>923272421</v>
      </c>
      <c r="H1526">
        <v>190101</v>
      </c>
      <c r="I1526">
        <v>190101</v>
      </c>
      <c r="J1526" s="26">
        <f>VLOOKUP(I1526,'[1]banco popular'!$A:$B,2,0)</f>
        <v>190101</v>
      </c>
      <c r="K1526" s="1">
        <v>4700</v>
      </c>
      <c r="L1526" s="26"/>
      <c r="N1526"/>
    </row>
    <row r="1527" spans="1:14" x14ac:dyDescent="0.25">
      <c r="A1527">
        <v>50000249</v>
      </c>
      <c r="B1527">
        <v>1896779</v>
      </c>
      <c r="C1527" t="s">
        <v>2</v>
      </c>
      <c r="D1527">
        <v>5943647</v>
      </c>
      <c r="E1527" s="14">
        <v>20150218</v>
      </c>
      <c r="F1527">
        <v>5777770</v>
      </c>
      <c r="G1527">
        <v>923272193</v>
      </c>
      <c r="H1527">
        <v>131401</v>
      </c>
      <c r="I1527">
        <v>131401</v>
      </c>
      <c r="J1527" s="26">
        <f>VLOOKUP(I1527,'[1]banco popular'!$A:$B,2,0)</f>
        <v>131401</v>
      </c>
      <c r="K1527" s="1">
        <v>8900</v>
      </c>
      <c r="L1527" s="26"/>
      <c r="N1527"/>
    </row>
    <row r="1528" spans="1:14" x14ac:dyDescent="0.25">
      <c r="A1528">
        <v>50000249</v>
      </c>
      <c r="B1528">
        <v>2245566</v>
      </c>
      <c r="C1528" t="s">
        <v>2</v>
      </c>
      <c r="D1528">
        <v>1129583437</v>
      </c>
      <c r="E1528" s="14">
        <v>20150218</v>
      </c>
      <c r="F1528">
        <v>0</v>
      </c>
      <c r="G1528">
        <v>923272421</v>
      </c>
      <c r="H1528">
        <v>190101</v>
      </c>
      <c r="I1528">
        <v>190101</v>
      </c>
      <c r="J1528" s="26">
        <f>VLOOKUP(I1528,'[1]banco popular'!$A:$B,2,0)</f>
        <v>190101</v>
      </c>
      <c r="K1528" s="1">
        <v>107400</v>
      </c>
      <c r="L1528" s="26"/>
      <c r="N1528"/>
    </row>
    <row r="1529" spans="1:14" x14ac:dyDescent="0.25">
      <c r="A1529">
        <v>50000249</v>
      </c>
      <c r="B1529">
        <v>1516631</v>
      </c>
      <c r="C1529" t="s">
        <v>2</v>
      </c>
      <c r="D1529">
        <v>8909841894</v>
      </c>
      <c r="E1529" s="14">
        <v>20150218</v>
      </c>
      <c r="F1529">
        <v>2846094</v>
      </c>
      <c r="G1529">
        <v>96400000</v>
      </c>
      <c r="H1529">
        <v>370101</v>
      </c>
      <c r="I1529">
        <v>121280</v>
      </c>
      <c r="J1529" s="26">
        <f>VLOOKUP(I1529,'[1]banco popular'!$A:$B,2,0)</f>
        <v>370101</v>
      </c>
      <c r="K1529" s="1">
        <v>10800</v>
      </c>
      <c r="L1529" s="26"/>
      <c r="N1529"/>
    </row>
    <row r="1530" spans="1:14" x14ac:dyDescent="0.25">
      <c r="A1530">
        <v>50000249</v>
      </c>
      <c r="B1530">
        <v>2062919</v>
      </c>
      <c r="C1530" t="s">
        <v>2</v>
      </c>
      <c r="D1530">
        <v>1020426081</v>
      </c>
      <c r="E1530" s="14">
        <v>20150218</v>
      </c>
      <c r="F1530">
        <v>0</v>
      </c>
      <c r="G1530">
        <v>12400000</v>
      </c>
      <c r="H1530">
        <v>270102</v>
      </c>
      <c r="I1530">
        <v>121204</v>
      </c>
      <c r="J1530" s="26">
        <f>VLOOKUP(I1530,'[1]banco popular'!$A:$B,2,0)</f>
        <v>270102</v>
      </c>
      <c r="K1530" s="1">
        <v>5000</v>
      </c>
      <c r="L1530" s="26"/>
      <c r="N1530"/>
    </row>
    <row r="1531" spans="1:14" x14ac:dyDescent="0.25">
      <c r="A1531">
        <v>50000249</v>
      </c>
      <c r="B1531">
        <v>36438038</v>
      </c>
      <c r="C1531" t="s">
        <v>2</v>
      </c>
      <c r="D1531">
        <v>8909049961</v>
      </c>
      <c r="E1531" s="14">
        <v>20150218</v>
      </c>
      <c r="F1531">
        <v>3808080</v>
      </c>
      <c r="G1531">
        <v>10900000</v>
      </c>
      <c r="H1531">
        <v>170101</v>
      </c>
      <c r="I1531">
        <v>121255</v>
      </c>
      <c r="J1531" s="26">
        <f>VLOOKUP(I1531,'[1]banco popular'!$A:$B,2,0)</f>
        <v>170101</v>
      </c>
      <c r="K1531" s="1">
        <v>1109045</v>
      </c>
      <c r="L1531" s="26"/>
      <c r="N1531"/>
    </row>
    <row r="1532" spans="1:14" x14ac:dyDescent="0.25">
      <c r="A1532">
        <v>50000249</v>
      </c>
      <c r="B1532">
        <v>2427311</v>
      </c>
      <c r="C1532" t="s">
        <v>55</v>
      </c>
      <c r="D1532">
        <v>1040733177</v>
      </c>
      <c r="E1532" s="14">
        <v>20150218</v>
      </c>
      <c r="F1532">
        <v>2798151</v>
      </c>
      <c r="G1532">
        <v>923272421</v>
      </c>
      <c r="H1532">
        <v>190101</v>
      </c>
      <c r="I1532">
        <v>190101</v>
      </c>
      <c r="J1532" s="26">
        <f>VLOOKUP(I1532,'[1]banco popular'!$A:$B,2,0)</f>
        <v>190101</v>
      </c>
      <c r="K1532" s="1">
        <v>107400</v>
      </c>
      <c r="L1532" s="26"/>
      <c r="N1532"/>
    </row>
    <row r="1533" spans="1:14" x14ac:dyDescent="0.25">
      <c r="A1533">
        <v>50000249</v>
      </c>
      <c r="B1533">
        <v>22079274</v>
      </c>
      <c r="C1533" t="s">
        <v>55</v>
      </c>
      <c r="D1533">
        <v>75067976</v>
      </c>
      <c r="E1533" s="14">
        <v>20150218</v>
      </c>
      <c r="F1533">
        <v>2792645</v>
      </c>
      <c r="G1533">
        <v>96400000</v>
      </c>
      <c r="H1533">
        <v>370101</v>
      </c>
      <c r="I1533">
        <v>121280</v>
      </c>
      <c r="J1533" s="26">
        <f>VLOOKUP(I1533,'[1]banco popular'!$A:$B,2,0)</f>
        <v>370101</v>
      </c>
      <c r="K1533" s="1">
        <v>10800</v>
      </c>
      <c r="L1533" s="26"/>
      <c r="N1533"/>
    </row>
    <row r="1534" spans="1:14" x14ac:dyDescent="0.25">
      <c r="A1534">
        <v>50000249</v>
      </c>
      <c r="B1534">
        <v>1744577</v>
      </c>
      <c r="C1534" t="s">
        <v>3</v>
      </c>
      <c r="D1534">
        <v>1017168011</v>
      </c>
      <c r="E1534" s="14">
        <v>20150218</v>
      </c>
      <c r="F1534">
        <v>3313403</v>
      </c>
      <c r="G1534">
        <v>923272421</v>
      </c>
      <c r="H1534">
        <v>190101</v>
      </c>
      <c r="I1534">
        <v>190101</v>
      </c>
      <c r="J1534" s="26">
        <f>VLOOKUP(I1534,'[1]banco popular'!$A:$B,2,0)</f>
        <v>190101</v>
      </c>
      <c r="K1534" s="1">
        <v>107400</v>
      </c>
      <c r="L1534" s="26"/>
      <c r="N1534"/>
    </row>
    <row r="1535" spans="1:14" x14ac:dyDescent="0.25">
      <c r="A1535">
        <v>50000249</v>
      </c>
      <c r="B1535">
        <v>2020165</v>
      </c>
      <c r="C1535" t="s">
        <v>3</v>
      </c>
      <c r="D1535">
        <v>1130602354</v>
      </c>
      <c r="E1535" s="14">
        <v>20150218</v>
      </c>
      <c r="F1535">
        <v>0</v>
      </c>
      <c r="G1535">
        <v>923272421</v>
      </c>
      <c r="H1535">
        <v>190101</v>
      </c>
      <c r="I1535">
        <v>190101</v>
      </c>
      <c r="J1535" s="26">
        <f>VLOOKUP(I1535,'[1]banco popular'!$A:$B,2,0)</f>
        <v>190101</v>
      </c>
      <c r="K1535" s="1">
        <v>107400</v>
      </c>
      <c r="L1535" s="26"/>
      <c r="N1535"/>
    </row>
    <row r="1536" spans="1:14" x14ac:dyDescent="0.25">
      <c r="A1536">
        <v>50000249</v>
      </c>
      <c r="B1536">
        <v>2427720</v>
      </c>
      <c r="C1536" t="s">
        <v>2</v>
      </c>
      <c r="D1536">
        <v>43869197</v>
      </c>
      <c r="E1536" s="14">
        <v>20150218</v>
      </c>
      <c r="F1536">
        <v>2883638</v>
      </c>
      <c r="G1536">
        <v>923272421</v>
      </c>
      <c r="H1536">
        <v>190101</v>
      </c>
      <c r="I1536">
        <v>190101</v>
      </c>
      <c r="J1536" s="26">
        <f>VLOOKUP(I1536,'[1]banco popular'!$A:$B,2,0)</f>
        <v>190101</v>
      </c>
      <c r="K1536" s="1">
        <v>107400</v>
      </c>
      <c r="L1536" s="26"/>
      <c r="N1536"/>
    </row>
    <row r="1537" spans="1:14" x14ac:dyDescent="0.25">
      <c r="A1537">
        <v>50000249</v>
      </c>
      <c r="B1537">
        <v>2352887</v>
      </c>
      <c r="C1537" t="s">
        <v>1</v>
      </c>
      <c r="D1537">
        <v>1020736137</v>
      </c>
      <c r="E1537" s="14">
        <v>20150218</v>
      </c>
      <c r="F1537">
        <v>0</v>
      </c>
      <c r="G1537">
        <v>923272421</v>
      </c>
      <c r="H1537">
        <v>190101</v>
      </c>
      <c r="I1537">
        <v>190101</v>
      </c>
      <c r="J1537" s="26">
        <f>VLOOKUP(I1537,'[1]banco popular'!$A:$B,2,0)</f>
        <v>190101</v>
      </c>
      <c r="K1537" s="1">
        <v>107400</v>
      </c>
      <c r="L1537" s="26"/>
      <c r="N1537"/>
    </row>
    <row r="1538" spans="1:14" x14ac:dyDescent="0.25">
      <c r="A1538">
        <v>50000249</v>
      </c>
      <c r="B1538">
        <v>2387176</v>
      </c>
      <c r="C1538" t="s">
        <v>1</v>
      </c>
      <c r="D1538">
        <v>91225424</v>
      </c>
      <c r="E1538" s="14">
        <v>20150218</v>
      </c>
      <c r="F1538">
        <v>3730373</v>
      </c>
      <c r="G1538">
        <v>923272421</v>
      </c>
      <c r="H1538">
        <v>190101</v>
      </c>
      <c r="I1538">
        <v>190101</v>
      </c>
      <c r="J1538" s="26">
        <f>VLOOKUP(I1538,'[1]banco popular'!$A:$B,2,0)</f>
        <v>190101</v>
      </c>
      <c r="K1538" s="1">
        <v>107400</v>
      </c>
      <c r="L1538" s="26"/>
      <c r="N1538"/>
    </row>
    <row r="1539" spans="1:14" x14ac:dyDescent="0.25">
      <c r="A1539">
        <v>50000249</v>
      </c>
      <c r="B1539">
        <v>41349666</v>
      </c>
      <c r="C1539" t="s">
        <v>1</v>
      </c>
      <c r="D1539">
        <v>43871225</v>
      </c>
      <c r="E1539" s="14">
        <v>20150218</v>
      </c>
      <c r="F1539">
        <v>6292782</v>
      </c>
      <c r="G1539">
        <v>923272421</v>
      </c>
      <c r="H1539">
        <v>190101</v>
      </c>
      <c r="I1539">
        <v>190101</v>
      </c>
      <c r="J1539" s="26">
        <f>VLOOKUP(I1539,'[1]banco popular'!$A:$B,2,0)</f>
        <v>190101</v>
      </c>
      <c r="K1539" s="1">
        <v>7000</v>
      </c>
      <c r="L1539" s="26"/>
      <c r="N1539"/>
    </row>
    <row r="1540" spans="1:14" x14ac:dyDescent="0.25">
      <c r="A1540">
        <v>50000249</v>
      </c>
      <c r="B1540">
        <v>2578096</v>
      </c>
      <c r="C1540" t="s">
        <v>1</v>
      </c>
      <c r="D1540">
        <v>1128281175</v>
      </c>
      <c r="E1540" s="14">
        <v>20150218</v>
      </c>
      <c r="F1540">
        <v>3420106</v>
      </c>
      <c r="G1540">
        <v>923272421</v>
      </c>
      <c r="H1540">
        <v>190101</v>
      </c>
      <c r="I1540">
        <v>190101</v>
      </c>
      <c r="J1540" s="26">
        <f>VLOOKUP(I1540,'[1]banco popular'!$A:$B,2,0)</f>
        <v>190101</v>
      </c>
      <c r="K1540" s="1">
        <v>107400</v>
      </c>
      <c r="L1540" s="26"/>
      <c r="N1540"/>
    </row>
    <row r="1541" spans="1:14" x14ac:dyDescent="0.25">
      <c r="A1541">
        <v>50000249</v>
      </c>
      <c r="B1541">
        <v>37958454</v>
      </c>
      <c r="C1541" t="s">
        <v>1</v>
      </c>
      <c r="D1541">
        <v>7466888</v>
      </c>
      <c r="E1541" s="14">
        <v>20150218</v>
      </c>
      <c r="F1541">
        <v>3104553</v>
      </c>
      <c r="G1541">
        <v>923272193</v>
      </c>
      <c r="H1541">
        <v>131401</v>
      </c>
      <c r="I1541">
        <v>131401</v>
      </c>
      <c r="J1541" s="26">
        <f>VLOOKUP(I1541,'[1]banco popular'!$A:$B,2,0)</f>
        <v>131401</v>
      </c>
      <c r="K1541" s="1">
        <v>32500</v>
      </c>
      <c r="L1541" s="26"/>
      <c r="N1541"/>
    </row>
    <row r="1542" spans="1:14" x14ac:dyDescent="0.25">
      <c r="A1542">
        <v>50000249</v>
      </c>
      <c r="B1542">
        <v>40908338</v>
      </c>
      <c r="C1542" t="s">
        <v>18</v>
      </c>
      <c r="D1542">
        <v>1140834798</v>
      </c>
      <c r="E1542" s="14">
        <v>20150218</v>
      </c>
      <c r="F1542">
        <v>3643595</v>
      </c>
      <c r="G1542">
        <v>923272421</v>
      </c>
      <c r="H1542">
        <v>190101</v>
      </c>
      <c r="I1542">
        <v>190101</v>
      </c>
      <c r="J1542" s="26">
        <f>VLOOKUP(I1542,'[1]banco popular'!$A:$B,2,0)</f>
        <v>190101</v>
      </c>
      <c r="K1542" s="1">
        <v>107400</v>
      </c>
      <c r="L1542" s="26"/>
      <c r="N1542"/>
    </row>
    <row r="1543" spans="1:14" x14ac:dyDescent="0.25">
      <c r="A1543">
        <v>50000249</v>
      </c>
      <c r="B1543">
        <v>1727212</v>
      </c>
      <c r="C1543" t="s">
        <v>18</v>
      </c>
      <c r="D1543">
        <v>1140826464</v>
      </c>
      <c r="E1543" s="14">
        <v>20150218</v>
      </c>
      <c r="F1543">
        <v>14418053</v>
      </c>
      <c r="G1543">
        <v>923272421</v>
      </c>
      <c r="H1543">
        <v>190101</v>
      </c>
      <c r="I1543">
        <v>190101</v>
      </c>
      <c r="J1543" s="26">
        <f>VLOOKUP(I1543,'[1]banco popular'!$A:$B,2,0)</f>
        <v>190101</v>
      </c>
      <c r="K1543" s="1">
        <v>107400</v>
      </c>
      <c r="L1543" s="26"/>
      <c r="N1543"/>
    </row>
    <row r="1544" spans="1:14" x14ac:dyDescent="0.25">
      <c r="A1544">
        <v>50000249</v>
      </c>
      <c r="B1544">
        <v>1727213</v>
      </c>
      <c r="C1544" t="s">
        <v>18</v>
      </c>
      <c r="D1544">
        <v>9285436</v>
      </c>
      <c r="E1544" s="14">
        <v>20150218</v>
      </c>
      <c r="F1544">
        <v>3782890</v>
      </c>
      <c r="G1544">
        <v>923272421</v>
      </c>
      <c r="H1544">
        <v>190101</v>
      </c>
      <c r="I1544">
        <v>190101</v>
      </c>
      <c r="J1544" s="26">
        <f>VLOOKUP(I1544,'[1]banco popular'!$A:$B,2,0)</f>
        <v>190101</v>
      </c>
      <c r="K1544" s="1">
        <v>4700</v>
      </c>
      <c r="L1544" s="26"/>
      <c r="N1544"/>
    </row>
    <row r="1545" spans="1:14" x14ac:dyDescent="0.25">
      <c r="A1545">
        <v>50000249</v>
      </c>
      <c r="B1545">
        <v>1850442</v>
      </c>
      <c r="C1545" t="s">
        <v>4</v>
      </c>
      <c r="D1545">
        <v>26146493</v>
      </c>
      <c r="E1545" s="14">
        <v>20150218</v>
      </c>
      <c r="F1545">
        <v>6600376</v>
      </c>
      <c r="G1545">
        <v>11100000</v>
      </c>
      <c r="H1545">
        <v>150112</v>
      </c>
      <c r="I1545">
        <v>121275</v>
      </c>
      <c r="J1545" s="26">
        <f>VLOOKUP(I1545,'[1]banco popular'!$A:$B,2,0)</f>
        <v>150112</v>
      </c>
      <c r="K1545" s="1">
        <v>1400000</v>
      </c>
      <c r="L1545" s="26"/>
      <c r="N1545"/>
    </row>
    <row r="1546" spans="1:14" x14ac:dyDescent="0.25">
      <c r="A1546">
        <v>50000249</v>
      </c>
      <c r="B1546">
        <v>879499</v>
      </c>
      <c r="C1546" t="s">
        <v>5</v>
      </c>
      <c r="D1546">
        <v>7181758</v>
      </c>
      <c r="E1546" s="14">
        <v>20150218</v>
      </c>
      <c r="F1546">
        <v>34406465</v>
      </c>
      <c r="G1546">
        <v>12400000</v>
      </c>
      <c r="H1546">
        <v>270102</v>
      </c>
      <c r="I1546">
        <v>121204</v>
      </c>
      <c r="J1546" s="26">
        <f>VLOOKUP(I1546,'[1]banco popular'!$A:$B,2,0)</f>
        <v>270102</v>
      </c>
      <c r="K1546" s="1">
        <v>5000</v>
      </c>
      <c r="L1546" s="26"/>
      <c r="N1546"/>
    </row>
    <row r="1547" spans="1:14" x14ac:dyDescent="0.25">
      <c r="A1547">
        <v>50000249</v>
      </c>
      <c r="B1547">
        <v>881204</v>
      </c>
      <c r="C1547" t="s">
        <v>5</v>
      </c>
      <c r="D1547">
        <v>1049619645</v>
      </c>
      <c r="E1547" s="14">
        <v>20150218</v>
      </c>
      <c r="F1547">
        <v>25007809</v>
      </c>
      <c r="G1547">
        <v>923272421</v>
      </c>
      <c r="H1547">
        <v>190101</v>
      </c>
      <c r="I1547">
        <v>190101</v>
      </c>
      <c r="J1547" s="26">
        <f>VLOOKUP(I1547,'[1]banco popular'!$A:$B,2,0)</f>
        <v>190101</v>
      </c>
      <c r="K1547" s="1">
        <v>107400</v>
      </c>
      <c r="L1547" s="26"/>
      <c r="N1547"/>
    </row>
    <row r="1548" spans="1:14" x14ac:dyDescent="0.25">
      <c r="A1548">
        <v>50000249</v>
      </c>
      <c r="B1548">
        <v>2620413</v>
      </c>
      <c r="C1548" t="s">
        <v>19</v>
      </c>
      <c r="D1548">
        <v>1053809159</v>
      </c>
      <c r="E1548" s="14">
        <v>20150218</v>
      </c>
      <c r="F1548">
        <v>2084353</v>
      </c>
      <c r="G1548">
        <v>12400000</v>
      </c>
      <c r="H1548">
        <v>270102</v>
      </c>
      <c r="I1548">
        <v>121204</v>
      </c>
      <c r="J1548" s="26">
        <f>VLOOKUP(I1548,'[1]banco popular'!$A:$B,2,0)</f>
        <v>270102</v>
      </c>
      <c r="K1548" s="1">
        <v>5000</v>
      </c>
      <c r="L1548" s="26"/>
      <c r="N1548"/>
    </row>
    <row r="1549" spans="1:14" x14ac:dyDescent="0.25">
      <c r="A1549">
        <v>50000249</v>
      </c>
      <c r="B1549">
        <v>2620618</v>
      </c>
      <c r="C1549" t="s">
        <v>19</v>
      </c>
      <c r="D1549">
        <v>75097179</v>
      </c>
      <c r="E1549" s="14">
        <v>20150218</v>
      </c>
      <c r="F1549">
        <v>8745056</v>
      </c>
      <c r="G1549">
        <v>26800000</v>
      </c>
      <c r="H1549">
        <v>360200</v>
      </c>
      <c r="I1549">
        <v>360200</v>
      </c>
      <c r="J1549" s="26">
        <f>VLOOKUP(I1549,'[1]banco popular'!$A:$B,2,0)</f>
        <v>360200</v>
      </c>
      <c r="K1549" s="1">
        <v>703870</v>
      </c>
      <c r="L1549" s="26"/>
      <c r="N1549"/>
    </row>
    <row r="1550" spans="1:14" x14ac:dyDescent="0.25">
      <c r="A1550">
        <v>50000249</v>
      </c>
      <c r="B1550">
        <v>2564828</v>
      </c>
      <c r="C1550" t="s">
        <v>6</v>
      </c>
      <c r="D1550">
        <v>8915800168</v>
      </c>
      <c r="E1550" s="14">
        <v>20150218</v>
      </c>
      <c r="F1550">
        <v>8244539</v>
      </c>
      <c r="G1550">
        <v>14100000</v>
      </c>
      <c r="H1550">
        <v>330101</v>
      </c>
      <c r="I1550">
        <v>270919</v>
      </c>
      <c r="J1550" s="26">
        <f>VLOOKUP(I1550,'[1]banco popular'!$A:$B,2,0)</f>
        <v>330101</v>
      </c>
      <c r="K1550" s="1">
        <v>1477870</v>
      </c>
      <c r="L1550" s="26"/>
      <c r="N1550"/>
    </row>
    <row r="1551" spans="1:14" x14ac:dyDescent="0.25">
      <c r="A1551">
        <v>50000249</v>
      </c>
      <c r="B1551">
        <v>37587785</v>
      </c>
      <c r="C1551" t="s">
        <v>20</v>
      </c>
      <c r="D1551">
        <v>8923999991</v>
      </c>
      <c r="E1551" s="14">
        <v>20150218</v>
      </c>
      <c r="F1551">
        <v>5748230</v>
      </c>
      <c r="G1551">
        <v>10900000</v>
      </c>
      <c r="H1551">
        <v>170101</v>
      </c>
      <c r="I1551">
        <v>121255</v>
      </c>
      <c r="J1551" s="26">
        <f>VLOOKUP(I1551,'[1]banco popular'!$A:$B,2,0)</f>
        <v>170101</v>
      </c>
      <c r="K1551" s="1">
        <v>1098185</v>
      </c>
      <c r="L1551" s="26"/>
      <c r="N1551"/>
    </row>
    <row r="1552" spans="1:14" x14ac:dyDescent="0.25">
      <c r="A1552">
        <v>50000249</v>
      </c>
      <c r="B1552">
        <v>42880417</v>
      </c>
      <c r="C1552" t="s">
        <v>20</v>
      </c>
      <c r="D1552">
        <v>19291324</v>
      </c>
      <c r="E1552" s="14">
        <v>20150218</v>
      </c>
      <c r="F1552">
        <v>15741184</v>
      </c>
      <c r="G1552">
        <v>12200000</v>
      </c>
      <c r="H1552">
        <v>250101</v>
      </c>
      <c r="I1552">
        <v>121225</v>
      </c>
      <c r="J1552" s="26">
        <f>VLOOKUP(I1552,'[1]banco popular'!$A:$B,2,0)</f>
        <v>250101</v>
      </c>
      <c r="K1552" s="1">
        <v>20000</v>
      </c>
      <c r="L1552" s="26"/>
      <c r="N1552"/>
    </row>
    <row r="1553" spans="1:14" x14ac:dyDescent="0.25">
      <c r="A1553">
        <v>50000249</v>
      </c>
      <c r="B1553">
        <v>42881366</v>
      </c>
      <c r="C1553" t="s">
        <v>20</v>
      </c>
      <c r="D1553">
        <v>1064787175</v>
      </c>
      <c r="E1553" s="14">
        <v>20150218</v>
      </c>
      <c r="F1553">
        <v>14226170</v>
      </c>
      <c r="G1553">
        <v>23900000</v>
      </c>
      <c r="H1553">
        <v>410600</v>
      </c>
      <c r="I1553">
        <v>410600</v>
      </c>
      <c r="J1553" s="26">
        <f>VLOOKUP(I1553,'[1]banco popular'!$A:$B,2,0)</f>
        <v>410600</v>
      </c>
      <c r="K1553" s="1">
        <v>6637939</v>
      </c>
      <c r="L1553" s="26"/>
      <c r="N1553"/>
    </row>
    <row r="1554" spans="1:14" x14ac:dyDescent="0.25">
      <c r="A1554">
        <v>50000249</v>
      </c>
      <c r="B1554">
        <v>42881370</v>
      </c>
      <c r="C1554" t="s">
        <v>20</v>
      </c>
      <c r="D1554">
        <v>1064787175</v>
      </c>
      <c r="E1554" s="14">
        <v>20150218</v>
      </c>
      <c r="F1554">
        <v>14226700</v>
      </c>
      <c r="G1554">
        <v>23900000</v>
      </c>
      <c r="H1554">
        <v>410600</v>
      </c>
      <c r="I1554">
        <v>410600</v>
      </c>
      <c r="J1554" s="26">
        <f>VLOOKUP(I1554,'[1]banco popular'!$A:$B,2,0)</f>
        <v>410600</v>
      </c>
      <c r="K1554" s="1">
        <v>21362063</v>
      </c>
      <c r="L1554" s="26"/>
      <c r="N1554"/>
    </row>
    <row r="1555" spans="1:14" x14ac:dyDescent="0.25">
      <c r="A1555">
        <v>50000249</v>
      </c>
      <c r="B1555">
        <v>2480356</v>
      </c>
      <c r="C1555" t="s">
        <v>1</v>
      </c>
      <c r="D1555">
        <v>1143336289</v>
      </c>
      <c r="E1555" s="14">
        <v>20150218</v>
      </c>
      <c r="F1555">
        <v>17356625</v>
      </c>
      <c r="G1555">
        <v>923272421</v>
      </c>
      <c r="H1555">
        <v>190101</v>
      </c>
      <c r="I1555">
        <v>190101</v>
      </c>
      <c r="J1555" s="26">
        <f>VLOOKUP(I1555,'[1]banco popular'!$A:$B,2,0)</f>
        <v>190101</v>
      </c>
      <c r="K1555" s="1">
        <v>107400</v>
      </c>
      <c r="L1555" s="26"/>
      <c r="N1555"/>
    </row>
    <row r="1556" spans="1:14" x14ac:dyDescent="0.25">
      <c r="A1556">
        <v>50000249</v>
      </c>
      <c r="B1556">
        <v>2524506</v>
      </c>
      <c r="C1556" t="s">
        <v>7</v>
      </c>
      <c r="D1556">
        <v>1047338353</v>
      </c>
      <c r="E1556" s="14">
        <v>20150218</v>
      </c>
      <c r="F1556">
        <v>1202939</v>
      </c>
      <c r="G1556">
        <v>923272421</v>
      </c>
      <c r="H1556">
        <v>190101</v>
      </c>
      <c r="I1556">
        <v>190101</v>
      </c>
      <c r="J1556" s="26">
        <f>VLOOKUP(I1556,'[1]banco popular'!$A:$B,2,0)</f>
        <v>190101</v>
      </c>
      <c r="K1556" s="1">
        <v>107400</v>
      </c>
      <c r="L1556" s="26"/>
      <c r="N1556"/>
    </row>
    <row r="1557" spans="1:14" x14ac:dyDescent="0.25">
      <c r="A1557">
        <v>50000249</v>
      </c>
      <c r="B1557">
        <v>2554721</v>
      </c>
      <c r="C1557" t="s">
        <v>7</v>
      </c>
      <c r="D1557">
        <v>8000967341</v>
      </c>
      <c r="E1557" s="14">
        <v>20150218</v>
      </c>
      <c r="F1557">
        <v>7924545</v>
      </c>
      <c r="G1557">
        <v>821500000</v>
      </c>
      <c r="H1557">
        <v>410101</v>
      </c>
      <c r="I1557">
        <v>270242</v>
      </c>
      <c r="J1557" s="26">
        <f>VLOOKUP(I1557,'[1]banco popular'!$A:$B,2,0)</f>
        <v>410101</v>
      </c>
      <c r="K1557" s="1">
        <v>276346</v>
      </c>
      <c r="L1557" s="26"/>
      <c r="N1557"/>
    </row>
    <row r="1558" spans="1:14" x14ac:dyDescent="0.25">
      <c r="A1558">
        <v>50000249</v>
      </c>
      <c r="B1558">
        <v>2554722</v>
      </c>
      <c r="C1558" t="s">
        <v>7</v>
      </c>
      <c r="D1558">
        <v>6575032</v>
      </c>
      <c r="E1558" s="14">
        <v>20150218</v>
      </c>
      <c r="F1558">
        <v>7914794</v>
      </c>
      <c r="G1558">
        <v>923272193</v>
      </c>
      <c r="H1558">
        <v>131401</v>
      </c>
      <c r="I1558">
        <v>131401</v>
      </c>
      <c r="J1558" s="26">
        <f>VLOOKUP(I1558,'[1]banco popular'!$A:$B,2,0)</f>
        <v>131401</v>
      </c>
      <c r="K1558" s="1">
        <v>4600</v>
      </c>
      <c r="L1558" s="26"/>
      <c r="N1558"/>
    </row>
    <row r="1559" spans="1:14" x14ac:dyDescent="0.25">
      <c r="A1559">
        <v>50000249</v>
      </c>
      <c r="B1559">
        <v>5176802</v>
      </c>
      <c r="C1559" t="s">
        <v>136</v>
      </c>
      <c r="D1559">
        <v>39732402</v>
      </c>
      <c r="E1559" s="14">
        <v>20150218</v>
      </c>
      <c r="F1559">
        <v>13246482</v>
      </c>
      <c r="G1559" t="e">
        <v>#N/A</v>
      </c>
      <c r="H1559">
        <v>0</v>
      </c>
      <c r="I1559">
        <v>0</v>
      </c>
      <c r="J1559" s="26">
        <v>0</v>
      </c>
      <c r="K1559" s="1">
        <v>640000</v>
      </c>
      <c r="L1559" s="26"/>
      <c r="N1559"/>
    </row>
    <row r="1560" spans="1:14" x14ac:dyDescent="0.25">
      <c r="A1560">
        <v>50000249</v>
      </c>
      <c r="B1560">
        <v>2242182</v>
      </c>
      <c r="C1560" t="s">
        <v>21</v>
      </c>
      <c r="D1560">
        <v>11798120</v>
      </c>
      <c r="E1560" s="14">
        <v>20150218</v>
      </c>
      <c r="F1560">
        <v>6708485</v>
      </c>
      <c r="G1560">
        <v>26800000</v>
      </c>
      <c r="H1560">
        <v>360200</v>
      </c>
      <c r="I1560">
        <v>360200</v>
      </c>
      <c r="J1560" s="26">
        <f>VLOOKUP(I1560,'[1]banco popular'!$A:$B,2,0)</f>
        <v>360200</v>
      </c>
      <c r="K1560" s="1">
        <v>104749</v>
      </c>
      <c r="L1560" s="26"/>
      <c r="N1560"/>
    </row>
    <row r="1561" spans="1:14" x14ac:dyDescent="0.25">
      <c r="A1561">
        <v>50000249</v>
      </c>
      <c r="B1561">
        <v>1960209</v>
      </c>
      <c r="C1561" t="s">
        <v>25</v>
      </c>
      <c r="D1561">
        <v>1110519739</v>
      </c>
      <c r="E1561" s="14">
        <v>20150218</v>
      </c>
      <c r="F1561">
        <v>2783321</v>
      </c>
      <c r="G1561">
        <v>923272421</v>
      </c>
      <c r="H1561">
        <v>190101</v>
      </c>
      <c r="I1561">
        <v>190101</v>
      </c>
      <c r="J1561" s="26">
        <f>VLOOKUP(I1561,'[1]banco popular'!$A:$B,2,0)</f>
        <v>190101</v>
      </c>
      <c r="K1561" s="1">
        <v>107400</v>
      </c>
      <c r="L1561" s="26"/>
      <c r="N1561"/>
    </row>
    <row r="1562" spans="1:14" x14ac:dyDescent="0.25">
      <c r="A1562">
        <v>50000249</v>
      </c>
      <c r="B1562">
        <v>1960211</v>
      </c>
      <c r="C1562" t="s">
        <v>25</v>
      </c>
      <c r="D1562">
        <v>8001039134</v>
      </c>
      <c r="E1562" s="14">
        <v>20150218</v>
      </c>
      <c r="F1562">
        <v>8671300</v>
      </c>
      <c r="G1562">
        <v>14100000</v>
      </c>
      <c r="H1562">
        <v>330101</v>
      </c>
      <c r="I1562">
        <v>270919</v>
      </c>
      <c r="J1562" s="26">
        <f>VLOOKUP(I1562,'[1]banco popular'!$A:$B,2,0)</f>
        <v>330101</v>
      </c>
      <c r="K1562" s="1">
        <v>275988138</v>
      </c>
      <c r="L1562" s="26"/>
      <c r="N1562"/>
    </row>
    <row r="1563" spans="1:14" x14ac:dyDescent="0.25">
      <c r="A1563">
        <v>50000249</v>
      </c>
      <c r="B1563">
        <v>2390221</v>
      </c>
      <c r="C1563" t="s">
        <v>25</v>
      </c>
      <c r="D1563">
        <v>7687748</v>
      </c>
      <c r="E1563" s="14">
        <v>20150218</v>
      </c>
      <c r="F1563">
        <v>8767949</v>
      </c>
      <c r="G1563">
        <v>12400000</v>
      </c>
      <c r="H1563">
        <v>270102</v>
      </c>
      <c r="I1563">
        <v>121204</v>
      </c>
      <c r="J1563" s="26">
        <f>VLOOKUP(I1563,'[1]banco popular'!$A:$B,2,0)</f>
        <v>270102</v>
      </c>
      <c r="K1563" s="1">
        <v>5000</v>
      </c>
      <c r="L1563" s="26"/>
      <c r="N1563"/>
    </row>
    <row r="1564" spans="1:14" x14ac:dyDescent="0.25">
      <c r="A1564">
        <v>50000249</v>
      </c>
      <c r="B1564">
        <v>2130935</v>
      </c>
      <c r="C1564" t="s">
        <v>8</v>
      </c>
      <c r="D1564">
        <v>85271462</v>
      </c>
      <c r="E1564" s="14">
        <v>20150218</v>
      </c>
      <c r="F1564">
        <v>4042809</v>
      </c>
      <c r="G1564">
        <v>12200000</v>
      </c>
      <c r="H1564">
        <v>250101</v>
      </c>
      <c r="I1564">
        <v>121225</v>
      </c>
      <c r="J1564" s="26">
        <f>VLOOKUP(I1564,'[1]banco popular'!$A:$B,2,0)</f>
        <v>250101</v>
      </c>
      <c r="K1564" s="1">
        <v>9000</v>
      </c>
      <c r="L1564" s="26"/>
      <c r="N1564"/>
    </row>
    <row r="1565" spans="1:14" x14ac:dyDescent="0.25">
      <c r="A1565">
        <v>50000249</v>
      </c>
      <c r="B1565">
        <v>2599255</v>
      </c>
      <c r="C1565" t="s">
        <v>28</v>
      </c>
      <c r="D1565">
        <v>40305255</v>
      </c>
      <c r="E1565" s="14">
        <v>20150218</v>
      </c>
      <c r="F1565">
        <v>12827947</v>
      </c>
      <c r="G1565">
        <v>96300000</v>
      </c>
      <c r="H1565">
        <v>360101</v>
      </c>
      <c r="I1565">
        <v>270913</v>
      </c>
      <c r="J1565" s="26">
        <f>VLOOKUP(I1565,'[1]banco popular'!$A:$B,2,0)</f>
        <v>360101</v>
      </c>
      <c r="K1565" s="1">
        <v>104659</v>
      </c>
      <c r="L1565" s="26"/>
      <c r="N1565"/>
    </row>
    <row r="1566" spans="1:14" x14ac:dyDescent="0.25">
      <c r="A1566">
        <v>50000249</v>
      </c>
      <c r="B1566">
        <v>1947265</v>
      </c>
      <c r="C1566" t="s">
        <v>37</v>
      </c>
      <c r="D1566">
        <v>1085285598</v>
      </c>
      <c r="E1566" s="14">
        <v>20150218</v>
      </c>
      <c r="F1566">
        <v>0</v>
      </c>
      <c r="G1566">
        <v>12400000</v>
      </c>
      <c r="H1566">
        <v>270102</v>
      </c>
      <c r="I1566">
        <v>121204</v>
      </c>
      <c r="J1566" s="26">
        <f>VLOOKUP(I1566,'[1]banco popular'!$A:$B,2,0)</f>
        <v>270102</v>
      </c>
      <c r="K1566" s="1">
        <v>5000</v>
      </c>
      <c r="L1566" s="26"/>
      <c r="N1566"/>
    </row>
    <row r="1567" spans="1:14" x14ac:dyDescent="0.25">
      <c r="A1567">
        <v>50000249</v>
      </c>
      <c r="B1567">
        <v>1947267</v>
      </c>
      <c r="C1567" t="s">
        <v>37</v>
      </c>
      <c r="D1567">
        <v>98390564</v>
      </c>
      <c r="E1567" s="14">
        <v>20150218</v>
      </c>
      <c r="F1567">
        <v>5162846</v>
      </c>
      <c r="G1567">
        <v>12400000</v>
      </c>
      <c r="H1567">
        <v>270102</v>
      </c>
      <c r="I1567">
        <v>121204</v>
      </c>
      <c r="J1567" s="26">
        <f>VLOOKUP(I1567,'[1]banco popular'!$A:$B,2,0)</f>
        <v>270102</v>
      </c>
      <c r="K1567" s="1">
        <v>5000</v>
      </c>
      <c r="L1567" s="26"/>
      <c r="N1567"/>
    </row>
    <row r="1568" spans="1:14" x14ac:dyDescent="0.25">
      <c r="A1568">
        <v>50000249</v>
      </c>
      <c r="B1568">
        <v>1947268</v>
      </c>
      <c r="C1568" t="s">
        <v>37</v>
      </c>
      <c r="D1568">
        <v>1085296043</v>
      </c>
      <c r="E1568" s="14">
        <v>20150218</v>
      </c>
      <c r="F1568">
        <v>13743880</v>
      </c>
      <c r="G1568">
        <v>12400000</v>
      </c>
      <c r="H1568">
        <v>270102</v>
      </c>
      <c r="I1568">
        <v>121204</v>
      </c>
      <c r="J1568" s="26">
        <f>VLOOKUP(I1568,'[1]banco popular'!$A:$B,2,0)</f>
        <v>270102</v>
      </c>
      <c r="K1568" s="1">
        <v>5000</v>
      </c>
      <c r="L1568" s="26"/>
      <c r="N1568"/>
    </row>
    <row r="1569" spans="1:14" x14ac:dyDescent="0.25">
      <c r="A1569">
        <v>50000249</v>
      </c>
      <c r="B1569">
        <v>2425847</v>
      </c>
      <c r="C1569" t="s">
        <v>1</v>
      </c>
      <c r="D1569">
        <v>98384453</v>
      </c>
      <c r="E1569" s="14">
        <v>20150218</v>
      </c>
      <c r="F1569">
        <v>12786800</v>
      </c>
      <c r="G1569">
        <v>12400000</v>
      </c>
      <c r="H1569">
        <v>270102</v>
      </c>
      <c r="I1569">
        <v>121204</v>
      </c>
      <c r="J1569" s="26">
        <f>VLOOKUP(I1569,'[1]banco popular'!$A:$B,2,0)</f>
        <v>270102</v>
      </c>
      <c r="K1569" s="1">
        <v>5000</v>
      </c>
      <c r="L1569" s="26"/>
      <c r="N1569"/>
    </row>
    <row r="1570" spans="1:14" x14ac:dyDescent="0.25">
      <c r="A1570">
        <v>50000249</v>
      </c>
      <c r="B1570">
        <v>1601990</v>
      </c>
      <c r="C1570" t="s">
        <v>9</v>
      </c>
      <c r="D1570">
        <v>12139136</v>
      </c>
      <c r="E1570" s="14">
        <v>20150218</v>
      </c>
      <c r="F1570">
        <v>21356843</v>
      </c>
      <c r="G1570">
        <v>26800000</v>
      </c>
      <c r="H1570">
        <v>360200</v>
      </c>
      <c r="I1570">
        <v>360200</v>
      </c>
      <c r="J1570" s="26">
        <f>VLOOKUP(I1570,'[1]banco popular'!$A:$B,2,0)</f>
        <v>360200</v>
      </c>
      <c r="K1570" s="1">
        <v>287492</v>
      </c>
      <c r="L1570" s="26"/>
      <c r="N1570"/>
    </row>
    <row r="1571" spans="1:14" x14ac:dyDescent="0.25">
      <c r="A1571">
        <v>50000249</v>
      </c>
      <c r="B1571">
        <v>1670904</v>
      </c>
      <c r="C1571" t="s">
        <v>9</v>
      </c>
      <c r="D1571">
        <v>87940922</v>
      </c>
      <c r="E1571" s="14">
        <v>20150218</v>
      </c>
      <c r="F1571">
        <v>21692431</v>
      </c>
      <c r="G1571">
        <v>923272421</v>
      </c>
      <c r="H1571">
        <v>190101</v>
      </c>
      <c r="I1571">
        <v>190101</v>
      </c>
      <c r="J1571" s="26">
        <f>VLOOKUP(I1571,'[1]banco popular'!$A:$B,2,0)</f>
        <v>190101</v>
      </c>
      <c r="K1571" s="1">
        <v>107400</v>
      </c>
      <c r="L1571" s="26"/>
      <c r="N1571"/>
    </row>
    <row r="1572" spans="1:14" x14ac:dyDescent="0.25">
      <c r="A1572">
        <v>50000249</v>
      </c>
      <c r="B1572">
        <v>2561806</v>
      </c>
      <c r="C1572" t="s">
        <v>52</v>
      </c>
      <c r="D1572">
        <v>1087120179</v>
      </c>
      <c r="E1572" s="14">
        <v>20150218</v>
      </c>
      <c r="F1572">
        <v>14821953</v>
      </c>
      <c r="G1572">
        <v>923272421</v>
      </c>
      <c r="H1572">
        <v>190101</v>
      </c>
      <c r="I1572">
        <v>190101</v>
      </c>
      <c r="J1572" s="26">
        <f>VLOOKUP(I1572,'[1]banco popular'!$A:$B,2,0)</f>
        <v>190101</v>
      </c>
      <c r="K1572" s="1">
        <v>107400</v>
      </c>
      <c r="L1572" s="26"/>
      <c r="N1572"/>
    </row>
    <row r="1573" spans="1:14" x14ac:dyDescent="0.25">
      <c r="A1573">
        <v>50000249</v>
      </c>
      <c r="B1573">
        <v>1724449</v>
      </c>
      <c r="C1573" t="s">
        <v>10</v>
      </c>
      <c r="D1573">
        <v>1090425822</v>
      </c>
      <c r="E1573" s="14">
        <v>20150218</v>
      </c>
      <c r="F1573">
        <v>5826416</v>
      </c>
      <c r="G1573">
        <v>12400000</v>
      </c>
      <c r="H1573">
        <v>270102</v>
      </c>
      <c r="I1573">
        <v>121204</v>
      </c>
      <c r="J1573" s="26">
        <f>VLOOKUP(I1573,'[1]banco popular'!$A:$B,2,0)</f>
        <v>270102</v>
      </c>
      <c r="K1573" s="1">
        <v>5000</v>
      </c>
      <c r="L1573" s="26"/>
      <c r="N1573"/>
    </row>
    <row r="1574" spans="1:14" x14ac:dyDescent="0.25">
      <c r="A1574">
        <v>50000249</v>
      </c>
      <c r="B1574">
        <v>2556471</v>
      </c>
      <c r="C1574" t="s">
        <v>10</v>
      </c>
      <c r="D1574">
        <v>88210092</v>
      </c>
      <c r="E1574" s="14">
        <v>20150218</v>
      </c>
      <c r="F1574">
        <v>13424698</v>
      </c>
      <c r="G1574">
        <v>12400000</v>
      </c>
      <c r="H1574">
        <v>270102</v>
      </c>
      <c r="I1574">
        <v>121204</v>
      </c>
      <c r="J1574" s="26">
        <f>VLOOKUP(I1574,'[1]banco popular'!$A:$B,2,0)</f>
        <v>270102</v>
      </c>
      <c r="K1574" s="1">
        <v>5000</v>
      </c>
      <c r="L1574" s="26"/>
      <c r="N1574"/>
    </row>
    <row r="1575" spans="1:14" x14ac:dyDescent="0.25">
      <c r="A1575">
        <v>50000249</v>
      </c>
      <c r="B1575">
        <v>2556474</v>
      </c>
      <c r="C1575" t="s">
        <v>10</v>
      </c>
      <c r="D1575">
        <v>1093769710</v>
      </c>
      <c r="E1575" s="14">
        <v>20150218</v>
      </c>
      <c r="F1575">
        <v>14306457</v>
      </c>
      <c r="G1575">
        <v>12400000</v>
      </c>
      <c r="H1575">
        <v>270102</v>
      </c>
      <c r="I1575">
        <v>121204</v>
      </c>
      <c r="J1575" s="26">
        <f>VLOOKUP(I1575,'[1]banco popular'!$A:$B,2,0)</f>
        <v>270102</v>
      </c>
      <c r="K1575" s="1">
        <v>5000</v>
      </c>
      <c r="L1575" s="26"/>
      <c r="N1575"/>
    </row>
    <row r="1576" spans="1:14" x14ac:dyDescent="0.25">
      <c r="A1576">
        <v>50000249</v>
      </c>
      <c r="B1576">
        <v>2556476</v>
      </c>
      <c r="C1576" t="s">
        <v>10</v>
      </c>
      <c r="D1576">
        <v>1090393677</v>
      </c>
      <c r="E1576" s="14">
        <v>20150218</v>
      </c>
      <c r="F1576">
        <v>5872035</v>
      </c>
      <c r="G1576">
        <v>923272421</v>
      </c>
      <c r="H1576">
        <v>190101</v>
      </c>
      <c r="I1576">
        <v>190101</v>
      </c>
      <c r="J1576" s="26">
        <f>VLOOKUP(I1576,'[1]banco popular'!$A:$B,2,0)</f>
        <v>190101</v>
      </c>
      <c r="K1576" s="1">
        <v>107400</v>
      </c>
      <c r="L1576" s="26"/>
      <c r="N1576"/>
    </row>
    <row r="1577" spans="1:14" x14ac:dyDescent="0.25">
      <c r="A1577">
        <v>50000249</v>
      </c>
      <c r="B1577">
        <v>2536930</v>
      </c>
      <c r="C1577" t="s">
        <v>10</v>
      </c>
      <c r="D1577">
        <v>1090448605</v>
      </c>
      <c r="E1577" s="14">
        <v>20150218</v>
      </c>
      <c r="F1577">
        <v>5898288</v>
      </c>
      <c r="G1577">
        <v>12400000</v>
      </c>
      <c r="H1577">
        <v>270102</v>
      </c>
      <c r="I1577">
        <v>121204</v>
      </c>
      <c r="J1577" s="26">
        <f>VLOOKUP(I1577,'[1]banco popular'!$A:$B,2,0)</f>
        <v>270102</v>
      </c>
      <c r="K1577" s="1">
        <v>5000</v>
      </c>
      <c r="L1577" s="26"/>
      <c r="N1577"/>
    </row>
    <row r="1578" spans="1:14" x14ac:dyDescent="0.25">
      <c r="A1578">
        <v>50000249</v>
      </c>
      <c r="B1578">
        <v>2536941</v>
      </c>
      <c r="C1578" t="s">
        <v>10</v>
      </c>
      <c r="D1578">
        <v>60338478</v>
      </c>
      <c r="E1578" s="14">
        <v>20150218</v>
      </c>
      <c r="F1578">
        <v>12567469</v>
      </c>
      <c r="G1578">
        <v>12400000</v>
      </c>
      <c r="H1578">
        <v>270102</v>
      </c>
      <c r="I1578">
        <v>121204</v>
      </c>
      <c r="J1578" s="26">
        <f>VLOOKUP(I1578,'[1]banco popular'!$A:$B,2,0)</f>
        <v>270102</v>
      </c>
      <c r="K1578" s="1">
        <v>5000</v>
      </c>
      <c r="L1578" s="26"/>
      <c r="N1578"/>
    </row>
    <row r="1579" spans="1:14" x14ac:dyDescent="0.25">
      <c r="A1579">
        <v>50000249</v>
      </c>
      <c r="B1579">
        <v>936567</v>
      </c>
      <c r="C1579" t="s">
        <v>11</v>
      </c>
      <c r="D1579">
        <v>7558674</v>
      </c>
      <c r="E1579" s="14">
        <v>20150218</v>
      </c>
      <c r="F1579">
        <v>7440424</v>
      </c>
      <c r="G1579">
        <v>12800000</v>
      </c>
      <c r="H1579">
        <v>350300</v>
      </c>
      <c r="I1579">
        <v>350300</v>
      </c>
      <c r="J1579" s="26">
        <f>VLOOKUP(I1579,'[1]banco popular'!$A:$B,2,0)</f>
        <v>350300</v>
      </c>
      <c r="K1579" s="1">
        <v>740900</v>
      </c>
      <c r="L1579" s="26"/>
      <c r="N1579"/>
    </row>
    <row r="1580" spans="1:14" x14ac:dyDescent="0.25">
      <c r="A1580">
        <v>50000249</v>
      </c>
      <c r="B1580">
        <v>1551237</v>
      </c>
      <c r="C1580" t="s">
        <v>12</v>
      </c>
      <c r="D1580">
        <v>1088009434</v>
      </c>
      <c r="E1580" s="14">
        <v>20150218</v>
      </c>
      <c r="F1580">
        <v>20743982</v>
      </c>
      <c r="G1580">
        <v>12400000</v>
      </c>
      <c r="H1580">
        <v>270102</v>
      </c>
      <c r="I1580">
        <v>121204</v>
      </c>
      <c r="J1580" s="26">
        <f>VLOOKUP(I1580,'[1]banco popular'!$A:$B,2,0)</f>
        <v>270102</v>
      </c>
      <c r="K1580" s="1">
        <v>5000</v>
      </c>
      <c r="L1580" s="26"/>
      <c r="N1580"/>
    </row>
    <row r="1581" spans="1:14" x14ac:dyDescent="0.25">
      <c r="A1581">
        <v>50000249</v>
      </c>
      <c r="B1581">
        <v>1551241</v>
      </c>
      <c r="C1581" t="s">
        <v>12</v>
      </c>
      <c r="D1581">
        <v>30357532</v>
      </c>
      <c r="E1581" s="14">
        <v>20150218</v>
      </c>
      <c r="F1581">
        <v>16373588</v>
      </c>
      <c r="G1581">
        <v>923272421</v>
      </c>
      <c r="H1581">
        <v>190101</v>
      </c>
      <c r="I1581">
        <v>190101</v>
      </c>
      <c r="J1581" s="26">
        <f>VLOOKUP(I1581,'[1]banco popular'!$A:$B,2,0)</f>
        <v>190101</v>
      </c>
      <c r="K1581" s="1">
        <v>107400</v>
      </c>
      <c r="L1581" s="26"/>
      <c r="N1581"/>
    </row>
    <row r="1582" spans="1:14" x14ac:dyDescent="0.25">
      <c r="A1582">
        <v>50000249</v>
      </c>
      <c r="B1582">
        <v>2283194</v>
      </c>
      <c r="C1582" t="s">
        <v>13</v>
      </c>
      <c r="D1582">
        <v>1095920347</v>
      </c>
      <c r="E1582" s="14">
        <v>20150218</v>
      </c>
      <c r="F1582">
        <v>47637722</v>
      </c>
      <c r="G1582">
        <v>12400000</v>
      </c>
      <c r="H1582">
        <v>270102</v>
      </c>
      <c r="I1582">
        <v>121204</v>
      </c>
      <c r="J1582" s="26">
        <f>VLOOKUP(I1582,'[1]banco popular'!$A:$B,2,0)</f>
        <v>270102</v>
      </c>
      <c r="K1582" s="1">
        <v>5000</v>
      </c>
      <c r="L1582" s="26"/>
      <c r="N1582"/>
    </row>
    <row r="1583" spans="1:14" x14ac:dyDescent="0.25">
      <c r="A1583">
        <v>50000249</v>
      </c>
      <c r="B1583">
        <v>2456431</v>
      </c>
      <c r="C1583" t="s">
        <v>13</v>
      </c>
      <c r="D1583">
        <v>1098708565</v>
      </c>
      <c r="E1583" s="14">
        <v>20150218</v>
      </c>
      <c r="F1583">
        <v>18392783</v>
      </c>
      <c r="G1583">
        <v>12400000</v>
      </c>
      <c r="H1583">
        <v>270102</v>
      </c>
      <c r="I1583">
        <v>121204</v>
      </c>
      <c r="J1583" s="26">
        <f>VLOOKUP(I1583,'[1]banco popular'!$A:$B,2,0)</f>
        <v>270102</v>
      </c>
      <c r="K1583" s="1">
        <v>5000</v>
      </c>
      <c r="L1583" s="26"/>
      <c r="N1583"/>
    </row>
    <row r="1584" spans="1:14" x14ac:dyDescent="0.25">
      <c r="A1584">
        <v>50000249</v>
      </c>
      <c r="B1584">
        <v>2456432</v>
      </c>
      <c r="C1584" t="s">
        <v>13</v>
      </c>
      <c r="D1584">
        <v>9691401</v>
      </c>
      <c r="E1584" s="14">
        <v>20150218</v>
      </c>
      <c r="F1584">
        <v>5653182</v>
      </c>
      <c r="G1584">
        <v>12400000</v>
      </c>
      <c r="H1584">
        <v>270102</v>
      </c>
      <c r="I1584">
        <v>121204</v>
      </c>
      <c r="J1584" s="26">
        <f>VLOOKUP(I1584,'[1]banco popular'!$A:$B,2,0)</f>
        <v>270102</v>
      </c>
      <c r="K1584" s="1">
        <v>5000</v>
      </c>
      <c r="L1584" s="26"/>
      <c r="N1584"/>
    </row>
    <row r="1585" spans="1:14" x14ac:dyDescent="0.25">
      <c r="A1585">
        <v>50000249</v>
      </c>
      <c r="B1585">
        <v>13171545</v>
      </c>
      <c r="C1585" t="s">
        <v>13</v>
      </c>
      <c r="D1585">
        <v>91229945</v>
      </c>
      <c r="E1585" s="14">
        <v>20150218</v>
      </c>
      <c r="F1585">
        <v>16715644</v>
      </c>
      <c r="G1585">
        <v>923272421</v>
      </c>
      <c r="H1585">
        <v>190101</v>
      </c>
      <c r="I1585">
        <v>190101</v>
      </c>
      <c r="J1585" s="26">
        <f>VLOOKUP(I1585,'[1]banco popular'!$A:$B,2,0)</f>
        <v>190101</v>
      </c>
      <c r="K1585" s="1">
        <v>107400</v>
      </c>
      <c r="L1585" s="26"/>
      <c r="N1585"/>
    </row>
    <row r="1586" spans="1:14" x14ac:dyDescent="0.25">
      <c r="A1586">
        <v>50000249</v>
      </c>
      <c r="B1586">
        <v>2244474</v>
      </c>
      <c r="C1586" t="s">
        <v>38</v>
      </c>
      <c r="D1586">
        <v>13570801</v>
      </c>
      <c r="E1586" s="14">
        <v>20150218</v>
      </c>
      <c r="F1586">
        <v>6200707</v>
      </c>
      <c r="G1586">
        <v>12400000</v>
      </c>
      <c r="H1586">
        <v>270102</v>
      </c>
      <c r="I1586">
        <v>121204</v>
      </c>
      <c r="J1586" s="26">
        <f>VLOOKUP(I1586,'[1]banco popular'!$A:$B,2,0)</f>
        <v>270102</v>
      </c>
      <c r="K1586" s="1">
        <v>5000</v>
      </c>
      <c r="L1586" s="26"/>
      <c r="N1586"/>
    </row>
    <row r="1587" spans="1:14" x14ac:dyDescent="0.25">
      <c r="A1587">
        <v>50000249</v>
      </c>
      <c r="B1587">
        <v>1164178</v>
      </c>
      <c r="C1587" t="s">
        <v>29</v>
      </c>
      <c r="D1587">
        <v>19451922</v>
      </c>
      <c r="E1587" s="14">
        <v>20150218</v>
      </c>
      <c r="F1587">
        <v>2709600</v>
      </c>
      <c r="G1587">
        <v>26800000</v>
      </c>
      <c r="H1587">
        <v>360200</v>
      </c>
      <c r="I1587">
        <v>360200</v>
      </c>
      <c r="J1587" s="26">
        <f>VLOOKUP(I1587,'[1]banco popular'!$A:$B,2,0)</f>
        <v>360200</v>
      </c>
      <c r="K1587" s="1">
        <v>18000</v>
      </c>
      <c r="L1587" s="26"/>
      <c r="N1587"/>
    </row>
    <row r="1588" spans="1:14" x14ac:dyDescent="0.25">
      <c r="A1588">
        <v>50000249</v>
      </c>
      <c r="B1588">
        <v>2443047</v>
      </c>
      <c r="C1588" t="s">
        <v>29</v>
      </c>
      <c r="D1588">
        <v>14236149</v>
      </c>
      <c r="E1588" s="14">
        <v>20150218</v>
      </c>
      <c r="F1588">
        <v>0</v>
      </c>
      <c r="G1588">
        <v>26800000</v>
      </c>
      <c r="H1588">
        <v>360200</v>
      </c>
      <c r="I1588">
        <v>360200</v>
      </c>
      <c r="J1588" s="26">
        <f>VLOOKUP(I1588,'[1]banco popular'!$A:$B,2,0)</f>
        <v>360200</v>
      </c>
      <c r="K1588" s="1">
        <v>334232</v>
      </c>
      <c r="L1588" s="26"/>
      <c r="N1588"/>
    </row>
    <row r="1589" spans="1:14" x14ac:dyDescent="0.25">
      <c r="A1589">
        <v>50000249</v>
      </c>
      <c r="B1589">
        <v>2296439</v>
      </c>
      <c r="C1589" t="s">
        <v>14</v>
      </c>
      <c r="D1589">
        <v>25241334</v>
      </c>
      <c r="E1589" s="14">
        <v>20150218</v>
      </c>
      <c r="F1589">
        <v>4369399</v>
      </c>
      <c r="G1589">
        <v>923272193</v>
      </c>
      <c r="H1589">
        <v>131401</v>
      </c>
      <c r="I1589">
        <v>131401</v>
      </c>
      <c r="J1589" s="26">
        <f>VLOOKUP(I1589,'[1]banco popular'!$A:$B,2,0)</f>
        <v>131401</v>
      </c>
      <c r="K1589" s="1">
        <v>3300</v>
      </c>
      <c r="L1589" s="26"/>
      <c r="N1589"/>
    </row>
    <row r="1590" spans="1:14" x14ac:dyDescent="0.25">
      <c r="A1590">
        <v>50000249</v>
      </c>
      <c r="B1590">
        <v>2137779</v>
      </c>
      <c r="C1590" t="s">
        <v>14</v>
      </c>
      <c r="D1590">
        <v>14881554</v>
      </c>
      <c r="E1590" s="14">
        <v>20150218</v>
      </c>
      <c r="F1590">
        <v>4315800</v>
      </c>
      <c r="G1590">
        <v>26800000</v>
      </c>
      <c r="H1590">
        <v>360200</v>
      </c>
      <c r="I1590">
        <v>360200</v>
      </c>
      <c r="J1590" s="26">
        <f>VLOOKUP(I1590,'[1]banco popular'!$A:$B,2,0)</f>
        <v>360200</v>
      </c>
      <c r="K1590" s="1">
        <v>500</v>
      </c>
      <c r="L1590" s="26"/>
      <c r="N1590"/>
    </row>
    <row r="1591" spans="1:14" x14ac:dyDescent="0.25">
      <c r="A1591">
        <v>50000249</v>
      </c>
      <c r="B1591">
        <v>2137791</v>
      </c>
      <c r="C1591" t="s">
        <v>14</v>
      </c>
      <c r="D1591">
        <v>6390760</v>
      </c>
      <c r="E1591" s="14">
        <v>20150218</v>
      </c>
      <c r="F1591">
        <v>4516083</v>
      </c>
      <c r="G1591">
        <v>26800000</v>
      </c>
      <c r="H1591">
        <v>360200</v>
      </c>
      <c r="I1591">
        <v>360200</v>
      </c>
      <c r="J1591" s="26">
        <f>VLOOKUP(I1591,'[1]banco popular'!$A:$B,2,0)</f>
        <v>360200</v>
      </c>
      <c r="K1591" s="1">
        <v>195358</v>
      </c>
      <c r="L1591" s="26"/>
      <c r="N1591"/>
    </row>
    <row r="1592" spans="1:14" x14ac:dyDescent="0.25">
      <c r="A1592">
        <v>50000249</v>
      </c>
      <c r="B1592">
        <v>2434494</v>
      </c>
      <c r="C1592" t="s">
        <v>14</v>
      </c>
      <c r="D1592">
        <v>1113306277</v>
      </c>
      <c r="E1592" s="14">
        <v>20150218</v>
      </c>
      <c r="F1592">
        <v>3859107</v>
      </c>
      <c r="G1592">
        <v>923272421</v>
      </c>
      <c r="H1592">
        <v>190101</v>
      </c>
      <c r="I1592">
        <v>190101</v>
      </c>
      <c r="J1592" s="26">
        <f>VLOOKUP(I1592,'[1]banco popular'!$A:$B,2,0)</f>
        <v>190101</v>
      </c>
      <c r="K1592" s="1">
        <v>107000</v>
      </c>
      <c r="L1592" s="26"/>
      <c r="N1592"/>
    </row>
    <row r="1593" spans="1:14" x14ac:dyDescent="0.25">
      <c r="A1593">
        <v>50000249</v>
      </c>
      <c r="B1593">
        <v>22096667</v>
      </c>
      <c r="C1593" t="s">
        <v>14</v>
      </c>
      <c r="D1593">
        <v>1020737533</v>
      </c>
      <c r="E1593" s="14">
        <v>20150218</v>
      </c>
      <c r="F1593">
        <v>3427892</v>
      </c>
      <c r="G1593">
        <v>923272421</v>
      </c>
      <c r="H1593">
        <v>190101</v>
      </c>
      <c r="I1593">
        <v>190101</v>
      </c>
      <c r="J1593" s="26">
        <f>VLOOKUP(I1593,'[1]banco popular'!$A:$B,2,0)</f>
        <v>190101</v>
      </c>
      <c r="K1593" s="1">
        <v>107400</v>
      </c>
      <c r="L1593" s="26"/>
      <c r="N1593"/>
    </row>
    <row r="1594" spans="1:14" x14ac:dyDescent="0.25">
      <c r="A1594">
        <v>50000249</v>
      </c>
      <c r="B1594">
        <v>1832820</v>
      </c>
      <c r="C1594" t="s">
        <v>1</v>
      </c>
      <c r="D1594">
        <v>1144038848</v>
      </c>
      <c r="E1594" s="14">
        <v>20150218</v>
      </c>
      <c r="F1594">
        <v>4289446</v>
      </c>
      <c r="G1594">
        <v>923272421</v>
      </c>
      <c r="H1594">
        <v>190101</v>
      </c>
      <c r="I1594">
        <v>190101</v>
      </c>
      <c r="J1594" s="26">
        <f>VLOOKUP(I1594,'[1]banco popular'!$A:$B,2,0)</f>
        <v>190101</v>
      </c>
      <c r="K1594" s="1">
        <v>107400</v>
      </c>
      <c r="L1594" s="26"/>
      <c r="N1594"/>
    </row>
    <row r="1595" spans="1:14" x14ac:dyDescent="0.25">
      <c r="A1595">
        <v>50000249</v>
      </c>
      <c r="B1595">
        <v>2367712</v>
      </c>
      <c r="C1595" t="s">
        <v>1</v>
      </c>
      <c r="D1595">
        <v>1144046748</v>
      </c>
      <c r="E1595" s="14">
        <v>20150218</v>
      </c>
      <c r="F1595">
        <v>3326789</v>
      </c>
      <c r="G1595">
        <v>12400000</v>
      </c>
      <c r="H1595">
        <v>270102</v>
      </c>
      <c r="I1595">
        <v>121204</v>
      </c>
      <c r="J1595" s="26">
        <f>VLOOKUP(I1595,'[1]banco popular'!$A:$B,2,0)</f>
        <v>270102</v>
      </c>
      <c r="K1595" s="1">
        <v>5000</v>
      </c>
      <c r="L1595" s="26"/>
      <c r="N1595"/>
    </row>
    <row r="1596" spans="1:14" x14ac:dyDescent="0.25">
      <c r="A1596">
        <v>50000249</v>
      </c>
      <c r="B1596">
        <v>1968933</v>
      </c>
      <c r="C1596" t="s">
        <v>1</v>
      </c>
      <c r="D1596">
        <v>1030594013</v>
      </c>
      <c r="E1596" s="14">
        <v>20150218</v>
      </c>
      <c r="F1596">
        <v>4236536</v>
      </c>
      <c r="G1596">
        <v>923272421</v>
      </c>
      <c r="H1596">
        <v>190101</v>
      </c>
      <c r="I1596">
        <v>190101</v>
      </c>
      <c r="J1596" s="26">
        <f>VLOOKUP(I1596,'[1]banco popular'!$A:$B,2,0)</f>
        <v>190101</v>
      </c>
      <c r="K1596" s="1">
        <v>107400</v>
      </c>
      <c r="L1596" s="26"/>
      <c r="N1596"/>
    </row>
    <row r="1597" spans="1:14" x14ac:dyDescent="0.25">
      <c r="A1597">
        <v>50000249</v>
      </c>
      <c r="B1597">
        <v>1783050</v>
      </c>
      <c r="C1597" t="s">
        <v>1</v>
      </c>
      <c r="D1597">
        <v>1061435229</v>
      </c>
      <c r="E1597" s="14">
        <v>20150218</v>
      </c>
      <c r="F1597">
        <v>8441074</v>
      </c>
      <c r="G1597">
        <v>12400000</v>
      </c>
      <c r="H1597">
        <v>270102</v>
      </c>
      <c r="I1597">
        <v>121204</v>
      </c>
      <c r="J1597" s="26">
        <f>VLOOKUP(I1597,'[1]banco popular'!$A:$B,2,0)</f>
        <v>270102</v>
      </c>
      <c r="K1597" s="1">
        <v>5000</v>
      </c>
      <c r="L1597" s="26"/>
      <c r="N1597"/>
    </row>
    <row r="1598" spans="1:14" x14ac:dyDescent="0.25">
      <c r="A1598">
        <v>50000249</v>
      </c>
      <c r="B1598">
        <v>320032</v>
      </c>
      <c r="C1598" t="s">
        <v>16</v>
      </c>
      <c r="D1598">
        <v>1012351145</v>
      </c>
      <c r="E1598" s="14">
        <v>20150218</v>
      </c>
      <c r="F1598">
        <v>10271773</v>
      </c>
      <c r="G1598">
        <v>923272421</v>
      </c>
      <c r="H1598">
        <v>190101</v>
      </c>
      <c r="I1598">
        <v>190101</v>
      </c>
      <c r="J1598" s="26">
        <f>VLOOKUP(I1598,'[1]banco popular'!$A:$B,2,0)</f>
        <v>190101</v>
      </c>
      <c r="K1598" s="1">
        <v>107400</v>
      </c>
      <c r="L1598" s="26"/>
      <c r="N1598"/>
    </row>
    <row r="1599" spans="1:14" x14ac:dyDescent="0.25">
      <c r="A1599">
        <v>50000249</v>
      </c>
      <c r="B1599">
        <v>320033</v>
      </c>
      <c r="C1599" t="s">
        <v>16</v>
      </c>
      <c r="D1599">
        <v>1030555504</v>
      </c>
      <c r="E1599" s="14">
        <v>20150218</v>
      </c>
      <c r="F1599">
        <v>20449816</v>
      </c>
      <c r="G1599">
        <v>923272421</v>
      </c>
      <c r="H1599">
        <v>190101</v>
      </c>
      <c r="I1599">
        <v>190101</v>
      </c>
      <c r="J1599" s="26">
        <f>VLOOKUP(I1599,'[1]banco popular'!$A:$B,2,0)</f>
        <v>190101</v>
      </c>
      <c r="K1599" s="1">
        <v>107400</v>
      </c>
      <c r="L1599" s="26"/>
      <c r="N1599"/>
    </row>
    <row r="1600" spans="1:14" x14ac:dyDescent="0.25">
      <c r="A1600">
        <v>50000249</v>
      </c>
      <c r="B1600">
        <v>659798</v>
      </c>
      <c r="C1600" t="s">
        <v>16</v>
      </c>
      <c r="D1600">
        <v>14228020</v>
      </c>
      <c r="E1600" s="14">
        <v>20150218</v>
      </c>
      <c r="F1600">
        <v>11831662</v>
      </c>
      <c r="G1600">
        <v>26800000</v>
      </c>
      <c r="H1600">
        <v>360200</v>
      </c>
      <c r="I1600">
        <v>360200</v>
      </c>
      <c r="J1600" s="26">
        <f>VLOOKUP(I1600,'[1]banco popular'!$A:$B,2,0)</f>
        <v>360200</v>
      </c>
      <c r="K1600" s="1">
        <v>52000</v>
      </c>
      <c r="L1600" s="26"/>
      <c r="N1600"/>
    </row>
    <row r="1601" spans="1:14" x14ac:dyDescent="0.25">
      <c r="A1601">
        <v>50000249</v>
      </c>
      <c r="B1601">
        <v>1486664</v>
      </c>
      <c r="C1601" t="s">
        <v>31</v>
      </c>
      <c r="D1601">
        <v>1102830660</v>
      </c>
      <c r="E1601" s="14">
        <v>20150218</v>
      </c>
      <c r="F1601">
        <v>399811</v>
      </c>
      <c r="G1601">
        <v>923272421</v>
      </c>
      <c r="H1601">
        <v>190101</v>
      </c>
      <c r="I1601">
        <v>190101</v>
      </c>
      <c r="J1601" s="26">
        <f>VLOOKUP(I1601,'[1]banco popular'!$A:$B,2,0)</f>
        <v>190101</v>
      </c>
      <c r="K1601" s="1">
        <v>107400</v>
      </c>
      <c r="L1601" s="26"/>
      <c r="N1601"/>
    </row>
    <row r="1602" spans="1:14" x14ac:dyDescent="0.25">
      <c r="A1602">
        <v>50000249</v>
      </c>
      <c r="B1602">
        <v>1637929</v>
      </c>
      <c r="C1602" t="s">
        <v>31</v>
      </c>
      <c r="D1602">
        <v>1102848038</v>
      </c>
      <c r="E1602" s="14">
        <v>20150218</v>
      </c>
      <c r="F1602">
        <v>1476453</v>
      </c>
      <c r="G1602">
        <v>12400000</v>
      </c>
      <c r="H1602">
        <v>270102</v>
      </c>
      <c r="I1602">
        <v>121204</v>
      </c>
      <c r="J1602" s="26">
        <f>VLOOKUP(I1602,'[1]banco popular'!$A:$B,2,0)</f>
        <v>270102</v>
      </c>
      <c r="K1602" s="1">
        <v>5000</v>
      </c>
      <c r="L1602" s="26"/>
      <c r="N1602"/>
    </row>
    <row r="1603" spans="1:14" x14ac:dyDescent="0.25">
      <c r="A1603">
        <v>50000249</v>
      </c>
      <c r="B1603">
        <v>2025857</v>
      </c>
      <c r="C1603" t="s">
        <v>31</v>
      </c>
      <c r="D1603">
        <v>1103217769</v>
      </c>
      <c r="E1603" s="14">
        <v>20150218</v>
      </c>
      <c r="F1603">
        <v>758000</v>
      </c>
      <c r="G1603">
        <v>12400000</v>
      </c>
      <c r="H1603">
        <v>270102</v>
      </c>
      <c r="I1603">
        <v>121204</v>
      </c>
      <c r="J1603" s="26">
        <f>VLOOKUP(I1603,'[1]banco popular'!$A:$B,2,0)</f>
        <v>270102</v>
      </c>
      <c r="K1603" s="1">
        <v>5000</v>
      </c>
      <c r="L1603" s="26"/>
      <c r="N1603"/>
    </row>
    <row r="1604" spans="1:14" x14ac:dyDescent="0.25">
      <c r="A1604">
        <v>50000249</v>
      </c>
      <c r="B1604">
        <v>2025983</v>
      </c>
      <c r="C1604" t="s">
        <v>31</v>
      </c>
      <c r="D1604">
        <v>1102844137</v>
      </c>
      <c r="E1604" s="14">
        <v>20150218</v>
      </c>
      <c r="F1604">
        <v>820281</v>
      </c>
      <c r="G1604">
        <v>12400000</v>
      </c>
      <c r="H1604">
        <v>270102</v>
      </c>
      <c r="I1604">
        <v>121204</v>
      </c>
      <c r="J1604" s="26">
        <f>VLOOKUP(I1604,'[1]banco popular'!$A:$B,2,0)</f>
        <v>270102</v>
      </c>
      <c r="K1604" s="1">
        <v>5000</v>
      </c>
      <c r="L1604" s="26"/>
      <c r="N1604"/>
    </row>
    <row r="1605" spans="1:14" x14ac:dyDescent="0.25">
      <c r="A1605">
        <v>50000249</v>
      </c>
      <c r="B1605">
        <v>2025984</v>
      </c>
      <c r="C1605" t="s">
        <v>31</v>
      </c>
      <c r="D1605">
        <v>1102842132</v>
      </c>
      <c r="E1605" s="14">
        <v>20150218</v>
      </c>
      <c r="F1605">
        <v>1468083</v>
      </c>
      <c r="G1605">
        <v>12400000</v>
      </c>
      <c r="H1605">
        <v>270102</v>
      </c>
      <c r="I1605">
        <v>121204</v>
      </c>
      <c r="J1605" s="26">
        <f>VLOOKUP(I1605,'[1]banco popular'!$A:$B,2,0)</f>
        <v>270102</v>
      </c>
      <c r="K1605" s="1">
        <v>5000</v>
      </c>
      <c r="L1605" s="26"/>
      <c r="N1605"/>
    </row>
    <row r="1606" spans="1:14" x14ac:dyDescent="0.25">
      <c r="A1606">
        <v>50000249</v>
      </c>
      <c r="B1606">
        <v>1984544</v>
      </c>
      <c r="C1606" t="s">
        <v>18</v>
      </c>
      <c r="D1606">
        <v>1065590978</v>
      </c>
      <c r="E1606" s="14">
        <v>20150218</v>
      </c>
      <c r="F1606">
        <v>6870667</v>
      </c>
      <c r="G1606">
        <v>923272421</v>
      </c>
      <c r="H1606">
        <v>190101</v>
      </c>
      <c r="I1606">
        <v>190101</v>
      </c>
      <c r="J1606" s="26">
        <f>VLOOKUP(I1606,'[1]banco popular'!$A:$B,2,0)</f>
        <v>190101</v>
      </c>
      <c r="K1606" s="1">
        <v>107400</v>
      </c>
      <c r="L1606" s="26"/>
      <c r="N1606"/>
    </row>
    <row r="1607" spans="1:14" x14ac:dyDescent="0.25">
      <c r="A1607">
        <v>50000249</v>
      </c>
      <c r="B1607">
        <v>1984722</v>
      </c>
      <c r="C1607" t="s">
        <v>18</v>
      </c>
      <c r="D1607">
        <v>452188</v>
      </c>
      <c r="E1607" s="14">
        <v>20150218</v>
      </c>
      <c r="F1607">
        <v>7654507</v>
      </c>
      <c r="G1607">
        <v>923272421</v>
      </c>
      <c r="H1607">
        <v>190101</v>
      </c>
      <c r="I1607">
        <v>190101</v>
      </c>
      <c r="J1607" s="26">
        <f>VLOOKUP(I1607,'[1]banco popular'!$A:$B,2,0)</f>
        <v>190101</v>
      </c>
      <c r="K1607" s="1">
        <v>4700</v>
      </c>
      <c r="L1607" s="26"/>
      <c r="N1607"/>
    </row>
    <row r="1608" spans="1:14" x14ac:dyDescent="0.25">
      <c r="A1608">
        <v>50000249</v>
      </c>
      <c r="B1608">
        <v>40275344</v>
      </c>
      <c r="C1608" t="s">
        <v>42</v>
      </c>
      <c r="D1608">
        <v>18142126</v>
      </c>
      <c r="E1608" s="14">
        <v>20150218</v>
      </c>
      <c r="F1608">
        <v>8336925</v>
      </c>
      <c r="G1608">
        <v>923272193</v>
      </c>
      <c r="H1608">
        <v>131401</v>
      </c>
      <c r="I1608">
        <v>131401</v>
      </c>
      <c r="J1608" s="26">
        <f>VLOOKUP(I1608,'[1]banco popular'!$A:$B,2,0)</f>
        <v>131401</v>
      </c>
      <c r="K1608" s="1">
        <v>4200</v>
      </c>
      <c r="L1608" s="26"/>
      <c r="N1608"/>
    </row>
    <row r="1609" spans="1:14" x14ac:dyDescent="0.25">
      <c r="A1609">
        <v>50000249</v>
      </c>
      <c r="B1609">
        <v>2460952</v>
      </c>
      <c r="C1609" t="s">
        <v>0</v>
      </c>
      <c r="D1609">
        <v>9001092366</v>
      </c>
      <c r="E1609" s="14">
        <v>20150218</v>
      </c>
      <c r="F1609">
        <v>7450006</v>
      </c>
      <c r="G1609">
        <v>96400000</v>
      </c>
      <c r="H1609">
        <v>370101</v>
      </c>
      <c r="I1609">
        <v>121280</v>
      </c>
      <c r="J1609" s="26">
        <f>VLOOKUP(I1609,'[1]banco popular'!$A:$B,2,0)</f>
        <v>370101</v>
      </c>
      <c r="K1609" s="1">
        <v>5400</v>
      </c>
      <c r="L1609" s="26"/>
      <c r="N1609"/>
    </row>
    <row r="1610" spans="1:14" x14ac:dyDescent="0.25">
      <c r="A1610">
        <v>50000249</v>
      </c>
      <c r="B1610">
        <v>2460953</v>
      </c>
      <c r="C1610" t="s">
        <v>0</v>
      </c>
      <c r="D1610">
        <v>8002272992</v>
      </c>
      <c r="E1610" s="14">
        <v>20150218</v>
      </c>
      <c r="F1610">
        <v>2111359</v>
      </c>
      <c r="G1610">
        <v>96400000</v>
      </c>
      <c r="H1610">
        <v>370101</v>
      </c>
      <c r="I1610">
        <v>121280</v>
      </c>
      <c r="J1610" s="26">
        <f>VLOOKUP(I1610,'[1]banco popular'!$A:$B,2,0)</f>
        <v>370101</v>
      </c>
      <c r="K1610" s="1">
        <v>5400</v>
      </c>
      <c r="L1610" s="26"/>
      <c r="N1610"/>
    </row>
    <row r="1611" spans="1:14" x14ac:dyDescent="0.25">
      <c r="A1611">
        <v>50000249</v>
      </c>
      <c r="B1611">
        <v>2460962</v>
      </c>
      <c r="C1611" t="s">
        <v>0</v>
      </c>
      <c r="D1611">
        <v>80006664</v>
      </c>
      <c r="E1611" s="14">
        <v>20150218</v>
      </c>
      <c r="F1611">
        <v>5702000</v>
      </c>
      <c r="G1611">
        <v>12400000</v>
      </c>
      <c r="H1611">
        <v>270102</v>
      </c>
      <c r="I1611">
        <v>121204</v>
      </c>
      <c r="J1611" s="26">
        <f>VLOOKUP(I1611,'[1]banco popular'!$A:$B,2,0)</f>
        <v>270102</v>
      </c>
      <c r="K1611" s="1">
        <v>5000</v>
      </c>
      <c r="L1611" s="26"/>
      <c r="N1611"/>
    </row>
    <row r="1612" spans="1:14" x14ac:dyDescent="0.25">
      <c r="A1612">
        <v>50000249</v>
      </c>
      <c r="B1612">
        <v>2460963</v>
      </c>
      <c r="C1612" t="s">
        <v>0</v>
      </c>
      <c r="D1612">
        <v>52215200</v>
      </c>
      <c r="E1612" s="14">
        <v>20150218</v>
      </c>
      <c r="F1612">
        <v>2839710</v>
      </c>
      <c r="G1612">
        <v>12400000</v>
      </c>
      <c r="H1612">
        <v>270102</v>
      </c>
      <c r="I1612">
        <v>121204</v>
      </c>
      <c r="J1612" s="26">
        <f>VLOOKUP(I1612,'[1]banco popular'!$A:$B,2,0)</f>
        <v>270102</v>
      </c>
      <c r="K1612" s="1">
        <v>5000</v>
      </c>
      <c r="L1612" s="26"/>
      <c r="N1612"/>
    </row>
    <row r="1613" spans="1:14" x14ac:dyDescent="0.25">
      <c r="A1613">
        <v>50000249</v>
      </c>
      <c r="B1613">
        <v>2461044</v>
      </c>
      <c r="C1613" t="s">
        <v>0</v>
      </c>
      <c r="D1613">
        <v>1032455669</v>
      </c>
      <c r="E1613" s="14">
        <v>20150218</v>
      </c>
      <c r="F1613">
        <v>1459798</v>
      </c>
      <c r="G1613">
        <v>12400000</v>
      </c>
      <c r="H1613">
        <v>270102</v>
      </c>
      <c r="I1613">
        <v>121204</v>
      </c>
      <c r="J1613" s="26">
        <f>VLOOKUP(I1613,'[1]banco popular'!$A:$B,2,0)</f>
        <v>270102</v>
      </c>
      <c r="K1613" s="1">
        <v>5000</v>
      </c>
      <c r="L1613" s="26"/>
      <c r="N1613"/>
    </row>
    <row r="1614" spans="1:14" x14ac:dyDescent="0.25">
      <c r="A1614">
        <v>50000249</v>
      </c>
      <c r="B1614">
        <v>2461048</v>
      </c>
      <c r="C1614" t="s">
        <v>0</v>
      </c>
      <c r="D1614">
        <v>1018452621</v>
      </c>
      <c r="E1614" s="14">
        <v>20150218</v>
      </c>
      <c r="F1614">
        <v>15352429</v>
      </c>
      <c r="G1614">
        <v>12400000</v>
      </c>
      <c r="H1614">
        <v>270102</v>
      </c>
      <c r="I1614">
        <v>121204</v>
      </c>
      <c r="J1614" s="26">
        <f>VLOOKUP(I1614,'[1]banco popular'!$A:$B,2,0)</f>
        <v>270102</v>
      </c>
      <c r="K1614" s="1">
        <v>5000</v>
      </c>
      <c r="L1614" s="26"/>
      <c r="N1614"/>
    </row>
    <row r="1615" spans="1:14" x14ac:dyDescent="0.25">
      <c r="A1615">
        <v>50000249</v>
      </c>
      <c r="B1615">
        <v>2186644</v>
      </c>
      <c r="C1615" t="s">
        <v>1</v>
      </c>
      <c r="D1615">
        <v>39674899</v>
      </c>
      <c r="E1615" s="14">
        <v>20150218</v>
      </c>
      <c r="F1615">
        <v>7102410</v>
      </c>
      <c r="G1615">
        <v>12800000</v>
      </c>
      <c r="H1615">
        <v>350300</v>
      </c>
      <c r="I1615">
        <v>350300</v>
      </c>
      <c r="J1615" s="26">
        <f>VLOOKUP(I1615,'[1]banco popular'!$A:$B,2,0)</f>
        <v>350300</v>
      </c>
      <c r="K1615" s="1">
        <v>4227263.71</v>
      </c>
      <c r="L1615" s="26"/>
      <c r="N1615"/>
    </row>
    <row r="1616" spans="1:14" x14ac:dyDescent="0.25">
      <c r="A1616">
        <v>50000249</v>
      </c>
      <c r="B1616">
        <v>1672599</v>
      </c>
      <c r="C1616" t="s">
        <v>0</v>
      </c>
      <c r="D1616">
        <v>1129509089</v>
      </c>
      <c r="E1616" s="14">
        <v>20150219</v>
      </c>
      <c r="F1616">
        <v>2344074</v>
      </c>
      <c r="G1616">
        <v>11500000</v>
      </c>
      <c r="H1616">
        <v>130101</v>
      </c>
      <c r="I1616">
        <v>12102020</v>
      </c>
      <c r="J1616" s="26">
        <f>VLOOKUP(I1616,'[1]banco popular'!$A:$B,2,0)</f>
        <v>130101</v>
      </c>
      <c r="K1616" s="1">
        <v>130000</v>
      </c>
      <c r="L1616" s="26"/>
      <c r="N1616"/>
    </row>
    <row r="1617" spans="1:14" x14ac:dyDescent="0.25">
      <c r="A1617">
        <v>50000249</v>
      </c>
      <c r="B1617">
        <v>14210106</v>
      </c>
      <c r="C1617" t="s">
        <v>0</v>
      </c>
      <c r="D1617">
        <v>1018431771</v>
      </c>
      <c r="E1617" s="14">
        <v>20150219</v>
      </c>
      <c r="F1617">
        <v>2219179</v>
      </c>
      <c r="G1617">
        <v>923272421</v>
      </c>
      <c r="H1617">
        <v>190101</v>
      </c>
      <c r="I1617">
        <v>190101</v>
      </c>
      <c r="J1617" s="26">
        <f>VLOOKUP(I1617,'[1]banco popular'!$A:$B,2,0)</f>
        <v>190101</v>
      </c>
      <c r="K1617" s="1">
        <v>107400</v>
      </c>
      <c r="L1617" s="26"/>
      <c r="N1617"/>
    </row>
    <row r="1618" spans="1:14" x14ac:dyDescent="0.25">
      <c r="A1618">
        <v>50000249</v>
      </c>
      <c r="B1618">
        <v>14210149</v>
      </c>
      <c r="C1618" t="s">
        <v>0</v>
      </c>
      <c r="D1618">
        <v>1032436993</v>
      </c>
      <c r="E1618" s="14">
        <v>20150219</v>
      </c>
      <c r="F1618">
        <v>1441937</v>
      </c>
      <c r="G1618">
        <v>923272421</v>
      </c>
      <c r="H1618">
        <v>190101</v>
      </c>
      <c r="I1618">
        <v>190101</v>
      </c>
      <c r="J1618" s="26">
        <f>VLOOKUP(I1618,'[1]banco popular'!$A:$B,2,0)</f>
        <v>190101</v>
      </c>
      <c r="K1618" s="1">
        <v>107400</v>
      </c>
      <c r="L1618" s="26"/>
      <c r="N1618"/>
    </row>
    <row r="1619" spans="1:14" x14ac:dyDescent="0.25">
      <c r="A1619">
        <v>50000249</v>
      </c>
      <c r="B1619">
        <v>14210156</v>
      </c>
      <c r="C1619" t="s">
        <v>0</v>
      </c>
      <c r="D1619">
        <v>501513</v>
      </c>
      <c r="E1619" s="14">
        <v>20150219</v>
      </c>
      <c r="F1619">
        <v>7430381</v>
      </c>
      <c r="G1619">
        <v>923272421</v>
      </c>
      <c r="H1619">
        <v>190101</v>
      </c>
      <c r="I1619">
        <v>190101</v>
      </c>
      <c r="J1619" s="26">
        <f>VLOOKUP(I1619,'[1]banco popular'!$A:$B,2,0)</f>
        <v>190101</v>
      </c>
      <c r="K1619" s="1">
        <v>5000</v>
      </c>
      <c r="L1619" s="26"/>
      <c r="N1619"/>
    </row>
    <row r="1620" spans="1:14" x14ac:dyDescent="0.25">
      <c r="A1620">
        <v>50000249</v>
      </c>
      <c r="B1620">
        <v>13043962</v>
      </c>
      <c r="C1620" t="s">
        <v>0</v>
      </c>
      <c r="D1620">
        <v>1014194520</v>
      </c>
      <c r="E1620" s="14">
        <v>20150219</v>
      </c>
      <c r="F1620">
        <v>13464560</v>
      </c>
      <c r="G1620">
        <v>923272421</v>
      </c>
      <c r="H1620">
        <v>190101</v>
      </c>
      <c r="I1620">
        <v>190101</v>
      </c>
      <c r="J1620" s="26">
        <f>VLOOKUP(I1620,'[1]banco popular'!$A:$B,2,0)</f>
        <v>190101</v>
      </c>
      <c r="K1620" s="1">
        <v>107400</v>
      </c>
      <c r="L1620" s="26"/>
      <c r="N1620"/>
    </row>
    <row r="1621" spans="1:14" x14ac:dyDescent="0.25">
      <c r="A1621">
        <v>50000249</v>
      </c>
      <c r="B1621">
        <v>1494260</v>
      </c>
      <c r="C1621" t="s">
        <v>0</v>
      </c>
      <c r="D1621">
        <v>19261666</v>
      </c>
      <c r="E1621" s="14">
        <v>20150219</v>
      </c>
      <c r="F1621">
        <v>5875750</v>
      </c>
      <c r="G1621">
        <v>12200000</v>
      </c>
      <c r="H1621">
        <v>250101</v>
      </c>
      <c r="I1621">
        <v>121225</v>
      </c>
      <c r="J1621" s="26">
        <f>VLOOKUP(I1621,'[1]banco popular'!$A:$B,2,0)</f>
        <v>250101</v>
      </c>
      <c r="K1621" s="1">
        <v>38000</v>
      </c>
      <c r="L1621" s="26"/>
      <c r="N1621"/>
    </row>
    <row r="1622" spans="1:14" x14ac:dyDescent="0.25">
      <c r="A1622">
        <v>50000249</v>
      </c>
      <c r="B1622">
        <v>1494353</v>
      </c>
      <c r="C1622" t="s">
        <v>0</v>
      </c>
      <c r="D1622">
        <v>1121840785</v>
      </c>
      <c r="E1622" s="14">
        <v>20150219</v>
      </c>
      <c r="F1622">
        <v>8821219</v>
      </c>
      <c r="G1622">
        <v>12400000</v>
      </c>
      <c r="H1622">
        <v>270102</v>
      </c>
      <c r="I1622">
        <v>121204</v>
      </c>
      <c r="J1622" s="26">
        <f>VLOOKUP(I1622,'[1]banco popular'!$A:$B,2,0)</f>
        <v>270102</v>
      </c>
      <c r="K1622" s="1">
        <v>6000</v>
      </c>
      <c r="L1622" s="26"/>
      <c r="N1622"/>
    </row>
    <row r="1623" spans="1:14" x14ac:dyDescent="0.25">
      <c r="A1623">
        <v>50000249</v>
      </c>
      <c r="B1623">
        <v>1802053</v>
      </c>
      <c r="C1623" t="s">
        <v>0</v>
      </c>
      <c r="D1623">
        <v>28051779</v>
      </c>
      <c r="E1623" s="14">
        <v>20150219</v>
      </c>
      <c r="F1623">
        <v>12461714</v>
      </c>
      <c r="G1623">
        <v>923272193</v>
      </c>
      <c r="H1623">
        <v>131401</v>
      </c>
      <c r="I1623">
        <v>131401</v>
      </c>
      <c r="J1623" s="26">
        <f>VLOOKUP(I1623,'[1]banco popular'!$A:$B,2,0)</f>
        <v>131401</v>
      </c>
      <c r="K1623" s="1">
        <v>2100</v>
      </c>
      <c r="L1623" s="26"/>
      <c r="N1623"/>
    </row>
    <row r="1624" spans="1:14" x14ac:dyDescent="0.25">
      <c r="A1624">
        <v>50000249</v>
      </c>
      <c r="B1624">
        <v>1802054</v>
      </c>
      <c r="C1624" t="s">
        <v>0</v>
      </c>
      <c r="D1624">
        <v>52153730</v>
      </c>
      <c r="E1624" s="14">
        <v>20150219</v>
      </c>
      <c r="F1624">
        <v>2953658</v>
      </c>
      <c r="G1624">
        <v>12200000</v>
      </c>
      <c r="H1624">
        <v>250101</v>
      </c>
      <c r="I1624">
        <v>121225</v>
      </c>
      <c r="J1624" s="26">
        <f>VLOOKUP(I1624,'[1]banco popular'!$A:$B,2,0)</f>
        <v>250101</v>
      </c>
      <c r="K1624" s="1">
        <v>21000</v>
      </c>
      <c r="L1624" s="26"/>
      <c r="N1624"/>
    </row>
    <row r="1625" spans="1:14" x14ac:dyDescent="0.25">
      <c r="A1625">
        <v>50000249</v>
      </c>
      <c r="B1625">
        <v>2199176</v>
      </c>
      <c r="C1625" t="s">
        <v>0</v>
      </c>
      <c r="D1625">
        <v>1014231223</v>
      </c>
      <c r="E1625" s="14">
        <v>20150219</v>
      </c>
      <c r="F1625">
        <v>7951710</v>
      </c>
      <c r="G1625">
        <v>12400000</v>
      </c>
      <c r="H1625">
        <v>270102</v>
      </c>
      <c r="I1625">
        <v>121204</v>
      </c>
      <c r="J1625" s="26">
        <f>VLOOKUP(I1625,'[1]banco popular'!$A:$B,2,0)</f>
        <v>270102</v>
      </c>
      <c r="K1625" s="1">
        <v>5000</v>
      </c>
      <c r="L1625" s="26"/>
      <c r="N1625"/>
    </row>
    <row r="1626" spans="1:14" x14ac:dyDescent="0.25">
      <c r="A1626">
        <v>50000249</v>
      </c>
      <c r="B1626">
        <v>2199180</v>
      </c>
      <c r="C1626" t="s">
        <v>0</v>
      </c>
      <c r="D1626">
        <v>1026273001</v>
      </c>
      <c r="E1626" s="14">
        <v>20150219</v>
      </c>
      <c r="F1626">
        <v>18391935</v>
      </c>
      <c r="G1626">
        <v>12400000</v>
      </c>
      <c r="H1626">
        <v>270102</v>
      </c>
      <c r="I1626">
        <v>121204</v>
      </c>
      <c r="J1626" s="26">
        <f>VLOOKUP(I1626,'[1]banco popular'!$A:$B,2,0)</f>
        <v>270102</v>
      </c>
      <c r="K1626" s="1">
        <v>5000</v>
      </c>
      <c r="L1626" s="26"/>
      <c r="N1626"/>
    </row>
    <row r="1627" spans="1:14" x14ac:dyDescent="0.25">
      <c r="A1627">
        <v>50000249</v>
      </c>
      <c r="B1627">
        <v>2422828</v>
      </c>
      <c r="C1627" t="s">
        <v>0</v>
      </c>
      <c r="D1627">
        <v>17159910</v>
      </c>
      <c r="E1627" s="14">
        <v>20150219</v>
      </c>
      <c r="F1627">
        <v>2822816</v>
      </c>
      <c r="G1627">
        <v>923272193</v>
      </c>
      <c r="H1627">
        <v>131401</v>
      </c>
      <c r="I1627">
        <v>131401</v>
      </c>
      <c r="J1627" s="26">
        <f>VLOOKUP(I1627,'[1]banco popular'!$A:$B,2,0)</f>
        <v>131401</v>
      </c>
      <c r="K1627" s="1">
        <v>7200</v>
      </c>
      <c r="L1627" s="26"/>
      <c r="N1627"/>
    </row>
    <row r="1628" spans="1:14" x14ac:dyDescent="0.25">
      <c r="A1628">
        <v>50000249</v>
      </c>
      <c r="B1628">
        <v>2422830</v>
      </c>
      <c r="C1628" t="s">
        <v>0</v>
      </c>
      <c r="D1628">
        <v>41545068</v>
      </c>
      <c r="E1628" s="14">
        <v>20150219</v>
      </c>
      <c r="F1628">
        <v>2822816</v>
      </c>
      <c r="G1628">
        <v>923272193</v>
      </c>
      <c r="H1628">
        <v>131401</v>
      </c>
      <c r="I1628">
        <v>131401</v>
      </c>
      <c r="J1628" s="26">
        <f>VLOOKUP(I1628,'[1]banco popular'!$A:$B,2,0)</f>
        <v>131401</v>
      </c>
      <c r="K1628" s="1">
        <v>9500</v>
      </c>
      <c r="L1628" s="26"/>
      <c r="N1628"/>
    </row>
    <row r="1629" spans="1:14" x14ac:dyDescent="0.25">
      <c r="A1629">
        <v>50000249</v>
      </c>
      <c r="B1629">
        <v>2560596</v>
      </c>
      <c r="C1629" t="s">
        <v>0</v>
      </c>
      <c r="D1629">
        <v>79221780</v>
      </c>
      <c r="E1629" s="14">
        <v>20150219</v>
      </c>
      <c r="F1629">
        <v>7812316</v>
      </c>
      <c r="G1629">
        <v>12400000</v>
      </c>
      <c r="H1629">
        <v>270102</v>
      </c>
      <c r="I1629">
        <v>270914</v>
      </c>
      <c r="J1629" s="26">
        <f>VLOOKUP(I1629,'[1]banco popular'!$A:$B,2,0)</f>
        <v>270102</v>
      </c>
      <c r="K1629" s="1">
        <v>5000</v>
      </c>
      <c r="L1629" s="26"/>
      <c r="N1629"/>
    </row>
    <row r="1630" spans="1:14" x14ac:dyDescent="0.25">
      <c r="A1630">
        <v>50000249</v>
      </c>
      <c r="B1630">
        <v>1944278</v>
      </c>
      <c r="C1630" t="s">
        <v>1</v>
      </c>
      <c r="D1630">
        <v>1026575778</v>
      </c>
      <c r="E1630" s="14">
        <v>20150219</v>
      </c>
      <c r="F1630">
        <v>4721014</v>
      </c>
      <c r="G1630">
        <v>12400000</v>
      </c>
      <c r="H1630">
        <v>270102</v>
      </c>
      <c r="I1630">
        <v>121204</v>
      </c>
      <c r="J1630" s="26">
        <f>VLOOKUP(I1630,'[1]banco popular'!$A:$B,2,0)</f>
        <v>270102</v>
      </c>
      <c r="K1630" s="1">
        <v>5000</v>
      </c>
      <c r="L1630" s="26"/>
      <c r="N1630"/>
    </row>
    <row r="1631" spans="1:14" x14ac:dyDescent="0.25">
      <c r="A1631">
        <v>50000249</v>
      </c>
      <c r="B1631">
        <v>15533500</v>
      </c>
      <c r="C1631" t="s">
        <v>1</v>
      </c>
      <c r="D1631">
        <v>2924312</v>
      </c>
      <c r="E1631" s="14">
        <v>20150219</v>
      </c>
      <c r="F1631">
        <v>6921059</v>
      </c>
      <c r="G1631">
        <v>923272193</v>
      </c>
      <c r="H1631">
        <v>131401</v>
      </c>
      <c r="I1631">
        <v>131401</v>
      </c>
      <c r="J1631" s="26">
        <f>VLOOKUP(I1631,'[1]banco popular'!$A:$B,2,0)</f>
        <v>131401</v>
      </c>
      <c r="K1631" s="1">
        <v>1300</v>
      </c>
      <c r="L1631" s="26"/>
      <c r="N1631"/>
    </row>
    <row r="1632" spans="1:14" x14ac:dyDescent="0.25">
      <c r="A1632">
        <v>50000249</v>
      </c>
      <c r="B1632">
        <v>15534284</v>
      </c>
      <c r="C1632" t="s">
        <v>1</v>
      </c>
      <c r="D1632">
        <v>1032388655</v>
      </c>
      <c r="E1632" s="14">
        <v>20150219</v>
      </c>
      <c r="F1632">
        <v>6885104</v>
      </c>
      <c r="G1632">
        <v>923272421</v>
      </c>
      <c r="H1632">
        <v>190101</v>
      </c>
      <c r="I1632">
        <v>190101</v>
      </c>
      <c r="J1632" s="26">
        <f>VLOOKUP(I1632,'[1]banco popular'!$A:$B,2,0)</f>
        <v>190101</v>
      </c>
      <c r="K1632" s="1">
        <v>107400</v>
      </c>
      <c r="L1632" s="26"/>
      <c r="N1632"/>
    </row>
    <row r="1633" spans="1:14" x14ac:dyDescent="0.25">
      <c r="A1633">
        <v>50000249</v>
      </c>
      <c r="B1633">
        <v>10840800</v>
      </c>
      <c r="C1633" t="s">
        <v>1</v>
      </c>
      <c r="D1633">
        <v>1030543193</v>
      </c>
      <c r="E1633" s="14">
        <v>20150219</v>
      </c>
      <c r="F1633">
        <v>0</v>
      </c>
      <c r="G1633">
        <v>923272421</v>
      </c>
      <c r="H1633">
        <v>190101</v>
      </c>
      <c r="I1633">
        <v>190101</v>
      </c>
      <c r="J1633" s="26">
        <f>VLOOKUP(I1633,'[1]banco popular'!$A:$B,2,0)</f>
        <v>190101</v>
      </c>
      <c r="K1633" s="1">
        <v>107400</v>
      </c>
      <c r="L1633" s="26"/>
      <c r="N1633"/>
    </row>
    <row r="1634" spans="1:14" x14ac:dyDescent="0.25">
      <c r="A1634">
        <v>50000249</v>
      </c>
      <c r="B1634">
        <v>18547686</v>
      </c>
      <c r="C1634" t="s">
        <v>1</v>
      </c>
      <c r="D1634">
        <v>1098713715</v>
      </c>
      <c r="E1634" s="14">
        <v>20150219</v>
      </c>
      <c r="F1634">
        <v>8116380</v>
      </c>
      <c r="G1634">
        <v>12400000</v>
      </c>
      <c r="H1634">
        <v>270102</v>
      </c>
      <c r="I1634">
        <v>121204</v>
      </c>
      <c r="J1634" s="26">
        <f>VLOOKUP(I1634,'[1]banco popular'!$A:$B,2,0)</f>
        <v>270102</v>
      </c>
      <c r="K1634" s="1">
        <v>5000</v>
      </c>
      <c r="L1634" s="26"/>
      <c r="N1634"/>
    </row>
    <row r="1635" spans="1:14" x14ac:dyDescent="0.25">
      <c r="A1635">
        <v>50000249</v>
      </c>
      <c r="B1635">
        <v>2477029</v>
      </c>
      <c r="C1635" t="s">
        <v>0</v>
      </c>
      <c r="D1635">
        <v>52233077</v>
      </c>
      <c r="E1635" s="14">
        <v>20150219</v>
      </c>
      <c r="F1635">
        <v>21232838</v>
      </c>
      <c r="G1635">
        <v>12400000</v>
      </c>
      <c r="H1635">
        <v>270102</v>
      </c>
      <c r="I1635">
        <v>121204</v>
      </c>
      <c r="J1635" s="26">
        <f>VLOOKUP(I1635,'[1]banco popular'!$A:$B,2,0)</f>
        <v>270102</v>
      </c>
      <c r="K1635" s="1">
        <v>5000</v>
      </c>
      <c r="L1635" s="26"/>
      <c r="N1635"/>
    </row>
    <row r="1636" spans="1:14" x14ac:dyDescent="0.25">
      <c r="A1636">
        <v>50000249</v>
      </c>
      <c r="B1636">
        <v>2477030</v>
      </c>
      <c r="C1636" t="s">
        <v>0</v>
      </c>
      <c r="D1636">
        <v>52807866</v>
      </c>
      <c r="E1636" s="14">
        <v>20150219</v>
      </c>
      <c r="F1636">
        <v>16554113</v>
      </c>
      <c r="G1636">
        <v>12400000</v>
      </c>
      <c r="H1636">
        <v>270102</v>
      </c>
      <c r="I1636">
        <v>121204</v>
      </c>
      <c r="J1636" s="26">
        <f>VLOOKUP(I1636,'[1]banco popular'!$A:$B,2,0)</f>
        <v>270102</v>
      </c>
      <c r="K1636" s="1">
        <v>5000</v>
      </c>
      <c r="L1636" s="26"/>
      <c r="N1636"/>
    </row>
    <row r="1637" spans="1:14" x14ac:dyDescent="0.25">
      <c r="A1637">
        <v>50000249</v>
      </c>
      <c r="B1637">
        <v>2477033</v>
      </c>
      <c r="C1637" t="s">
        <v>0</v>
      </c>
      <c r="D1637">
        <v>80417372</v>
      </c>
      <c r="E1637" s="14">
        <v>20150219</v>
      </c>
      <c r="F1637">
        <v>2040921</v>
      </c>
      <c r="G1637">
        <v>96400000</v>
      </c>
      <c r="H1637">
        <v>370101</v>
      </c>
      <c r="I1637">
        <v>121280</v>
      </c>
      <c r="J1637" s="26">
        <f>VLOOKUP(I1637,'[1]banco popular'!$A:$B,2,0)</f>
        <v>370101</v>
      </c>
      <c r="K1637" s="1">
        <v>5400</v>
      </c>
      <c r="L1637" s="26"/>
      <c r="N1637"/>
    </row>
    <row r="1638" spans="1:14" x14ac:dyDescent="0.25">
      <c r="A1638">
        <v>50000249</v>
      </c>
      <c r="B1638">
        <v>2477064</v>
      </c>
      <c r="C1638" t="s">
        <v>0</v>
      </c>
      <c r="D1638">
        <v>1032453684</v>
      </c>
      <c r="E1638" s="14">
        <v>20150219</v>
      </c>
      <c r="F1638">
        <v>4106929</v>
      </c>
      <c r="G1638">
        <v>12400000</v>
      </c>
      <c r="H1638">
        <v>270102</v>
      </c>
      <c r="I1638">
        <v>121204</v>
      </c>
      <c r="J1638" s="26">
        <f>VLOOKUP(I1638,'[1]banco popular'!$A:$B,2,0)</f>
        <v>270102</v>
      </c>
      <c r="K1638" s="1">
        <v>5000</v>
      </c>
      <c r="L1638" s="26"/>
      <c r="N1638"/>
    </row>
    <row r="1639" spans="1:14" x14ac:dyDescent="0.25">
      <c r="A1639">
        <v>50000249</v>
      </c>
      <c r="B1639">
        <v>2477066</v>
      </c>
      <c r="C1639" t="s">
        <v>0</v>
      </c>
      <c r="D1639">
        <v>8300708228</v>
      </c>
      <c r="E1639" s="14">
        <v>20150219</v>
      </c>
      <c r="F1639">
        <v>10553450</v>
      </c>
      <c r="G1639">
        <v>96400000</v>
      </c>
      <c r="H1639">
        <v>370101</v>
      </c>
      <c r="I1639">
        <v>121280</v>
      </c>
      <c r="J1639" s="26">
        <f>VLOOKUP(I1639,'[1]banco popular'!$A:$B,2,0)</f>
        <v>370101</v>
      </c>
      <c r="K1639" s="1">
        <v>16200</v>
      </c>
      <c r="L1639" s="26"/>
      <c r="N1639"/>
    </row>
    <row r="1640" spans="1:14" x14ac:dyDescent="0.25">
      <c r="A1640">
        <v>50000249</v>
      </c>
      <c r="B1640">
        <v>2477067</v>
      </c>
      <c r="C1640" t="s">
        <v>0</v>
      </c>
      <c r="D1640">
        <v>1020773018</v>
      </c>
      <c r="E1640" s="14">
        <v>20150219</v>
      </c>
      <c r="F1640">
        <v>20269696</v>
      </c>
      <c r="G1640">
        <v>12400000</v>
      </c>
      <c r="H1640">
        <v>270102</v>
      </c>
      <c r="I1640">
        <v>121204</v>
      </c>
      <c r="J1640" s="26">
        <f>VLOOKUP(I1640,'[1]banco popular'!$A:$B,2,0)</f>
        <v>270102</v>
      </c>
      <c r="K1640" s="1">
        <v>5000</v>
      </c>
      <c r="L1640" s="26"/>
      <c r="N1640"/>
    </row>
    <row r="1641" spans="1:14" x14ac:dyDescent="0.25">
      <c r="A1641">
        <v>50000249</v>
      </c>
      <c r="B1641">
        <v>2477069</v>
      </c>
      <c r="C1641" t="s">
        <v>0</v>
      </c>
      <c r="D1641">
        <v>7316928</v>
      </c>
      <c r="E1641" s="14">
        <v>20150219</v>
      </c>
      <c r="F1641">
        <v>2831692</v>
      </c>
      <c r="G1641">
        <v>12200000</v>
      </c>
      <c r="H1641">
        <v>250101</v>
      </c>
      <c r="I1641">
        <v>121225</v>
      </c>
      <c r="J1641" s="26">
        <f>VLOOKUP(I1641,'[1]banco popular'!$A:$B,2,0)</f>
        <v>250101</v>
      </c>
      <c r="K1641" s="1">
        <v>12800</v>
      </c>
      <c r="L1641" s="26"/>
      <c r="N1641"/>
    </row>
    <row r="1642" spans="1:14" x14ac:dyDescent="0.25">
      <c r="A1642">
        <v>50000249</v>
      </c>
      <c r="B1642">
        <v>2477070</v>
      </c>
      <c r="C1642" t="s">
        <v>0</v>
      </c>
      <c r="D1642">
        <v>53009816</v>
      </c>
      <c r="E1642" s="14">
        <v>20150219</v>
      </c>
      <c r="F1642">
        <v>2804795</v>
      </c>
      <c r="G1642">
        <v>12400000</v>
      </c>
      <c r="H1642">
        <v>270102</v>
      </c>
      <c r="I1642">
        <v>121204</v>
      </c>
      <c r="J1642" s="26">
        <f>VLOOKUP(I1642,'[1]banco popular'!$A:$B,2,0)</f>
        <v>270102</v>
      </c>
      <c r="K1642" s="1">
        <v>5000</v>
      </c>
      <c r="L1642" s="26"/>
      <c r="N1642"/>
    </row>
    <row r="1643" spans="1:14" x14ac:dyDescent="0.25">
      <c r="A1643">
        <v>50000249</v>
      </c>
      <c r="B1643">
        <v>18898006</v>
      </c>
      <c r="C1643" t="s">
        <v>0</v>
      </c>
      <c r="D1643">
        <v>51979311</v>
      </c>
      <c r="E1643" s="14">
        <v>20150219</v>
      </c>
      <c r="F1643">
        <v>21451879</v>
      </c>
      <c r="G1643">
        <v>825000000</v>
      </c>
      <c r="H1643">
        <v>151600</v>
      </c>
      <c r="I1643">
        <v>121245</v>
      </c>
      <c r="J1643" s="26">
        <f>VLOOKUP(I1643,'[1]banco popular'!$A:$B,2,0)</f>
        <v>151600</v>
      </c>
      <c r="K1643" s="1">
        <v>70000</v>
      </c>
      <c r="L1643" s="26"/>
      <c r="N1643"/>
    </row>
    <row r="1644" spans="1:14" x14ac:dyDescent="0.25">
      <c r="A1644">
        <v>50000249</v>
      </c>
      <c r="B1644">
        <v>16563096</v>
      </c>
      <c r="C1644" t="s">
        <v>0</v>
      </c>
      <c r="D1644">
        <v>51947146</v>
      </c>
      <c r="E1644" s="14">
        <v>20150219</v>
      </c>
      <c r="F1644">
        <v>4722294</v>
      </c>
      <c r="G1644">
        <v>12400000</v>
      </c>
      <c r="H1644">
        <v>270102</v>
      </c>
      <c r="I1644">
        <v>121204</v>
      </c>
      <c r="J1644" s="26">
        <f>VLOOKUP(I1644,'[1]banco popular'!$A:$B,2,0)</f>
        <v>270102</v>
      </c>
      <c r="K1644" s="1">
        <v>5000</v>
      </c>
      <c r="L1644" s="26"/>
      <c r="N1644"/>
    </row>
    <row r="1645" spans="1:14" x14ac:dyDescent="0.25">
      <c r="A1645">
        <v>50000249</v>
      </c>
      <c r="B1645">
        <v>16565942</v>
      </c>
      <c r="C1645" t="s">
        <v>0</v>
      </c>
      <c r="D1645">
        <v>1018416050</v>
      </c>
      <c r="E1645" s="14">
        <v>20150219</v>
      </c>
      <c r="F1645">
        <v>6844541</v>
      </c>
      <c r="G1645">
        <v>923272421</v>
      </c>
      <c r="H1645">
        <v>190101</v>
      </c>
      <c r="I1645">
        <v>190101</v>
      </c>
      <c r="J1645" s="26">
        <f>VLOOKUP(I1645,'[1]banco popular'!$A:$B,2,0)</f>
        <v>190101</v>
      </c>
      <c r="K1645" s="1">
        <v>107400</v>
      </c>
      <c r="L1645" s="26"/>
      <c r="N1645"/>
    </row>
    <row r="1646" spans="1:14" x14ac:dyDescent="0.25">
      <c r="A1646">
        <v>50000249</v>
      </c>
      <c r="B1646">
        <v>1901350</v>
      </c>
      <c r="C1646" t="s">
        <v>0</v>
      </c>
      <c r="D1646">
        <v>1026270593</v>
      </c>
      <c r="E1646" s="14">
        <v>20150219</v>
      </c>
      <c r="F1646">
        <v>20842820</v>
      </c>
      <c r="G1646">
        <v>12400000</v>
      </c>
      <c r="H1646">
        <v>270102</v>
      </c>
      <c r="I1646">
        <v>121204</v>
      </c>
      <c r="J1646" s="26">
        <f>VLOOKUP(I1646,'[1]banco popular'!$A:$B,2,0)</f>
        <v>270102</v>
      </c>
      <c r="K1646" s="1">
        <v>5000</v>
      </c>
      <c r="L1646" s="26"/>
      <c r="N1646"/>
    </row>
    <row r="1647" spans="1:14" x14ac:dyDescent="0.25">
      <c r="A1647">
        <v>50000249</v>
      </c>
      <c r="B1647">
        <v>10221769</v>
      </c>
      <c r="C1647" t="s">
        <v>0</v>
      </c>
      <c r="D1647">
        <v>8300149210</v>
      </c>
      <c r="E1647" s="14">
        <v>20150219</v>
      </c>
      <c r="F1647">
        <v>6602420</v>
      </c>
      <c r="G1647">
        <v>12400000</v>
      </c>
      <c r="H1647">
        <v>270102</v>
      </c>
      <c r="I1647">
        <v>121204</v>
      </c>
      <c r="J1647" s="26">
        <f>VLOOKUP(I1647,'[1]banco popular'!$A:$B,2,0)</f>
        <v>270102</v>
      </c>
      <c r="K1647" s="1">
        <v>5000</v>
      </c>
      <c r="L1647" s="26"/>
      <c r="N1647"/>
    </row>
    <row r="1648" spans="1:14" x14ac:dyDescent="0.25">
      <c r="A1648">
        <v>50000249</v>
      </c>
      <c r="B1648">
        <v>1086295</v>
      </c>
      <c r="C1648" t="s">
        <v>0</v>
      </c>
      <c r="D1648">
        <v>1098694679</v>
      </c>
      <c r="E1648" s="14">
        <v>20150219</v>
      </c>
      <c r="F1648">
        <v>18782880</v>
      </c>
      <c r="G1648">
        <v>12400000</v>
      </c>
      <c r="H1648">
        <v>270102</v>
      </c>
      <c r="I1648">
        <v>121204</v>
      </c>
      <c r="J1648" s="26">
        <f>VLOOKUP(I1648,'[1]banco popular'!$A:$B,2,0)</f>
        <v>270102</v>
      </c>
      <c r="K1648" s="1">
        <v>5000</v>
      </c>
      <c r="L1648" s="26"/>
      <c r="N1648"/>
    </row>
    <row r="1649" spans="1:14" x14ac:dyDescent="0.25">
      <c r="A1649">
        <v>50000249</v>
      </c>
      <c r="B1649">
        <v>1089681</v>
      </c>
      <c r="C1649" t="s">
        <v>0</v>
      </c>
      <c r="D1649">
        <v>79937741</v>
      </c>
      <c r="E1649" s="14">
        <v>20150219</v>
      </c>
      <c r="F1649">
        <v>14366134</v>
      </c>
      <c r="G1649">
        <v>12400000</v>
      </c>
      <c r="H1649">
        <v>270102</v>
      </c>
      <c r="I1649">
        <v>121204</v>
      </c>
      <c r="J1649" s="26">
        <f>VLOOKUP(I1649,'[1]banco popular'!$A:$B,2,0)</f>
        <v>270102</v>
      </c>
      <c r="K1649" s="1">
        <v>5000</v>
      </c>
      <c r="L1649" s="26"/>
      <c r="N1649"/>
    </row>
    <row r="1650" spans="1:14" x14ac:dyDescent="0.25">
      <c r="A1650">
        <v>50000249</v>
      </c>
      <c r="B1650">
        <v>1667695</v>
      </c>
      <c r="C1650" t="s">
        <v>0</v>
      </c>
      <c r="D1650">
        <v>8605240927</v>
      </c>
      <c r="E1650" s="14">
        <v>20150219</v>
      </c>
      <c r="F1650">
        <v>2532380</v>
      </c>
      <c r="G1650">
        <v>96400000</v>
      </c>
      <c r="H1650">
        <v>370101</v>
      </c>
      <c r="I1650">
        <v>121280</v>
      </c>
      <c r="J1650" s="26">
        <f>VLOOKUP(I1650,'[1]banco popular'!$A:$B,2,0)</f>
        <v>370101</v>
      </c>
      <c r="K1650" s="1">
        <v>5400</v>
      </c>
      <c r="L1650" s="26"/>
      <c r="N1650"/>
    </row>
    <row r="1651" spans="1:14" x14ac:dyDescent="0.25">
      <c r="A1651">
        <v>50000249</v>
      </c>
      <c r="B1651">
        <v>1667711</v>
      </c>
      <c r="C1651" t="s">
        <v>0</v>
      </c>
      <c r="D1651">
        <v>9001921091</v>
      </c>
      <c r="E1651" s="14">
        <v>20150219</v>
      </c>
      <c r="F1651">
        <v>2996984</v>
      </c>
      <c r="G1651">
        <v>96400000</v>
      </c>
      <c r="H1651">
        <v>370101</v>
      </c>
      <c r="I1651">
        <v>121280</v>
      </c>
      <c r="J1651" s="26">
        <f>VLOOKUP(I1651,'[1]banco popular'!$A:$B,2,0)</f>
        <v>370101</v>
      </c>
      <c r="K1651" s="1">
        <v>27000</v>
      </c>
      <c r="L1651" s="26"/>
      <c r="N1651"/>
    </row>
    <row r="1652" spans="1:14" x14ac:dyDescent="0.25">
      <c r="A1652">
        <v>50000249</v>
      </c>
      <c r="B1652">
        <v>2305720</v>
      </c>
      <c r="C1652" t="s">
        <v>0</v>
      </c>
      <c r="D1652">
        <v>17154719</v>
      </c>
      <c r="E1652" s="14">
        <v>20150219</v>
      </c>
      <c r="F1652">
        <v>7144787</v>
      </c>
      <c r="G1652">
        <v>96400000</v>
      </c>
      <c r="H1652">
        <v>370101</v>
      </c>
      <c r="I1652">
        <v>121280</v>
      </c>
      <c r="J1652" s="26">
        <f>VLOOKUP(I1652,'[1]banco popular'!$A:$B,2,0)</f>
        <v>370101</v>
      </c>
      <c r="K1652" s="1">
        <v>5400</v>
      </c>
      <c r="L1652" s="26"/>
      <c r="N1652"/>
    </row>
    <row r="1653" spans="1:14" x14ac:dyDescent="0.25">
      <c r="A1653">
        <v>50000249</v>
      </c>
      <c r="B1653">
        <v>2549928</v>
      </c>
      <c r="C1653" t="s">
        <v>1</v>
      </c>
      <c r="D1653">
        <v>38568343</v>
      </c>
      <c r="E1653" s="14">
        <v>20150219</v>
      </c>
      <c r="F1653">
        <v>4787854</v>
      </c>
      <c r="G1653">
        <v>96400000</v>
      </c>
      <c r="H1653">
        <v>370101</v>
      </c>
      <c r="I1653">
        <v>121280</v>
      </c>
      <c r="J1653" s="26">
        <f>VLOOKUP(I1653,'[1]banco popular'!$A:$B,2,0)</f>
        <v>370101</v>
      </c>
      <c r="K1653" s="1">
        <v>5400</v>
      </c>
      <c r="L1653" s="26"/>
      <c r="N1653"/>
    </row>
    <row r="1654" spans="1:14" x14ac:dyDescent="0.25">
      <c r="A1654">
        <v>50000249</v>
      </c>
      <c r="B1654">
        <v>2570893</v>
      </c>
      <c r="C1654" t="s">
        <v>1</v>
      </c>
      <c r="D1654">
        <v>8300586777</v>
      </c>
      <c r="E1654" s="14">
        <v>20150219</v>
      </c>
      <c r="F1654">
        <v>3693000</v>
      </c>
      <c r="G1654">
        <v>12800000</v>
      </c>
      <c r="H1654">
        <v>350300</v>
      </c>
      <c r="I1654">
        <v>350300</v>
      </c>
      <c r="J1654" s="26">
        <f>VLOOKUP(I1654,'[1]banco popular'!$A:$B,2,0)</f>
        <v>350300</v>
      </c>
      <c r="K1654" s="1">
        <v>1810654</v>
      </c>
      <c r="L1654" s="26"/>
      <c r="N1654"/>
    </row>
    <row r="1655" spans="1:14" x14ac:dyDescent="0.25">
      <c r="A1655">
        <v>50000249</v>
      </c>
      <c r="B1655">
        <v>2249166</v>
      </c>
      <c r="C1655" t="s">
        <v>0</v>
      </c>
      <c r="D1655">
        <v>8001171921</v>
      </c>
      <c r="E1655" s="14">
        <v>20150219</v>
      </c>
      <c r="F1655">
        <v>3730095</v>
      </c>
      <c r="G1655">
        <v>96400000</v>
      </c>
      <c r="H1655">
        <v>370101</v>
      </c>
      <c r="I1655">
        <v>121280</v>
      </c>
      <c r="J1655" s="26">
        <f>VLOOKUP(I1655,'[1]banco popular'!$A:$B,2,0)</f>
        <v>370101</v>
      </c>
      <c r="K1655" s="1">
        <v>15300</v>
      </c>
      <c r="L1655" s="26"/>
      <c r="N1655"/>
    </row>
    <row r="1656" spans="1:14" x14ac:dyDescent="0.25">
      <c r="A1656">
        <v>50000249</v>
      </c>
      <c r="B1656">
        <v>1990270</v>
      </c>
      <c r="C1656" t="s">
        <v>0</v>
      </c>
      <c r="D1656">
        <v>1019060488</v>
      </c>
      <c r="E1656" s="14">
        <v>20150219</v>
      </c>
      <c r="F1656">
        <v>13398509</v>
      </c>
      <c r="G1656">
        <v>923272421</v>
      </c>
      <c r="H1656">
        <v>190101</v>
      </c>
      <c r="I1656">
        <v>190101</v>
      </c>
      <c r="J1656" s="26">
        <f>VLOOKUP(I1656,'[1]banco popular'!$A:$B,2,0)</f>
        <v>190101</v>
      </c>
      <c r="K1656" s="1">
        <v>107400</v>
      </c>
      <c r="L1656" s="26"/>
      <c r="N1656"/>
    </row>
    <row r="1657" spans="1:14" x14ac:dyDescent="0.25">
      <c r="A1657">
        <v>50000249</v>
      </c>
      <c r="B1657">
        <v>2245565</v>
      </c>
      <c r="C1657" t="s">
        <v>2</v>
      </c>
      <c r="D1657">
        <v>43590849</v>
      </c>
      <c r="E1657" s="14">
        <v>20150219</v>
      </c>
      <c r="F1657">
        <v>2386282</v>
      </c>
      <c r="G1657">
        <v>923272421</v>
      </c>
      <c r="H1657">
        <v>190101</v>
      </c>
      <c r="I1657">
        <v>190101</v>
      </c>
      <c r="J1657" s="26">
        <f>VLOOKUP(I1657,'[1]banco popular'!$A:$B,2,0)</f>
        <v>190101</v>
      </c>
      <c r="K1657" s="1">
        <v>107400</v>
      </c>
      <c r="L1657" s="26"/>
      <c r="N1657"/>
    </row>
    <row r="1658" spans="1:14" x14ac:dyDescent="0.25">
      <c r="A1658">
        <v>50000249</v>
      </c>
      <c r="B1658">
        <v>1895637</v>
      </c>
      <c r="C1658" t="s">
        <v>2</v>
      </c>
      <c r="D1658">
        <v>1024471698</v>
      </c>
      <c r="E1658" s="14">
        <v>20150219</v>
      </c>
      <c r="F1658">
        <v>0</v>
      </c>
      <c r="G1658">
        <v>923272421</v>
      </c>
      <c r="H1658">
        <v>190101</v>
      </c>
      <c r="I1658">
        <v>190101</v>
      </c>
      <c r="J1658" s="26">
        <f>VLOOKUP(I1658,'[1]banco popular'!$A:$B,2,0)</f>
        <v>190101</v>
      </c>
      <c r="K1658" s="1">
        <v>107400</v>
      </c>
      <c r="L1658" s="26"/>
      <c r="N1658"/>
    </row>
    <row r="1659" spans="1:14" x14ac:dyDescent="0.25">
      <c r="A1659">
        <v>50000249</v>
      </c>
      <c r="B1659">
        <v>1895749</v>
      </c>
      <c r="C1659" t="s">
        <v>2</v>
      </c>
      <c r="D1659">
        <v>1128276737</v>
      </c>
      <c r="E1659" s="14">
        <v>20150219</v>
      </c>
      <c r="F1659">
        <v>3536017</v>
      </c>
      <c r="G1659">
        <v>923272421</v>
      </c>
      <c r="H1659">
        <v>190101</v>
      </c>
      <c r="I1659">
        <v>190101</v>
      </c>
      <c r="J1659" s="26">
        <f>VLOOKUP(I1659,'[1]banco popular'!$A:$B,2,0)</f>
        <v>190101</v>
      </c>
      <c r="K1659" s="1">
        <v>107400</v>
      </c>
      <c r="L1659" s="26"/>
      <c r="N1659"/>
    </row>
    <row r="1660" spans="1:14" x14ac:dyDescent="0.25">
      <c r="A1660">
        <v>50000249</v>
      </c>
      <c r="B1660">
        <v>2148397</v>
      </c>
      <c r="C1660" t="s">
        <v>2</v>
      </c>
      <c r="D1660">
        <v>21741685</v>
      </c>
      <c r="E1660" s="14">
        <v>20150219</v>
      </c>
      <c r="F1660">
        <v>2319255</v>
      </c>
      <c r="G1660">
        <v>923272193</v>
      </c>
      <c r="H1660">
        <v>131401</v>
      </c>
      <c r="I1660">
        <v>131401</v>
      </c>
      <c r="J1660" s="26">
        <f>VLOOKUP(I1660,'[1]banco popular'!$A:$B,2,0)</f>
        <v>131401</v>
      </c>
      <c r="K1660" s="1">
        <v>2800</v>
      </c>
      <c r="L1660" s="26"/>
      <c r="N1660"/>
    </row>
    <row r="1661" spans="1:14" x14ac:dyDescent="0.25">
      <c r="A1661">
        <v>50000249</v>
      </c>
      <c r="B1661">
        <v>2427724</v>
      </c>
      <c r="C1661" t="s">
        <v>2</v>
      </c>
      <c r="D1661">
        <v>52151822</v>
      </c>
      <c r="E1661" s="14">
        <v>20150219</v>
      </c>
      <c r="F1661">
        <v>0</v>
      </c>
      <c r="G1661">
        <v>12400000</v>
      </c>
      <c r="H1661">
        <v>270108</v>
      </c>
      <c r="I1661">
        <v>270108</v>
      </c>
      <c r="J1661" s="26">
        <f>VLOOKUP(I1661,'[1]banco popular'!$A:$B,2,0)</f>
        <v>270108</v>
      </c>
      <c r="K1661" s="1">
        <v>902206</v>
      </c>
      <c r="L1661" s="26"/>
      <c r="N1661"/>
    </row>
    <row r="1662" spans="1:14" x14ac:dyDescent="0.25">
      <c r="A1662">
        <v>50000249</v>
      </c>
      <c r="B1662">
        <v>2578100</v>
      </c>
      <c r="C1662" t="s">
        <v>1</v>
      </c>
      <c r="D1662">
        <v>71750246</v>
      </c>
      <c r="E1662" s="14">
        <v>20150219</v>
      </c>
      <c r="F1662">
        <v>2303936</v>
      </c>
      <c r="G1662">
        <v>923272421</v>
      </c>
      <c r="H1662">
        <v>190101</v>
      </c>
      <c r="I1662">
        <v>190101</v>
      </c>
      <c r="J1662" s="26">
        <f>VLOOKUP(I1662,'[1]banco popular'!$A:$B,2,0)</f>
        <v>190101</v>
      </c>
      <c r="K1662" s="1">
        <v>4700</v>
      </c>
      <c r="L1662" s="26"/>
      <c r="N1662"/>
    </row>
    <row r="1663" spans="1:14" x14ac:dyDescent="0.25">
      <c r="A1663">
        <v>50000249</v>
      </c>
      <c r="B1663">
        <v>2386096</v>
      </c>
      <c r="C1663" t="s">
        <v>18</v>
      </c>
      <c r="D1663">
        <v>12615683</v>
      </c>
      <c r="E1663" s="14">
        <v>20150219</v>
      </c>
      <c r="F1663">
        <v>3016119</v>
      </c>
      <c r="G1663">
        <v>923272421</v>
      </c>
      <c r="H1663">
        <v>190101</v>
      </c>
      <c r="I1663">
        <v>190101</v>
      </c>
      <c r="J1663" s="26">
        <f>VLOOKUP(I1663,'[1]banco popular'!$A:$B,2,0)</f>
        <v>190101</v>
      </c>
      <c r="K1663" s="1">
        <v>107400</v>
      </c>
      <c r="L1663" s="26"/>
      <c r="N1663"/>
    </row>
    <row r="1664" spans="1:14" x14ac:dyDescent="0.25">
      <c r="A1664">
        <v>50000249</v>
      </c>
      <c r="B1664">
        <v>1191416</v>
      </c>
      <c r="C1664" t="s">
        <v>4</v>
      </c>
      <c r="D1664">
        <v>1143350711</v>
      </c>
      <c r="E1664" s="14">
        <v>20150219</v>
      </c>
      <c r="F1664">
        <v>6779158</v>
      </c>
      <c r="G1664">
        <v>923272421</v>
      </c>
      <c r="H1664">
        <v>190101</v>
      </c>
      <c r="I1664">
        <v>190101</v>
      </c>
      <c r="J1664" s="26">
        <f>VLOOKUP(I1664,'[1]banco popular'!$A:$B,2,0)</f>
        <v>190101</v>
      </c>
      <c r="K1664" s="1">
        <v>107400</v>
      </c>
      <c r="L1664" s="26"/>
      <c r="N1664"/>
    </row>
    <row r="1665" spans="1:14" x14ac:dyDescent="0.25">
      <c r="A1665">
        <v>50000249</v>
      </c>
      <c r="B1665">
        <v>1850443</v>
      </c>
      <c r="C1665" t="s">
        <v>4</v>
      </c>
      <c r="D1665">
        <v>1128057894</v>
      </c>
      <c r="E1665" s="14">
        <v>20150219</v>
      </c>
      <c r="F1665">
        <v>5940295</v>
      </c>
      <c r="G1665">
        <v>923272421</v>
      </c>
      <c r="H1665">
        <v>190101</v>
      </c>
      <c r="I1665">
        <v>190101</v>
      </c>
      <c r="J1665" s="26">
        <f>VLOOKUP(I1665,'[1]banco popular'!$A:$B,2,0)</f>
        <v>190101</v>
      </c>
      <c r="K1665" s="1">
        <v>107400</v>
      </c>
      <c r="L1665" s="26"/>
      <c r="N1665"/>
    </row>
    <row r="1666" spans="1:14" x14ac:dyDescent="0.25">
      <c r="A1666">
        <v>50000249</v>
      </c>
      <c r="B1666">
        <v>87915169</v>
      </c>
      <c r="C1666" t="s">
        <v>4</v>
      </c>
      <c r="D1666">
        <v>8002036422</v>
      </c>
      <c r="E1666" s="14">
        <v>20150219</v>
      </c>
      <c r="F1666">
        <v>6689328</v>
      </c>
      <c r="G1666">
        <v>11100000</v>
      </c>
      <c r="H1666">
        <v>150112</v>
      </c>
      <c r="I1666">
        <v>121275</v>
      </c>
      <c r="J1666" s="26">
        <f>VLOOKUP(I1666,'[1]banco popular'!$A:$B,2,0)</f>
        <v>150112</v>
      </c>
      <c r="K1666" s="1">
        <v>2464000</v>
      </c>
      <c r="L1666" s="26"/>
      <c r="N1666"/>
    </row>
    <row r="1667" spans="1:14" x14ac:dyDescent="0.25">
      <c r="A1667">
        <v>50000249</v>
      </c>
      <c r="B1667">
        <v>879498</v>
      </c>
      <c r="C1667" t="s">
        <v>5</v>
      </c>
      <c r="D1667">
        <v>1049611747</v>
      </c>
      <c r="E1667" s="14">
        <v>20150219</v>
      </c>
      <c r="F1667">
        <v>44382409</v>
      </c>
      <c r="G1667">
        <v>923272421</v>
      </c>
      <c r="H1667">
        <v>190101</v>
      </c>
      <c r="I1667">
        <v>190101</v>
      </c>
      <c r="J1667" s="26">
        <f>VLOOKUP(I1667,'[1]banco popular'!$A:$B,2,0)</f>
        <v>190101</v>
      </c>
      <c r="K1667" s="1">
        <v>107400</v>
      </c>
      <c r="L1667" s="26"/>
      <c r="N1667"/>
    </row>
    <row r="1668" spans="1:14" x14ac:dyDescent="0.25">
      <c r="A1668">
        <v>50000249</v>
      </c>
      <c r="B1668">
        <v>38165795</v>
      </c>
      <c r="C1668" t="s">
        <v>34</v>
      </c>
      <c r="D1668">
        <v>7216208</v>
      </c>
      <c r="E1668" s="14">
        <v>20150219</v>
      </c>
      <c r="F1668">
        <v>13496066</v>
      </c>
      <c r="G1668">
        <v>923272193</v>
      </c>
      <c r="H1668">
        <v>131401</v>
      </c>
      <c r="I1668">
        <v>131401</v>
      </c>
      <c r="J1668" s="26">
        <f>VLOOKUP(I1668,'[1]banco popular'!$A:$B,2,0)</f>
        <v>131401</v>
      </c>
      <c r="K1668" s="1">
        <v>183600</v>
      </c>
      <c r="L1668" s="26"/>
      <c r="N1668"/>
    </row>
    <row r="1669" spans="1:14" x14ac:dyDescent="0.25">
      <c r="A1669">
        <v>50000249</v>
      </c>
      <c r="B1669">
        <v>2564996</v>
      </c>
      <c r="C1669" t="s">
        <v>6</v>
      </c>
      <c r="D1669">
        <v>10306943</v>
      </c>
      <c r="E1669" s="14">
        <v>20150219</v>
      </c>
      <c r="F1669">
        <v>8494439</v>
      </c>
      <c r="G1669">
        <v>923272421</v>
      </c>
      <c r="H1669">
        <v>190101</v>
      </c>
      <c r="I1669">
        <v>190101</v>
      </c>
      <c r="J1669" s="26">
        <f>VLOOKUP(I1669,'[1]banco popular'!$A:$B,2,0)</f>
        <v>190101</v>
      </c>
      <c r="K1669" s="1">
        <v>107400</v>
      </c>
      <c r="L1669" s="26"/>
      <c r="N1669"/>
    </row>
    <row r="1670" spans="1:14" x14ac:dyDescent="0.25">
      <c r="A1670">
        <v>50000249</v>
      </c>
      <c r="B1670">
        <v>37587790</v>
      </c>
      <c r="C1670" t="s">
        <v>20</v>
      </c>
      <c r="D1670">
        <v>8923999991</v>
      </c>
      <c r="E1670" s="14">
        <v>20150219</v>
      </c>
      <c r="F1670">
        <v>5748230</v>
      </c>
      <c r="G1670">
        <v>14100000</v>
      </c>
      <c r="H1670">
        <v>330101</v>
      </c>
      <c r="I1670">
        <v>270919</v>
      </c>
      <c r="J1670" s="26">
        <f>VLOOKUP(I1670,'[1]banco popular'!$A:$B,2,0)</f>
        <v>330101</v>
      </c>
      <c r="K1670" s="1">
        <v>225780735</v>
      </c>
      <c r="L1670" s="26"/>
      <c r="N1670"/>
    </row>
    <row r="1671" spans="1:14" x14ac:dyDescent="0.25">
      <c r="A1671">
        <v>50000249</v>
      </c>
      <c r="B1671">
        <v>42880906</v>
      </c>
      <c r="C1671" t="s">
        <v>20</v>
      </c>
      <c r="D1671">
        <v>77014199</v>
      </c>
      <c r="E1671" s="14">
        <v>20150219</v>
      </c>
      <c r="F1671">
        <v>13560416</v>
      </c>
      <c r="G1671">
        <v>12200000</v>
      </c>
      <c r="H1671">
        <v>250101</v>
      </c>
      <c r="I1671">
        <v>121225</v>
      </c>
      <c r="J1671" s="26">
        <f>VLOOKUP(I1671,'[1]banco popular'!$A:$B,2,0)</f>
        <v>250101</v>
      </c>
      <c r="K1671" s="1">
        <v>60000</v>
      </c>
      <c r="L1671" s="26"/>
      <c r="N1671"/>
    </row>
    <row r="1672" spans="1:14" x14ac:dyDescent="0.25">
      <c r="A1672">
        <v>50000249</v>
      </c>
      <c r="B1672">
        <v>2556200</v>
      </c>
      <c r="C1672" t="s">
        <v>1</v>
      </c>
      <c r="D1672">
        <v>32736542</v>
      </c>
      <c r="E1672" s="14">
        <v>20150219</v>
      </c>
      <c r="F1672">
        <v>35121478</v>
      </c>
      <c r="G1672">
        <v>26800000</v>
      </c>
      <c r="H1672">
        <v>360200</v>
      </c>
      <c r="I1672">
        <v>360200</v>
      </c>
      <c r="J1672" s="26">
        <f>VLOOKUP(I1672,'[1]banco popular'!$A:$B,2,0)</f>
        <v>360200</v>
      </c>
      <c r="K1672" s="1">
        <v>26980</v>
      </c>
      <c r="L1672" s="26"/>
      <c r="N1672"/>
    </row>
    <row r="1673" spans="1:14" x14ac:dyDescent="0.25">
      <c r="A1673">
        <v>50000249</v>
      </c>
      <c r="B1673">
        <v>2432990</v>
      </c>
      <c r="C1673" t="s">
        <v>1</v>
      </c>
      <c r="D1673">
        <v>72040200</v>
      </c>
      <c r="E1673" s="14">
        <v>20150219</v>
      </c>
      <c r="F1673">
        <v>4159086</v>
      </c>
      <c r="G1673">
        <v>923272421</v>
      </c>
      <c r="H1673">
        <v>190101</v>
      </c>
      <c r="I1673">
        <v>190101</v>
      </c>
      <c r="J1673" s="26">
        <f>VLOOKUP(I1673,'[1]banco popular'!$A:$B,2,0)</f>
        <v>190101</v>
      </c>
      <c r="K1673" s="1">
        <v>107400</v>
      </c>
      <c r="L1673" s="26"/>
      <c r="N1673"/>
    </row>
    <row r="1674" spans="1:14" x14ac:dyDescent="0.25">
      <c r="A1674">
        <v>50000249</v>
      </c>
      <c r="B1674">
        <v>2432991</v>
      </c>
      <c r="C1674" t="s">
        <v>1</v>
      </c>
      <c r="D1674">
        <v>1140835744</v>
      </c>
      <c r="E1674" s="14">
        <v>20150219</v>
      </c>
      <c r="F1674">
        <v>7478876</v>
      </c>
      <c r="G1674">
        <v>923272421</v>
      </c>
      <c r="H1674">
        <v>190101</v>
      </c>
      <c r="I1674">
        <v>190101</v>
      </c>
      <c r="J1674" s="26">
        <f>VLOOKUP(I1674,'[1]banco popular'!$A:$B,2,0)</f>
        <v>190101</v>
      </c>
      <c r="K1674" s="1">
        <v>107400</v>
      </c>
      <c r="L1674" s="26"/>
      <c r="N1674"/>
    </row>
    <row r="1675" spans="1:14" x14ac:dyDescent="0.25">
      <c r="A1675">
        <v>50000249</v>
      </c>
      <c r="B1675">
        <v>2558139</v>
      </c>
      <c r="C1675" t="s">
        <v>1</v>
      </c>
      <c r="D1675">
        <v>1140823158</v>
      </c>
      <c r="E1675" s="14">
        <v>20150219</v>
      </c>
      <c r="F1675">
        <v>12890255</v>
      </c>
      <c r="G1675">
        <v>923272421</v>
      </c>
      <c r="H1675">
        <v>190101</v>
      </c>
      <c r="I1675">
        <v>190101</v>
      </c>
      <c r="J1675" s="26">
        <f>VLOOKUP(I1675,'[1]banco popular'!$A:$B,2,0)</f>
        <v>190101</v>
      </c>
      <c r="K1675" s="1">
        <v>107400</v>
      </c>
      <c r="L1675" s="26"/>
      <c r="N1675"/>
    </row>
    <row r="1676" spans="1:14" x14ac:dyDescent="0.25">
      <c r="A1676">
        <v>50000249</v>
      </c>
      <c r="B1676">
        <v>2309323</v>
      </c>
      <c r="C1676" t="s">
        <v>36</v>
      </c>
      <c r="D1676">
        <v>1070602745</v>
      </c>
      <c r="E1676" s="14">
        <v>20150219</v>
      </c>
      <c r="F1676">
        <v>6386863</v>
      </c>
      <c r="G1676">
        <v>923272421</v>
      </c>
      <c r="H1676">
        <v>190101</v>
      </c>
      <c r="I1676">
        <v>190101</v>
      </c>
      <c r="J1676" s="26">
        <f>VLOOKUP(I1676,'[1]banco popular'!$A:$B,2,0)</f>
        <v>190101</v>
      </c>
      <c r="K1676" s="1">
        <v>107400</v>
      </c>
      <c r="L1676" s="26"/>
      <c r="N1676"/>
    </row>
    <row r="1677" spans="1:14" x14ac:dyDescent="0.25">
      <c r="A1677">
        <v>50000249</v>
      </c>
      <c r="B1677">
        <v>2130937</v>
      </c>
      <c r="C1677" t="s">
        <v>8</v>
      </c>
      <c r="D1677">
        <v>4978587</v>
      </c>
      <c r="E1677" s="14">
        <v>20150219</v>
      </c>
      <c r="F1677">
        <v>6655680</v>
      </c>
      <c r="G1677">
        <v>923272421</v>
      </c>
      <c r="H1677">
        <v>190101</v>
      </c>
      <c r="I1677">
        <v>190101</v>
      </c>
      <c r="J1677" s="26">
        <f>VLOOKUP(I1677,'[1]banco popular'!$A:$B,2,0)</f>
        <v>190101</v>
      </c>
      <c r="K1677" s="1">
        <v>107400</v>
      </c>
      <c r="L1677" s="26"/>
      <c r="N1677"/>
    </row>
    <row r="1678" spans="1:14" x14ac:dyDescent="0.25">
      <c r="A1678">
        <v>50000249</v>
      </c>
      <c r="B1678">
        <v>2130940</v>
      </c>
      <c r="C1678" t="s">
        <v>8</v>
      </c>
      <c r="D1678">
        <v>1128062743</v>
      </c>
      <c r="E1678" s="14">
        <v>20150219</v>
      </c>
      <c r="F1678">
        <v>52332558</v>
      </c>
      <c r="G1678">
        <v>12400000</v>
      </c>
      <c r="H1678">
        <v>270108</v>
      </c>
      <c r="I1678">
        <v>270108</v>
      </c>
      <c r="J1678" s="26">
        <f>VLOOKUP(I1678,'[1]banco popular'!$A:$B,2,0)</f>
        <v>270108</v>
      </c>
      <c r="K1678" s="1">
        <v>3338485</v>
      </c>
      <c r="L1678" s="26"/>
      <c r="N1678"/>
    </row>
    <row r="1679" spans="1:14" x14ac:dyDescent="0.25">
      <c r="A1679">
        <v>50000249</v>
      </c>
      <c r="B1679">
        <v>2130942</v>
      </c>
      <c r="C1679" t="s">
        <v>8</v>
      </c>
      <c r="D1679">
        <v>36541381</v>
      </c>
      <c r="E1679" s="14">
        <v>20150219</v>
      </c>
      <c r="F1679">
        <v>5933116</v>
      </c>
      <c r="G1679">
        <v>96400000</v>
      </c>
      <c r="H1679">
        <v>370101</v>
      </c>
      <c r="I1679">
        <v>121280</v>
      </c>
      <c r="J1679" s="26">
        <f>VLOOKUP(I1679,'[1]banco popular'!$A:$B,2,0)</f>
        <v>370101</v>
      </c>
      <c r="K1679" s="1">
        <v>10200</v>
      </c>
      <c r="L1679" s="26"/>
      <c r="N1679"/>
    </row>
    <row r="1680" spans="1:14" x14ac:dyDescent="0.25">
      <c r="A1680">
        <v>50000249</v>
      </c>
      <c r="B1680">
        <v>2645343</v>
      </c>
      <c r="C1680" t="s">
        <v>27</v>
      </c>
      <c r="D1680">
        <v>1118837339</v>
      </c>
      <c r="E1680" s="14">
        <v>20150219</v>
      </c>
      <c r="F1680">
        <v>4634759</v>
      </c>
      <c r="G1680">
        <v>12400000</v>
      </c>
      <c r="H1680">
        <v>270102</v>
      </c>
      <c r="I1680">
        <v>121204</v>
      </c>
      <c r="J1680" s="26">
        <f>VLOOKUP(I1680,'[1]banco popular'!$A:$B,2,0)</f>
        <v>270102</v>
      </c>
      <c r="K1680" s="1">
        <v>5000</v>
      </c>
      <c r="L1680" s="26"/>
      <c r="N1680"/>
    </row>
    <row r="1681" spans="1:14" x14ac:dyDescent="0.25">
      <c r="A1681">
        <v>50000249</v>
      </c>
      <c r="B1681">
        <v>2645344</v>
      </c>
      <c r="C1681" t="s">
        <v>27</v>
      </c>
      <c r="D1681">
        <v>1118839840</v>
      </c>
      <c r="E1681" s="14">
        <v>20150219</v>
      </c>
      <c r="F1681">
        <v>880547</v>
      </c>
      <c r="G1681">
        <v>12400000</v>
      </c>
      <c r="H1681">
        <v>270102</v>
      </c>
      <c r="I1681">
        <v>121204</v>
      </c>
      <c r="J1681" s="26">
        <f>VLOOKUP(I1681,'[1]banco popular'!$A:$B,2,0)</f>
        <v>270102</v>
      </c>
      <c r="K1681" s="1">
        <v>5000</v>
      </c>
      <c r="L1681" s="26"/>
      <c r="N1681"/>
    </row>
    <row r="1682" spans="1:14" x14ac:dyDescent="0.25">
      <c r="A1682">
        <v>50000249</v>
      </c>
      <c r="B1682">
        <v>2645358</v>
      </c>
      <c r="C1682" t="s">
        <v>27</v>
      </c>
      <c r="D1682">
        <v>26961930</v>
      </c>
      <c r="E1682" s="14">
        <v>20150219</v>
      </c>
      <c r="F1682">
        <v>474960</v>
      </c>
      <c r="G1682">
        <v>923272193</v>
      </c>
      <c r="H1682">
        <v>131401</v>
      </c>
      <c r="I1682">
        <v>131401</v>
      </c>
      <c r="J1682" s="26">
        <f>VLOOKUP(I1682,'[1]banco popular'!$A:$B,2,0)</f>
        <v>131401</v>
      </c>
      <c r="K1682" s="1">
        <v>16500</v>
      </c>
      <c r="L1682" s="26"/>
      <c r="N1682"/>
    </row>
    <row r="1683" spans="1:14" x14ac:dyDescent="0.25">
      <c r="A1683">
        <v>50000249</v>
      </c>
      <c r="B1683">
        <v>2645362</v>
      </c>
      <c r="C1683" t="s">
        <v>27</v>
      </c>
      <c r="D1683">
        <v>1261884</v>
      </c>
      <c r="E1683" s="14">
        <v>20150219</v>
      </c>
      <c r="F1683">
        <v>4104826</v>
      </c>
      <c r="G1683">
        <v>923272421</v>
      </c>
      <c r="H1683">
        <v>190101</v>
      </c>
      <c r="I1683">
        <v>190101</v>
      </c>
      <c r="J1683" s="26">
        <f>VLOOKUP(I1683,'[1]banco popular'!$A:$B,2,0)</f>
        <v>190101</v>
      </c>
      <c r="K1683" s="1">
        <v>107400</v>
      </c>
      <c r="L1683" s="26"/>
      <c r="N1683"/>
    </row>
    <row r="1684" spans="1:14" x14ac:dyDescent="0.25">
      <c r="A1684">
        <v>50000249</v>
      </c>
      <c r="B1684">
        <v>2645365</v>
      </c>
      <c r="C1684" t="s">
        <v>27</v>
      </c>
      <c r="D1684">
        <v>1122405203</v>
      </c>
      <c r="E1684" s="14">
        <v>20150219</v>
      </c>
      <c r="F1684">
        <v>1370929</v>
      </c>
      <c r="G1684">
        <v>12400000</v>
      </c>
      <c r="H1684">
        <v>270102</v>
      </c>
      <c r="I1684">
        <v>121204</v>
      </c>
      <c r="J1684" s="26">
        <f>VLOOKUP(I1684,'[1]banco popular'!$A:$B,2,0)</f>
        <v>270102</v>
      </c>
      <c r="K1684" s="1">
        <v>5000</v>
      </c>
      <c r="L1684" s="26"/>
      <c r="N1684"/>
    </row>
    <row r="1685" spans="1:14" x14ac:dyDescent="0.25">
      <c r="A1685">
        <v>50000249</v>
      </c>
      <c r="B1685">
        <v>2614263</v>
      </c>
      <c r="C1685" t="s">
        <v>40</v>
      </c>
      <c r="D1685">
        <v>86064084</v>
      </c>
      <c r="E1685" s="14">
        <v>20150219</v>
      </c>
      <c r="F1685">
        <v>14902658</v>
      </c>
      <c r="G1685">
        <v>923272421</v>
      </c>
      <c r="H1685">
        <v>190101</v>
      </c>
      <c r="I1685">
        <v>190101</v>
      </c>
      <c r="J1685" s="26">
        <f>VLOOKUP(I1685,'[1]banco popular'!$A:$B,2,0)</f>
        <v>190101</v>
      </c>
      <c r="K1685" s="1">
        <v>107400</v>
      </c>
      <c r="L1685" s="26"/>
      <c r="N1685"/>
    </row>
    <row r="1686" spans="1:14" x14ac:dyDescent="0.25">
      <c r="A1686">
        <v>50000249</v>
      </c>
      <c r="B1686">
        <v>2120406</v>
      </c>
      <c r="C1686" t="s">
        <v>1</v>
      </c>
      <c r="D1686">
        <v>1010204068</v>
      </c>
      <c r="E1686" s="14">
        <v>20150219</v>
      </c>
      <c r="F1686">
        <v>5873016</v>
      </c>
      <c r="G1686">
        <v>12400000</v>
      </c>
      <c r="H1686">
        <v>270102</v>
      </c>
      <c r="I1686">
        <v>121204</v>
      </c>
      <c r="J1686" s="26">
        <f>VLOOKUP(I1686,'[1]banco popular'!$A:$B,2,0)</f>
        <v>270102</v>
      </c>
      <c r="K1686" s="1">
        <v>5000</v>
      </c>
      <c r="L1686" s="26"/>
      <c r="N1686"/>
    </row>
    <row r="1687" spans="1:14" x14ac:dyDescent="0.25">
      <c r="A1687">
        <v>50000249</v>
      </c>
      <c r="B1687">
        <v>2120407</v>
      </c>
      <c r="C1687" t="s">
        <v>1</v>
      </c>
      <c r="D1687">
        <v>40431489</v>
      </c>
      <c r="E1687" s="14">
        <v>20150219</v>
      </c>
      <c r="F1687">
        <v>34323128</v>
      </c>
      <c r="G1687">
        <v>12400000</v>
      </c>
      <c r="H1687">
        <v>270102</v>
      </c>
      <c r="I1687">
        <v>121204</v>
      </c>
      <c r="J1687" s="26">
        <f>VLOOKUP(I1687,'[1]banco popular'!$A:$B,2,0)</f>
        <v>270102</v>
      </c>
      <c r="K1687" s="1">
        <v>5000</v>
      </c>
      <c r="L1687" s="26"/>
      <c r="N1687"/>
    </row>
    <row r="1688" spans="1:14" x14ac:dyDescent="0.25">
      <c r="A1688">
        <v>50000249</v>
      </c>
      <c r="B1688">
        <v>1947269</v>
      </c>
      <c r="C1688" t="s">
        <v>37</v>
      </c>
      <c r="D1688">
        <v>1089845063</v>
      </c>
      <c r="E1688" s="14">
        <v>20150219</v>
      </c>
      <c r="F1688">
        <v>46015458</v>
      </c>
      <c r="G1688">
        <v>12400000</v>
      </c>
      <c r="H1688">
        <v>270102</v>
      </c>
      <c r="I1688">
        <v>121204</v>
      </c>
      <c r="J1688" s="26">
        <f>VLOOKUP(I1688,'[1]banco popular'!$A:$B,2,0)</f>
        <v>270102</v>
      </c>
      <c r="K1688" s="1">
        <v>5000</v>
      </c>
      <c r="L1688" s="26"/>
      <c r="N1688"/>
    </row>
    <row r="1689" spans="1:14" x14ac:dyDescent="0.25">
      <c r="A1689">
        <v>50000249</v>
      </c>
      <c r="B1689">
        <v>1947270</v>
      </c>
      <c r="C1689" t="s">
        <v>37</v>
      </c>
      <c r="D1689">
        <v>1120217239</v>
      </c>
      <c r="E1689" s="14">
        <v>20150219</v>
      </c>
      <c r="F1689">
        <v>5392191</v>
      </c>
      <c r="G1689">
        <v>12400000</v>
      </c>
      <c r="H1689">
        <v>270102</v>
      </c>
      <c r="I1689">
        <v>121204</v>
      </c>
      <c r="J1689" s="26">
        <f>VLOOKUP(I1689,'[1]banco popular'!$A:$B,2,0)</f>
        <v>270102</v>
      </c>
      <c r="K1689" s="1">
        <v>5000</v>
      </c>
      <c r="L1689" s="26"/>
      <c r="N1689"/>
    </row>
    <row r="1690" spans="1:14" x14ac:dyDescent="0.25">
      <c r="A1690">
        <v>50000249</v>
      </c>
      <c r="B1690">
        <v>1947271</v>
      </c>
      <c r="C1690" t="s">
        <v>37</v>
      </c>
      <c r="D1690">
        <v>1087417319</v>
      </c>
      <c r="E1690" s="14">
        <v>20150219</v>
      </c>
      <c r="F1690">
        <v>75351982</v>
      </c>
      <c r="G1690">
        <v>12400000</v>
      </c>
      <c r="H1690">
        <v>270102</v>
      </c>
      <c r="I1690">
        <v>121204</v>
      </c>
      <c r="J1690" s="26">
        <f>VLOOKUP(I1690,'[1]banco popular'!$A:$B,2,0)</f>
        <v>270102</v>
      </c>
      <c r="K1690" s="1">
        <v>5000</v>
      </c>
      <c r="L1690" s="26"/>
      <c r="N1690"/>
    </row>
    <row r="1691" spans="1:14" x14ac:dyDescent="0.25">
      <c r="A1691">
        <v>50000249</v>
      </c>
      <c r="B1691">
        <v>1947279</v>
      </c>
      <c r="C1691" t="s">
        <v>37</v>
      </c>
      <c r="D1691">
        <v>1089845063</v>
      </c>
      <c r="E1691" s="14">
        <v>20150219</v>
      </c>
      <c r="F1691">
        <v>46015458</v>
      </c>
      <c r="G1691">
        <v>12400000</v>
      </c>
      <c r="H1691">
        <v>270102</v>
      </c>
      <c r="I1691">
        <v>121204</v>
      </c>
      <c r="J1691" s="26">
        <f>VLOOKUP(I1691,'[1]banco popular'!$A:$B,2,0)</f>
        <v>270102</v>
      </c>
      <c r="K1691" s="1">
        <v>5000</v>
      </c>
      <c r="L1691" s="26"/>
      <c r="N1691"/>
    </row>
    <row r="1692" spans="1:14" x14ac:dyDescent="0.25">
      <c r="A1692">
        <v>50000249</v>
      </c>
      <c r="B1692">
        <v>2425869</v>
      </c>
      <c r="C1692" t="s">
        <v>1</v>
      </c>
      <c r="D1692">
        <v>59311834</v>
      </c>
      <c r="E1692" s="14">
        <v>20150219</v>
      </c>
      <c r="F1692">
        <v>7221087</v>
      </c>
      <c r="G1692">
        <v>923272421</v>
      </c>
      <c r="H1692">
        <v>190101</v>
      </c>
      <c r="I1692">
        <v>190101</v>
      </c>
      <c r="J1692" s="26">
        <f>VLOOKUP(I1692,'[1]banco popular'!$A:$B,2,0)</f>
        <v>190101</v>
      </c>
      <c r="K1692" s="1">
        <v>107400</v>
      </c>
      <c r="L1692" s="26"/>
      <c r="N1692"/>
    </row>
    <row r="1693" spans="1:14" x14ac:dyDescent="0.25">
      <c r="A1693">
        <v>50000249</v>
      </c>
      <c r="B1693">
        <v>1992665</v>
      </c>
      <c r="C1693" t="s">
        <v>52</v>
      </c>
      <c r="D1693">
        <v>12831339</v>
      </c>
      <c r="E1693" s="14">
        <v>20150219</v>
      </c>
      <c r="F1693">
        <v>17289811</v>
      </c>
      <c r="G1693">
        <v>11100000</v>
      </c>
      <c r="H1693">
        <v>150112</v>
      </c>
      <c r="I1693">
        <v>121275</v>
      </c>
      <c r="J1693" s="26">
        <f>VLOOKUP(I1693,'[1]banco popular'!$A:$B,2,0)</f>
        <v>150112</v>
      </c>
      <c r="K1693" s="1">
        <v>103096</v>
      </c>
      <c r="L1693" s="26"/>
      <c r="N1693"/>
    </row>
    <row r="1694" spans="1:14" x14ac:dyDescent="0.25">
      <c r="A1694">
        <v>50000249</v>
      </c>
      <c r="B1694">
        <v>2443574</v>
      </c>
      <c r="C1694" t="s">
        <v>52</v>
      </c>
      <c r="D1694">
        <v>87949509</v>
      </c>
      <c r="E1694" s="14">
        <v>20150219</v>
      </c>
      <c r="F1694">
        <v>17335950</v>
      </c>
      <c r="G1694">
        <v>11100000</v>
      </c>
      <c r="H1694">
        <v>150112</v>
      </c>
      <c r="I1694">
        <v>121275</v>
      </c>
      <c r="J1694" s="26">
        <f>VLOOKUP(I1694,'[1]banco popular'!$A:$B,2,0)</f>
        <v>150112</v>
      </c>
      <c r="K1694" s="1">
        <v>363000</v>
      </c>
      <c r="L1694" s="26"/>
      <c r="N1694"/>
    </row>
    <row r="1695" spans="1:14" x14ac:dyDescent="0.25">
      <c r="A1695">
        <v>50000249</v>
      </c>
      <c r="B1695">
        <v>2443575</v>
      </c>
      <c r="C1695" t="s">
        <v>52</v>
      </c>
      <c r="D1695">
        <v>14474249</v>
      </c>
      <c r="E1695" s="14">
        <v>20150219</v>
      </c>
      <c r="F1695">
        <v>17335450</v>
      </c>
      <c r="G1695">
        <v>11100000</v>
      </c>
      <c r="H1695">
        <v>150112</v>
      </c>
      <c r="I1695">
        <v>121275</v>
      </c>
      <c r="J1695" s="26">
        <f>VLOOKUP(I1695,'[1]banco popular'!$A:$B,2,0)</f>
        <v>150112</v>
      </c>
      <c r="K1695" s="1">
        <v>1930500</v>
      </c>
      <c r="L1695" s="26"/>
      <c r="N1695"/>
    </row>
    <row r="1696" spans="1:14" x14ac:dyDescent="0.25">
      <c r="A1696">
        <v>50000249</v>
      </c>
      <c r="B1696">
        <v>2556251</v>
      </c>
      <c r="C1696" t="s">
        <v>10</v>
      </c>
      <c r="D1696">
        <v>1098705523</v>
      </c>
      <c r="E1696" s="14">
        <v>20150219</v>
      </c>
      <c r="F1696">
        <v>735954</v>
      </c>
      <c r="G1696">
        <v>923272421</v>
      </c>
      <c r="H1696">
        <v>190101</v>
      </c>
      <c r="I1696">
        <v>190101</v>
      </c>
      <c r="J1696" s="26">
        <f>VLOOKUP(I1696,'[1]banco popular'!$A:$B,2,0)</f>
        <v>190101</v>
      </c>
      <c r="K1696" s="1">
        <v>107400</v>
      </c>
      <c r="L1696" s="26"/>
      <c r="N1696"/>
    </row>
    <row r="1697" spans="1:14" x14ac:dyDescent="0.25">
      <c r="A1697">
        <v>50000249</v>
      </c>
      <c r="B1697">
        <v>2556477</v>
      </c>
      <c r="C1697" t="s">
        <v>10</v>
      </c>
      <c r="D1697">
        <v>13374911</v>
      </c>
      <c r="E1697" s="14">
        <v>20150219</v>
      </c>
      <c r="F1697">
        <v>5622377</v>
      </c>
      <c r="G1697">
        <v>910300000</v>
      </c>
      <c r="H1697">
        <v>130113</v>
      </c>
      <c r="I1697">
        <v>121235</v>
      </c>
      <c r="J1697" s="26">
        <f>VLOOKUP(I1697,'[1]banco popular'!$A:$B,2,0)</f>
        <v>130113</v>
      </c>
      <c r="K1697" s="1">
        <v>211430</v>
      </c>
      <c r="L1697" s="26"/>
      <c r="N1697"/>
    </row>
    <row r="1698" spans="1:14" x14ac:dyDescent="0.25">
      <c r="A1698">
        <v>50000249</v>
      </c>
      <c r="B1698">
        <v>2534214</v>
      </c>
      <c r="C1698" t="s">
        <v>10</v>
      </c>
      <c r="D1698">
        <v>13275634</v>
      </c>
      <c r="E1698" s="14">
        <v>20150219</v>
      </c>
      <c r="F1698">
        <v>5829990</v>
      </c>
      <c r="G1698">
        <v>26800000</v>
      </c>
      <c r="H1698">
        <v>360200</v>
      </c>
      <c r="I1698">
        <v>360200</v>
      </c>
      <c r="J1698" s="26">
        <f>VLOOKUP(I1698,'[1]banco popular'!$A:$B,2,0)</f>
        <v>360200</v>
      </c>
      <c r="K1698" s="1">
        <v>106758</v>
      </c>
      <c r="L1698" s="26"/>
      <c r="N1698"/>
    </row>
    <row r="1699" spans="1:14" x14ac:dyDescent="0.25">
      <c r="A1699">
        <v>50000249</v>
      </c>
      <c r="B1699">
        <v>2534215</v>
      </c>
      <c r="C1699" t="s">
        <v>10</v>
      </c>
      <c r="D1699">
        <v>63287609</v>
      </c>
      <c r="E1699" s="14">
        <v>20150219</v>
      </c>
      <c r="F1699">
        <v>5829990</v>
      </c>
      <c r="G1699">
        <v>26800000</v>
      </c>
      <c r="H1699">
        <v>360200</v>
      </c>
      <c r="I1699">
        <v>360200</v>
      </c>
      <c r="J1699" s="26">
        <f>VLOOKUP(I1699,'[1]banco popular'!$A:$B,2,0)</f>
        <v>360200</v>
      </c>
      <c r="K1699" s="1">
        <v>195358</v>
      </c>
      <c r="L1699" s="26"/>
      <c r="N1699"/>
    </row>
    <row r="1700" spans="1:14" x14ac:dyDescent="0.25">
      <c r="A1700">
        <v>50000249</v>
      </c>
      <c r="B1700">
        <v>2536931</v>
      </c>
      <c r="C1700" t="s">
        <v>10</v>
      </c>
      <c r="D1700">
        <v>1090440551</v>
      </c>
      <c r="E1700" s="14">
        <v>20150219</v>
      </c>
      <c r="F1700">
        <v>5730942</v>
      </c>
      <c r="G1700">
        <v>12400000</v>
      </c>
      <c r="H1700">
        <v>270102</v>
      </c>
      <c r="I1700">
        <v>121204</v>
      </c>
      <c r="J1700" s="26">
        <f>VLOOKUP(I1700,'[1]banco popular'!$A:$B,2,0)</f>
        <v>270102</v>
      </c>
      <c r="K1700" s="1">
        <v>5000</v>
      </c>
      <c r="L1700" s="26"/>
      <c r="N1700"/>
    </row>
    <row r="1701" spans="1:14" x14ac:dyDescent="0.25">
      <c r="A1701">
        <v>50000249</v>
      </c>
      <c r="B1701">
        <v>883854</v>
      </c>
      <c r="C1701" t="s">
        <v>11</v>
      </c>
      <c r="D1701">
        <v>24348747</v>
      </c>
      <c r="E1701" s="14">
        <v>20150219</v>
      </c>
      <c r="F1701">
        <v>16452526</v>
      </c>
      <c r="G1701">
        <v>923272421</v>
      </c>
      <c r="H1701">
        <v>190101</v>
      </c>
      <c r="I1701">
        <v>190101</v>
      </c>
      <c r="J1701" s="26">
        <f>VLOOKUP(I1701,'[1]banco popular'!$A:$B,2,0)</f>
        <v>190101</v>
      </c>
      <c r="K1701" s="1">
        <v>107400</v>
      </c>
      <c r="L1701" s="26"/>
      <c r="N1701"/>
    </row>
    <row r="1702" spans="1:14" x14ac:dyDescent="0.25">
      <c r="A1702">
        <v>50000249</v>
      </c>
      <c r="B1702">
        <v>1551155</v>
      </c>
      <c r="C1702" t="s">
        <v>12</v>
      </c>
      <c r="D1702">
        <v>1088277174</v>
      </c>
      <c r="E1702" s="14">
        <v>20150219</v>
      </c>
      <c r="F1702">
        <v>3205929</v>
      </c>
      <c r="G1702">
        <v>923272421</v>
      </c>
      <c r="H1702">
        <v>190101</v>
      </c>
      <c r="I1702">
        <v>190101</v>
      </c>
      <c r="J1702" s="26">
        <f>VLOOKUP(I1702,'[1]banco popular'!$A:$B,2,0)</f>
        <v>190101</v>
      </c>
      <c r="K1702" s="1">
        <v>107400</v>
      </c>
      <c r="L1702" s="26"/>
      <c r="N1702"/>
    </row>
    <row r="1703" spans="1:14" x14ac:dyDescent="0.25">
      <c r="A1703">
        <v>50000249</v>
      </c>
      <c r="B1703">
        <v>2168872</v>
      </c>
      <c r="C1703" t="s">
        <v>13</v>
      </c>
      <c r="D1703">
        <v>2204370</v>
      </c>
      <c r="E1703" s="14">
        <v>20150219</v>
      </c>
      <c r="F1703">
        <v>6457106</v>
      </c>
      <c r="G1703">
        <v>923272193</v>
      </c>
      <c r="H1703">
        <v>131401</v>
      </c>
      <c r="I1703">
        <v>131401</v>
      </c>
      <c r="J1703" s="26">
        <f>VLOOKUP(I1703,'[1]banco popular'!$A:$B,2,0)</f>
        <v>131401</v>
      </c>
      <c r="K1703" s="1">
        <v>2500</v>
      </c>
      <c r="L1703" s="26"/>
      <c r="N1703"/>
    </row>
    <row r="1704" spans="1:14" x14ac:dyDescent="0.25">
      <c r="A1704">
        <v>50000249</v>
      </c>
      <c r="B1704">
        <v>2283196</v>
      </c>
      <c r="C1704" t="s">
        <v>13</v>
      </c>
      <c r="D1704">
        <v>1098671208</v>
      </c>
      <c r="E1704" s="14">
        <v>20150219</v>
      </c>
      <c r="F1704">
        <v>16457434</v>
      </c>
      <c r="G1704">
        <v>923272421</v>
      </c>
      <c r="H1704">
        <v>190101</v>
      </c>
      <c r="I1704">
        <v>190101</v>
      </c>
      <c r="J1704" s="26">
        <f>VLOOKUP(I1704,'[1]banco popular'!$A:$B,2,0)</f>
        <v>190101</v>
      </c>
      <c r="K1704" s="1">
        <v>107400</v>
      </c>
      <c r="L1704" s="26"/>
      <c r="N1704"/>
    </row>
    <row r="1705" spans="1:14" x14ac:dyDescent="0.25">
      <c r="A1705">
        <v>50000249</v>
      </c>
      <c r="B1705">
        <v>2283343</v>
      </c>
      <c r="C1705" t="s">
        <v>13</v>
      </c>
      <c r="D1705">
        <v>1098644066</v>
      </c>
      <c r="E1705" s="14">
        <v>20150219</v>
      </c>
      <c r="F1705">
        <v>6418754</v>
      </c>
      <c r="G1705">
        <v>923272421</v>
      </c>
      <c r="H1705">
        <v>190101</v>
      </c>
      <c r="I1705">
        <v>190101</v>
      </c>
      <c r="J1705" s="26">
        <f>VLOOKUP(I1705,'[1]banco popular'!$A:$B,2,0)</f>
        <v>190101</v>
      </c>
      <c r="K1705" s="1">
        <v>107400</v>
      </c>
      <c r="L1705" s="26"/>
      <c r="N1705"/>
    </row>
    <row r="1706" spans="1:14" x14ac:dyDescent="0.25">
      <c r="A1706">
        <v>50000249</v>
      </c>
      <c r="B1706">
        <v>2283344</v>
      </c>
      <c r="C1706" t="s">
        <v>13</v>
      </c>
      <c r="D1706">
        <v>1098683554</v>
      </c>
      <c r="E1706" s="14">
        <v>20150219</v>
      </c>
      <c r="F1706">
        <v>6444656</v>
      </c>
      <c r="G1706">
        <v>923272421</v>
      </c>
      <c r="H1706">
        <v>190101</v>
      </c>
      <c r="I1706">
        <v>190101</v>
      </c>
      <c r="J1706" s="26">
        <f>VLOOKUP(I1706,'[1]banco popular'!$A:$B,2,0)</f>
        <v>190101</v>
      </c>
      <c r="K1706" s="1">
        <v>107400</v>
      </c>
      <c r="L1706" s="26"/>
      <c r="N1706"/>
    </row>
    <row r="1707" spans="1:14" x14ac:dyDescent="0.25">
      <c r="A1707">
        <v>50000249</v>
      </c>
      <c r="B1707">
        <v>2283346</v>
      </c>
      <c r="C1707" t="s">
        <v>13</v>
      </c>
      <c r="D1707">
        <v>9000629344</v>
      </c>
      <c r="E1707" s="14">
        <v>20150219</v>
      </c>
      <c r="F1707">
        <v>6458994</v>
      </c>
      <c r="G1707">
        <v>96400000</v>
      </c>
      <c r="H1707">
        <v>370101</v>
      </c>
      <c r="I1707">
        <v>121280</v>
      </c>
      <c r="J1707" s="26">
        <f>VLOOKUP(I1707,'[1]banco popular'!$A:$B,2,0)</f>
        <v>370101</v>
      </c>
      <c r="K1707" s="1">
        <v>5400</v>
      </c>
      <c r="L1707" s="26"/>
      <c r="N1707"/>
    </row>
    <row r="1708" spans="1:14" x14ac:dyDescent="0.25">
      <c r="A1708">
        <v>50000249</v>
      </c>
      <c r="B1708">
        <v>2456313</v>
      </c>
      <c r="C1708" t="s">
        <v>13</v>
      </c>
      <c r="D1708">
        <v>1098772171</v>
      </c>
      <c r="E1708" s="14">
        <v>20150219</v>
      </c>
      <c r="F1708">
        <v>6312745</v>
      </c>
      <c r="G1708">
        <v>821500000</v>
      </c>
      <c r="H1708">
        <v>410101</v>
      </c>
      <c r="I1708">
        <v>270943</v>
      </c>
      <c r="J1708" s="26">
        <f>VLOOKUP(I1708,'[1]banco popular'!$A:$B,2,0)</f>
        <v>410101</v>
      </c>
      <c r="K1708" s="1">
        <v>600000</v>
      </c>
      <c r="L1708" s="26"/>
      <c r="N1708"/>
    </row>
    <row r="1709" spans="1:14" x14ac:dyDescent="0.25">
      <c r="A1709">
        <v>50000249</v>
      </c>
      <c r="B1709">
        <v>2456457</v>
      </c>
      <c r="C1709" t="s">
        <v>13</v>
      </c>
      <c r="D1709">
        <v>8040056822</v>
      </c>
      <c r="E1709" s="14">
        <v>20150219</v>
      </c>
      <c r="F1709">
        <v>6575466</v>
      </c>
      <c r="G1709">
        <v>96400000</v>
      </c>
      <c r="H1709">
        <v>370101</v>
      </c>
      <c r="I1709">
        <v>121280</v>
      </c>
      <c r="J1709" s="26">
        <f>VLOOKUP(I1709,'[1]banco popular'!$A:$B,2,0)</f>
        <v>370101</v>
      </c>
      <c r="K1709" s="1">
        <v>10800</v>
      </c>
      <c r="L1709" s="26"/>
      <c r="N1709"/>
    </row>
    <row r="1710" spans="1:14" x14ac:dyDescent="0.25">
      <c r="A1710">
        <v>50000249</v>
      </c>
      <c r="B1710">
        <v>2456458</v>
      </c>
      <c r="C1710" t="s">
        <v>13</v>
      </c>
      <c r="D1710">
        <v>1098688306</v>
      </c>
      <c r="E1710" s="14">
        <v>20150219</v>
      </c>
      <c r="F1710">
        <v>17401898</v>
      </c>
      <c r="G1710">
        <v>12400000</v>
      </c>
      <c r="H1710">
        <v>270102</v>
      </c>
      <c r="I1710">
        <v>121204</v>
      </c>
      <c r="J1710" s="26">
        <f>VLOOKUP(I1710,'[1]banco popular'!$A:$B,2,0)</f>
        <v>270102</v>
      </c>
      <c r="K1710" s="1">
        <v>5000</v>
      </c>
      <c r="L1710" s="26"/>
      <c r="N1710"/>
    </row>
    <row r="1711" spans="1:14" x14ac:dyDescent="0.25">
      <c r="A1711">
        <v>50000249</v>
      </c>
      <c r="B1711">
        <v>2456459</v>
      </c>
      <c r="C1711" t="s">
        <v>13</v>
      </c>
      <c r="D1711">
        <v>1098725811</v>
      </c>
      <c r="E1711" s="14">
        <v>20150219</v>
      </c>
      <c r="F1711">
        <v>17574309</v>
      </c>
      <c r="G1711">
        <v>12400000</v>
      </c>
      <c r="H1711">
        <v>270102</v>
      </c>
      <c r="I1711">
        <v>121204</v>
      </c>
      <c r="J1711" s="26">
        <f>VLOOKUP(I1711,'[1]banco popular'!$A:$B,2,0)</f>
        <v>270102</v>
      </c>
      <c r="K1711" s="1">
        <v>5000</v>
      </c>
      <c r="L1711" s="26"/>
      <c r="N1711"/>
    </row>
    <row r="1712" spans="1:14" x14ac:dyDescent="0.25">
      <c r="A1712">
        <v>50000249</v>
      </c>
      <c r="B1712">
        <v>2571341</v>
      </c>
      <c r="C1712" t="s">
        <v>1</v>
      </c>
      <c r="D1712">
        <v>8001162172</v>
      </c>
      <c r="E1712" s="14">
        <v>20150219</v>
      </c>
      <c r="F1712">
        <v>6719918</v>
      </c>
      <c r="G1712">
        <v>26800000</v>
      </c>
      <c r="H1712">
        <v>360200</v>
      </c>
      <c r="I1712">
        <v>360200</v>
      </c>
      <c r="J1712" s="26">
        <f>VLOOKUP(I1712,'[1]banco popular'!$A:$B,2,0)</f>
        <v>360200</v>
      </c>
      <c r="K1712" s="1">
        <v>4772</v>
      </c>
      <c r="L1712" s="26"/>
      <c r="N1712"/>
    </row>
    <row r="1713" spans="1:14" x14ac:dyDescent="0.25">
      <c r="A1713">
        <v>50000249</v>
      </c>
      <c r="B1713">
        <v>2571342</v>
      </c>
      <c r="C1713" t="s">
        <v>1</v>
      </c>
      <c r="D1713">
        <v>8001162172</v>
      </c>
      <c r="E1713" s="14">
        <v>20150219</v>
      </c>
      <c r="F1713">
        <v>6719918</v>
      </c>
      <c r="G1713">
        <v>26800000</v>
      </c>
      <c r="H1713">
        <v>360200</v>
      </c>
      <c r="I1713">
        <v>360200</v>
      </c>
      <c r="J1713" s="26">
        <f>VLOOKUP(I1713,'[1]banco popular'!$A:$B,2,0)</f>
        <v>360200</v>
      </c>
      <c r="K1713" s="1">
        <v>50310</v>
      </c>
      <c r="L1713" s="26"/>
      <c r="N1713"/>
    </row>
    <row r="1714" spans="1:14" x14ac:dyDescent="0.25">
      <c r="A1714">
        <v>50000249</v>
      </c>
      <c r="B1714">
        <v>2125299</v>
      </c>
      <c r="C1714" t="s">
        <v>1</v>
      </c>
      <c r="D1714">
        <v>14239248</v>
      </c>
      <c r="E1714" s="14">
        <v>20150219</v>
      </c>
      <c r="F1714">
        <v>615800</v>
      </c>
      <c r="G1714">
        <v>923272421</v>
      </c>
      <c r="H1714">
        <v>190101</v>
      </c>
      <c r="I1714">
        <v>190101</v>
      </c>
      <c r="J1714" s="26">
        <f>VLOOKUP(I1714,'[1]banco popular'!$A:$B,2,0)</f>
        <v>190101</v>
      </c>
      <c r="K1714" s="1">
        <v>107400</v>
      </c>
      <c r="L1714" s="26"/>
      <c r="N1714"/>
    </row>
    <row r="1715" spans="1:14" x14ac:dyDescent="0.25">
      <c r="A1715">
        <v>50000249</v>
      </c>
      <c r="B1715">
        <v>2222743</v>
      </c>
      <c r="C1715" t="s">
        <v>23</v>
      </c>
      <c r="D1715">
        <v>16379656</v>
      </c>
      <c r="E1715" s="14">
        <v>20150219</v>
      </c>
      <c r="F1715">
        <v>4065820</v>
      </c>
      <c r="G1715">
        <v>11100000</v>
      </c>
      <c r="H1715">
        <v>150112</v>
      </c>
      <c r="I1715">
        <v>121275</v>
      </c>
      <c r="J1715" s="26">
        <f>VLOOKUP(I1715,'[1]banco popular'!$A:$B,2,0)</f>
        <v>150112</v>
      </c>
      <c r="K1715" s="1">
        <v>300000</v>
      </c>
      <c r="L1715" s="26"/>
      <c r="N1715"/>
    </row>
    <row r="1716" spans="1:14" x14ac:dyDescent="0.25">
      <c r="A1716">
        <v>50000249</v>
      </c>
      <c r="B1716">
        <v>2330058</v>
      </c>
      <c r="C1716" t="s">
        <v>14</v>
      </c>
      <c r="D1716">
        <v>1114128685</v>
      </c>
      <c r="E1716" s="14">
        <v>20150219</v>
      </c>
      <c r="F1716">
        <v>6057121</v>
      </c>
      <c r="G1716">
        <v>923272421</v>
      </c>
      <c r="H1716">
        <v>190101</v>
      </c>
      <c r="I1716">
        <v>190101</v>
      </c>
      <c r="J1716" s="26">
        <f>VLOOKUP(I1716,'[1]banco popular'!$A:$B,2,0)</f>
        <v>190101</v>
      </c>
      <c r="K1716" s="1">
        <v>107400</v>
      </c>
      <c r="L1716" s="26"/>
      <c r="N1716"/>
    </row>
    <row r="1717" spans="1:14" x14ac:dyDescent="0.25">
      <c r="A1717">
        <v>50000249</v>
      </c>
      <c r="B1717">
        <v>2584342</v>
      </c>
      <c r="C1717" t="s">
        <v>1</v>
      </c>
      <c r="D1717">
        <v>6111023</v>
      </c>
      <c r="E1717" s="14">
        <v>20150219</v>
      </c>
      <c r="F1717">
        <v>3876961</v>
      </c>
      <c r="G1717">
        <v>923272421</v>
      </c>
      <c r="H1717">
        <v>190101</v>
      </c>
      <c r="I1717">
        <v>190101</v>
      </c>
      <c r="J1717" s="26">
        <f>VLOOKUP(I1717,'[1]banco popular'!$A:$B,2,0)</f>
        <v>190101</v>
      </c>
      <c r="K1717" s="1">
        <v>107400</v>
      </c>
      <c r="L1717" s="26"/>
      <c r="N1717"/>
    </row>
    <row r="1718" spans="1:14" x14ac:dyDescent="0.25">
      <c r="A1718">
        <v>50000249</v>
      </c>
      <c r="B1718">
        <v>2209421</v>
      </c>
      <c r="C1718" t="s">
        <v>14</v>
      </c>
      <c r="D1718">
        <v>106739351</v>
      </c>
      <c r="E1718" s="14">
        <v>20150219</v>
      </c>
      <c r="F1718">
        <v>6302327</v>
      </c>
      <c r="G1718">
        <v>923272421</v>
      </c>
      <c r="H1718">
        <v>190101</v>
      </c>
      <c r="I1718">
        <v>190101</v>
      </c>
      <c r="J1718" s="26">
        <f>VLOOKUP(I1718,'[1]banco popular'!$A:$B,2,0)</f>
        <v>190101</v>
      </c>
      <c r="K1718" s="1">
        <v>107400</v>
      </c>
      <c r="L1718" s="26"/>
      <c r="N1718"/>
    </row>
    <row r="1719" spans="1:14" x14ac:dyDescent="0.25">
      <c r="A1719">
        <v>50000249</v>
      </c>
      <c r="B1719">
        <v>2209422</v>
      </c>
      <c r="C1719" t="s">
        <v>14</v>
      </c>
      <c r="D1719">
        <v>1144029087</v>
      </c>
      <c r="E1719" s="14">
        <v>20150219</v>
      </c>
      <c r="F1719">
        <v>4353306</v>
      </c>
      <c r="G1719">
        <v>923272421</v>
      </c>
      <c r="H1719">
        <v>190101</v>
      </c>
      <c r="I1719">
        <v>190101</v>
      </c>
      <c r="J1719" s="26">
        <f>VLOOKUP(I1719,'[1]banco popular'!$A:$B,2,0)</f>
        <v>190101</v>
      </c>
      <c r="K1719" s="1">
        <v>107400</v>
      </c>
      <c r="L1719" s="26"/>
      <c r="N1719"/>
    </row>
    <row r="1720" spans="1:14" x14ac:dyDescent="0.25">
      <c r="A1720">
        <v>50000249</v>
      </c>
      <c r="B1720">
        <v>2118308</v>
      </c>
      <c r="C1720" t="s">
        <v>15</v>
      </c>
      <c r="D1720">
        <v>91221490</v>
      </c>
      <c r="E1720" s="14">
        <v>20150219</v>
      </c>
      <c r="F1720">
        <v>2815471</v>
      </c>
      <c r="G1720">
        <v>923272421</v>
      </c>
      <c r="H1720">
        <v>190101</v>
      </c>
      <c r="I1720">
        <v>190101</v>
      </c>
      <c r="J1720" s="26">
        <f>VLOOKUP(I1720,'[1]banco popular'!$A:$B,2,0)</f>
        <v>190101</v>
      </c>
      <c r="K1720" s="1">
        <v>107400</v>
      </c>
      <c r="L1720" s="26"/>
      <c r="N1720"/>
    </row>
    <row r="1721" spans="1:14" x14ac:dyDescent="0.25">
      <c r="A1721">
        <v>50000249</v>
      </c>
      <c r="B1721">
        <v>1968937</v>
      </c>
      <c r="C1721" t="s">
        <v>1</v>
      </c>
      <c r="D1721">
        <v>8050066521</v>
      </c>
      <c r="E1721" s="14">
        <v>20150219</v>
      </c>
      <c r="F1721">
        <v>8890198</v>
      </c>
      <c r="G1721">
        <v>96400000</v>
      </c>
      <c r="H1721">
        <v>370101</v>
      </c>
      <c r="I1721">
        <v>121280</v>
      </c>
      <c r="J1721" s="26">
        <f>VLOOKUP(I1721,'[1]banco popular'!$A:$B,2,0)</f>
        <v>370101</v>
      </c>
      <c r="K1721" s="1">
        <v>5400</v>
      </c>
      <c r="L1721" s="26"/>
      <c r="N1721"/>
    </row>
    <row r="1722" spans="1:14" x14ac:dyDescent="0.25">
      <c r="A1722">
        <v>50000249</v>
      </c>
      <c r="B1722">
        <v>2076477</v>
      </c>
      <c r="C1722" t="s">
        <v>1</v>
      </c>
      <c r="D1722">
        <v>1143842659</v>
      </c>
      <c r="E1722" s="14">
        <v>20150219</v>
      </c>
      <c r="F1722">
        <v>3253345</v>
      </c>
      <c r="G1722">
        <v>12400000</v>
      </c>
      <c r="H1722">
        <v>270102</v>
      </c>
      <c r="I1722">
        <v>121204</v>
      </c>
      <c r="J1722" s="26">
        <f>VLOOKUP(I1722,'[1]banco popular'!$A:$B,2,0)</f>
        <v>270102</v>
      </c>
      <c r="K1722" s="1">
        <v>5000</v>
      </c>
      <c r="L1722" s="26"/>
      <c r="N1722"/>
    </row>
    <row r="1723" spans="1:14" x14ac:dyDescent="0.25">
      <c r="A1723">
        <v>50000249</v>
      </c>
      <c r="B1723">
        <v>2535752</v>
      </c>
      <c r="C1723" t="s">
        <v>30</v>
      </c>
      <c r="D1723">
        <v>1102832881</v>
      </c>
      <c r="E1723" s="14">
        <v>20150219</v>
      </c>
      <c r="F1723">
        <v>3772024</v>
      </c>
      <c r="G1723">
        <v>923272421</v>
      </c>
      <c r="H1723">
        <v>190101</v>
      </c>
      <c r="I1723">
        <v>190101</v>
      </c>
      <c r="J1723" s="26">
        <f>VLOOKUP(I1723,'[1]banco popular'!$A:$B,2,0)</f>
        <v>190101</v>
      </c>
      <c r="K1723" s="1">
        <v>107000</v>
      </c>
      <c r="L1723" s="26"/>
      <c r="N1723"/>
    </row>
    <row r="1724" spans="1:14" x14ac:dyDescent="0.25">
      <c r="A1724">
        <v>50000249</v>
      </c>
      <c r="B1724">
        <v>320034</v>
      </c>
      <c r="C1724" t="s">
        <v>16</v>
      </c>
      <c r="D1724">
        <v>1122400492</v>
      </c>
      <c r="E1724" s="14">
        <v>20150219</v>
      </c>
      <c r="F1724">
        <v>10213013</v>
      </c>
      <c r="G1724">
        <v>923272421</v>
      </c>
      <c r="H1724">
        <v>190101</v>
      </c>
      <c r="I1724">
        <v>190101</v>
      </c>
      <c r="J1724" s="26">
        <f>VLOOKUP(I1724,'[1]banco popular'!$A:$B,2,0)</f>
        <v>190101</v>
      </c>
      <c r="K1724" s="1">
        <v>107400</v>
      </c>
      <c r="L1724" s="26"/>
      <c r="N1724"/>
    </row>
    <row r="1725" spans="1:14" x14ac:dyDescent="0.25">
      <c r="A1725">
        <v>50000249</v>
      </c>
      <c r="B1725">
        <v>662660</v>
      </c>
      <c r="C1725" t="s">
        <v>16</v>
      </c>
      <c r="D1725">
        <v>16190070</v>
      </c>
      <c r="E1725" s="14">
        <v>20150219</v>
      </c>
      <c r="F1725">
        <v>11452386</v>
      </c>
      <c r="G1725">
        <v>923272193</v>
      </c>
      <c r="H1725">
        <v>131401</v>
      </c>
      <c r="I1725">
        <v>131401</v>
      </c>
      <c r="J1725" s="26">
        <f>VLOOKUP(I1725,'[1]banco popular'!$A:$B,2,0)</f>
        <v>131401</v>
      </c>
      <c r="K1725" s="1">
        <v>4600</v>
      </c>
      <c r="L1725" s="26"/>
      <c r="N1725"/>
    </row>
    <row r="1726" spans="1:14" x14ac:dyDescent="0.25">
      <c r="A1726">
        <v>50000249</v>
      </c>
      <c r="B1726">
        <v>2647273</v>
      </c>
      <c r="C1726" t="s">
        <v>1</v>
      </c>
      <c r="D1726">
        <v>93412559</v>
      </c>
      <c r="E1726" s="14">
        <v>20150219</v>
      </c>
      <c r="F1726">
        <v>16408830</v>
      </c>
      <c r="G1726">
        <v>26800000</v>
      </c>
      <c r="H1726">
        <v>360200</v>
      </c>
      <c r="I1726">
        <v>360200</v>
      </c>
      <c r="J1726" s="26">
        <f>VLOOKUP(I1726,'[1]banco popular'!$A:$B,2,0)</f>
        <v>360200</v>
      </c>
      <c r="K1726" s="1">
        <v>74842</v>
      </c>
      <c r="L1726" s="26"/>
      <c r="N1726"/>
    </row>
    <row r="1727" spans="1:14" x14ac:dyDescent="0.25">
      <c r="A1727">
        <v>50000249</v>
      </c>
      <c r="B1727">
        <v>1637857</v>
      </c>
      <c r="C1727" t="s">
        <v>31</v>
      </c>
      <c r="D1727">
        <v>9004894657</v>
      </c>
      <c r="E1727" s="14">
        <v>20150219</v>
      </c>
      <c r="F1727">
        <v>2818276</v>
      </c>
      <c r="G1727">
        <v>96400000</v>
      </c>
      <c r="H1727">
        <v>370101</v>
      </c>
      <c r="I1727">
        <v>121280</v>
      </c>
      <c r="J1727" s="26">
        <f>VLOOKUP(I1727,'[1]banco popular'!$A:$B,2,0)</f>
        <v>370101</v>
      </c>
      <c r="K1727" s="1">
        <v>5400</v>
      </c>
      <c r="L1727" s="26"/>
      <c r="N1727"/>
    </row>
    <row r="1728" spans="1:14" x14ac:dyDescent="0.25">
      <c r="A1728">
        <v>50000249</v>
      </c>
      <c r="B1728">
        <v>1637886</v>
      </c>
      <c r="C1728" t="s">
        <v>31</v>
      </c>
      <c r="D1728">
        <v>64555592</v>
      </c>
      <c r="E1728" s="14">
        <v>20150219</v>
      </c>
      <c r="F1728">
        <v>2818339</v>
      </c>
      <c r="G1728">
        <v>12400000</v>
      </c>
      <c r="H1728">
        <v>270102</v>
      </c>
      <c r="I1728">
        <v>121204</v>
      </c>
      <c r="J1728" s="26">
        <f>VLOOKUP(I1728,'[1]banco popular'!$A:$B,2,0)</f>
        <v>270102</v>
      </c>
      <c r="K1728" s="1">
        <v>5000</v>
      </c>
      <c r="L1728" s="26"/>
      <c r="N1728"/>
    </row>
    <row r="1729" spans="1:14" x14ac:dyDescent="0.25">
      <c r="A1729">
        <v>50000249</v>
      </c>
      <c r="B1729">
        <v>40787589</v>
      </c>
      <c r="C1729" t="s">
        <v>31</v>
      </c>
      <c r="D1729">
        <v>8922800211</v>
      </c>
      <c r="E1729" s="14">
        <v>20150219</v>
      </c>
      <c r="F1729">
        <v>2801995</v>
      </c>
      <c r="G1729">
        <v>14100000</v>
      </c>
      <c r="H1729">
        <v>330101</v>
      </c>
      <c r="I1729">
        <v>270919</v>
      </c>
      <c r="J1729" s="26">
        <f>VLOOKUP(I1729,'[1]banco popular'!$A:$B,2,0)</f>
        <v>330101</v>
      </c>
      <c r="K1729" s="1">
        <v>1715789.52</v>
      </c>
      <c r="L1729" s="26"/>
      <c r="N1729"/>
    </row>
    <row r="1730" spans="1:14" x14ac:dyDescent="0.25">
      <c r="A1730">
        <v>50000249</v>
      </c>
      <c r="B1730">
        <v>40787590</v>
      </c>
      <c r="C1730" t="s">
        <v>31</v>
      </c>
      <c r="D1730">
        <v>8922800211</v>
      </c>
      <c r="E1730" s="14">
        <v>20150219</v>
      </c>
      <c r="F1730">
        <v>2801995</v>
      </c>
      <c r="G1730">
        <v>14100000</v>
      </c>
      <c r="H1730">
        <v>330101</v>
      </c>
      <c r="I1730">
        <v>270919</v>
      </c>
      <c r="J1730" s="26">
        <f>VLOOKUP(I1730,'[1]banco popular'!$A:$B,2,0)</f>
        <v>330101</v>
      </c>
      <c r="K1730" s="1">
        <v>631216477.5</v>
      </c>
      <c r="L1730" s="26"/>
      <c r="N1730"/>
    </row>
    <row r="1731" spans="1:14" x14ac:dyDescent="0.25">
      <c r="A1731">
        <v>50000249</v>
      </c>
      <c r="B1731">
        <v>2460945</v>
      </c>
      <c r="C1731" t="s">
        <v>0</v>
      </c>
      <c r="D1731">
        <v>1136879965</v>
      </c>
      <c r="E1731" s="14">
        <v>20150219</v>
      </c>
      <c r="F1731">
        <v>3243150</v>
      </c>
      <c r="G1731">
        <v>12400000</v>
      </c>
      <c r="H1731">
        <v>270102</v>
      </c>
      <c r="I1731">
        <v>121204</v>
      </c>
      <c r="J1731" s="26">
        <f>VLOOKUP(I1731,'[1]banco popular'!$A:$B,2,0)</f>
        <v>270102</v>
      </c>
      <c r="K1731" s="1">
        <v>5000</v>
      </c>
      <c r="L1731" s="26"/>
      <c r="N1731"/>
    </row>
    <row r="1732" spans="1:14" x14ac:dyDescent="0.25">
      <c r="A1732">
        <v>50000249</v>
      </c>
      <c r="B1732">
        <v>2460951</v>
      </c>
      <c r="C1732" t="s">
        <v>0</v>
      </c>
      <c r="D1732">
        <v>1136882049</v>
      </c>
      <c r="E1732" s="14">
        <v>20150219</v>
      </c>
      <c r="F1732">
        <v>8147693</v>
      </c>
      <c r="G1732">
        <v>12400000</v>
      </c>
      <c r="H1732">
        <v>270102</v>
      </c>
      <c r="I1732">
        <v>121204</v>
      </c>
      <c r="J1732" s="26">
        <f>VLOOKUP(I1732,'[1]banco popular'!$A:$B,2,0)</f>
        <v>270102</v>
      </c>
      <c r="K1732" s="1">
        <v>5000</v>
      </c>
      <c r="L1732" s="26"/>
      <c r="N1732"/>
    </row>
    <row r="1733" spans="1:14" x14ac:dyDescent="0.25">
      <c r="A1733">
        <v>50000249</v>
      </c>
      <c r="B1733">
        <v>2460984</v>
      </c>
      <c r="C1733" t="s">
        <v>0</v>
      </c>
      <c r="D1733">
        <v>1065622998</v>
      </c>
      <c r="E1733" s="14">
        <v>20150219</v>
      </c>
      <c r="F1733">
        <v>4959591</v>
      </c>
      <c r="G1733">
        <v>12400000</v>
      </c>
      <c r="H1733">
        <v>270102</v>
      </c>
      <c r="I1733">
        <v>121204</v>
      </c>
      <c r="J1733" s="26">
        <f>VLOOKUP(I1733,'[1]banco popular'!$A:$B,2,0)</f>
        <v>270102</v>
      </c>
      <c r="K1733" s="1">
        <v>5000</v>
      </c>
      <c r="L1733" s="26"/>
      <c r="N1733"/>
    </row>
    <row r="1734" spans="1:14" x14ac:dyDescent="0.25">
      <c r="A1734">
        <v>50000249</v>
      </c>
      <c r="B1734">
        <v>2460985</v>
      </c>
      <c r="C1734" t="s">
        <v>0</v>
      </c>
      <c r="D1734">
        <v>19499721</v>
      </c>
      <c r="E1734" s="14">
        <v>20150219</v>
      </c>
      <c r="F1734">
        <v>16518765</v>
      </c>
      <c r="G1734">
        <v>96400000</v>
      </c>
      <c r="H1734">
        <v>370101</v>
      </c>
      <c r="I1734">
        <v>121280</v>
      </c>
      <c r="J1734" s="26">
        <f>VLOOKUP(I1734,'[1]banco popular'!$A:$B,2,0)</f>
        <v>370101</v>
      </c>
      <c r="K1734" s="1">
        <v>10200</v>
      </c>
      <c r="L1734" s="26"/>
      <c r="N1734"/>
    </row>
    <row r="1735" spans="1:14" x14ac:dyDescent="0.25">
      <c r="A1735">
        <v>50000249</v>
      </c>
      <c r="B1735">
        <v>2461016</v>
      </c>
      <c r="C1735" t="s">
        <v>0</v>
      </c>
      <c r="D1735">
        <v>1072654234</v>
      </c>
      <c r="E1735" s="14">
        <v>20150219</v>
      </c>
      <c r="F1735">
        <v>11486396</v>
      </c>
      <c r="G1735">
        <v>12400000</v>
      </c>
      <c r="H1735">
        <v>270102</v>
      </c>
      <c r="I1735">
        <v>121204</v>
      </c>
      <c r="J1735" s="26">
        <f>VLOOKUP(I1735,'[1]banco popular'!$A:$B,2,0)</f>
        <v>270102</v>
      </c>
      <c r="K1735" s="1">
        <v>5000</v>
      </c>
      <c r="L1735" s="26"/>
      <c r="N1735"/>
    </row>
    <row r="1736" spans="1:14" x14ac:dyDescent="0.25">
      <c r="A1736">
        <v>50000249</v>
      </c>
      <c r="B1736">
        <v>2460941</v>
      </c>
      <c r="C1736" t="s">
        <v>1</v>
      </c>
      <c r="D1736">
        <v>79506679</v>
      </c>
      <c r="E1736" s="14">
        <v>20150219</v>
      </c>
      <c r="F1736">
        <v>3410463</v>
      </c>
      <c r="G1736">
        <v>12400000</v>
      </c>
      <c r="H1736">
        <v>270102</v>
      </c>
      <c r="I1736">
        <v>121204</v>
      </c>
      <c r="J1736" s="26">
        <f>VLOOKUP(I1736,'[1]banco popular'!$A:$B,2,0)</f>
        <v>270102</v>
      </c>
      <c r="K1736" s="1">
        <v>5000</v>
      </c>
      <c r="L1736" s="26"/>
      <c r="N1736"/>
    </row>
    <row r="1737" spans="1:14" x14ac:dyDescent="0.25">
      <c r="A1737">
        <v>50000249</v>
      </c>
      <c r="B1737">
        <v>18904319</v>
      </c>
      <c r="C1737" t="s">
        <v>1</v>
      </c>
      <c r="D1737">
        <v>1110490519</v>
      </c>
      <c r="E1737" s="14">
        <v>20150219</v>
      </c>
      <c r="F1737">
        <v>314840</v>
      </c>
      <c r="G1737">
        <v>923272421</v>
      </c>
      <c r="H1737">
        <v>190101</v>
      </c>
      <c r="I1737">
        <v>190101</v>
      </c>
      <c r="J1737" s="26">
        <f>VLOOKUP(I1737,'[1]banco popular'!$A:$B,2,0)</f>
        <v>190101</v>
      </c>
      <c r="K1737" s="1">
        <v>107400</v>
      </c>
      <c r="L1737" s="26"/>
      <c r="N1737"/>
    </row>
    <row r="1738" spans="1:14" x14ac:dyDescent="0.25">
      <c r="A1738">
        <v>50000249</v>
      </c>
      <c r="B1738">
        <v>18904321</v>
      </c>
      <c r="C1738" t="s">
        <v>1</v>
      </c>
      <c r="D1738">
        <v>1020741872</v>
      </c>
      <c r="E1738" s="14">
        <v>20150219</v>
      </c>
      <c r="F1738">
        <v>16337046</v>
      </c>
      <c r="G1738">
        <v>923272421</v>
      </c>
      <c r="H1738">
        <v>190101</v>
      </c>
      <c r="I1738">
        <v>190101</v>
      </c>
      <c r="J1738" s="26">
        <f>VLOOKUP(I1738,'[1]banco popular'!$A:$B,2,0)</f>
        <v>190101</v>
      </c>
      <c r="K1738" s="1">
        <v>107400</v>
      </c>
      <c r="L1738" s="26"/>
      <c r="N1738"/>
    </row>
    <row r="1739" spans="1:14" x14ac:dyDescent="0.25">
      <c r="A1739">
        <v>50000249</v>
      </c>
      <c r="B1739">
        <v>14210175</v>
      </c>
      <c r="C1739" t="s">
        <v>0</v>
      </c>
      <c r="D1739">
        <v>8999990681</v>
      </c>
      <c r="E1739" s="14">
        <v>20150220</v>
      </c>
      <c r="F1739">
        <v>2344000</v>
      </c>
      <c r="G1739">
        <v>10900000</v>
      </c>
      <c r="H1739">
        <v>170101</v>
      </c>
      <c r="I1739">
        <v>121255</v>
      </c>
      <c r="J1739" s="26">
        <f>VLOOKUP(I1739,'[1]banco popular'!$A:$B,2,0)</f>
        <v>170101</v>
      </c>
      <c r="K1739" s="1">
        <v>433263</v>
      </c>
      <c r="L1739" s="26"/>
      <c r="N1739"/>
    </row>
    <row r="1740" spans="1:14" x14ac:dyDescent="0.25">
      <c r="A1740">
        <v>50000249</v>
      </c>
      <c r="B1740">
        <v>14210176</v>
      </c>
      <c r="C1740" t="s">
        <v>0</v>
      </c>
      <c r="D1740">
        <v>8999990681</v>
      </c>
      <c r="E1740" s="14">
        <v>20150220</v>
      </c>
      <c r="F1740">
        <v>2344000</v>
      </c>
      <c r="G1740">
        <v>10900000</v>
      </c>
      <c r="H1740">
        <v>170101</v>
      </c>
      <c r="I1740">
        <v>121255</v>
      </c>
      <c r="J1740" s="26">
        <f>VLOOKUP(I1740,'[1]banco popular'!$A:$B,2,0)</f>
        <v>170101</v>
      </c>
      <c r="K1740" s="1">
        <v>433263</v>
      </c>
      <c r="L1740" s="26"/>
      <c r="N1740"/>
    </row>
    <row r="1741" spans="1:14" x14ac:dyDescent="0.25">
      <c r="A1741">
        <v>50000249</v>
      </c>
      <c r="B1741">
        <v>18794883</v>
      </c>
      <c r="C1741" t="s">
        <v>0</v>
      </c>
      <c r="D1741">
        <v>19172184</v>
      </c>
      <c r="E1741" s="14">
        <v>20150220</v>
      </c>
      <c r="F1741">
        <v>2360909</v>
      </c>
      <c r="G1741">
        <v>923272421</v>
      </c>
      <c r="H1741">
        <v>190101</v>
      </c>
      <c r="I1741">
        <v>190101</v>
      </c>
      <c r="J1741" s="26">
        <f>VLOOKUP(I1741,'[1]banco popular'!$A:$B,2,0)</f>
        <v>190101</v>
      </c>
      <c r="K1741" s="1">
        <v>107400</v>
      </c>
      <c r="L1741" s="26"/>
      <c r="N1741"/>
    </row>
    <row r="1742" spans="1:14" x14ac:dyDescent="0.25">
      <c r="A1742">
        <v>50000249</v>
      </c>
      <c r="B1742">
        <v>18794884</v>
      </c>
      <c r="C1742" t="s">
        <v>0</v>
      </c>
      <c r="D1742">
        <v>19268673</v>
      </c>
      <c r="E1742" s="14">
        <v>20150220</v>
      </c>
      <c r="F1742">
        <v>2860909</v>
      </c>
      <c r="G1742">
        <v>923272421</v>
      </c>
      <c r="H1742">
        <v>190101</v>
      </c>
      <c r="I1742">
        <v>190101</v>
      </c>
      <c r="J1742" s="26">
        <f>VLOOKUP(I1742,'[1]banco popular'!$A:$B,2,0)</f>
        <v>190101</v>
      </c>
      <c r="K1742" s="1">
        <v>107400</v>
      </c>
      <c r="L1742" s="26"/>
      <c r="N1742"/>
    </row>
    <row r="1743" spans="1:14" x14ac:dyDescent="0.25">
      <c r="A1743">
        <v>50000249</v>
      </c>
      <c r="B1743">
        <v>14250343</v>
      </c>
      <c r="C1743" t="s">
        <v>0</v>
      </c>
      <c r="D1743">
        <v>1019034623</v>
      </c>
      <c r="E1743" s="14">
        <v>20150220</v>
      </c>
      <c r="F1743">
        <v>12538506</v>
      </c>
      <c r="G1743">
        <v>923272421</v>
      </c>
      <c r="H1743">
        <v>190101</v>
      </c>
      <c r="I1743">
        <v>190101</v>
      </c>
      <c r="J1743" s="26">
        <f>VLOOKUP(I1743,'[1]banco popular'!$A:$B,2,0)</f>
        <v>190101</v>
      </c>
      <c r="K1743" s="1">
        <v>107400</v>
      </c>
      <c r="L1743" s="26"/>
      <c r="N1743"/>
    </row>
    <row r="1744" spans="1:14" x14ac:dyDescent="0.25">
      <c r="A1744">
        <v>50000249</v>
      </c>
      <c r="B1744">
        <v>2617717</v>
      </c>
      <c r="C1744" t="s">
        <v>0</v>
      </c>
      <c r="D1744">
        <v>51730615</v>
      </c>
      <c r="E1744" s="14">
        <v>20150220</v>
      </c>
      <c r="F1744">
        <v>4666523</v>
      </c>
      <c r="G1744">
        <v>11500000</v>
      </c>
      <c r="H1744">
        <v>130101</v>
      </c>
      <c r="I1744">
        <v>12102118</v>
      </c>
      <c r="J1744" s="26">
        <f>VLOOKUP(I1744,'[1]banco popular'!$A:$B,2,0)</f>
        <v>130101</v>
      </c>
      <c r="K1744" s="1">
        <v>12000</v>
      </c>
      <c r="L1744" s="26"/>
      <c r="N1744"/>
    </row>
    <row r="1745" spans="1:14" x14ac:dyDescent="0.25">
      <c r="A1745">
        <v>50000249</v>
      </c>
      <c r="B1745">
        <v>17575556</v>
      </c>
      <c r="C1745" t="s">
        <v>0</v>
      </c>
      <c r="D1745">
        <v>79428097</v>
      </c>
      <c r="E1745" s="14">
        <v>20150220</v>
      </c>
      <c r="F1745">
        <v>6164599</v>
      </c>
      <c r="G1745">
        <v>923272421</v>
      </c>
      <c r="H1745">
        <v>190101</v>
      </c>
      <c r="I1745">
        <v>190101</v>
      </c>
      <c r="J1745" s="26">
        <f>VLOOKUP(I1745,'[1]banco popular'!$A:$B,2,0)</f>
        <v>190101</v>
      </c>
      <c r="K1745" s="1">
        <v>107400</v>
      </c>
      <c r="L1745" s="26"/>
      <c r="N1745"/>
    </row>
    <row r="1746" spans="1:14" x14ac:dyDescent="0.25">
      <c r="A1746">
        <v>50000249</v>
      </c>
      <c r="B1746">
        <v>1494785</v>
      </c>
      <c r="C1746" t="s">
        <v>0</v>
      </c>
      <c r="D1746">
        <v>19498051</v>
      </c>
      <c r="E1746" s="14">
        <v>20150220</v>
      </c>
      <c r="F1746">
        <v>10265405</v>
      </c>
      <c r="G1746">
        <v>923272421</v>
      </c>
      <c r="H1746">
        <v>190101</v>
      </c>
      <c r="I1746">
        <v>190101</v>
      </c>
      <c r="J1746" s="26">
        <f>VLOOKUP(I1746,'[1]banco popular'!$A:$B,2,0)</f>
        <v>190101</v>
      </c>
      <c r="K1746" s="1">
        <v>107400</v>
      </c>
      <c r="L1746" s="26"/>
      <c r="N1746"/>
    </row>
    <row r="1747" spans="1:14" x14ac:dyDescent="0.25">
      <c r="A1747">
        <v>50000249</v>
      </c>
      <c r="B1747">
        <v>1494786</v>
      </c>
      <c r="C1747" t="s">
        <v>0</v>
      </c>
      <c r="D1747">
        <v>79301878</v>
      </c>
      <c r="E1747" s="14">
        <v>20150220</v>
      </c>
      <c r="F1747">
        <v>16437519</v>
      </c>
      <c r="G1747">
        <v>923272421</v>
      </c>
      <c r="H1747">
        <v>190101</v>
      </c>
      <c r="I1747">
        <v>190101</v>
      </c>
      <c r="J1747" s="26">
        <f>VLOOKUP(I1747,'[1]banco popular'!$A:$B,2,0)</f>
        <v>190101</v>
      </c>
      <c r="K1747" s="1">
        <v>107400</v>
      </c>
      <c r="L1747" s="26"/>
      <c r="N1747"/>
    </row>
    <row r="1748" spans="1:14" x14ac:dyDescent="0.25">
      <c r="A1748">
        <v>50000249</v>
      </c>
      <c r="B1748">
        <v>2199181</v>
      </c>
      <c r="C1748" t="s">
        <v>0</v>
      </c>
      <c r="D1748">
        <v>1075251656</v>
      </c>
      <c r="E1748" s="14">
        <v>20150220</v>
      </c>
      <c r="F1748">
        <v>20824012</v>
      </c>
      <c r="G1748">
        <v>12400000</v>
      </c>
      <c r="H1748">
        <v>270102</v>
      </c>
      <c r="I1748">
        <v>121204</v>
      </c>
      <c r="J1748" s="26">
        <f>VLOOKUP(I1748,'[1]banco popular'!$A:$B,2,0)</f>
        <v>270102</v>
      </c>
      <c r="K1748" s="1">
        <v>5000</v>
      </c>
      <c r="L1748" s="26"/>
      <c r="N1748"/>
    </row>
    <row r="1749" spans="1:14" x14ac:dyDescent="0.25">
      <c r="A1749">
        <v>50000249</v>
      </c>
      <c r="B1749">
        <v>2532926</v>
      </c>
      <c r="C1749" t="s">
        <v>0</v>
      </c>
      <c r="D1749">
        <v>27401812</v>
      </c>
      <c r="E1749" s="14">
        <v>20150220</v>
      </c>
      <c r="F1749">
        <v>3423150</v>
      </c>
      <c r="G1749">
        <v>923272193</v>
      </c>
      <c r="H1749">
        <v>131401</v>
      </c>
      <c r="I1749">
        <v>131401</v>
      </c>
      <c r="J1749" s="26">
        <f>VLOOKUP(I1749,'[1]banco popular'!$A:$B,2,0)</f>
        <v>131401</v>
      </c>
      <c r="K1749" s="1">
        <v>9200</v>
      </c>
      <c r="L1749" s="26"/>
      <c r="N1749"/>
    </row>
    <row r="1750" spans="1:14" x14ac:dyDescent="0.25">
      <c r="A1750">
        <v>50000249</v>
      </c>
      <c r="B1750">
        <v>1667224</v>
      </c>
      <c r="C1750" t="s">
        <v>0</v>
      </c>
      <c r="D1750">
        <v>1126885126</v>
      </c>
      <c r="E1750" s="14">
        <v>20150220</v>
      </c>
      <c r="F1750">
        <v>6027897</v>
      </c>
      <c r="G1750">
        <v>12400000</v>
      </c>
      <c r="H1750">
        <v>270102</v>
      </c>
      <c r="I1750">
        <v>121204</v>
      </c>
      <c r="J1750" s="26">
        <f>VLOOKUP(I1750,'[1]banco popular'!$A:$B,2,0)</f>
        <v>270102</v>
      </c>
      <c r="K1750" s="1">
        <v>5000</v>
      </c>
      <c r="L1750" s="26"/>
      <c r="N1750"/>
    </row>
    <row r="1751" spans="1:14" x14ac:dyDescent="0.25">
      <c r="A1751">
        <v>50000249</v>
      </c>
      <c r="B1751">
        <v>15534464</v>
      </c>
      <c r="C1751" t="s">
        <v>1</v>
      </c>
      <c r="D1751">
        <v>1019045021</v>
      </c>
      <c r="E1751" s="14">
        <v>20150220</v>
      </c>
      <c r="F1751">
        <v>3922399</v>
      </c>
      <c r="G1751">
        <v>923272421</v>
      </c>
      <c r="H1751">
        <v>190101</v>
      </c>
      <c r="I1751">
        <v>190101</v>
      </c>
      <c r="J1751" s="26">
        <f>VLOOKUP(I1751,'[1]banco popular'!$A:$B,2,0)</f>
        <v>190101</v>
      </c>
      <c r="K1751" s="1">
        <v>107400</v>
      </c>
      <c r="L1751" s="26"/>
      <c r="N1751"/>
    </row>
    <row r="1752" spans="1:14" x14ac:dyDescent="0.25">
      <c r="A1752">
        <v>50000249</v>
      </c>
      <c r="B1752">
        <v>15535522</v>
      </c>
      <c r="C1752" t="s">
        <v>1</v>
      </c>
      <c r="D1752">
        <v>1019080069</v>
      </c>
      <c r="E1752" s="14">
        <v>20150220</v>
      </c>
      <c r="F1752">
        <v>5373910</v>
      </c>
      <c r="G1752">
        <v>12400000</v>
      </c>
      <c r="H1752">
        <v>270102</v>
      </c>
      <c r="I1752">
        <v>121204</v>
      </c>
      <c r="J1752" s="26">
        <f>VLOOKUP(I1752,'[1]banco popular'!$A:$B,2,0)</f>
        <v>270102</v>
      </c>
      <c r="K1752" s="1">
        <v>5000</v>
      </c>
      <c r="L1752" s="26"/>
      <c r="N1752"/>
    </row>
    <row r="1753" spans="1:14" x14ac:dyDescent="0.25">
      <c r="A1753">
        <v>50000249</v>
      </c>
      <c r="B1753">
        <v>2462598</v>
      </c>
      <c r="C1753" t="s">
        <v>1</v>
      </c>
      <c r="D1753">
        <v>9002493167</v>
      </c>
      <c r="E1753" s="14">
        <v>20150220</v>
      </c>
      <c r="F1753">
        <v>8866652</v>
      </c>
      <c r="G1753">
        <v>923272193</v>
      </c>
      <c r="H1753">
        <v>131401</v>
      </c>
      <c r="I1753">
        <v>131401</v>
      </c>
      <c r="J1753" s="26">
        <f>VLOOKUP(I1753,'[1]banco popular'!$A:$B,2,0)</f>
        <v>131401</v>
      </c>
      <c r="K1753" s="1">
        <v>55000</v>
      </c>
      <c r="L1753" s="26"/>
      <c r="N1753"/>
    </row>
    <row r="1754" spans="1:14" x14ac:dyDescent="0.25">
      <c r="A1754">
        <v>50000249</v>
      </c>
      <c r="B1754">
        <v>2477071</v>
      </c>
      <c r="C1754" t="s">
        <v>0</v>
      </c>
      <c r="D1754">
        <v>9000476995</v>
      </c>
      <c r="E1754" s="14">
        <v>20150220</v>
      </c>
      <c r="F1754">
        <v>2711784</v>
      </c>
      <c r="G1754">
        <v>96400000</v>
      </c>
      <c r="H1754">
        <v>370101</v>
      </c>
      <c r="I1754">
        <v>121280</v>
      </c>
      <c r="J1754" s="26">
        <f>VLOOKUP(I1754,'[1]banco popular'!$A:$B,2,0)</f>
        <v>370101</v>
      </c>
      <c r="K1754" s="1">
        <v>5400</v>
      </c>
      <c r="L1754" s="26"/>
      <c r="N1754"/>
    </row>
    <row r="1755" spans="1:14" x14ac:dyDescent="0.25">
      <c r="A1755">
        <v>50000249</v>
      </c>
      <c r="B1755">
        <v>2477079</v>
      </c>
      <c r="C1755" t="s">
        <v>0</v>
      </c>
      <c r="D1755">
        <v>80208097</v>
      </c>
      <c r="E1755" s="14">
        <v>20150220</v>
      </c>
      <c r="F1755">
        <v>20806667</v>
      </c>
      <c r="G1755">
        <v>12400000</v>
      </c>
      <c r="H1755">
        <v>270102</v>
      </c>
      <c r="I1755">
        <v>121204</v>
      </c>
      <c r="J1755" s="26">
        <f>VLOOKUP(I1755,'[1]banco popular'!$A:$B,2,0)</f>
        <v>270102</v>
      </c>
      <c r="K1755" s="1">
        <v>5000</v>
      </c>
      <c r="L1755" s="26"/>
      <c r="N1755"/>
    </row>
    <row r="1756" spans="1:14" x14ac:dyDescent="0.25">
      <c r="A1756">
        <v>50000249</v>
      </c>
      <c r="B1756">
        <v>18896688</v>
      </c>
      <c r="C1756" t="s">
        <v>0</v>
      </c>
      <c r="D1756">
        <v>79848700</v>
      </c>
      <c r="E1756" s="14">
        <v>20150220</v>
      </c>
      <c r="F1756">
        <v>2718680</v>
      </c>
      <c r="G1756">
        <v>12400000</v>
      </c>
      <c r="H1756">
        <v>270102</v>
      </c>
      <c r="I1756">
        <v>121204</v>
      </c>
      <c r="J1756" s="26">
        <f>VLOOKUP(I1756,'[1]banco popular'!$A:$B,2,0)</f>
        <v>270102</v>
      </c>
      <c r="K1756" s="1">
        <v>5000</v>
      </c>
      <c r="L1756" s="26"/>
      <c r="N1756"/>
    </row>
    <row r="1757" spans="1:14" x14ac:dyDescent="0.25">
      <c r="A1757">
        <v>50000249</v>
      </c>
      <c r="B1757">
        <v>18896689</v>
      </c>
      <c r="C1757" t="s">
        <v>0</v>
      </c>
      <c r="D1757">
        <v>5671052</v>
      </c>
      <c r="E1757" s="14">
        <v>20150220</v>
      </c>
      <c r="F1757">
        <v>17748643</v>
      </c>
      <c r="G1757">
        <v>96400000</v>
      </c>
      <c r="H1757">
        <v>370101</v>
      </c>
      <c r="I1757">
        <v>121280</v>
      </c>
      <c r="J1757" s="26">
        <f>VLOOKUP(I1757,'[1]banco popular'!$A:$B,2,0)</f>
        <v>370101</v>
      </c>
      <c r="K1757" s="1">
        <v>10800</v>
      </c>
      <c r="L1757" s="26"/>
      <c r="N1757"/>
    </row>
    <row r="1758" spans="1:14" x14ac:dyDescent="0.25">
      <c r="A1758">
        <v>50000249</v>
      </c>
      <c r="B1758">
        <v>18897318</v>
      </c>
      <c r="C1758" t="s">
        <v>0</v>
      </c>
      <c r="D1758">
        <v>52482903</v>
      </c>
      <c r="E1758" s="14">
        <v>20150220</v>
      </c>
      <c r="F1758">
        <v>5878750</v>
      </c>
      <c r="G1758">
        <v>12200000</v>
      </c>
      <c r="H1758">
        <v>250101</v>
      </c>
      <c r="I1758">
        <v>121225</v>
      </c>
      <c r="J1758" s="26">
        <f>VLOOKUP(I1758,'[1]banco popular'!$A:$B,2,0)</f>
        <v>250101</v>
      </c>
      <c r="K1758" s="1">
        <v>80740</v>
      </c>
      <c r="L1758" s="26"/>
      <c r="N1758"/>
    </row>
    <row r="1759" spans="1:14" x14ac:dyDescent="0.25">
      <c r="A1759">
        <v>50000249</v>
      </c>
      <c r="B1759">
        <v>2253166</v>
      </c>
      <c r="C1759" t="s">
        <v>0</v>
      </c>
      <c r="D1759">
        <v>35455063</v>
      </c>
      <c r="E1759" s="14">
        <v>20150220</v>
      </c>
      <c r="F1759">
        <v>4301792</v>
      </c>
      <c r="G1759">
        <v>96400000</v>
      </c>
      <c r="H1759">
        <v>370101</v>
      </c>
      <c r="I1759">
        <v>121280</v>
      </c>
      <c r="J1759" s="26">
        <f>VLOOKUP(I1759,'[1]banco popular'!$A:$B,2,0)</f>
        <v>370101</v>
      </c>
      <c r="K1759" s="1">
        <v>5400</v>
      </c>
      <c r="L1759" s="26"/>
      <c r="N1759"/>
    </row>
    <row r="1760" spans="1:14" x14ac:dyDescent="0.25">
      <c r="A1760">
        <v>50000249</v>
      </c>
      <c r="B1760">
        <v>793591</v>
      </c>
      <c r="C1760" t="s">
        <v>0</v>
      </c>
      <c r="D1760">
        <v>24703118</v>
      </c>
      <c r="E1760" s="14">
        <v>20150220</v>
      </c>
      <c r="F1760">
        <v>2810063</v>
      </c>
      <c r="G1760">
        <v>923272193</v>
      </c>
      <c r="H1760">
        <v>131401</v>
      </c>
      <c r="I1760">
        <v>131401</v>
      </c>
      <c r="J1760" s="26">
        <f>VLOOKUP(I1760,'[1]banco popular'!$A:$B,2,0)</f>
        <v>131401</v>
      </c>
      <c r="K1760" s="1">
        <v>5800</v>
      </c>
      <c r="L1760" s="26"/>
      <c r="N1760"/>
    </row>
    <row r="1761" spans="1:14" x14ac:dyDescent="0.25">
      <c r="A1761">
        <v>50000249</v>
      </c>
      <c r="B1761">
        <v>1089682</v>
      </c>
      <c r="C1761" t="s">
        <v>0</v>
      </c>
      <c r="D1761">
        <v>1085661360</v>
      </c>
      <c r="E1761" s="14">
        <v>20150220</v>
      </c>
      <c r="F1761">
        <v>19470196</v>
      </c>
      <c r="G1761">
        <v>12400000</v>
      </c>
      <c r="H1761">
        <v>270102</v>
      </c>
      <c r="I1761">
        <v>121204</v>
      </c>
      <c r="J1761" s="26">
        <f>VLOOKUP(I1761,'[1]banco popular'!$A:$B,2,0)</f>
        <v>270102</v>
      </c>
      <c r="K1761" s="1">
        <v>5000</v>
      </c>
      <c r="L1761" s="26"/>
      <c r="N1761"/>
    </row>
    <row r="1762" spans="1:14" x14ac:dyDescent="0.25">
      <c r="A1762">
        <v>50000249</v>
      </c>
      <c r="B1762">
        <v>1089683</v>
      </c>
      <c r="C1762" t="s">
        <v>0</v>
      </c>
      <c r="D1762">
        <v>1070304516</v>
      </c>
      <c r="E1762" s="14">
        <v>20150220</v>
      </c>
      <c r="F1762">
        <v>10287284</v>
      </c>
      <c r="G1762">
        <v>12400000</v>
      </c>
      <c r="H1762">
        <v>270102</v>
      </c>
      <c r="I1762">
        <v>121204</v>
      </c>
      <c r="J1762" s="26">
        <f>VLOOKUP(I1762,'[1]banco popular'!$A:$B,2,0)</f>
        <v>270102</v>
      </c>
      <c r="K1762" s="1">
        <v>5000</v>
      </c>
      <c r="L1762" s="26"/>
      <c r="N1762"/>
    </row>
    <row r="1763" spans="1:14" x14ac:dyDescent="0.25">
      <c r="A1763">
        <v>50000249</v>
      </c>
      <c r="B1763">
        <v>1089684</v>
      </c>
      <c r="C1763" t="s">
        <v>0</v>
      </c>
      <c r="D1763">
        <v>17330312</v>
      </c>
      <c r="E1763" s="14">
        <v>20150220</v>
      </c>
      <c r="F1763">
        <v>11218564</v>
      </c>
      <c r="G1763">
        <v>12400000</v>
      </c>
      <c r="H1763">
        <v>270102</v>
      </c>
      <c r="I1763">
        <v>121204</v>
      </c>
      <c r="J1763" s="26">
        <f>VLOOKUP(I1763,'[1]banco popular'!$A:$B,2,0)</f>
        <v>270102</v>
      </c>
      <c r="K1763" s="1">
        <v>5000</v>
      </c>
      <c r="L1763" s="26"/>
      <c r="N1763"/>
    </row>
    <row r="1764" spans="1:14" x14ac:dyDescent="0.25">
      <c r="A1764">
        <v>50000249</v>
      </c>
      <c r="B1764">
        <v>1667578</v>
      </c>
      <c r="C1764" t="s">
        <v>0</v>
      </c>
      <c r="D1764">
        <v>4263768</v>
      </c>
      <c r="E1764" s="14">
        <v>20150220</v>
      </c>
      <c r="F1764">
        <v>3090754</v>
      </c>
      <c r="G1764">
        <v>12400000</v>
      </c>
      <c r="H1764">
        <v>270102</v>
      </c>
      <c r="I1764">
        <v>121204</v>
      </c>
      <c r="J1764" s="26">
        <f>VLOOKUP(I1764,'[1]banco popular'!$A:$B,2,0)</f>
        <v>270102</v>
      </c>
      <c r="K1764" s="1">
        <v>5000</v>
      </c>
      <c r="L1764" s="26"/>
      <c r="N1764"/>
    </row>
    <row r="1765" spans="1:14" x14ac:dyDescent="0.25">
      <c r="A1765">
        <v>50000249</v>
      </c>
      <c r="B1765">
        <v>1667670</v>
      </c>
      <c r="C1765" t="s">
        <v>0</v>
      </c>
      <c r="D1765">
        <v>1088271328</v>
      </c>
      <c r="E1765" s="14">
        <v>20150220</v>
      </c>
      <c r="F1765">
        <v>13613608</v>
      </c>
      <c r="G1765">
        <v>12400000</v>
      </c>
      <c r="H1765">
        <v>270102</v>
      </c>
      <c r="I1765">
        <v>121204</v>
      </c>
      <c r="J1765" s="26">
        <f>VLOOKUP(I1765,'[1]banco popular'!$A:$B,2,0)</f>
        <v>270102</v>
      </c>
      <c r="K1765" s="1">
        <v>5000</v>
      </c>
      <c r="L1765" s="26"/>
      <c r="N1765"/>
    </row>
    <row r="1766" spans="1:14" x14ac:dyDescent="0.25">
      <c r="A1766">
        <v>50000249</v>
      </c>
      <c r="B1766">
        <v>1667699</v>
      </c>
      <c r="C1766" t="s">
        <v>0</v>
      </c>
      <c r="D1766">
        <v>2777267</v>
      </c>
      <c r="E1766" s="14">
        <v>20150220</v>
      </c>
      <c r="F1766">
        <v>12851141</v>
      </c>
      <c r="G1766">
        <v>96400000</v>
      </c>
      <c r="H1766">
        <v>370101</v>
      </c>
      <c r="I1766">
        <v>121280</v>
      </c>
      <c r="J1766" s="26">
        <f>VLOOKUP(I1766,'[1]banco popular'!$A:$B,2,0)</f>
        <v>370101</v>
      </c>
      <c r="K1766" s="1">
        <v>5400</v>
      </c>
      <c r="L1766" s="26"/>
      <c r="N1766"/>
    </row>
    <row r="1767" spans="1:14" x14ac:dyDescent="0.25">
      <c r="A1767">
        <v>50000249</v>
      </c>
      <c r="B1767">
        <v>1667719</v>
      </c>
      <c r="C1767" t="s">
        <v>0</v>
      </c>
      <c r="D1767">
        <v>52418605</v>
      </c>
      <c r="E1767" s="14">
        <v>20150220</v>
      </c>
      <c r="F1767">
        <v>6718843</v>
      </c>
      <c r="G1767">
        <v>12400000</v>
      </c>
      <c r="H1767">
        <v>270102</v>
      </c>
      <c r="I1767">
        <v>121204</v>
      </c>
      <c r="J1767" s="26">
        <f>VLOOKUP(I1767,'[1]banco popular'!$A:$B,2,0)</f>
        <v>270102</v>
      </c>
      <c r="K1767" s="1">
        <v>5000</v>
      </c>
      <c r="L1767" s="26"/>
      <c r="N1767"/>
    </row>
    <row r="1768" spans="1:14" x14ac:dyDescent="0.25">
      <c r="A1768">
        <v>50000249</v>
      </c>
      <c r="B1768">
        <v>13335471</v>
      </c>
      <c r="C1768" t="s">
        <v>0</v>
      </c>
      <c r="D1768">
        <v>1091656954</v>
      </c>
      <c r="E1768" s="14">
        <v>20150220</v>
      </c>
      <c r="F1768">
        <v>17302756</v>
      </c>
      <c r="G1768">
        <v>12400000</v>
      </c>
      <c r="H1768">
        <v>270102</v>
      </c>
      <c r="I1768">
        <v>121204</v>
      </c>
      <c r="J1768" s="26">
        <f>VLOOKUP(I1768,'[1]banco popular'!$A:$B,2,0)</f>
        <v>270102</v>
      </c>
      <c r="K1768" s="1">
        <v>5000</v>
      </c>
      <c r="L1768" s="26"/>
      <c r="N1768"/>
    </row>
    <row r="1769" spans="1:14" x14ac:dyDescent="0.25">
      <c r="A1769">
        <v>50000249</v>
      </c>
      <c r="B1769">
        <v>13002065</v>
      </c>
      <c r="C1769" t="s">
        <v>1</v>
      </c>
      <c r="D1769">
        <v>1045702275</v>
      </c>
      <c r="E1769" s="14">
        <v>20150220</v>
      </c>
      <c r="F1769">
        <v>15852430</v>
      </c>
      <c r="G1769">
        <v>923272421</v>
      </c>
      <c r="H1769">
        <v>190101</v>
      </c>
      <c r="I1769">
        <v>190101</v>
      </c>
      <c r="J1769" s="26">
        <f>VLOOKUP(I1769,'[1]banco popular'!$A:$B,2,0)</f>
        <v>190101</v>
      </c>
      <c r="K1769" s="1">
        <v>107400</v>
      </c>
      <c r="L1769" s="26"/>
      <c r="N1769"/>
    </row>
    <row r="1770" spans="1:14" x14ac:dyDescent="0.25">
      <c r="A1770">
        <v>50000249</v>
      </c>
      <c r="B1770">
        <v>12680963</v>
      </c>
      <c r="C1770" t="s">
        <v>0</v>
      </c>
      <c r="D1770">
        <v>80020525</v>
      </c>
      <c r="E1770" s="14">
        <v>20150220</v>
      </c>
      <c r="F1770">
        <v>4738103</v>
      </c>
      <c r="G1770">
        <v>923272421</v>
      </c>
      <c r="H1770">
        <v>190101</v>
      </c>
      <c r="I1770">
        <v>190101</v>
      </c>
      <c r="J1770" s="26">
        <f>VLOOKUP(I1770,'[1]banco popular'!$A:$B,2,0)</f>
        <v>190101</v>
      </c>
      <c r="K1770" s="1">
        <v>107400</v>
      </c>
      <c r="L1770" s="26"/>
      <c r="N1770"/>
    </row>
    <row r="1771" spans="1:14" x14ac:dyDescent="0.25">
      <c r="A1771">
        <v>50000249</v>
      </c>
      <c r="B1771">
        <v>2422031</v>
      </c>
      <c r="C1771" t="s">
        <v>0</v>
      </c>
      <c r="D1771">
        <v>6750927</v>
      </c>
      <c r="E1771" s="14">
        <v>20150220</v>
      </c>
      <c r="F1771">
        <v>15317451</v>
      </c>
      <c r="G1771">
        <v>12800000</v>
      </c>
      <c r="H1771">
        <v>350300</v>
      </c>
      <c r="I1771">
        <v>350300</v>
      </c>
      <c r="J1771" s="26">
        <f>VLOOKUP(I1771,'[1]banco popular'!$A:$B,2,0)</f>
        <v>350300</v>
      </c>
      <c r="K1771" s="1">
        <v>13900</v>
      </c>
      <c r="L1771" s="26"/>
      <c r="N1771"/>
    </row>
    <row r="1772" spans="1:14" x14ac:dyDescent="0.25">
      <c r="A1772">
        <v>50000249</v>
      </c>
      <c r="B1772">
        <v>2422032</v>
      </c>
      <c r="C1772" t="s">
        <v>0</v>
      </c>
      <c r="D1772">
        <v>8600049224</v>
      </c>
      <c r="E1772" s="14">
        <v>20150220</v>
      </c>
      <c r="F1772">
        <v>4887000</v>
      </c>
      <c r="G1772">
        <v>12800000</v>
      </c>
      <c r="H1772">
        <v>350300</v>
      </c>
      <c r="I1772">
        <v>350300</v>
      </c>
      <c r="J1772" s="26">
        <f>VLOOKUP(I1772,'[1]banco popular'!$A:$B,2,0)</f>
        <v>350300</v>
      </c>
      <c r="K1772" s="1">
        <v>58500.92</v>
      </c>
      <c r="L1772" s="26"/>
      <c r="N1772"/>
    </row>
    <row r="1773" spans="1:14" x14ac:dyDescent="0.25">
      <c r="A1773">
        <v>50000249</v>
      </c>
      <c r="B1773">
        <v>2422034</v>
      </c>
      <c r="C1773" t="s">
        <v>0</v>
      </c>
      <c r="D1773">
        <v>8600049224</v>
      </c>
      <c r="E1773" s="14">
        <v>20150220</v>
      </c>
      <c r="F1773">
        <v>4887000</v>
      </c>
      <c r="G1773">
        <v>12800000</v>
      </c>
      <c r="H1773">
        <v>350300</v>
      </c>
      <c r="I1773">
        <v>350300</v>
      </c>
      <c r="J1773" s="26">
        <f>VLOOKUP(I1773,'[1]banco popular'!$A:$B,2,0)</f>
        <v>350300</v>
      </c>
      <c r="K1773" s="1">
        <v>50</v>
      </c>
      <c r="L1773" s="26"/>
      <c r="N1773"/>
    </row>
    <row r="1774" spans="1:14" x14ac:dyDescent="0.25">
      <c r="A1774">
        <v>50000249</v>
      </c>
      <c r="B1774">
        <v>2540710</v>
      </c>
      <c r="C1774" t="s">
        <v>0</v>
      </c>
      <c r="D1774">
        <v>52024434</v>
      </c>
      <c r="E1774" s="14">
        <v>20150220</v>
      </c>
      <c r="F1774">
        <v>3478573</v>
      </c>
      <c r="G1774">
        <v>12800000</v>
      </c>
      <c r="H1774">
        <v>350300</v>
      </c>
      <c r="I1774">
        <v>350300</v>
      </c>
      <c r="J1774" s="26">
        <f>VLOOKUP(I1774,'[1]banco popular'!$A:$B,2,0)</f>
        <v>350300</v>
      </c>
      <c r="K1774" s="1">
        <v>930000</v>
      </c>
      <c r="L1774" s="26"/>
      <c r="N1774"/>
    </row>
    <row r="1775" spans="1:14" x14ac:dyDescent="0.25">
      <c r="A1775">
        <v>50000249</v>
      </c>
      <c r="B1775">
        <v>2540711</v>
      </c>
      <c r="C1775" t="s">
        <v>0</v>
      </c>
      <c r="D1775">
        <v>79653375</v>
      </c>
      <c r="E1775" s="14">
        <v>20150220</v>
      </c>
      <c r="F1775">
        <v>15835193</v>
      </c>
      <c r="G1775">
        <v>12400000</v>
      </c>
      <c r="H1775">
        <v>270102</v>
      </c>
      <c r="I1775">
        <v>121204</v>
      </c>
      <c r="J1775" s="26">
        <f>VLOOKUP(I1775,'[1]banco popular'!$A:$B,2,0)</f>
        <v>270102</v>
      </c>
      <c r="K1775" s="1">
        <v>5000</v>
      </c>
      <c r="L1775" s="26"/>
      <c r="N1775"/>
    </row>
    <row r="1776" spans="1:14" x14ac:dyDescent="0.25">
      <c r="A1776">
        <v>50000249</v>
      </c>
      <c r="B1776">
        <v>12738607</v>
      </c>
      <c r="C1776" t="s">
        <v>0</v>
      </c>
      <c r="D1776">
        <v>800144899</v>
      </c>
      <c r="E1776" s="14">
        <v>20150220</v>
      </c>
      <c r="F1776">
        <v>2418800</v>
      </c>
      <c r="G1776">
        <v>923272193</v>
      </c>
      <c r="H1776">
        <v>131401</v>
      </c>
      <c r="I1776">
        <v>131401</v>
      </c>
      <c r="J1776" s="26">
        <f>VLOOKUP(I1776,'[1]banco popular'!$A:$B,2,0)</f>
        <v>131401</v>
      </c>
      <c r="K1776" s="1">
        <v>11939067</v>
      </c>
      <c r="L1776" s="26"/>
      <c r="N1776"/>
    </row>
    <row r="1777" spans="1:14" x14ac:dyDescent="0.25">
      <c r="A1777">
        <v>50000249</v>
      </c>
      <c r="B1777">
        <v>1983109</v>
      </c>
      <c r="C1777" t="s">
        <v>0</v>
      </c>
      <c r="D1777">
        <v>19197513</v>
      </c>
      <c r="E1777" s="14">
        <v>20150220</v>
      </c>
      <c r="F1777">
        <v>18311113</v>
      </c>
      <c r="G1777">
        <v>923272421</v>
      </c>
      <c r="H1777">
        <v>190101</v>
      </c>
      <c r="I1777">
        <v>190101</v>
      </c>
      <c r="J1777" s="26">
        <f>VLOOKUP(I1777,'[1]banco popular'!$A:$B,2,0)</f>
        <v>190101</v>
      </c>
      <c r="K1777" s="1">
        <v>107400</v>
      </c>
      <c r="L1777" s="26"/>
      <c r="N1777"/>
    </row>
    <row r="1778" spans="1:14" x14ac:dyDescent="0.25">
      <c r="A1778">
        <v>50000249</v>
      </c>
      <c r="B1778">
        <v>2245568</v>
      </c>
      <c r="C1778" t="s">
        <v>2</v>
      </c>
      <c r="D1778">
        <v>1017165369</v>
      </c>
      <c r="E1778" s="14">
        <v>20150220</v>
      </c>
      <c r="F1778">
        <v>4174429</v>
      </c>
      <c r="G1778">
        <v>923272421</v>
      </c>
      <c r="H1778">
        <v>190101</v>
      </c>
      <c r="I1778">
        <v>190101</v>
      </c>
      <c r="J1778" s="26">
        <f>VLOOKUP(I1778,'[1]banco popular'!$A:$B,2,0)</f>
        <v>190101</v>
      </c>
      <c r="K1778" s="1">
        <v>107400</v>
      </c>
      <c r="L1778" s="26"/>
      <c r="N1778"/>
    </row>
    <row r="1779" spans="1:14" x14ac:dyDescent="0.25">
      <c r="A1779">
        <v>50000249</v>
      </c>
      <c r="B1779">
        <v>1758678</v>
      </c>
      <c r="C1779" t="s">
        <v>2</v>
      </c>
      <c r="D1779">
        <v>70100086</v>
      </c>
      <c r="E1779" s="14">
        <v>20150220</v>
      </c>
      <c r="F1779">
        <v>4198787</v>
      </c>
      <c r="G1779">
        <v>923272421</v>
      </c>
      <c r="H1779">
        <v>190101</v>
      </c>
      <c r="I1779">
        <v>190101</v>
      </c>
      <c r="J1779" s="26">
        <f>VLOOKUP(I1779,'[1]banco popular'!$A:$B,2,0)</f>
        <v>190101</v>
      </c>
      <c r="K1779" s="1">
        <v>107400</v>
      </c>
      <c r="L1779" s="26"/>
      <c r="N1779"/>
    </row>
    <row r="1780" spans="1:14" x14ac:dyDescent="0.25">
      <c r="A1780">
        <v>50000249</v>
      </c>
      <c r="B1780">
        <v>21771049</v>
      </c>
      <c r="C1780" t="s">
        <v>55</v>
      </c>
      <c r="D1780">
        <v>42777242</v>
      </c>
      <c r="E1780" s="14">
        <v>20150220</v>
      </c>
      <c r="F1780">
        <v>3020796</v>
      </c>
      <c r="G1780">
        <v>923272421</v>
      </c>
      <c r="H1780">
        <v>190101</v>
      </c>
      <c r="I1780">
        <v>190101</v>
      </c>
      <c r="J1780" s="26">
        <f>VLOOKUP(I1780,'[1]banco popular'!$A:$B,2,0)</f>
        <v>190101</v>
      </c>
      <c r="K1780" s="1">
        <v>107400</v>
      </c>
      <c r="L1780" s="26"/>
      <c r="N1780"/>
    </row>
    <row r="1781" spans="1:14" x14ac:dyDescent="0.25">
      <c r="A1781">
        <v>50000249</v>
      </c>
      <c r="B1781">
        <v>1998515</v>
      </c>
      <c r="C1781" t="s">
        <v>1</v>
      </c>
      <c r="D1781">
        <v>42882931</v>
      </c>
      <c r="E1781" s="14">
        <v>20150220</v>
      </c>
      <c r="F1781">
        <v>3536958</v>
      </c>
      <c r="G1781">
        <v>923272421</v>
      </c>
      <c r="H1781">
        <v>190101</v>
      </c>
      <c r="I1781">
        <v>190101</v>
      </c>
      <c r="J1781" s="26">
        <f>VLOOKUP(I1781,'[1]banco popular'!$A:$B,2,0)</f>
        <v>190101</v>
      </c>
      <c r="K1781" s="1">
        <v>107400</v>
      </c>
      <c r="L1781" s="26"/>
      <c r="N1781"/>
    </row>
    <row r="1782" spans="1:14" x14ac:dyDescent="0.25">
      <c r="A1782">
        <v>50000249</v>
      </c>
      <c r="B1782">
        <v>1823406</v>
      </c>
      <c r="C1782" t="s">
        <v>18</v>
      </c>
      <c r="D1782">
        <v>1143114378</v>
      </c>
      <c r="E1782" s="14">
        <v>20150220</v>
      </c>
      <c r="F1782">
        <v>57222360</v>
      </c>
      <c r="G1782">
        <v>923272421</v>
      </c>
      <c r="H1782">
        <v>190101</v>
      </c>
      <c r="I1782">
        <v>190101</v>
      </c>
      <c r="J1782" s="26">
        <f>VLOOKUP(I1782,'[1]banco popular'!$A:$B,2,0)</f>
        <v>190101</v>
      </c>
      <c r="K1782" s="1">
        <v>107400</v>
      </c>
      <c r="L1782" s="26"/>
      <c r="N1782"/>
    </row>
    <row r="1783" spans="1:14" x14ac:dyDescent="0.25">
      <c r="A1783">
        <v>50000249</v>
      </c>
      <c r="B1783">
        <v>1850271</v>
      </c>
      <c r="C1783" t="s">
        <v>4</v>
      </c>
      <c r="D1783">
        <v>1047397533</v>
      </c>
      <c r="E1783" s="14">
        <v>20150220</v>
      </c>
      <c r="F1783">
        <v>7009068</v>
      </c>
      <c r="G1783">
        <v>26800000</v>
      </c>
      <c r="H1783">
        <v>360200</v>
      </c>
      <c r="I1783">
        <v>360200</v>
      </c>
      <c r="J1783" s="26">
        <f>VLOOKUP(I1783,'[1]banco popular'!$A:$B,2,0)</f>
        <v>360200</v>
      </c>
      <c r="K1783" s="1">
        <v>147990</v>
      </c>
      <c r="L1783" s="26"/>
      <c r="N1783"/>
    </row>
    <row r="1784" spans="1:14" x14ac:dyDescent="0.25">
      <c r="A1784">
        <v>50000249</v>
      </c>
      <c r="B1784">
        <v>1850444</v>
      </c>
      <c r="C1784" t="s">
        <v>4</v>
      </c>
      <c r="D1784">
        <v>9092087</v>
      </c>
      <c r="E1784" s="14">
        <v>20150220</v>
      </c>
      <c r="F1784">
        <v>6640748</v>
      </c>
      <c r="G1784">
        <v>923272421</v>
      </c>
      <c r="H1784">
        <v>190101</v>
      </c>
      <c r="I1784">
        <v>190101</v>
      </c>
      <c r="J1784" s="26">
        <f>VLOOKUP(I1784,'[1]banco popular'!$A:$B,2,0)</f>
        <v>190101</v>
      </c>
      <c r="K1784" s="1">
        <v>107400</v>
      </c>
      <c r="L1784" s="26"/>
      <c r="N1784"/>
    </row>
    <row r="1785" spans="1:14" x14ac:dyDescent="0.25">
      <c r="A1785">
        <v>50000249</v>
      </c>
      <c r="B1785">
        <v>881124</v>
      </c>
      <c r="C1785" t="s">
        <v>5</v>
      </c>
      <c r="D1785">
        <v>8001876423</v>
      </c>
      <c r="E1785" s="14">
        <v>20150220</v>
      </c>
      <c r="F1785">
        <v>7404090</v>
      </c>
      <c r="G1785">
        <v>13700000</v>
      </c>
      <c r="H1785">
        <v>290101</v>
      </c>
      <c r="I1785">
        <v>121250</v>
      </c>
      <c r="J1785" s="26">
        <f>VLOOKUP(I1785,'[1]banco popular'!$A:$B,2,0)</f>
        <v>290101</v>
      </c>
      <c r="K1785" s="1">
        <v>1149048</v>
      </c>
      <c r="L1785" s="26"/>
      <c r="N1785"/>
    </row>
    <row r="1786" spans="1:14" x14ac:dyDescent="0.25">
      <c r="A1786">
        <v>50000249</v>
      </c>
      <c r="B1786">
        <v>1533498</v>
      </c>
      <c r="C1786" t="s">
        <v>19</v>
      </c>
      <c r="D1786">
        <v>1053816833</v>
      </c>
      <c r="E1786" s="14">
        <v>20150220</v>
      </c>
      <c r="F1786">
        <v>8892635</v>
      </c>
      <c r="G1786">
        <v>12400000</v>
      </c>
      <c r="H1786">
        <v>270102</v>
      </c>
      <c r="I1786">
        <v>121204</v>
      </c>
      <c r="J1786" s="26">
        <f>VLOOKUP(I1786,'[1]banco popular'!$A:$B,2,0)</f>
        <v>270102</v>
      </c>
      <c r="K1786" s="1">
        <v>5000</v>
      </c>
      <c r="L1786" s="26"/>
      <c r="N1786"/>
    </row>
    <row r="1787" spans="1:14" x14ac:dyDescent="0.25">
      <c r="A1787">
        <v>50000249</v>
      </c>
      <c r="B1787">
        <v>1745132</v>
      </c>
      <c r="C1787" t="s">
        <v>19</v>
      </c>
      <c r="D1787">
        <v>75102034</v>
      </c>
      <c r="E1787" s="14">
        <v>20150220</v>
      </c>
      <c r="F1787">
        <v>8916617</v>
      </c>
      <c r="G1787">
        <v>12400000</v>
      </c>
      <c r="H1787">
        <v>270102</v>
      </c>
      <c r="I1787">
        <v>121204</v>
      </c>
      <c r="J1787" s="26">
        <f>VLOOKUP(I1787,'[1]banco popular'!$A:$B,2,0)</f>
        <v>270102</v>
      </c>
      <c r="K1787" s="1">
        <v>5000</v>
      </c>
      <c r="L1787" s="26"/>
      <c r="N1787"/>
    </row>
    <row r="1788" spans="1:14" x14ac:dyDescent="0.25">
      <c r="A1788">
        <v>50000249</v>
      </c>
      <c r="B1788">
        <v>1745182</v>
      </c>
      <c r="C1788" t="s">
        <v>19</v>
      </c>
      <c r="D1788">
        <v>4557877</v>
      </c>
      <c r="E1788" s="14">
        <v>20150220</v>
      </c>
      <c r="F1788">
        <v>8965656</v>
      </c>
      <c r="G1788">
        <v>923272193</v>
      </c>
      <c r="H1788">
        <v>131401</v>
      </c>
      <c r="I1788">
        <v>131401</v>
      </c>
      <c r="J1788" s="26">
        <f>VLOOKUP(I1788,'[1]banco popular'!$A:$B,2,0)</f>
        <v>131401</v>
      </c>
      <c r="K1788" s="1">
        <v>5700</v>
      </c>
      <c r="L1788" s="26"/>
      <c r="N1788"/>
    </row>
    <row r="1789" spans="1:14" x14ac:dyDescent="0.25">
      <c r="A1789">
        <v>50000249</v>
      </c>
      <c r="B1789">
        <v>1745184</v>
      </c>
      <c r="C1789" t="s">
        <v>19</v>
      </c>
      <c r="D1789">
        <v>4415795</v>
      </c>
      <c r="E1789" s="14">
        <v>20150220</v>
      </c>
      <c r="F1789">
        <v>8838370</v>
      </c>
      <c r="G1789">
        <v>12400000</v>
      </c>
      <c r="H1789">
        <v>270102</v>
      </c>
      <c r="I1789">
        <v>121204</v>
      </c>
      <c r="J1789" s="26">
        <f>VLOOKUP(I1789,'[1]banco popular'!$A:$B,2,0)</f>
        <v>270102</v>
      </c>
      <c r="K1789" s="1">
        <v>5000</v>
      </c>
      <c r="L1789" s="26"/>
      <c r="N1789"/>
    </row>
    <row r="1790" spans="1:14" x14ac:dyDescent="0.25">
      <c r="A1790">
        <v>50000249</v>
      </c>
      <c r="B1790">
        <v>1745745</v>
      </c>
      <c r="C1790" t="s">
        <v>19</v>
      </c>
      <c r="D1790">
        <v>1053797219</v>
      </c>
      <c r="E1790" s="14">
        <v>20150220</v>
      </c>
      <c r="F1790">
        <v>8811997</v>
      </c>
      <c r="G1790">
        <v>923272421</v>
      </c>
      <c r="H1790">
        <v>190101</v>
      </c>
      <c r="I1790">
        <v>190101</v>
      </c>
      <c r="J1790" s="26">
        <f>VLOOKUP(I1790,'[1]banco popular'!$A:$B,2,0)</f>
        <v>190101</v>
      </c>
      <c r="K1790" s="1">
        <v>107400</v>
      </c>
      <c r="L1790" s="26"/>
      <c r="N1790"/>
    </row>
    <row r="1791" spans="1:14" x14ac:dyDescent="0.25">
      <c r="A1791">
        <v>50000249</v>
      </c>
      <c r="B1791">
        <v>2620621</v>
      </c>
      <c r="C1791" t="s">
        <v>19</v>
      </c>
      <c r="D1791">
        <v>10232852</v>
      </c>
      <c r="E1791" s="14">
        <v>20150220</v>
      </c>
      <c r="F1791">
        <v>8748444</v>
      </c>
      <c r="G1791">
        <v>26800000</v>
      </c>
      <c r="H1791">
        <v>360200</v>
      </c>
      <c r="I1791">
        <v>360200</v>
      </c>
      <c r="J1791" s="26">
        <f>VLOOKUP(I1791,'[1]banco popular'!$A:$B,2,0)</f>
        <v>360200</v>
      </c>
      <c r="K1791" s="1">
        <v>177976</v>
      </c>
      <c r="L1791" s="26"/>
      <c r="N1791"/>
    </row>
    <row r="1792" spans="1:14" x14ac:dyDescent="0.25">
      <c r="A1792">
        <v>50000249</v>
      </c>
      <c r="B1792">
        <v>2564997</v>
      </c>
      <c r="C1792" t="s">
        <v>6</v>
      </c>
      <c r="D1792">
        <v>34326197</v>
      </c>
      <c r="E1792" s="14">
        <v>20150220</v>
      </c>
      <c r="F1792">
        <v>374427</v>
      </c>
      <c r="G1792">
        <v>923272421</v>
      </c>
      <c r="H1792">
        <v>190101</v>
      </c>
      <c r="I1792">
        <v>190101</v>
      </c>
      <c r="J1792" s="26">
        <f>VLOOKUP(I1792,'[1]banco popular'!$A:$B,2,0)</f>
        <v>190101</v>
      </c>
      <c r="K1792" s="1">
        <v>107400</v>
      </c>
      <c r="L1792" s="26"/>
      <c r="N1792"/>
    </row>
    <row r="1793" spans="1:14" x14ac:dyDescent="0.25">
      <c r="A1793">
        <v>50000249</v>
      </c>
      <c r="B1793">
        <v>2564999</v>
      </c>
      <c r="C1793" t="s">
        <v>6</v>
      </c>
      <c r="D1793">
        <v>1061697272</v>
      </c>
      <c r="E1793" s="14">
        <v>20150220</v>
      </c>
      <c r="F1793">
        <v>12294871</v>
      </c>
      <c r="G1793">
        <v>923272421</v>
      </c>
      <c r="H1793">
        <v>190101</v>
      </c>
      <c r="I1793">
        <v>190101</v>
      </c>
      <c r="J1793" s="26">
        <f>VLOOKUP(I1793,'[1]banco popular'!$A:$B,2,0)</f>
        <v>190101</v>
      </c>
      <c r="K1793" s="1">
        <v>107400</v>
      </c>
      <c r="L1793" s="26"/>
      <c r="N1793"/>
    </row>
    <row r="1794" spans="1:14" x14ac:dyDescent="0.25">
      <c r="A1794">
        <v>50000249</v>
      </c>
      <c r="B1794">
        <v>42881015</v>
      </c>
      <c r="C1794" t="s">
        <v>20</v>
      </c>
      <c r="D1794">
        <v>49746588</v>
      </c>
      <c r="E1794" s="14">
        <v>20150220</v>
      </c>
      <c r="F1794">
        <v>12693017</v>
      </c>
      <c r="G1794">
        <v>23900000</v>
      </c>
      <c r="H1794">
        <v>410600</v>
      </c>
      <c r="I1794">
        <v>410600</v>
      </c>
      <c r="J1794" s="26">
        <f>VLOOKUP(I1794,'[1]banco popular'!$A:$B,2,0)</f>
        <v>410600</v>
      </c>
      <c r="K1794" s="1">
        <v>36572650</v>
      </c>
      <c r="L1794" s="26"/>
      <c r="N1794"/>
    </row>
    <row r="1795" spans="1:14" x14ac:dyDescent="0.25">
      <c r="A1795">
        <v>50000249</v>
      </c>
      <c r="B1795">
        <v>1850398</v>
      </c>
      <c r="C1795" t="s">
        <v>1</v>
      </c>
      <c r="D1795">
        <v>1123620503</v>
      </c>
      <c r="E1795" s="14">
        <v>20150220</v>
      </c>
      <c r="F1795">
        <v>0</v>
      </c>
      <c r="G1795">
        <v>12400000</v>
      </c>
      <c r="H1795">
        <v>270108</v>
      </c>
      <c r="I1795">
        <v>270108</v>
      </c>
      <c r="J1795" s="26">
        <f>VLOOKUP(I1795,'[1]banco popular'!$A:$B,2,0)</f>
        <v>270108</v>
      </c>
      <c r="K1795" s="1">
        <v>3413387</v>
      </c>
      <c r="L1795" s="26"/>
      <c r="N1795"/>
    </row>
    <row r="1796" spans="1:14" x14ac:dyDescent="0.25">
      <c r="A1796">
        <v>50000249</v>
      </c>
      <c r="B1796">
        <v>2524667</v>
      </c>
      <c r="C1796" t="s">
        <v>7</v>
      </c>
      <c r="D1796">
        <v>30668650</v>
      </c>
      <c r="E1796" s="14">
        <v>20150220</v>
      </c>
      <c r="F1796">
        <v>7538369</v>
      </c>
      <c r="G1796">
        <v>96300000</v>
      </c>
      <c r="H1796">
        <v>190101</v>
      </c>
      <c r="I1796">
        <v>121270</v>
      </c>
      <c r="J1796" s="26">
        <f>VLOOKUP(I1796,'[1]banco popular'!$A:$B,2,0)</f>
        <v>190101</v>
      </c>
      <c r="K1796" s="1">
        <v>107400</v>
      </c>
      <c r="L1796" s="26"/>
      <c r="N1796"/>
    </row>
    <row r="1797" spans="1:14" x14ac:dyDescent="0.25">
      <c r="A1797">
        <v>50000249</v>
      </c>
      <c r="B1797">
        <v>2554719</v>
      </c>
      <c r="C1797" t="s">
        <v>7</v>
      </c>
      <c r="D1797">
        <v>1018408775</v>
      </c>
      <c r="E1797" s="14">
        <v>20150220</v>
      </c>
      <c r="F1797">
        <v>7817800</v>
      </c>
      <c r="G1797">
        <v>923272421</v>
      </c>
      <c r="H1797">
        <v>190101</v>
      </c>
      <c r="I1797">
        <v>190101</v>
      </c>
      <c r="J1797" s="26">
        <f>VLOOKUP(I1797,'[1]banco popular'!$A:$B,2,0)</f>
        <v>190101</v>
      </c>
      <c r="K1797" s="1">
        <v>107400</v>
      </c>
      <c r="L1797" s="26"/>
      <c r="N1797"/>
    </row>
    <row r="1798" spans="1:14" x14ac:dyDescent="0.25">
      <c r="A1798">
        <v>50000249</v>
      </c>
      <c r="B1798">
        <v>19638800</v>
      </c>
      <c r="C1798" t="s">
        <v>45</v>
      </c>
      <c r="D1798">
        <v>1070957804</v>
      </c>
      <c r="E1798" s="14">
        <v>20150220</v>
      </c>
      <c r="F1798">
        <v>11666348</v>
      </c>
      <c r="G1798">
        <v>12400000</v>
      </c>
      <c r="H1798">
        <v>270102</v>
      </c>
      <c r="I1798">
        <v>121204</v>
      </c>
      <c r="J1798" s="26">
        <f>VLOOKUP(I1798,'[1]banco popular'!$A:$B,2,0)</f>
        <v>270102</v>
      </c>
      <c r="K1798" s="1">
        <v>5000</v>
      </c>
      <c r="L1798" s="26"/>
      <c r="N1798"/>
    </row>
    <row r="1799" spans="1:14" x14ac:dyDescent="0.25">
      <c r="A1799">
        <v>50000249</v>
      </c>
      <c r="B1799">
        <v>15763931</v>
      </c>
      <c r="C1799" t="s">
        <v>1</v>
      </c>
      <c r="D1799">
        <v>8999994668</v>
      </c>
      <c r="E1799" s="14">
        <v>20150220</v>
      </c>
      <c r="F1799">
        <v>3548121</v>
      </c>
      <c r="G1799">
        <v>923272193</v>
      </c>
      <c r="H1799">
        <v>131401</v>
      </c>
      <c r="I1799">
        <v>131401</v>
      </c>
      <c r="J1799" s="26">
        <f>VLOOKUP(I1799,'[1]banco popular'!$A:$B,2,0)</f>
        <v>131401</v>
      </c>
      <c r="K1799" s="1">
        <v>249756</v>
      </c>
      <c r="L1799" s="26"/>
      <c r="N1799"/>
    </row>
    <row r="1800" spans="1:14" x14ac:dyDescent="0.25">
      <c r="A1800">
        <v>50000249</v>
      </c>
      <c r="B1800">
        <v>1555055</v>
      </c>
      <c r="C1800" t="s">
        <v>25</v>
      </c>
      <c r="D1800">
        <v>107561596</v>
      </c>
      <c r="E1800" s="14">
        <v>20150220</v>
      </c>
      <c r="F1800">
        <v>0</v>
      </c>
      <c r="G1800">
        <v>12400000</v>
      </c>
      <c r="H1800">
        <v>270102</v>
      </c>
      <c r="I1800">
        <v>121204</v>
      </c>
      <c r="J1800" s="26">
        <f>VLOOKUP(I1800,'[1]banco popular'!$A:$B,2,0)</f>
        <v>270102</v>
      </c>
      <c r="K1800" s="1">
        <v>5000</v>
      </c>
      <c r="L1800" s="26"/>
      <c r="N1800"/>
    </row>
    <row r="1801" spans="1:14" x14ac:dyDescent="0.25">
      <c r="A1801">
        <v>50000249</v>
      </c>
      <c r="B1801">
        <v>1555065</v>
      </c>
      <c r="C1801" t="s">
        <v>25</v>
      </c>
      <c r="D1801">
        <v>4899317</v>
      </c>
      <c r="E1801" s="14">
        <v>20150220</v>
      </c>
      <c r="F1801">
        <v>0</v>
      </c>
      <c r="G1801">
        <v>12400000</v>
      </c>
      <c r="H1801">
        <v>270102</v>
      </c>
      <c r="I1801">
        <v>121204</v>
      </c>
      <c r="J1801" s="26">
        <f>VLOOKUP(I1801,'[1]banco popular'!$A:$B,2,0)</f>
        <v>270102</v>
      </c>
      <c r="K1801" s="1">
        <v>5000</v>
      </c>
      <c r="L1801" s="26"/>
      <c r="N1801"/>
    </row>
    <row r="1802" spans="1:14" x14ac:dyDescent="0.25">
      <c r="A1802">
        <v>50000249</v>
      </c>
      <c r="B1802">
        <v>2390183</v>
      </c>
      <c r="C1802" t="s">
        <v>25</v>
      </c>
      <c r="D1802">
        <v>1075237519</v>
      </c>
      <c r="E1802" s="14">
        <v>20150220</v>
      </c>
      <c r="F1802">
        <v>8769420</v>
      </c>
      <c r="G1802">
        <v>12400000</v>
      </c>
      <c r="H1802">
        <v>270102</v>
      </c>
      <c r="I1802">
        <v>121204</v>
      </c>
      <c r="J1802" s="26">
        <f>VLOOKUP(I1802,'[1]banco popular'!$A:$B,2,0)</f>
        <v>270102</v>
      </c>
      <c r="K1802" s="1">
        <v>5000</v>
      </c>
      <c r="L1802" s="26"/>
      <c r="N1802"/>
    </row>
    <row r="1803" spans="1:14" x14ac:dyDescent="0.25">
      <c r="A1803">
        <v>50000249</v>
      </c>
      <c r="B1803">
        <v>2130943</v>
      </c>
      <c r="C1803" t="s">
        <v>8</v>
      </c>
      <c r="D1803">
        <v>1083469603</v>
      </c>
      <c r="E1803" s="14">
        <v>20150220</v>
      </c>
      <c r="F1803">
        <v>8125765</v>
      </c>
      <c r="G1803">
        <v>923272421</v>
      </c>
      <c r="H1803">
        <v>190101</v>
      </c>
      <c r="I1803">
        <v>190101</v>
      </c>
      <c r="J1803" s="26">
        <f>VLOOKUP(I1803,'[1]banco popular'!$A:$B,2,0)</f>
        <v>190101</v>
      </c>
      <c r="K1803" s="1">
        <v>107400</v>
      </c>
      <c r="L1803" s="26"/>
      <c r="N1803"/>
    </row>
    <row r="1804" spans="1:14" x14ac:dyDescent="0.25">
      <c r="A1804">
        <v>50000249</v>
      </c>
      <c r="B1804">
        <v>2130944</v>
      </c>
      <c r="C1804" t="s">
        <v>8</v>
      </c>
      <c r="D1804">
        <v>1082928209</v>
      </c>
      <c r="E1804" s="14">
        <v>20150220</v>
      </c>
      <c r="F1804">
        <v>3502117</v>
      </c>
      <c r="G1804">
        <v>923272421</v>
      </c>
      <c r="H1804">
        <v>190101</v>
      </c>
      <c r="I1804">
        <v>190101</v>
      </c>
      <c r="J1804" s="26">
        <f>VLOOKUP(I1804,'[1]banco popular'!$A:$B,2,0)</f>
        <v>190101</v>
      </c>
      <c r="K1804" s="1">
        <v>107400</v>
      </c>
      <c r="L1804" s="26"/>
      <c r="N1804"/>
    </row>
    <row r="1805" spans="1:14" x14ac:dyDescent="0.25">
      <c r="A1805">
        <v>50000249</v>
      </c>
      <c r="B1805">
        <v>2645364</v>
      </c>
      <c r="C1805" t="s">
        <v>27</v>
      </c>
      <c r="D1805">
        <v>1118833989</v>
      </c>
      <c r="E1805" s="14">
        <v>20150220</v>
      </c>
      <c r="F1805">
        <v>638926</v>
      </c>
      <c r="G1805">
        <v>12400000</v>
      </c>
      <c r="H1805">
        <v>270102</v>
      </c>
      <c r="I1805">
        <v>121204</v>
      </c>
      <c r="J1805" s="26">
        <f>VLOOKUP(I1805,'[1]banco popular'!$A:$B,2,0)</f>
        <v>270102</v>
      </c>
      <c r="K1805" s="1">
        <v>5000</v>
      </c>
      <c r="L1805" s="26"/>
      <c r="N1805"/>
    </row>
    <row r="1806" spans="1:14" x14ac:dyDescent="0.25">
      <c r="A1806">
        <v>50000249</v>
      </c>
      <c r="B1806">
        <v>2645376</v>
      </c>
      <c r="C1806" t="s">
        <v>27</v>
      </c>
      <c r="D1806">
        <v>8921150294</v>
      </c>
      <c r="E1806" s="14">
        <v>20150220</v>
      </c>
      <c r="F1806">
        <v>7282729</v>
      </c>
      <c r="G1806">
        <v>923272438</v>
      </c>
      <c r="H1806">
        <v>410400</v>
      </c>
      <c r="I1806">
        <v>410400</v>
      </c>
      <c r="J1806" s="26">
        <f>VLOOKUP(I1806,'[1]banco popular'!$A:$B,2,0)</f>
        <v>410400</v>
      </c>
      <c r="K1806" s="1">
        <v>2637719.41</v>
      </c>
      <c r="L1806" s="26"/>
      <c r="N1806"/>
    </row>
    <row r="1807" spans="1:14" x14ac:dyDescent="0.25">
      <c r="A1807">
        <v>50000249</v>
      </c>
      <c r="B1807">
        <v>487751</v>
      </c>
      <c r="C1807" t="s">
        <v>37</v>
      </c>
      <c r="D1807">
        <v>1086136110</v>
      </c>
      <c r="E1807" s="14">
        <v>20150220</v>
      </c>
      <c r="F1807">
        <v>7287011</v>
      </c>
      <c r="G1807">
        <v>12400000</v>
      </c>
      <c r="H1807">
        <v>270102</v>
      </c>
      <c r="I1807">
        <v>121204</v>
      </c>
      <c r="J1807" s="26">
        <f>VLOOKUP(I1807,'[1]banco popular'!$A:$B,2,0)</f>
        <v>270102</v>
      </c>
      <c r="K1807" s="1">
        <v>5000</v>
      </c>
      <c r="L1807" s="26"/>
      <c r="N1807"/>
    </row>
    <row r="1808" spans="1:14" x14ac:dyDescent="0.25">
      <c r="A1808">
        <v>50000249</v>
      </c>
      <c r="B1808">
        <v>1947253</v>
      </c>
      <c r="C1808" t="s">
        <v>37</v>
      </c>
      <c r="D1808">
        <v>1013641828</v>
      </c>
      <c r="E1808" s="14">
        <v>20150220</v>
      </c>
      <c r="F1808">
        <v>7305440</v>
      </c>
      <c r="G1808">
        <v>12400000</v>
      </c>
      <c r="H1808">
        <v>270102</v>
      </c>
      <c r="I1808">
        <v>121204</v>
      </c>
      <c r="J1808" s="26">
        <f>VLOOKUP(I1808,'[1]banco popular'!$A:$B,2,0)</f>
        <v>270102</v>
      </c>
      <c r="K1808" s="1">
        <v>5000</v>
      </c>
      <c r="L1808" s="26"/>
      <c r="N1808"/>
    </row>
    <row r="1809" spans="1:14" x14ac:dyDescent="0.25">
      <c r="A1809">
        <v>50000249</v>
      </c>
      <c r="B1809">
        <v>1947254</v>
      </c>
      <c r="C1809" t="s">
        <v>37</v>
      </c>
      <c r="D1809">
        <v>1085297300</v>
      </c>
      <c r="E1809" s="14">
        <v>20150220</v>
      </c>
      <c r="F1809">
        <v>7305440</v>
      </c>
      <c r="G1809">
        <v>12400000</v>
      </c>
      <c r="H1809">
        <v>270102</v>
      </c>
      <c r="I1809">
        <v>121204</v>
      </c>
      <c r="J1809" s="26">
        <f>VLOOKUP(I1809,'[1]banco popular'!$A:$B,2,0)</f>
        <v>270102</v>
      </c>
      <c r="K1809" s="1">
        <v>5000</v>
      </c>
      <c r="L1809" s="26"/>
      <c r="N1809"/>
    </row>
    <row r="1810" spans="1:14" x14ac:dyDescent="0.25">
      <c r="A1810">
        <v>50000249</v>
      </c>
      <c r="B1810">
        <v>2474512</v>
      </c>
      <c r="C1810" t="s">
        <v>37</v>
      </c>
      <c r="D1810">
        <v>1086136110</v>
      </c>
      <c r="E1810" s="14">
        <v>20150220</v>
      </c>
      <c r="F1810">
        <v>7287011</v>
      </c>
      <c r="G1810">
        <v>12400000</v>
      </c>
      <c r="H1810">
        <v>270102</v>
      </c>
      <c r="I1810">
        <v>121204</v>
      </c>
      <c r="J1810" s="26">
        <f>VLOOKUP(I1810,'[1]banco popular'!$A:$B,2,0)</f>
        <v>270102</v>
      </c>
      <c r="K1810" s="1">
        <v>5000</v>
      </c>
      <c r="L1810" s="26"/>
      <c r="N1810"/>
    </row>
    <row r="1811" spans="1:14" x14ac:dyDescent="0.25">
      <c r="A1811">
        <v>50000249</v>
      </c>
      <c r="B1811">
        <v>2260409</v>
      </c>
      <c r="C1811" t="s">
        <v>52</v>
      </c>
      <c r="D1811">
        <v>98430611</v>
      </c>
      <c r="E1811" s="14">
        <v>20150220</v>
      </c>
      <c r="F1811">
        <v>17218318</v>
      </c>
      <c r="G1811">
        <v>11100000</v>
      </c>
      <c r="H1811">
        <v>150112</v>
      </c>
      <c r="I1811">
        <v>121275</v>
      </c>
      <c r="J1811" s="26">
        <f>VLOOKUP(I1811,'[1]banco popular'!$A:$B,2,0)</f>
        <v>150112</v>
      </c>
      <c r="K1811" s="1">
        <v>600000</v>
      </c>
      <c r="L1811" s="26"/>
      <c r="N1811"/>
    </row>
    <row r="1812" spans="1:14" x14ac:dyDescent="0.25">
      <c r="A1812">
        <v>50000249</v>
      </c>
      <c r="B1812">
        <v>2519580</v>
      </c>
      <c r="C1812" t="s">
        <v>10</v>
      </c>
      <c r="D1812">
        <v>60323096</v>
      </c>
      <c r="E1812" s="14">
        <v>20150220</v>
      </c>
      <c r="F1812">
        <v>0</v>
      </c>
      <c r="G1812">
        <v>26800000</v>
      </c>
      <c r="H1812">
        <v>360200</v>
      </c>
      <c r="I1812">
        <v>360200</v>
      </c>
      <c r="J1812" s="26">
        <f>VLOOKUP(I1812,'[1]banco popular'!$A:$B,2,0)</f>
        <v>360200</v>
      </c>
      <c r="K1812" s="1">
        <v>12000</v>
      </c>
      <c r="L1812" s="26"/>
      <c r="N1812"/>
    </row>
    <row r="1813" spans="1:14" x14ac:dyDescent="0.25">
      <c r="A1813">
        <v>50000249</v>
      </c>
      <c r="B1813">
        <v>2536906</v>
      </c>
      <c r="C1813" t="s">
        <v>10</v>
      </c>
      <c r="D1813">
        <v>27684892</v>
      </c>
      <c r="E1813" s="14">
        <v>20150220</v>
      </c>
      <c r="F1813">
        <v>5838958</v>
      </c>
      <c r="G1813">
        <v>923272193</v>
      </c>
      <c r="H1813">
        <v>131401</v>
      </c>
      <c r="I1813">
        <v>131401</v>
      </c>
      <c r="J1813" s="26">
        <f>VLOOKUP(I1813,'[1]banco popular'!$A:$B,2,0)</f>
        <v>131401</v>
      </c>
      <c r="K1813" s="1">
        <v>6000</v>
      </c>
      <c r="L1813" s="26"/>
      <c r="N1813"/>
    </row>
    <row r="1814" spans="1:14" x14ac:dyDescent="0.25">
      <c r="A1814">
        <v>50000249</v>
      </c>
      <c r="B1814">
        <v>2556353</v>
      </c>
      <c r="C1814" t="s">
        <v>10</v>
      </c>
      <c r="D1814">
        <v>1090406269</v>
      </c>
      <c r="E1814" s="14">
        <v>20150220</v>
      </c>
      <c r="F1814">
        <v>14482833</v>
      </c>
      <c r="G1814">
        <v>12400000</v>
      </c>
      <c r="H1814">
        <v>270102</v>
      </c>
      <c r="I1814">
        <v>121204</v>
      </c>
      <c r="J1814" s="26">
        <f>VLOOKUP(I1814,'[1]banco popular'!$A:$B,2,0)</f>
        <v>270102</v>
      </c>
      <c r="K1814" s="1">
        <v>5000</v>
      </c>
      <c r="L1814" s="26"/>
      <c r="N1814"/>
    </row>
    <row r="1815" spans="1:14" x14ac:dyDescent="0.25">
      <c r="A1815">
        <v>50000249</v>
      </c>
      <c r="B1815">
        <v>2556478</v>
      </c>
      <c r="C1815" t="s">
        <v>10</v>
      </c>
      <c r="D1815">
        <v>27785196</v>
      </c>
      <c r="E1815" s="14">
        <v>20150220</v>
      </c>
      <c r="F1815">
        <v>5762018</v>
      </c>
      <c r="G1815">
        <v>923272193</v>
      </c>
      <c r="H1815">
        <v>131401</v>
      </c>
      <c r="I1815">
        <v>131401</v>
      </c>
      <c r="J1815" s="26">
        <f>VLOOKUP(I1815,'[1]banco popular'!$A:$B,2,0)</f>
        <v>131401</v>
      </c>
      <c r="K1815" s="1">
        <v>7200</v>
      </c>
      <c r="L1815" s="26"/>
      <c r="N1815"/>
    </row>
    <row r="1816" spans="1:14" x14ac:dyDescent="0.25">
      <c r="A1816">
        <v>50000249</v>
      </c>
      <c r="B1816">
        <v>2519557</v>
      </c>
      <c r="C1816" t="s">
        <v>10</v>
      </c>
      <c r="D1816">
        <v>1090434535</v>
      </c>
      <c r="E1816" s="14">
        <v>20150220</v>
      </c>
      <c r="F1816">
        <v>5809854</v>
      </c>
      <c r="G1816">
        <v>12400000</v>
      </c>
      <c r="H1816">
        <v>270102</v>
      </c>
      <c r="I1816">
        <v>121204</v>
      </c>
      <c r="J1816" s="26">
        <f>VLOOKUP(I1816,'[1]banco popular'!$A:$B,2,0)</f>
        <v>270102</v>
      </c>
      <c r="K1816" s="1">
        <v>5000</v>
      </c>
      <c r="L1816" s="26"/>
      <c r="N1816"/>
    </row>
    <row r="1817" spans="1:14" x14ac:dyDescent="0.25">
      <c r="A1817">
        <v>50000249</v>
      </c>
      <c r="B1817">
        <v>2536932</v>
      </c>
      <c r="C1817" t="s">
        <v>10</v>
      </c>
      <c r="D1817">
        <v>88145209</v>
      </c>
      <c r="E1817" s="14">
        <v>20150220</v>
      </c>
      <c r="F1817">
        <v>5810053</v>
      </c>
      <c r="G1817">
        <v>12400000</v>
      </c>
      <c r="H1817">
        <v>270102</v>
      </c>
      <c r="I1817">
        <v>121204</v>
      </c>
      <c r="J1817" s="26">
        <f>VLOOKUP(I1817,'[1]banco popular'!$A:$B,2,0)</f>
        <v>270102</v>
      </c>
      <c r="K1817" s="1">
        <v>5000</v>
      </c>
      <c r="L1817" s="26"/>
      <c r="N1817"/>
    </row>
    <row r="1818" spans="1:14" x14ac:dyDescent="0.25">
      <c r="A1818">
        <v>50000249</v>
      </c>
      <c r="B1818">
        <v>1551178</v>
      </c>
      <c r="C1818" t="s">
        <v>12</v>
      </c>
      <c r="D1818">
        <v>42122719</v>
      </c>
      <c r="E1818" s="14">
        <v>20150220</v>
      </c>
      <c r="F1818">
        <v>3262668</v>
      </c>
      <c r="G1818">
        <v>26800000</v>
      </c>
      <c r="H1818">
        <v>360200</v>
      </c>
      <c r="I1818">
        <v>360200</v>
      </c>
      <c r="J1818" s="26">
        <f>VLOOKUP(I1818,'[1]banco popular'!$A:$B,2,0)</f>
        <v>360200</v>
      </c>
      <c r="K1818" s="1">
        <v>8000</v>
      </c>
      <c r="L1818" s="26"/>
      <c r="N1818"/>
    </row>
    <row r="1819" spans="1:14" x14ac:dyDescent="0.25">
      <c r="A1819">
        <v>50000249</v>
      </c>
      <c r="B1819">
        <v>1551234</v>
      </c>
      <c r="C1819" t="s">
        <v>12</v>
      </c>
      <c r="D1819">
        <v>1126421017</v>
      </c>
      <c r="E1819" s="14">
        <v>20150220</v>
      </c>
      <c r="F1819">
        <v>3334515</v>
      </c>
      <c r="G1819">
        <v>923272421</v>
      </c>
      <c r="H1819">
        <v>190101</v>
      </c>
      <c r="I1819">
        <v>190101</v>
      </c>
      <c r="J1819" s="26">
        <f>VLOOKUP(I1819,'[1]banco popular'!$A:$B,2,0)</f>
        <v>190101</v>
      </c>
      <c r="K1819" s="1">
        <v>107400</v>
      </c>
      <c r="L1819" s="26"/>
      <c r="N1819"/>
    </row>
    <row r="1820" spans="1:14" x14ac:dyDescent="0.25">
      <c r="A1820">
        <v>50000249</v>
      </c>
      <c r="B1820">
        <v>1551235</v>
      </c>
      <c r="C1820" t="s">
        <v>12</v>
      </c>
      <c r="D1820">
        <v>42101190</v>
      </c>
      <c r="E1820" s="14">
        <v>20150220</v>
      </c>
      <c r="F1820">
        <v>10432425</v>
      </c>
      <c r="G1820">
        <v>26800000</v>
      </c>
      <c r="H1820">
        <v>360200</v>
      </c>
      <c r="I1820">
        <v>360200</v>
      </c>
      <c r="J1820" s="26">
        <f>VLOOKUP(I1820,'[1]banco popular'!$A:$B,2,0)</f>
        <v>360200</v>
      </c>
      <c r="K1820" s="1">
        <v>28000</v>
      </c>
      <c r="L1820" s="26"/>
      <c r="N1820"/>
    </row>
    <row r="1821" spans="1:14" x14ac:dyDescent="0.25">
      <c r="A1821">
        <v>50000249</v>
      </c>
      <c r="B1821">
        <v>2168800</v>
      </c>
      <c r="C1821" t="s">
        <v>13</v>
      </c>
      <c r="D1821">
        <v>1098689574</v>
      </c>
      <c r="E1821" s="14">
        <v>20150220</v>
      </c>
      <c r="F1821">
        <v>6714498</v>
      </c>
      <c r="G1821">
        <v>12400000</v>
      </c>
      <c r="H1821">
        <v>270102</v>
      </c>
      <c r="I1821">
        <v>121204</v>
      </c>
      <c r="J1821" s="26">
        <f>VLOOKUP(I1821,'[1]banco popular'!$A:$B,2,0)</f>
        <v>270102</v>
      </c>
      <c r="K1821" s="1">
        <v>5000</v>
      </c>
      <c r="L1821" s="26"/>
      <c r="N1821"/>
    </row>
    <row r="1822" spans="1:14" x14ac:dyDescent="0.25">
      <c r="A1822">
        <v>50000249</v>
      </c>
      <c r="B1822">
        <v>2168873</v>
      </c>
      <c r="C1822" t="s">
        <v>13</v>
      </c>
      <c r="D1822">
        <v>1098660371</v>
      </c>
      <c r="E1822" s="14">
        <v>20150220</v>
      </c>
      <c r="F1822">
        <v>17659268</v>
      </c>
      <c r="G1822">
        <v>12400000</v>
      </c>
      <c r="H1822">
        <v>270102</v>
      </c>
      <c r="I1822">
        <v>121204</v>
      </c>
      <c r="J1822" s="26">
        <f>VLOOKUP(I1822,'[1]banco popular'!$A:$B,2,0)</f>
        <v>270102</v>
      </c>
      <c r="K1822" s="1">
        <v>5000</v>
      </c>
      <c r="L1822" s="26"/>
      <c r="N1822"/>
    </row>
    <row r="1823" spans="1:14" x14ac:dyDescent="0.25">
      <c r="A1823">
        <v>50000249</v>
      </c>
      <c r="B1823">
        <v>2283347</v>
      </c>
      <c r="C1823" t="s">
        <v>13</v>
      </c>
      <c r="D1823">
        <v>13356304</v>
      </c>
      <c r="E1823" s="14">
        <v>20150220</v>
      </c>
      <c r="F1823">
        <v>6471244</v>
      </c>
      <c r="G1823">
        <v>96400000</v>
      </c>
      <c r="H1823">
        <v>370101</v>
      </c>
      <c r="I1823">
        <v>121280</v>
      </c>
      <c r="J1823" s="26">
        <f>VLOOKUP(I1823,'[1]banco popular'!$A:$B,2,0)</f>
        <v>370101</v>
      </c>
      <c r="K1823" s="1">
        <v>5400</v>
      </c>
      <c r="L1823" s="26"/>
      <c r="N1823"/>
    </row>
    <row r="1824" spans="1:14" x14ac:dyDescent="0.25">
      <c r="A1824">
        <v>50000249</v>
      </c>
      <c r="B1824">
        <v>2456317</v>
      </c>
      <c r="C1824" t="s">
        <v>13</v>
      </c>
      <c r="D1824">
        <v>1098691894</v>
      </c>
      <c r="E1824" s="14">
        <v>20150220</v>
      </c>
      <c r="F1824">
        <v>6941334</v>
      </c>
      <c r="G1824">
        <v>923272421</v>
      </c>
      <c r="H1824">
        <v>190101</v>
      </c>
      <c r="I1824">
        <v>190101</v>
      </c>
      <c r="J1824" s="26">
        <f>VLOOKUP(I1824,'[1]banco popular'!$A:$B,2,0)</f>
        <v>190101</v>
      </c>
      <c r="K1824" s="1">
        <v>107400</v>
      </c>
      <c r="L1824" s="26"/>
      <c r="N1824"/>
    </row>
    <row r="1825" spans="1:14" x14ac:dyDescent="0.25">
      <c r="A1825">
        <v>50000249</v>
      </c>
      <c r="B1825">
        <v>14065613</v>
      </c>
      <c r="C1825" t="s">
        <v>135</v>
      </c>
      <c r="D1825">
        <v>1026559151</v>
      </c>
      <c r="E1825" s="14">
        <v>20150220</v>
      </c>
      <c r="F1825">
        <v>20470721</v>
      </c>
      <c r="G1825">
        <v>923272421</v>
      </c>
      <c r="H1825">
        <v>190101</v>
      </c>
      <c r="I1825">
        <v>190101</v>
      </c>
      <c r="J1825" s="26">
        <f>VLOOKUP(I1825,'[1]banco popular'!$A:$B,2,0)</f>
        <v>190101</v>
      </c>
      <c r="K1825" s="1">
        <v>107400</v>
      </c>
      <c r="L1825" s="26"/>
      <c r="N1825"/>
    </row>
    <row r="1826" spans="1:14" x14ac:dyDescent="0.25">
      <c r="A1826">
        <v>50000249</v>
      </c>
      <c r="B1826">
        <v>1571467</v>
      </c>
      <c r="C1826" t="s">
        <v>14</v>
      </c>
      <c r="D1826">
        <v>1144026423</v>
      </c>
      <c r="E1826" s="14">
        <v>20150220</v>
      </c>
      <c r="F1826">
        <v>8706526</v>
      </c>
      <c r="G1826">
        <v>12400000</v>
      </c>
      <c r="H1826">
        <v>270102</v>
      </c>
      <c r="I1826">
        <v>121204</v>
      </c>
      <c r="J1826" s="26">
        <f>VLOOKUP(I1826,'[1]banco popular'!$A:$B,2,0)</f>
        <v>270102</v>
      </c>
      <c r="K1826" s="1">
        <v>5000</v>
      </c>
      <c r="L1826" s="26"/>
      <c r="N1826"/>
    </row>
    <row r="1827" spans="1:14" x14ac:dyDescent="0.25">
      <c r="A1827">
        <v>50000249</v>
      </c>
      <c r="B1827">
        <v>1571469</v>
      </c>
      <c r="C1827" t="s">
        <v>14</v>
      </c>
      <c r="D1827">
        <v>1144025121</v>
      </c>
      <c r="E1827" s="14">
        <v>20150220</v>
      </c>
      <c r="F1827">
        <v>2596562</v>
      </c>
      <c r="G1827">
        <v>923272421</v>
      </c>
      <c r="H1827">
        <v>190101</v>
      </c>
      <c r="I1827">
        <v>190101</v>
      </c>
      <c r="J1827" s="26">
        <f>VLOOKUP(I1827,'[1]banco popular'!$A:$B,2,0)</f>
        <v>190101</v>
      </c>
      <c r="K1827" s="1">
        <v>107400</v>
      </c>
      <c r="L1827" s="26"/>
      <c r="N1827"/>
    </row>
    <row r="1828" spans="1:14" x14ac:dyDescent="0.25">
      <c r="A1828">
        <v>50000249</v>
      </c>
      <c r="B1828">
        <v>2439149</v>
      </c>
      <c r="C1828" t="s">
        <v>14</v>
      </c>
      <c r="D1828">
        <v>1087026462</v>
      </c>
      <c r="E1828" s="14">
        <v>20150220</v>
      </c>
      <c r="F1828">
        <v>5471817</v>
      </c>
      <c r="G1828">
        <v>923272421</v>
      </c>
      <c r="H1828">
        <v>190101</v>
      </c>
      <c r="I1828">
        <v>190101</v>
      </c>
      <c r="J1828" s="26">
        <f>VLOOKUP(I1828,'[1]banco popular'!$A:$B,2,0)</f>
        <v>190101</v>
      </c>
      <c r="K1828" s="1">
        <v>107400</v>
      </c>
      <c r="L1828" s="26"/>
      <c r="N1828"/>
    </row>
    <row r="1829" spans="1:14" x14ac:dyDescent="0.25">
      <c r="A1829">
        <v>50000249</v>
      </c>
      <c r="B1829">
        <v>2296422</v>
      </c>
      <c r="C1829" t="s">
        <v>14</v>
      </c>
      <c r="D1829">
        <v>1112473165</v>
      </c>
      <c r="E1829" s="14">
        <v>20150220</v>
      </c>
      <c r="F1829">
        <v>4887071</v>
      </c>
      <c r="G1829">
        <v>12400000</v>
      </c>
      <c r="H1829">
        <v>270102</v>
      </c>
      <c r="I1829">
        <v>121204</v>
      </c>
      <c r="J1829" s="26">
        <f>VLOOKUP(I1829,'[1]banco popular'!$A:$B,2,0)</f>
        <v>270102</v>
      </c>
      <c r="K1829" s="1">
        <v>5000</v>
      </c>
      <c r="L1829" s="26"/>
      <c r="N1829"/>
    </row>
    <row r="1830" spans="1:14" x14ac:dyDescent="0.25">
      <c r="A1830">
        <v>50000249</v>
      </c>
      <c r="B1830">
        <v>1224320</v>
      </c>
      <c r="C1830" t="s">
        <v>23</v>
      </c>
      <c r="D1830">
        <v>16379656</v>
      </c>
      <c r="E1830" s="14">
        <v>20150220</v>
      </c>
      <c r="F1830">
        <v>4065820</v>
      </c>
      <c r="G1830">
        <v>11100000</v>
      </c>
      <c r="H1830">
        <v>150112</v>
      </c>
      <c r="I1830">
        <v>121275</v>
      </c>
      <c r="J1830" s="26">
        <f>VLOOKUP(I1830,'[1]banco popular'!$A:$B,2,0)</f>
        <v>150112</v>
      </c>
      <c r="K1830" s="1">
        <v>7500</v>
      </c>
      <c r="L1830" s="26"/>
      <c r="N1830"/>
    </row>
    <row r="1831" spans="1:14" x14ac:dyDescent="0.25">
      <c r="A1831">
        <v>50000249</v>
      </c>
      <c r="B1831">
        <v>2584340</v>
      </c>
      <c r="C1831" t="s">
        <v>1</v>
      </c>
      <c r="D1831">
        <v>1085912987</v>
      </c>
      <c r="E1831" s="14">
        <v>20150220</v>
      </c>
      <c r="F1831">
        <v>7134640</v>
      </c>
      <c r="G1831">
        <v>12400000</v>
      </c>
      <c r="H1831">
        <v>270102</v>
      </c>
      <c r="I1831">
        <v>121204</v>
      </c>
      <c r="J1831" s="26">
        <f>VLOOKUP(I1831,'[1]banco popular'!$A:$B,2,0)</f>
        <v>270102</v>
      </c>
      <c r="K1831" s="1">
        <v>5000</v>
      </c>
      <c r="L1831" s="26"/>
      <c r="N1831"/>
    </row>
    <row r="1832" spans="1:14" x14ac:dyDescent="0.25">
      <c r="A1832">
        <v>50000249</v>
      </c>
      <c r="B1832">
        <v>2218331</v>
      </c>
      <c r="C1832" t="s">
        <v>15</v>
      </c>
      <c r="D1832">
        <v>31140516</v>
      </c>
      <c r="E1832" s="14">
        <v>20150220</v>
      </c>
      <c r="F1832">
        <v>2728253</v>
      </c>
      <c r="G1832">
        <v>13700000</v>
      </c>
      <c r="H1832">
        <v>290101</v>
      </c>
      <c r="I1832">
        <v>121250</v>
      </c>
      <c r="J1832" s="26">
        <f>VLOOKUP(I1832,'[1]banco popular'!$A:$B,2,0)</f>
        <v>290101</v>
      </c>
      <c r="K1832" s="1">
        <v>65000</v>
      </c>
      <c r="L1832" s="26"/>
      <c r="N1832"/>
    </row>
    <row r="1833" spans="1:14" x14ac:dyDescent="0.25">
      <c r="A1833">
        <v>50000249</v>
      </c>
      <c r="B1833">
        <v>2121400</v>
      </c>
      <c r="C1833" t="s">
        <v>1</v>
      </c>
      <c r="D1833">
        <v>1112474902</v>
      </c>
      <c r="E1833" s="14">
        <v>20150220</v>
      </c>
      <c r="F1833">
        <v>5164682</v>
      </c>
      <c r="G1833">
        <v>12400000</v>
      </c>
      <c r="H1833">
        <v>270102</v>
      </c>
      <c r="I1833">
        <v>121204</v>
      </c>
      <c r="J1833" s="26">
        <f>VLOOKUP(I1833,'[1]banco popular'!$A:$B,2,0)</f>
        <v>270102</v>
      </c>
      <c r="K1833" s="1">
        <v>5000</v>
      </c>
      <c r="L1833" s="26"/>
      <c r="N1833"/>
    </row>
    <row r="1834" spans="1:14" x14ac:dyDescent="0.25">
      <c r="A1834">
        <v>50000249</v>
      </c>
      <c r="B1834">
        <v>1783052</v>
      </c>
      <c r="C1834" t="s">
        <v>1</v>
      </c>
      <c r="D1834">
        <v>1130607947</v>
      </c>
      <c r="E1834" s="14">
        <v>20150220</v>
      </c>
      <c r="F1834">
        <v>4444753</v>
      </c>
      <c r="G1834">
        <v>923272421</v>
      </c>
      <c r="H1834">
        <v>190101</v>
      </c>
      <c r="I1834">
        <v>190101</v>
      </c>
      <c r="J1834" s="26">
        <f>VLOOKUP(I1834,'[1]banco popular'!$A:$B,2,0)</f>
        <v>190101</v>
      </c>
      <c r="K1834" s="1">
        <v>107400</v>
      </c>
      <c r="L1834" s="26"/>
      <c r="N1834"/>
    </row>
    <row r="1835" spans="1:14" x14ac:dyDescent="0.25">
      <c r="A1835">
        <v>50000249</v>
      </c>
      <c r="B1835">
        <v>1783053</v>
      </c>
      <c r="C1835" t="s">
        <v>1</v>
      </c>
      <c r="D1835">
        <v>1143827792</v>
      </c>
      <c r="E1835" s="14">
        <v>20150220</v>
      </c>
      <c r="F1835">
        <v>3760761</v>
      </c>
      <c r="G1835">
        <v>923272421</v>
      </c>
      <c r="H1835">
        <v>190101</v>
      </c>
      <c r="I1835">
        <v>190101</v>
      </c>
      <c r="J1835" s="26">
        <f>VLOOKUP(I1835,'[1]banco popular'!$A:$B,2,0)</f>
        <v>190101</v>
      </c>
      <c r="K1835" s="1">
        <v>107400</v>
      </c>
      <c r="L1835" s="26"/>
      <c r="N1835"/>
    </row>
    <row r="1836" spans="1:14" x14ac:dyDescent="0.25">
      <c r="A1836">
        <v>50000249</v>
      </c>
      <c r="B1836">
        <v>1981334</v>
      </c>
      <c r="C1836" t="s">
        <v>1</v>
      </c>
      <c r="D1836">
        <v>16685640</v>
      </c>
      <c r="E1836" s="14">
        <v>20150220</v>
      </c>
      <c r="F1836">
        <v>3364967</v>
      </c>
      <c r="G1836">
        <v>12400000</v>
      </c>
      <c r="H1836">
        <v>270102</v>
      </c>
      <c r="I1836">
        <v>121204</v>
      </c>
      <c r="J1836" s="26">
        <f>VLOOKUP(I1836,'[1]banco popular'!$A:$B,2,0)</f>
        <v>270102</v>
      </c>
      <c r="K1836" s="1">
        <v>5000</v>
      </c>
      <c r="L1836" s="26"/>
      <c r="N1836"/>
    </row>
    <row r="1837" spans="1:14" x14ac:dyDescent="0.25">
      <c r="A1837">
        <v>50000249</v>
      </c>
      <c r="B1837">
        <v>1981482</v>
      </c>
      <c r="C1837" t="s">
        <v>1</v>
      </c>
      <c r="D1837">
        <v>1117513184</v>
      </c>
      <c r="E1837" s="14">
        <v>20150220</v>
      </c>
      <c r="F1837">
        <v>5288817</v>
      </c>
      <c r="G1837">
        <v>12400000</v>
      </c>
      <c r="H1837">
        <v>270102</v>
      </c>
      <c r="I1837">
        <v>121204</v>
      </c>
      <c r="J1837" s="26">
        <f>VLOOKUP(I1837,'[1]banco popular'!$A:$B,2,0)</f>
        <v>270102</v>
      </c>
      <c r="K1837" s="1">
        <v>5000</v>
      </c>
      <c r="L1837" s="26"/>
      <c r="N1837"/>
    </row>
    <row r="1838" spans="1:14" x14ac:dyDescent="0.25">
      <c r="A1838">
        <v>50000249</v>
      </c>
      <c r="B1838">
        <v>2425509</v>
      </c>
      <c r="C1838" t="s">
        <v>1</v>
      </c>
      <c r="D1838">
        <v>55055252</v>
      </c>
      <c r="E1838" s="14">
        <v>20150220</v>
      </c>
      <c r="F1838">
        <v>5536464</v>
      </c>
      <c r="G1838">
        <v>11800000</v>
      </c>
      <c r="H1838">
        <v>240101</v>
      </c>
      <c r="I1838">
        <v>121265</v>
      </c>
      <c r="J1838" s="26">
        <f>VLOOKUP(I1838,'[1]banco popular'!$A:$B,2,0)</f>
        <v>240101</v>
      </c>
      <c r="K1838" s="1">
        <v>150</v>
      </c>
      <c r="L1838" s="26"/>
      <c r="N1838"/>
    </row>
    <row r="1839" spans="1:14" x14ac:dyDescent="0.25">
      <c r="A1839">
        <v>50000249</v>
      </c>
      <c r="B1839">
        <v>2535862</v>
      </c>
      <c r="C1839" t="s">
        <v>30</v>
      </c>
      <c r="D1839">
        <v>1083468065</v>
      </c>
      <c r="E1839" s="14">
        <v>20150220</v>
      </c>
      <c r="F1839">
        <v>13475766</v>
      </c>
      <c r="G1839">
        <v>923272421</v>
      </c>
      <c r="H1839">
        <v>190101</v>
      </c>
      <c r="I1839">
        <v>190101</v>
      </c>
      <c r="J1839" s="26">
        <f>VLOOKUP(I1839,'[1]banco popular'!$A:$B,2,0)</f>
        <v>190101</v>
      </c>
      <c r="K1839" s="1">
        <v>107400</v>
      </c>
      <c r="L1839" s="26"/>
      <c r="N1839"/>
    </row>
    <row r="1840" spans="1:14" x14ac:dyDescent="0.25">
      <c r="A1840">
        <v>50000249</v>
      </c>
      <c r="B1840">
        <v>1637914</v>
      </c>
      <c r="C1840" t="s">
        <v>31</v>
      </c>
      <c r="D1840">
        <v>92540961</v>
      </c>
      <c r="E1840" s="14">
        <v>20150220</v>
      </c>
      <c r="F1840">
        <v>10654179</v>
      </c>
      <c r="G1840">
        <v>12400000</v>
      </c>
      <c r="H1840">
        <v>270102</v>
      </c>
      <c r="I1840">
        <v>121204</v>
      </c>
      <c r="J1840" s="26">
        <f>VLOOKUP(I1840,'[1]banco popular'!$A:$B,2,0)</f>
        <v>270102</v>
      </c>
      <c r="K1840" s="1">
        <v>5400</v>
      </c>
      <c r="L1840" s="26"/>
      <c r="N1840"/>
    </row>
    <row r="1841" spans="1:14" x14ac:dyDescent="0.25">
      <c r="A1841">
        <v>50000249</v>
      </c>
      <c r="B1841">
        <v>1637917</v>
      </c>
      <c r="C1841" t="s">
        <v>31</v>
      </c>
      <c r="D1841">
        <v>1102842461</v>
      </c>
      <c r="E1841" s="14">
        <v>20150220</v>
      </c>
      <c r="F1841">
        <v>1480213</v>
      </c>
      <c r="G1841">
        <v>923272421</v>
      </c>
      <c r="H1841">
        <v>190101</v>
      </c>
      <c r="I1841">
        <v>190101</v>
      </c>
      <c r="J1841" s="26">
        <f>VLOOKUP(I1841,'[1]banco popular'!$A:$B,2,0)</f>
        <v>190101</v>
      </c>
      <c r="K1841" s="1">
        <v>108000</v>
      </c>
      <c r="L1841" s="26"/>
      <c r="N1841"/>
    </row>
    <row r="1842" spans="1:14" x14ac:dyDescent="0.25">
      <c r="A1842">
        <v>50000249</v>
      </c>
      <c r="B1842">
        <v>1637963</v>
      </c>
      <c r="C1842" t="s">
        <v>31</v>
      </c>
      <c r="D1842">
        <v>1023886196</v>
      </c>
      <c r="E1842" s="14">
        <v>20150220</v>
      </c>
      <c r="F1842">
        <v>16404362</v>
      </c>
      <c r="G1842">
        <v>923272421</v>
      </c>
      <c r="H1842">
        <v>190101</v>
      </c>
      <c r="I1842">
        <v>190101</v>
      </c>
      <c r="J1842" s="26">
        <f>VLOOKUP(I1842,'[1]banco popular'!$A:$B,2,0)</f>
        <v>190101</v>
      </c>
      <c r="K1842" s="1">
        <v>107400</v>
      </c>
      <c r="L1842" s="26"/>
      <c r="N1842"/>
    </row>
    <row r="1843" spans="1:14" x14ac:dyDescent="0.25">
      <c r="A1843">
        <v>50000249</v>
      </c>
      <c r="B1843">
        <v>2493276</v>
      </c>
      <c r="C1843" t="s">
        <v>48</v>
      </c>
      <c r="D1843">
        <v>8916800809</v>
      </c>
      <c r="E1843" s="14">
        <v>20150220</v>
      </c>
      <c r="F1843">
        <v>6864063</v>
      </c>
      <c r="G1843">
        <v>10900000</v>
      </c>
      <c r="H1843">
        <v>170101</v>
      </c>
      <c r="I1843">
        <v>121255</v>
      </c>
      <c r="J1843" s="26">
        <f>VLOOKUP(I1843,'[1]banco popular'!$A:$B,2,0)</f>
        <v>170101</v>
      </c>
      <c r="K1843" s="1">
        <v>1300521</v>
      </c>
      <c r="L1843" s="26"/>
      <c r="N1843"/>
    </row>
    <row r="1844" spans="1:14" x14ac:dyDescent="0.25">
      <c r="A1844">
        <v>50000249</v>
      </c>
      <c r="B1844">
        <v>1984706</v>
      </c>
      <c r="C1844" t="s">
        <v>18</v>
      </c>
      <c r="D1844">
        <v>6857833</v>
      </c>
      <c r="E1844" s="14">
        <v>20150220</v>
      </c>
      <c r="F1844">
        <v>3573105</v>
      </c>
      <c r="G1844">
        <v>923272193</v>
      </c>
      <c r="H1844">
        <v>131401</v>
      </c>
      <c r="I1844">
        <v>131401</v>
      </c>
      <c r="J1844" s="26">
        <f>VLOOKUP(I1844,'[1]banco popular'!$A:$B,2,0)</f>
        <v>131401</v>
      </c>
      <c r="K1844" s="1">
        <v>4000</v>
      </c>
      <c r="L1844" s="26"/>
      <c r="N1844"/>
    </row>
    <row r="1845" spans="1:14" x14ac:dyDescent="0.25">
      <c r="A1845">
        <v>50000249</v>
      </c>
      <c r="B1845">
        <v>2460982</v>
      </c>
      <c r="C1845" t="s">
        <v>0</v>
      </c>
      <c r="D1845">
        <v>8300996536</v>
      </c>
      <c r="E1845" s="14">
        <v>20150220</v>
      </c>
      <c r="F1845">
        <v>7452000</v>
      </c>
      <c r="G1845">
        <v>96400000</v>
      </c>
      <c r="H1845">
        <v>370101</v>
      </c>
      <c r="I1845">
        <v>121280</v>
      </c>
      <c r="J1845" s="26">
        <f>VLOOKUP(I1845,'[1]banco popular'!$A:$B,2,0)</f>
        <v>370101</v>
      </c>
      <c r="K1845" s="1">
        <v>11000</v>
      </c>
      <c r="L1845" s="26"/>
      <c r="N1845"/>
    </row>
    <row r="1846" spans="1:14" x14ac:dyDescent="0.25">
      <c r="A1846">
        <v>50000249</v>
      </c>
      <c r="B1846">
        <v>2460987</v>
      </c>
      <c r="C1846" t="s">
        <v>0</v>
      </c>
      <c r="D1846">
        <v>19311459</v>
      </c>
      <c r="E1846" s="14">
        <v>20150220</v>
      </c>
      <c r="F1846">
        <v>4533682</v>
      </c>
      <c r="G1846">
        <v>96400000</v>
      </c>
      <c r="H1846">
        <v>370101</v>
      </c>
      <c r="I1846">
        <v>121280</v>
      </c>
      <c r="J1846" s="26">
        <f>VLOOKUP(I1846,'[1]banco popular'!$A:$B,2,0)</f>
        <v>370101</v>
      </c>
      <c r="K1846" s="1">
        <v>5400</v>
      </c>
      <c r="L1846" s="26"/>
      <c r="N1846"/>
    </row>
    <row r="1847" spans="1:14" x14ac:dyDescent="0.25">
      <c r="A1847">
        <v>50000249</v>
      </c>
      <c r="B1847">
        <v>2461049</v>
      </c>
      <c r="C1847" t="s">
        <v>0</v>
      </c>
      <c r="D1847">
        <v>63449892</v>
      </c>
      <c r="E1847" s="14">
        <v>20150220</v>
      </c>
      <c r="F1847">
        <v>10558270</v>
      </c>
      <c r="G1847">
        <v>96400000</v>
      </c>
      <c r="H1847">
        <v>370101</v>
      </c>
      <c r="I1847">
        <v>121280</v>
      </c>
      <c r="J1847" s="26">
        <f>VLOOKUP(I1847,'[1]banco popular'!$A:$B,2,0)</f>
        <v>370101</v>
      </c>
      <c r="K1847" s="1">
        <v>5400</v>
      </c>
      <c r="L1847" s="26"/>
      <c r="N1847"/>
    </row>
    <row r="1848" spans="1:14" x14ac:dyDescent="0.25">
      <c r="A1848">
        <v>50000249</v>
      </c>
      <c r="B1848">
        <v>2600260</v>
      </c>
      <c r="C1848" t="s">
        <v>0</v>
      </c>
      <c r="D1848">
        <v>1098688492</v>
      </c>
      <c r="E1848" s="14">
        <v>20150220</v>
      </c>
      <c r="F1848">
        <v>17517212</v>
      </c>
      <c r="G1848">
        <v>923272421</v>
      </c>
      <c r="H1848">
        <v>190101</v>
      </c>
      <c r="I1848">
        <v>190101</v>
      </c>
      <c r="J1848" s="26">
        <f>VLOOKUP(I1848,'[1]banco popular'!$A:$B,2,0)</f>
        <v>190101</v>
      </c>
      <c r="K1848" s="1">
        <v>107400</v>
      </c>
      <c r="L1848" s="26"/>
      <c r="N1848"/>
    </row>
    <row r="1849" spans="1:14" x14ac:dyDescent="0.25">
      <c r="A1849">
        <v>50000249</v>
      </c>
      <c r="B1849">
        <v>1894288</v>
      </c>
      <c r="C1849" t="s">
        <v>1</v>
      </c>
      <c r="D1849">
        <v>25717884</v>
      </c>
      <c r="E1849" s="14">
        <v>20150220</v>
      </c>
      <c r="F1849">
        <v>12431138</v>
      </c>
      <c r="G1849">
        <v>12400000</v>
      </c>
      <c r="H1849">
        <v>270102</v>
      </c>
      <c r="I1849">
        <v>121204</v>
      </c>
      <c r="J1849" s="26">
        <f>VLOOKUP(I1849,'[1]banco popular'!$A:$B,2,0)</f>
        <v>270102</v>
      </c>
      <c r="K1849" s="1">
        <v>5000</v>
      </c>
      <c r="L1849" s="26"/>
      <c r="N1849"/>
    </row>
    <row r="1850" spans="1:14" x14ac:dyDescent="0.25">
      <c r="A1850">
        <v>50000249</v>
      </c>
      <c r="B1850">
        <v>12741614</v>
      </c>
      <c r="C1850" t="s">
        <v>0</v>
      </c>
      <c r="D1850">
        <v>8600021538</v>
      </c>
      <c r="E1850" s="14">
        <v>20150223</v>
      </c>
      <c r="F1850">
        <v>7448500</v>
      </c>
      <c r="G1850">
        <v>910300000</v>
      </c>
      <c r="H1850">
        <v>130113</v>
      </c>
      <c r="I1850">
        <v>270988</v>
      </c>
      <c r="J1850" s="26">
        <f>VLOOKUP(I1850,'[1]banco popular'!$A:$B,2,0)</f>
        <v>130113</v>
      </c>
      <c r="K1850" s="1">
        <v>23869800</v>
      </c>
      <c r="L1850" s="26"/>
      <c r="N1850"/>
    </row>
    <row r="1851" spans="1:14" x14ac:dyDescent="0.25">
      <c r="A1851">
        <v>50000249</v>
      </c>
      <c r="B1851">
        <v>14210225</v>
      </c>
      <c r="C1851" t="s">
        <v>0</v>
      </c>
      <c r="D1851">
        <v>67025597</v>
      </c>
      <c r="E1851" s="14">
        <v>20150223</v>
      </c>
      <c r="F1851">
        <v>15479030</v>
      </c>
      <c r="G1851">
        <v>96300000</v>
      </c>
      <c r="H1851">
        <v>190101</v>
      </c>
      <c r="I1851">
        <v>121270</v>
      </c>
      <c r="J1851" s="26">
        <f>VLOOKUP(I1851,'[1]banco popular'!$A:$B,2,0)</f>
        <v>190101</v>
      </c>
      <c r="K1851" s="1">
        <v>14500</v>
      </c>
      <c r="L1851" s="26"/>
      <c r="N1851"/>
    </row>
    <row r="1852" spans="1:14" x14ac:dyDescent="0.25">
      <c r="A1852">
        <v>50000249</v>
      </c>
      <c r="B1852">
        <v>14210239</v>
      </c>
      <c r="C1852" t="s">
        <v>0</v>
      </c>
      <c r="D1852">
        <v>67025597</v>
      </c>
      <c r="E1852" s="14">
        <v>20150223</v>
      </c>
      <c r="F1852">
        <v>15479020</v>
      </c>
      <c r="G1852">
        <v>96300000</v>
      </c>
      <c r="H1852">
        <v>190101</v>
      </c>
      <c r="I1852">
        <v>121270</v>
      </c>
      <c r="J1852" s="26">
        <f>VLOOKUP(I1852,'[1]banco popular'!$A:$B,2,0)</f>
        <v>190101</v>
      </c>
      <c r="K1852" s="1">
        <v>5500</v>
      </c>
      <c r="L1852" s="26"/>
      <c r="N1852"/>
    </row>
    <row r="1853" spans="1:14" x14ac:dyDescent="0.25">
      <c r="A1853">
        <v>50000249</v>
      </c>
      <c r="B1853">
        <v>2507182</v>
      </c>
      <c r="C1853" t="s">
        <v>0</v>
      </c>
      <c r="D1853">
        <v>1121832530</v>
      </c>
      <c r="E1853" s="14">
        <v>20150223</v>
      </c>
      <c r="F1853">
        <v>19274985</v>
      </c>
      <c r="G1853">
        <v>12400000</v>
      </c>
      <c r="H1853">
        <v>270102</v>
      </c>
      <c r="I1853">
        <v>121204</v>
      </c>
      <c r="J1853" s="26">
        <f>VLOOKUP(I1853,'[1]banco popular'!$A:$B,2,0)</f>
        <v>270102</v>
      </c>
      <c r="K1853" s="1">
        <v>5000</v>
      </c>
      <c r="L1853" s="26"/>
      <c r="N1853"/>
    </row>
    <row r="1854" spans="1:14" x14ac:dyDescent="0.25">
      <c r="A1854">
        <v>50000249</v>
      </c>
      <c r="B1854">
        <v>2507194</v>
      </c>
      <c r="C1854" t="s">
        <v>0</v>
      </c>
      <c r="D1854">
        <v>1015420683</v>
      </c>
      <c r="E1854" s="14">
        <v>20150223</v>
      </c>
      <c r="F1854">
        <v>14211652</v>
      </c>
      <c r="G1854">
        <v>12400000</v>
      </c>
      <c r="H1854">
        <v>270102</v>
      </c>
      <c r="I1854">
        <v>121204</v>
      </c>
      <c r="J1854" s="26">
        <f>VLOOKUP(I1854,'[1]banco popular'!$A:$B,2,0)</f>
        <v>270102</v>
      </c>
      <c r="K1854" s="1">
        <v>5000</v>
      </c>
      <c r="L1854" s="26"/>
      <c r="N1854"/>
    </row>
    <row r="1855" spans="1:14" x14ac:dyDescent="0.25">
      <c r="A1855">
        <v>50000249</v>
      </c>
      <c r="B1855">
        <v>2615275</v>
      </c>
      <c r="C1855" t="s">
        <v>0</v>
      </c>
      <c r="D1855">
        <v>8300322470</v>
      </c>
      <c r="E1855" s="14">
        <v>20150223</v>
      </c>
      <c r="F1855">
        <v>6377200</v>
      </c>
      <c r="G1855">
        <v>96400000</v>
      </c>
      <c r="H1855">
        <v>370101</v>
      </c>
      <c r="I1855">
        <v>121280</v>
      </c>
      <c r="J1855" s="26">
        <f>VLOOKUP(I1855,'[1]banco popular'!$A:$B,2,0)</f>
        <v>370101</v>
      </c>
      <c r="K1855" s="1">
        <v>104000</v>
      </c>
      <c r="L1855" s="26"/>
      <c r="N1855"/>
    </row>
    <row r="1856" spans="1:14" x14ac:dyDescent="0.25">
      <c r="A1856">
        <v>50000249</v>
      </c>
      <c r="B1856">
        <v>2575021</v>
      </c>
      <c r="C1856" t="s">
        <v>0</v>
      </c>
      <c r="D1856">
        <v>8301225661</v>
      </c>
      <c r="E1856" s="14">
        <v>20150223</v>
      </c>
      <c r="F1856">
        <v>7050000</v>
      </c>
      <c r="G1856">
        <v>12800000</v>
      </c>
      <c r="H1856">
        <v>350300</v>
      </c>
      <c r="I1856">
        <v>350300</v>
      </c>
      <c r="J1856" s="26">
        <f>VLOOKUP(I1856,'[1]banco popular'!$A:$B,2,0)</f>
        <v>350300</v>
      </c>
      <c r="K1856" s="1">
        <v>7789386</v>
      </c>
      <c r="L1856" s="26"/>
      <c r="N1856"/>
    </row>
    <row r="1857" spans="1:14" x14ac:dyDescent="0.25">
      <c r="A1857">
        <v>50000249</v>
      </c>
      <c r="B1857">
        <v>2607723</v>
      </c>
      <c r="C1857" t="s">
        <v>0</v>
      </c>
      <c r="D1857">
        <v>8909007553</v>
      </c>
      <c r="E1857" s="14">
        <v>20150223</v>
      </c>
      <c r="F1857">
        <v>7456110</v>
      </c>
      <c r="G1857">
        <v>96400000</v>
      </c>
      <c r="H1857">
        <v>370101</v>
      </c>
      <c r="I1857">
        <v>121280</v>
      </c>
      <c r="J1857" s="26">
        <f>VLOOKUP(I1857,'[1]banco popular'!$A:$B,2,0)</f>
        <v>370101</v>
      </c>
      <c r="K1857" s="1">
        <v>5400</v>
      </c>
      <c r="L1857" s="26"/>
      <c r="N1857"/>
    </row>
    <row r="1858" spans="1:14" x14ac:dyDescent="0.25">
      <c r="A1858">
        <v>50000249</v>
      </c>
      <c r="B1858">
        <v>17575581</v>
      </c>
      <c r="C1858" t="s">
        <v>0</v>
      </c>
      <c r="D1858">
        <v>1032442740</v>
      </c>
      <c r="E1858" s="14">
        <v>20150223</v>
      </c>
      <c r="F1858">
        <v>10332275</v>
      </c>
      <c r="G1858">
        <v>12400000</v>
      </c>
      <c r="H1858">
        <v>270102</v>
      </c>
      <c r="I1858">
        <v>121204</v>
      </c>
      <c r="J1858" s="26">
        <f>VLOOKUP(I1858,'[1]banco popular'!$A:$B,2,0)</f>
        <v>270102</v>
      </c>
      <c r="K1858" s="1">
        <v>5000</v>
      </c>
      <c r="L1858" s="26"/>
      <c r="N1858"/>
    </row>
    <row r="1859" spans="1:14" x14ac:dyDescent="0.25">
      <c r="A1859">
        <v>50000249</v>
      </c>
      <c r="B1859">
        <v>17575598</v>
      </c>
      <c r="C1859" t="s">
        <v>0</v>
      </c>
      <c r="D1859">
        <v>500069</v>
      </c>
      <c r="E1859" s="14">
        <v>20150223</v>
      </c>
      <c r="F1859">
        <v>19392630</v>
      </c>
      <c r="G1859">
        <v>923272421</v>
      </c>
      <c r="H1859">
        <v>190101</v>
      </c>
      <c r="I1859">
        <v>190101</v>
      </c>
      <c r="J1859" s="26">
        <f>VLOOKUP(I1859,'[1]banco popular'!$A:$B,2,0)</f>
        <v>190101</v>
      </c>
      <c r="K1859" s="1">
        <v>107400</v>
      </c>
      <c r="L1859" s="26"/>
      <c r="N1859"/>
    </row>
    <row r="1860" spans="1:14" x14ac:dyDescent="0.25">
      <c r="A1860">
        <v>50000249</v>
      </c>
      <c r="B1860">
        <v>36806334</v>
      </c>
      <c r="C1860" t="s">
        <v>0</v>
      </c>
      <c r="D1860">
        <v>67001167</v>
      </c>
      <c r="E1860" s="14">
        <v>20150223</v>
      </c>
      <c r="F1860">
        <v>8041018</v>
      </c>
      <c r="G1860">
        <v>923272421</v>
      </c>
      <c r="H1860">
        <v>190101</v>
      </c>
      <c r="I1860">
        <v>190101</v>
      </c>
      <c r="J1860" s="26">
        <f>VLOOKUP(I1860,'[1]banco popular'!$A:$B,2,0)</f>
        <v>190101</v>
      </c>
      <c r="K1860" s="1">
        <v>107400</v>
      </c>
      <c r="L1860" s="26"/>
      <c r="N1860"/>
    </row>
    <row r="1861" spans="1:14" x14ac:dyDescent="0.25">
      <c r="A1861">
        <v>50000249</v>
      </c>
      <c r="B1861">
        <v>1455000</v>
      </c>
      <c r="C1861" t="s">
        <v>0</v>
      </c>
      <c r="D1861">
        <v>52901615</v>
      </c>
      <c r="E1861" s="14">
        <v>20150223</v>
      </c>
      <c r="F1861">
        <v>13404043</v>
      </c>
      <c r="G1861">
        <v>12200000</v>
      </c>
      <c r="H1861">
        <v>250101</v>
      </c>
      <c r="I1861">
        <v>121225</v>
      </c>
      <c r="J1861" s="26">
        <f>VLOOKUP(I1861,'[1]banco popular'!$A:$B,2,0)</f>
        <v>250101</v>
      </c>
      <c r="K1861" s="1">
        <v>1500</v>
      </c>
      <c r="L1861" s="26"/>
      <c r="N1861"/>
    </row>
    <row r="1862" spans="1:14" x14ac:dyDescent="0.25">
      <c r="A1862">
        <v>50000249</v>
      </c>
      <c r="B1862">
        <v>2199184</v>
      </c>
      <c r="C1862" t="s">
        <v>0</v>
      </c>
      <c r="D1862">
        <v>10135798</v>
      </c>
      <c r="E1862" s="14">
        <v>20150223</v>
      </c>
      <c r="F1862">
        <v>21213680</v>
      </c>
      <c r="G1862">
        <v>12200000</v>
      </c>
      <c r="H1862">
        <v>250101</v>
      </c>
      <c r="I1862">
        <v>121225</v>
      </c>
      <c r="J1862" s="26">
        <f>VLOOKUP(I1862,'[1]banco popular'!$A:$B,2,0)</f>
        <v>250101</v>
      </c>
      <c r="K1862" s="1">
        <v>14500</v>
      </c>
      <c r="L1862" s="26"/>
      <c r="N1862"/>
    </row>
    <row r="1863" spans="1:14" x14ac:dyDescent="0.25">
      <c r="A1863">
        <v>50000249</v>
      </c>
      <c r="B1863">
        <v>2199187</v>
      </c>
      <c r="C1863" t="s">
        <v>0</v>
      </c>
      <c r="D1863">
        <v>19243232</v>
      </c>
      <c r="E1863" s="14">
        <v>20150223</v>
      </c>
      <c r="F1863">
        <v>2834585</v>
      </c>
      <c r="G1863">
        <v>923272193</v>
      </c>
      <c r="H1863">
        <v>131401</v>
      </c>
      <c r="I1863">
        <v>131401</v>
      </c>
      <c r="J1863" s="26">
        <f>VLOOKUP(I1863,'[1]banco popular'!$A:$B,2,0)</f>
        <v>131401</v>
      </c>
      <c r="K1863" s="1">
        <v>3400</v>
      </c>
      <c r="L1863" s="26"/>
      <c r="N1863"/>
    </row>
    <row r="1864" spans="1:14" x14ac:dyDescent="0.25">
      <c r="A1864">
        <v>50000249</v>
      </c>
      <c r="B1864">
        <v>2199188</v>
      </c>
      <c r="C1864" t="s">
        <v>0</v>
      </c>
      <c r="D1864">
        <v>98537310</v>
      </c>
      <c r="E1864" s="14">
        <v>20150223</v>
      </c>
      <c r="F1864">
        <v>2525548</v>
      </c>
      <c r="G1864">
        <v>96400000</v>
      </c>
      <c r="H1864">
        <v>370101</v>
      </c>
      <c r="I1864">
        <v>121280</v>
      </c>
      <c r="J1864" s="26">
        <f>VLOOKUP(I1864,'[1]banco popular'!$A:$B,2,0)</f>
        <v>370101</v>
      </c>
      <c r="K1864" s="1">
        <v>5100</v>
      </c>
      <c r="L1864" s="26"/>
      <c r="N1864"/>
    </row>
    <row r="1865" spans="1:14" x14ac:dyDescent="0.25">
      <c r="A1865">
        <v>50000249</v>
      </c>
      <c r="B1865">
        <v>2418498</v>
      </c>
      <c r="C1865" t="s">
        <v>0</v>
      </c>
      <c r="D1865">
        <v>1020751096</v>
      </c>
      <c r="E1865" s="14">
        <v>20150223</v>
      </c>
      <c r="F1865">
        <v>6731468</v>
      </c>
      <c r="G1865">
        <v>923272421</v>
      </c>
      <c r="H1865">
        <v>190101</v>
      </c>
      <c r="I1865">
        <v>190101</v>
      </c>
      <c r="J1865" s="26">
        <f>VLOOKUP(I1865,'[1]banco popular'!$A:$B,2,0)</f>
        <v>190101</v>
      </c>
      <c r="K1865" s="1">
        <v>107400</v>
      </c>
      <c r="L1865" s="26"/>
      <c r="N1865"/>
    </row>
    <row r="1866" spans="1:14" x14ac:dyDescent="0.25">
      <c r="A1866">
        <v>50000249</v>
      </c>
      <c r="B1866">
        <v>1667225</v>
      </c>
      <c r="C1866" t="s">
        <v>0</v>
      </c>
      <c r="D1866">
        <v>8001922373</v>
      </c>
      <c r="E1866" s="14">
        <v>20150223</v>
      </c>
      <c r="F1866">
        <v>6741566</v>
      </c>
      <c r="G1866">
        <v>96400000</v>
      </c>
      <c r="H1866">
        <v>370101</v>
      </c>
      <c r="I1866">
        <v>121280</v>
      </c>
      <c r="J1866" s="26">
        <f>VLOOKUP(I1866,'[1]banco popular'!$A:$B,2,0)</f>
        <v>370101</v>
      </c>
      <c r="K1866" s="1">
        <v>5100</v>
      </c>
      <c r="L1866" s="26"/>
      <c r="N1866"/>
    </row>
    <row r="1867" spans="1:14" x14ac:dyDescent="0.25">
      <c r="A1867">
        <v>50000249</v>
      </c>
      <c r="B1867">
        <v>2462594</v>
      </c>
      <c r="C1867" t="s">
        <v>1</v>
      </c>
      <c r="D1867">
        <v>1018438417</v>
      </c>
      <c r="E1867" s="14">
        <v>20150223</v>
      </c>
      <c r="F1867">
        <v>20266627</v>
      </c>
      <c r="G1867">
        <v>923272421</v>
      </c>
      <c r="H1867">
        <v>190101</v>
      </c>
      <c r="I1867">
        <v>190101</v>
      </c>
      <c r="J1867" s="26">
        <f>VLOOKUP(I1867,'[1]banco popular'!$A:$B,2,0)</f>
        <v>190101</v>
      </c>
      <c r="K1867" s="1">
        <v>107400</v>
      </c>
      <c r="L1867" s="26"/>
      <c r="N1867"/>
    </row>
    <row r="1868" spans="1:14" x14ac:dyDescent="0.25">
      <c r="A1868">
        <v>50000249</v>
      </c>
      <c r="B1868">
        <v>2477056</v>
      </c>
      <c r="C1868" t="s">
        <v>0</v>
      </c>
      <c r="D1868">
        <v>1110479277</v>
      </c>
      <c r="E1868" s="14">
        <v>20150223</v>
      </c>
      <c r="F1868">
        <v>2671192</v>
      </c>
      <c r="G1868">
        <v>12400000</v>
      </c>
      <c r="H1868">
        <v>270102</v>
      </c>
      <c r="I1868">
        <v>121204</v>
      </c>
      <c r="J1868" s="26">
        <f>VLOOKUP(I1868,'[1]banco popular'!$A:$B,2,0)</f>
        <v>270102</v>
      </c>
      <c r="K1868" s="1">
        <v>5000</v>
      </c>
      <c r="L1868" s="26"/>
      <c r="N1868"/>
    </row>
    <row r="1869" spans="1:14" x14ac:dyDescent="0.25">
      <c r="A1869">
        <v>50000249</v>
      </c>
      <c r="B1869">
        <v>2477057</v>
      </c>
      <c r="C1869" t="s">
        <v>0</v>
      </c>
      <c r="D1869">
        <v>1110452341</v>
      </c>
      <c r="E1869" s="14">
        <v>20150223</v>
      </c>
      <c r="F1869">
        <v>2789936</v>
      </c>
      <c r="G1869">
        <v>12400000</v>
      </c>
      <c r="H1869">
        <v>270102</v>
      </c>
      <c r="I1869">
        <v>121204</v>
      </c>
      <c r="J1869" s="26">
        <f>VLOOKUP(I1869,'[1]banco popular'!$A:$B,2,0)</f>
        <v>270102</v>
      </c>
      <c r="K1869" s="1">
        <v>5000</v>
      </c>
      <c r="L1869" s="26"/>
      <c r="N1869"/>
    </row>
    <row r="1870" spans="1:14" x14ac:dyDescent="0.25">
      <c r="A1870">
        <v>50000249</v>
      </c>
      <c r="B1870">
        <v>2477082</v>
      </c>
      <c r="C1870" t="s">
        <v>0</v>
      </c>
      <c r="D1870">
        <v>35455063</v>
      </c>
      <c r="E1870" s="14">
        <v>20150223</v>
      </c>
      <c r="F1870">
        <v>4301792</v>
      </c>
      <c r="G1870">
        <v>96400000</v>
      </c>
      <c r="H1870">
        <v>370101</v>
      </c>
      <c r="I1870">
        <v>121280</v>
      </c>
      <c r="J1870" s="26">
        <f>VLOOKUP(I1870,'[1]banco popular'!$A:$B,2,0)</f>
        <v>370101</v>
      </c>
      <c r="K1870" s="1">
        <v>5400</v>
      </c>
      <c r="L1870" s="26"/>
      <c r="N1870"/>
    </row>
    <row r="1871" spans="1:14" x14ac:dyDescent="0.25">
      <c r="A1871">
        <v>50000249</v>
      </c>
      <c r="B1871">
        <v>2477084</v>
      </c>
      <c r="C1871" t="s">
        <v>0</v>
      </c>
      <c r="D1871">
        <v>1110453233</v>
      </c>
      <c r="E1871" s="14">
        <v>20150223</v>
      </c>
      <c r="F1871">
        <v>2690091</v>
      </c>
      <c r="G1871">
        <v>12400000</v>
      </c>
      <c r="H1871">
        <v>270102</v>
      </c>
      <c r="I1871">
        <v>121204</v>
      </c>
      <c r="J1871" s="26">
        <f>VLOOKUP(I1871,'[1]banco popular'!$A:$B,2,0)</f>
        <v>270102</v>
      </c>
      <c r="K1871" s="1">
        <v>5000</v>
      </c>
      <c r="L1871" s="26"/>
      <c r="N1871"/>
    </row>
    <row r="1872" spans="1:14" x14ac:dyDescent="0.25">
      <c r="A1872">
        <v>50000249</v>
      </c>
      <c r="B1872">
        <v>18898049</v>
      </c>
      <c r="C1872" t="s">
        <v>0</v>
      </c>
      <c r="D1872">
        <v>1010196812</v>
      </c>
      <c r="E1872" s="14">
        <v>20150223</v>
      </c>
      <c r="F1872">
        <v>20479876</v>
      </c>
      <c r="G1872">
        <v>12400000</v>
      </c>
      <c r="H1872">
        <v>270102</v>
      </c>
      <c r="I1872">
        <v>121204</v>
      </c>
      <c r="J1872" s="26">
        <f>VLOOKUP(I1872,'[1]banco popular'!$A:$B,2,0)</f>
        <v>270102</v>
      </c>
      <c r="K1872" s="1">
        <v>5000</v>
      </c>
      <c r="L1872" s="26"/>
      <c r="N1872"/>
    </row>
    <row r="1873" spans="1:14" x14ac:dyDescent="0.25">
      <c r="A1873">
        <v>50000249</v>
      </c>
      <c r="B1873">
        <v>1901368</v>
      </c>
      <c r="C1873" t="s">
        <v>0</v>
      </c>
      <c r="D1873">
        <v>8600068121</v>
      </c>
      <c r="E1873" s="14">
        <v>20150223</v>
      </c>
      <c r="F1873">
        <v>3266600</v>
      </c>
      <c r="G1873">
        <v>12800000</v>
      </c>
      <c r="H1873">
        <v>350300</v>
      </c>
      <c r="I1873">
        <v>350300</v>
      </c>
      <c r="J1873" s="26">
        <f>VLOOKUP(I1873,'[1]banco popular'!$A:$B,2,0)</f>
        <v>350300</v>
      </c>
      <c r="K1873" s="1">
        <v>6318000</v>
      </c>
      <c r="L1873" s="26"/>
      <c r="N1873"/>
    </row>
    <row r="1874" spans="1:14" x14ac:dyDescent="0.25">
      <c r="A1874">
        <v>50000249</v>
      </c>
      <c r="B1874">
        <v>18392544</v>
      </c>
      <c r="C1874" t="s">
        <v>0</v>
      </c>
      <c r="D1874">
        <v>1014210752</v>
      </c>
      <c r="E1874" s="14">
        <v>20150223</v>
      </c>
      <c r="F1874">
        <v>4425641</v>
      </c>
      <c r="G1874">
        <v>923272421</v>
      </c>
      <c r="H1874">
        <v>190101</v>
      </c>
      <c r="I1874">
        <v>190101</v>
      </c>
      <c r="J1874" s="26">
        <f>VLOOKUP(I1874,'[1]banco popular'!$A:$B,2,0)</f>
        <v>190101</v>
      </c>
      <c r="K1874" s="1">
        <v>107400</v>
      </c>
      <c r="L1874" s="26"/>
      <c r="N1874"/>
    </row>
    <row r="1875" spans="1:14" x14ac:dyDescent="0.25">
      <c r="A1875">
        <v>50000249</v>
      </c>
      <c r="B1875">
        <v>1089685</v>
      </c>
      <c r="C1875" t="s">
        <v>0</v>
      </c>
      <c r="D1875">
        <v>52737305</v>
      </c>
      <c r="E1875" s="14">
        <v>20150223</v>
      </c>
      <c r="F1875">
        <v>3378401</v>
      </c>
      <c r="G1875">
        <v>12400000</v>
      </c>
      <c r="H1875">
        <v>270102</v>
      </c>
      <c r="I1875">
        <v>121204</v>
      </c>
      <c r="J1875" s="26">
        <f>VLOOKUP(I1875,'[1]banco popular'!$A:$B,2,0)</f>
        <v>270102</v>
      </c>
      <c r="K1875" s="1">
        <v>5000</v>
      </c>
      <c r="L1875" s="26"/>
      <c r="N1875"/>
    </row>
    <row r="1876" spans="1:14" x14ac:dyDescent="0.25">
      <c r="A1876">
        <v>50000249</v>
      </c>
      <c r="B1876">
        <v>1089686</v>
      </c>
      <c r="C1876" t="s">
        <v>0</v>
      </c>
      <c r="D1876">
        <v>9002966573</v>
      </c>
      <c r="E1876" s="14">
        <v>20150223</v>
      </c>
      <c r="F1876">
        <v>7226070</v>
      </c>
      <c r="G1876">
        <v>96400000</v>
      </c>
      <c r="H1876">
        <v>370101</v>
      </c>
      <c r="I1876">
        <v>121280</v>
      </c>
      <c r="J1876" s="26">
        <f>VLOOKUP(I1876,'[1]banco popular'!$A:$B,2,0)</f>
        <v>370101</v>
      </c>
      <c r="K1876" s="1">
        <v>5400</v>
      </c>
      <c r="L1876" s="26"/>
      <c r="N1876"/>
    </row>
    <row r="1877" spans="1:14" x14ac:dyDescent="0.25">
      <c r="A1877">
        <v>50000249</v>
      </c>
      <c r="B1877">
        <v>1089687</v>
      </c>
      <c r="C1877" t="s">
        <v>0</v>
      </c>
      <c r="D1877">
        <v>83041077</v>
      </c>
      <c r="E1877" s="14">
        <v>20150223</v>
      </c>
      <c r="F1877">
        <v>11599578</v>
      </c>
      <c r="G1877">
        <v>12400000</v>
      </c>
      <c r="H1877">
        <v>270102</v>
      </c>
      <c r="I1877">
        <v>121204</v>
      </c>
      <c r="J1877" s="26">
        <f>VLOOKUP(I1877,'[1]banco popular'!$A:$B,2,0)</f>
        <v>270102</v>
      </c>
      <c r="K1877" s="1">
        <v>5000</v>
      </c>
      <c r="L1877" s="26"/>
      <c r="N1877"/>
    </row>
    <row r="1878" spans="1:14" x14ac:dyDescent="0.25">
      <c r="A1878">
        <v>50000249</v>
      </c>
      <c r="B1878">
        <v>1667700</v>
      </c>
      <c r="C1878" t="s">
        <v>0</v>
      </c>
      <c r="D1878">
        <v>19217504</v>
      </c>
      <c r="E1878" s="14">
        <v>20150223</v>
      </c>
      <c r="F1878">
        <v>10768217</v>
      </c>
      <c r="G1878">
        <v>12200000</v>
      </c>
      <c r="H1878">
        <v>250101</v>
      </c>
      <c r="I1878">
        <v>121225</v>
      </c>
      <c r="J1878" s="26">
        <f>VLOOKUP(I1878,'[1]banco popular'!$A:$B,2,0)</f>
        <v>250101</v>
      </c>
      <c r="K1878" s="1">
        <v>6900</v>
      </c>
      <c r="L1878" s="26"/>
      <c r="N1878"/>
    </row>
    <row r="1879" spans="1:14" x14ac:dyDescent="0.25">
      <c r="A1879">
        <v>50000249</v>
      </c>
      <c r="B1879">
        <v>1667701</v>
      </c>
      <c r="C1879" t="s">
        <v>0</v>
      </c>
      <c r="D1879">
        <v>80026599</v>
      </c>
      <c r="E1879" s="14">
        <v>20150223</v>
      </c>
      <c r="F1879">
        <v>4385171</v>
      </c>
      <c r="G1879">
        <v>96400000</v>
      </c>
      <c r="H1879">
        <v>370101</v>
      </c>
      <c r="I1879">
        <v>121280</v>
      </c>
      <c r="J1879" s="26">
        <f>VLOOKUP(I1879,'[1]banco popular'!$A:$B,2,0)</f>
        <v>370101</v>
      </c>
      <c r="K1879" s="1">
        <v>5400</v>
      </c>
      <c r="L1879" s="26"/>
      <c r="N1879"/>
    </row>
    <row r="1880" spans="1:14" x14ac:dyDescent="0.25">
      <c r="A1880">
        <v>50000249</v>
      </c>
      <c r="B1880">
        <v>1667709</v>
      </c>
      <c r="C1880" t="s">
        <v>0</v>
      </c>
      <c r="D1880">
        <v>1010183985</v>
      </c>
      <c r="E1880" s="14">
        <v>20150223</v>
      </c>
      <c r="F1880">
        <v>8101160</v>
      </c>
      <c r="G1880">
        <v>12400000</v>
      </c>
      <c r="H1880">
        <v>270102</v>
      </c>
      <c r="I1880">
        <v>121204</v>
      </c>
      <c r="J1880" s="26">
        <f>VLOOKUP(I1880,'[1]banco popular'!$A:$B,2,0)</f>
        <v>270102</v>
      </c>
      <c r="K1880" s="1">
        <v>5000</v>
      </c>
      <c r="L1880" s="26"/>
      <c r="N1880"/>
    </row>
    <row r="1881" spans="1:14" x14ac:dyDescent="0.25">
      <c r="A1881">
        <v>50000249</v>
      </c>
      <c r="B1881">
        <v>1667721</v>
      </c>
      <c r="C1881" t="s">
        <v>0</v>
      </c>
      <c r="D1881">
        <v>1136882822</v>
      </c>
      <c r="E1881" s="14">
        <v>20150223</v>
      </c>
      <c r="F1881">
        <v>6250096</v>
      </c>
      <c r="G1881">
        <v>12400000</v>
      </c>
      <c r="H1881">
        <v>270102</v>
      </c>
      <c r="I1881">
        <v>121204</v>
      </c>
      <c r="J1881" s="26">
        <f>VLOOKUP(I1881,'[1]banco popular'!$A:$B,2,0)</f>
        <v>270102</v>
      </c>
      <c r="K1881" s="1">
        <v>5000</v>
      </c>
      <c r="L1881" s="26"/>
      <c r="N1881"/>
    </row>
    <row r="1882" spans="1:14" x14ac:dyDescent="0.25">
      <c r="A1882">
        <v>50000249</v>
      </c>
      <c r="B1882">
        <v>1667722</v>
      </c>
      <c r="C1882" t="s">
        <v>0</v>
      </c>
      <c r="D1882">
        <v>93129705</v>
      </c>
      <c r="E1882" s="14">
        <v>20150223</v>
      </c>
      <c r="F1882">
        <v>16741373</v>
      </c>
      <c r="G1882">
        <v>12400000</v>
      </c>
      <c r="H1882">
        <v>270102</v>
      </c>
      <c r="I1882">
        <v>121204</v>
      </c>
      <c r="J1882" s="26">
        <f>VLOOKUP(I1882,'[1]banco popular'!$A:$B,2,0)</f>
        <v>270102</v>
      </c>
      <c r="K1882" s="1">
        <v>5000</v>
      </c>
      <c r="L1882" s="26"/>
      <c r="N1882"/>
    </row>
    <row r="1883" spans="1:14" x14ac:dyDescent="0.25">
      <c r="A1883">
        <v>50000249</v>
      </c>
      <c r="B1883">
        <v>11731574</v>
      </c>
      <c r="C1883" t="s">
        <v>0</v>
      </c>
      <c r="D1883">
        <v>1018410820</v>
      </c>
      <c r="E1883" s="14">
        <v>20150223</v>
      </c>
      <c r="F1883">
        <v>17649434</v>
      </c>
      <c r="G1883">
        <v>923272421</v>
      </c>
      <c r="H1883">
        <v>190101</v>
      </c>
      <c r="I1883">
        <v>190101</v>
      </c>
      <c r="J1883" s="26">
        <f>VLOOKUP(I1883,'[1]banco popular'!$A:$B,2,0)</f>
        <v>190101</v>
      </c>
      <c r="K1883" s="1">
        <v>107400</v>
      </c>
      <c r="L1883" s="26"/>
      <c r="N1883"/>
    </row>
    <row r="1884" spans="1:14" x14ac:dyDescent="0.25">
      <c r="A1884">
        <v>50000249</v>
      </c>
      <c r="B1884">
        <v>2549945</v>
      </c>
      <c r="C1884" t="s">
        <v>1</v>
      </c>
      <c r="D1884">
        <v>1010182337</v>
      </c>
      <c r="E1884" s="14">
        <v>20150223</v>
      </c>
      <c r="F1884">
        <v>17367387</v>
      </c>
      <c r="G1884">
        <v>12400000</v>
      </c>
      <c r="H1884">
        <v>270102</v>
      </c>
      <c r="I1884">
        <v>121204</v>
      </c>
      <c r="J1884" s="26">
        <f>VLOOKUP(I1884,'[1]banco popular'!$A:$B,2,0)</f>
        <v>270102</v>
      </c>
      <c r="K1884" s="1">
        <v>5000</v>
      </c>
      <c r="L1884" s="26"/>
      <c r="N1884"/>
    </row>
    <row r="1885" spans="1:14" x14ac:dyDescent="0.25">
      <c r="A1885">
        <v>50000249</v>
      </c>
      <c r="B1885">
        <v>43002199</v>
      </c>
      <c r="C1885" t="s">
        <v>1</v>
      </c>
      <c r="D1885">
        <v>1232388465</v>
      </c>
      <c r="E1885" s="14">
        <v>20150223</v>
      </c>
      <c r="F1885">
        <v>1775888</v>
      </c>
      <c r="G1885">
        <v>923272421</v>
      </c>
      <c r="H1885">
        <v>190101</v>
      </c>
      <c r="I1885">
        <v>190101</v>
      </c>
      <c r="J1885" s="26">
        <f>VLOOKUP(I1885,'[1]banco popular'!$A:$B,2,0)</f>
        <v>190101</v>
      </c>
      <c r="K1885" s="1">
        <v>107400</v>
      </c>
      <c r="L1885" s="26"/>
      <c r="N1885"/>
    </row>
    <row r="1886" spans="1:14" x14ac:dyDescent="0.25">
      <c r="A1886">
        <v>50000249</v>
      </c>
      <c r="B1886">
        <v>13421546</v>
      </c>
      <c r="C1886" t="s">
        <v>1</v>
      </c>
      <c r="D1886">
        <v>80181775</v>
      </c>
      <c r="E1886" s="14">
        <v>20150223</v>
      </c>
      <c r="F1886">
        <v>6011783</v>
      </c>
      <c r="G1886">
        <v>12800000</v>
      </c>
      <c r="H1886">
        <v>350300</v>
      </c>
      <c r="I1886">
        <v>350300</v>
      </c>
      <c r="J1886" s="26">
        <f>VLOOKUP(I1886,'[1]banco popular'!$A:$B,2,0)</f>
        <v>350300</v>
      </c>
      <c r="K1886" s="1">
        <v>704976</v>
      </c>
      <c r="L1886" s="26"/>
      <c r="N1886"/>
    </row>
    <row r="1887" spans="1:14" x14ac:dyDescent="0.25">
      <c r="A1887">
        <v>50000249</v>
      </c>
      <c r="B1887">
        <v>1020666</v>
      </c>
      <c r="C1887" t="s">
        <v>0</v>
      </c>
      <c r="D1887">
        <v>79614028</v>
      </c>
      <c r="E1887" s="14">
        <v>20150223</v>
      </c>
      <c r="F1887">
        <v>13890209</v>
      </c>
      <c r="G1887">
        <v>12800000</v>
      </c>
      <c r="H1887">
        <v>350300</v>
      </c>
      <c r="I1887">
        <v>350300</v>
      </c>
      <c r="J1887" s="26">
        <f>VLOOKUP(I1887,'[1]banco popular'!$A:$B,2,0)</f>
        <v>350300</v>
      </c>
      <c r="K1887" s="1">
        <v>300000</v>
      </c>
      <c r="L1887" s="26"/>
      <c r="N1887"/>
    </row>
    <row r="1888" spans="1:14" x14ac:dyDescent="0.25">
      <c r="A1888">
        <v>50000249</v>
      </c>
      <c r="B1888">
        <v>1020670</v>
      </c>
      <c r="C1888" t="s">
        <v>0</v>
      </c>
      <c r="D1888">
        <v>1049627581</v>
      </c>
      <c r="E1888" s="14">
        <v>20150223</v>
      </c>
      <c r="F1888">
        <v>12503986</v>
      </c>
      <c r="G1888">
        <v>12400000</v>
      </c>
      <c r="H1888">
        <v>270102</v>
      </c>
      <c r="I1888">
        <v>121204</v>
      </c>
      <c r="J1888" s="26">
        <f>VLOOKUP(I1888,'[1]banco popular'!$A:$B,2,0)</f>
        <v>270102</v>
      </c>
      <c r="K1888" s="1">
        <v>5000</v>
      </c>
      <c r="L1888" s="26"/>
      <c r="N1888"/>
    </row>
    <row r="1889" spans="1:14" x14ac:dyDescent="0.25">
      <c r="A1889">
        <v>50000249</v>
      </c>
      <c r="B1889">
        <v>13259776</v>
      </c>
      <c r="C1889" t="s">
        <v>0</v>
      </c>
      <c r="D1889">
        <v>52787290</v>
      </c>
      <c r="E1889" s="14">
        <v>20150223</v>
      </c>
      <c r="F1889">
        <v>4284167</v>
      </c>
      <c r="G1889">
        <v>923272421</v>
      </c>
      <c r="H1889">
        <v>190101</v>
      </c>
      <c r="I1889">
        <v>190101</v>
      </c>
      <c r="J1889" s="26">
        <f>VLOOKUP(I1889,'[1]banco popular'!$A:$B,2,0)</f>
        <v>190101</v>
      </c>
      <c r="K1889" s="1">
        <v>107400</v>
      </c>
      <c r="L1889" s="26"/>
      <c r="N1889"/>
    </row>
    <row r="1890" spans="1:14" x14ac:dyDescent="0.25">
      <c r="A1890">
        <v>50000249</v>
      </c>
      <c r="B1890">
        <v>2530253</v>
      </c>
      <c r="C1890" t="s">
        <v>1</v>
      </c>
      <c r="D1890">
        <v>1020743766</v>
      </c>
      <c r="E1890" s="14">
        <v>20150223</v>
      </c>
      <c r="F1890">
        <v>5473323</v>
      </c>
      <c r="G1890">
        <v>12400000</v>
      </c>
      <c r="H1890">
        <v>270102</v>
      </c>
      <c r="I1890">
        <v>121204</v>
      </c>
      <c r="J1890" s="26">
        <f>VLOOKUP(I1890,'[1]banco popular'!$A:$B,2,0)</f>
        <v>270102</v>
      </c>
      <c r="K1890" s="1">
        <v>5000</v>
      </c>
      <c r="L1890" s="26"/>
      <c r="N1890"/>
    </row>
    <row r="1891" spans="1:14" x14ac:dyDescent="0.25">
      <c r="A1891">
        <v>50000249</v>
      </c>
      <c r="B1891">
        <v>2423920</v>
      </c>
      <c r="C1891" t="s">
        <v>0</v>
      </c>
      <c r="D1891">
        <v>1023903506</v>
      </c>
      <c r="E1891" s="14">
        <v>20150223</v>
      </c>
      <c r="F1891">
        <v>3552653</v>
      </c>
      <c r="G1891">
        <v>12400000</v>
      </c>
      <c r="H1891">
        <v>270102</v>
      </c>
      <c r="I1891">
        <v>121204</v>
      </c>
      <c r="J1891" s="26">
        <f>VLOOKUP(I1891,'[1]banco popular'!$A:$B,2,0)</f>
        <v>270102</v>
      </c>
      <c r="K1891" s="1">
        <v>5000</v>
      </c>
      <c r="L1891" s="26"/>
      <c r="N1891"/>
    </row>
    <row r="1892" spans="1:14" x14ac:dyDescent="0.25">
      <c r="A1892">
        <v>50000249</v>
      </c>
      <c r="B1892">
        <v>2423994</v>
      </c>
      <c r="C1892" t="s">
        <v>0</v>
      </c>
      <c r="D1892">
        <v>5963255</v>
      </c>
      <c r="E1892" s="14">
        <v>20150223</v>
      </c>
      <c r="F1892">
        <v>2810228</v>
      </c>
      <c r="G1892">
        <v>96400000</v>
      </c>
      <c r="H1892">
        <v>370101</v>
      </c>
      <c r="I1892">
        <v>121280</v>
      </c>
      <c r="J1892" s="26">
        <f>VLOOKUP(I1892,'[1]banco popular'!$A:$B,2,0)</f>
        <v>370101</v>
      </c>
      <c r="K1892" s="1">
        <v>5500</v>
      </c>
      <c r="L1892" s="26"/>
      <c r="N1892"/>
    </row>
    <row r="1893" spans="1:14" x14ac:dyDescent="0.25">
      <c r="A1893">
        <v>50000249</v>
      </c>
      <c r="B1893">
        <v>2441844</v>
      </c>
      <c r="C1893" t="s">
        <v>0</v>
      </c>
      <c r="D1893">
        <v>5963255</v>
      </c>
      <c r="E1893" s="14">
        <v>20150223</v>
      </c>
      <c r="F1893">
        <v>2810228</v>
      </c>
      <c r="G1893">
        <v>96400000</v>
      </c>
      <c r="H1893">
        <v>370101</v>
      </c>
      <c r="I1893">
        <v>121280</v>
      </c>
      <c r="J1893" s="26">
        <f>VLOOKUP(I1893,'[1]banco popular'!$A:$B,2,0)</f>
        <v>370101</v>
      </c>
      <c r="K1893" s="1">
        <v>5500</v>
      </c>
      <c r="L1893" s="26"/>
      <c r="N1893"/>
    </row>
    <row r="1894" spans="1:14" x14ac:dyDescent="0.25">
      <c r="A1894">
        <v>50000249</v>
      </c>
      <c r="B1894">
        <v>2441855</v>
      </c>
      <c r="C1894" t="s">
        <v>0</v>
      </c>
      <c r="D1894">
        <v>5963255</v>
      </c>
      <c r="E1894" s="14">
        <v>20150223</v>
      </c>
      <c r="F1894">
        <v>2810228</v>
      </c>
      <c r="G1894">
        <v>96400000</v>
      </c>
      <c r="H1894">
        <v>370101</v>
      </c>
      <c r="I1894">
        <v>121280</v>
      </c>
      <c r="J1894" s="26">
        <f>VLOOKUP(I1894,'[1]banco popular'!$A:$B,2,0)</f>
        <v>370101</v>
      </c>
      <c r="K1894" s="1">
        <v>5500</v>
      </c>
      <c r="L1894" s="26"/>
      <c r="N1894"/>
    </row>
    <row r="1895" spans="1:14" x14ac:dyDescent="0.25">
      <c r="A1895">
        <v>50000249</v>
      </c>
      <c r="B1895">
        <v>2540712</v>
      </c>
      <c r="C1895" t="s">
        <v>0</v>
      </c>
      <c r="D1895">
        <v>1094247810</v>
      </c>
      <c r="E1895" s="14">
        <v>20150223</v>
      </c>
      <c r="F1895">
        <v>20800731</v>
      </c>
      <c r="G1895">
        <v>923272421</v>
      </c>
      <c r="H1895">
        <v>190101</v>
      </c>
      <c r="I1895">
        <v>190101</v>
      </c>
      <c r="J1895" s="26">
        <f>VLOOKUP(I1895,'[1]banco popular'!$A:$B,2,0)</f>
        <v>190101</v>
      </c>
      <c r="K1895" s="1">
        <v>107400</v>
      </c>
      <c r="L1895" s="26"/>
      <c r="N1895"/>
    </row>
    <row r="1896" spans="1:14" x14ac:dyDescent="0.25">
      <c r="A1896">
        <v>50000249</v>
      </c>
      <c r="B1896">
        <v>2540713</v>
      </c>
      <c r="C1896" t="s">
        <v>0</v>
      </c>
      <c r="D1896">
        <v>80181775</v>
      </c>
      <c r="E1896" s="14">
        <v>20150223</v>
      </c>
      <c r="F1896">
        <v>6011783</v>
      </c>
      <c r="G1896">
        <v>12800000</v>
      </c>
      <c r="H1896">
        <v>350300</v>
      </c>
      <c r="I1896">
        <v>350300</v>
      </c>
      <c r="J1896" s="26">
        <f>VLOOKUP(I1896,'[1]banco popular'!$A:$B,2,0)</f>
        <v>350300</v>
      </c>
      <c r="K1896" s="1">
        <v>1000</v>
      </c>
      <c r="L1896" s="26"/>
      <c r="N1896"/>
    </row>
    <row r="1897" spans="1:14" x14ac:dyDescent="0.25">
      <c r="A1897">
        <v>50000249</v>
      </c>
      <c r="B1897">
        <v>1990269</v>
      </c>
      <c r="C1897" t="s">
        <v>0</v>
      </c>
      <c r="D1897">
        <v>79641607</v>
      </c>
      <c r="E1897" s="14">
        <v>20150223</v>
      </c>
      <c r="F1897">
        <v>11249319</v>
      </c>
      <c r="G1897">
        <v>12400000</v>
      </c>
      <c r="H1897">
        <v>270102</v>
      </c>
      <c r="I1897">
        <v>121204</v>
      </c>
      <c r="J1897" s="26">
        <f>VLOOKUP(I1897,'[1]banco popular'!$A:$B,2,0)</f>
        <v>270102</v>
      </c>
      <c r="K1897" s="1">
        <v>5000</v>
      </c>
      <c r="L1897" s="26"/>
      <c r="N1897"/>
    </row>
    <row r="1898" spans="1:14" x14ac:dyDescent="0.25">
      <c r="A1898">
        <v>50000249</v>
      </c>
      <c r="B1898">
        <v>10069936</v>
      </c>
      <c r="C1898" t="s">
        <v>0</v>
      </c>
      <c r="D1898">
        <v>1032438831</v>
      </c>
      <c r="E1898" s="14">
        <v>20150223</v>
      </c>
      <c r="F1898">
        <v>7557526</v>
      </c>
      <c r="G1898">
        <v>923272421</v>
      </c>
      <c r="H1898">
        <v>190101</v>
      </c>
      <c r="I1898">
        <v>190101</v>
      </c>
      <c r="J1898" s="26">
        <f>VLOOKUP(I1898,'[1]banco popular'!$A:$B,2,0)</f>
        <v>190101</v>
      </c>
      <c r="K1898" s="1">
        <v>107400</v>
      </c>
      <c r="L1898" s="26"/>
      <c r="N1898"/>
    </row>
    <row r="1899" spans="1:14" x14ac:dyDescent="0.25">
      <c r="A1899">
        <v>50000249</v>
      </c>
      <c r="B1899">
        <v>19559315</v>
      </c>
      <c r="C1899" t="s">
        <v>0</v>
      </c>
      <c r="D1899">
        <v>53012665</v>
      </c>
      <c r="E1899" s="14">
        <v>20150223</v>
      </c>
      <c r="F1899">
        <v>4626535</v>
      </c>
      <c r="G1899">
        <v>12400000</v>
      </c>
      <c r="H1899">
        <v>270102</v>
      </c>
      <c r="I1899">
        <v>121204</v>
      </c>
      <c r="J1899" s="26">
        <f>VLOOKUP(I1899,'[1]banco popular'!$A:$B,2,0)</f>
        <v>270102</v>
      </c>
      <c r="K1899" s="1">
        <v>5000</v>
      </c>
      <c r="L1899" s="26"/>
      <c r="N1899"/>
    </row>
    <row r="1900" spans="1:14" x14ac:dyDescent="0.25">
      <c r="A1900">
        <v>50000249</v>
      </c>
      <c r="B1900">
        <v>2245569</v>
      </c>
      <c r="C1900" t="s">
        <v>2</v>
      </c>
      <c r="D1900">
        <v>21987001</v>
      </c>
      <c r="E1900" s="14">
        <v>20150223</v>
      </c>
      <c r="F1900">
        <v>2503251</v>
      </c>
      <c r="G1900">
        <v>923272193</v>
      </c>
      <c r="H1900">
        <v>131401</v>
      </c>
      <c r="I1900">
        <v>131401</v>
      </c>
      <c r="J1900" s="26">
        <f>VLOOKUP(I1900,'[1]banco popular'!$A:$B,2,0)</f>
        <v>131401</v>
      </c>
      <c r="K1900" s="1">
        <v>13100</v>
      </c>
      <c r="L1900" s="26"/>
      <c r="N1900"/>
    </row>
    <row r="1901" spans="1:14" x14ac:dyDescent="0.25">
      <c r="A1901">
        <v>50000249</v>
      </c>
      <c r="B1901">
        <v>1516604</v>
      </c>
      <c r="C1901" t="s">
        <v>2</v>
      </c>
      <c r="D1901">
        <v>1036780257</v>
      </c>
      <c r="E1901" s="14">
        <v>20150223</v>
      </c>
      <c r="F1901">
        <v>0</v>
      </c>
      <c r="G1901">
        <v>923272421</v>
      </c>
      <c r="H1901">
        <v>190101</v>
      </c>
      <c r="I1901">
        <v>190101</v>
      </c>
      <c r="J1901" s="26">
        <f>VLOOKUP(I1901,'[1]banco popular'!$A:$B,2,0)</f>
        <v>190101</v>
      </c>
      <c r="K1901" s="1">
        <v>107400</v>
      </c>
      <c r="L1901" s="26"/>
      <c r="N1901"/>
    </row>
    <row r="1902" spans="1:14" x14ac:dyDescent="0.25">
      <c r="A1902">
        <v>50000249</v>
      </c>
      <c r="B1902">
        <v>1516605</v>
      </c>
      <c r="C1902" t="s">
        <v>2</v>
      </c>
      <c r="D1902">
        <v>32183336</v>
      </c>
      <c r="E1902" s="14">
        <v>20150223</v>
      </c>
      <c r="F1902">
        <v>2394879</v>
      </c>
      <c r="G1902">
        <v>923272421</v>
      </c>
      <c r="H1902">
        <v>190101</v>
      </c>
      <c r="I1902">
        <v>190101</v>
      </c>
      <c r="J1902" s="26">
        <f>VLOOKUP(I1902,'[1]banco popular'!$A:$B,2,0)</f>
        <v>190101</v>
      </c>
      <c r="K1902" s="1">
        <v>107400</v>
      </c>
      <c r="L1902" s="26"/>
      <c r="N1902"/>
    </row>
    <row r="1903" spans="1:14" x14ac:dyDescent="0.25">
      <c r="A1903">
        <v>50000249</v>
      </c>
      <c r="B1903">
        <v>21771029</v>
      </c>
      <c r="C1903" t="s">
        <v>55</v>
      </c>
      <c r="D1903">
        <v>8909269158</v>
      </c>
      <c r="E1903" s="14">
        <v>20150223</v>
      </c>
      <c r="F1903">
        <v>3710240</v>
      </c>
      <c r="G1903">
        <v>12800000</v>
      </c>
      <c r="H1903">
        <v>350300</v>
      </c>
      <c r="I1903">
        <v>350300</v>
      </c>
      <c r="J1903" s="26">
        <f>VLOOKUP(I1903,'[1]banco popular'!$A:$B,2,0)</f>
        <v>350300</v>
      </c>
      <c r="K1903" s="1">
        <v>1116050</v>
      </c>
      <c r="L1903" s="26"/>
      <c r="N1903"/>
    </row>
    <row r="1904" spans="1:14" x14ac:dyDescent="0.25">
      <c r="A1904">
        <v>50000249</v>
      </c>
      <c r="B1904">
        <v>2378638</v>
      </c>
      <c r="C1904" t="s">
        <v>3</v>
      </c>
      <c r="D1904">
        <v>72427946</v>
      </c>
      <c r="E1904" s="14">
        <v>20150223</v>
      </c>
      <c r="F1904">
        <v>2091311</v>
      </c>
      <c r="G1904">
        <v>923272421</v>
      </c>
      <c r="H1904">
        <v>190101</v>
      </c>
      <c r="I1904">
        <v>190101</v>
      </c>
      <c r="J1904" s="26">
        <f>VLOOKUP(I1904,'[1]banco popular'!$A:$B,2,0)</f>
        <v>190101</v>
      </c>
      <c r="K1904" s="1">
        <v>107400</v>
      </c>
      <c r="L1904" s="26"/>
      <c r="N1904"/>
    </row>
    <row r="1905" spans="1:14" x14ac:dyDescent="0.25">
      <c r="A1905">
        <v>50000249</v>
      </c>
      <c r="B1905">
        <v>41349712</v>
      </c>
      <c r="C1905" t="s">
        <v>1</v>
      </c>
      <c r="D1905">
        <v>1036617645</v>
      </c>
      <c r="E1905" s="14">
        <v>20150223</v>
      </c>
      <c r="F1905">
        <v>0</v>
      </c>
      <c r="G1905">
        <v>923272421</v>
      </c>
      <c r="H1905">
        <v>190101</v>
      </c>
      <c r="I1905">
        <v>190101</v>
      </c>
      <c r="J1905" s="26">
        <f>VLOOKUP(I1905,'[1]banco popular'!$A:$B,2,0)</f>
        <v>190101</v>
      </c>
      <c r="K1905" s="1">
        <v>107400</v>
      </c>
      <c r="L1905" s="26"/>
      <c r="N1905"/>
    </row>
    <row r="1906" spans="1:14" x14ac:dyDescent="0.25">
      <c r="A1906">
        <v>50000249</v>
      </c>
      <c r="B1906">
        <v>41349855</v>
      </c>
      <c r="C1906" t="s">
        <v>1</v>
      </c>
      <c r="D1906">
        <v>1039452221</v>
      </c>
      <c r="E1906" s="14">
        <v>20150223</v>
      </c>
      <c r="F1906">
        <v>5835323</v>
      </c>
      <c r="G1906">
        <v>923272421</v>
      </c>
      <c r="H1906">
        <v>190101</v>
      </c>
      <c r="I1906">
        <v>190101</v>
      </c>
      <c r="J1906" s="26">
        <f>VLOOKUP(I1906,'[1]banco popular'!$A:$B,2,0)</f>
        <v>190101</v>
      </c>
      <c r="K1906" s="1">
        <v>107400</v>
      </c>
      <c r="L1906" s="26"/>
      <c r="N1906"/>
    </row>
    <row r="1907" spans="1:14" x14ac:dyDescent="0.25">
      <c r="A1907">
        <v>50000249</v>
      </c>
      <c r="B1907">
        <v>41349857</v>
      </c>
      <c r="C1907" t="s">
        <v>1</v>
      </c>
      <c r="D1907">
        <v>1017172556</v>
      </c>
      <c r="E1907" s="14">
        <v>20150223</v>
      </c>
      <c r="F1907">
        <v>3116613</v>
      </c>
      <c r="G1907">
        <v>923272421</v>
      </c>
      <c r="H1907">
        <v>190101</v>
      </c>
      <c r="I1907">
        <v>190101</v>
      </c>
      <c r="J1907" s="26">
        <f>VLOOKUP(I1907,'[1]banco popular'!$A:$B,2,0)</f>
        <v>190101</v>
      </c>
      <c r="K1907" s="1">
        <v>107400</v>
      </c>
      <c r="L1907" s="26"/>
      <c r="N1907"/>
    </row>
    <row r="1908" spans="1:14" x14ac:dyDescent="0.25">
      <c r="A1908">
        <v>50000249</v>
      </c>
      <c r="B1908">
        <v>37959349</v>
      </c>
      <c r="C1908" t="s">
        <v>1</v>
      </c>
      <c r="D1908">
        <v>1045670945</v>
      </c>
      <c r="E1908" s="14">
        <v>20150223</v>
      </c>
      <c r="F1908">
        <v>16208797</v>
      </c>
      <c r="G1908">
        <v>923272421</v>
      </c>
      <c r="H1908">
        <v>190101</v>
      </c>
      <c r="I1908">
        <v>190101</v>
      </c>
      <c r="J1908" s="26">
        <f>VLOOKUP(I1908,'[1]banco popular'!$A:$B,2,0)</f>
        <v>190101</v>
      </c>
      <c r="K1908" s="1">
        <v>107400</v>
      </c>
      <c r="L1908" s="26"/>
      <c r="N1908"/>
    </row>
    <row r="1909" spans="1:14" x14ac:dyDescent="0.25">
      <c r="A1909">
        <v>50000249</v>
      </c>
      <c r="B1909">
        <v>2643551</v>
      </c>
      <c r="C1909" t="s">
        <v>18</v>
      </c>
      <c r="D1909">
        <v>1129509793</v>
      </c>
      <c r="E1909" s="14">
        <v>20150223</v>
      </c>
      <c r="F1909">
        <v>3700712</v>
      </c>
      <c r="G1909">
        <v>923272421</v>
      </c>
      <c r="H1909">
        <v>190101</v>
      </c>
      <c r="I1909">
        <v>190101</v>
      </c>
      <c r="J1909" s="26">
        <f>VLOOKUP(I1909,'[1]banco popular'!$A:$B,2,0)</f>
        <v>190101</v>
      </c>
      <c r="K1909" s="1">
        <v>107400</v>
      </c>
      <c r="L1909" s="26"/>
      <c r="N1909"/>
    </row>
    <row r="1910" spans="1:14" x14ac:dyDescent="0.25">
      <c r="A1910">
        <v>50000249</v>
      </c>
      <c r="B1910">
        <v>879470</v>
      </c>
      <c r="C1910" t="s">
        <v>5</v>
      </c>
      <c r="D1910">
        <v>1098632531</v>
      </c>
      <c r="E1910" s="14">
        <v>20150223</v>
      </c>
      <c r="F1910">
        <v>607161</v>
      </c>
      <c r="G1910">
        <v>923272421</v>
      </c>
      <c r="H1910">
        <v>190101</v>
      </c>
      <c r="I1910">
        <v>190101</v>
      </c>
      <c r="J1910" s="26">
        <f>VLOOKUP(I1910,'[1]banco popular'!$A:$B,2,0)</f>
        <v>190101</v>
      </c>
      <c r="K1910" s="1">
        <v>107400</v>
      </c>
      <c r="L1910" s="26"/>
      <c r="N1910"/>
    </row>
    <row r="1911" spans="1:14" x14ac:dyDescent="0.25">
      <c r="A1911">
        <v>50000249</v>
      </c>
      <c r="B1911">
        <v>1666120</v>
      </c>
      <c r="C1911" t="s">
        <v>33</v>
      </c>
      <c r="D1911">
        <v>1065619979</v>
      </c>
      <c r="E1911" s="14">
        <v>20150223</v>
      </c>
      <c r="F1911">
        <v>6357527</v>
      </c>
      <c r="G1911">
        <v>923272421</v>
      </c>
      <c r="H1911">
        <v>190101</v>
      </c>
      <c r="I1911">
        <v>190101</v>
      </c>
      <c r="J1911" s="26">
        <f>VLOOKUP(I1911,'[1]banco popular'!$A:$B,2,0)</f>
        <v>190101</v>
      </c>
      <c r="K1911" s="1">
        <v>107400</v>
      </c>
      <c r="L1911" s="26"/>
      <c r="N1911"/>
    </row>
    <row r="1912" spans="1:14" x14ac:dyDescent="0.25">
      <c r="A1912">
        <v>50000249</v>
      </c>
      <c r="B1912">
        <v>2630178</v>
      </c>
      <c r="C1912" t="s">
        <v>56</v>
      </c>
      <c r="D1912">
        <v>1052383595</v>
      </c>
      <c r="E1912" s="14">
        <v>20150223</v>
      </c>
      <c r="F1912">
        <v>20841208</v>
      </c>
      <c r="G1912">
        <v>923272421</v>
      </c>
      <c r="H1912">
        <v>190101</v>
      </c>
      <c r="I1912">
        <v>190101</v>
      </c>
      <c r="J1912" s="26">
        <f>VLOOKUP(I1912,'[1]banco popular'!$A:$B,2,0)</f>
        <v>190101</v>
      </c>
      <c r="K1912" s="1">
        <v>107400</v>
      </c>
      <c r="L1912" s="26"/>
      <c r="N1912"/>
    </row>
    <row r="1913" spans="1:14" x14ac:dyDescent="0.25">
      <c r="A1913">
        <v>50000249</v>
      </c>
      <c r="B1913">
        <v>1745212</v>
      </c>
      <c r="C1913" t="s">
        <v>19</v>
      </c>
      <c r="D1913">
        <v>79989054</v>
      </c>
      <c r="E1913" s="14">
        <v>20150223</v>
      </c>
      <c r="F1913">
        <v>3091705</v>
      </c>
      <c r="G1913">
        <v>923272421</v>
      </c>
      <c r="H1913">
        <v>190101</v>
      </c>
      <c r="I1913">
        <v>190101</v>
      </c>
      <c r="J1913" s="26">
        <f>VLOOKUP(I1913,'[1]banco popular'!$A:$B,2,0)</f>
        <v>190101</v>
      </c>
      <c r="K1913" s="1">
        <v>107400</v>
      </c>
      <c r="L1913" s="26"/>
      <c r="N1913"/>
    </row>
    <row r="1914" spans="1:14" x14ac:dyDescent="0.25">
      <c r="A1914">
        <v>50000249</v>
      </c>
      <c r="B1914">
        <v>1745217</v>
      </c>
      <c r="C1914" t="s">
        <v>19</v>
      </c>
      <c r="D1914">
        <v>52386051</v>
      </c>
      <c r="E1914" s="14">
        <v>20150223</v>
      </c>
      <c r="F1914">
        <v>3091705</v>
      </c>
      <c r="G1914">
        <v>923272421</v>
      </c>
      <c r="H1914">
        <v>190101</v>
      </c>
      <c r="I1914">
        <v>190101</v>
      </c>
      <c r="J1914" s="26">
        <f>VLOOKUP(I1914,'[1]banco popular'!$A:$B,2,0)</f>
        <v>190101</v>
      </c>
      <c r="K1914" s="1">
        <v>107400</v>
      </c>
      <c r="L1914" s="26"/>
      <c r="N1914"/>
    </row>
    <row r="1915" spans="1:14" x14ac:dyDescent="0.25">
      <c r="A1915">
        <v>50000249</v>
      </c>
      <c r="B1915">
        <v>2620417</v>
      </c>
      <c r="C1915" t="s">
        <v>19</v>
      </c>
      <c r="D1915">
        <v>1053818499</v>
      </c>
      <c r="E1915" s="14">
        <v>20150223</v>
      </c>
      <c r="F1915">
        <v>378786</v>
      </c>
      <c r="G1915">
        <v>12400000</v>
      </c>
      <c r="H1915">
        <v>270102</v>
      </c>
      <c r="I1915">
        <v>121204</v>
      </c>
      <c r="J1915" s="26">
        <f>VLOOKUP(I1915,'[1]banco popular'!$A:$B,2,0)</f>
        <v>270102</v>
      </c>
      <c r="K1915" s="1">
        <v>5000</v>
      </c>
      <c r="L1915" s="26"/>
      <c r="N1915"/>
    </row>
    <row r="1916" spans="1:14" x14ac:dyDescent="0.25">
      <c r="A1916">
        <v>50000249</v>
      </c>
      <c r="B1916">
        <v>2620622</v>
      </c>
      <c r="C1916" t="s">
        <v>19</v>
      </c>
      <c r="D1916">
        <v>75084638</v>
      </c>
      <c r="E1916" s="14">
        <v>20150223</v>
      </c>
      <c r="F1916">
        <v>8901826</v>
      </c>
      <c r="G1916">
        <v>26800000</v>
      </c>
      <c r="H1916">
        <v>360200</v>
      </c>
      <c r="I1916">
        <v>360200</v>
      </c>
      <c r="J1916" s="26">
        <f>VLOOKUP(I1916,'[1]banco popular'!$A:$B,2,0)</f>
        <v>360200</v>
      </c>
      <c r="K1916" s="1">
        <v>146524</v>
      </c>
      <c r="L1916" s="26"/>
      <c r="N1916"/>
    </row>
    <row r="1917" spans="1:14" x14ac:dyDescent="0.25">
      <c r="A1917">
        <v>50000249</v>
      </c>
      <c r="B1917">
        <v>2620626</v>
      </c>
      <c r="C1917" t="s">
        <v>19</v>
      </c>
      <c r="D1917">
        <v>30393345</v>
      </c>
      <c r="E1917" s="14">
        <v>20150223</v>
      </c>
      <c r="F1917">
        <v>8749590</v>
      </c>
      <c r="G1917">
        <v>26800000</v>
      </c>
      <c r="H1917">
        <v>360200</v>
      </c>
      <c r="I1917">
        <v>360200</v>
      </c>
      <c r="J1917" s="26">
        <f>VLOOKUP(I1917,'[1]banco popular'!$A:$B,2,0)</f>
        <v>360200</v>
      </c>
      <c r="K1917" s="1">
        <v>194721</v>
      </c>
      <c r="L1917" s="26"/>
      <c r="N1917"/>
    </row>
    <row r="1918" spans="1:14" x14ac:dyDescent="0.25">
      <c r="A1918">
        <v>50000249</v>
      </c>
      <c r="B1918">
        <v>42880230</v>
      </c>
      <c r="C1918" t="s">
        <v>20</v>
      </c>
      <c r="D1918">
        <v>49764852</v>
      </c>
      <c r="E1918" s="14">
        <v>20150223</v>
      </c>
      <c r="F1918">
        <v>301636</v>
      </c>
      <c r="G1918">
        <v>923272421</v>
      </c>
      <c r="H1918">
        <v>190101</v>
      </c>
      <c r="I1918">
        <v>190101</v>
      </c>
      <c r="J1918" s="26">
        <f>VLOOKUP(I1918,'[1]banco popular'!$A:$B,2,0)</f>
        <v>190101</v>
      </c>
      <c r="K1918" s="1">
        <v>107400</v>
      </c>
      <c r="L1918" s="26"/>
      <c r="N1918"/>
    </row>
    <row r="1919" spans="1:14" x14ac:dyDescent="0.25">
      <c r="A1919">
        <v>50000249</v>
      </c>
      <c r="B1919">
        <v>42881040</v>
      </c>
      <c r="C1919" t="s">
        <v>20</v>
      </c>
      <c r="D1919">
        <v>26871065</v>
      </c>
      <c r="E1919" s="14">
        <v>20150223</v>
      </c>
      <c r="F1919">
        <v>12621912</v>
      </c>
      <c r="G1919">
        <v>23900000</v>
      </c>
      <c r="H1919">
        <v>410600</v>
      </c>
      <c r="I1919">
        <v>410600</v>
      </c>
      <c r="J1919" s="26">
        <f>VLOOKUP(I1919,'[1]banco popular'!$A:$B,2,0)</f>
        <v>410600</v>
      </c>
      <c r="K1919" s="1">
        <v>406625</v>
      </c>
      <c r="L1919" s="26"/>
      <c r="N1919"/>
    </row>
    <row r="1920" spans="1:14" x14ac:dyDescent="0.25">
      <c r="A1920">
        <v>50000249</v>
      </c>
      <c r="B1920">
        <v>2524668</v>
      </c>
      <c r="C1920" t="s">
        <v>7</v>
      </c>
      <c r="D1920">
        <v>10778826</v>
      </c>
      <c r="E1920" s="14">
        <v>20150223</v>
      </c>
      <c r="F1920">
        <v>4650186</v>
      </c>
      <c r="G1920">
        <v>923272421</v>
      </c>
      <c r="H1920">
        <v>190101</v>
      </c>
      <c r="I1920">
        <v>190101</v>
      </c>
      <c r="J1920" s="26">
        <f>VLOOKUP(I1920,'[1]banco popular'!$A:$B,2,0)</f>
        <v>190101</v>
      </c>
      <c r="K1920" s="1">
        <v>107400</v>
      </c>
      <c r="L1920" s="26"/>
      <c r="N1920"/>
    </row>
    <row r="1921" spans="1:14" x14ac:dyDescent="0.25">
      <c r="A1921">
        <v>50000249</v>
      </c>
      <c r="B1921">
        <v>2571187</v>
      </c>
      <c r="C1921" t="s">
        <v>7</v>
      </c>
      <c r="D1921">
        <v>1020744599</v>
      </c>
      <c r="E1921" s="14">
        <v>20150223</v>
      </c>
      <c r="F1921">
        <v>7851202</v>
      </c>
      <c r="G1921">
        <v>923272421</v>
      </c>
      <c r="H1921">
        <v>190101</v>
      </c>
      <c r="I1921">
        <v>190101</v>
      </c>
      <c r="J1921" s="26">
        <f>VLOOKUP(I1921,'[1]banco popular'!$A:$B,2,0)</f>
        <v>190101</v>
      </c>
      <c r="K1921" s="1">
        <v>107400</v>
      </c>
      <c r="L1921" s="26"/>
      <c r="N1921"/>
    </row>
    <row r="1922" spans="1:14" x14ac:dyDescent="0.25">
      <c r="A1922">
        <v>50000249</v>
      </c>
      <c r="B1922">
        <v>2444528</v>
      </c>
      <c r="C1922" t="s">
        <v>45</v>
      </c>
      <c r="D1922">
        <v>10243619</v>
      </c>
      <c r="E1922" s="14">
        <v>20150223</v>
      </c>
      <c r="F1922">
        <v>11227187</v>
      </c>
      <c r="G1922">
        <v>923272421</v>
      </c>
      <c r="H1922">
        <v>190101</v>
      </c>
      <c r="I1922">
        <v>190101</v>
      </c>
      <c r="J1922" s="26">
        <f>VLOOKUP(I1922,'[1]banco popular'!$A:$B,2,0)</f>
        <v>190101</v>
      </c>
      <c r="K1922" s="1">
        <v>107400</v>
      </c>
      <c r="L1922" s="26"/>
      <c r="N1922"/>
    </row>
    <row r="1923" spans="1:14" x14ac:dyDescent="0.25">
      <c r="A1923">
        <v>50000249</v>
      </c>
      <c r="B1923">
        <v>1960162</v>
      </c>
      <c r="C1923" t="s">
        <v>25</v>
      </c>
      <c r="D1923">
        <v>1075228540</v>
      </c>
      <c r="E1923" s="14">
        <v>20150223</v>
      </c>
      <c r="F1923">
        <v>0</v>
      </c>
      <c r="G1923">
        <v>12400000</v>
      </c>
      <c r="H1923">
        <v>270102</v>
      </c>
      <c r="I1923">
        <v>121204</v>
      </c>
      <c r="J1923" s="26">
        <f>VLOOKUP(I1923,'[1]banco popular'!$A:$B,2,0)</f>
        <v>270102</v>
      </c>
      <c r="K1923" s="1">
        <v>5000</v>
      </c>
      <c r="L1923" s="26"/>
      <c r="N1923"/>
    </row>
    <row r="1924" spans="1:14" x14ac:dyDescent="0.25">
      <c r="A1924">
        <v>50000249</v>
      </c>
      <c r="B1924">
        <v>1960212</v>
      </c>
      <c r="C1924" t="s">
        <v>25</v>
      </c>
      <c r="D1924">
        <v>1053788184</v>
      </c>
      <c r="E1924" s="14">
        <v>20150223</v>
      </c>
      <c r="F1924">
        <v>0</v>
      </c>
      <c r="G1924">
        <v>923272421</v>
      </c>
      <c r="H1924">
        <v>190101</v>
      </c>
      <c r="I1924">
        <v>190101</v>
      </c>
      <c r="J1924" s="26">
        <f>VLOOKUP(I1924,'[1]banco popular'!$A:$B,2,0)</f>
        <v>190101</v>
      </c>
      <c r="K1924" s="1">
        <v>107400</v>
      </c>
      <c r="L1924" s="26"/>
      <c r="N1924"/>
    </row>
    <row r="1925" spans="1:14" x14ac:dyDescent="0.25">
      <c r="A1925">
        <v>50000249</v>
      </c>
      <c r="B1925">
        <v>2390150</v>
      </c>
      <c r="C1925" t="s">
        <v>25</v>
      </c>
      <c r="D1925">
        <v>1077858134</v>
      </c>
      <c r="E1925" s="14">
        <v>20150223</v>
      </c>
      <c r="F1925">
        <v>0</v>
      </c>
      <c r="G1925">
        <v>12400000</v>
      </c>
      <c r="H1925">
        <v>270102</v>
      </c>
      <c r="I1925">
        <v>121204</v>
      </c>
      <c r="J1925" s="26">
        <f>VLOOKUP(I1925,'[1]banco popular'!$A:$B,2,0)</f>
        <v>270102</v>
      </c>
      <c r="K1925" s="1">
        <v>5000</v>
      </c>
      <c r="L1925" s="26"/>
      <c r="N1925"/>
    </row>
    <row r="1926" spans="1:14" x14ac:dyDescent="0.25">
      <c r="A1926">
        <v>50000249</v>
      </c>
      <c r="B1926">
        <v>2390225</v>
      </c>
      <c r="C1926" t="s">
        <v>25</v>
      </c>
      <c r="D1926">
        <v>36307385</v>
      </c>
      <c r="E1926" s="14">
        <v>20150223</v>
      </c>
      <c r="F1926">
        <v>0</v>
      </c>
      <c r="G1926">
        <v>12400000</v>
      </c>
      <c r="H1926">
        <v>270102</v>
      </c>
      <c r="I1926">
        <v>121204</v>
      </c>
      <c r="J1926" s="26">
        <f>VLOOKUP(I1926,'[1]banco popular'!$A:$B,2,0)</f>
        <v>270102</v>
      </c>
      <c r="K1926" s="1">
        <v>5000</v>
      </c>
      <c r="L1926" s="26"/>
      <c r="N1926"/>
    </row>
    <row r="1927" spans="1:14" x14ac:dyDescent="0.25">
      <c r="A1927">
        <v>50000249</v>
      </c>
      <c r="B1927">
        <v>2130946</v>
      </c>
      <c r="C1927" t="s">
        <v>8</v>
      </c>
      <c r="D1927">
        <v>1082916129</v>
      </c>
      <c r="E1927" s="14">
        <v>20150223</v>
      </c>
      <c r="F1927">
        <v>4300693</v>
      </c>
      <c r="G1927">
        <v>923272421</v>
      </c>
      <c r="H1927">
        <v>190101</v>
      </c>
      <c r="I1927">
        <v>190101</v>
      </c>
      <c r="J1927" s="26">
        <f>VLOOKUP(I1927,'[1]banco popular'!$A:$B,2,0)</f>
        <v>190101</v>
      </c>
      <c r="K1927" s="1">
        <v>107400</v>
      </c>
      <c r="L1927" s="26"/>
      <c r="N1927"/>
    </row>
    <row r="1928" spans="1:14" x14ac:dyDescent="0.25">
      <c r="A1928">
        <v>50000249</v>
      </c>
      <c r="B1928">
        <v>38884115</v>
      </c>
      <c r="C1928" t="s">
        <v>1</v>
      </c>
      <c r="D1928">
        <v>1121847867</v>
      </c>
      <c r="E1928" s="14">
        <v>20150223</v>
      </c>
      <c r="F1928">
        <v>21310269</v>
      </c>
      <c r="G1928">
        <v>923272421</v>
      </c>
      <c r="H1928">
        <v>190101</v>
      </c>
      <c r="I1928">
        <v>190101</v>
      </c>
      <c r="J1928" s="26">
        <f>VLOOKUP(I1928,'[1]banco popular'!$A:$B,2,0)</f>
        <v>190101</v>
      </c>
      <c r="K1928" s="1">
        <v>107400</v>
      </c>
      <c r="L1928" s="26"/>
      <c r="N1928"/>
    </row>
    <row r="1929" spans="1:14" x14ac:dyDescent="0.25">
      <c r="A1929">
        <v>50000249</v>
      </c>
      <c r="B1929">
        <v>487752</v>
      </c>
      <c r="C1929" t="s">
        <v>37</v>
      </c>
      <c r="D1929">
        <v>16897559</v>
      </c>
      <c r="E1929" s="14">
        <v>20150223</v>
      </c>
      <c r="F1929">
        <v>47864525</v>
      </c>
      <c r="G1929">
        <v>12400000</v>
      </c>
      <c r="H1929">
        <v>270102</v>
      </c>
      <c r="I1929">
        <v>121204</v>
      </c>
      <c r="J1929" s="26">
        <f>VLOOKUP(I1929,'[1]banco popular'!$A:$B,2,0)</f>
        <v>270102</v>
      </c>
      <c r="K1929" s="1">
        <v>5000</v>
      </c>
      <c r="L1929" s="26"/>
      <c r="N1929"/>
    </row>
    <row r="1930" spans="1:14" x14ac:dyDescent="0.25">
      <c r="A1930">
        <v>50000249</v>
      </c>
      <c r="B1930">
        <v>487753</v>
      </c>
      <c r="C1930" t="s">
        <v>37</v>
      </c>
      <c r="D1930">
        <v>19357580</v>
      </c>
      <c r="E1930" s="14">
        <v>20150223</v>
      </c>
      <c r="F1930">
        <v>6185146</v>
      </c>
      <c r="G1930">
        <v>12400000</v>
      </c>
      <c r="H1930">
        <v>270102</v>
      </c>
      <c r="I1930">
        <v>121204</v>
      </c>
      <c r="J1930" s="26">
        <f>VLOOKUP(I1930,'[1]banco popular'!$A:$B,2,0)</f>
        <v>270102</v>
      </c>
      <c r="K1930" s="1">
        <v>5000</v>
      </c>
      <c r="L1930" s="26"/>
      <c r="N1930"/>
    </row>
    <row r="1931" spans="1:14" x14ac:dyDescent="0.25">
      <c r="A1931">
        <v>50000249</v>
      </c>
      <c r="B1931">
        <v>1947259</v>
      </c>
      <c r="C1931" t="s">
        <v>37</v>
      </c>
      <c r="D1931">
        <v>1085292890</v>
      </c>
      <c r="E1931" s="14">
        <v>20150223</v>
      </c>
      <c r="F1931">
        <v>17880884</v>
      </c>
      <c r="G1931">
        <v>12400000</v>
      </c>
      <c r="H1931">
        <v>270102</v>
      </c>
      <c r="I1931">
        <v>121204</v>
      </c>
      <c r="J1931" s="26">
        <f>VLOOKUP(I1931,'[1]banco popular'!$A:$B,2,0)</f>
        <v>270102</v>
      </c>
      <c r="K1931" s="1">
        <v>5000</v>
      </c>
      <c r="L1931" s="26"/>
      <c r="N1931"/>
    </row>
    <row r="1932" spans="1:14" x14ac:dyDescent="0.25">
      <c r="A1932">
        <v>50000249</v>
      </c>
      <c r="B1932">
        <v>1947260</v>
      </c>
      <c r="C1932" t="s">
        <v>37</v>
      </c>
      <c r="D1932">
        <v>1085288352</v>
      </c>
      <c r="E1932" s="14">
        <v>20150223</v>
      </c>
      <c r="F1932">
        <v>5628912</v>
      </c>
      <c r="G1932">
        <v>12400000</v>
      </c>
      <c r="H1932">
        <v>270102</v>
      </c>
      <c r="I1932">
        <v>121204</v>
      </c>
      <c r="J1932" s="26">
        <f>VLOOKUP(I1932,'[1]banco popular'!$A:$B,2,0)</f>
        <v>270102</v>
      </c>
      <c r="K1932" s="1">
        <v>5000</v>
      </c>
      <c r="L1932" s="26"/>
      <c r="N1932"/>
    </row>
    <row r="1933" spans="1:14" x14ac:dyDescent="0.25">
      <c r="A1933">
        <v>50000249</v>
      </c>
      <c r="B1933">
        <v>1947275</v>
      </c>
      <c r="C1933" t="s">
        <v>37</v>
      </c>
      <c r="D1933">
        <v>1797862</v>
      </c>
      <c r="E1933" s="14">
        <v>20150223</v>
      </c>
      <c r="F1933">
        <v>7228581</v>
      </c>
      <c r="G1933">
        <v>923272193</v>
      </c>
      <c r="H1933">
        <v>131401</v>
      </c>
      <c r="I1933">
        <v>131401</v>
      </c>
      <c r="J1933" s="26">
        <f>VLOOKUP(I1933,'[1]banco popular'!$A:$B,2,0)</f>
        <v>131401</v>
      </c>
      <c r="K1933" s="1">
        <v>3000</v>
      </c>
      <c r="L1933" s="26"/>
      <c r="N1933"/>
    </row>
    <row r="1934" spans="1:14" x14ac:dyDescent="0.25">
      <c r="A1934">
        <v>50000249</v>
      </c>
      <c r="B1934">
        <v>32194053</v>
      </c>
      <c r="C1934" t="s">
        <v>53</v>
      </c>
      <c r="D1934">
        <v>1120216379</v>
      </c>
      <c r="E1934" s="14">
        <v>20150223</v>
      </c>
      <c r="F1934">
        <v>14617594</v>
      </c>
      <c r="G1934">
        <v>12400000</v>
      </c>
      <c r="H1934">
        <v>270102</v>
      </c>
      <c r="I1934">
        <v>121204</v>
      </c>
      <c r="J1934" s="26">
        <f>VLOOKUP(I1934,'[1]banco popular'!$A:$B,2,0)</f>
        <v>270102</v>
      </c>
      <c r="K1934" s="1">
        <v>5000</v>
      </c>
      <c r="L1934" s="26"/>
      <c r="N1934"/>
    </row>
    <row r="1935" spans="1:14" x14ac:dyDescent="0.25">
      <c r="A1935">
        <v>50000249</v>
      </c>
      <c r="B1935">
        <v>32197643</v>
      </c>
      <c r="C1935" t="s">
        <v>53</v>
      </c>
      <c r="D1935">
        <v>39840596</v>
      </c>
      <c r="E1935" s="14">
        <v>20150223</v>
      </c>
      <c r="F1935">
        <v>12865259</v>
      </c>
      <c r="G1935">
        <v>923272421</v>
      </c>
      <c r="H1935">
        <v>190101</v>
      </c>
      <c r="I1935">
        <v>190101</v>
      </c>
      <c r="J1935" s="26">
        <f>VLOOKUP(I1935,'[1]banco popular'!$A:$B,2,0)</f>
        <v>190101</v>
      </c>
      <c r="K1935" s="1">
        <v>107400</v>
      </c>
      <c r="L1935" s="26"/>
      <c r="N1935"/>
    </row>
    <row r="1936" spans="1:14" x14ac:dyDescent="0.25">
      <c r="A1936">
        <v>50000249</v>
      </c>
      <c r="B1936">
        <v>1724450</v>
      </c>
      <c r="C1936" t="s">
        <v>10</v>
      </c>
      <c r="D1936">
        <v>1090419900</v>
      </c>
      <c r="E1936" s="14">
        <v>20150223</v>
      </c>
      <c r="F1936">
        <v>5741152</v>
      </c>
      <c r="G1936">
        <v>12400000</v>
      </c>
      <c r="H1936">
        <v>270102</v>
      </c>
      <c r="I1936">
        <v>121204</v>
      </c>
      <c r="J1936" s="26">
        <f>VLOOKUP(I1936,'[1]banco popular'!$A:$B,2,0)</f>
        <v>270102</v>
      </c>
      <c r="K1936" s="1">
        <v>5000</v>
      </c>
      <c r="L1936" s="26"/>
      <c r="N1936"/>
    </row>
    <row r="1937" spans="1:14" x14ac:dyDescent="0.25">
      <c r="A1937">
        <v>50000249</v>
      </c>
      <c r="B1937">
        <v>2536933</v>
      </c>
      <c r="C1937" t="s">
        <v>10</v>
      </c>
      <c r="D1937">
        <v>40396366</v>
      </c>
      <c r="E1937" s="14">
        <v>20150223</v>
      </c>
      <c r="F1937">
        <v>12470901</v>
      </c>
      <c r="G1937">
        <v>12400000</v>
      </c>
      <c r="H1937">
        <v>270102</v>
      </c>
      <c r="I1937">
        <v>121204</v>
      </c>
      <c r="J1937" s="26">
        <f>VLOOKUP(I1937,'[1]banco popular'!$A:$B,2,0)</f>
        <v>270102</v>
      </c>
      <c r="K1937" s="1">
        <v>5000</v>
      </c>
      <c r="L1937" s="26"/>
      <c r="N1937"/>
    </row>
    <row r="1938" spans="1:14" x14ac:dyDescent="0.25">
      <c r="A1938">
        <v>50000249</v>
      </c>
      <c r="B1938">
        <v>2168796</v>
      </c>
      <c r="C1938" t="s">
        <v>13</v>
      </c>
      <c r="D1938">
        <v>94228476</v>
      </c>
      <c r="E1938" s="14">
        <v>20150223</v>
      </c>
      <c r="F1938">
        <v>17691287</v>
      </c>
      <c r="G1938">
        <v>910300000</v>
      </c>
      <c r="H1938">
        <v>130113</v>
      </c>
      <c r="I1938">
        <v>121235</v>
      </c>
      <c r="J1938" s="26">
        <f>VLOOKUP(I1938,'[1]banco popular'!$A:$B,2,0)</f>
        <v>130113</v>
      </c>
      <c r="K1938" s="1">
        <v>922510</v>
      </c>
      <c r="L1938" s="26"/>
      <c r="N1938"/>
    </row>
    <row r="1939" spans="1:14" x14ac:dyDescent="0.25">
      <c r="A1939">
        <v>50000249</v>
      </c>
      <c r="B1939">
        <v>2283349</v>
      </c>
      <c r="C1939" t="s">
        <v>13</v>
      </c>
      <c r="D1939">
        <v>63286251</v>
      </c>
      <c r="E1939" s="14">
        <v>20150223</v>
      </c>
      <c r="F1939">
        <v>6949510</v>
      </c>
      <c r="G1939">
        <v>923272421</v>
      </c>
      <c r="H1939">
        <v>190101</v>
      </c>
      <c r="I1939">
        <v>190101</v>
      </c>
      <c r="J1939" s="26">
        <f>VLOOKUP(I1939,'[1]banco popular'!$A:$B,2,0)</f>
        <v>190101</v>
      </c>
      <c r="K1939" s="1">
        <v>107400</v>
      </c>
      <c r="L1939" s="26"/>
      <c r="N1939"/>
    </row>
    <row r="1940" spans="1:14" x14ac:dyDescent="0.25">
      <c r="A1940">
        <v>50000249</v>
      </c>
      <c r="B1940">
        <v>2283360</v>
      </c>
      <c r="C1940" t="s">
        <v>13</v>
      </c>
      <c r="D1940">
        <v>13273941</v>
      </c>
      <c r="E1940" s="14">
        <v>20150223</v>
      </c>
      <c r="F1940">
        <v>6185701</v>
      </c>
      <c r="G1940">
        <v>923272193</v>
      </c>
      <c r="H1940">
        <v>131401</v>
      </c>
      <c r="I1940">
        <v>131401</v>
      </c>
      <c r="J1940" s="26">
        <f>VLOOKUP(I1940,'[1]banco popular'!$A:$B,2,0)</f>
        <v>131401</v>
      </c>
      <c r="K1940" s="1">
        <v>20400</v>
      </c>
      <c r="L1940" s="26"/>
      <c r="N1940"/>
    </row>
    <row r="1941" spans="1:14" x14ac:dyDescent="0.25">
      <c r="A1941">
        <v>50000249</v>
      </c>
      <c r="B1941">
        <v>2488520</v>
      </c>
      <c r="C1941" t="s">
        <v>1</v>
      </c>
      <c r="D1941">
        <v>1098696391</v>
      </c>
      <c r="E1941" s="14">
        <v>20150223</v>
      </c>
      <c r="F1941">
        <v>16455155</v>
      </c>
      <c r="G1941">
        <v>12400000</v>
      </c>
      <c r="H1941">
        <v>270102</v>
      </c>
      <c r="I1941">
        <v>121204</v>
      </c>
      <c r="J1941" s="26">
        <f>VLOOKUP(I1941,'[1]banco popular'!$A:$B,2,0)</f>
        <v>270102</v>
      </c>
      <c r="K1941" s="1">
        <v>5000</v>
      </c>
      <c r="L1941" s="26"/>
      <c r="N1941"/>
    </row>
    <row r="1942" spans="1:14" x14ac:dyDescent="0.25">
      <c r="A1942">
        <v>50000249</v>
      </c>
      <c r="B1942">
        <v>1571470</v>
      </c>
      <c r="C1942" t="s">
        <v>14</v>
      </c>
      <c r="D1942">
        <v>2491030</v>
      </c>
      <c r="E1942" s="14">
        <v>20150223</v>
      </c>
      <c r="F1942">
        <v>0</v>
      </c>
      <c r="G1942">
        <v>923272193</v>
      </c>
      <c r="H1942">
        <v>131401</v>
      </c>
      <c r="I1942">
        <v>131401</v>
      </c>
      <c r="J1942" s="26">
        <f>VLOOKUP(I1942,'[1]banco popular'!$A:$B,2,0)</f>
        <v>131401</v>
      </c>
      <c r="K1942" s="1">
        <v>5600</v>
      </c>
      <c r="L1942" s="26"/>
      <c r="N1942"/>
    </row>
    <row r="1943" spans="1:14" x14ac:dyDescent="0.25">
      <c r="A1943">
        <v>50000249</v>
      </c>
      <c r="B1943">
        <v>2296426</v>
      </c>
      <c r="C1943" t="s">
        <v>14</v>
      </c>
      <c r="D1943">
        <v>16761081</v>
      </c>
      <c r="E1943" s="14">
        <v>20150223</v>
      </c>
      <c r="F1943">
        <v>14821913</v>
      </c>
      <c r="G1943">
        <v>923272421</v>
      </c>
      <c r="H1943">
        <v>190101</v>
      </c>
      <c r="I1943">
        <v>190101</v>
      </c>
      <c r="J1943" s="26">
        <f>VLOOKUP(I1943,'[1]banco popular'!$A:$B,2,0)</f>
        <v>190101</v>
      </c>
      <c r="K1943" s="1">
        <v>107400</v>
      </c>
      <c r="L1943" s="26"/>
      <c r="N1943"/>
    </row>
    <row r="1944" spans="1:14" x14ac:dyDescent="0.25">
      <c r="A1944">
        <v>50000249</v>
      </c>
      <c r="B1944">
        <v>2476001</v>
      </c>
      <c r="C1944" t="s">
        <v>14</v>
      </c>
      <c r="D1944">
        <v>12750560</v>
      </c>
      <c r="E1944" s="14">
        <v>20150223</v>
      </c>
      <c r="F1944">
        <v>10822677</v>
      </c>
      <c r="G1944">
        <v>12400000</v>
      </c>
      <c r="H1944">
        <v>270102</v>
      </c>
      <c r="I1944">
        <v>121204</v>
      </c>
      <c r="J1944" s="26">
        <f>VLOOKUP(I1944,'[1]banco popular'!$A:$B,2,0)</f>
        <v>270102</v>
      </c>
      <c r="K1944" s="1">
        <v>5000</v>
      </c>
      <c r="L1944" s="26"/>
      <c r="N1944"/>
    </row>
    <row r="1945" spans="1:14" x14ac:dyDescent="0.25">
      <c r="A1945">
        <v>50000249</v>
      </c>
      <c r="B1945">
        <v>1224440</v>
      </c>
      <c r="C1945" t="s">
        <v>23</v>
      </c>
      <c r="D1945">
        <v>16507067</v>
      </c>
      <c r="E1945" s="14">
        <v>20150223</v>
      </c>
      <c r="F1945">
        <v>2400635</v>
      </c>
      <c r="G1945">
        <v>11100000</v>
      </c>
      <c r="H1945">
        <v>150112</v>
      </c>
      <c r="I1945">
        <v>121275</v>
      </c>
      <c r="J1945" s="26">
        <f>VLOOKUP(I1945,'[1]banco popular'!$A:$B,2,0)</f>
        <v>150112</v>
      </c>
      <c r="K1945" s="1">
        <v>535600</v>
      </c>
      <c r="L1945" s="26"/>
      <c r="N1945"/>
    </row>
    <row r="1946" spans="1:14" x14ac:dyDescent="0.25">
      <c r="A1946">
        <v>50000249</v>
      </c>
      <c r="B1946">
        <v>1929349</v>
      </c>
      <c r="C1946" t="s">
        <v>14</v>
      </c>
      <c r="D1946">
        <v>1085263498</v>
      </c>
      <c r="E1946" s="14">
        <v>20150223</v>
      </c>
      <c r="F1946">
        <v>15660083</v>
      </c>
      <c r="G1946">
        <v>923272421</v>
      </c>
      <c r="H1946">
        <v>190101</v>
      </c>
      <c r="I1946">
        <v>190101</v>
      </c>
      <c r="J1946" s="26">
        <f>VLOOKUP(I1946,'[1]banco popular'!$A:$B,2,0)</f>
        <v>190101</v>
      </c>
      <c r="K1946" s="1">
        <v>107400</v>
      </c>
      <c r="L1946" s="26"/>
      <c r="N1946"/>
    </row>
    <row r="1947" spans="1:14" x14ac:dyDescent="0.25">
      <c r="A1947">
        <v>50000249</v>
      </c>
      <c r="B1947">
        <v>2206400</v>
      </c>
      <c r="C1947" t="s">
        <v>1</v>
      </c>
      <c r="D1947">
        <v>1034279413</v>
      </c>
      <c r="E1947" s="14">
        <v>20150223</v>
      </c>
      <c r="F1947">
        <v>18262209</v>
      </c>
      <c r="G1947">
        <v>923272421</v>
      </c>
      <c r="H1947">
        <v>190101</v>
      </c>
      <c r="I1947">
        <v>190101</v>
      </c>
      <c r="J1947" s="26">
        <f>VLOOKUP(I1947,'[1]banco popular'!$A:$B,2,0)</f>
        <v>190101</v>
      </c>
      <c r="K1947" s="1">
        <v>107400</v>
      </c>
      <c r="L1947" s="26"/>
      <c r="N1947"/>
    </row>
    <row r="1948" spans="1:14" x14ac:dyDescent="0.25">
      <c r="A1948">
        <v>50000249</v>
      </c>
      <c r="B1948">
        <v>2014097</v>
      </c>
      <c r="C1948" t="s">
        <v>39</v>
      </c>
      <c r="D1948">
        <v>16340077</v>
      </c>
      <c r="E1948" s="14">
        <v>20150223</v>
      </c>
      <c r="F1948">
        <v>20305361</v>
      </c>
      <c r="G1948">
        <v>910300000</v>
      </c>
      <c r="H1948">
        <v>130113</v>
      </c>
      <c r="I1948">
        <v>121235</v>
      </c>
      <c r="J1948" s="26">
        <f>VLOOKUP(I1948,'[1]banco popular'!$A:$B,2,0)</f>
        <v>130113</v>
      </c>
      <c r="K1948" s="1">
        <v>210000</v>
      </c>
      <c r="L1948" s="26"/>
      <c r="N1948"/>
    </row>
    <row r="1949" spans="1:14" x14ac:dyDescent="0.25">
      <c r="A1949">
        <v>50000249</v>
      </c>
      <c r="B1949">
        <v>2443033</v>
      </c>
      <c r="C1949" t="s">
        <v>1</v>
      </c>
      <c r="D1949">
        <v>11304547</v>
      </c>
      <c r="E1949" s="14">
        <v>20150223</v>
      </c>
      <c r="F1949">
        <v>2709600</v>
      </c>
      <c r="G1949">
        <v>26800000</v>
      </c>
      <c r="H1949">
        <v>360200</v>
      </c>
      <c r="I1949">
        <v>360200</v>
      </c>
      <c r="J1949" s="26">
        <f>VLOOKUP(I1949,'[1]banco popular'!$A:$B,2,0)</f>
        <v>360200</v>
      </c>
      <c r="K1949" s="1">
        <v>3000</v>
      </c>
      <c r="L1949" s="26"/>
      <c r="N1949"/>
    </row>
    <row r="1950" spans="1:14" x14ac:dyDescent="0.25">
      <c r="A1950">
        <v>50000249</v>
      </c>
      <c r="B1950">
        <v>2144419</v>
      </c>
      <c r="C1950" t="s">
        <v>17</v>
      </c>
      <c r="D1950">
        <v>8001416568</v>
      </c>
      <c r="E1950" s="14">
        <v>20150223</v>
      </c>
      <c r="F1950">
        <v>5130016</v>
      </c>
      <c r="G1950">
        <v>11100000</v>
      </c>
      <c r="H1950">
        <v>150104</v>
      </c>
      <c r="I1950">
        <v>150104</v>
      </c>
      <c r="J1950" s="26">
        <f>VLOOKUP(I1950,'[1]banco popular'!$A:$B,2,0)</f>
        <v>0</v>
      </c>
      <c r="K1950" s="1">
        <v>937838</v>
      </c>
      <c r="L1950" s="26"/>
      <c r="N1950"/>
    </row>
    <row r="1951" spans="1:14" x14ac:dyDescent="0.25">
      <c r="A1951">
        <v>50000249</v>
      </c>
      <c r="B1951">
        <v>2282942</v>
      </c>
      <c r="C1951" t="s">
        <v>31</v>
      </c>
      <c r="D1951">
        <v>1102822890</v>
      </c>
      <c r="E1951" s="14">
        <v>20150223</v>
      </c>
      <c r="F1951">
        <v>1292856</v>
      </c>
      <c r="G1951">
        <v>923272421</v>
      </c>
      <c r="H1951">
        <v>190101</v>
      </c>
      <c r="I1951">
        <v>190101</v>
      </c>
      <c r="J1951" s="26">
        <f>VLOOKUP(I1951,'[1]banco popular'!$A:$B,2,0)</f>
        <v>190101</v>
      </c>
      <c r="K1951" s="1">
        <v>107400</v>
      </c>
      <c r="L1951" s="26"/>
      <c r="N1951"/>
    </row>
    <row r="1952" spans="1:14" x14ac:dyDescent="0.25">
      <c r="A1952">
        <v>50000249</v>
      </c>
      <c r="B1952">
        <v>2282943</v>
      </c>
      <c r="C1952" t="s">
        <v>31</v>
      </c>
      <c r="D1952">
        <v>1102842808</v>
      </c>
      <c r="E1952" s="14">
        <v>20150223</v>
      </c>
      <c r="F1952">
        <v>13511356</v>
      </c>
      <c r="G1952">
        <v>923272421</v>
      </c>
      <c r="H1952">
        <v>190101</v>
      </c>
      <c r="I1952">
        <v>190101</v>
      </c>
      <c r="J1952" s="26">
        <f>VLOOKUP(I1952,'[1]banco popular'!$A:$B,2,0)</f>
        <v>190101</v>
      </c>
      <c r="K1952" s="1">
        <v>107400</v>
      </c>
      <c r="L1952" s="26"/>
      <c r="N1952"/>
    </row>
    <row r="1953" spans="1:14" x14ac:dyDescent="0.25">
      <c r="A1953">
        <v>50000249</v>
      </c>
      <c r="B1953">
        <v>2282945</v>
      </c>
      <c r="C1953" t="s">
        <v>31</v>
      </c>
      <c r="D1953">
        <v>1103108342</v>
      </c>
      <c r="E1953" s="14">
        <v>20150223</v>
      </c>
      <c r="F1953">
        <v>2805185</v>
      </c>
      <c r="G1953">
        <v>12400000</v>
      </c>
      <c r="H1953">
        <v>270102</v>
      </c>
      <c r="I1953">
        <v>121204</v>
      </c>
      <c r="J1953" s="26">
        <f>VLOOKUP(I1953,'[1]banco popular'!$A:$B,2,0)</f>
        <v>270102</v>
      </c>
      <c r="K1953" s="1">
        <v>5000</v>
      </c>
      <c r="L1953" s="26"/>
      <c r="N1953"/>
    </row>
    <row r="1954" spans="1:14" x14ac:dyDescent="0.25">
      <c r="A1954">
        <v>50000249</v>
      </c>
      <c r="B1954">
        <v>2493337</v>
      </c>
      <c r="C1954" t="s">
        <v>48</v>
      </c>
      <c r="D1954">
        <v>65717208</v>
      </c>
      <c r="E1954" s="14">
        <v>20150223</v>
      </c>
      <c r="F1954">
        <v>21610632</v>
      </c>
      <c r="G1954">
        <v>26800000</v>
      </c>
      <c r="H1954">
        <v>360200</v>
      </c>
      <c r="I1954">
        <v>360200</v>
      </c>
      <c r="J1954" s="26">
        <f>VLOOKUP(I1954,'[1]banco popular'!$A:$B,2,0)</f>
        <v>360200</v>
      </c>
      <c r="K1954" s="1">
        <v>366310</v>
      </c>
      <c r="L1954" s="26"/>
      <c r="N1954"/>
    </row>
    <row r="1955" spans="1:14" x14ac:dyDescent="0.25">
      <c r="A1955">
        <v>50000249</v>
      </c>
      <c r="B1955">
        <v>1984710</v>
      </c>
      <c r="C1955" t="s">
        <v>18</v>
      </c>
      <c r="D1955">
        <v>72231898</v>
      </c>
      <c r="E1955" s="14">
        <v>20150223</v>
      </c>
      <c r="F1955">
        <v>3645547</v>
      </c>
      <c r="G1955">
        <v>12400000</v>
      </c>
      <c r="H1955">
        <v>270102</v>
      </c>
      <c r="I1955">
        <v>121204</v>
      </c>
      <c r="J1955" s="26">
        <f>VLOOKUP(I1955,'[1]banco popular'!$A:$B,2,0)</f>
        <v>270102</v>
      </c>
      <c r="K1955" s="1">
        <v>5000</v>
      </c>
      <c r="L1955" s="26"/>
      <c r="N1955"/>
    </row>
    <row r="1956" spans="1:14" x14ac:dyDescent="0.25">
      <c r="A1956">
        <v>50000249</v>
      </c>
      <c r="B1956">
        <v>36940668</v>
      </c>
      <c r="C1956" t="s">
        <v>42</v>
      </c>
      <c r="D1956">
        <v>40025178</v>
      </c>
      <c r="E1956" s="14">
        <v>20150223</v>
      </c>
      <c r="F1956">
        <v>7290002</v>
      </c>
      <c r="G1956">
        <v>13700000</v>
      </c>
      <c r="H1956">
        <v>290101</v>
      </c>
      <c r="I1956">
        <v>270944</v>
      </c>
      <c r="J1956" s="26">
        <f>VLOOKUP(I1956,'[1]banco popular'!$A:$B,2,0)</f>
        <v>290101</v>
      </c>
      <c r="K1956" s="1">
        <v>2121</v>
      </c>
      <c r="L1956" s="26"/>
      <c r="N1956"/>
    </row>
    <row r="1957" spans="1:14" x14ac:dyDescent="0.25">
      <c r="A1957">
        <v>50000249</v>
      </c>
      <c r="B1957">
        <v>2485353</v>
      </c>
      <c r="C1957" t="s">
        <v>1</v>
      </c>
      <c r="D1957">
        <v>1122724122</v>
      </c>
      <c r="E1957" s="14">
        <v>20150223</v>
      </c>
      <c r="F1957">
        <v>13466651</v>
      </c>
      <c r="G1957">
        <v>923272421</v>
      </c>
      <c r="H1957">
        <v>190101</v>
      </c>
      <c r="I1957">
        <v>190101</v>
      </c>
      <c r="J1957" s="26">
        <f>VLOOKUP(I1957,'[1]banco popular'!$A:$B,2,0)</f>
        <v>190101</v>
      </c>
      <c r="K1957" s="1">
        <v>107400</v>
      </c>
      <c r="L1957" s="26"/>
      <c r="N1957"/>
    </row>
    <row r="1958" spans="1:14" x14ac:dyDescent="0.25">
      <c r="A1958">
        <v>50000249</v>
      </c>
      <c r="B1958">
        <v>2199185</v>
      </c>
      <c r="C1958" t="s">
        <v>0</v>
      </c>
      <c r="D1958">
        <v>7312391</v>
      </c>
      <c r="E1958" s="14">
        <v>20150223</v>
      </c>
      <c r="F1958">
        <v>20439831</v>
      </c>
      <c r="G1958">
        <v>12400000</v>
      </c>
      <c r="H1958">
        <v>270102</v>
      </c>
      <c r="I1958">
        <v>121204</v>
      </c>
      <c r="J1958" s="26">
        <f>VLOOKUP(I1958,'[1]banco popular'!$A:$B,2,0)</f>
        <v>270102</v>
      </c>
      <c r="K1958" s="1">
        <v>5000</v>
      </c>
      <c r="L1958" s="26"/>
      <c r="N1958"/>
    </row>
    <row r="1959" spans="1:14" x14ac:dyDescent="0.25">
      <c r="A1959">
        <v>50000249</v>
      </c>
      <c r="B1959">
        <v>2460949</v>
      </c>
      <c r="C1959" t="s">
        <v>0</v>
      </c>
      <c r="D1959">
        <v>13478378</v>
      </c>
      <c r="E1959" s="14">
        <v>20150223</v>
      </c>
      <c r="F1959">
        <v>5722689</v>
      </c>
      <c r="G1959">
        <v>96400000</v>
      </c>
      <c r="H1959">
        <v>370101</v>
      </c>
      <c r="I1959">
        <v>121280</v>
      </c>
      <c r="J1959" s="26">
        <f>VLOOKUP(I1959,'[1]banco popular'!$A:$B,2,0)</f>
        <v>370101</v>
      </c>
      <c r="K1959" s="1">
        <v>5400</v>
      </c>
      <c r="L1959" s="26"/>
      <c r="N1959"/>
    </row>
    <row r="1960" spans="1:14" x14ac:dyDescent="0.25">
      <c r="A1960">
        <v>50000249</v>
      </c>
      <c r="B1960">
        <v>2460950</v>
      </c>
      <c r="C1960" t="s">
        <v>0</v>
      </c>
      <c r="D1960">
        <v>9003210256</v>
      </c>
      <c r="E1960" s="14">
        <v>20150223</v>
      </c>
      <c r="F1960">
        <v>408638</v>
      </c>
      <c r="G1960">
        <v>96400000</v>
      </c>
      <c r="H1960">
        <v>370101</v>
      </c>
      <c r="I1960">
        <v>121280</v>
      </c>
      <c r="J1960" s="26">
        <f>VLOOKUP(I1960,'[1]banco popular'!$A:$B,2,0)</f>
        <v>370101</v>
      </c>
      <c r="K1960" s="1">
        <v>5400</v>
      </c>
      <c r="L1960" s="26"/>
      <c r="N1960"/>
    </row>
    <row r="1961" spans="1:14" x14ac:dyDescent="0.25">
      <c r="A1961">
        <v>50000249</v>
      </c>
      <c r="B1961">
        <v>2460981</v>
      </c>
      <c r="C1961" t="s">
        <v>0</v>
      </c>
      <c r="D1961">
        <v>808001959</v>
      </c>
      <c r="E1961" s="14">
        <v>20150223</v>
      </c>
      <c r="F1961">
        <v>11443386</v>
      </c>
      <c r="G1961">
        <v>96400000</v>
      </c>
      <c r="H1961">
        <v>370101</v>
      </c>
      <c r="I1961">
        <v>121280</v>
      </c>
      <c r="J1961" s="26">
        <f>VLOOKUP(I1961,'[1]banco popular'!$A:$B,2,0)</f>
        <v>370101</v>
      </c>
      <c r="K1961" s="1">
        <v>5400</v>
      </c>
      <c r="L1961" s="26"/>
      <c r="N1961"/>
    </row>
    <row r="1962" spans="1:14" x14ac:dyDescent="0.25">
      <c r="A1962">
        <v>50000249</v>
      </c>
      <c r="B1962">
        <v>2461050</v>
      </c>
      <c r="C1962" t="s">
        <v>0</v>
      </c>
      <c r="D1962">
        <v>80066060</v>
      </c>
      <c r="E1962" s="14">
        <v>20150223</v>
      </c>
      <c r="F1962">
        <v>8627899</v>
      </c>
      <c r="G1962">
        <v>96400000</v>
      </c>
      <c r="H1962">
        <v>370101</v>
      </c>
      <c r="I1962">
        <v>121280</v>
      </c>
      <c r="J1962" s="26">
        <f>VLOOKUP(I1962,'[1]banco popular'!$A:$B,2,0)</f>
        <v>370101</v>
      </c>
      <c r="K1962" s="1">
        <v>27000</v>
      </c>
      <c r="L1962" s="26"/>
      <c r="N1962"/>
    </row>
    <row r="1963" spans="1:14" x14ac:dyDescent="0.25">
      <c r="A1963">
        <v>50000249</v>
      </c>
      <c r="B1963">
        <v>2461131</v>
      </c>
      <c r="C1963" t="s">
        <v>0</v>
      </c>
      <c r="D1963">
        <v>1023917227</v>
      </c>
      <c r="E1963" s="14">
        <v>20150223</v>
      </c>
      <c r="F1963">
        <v>4695950</v>
      </c>
      <c r="G1963">
        <v>12400000</v>
      </c>
      <c r="H1963">
        <v>270102</v>
      </c>
      <c r="I1963">
        <v>121204</v>
      </c>
      <c r="J1963" s="26">
        <f>VLOOKUP(I1963,'[1]banco popular'!$A:$B,2,0)</f>
        <v>270102</v>
      </c>
      <c r="K1963" s="1">
        <v>5000</v>
      </c>
      <c r="L1963" s="26"/>
      <c r="N1963"/>
    </row>
    <row r="1964" spans="1:14" x14ac:dyDescent="0.25">
      <c r="A1964">
        <v>50000249</v>
      </c>
      <c r="B1964">
        <v>2461158</v>
      </c>
      <c r="C1964" t="s">
        <v>0</v>
      </c>
      <c r="D1964">
        <v>1026281511</v>
      </c>
      <c r="E1964" s="14">
        <v>20150223</v>
      </c>
      <c r="F1964">
        <v>4069206</v>
      </c>
      <c r="G1964">
        <v>12400000</v>
      </c>
      <c r="H1964">
        <v>270102</v>
      </c>
      <c r="I1964">
        <v>121204</v>
      </c>
      <c r="J1964" s="26">
        <f>VLOOKUP(I1964,'[1]banco popular'!$A:$B,2,0)</f>
        <v>270102</v>
      </c>
      <c r="K1964" s="1">
        <v>5000</v>
      </c>
      <c r="L1964" s="26"/>
      <c r="N1964"/>
    </row>
    <row r="1965" spans="1:14" x14ac:dyDescent="0.25">
      <c r="A1965">
        <v>50000249</v>
      </c>
      <c r="B1965">
        <v>17178275</v>
      </c>
      <c r="C1965" t="s">
        <v>0</v>
      </c>
      <c r="D1965">
        <v>20897884</v>
      </c>
      <c r="E1965" s="14">
        <v>20150223</v>
      </c>
      <c r="F1965">
        <v>20323831</v>
      </c>
      <c r="G1965">
        <v>12400000</v>
      </c>
      <c r="H1965">
        <v>270102</v>
      </c>
      <c r="I1965">
        <v>121204</v>
      </c>
      <c r="J1965" s="26">
        <f>VLOOKUP(I1965,'[1]banco popular'!$A:$B,2,0)</f>
        <v>270102</v>
      </c>
      <c r="K1965" s="1">
        <v>5000</v>
      </c>
      <c r="L1965" s="26"/>
      <c r="N1965"/>
    </row>
    <row r="1966" spans="1:14" x14ac:dyDescent="0.25">
      <c r="A1966">
        <v>50000249</v>
      </c>
      <c r="B1966">
        <v>15687537</v>
      </c>
      <c r="C1966" t="s">
        <v>0</v>
      </c>
      <c r="D1966">
        <v>1016000269</v>
      </c>
      <c r="E1966" s="14">
        <v>20150224</v>
      </c>
      <c r="F1966">
        <v>12403523</v>
      </c>
      <c r="G1966">
        <v>923272421</v>
      </c>
      <c r="H1966">
        <v>190101</v>
      </c>
      <c r="I1966">
        <v>190101</v>
      </c>
      <c r="J1966" s="26">
        <f>VLOOKUP(I1966,'[1]banco popular'!$A:$B,2,0)</f>
        <v>190101</v>
      </c>
      <c r="K1966" s="1">
        <v>107400</v>
      </c>
      <c r="L1966" s="26"/>
      <c r="N1966"/>
    </row>
    <row r="1967" spans="1:14" x14ac:dyDescent="0.25">
      <c r="A1967">
        <v>50000249</v>
      </c>
      <c r="B1967">
        <v>2617719</v>
      </c>
      <c r="C1967" t="s">
        <v>0</v>
      </c>
      <c r="D1967">
        <v>33446267</v>
      </c>
      <c r="E1967" s="14">
        <v>20150224</v>
      </c>
      <c r="F1967">
        <v>2919675</v>
      </c>
      <c r="G1967">
        <v>11500000</v>
      </c>
      <c r="H1967">
        <v>130101</v>
      </c>
      <c r="I1967">
        <v>12102020</v>
      </c>
      <c r="J1967" s="26">
        <f>VLOOKUP(I1967,'[1]banco popular'!$A:$B,2,0)</f>
        <v>130101</v>
      </c>
      <c r="K1967" s="1">
        <v>1600</v>
      </c>
      <c r="L1967" s="26"/>
      <c r="N1967"/>
    </row>
    <row r="1968" spans="1:14" x14ac:dyDescent="0.25">
      <c r="A1968">
        <v>50000249</v>
      </c>
      <c r="B1968">
        <v>2607724</v>
      </c>
      <c r="C1968" t="s">
        <v>0</v>
      </c>
      <c r="D1968">
        <v>9006110694</v>
      </c>
      <c r="E1968" s="14">
        <v>20150224</v>
      </c>
      <c r="F1968">
        <v>7456110</v>
      </c>
      <c r="G1968">
        <v>96400000</v>
      </c>
      <c r="H1968">
        <v>370101</v>
      </c>
      <c r="I1968">
        <v>121280</v>
      </c>
      <c r="J1968" s="26">
        <f>VLOOKUP(I1968,'[1]banco popular'!$A:$B,2,0)</f>
        <v>370101</v>
      </c>
      <c r="K1968" s="1">
        <v>5400</v>
      </c>
      <c r="L1968" s="26"/>
      <c r="N1968"/>
    </row>
    <row r="1969" spans="1:14" x14ac:dyDescent="0.25">
      <c r="A1969">
        <v>50000249</v>
      </c>
      <c r="B1969">
        <v>12947630</v>
      </c>
      <c r="C1969" t="s">
        <v>0</v>
      </c>
      <c r="D1969">
        <v>9006110694</v>
      </c>
      <c r="E1969" s="14">
        <v>20150224</v>
      </c>
      <c r="F1969">
        <v>7456110</v>
      </c>
      <c r="G1969">
        <v>96400000</v>
      </c>
      <c r="H1969">
        <v>370101</v>
      </c>
      <c r="I1969">
        <v>121280</v>
      </c>
      <c r="J1969" s="26">
        <f>VLOOKUP(I1969,'[1]banco popular'!$A:$B,2,0)</f>
        <v>370101</v>
      </c>
      <c r="K1969" s="1">
        <v>5400</v>
      </c>
      <c r="L1969" s="26"/>
      <c r="N1969"/>
    </row>
    <row r="1970" spans="1:14" x14ac:dyDescent="0.25">
      <c r="A1970">
        <v>50000249</v>
      </c>
      <c r="B1970">
        <v>17575573</v>
      </c>
      <c r="C1970" t="s">
        <v>0</v>
      </c>
      <c r="D1970">
        <v>9000676840</v>
      </c>
      <c r="E1970" s="14">
        <v>20150224</v>
      </c>
      <c r="F1970">
        <v>5123942</v>
      </c>
      <c r="G1970">
        <v>96400000</v>
      </c>
      <c r="H1970">
        <v>370101</v>
      </c>
      <c r="I1970">
        <v>121280</v>
      </c>
      <c r="J1970" s="26">
        <f>VLOOKUP(I1970,'[1]banco popular'!$A:$B,2,0)</f>
        <v>370101</v>
      </c>
      <c r="K1970" s="1">
        <v>5400</v>
      </c>
      <c r="L1970" s="26"/>
      <c r="N1970"/>
    </row>
    <row r="1971" spans="1:14" x14ac:dyDescent="0.25">
      <c r="A1971">
        <v>50000249</v>
      </c>
      <c r="B1971">
        <v>17575574</v>
      </c>
      <c r="C1971" t="s">
        <v>0</v>
      </c>
      <c r="D1971">
        <v>9000676840</v>
      </c>
      <c r="E1971" s="14">
        <v>20150224</v>
      </c>
      <c r="F1971">
        <v>5123942</v>
      </c>
      <c r="G1971">
        <v>96400000</v>
      </c>
      <c r="H1971">
        <v>370101</v>
      </c>
      <c r="I1971">
        <v>121280</v>
      </c>
      <c r="J1971" s="26">
        <f>VLOOKUP(I1971,'[1]banco popular'!$A:$B,2,0)</f>
        <v>370101</v>
      </c>
      <c r="K1971" s="1">
        <v>5400</v>
      </c>
      <c r="L1971" s="26"/>
      <c r="N1971"/>
    </row>
    <row r="1972" spans="1:14" x14ac:dyDescent="0.25">
      <c r="A1972">
        <v>50000249</v>
      </c>
      <c r="B1972">
        <v>17575575</v>
      </c>
      <c r="C1972" t="s">
        <v>0</v>
      </c>
      <c r="D1972">
        <v>9000676840</v>
      </c>
      <c r="E1972" s="14">
        <v>20150224</v>
      </c>
      <c r="F1972">
        <v>5123942</v>
      </c>
      <c r="G1972">
        <v>96400000</v>
      </c>
      <c r="H1972">
        <v>370101</v>
      </c>
      <c r="I1972">
        <v>121280</v>
      </c>
      <c r="J1972" s="26">
        <f>VLOOKUP(I1972,'[1]banco popular'!$A:$B,2,0)</f>
        <v>370101</v>
      </c>
      <c r="K1972" s="1">
        <v>5400</v>
      </c>
      <c r="L1972" s="26"/>
      <c r="N1972"/>
    </row>
    <row r="1973" spans="1:14" x14ac:dyDescent="0.25">
      <c r="A1973">
        <v>50000249</v>
      </c>
      <c r="B1973">
        <v>17575577</v>
      </c>
      <c r="C1973" t="s">
        <v>0</v>
      </c>
      <c r="D1973">
        <v>9006110694</v>
      </c>
      <c r="E1973" s="14">
        <v>20150224</v>
      </c>
      <c r="F1973">
        <v>7456110</v>
      </c>
      <c r="G1973">
        <v>96400000</v>
      </c>
      <c r="H1973">
        <v>370101</v>
      </c>
      <c r="I1973">
        <v>121280</v>
      </c>
      <c r="J1973" s="26">
        <f>VLOOKUP(I1973,'[1]banco popular'!$A:$B,2,0)</f>
        <v>370101</v>
      </c>
      <c r="K1973" s="1">
        <v>5400</v>
      </c>
      <c r="L1973" s="26"/>
      <c r="N1973"/>
    </row>
    <row r="1974" spans="1:14" x14ac:dyDescent="0.25">
      <c r="A1974">
        <v>50000249</v>
      </c>
      <c r="B1974">
        <v>17575578</v>
      </c>
      <c r="C1974" t="s">
        <v>0</v>
      </c>
      <c r="D1974">
        <v>9000676840</v>
      </c>
      <c r="E1974" s="14">
        <v>20150224</v>
      </c>
      <c r="F1974">
        <v>5713016</v>
      </c>
      <c r="G1974">
        <v>96400000</v>
      </c>
      <c r="H1974">
        <v>370101</v>
      </c>
      <c r="I1974">
        <v>121280</v>
      </c>
      <c r="J1974" s="26">
        <f>VLOOKUP(I1974,'[1]banco popular'!$A:$B,2,0)</f>
        <v>370101</v>
      </c>
      <c r="K1974" s="1">
        <v>5400</v>
      </c>
      <c r="L1974" s="26"/>
      <c r="N1974"/>
    </row>
    <row r="1975" spans="1:14" x14ac:dyDescent="0.25">
      <c r="A1975">
        <v>50000249</v>
      </c>
      <c r="B1975">
        <v>17575579</v>
      </c>
      <c r="C1975" t="s">
        <v>0</v>
      </c>
      <c r="D1975">
        <v>9000676840</v>
      </c>
      <c r="E1975" s="14">
        <v>20150224</v>
      </c>
      <c r="F1975">
        <v>5713016</v>
      </c>
      <c r="G1975">
        <v>96400000</v>
      </c>
      <c r="H1975">
        <v>370101</v>
      </c>
      <c r="I1975">
        <v>121280</v>
      </c>
      <c r="J1975" s="26">
        <f>VLOOKUP(I1975,'[1]banco popular'!$A:$B,2,0)</f>
        <v>370101</v>
      </c>
      <c r="K1975" s="1">
        <v>5400</v>
      </c>
      <c r="L1975" s="26"/>
      <c r="N1975"/>
    </row>
    <row r="1976" spans="1:14" x14ac:dyDescent="0.25">
      <c r="A1976">
        <v>50000249</v>
      </c>
      <c r="B1976">
        <v>17575613</v>
      </c>
      <c r="C1976" t="s">
        <v>0</v>
      </c>
      <c r="D1976">
        <v>9000680244</v>
      </c>
      <c r="E1976" s="14">
        <v>20150224</v>
      </c>
      <c r="F1976">
        <v>668444</v>
      </c>
      <c r="G1976">
        <v>96400000</v>
      </c>
      <c r="H1976">
        <v>370101</v>
      </c>
      <c r="I1976">
        <v>121280</v>
      </c>
      <c r="J1976" s="26">
        <f>VLOOKUP(I1976,'[1]banco popular'!$A:$B,2,0)</f>
        <v>370101</v>
      </c>
      <c r="K1976" s="1">
        <v>5400</v>
      </c>
      <c r="L1976" s="26"/>
      <c r="N1976"/>
    </row>
    <row r="1977" spans="1:14" x14ac:dyDescent="0.25">
      <c r="A1977">
        <v>50000249</v>
      </c>
      <c r="B1977">
        <v>17575618</v>
      </c>
      <c r="C1977" t="s">
        <v>0</v>
      </c>
      <c r="D1977">
        <v>9000680244</v>
      </c>
      <c r="E1977" s="14">
        <v>20150224</v>
      </c>
      <c r="F1977">
        <v>6618444</v>
      </c>
      <c r="G1977">
        <v>96400000</v>
      </c>
      <c r="H1977">
        <v>370101</v>
      </c>
      <c r="I1977">
        <v>121280</v>
      </c>
      <c r="J1977" s="26">
        <f>VLOOKUP(I1977,'[1]banco popular'!$A:$B,2,0)</f>
        <v>370101</v>
      </c>
      <c r="K1977" s="1">
        <v>5400</v>
      </c>
      <c r="L1977" s="26"/>
      <c r="N1977"/>
    </row>
    <row r="1978" spans="1:14" x14ac:dyDescent="0.25">
      <c r="A1978">
        <v>50000249</v>
      </c>
      <c r="B1978">
        <v>17575619</v>
      </c>
      <c r="C1978" t="s">
        <v>0</v>
      </c>
      <c r="D1978">
        <v>9000680244</v>
      </c>
      <c r="E1978" s="14">
        <v>20150224</v>
      </c>
      <c r="F1978">
        <v>6618444</v>
      </c>
      <c r="G1978">
        <v>96400000</v>
      </c>
      <c r="H1978">
        <v>370101</v>
      </c>
      <c r="I1978">
        <v>121280</v>
      </c>
      <c r="J1978" s="26">
        <f>VLOOKUP(I1978,'[1]banco popular'!$A:$B,2,0)</f>
        <v>370101</v>
      </c>
      <c r="K1978" s="1">
        <v>5400</v>
      </c>
      <c r="L1978" s="26"/>
      <c r="N1978"/>
    </row>
    <row r="1979" spans="1:14" x14ac:dyDescent="0.25">
      <c r="A1979">
        <v>50000249</v>
      </c>
      <c r="B1979">
        <v>54696328</v>
      </c>
      <c r="C1979" t="s">
        <v>0</v>
      </c>
      <c r="D1979">
        <v>9000676840</v>
      </c>
      <c r="E1979" s="14">
        <v>20150224</v>
      </c>
      <c r="F1979">
        <v>5713016</v>
      </c>
      <c r="G1979">
        <v>96400000</v>
      </c>
      <c r="H1979">
        <v>370101</v>
      </c>
      <c r="I1979">
        <v>121280</v>
      </c>
      <c r="J1979" s="26">
        <f>VLOOKUP(I1979,'[1]banco popular'!$A:$B,2,0)</f>
        <v>370101</v>
      </c>
      <c r="K1979" s="1">
        <v>5400</v>
      </c>
      <c r="L1979" s="26"/>
      <c r="N1979"/>
    </row>
    <row r="1980" spans="1:14" x14ac:dyDescent="0.25">
      <c r="A1980">
        <v>50000249</v>
      </c>
      <c r="B1980">
        <v>19844399</v>
      </c>
      <c r="C1980" t="s">
        <v>0</v>
      </c>
      <c r="D1980">
        <v>1070918175</v>
      </c>
      <c r="E1980" s="14">
        <v>20150224</v>
      </c>
      <c r="F1980">
        <v>10870950</v>
      </c>
      <c r="G1980">
        <v>923272421</v>
      </c>
      <c r="H1980">
        <v>190101</v>
      </c>
      <c r="I1980">
        <v>190101</v>
      </c>
      <c r="J1980" s="26">
        <f>VLOOKUP(I1980,'[1]banco popular'!$A:$B,2,0)</f>
        <v>190101</v>
      </c>
      <c r="K1980" s="1">
        <v>107400</v>
      </c>
      <c r="L1980" s="26"/>
      <c r="N1980"/>
    </row>
    <row r="1981" spans="1:14" x14ac:dyDescent="0.25">
      <c r="A1981">
        <v>50000249</v>
      </c>
      <c r="B1981">
        <v>2561047</v>
      </c>
      <c r="C1981" t="s">
        <v>0</v>
      </c>
      <c r="D1981">
        <v>8001853064</v>
      </c>
      <c r="E1981" s="14">
        <v>20150224</v>
      </c>
      <c r="F1981">
        <v>4239900</v>
      </c>
      <c r="G1981">
        <v>12800000</v>
      </c>
      <c r="H1981">
        <v>350300</v>
      </c>
      <c r="I1981">
        <v>350300</v>
      </c>
      <c r="J1981" s="26">
        <f>VLOOKUP(I1981,'[1]banco popular'!$A:$B,2,0)</f>
        <v>350300</v>
      </c>
      <c r="K1981" s="1">
        <v>710500</v>
      </c>
      <c r="L1981" s="26"/>
      <c r="N1981"/>
    </row>
    <row r="1982" spans="1:14" x14ac:dyDescent="0.25">
      <c r="A1982">
        <v>50000249</v>
      </c>
      <c r="B1982">
        <v>2561048</v>
      </c>
      <c r="C1982" t="s">
        <v>0</v>
      </c>
      <c r="D1982">
        <v>8001853064</v>
      </c>
      <c r="E1982" s="14">
        <v>20150224</v>
      </c>
      <c r="F1982">
        <v>4239900</v>
      </c>
      <c r="G1982">
        <v>12800000</v>
      </c>
      <c r="H1982">
        <v>350300</v>
      </c>
      <c r="I1982">
        <v>350300</v>
      </c>
      <c r="J1982" s="26">
        <f>VLOOKUP(I1982,'[1]banco popular'!$A:$B,2,0)</f>
        <v>350300</v>
      </c>
      <c r="K1982" s="1">
        <v>763863</v>
      </c>
      <c r="L1982" s="26"/>
      <c r="N1982"/>
    </row>
    <row r="1983" spans="1:14" x14ac:dyDescent="0.25">
      <c r="A1983">
        <v>50000249</v>
      </c>
      <c r="B1983">
        <v>2561050</v>
      </c>
      <c r="C1983" t="s">
        <v>0</v>
      </c>
      <c r="D1983">
        <v>8001853064</v>
      </c>
      <c r="E1983" s="14">
        <v>20150224</v>
      </c>
      <c r="F1983">
        <v>4239900</v>
      </c>
      <c r="G1983">
        <v>12800000</v>
      </c>
      <c r="H1983">
        <v>350300</v>
      </c>
      <c r="I1983">
        <v>350300</v>
      </c>
      <c r="J1983" s="26">
        <f>VLOOKUP(I1983,'[1]banco popular'!$A:$B,2,0)</f>
        <v>350300</v>
      </c>
      <c r="K1983" s="1">
        <v>837428</v>
      </c>
      <c r="L1983" s="26"/>
      <c r="N1983"/>
    </row>
    <row r="1984" spans="1:14" x14ac:dyDescent="0.25">
      <c r="A1984">
        <v>50000249</v>
      </c>
      <c r="B1984">
        <v>2561051</v>
      </c>
      <c r="C1984" t="s">
        <v>0</v>
      </c>
      <c r="D1984">
        <v>8001853064</v>
      </c>
      <c r="E1984" s="14">
        <v>20150224</v>
      </c>
      <c r="F1984">
        <v>4239900</v>
      </c>
      <c r="G1984">
        <v>12800000</v>
      </c>
      <c r="H1984">
        <v>350300</v>
      </c>
      <c r="I1984">
        <v>350300</v>
      </c>
      <c r="J1984" s="26">
        <f>VLOOKUP(I1984,'[1]banco popular'!$A:$B,2,0)</f>
        <v>350300</v>
      </c>
      <c r="K1984" s="1">
        <v>794864</v>
      </c>
      <c r="L1984" s="26"/>
      <c r="N1984"/>
    </row>
    <row r="1985" spans="1:14" x14ac:dyDescent="0.25">
      <c r="A1985">
        <v>50000249</v>
      </c>
      <c r="B1985">
        <v>2561059</v>
      </c>
      <c r="C1985" t="s">
        <v>0</v>
      </c>
      <c r="D1985">
        <v>8001853064</v>
      </c>
      <c r="E1985" s="14">
        <v>20150224</v>
      </c>
      <c r="F1985">
        <v>4239900</v>
      </c>
      <c r="G1985">
        <v>12800000</v>
      </c>
      <c r="H1985">
        <v>350300</v>
      </c>
      <c r="I1985">
        <v>350300</v>
      </c>
      <c r="J1985" s="26">
        <f>VLOOKUP(I1985,'[1]banco popular'!$A:$B,2,0)</f>
        <v>350300</v>
      </c>
      <c r="K1985" s="1">
        <v>572897</v>
      </c>
      <c r="L1985" s="26"/>
      <c r="N1985"/>
    </row>
    <row r="1986" spans="1:14" x14ac:dyDescent="0.25">
      <c r="A1986">
        <v>50000249</v>
      </c>
      <c r="B1986">
        <v>1870748</v>
      </c>
      <c r="C1986" t="s">
        <v>0</v>
      </c>
      <c r="D1986">
        <v>79755568</v>
      </c>
      <c r="E1986" s="14">
        <v>20150224</v>
      </c>
      <c r="F1986">
        <v>8020981</v>
      </c>
      <c r="G1986">
        <v>923272421</v>
      </c>
      <c r="H1986">
        <v>190101</v>
      </c>
      <c r="I1986">
        <v>190101</v>
      </c>
      <c r="J1986" s="26">
        <f>VLOOKUP(I1986,'[1]banco popular'!$A:$B,2,0)</f>
        <v>190101</v>
      </c>
      <c r="K1986" s="1">
        <v>107400</v>
      </c>
      <c r="L1986" s="26"/>
      <c r="N1986"/>
    </row>
    <row r="1987" spans="1:14" x14ac:dyDescent="0.25">
      <c r="A1987">
        <v>50000249</v>
      </c>
      <c r="B1987">
        <v>1802212</v>
      </c>
      <c r="C1987" t="s">
        <v>0</v>
      </c>
      <c r="D1987">
        <v>41739678</v>
      </c>
      <c r="E1987" s="14">
        <v>20150224</v>
      </c>
      <c r="F1987">
        <v>2836982</v>
      </c>
      <c r="G1987">
        <v>923272193</v>
      </c>
      <c r="H1987">
        <v>131401</v>
      </c>
      <c r="I1987">
        <v>131401</v>
      </c>
      <c r="J1987" s="26">
        <f>VLOOKUP(I1987,'[1]banco popular'!$A:$B,2,0)</f>
        <v>131401</v>
      </c>
      <c r="K1987" s="1">
        <v>1300</v>
      </c>
      <c r="L1987" s="26"/>
      <c r="N1987"/>
    </row>
    <row r="1988" spans="1:14" x14ac:dyDescent="0.25">
      <c r="A1988">
        <v>50000249</v>
      </c>
      <c r="B1988">
        <v>1804406</v>
      </c>
      <c r="C1988" t="s">
        <v>0</v>
      </c>
      <c r="D1988">
        <v>1032446218</v>
      </c>
      <c r="E1988" s="14">
        <v>20150224</v>
      </c>
      <c r="F1988">
        <v>4046040</v>
      </c>
      <c r="G1988">
        <v>12400000</v>
      </c>
      <c r="H1988">
        <v>270102</v>
      </c>
      <c r="I1988">
        <v>121204</v>
      </c>
      <c r="J1988" s="26">
        <f>VLOOKUP(I1988,'[1]banco popular'!$A:$B,2,0)</f>
        <v>270102</v>
      </c>
      <c r="K1988" s="1">
        <v>5000</v>
      </c>
      <c r="L1988" s="26"/>
      <c r="N1988"/>
    </row>
    <row r="1989" spans="1:14" x14ac:dyDescent="0.25">
      <c r="A1989">
        <v>50000249</v>
      </c>
      <c r="B1989">
        <v>1804979</v>
      </c>
      <c r="C1989" t="s">
        <v>0</v>
      </c>
      <c r="D1989">
        <v>79737506</v>
      </c>
      <c r="E1989" s="14">
        <v>20150224</v>
      </c>
      <c r="F1989">
        <v>19245604</v>
      </c>
      <c r="G1989">
        <v>12400000</v>
      </c>
      <c r="H1989">
        <v>270102</v>
      </c>
      <c r="I1989">
        <v>270102</v>
      </c>
      <c r="J1989" s="26">
        <f>VLOOKUP(I1989,'[1]banco popular'!$A:$B,2,0)</f>
        <v>270102</v>
      </c>
      <c r="K1989" s="1">
        <v>435000</v>
      </c>
      <c r="L1989" s="26"/>
      <c r="N1989"/>
    </row>
    <row r="1990" spans="1:14" x14ac:dyDescent="0.25">
      <c r="A1990">
        <v>50000249</v>
      </c>
      <c r="B1990">
        <v>1804981</v>
      </c>
      <c r="C1990" t="s">
        <v>0</v>
      </c>
      <c r="D1990">
        <v>1016030045</v>
      </c>
      <c r="E1990" s="14">
        <v>20150224</v>
      </c>
      <c r="F1990">
        <v>8148417</v>
      </c>
      <c r="G1990">
        <v>12400000</v>
      </c>
      <c r="H1990">
        <v>270102</v>
      </c>
      <c r="I1990">
        <v>121204</v>
      </c>
      <c r="J1990" s="26">
        <f>VLOOKUP(I1990,'[1]banco popular'!$A:$B,2,0)</f>
        <v>270102</v>
      </c>
      <c r="K1990" s="1">
        <v>5000</v>
      </c>
      <c r="L1990" s="26"/>
      <c r="N1990"/>
    </row>
    <row r="1991" spans="1:14" x14ac:dyDescent="0.25">
      <c r="A1991">
        <v>50000249</v>
      </c>
      <c r="B1991">
        <v>1804982</v>
      </c>
      <c r="C1991" t="s">
        <v>0</v>
      </c>
      <c r="D1991">
        <v>28687227</v>
      </c>
      <c r="E1991" s="14">
        <v>20150224</v>
      </c>
      <c r="F1991">
        <v>16693143</v>
      </c>
      <c r="G1991">
        <v>12200000</v>
      </c>
      <c r="H1991">
        <v>250101</v>
      </c>
      <c r="I1991">
        <v>121225</v>
      </c>
      <c r="J1991" s="26">
        <f>VLOOKUP(I1991,'[1]banco popular'!$A:$B,2,0)</f>
        <v>250101</v>
      </c>
      <c r="K1991" s="1">
        <v>70740</v>
      </c>
      <c r="L1991" s="26"/>
      <c r="N1991"/>
    </row>
    <row r="1992" spans="1:14" x14ac:dyDescent="0.25">
      <c r="A1992">
        <v>50000249</v>
      </c>
      <c r="B1992">
        <v>2199194</v>
      </c>
      <c r="C1992" t="s">
        <v>0</v>
      </c>
      <c r="D1992">
        <v>176678</v>
      </c>
      <c r="E1992" s="14">
        <v>20150224</v>
      </c>
      <c r="F1992">
        <v>10321303</v>
      </c>
      <c r="G1992">
        <v>12200000</v>
      </c>
      <c r="H1992">
        <v>250101</v>
      </c>
      <c r="I1992">
        <v>121225</v>
      </c>
      <c r="J1992" s="26">
        <f>VLOOKUP(I1992,'[1]banco popular'!$A:$B,2,0)</f>
        <v>250101</v>
      </c>
      <c r="K1992" s="1">
        <v>6000</v>
      </c>
      <c r="L1992" s="26"/>
      <c r="N1992"/>
    </row>
    <row r="1993" spans="1:14" x14ac:dyDescent="0.25">
      <c r="A1993">
        <v>50000249</v>
      </c>
      <c r="B1993">
        <v>2199195</v>
      </c>
      <c r="C1993" t="s">
        <v>0</v>
      </c>
      <c r="D1993">
        <v>79695029</v>
      </c>
      <c r="E1993" s="14">
        <v>20150224</v>
      </c>
      <c r="F1993">
        <v>6607090</v>
      </c>
      <c r="G1993">
        <v>12400000</v>
      </c>
      <c r="H1993">
        <v>270102</v>
      </c>
      <c r="I1993">
        <v>121204</v>
      </c>
      <c r="J1993" s="26">
        <f>VLOOKUP(I1993,'[1]banco popular'!$A:$B,2,0)</f>
        <v>270102</v>
      </c>
      <c r="K1993" s="1">
        <v>5000</v>
      </c>
      <c r="L1993" s="26"/>
      <c r="N1993"/>
    </row>
    <row r="1994" spans="1:14" x14ac:dyDescent="0.25">
      <c r="A1994">
        <v>50000249</v>
      </c>
      <c r="B1994">
        <v>2199196</v>
      </c>
      <c r="C1994" t="s">
        <v>0</v>
      </c>
      <c r="D1994">
        <v>1032399126</v>
      </c>
      <c r="E1994" s="14">
        <v>20150224</v>
      </c>
      <c r="F1994">
        <v>10853957</v>
      </c>
      <c r="G1994">
        <v>923272421</v>
      </c>
      <c r="H1994">
        <v>190101</v>
      </c>
      <c r="I1994">
        <v>190101</v>
      </c>
      <c r="J1994" s="26">
        <f>VLOOKUP(I1994,'[1]banco popular'!$A:$B,2,0)</f>
        <v>190101</v>
      </c>
      <c r="K1994" s="1">
        <v>107400</v>
      </c>
      <c r="L1994" s="26"/>
      <c r="N1994"/>
    </row>
    <row r="1995" spans="1:14" x14ac:dyDescent="0.25">
      <c r="A1995">
        <v>50000249</v>
      </c>
      <c r="B1995">
        <v>2199197</v>
      </c>
      <c r="C1995" t="s">
        <v>0</v>
      </c>
      <c r="D1995">
        <v>36307385</v>
      </c>
      <c r="E1995" s="14">
        <v>20150224</v>
      </c>
      <c r="F1995">
        <v>16621138</v>
      </c>
      <c r="G1995">
        <v>12400000</v>
      </c>
      <c r="H1995">
        <v>270102</v>
      </c>
      <c r="I1995">
        <v>121204</v>
      </c>
      <c r="J1995" s="26">
        <f>VLOOKUP(I1995,'[1]banco popular'!$A:$B,2,0)</f>
        <v>270102</v>
      </c>
      <c r="K1995" s="1">
        <v>5000</v>
      </c>
      <c r="L1995" s="26"/>
      <c r="N1995"/>
    </row>
    <row r="1996" spans="1:14" x14ac:dyDescent="0.25">
      <c r="A1996">
        <v>50000249</v>
      </c>
      <c r="B1996">
        <v>2199198</v>
      </c>
      <c r="C1996" t="s">
        <v>0</v>
      </c>
      <c r="D1996">
        <v>1010173245</v>
      </c>
      <c r="E1996" s="14">
        <v>20150224</v>
      </c>
      <c r="F1996">
        <v>19225006</v>
      </c>
      <c r="G1996">
        <v>12400000</v>
      </c>
      <c r="H1996">
        <v>270102</v>
      </c>
      <c r="I1996">
        <v>121204</v>
      </c>
      <c r="J1996" s="26">
        <f>VLOOKUP(I1996,'[1]banco popular'!$A:$B,2,0)</f>
        <v>270102</v>
      </c>
      <c r="K1996" s="1">
        <v>5000</v>
      </c>
      <c r="L1996" s="26"/>
      <c r="N1996"/>
    </row>
    <row r="1997" spans="1:14" x14ac:dyDescent="0.25">
      <c r="A1997">
        <v>50000249</v>
      </c>
      <c r="B1997">
        <v>2199200</v>
      </c>
      <c r="C1997" t="s">
        <v>0</v>
      </c>
      <c r="D1997">
        <v>79709251</v>
      </c>
      <c r="E1997" s="14">
        <v>20150224</v>
      </c>
      <c r="F1997">
        <v>4514262</v>
      </c>
      <c r="G1997">
        <v>96400000</v>
      </c>
      <c r="H1997">
        <v>370101</v>
      </c>
      <c r="I1997">
        <v>121280</v>
      </c>
      <c r="J1997" s="26">
        <f>VLOOKUP(I1997,'[1]banco popular'!$A:$B,2,0)</f>
        <v>370101</v>
      </c>
      <c r="K1997" s="1">
        <v>5400</v>
      </c>
      <c r="L1997" s="26"/>
      <c r="N1997"/>
    </row>
    <row r="1998" spans="1:14" x14ac:dyDescent="0.25">
      <c r="A1998">
        <v>50000249</v>
      </c>
      <c r="B1998">
        <v>15535910</v>
      </c>
      <c r="C1998" t="s">
        <v>1</v>
      </c>
      <c r="D1998">
        <v>1129513974</v>
      </c>
      <c r="E1998" s="14">
        <v>20150224</v>
      </c>
      <c r="F1998">
        <v>0</v>
      </c>
      <c r="G1998">
        <v>923272421</v>
      </c>
      <c r="H1998">
        <v>190101</v>
      </c>
      <c r="I1998">
        <v>190101</v>
      </c>
      <c r="J1998" s="26">
        <f>VLOOKUP(I1998,'[1]banco popular'!$A:$B,2,0)</f>
        <v>190101</v>
      </c>
      <c r="K1998" s="1">
        <v>107400</v>
      </c>
      <c r="L1998" s="26"/>
      <c r="N1998"/>
    </row>
    <row r="1999" spans="1:14" x14ac:dyDescent="0.25">
      <c r="A1999">
        <v>50000249</v>
      </c>
      <c r="B1999">
        <v>16780384</v>
      </c>
      <c r="C1999" t="s">
        <v>1</v>
      </c>
      <c r="D1999">
        <v>1020742372</v>
      </c>
      <c r="E1999" s="14">
        <v>20150224</v>
      </c>
      <c r="F1999">
        <v>0</v>
      </c>
      <c r="G1999">
        <v>923272421</v>
      </c>
      <c r="H1999">
        <v>190101</v>
      </c>
      <c r="I1999">
        <v>190101</v>
      </c>
      <c r="J1999" s="26">
        <f>VLOOKUP(I1999,'[1]banco popular'!$A:$B,2,0)</f>
        <v>190101</v>
      </c>
      <c r="K1999" s="1">
        <v>107400</v>
      </c>
      <c r="L1999" s="26"/>
      <c r="N1999"/>
    </row>
    <row r="2000" spans="1:14" x14ac:dyDescent="0.25">
      <c r="A2000">
        <v>50000249</v>
      </c>
      <c r="B2000">
        <v>18547744</v>
      </c>
      <c r="C2000" t="s">
        <v>1</v>
      </c>
      <c r="D2000">
        <v>7222741</v>
      </c>
      <c r="E2000" s="14">
        <v>20150224</v>
      </c>
      <c r="F2000">
        <v>2253420</v>
      </c>
      <c r="G2000">
        <v>12200000</v>
      </c>
      <c r="H2000">
        <v>250101</v>
      </c>
      <c r="I2000">
        <v>121225</v>
      </c>
      <c r="J2000" s="26">
        <f>VLOOKUP(I2000,'[1]banco popular'!$A:$B,2,0)</f>
        <v>250101</v>
      </c>
      <c r="K2000" s="1">
        <v>4000</v>
      </c>
      <c r="L2000" s="26"/>
      <c r="N2000"/>
    </row>
    <row r="2001" spans="1:14" x14ac:dyDescent="0.25">
      <c r="A2001">
        <v>50000249</v>
      </c>
      <c r="B2001">
        <v>18896035</v>
      </c>
      <c r="C2001" t="s">
        <v>0</v>
      </c>
      <c r="D2001">
        <v>1018445927</v>
      </c>
      <c r="E2001" s="14">
        <v>20150224</v>
      </c>
      <c r="F2001">
        <v>11890713</v>
      </c>
      <c r="G2001">
        <v>12200000</v>
      </c>
      <c r="H2001">
        <v>250101</v>
      </c>
      <c r="I2001">
        <v>121225</v>
      </c>
      <c r="J2001" s="26">
        <f>VLOOKUP(I2001,'[1]banco popular'!$A:$B,2,0)</f>
        <v>250101</v>
      </c>
      <c r="K2001" s="1">
        <v>72800</v>
      </c>
      <c r="L2001" s="26"/>
      <c r="N2001"/>
    </row>
    <row r="2002" spans="1:14" x14ac:dyDescent="0.25">
      <c r="A2002">
        <v>50000249</v>
      </c>
      <c r="B2002">
        <v>18896716</v>
      </c>
      <c r="C2002" t="s">
        <v>0</v>
      </c>
      <c r="D2002">
        <v>1020728048</v>
      </c>
      <c r="E2002" s="14">
        <v>20150224</v>
      </c>
      <c r="F2002">
        <v>8999851</v>
      </c>
      <c r="G2002">
        <v>12200000</v>
      </c>
      <c r="H2002">
        <v>250101</v>
      </c>
      <c r="I2002">
        <v>121225</v>
      </c>
      <c r="J2002" s="26">
        <f>VLOOKUP(I2002,'[1]banco popular'!$A:$B,2,0)</f>
        <v>250101</v>
      </c>
      <c r="K2002" s="1">
        <v>120000</v>
      </c>
      <c r="L2002" s="26"/>
      <c r="N2002"/>
    </row>
    <row r="2003" spans="1:14" x14ac:dyDescent="0.25">
      <c r="A2003">
        <v>50000249</v>
      </c>
      <c r="B2003">
        <v>1901357</v>
      </c>
      <c r="C2003" t="s">
        <v>0</v>
      </c>
      <c r="D2003">
        <v>1020764976</v>
      </c>
      <c r="E2003" s="14">
        <v>20150224</v>
      </c>
      <c r="F2003">
        <v>477026</v>
      </c>
      <c r="G2003">
        <v>12400000</v>
      </c>
      <c r="H2003">
        <v>270102</v>
      </c>
      <c r="I2003">
        <v>121204</v>
      </c>
      <c r="J2003" s="26">
        <f>VLOOKUP(I2003,'[1]banco popular'!$A:$B,2,0)</f>
        <v>270102</v>
      </c>
      <c r="K2003" s="1">
        <v>5000</v>
      </c>
      <c r="L2003" s="26"/>
      <c r="N2003"/>
    </row>
    <row r="2004" spans="1:14" x14ac:dyDescent="0.25">
      <c r="A2004">
        <v>50000249</v>
      </c>
      <c r="B2004">
        <v>2545255</v>
      </c>
      <c r="C2004" t="s">
        <v>0</v>
      </c>
      <c r="D2004">
        <v>8999990491</v>
      </c>
      <c r="E2004" s="14">
        <v>20150224</v>
      </c>
      <c r="F2004">
        <v>5894000</v>
      </c>
      <c r="G2004">
        <v>10900000</v>
      </c>
      <c r="H2004">
        <v>170101</v>
      </c>
      <c r="I2004">
        <v>121255</v>
      </c>
      <c r="J2004" s="26">
        <f>VLOOKUP(I2004,'[1]banco popular'!$A:$B,2,0)</f>
        <v>170101</v>
      </c>
      <c r="K2004" s="1">
        <v>113379274</v>
      </c>
      <c r="L2004" s="26"/>
      <c r="N2004"/>
    </row>
    <row r="2005" spans="1:14" x14ac:dyDescent="0.25">
      <c r="A2005">
        <v>50000249</v>
      </c>
      <c r="B2005">
        <v>1089688</v>
      </c>
      <c r="C2005" t="s">
        <v>0</v>
      </c>
      <c r="D2005">
        <v>1098715369</v>
      </c>
      <c r="E2005" s="14">
        <v>20150224</v>
      </c>
      <c r="F2005">
        <v>6940979</v>
      </c>
      <c r="G2005">
        <v>12400000</v>
      </c>
      <c r="H2005">
        <v>270102</v>
      </c>
      <c r="I2005">
        <v>121204</v>
      </c>
      <c r="J2005" s="26">
        <f>VLOOKUP(I2005,'[1]banco popular'!$A:$B,2,0)</f>
        <v>270102</v>
      </c>
      <c r="K2005" s="1">
        <v>5000</v>
      </c>
      <c r="L2005" s="26"/>
      <c r="N2005"/>
    </row>
    <row r="2006" spans="1:14" x14ac:dyDescent="0.25">
      <c r="A2006">
        <v>50000249</v>
      </c>
      <c r="B2006">
        <v>1667702</v>
      </c>
      <c r="C2006" t="s">
        <v>0</v>
      </c>
      <c r="D2006">
        <v>2901322</v>
      </c>
      <c r="E2006" s="14">
        <v>20150224</v>
      </c>
      <c r="F2006">
        <v>7656416</v>
      </c>
      <c r="G2006">
        <v>96400000</v>
      </c>
      <c r="H2006">
        <v>370101</v>
      </c>
      <c r="I2006">
        <v>121280</v>
      </c>
      <c r="J2006" s="26">
        <f>VLOOKUP(I2006,'[1]banco popular'!$A:$B,2,0)</f>
        <v>370101</v>
      </c>
      <c r="K2006" s="1">
        <v>5400</v>
      </c>
      <c r="L2006" s="26"/>
      <c r="N2006"/>
    </row>
    <row r="2007" spans="1:14" x14ac:dyDescent="0.25">
      <c r="A2007">
        <v>50000249</v>
      </c>
      <c r="B2007">
        <v>1667704</v>
      </c>
      <c r="C2007" t="s">
        <v>0</v>
      </c>
      <c r="D2007">
        <v>1097391289</v>
      </c>
      <c r="E2007" s="14">
        <v>20150224</v>
      </c>
      <c r="F2007">
        <v>12720482</v>
      </c>
      <c r="G2007">
        <v>12400000</v>
      </c>
      <c r="H2007">
        <v>270102</v>
      </c>
      <c r="I2007">
        <v>121204</v>
      </c>
      <c r="J2007" s="26">
        <f>VLOOKUP(I2007,'[1]banco popular'!$A:$B,2,0)</f>
        <v>270102</v>
      </c>
      <c r="K2007" s="1">
        <v>5000</v>
      </c>
      <c r="L2007" s="26"/>
      <c r="N2007"/>
    </row>
    <row r="2008" spans="1:14" x14ac:dyDescent="0.25">
      <c r="A2008">
        <v>50000249</v>
      </c>
      <c r="B2008">
        <v>1667705</v>
      </c>
      <c r="C2008" t="s">
        <v>0</v>
      </c>
      <c r="D2008">
        <v>9003515121</v>
      </c>
      <c r="E2008" s="14">
        <v>20150224</v>
      </c>
      <c r="F2008">
        <v>14298487</v>
      </c>
      <c r="G2008">
        <v>96400000</v>
      </c>
      <c r="H2008">
        <v>370101</v>
      </c>
      <c r="I2008">
        <v>121280</v>
      </c>
      <c r="J2008" s="26">
        <f>VLOOKUP(I2008,'[1]banco popular'!$A:$B,2,0)</f>
        <v>370101</v>
      </c>
      <c r="K2008" s="1">
        <v>5400</v>
      </c>
      <c r="L2008" s="26"/>
      <c r="N2008"/>
    </row>
    <row r="2009" spans="1:14" x14ac:dyDescent="0.25">
      <c r="A2009">
        <v>50000249</v>
      </c>
      <c r="B2009">
        <v>1667725</v>
      </c>
      <c r="C2009" t="s">
        <v>0</v>
      </c>
      <c r="D2009">
        <v>1075539632</v>
      </c>
      <c r="E2009" s="14">
        <v>20150224</v>
      </c>
      <c r="F2009">
        <v>14245850</v>
      </c>
      <c r="G2009">
        <v>12400000</v>
      </c>
      <c r="H2009">
        <v>270102</v>
      </c>
      <c r="I2009">
        <v>121204</v>
      </c>
      <c r="J2009" s="26">
        <f>VLOOKUP(I2009,'[1]banco popular'!$A:$B,2,0)</f>
        <v>270102</v>
      </c>
      <c r="K2009" s="1">
        <v>5000</v>
      </c>
      <c r="L2009" s="26"/>
      <c r="N2009"/>
    </row>
    <row r="2010" spans="1:14" x14ac:dyDescent="0.25">
      <c r="A2010">
        <v>50000249</v>
      </c>
      <c r="B2010">
        <v>1667727</v>
      </c>
      <c r="C2010" t="s">
        <v>0</v>
      </c>
      <c r="D2010">
        <v>8637026</v>
      </c>
      <c r="E2010" s="14">
        <v>20150224</v>
      </c>
      <c r="F2010">
        <v>14742380</v>
      </c>
      <c r="G2010">
        <v>96400000</v>
      </c>
      <c r="H2010">
        <v>370101</v>
      </c>
      <c r="I2010">
        <v>121280</v>
      </c>
      <c r="J2010" s="26">
        <f>VLOOKUP(I2010,'[1]banco popular'!$A:$B,2,0)</f>
        <v>370101</v>
      </c>
      <c r="K2010" s="1">
        <v>27000</v>
      </c>
      <c r="L2010" s="26"/>
      <c r="N2010"/>
    </row>
    <row r="2011" spans="1:14" x14ac:dyDescent="0.25">
      <c r="A2011">
        <v>50000249</v>
      </c>
      <c r="B2011">
        <v>1667729</v>
      </c>
      <c r="C2011" t="s">
        <v>0</v>
      </c>
      <c r="D2011">
        <v>1065592365</v>
      </c>
      <c r="E2011" s="14">
        <v>20150224</v>
      </c>
      <c r="F2011">
        <v>20266662</v>
      </c>
      <c r="G2011">
        <v>12400000</v>
      </c>
      <c r="H2011">
        <v>270102</v>
      </c>
      <c r="I2011">
        <v>121204</v>
      </c>
      <c r="J2011" s="26">
        <f>VLOOKUP(I2011,'[1]banco popular'!$A:$B,2,0)</f>
        <v>270102</v>
      </c>
      <c r="K2011" s="1">
        <v>5000</v>
      </c>
      <c r="L2011" s="26"/>
      <c r="N2011"/>
    </row>
    <row r="2012" spans="1:14" x14ac:dyDescent="0.25">
      <c r="A2012">
        <v>50000249</v>
      </c>
      <c r="B2012">
        <v>1667732</v>
      </c>
      <c r="C2012" t="s">
        <v>0</v>
      </c>
      <c r="D2012">
        <v>1010165952</v>
      </c>
      <c r="E2012" s="14">
        <v>20150224</v>
      </c>
      <c r="F2012">
        <v>2863930</v>
      </c>
      <c r="G2012">
        <v>12400000</v>
      </c>
      <c r="H2012">
        <v>270102</v>
      </c>
      <c r="I2012">
        <v>121204</v>
      </c>
      <c r="J2012" s="26">
        <f>VLOOKUP(I2012,'[1]banco popular'!$A:$B,2,0)</f>
        <v>270102</v>
      </c>
      <c r="K2012" s="1">
        <v>5000</v>
      </c>
      <c r="L2012" s="26"/>
      <c r="N2012"/>
    </row>
    <row r="2013" spans="1:14" x14ac:dyDescent="0.25">
      <c r="A2013">
        <v>50000249</v>
      </c>
      <c r="B2013">
        <v>13336395</v>
      </c>
      <c r="C2013" t="s">
        <v>0</v>
      </c>
      <c r="D2013">
        <v>40431489</v>
      </c>
      <c r="E2013" s="14">
        <v>20150224</v>
      </c>
      <c r="F2013">
        <v>13432312</v>
      </c>
      <c r="G2013">
        <v>12400000</v>
      </c>
      <c r="H2013">
        <v>270102</v>
      </c>
      <c r="I2013">
        <v>121204</v>
      </c>
      <c r="J2013" s="26">
        <f>VLOOKUP(I2013,'[1]banco popular'!$A:$B,2,0)</f>
        <v>270102</v>
      </c>
      <c r="K2013" s="1">
        <v>5000</v>
      </c>
      <c r="L2013" s="26"/>
      <c r="N2013"/>
    </row>
    <row r="2014" spans="1:14" x14ac:dyDescent="0.25">
      <c r="A2014">
        <v>50000249</v>
      </c>
      <c r="B2014">
        <v>2539787</v>
      </c>
      <c r="C2014" t="s">
        <v>1</v>
      </c>
      <c r="D2014">
        <v>1032470643</v>
      </c>
      <c r="E2014" s="14">
        <v>20150224</v>
      </c>
      <c r="F2014">
        <v>4830903</v>
      </c>
      <c r="G2014">
        <v>96400000</v>
      </c>
      <c r="H2014">
        <v>370101</v>
      </c>
      <c r="I2014">
        <v>121280</v>
      </c>
      <c r="J2014" s="26">
        <f>VLOOKUP(I2014,'[1]banco popular'!$A:$B,2,0)</f>
        <v>370101</v>
      </c>
      <c r="K2014" s="1">
        <v>21600</v>
      </c>
      <c r="L2014" s="26"/>
      <c r="N2014"/>
    </row>
    <row r="2015" spans="1:14" x14ac:dyDescent="0.25">
      <c r="A2015">
        <v>50000249</v>
      </c>
      <c r="B2015">
        <v>17387449</v>
      </c>
      <c r="C2015" t="s">
        <v>1</v>
      </c>
      <c r="D2015">
        <v>1128423022</v>
      </c>
      <c r="E2015" s="14">
        <v>20150224</v>
      </c>
      <c r="F2015">
        <v>7503185</v>
      </c>
      <c r="G2015">
        <v>923272421</v>
      </c>
      <c r="H2015">
        <v>190101</v>
      </c>
      <c r="I2015">
        <v>190101</v>
      </c>
      <c r="J2015" s="26">
        <f>VLOOKUP(I2015,'[1]banco popular'!$A:$B,2,0)</f>
        <v>190101</v>
      </c>
      <c r="K2015" s="1">
        <v>107400</v>
      </c>
      <c r="L2015" s="26"/>
      <c r="N2015"/>
    </row>
    <row r="2016" spans="1:14" x14ac:dyDescent="0.25">
      <c r="A2016">
        <v>50000249</v>
      </c>
      <c r="B2016">
        <v>13421647</v>
      </c>
      <c r="C2016" t="s">
        <v>1</v>
      </c>
      <c r="D2016">
        <v>51611145</v>
      </c>
      <c r="E2016" s="14">
        <v>20150224</v>
      </c>
      <c r="F2016">
        <v>297799</v>
      </c>
      <c r="G2016">
        <v>923272421</v>
      </c>
      <c r="H2016">
        <v>190101</v>
      </c>
      <c r="I2016">
        <v>190101</v>
      </c>
      <c r="J2016" s="26">
        <f>VLOOKUP(I2016,'[1]banco popular'!$A:$B,2,0)</f>
        <v>190101</v>
      </c>
      <c r="K2016" s="1">
        <v>107400</v>
      </c>
      <c r="L2016" s="26"/>
      <c r="N2016"/>
    </row>
    <row r="2017" spans="1:14" x14ac:dyDescent="0.25">
      <c r="A2017">
        <v>50000249</v>
      </c>
      <c r="B2017">
        <v>1020671</v>
      </c>
      <c r="C2017" t="s">
        <v>0</v>
      </c>
      <c r="D2017">
        <v>1014181213</v>
      </c>
      <c r="E2017" s="14">
        <v>20150224</v>
      </c>
      <c r="F2017">
        <v>12310158</v>
      </c>
      <c r="G2017">
        <v>923272421</v>
      </c>
      <c r="H2017">
        <v>190101</v>
      </c>
      <c r="I2017">
        <v>190101</v>
      </c>
      <c r="J2017" s="26">
        <f>VLOOKUP(I2017,'[1]banco popular'!$A:$B,2,0)</f>
        <v>190101</v>
      </c>
      <c r="K2017" s="1">
        <v>107400</v>
      </c>
      <c r="L2017" s="26"/>
      <c r="N2017"/>
    </row>
    <row r="2018" spans="1:14" x14ac:dyDescent="0.25">
      <c r="A2018">
        <v>50000249</v>
      </c>
      <c r="B2018">
        <v>91887709</v>
      </c>
      <c r="C2018" t="s">
        <v>0</v>
      </c>
      <c r="D2018">
        <v>8909816551</v>
      </c>
      <c r="E2018" s="14">
        <v>20150224</v>
      </c>
      <c r="F2018">
        <v>0</v>
      </c>
      <c r="G2018">
        <v>96400000</v>
      </c>
      <c r="H2018">
        <v>370101</v>
      </c>
      <c r="I2018">
        <v>121280</v>
      </c>
      <c r="J2018" s="26">
        <f>VLOOKUP(I2018,'[1]banco popular'!$A:$B,2,0)</f>
        <v>370101</v>
      </c>
      <c r="K2018" s="1">
        <v>5400</v>
      </c>
      <c r="L2018" s="26"/>
      <c r="N2018"/>
    </row>
    <row r="2019" spans="1:14" x14ac:dyDescent="0.25">
      <c r="A2019">
        <v>50000249</v>
      </c>
      <c r="B2019">
        <v>2530254</v>
      </c>
      <c r="C2019" t="s">
        <v>1</v>
      </c>
      <c r="D2019">
        <v>8600019428</v>
      </c>
      <c r="E2019" s="14">
        <v>20150224</v>
      </c>
      <c r="F2019">
        <v>4142277</v>
      </c>
      <c r="G2019">
        <v>12800000</v>
      </c>
      <c r="H2019">
        <v>350300</v>
      </c>
      <c r="I2019">
        <v>350300</v>
      </c>
      <c r="J2019" s="26">
        <f>VLOOKUP(I2019,'[1]banco popular'!$A:$B,2,0)</f>
        <v>350300</v>
      </c>
      <c r="K2019" s="1">
        <v>12200</v>
      </c>
      <c r="L2019" s="26"/>
      <c r="N2019"/>
    </row>
    <row r="2020" spans="1:14" x14ac:dyDescent="0.25">
      <c r="A2020">
        <v>50000249</v>
      </c>
      <c r="B2020">
        <v>2441843</v>
      </c>
      <c r="C2020" t="s">
        <v>0</v>
      </c>
      <c r="D2020">
        <v>5963255</v>
      </c>
      <c r="E2020" s="14">
        <v>20150224</v>
      </c>
      <c r="F2020">
        <v>2810228</v>
      </c>
      <c r="G2020">
        <v>96400000</v>
      </c>
      <c r="H2020">
        <v>370101</v>
      </c>
      <c r="I2020">
        <v>121280</v>
      </c>
      <c r="J2020" s="26">
        <f>VLOOKUP(I2020,'[1]banco popular'!$A:$B,2,0)</f>
        <v>370101</v>
      </c>
      <c r="K2020" s="1">
        <v>5500</v>
      </c>
      <c r="L2020" s="26"/>
      <c r="N2020"/>
    </row>
    <row r="2021" spans="1:14" x14ac:dyDescent="0.25">
      <c r="A2021">
        <v>50000249</v>
      </c>
      <c r="B2021">
        <v>2441845</v>
      </c>
      <c r="C2021" t="s">
        <v>0</v>
      </c>
      <c r="D2021">
        <v>5963255</v>
      </c>
      <c r="E2021" s="14">
        <v>20150224</v>
      </c>
      <c r="F2021">
        <v>2810228</v>
      </c>
      <c r="G2021">
        <v>96400000</v>
      </c>
      <c r="H2021">
        <v>370101</v>
      </c>
      <c r="I2021">
        <v>121280</v>
      </c>
      <c r="J2021" s="26">
        <f>VLOOKUP(I2021,'[1]banco popular'!$A:$B,2,0)</f>
        <v>370101</v>
      </c>
      <c r="K2021" s="1">
        <v>5500</v>
      </c>
      <c r="L2021" s="26"/>
      <c r="N2021"/>
    </row>
    <row r="2022" spans="1:14" x14ac:dyDescent="0.25">
      <c r="A2022">
        <v>50000249</v>
      </c>
      <c r="B2022">
        <v>2441849</v>
      </c>
      <c r="C2022" t="s">
        <v>0</v>
      </c>
      <c r="D2022">
        <v>5963253</v>
      </c>
      <c r="E2022" s="14">
        <v>20150224</v>
      </c>
      <c r="F2022">
        <v>2810228</v>
      </c>
      <c r="G2022">
        <v>96400000</v>
      </c>
      <c r="H2022">
        <v>370101</v>
      </c>
      <c r="I2022">
        <v>121280</v>
      </c>
      <c r="J2022" s="26">
        <f>VLOOKUP(I2022,'[1]banco popular'!$A:$B,2,0)</f>
        <v>370101</v>
      </c>
      <c r="K2022" s="1">
        <v>5500</v>
      </c>
      <c r="L2022" s="26"/>
      <c r="N2022"/>
    </row>
    <row r="2023" spans="1:14" x14ac:dyDescent="0.25">
      <c r="A2023">
        <v>50000249</v>
      </c>
      <c r="B2023">
        <v>2559710</v>
      </c>
      <c r="C2023" t="s">
        <v>0</v>
      </c>
      <c r="D2023">
        <v>860006812</v>
      </c>
      <c r="E2023" s="14">
        <v>20150224</v>
      </c>
      <c r="F2023">
        <v>3266600</v>
      </c>
      <c r="G2023">
        <v>12800000</v>
      </c>
      <c r="H2023">
        <v>350300</v>
      </c>
      <c r="I2023">
        <v>350300</v>
      </c>
      <c r="J2023" s="26">
        <f>VLOOKUP(I2023,'[1]banco popular'!$A:$B,2,0)</f>
        <v>350300</v>
      </c>
      <c r="K2023" s="1">
        <v>772</v>
      </c>
      <c r="L2023" s="26"/>
      <c r="N2023"/>
    </row>
    <row r="2024" spans="1:14" x14ac:dyDescent="0.25">
      <c r="A2024">
        <v>50000249</v>
      </c>
      <c r="B2024">
        <v>2449282</v>
      </c>
      <c r="C2024" t="s">
        <v>0</v>
      </c>
      <c r="D2024">
        <v>1072656207</v>
      </c>
      <c r="E2024" s="14">
        <v>20150224</v>
      </c>
      <c r="F2024">
        <v>18751256</v>
      </c>
      <c r="G2024">
        <v>923272421</v>
      </c>
      <c r="H2024">
        <v>190101</v>
      </c>
      <c r="I2024">
        <v>190101</v>
      </c>
      <c r="J2024" s="26">
        <f>VLOOKUP(I2024,'[1]banco popular'!$A:$B,2,0)</f>
        <v>190101</v>
      </c>
      <c r="K2024" s="1">
        <v>107400</v>
      </c>
      <c r="L2024" s="26"/>
      <c r="N2024"/>
    </row>
    <row r="2025" spans="1:14" x14ac:dyDescent="0.25">
      <c r="A2025">
        <v>50000249</v>
      </c>
      <c r="B2025">
        <v>2165366</v>
      </c>
      <c r="C2025" t="s">
        <v>0</v>
      </c>
      <c r="D2025">
        <v>8605317916</v>
      </c>
      <c r="E2025" s="14">
        <v>20150224</v>
      </c>
      <c r="F2025">
        <v>5476858</v>
      </c>
      <c r="G2025">
        <v>923272193</v>
      </c>
      <c r="H2025">
        <v>131401</v>
      </c>
      <c r="I2025">
        <v>131401</v>
      </c>
      <c r="J2025" s="26">
        <f>VLOOKUP(I2025,'[1]banco popular'!$A:$B,2,0)</f>
        <v>131401</v>
      </c>
      <c r="K2025" s="1">
        <v>5000</v>
      </c>
      <c r="L2025" s="26"/>
      <c r="N2025"/>
    </row>
    <row r="2026" spans="1:14" x14ac:dyDescent="0.25">
      <c r="A2026">
        <v>50000249</v>
      </c>
      <c r="B2026">
        <v>2165369</v>
      </c>
      <c r="C2026" t="s">
        <v>0</v>
      </c>
      <c r="D2026">
        <v>1015432179</v>
      </c>
      <c r="E2026" s="14">
        <v>20150224</v>
      </c>
      <c r="F2026">
        <v>12377629</v>
      </c>
      <c r="G2026">
        <v>12400000</v>
      </c>
      <c r="H2026">
        <v>270102</v>
      </c>
      <c r="I2026">
        <v>121204</v>
      </c>
      <c r="J2026" s="26">
        <f>VLOOKUP(I2026,'[1]banco popular'!$A:$B,2,0)</f>
        <v>270102</v>
      </c>
      <c r="K2026" s="1">
        <v>5000</v>
      </c>
      <c r="L2026" s="26"/>
      <c r="N2026"/>
    </row>
    <row r="2027" spans="1:14" x14ac:dyDescent="0.25">
      <c r="A2027">
        <v>50000249</v>
      </c>
      <c r="B2027">
        <v>2245524</v>
      </c>
      <c r="C2027" t="s">
        <v>2</v>
      </c>
      <c r="D2027">
        <v>32391360</v>
      </c>
      <c r="E2027" s="14">
        <v>20150224</v>
      </c>
      <c r="F2027">
        <v>3484739</v>
      </c>
      <c r="G2027">
        <v>923272421</v>
      </c>
      <c r="H2027">
        <v>190101</v>
      </c>
      <c r="I2027">
        <v>190101</v>
      </c>
      <c r="J2027" s="26">
        <f>VLOOKUP(I2027,'[1]banco popular'!$A:$B,2,0)</f>
        <v>190101</v>
      </c>
      <c r="K2027" s="1">
        <v>102700</v>
      </c>
      <c r="L2027" s="26"/>
      <c r="N2027"/>
    </row>
    <row r="2028" spans="1:14" x14ac:dyDescent="0.25">
      <c r="A2028">
        <v>50000249</v>
      </c>
      <c r="B2028">
        <v>2427717</v>
      </c>
      <c r="C2028" t="s">
        <v>2</v>
      </c>
      <c r="D2028">
        <v>3303773</v>
      </c>
      <c r="E2028" s="14">
        <v>20150224</v>
      </c>
      <c r="F2028">
        <v>2302710</v>
      </c>
      <c r="G2028">
        <v>923272421</v>
      </c>
      <c r="H2028">
        <v>190101</v>
      </c>
      <c r="I2028">
        <v>190101</v>
      </c>
      <c r="J2028" s="26">
        <f>VLOOKUP(I2028,'[1]banco popular'!$A:$B,2,0)</f>
        <v>190101</v>
      </c>
      <c r="K2028" s="1">
        <v>107400</v>
      </c>
      <c r="L2028" s="26"/>
      <c r="N2028"/>
    </row>
    <row r="2029" spans="1:14" x14ac:dyDescent="0.25">
      <c r="A2029">
        <v>50000249</v>
      </c>
      <c r="B2029">
        <v>42702678</v>
      </c>
      <c r="C2029" t="s">
        <v>32</v>
      </c>
      <c r="D2029">
        <v>1128404351</v>
      </c>
      <c r="E2029" s="14">
        <v>20150224</v>
      </c>
      <c r="F2029">
        <v>358014</v>
      </c>
      <c r="G2029">
        <v>923272421</v>
      </c>
      <c r="H2029">
        <v>190101</v>
      </c>
      <c r="I2029">
        <v>190101</v>
      </c>
      <c r="J2029" s="26">
        <f>VLOOKUP(I2029,'[1]banco popular'!$A:$B,2,0)</f>
        <v>190101</v>
      </c>
      <c r="K2029" s="1">
        <v>107400</v>
      </c>
      <c r="L2029" s="26"/>
      <c r="N2029"/>
    </row>
    <row r="2030" spans="1:14" x14ac:dyDescent="0.25">
      <c r="A2030">
        <v>50000249</v>
      </c>
      <c r="B2030">
        <v>44097116</v>
      </c>
      <c r="C2030" t="s">
        <v>2</v>
      </c>
      <c r="D2030">
        <v>1128469635</v>
      </c>
      <c r="E2030" s="14">
        <v>20150224</v>
      </c>
      <c r="F2030">
        <v>0</v>
      </c>
      <c r="G2030">
        <v>923272421</v>
      </c>
      <c r="H2030">
        <v>190101</v>
      </c>
      <c r="I2030">
        <v>190101</v>
      </c>
      <c r="J2030" s="26">
        <f>VLOOKUP(I2030,'[1]banco popular'!$A:$B,2,0)</f>
        <v>190101</v>
      </c>
      <c r="K2030" s="1">
        <v>107400</v>
      </c>
      <c r="L2030" s="26"/>
      <c r="N2030"/>
    </row>
    <row r="2031" spans="1:14" x14ac:dyDescent="0.25">
      <c r="A2031">
        <v>50000249</v>
      </c>
      <c r="B2031">
        <v>2644091</v>
      </c>
      <c r="C2031" t="s">
        <v>18</v>
      </c>
      <c r="D2031">
        <v>1042348383</v>
      </c>
      <c r="E2031" s="14">
        <v>20150224</v>
      </c>
      <c r="F2031">
        <v>35379000</v>
      </c>
      <c r="G2031">
        <v>923272421</v>
      </c>
      <c r="H2031">
        <v>190101</v>
      </c>
      <c r="I2031">
        <v>190101</v>
      </c>
      <c r="J2031" s="26">
        <f>VLOOKUP(I2031,'[1]banco popular'!$A:$B,2,0)</f>
        <v>190101</v>
      </c>
      <c r="K2031" s="1">
        <v>107400</v>
      </c>
      <c r="L2031" s="26"/>
      <c r="N2031"/>
    </row>
    <row r="2032" spans="1:14" x14ac:dyDescent="0.25">
      <c r="A2032">
        <v>50000249</v>
      </c>
      <c r="B2032">
        <v>1823370</v>
      </c>
      <c r="C2032" t="s">
        <v>18</v>
      </c>
      <c r="D2032">
        <v>1001940658</v>
      </c>
      <c r="E2032" s="14">
        <v>20150224</v>
      </c>
      <c r="F2032">
        <v>63685608</v>
      </c>
      <c r="G2032">
        <v>923272421</v>
      </c>
      <c r="H2032">
        <v>190101</v>
      </c>
      <c r="I2032">
        <v>190101</v>
      </c>
      <c r="J2032" s="26">
        <f>VLOOKUP(I2032,'[1]banco popular'!$A:$B,2,0)</f>
        <v>190101</v>
      </c>
      <c r="K2032" s="1">
        <v>107400</v>
      </c>
      <c r="L2032" s="26"/>
      <c r="N2032"/>
    </row>
    <row r="2033" spans="1:14" x14ac:dyDescent="0.25">
      <c r="A2033">
        <v>50000249</v>
      </c>
      <c r="B2033">
        <v>1823378</v>
      </c>
      <c r="C2033" t="s">
        <v>18</v>
      </c>
      <c r="D2033">
        <v>66777653</v>
      </c>
      <c r="E2033" s="14">
        <v>20150224</v>
      </c>
      <c r="F2033">
        <v>53411203</v>
      </c>
      <c r="G2033">
        <v>923272421</v>
      </c>
      <c r="H2033">
        <v>190101</v>
      </c>
      <c r="I2033">
        <v>190101</v>
      </c>
      <c r="J2033" s="26">
        <f>VLOOKUP(I2033,'[1]banco popular'!$A:$B,2,0)</f>
        <v>190101</v>
      </c>
      <c r="K2033" s="1">
        <v>107400</v>
      </c>
      <c r="L2033" s="26"/>
      <c r="N2033"/>
    </row>
    <row r="2034" spans="1:14" x14ac:dyDescent="0.25">
      <c r="A2034">
        <v>50000249</v>
      </c>
      <c r="B2034">
        <v>1557880</v>
      </c>
      <c r="C2034" t="s">
        <v>4</v>
      </c>
      <c r="D2034">
        <v>33136825</v>
      </c>
      <c r="E2034" s="14">
        <v>20150224</v>
      </c>
      <c r="F2034">
        <v>14085815</v>
      </c>
      <c r="G2034">
        <v>11100000</v>
      </c>
      <c r="H2034">
        <v>150112</v>
      </c>
      <c r="I2034">
        <v>121275</v>
      </c>
      <c r="J2034" s="26">
        <f>VLOOKUP(I2034,'[1]banco popular'!$A:$B,2,0)</f>
        <v>150112</v>
      </c>
      <c r="K2034" s="1">
        <v>100000</v>
      </c>
      <c r="L2034" s="26"/>
      <c r="N2034"/>
    </row>
    <row r="2035" spans="1:14" x14ac:dyDescent="0.25">
      <c r="A2035">
        <v>50000249</v>
      </c>
      <c r="B2035">
        <v>87915147</v>
      </c>
      <c r="C2035" t="s">
        <v>4</v>
      </c>
      <c r="D2035">
        <v>1051660140</v>
      </c>
      <c r="E2035" s="14">
        <v>20150224</v>
      </c>
      <c r="F2035">
        <v>14231969</v>
      </c>
      <c r="G2035">
        <v>923272421</v>
      </c>
      <c r="H2035">
        <v>190101</v>
      </c>
      <c r="I2035">
        <v>190101</v>
      </c>
      <c r="J2035" s="26">
        <f>VLOOKUP(I2035,'[1]banco popular'!$A:$B,2,0)</f>
        <v>190101</v>
      </c>
      <c r="K2035" s="1">
        <v>107400</v>
      </c>
      <c r="L2035" s="26"/>
      <c r="N2035"/>
    </row>
    <row r="2036" spans="1:14" x14ac:dyDescent="0.25">
      <c r="A2036">
        <v>50000249</v>
      </c>
      <c r="B2036">
        <v>879348</v>
      </c>
      <c r="C2036" t="s">
        <v>5</v>
      </c>
      <c r="D2036">
        <v>1052385889</v>
      </c>
      <c r="E2036" s="14">
        <v>20150224</v>
      </c>
      <c r="F2036">
        <v>42309355</v>
      </c>
      <c r="G2036">
        <v>923272421</v>
      </c>
      <c r="H2036">
        <v>190101</v>
      </c>
      <c r="I2036">
        <v>190101</v>
      </c>
      <c r="J2036" s="26">
        <f>VLOOKUP(I2036,'[1]banco popular'!$A:$B,2,0)</f>
        <v>190101</v>
      </c>
      <c r="K2036" s="1">
        <v>107400</v>
      </c>
      <c r="L2036" s="26"/>
      <c r="N2036"/>
    </row>
    <row r="2037" spans="1:14" x14ac:dyDescent="0.25">
      <c r="A2037">
        <v>50000249</v>
      </c>
      <c r="B2037">
        <v>879471</v>
      </c>
      <c r="C2037" t="s">
        <v>5</v>
      </c>
      <c r="D2037">
        <v>1049620505</v>
      </c>
      <c r="E2037" s="14">
        <v>20150224</v>
      </c>
      <c r="F2037">
        <v>15321831</v>
      </c>
      <c r="G2037">
        <v>923272421</v>
      </c>
      <c r="H2037">
        <v>190101</v>
      </c>
      <c r="I2037">
        <v>190101</v>
      </c>
      <c r="J2037" s="26">
        <f>VLOOKUP(I2037,'[1]banco popular'!$A:$B,2,0)</f>
        <v>190101</v>
      </c>
      <c r="K2037" s="1">
        <v>107400</v>
      </c>
      <c r="L2037" s="26"/>
      <c r="N2037"/>
    </row>
    <row r="2038" spans="1:14" x14ac:dyDescent="0.25">
      <c r="A2038">
        <v>50000249</v>
      </c>
      <c r="B2038">
        <v>879481</v>
      </c>
      <c r="C2038" t="s">
        <v>5</v>
      </c>
      <c r="D2038">
        <v>1033677621</v>
      </c>
      <c r="E2038" s="14">
        <v>20150224</v>
      </c>
      <c r="F2038">
        <v>43340442</v>
      </c>
      <c r="G2038">
        <v>923272421</v>
      </c>
      <c r="H2038">
        <v>190101</v>
      </c>
      <c r="I2038">
        <v>190101</v>
      </c>
      <c r="J2038" s="26">
        <f>VLOOKUP(I2038,'[1]banco popular'!$A:$B,2,0)</f>
        <v>190101</v>
      </c>
      <c r="K2038" s="1">
        <v>107400</v>
      </c>
      <c r="L2038" s="26"/>
      <c r="N2038"/>
    </row>
    <row r="2039" spans="1:14" x14ac:dyDescent="0.25">
      <c r="A2039">
        <v>50000249</v>
      </c>
      <c r="B2039">
        <v>879483</v>
      </c>
      <c r="C2039" t="s">
        <v>5</v>
      </c>
      <c r="D2039">
        <v>23544836</v>
      </c>
      <c r="E2039" s="14">
        <v>20150224</v>
      </c>
      <c r="F2039">
        <v>0</v>
      </c>
      <c r="G2039">
        <v>923272193</v>
      </c>
      <c r="H2039">
        <v>131401</v>
      </c>
      <c r="I2039">
        <v>131401</v>
      </c>
      <c r="J2039" s="26">
        <f>VLOOKUP(I2039,'[1]banco popular'!$A:$B,2,0)</f>
        <v>131401</v>
      </c>
      <c r="K2039" s="1">
        <v>4600</v>
      </c>
      <c r="L2039" s="26"/>
      <c r="N2039"/>
    </row>
    <row r="2040" spans="1:14" x14ac:dyDescent="0.25">
      <c r="A2040">
        <v>50000249</v>
      </c>
      <c r="B2040">
        <v>879484</v>
      </c>
      <c r="C2040" t="s">
        <v>5</v>
      </c>
      <c r="D2040">
        <v>1049606113</v>
      </c>
      <c r="E2040" s="14">
        <v>20150224</v>
      </c>
      <c r="F2040">
        <v>8535359</v>
      </c>
      <c r="G2040">
        <v>923272421</v>
      </c>
      <c r="H2040">
        <v>190101</v>
      </c>
      <c r="I2040">
        <v>190101</v>
      </c>
      <c r="J2040" s="26">
        <f>VLOOKUP(I2040,'[1]banco popular'!$A:$B,2,0)</f>
        <v>190101</v>
      </c>
      <c r="K2040" s="1">
        <v>107400</v>
      </c>
      <c r="L2040" s="26"/>
      <c r="N2040"/>
    </row>
    <row r="2041" spans="1:14" x14ac:dyDescent="0.25">
      <c r="A2041">
        <v>50000249</v>
      </c>
      <c r="B2041">
        <v>1666121</v>
      </c>
      <c r="C2041" t="s">
        <v>33</v>
      </c>
      <c r="D2041">
        <v>1116545571</v>
      </c>
      <c r="E2041" s="14">
        <v>20150224</v>
      </c>
      <c r="F2041">
        <v>16830012</v>
      </c>
      <c r="G2041">
        <v>12400000</v>
      </c>
      <c r="H2041">
        <v>270102</v>
      </c>
      <c r="I2041">
        <v>121204</v>
      </c>
      <c r="J2041" s="26">
        <f>VLOOKUP(I2041,'[1]banco popular'!$A:$B,2,0)</f>
        <v>270102</v>
      </c>
      <c r="K2041" s="1">
        <v>5000</v>
      </c>
      <c r="L2041" s="26"/>
      <c r="N2041"/>
    </row>
    <row r="2042" spans="1:14" x14ac:dyDescent="0.25">
      <c r="A2042">
        <v>50000249</v>
      </c>
      <c r="B2042">
        <v>29675397</v>
      </c>
      <c r="C2042" t="s">
        <v>34</v>
      </c>
      <c r="D2042">
        <v>74379206</v>
      </c>
      <c r="E2042" s="14">
        <v>20150224</v>
      </c>
      <c r="F2042">
        <v>11289161</v>
      </c>
      <c r="G2042">
        <v>12400000</v>
      </c>
      <c r="H2042">
        <v>270102</v>
      </c>
      <c r="I2042">
        <v>121204</v>
      </c>
      <c r="J2042" s="26">
        <f>VLOOKUP(I2042,'[1]banco popular'!$A:$B,2,0)</f>
        <v>270102</v>
      </c>
      <c r="K2042" s="1">
        <v>5000</v>
      </c>
      <c r="L2042" s="26"/>
      <c r="N2042"/>
    </row>
    <row r="2043" spans="1:14" x14ac:dyDescent="0.25">
      <c r="A2043">
        <v>50000249</v>
      </c>
      <c r="B2043">
        <v>1745176</v>
      </c>
      <c r="C2043" t="s">
        <v>19</v>
      </c>
      <c r="D2043">
        <v>24825326</v>
      </c>
      <c r="E2043" s="14">
        <v>20150224</v>
      </c>
      <c r="F2043">
        <v>6159429</v>
      </c>
      <c r="G2043">
        <v>12400000</v>
      </c>
      <c r="H2043">
        <v>270102</v>
      </c>
      <c r="I2043">
        <v>121204</v>
      </c>
      <c r="J2043" s="26">
        <f>VLOOKUP(I2043,'[1]banco popular'!$A:$B,2,0)</f>
        <v>270102</v>
      </c>
      <c r="K2043" s="1">
        <v>5000</v>
      </c>
      <c r="L2043" s="26"/>
      <c r="N2043"/>
    </row>
    <row r="2044" spans="1:14" x14ac:dyDescent="0.25">
      <c r="A2044">
        <v>50000249</v>
      </c>
      <c r="B2044">
        <v>2620627</v>
      </c>
      <c r="C2044" t="s">
        <v>19</v>
      </c>
      <c r="D2044">
        <v>75069664</v>
      </c>
      <c r="E2044" s="14">
        <v>20150224</v>
      </c>
      <c r="F2044">
        <v>3859801</v>
      </c>
      <c r="G2044">
        <v>26800000</v>
      </c>
      <c r="H2044">
        <v>360200</v>
      </c>
      <c r="I2044">
        <v>360200</v>
      </c>
      <c r="J2044" s="26">
        <f>VLOOKUP(I2044,'[1]banco popular'!$A:$B,2,0)</f>
        <v>360200</v>
      </c>
      <c r="K2044" s="1">
        <v>5600</v>
      </c>
      <c r="L2044" s="26"/>
      <c r="N2044"/>
    </row>
    <row r="2045" spans="1:14" x14ac:dyDescent="0.25">
      <c r="A2045">
        <v>50000249</v>
      </c>
      <c r="B2045">
        <v>2092090</v>
      </c>
      <c r="C2045" t="s">
        <v>1</v>
      </c>
      <c r="D2045">
        <v>1061684941</v>
      </c>
      <c r="E2045" s="14">
        <v>20150224</v>
      </c>
      <c r="F2045">
        <v>8371529</v>
      </c>
      <c r="G2045">
        <v>923272421</v>
      </c>
      <c r="H2045">
        <v>190101</v>
      </c>
      <c r="I2045">
        <v>190101</v>
      </c>
      <c r="J2045" s="26">
        <f>VLOOKUP(I2045,'[1]banco popular'!$A:$B,2,0)</f>
        <v>190101</v>
      </c>
      <c r="K2045" s="1">
        <v>107400</v>
      </c>
      <c r="L2045" s="26"/>
      <c r="N2045"/>
    </row>
    <row r="2046" spans="1:14" x14ac:dyDescent="0.25">
      <c r="A2046">
        <v>50000249</v>
      </c>
      <c r="B2046">
        <v>2561318</v>
      </c>
      <c r="C2046" t="s">
        <v>1</v>
      </c>
      <c r="D2046">
        <v>1044424179</v>
      </c>
      <c r="E2046" s="14">
        <v>20150224</v>
      </c>
      <c r="F2046">
        <v>872275</v>
      </c>
      <c r="G2046">
        <v>923272421</v>
      </c>
      <c r="H2046">
        <v>190101</v>
      </c>
      <c r="I2046">
        <v>190101</v>
      </c>
      <c r="J2046" s="26">
        <f>VLOOKUP(I2046,'[1]banco popular'!$A:$B,2,0)</f>
        <v>190101</v>
      </c>
      <c r="K2046" s="1">
        <v>20000</v>
      </c>
      <c r="L2046" s="26"/>
      <c r="N2046"/>
    </row>
    <row r="2047" spans="1:14" x14ac:dyDescent="0.25">
      <c r="A2047">
        <v>50000249</v>
      </c>
      <c r="B2047">
        <v>2572227</v>
      </c>
      <c r="C2047" t="s">
        <v>1</v>
      </c>
      <c r="D2047">
        <v>1047399867</v>
      </c>
      <c r="E2047" s="14">
        <v>20150224</v>
      </c>
      <c r="F2047">
        <v>6900854</v>
      </c>
      <c r="G2047">
        <v>923272421</v>
      </c>
      <c r="H2047">
        <v>190101</v>
      </c>
      <c r="I2047">
        <v>190101</v>
      </c>
      <c r="J2047" s="26">
        <f>VLOOKUP(I2047,'[1]banco popular'!$A:$B,2,0)</f>
        <v>190101</v>
      </c>
      <c r="K2047" s="1">
        <v>107400</v>
      </c>
      <c r="L2047" s="26"/>
      <c r="N2047"/>
    </row>
    <row r="2048" spans="1:14" x14ac:dyDescent="0.25">
      <c r="A2048">
        <v>50000249</v>
      </c>
      <c r="B2048">
        <v>2572229</v>
      </c>
      <c r="C2048" t="s">
        <v>1</v>
      </c>
      <c r="D2048">
        <v>1047388675</v>
      </c>
      <c r="E2048" s="14">
        <v>20150224</v>
      </c>
      <c r="F2048">
        <v>15238349</v>
      </c>
      <c r="G2048">
        <v>923272421</v>
      </c>
      <c r="H2048">
        <v>190101</v>
      </c>
      <c r="I2048">
        <v>190101</v>
      </c>
      <c r="J2048" s="26">
        <f>VLOOKUP(I2048,'[1]banco popular'!$A:$B,2,0)</f>
        <v>190101</v>
      </c>
      <c r="K2048" s="1">
        <v>107400</v>
      </c>
      <c r="L2048" s="26"/>
      <c r="N2048"/>
    </row>
    <row r="2049" spans="1:14" x14ac:dyDescent="0.25">
      <c r="A2049">
        <v>50000249</v>
      </c>
      <c r="B2049">
        <v>2524669</v>
      </c>
      <c r="C2049" t="s">
        <v>7</v>
      </c>
      <c r="D2049">
        <v>1047402892</v>
      </c>
      <c r="E2049" s="14">
        <v>20150224</v>
      </c>
      <c r="F2049">
        <v>1717990</v>
      </c>
      <c r="G2049">
        <v>923272421</v>
      </c>
      <c r="H2049">
        <v>190101</v>
      </c>
      <c r="I2049">
        <v>190101</v>
      </c>
      <c r="J2049" s="26">
        <f>VLOOKUP(I2049,'[1]banco popular'!$A:$B,2,0)</f>
        <v>190101</v>
      </c>
      <c r="K2049" s="1">
        <v>107400</v>
      </c>
      <c r="L2049" s="26"/>
      <c r="N2049"/>
    </row>
    <row r="2050" spans="1:14" x14ac:dyDescent="0.25">
      <c r="A2050">
        <v>50000249</v>
      </c>
      <c r="B2050">
        <v>2558144</v>
      </c>
      <c r="C2050" t="s">
        <v>1</v>
      </c>
      <c r="D2050">
        <v>1042996901</v>
      </c>
      <c r="E2050" s="14">
        <v>20150224</v>
      </c>
      <c r="F2050">
        <v>14363612</v>
      </c>
      <c r="G2050">
        <v>923272421</v>
      </c>
      <c r="H2050">
        <v>190101</v>
      </c>
      <c r="I2050">
        <v>190101</v>
      </c>
      <c r="J2050" s="26">
        <f>VLOOKUP(I2050,'[1]banco popular'!$A:$B,2,0)</f>
        <v>190101</v>
      </c>
      <c r="K2050" s="1">
        <v>107400</v>
      </c>
      <c r="L2050" s="26"/>
      <c r="N2050"/>
    </row>
    <row r="2051" spans="1:14" x14ac:dyDescent="0.25">
      <c r="A2051">
        <v>50000249</v>
      </c>
      <c r="B2051">
        <v>2390230</v>
      </c>
      <c r="C2051" t="s">
        <v>25</v>
      </c>
      <c r="D2051">
        <v>12121717</v>
      </c>
      <c r="E2051" s="14">
        <v>20150224</v>
      </c>
      <c r="F2051">
        <v>8715085</v>
      </c>
      <c r="G2051">
        <v>12400000</v>
      </c>
      <c r="H2051">
        <v>270102</v>
      </c>
      <c r="I2051">
        <v>121204</v>
      </c>
      <c r="J2051" s="26">
        <f>VLOOKUP(I2051,'[1]banco popular'!$A:$B,2,0)</f>
        <v>270102</v>
      </c>
      <c r="K2051" s="1">
        <v>5000</v>
      </c>
      <c r="L2051" s="26"/>
      <c r="N2051"/>
    </row>
    <row r="2052" spans="1:14" x14ac:dyDescent="0.25">
      <c r="A2052">
        <v>50000249</v>
      </c>
      <c r="B2052">
        <v>2390231</v>
      </c>
      <c r="C2052" t="s">
        <v>25</v>
      </c>
      <c r="D2052">
        <v>1072648521</v>
      </c>
      <c r="E2052" s="14">
        <v>20150224</v>
      </c>
      <c r="F2052">
        <v>869908</v>
      </c>
      <c r="G2052">
        <v>12400000</v>
      </c>
      <c r="H2052">
        <v>270102</v>
      </c>
      <c r="I2052">
        <v>121204</v>
      </c>
      <c r="J2052" s="26">
        <f>VLOOKUP(I2052,'[1]banco popular'!$A:$B,2,0)</f>
        <v>270102</v>
      </c>
      <c r="K2052" s="1">
        <v>5000</v>
      </c>
      <c r="L2052" s="26"/>
      <c r="N2052"/>
    </row>
    <row r="2053" spans="1:14" x14ac:dyDescent="0.25">
      <c r="A2053">
        <v>50000249</v>
      </c>
      <c r="B2053">
        <v>2390232</v>
      </c>
      <c r="C2053" t="s">
        <v>25</v>
      </c>
      <c r="D2053">
        <v>1075274297</v>
      </c>
      <c r="E2053" s="14">
        <v>20150224</v>
      </c>
      <c r="F2053">
        <v>8670920</v>
      </c>
      <c r="G2053">
        <v>12400000</v>
      </c>
      <c r="H2053">
        <v>270102</v>
      </c>
      <c r="I2053">
        <v>121204</v>
      </c>
      <c r="J2053" s="26">
        <f>VLOOKUP(I2053,'[1]banco popular'!$A:$B,2,0)</f>
        <v>270102</v>
      </c>
      <c r="K2053" s="1">
        <v>5000</v>
      </c>
      <c r="L2053" s="26"/>
      <c r="N2053"/>
    </row>
    <row r="2054" spans="1:14" x14ac:dyDescent="0.25">
      <c r="A2054">
        <v>50000249</v>
      </c>
      <c r="B2054">
        <v>2212930</v>
      </c>
      <c r="C2054" t="s">
        <v>26</v>
      </c>
      <c r="D2054">
        <v>10165856</v>
      </c>
      <c r="E2054" s="14">
        <v>20150224</v>
      </c>
      <c r="F2054">
        <v>8399094</v>
      </c>
      <c r="G2054">
        <v>11800000</v>
      </c>
      <c r="H2054">
        <v>240101</v>
      </c>
      <c r="I2054">
        <v>121265</v>
      </c>
      <c r="J2054" s="26">
        <f>VLOOKUP(I2054,'[1]banco popular'!$A:$B,2,0)</f>
        <v>240101</v>
      </c>
      <c r="K2054" s="1">
        <v>140000</v>
      </c>
      <c r="L2054" s="26"/>
      <c r="N2054"/>
    </row>
    <row r="2055" spans="1:14" x14ac:dyDescent="0.25">
      <c r="A2055">
        <v>50000249</v>
      </c>
      <c r="B2055">
        <v>2130948</v>
      </c>
      <c r="C2055" t="s">
        <v>8</v>
      </c>
      <c r="D2055">
        <v>1082923941</v>
      </c>
      <c r="E2055" s="14">
        <v>20150224</v>
      </c>
      <c r="F2055">
        <v>4231411</v>
      </c>
      <c r="G2055">
        <v>923272421</v>
      </c>
      <c r="H2055">
        <v>190101</v>
      </c>
      <c r="I2055">
        <v>190101</v>
      </c>
      <c r="J2055" s="26">
        <f>VLOOKUP(I2055,'[1]banco popular'!$A:$B,2,0)</f>
        <v>190101</v>
      </c>
      <c r="K2055" s="1">
        <v>107000</v>
      </c>
      <c r="L2055" s="26"/>
      <c r="N2055"/>
    </row>
    <row r="2056" spans="1:14" x14ac:dyDescent="0.25">
      <c r="A2056">
        <v>50000249</v>
      </c>
      <c r="B2056">
        <v>2554127</v>
      </c>
      <c r="C2056" t="s">
        <v>8</v>
      </c>
      <c r="D2056">
        <v>8677657</v>
      </c>
      <c r="E2056" s="14">
        <v>20150224</v>
      </c>
      <c r="F2056">
        <v>5425184</v>
      </c>
      <c r="G2056">
        <v>910300000</v>
      </c>
      <c r="H2056">
        <v>130113</v>
      </c>
      <c r="I2056">
        <v>121235</v>
      </c>
      <c r="J2056" s="26">
        <f>VLOOKUP(I2056,'[1]banco popular'!$A:$B,2,0)</f>
        <v>130113</v>
      </c>
      <c r="K2056" s="1">
        <v>250000</v>
      </c>
      <c r="L2056" s="26"/>
      <c r="N2056"/>
    </row>
    <row r="2057" spans="1:14" x14ac:dyDescent="0.25">
      <c r="A2057">
        <v>50000249</v>
      </c>
      <c r="B2057">
        <v>2645367</v>
      </c>
      <c r="C2057" t="s">
        <v>27</v>
      </c>
      <c r="D2057">
        <v>1118827964</v>
      </c>
      <c r="E2057" s="14">
        <v>20150224</v>
      </c>
      <c r="F2057">
        <v>336317</v>
      </c>
      <c r="G2057">
        <v>923272421</v>
      </c>
      <c r="H2057">
        <v>190101</v>
      </c>
      <c r="I2057">
        <v>190101</v>
      </c>
      <c r="J2057" s="26">
        <f>VLOOKUP(I2057,'[1]banco popular'!$A:$B,2,0)</f>
        <v>190101</v>
      </c>
      <c r="K2057" s="1">
        <v>107400</v>
      </c>
      <c r="L2057" s="26"/>
      <c r="N2057"/>
    </row>
    <row r="2058" spans="1:14" x14ac:dyDescent="0.25">
      <c r="A2058">
        <v>50000249</v>
      </c>
      <c r="B2058">
        <v>2645469</v>
      </c>
      <c r="C2058" t="s">
        <v>27</v>
      </c>
      <c r="D2058">
        <v>1118837429</v>
      </c>
      <c r="E2058" s="14">
        <v>20150224</v>
      </c>
      <c r="F2058">
        <v>7291652</v>
      </c>
      <c r="G2058">
        <v>12400000</v>
      </c>
      <c r="H2058">
        <v>270102</v>
      </c>
      <c r="I2058">
        <v>121204</v>
      </c>
      <c r="J2058" s="26">
        <f>VLOOKUP(I2058,'[1]banco popular'!$A:$B,2,0)</f>
        <v>270102</v>
      </c>
      <c r="K2058" s="1">
        <v>5000</v>
      </c>
      <c r="L2058" s="26"/>
      <c r="N2058"/>
    </row>
    <row r="2059" spans="1:14" x14ac:dyDescent="0.25">
      <c r="A2059">
        <v>50000249</v>
      </c>
      <c r="B2059">
        <v>1986995</v>
      </c>
      <c r="C2059" t="s">
        <v>40</v>
      </c>
      <c r="D2059">
        <v>1018419880</v>
      </c>
      <c r="E2059" s="14">
        <v>20150224</v>
      </c>
      <c r="F2059">
        <v>7764566</v>
      </c>
      <c r="G2059">
        <v>923272421</v>
      </c>
      <c r="H2059">
        <v>190101</v>
      </c>
      <c r="I2059">
        <v>190101</v>
      </c>
      <c r="J2059" s="26">
        <f>VLOOKUP(I2059,'[1]banco popular'!$A:$B,2,0)</f>
        <v>190101</v>
      </c>
      <c r="K2059" s="1">
        <v>107400</v>
      </c>
      <c r="L2059" s="26"/>
      <c r="N2059"/>
    </row>
    <row r="2060" spans="1:14" x14ac:dyDescent="0.25">
      <c r="A2060">
        <v>50000249</v>
      </c>
      <c r="B2060">
        <v>2120408</v>
      </c>
      <c r="C2060" t="s">
        <v>1</v>
      </c>
      <c r="D2060">
        <v>1121817245</v>
      </c>
      <c r="E2060" s="14">
        <v>20150224</v>
      </c>
      <c r="F2060">
        <v>8266325</v>
      </c>
      <c r="G2060">
        <v>923272421</v>
      </c>
      <c r="H2060">
        <v>190101</v>
      </c>
      <c r="I2060">
        <v>190101</v>
      </c>
      <c r="J2060" s="26">
        <f>VLOOKUP(I2060,'[1]banco popular'!$A:$B,2,0)</f>
        <v>190101</v>
      </c>
      <c r="K2060" s="1">
        <v>107400</v>
      </c>
      <c r="L2060" s="26"/>
      <c r="N2060"/>
    </row>
    <row r="2061" spans="1:14" x14ac:dyDescent="0.25">
      <c r="A2061">
        <v>50000249</v>
      </c>
      <c r="B2061">
        <v>2120620</v>
      </c>
      <c r="C2061" t="s">
        <v>1</v>
      </c>
      <c r="D2061">
        <v>17000005</v>
      </c>
      <c r="E2061" s="14">
        <v>20150224</v>
      </c>
      <c r="F2061">
        <v>14463005</v>
      </c>
      <c r="G2061">
        <v>923272193</v>
      </c>
      <c r="H2061">
        <v>131401</v>
      </c>
      <c r="I2061">
        <v>131401</v>
      </c>
      <c r="J2061" s="26">
        <f>VLOOKUP(I2061,'[1]banco popular'!$A:$B,2,0)</f>
        <v>131401</v>
      </c>
      <c r="K2061" s="1">
        <v>5300</v>
      </c>
      <c r="L2061" s="26"/>
      <c r="N2061"/>
    </row>
    <row r="2062" spans="1:14" x14ac:dyDescent="0.25">
      <c r="A2062">
        <v>50000249</v>
      </c>
      <c r="B2062">
        <v>487754</v>
      </c>
      <c r="C2062" t="s">
        <v>37</v>
      </c>
      <c r="D2062">
        <v>1085255580</v>
      </c>
      <c r="E2062" s="14">
        <v>20150224</v>
      </c>
      <c r="F2062">
        <v>7311457</v>
      </c>
      <c r="G2062">
        <v>12400000</v>
      </c>
      <c r="H2062">
        <v>270102</v>
      </c>
      <c r="I2062">
        <v>121204</v>
      </c>
      <c r="J2062" s="26">
        <f>VLOOKUP(I2062,'[1]banco popular'!$A:$B,2,0)</f>
        <v>270102</v>
      </c>
      <c r="K2062" s="1">
        <v>5000</v>
      </c>
      <c r="L2062" s="26"/>
      <c r="N2062"/>
    </row>
    <row r="2063" spans="1:14" x14ac:dyDescent="0.25">
      <c r="A2063">
        <v>50000249</v>
      </c>
      <c r="B2063">
        <v>1947276</v>
      </c>
      <c r="C2063" t="s">
        <v>37</v>
      </c>
      <c r="D2063">
        <v>1085297522</v>
      </c>
      <c r="E2063" s="14">
        <v>20150224</v>
      </c>
      <c r="F2063">
        <v>75513963</v>
      </c>
      <c r="G2063">
        <v>12400000</v>
      </c>
      <c r="H2063">
        <v>270102</v>
      </c>
      <c r="I2063">
        <v>121204</v>
      </c>
      <c r="J2063" s="26">
        <f>VLOOKUP(I2063,'[1]banco popular'!$A:$B,2,0)</f>
        <v>270102</v>
      </c>
      <c r="K2063" s="1">
        <v>5000</v>
      </c>
      <c r="L2063" s="26"/>
      <c r="N2063"/>
    </row>
    <row r="2064" spans="1:14" x14ac:dyDescent="0.25">
      <c r="A2064">
        <v>50000249</v>
      </c>
      <c r="B2064">
        <v>1947278</v>
      </c>
      <c r="C2064" t="s">
        <v>37</v>
      </c>
      <c r="D2064">
        <v>12996746</v>
      </c>
      <c r="E2064" s="14">
        <v>20150224</v>
      </c>
      <c r="F2064">
        <v>84820541</v>
      </c>
      <c r="G2064">
        <v>12400000</v>
      </c>
      <c r="H2064">
        <v>270102</v>
      </c>
      <c r="I2064">
        <v>121204</v>
      </c>
      <c r="J2064" s="26">
        <f>VLOOKUP(I2064,'[1]banco popular'!$A:$B,2,0)</f>
        <v>270102</v>
      </c>
      <c r="K2064" s="1">
        <v>5000</v>
      </c>
      <c r="L2064" s="26"/>
      <c r="N2064"/>
    </row>
    <row r="2065" spans="1:14" x14ac:dyDescent="0.25">
      <c r="A2065">
        <v>50000249</v>
      </c>
      <c r="B2065">
        <v>1947280</v>
      </c>
      <c r="C2065" t="s">
        <v>37</v>
      </c>
      <c r="D2065">
        <v>12996746</v>
      </c>
      <c r="E2065" s="14">
        <v>20150224</v>
      </c>
      <c r="F2065">
        <v>84820541</v>
      </c>
      <c r="G2065">
        <v>12400000</v>
      </c>
      <c r="H2065">
        <v>270102</v>
      </c>
      <c r="I2065">
        <v>121204</v>
      </c>
      <c r="J2065" s="26">
        <f>VLOOKUP(I2065,'[1]banco popular'!$A:$B,2,0)</f>
        <v>270102</v>
      </c>
      <c r="K2065" s="1">
        <v>5000</v>
      </c>
      <c r="L2065" s="26"/>
      <c r="N2065"/>
    </row>
    <row r="2066" spans="1:14" x14ac:dyDescent="0.25">
      <c r="A2066">
        <v>50000249</v>
      </c>
      <c r="B2066">
        <v>2260417</v>
      </c>
      <c r="C2066" t="s">
        <v>52</v>
      </c>
      <c r="D2066">
        <v>87945800</v>
      </c>
      <c r="E2066" s="14">
        <v>20150224</v>
      </c>
      <c r="F2066">
        <v>10403267</v>
      </c>
      <c r="G2066">
        <v>923272421</v>
      </c>
      <c r="H2066">
        <v>190101</v>
      </c>
      <c r="I2066">
        <v>190101</v>
      </c>
      <c r="J2066" s="26">
        <f>VLOOKUP(I2066,'[1]banco popular'!$A:$B,2,0)</f>
        <v>190101</v>
      </c>
      <c r="K2066" s="1">
        <v>107400</v>
      </c>
      <c r="L2066" s="26"/>
      <c r="N2066"/>
    </row>
    <row r="2067" spans="1:14" x14ac:dyDescent="0.25">
      <c r="A2067">
        <v>50000249</v>
      </c>
      <c r="B2067">
        <v>2478142</v>
      </c>
      <c r="C2067" t="s">
        <v>10</v>
      </c>
      <c r="D2067">
        <v>60351156</v>
      </c>
      <c r="E2067" s="14">
        <v>20150224</v>
      </c>
      <c r="F2067">
        <v>5829990</v>
      </c>
      <c r="G2067">
        <v>26800000</v>
      </c>
      <c r="H2067">
        <v>360200</v>
      </c>
      <c r="I2067">
        <v>360200</v>
      </c>
      <c r="J2067" s="26">
        <f>VLOOKUP(I2067,'[1]banco popular'!$A:$B,2,0)</f>
        <v>360200</v>
      </c>
      <c r="K2067" s="1">
        <v>150727</v>
      </c>
      <c r="L2067" s="26"/>
      <c r="N2067"/>
    </row>
    <row r="2068" spans="1:14" x14ac:dyDescent="0.25">
      <c r="A2068">
        <v>50000249</v>
      </c>
      <c r="B2068">
        <v>2534216</v>
      </c>
      <c r="C2068" t="s">
        <v>10</v>
      </c>
      <c r="D2068">
        <v>13253827</v>
      </c>
      <c r="E2068" s="14">
        <v>20150224</v>
      </c>
      <c r="F2068">
        <v>5829990</v>
      </c>
      <c r="G2068">
        <v>26800000</v>
      </c>
      <c r="H2068">
        <v>360200</v>
      </c>
      <c r="I2068">
        <v>360200</v>
      </c>
      <c r="J2068" s="26">
        <f>VLOOKUP(I2068,'[1]banco popular'!$A:$B,2,0)</f>
        <v>360200</v>
      </c>
      <c r="K2068" s="1">
        <v>195358</v>
      </c>
      <c r="L2068" s="26"/>
      <c r="N2068"/>
    </row>
    <row r="2069" spans="1:14" x14ac:dyDescent="0.25">
      <c r="A2069">
        <v>50000249</v>
      </c>
      <c r="B2069">
        <v>2534217</v>
      </c>
      <c r="C2069" t="s">
        <v>10</v>
      </c>
      <c r="D2069">
        <v>1090431520</v>
      </c>
      <c r="E2069" s="14">
        <v>20150224</v>
      </c>
      <c r="F2069">
        <v>5829990</v>
      </c>
      <c r="G2069">
        <v>26800000</v>
      </c>
      <c r="H2069">
        <v>360200</v>
      </c>
      <c r="I2069">
        <v>360200</v>
      </c>
      <c r="J2069" s="26">
        <f>VLOOKUP(I2069,'[1]banco popular'!$A:$B,2,0)</f>
        <v>360200</v>
      </c>
      <c r="K2069" s="1">
        <v>129534</v>
      </c>
      <c r="L2069" s="26"/>
      <c r="N2069"/>
    </row>
    <row r="2070" spans="1:14" x14ac:dyDescent="0.25">
      <c r="A2070">
        <v>50000249</v>
      </c>
      <c r="B2070">
        <v>2534218</v>
      </c>
      <c r="C2070" t="s">
        <v>10</v>
      </c>
      <c r="D2070">
        <v>13244595</v>
      </c>
      <c r="E2070" s="14">
        <v>20150224</v>
      </c>
      <c r="F2070">
        <v>5829990</v>
      </c>
      <c r="G2070">
        <v>26800000</v>
      </c>
      <c r="H2070">
        <v>360200</v>
      </c>
      <c r="I2070">
        <v>360200</v>
      </c>
      <c r="J2070" s="26">
        <f>VLOOKUP(I2070,'[1]banco popular'!$A:$B,2,0)</f>
        <v>360200</v>
      </c>
      <c r="K2070" s="1">
        <v>237292</v>
      </c>
      <c r="L2070" s="26"/>
      <c r="N2070"/>
    </row>
    <row r="2071" spans="1:14" x14ac:dyDescent="0.25">
      <c r="A2071">
        <v>50000249</v>
      </c>
      <c r="B2071">
        <v>2536939</v>
      </c>
      <c r="C2071" t="s">
        <v>10</v>
      </c>
      <c r="D2071">
        <v>60336991</v>
      </c>
      <c r="E2071" s="14">
        <v>20150224</v>
      </c>
      <c r="F2071">
        <v>19365110</v>
      </c>
      <c r="G2071">
        <v>12400000</v>
      </c>
      <c r="H2071">
        <v>270102</v>
      </c>
      <c r="I2071">
        <v>121204</v>
      </c>
      <c r="J2071" s="26">
        <f>VLOOKUP(I2071,'[1]banco popular'!$A:$B,2,0)</f>
        <v>270102</v>
      </c>
      <c r="K2071" s="1">
        <v>5000</v>
      </c>
      <c r="L2071" s="26"/>
      <c r="N2071"/>
    </row>
    <row r="2072" spans="1:14" x14ac:dyDescent="0.25">
      <c r="A2072">
        <v>50000249</v>
      </c>
      <c r="B2072">
        <v>1918397</v>
      </c>
      <c r="C2072" t="s">
        <v>13</v>
      </c>
      <c r="D2072">
        <v>1098694684</v>
      </c>
      <c r="E2072" s="14">
        <v>20150224</v>
      </c>
      <c r="F2072">
        <v>6396286</v>
      </c>
      <c r="G2072">
        <v>12400000</v>
      </c>
      <c r="H2072">
        <v>270102</v>
      </c>
      <c r="I2072">
        <v>121204</v>
      </c>
      <c r="J2072" s="26">
        <f>VLOOKUP(I2072,'[1]banco popular'!$A:$B,2,0)</f>
        <v>270102</v>
      </c>
      <c r="K2072" s="1">
        <v>5000</v>
      </c>
      <c r="L2072" s="26"/>
      <c r="N2072"/>
    </row>
    <row r="2073" spans="1:14" x14ac:dyDescent="0.25">
      <c r="A2073">
        <v>50000249</v>
      </c>
      <c r="B2073">
        <v>2283350</v>
      </c>
      <c r="C2073" t="s">
        <v>13</v>
      </c>
      <c r="D2073">
        <v>1098680921</v>
      </c>
      <c r="E2073" s="14">
        <v>20150224</v>
      </c>
      <c r="F2073">
        <v>12426733</v>
      </c>
      <c r="G2073">
        <v>12400000</v>
      </c>
      <c r="H2073">
        <v>270102</v>
      </c>
      <c r="I2073">
        <v>121204</v>
      </c>
      <c r="J2073" s="26">
        <f>VLOOKUP(I2073,'[1]banco popular'!$A:$B,2,0)</f>
        <v>270102</v>
      </c>
      <c r="K2073" s="1">
        <v>5000</v>
      </c>
      <c r="L2073" s="26"/>
      <c r="N2073"/>
    </row>
    <row r="2074" spans="1:14" x14ac:dyDescent="0.25">
      <c r="A2074">
        <v>50000249</v>
      </c>
      <c r="B2074">
        <v>2283351</v>
      </c>
      <c r="C2074" t="s">
        <v>13</v>
      </c>
      <c r="D2074">
        <v>1098900722</v>
      </c>
      <c r="E2074" s="14">
        <v>20150224</v>
      </c>
      <c r="F2074">
        <v>6944759</v>
      </c>
      <c r="G2074">
        <v>12400000</v>
      </c>
      <c r="H2074">
        <v>270102</v>
      </c>
      <c r="I2074">
        <v>121204</v>
      </c>
      <c r="J2074" s="26">
        <f>VLOOKUP(I2074,'[1]banco popular'!$A:$B,2,0)</f>
        <v>270102</v>
      </c>
      <c r="K2074" s="1">
        <v>5000</v>
      </c>
      <c r="L2074" s="26"/>
      <c r="N2074"/>
    </row>
    <row r="2075" spans="1:14" x14ac:dyDescent="0.25">
      <c r="A2075">
        <v>50000249</v>
      </c>
      <c r="B2075">
        <v>2283352</v>
      </c>
      <c r="C2075" t="s">
        <v>13</v>
      </c>
      <c r="D2075">
        <v>1098697019</v>
      </c>
      <c r="E2075" s="14">
        <v>20150224</v>
      </c>
      <c r="F2075">
        <v>6365506</v>
      </c>
      <c r="G2075">
        <v>12400000</v>
      </c>
      <c r="H2075">
        <v>270102</v>
      </c>
      <c r="I2075">
        <v>121204</v>
      </c>
      <c r="J2075" s="26">
        <f>VLOOKUP(I2075,'[1]banco popular'!$A:$B,2,0)</f>
        <v>270102</v>
      </c>
      <c r="K2075" s="1">
        <v>5000</v>
      </c>
      <c r="L2075" s="26"/>
      <c r="N2075"/>
    </row>
    <row r="2076" spans="1:14" x14ac:dyDescent="0.25">
      <c r="A2076">
        <v>50000249</v>
      </c>
      <c r="B2076">
        <v>2283363</v>
      </c>
      <c r="C2076" t="s">
        <v>13</v>
      </c>
      <c r="D2076">
        <v>8902070887</v>
      </c>
      <c r="E2076" s="14">
        <v>20150224</v>
      </c>
      <c r="F2076">
        <v>6345713</v>
      </c>
      <c r="G2076">
        <v>12800000</v>
      </c>
      <c r="H2076">
        <v>350300</v>
      </c>
      <c r="I2076">
        <v>350300</v>
      </c>
      <c r="J2076" s="26">
        <f>VLOOKUP(I2076,'[1]banco popular'!$A:$B,2,0)</f>
        <v>350300</v>
      </c>
      <c r="K2076" s="1">
        <v>9161</v>
      </c>
      <c r="L2076" s="26"/>
      <c r="N2076"/>
    </row>
    <row r="2077" spans="1:14" x14ac:dyDescent="0.25">
      <c r="A2077">
        <v>50000249</v>
      </c>
      <c r="B2077">
        <v>2456319</v>
      </c>
      <c r="C2077" t="s">
        <v>13</v>
      </c>
      <c r="D2077">
        <v>1090412222</v>
      </c>
      <c r="E2077" s="14">
        <v>20150224</v>
      </c>
      <c r="F2077">
        <v>18369595</v>
      </c>
      <c r="G2077">
        <v>923272421</v>
      </c>
      <c r="H2077">
        <v>190101</v>
      </c>
      <c r="I2077">
        <v>190101</v>
      </c>
      <c r="J2077" s="26">
        <f>VLOOKUP(I2077,'[1]banco popular'!$A:$B,2,0)</f>
        <v>190101</v>
      </c>
      <c r="K2077" s="1">
        <v>107400</v>
      </c>
      <c r="L2077" s="26"/>
      <c r="N2077"/>
    </row>
    <row r="2078" spans="1:14" x14ac:dyDescent="0.25">
      <c r="A2078">
        <v>50000249</v>
      </c>
      <c r="B2078">
        <v>2456434</v>
      </c>
      <c r="C2078" t="s">
        <v>13</v>
      </c>
      <c r="D2078">
        <v>1098688602</v>
      </c>
      <c r="E2078" s="14">
        <v>20150224</v>
      </c>
      <c r="F2078">
        <v>13881431</v>
      </c>
      <c r="G2078">
        <v>923272421</v>
      </c>
      <c r="H2078">
        <v>190101</v>
      </c>
      <c r="I2078">
        <v>190101</v>
      </c>
      <c r="J2078" s="26">
        <f>VLOOKUP(I2078,'[1]banco popular'!$A:$B,2,0)</f>
        <v>190101</v>
      </c>
      <c r="K2078" s="1">
        <v>107400</v>
      </c>
      <c r="L2078" s="26"/>
      <c r="N2078"/>
    </row>
    <row r="2079" spans="1:14" x14ac:dyDescent="0.25">
      <c r="A2079">
        <v>50000249</v>
      </c>
      <c r="B2079">
        <v>2571312</v>
      </c>
      <c r="C2079" t="s">
        <v>1</v>
      </c>
      <c r="D2079">
        <v>1098701507</v>
      </c>
      <c r="E2079" s="14">
        <v>20150224</v>
      </c>
      <c r="F2079">
        <v>6186990</v>
      </c>
      <c r="G2079">
        <v>12400000</v>
      </c>
      <c r="H2079">
        <v>270102</v>
      </c>
      <c r="I2079">
        <v>121204</v>
      </c>
      <c r="J2079" s="26">
        <f>VLOOKUP(I2079,'[1]banco popular'!$A:$B,2,0)</f>
        <v>270102</v>
      </c>
      <c r="K2079" s="1">
        <v>5000</v>
      </c>
      <c r="L2079" s="26"/>
      <c r="N2079"/>
    </row>
    <row r="2080" spans="1:14" x14ac:dyDescent="0.25">
      <c r="A2080">
        <v>50000249</v>
      </c>
      <c r="B2080">
        <v>2244485</v>
      </c>
      <c r="C2080" t="s">
        <v>38</v>
      </c>
      <c r="D2080">
        <v>28020669</v>
      </c>
      <c r="E2080" s="14">
        <v>20150224</v>
      </c>
      <c r="F2080">
        <v>0</v>
      </c>
      <c r="G2080">
        <v>10700000</v>
      </c>
      <c r="H2080">
        <v>420101</v>
      </c>
      <c r="I2080">
        <v>270930</v>
      </c>
      <c r="J2080" s="26">
        <f>VLOOKUP(I2080,'[1]banco popular'!$A:$B,2,0)</f>
        <v>420101</v>
      </c>
      <c r="K2080" s="1">
        <v>6000</v>
      </c>
      <c r="L2080" s="26"/>
      <c r="N2080"/>
    </row>
    <row r="2081" spans="1:14" x14ac:dyDescent="0.25">
      <c r="A2081">
        <v>50000249</v>
      </c>
      <c r="B2081">
        <v>1430693</v>
      </c>
      <c r="C2081" t="s">
        <v>29</v>
      </c>
      <c r="D2081">
        <v>63528780</v>
      </c>
      <c r="E2081" s="14">
        <v>20150224</v>
      </c>
      <c r="F2081">
        <v>2640096</v>
      </c>
      <c r="G2081">
        <v>12200000</v>
      </c>
      <c r="H2081">
        <v>250101</v>
      </c>
      <c r="I2081">
        <v>121225</v>
      </c>
      <c r="J2081" s="26">
        <f>VLOOKUP(I2081,'[1]banco popular'!$A:$B,2,0)</f>
        <v>250101</v>
      </c>
      <c r="K2081" s="1">
        <v>17700</v>
      </c>
      <c r="L2081" s="26"/>
      <c r="N2081"/>
    </row>
    <row r="2082" spans="1:14" x14ac:dyDescent="0.25">
      <c r="A2082">
        <v>50000249</v>
      </c>
      <c r="B2082">
        <v>37744437</v>
      </c>
      <c r="C2082" t="s">
        <v>29</v>
      </c>
      <c r="D2082">
        <v>8907006224</v>
      </c>
      <c r="E2082" s="14">
        <v>20150224</v>
      </c>
      <c r="F2082">
        <v>2772000</v>
      </c>
      <c r="G2082">
        <v>12800000</v>
      </c>
      <c r="H2082">
        <v>350300</v>
      </c>
      <c r="I2082">
        <v>350300</v>
      </c>
      <c r="J2082" s="26">
        <f>VLOOKUP(I2082,'[1]banco popular'!$A:$B,2,0)</f>
        <v>350300</v>
      </c>
      <c r="K2082" s="1">
        <v>22512</v>
      </c>
      <c r="L2082" s="26"/>
      <c r="N2082"/>
    </row>
    <row r="2083" spans="1:14" x14ac:dyDescent="0.25">
      <c r="A2083">
        <v>50000249</v>
      </c>
      <c r="B2083">
        <v>38281649</v>
      </c>
      <c r="C2083" t="s">
        <v>29</v>
      </c>
      <c r="D2083">
        <v>19115541</v>
      </c>
      <c r="E2083" s="14">
        <v>20150224</v>
      </c>
      <c r="F2083">
        <v>0</v>
      </c>
      <c r="G2083">
        <v>923272193</v>
      </c>
      <c r="H2083">
        <v>131401</v>
      </c>
      <c r="I2083">
        <v>131401</v>
      </c>
      <c r="J2083" s="26">
        <f>VLOOKUP(I2083,'[1]banco popular'!$A:$B,2,0)</f>
        <v>131401</v>
      </c>
      <c r="K2083" s="1">
        <v>4200</v>
      </c>
      <c r="L2083" s="26"/>
      <c r="N2083"/>
    </row>
    <row r="2084" spans="1:14" x14ac:dyDescent="0.25">
      <c r="A2084">
        <v>50000249</v>
      </c>
      <c r="B2084">
        <v>1571473</v>
      </c>
      <c r="C2084" t="s">
        <v>14</v>
      </c>
      <c r="D2084">
        <v>1111749384</v>
      </c>
      <c r="E2084" s="14">
        <v>20150224</v>
      </c>
      <c r="F2084">
        <v>8360239</v>
      </c>
      <c r="G2084">
        <v>12400000</v>
      </c>
      <c r="H2084">
        <v>270102</v>
      </c>
      <c r="I2084">
        <v>121204</v>
      </c>
      <c r="J2084" s="26">
        <f>VLOOKUP(I2084,'[1]banco popular'!$A:$B,2,0)</f>
        <v>270102</v>
      </c>
      <c r="K2084" s="1">
        <v>5000</v>
      </c>
      <c r="L2084" s="26"/>
      <c r="N2084"/>
    </row>
    <row r="2085" spans="1:14" x14ac:dyDescent="0.25">
      <c r="A2085">
        <v>50000249</v>
      </c>
      <c r="B2085">
        <v>1571476</v>
      </c>
      <c r="C2085" t="s">
        <v>14</v>
      </c>
      <c r="D2085">
        <v>1114058158</v>
      </c>
      <c r="E2085" s="14">
        <v>20150224</v>
      </c>
      <c r="F2085">
        <v>7274252</v>
      </c>
      <c r="G2085">
        <v>12400000</v>
      </c>
      <c r="H2085">
        <v>270102</v>
      </c>
      <c r="I2085">
        <v>121204</v>
      </c>
      <c r="J2085" s="26">
        <f>VLOOKUP(I2085,'[1]banco popular'!$A:$B,2,0)</f>
        <v>270102</v>
      </c>
      <c r="K2085" s="1">
        <v>5000</v>
      </c>
      <c r="L2085" s="26"/>
      <c r="N2085"/>
    </row>
    <row r="2086" spans="1:14" x14ac:dyDescent="0.25">
      <c r="A2086">
        <v>50000249</v>
      </c>
      <c r="B2086">
        <v>1571478</v>
      </c>
      <c r="C2086" t="s">
        <v>14</v>
      </c>
      <c r="D2086">
        <v>1116244318</v>
      </c>
      <c r="E2086" s="14">
        <v>20150224</v>
      </c>
      <c r="F2086">
        <v>16530842</v>
      </c>
      <c r="G2086">
        <v>12400000</v>
      </c>
      <c r="H2086">
        <v>270102</v>
      </c>
      <c r="I2086">
        <v>121204</v>
      </c>
      <c r="J2086" s="26">
        <f>VLOOKUP(I2086,'[1]banco popular'!$A:$B,2,0)</f>
        <v>270102</v>
      </c>
      <c r="K2086" s="1">
        <v>5000</v>
      </c>
      <c r="L2086" s="26"/>
      <c r="N2086"/>
    </row>
    <row r="2087" spans="1:14" x14ac:dyDescent="0.25">
      <c r="A2087">
        <v>50000249</v>
      </c>
      <c r="B2087">
        <v>1571479</v>
      </c>
      <c r="C2087" t="s">
        <v>14</v>
      </c>
      <c r="D2087">
        <v>6429132</v>
      </c>
      <c r="E2087" s="14">
        <v>20150224</v>
      </c>
      <c r="F2087">
        <v>7562144</v>
      </c>
      <c r="G2087">
        <v>12400000</v>
      </c>
      <c r="H2087">
        <v>270102</v>
      </c>
      <c r="I2087">
        <v>121204</v>
      </c>
      <c r="J2087" s="26">
        <f>VLOOKUP(I2087,'[1]banco popular'!$A:$B,2,0)</f>
        <v>270102</v>
      </c>
      <c r="K2087" s="1">
        <v>5000</v>
      </c>
      <c r="L2087" s="26"/>
      <c r="N2087"/>
    </row>
    <row r="2088" spans="1:14" x14ac:dyDescent="0.25">
      <c r="A2088">
        <v>50000249</v>
      </c>
      <c r="B2088">
        <v>1571482</v>
      </c>
      <c r="C2088" t="s">
        <v>14</v>
      </c>
      <c r="D2088">
        <v>1076326291</v>
      </c>
      <c r="E2088" s="14">
        <v>20150224</v>
      </c>
      <c r="F2088">
        <v>17674522</v>
      </c>
      <c r="G2088">
        <v>12400000</v>
      </c>
      <c r="H2088">
        <v>270102</v>
      </c>
      <c r="I2088">
        <v>121204</v>
      </c>
      <c r="J2088" s="26">
        <f>VLOOKUP(I2088,'[1]banco popular'!$A:$B,2,0)</f>
        <v>270102</v>
      </c>
      <c r="K2088" s="1">
        <v>5000</v>
      </c>
      <c r="L2088" s="26"/>
      <c r="N2088"/>
    </row>
    <row r="2089" spans="1:14" x14ac:dyDescent="0.25">
      <c r="A2089">
        <v>50000249</v>
      </c>
      <c r="B2089">
        <v>1571483</v>
      </c>
      <c r="C2089" t="s">
        <v>14</v>
      </c>
      <c r="D2089">
        <v>29105626</v>
      </c>
      <c r="E2089" s="14">
        <v>20150224</v>
      </c>
      <c r="F2089">
        <v>5921658</v>
      </c>
      <c r="G2089">
        <v>12400000</v>
      </c>
      <c r="H2089">
        <v>270102</v>
      </c>
      <c r="I2089">
        <v>121204</v>
      </c>
      <c r="J2089" s="26">
        <f>VLOOKUP(I2089,'[1]banco popular'!$A:$B,2,0)</f>
        <v>270102</v>
      </c>
      <c r="K2089" s="1">
        <v>5000</v>
      </c>
      <c r="L2089" s="26"/>
      <c r="N2089"/>
    </row>
    <row r="2090" spans="1:14" x14ac:dyDescent="0.25">
      <c r="A2090">
        <v>50000249</v>
      </c>
      <c r="B2090">
        <v>1571488</v>
      </c>
      <c r="C2090" t="s">
        <v>14</v>
      </c>
      <c r="D2090">
        <v>6091075</v>
      </c>
      <c r="E2090" s="14">
        <v>20150224</v>
      </c>
      <c r="F2090">
        <v>6562453</v>
      </c>
      <c r="G2090">
        <v>923272193</v>
      </c>
      <c r="H2090">
        <v>131401</v>
      </c>
      <c r="I2090">
        <v>131401</v>
      </c>
      <c r="J2090" s="26">
        <f>VLOOKUP(I2090,'[1]banco popular'!$A:$B,2,0)</f>
        <v>131401</v>
      </c>
      <c r="K2090" s="1">
        <v>4100</v>
      </c>
      <c r="L2090" s="26"/>
      <c r="N2090"/>
    </row>
    <row r="2091" spans="1:14" x14ac:dyDescent="0.25">
      <c r="A2091">
        <v>50000249</v>
      </c>
      <c r="B2091">
        <v>1571489</v>
      </c>
      <c r="C2091" t="s">
        <v>14</v>
      </c>
      <c r="D2091">
        <v>29111128</v>
      </c>
      <c r="E2091" s="14">
        <v>20150224</v>
      </c>
      <c r="F2091">
        <v>4400776</v>
      </c>
      <c r="G2091">
        <v>12400000</v>
      </c>
      <c r="H2091">
        <v>270102</v>
      </c>
      <c r="I2091">
        <v>121204</v>
      </c>
      <c r="J2091" s="26">
        <f>VLOOKUP(I2091,'[1]banco popular'!$A:$B,2,0)</f>
        <v>270102</v>
      </c>
      <c r="K2091" s="1">
        <v>5000</v>
      </c>
      <c r="L2091" s="26"/>
      <c r="N2091"/>
    </row>
    <row r="2092" spans="1:14" x14ac:dyDescent="0.25">
      <c r="A2092">
        <v>50000249</v>
      </c>
      <c r="B2092">
        <v>2434480</v>
      </c>
      <c r="C2092" t="s">
        <v>14</v>
      </c>
      <c r="D2092">
        <v>6530855</v>
      </c>
      <c r="E2092" s="14">
        <v>20150224</v>
      </c>
      <c r="F2092">
        <v>6530123</v>
      </c>
      <c r="G2092">
        <v>923272421</v>
      </c>
      <c r="H2092">
        <v>190101</v>
      </c>
      <c r="I2092">
        <v>190101</v>
      </c>
      <c r="J2092" s="26">
        <f>VLOOKUP(I2092,'[1]banco popular'!$A:$B,2,0)</f>
        <v>190101</v>
      </c>
      <c r="K2092" s="1">
        <v>107400</v>
      </c>
      <c r="L2092" s="26"/>
      <c r="N2092"/>
    </row>
    <row r="2093" spans="1:14" x14ac:dyDescent="0.25">
      <c r="A2093">
        <v>50000249</v>
      </c>
      <c r="B2093">
        <v>2030641</v>
      </c>
      <c r="C2093" t="s">
        <v>23</v>
      </c>
      <c r="D2093">
        <v>4700830</v>
      </c>
      <c r="E2093" s="14">
        <v>20150224</v>
      </c>
      <c r="F2093">
        <v>2411380</v>
      </c>
      <c r="G2093">
        <v>11100000</v>
      </c>
      <c r="H2093">
        <v>150112</v>
      </c>
      <c r="I2093">
        <v>121275</v>
      </c>
      <c r="J2093" s="26">
        <f>VLOOKUP(I2093,'[1]banco popular'!$A:$B,2,0)</f>
        <v>150112</v>
      </c>
      <c r="K2093" s="1">
        <v>1490700</v>
      </c>
      <c r="L2093" s="26"/>
      <c r="N2093"/>
    </row>
    <row r="2094" spans="1:14" x14ac:dyDescent="0.25">
      <c r="A2094">
        <v>50000249</v>
      </c>
      <c r="B2094">
        <v>2097486</v>
      </c>
      <c r="C2094" t="s">
        <v>1</v>
      </c>
      <c r="D2094">
        <v>9734544</v>
      </c>
      <c r="E2094" s="14">
        <v>20150224</v>
      </c>
      <c r="F2094">
        <v>3319090</v>
      </c>
      <c r="G2094">
        <v>923272421</v>
      </c>
      <c r="H2094">
        <v>190101</v>
      </c>
      <c r="I2094">
        <v>190101</v>
      </c>
      <c r="J2094" s="26">
        <f>VLOOKUP(I2094,'[1]banco popular'!$A:$B,2,0)</f>
        <v>190101</v>
      </c>
      <c r="K2094" s="1">
        <v>107400</v>
      </c>
      <c r="L2094" s="26"/>
      <c r="N2094"/>
    </row>
    <row r="2095" spans="1:14" x14ac:dyDescent="0.25">
      <c r="A2095">
        <v>50000249</v>
      </c>
      <c r="B2095">
        <v>1628923</v>
      </c>
      <c r="C2095" t="s">
        <v>50</v>
      </c>
      <c r="D2095">
        <v>1115069270</v>
      </c>
      <c r="E2095" s="14">
        <v>20150224</v>
      </c>
      <c r="F2095">
        <v>18782211</v>
      </c>
      <c r="G2095">
        <v>923272421</v>
      </c>
      <c r="H2095">
        <v>190101</v>
      </c>
      <c r="I2095">
        <v>190101</v>
      </c>
      <c r="J2095" s="26">
        <f>VLOOKUP(I2095,'[1]banco popular'!$A:$B,2,0)</f>
        <v>190101</v>
      </c>
      <c r="K2095" s="1">
        <v>107400</v>
      </c>
      <c r="L2095" s="26"/>
      <c r="N2095"/>
    </row>
    <row r="2096" spans="1:14" x14ac:dyDescent="0.25">
      <c r="A2096">
        <v>50000249</v>
      </c>
      <c r="B2096">
        <v>1924789</v>
      </c>
      <c r="C2096" t="s">
        <v>50</v>
      </c>
      <c r="D2096">
        <v>94481363</v>
      </c>
      <c r="E2096" s="14">
        <v>20150224</v>
      </c>
      <c r="F2096">
        <v>618809</v>
      </c>
      <c r="G2096">
        <v>923272421</v>
      </c>
      <c r="H2096">
        <v>190101</v>
      </c>
      <c r="I2096">
        <v>190101</v>
      </c>
      <c r="J2096" s="26">
        <f>VLOOKUP(I2096,'[1]banco popular'!$A:$B,2,0)</f>
        <v>190101</v>
      </c>
      <c r="K2096" s="1">
        <v>107400</v>
      </c>
      <c r="L2096" s="26"/>
      <c r="N2096"/>
    </row>
    <row r="2097" spans="1:14" x14ac:dyDescent="0.25">
      <c r="A2097">
        <v>50000249</v>
      </c>
      <c r="B2097">
        <v>2220039</v>
      </c>
      <c r="C2097" t="s">
        <v>15</v>
      </c>
      <c r="D2097">
        <v>94313839</v>
      </c>
      <c r="E2097" s="14">
        <v>20150224</v>
      </c>
      <c r="F2097">
        <v>4336851</v>
      </c>
      <c r="G2097">
        <v>923272421</v>
      </c>
      <c r="H2097">
        <v>190101</v>
      </c>
      <c r="I2097">
        <v>190101</v>
      </c>
      <c r="J2097" s="26">
        <f>VLOOKUP(I2097,'[1]banco popular'!$A:$B,2,0)</f>
        <v>190101</v>
      </c>
      <c r="K2097" s="1">
        <v>107400</v>
      </c>
      <c r="L2097" s="26"/>
      <c r="N2097"/>
    </row>
    <row r="2098" spans="1:14" x14ac:dyDescent="0.25">
      <c r="A2098">
        <v>50000249</v>
      </c>
      <c r="B2098">
        <v>2121401</v>
      </c>
      <c r="C2098" t="s">
        <v>1</v>
      </c>
      <c r="D2098">
        <v>1107058587</v>
      </c>
      <c r="E2098" s="14">
        <v>20150224</v>
      </c>
      <c r="F2098">
        <v>4845471</v>
      </c>
      <c r="G2098">
        <v>923272421</v>
      </c>
      <c r="H2098">
        <v>190101</v>
      </c>
      <c r="I2098">
        <v>190101</v>
      </c>
      <c r="J2098" s="26">
        <f>VLOOKUP(I2098,'[1]banco popular'!$A:$B,2,0)</f>
        <v>190101</v>
      </c>
      <c r="K2098" s="1">
        <v>107400</v>
      </c>
      <c r="L2098" s="26"/>
      <c r="N2098"/>
    </row>
    <row r="2099" spans="1:14" x14ac:dyDescent="0.25">
      <c r="A2099">
        <v>50000249</v>
      </c>
      <c r="B2099">
        <v>662659</v>
      </c>
      <c r="C2099" t="s">
        <v>16</v>
      </c>
      <c r="D2099">
        <v>51958933</v>
      </c>
      <c r="E2099" s="14">
        <v>20150224</v>
      </c>
      <c r="F2099">
        <v>12432495</v>
      </c>
      <c r="G2099">
        <v>923272421</v>
      </c>
      <c r="H2099">
        <v>190101</v>
      </c>
      <c r="I2099">
        <v>190101</v>
      </c>
      <c r="J2099" s="26">
        <f>VLOOKUP(I2099,'[1]banco popular'!$A:$B,2,0)</f>
        <v>190101</v>
      </c>
      <c r="K2099" s="1">
        <v>107400</v>
      </c>
      <c r="L2099" s="26"/>
      <c r="N2099"/>
    </row>
    <row r="2100" spans="1:14" x14ac:dyDescent="0.25">
      <c r="A2100">
        <v>50000249</v>
      </c>
      <c r="B2100">
        <v>1370457</v>
      </c>
      <c r="C2100" t="s">
        <v>16</v>
      </c>
      <c r="D2100">
        <v>8000957282</v>
      </c>
      <c r="E2100" s="14">
        <v>20150224</v>
      </c>
      <c r="F2100">
        <v>4366494</v>
      </c>
      <c r="G2100">
        <v>10900000</v>
      </c>
      <c r="H2100">
        <v>170101</v>
      </c>
      <c r="I2100">
        <v>121255</v>
      </c>
      <c r="J2100" s="26">
        <f>VLOOKUP(I2100,'[1]banco popular'!$A:$B,2,0)</f>
        <v>170101</v>
      </c>
      <c r="K2100" s="1">
        <v>648804</v>
      </c>
      <c r="L2100" s="26"/>
      <c r="N2100"/>
    </row>
    <row r="2101" spans="1:14" x14ac:dyDescent="0.25">
      <c r="A2101">
        <v>50000249</v>
      </c>
      <c r="B2101">
        <v>1370460</v>
      </c>
      <c r="C2101" t="s">
        <v>16</v>
      </c>
      <c r="D2101">
        <v>8000957282</v>
      </c>
      <c r="E2101" s="14">
        <v>20150224</v>
      </c>
      <c r="F2101">
        <v>4366494</v>
      </c>
      <c r="G2101">
        <v>10900000</v>
      </c>
      <c r="H2101">
        <v>170101</v>
      </c>
      <c r="I2101">
        <v>121255</v>
      </c>
      <c r="J2101" s="26">
        <f>VLOOKUP(I2101,'[1]banco popular'!$A:$B,2,0)</f>
        <v>170101</v>
      </c>
      <c r="K2101" s="1">
        <v>309162</v>
      </c>
      <c r="L2101" s="26"/>
      <c r="N2101"/>
    </row>
    <row r="2102" spans="1:14" x14ac:dyDescent="0.25">
      <c r="A2102">
        <v>50000249</v>
      </c>
      <c r="B2102">
        <v>1370468</v>
      </c>
      <c r="C2102" t="s">
        <v>16</v>
      </c>
      <c r="D2102">
        <v>8000957282</v>
      </c>
      <c r="E2102" s="14">
        <v>20150224</v>
      </c>
      <c r="F2102">
        <v>4366494</v>
      </c>
      <c r="G2102">
        <v>923272193</v>
      </c>
      <c r="H2102">
        <v>131401</v>
      </c>
      <c r="I2102">
        <v>131401</v>
      </c>
      <c r="J2102" s="26">
        <f>VLOOKUP(I2102,'[1]banco popular'!$A:$B,2,0)</f>
        <v>131401</v>
      </c>
      <c r="K2102" s="1">
        <v>90595</v>
      </c>
      <c r="L2102" s="26"/>
      <c r="N2102"/>
    </row>
    <row r="2103" spans="1:14" x14ac:dyDescent="0.25">
      <c r="A2103">
        <v>50000249</v>
      </c>
      <c r="B2103">
        <v>1370469</v>
      </c>
      <c r="C2103" t="s">
        <v>16</v>
      </c>
      <c r="D2103">
        <v>8000957282</v>
      </c>
      <c r="E2103" s="14">
        <v>20150224</v>
      </c>
      <c r="F2103">
        <v>4366494</v>
      </c>
      <c r="G2103">
        <v>923272193</v>
      </c>
      <c r="H2103">
        <v>131401</v>
      </c>
      <c r="I2103">
        <v>131401</v>
      </c>
      <c r="J2103" s="26">
        <f>VLOOKUP(I2103,'[1]banco popular'!$A:$B,2,0)</f>
        <v>131401</v>
      </c>
      <c r="K2103" s="1">
        <v>147881</v>
      </c>
      <c r="L2103" s="26"/>
      <c r="N2103"/>
    </row>
    <row r="2104" spans="1:14" x14ac:dyDescent="0.25">
      <c r="A2104">
        <v>50000249</v>
      </c>
      <c r="B2104">
        <v>1370497</v>
      </c>
      <c r="C2104" t="s">
        <v>16</v>
      </c>
      <c r="D2104">
        <v>8000957282</v>
      </c>
      <c r="E2104" s="14">
        <v>20150224</v>
      </c>
      <c r="F2104">
        <v>4366494</v>
      </c>
      <c r="G2104">
        <v>923272193</v>
      </c>
      <c r="H2104">
        <v>131401</v>
      </c>
      <c r="I2104">
        <v>131401</v>
      </c>
      <c r="J2104" s="26">
        <f>VLOOKUP(I2104,'[1]banco popular'!$A:$B,2,0)</f>
        <v>131401</v>
      </c>
      <c r="K2104" s="1">
        <v>271782</v>
      </c>
      <c r="L2104" s="26"/>
      <c r="N2104"/>
    </row>
    <row r="2105" spans="1:14" x14ac:dyDescent="0.25">
      <c r="A2105">
        <v>50000249</v>
      </c>
      <c r="B2105">
        <v>2144047</v>
      </c>
      <c r="C2105" t="s">
        <v>17</v>
      </c>
      <c r="D2105">
        <v>4034294</v>
      </c>
      <c r="E2105" s="14">
        <v>20150224</v>
      </c>
      <c r="F2105">
        <v>5124550</v>
      </c>
      <c r="G2105">
        <v>96400000</v>
      </c>
      <c r="H2105">
        <v>370101</v>
      </c>
      <c r="I2105">
        <v>121280</v>
      </c>
      <c r="J2105" s="26">
        <f>VLOOKUP(I2105,'[1]banco popular'!$A:$B,2,0)</f>
        <v>370101</v>
      </c>
      <c r="K2105" s="1">
        <v>5400</v>
      </c>
      <c r="L2105" s="26"/>
      <c r="N2105"/>
    </row>
    <row r="2106" spans="1:14" x14ac:dyDescent="0.25">
      <c r="A2106">
        <v>50000249</v>
      </c>
      <c r="B2106">
        <v>2144974</v>
      </c>
      <c r="C2106" t="s">
        <v>17</v>
      </c>
      <c r="D2106">
        <v>18002753</v>
      </c>
      <c r="E2106" s="14">
        <v>20150224</v>
      </c>
      <c r="F2106">
        <v>5131923</v>
      </c>
      <c r="G2106">
        <v>11100000</v>
      </c>
      <c r="H2106">
        <v>150112</v>
      </c>
      <c r="I2106">
        <v>121275</v>
      </c>
      <c r="J2106" s="26">
        <f>VLOOKUP(I2106,'[1]banco popular'!$A:$B,2,0)</f>
        <v>150112</v>
      </c>
      <c r="K2106" s="1">
        <v>1200000</v>
      </c>
      <c r="L2106" s="26"/>
      <c r="N2106"/>
    </row>
    <row r="2107" spans="1:14" x14ac:dyDescent="0.25">
      <c r="A2107">
        <v>50000249</v>
      </c>
      <c r="B2107">
        <v>2258955</v>
      </c>
      <c r="C2107" t="s">
        <v>17</v>
      </c>
      <c r="D2107">
        <v>4034586</v>
      </c>
      <c r="E2107" s="14">
        <v>20150224</v>
      </c>
      <c r="F2107">
        <v>5121396</v>
      </c>
      <c r="G2107">
        <v>96400000</v>
      </c>
      <c r="H2107">
        <v>370101</v>
      </c>
      <c r="I2107">
        <v>121280</v>
      </c>
      <c r="J2107" s="26">
        <f>VLOOKUP(I2107,'[1]banco popular'!$A:$B,2,0)</f>
        <v>370101</v>
      </c>
      <c r="K2107" s="1">
        <v>5400</v>
      </c>
      <c r="L2107" s="26"/>
      <c r="N2107"/>
    </row>
    <row r="2108" spans="1:14" x14ac:dyDescent="0.25">
      <c r="A2108">
        <v>50000249</v>
      </c>
      <c r="B2108">
        <v>2493338</v>
      </c>
      <c r="C2108" t="s">
        <v>48</v>
      </c>
      <c r="D2108">
        <v>1112771825</v>
      </c>
      <c r="E2108" s="14">
        <v>20150224</v>
      </c>
      <c r="F2108">
        <v>7550396</v>
      </c>
      <c r="G2108">
        <v>923272421</v>
      </c>
      <c r="H2108">
        <v>190101</v>
      </c>
      <c r="I2108">
        <v>190101</v>
      </c>
      <c r="J2108" s="26">
        <f>VLOOKUP(I2108,'[1]banco popular'!$A:$B,2,0)</f>
        <v>190101</v>
      </c>
      <c r="K2108" s="1">
        <v>107400</v>
      </c>
      <c r="L2108" s="26"/>
      <c r="N2108"/>
    </row>
    <row r="2109" spans="1:14" x14ac:dyDescent="0.25">
      <c r="A2109">
        <v>50000249</v>
      </c>
      <c r="B2109">
        <v>36945549</v>
      </c>
      <c r="C2109" t="s">
        <v>42</v>
      </c>
      <c r="D2109">
        <v>27352615</v>
      </c>
      <c r="E2109" s="14">
        <v>20150224</v>
      </c>
      <c r="F2109">
        <v>4290560</v>
      </c>
      <c r="G2109">
        <v>923272193</v>
      </c>
      <c r="H2109">
        <v>131401</v>
      </c>
      <c r="I2109">
        <v>131401</v>
      </c>
      <c r="J2109" s="26">
        <f>VLOOKUP(I2109,'[1]banco popular'!$A:$B,2,0)</f>
        <v>131401</v>
      </c>
      <c r="K2109" s="1">
        <v>12000</v>
      </c>
      <c r="L2109" s="26"/>
      <c r="N2109"/>
    </row>
    <row r="2110" spans="1:14" x14ac:dyDescent="0.25">
      <c r="A2110">
        <v>50000249</v>
      </c>
      <c r="B2110">
        <v>43164831</v>
      </c>
      <c r="C2110" t="s">
        <v>49</v>
      </c>
      <c r="D2110">
        <v>1120742238</v>
      </c>
      <c r="E2110" s="14">
        <v>20150224</v>
      </c>
      <c r="F2110">
        <v>1297551</v>
      </c>
      <c r="G2110">
        <v>12400000</v>
      </c>
      <c r="H2110">
        <v>270102</v>
      </c>
      <c r="I2110">
        <v>121204</v>
      </c>
      <c r="J2110" s="26">
        <f>VLOOKUP(I2110,'[1]banco popular'!$A:$B,2,0)</f>
        <v>270102</v>
      </c>
      <c r="K2110" s="1">
        <v>5000</v>
      </c>
      <c r="L2110" s="26"/>
      <c r="N2110"/>
    </row>
    <row r="2111" spans="1:14" x14ac:dyDescent="0.25">
      <c r="A2111">
        <v>50000249</v>
      </c>
      <c r="B2111">
        <v>2460966</v>
      </c>
      <c r="C2111" t="s">
        <v>0</v>
      </c>
      <c r="D2111">
        <v>45757866</v>
      </c>
      <c r="E2111" s="14">
        <v>20150224</v>
      </c>
      <c r="F2111">
        <v>5606410</v>
      </c>
      <c r="G2111">
        <v>12400000</v>
      </c>
      <c r="H2111">
        <v>270102</v>
      </c>
      <c r="I2111">
        <v>121204</v>
      </c>
      <c r="J2111" s="26">
        <f>VLOOKUP(I2111,'[1]banco popular'!$A:$B,2,0)</f>
        <v>270102</v>
      </c>
      <c r="K2111" s="1">
        <v>5000</v>
      </c>
      <c r="L2111" s="26"/>
      <c r="N2111"/>
    </row>
    <row r="2112" spans="1:14" x14ac:dyDescent="0.25">
      <c r="A2112">
        <v>50000249</v>
      </c>
      <c r="B2112">
        <v>2461132</v>
      </c>
      <c r="C2112" t="s">
        <v>0</v>
      </c>
      <c r="D2112">
        <v>1032403662</v>
      </c>
      <c r="E2112" s="14">
        <v>20150224</v>
      </c>
      <c r="F2112">
        <v>13496280</v>
      </c>
      <c r="G2112">
        <v>12400000</v>
      </c>
      <c r="H2112">
        <v>270102</v>
      </c>
      <c r="I2112">
        <v>121204</v>
      </c>
      <c r="J2112" s="26">
        <f>VLOOKUP(I2112,'[1]banco popular'!$A:$B,2,0)</f>
        <v>270102</v>
      </c>
      <c r="K2112" s="1">
        <v>5000</v>
      </c>
      <c r="L2112" s="26"/>
      <c r="N2112"/>
    </row>
    <row r="2113" spans="1:14" x14ac:dyDescent="0.25">
      <c r="A2113">
        <v>50000249</v>
      </c>
      <c r="B2113">
        <v>2461133</v>
      </c>
      <c r="C2113" t="s">
        <v>0</v>
      </c>
      <c r="D2113">
        <v>9001171275</v>
      </c>
      <c r="E2113" s="14">
        <v>20150224</v>
      </c>
      <c r="F2113">
        <v>4219307</v>
      </c>
      <c r="G2113">
        <v>96400000</v>
      </c>
      <c r="H2113">
        <v>370101</v>
      </c>
      <c r="I2113">
        <v>121280</v>
      </c>
      <c r="J2113" s="26">
        <f>VLOOKUP(I2113,'[1]banco popular'!$A:$B,2,0)</f>
        <v>370101</v>
      </c>
      <c r="K2113" s="1">
        <v>5400</v>
      </c>
      <c r="L2113" s="26"/>
      <c r="N2113"/>
    </row>
    <row r="2114" spans="1:14" x14ac:dyDescent="0.25">
      <c r="A2114">
        <v>50000249</v>
      </c>
      <c r="B2114">
        <v>13965432</v>
      </c>
      <c r="C2114" t="s">
        <v>1</v>
      </c>
      <c r="D2114">
        <v>1030546835</v>
      </c>
      <c r="E2114" s="14">
        <v>20150224</v>
      </c>
      <c r="F2114">
        <v>10476950</v>
      </c>
      <c r="G2114">
        <v>923272421</v>
      </c>
      <c r="H2114">
        <v>190101</v>
      </c>
      <c r="I2114">
        <v>190101</v>
      </c>
      <c r="J2114" s="26">
        <f>VLOOKUP(I2114,'[1]banco popular'!$A:$B,2,0)</f>
        <v>190101</v>
      </c>
      <c r="K2114" s="1">
        <v>107400</v>
      </c>
      <c r="L2114" s="26"/>
      <c r="N2114"/>
    </row>
    <row r="2115" spans="1:14" x14ac:dyDescent="0.25">
      <c r="A2115">
        <v>50000249</v>
      </c>
      <c r="B2115">
        <v>12739261</v>
      </c>
      <c r="C2115" t="s">
        <v>0</v>
      </c>
      <c r="D2115">
        <v>506073</v>
      </c>
      <c r="E2115" s="14">
        <v>20150225</v>
      </c>
      <c r="F2115">
        <v>79497305</v>
      </c>
      <c r="G2115">
        <v>923272421</v>
      </c>
      <c r="H2115">
        <v>190101</v>
      </c>
      <c r="I2115">
        <v>190101</v>
      </c>
      <c r="J2115" s="26">
        <f>VLOOKUP(I2115,'[1]banco popular'!$A:$B,2,0)</f>
        <v>190101</v>
      </c>
      <c r="K2115" s="1">
        <v>107400</v>
      </c>
      <c r="L2115" s="26"/>
      <c r="N2115"/>
    </row>
    <row r="2116" spans="1:14" x14ac:dyDescent="0.25">
      <c r="A2116">
        <v>50000249</v>
      </c>
      <c r="B2116">
        <v>12739262</v>
      </c>
      <c r="C2116" t="s">
        <v>0</v>
      </c>
      <c r="D2116">
        <v>507571</v>
      </c>
      <c r="E2116" s="14">
        <v>20150225</v>
      </c>
      <c r="F2116">
        <v>13415827</v>
      </c>
      <c r="G2116">
        <v>923272421</v>
      </c>
      <c r="H2116">
        <v>190101</v>
      </c>
      <c r="I2116">
        <v>190101</v>
      </c>
      <c r="J2116" s="26">
        <f>VLOOKUP(I2116,'[1]banco popular'!$A:$B,2,0)</f>
        <v>190101</v>
      </c>
      <c r="K2116" s="1">
        <v>107400</v>
      </c>
      <c r="L2116" s="26"/>
      <c r="N2116"/>
    </row>
    <row r="2117" spans="1:14" x14ac:dyDescent="0.25">
      <c r="A2117">
        <v>50000249</v>
      </c>
      <c r="B2117">
        <v>12739272</v>
      </c>
      <c r="C2117" t="s">
        <v>0</v>
      </c>
      <c r="D2117">
        <v>79467387</v>
      </c>
      <c r="E2117" s="14">
        <v>20150225</v>
      </c>
      <c r="F2117">
        <v>13295557</v>
      </c>
      <c r="G2117">
        <v>12400000</v>
      </c>
      <c r="H2117">
        <v>270102</v>
      </c>
      <c r="I2117">
        <v>121204</v>
      </c>
      <c r="J2117" s="26">
        <f>VLOOKUP(I2117,'[1]banco popular'!$A:$B,2,0)</f>
        <v>270102</v>
      </c>
      <c r="K2117" s="1">
        <v>5000</v>
      </c>
      <c r="L2117" s="26"/>
      <c r="N2117"/>
    </row>
    <row r="2118" spans="1:14" x14ac:dyDescent="0.25">
      <c r="A2118">
        <v>50000249</v>
      </c>
      <c r="B2118">
        <v>2507183</v>
      </c>
      <c r="C2118" t="s">
        <v>0</v>
      </c>
      <c r="D2118">
        <v>1019054114</v>
      </c>
      <c r="E2118" s="14">
        <v>20150225</v>
      </c>
      <c r="F2118">
        <v>16317522</v>
      </c>
      <c r="G2118">
        <v>923272421</v>
      </c>
      <c r="H2118">
        <v>190101</v>
      </c>
      <c r="I2118">
        <v>190101</v>
      </c>
      <c r="J2118" s="26">
        <f>VLOOKUP(I2118,'[1]banco popular'!$A:$B,2,0)</f>
        <v>190101</v>
      </c>
      <c r="K2118" s="1">
        <v>107400</v>
      </c>
      <c r="L2118" s="26"/>
      <c r="N2118"/>
    </row>
    <row r="2119" spans="1:14" x14ac:dyDescent="0.25">
      <c r="A2119">
        <v>50000249</v>
      </c>
      <c r="B2119">
        <v>2632715</v>
      </c>
      <c r="C2119" t="s">
        <v>0</v>
      </c>
      <c r="D2119">
        <v>9005799921</v>
      </c>
      <c r="E2119" s="14">
        <v>20150225</v>
      </c>
      <c r="F2119">
        <v>6101800</v>
      </c>
      <c r="G2119">
        <v>12400000</v>
      </c>
      <c r="H2119">
        <v>270102</v>
      </c>
      <c r="I2119">
        <v>121204</v>
      </c>
      <c r="J2119" s="26">
        <f>VLOOKUP(I2119,'[1]banco popular'!$A:$B,2,0)</f>
        <v>270102</v>
      </c>
      <c r="K2119" s="1">
        <v>5000</v>
      </c>
      <c r="L2119" s="26"/>
      <c r="N2119"/>
    </row>
    <row r="2120" spans="1:14" x14ac:dyDescent="0.25">
      <c r="A2120">
        <v>50000249</v>
      </c>
      <c r="B2120">
        <v>13344143</v>
      </c>
      <c r="C2120" t="s">
        <v>0</v>
      </c>
      <c r="D2120">
        <v>39637986</v>
      </c>
      <c r="E2120" s="14">
        <v>20150225</v>
      </c>
      <c r="F2120">
        <v>0</v>
      </c>
      <c r="G2120">
        <v>96400000</v>
      </c>
      <c r="H2120">
        <v>370101</v>
      </c>
      <c r="I2120">
        <v>121280</v>
      </c>
      <c r="J2120" s="26">
        <f>VLOOKUP(I2120,'[1]banco popular'!$A:$B,2,0)</f>
        <v>370101</v>
      </c>
      <c r="K2120" s="1">
        <v>10800</v>
      </c>
      <c r="L2120" s="26"/>
      <c r="N2120"/>
    </row>
    <row r="2121" spans="1:14" x14ac:dyDescent="0.25">
      <c r="A2121">
        <v>50000249</v>
      </c>
      <c r="B2121">
        <v>10756232</v>
      </c>
      <c r="C2121" t="s">
        <v>0</v>
      </c>
      <c r="D2121">
        <v>8999990941</v>
      </c>
      <c r="E2121" s="14">
        <v>20150225</v>
      </c>
      <c r="F2121">
        <v>3447192</v>
      </c>
      <c r="G2121">
        <v>10900000</v>
      </c>
      <c r="H2121">
        <v>170101</v>
      </c>
      <c r="I2121">
        <v>121255</v>
      </c>
      <c r="J2121" s="26">
        <f>VLOOKUP(I2121,'[1]banco popular'!$A:$B,2,0)</f>
        <v>170101</v>
      </c>
      <c r="K2121" s="1">
        <v>2144725</v>
      </c>
      <c r="L2121" s="26"/>
      <c r="N2121"/>
    </row>
    <row r="2122" spans="1:14" x14ac:dyDescent="0.25">
      <c r="A2122">
        <v>50000249</v>
      </c>
      <c r="B2122">
        <v>12937497</v>
      </c>
      <c r="C2122" t="s">
        <v>0</v>
      </c>
      <c r="D2122">
        <v>19443228</v>
      </c>
      <c r="E2122" s="14">
        <v>20150225</v>
      </c>
      <c r="F2122">
        <v>3447188</v>
      </c>
      <c r="G2122">
        <v>96400000</v>
      </c>
      <c r="H2122">
        <v>370101</v>
      </c>
      <c r="I2122">
        <v>121280</v>
      </c>
      <c r="J2122" s="26">
        <f>VLOOKUP(I2122,'[1]banco popular'!$A:$B,2,0)</f>
        <v>370101</v>
      </c>
      <c r="K2122" s="1">
        <v>5400</v>
      </c>
      <c r="L2122" s="26"/>
      <c r="N2122"/>
    </row>
    <row r="2123" spans="1:14" x14ac:dyDescent="0.25">
      <c r="A2123">
        <v>50000249</v>
      </c>
      <c r="B2123">
        <v>2607696</v>
      </c>
      <c r="C2123" t="s">
        <v>0</v>
      </c>
      <c r="D2123">
        <v>52260868</v>
      </c>
      <c r="E2123" s="14">
        <v>20150225</v>
      </c>
      <c r="F2123">
        <v>13228711</v>
      </c>
      <c r="G2123">
        <v>923272421</v>
      </c>
      <c r="H2123">
        <v>190101</v>
      </c>
      <c r="I2123">
        <v>190101</v>
      </c>
      <c r="J2123" s="26">
        <f>VLOOKUP(I2123,'[1]banco popular'!$A:$B,2,0)</f>
        <v>190101</v>
      </c>
      <c r="K2123" s="1">
        <v>107400</v>
      </c>
      <c r="L2123" s="26"/>
      <c r="N2123"/>
    </row>
    <row r="2124" spans="1:14" x14ac:dyDescent="0.25">
      <c r="A2124">
        <v>50000249</v>
      </c>
      <c r="B2124">
        <v>17575634</v>
      </c>
      <c r="C2124" t="s">
        <v>0</v>
      </c>
      <c r="D2124">
        <v>40041107</v>
      </c>
      <c r="E2124" s="14">
        <v>20150225</v>
      </c>
      <c r="F2124">
        <v>10818599</v>
      </c>
      <c r="G2124">
        <v>923272421</v>
      </c>
      <c r="H2124">
        <v>190101</v>
      </c>
      <c r="I2124">
        <v>190101</v>
      </c>
      <c r="J2124" s="26">
        <f>VLOOKUP(I2124,'[1]banco popular'!$A:$B,2,0)</f>
        <v>190101</v>
      </c>
      <c r="K2124" s="1">
        <v>107400</v>
      </c>
      <c r="L2124" s="26"/>
      <c r="N2124"/>
    </row>
    <row r="2125" spans="1:14" x14ac:dyDescent="0.25">
      <c r="A2125">
        <v>50000249</v>
      </c>
      <c r="B2125">
        <v>1870671</v>
      </c>
      <c r="C2125" t="s">
        <v>0</v>
      </c>
      <c r="D2125">
        <v>79397461</v>
      </c>
      <c r="E2125" s="14">
        <v>20150225</v>
      </c>
      <c r="F2125">
        <v>7958588</v>
      </c>
      <c r="G2125">
        <v>923272421</v>
      </c>
      <c r="H2125">
        <v>190101</v>
      </c>
      <c r="I2125">
        <v>190101</v>
      </c>
      <c r="J2125" s="26">
        <f>VLOOKUP(I2125,'[1]banco popular'!$A:$B,2,0)</f>
        <v>190101</v>
      </c>
      <c r="K2125" s="1">
        <v>107400</v>
      </c>
      <c r="L2125" s="26"/>
      <c r="N2125"/>
    </row>
    <row r="2126" spans="1:14" x14ac:dyDescent="0.25">
      <c r="A2126">
        <v>50000249</v>
      </c>
      <c r="B2126">
        <v>1804983</v>
      </c>
      <c r="C2126" t="s">
        <v>0</v>
      </c>
      <c r="D2126">
        <v>24525962</v>
      </c>
      <c r="E2126" s="14">
        <v>20150225</v>
      </c>
      <c r="F2126">
        <v>7755414</v>
      </c>
      <c r="G2126">
        <v>923272193</v>
      </c>
      <c r="H2126">
        <v>131401</v>
      </c>
      <c r="I2126">
        <v>131401</v>
      </c>
      <c r="J2126" s="26">
        <f>VLOOKUP(I2126,'[1]banco popular'!$A:$B,2,0)</f>
        <v>131401</v>
      </c>
      <c r="K2126" s="1">
        <v>477993</v>
      </c>
      <c r="L2126" s="26"/>
      <c r="N2126"/>
    </row>
    <row r="2127" spans="1:14" x14ac:dyDescent="0.25">
      <c r="A2127">
        <v>50000249</v>
      </c>
      <c r="B2127">
        <v>1990251</v>
      </c>
      <c r="C2127" t="s">
        <v>0</v>
      </c>
      <c r="D2127">
        <v>25842434</v>
      </c>
      <c r="E2127" s="14">
        <v>20150225</v>
      </c>
      <c r="F2127">
        <v>3410787</v>
      </c>
      <c r="G2127">
        <v>923272193</v>
      </c>
      <c r="H2127">
        <v>131401</v>
      </c>
      <c r="I2127">
        <v>131401</v>
      </c>
      <c r="J2127" s="26">
        <f>VLOOKUP(I2127,'[1]banco popular'!$A:$B,2,0)</f>
        <v>131401</v>
      </c>
      <c r="K2127" s="1">
        <v>7300</v>
      </c>
      <c r="L2127" s="26"/>
      <c r="N2127"/>
    </row>
    <row r="2128" spans="1:14" x14ac:dyDescent="0.25">
      <c r="A2128">
        <v>50000249</v>
      </c>
      <c r="B2128">
        <v>2199207</v>
      </c>
      <c r="C2128" t="s">
        <v>0</v>
      </c>
      <c r="D2128">
        <v>60275956</v>
      </c>
      <c r="E2128" s="14">
        <v>20150225</v>
      </c>
      <c r="F2128">
        <v>8063550</v>
      </c>
      <c r="G2128">
        <v>12200000</v>
      </c>
      <c r="H2128">
        <v>250101</v>
      </c>
      <c r="I2128">
        <v>121225</v>
      </c>
      <c r="J2128" s="26">
        <f>VLOOKUP(I2128,'[1]banco popular'!$A:$B,2,0)</f>
        <v>250101</v>
      </c>
      <c r="K2128" s="1">
        <v>80740</v>
      </c>
      <c r="L2128" s="26"/>
      <c r="N2128"/>
    </row>
    <row r="2129" spans="1:14" x14ac:dyDescent="0.25">
      <c r="A2129">
        <v>50000249</v>
      </c>
      <c r="B2129">
        <v>2199208</v>
      </c>
      <c r="C2129" t="s">
        <v>0</v>
      </c>
      <c r="D2129">
        <v>79703779</v>
      </c>
      <c r="E2129" s="14">
        <v>20150225</v>
      </c>
      <c r="F2129">
        <v>13312634</v>
      </c>
      <c r="G2129">
        <v>12400000</v>
      </c>
      <c r="H2129">
        <v>270102</v>
      </c>
      <c r="I2129">
        <v>121204</v>
      </c>
      <c r="J2129" s="26">
        <f>VLOOKUP(I2129,'[1]banco popular'!$A:$B,2,0)</f>
        <v>270102</v>
      </c>
      <c r="K2129" s="1">
        <v>5000</v>
      </c>
      <c r="L2129" s="26"/>
      <c r="N2129"/>
    </row>
    <row r="2130" spans="1:14" x14ac:dyDescent="0.25">
      <c r="A2130">
        <v>50000249</v>
      </c>
      <c r="B2130">
        <v>2199210</v>
      </c>
      <c r="C2130" t="s">
        <v>0</v>
      </c>
      <c r="D2130">
        <v>19466258</v>
      </c>
      <c r="E2130" s="14">
        <v>20150225</v>
      </c>
      <c r="F2130">
        <v>5551817</v>
      </c>
      <c r="G2130">
        <v>12200000</v>
      </c>
      <c r="H2130">
        <v>250101</v>
      </c>
      <c r="I2130">
        <v>121225</v>
      </c>
      <c r="J2130" s="26">
        <f>VLOOKUP(I2130,'[1]banco popular'!$A:$B,2,0)</f>
        <v>250101</v>
      </c>
      <c r="K2130" s="1">
        <v>95000</v>
      </c>
      <c r="L2130" s="26"/>
      <c r="N2130"/>
    </row>
    <row r="2131" spans="1:14" x14ac:dyDescent="0.25">
      <c r="A2131">
        <v>50000249</v>
      </c>
      <c r="B2131">
        <v>2199211</v>
      </c>
      <c r="C2131" t="s">
        <v>0</v>
      </c>
      <c r="D2131">
        <v>80774046</v>
      </c>
      <c r="E2131" s="14">
        <v>20150225</v>
      </c>
      <c r="F2131">
        <v>4353601</v>
      </c>
      <c r="G2131">
        <v>12400000</v>
      </c>
      <c r="H2131">
        <v>270102</v>
      </c>
      <c r="I2131">
        <v>121204</v>
      </c>
      <c r="J2131" s="26">
        <f>VLOOKUP(I2131,'[1]banco popular'!$A:$B,2,0)</f>
        <v>270102</v>
      </c>
      <c r="K2131" s="1">
        <v>5000</v>
      </c>
      <c r="L2131" s="26"/>
      <c r="N2131"/>
    </row>
    <row r="2132" spans="1:14" x14ac:dyDescent="0.25">
      <c r="A2132">
        <v>50000249</v>
      </c>
      <c r="B2132">
        <v>2199212</v>
      </c>
      <c r="C2132" t="s">
        <v>0</v>
      </c>
      <c r="D2132">
        <v>52086383</v>
      </c>
      <c r="E2132" s="14">
        <v>20150225</v>
      </c>
      <c r="F2132">
        <v>13413196</v>
      </c>
      <c r="G2132">
        <v>12200000</v>
      </c>
      <c r="H2132">
        <v>250101</v>
      </c>
      <c r="I2132">
        <v>121225</v>
      </c>
      <c r="J2132" s="26">
        <f>VLOOKUP(I2132,'[1]banco popular'!$A:$B,2,0)</f>
        <v>250101</v>
      </c>
      <c r="K2132" s="1">
        <v>68000</v>
      </c>
      <c r="L2132" s="26"/>
      <c r="N2132"/>
    </row>
    <row r="2133" spans="1:14" x14ac:dyDescent="0.25">
      <c r="A2133">
        <v>50000249</v>
      </c>
      <c r="B2133">
        <v>2438428</v>
      </c>
      <c r="C2133" t="s">
        <v>0</v>
      </c>
      <c r="D2133">
        <v>91072033</v>
      </c>
      <c r="E2133" s="14">
        <v>20150225</v>
      </c>
      <c r="F2133">
        <v>6550233</v>
      </c>
      <c r="G2133">
        <v>12200000</v>
      </c>
      <c r="H2133">
        <v>250101</v>
      </c>
      <c r="I2133">
        <v>121225</v>
      </c>
      <c r="J2133" s="26">
        <f>VLOOKUP(I2133,'[1]banco popular'!$A:$B,2,0)</f>
        <v>250101</v>
      </c>
      <c r="K2133" s="1">
        <v>68100</v>
      </c>
      <c r="L2133" s="26"/>
      <c r="N2133"/>
    </row>
    <row r="2134" spans="1:14" x14ac:dyDescent="0.25">
      <c r="A2134">
        <v>50000249</v>
      </c>
      <c r="B2134">
        <v>13398605</v>
      </c>
      <c r="C2134" t="s">
        <v>0</v>
      </c>
      <c r="D2134">
        <v>1020738331</v>
      </c>
      <c r="E2134" s="14">
        <v>20150225</v>
      </c>
      <c r="F2134">
        <v>8003884</v>
      </c>
      <c r="G2134">
        <v>923272421</v>
      </c>
      <c r="H2134">
        <v>190101</v>
      </c>
      <c r="I2134">
        <v>190101</v>
      </c>
      <c r="J2134" s="26">
        <f>VLOOKUP(I2134,'[1]banco popular'!$A:$B,2,0)</f>
        <v>190101</v>
      </c>
      <c r="K2134" s="1">
        <v>107400</v>
      </c>
      <c r="L2134" s="26"/>
      <c r="N2134"/>
    </row>
    <row r="2135" spans="1:14" x14ac:dyDescent="0.25">
      <c r="A2135">
        <v>50000249</v>
      </c>
      <c r="B2135">
        <v>2124811</v>
      </c>
      <c r="C2135" t="s">
        <v>1</v>
      </c>
      <c r="D2135">
        <v>1018434082</v>
      </c>
      <c r="E2135" s="14">
        <v>20150225</v>
      </c>
      <c r="F2135">
        <v>12476095</v>
      </c>
      <c r="G2135">
        <v>923272421</v>
      </c>
      <c r="H2135">
        <v>190101</v>
      </c>
      <c r="I2135">
        <v>190101</v>
      </c>
      <c r="J2135" s="26">
        <f>VLOOKUP(I2135,'[1]banco popular'!$A:$B,2,0)</f>
        <v>190101</v>
      </c>
      <c r="K2135" s="1">
        <v>107400</v>
      </c>
      <c r="L2135" s="26"/>
      <c r="N2135"/>
    </row>
    <row r="2136" spans="1:14" x14ac:dyDescent="0.25">
      <c r="A2136">
        <v>50000249</v>
      </c>
      <c r="B2136">
        <v>2422963</v>
      </c>
      <c r="C2136" t="s">
        <v>0</v>
      </c>
      <c r="D2136">
        <v>1061433259</v>
      </c>
      <c r="E2136" s="14">
        <v>20150225</v>
      </c>
      <c r="F2136">
        <v>10461504</v>
      </c>
      <c r="G2136">
        <v>96400000</v>
      </c>
      <c r="H2136">
        <v>370101</v>
      </c>
      <c r="I2136">
        <v>121280</v>
      </c>
      <c r="J2136" s="26">
        <f>VLOOKUP(I2136,'[1]banco popular'!$A:$B,2,0)</f>
        <v>370101</v>
      </c>
      <c r="K2136" s="1">
        <v>5400</v>
      </c>
      <c r="L2136" s="26"/>
      <c r="N2136"/>
    </row>
    <row r="2137" spans="1:14" x14ac:dyDescent="0.25">
      <c r="A2137">
        <v>50000249</v>
      </c>
      <c r="B2137">
        <v>2422966</v>
      </c>
      <c r="C2137" t="s">
        <v>0</v>
      </c>
      <c r="D2137">
        <v>1061433259</v>
      </c>
      <c r="E2137" s="14">
        <v>20150225</v>
      </c>
      <c r="F2137">
        <v>10461507</v>
      </c>
      <c r="G2137">
        <v>96400000</v>
      </c>
      <c r="H2137">
        <v>370101</v>
      </c>
      <c r="I2137">
        <v>121280</v>
      </c>
      <c r="J2137" s="26">
        <f>VLOOKUP(I2137,'[1]banco popular'!$A:$B,2,0)</f>
        <v>370101</v>
      </c>
      <c r="K2137" s="1">
        <v>5400</v>
      </c>
      <c r="L2137" s="26"/>
      <c r="N2137"/>
    </row>
    <row r="2138" spans="1:14" x14ac:dyDescent="0.25">
      <c r="A2138">
        <v>50000249</v>
      </c>
      <c r="B2138">
        <v>2422969</v>
      </c>
      <c r="C2138" t="s">
        <v>0</v>
      </c>
      <c r="D2138">
        <v>9003716227</v>
      </c>
      <c r="E2138" s="14">
        <v>20150225</v>
      </c>
      <c r="F2138">
        <v>4799390</v>
      </c>
      <c r="G2138">
        <v>96400000</v>
      </c>
      <c r="H2138">
        <v>370101</v>
      </c>
      <c r="I2138">
        <v>121280</v>
      </c>
      <c r="J2138" s="26">
        <f>VLOOKUP(I2138,'[1]banco popular'!$A:$B,2,0)</f>
        <v>370101</v>
      </c>
      <c r="K2138" s="1">
        <v>10800</v>
      </c>
      <c r="L2138" s="26"/>
      <c r="N2138"/>
    </row>
    <row r="2139" spans="1:14" x14ac:dyDescent="0.25">
      <c r="A2139">
        <v>50000249</v>
      </c>
      <c r="B2139">
        <v>2422971</v>
      </c>
      <c r="C2139" t="s">
        <v>0</v>
      </c>
      <c r="D2139">
        <v>1018487699</v>
      </c>
      <c r="E2139" s="14">
        <v>20150225</v>
      </c>
      <c r="F2139">
        <v>21323206</v>
      </c>
      <c r="G2139">
        <v>12200000</v>
      </c>
      <c r="H2139">
        <v>250101</v>
      </c>
      <c r="I2139">
        <v>121225</v>
      </c>
      <c r="J2139" s="26">
        <f>VLOOKUP(I2139,'[1]banco popular'!$A:$B,2,0)</f>
        <v>250101</v>
      </c>
      <c r="K2139" s="1">
        <v>53100</v>
      </c>
      <c r="L2139" s="26"/>
      <c r="N2139"/>
    </row>
    <row r="2140" spans="1:14" x14ac:dyDescent="0.25">
      <c r="A2140">
        <v>50000249</v>
      </c>
      <c r="B2140">
        <v>2422973</v>
      </c>
      <c r="C2140" t="s">
        <v>0</v>
      </c>
      <c r="D2140">
        <v>1105784488</v>
      </c>
      <c r="E2140" s="14">
        <v>20150225</v>
      </c>
      <c r="F2140">
        <v>12545712</v>
      </c>
      <c r="G2140">
        <v>12400000</v>
      </c>
      <c r="H2140">
        <v>270102</v>
      </c>
      <c r="I2140">
        <v>121204</v>
      </c>
      <c r="J2140" s="26">
        <f>VLOOKUP(I2140,'[1]banco popular'!$A:$B,2,0)</f>
        <v>270102</v>
      </c>
      <c r="K2140" s="1">
        <v>5000</v>
      </c>
      <c r="L2140" s="26"/>
      <c r="N2140"/>
    </row>
    <row r="2141" spans="1:14" x14ac:dyDescent="0.25">
      <c r="A2141">
        <v>50000249</v>
      </c>
      <c r="B2141">
        <v>2562343</v>
      </c>
      <c r="C2141" t="s">
        <v>0</v>
      </c>
      <c r="D2141">
        <v>5829388</v>
      </c>
      <c r="E2141" s="14">
        <v>20150225</v>
      </c>
      <c r="F2141">
        <v>282834</v>
      </c>
      <c r="G2141">
        <v>12200000</v>
      </c>
      <c r="H2141">
        <v>250101</v>
      </c>
      <c r="I2141">
        <v>121225</v>
      </c>
      <c r="J2141" s="26">
        <f>VLOOKUP(I2141,'[1]banco popular'!$A:$B,2,0)</f>
        <v>250101</v>
      </c>
      <c r="K2141" s="1">
        <v>140000</v>
      </c>
      <c r="L2141" s="26"/>
      <c r="N2141"/>
    </row>
    <row r="2142" spans="1:14" x14ac:dyDescent="0.25">
      <c r="A2142">
        <v>50000249</v>
      </c>
      <c r="B2142">
        <v>18896740</v>
      </c>
      <c r="C2142" t="s">
        <v>0</v>
      </c>
      <c r="D2142">
        <v>19159062</v>
      </c>
      <c r="E2142" s="14">
        <v>20150225</v>
      </c>
      <c r="F2142">
        <v>2943837</v>
      </c>
      <c r="G2142">
        <v>12400000</v>
      </c>
      <c r="H2142">
        <v>270102</v>
      </c>
      <c r="I2142">
        <v>270102</v>
      </c>
      <c r="J2142" s="26">
        <f>VLOOKUP(I2142,'[1]banco popular'!$A:$B,2,0)</f>
        <v>270102</v>
      </c>
      <c r="K2142" s="1">
        <v>20000</v>
      </c>
      <c r="L2142" s="26"/>
      <c r="N2142"/>
    </row>
    <row r="2143" spans="1:14" x14ac:dyDescent="0.25">
      <c r="A2143">
        <v>50000249</v>
      </c>
      <c r="B2143">
        <v>18896743</v>
      </c>
      <c r="C2143" t="s">
        <v>0</v>
      </c>
      <c r="D2143">
        <v>74083498</v>
      </c>
      <c r="E2143" s="14">
        <v>20150225</v>
      </c>
      <c r="F2143">
        <v>14281722</v>
      </c>
      <c r="G2143">
        <v>12400000</v>
      </c>
      <c r="H2143">
        <v>270102</v>
      </c>
      <c r="I2143">
        <v>121204</v>
      </c>
      <c r="J2143" s="26">
        <f>VLOOKUP(I2143,'[1]banco popular'!$A:$B,2,0)</f>
        <v>270102</v>
      </c>
      <c r="K2143" s="1">
        <v>5000</v>
      </c>
      <c r="L2143" s="26"/>
      <c r="N2143"/>
    </row>
    <row r="2144" spans="1:14" x14ac:dyDescent="0.25">
      <c r="A2144">
        <v>50000249</v>
      </c>
      <c r="B2144">
        <v>18897989</v>
      </c>
      <c r="C2144" t="s">
        <v>0</v>
      </c>
      <c r="D2144">
        <v>1010172049</v>
      </c>
      <c r="E2144" s="14">
        <v>20150225</v>
      </c>
      <c r="F2144">
        <v>4008311</v>
      </c>
      <c r="G2144">
        <v>12200000</v>
      </c>
      <c r="H2144">
        <v>250101</v>
      </c>
      <c r="I2144">
        <v>121225</v>
      </c>
      <c r="J2144" s="26">
        <f>VLOOKUP(I2144,'[1]banco popular'!$A:$B,2,0)</f>
        <v>250101</v>
      </c>
      <c r="K2144" s="1">
        <v>45000</v>
      </c>
      <c r="L2144" s="26"/>
      <c r="N2144"/>
    </row>
    <row r="2145" spans="1:14" x14ac:dyDescent="0.25">
      <c r="A2145">
        <v>50000249</v>
      </c>
      <c r="B2145">
        <v>2303083</v>
      </c>
      <c r="C2145" t="s">
        <v>1</v>
      </c>
      <c r="D2145">
        <v>1030560834</v>
      </c>
      <c r="E2145" s="14">
        <v>20150225</v>
      </c>
      <c r="F2145">
        <v>14382947</v>
      </c>
      <c r="G2145">
        <v>923272421</v>
      </c>
      <c r="H2145">
        <v>190101</v>
      </c>
      <c r="I2145">
        <v>190101</v>
      </c>
      <c r="J2145" s="26">
        <f>VLOOKUP(I2145,'[1]banco popular'!$A:$B,2,0)</f>
        <v>190101</v>
      </c>
      <c r="K2145" s="1">
        <v>107400</v>
      </c>
      <c r="L2145" s="26"/>
      <c r="N2145"/>
    </row>
    <row r="2146" spans="1:14" x14ac:dyDescent="0.25">
      <c r="A2146">
        <v>50000249</v>
      </c>
      <c r="B2146">
        <v>12866420</v>
      </c>
      <c r="C2146" t="s">
        <v>1</v>
      </c>
      <c r="D2146">
        <v>1032433877</v>
      </c>
      <c r="E2146" s="14">
        <v>20150225</v>
      </c>
      <c r="F2146">
        <v>7579696</v>
      </c>
      <c r="G2146">
        <v>923272421</v>
      </c>
      <c r="H2146">
        <v>190101</v>
      </c>
      <c r="I2146">
        <v>190101</v>
      </c>
      <c r="J2146" s="26">
        <f>VLOOKUP(I2146,'[1]banco popular'!$A:$B,2,0)</f>
        <v>190101</v>
      </c>
      <c r="K2146" s="1">
        <v>107400</v>
      </c>
      <c r="L2146" s="26"/>
      <c r="N2146"/>
    </row>
    <row r="2147" spans="1:14" x14ac:dyDescent="0.25">
      <c r="A2147">
        <v>50000249</v>
      </c>
      <c r="B2147">
        <v>11055250</v>
      </c>
      <c r="C2147" t="s">
        <v>1</v>
      </c>
      <c r="D2147">
        <v>1024497171</v>
      </c>
      <c r="E2147" s="14">
        <v>20150225</v>
      </c>
      <c r="F2147">
        <v>3029997</v>
      </c>
      <c r="G2147">
        <v>96400000</v>
      </c>
      <c r="H2147">
        <v>370101</v>
      </c>
      <c r="I2147">
        <v>121280</v>
      </c>
      <c r="J2147" s="26">
        <f>VLOOKUP(I2147,'[1]banco popular'!$A:$B,2,0)</f>
        <v>370101</v>
      </c>
      <c r="K2147" s="1">
        <v>10800</v>
      </c>
      <c r="L2147" s="26"/>
      <c r="N2147"/>
    </row>
    <row r="2148" spans="1:14" x14ac:dyDescent="0.25">
      <c r="A2148">
        <v>50000249</v>
      </c>
      <c r="B2148">
        <v>2626997</v>
      </c>
      <c r="C2148" t="s">
        <v>0</v>
      </c>
      <c r="D2148">
        <v>9001969599</v>
      </c>
      <c r="E2148" s="14">
        <v>20150225</v>
      </c>
      <c r="F2148">
        <v>6462600</v>
      </c>
      <c r="G2148">
        <v>12800000</v>
      </c>
      <c r="H2148">
        <v>350300</v>
      </c>
      <c r="I2148">
        <v>350300</v>
      </c>
      <c r="J2148" s="26">
        <f>VLOOKUP(I2148,'[1]banco popular'!$A:$B,2,0)</f>
        <v>350300</v>
      </c>
      <c r="K2148" s="1">
        <v>4261919</v>
      </c>
      <c r="L2148" s="26"/>
      <c r="N2148"/>
    </row>
    <row r="2149" spans="1:14" x14ac:dyDescent="0.25">
      <c r="A2149">
        <v>50000249</v>
      </c>
      <c r="B2149">
        <v>10221967</v>
      </c>
      <c r="C2149" t="s">
        <v>0</v>
      </c>
      <c r="D2149">
        <v>1020780810</v>
      </c>
      <c r="E2149" s="14">
        <v>20150225</v>
      </c>
      <c r="F2149">
        <v>6776067</v>
      </c>
      <c r="G2149">
        <v>96300000</v>
      </c>
      <c r="H2149">
        <v>190101</v>
      </c>
      <c r="I2149">
        <v>121270</v>
      </c>
      <c r="J2149" s="26">
        <f>VLOOKUP(I2149,'[1]banco popular'!$A:$B,2,0)</f>
        <v>190101</v>
      </c>
      <c r="K2149" s="1">
        <v>2800</v>
      </c>
      <c r="L2149" s="26"/>
      <c r="N2149"/>
    </row>
    <row r="2150" spans="1:14" x14ac:dyDescent="0.25">
      <c r="A2150">
        <v>50000249</v>
      </c>
      <c r="B2150">
        <v>2545668</v>
      </c>
      <c r="C2150" t="s">
        <v>1</v>
      </c>
      <c r="D2150">
        <v>8000418296</v>
      </c>
      <c r="E2150" s="14">
        <v>20150225</v>
      </c>
      <c r="F2150">
        <v>2557177</v>
      </c>
      <c r="G2150">
        <v>12400000</v>
      </c>
      <c r="H2150">
        <v>270102</v>
      </c>
      <c r="I2150">
        <v>121204</v>
      </c>
      <c r="J2150" s="26">
        <f>VLOOKUP(I2150,'[1]banco popular'!$A:$B,2,0)</f>
        <v>270102</v>
      </c>
      <c r="K2150" s="1">
        <v>5000</v>
      </c>
      <c r="L2150" s="26"/>
      <c r="N2150"/>
    </row>
    <row r="2151" spans="1:14" x14ac:dyDescent="0.25">
      <c r="A2151">
        <v>50000249</v>
      </c>
      <c r="B2151">
        <v>1085381</v>
      </c>
      <c r="C2151" t="s">
        <v>0</v>
      </c>
      <c r="D2151">
        <v>12559696</v>
      </c>
      <c r="E2151" s="14">
        <v>20150225</v>
      </c>
      <c r="F2151">
        <v>12659248</v>
      </c>
      <c r="G2151">
        <v>96400000</v>
      </c>
      <c r="H2151">
        <v>370101</v>
      </c>
      <c r="I2151">
        <v>121280</v>
      </c>
      <c r="J2151" s="26">
        <f>VLOOKUP(I2151,'[1]banco popular'!$A:$B,2,0)</f>
        <v>370101</v>
      </c>
      <c r="K2151" s="1">
        <v>5400</v>
      </c>
      <c r="L2151" s="26"/>
      <c r="N2151"/>
    </row>
    <row r="2152" spans="1:14" x14ac:dyDescent="0.25">
      <c r="A2152">
        <v>50000249</v>
      </c>
      <c r="B2152">
        <v>1089689</v>
      </c>
      <c r="C2152" t="s">
        <v>0</v>
      </c>
      <c r="D2152">
        <v>17161465</v>
      </c>
      <c r="E2152" s="14">
        <v>20150225</v>
      </c>
      <c r="F2152">
        <v>6471019</v>
      </c>
      <c r="G2152">
        <v>12200000</v>
      </c>
      <c r="H2152">
        <v>250101</v>
      </c>
      <c r="I2152">
        <v>121225</v>
      </c>
      <c r="J2152" s="26">
        <f>VLOOKUP(I2152,'[1]banco popular'!$A:$B,2,0)</f>
        <v>250101</v>
      </c>
      <c r="K2152" s="1">
        <v>32200</v>
      </c>
      <c r="L2152" s="26"/>
      <c r="N2152"/>
    </row>
    <row r="2153" spans="1:14" x14ac:dyDescent="0.25">
      <c r="A2153">
        <v>50000249</v>
      </c>
      <c r="B2153">
        <v>1089690</v>
      </c>
      <c r="C2153" t="s">
        <v>0</v>
      </c>
      <c r="D2153">
        <v>20320935</v>
      </c>
      <c r="E2153" s="14">
        <v>20150225</v>
      </c>
      <c r="F2153">
        <v>6697355</v>
      </c>
      <c r="G2153">
        <v>96400000</v>
      </c>
      <c r="H2153">
        <v>370101</v>
      </c>
      <c r="I2153">
        <v>121280</v>
      </c>
      <c r="J2153" s="26">
        <f>VLOOKUP(I2153,'[1]banco popular'!$A:$B,2,0)</f>
        <v>370101</v>
      </c>
      <c r="K2153" s="1">
        <v>10800</v>
      </c>
      <c r="L2153" s="26"/>
      <c r="N2153"/>
    </row>
    <row r="2154" spans="1:14" x14ac:dyDescent="0.25">
      <c r="A2154">
        <v>50000249</v>
      </c>
      <c r="B2154">
        <v>1089692</v>
      </c>
      <c r="C2154" t="s">
        <v>0</v>
      </c>
      <c r="D2154">
        <v>1019038813</v>
      </c>
      <c r="E2154" s="14">
        <v>20150225</v>
      </c>
      <c r="F2154">
        <v>289924</v>
      </c>
      <c r="G2154">
        <v>12400000</v>
      </c>
      <c r="H2154">
        <v>270102</v>
      </c>
      <c r="I2154">
        <v>121204</v>
      </c>
      <c r="J2154" s="26">
        <f>VLOOKUP(I2154,'[1]banco popular'!$A:$B,2,0)</f>
        <v>270102</v>
      </c>
      <c r="K2154" s="1">
        <v>5000</v>
      </c>
      <c r="L2154" s="26"/>
      <c r="N2154"/>
    </row>
    <row r="2155" spans="1:14" x14ac:dyDescent="0.25">
      <c r="A2155">
        <v>50000249</v>
      </c>
      <c r="B2155">
        <v>1374559</v>
      </c>
      <c r="C2155" t="s">
        <v>0</v>
      </c>
      <c r="D2155">
        <v>19098288</v>
      </c>
      <c r="E2155" s="14">
        <v>20150225</v>
      </c>
      <c r="F2155">
        <v>6706923</v>
      </c>
      <c r="G2155">
        <v>12400000</v>
      </c>
      <c r="H2155">
        <v>270102</v>
      </c>
      <c r="I2155">
        <v>121204</v>
      </c>
      <c r="J2155" s="26">
        <f>VLOOKUP(I2155,'[1]banco popular'!$A:$B,2,0)</f>
        <v>270102</v>
      </c>
      <c r="K2155" s="1">
        <v>5000</v>
      </c>
      <c r="L2155" s="26"/>
      <c r="N2155"/>
    </row>
    <row r="2156" spans="1:14" x14ac:dyDescent="0.25">
      <c r="A2156">
        <v>50000249</v>
      </c>
      <c r="B2156">
        <v>1374563</v>
      </c>
      <c r="C2156" t="s">
        <v>0</v>
      </c>
      <c r="D2156">
        <v>23350488</v>
      </c>
      <c r="E2156" s="14">
        <v>20150225</v>
      </c>
      <c r="F2156">
        <v>2300534</v>
      </c>
      <c r="G2156">
        <v>12400000</v>
      </c>
      <c r="H2156">
        <v>270102</v>
      </c>
      <c r="I2156">
        <v>121204</v>
      </c>
      <c r="J2156" s="26">
        <f>VLOOKUP(I2156,'[1]banco popular'!$A:$B,2,0)</f>
        <v>270102</v>
      </c>
      <c r="K2156" s="1">
        <v>5000</v>
      </c>
      <c r="L2156" s="26"/>
      <c r="N2156"/>
    </row>
    <row r="2157" spans="1:14" x14ac:dyDescent="0.25">
      <c r="A2157">
        <v>50000249</v>
      </c>
      <c r="B2157">
        <v>1374564</v>
      </c>
      <c r="C2157" t="s">
        <v>0</v>
      </c>
      <c r="D2157">
        <v>80733767</v>
      </c>
      <c r="E2157" s="14">
        <v>20150225</v>
      </c>
      <c r="F2157">
        <v>10804850</v>
      </c>
      <c r="G2157">
        <v>12400000</v>
      </c>
      <c r="H2157">
        <v>270102</v>
      </c>
      <c r="I2157">
        <v>121204</v>
      </c>
      <c r="J2157" s="26">
        <f>VLOOKUP(I2157,'[1]banco popular'!$A:$B,2,0)</f>
        <v>270102</v>
      </c>
      <c r="K2157" s="1">
        <v>5000</v>
      </c>
      <c r="L2157" s="26"/>
      <c r="N2157"/>
    </row>
    <row r="2158" spans="1:14" x14ac:dyDescent="0.25">
      <c r="A2158">
        <v>50000249</v>
      </c>
      <c r="B2158">
        <v>1667706</v>
      </c>
      <c r="C2158" t="s">
        <v>0</v>
      </c>
      <c r="D2158">
        <v>1110517637</v>
      </c>
      <c r="E2158" s="14">
        <v>20150225</v>
      </c>
      <c r="F2158">
        <v>20371194</v>
      </c>
      <c r="G2158">
        <v>12400000</v>
      </c>
      <c r="H2158">
        <v>270102</v>
      </c>
      <c r="I2158">
        <v>121204</v>
      </c>
      <c r="J2158" s="26">
        <f>VLOOKUP(I2158,'[1]banco popular'!$A:$B,2,0)</f>
        <v>270102</v>
      </c>
      <c r="K2158" s="1">
        <v>5000</v>
      </c>
      <c r="L2158" s="26"/>
      <c r="N2158"/>
    </row>
    <row r="2159" spans="1:14" x14ac:dyDescent="0.25">
      <c r="A2159">
        <v>50000249</v>
      </c>
      <c r="B2159">
        <v>1667707</v>
      </c>
      <c r="C2159" t="s">
        <v>0</v>
      </c>
      <c r="D2159">
        <v>1020762980</v>
      </c>
      <c r="E2159" s="14">
        <v>20150225</v>
      </c>
      <c r="F2159">
        <v>318521</v>
      </c>
      <c r="G2159">
        <v>12400000</v>
      </c>
      <c r="H2159">
        <v>270102</v>
      </c>
      <c r="I2159">
        <v>121204</v>
      </c>
      <c r="J2159" s="26">
        <f>VLOOKUP(I2159,'[1]banco popular'!$A:$B,2,0)</f>
        <v>270102</v>
      </c>
      <c r="K2159" s="1">
        <v>5000</v>
      </c>
      <c r="L2159" s="26"/>
      <c r="N2159"/>
    </row>
    <row r="2160" spans="1:14" x14ac:dyDescent="0.25">
      <c r="A2160">
        <v>50000249</v>
      </c>
      <c r="B2160">
        <v>13336519</v>
      </c>
      <c r="C2160" t="s">
        <v>0</v>
      </c>
      <c r="D2160">
        <v>79292484</v>
      </c>
      <c r="E2160" s="14">
        <v>20150225</v>
      </c>
      <c r="F2160">
        <v>3601308</v>
      </c>
      <c r="G2160">
        <v>96400000</v>
      </c>
      <c r="H2160">
        <v>370101</v>
      </c>
      <c r="I2160">
        <v>121280</v>
      </c>
      <c r="J2160" s="26">
        <f>VLOOKUP(I2160,'[1]banco popular'!$A:$B,2,0)</f>
        <v>370101</v>
      </c>
      <c r="K2160" s="1">
        <v>5400</v>
      </c>
      <c r="L2160" s="26"/>
      <c r="N2160"/>
    </row>
    <row r="2161" spans="1:14" x14ac:dyDescent="0.25">
      <c r="A2161">
        <v>50000249</v>
      </c>
      <c r="B2161">
        <v>13002940</v>
      </c>
      <c r="C2161" t="s">
        <v>1</v>
      </c>
      <c r="D2161">
        <v>1075249480</v>
      </c>
      <c r="E2161" s="14">
        <v>20150225</v>
      </c>
      <c r="F2161">
        <v>1786229</v>
      </c>
      <c r="G2161">
        <v>923272421</v>
      </c>
      <c r="H2161">
        <v>190101</v>
      </c>
      <c r="I2161">
        <v>190101</v>
      </c>
      <c r="J2161" s="26">
        <f>VLOOKUP(I2161,'[1]banco popular'!$A:$B,2,0)</f>
        <v>190101</v>
      </c>
      <c r="K2161" s="1">
        <v>107000</v>
      </c>
      <c r="L2161" s="26"/>
      <c r="N2161"/>
    </row>
    <row r="2162" spans="1:14" x14ac:dyDescent="0.25">
      <c r="A2162">
        <v>50000249</v>
      </c>
      <c r="B2162">
        <v>13421702</v>
      </c>
      <c r="C2162" t="s">
        <v>1</v>
      </c>
      <c r="D2162">
        <v>1020735908</v>
      </c>
      <c r="E2162" s="14">
        <v>20150225</v>
      </c>
      <c r="F2162">
        <v>2748062</v>
      </c>
      <c r="G2162">
        <v>923272421</v>
      </c>
      <c r="H2162">
        <v>190101</v>
      </c>
      <c r="I2162">
        <v>190101</v>
      </c>
      <c r="J2162" s="26">
        <f>VLOOKUP(I2162,'[1]banco popular'!$A:$B,2,0)</f>
        <v>190101</v>
      </c>
      <c r="K2162" s="1">
        <v>107400</v>
      </c>
      <c r="L2162" s="26"/>
      <c r="N2162"/>
    </row>
    <row r="2163" spans="1:14" x14ac:dyDescent="0.25">
      <c r="A2163">
        <v>50000249</v>
      </c>
      <c r="B2163">
        <v>2570896</v>
      </c>
      <c r="C2163" t="s">
        <v>1</v>
      </c>
      <c r="D2163">
        <v>80795407</v>
      </c>
      <c r="E2163" s="14">
        <v>20150225</v>
      </c>
      <c r="F2163">
        <v>20220716</v>
      </c>
      <c r="G2163">
        <v>96300000</v>
      </c>
      <c r="H2163">
        <v>190101</v>
      </c>
      <c r="I2163">
        <v>121270</v>
      </c>
      <c r="J2163" s="26">
        <f>VLOOKUP(I2163,'[1]banco popular'!$A:$B,2,0)</f>
        <v>190101</v>
      </c>
      <c r="K2163" s="1">
        <v>30000</v>
      </c>
      <c r="L2163" s="26"/>
      <c r="N2163"/>
    </row>
    <row r="2164" spans="1:14" x14ac:dyDescent="0.25">
      <c r="A2164">
        <v>50000249</v>
      </c>
      <c r="B2164">
        <v>19489789</v>
      </c>
      <c r="C2164" t="s">
        <v>1</v>
      </c>
      <c r="D2164">
        <v>8002514406</v>
      </c>
      <c r="E2164" s="14">
        <v>20150225</v>
      </c>
      <c r="F2164">
        <v>6466060</v>
      </c>
      <c r="G2164">
        <v>13700000</v>
      </c>
      <c r="H2164">
        <v>290101</v>
      </c>
      <c r="I2164">
        <v>270944</v>
      </c>
      <c r="J2164" s="26">
        <f>VLOOKUP(I2164,'[1]banco popular'!$A:$B,2,0)</f>
        <v>290101</v>
      </c>
      <c r="K2164" s="1">
        <v>1426133</v>
      </c>
      <c r="L2164" s="26"/>
      <c r="N2164"/>
    </row>
    <row r="2165" spans="1:14" x14ac:dyDescent="0.25">
      <c r="A2165">
        <v>50000249</v>
      </c>
      <c r="B2165">
        <v>19489793</v>
      </c>
      <c r="C2165" t="s">
        <v>1</v>
      </c>
      <c r="D2165">
        <v>8002514406</v>
      </c>
      <c r="E2165" s="14">
        <v>20150225</v>
      </c>
      <c r="F2165">
        <v>6466060</v>
      </c>
      <c r="G2165">
        <v>12400000</v>
      </c>
      <c r="H2165">
        <v>270108</v>
      </c>
      <c r="I2165">
        <v>270108</v>
      </c>
      <c r="J2165" s="26">
        <f>VLOOKUP(I2165,'[1]banco popular'!$A:$B,2,0)</f>
        <v>270108</v>
      </c>
      <c r="K2165" s="1">
        <v>375800</v>
      </c>
      <c r="L2165" s="26"/>
      <c r="N2165"/>
    </row>
    <row r="2166" spans="1:14" x14ac:dyDescent="0.25">
      <c r="A2166">
        <v>50000249</v>
      </c>
      <c r="B2166">
        <v>19489795</v>
      </c>
      <c r="C2166" t="s">
        <v>1</v>
      </c>
      <c r="D2166">
        <v>800251440</v>
      </c>
      <c r="E2166" s="14">
        <v>20150225</v>
      </c>
      <c r="F2166">
        <v>6466060</v>
      </c>
      <c r="G2166">
        <v>13700000</v>
      </c>
      <c r="H2166">
        <v>290101</v>
      </c>
      <c r="I2166">
        <v>270944</v>
      </c>
      <c r="J2166" s="26">
        <f>VLOOKUP(I2166,'[1]banco popular'!$A:$B,2,0)</f>
        <v>290101</v>
      </c>
      <c r="K2166" s="1">
        <v>10760222</v>
      </c>
      <c r="L2166" s="26"/>
      <c r="N2166"/>
    </row>
    <row r="2167" spans="1:14" x14ac:dyDescent="0.25">
      <c r="A2167">
        <v>50000249</v>
      </c>
      <c r="B2167">
        <v>19489796</v>
      </c>
      <c r="C2167" t="s">
        <v>1</v>
      </c>
      <c r="D2167">
        <v>8002514406</v>
      </c>
      <c r="E2167" s="14">
        <v>20150225</v>
      </c>
      <c r="F2167">
        <v>6466060</v>
      </c>
      <c r="G2167">
        <v>13700000</v>
      </c>
      <c r="H2167">
        <v>290101</v>
      </c>
      <c r="I2167">
        <v>270944</v>
      </c>
      <c r="J2167" s="26">
        <f>VLOOKUP(I2167,'[1]banco popular'!$A:$B,2,0)</f>
        <v>290101</v>
      </c>
      <c r="K2167" s="1">
        <v>153533</v>
      </c>
      <c r="L2167" s="26"/>
      <c r="N2167"/>
    </row>
    <row r="2168" spans="1:14" x14ac:dyDescent="0.25">
      <c r="A2168">
        <v>50000249</v>
      </c>
      <c r="B2168">
        <v>2231664</v>
      </c>
      <c r="C2168" t="s">
        <v>0</v>
      </c>
      <c r="D2168">
        <v>1013609284</v>
      </c>
      <c r="E2168" s="14">
        <v>20150225</v>
      </c>
      <c r="F2168">
        <v>4735312</v>
      </c>
      <c r="G2168">
        <v>923272421</v>
      </c>
      <c r="H2168">
        <v>190101</v>
      </c>
      <c r="I2168">
        <v>190101</v>
      </c>
      <c r="J2168" s="26">
        <f>VLOOKUP(I2168,'[1]banco popular'!$A:$B,2,0)</f>
        <v>190101</v>
      </c>
      <c r="K2168" s="1">
        <v>107400</v>
      </c>
      <c r="L2168" s="26"/>
      <c r="N2168"/>
    </row>
    <row r="2169" spans="1:14" x14ac:dyDescent="0.25">
      <c r="A2169">
        <v>50000249</v>
      </c>
      <c r="B2169">
        <v>2441752</v>
      </c>
      <c r="C2169" t="s">
        <v>0</v>
      </c>
      <c r="D2169">
        <v>5963255</v>
      </c>
      <c r="E2169" s="14">
        <v>20150225</v>
      </c>
      <c r="F2169">
        <v>2810228</v>
      </c>
      <c r="G2169">
        <v>96400000</v>
      </c>
      <c r="H2169">
        <v>370101</v>
      </c>
      <c r="I2169">
        <v>121280</v>
      </c>
      <c r="J2169" s="26">
        <f>VLOOKUP(I2169,'[1]banco popular'!$A:$B,2,0)</f>
        <v>370101</v>
      </c>
      <c r="K2169" s="1">
        <v>5500</v>
      </c>
      <c r="L2169" s="26"/>
      <c r="N2169"/>
    </row>
    <row r="2170" spans="1:14" x14ac:dyDescent="0.25">
      <c r="A2170">
        <v>50000249</v>
      </c>
      <c r="B2170">
        <v>2441753</v>
      </c>
      <c r="C2170" t="s">
        <v>0</v>
      </c>
      <c r="D2170">
        <v>5963255</v>
      </c>
      <c r="E2170" s="14">
        <v>20150225</v>
      </c>
      <c r="F2170">
        <v>2810228</v>
      </c>
      <c r="G2170">
        <v>96400000</v>
      </c>
      <c r="H2170">
        <v>370101</v>
      </c>
      <c r="I2170">
        <v>121280</v>
      </c>
      <c r="J2170" s="26">
        <f>VLOOKUP(I2170,'[1]banco popular'!$A:$B,2,0)</f>
        <v>370101</v>
      </c>
      <c r="K2170" s="1">
        <v>5500</v>
      </c>
      <c r="L2170" s="26"/>
      <c r="N2170"/>
    </row>
    <row r="2171" spans="1:14" x14ac:dyDescent="0.25">
      <c r="A2171">
        <v>50000249</v>
      </c>
      <c r="B2171">
        <v>2449288</v>
      </c>
      <c r="C2171" t="s">
        <v>0</v>
      </c>
      <c r="D2171">
        <v>1032442327</v>
      </c>
      <c r="E2171" s="14">
        <v>20150225</v>
      </c>
      <c r="F2171">
        <v>15894667</v>
      </c>
      <c r="G2171">
        <v>923272421</v>
      </c>
      <c r="H2171">
        <v>190101</v>
      </c>
      <c r="I2171">
        <v>190101</v>
      </c>
      <c r="J2171" s="26">
        <f>VLOOKUP(I2171,'[1]banco popular'!$A:$B,2,0)</f>
        <v>190101</v>
      </c>
      <c r="K2171" s="1">
        <v>107400</v>
      </c>
      <c r="L2171" s="26"/>
      <c r="N2171"/>
    </row>
    <row r="2172" spans="1:14" x14ac:dyDescent="0.25">
      <c r="A2172">
        <v>50000249</v>
      </c>
      <c r="B2172">
        <v>2245571</v>
      </c>
      <c r="C2172" t="s">
        <v>2</v>
      </c>
      <c r="D2172">
        <v>4527449</v>
      </c>
      <c r="E2172" s="14">
        <v>20150225</v>
      </c>
      <c r="F2172">
        <v>5139136</v>
      </c>
      <c r="G2172">
        <v>96400000</v>
      </c>
      <c r="H2172">
        <v>370101</v>
      </c>
      <c r="I2172">
        <v>121280</v>
      </c>
      <c r="J2172" s="26">
        <f>VLOOKUP(I2172,'[1]banco popular'!$A:$B,2,0)</f>
        <v>370101</v>
      </c>
      <c r="K2172" s="1">
        <v>5500</v>
      </c>
      <c r="L2172" s="26"/>
      <c r="N2172"/>
    </row>
    <row r="2173" spans="1:14" x14ac:dyDescent="0.25">
      <c r="A2173">
        <v>50000249</v>
      </c>
      <c r="B2173">
        <v>1520941</v>
      </c>
      <c r="C2173" t="s">
        <v>2</v>
      </c>
      <c r="D2173">
        <v>8909841894</v>
      </c>
      <c r="E2173" s="14">
        <v>20150225</v>
      </c>
      <c r="F2173">
        <v>2846094</v>
      </c>
      <c r="G2173">
        <v>96400000</v>
      </c>
      <c r="H2173">
        <v>370101</v>
      </c>
      <c r="I2173">
        <v>121280</v>
      </c>
      <c r="J2173" s="26">
        <f>VLOOKUP(I2173,'[1]banco popular'!$A:$B,2,0)</f>
        <v>370101</v>
      </c>
      <c r="K2173" s="1">
        <v>10800</v>
      </c>
      <c r="L2173" s="26"/>
      <c r="N2173"/>
    </row>
    <row r="2174" spans="1:14" x14ac:dyDescent="0.25">
      <c r="A2174">
        <v>50000249</v>
      </c>
      <c r="B2174">
        <v>37677170</v>
      </c>
      <c r="C2174" t="s">
        <v>2</v>
      </c>
      <c r="D2174">
        <v>75080409</v>
      </c>
      <c r="E2174" s="14">
        <v>20150225</v>
      </c>
      <c r="F2174">
        <v>0</v>
      </c>
      <c r="G2174">
        <v>923272421</v>
      </c>
      <c r="H2174">
        <v>190101</v>
      </c>
      <c r="I2174">
        <v>190101</v>
      </c>
      <c r="J2174" s="26">
        <f>VLOOKUP(I2174,'[1]banco popular'!$A:$B,2,0)</f>
        <v>190101</v>
      </c>
      <c r="K2174" s="1">
        <v>107400</v>
      </c>
      <c r="L2174" s="26"/>
      <c r="N2174"/>
    </row>
    <row r="2175" spans="1:14" x14ac:dyDescent="0.25">
      <c r="A2175">
        <v>50000249</v>
      </c>
      <c r="B2175">
        <v>1895634</v>
      </c>
      <c r="C2175" t="s">
        <v>2</v>
      </c>
      <c r="D2175">
        <v>15362834</v>
      </c>
      <c r="E2175" s="14">
        <v>20150225</v>
      </c>
      <c r="F2175">
        <v>8332096</v>
      </c>
      <c r="G2175">
        <v>10900000</v>
      </c>
      <c r="H2175">
        <v>170101</v>
      </c>
      <c r="I2175">
        <v>121255</v>
      </c>
      <c r="J2175" s="26">
        <f>VLOOKUP(I2175,'[1]banco popular'!$A:$B,2,0)</f>
        <v>170101</v>
      </c>
      <c r="K2175" s="1">
        <v>789000</v>
      </c>
      <c r="L2175" s="26"/>
      <c r="N2175"/>
    </row>
    <row r="2176" spans="1:14" x14ac:dyDescent="0.25">
      <c r="A2176">
        <v>50000249</v>
      </c>
      <c r="B2176">
        <v>1895640</v>
      </c>
      <c r="C2176" t="s">
        <v>2</v>
      </c>
      <c r="D2176">
        <v>71641829</v>
      </c>
      <c r="E2176" s="14">
        <v>20150225</v>
      </c>
      <c r="F2176">
        <v>4446243</v>
      </c>
      <c r="G2176">
        <v>923272421</v>
      </c>
      <c r="H2176">
        <v>190101</v>
      </c>
      <c r="I2176">
        <v>190101</v>
      </c>
      <c r="J2176" s="26">
        <f>VLOOKUP(I2176,'[1]banco popular'!$A:$B,2,0)</f>
        <v>190101</v>
      </c>
      <c r="K2176" s="1">
        <v>107400</v>
      </c>
      <c r="L2176" s="26"/>
      <c r="N2176"/>
    </row>
    <row r="2177" spans="1:14" x14ac:dyDescent="0.25">
      <c r="A2177">
        <v>50000249</v>
      </c>
      <c r="B2177">
        <v>1306840</v>
      </c>
      <c r="C2177" t="s">
        <v>2</v>
      </c>
      <c r="D2177">
        <v>39179091</v>
      </c>
      <c r="E2177" s="14">
        <v>20150225</v>
      </c>
      <c r="F2177">
        <v>2550475</v>
      </c>
      <c r="G2177">
        <v>923272421</v>
      </c>
      <c r="H2177">
        <v>190101</v>
      </c>
      <c r="I2177">
        <v>190101</v>
      </c>
      <c r="J2177" s="26">
        <f>VLOOKUP(I2177,'[1]banco popular'!$A:$B,2,0)</f>
        <v>190101</v>
      </c>
      <c r="K2177" s="1">
        <v>107400</v>
      </c>
      <c r="L2177" s="26"/>
      <c r="N2177"/>
    </row>
    <row r="2178" spans="1:14" x14ac:dyDescent="0.25">
      <c r="A2178">
        <v>50000249</v>
      </c>
      <c r="B2178">
        <v>21771115</v>
      </c>
      <c r="C2178" t="s">
        <v>55</v>
      </c>
      <c r="D2178">
        <v>39420012</v>
      </c>
      <c r="E2178" s="14">
        <v>20150225</v>
      </c>
      <c r="F2178">
        <v>2819254</v>
      </c>
      <c r="G2178">
        <v>923272421</v>
      </c>
      <c r="H2178">
        <v>190101</v>
      </c>
      <c r="I2178">
        <v>190101</v>
      </c>
      <c r="J2178" s="26">
        <f>VLOOKUP(I2178,'[1]banco popular'!$A:$B,2,0)</f>
        <v>190101</v>
      </c>
      <c r="K2178" s="1">
        <v>107400</v>
      </c>
      <c r="L2178" s="26"/>
      <c r="N2178"/>
    </row>
    <row r="2179" spans="1:14" x14ac:dyDescent="0.25">
      <c r="A2179">
        <v>50000249</v>
      </c>
      <c r="B2179">
        <v>42701981</v>
      </c>
      <c r="C2179" t="s">
        <v>32</v>
      </c>
      <c r="D2179">
        <v>1046666405</v>
      </c>
      <c r="E2179" s="14">
        <v>20150225</v>
      </c>
      <c r="F2179">
        <v>0</v>
      </c>
      <c r="G2179">
        <v>923272421</v>
      </c>
      <c r="H2179">
        <v>190101</v>
      </c>
      <c r="I2179">
        <v>190101</v>
      </c>
      <c r="J2179" s="26">
        <f>VLOOKUP(I2179,'[1]banco popular'!$A:$B,2,0)</f>
        <v>190101</v>
      </c>
      <c r="K2179" s="1">
        <v>107400</v>
      </c>
      <c r="L2179" s="26"/>
      <c r="N2179"/>
    </row>
    <row r="2180" spans="1:14" x14ac:dyDescent="0.25">
      <c r="A2180">
        <v>50000249</v>
      </c>
      <c r="B2180">
        <v>44094031</v>
      </c>
      <c r="C2180" t="s">
        <v>2</v>
      </c>
      <c r="D2180">
        <v>71618611</v>
      </c>
      <c r="E2180" s="14">
        <v>20150225</v>
      </c>
      <c r="F2180">
        <v>2329746</v>
      </c>
      <c r="G2180">
        <v>923272421</v>
      </c>
      <c r="H2180">
        <v>190101</v>
      </c>
      <c r="I2180">
        <v>190101</v>
      </c>
      <c r="J2180" s="26">
        <f>VLOOKUP(I2180,'[1]banco popular'!$A:$B,2,0)</f>
        <v>190101</v>
      </c>
      <c r="K2180" s="1">
        <v>4700</v>
      </c>
      <c r="L2180" s="26"/>
      <c r="N2180"/>
    </row>
    <row r="2181" spans="1:14" x14ac:dyDescent="0.25">
      <c r="A2181">
        <v>50000249</v>
      </c>
      <c r="B2181">
        <v>44094187</v>
      </c>
      <c r="C2181" t="s">
        <v>2</v>
      </c>
      <c r="D2181">
        <v>1128448690</v>
      </c>
      <c r="E2181" s="14">
        <v>20150225</v>
      </c>
      <c r="F2181">
        <v>0</v>
      </c>
      <c r="G2181">
        <v>923272421</v>
      </c>
      <c r="H2181">
        <v>190101</v>
      </c>
      <c r="I2181">
        <v>190101</v>
      </c>
      <c r="J2181" s="26">
        <f>VLOOKUP(I2181,'[1]banco popular'!$A:$B,2,0)</f>
        <v>190101</v>
      </c>
      <c r="K2181" s="1">
        <v>4700</v>
      </c>
      <c r="L2181" s="26"/>
      <c r="N2181"/>
    </row>
    <row r="2182" spans="1:14" x14ac:dyDescent="0.25">
      <c r="A2182">
        <v>50000249</v>
      </c>
      <c r="B2182">
        <v>41349825</v>
      </c>
      <c r="C2182" t="s">
        <v>1</v>
      </c>
      <c r="D2182">
        <v>42876542</v>
      </c>
      <c r="E2182" s="14">
        <v>20150225</v>
      </c>
      <c r="F2182">
        <v>3527779</v>
      </c>
      <c r="G2182">
        <v>923272421</v>
      </c>
      <c r="H2182">
        <v>190101</v>
      </c>
      <c r="I2182">
        <v>190101</v>
      </c>
      <c r="J2182" s="26">
        <f>VLOOKUP(I2182,'[1]banco popular'!$A:$B,2,0)</f>
        <v>190101</v>
      </c>
      <c r="K2182" s="1">
        <v>4900</v>
      </c>
      <c r="L2182" s="26"/>
      <c r="N2182"/>
    </row>
    <row r="2183" spans="1:14" x14ac:dyDescent="0.25">
      <c r="A2183">
        <v>50000249</v>
      </c>
      <c r="B2183">
        <v>41349899</v>
      </c>
      <c r="C2183" t="s">
        <v>1</v>
      </c>
      <c r="D2183">
        <v>98661611</v>
      </c>
      <c r="E2183" s="14">
        <v>20150225</v>
      </c>
      <c r="F2183">
        <v>4442006</v>
      </c>
      <c r="G2183">
        <v>923272421</v>
      </c>
      <c r="H2183">
        <v>190101</v>
      </c>
      <c r="I2183">
        <v>190101</v>
      </c>
      <c r="J2183" s="26">
        <f>VLOOKUP(I2183,'[1]banco popular'!$A:$B,2,0)</f>
        <v>190101</v>
      </c>
      <c r="K2183" s="1">
        <v>107400</v>
      </c>
      <c r="L2183" s="26"/>
      <c r="N2183"/>
    </row>
    <row r="2184" spans="1:14" x14ac:dyDescent="0.25">
      <c r="A2184">
        <v>50000249</v>
      </c>
      <c r="B2184">
        <v>2578102</v>
      </c>
      <c r="C2184" t="s">
        <v>1</v>
      </c>
      <c r="D2184">
        <v>1152434100</v>
      </c>
      <c r="E2184" s="14">
        <v>20150225</v>
      </c>
      <c r="F2184">
        <v>0</v>
      </c>
      <c r="G2184">
        <v>923272421</v>
      </c>
      <c r="H2184">
        <v>190101</v>
      </c>
      <c r="I2184">
        <v>190101</v>
      </c>
      <c r="J2184" s="26">
        <f>VLOOKUP(I2184,'[1]banco popular'!$A:$B,2,0)</f>
        <v>190101</v>
      </c>
      <c r="K2184" s="1">
        <v>107400</v>
      </c>
      <c r="L2184" s="26"/>
      <c r="N2184"/>
    </row>
    <row r="2185" spans="1:14" x14ac:dyDescent="0.25">
      <c r="A2185">
        <v>50000249</v>
      </c>
      <c r="B2185">
        <v>2644089</v>
      </c>
      <c r="C2185" t="s">
        <v>18</v>
      </c>
      <c r="D2185">
        <v>7449416</v>
      </c>
      <c r="E2185" s="14">
        <v>20150225</v>
      </c>
      <c r="F2185">
        <v>3041237</v>
      </c>
      <c r="G2185">
        <v>923272193</v>
      </c>
      <c r="H2185">
        <v>131401</v>
      </c>
      <c r="I2185">
        <v>131400</v>
      </c>
      <c r="J2185" s="26">
        <f>VLOOKUP(I2185,'[1]banco popular'!$A:$B,2,0)</f>
        <v>131401</v>
      </c>
      <c r="K2185" s="1">
        <v>3000</v>
      </c>
      <c r="L2185" s="26"/>
      <c r="N2185"/>
    </row>
    <row r="2186" spans="1:14" x14ac:dyDescent="0.25">
      <c r="A2186">
        <v>50000249</v>
      </c>
      <c r="B2186">
        <v>1850447</v>
      </c>
      <c r="C2186" t="s">
        <v>4</v>
      </c>
      <c r="D2186">
        <v>1043298344</v>
      </c>
      <c r="E2186" s="14">
        <v>20150225</v>
      </c>
      <c r="F2186">
        <v>35770468</v>
      </c>
      <c r="G2186">
        <v>11100000</v>
      </c>
      <c r="H2186">
        <v>150112</v>
      </c>
      <c r="I2186">
        <v>121275</v>
      </c>
      <c r="J2186" s="26">
        <f>VLOOKUP(I2186,'[1]banco popular'!$A:$B,2,0)</f>
        <v>150112</v>
      </c>
      <c r="K2186" s="1">
        <v>1313750</v>
      </c>
      <c r="L2186" s="26"/>
      <c r="N2186"/>
    </row>
    <row r="2187" spans="1:14" x14ac:dyDescent="0.25">
      <c r="A2187">
        <v>50000249</v>
      </c>
      <c r="B2187">
        <v>2584619</v>
      </c>
      <c r="C2187" t="s">
        <v>1</v>
      </c>
      <c r="D2187">
        <v>8001416457</v>
      </c>
      <c r="E2187" s="14">
        <v>20150225</v>
      </c>
      <c r="F2187">
        <v>6501411</v>
      </c>
      <c r="G2187">
        <v>11100000</v>
      </c>
      <c r="H2187">
        <v>150104</v>
      </c>
      <c r="I2187">
        <v>27090504</v>
      </c>
      <c r="J2187" s="26">
        <f>VLOOKUP(I2187,'[1]banco popular'!$A:$B,2,0)</f>
        <v>150104</v>
      </c>
      <c r="K2187" s="1">
        <v>2187764</v>
      </c>
      <c r="L2187" s="26"/>
      <c r="N2187"/>
    </row>
    <row r="2188" spans="1:14" x14ac:dyDescent="0.25">
      <c r="A2188">
        <v>50000249</v>
      </c>
      <c r="B2188">
        <v>2584620</v>
      </c>
      <c r="C2188" t="s">
        <v>1</v>
      </c>
      <c r="D2188">
        <v>8001416457</v>
      </c>
      <c r="E2188" s="14">
        <v>20150225</v>
      </c>
      <c r="F2188">
        <v>6501411</v>
      </c>
      <c r="G2188">
        <v>11100000</v>
      </c>
      <c r="H2188">
        <v>150104</v>
      </c>
      <c r="I2188">
        <v>27090504</v>
      </c>
      <c r="J2188" s="26">
        <f>VLOOKUP(I2188,'[1]banco popular'!$A:$B,2,0)</f>
        <v>150104</v>
      </c>
      <c r="K2188" s="1">
        <v>9116967</v>
      </c>
      <c r="L2188" s="26"/>
      <c r="N2188"/>
    </row>
    <row r="2189" spans="1:14" x14ac:dyDescent="0.25">
      <c r="A2189">
        <v>50000249</v>
      </c>
      <c r="B2189">
        <v>879342</v>
      </c>
      <c r="C2189" t="s">
        <v>5</v>
      </c>
      <c r="D2189">
        <v>1049619605</v>
      </c>
      <c r="E2189" s="14">
        <v>20150225</v>
      </c>
      <c r="F2189">
        <v>4135779</v>
      </c>
      <c r="G2189">
        <v>923272421</v>
      </c>
      <c r="H2189">
        <v>190101</v>
      </c>
      <c r="I2189">
        <v>190101</v>
      </c>
      <c r="J2189" s="26">
        <f>VLOOKUP(I2189,'[1]banco popular'!$A:$B,2,0)</f>
        <v>190101</v>
      </c>
      <c r="K2189" s="1">
        <v>107400</v>
      </c>
      <c r="L2189" s="26"/>
      <c r="N2189"/>
    </row>
    <row r="2190" spans="1:14" x14ac:dyDescent="0.25">
      <c r="A2190">
        <v>50000249</v>
      </c>
      <c r="B2190">
        <v>2164747</v>
      </c>
      <c r="C2190" t="s">
        <v>5</v>
      </c>
      <c r="D2190">
        <v>63370740</v>
      </c>
      <c r="E2190" s="14">
        <v>20150225</v>
      </c>
      <c r="F2190">
        <v>2020058</v>
      </c>
      <c r="G2190">
        <v>12400000</v>
      </c>
      <c r="H2190">
        <v>270102</v>
      </c>
      <c r="I2190">
        <v>121204</v>
      </c>
      <c r="J2190" s="26">
        <f>VLOOKUP(I2190,'[1]banco popular'!$A:$B,2,0)</f>
        <v>270102</v>
      </c>
      <c r="K2190" s="1">
        <v>5000</v>
      </c>
      <c r="L2190" s="26"/>
      <c r="N2190"/>
    </row>
    <row r="2191" spans="1:14" x14ac:dyDescent="0.25">
      <c r="A2191">
        <v>50000249</v>
      </c>
      <c r="B2191">
        <v>1666122</v>
      </c>
      <c r="C2191" t="s">
        <v>33</v>
      </c>
      <c r="D2191">
        <v>1118535570</v>
      </c>
      <c r="E2191" s="14">
        <v>20150225</v>
      </c>
      <c r="F2191">
        <v>21210221</v>
      </c>
      <c r="G2191">
        <v>12400000</v>
      </c>
      <c r="H2191">
        <v>270102</v>
      </c>
      <c r="I2191">
        <v>121204</v>
      </c>
      <c r="J2191" s="26">
        <f>VLOOKUP(I2191,'[1]banco popular'!$A:$B,2,0)</f>
        <v>270102</v>
      </c>
      <c r="K2191" s="1">
        <v>5000</v>
      </c>
      <c r="L2191" s="26"/>
      <c r="N2191"/>
    </row>
    <row r="2192" spans="1:14" x14ac:dyDescent="0.25">
      <c r="A2192">
        <v>50000249</v>
      </c>
      <c r="B2192">
        <v>1666123</v>
      </c>
      <c r="C2192" t="s">
        <v>33</v>
      </c>
      <c r="D2192">
        <v>73215488</v>
      </c>
      <c r="E2192" s="14">
        <v>20150225</v>
      </c>
      <c r="F2192">
        <v>16381856</v>
      </c>
      <c r="G2192">
        <v>26800000</v>
      </c>
      <c r="H2192">
        <v>360200</v>
      </c>
      <c r="I2192">
        <v>360200</v>
      </c>
      <c r="J2192" s="26">
        <f>VLOOKUP(I2192,'[1]banco popular'!$A:$B,2,0)</f>
        <v>360200</v>
      </c>
      <c r="K2192" s="1">
        <v>6000</v>
      </c>
      <c r="L2192" s="26"/>
      <c r="N2192"/>
    </row>
    <row r="2193" spans="1:14" x14ac:dyDescent="0.25">
      <c r="A2193">
        <v>50000249</v>
      </c>
      <c r="B2193">
        <v>38169157</v>
      </c>
      <c r="C2193" t="s">
        <v>34</v>
      </c>
      <c r="D2193">
        <v>1015413087</v>
      </c>
      <c r="E2193" s="14">
        <v>20150225</v>
      </c>
      <c r="F2193">
        <v>4623846</v>
      </c>
      <c r="G2193">
        <v>923272421</v>
      </c>
      <c r="H2193">
        <v>190101</v>
      </c>
      <c r="I2193">
        <v>190101</v>
      </c>
      <c r="J2193" s="26">
        <f>VLOOKUP(I2193,'[1]banco popular'!$A:$B,2,0)</f>
        <v>190101</v>
      </c>
      <c r="K2193" s="1">
        <v>107400</v>
      </c>
      <c r="L2193" s="26"/>
      <c r="N2193"/>
    </row>
    <row r="2194" spans="1:14" x14ac:dyDescent="0.25">
      <c r="A2194">
        <v>50000249</v>
      </c>
      <c r="B2194">
        <v>2630151</v>
      </c>
      <c r="C2194" t="s">
        <v>56</v>
      </c>
      <c r="D2194">
        <v>1057586807</v>
      </c>
      <c r="E2194" s="14">
        <v>20150225</v>
      </c>
      <c r="F2194">
        <v>21201622</v>
      </c>
      <c r="G2194">
        <v>12400000</v>
      </c>
      <c r="H2194">
        <v>270102</v>
      </c>
      <c r="I2194">
        <v>121204</v>
      </c>
      <c r="J2194" s="26">
        <f>VLOOKUP(I2194,'[1]banco popular'!$A:$B,2,0)</f>
        <v>270102</v>
      </c>
      <c r="K2194" s="1">
        <v>5000</v>
      </c>
      <c r="L2194" s="26"/>
      <c r="N2194"/>
    </row>
    <row r="2195" spans="1:14" x14ac:dyDescent="0.25">
      <c r="A2195">
        <v>50000249</v>
      </c>
      <c r="B2195">
        <v>2630152</v>
      </c>
      <c r="C2195" t="s">
        <v>56</v>
      </c>
      <c r="D2195">
        <v>1057586044</v>
      </c>
      <c r="E2195" s="14">
        <v>20150225</v>
      </c>
      <c r="F2195">
        <v>21236574</v>
      </c>
      <c r="G2195">
        <v>12400000</v>
      </c>
      <c r="H2195">
        <v>270102</v>
      </c>
      <c r="I2195">
        <v>121204</v>
      </c>
      <c r="J2195" s="26">
        <f>VLOOKUP(I2195,'[1]banco popular'!$A:$B,2,0)</f>
        <v>270102</v>
      </c>
      <c r="K2195" s="1">
        <v>5000</v>
      </c>
      <c r="L2195" s="26"/>
      <c r="N2195"/>
    </row>
    <row r="2196" spans="1:14" x14ac:dyDescent="0.25">
      <c r="A2196">
        <v>50000249</v>
      </c>
      <c r="B2196">
        <v>2452311</v>
      </c>
      <c r="C2196" t="s">
        <v>1</v>
      </c>
      <c r="D2196">
        <v>1090411445</v>
      </c>
      <c r="E2196" s="14">
        <v>20150225</v>
      </c>
      <c r="F2196">
        <v>3412533</v>
      </c>
      <c r="G2196">
        <v>923272421</v>
      </c>
      <c r="H2196">
        <v>190101</v>
      </c>
      <c r="I2196">
        <v>190101</v>
      </c>
      <c r="J2196" s="26">
        <f>VLOOKUP(I2196,'[1]banco popular'!$A:$B,2,0)</f>
        <v>190101</v>
      </c>
      <c r="K2196" s="1">
        <v>107400</v>
      </c>
      <c r="L2196" s="26"/>
      <c r="N2196"/>
    </row>
    <row r="2197" spans="1:14" x14ac:dyDescent="0.25">
      <c r="A2197">
        <v>50000249</v>
      </c>
      <c r="B2197">
        <v>1745177</v>
      </c>
      <c r="C2197" t="s">
        <v>19</v>
      </c>
      <c r="D2197">
        <v>10260454</v>
      </c>
      <c r="E2197" s="14">
        <v>20150225</v>
      </c>
      <c r="F2197">
        <v>8802032</v>
      </c>
      <c r="G2197">
        <v>26800000</v>
      </c>
      <c r="H2197">
        <v>360200</v>
      </c>
      <c r="I2197">
        <v>360200</v>
      </c>
      <c r="J2197" s="26">
        <f>VLOOKUP(I2197,'[1]banco popular'!$A:$B,2,0)</f>
        <v>360200</v>
      </c>
      <c r="K2197" s="1">
        <v>20967</v>
      </c>
      <c r="L2197" s="26"/>
      <c r="N2197"/>
    </row>
    <row r="2198" spans="1:14" x14ac:dyDescent="0.25">
      <c r="A2198">
        <v>50000249</v>
      </c>
      <c r="B2198">
        <v>1745183</v>
      </c>
      <c r="C2198" t="s">
        <v>19</v>
      </c>
      <c r="D2198">
        <v>130027</v>
      </c>
      <c r="E2198" s="14">
        <v>20150225</v>
      </c>
      <c r="F2198">
        <v>8807792</v>
      </c>
      <c r="G2198">
        <v>923272193</v>
      </c>
      <c r="H2198">
        <v>131401</v>
      </c>
      <c r="I2198">
        <v>131401</v>
      </c>
      <c r="J2198" s="26">
        <f>VLOOKUP(I2198,'[1]banco popular'!$A:$B,2,0)</f>
        <v>131401</v>
      </c>
      <c r="K2198" s="1">
        <v>9000</v>
      </c>
      <c r="L2198" s="26"/>
      <c r="N2198"/>
    </row>
    <row r="2199" spans="1:14" x14ac:dyDescent="0.25">
      <c r="A2199">
        <v>50000249</v>
      </c>
      <c r="B2199">
        <v>2221121</v>
      </c>
      <c r="C2199" t="s">
        <v>6</v>
      </c>
      <c r="D2199">
        <v>34558164</v>
      </c>
      <c r="E2199" s="14">
        <v>20150225</v>
      </c>
      <c r="F2199">
        <v>8208011</v>
      </c>
      <c r="G2199">
        <v>13700000</v>
      </c>
      <c r="H2199">
        <v>290101</v>
      </c>
      <c r="I2199">
        <v>270944</v>
      </c>
      <c r="J2199" s="26">
        <f>VLOOKUP(I2199,'[1]banco popular'!$A:$B,2,0)</f>
        <v>290101</v>
      </c>
      <c r="K2199" s="1">
        <v>65000</v>
      </c>
      <c r="L2199" s="26"/>
      <c r="N2199"/>
    </row>
    <row r="2200" spans="1:14" x14ac:dyDescent="0.25">
      <c r="A2200">
        <v>50000249</v>
      </c>
      <c r="B2200">
        <v>2564379</v>
      </c>
      <c r="C2200" t="s">
        <v>6</v>
      </c>
      <c r="D2200">
        <v>34329774</v>
      </c>
      <c r="E2200" s="14">
        <v>20150225</v>
      </c>
      <c r="F2200">
        <v>8362512</v>
      </c>
      <c r="G2200">
        <v>923272421</v>
      </c>
      <c r="H2200">
        <v>190101</v>
      </c>
      <c r="I2200">
        <v>190101</v>
      </c>
      <c r="J2200" s="26">
        <f>VLOOKUP(I2200,'[1]banco popular'!$A:$B,2,0)</f>
        <v>190101</v>
      </c>
      <c r="K2200" s="1">
        <v>107400</v>
      </c>
      <c r="L2200" s="26"/>
      <c r="N2200"/>
    </row>
    <row r="2201" spans="1:14" x14ac:dyDescent="0.25">
      <c r="A2201">
        <v>50000249</v>
      </c>
      <c r="B2201">
        <v>2020327</v>
      </c>
      <c r="C2201" t="s">
        <v>1</v>
      </c>
      <c r="D2201">
        <v>1122812261</v>
      </c>
      <c r="E2201" s="14">
        <v>20150225</v>
      </c>
      <c r="F2201">
        <v>4381693</v>
      </c>
      <c r="G2201">
        <v>923272421</v>
      </c>
      <c r="H2201">
        <v>190101</v>
      </c>
      <c r="I2201">
        <v>190101</v>
      </c>
      <c r="J2201" s="26">
        <f>VLOOKUP(I2201,'[1]banco popular'!$A:$B,2,0)</f>
        <v>190101</v>
      </c>
      <c r="K2201" s="1">
        <v>107400</v>
      </c>
      <c r="L2201" s="26"/>
      <c r="N2201"/>
    </row>
    <row r="2202" spans="1:14" x14ac:dyDescent="0.25">
      <c r="A2202">
        <v>50000249</v>
      </c>
      <c r="B2202">
        <v>2556215</v>
      </c>
      <c r="C2202" t="s">
        <v>1</v>
      </c>
      <c r="D2202">
        <v>33117382</v>
      </c>
      <c r="E2202" s="14">
        <v>20150225</v>
      </c>
      <c r="F2202">
        <v>6679357</v>
      </c>
      <c r="G2202">
        <v>96300000</v>
      </c>
      <c r="H2202">
        <v>190101</v>
      </c>
      <c r="I2202">
        <v>121270</v>
      </c>
      <c r="J2202" s="26">
        <f>VLOOKUP(I2202,'[1]banco popular'!$A:$B,2,0)</f>
        <v>190101</v>
      </c>
      <c r="K2202" s="1">
        <v>45300</v>
      </c>
      <c r="L2202" s="26"/>
      <c r="N2202"/>
    </row>
    <row r="2203" spans="1:14" x14ac:dyDescent="0.25">
      <c r="A2203">
        <v>50000249</v>
      </c>
      <c r="B2203">
        <v>2556218</v>
      </c>
      <c r="C2203" t="s">
        <v>1</v>
      </c>
      <c r="D2203">
        <v>1128059707</v>
      </c>
      <c r="E2203" s="14">
        <v>20150225</v>
      </c>
      <c r="F2203">
        <v>2023315</v>
      </c>
      <c r="G2203">
        <v>923272421</v>
      </c>
      <c r="H2203">
        <v>190101</v>
      </c>
      <c r="I2203">
        <v>190101</v>
      </c>
      <c r="J2203" s="26">
        <f>VLOOKUP(I2203,'[1]banco popular'!$A:$B,2,0)</f>
        <v>190101</v>
      </c>
      <c r="K2203" s="1">
        <v>107400</v>
      </c>
      <c r="L2203" s="26"/>
      <c r="N2203"/>
    </row>
    <row r="2204" spans="1:14" x14ac:dyDescent="0.25">
      <c r="A2204">
        <v>50000249</v>
      </c>
      <c r="B2204">
        <v>2571188</v>
      </c>
      <c r="C2204" t="s">
        <v>7</v>
      </c>
      <c r="D2204">
        <v>1152435169</v>
      </c>
      <c r="E2204" s="14">
        <v>20150225</v>
      </c>
      <c r="F2204">
        <v>7810206</v>
      </c>
      <c r="G2204">
        <v>96300000</v>
      </c>
      <c r="H2204">
        <v>190101</v>
      </c>
      <c r="I2204">
        <v>121270</v>
      </c>
      <c r="J2204" s="26">
        <f>VLOOKUP(I2204,'[1]banco popular'!$A:$B,2,0)</f>
        <v>190101</v>
      </c>
      <c r="K2204" s="1">
        <v>107400</v>
      </c>
      <c r="L2204" s="26"/>
      <c r="N2204"/>
    </row>
    <row r="2205" spans="1:14" x14ac:dyDescent="0.25">
      <c r="A2205">
        <v>50000249</v>
      </c>
      <c r="B2205">
        <v>2558146</v>
      </c>
      <c r="C2205" t="s">
        <v>1</v>
      </c>
      <c r="D2205">
        <v>11371707</v>
      </c>
      <c r="E2205" s="14">
        <v>20150225</v>
      </c>
      <c r="F2205">
        <v>13433841</v>
      </c>
      <c r="G2205">
        <v>12200000</v>
      </c>
      <c r="H2205">
        <v>250101</v>
      </c>
      <c r="I2205">
        <v>121225</v>
      </c>
      <c r="J2205" s="26">
        <f>VLOOKUP(I2205,'[1]banco popular'!$A:$B,2,0)</f>
        <v>250101</v>
      </c>
      <c r="K2205" s="1">
        <v>96000</v>
      </c>
      <c r="L2205" s="26"/>
      <c r="N2205"/>
    </row>
    <row r="2206" spans="1:14" x14ac:dyDescent="0.25">
      <c r="A2206">
        <v>50000249</v>
      </c>
      <c r="B2206">
        <v>1960173</v>
      </c>
      <c r="C2206" t="s">
        <v>25</v>
      </c>
      <c r="D2206">
        <v>1010195246</v>
      </c>
      <c r="E2206" s="14">
        <v>20150225</v>
      </c>
      <c r="F2206">
        <v>0</v>
      </c>
      <c r="G2206">
        <v>12400000</v>
      </c>
      <c r="H2206">
        <v>270102</v>
      </c>
      <c r="I2206">
        <v>121204</v>
      </c>
      <c r="J2206" s="26">
        <f>VLOOKUP(I2206,'[1]banco popular'!$A:$B,2,0)</f>
        <v>270102</v>
      </c>
      <c r="K2206" s="1">
        <v>5000</v>
      </c>
      <c r="L2206" s="26"/>
      <c r="N2206"/>
    </row>
    <row r="2207" spans="1:14" x14ac:dyDescent="0.25">
      <c r="A2207">
        <v>50000249</v>
      </c>
      <c r="B2207">
        <v>1960248</v>
      </c>
      <c r="C2207" t="s">
        <v>25</v>
      </c>
      <c r="D2207">
        <v>1010195246</v>
      </c>
      <c r="E2207" s="14">
        <v>20150225</v>
      </c>
      <c r="F2207">
        <v>0</v>
      </c>
      <c r="G2207">
        <v>12400000</v>
      </c>
      <c r="H2207">
        <v>270102</v>
      </c>
      <c r="I2207">
        <v>121204</v>
      </c>
      <c r="J2207" s="26">
        <f>VLOOKUP(I2207,'[1]banco popular'!$A:$B,2,0)</f>
        <v>270102</v>
      </c>
      <c r="K2207" s="1">
        <v>5000</v>
      </c>
      <c r="L2207" s="26"/>
      <c r="N2207"/>
    </row>
    <row r="2208" spans="1:14" x14ac:dyDescent="0.25">
      <c r="A2208">
        <v>50000249</v>
      </c>
      <c r="B2208">
        <v>37004193</v>
      </c>
      <c r="C2208" t="s">
        <v>46</v>
      </c>
      <c r="D2208">
        <v>2211420</v>
      </c>
      <c r="E2208" s="14">
        <v>20150225</v>
      </c>
      <c r="F2208">
        <v>2511939</v>
      </c>
      <c r="G2208">
        <v>923272193</v>
      </c>
      <c r="H2208">
        <v>131401</v>
      </c>
      <c r="I2208">
        <v>131401</v>
      </c>
      <c r="J2208" s="26">
        <f>VLOOKUP(I2208,'[1]banco popular'!$A:$B,2,0)</f>
        <v>131401</v>
      </c>
      <c r="K2208" s="1">
        <v>12600</v>
      </c>
      <c r="L2208" s="26"/>
      <c r="N2208"/>
    </row>
    <row r="2209" spans="1:14" x14ac:dyDescent="0.25">
      <c r="A2209">
        <v>50000249</v>
      </c>
      <c r="B2209">
        <v>2554129</v>
      </c>
      <c r="C2209" t="s">
        <v>8</v>
      </c>
      <c r="D2209">
        <v>8917030935</v>
      </c>
      <c r="E2209" s="14">
        <v>20150225</v>
      </c>
      <c r="F2209">
        <v>4232095</v>
      </c>
      <c r="G2209">
        <v>96400000</v>
      </c>
      <c r="H2209">
        <v>370101</v>
      </c>
      <c r="I2209">
        <v>121280</v>
      </c>
      <c r="J2209" s="26">
        <f>VLOOKUP(I2209,'[1]banco popular'!$A:$B,2,0)</f>
        <v>370101</v>
      </c>
      <c r="K2209" s="1">
        <v>5400</v>
      </c>
      <c r="L2209" s="26"/>
      <c r="N2209"/>
    </row>
    <row r="2210" spans="1:14" x14ac:dyDescent="0.25">
      <c r="A2210">
        <v>50000249</v>
      </c>
      <c r="B2210">
        <v>2554130</v>
      </c>
      <c r="C2210" t="s">
        <v>8</v>
      </c>
      <c r="D2210">
        <v>8917030935</v>
      </c>
      <c r="E2210" s="14">
        <v>20150225</v>
      </c>
      <c r="F2210">
        <v>4232095</v>
      </c>
      <c r="G2210">
        <v>96400000</v>
      </c>
      <c r="H2210">
        <v>370101</v>
      </c>
      <c r="I2210">
        <v>121280</v>
      </c>
      <c r="J2210" s="26">
        <f>VLOOKUP(I2210,'[1]banco popular'!$A:$B,2,0)</f>
        <v>370101</v>
      </c>
      <c r="K2210" s="1">
        <v>5400</v>
      </c>
      <c r="L2210" s="26"/>
      <c r="N2210"/>
    </row>
    <row r="2211" spans="1:14" x14ac:dyDescent="0.25">
      <c r="A2211">
        <v>50000249</v>
      </c>
      <c r="B2211">
        <v>1947283</v>
      </c>
      <c r="C2211" t="s">
        <v>37</v>
      </c>
      <c r="D2211">
        <v>1085282856</v>
      </c>
      <c r="E2211" s="14">
        <v>20150225</v>
      </c>
      <c r="F2211">
        <v>73883048</v>
      </c>
      <c r="G2211">
        <v>12400000</v>
      </c>
      <c r="H2211">
        <v>270102</v>
      </c>
      <c r="I2211">
        <v>121204</v>
      </c>
      <c r="J2211" s="26">
        <f>VLOOKUP(I2211,'[1]banco popular'!$A:$B,2,0)</f>
        <v>270102</v>
      </c>
      <c r="K2211" s="1">
        <v>5000</v>
      </c>
      <c r="L2211" s="26"/>
      <c r="N2211"/>
    </row>
    <row r="2212" spans="1:14" x14ac:dyDescent="0.25">
      <c r="A2212">
        <v>50000249</v>
      </c>
      <c r="B2212">
        <v>1947284</v>
      </c>
      <c r="C2212" t="s">
        <v>37</v>
      </c>
      <c r="D2212">
        <v>18597956</v>
      </c>
      <c r="E2212" s="14">
        <v>20150225</v>
      </c>
      <c r="F2212">
        <v>26853152</v>
      </c>
      <c r="G2212">
        <v>12400000</v>
      </c>
      <c r="H2212">
        <v>270102</v>
      </c>
      <c r="I2212">
        <v>121204</v>
      </c>
      <c r="J2212" s="26">
        <f>VLOOKUP(I2212,'[1]banco popular'!$A:$B,2,0)</f>
        <v>270102</v>
      </c>
      <c r="K2212" s="1">
        <v>5000</v>
      </c>
      <c r="L2212" s="26"/>
      <c r="N2212"/>
    </row>
    <row r="2213" spans="1:14" x14ac:dyDescent="0.25">
      <c r="A2213">
        <v>50000249</v>
      </c>
      <c r="B2213">
        <v>1947285</v>
      </c>
      <c r="C2213" t="s">
        <v>37</v>
      </c>
      <c r="D2213">
        <v>1004543205</v>
      </c>
      <c r="E2213" s="14">
        <v>20150225</v>
      </c>
      <c r="F2213">
        <v>7365627</v>
      </c>
      <c r="G2213">
        <v>12400000</v>
      </c>
      <c r="H2213">
        <v>270102</v>
      </c>
      <c r="I2213">
        <v>121204</v>
      </c>
      <c r="J2213" s="26">
        <f>VLOOKUP(I2213,'[1]banco popular'!$A:$B,2,0)</f>
        <v>270102</v>
      </c>
      <c r="K2213" s="1">
        <v>5000</v>
      </c>
      <c r="L2213" s="26"/>
      <c r="N2213"/>
    </row>
    <row r="2214" spans="1:14" x14ac:dyDescent="0.25">
      <c r="A2214">
        <v>50000249</v>
      </c>
      <c r="B2214">
        <v>44861583</v>
      </c>
      <c r="C2214" t="s">
        <v>59</v>
      </c>
      <c r="D2214">
        <v>13006719</v>
      </c>
      <c r="E2214" s="14">
        <v>20150225</v>
      </c>
      <c r="F2214">
        <v>7757173</v>
      </c>
      <c r="G2214">
        <v>12400000</v>
      </c>
      <c r="H2214">
        <v>270102</v>
      </c>
      <c r="I2214">
        <v>270102</v>
      </c>
      <c r="J2214" s="26">
        <f>VLOOKUP(I2214,'[1]banco popular'!$A:$B,2,0)</f>
        <v>270102</v>
      </c>
      <c r="K2214" s="1">
        <v>200</v>
      </c>
      <c r="L2214" s="26"/>
      <c r="N2214"/>
    </row>
    <row r="2215" spans="1:14" x14ac:dyDescent="0.25">
      <c r="A2215">
        <v>50000249</v>
      </c>
      <c r="B2215">
        <v>2556480</v>
      </c>
      <c r="C2215" t="s">
        <v>10</v>
      </c>
      <c r="D2215">
        <v>1090427126</v>
      </c>
      <c r="E2215" s="14">
        <v>20150225</v>
      </c>
      <c r="F2215">
        <v>5842815</v>
      </c>
      <c r="G2215">
        <v>923272421</v>
      </c>
      <c r="H2215">
        <v>190101</v>
      </c>
      <c r="I2215">
        <v>190101</v>
      </c>
      <c r="J2215" s="26">
        <f>VLOOKUP(I2215,'[1]banco popular'!$A:$B,2,0)</f>
        <v>190101</v>
      </c>
      <c r="K2215" s="1">
        <v>107400</v>
      </c>
      <c r="L2215" s="26"/>
      <c r="N2215"/>
    </row>
    <row r="2216" spans="1:14" x14ac:dyDescent="0.25">
      <c r="A2216">
        <v>50000249</v>
      </c>
      <c r="B2216">
        <v>2556499</v>
      </c>
      <c r="C2216" t="s">
        <v>10</v>
      </c>
      <c r="D2216">
        <v>1090444650</v>
      </c>
      <c r="E2216" s="14">
        <v>20150225</v>
      </c>
      <c r="F2216">
        <v>5845821</v>
      </c>
      <c r="G2216">
        <v>12400000</v>
      </c>
      <c r="H2216">
        <v>270102</v>
      </c>
      <c r="I2216">
        <v>121204</v>
      </c>
      <c r="J2216" s="26">
        <f>VLOOKUP(I2216,'[1]banco popular'!$A:$B,2,0)</f>
        <v>270102</v>
      </c>
      <c r="K2216" s="1">
        <v>5000</v>
      </c>
      <c r="L2216" s="26"/>
      <c r="N2216"/>
    </row>
    <row r="2217" spans="1:14" x14ac:dyDescent="0.25">
      <c r="A2217">
        <v>50000249</v>
      </c>
      <c r="B2217">
        <v>883852</v>
      </c>
      <c r="C2217" t="s">
        <v>11</v>
      </c>
      <c r="D2217">
        <v>89003177</v>
      </c>
      <c r="E2217" s="14">
        <v>20150225</v>
      </c>
      <c r="F2217">
        <v>3342873</v>
      </c>
      <c r="G2217">
        <v>26800000</v>
      </c>
      <c r="H2217">
        <v>360200</v>
      </c>
      <c r="I2217">
        <v>360200</v>
      </c>
      <c r="J2217" s="26">
        <f>VLOOKUP(I2217,'[1]banco popular'!$A:$B,2,0)</f>
        <v>360200</v>
      </c>
      <c r="K2217" s="1">
        <v>2100</v>
      </c>
      <c r="L2217" s="26"/>
      <c r="N2217"/>
    </row>
    <row r="2218" spans="1:14" x14ac:dyDescent="0.25">
      <c r="A2218">
        <v>50000249</v>
      </c>
      <c r="B2218">
        <v>5000249</v>
      </c>
      <c r="C2218" t="s">
        <v>11</v>
      </c>
      <c r="D2218">
        <v>1136882450</v>
      </c>
      <c r="E2218" s="14">
        <v>20150225</v>
      </c>
      <c r="F2218">
        <v>17641081</v>
      </c>
      <c r="G2218">
        <v>923272421</v>
      </c>
      <c r="H2218">
        <v>190101</v>
      </c>
      <c r="I2218">
        <v>190101</v>
      </c>
      <c r="J2218" s="26">
        <f>VLOOKUP(I2218,'[1]banco popular'!$A:$B,2,0)</f>
        <v>190101</v>
      </c>
      <c r="K2218" s="1">
        <v>107400</v>
      </c>
      <c r="L2218" s="26"/>
      <c r="N2218"/>
    </row>
    <row r="2219" spans="1:14" x14ac:dyDescent="0.25">
      <c r="A2219">
        <v>50000249</v>
      </c>
      <c r="B2219">
        <v>1551219</v>
      </c>
      <c r="C2219" t="s">
        <v>12</v>
      </c>
      <c r="D2219">
        <v>8001876154</v>
      </c>
      <c r="E2219" s="14">
        <v>20150225</v>
      </c>
      <c r="F2219">
        <v>3291688</v>
      </c>
      <c r="G2219">
        <v>13700000</v>
      </c>
      <c r="H2219">
        <v>290101</v>
      </c>
      <c r="I2219">
        <v>121250</v>
      </c>
      <c r="J2219" s="26">
        <f>VLOOKUP(I2219,'[1]banco popular'!$A:$B,2,0)</f>
        <v>290101</v>
      </c>
      <c r="K2219" s="1">
        <v>2842054</v>
      </c>
      <c r="L2219" s="26"/>
      <c r="N2219"/>
    </row>
    <row r="2220" spans="1:14" x14ac:dyDescent="0.25">
      <c r="A2220">
        <v>50000249</v>
      </c>
      <c r="B2220">
        <v>1552002</v>
      </c>
      <c r="C2220" t="s">
        <v>12</v>
      </c>
      <c r="D2220">
        <v>25153254</v>
      </c>
      <c r="E2220" s="14">
        <v>20150225</v>
      </c>
      <c r="F2220">
        <v>13454258</v>
      </c>
      <c r="G2220">
        <v>923272193</v>
      </c>
      <c r="H2220">
        <v>131401</v>
      </c>
      <c r="I2220">
        <v>131401</v>
      </c>
      <c r="J2220" s="26">
        <f>VLOOKUP(I2220,'[1]banco popular'!$A:$B,2,0)</f>
        <v>131401</v>
      </c>
      <c r="K2220" s="1">
        <v>8800</v>
      </c>
      <c r="L2220" s="26"/>
      <c r="N2220"/>
    </row>
    <row r="2221" spans="1:14" x14ac:dyDescent="0.25">
      <c r="A2221">
        <v>50000249</v>
      </c>
      <c r="B2221">
        <v>1552003</v>
      </c>
      <c r="C2221" t="s">
        <v>12</v>
      </c>
      <c r="D2221">
        <v>24898729</v>
      </c>
      <c r="E2221" s="14">
        <v>20150225</v>
      </c>
      <c r="F2221">
        <v>3228692</v>
      </c>
      <c r="G2221">
        <v>923272193</v>
      </c>
      <c r="H2221">
        <v>131401</v>
      </c>
      <c r="I2221">
        <v>131401</v>
      </c>
      <c r="J2221" s="26">
        <f>VLOOKUP(I2221,'[1]banco popular'!$A:$B,2,0)</f>
        <v>131401</v>
      </c>
      <c r="K2221" s="1">
        <v>5100</v>
      </c>
      <c r="L2221" s="26"/>
      <c r="N2221"/>
    </row>
    <row r="2222" spans="1:14" x14ac:dyDescent="0.25">
      <c r="A2222">
        <v>50000249</v>
      </c>
      <c r="B2222">
        <v>2486300</v>
      </c>
      <c r="C2222" t="s">
        <v>12</v>
      </c>
      <c r="D2222">
        <v>25162831</v>
      </c>
      <c r="E2222" s="14">
        <v>20150225</v>
      </c>
      <c r="F2222">
        <v>21634112</v>
      </c>
      <c r="G2222">
        <v>26800000</v>
      </c>
      <c r="H2222">
        <v>360200</v>
      </c>
      <c r="I2222">
        <v>360200</v>
      </c>
      <c r="J2222" s="26">
        <f>VLOOKUP(I2222,'[1]banco popular'!$A:$B,2,0)</f>
        <v>360200</v>
      </c>
      <c r="K2222" s="1">
        <v>6000</v>
      </c>
      <c r="L2222" s="26"/>
      <c r="N2222"/>
    </row>
    <row r="2223" spans="1:14" x14ac:dyDescent="0.25">
      <c r="A2223">
        <v>50000249</v>
      </c>
      <c r="B2223">
        <v>2283365</v>
      </c>
      <c r="C2223" t="s">
        <v>13</v>
      </c>
      <c r="D2223">
        <v>1098052447</v>
      </c>
      <c r="E2223" s="14">
        <v>20150225</v>
      </c>
      <c r="F2223">
        <v>6312232</v>
      </c>
      <c r="G2223">
        <v>12400000</v>
      </c>
      <c r="H2223">
        <v>270102</v>
      </c>
      <c r="I2223">
        <v>121204</v>
      </c>
      <c r="J2223" s="26">
        <f>VLOOKUP(I2223,'[1]banco popular'!$A:$B,2,0)</f>
        <v>270102</v>
      </c>
      <c r="K2223" s="1">
        <v>5000</v>
      </c>
      <c r="L2223" s="26"/>
      <c r="N2223"/>
    </row>
    <row r="2224" spans="1:14" x14ac:dyDescent="0.25">
      <c r="A2224">
        <v>50000249</v>
      </c>
      <c r="B2224">
        <v>2023534</v>
      </c>
      <c r="C2224" t="s">
        <v>54</v>
      </c>
      <c r="D2224">
        <v>1124018379</v>
      </c>
      <c r="E2224" s="14">
        <v>20150225</v>
      </c>
      <c r="F2224">
        <v>0</v>
      </c>
      <c r="G2224">
        <v>923272421</v>
      </c>
      <c r="H2224">
        <v>190101</v>
      </c>
      <c r="I2224">
        <v>190101</v>
      </c>
      <c r="J2224" s="26">
        <f>VLOOKUP(I2224,'[1]banco popular'!$A:$B,2,0)</f>
        <v>190101</v>
      </c>
      <c r="K2224" s="1">
        <v>107400</v>
      </c>
      <c r="L2224" s="26"/>
      <c r="N2224"/>
    </row>
    <row r="2225" spans="1:14" x14ac:dyDescent="0.25">
      <c r="A2225">
        <v>50000249</v>
      </c>
      <c r="B2225">
        <v>1916059</v>
      </c>
      <c r="C2225" t="s">
        <v>13</v>
      </c>
      <c r="D2225">
        <v>1098648825</v>
      </c>
      <c r="E2225" s="14">
        <v>20150225</v>
      </c>
      <c r="F2225">
        <v>6914445</v>
      </c>
      <c r="G2225">
        <v>923272421</v>
      </c>
      <c r="H2225">
        <v>190101</v>
      </c>
      <c r="I2225">
        <v>190101</v>
      </c>
      <c r="J2225" s="26">
        <f>VLOOKUP(I2225,'[1]banco popular'!$A:$B,2,0)</f>
        <v>190101</v>
      </c>
      <c r="K2225" s="1">
        <v>107400</v>
      </c>
      <c r="L2225" s="26"/>
      <c r="N2225"/>
    </row>
    <row r="2226" spans="1:14" x14ac:dyDescent="0.25">
      <c r="A2226">
        <v>50000249</v>
      </c>
      <c r="B2226">
        <v>1916098</v>
      </c>
      <c r="C2226" t="s">
        <v>13</v>
      </c>
      <c r="D2226">
        <v>1098673542</v>
      </c>
      <c r="E2226" s="14">
        <v>20150225</v>
      </c>
      <c r="F2226">
        <v>6980488</v>
      </c>
      <c r="G2226">
        <v>923272421</v>
      </c>
      <c r="H2226">
        <v>190101</v>
      </c>
      <c r="I2226">
        <v>190101</v>
      </c>
      <c r="J2226" s="26">
        <f>VLOOKUP(I2226,'[1]banco popular'!$A:$B,2,0)</f>
        <v>190101</v>
      </c>
      <c r="K2226" s="1">
        <v>107400</v>
      </c>
      <c r="L2226" s="26"/>
      <c r="N2226"/>
    </row>
    <row r="2227" spans="1:14" x14ac:dyDescent="0.25">
      <c r="A2227">
        <v>50000249</v>
      </c>
      <c r="B2227">
        <v>1916107</v>
      </c>
      <c r="C2227" t="s">
        <v>13</v>
      </c>
      <c r="D2227">
        <v>8902128211</v>
      </c>
      <c r="E2227" s="14">
        <v>20150225</v>
      </c>
      <c r="F2227">
        <v>6372350</v>
      </c>
      <c r="G2227">
        <v>26800000</v>
      </c>
      <c r="H2227">
        <v>360200</v>
      </c>
      <c r="I2227">
        <v>360200</v>
      </c>
      <c r="J2227" s="26">
        <f>VLOOKUP(I2227,'[1]banco popular'!$A:$B,2,0)</f>
        <v>360200</v>
      </c>
      <c r="K2227" s="1">
        <v>1351282</v>
      </c>
      <c r="L2227" s="26"/>
      <c r="N2227"/>
    </row>
    <row r="2228" spans="1:14" x14ac:dyDescent="0.25">
      <c r="A2228">
        <v>50000249</v>
      </c>
      <c r="B2228">
        <v>2456435</v>
      </c>
      <c r="C2228" t="s">
        <v>13</v>
      </c>
      <c r="D2228">
        <v>1098694987</v>
      </c>
      <c r="E2228" s="14">
        <v>20150225</v>
      </c>
      <c r="F2228">
        <v>6903617</v>
      </c>
      <c r="G2228">
        <v>923272421</v>
      </c>
      <c r="H2228">
        <v>190101</v>
      </c>
      <c r="I2228">
        <v>190101</v>
      </c>
      <c r="J2228" s="26">
        <f>VLOOKUP(I2228,'[1]banco popular'!$A:$B,2,0)</f>
        <v>190101</v>
      </c>
      <c r="K2228" s="1">
        <v>107400</v>
      </c>
      <c r="L2228" s="26"/>
      <c r="N2228"/>
    </row>
    <row r="2229" spans="1:14" x14ac:dyDescent="0.25">
      <c r="A2229">
        <v>50000249</v>
      </c>
      <c r="B2229">
        <v>2456460</v>
      </c>
      <c r="C2229" t="s">
        <v>13</v>
      </c>
      <c r="D2229">
        <v>37549293</v>
      </c>
      <c r="E2229" s="14">
        <v>20150225</v>
      </c>
      <c r="F2229">
        <v>15812998</v>
      </c>
      <c r="G2229">
        <v>12400000</v>
      </c>
      <c r="H2229">
        <v>270102</v>
      </c>
      <c r="I2229">
        <v>121204</v>
      </c>
      <c r="J2229" s="26">
        <f>VLOOKUP(I2229,'[1]banco popular'!$A:$B,2,0)</f>
        <v>270102</v>
      </c>
      <c r="K2229" s="1">
        <v>5000</v>
      </c>
      <c r="L2229" s="26"/>
      <c r="N2229"/>
    </row>
    <row r="2230" spans="1:14" x14ac:dyDescent="0.25">
      <c r="A2230">
        <v>50000249</v>
      </c>
      <c r="B2230">
        <v>12378803</v>
      </c>
      <c r="C2230" t="s">
        <v>13</v>
      </c>
      <c r="D2230">
        <v>1012332858</v>
      </c>
      <c r="E2230" s="14">
        <v>20150225</v>
      </c>
      <c r="F2230">
        <v>12347183</v>
      </c>
      <c r="G2230">
        <v>923272421</v>
      </c>
      <c r="H2230">
        <v>190101</v>
      </c>
      <c r="I2230">
        <v>190101</v>
      </c>
      <c r="J2230" s="26">
        <f>VLOOKUP(I2230,'[1]banco popular'!$A:$B,2,0)</f>
        <v>190101</v>
      </c>
      <c r="K2230" s="1">
        <v>107400</v>
      </c>
      <c r="L2230" s="26"/>
      <c r="N2230"/>
    </row>
    <row r="2231" spans="1:14" x14ac:dyDescent="0.25">
      <c r="A2231">
        <v>50000249</v>
      </c>
      <c r="B2231">
        <v>2571345</v>
      </c>
      <c r="C2231" t="s">
        <v>1</v>
      </c>
      <c r="D2231">
        <v>91496041</v>
      </c>
      <c r="E2231" s="14">
        <v>20150225</v>
      </c>
      <c r="F2231">
        <v>15580882</v>
      </c>
      <c r="G2231">
        <v>26800000</v>
      </c>
      <c r="H2231">
        <v>360200</v>
      </c>
      <c r="I2231">
        <v>360200</v>
      </c>
      <c r="J2231" s="26">
        <f>VLOOKUP(I2231,'[1]banco popular'!$A:$B,2,0)</f>
        <v>360200</v>
      </c>
      <c r="K2231" s="1">
        <v>1800</v>
      </c>
      <c r="L2231" s="26"/>
      <c r="N2231"/>
    </row>
    <row r="2232" spans="1:14" x14ac:dyDescent="0.25">
      <c r="A2232">
        <v>50000249</v>
      </c>
      <c r="B2232">
        <v>2571347</v>
      </c>
      <c r="C2232" t="s">
        <v>1</v>
      </c>
      <c r="D2232">
        <v>8902063586</v>
      </c>
      <c r="E2232" s="14">
        <v>20150225</v>
      </c>
      <c r="F2232">
        <v>6348314</v>
      </c>
      <c r="G2232">
        <v>12800000</v>
      </c>
      <c r="H2232">
        <v>350300</v>
      </c>
      <c r="I2232">
        <v>350300</v>
      </c>
      <c r="J2232" s="26">
        <f>VLOOKUP(I2232,'[1]banco popular'!$A:$B,2,0)</f>
        <v>350300</v>
      </c>
      <c r="K2232" s="1">
        <v>382571</v>
      </c>
      <c r="L2232" s="26"/>
      <c r="N2232"/>
    </row>
    <row r="2233" spans="1:14" x14ac:dyDescent="0.25">
      <c r="A2233">
        <v>50000249</v>
      </c>
      <c r="B2233">
        <v>2344979</v>
      </c>
      <c r="C2233" t="s">
        <v>1</v>
      </c>
      <c r="D2233">
        <v>91526424</v>
      </c>
      <c r="E2233" s="14">
        <v>20150225</v>
      </c>
      <c r="F2233">
        <v>1791051</v>
      </c>
      <c r="G2233">
        <v>12400000</v>
      </c>
      <c r="H2233">
        <v>270102</v>
      </c>
      <c r="I2233">
        <v>121204</v>
      </c>
      <c r="J2233" s="26">
        <f>VLOOKUP(I2233,'[1]banco popular'!$A:$B,2,0)</f>
        <v>270102</v>
      </c>
      <c r="K2233" s="1">
        <v>5000</v>
      </c>
      <c r="L2233" s="26"/>
      <c r="N2233"/>
    </row>
    <row r="2234" spans="1:14" x14ac:dyDescent="0.25">
      <c r="A2234">
        <v>50000249</v>
      </c>
      <c r="B2234">
        <v>2547622</v>
      </c>
      <c r="C2234" t="s">
        <v>1</v>
      </c>
      <c r="D2234">
        <v>1096192486</v>
      </c>
      <c r="E2234" s="14">
        <v>20150225</v>
      </c>
      <c r="F2234">
        <v>6926638</v>
      </c>
      <c r="G2234">
        <v>12400000</v>
      </c>
      <c r="H2234">
        <v>270102</v>
      </c>
      <c r="I2234">
        <v>121204</v>
      </c>
      <c r="J2234" s="26">
        <f>VLOOKUP(I2234,'[1]banco popular'!$A:$B,2,0)</f>
        <v>270102</v>
      </c>
      <c r="K2234" s="1">
        <v>5000</v>
      </c>
      <c r="L2234" s="26"/>
      <c r="N2234"/>
    </row>
    <row r="2235" spans="1:14" x14ac:dyDescent="0.25">
      <c r="A2235">
        <v>50000249</v>
      </c>
      <c r="B2235">
        <v>2092910</v>
      </c>
      <c r="C2235" t="s">
        <v>22</v>
      </c>
      <c r="D2235">
        <v>37900014</v>
      </c>
      <c r="E2235" s="14">
        <v>20150225</v>
      </c>
      <c r="F2235">
        <v>17353856</v>
      </c>
      <c r="G2235">
        <v>12400000</v>
      </c>
      <c r="H2235">
        <v>270108</v>
      </c>
      <c r="I2235">
        <v>270108</v>
      </c>
      <c r="J2235" s="26">
        <f>VLOOKUP(I2235,'[1]banco popular'!$A:$B,2,0)</f>
        <v>270108</v>
      </c>
      <c r="K2235" s="1">
        <v>808414</v>
      </c>
      <c r="L2235" s="26"/>
      <c r="N2235"/>
    </row>
    <row r="2236" spans="1:14" x14ac:dyDescent="0.25">
      <c r="A2236">
        <v>50000249</v>
      </c>
      <c r="B2236">
        <v>1571492</v>
      </c>
      <c r="C2236" t="s">
        <v>14</v>
      </c>
      <c r="D2236">
        <v>1143940926</v>
      </c>
      <c r="E2236" s="14">
        <v>20150225</v>
      </c>
      <c r="F2236">
        <v>4842331</v>
      </c>
      <c r="G2236">
        <v>12400000</v>
      </c>
      <c r="H2236">
        <v>270102</v>
      </c>
      <c r="I2236">
        <v>121204</v>
      </c>
      <c r="J2236" s="26">
        <f>VLOOKUP(I2236,'[1]banco popular'!$A:$B,2,0)</f>
        <v>270102</v>
      </c>
      <c r="K2236" s="1">
        <v>5000</v>
      </c>
      <c r="L2236" s="26"/>
      <c r="N2236"/>
    </row>
    <row r="2237" spans="1:14" x14ac:dyDescent="0.25">
      <c r="A2237">
        <v>50000249</v>
      </c>
      <c r="B2237">
        <v>20917430</v>
      </c>
      <c r="C2237" t="s">
        <v>14</v>
      </c>
      <c r="D2237">
        <v>14622131</v>
      </c>
      <c r="E2237" s="14">
        <v>20150225</v>
      </c>
      <c r="F2237">
        <v>16371707</v>
      </c>
      <c r="G2237">
        <v>923272421</v>
      </c>
      <c r="H2237">
        <v>190101</v>
      </c>
      <c r="I2237">
        <v>190101</v>
      </c>
      <c r="J2237" s="26">
        <f>VLOOKUP(I2237,'[1]banco popular'!$A:$B,2,0)</f>
        <v>190101</v>
      </c>
      <c r="K2237" s="1">
        <v>107400</v>
      </c>
      <c r="L2237" s="26"/>
      <c r="N2237"/>
    </row>
    <row r="2238" spans="1:14" x14ac:dyDescent="0.25">
      <c r="A2238">
        <v>50000249</v>
      </c>
      <c r="B2238">
        <v>1968359</v>
      </c>
      <c r="C2238" t="s">
        <v>14</v>
      </c>
      <c r="D2238">
        <v>1140827297</v>
      </c>
      <c r="E2238" s="14">
        <v>20150225</v>
      </c>
      <c r="F2238">
        <v>20718360</v>
      </c>
      <c r="G2238">
        <v>923272421</v>
      </c>
      <c r="H2238">
        <v>190101</v>
      </c>
      <c r="I2238">
        <v>190101</v>
      </c>
      <c r="J2238" s="26">
        <f>VLOOKUP(I2238,'[1]banco popular'!$A:$B,2,0)</f>
        <v>190101</v>
      </c>
      <c r="K2238" s="1">
        <v>9200</v>
      </c>
      <c r="L2238" s="26"/>
      <c r="N2238"/>
    </row>
    <row r="2239" spans="1:14" x14ac:dyDescent="0.25">
      <c r="A2239">
        <v>50000249</v>
      </c>
      <c r="B2239">
        <v>2330062</v>
      </c>
      <c r="C2239" t="s">
        <v>14</v>
      </c>
      <c r="D2239">
        <v>16662130</v>
      </c>
      <c r="E2239" s="14">
        <v>20150225</v>
      </c>
      <c r="F2239">
        <v>3155454</v>
      </c>
      <c r="G2239">
        <v>11500000</v>
      </c>
      <c r="H2239">
        <v>130101</v>
      </c>
      <c r="I2239">
        <v>12102020</v>
      </c>
      <c r="J2239" s="26">
        <f>VLOOKUP(I2239,'[1]banco popular'!$A:$B,2,0)</f>
        <v>130101</v>
      </c>
      <c r="K2239" s="1">
        <v>23600</v>
      </c>
      <c r="L2239" s="26"/>
      <c r="N2239"/>
    </row>
    <row r="2240" spans="1:14" x14ac:dyDescent="0.25">
      <c r="A2240">
        <v>50000249</v>
      </c>
      <c r="B2240">
        <v>1628925</v>
      </c>
      <c r="C2240" t="s">
        <v>50</v>
      </c>
      <c r="D2240">
        <v>1115068005</v>
      </c>
      <c r="E2240" s="14">
        <v>20150225</v>
      </c>
      <c r="F2240">
        <v>17636505</v>
      </c>
      <c r="G2240">
        <v>923272421</v>
      </c>
      <c r="H2240">
        <v>190101</v>
      </c>
      <c r="I2240">
        <v>190101</v>
      </c>
      <c r="J2240" s="26">
        <f>VLOOKUP(I2240,'[1]banco popular'!$A:$B,2,0)</f>
        <v>190101</v>
      </c>
      <c r="K2240" s="1">
        <v>107400</v>
      </c>
      <c r="L2240" s="26"/>
      <c r="N2240"/>
    </row>
    <row r="2241" spans="1:14" x14ac:dyDescent="0.25">
      <c r="A2241">
        <v>50000249</v>
      </c>
      <c r="B2241">
        <v>35414499</v>
      </c>
      <c r="C2241" t="s">
        <v>50</v>
      </c>
      <c r="D2241">
        <v>6437329</v>
      </c>
      <c r="E2241" s="14">
        <v>20150225</v>
      </c>
      <c r="F2241">
        <v>2531092</v>
      </c>
      <c r="G2241">
        <v>923272193</v>
      </c>
      <c r="H2241">
        <v>131401</v>
      </c>
      <c r="I2241">
        <v>131401</v>
      </c>
      <c r="J2241" s="26">
        <f>VLOOKUP(I2241,'[1]banco popular'!$A:$B,2,0)</f>
        <v>131401</v>
      </c>
      <c r="K2241" s="1">
        <v>452111</v>
      </c>
      <c r="L2241" s="26"/>
      <c r="N2241"/>
    </row>
    <row r="2242" spans="1:14" x14ac:dyDescent="0.25">
      <c r="A2242">
        <v>50000249</v>
      </c>
      <c r="B2242">
        <v>2210997</v>
      </c>
      <c r="C2242" t="s">
        <v>14</v>
      </c>
      <c r="D2242">
        <v>31211216</v>
      </c>
      <c r="E2242" s="14">
        <v>20150225</v>
      </c>
      <c r="F2242">
        <v>3364345</v>
      </c>
      <c r="G2242">
        <v>923272193</v>
      </c>
      <c r="H2242">
        <v>131401</v>
      </c>
      <c r="I2242">
        <v>131401</v>
      </c>
      <c r="J2242" s="26">
        <f>VLOOKUP(I2242,'[1]banco popular'!$A:$B,2,0)</f>
        <v>131401</v>
      </c>
      <c r="K2242" s="1">
        <v>6000</v>
      </c>
      <c r="L2242" s="26"/>
      <c r="N2242"/>
    </row>
    <row r="2243" spans="1:14" x14ac:dyDescent="0.25">
      <c r="A2243">
        <v>50000249</v>
      </c>
      <c r="B2243">
        <v>1810114</v>
      </c>
      <c r="C2243" t="s">
        <v>15</v>
      </c>
      <c r="D2243">
        <v>16259685</v>
      </c>
      <c r="E2243" s="14">
        <v>20150225</v>
      </c>
      <c r="F2243">
        <v>2860489</v>
      </c>
      <c r="G2243">
        <v>923272421</v>
      </c>
      <c r="H2243">
        <v>190101</v>
      </c>
      <c r="I2243">
        <v>190101</v>
      </c>
      <c r="J2243" s="26">
        <f>VLOOKUP(I2243,'[1]banco popular'!$A:$B,2,0)</f>
        <v>190101</v>
      </c>
      <c r="K2243" s="1">
        <v>107400</v>
      </c>
      <c r="L2243" s="26"/>
      <c r="N2243"/>
    </row>
    <row r="2244" spans="1:14" x14ac:dyDescent="0.25">
      <c r="A2244">
        <v>50000249</v>
      </c>
      <c r="B2244">
        <v>2076478</v>
      </c>
      <c r="C2244" t="s">
        <v>1</v>
      </c>
      <c r="D2244">
        <v>1087107491</v>
      </c>
      <c r="E2244" s="14">
        <v>20150225</v>
      </c>
      <c r="F2244">
        <v>16776512</v>
      </c>
      <c r="G2244">
        <v>12400000</v>
      </c>
      <c r="H2244">
        <v>270102</v>
      </c>
      <c r="I2244">
        <v>121204</v>
      </c>
      <c r="J2244" s="26">
        <f>VLOOKUP(I2244,'[1]banco popular'!$A:$B,2,0)</f>
        <v>270102</v>
      </c>
      <c r="K2244" s="1">
        <v>5000</v>
      </c>
      <c r="L2244" s="26"/>
      <c r="N2244"/>
    </row>
    <row r="2245" spans="1:14" x14ac:dyDescent="0.25">
      <c r="A2245">
        <v>50000249</v>
      </c>
      <c r="B2245">
        <v>2491534</v>
      </c>
      <c r="C2245" t="s">
        <v>1</v>
      </c>
      <c r="D2245">
        <v>1061698777</v>
      </c>
      <c r="E2245" s="14">
        <v>20150225</v>
      </c>
      <c r="F2245">
        <v>15672139</v>
      </c>
      <c r="G2245">
        <v>12400000</v>
      </c>
      <c r="H2245">
        <v>270102</v>
      </c>
      <c r="I2245">
        <v>121204</v>
      </c>
      <c r="J2245" s="26">
        <f>VLOOKUP(I2245,'[1]banco popular'!$A:$B,2,0)</f>
        <v>270102</v>
      </c>
      <c r="K2245" s="1">
        <v>5000</v>
      </c>
      <c r="L2245" s="26"/>
      <c r="N2245"/>
    </row>
    <row r="2246" spans="1:14" x14ac:dyDescent="0.25">
      <c r="A2246">
        <v>50000249</v>
      </c>
      <c r="B2246">
        <v>2578331</v>
      </c>
      <c r="C2246" t="s">
        <v>39</v>
      </c>
      <c r="D2246">
        <v>8001715496</v>
      </c>
      <c r="E2246" s="14">
        <v>20150225</v>
      </c>
      <c r="F2246">
        <v>11315213</v>
      </c>
      <c r="G2246">
        <v>910300000</v>
      </c>
      <c r="H2246">
        <v>130113</v>
      </c>
      <c r="I2246">
        <v>121235</v>
      </c>
      <c r="J2246" s="26">
        <f>VLOOKUP(I2246,'[1]banco popular'!$A:$B,2,0)</f>
        <v>130113</v>
      </c>
      <c r="K2246" s="1">
        <v>150000</v>
      </c>
      <c r="L2246" s="26"/>
      <c r="N2246"/>
    </row>
    <row r="2247" spans="1:14" x14ac:dyDescent="0.25">
      <c r="A2247">
        <v>50000249</v>
      </c>
      <c r="B2247">
        <v>1981489</v>
      </c>
      <c r="C2247" t="s">
        <v>1</v>
      </c>
      <c r="D2247">
        <v>13816740</v>
      </c>
      <c r="E2247" s="14">
        <v>20150225</v>
      </c>
      <c r="F2247">
        <v>8854642</v>
      </c>
      <c r="G2247">
        <v>96400000</v>
      </c>
      <c r="H2247">
        <v>370101</v>
      </c>
      <c r="I2247">
        <v>121280</v>
      </c>
      <c r="J2247" s="26">
        <f>VLOOKUP(I2247,'[1]banco popular'!$A:$B,2,0)</f>
        <v>370101</v>
      </c>
      <c r="K2247" s="1">
        <v>5400</v>
      </c>
      <c r="L2247" s="26"/>
      <c r="N2247"/>
    </row>
    <row r="2248" spans="1:14" x14ac:dyDescent="0.25">
      <c r="A2248">
        <v>50000249</v>
      </c>
      <c r="B2248">
        <v>2144052</v>
      </c>
      <c r="C2248" t="s">
        <v>17</v>
      </c>
      <c r="D2248">
        <v>9004303645</v>
      </c>
      <c r="E2248" s="14">
        <v>20150225</v>
      </c>
      <c r="F2248">
        <v>5131330</v>
      </c>
      <c r="G2248">
        <v>96400000</v>
      </c>
      <c r="H2248">
        <v>370101</v>
      </c>
      <c r="I2248">
        <v>121280</v>
      </c>
      <c r="J2248" s="26">
        <f>VLOOKUP(I2248,'[1]banco popular'!$A:$B,2,0)</f>
        <v>370101</v>
      </c>
      <c r="K2248" s="1">
        <v>5400</v>
      </c>
      <c r="L2248" s="26"/>
      <c r="N2248"/>
    </row>
    <row r="2249" spans="1:14" x14ac:dyDescent="0.25">
      <c r="A2249">
        <v>50000249</v>
      </c>
      <c r="B2249">
        <v>2144053</v>
      </c>
      <c r="C2249" t="s">
        <v>17</v>
      </c>
      <c r="D2249">
        <v>9004303645</v>
      </c>
      <c r="E2249" s="14">
        <v>20150225</v>
      </c>
      <c r="F2249">
        <v>5131330</v>
      </c>
      <c r="G2249">
        <v>96400000</v>
      </c>
      <c r="H2249">
        <v>370101</v>
      </c>
      <c r="I2249">
        <v>121280</v>
      </c>
      <c r="J2249" s="26">
        <f>VLOOKUP(I2249,'[1]banco popular'!$A:$B,2,0)</f>
        <v>370101</v>
      </c>
      <c r="K2249" s="1">
        <v>5400</v>
      </c>
      <c r="L2249" s="26"/>
      <c r="N2249"/>
    </row>
    <row r="2250" spans="1:14" x14ac:dyDescent="0.25">
      <c r="A2250">
        <v>50000249</v>
      </c>
      <c r="B2250">
        <v>2144054</v>
      </c>
      <c r="C2250" t="s">
        <v>17</v>
      </c>
      <c r="D2250">
        <v>9004303645</v>
      </c>
      <c r="E2250" s="14">
        <v>20150225</v>
      </c>
      <c r="F2250">
        <v>5131330</v>
      </c>
      <c r="G2250">
        <v>96400000</v>
      </c>
      <c r="H2250">
        <v>370101</v>
      </c>
      <c r="I2250">
        <v>121280</v>
      </c>
      <c r="J2250" s="26">
        <f>VLOOKUP(I2250,'[1]banco popular'!$A:$B,2,0)</f>
        <v>370101</v>
      </c>
      <c r="K2250" s="1">
        <v>5400</v>
      </c>
      <c r="L2250" s="26"/>
      <c r="N2250"/>
    </row>
    <row r="2251" spans="1:14" x14ac:dyDescent="0.25">
      <c r="A2251">
        <v>50000249</v>
      </c>
      <c r="B2251">
        <v>2144055</v>
      </c>
      <c r="C2251" t="s">
        <v>17</v>
      </c>
      <c r="D2251">
        <v>9004303645</v>
      </c>
      <c r="E2251" s="14">
        <v>20150225</v>
      </c>
      <c r="F2251">
        <v>5131330</v>
      </c>
      <c r="G2251">
        <v>96400000</v>
      </c>
      <c r="H2251">
        <v>370101</v>
      </c>
      <c r="I2251">
        <v>121280</v>
      </c>
      <c r="J2251" s="26">
        <f>VLOOKUP(I2251,'[1]banco popular'!$A:$B,2,0)</f>
        <v>370101</v>
      </c>
      <c r="K2251" s="1">
        <v>5400</v>
      </c>
      <c r="L2251" s="26"/>
      <c r="N2251"/>
    </row>
    <row r="2252" spans="1:14" x14ac:dyDescent="0.25">
      <c r="A2252">
        <v>50000249</v>
      </c>
      <c r="B2252">
        <v>2144057</v>
      </c>
      <c r="C2252" t="s">
        <v>17</v>
      </c>
      <c r="D2252">
        <v>40986598</v>
      </c>
      <c r="E2252" s="14">
        <v>20150225</v>
      </c>
      <c r="F2252">
        <v>5128437</v>
      </c>
      <c r="G2252">
        <v>96400000</v>
      </c>
      <c r="H2252">
        <v>370101</v>
      </c>
      <c r="I2252">
        <v>121280</v>
      </c>
      <c r="J2252" s="26">
        <f>VLOOKUP(I2252,'[1]banco popular'!$A:$B,2,0)</f>
        <v>370101</v>
      </c>
      <c r="K2252" s="1">
        <v>21600</v>
      </c>
      <c r="L2252" s="26"/>
      <c r="N2252"/>
    </row>
    <row r="2253" spans="1:14" x14ac:dyDescent="0.25">
      <c r="A2253">
        <v>50000249</v>
      </c>
      <c r="B2253">
        <v>2144058</v>
      </c>
      <c r="C2253" t="s">
        <v>17</v>
      </c>
      <c r="D2253">
        <v>40986598</v>
      </c>
      <c r="E2253" s="14">
        <v>20150225</v>
      </c>
      <c r="F2253">
        <v>5128437</v>
      </c>
      <c r="G2253">
        <v>96400000</v>
      </c>
      <c r="H2253">
        <v>370101</v>
      </c>
      <c r="I2253">
        <v>121280</v>
      </c>
      <c r="J2253" s="26">
        <f>VLOOKUP(I2253,'[1]banco popular'!$A:$B,2,0)</f>
        <v>370101</v>
      </c>
      <c r="K2253" s="1">
        <v>16200</v>
      </c>
      <c r="L2253" s="26"/>
      <c r="N2253"/>
    </row>
    <row r="2254" spans="1:14" x14ac:dyDescent="0.25">
      <c r="A2254">
        <v>50000249</v>
      </c>
      <c r="B2254">
        <v>2144097</v>
      </c>
      <c r="C2254" t="s">
        <v>17</v>
      </c>
      <c r="D2254">
        <v>15243378</v>
      </c>
      <c r="E2254" s="14">
        <v>20150225</v>
      </c>
      <c r="F2254">
        <v>5124845</v>
      </c>
      <c r="G2254">
        <v>96400000</v>
      </c>
      <c r="H2254">
        <v>370101</v>
      </c>
      <c r="I2254">
        <v>121280</v>
      </c>
      <c r="J2254" s="26">
        <f>VLOOKUP(I2254,'[1]banco popular'!$A:$B,2,0)</f>
        <v>370101</v>
      </c>
      <c r="K2254" s="1">
        <v>5400</v>
      </c>
      <c r="L2254" s="26"/>
      <c r="N2254"/>
    </row>
    <row r="2255" spans="1:14" x14ac:dyDescent="0.25">
      <c r="A2255">
        <v>50000249</v>
      </c>
      <c r="B2255">
        <v>2258954</v>
      </c>
      <c r="C2255" t="s">
        <v>17</v>
      </c>
      <c r="D2255">
        <v>1123625661</v>
      </c>
      <c r="E2255" s="14">
        <v>20150225</v>
      </c>
      <c r="F2255">
        <v>0</v>
      </c>
      <c r="G2255">
        <v>923272421</v>
      </c>
      <c r="H2255">
        <v>190101</v>
      </c>
      <c r="I2255">
        <v>190101</v>
      </c>
      <c r="J2255" s="26">
        <f>VLOOKUP(I2255,'[1]banco popular'!$A:$B,2,0)</f>
        <v>190101</v>
      </c>
      <c r="K2255" s="1">
        <v>107400</v>
      </c>
      <c r="L2255" s="26"/>
      <c r="N2255"/>
    </row>
    <row r="2256" spans="1:14" x14ac:dyDescent="0.25">
      <c r="A2256">
        <v>50000249</v>
      </c>
      <c r="B2256">
        <v>1637912</v>
      </c>
      <c r="C2256" t="s">
        <v>31</v>
      </c>
      <c r="D2256">
        <v>23020739</v>
      </c>
      <c r="E2256" s="14">
        <v>20150225</v>
      </c>
      <c r="F2256">
        <v>4598424</v>
      </c>
      <c r="G2256">
        <v>12400000</v>
      </c>
      <c r="H2256">
        <v>270102</v>
      </c>
      <c r="I2256">
        <v>270914</v>
      </c>
      <c r="J2256" s="26">
        <f>VLOOKUP(I2256,'[1]banco popular'!$A:$B,2,0)</f>
        <v>270102</v>
      </c>
      <c r="K2256" s="1">
        <v>5000</v>
      </c>
      <c r="L2256" s="26"/>
      <c r="N2256"/>
    </row>
    <row r="2257" spans="1:14" x14ac:dyDescent="0.25">
      <c r="A2257">
        <v>50000249</v>
      </c>
      <c r="B2257">
        <v>1637915</v>
      </c>
      <c r="C2257" t="s">
        <v>31</v>
      </c>
      <c r="D2257">
        <v>64566711</v>
      </c>
      <c r="E2257" s="14">
        <v>20150225</v>
      </c>
      <c r="F2257">
        <v>233634</v>
      </c>
      <c r="G2257">
        <v>12400000</v>
      </c>
      <c r="H2257">
        <v>270102</v>
      </c>
      <c r="I2257">
        <v>121204</v>
      </c>
      <c r="J2257" s="26">
        <f>VLOOKUP(I2257,'[1]banco popular'!$A:$B,2,0)</f>
        <v>270102</v>
      </c>
      <c r="K2257" s="1">
        <v>5000</v>
      </c>
      <c r="L2257" s="26"/>
      <c r="N2257"/>
    </row>
    <row r="2258" spans="1:14" x14ac:dyDescent="0.25">
      <c r="A2258">
        <v>50000249</v>
      </c>
      <c r="B2258">
        <v>1637916</v>
      </c>
      <c r="C2258" t="s">
        <v>31</v>
      </c>
      <c r="D2258">
        <v>1101815727</v>
      </c>
      <c r="E2258" s="14">
        <v>20150225</v>
      </c>
      <c r="F2258">
        <v>455648</v>
      </c>
      <c r="G2258">
        <v>923272421</v>
      </c>
      <c r="H2258">
        <v>190101</v>
      </c>
      <c r="I2258">
        <v>190101</v>
      </c>
      <c r="J2258" s="26">
        <f>VLOOKUP(I2258,'[1]banco popular'!$A:$B,2,0)</f>
        <v>190101</v>
      </c>
      <c r="K2258" s="1">
        <v>107400</v>
      </c>
      <c r="L2258" s="26"/>
      <c r="N2258"/>
    </row>
    <row r="2259" spans="1:14" x14ac:dyDescent="0.25">
      <c r="A2259">
        <v>50000249</v>
      </c>
      <c r="B2259">
        <v>1637920</v>
      </c>
      <c r="C2259" t="s">
        <v>31</v>
      </c>
      <c r="D2259">
        <v>64695681</v>
      </c>
      <c r="E2259" s="14">
        <v>20150225</v>
      </c>
      <c r="F2259">
        <v>2806314</v>
      </c>
      <c r="G2259">
        <v>12400000</v>
      </c>
      <c r="H2259">
        <v>270102</v>
      </c>
      <c r="I2259">
        <v>121204</v>
      </c>
      <c r="J2259" s="26">
        <f>VLOOKUP(I2259,'[1]banco popular'!$A:$B,2,0)</f>
        <v>270102</v>
      </c>
      <c r="K2259" s="1">
        <v>5000</v>
      </c>
      <c r="L2259" s="26"/>
      <c r="N2259"/>
    </row>
    <row r="2260" spans="1:14" x14ac:dyDescent="0.25">
      <c r="A2260">
        <v>50000249</v>
      </c>
      <c r="B2260">
        <v>44166359</v>
      </c>
      <c r="C2260" t="s">
        <v>31</v>
      </c>
      <c r="D2260">
        <v>9003732248</v>
      </c>
      <c r="E2260" s="14">
        <v>20150225</v>
      </c>
      <c r="F2260">
        <v>2817898</v>
      </c>
      <c r="G2260">
        <v>96300000</v>
      </c>
      <c r="H2260">
        <v>360101</v>
      </c>
      <c r="I2260">
        <v>270913</v>
      </c>
      <c r="J2260" s="26">
        <f>VLOOKUP(I2260,'[1]banco popular'!$A:$B,2,0)</f>
        <v>360101</v>
      </c>
      <c r="K2260" s="1">
        <v>83069.2</v>
      </c>
      <c r="L2260" s="26"/>
      <c r="N2260"/>
    </row>
    <row r="2261" spans="1:14" x14ac:dyDescent="0.25">
      <c r="A2261">
        <v>50000249</v>
      </c>
      <c r="B2261">
        <v>1984570</v>
      </c>
      <c r="C2261" t="s">
        <v>18</v>
      </c>
      <c r="D2261">
        <v>8901114238</v>
      </c>
      <c r="E2261" s="14">
        <v>20150225</v>
      </c>
      <c r="F2261">
        <v>3012397</v>
      </c>
      <c r="G2261">
        <v>96400000</v>
      </c>
      <c r="H2261">
        <v>370101</v>
      </c>
      <c r="I2261">
        <v>121280</v>
      </c>
      <c r="J2261" s="26">
        <f>VLOOKUP(I2261,'[1]banco popular'!$A:$B,2,0)</f>
        <v>370101</v>
      </c>
      <c r="K2261" s="1">
        <v>10800</v>
      </c>
      <c r="L2261" s="26"/>
      <c r="N2261"/>
    </row>
    <row r="2262" spans="1:14" x14ac:dyDescent="0.25">
      <c r="A2262">
        <v>50000249</v>
      </c>
      <c r="B2262">
        <v>2149675</v>
      </c>
      <c r="C2262" t="s">
        <v>1</v>
      </c>
      <c r="D2262">
        <v>72007668</v>
      </c>
      <c r="E2262" s="14">
        <v>20150225</v>
      </c>
      <c r="F2262">
        <v>3758989</v>
      </c>
      <c r="G2262">
        <v>923272421</v>
      </c>
      <c r="H2262">
        <v>190101</v>
      </c>
      <c r="I2262">
        <v>190101</v>
      </c>
      <c r="J2262" s="26">
        <f>VLOOKUP(I2262,'[1]banco popular'!$A:$B,2,0)</f>
        <v>190101</v>
      </c>
      <c r="K2262" s="1">
        <v>107400</v>
      </c>
      <c r="L2262" s="26"/>
      <c r="N2262"/>
    </row>
    <row r="2263" spans="1:14" x14ac:dyDescent="0.25">
      <c r="A2263">
        <v>50000249</v>
      </c>
      <c r="B2263">
        <v>40274580</v>
      </c>
      <c r="C2263" t="s">
        <v>42</v>
      </c>
      <c r="D2263">
        <v>1057585650</v>
      </c>
      <c r="E2263" s="14">
        <v>20150225</v>
      </c>
      <c r="F2263">
        <v>16332337</v>
      </c>
      <c r="G2263">
        <v>12400000</v>
      </c>
      <c r="H2263">
        <v>270102</v>
      </c>
      <c r="I2263">
        <v>121204</v>
      </c>
      <c r="J2263" s="26">
        <f>VLOOKUP(I2263,'[1]banco popular'!$A:$B,2,0)</f>
        <v>270102</v>
      </c>
      <c r="K2263" s="1">
        <v>5000</v>
      </c>
      <c r="L2263" s="26"/>
      <c r="N2263"/>
    </row>
    <row r="2264" spans="1:14" x14ac:dyDescent="0.25">
      <c r="A2264">
        <v>50000249</v>
      </c>
      <c r="B2264">
        <v>40955865</v>
      </c>
      <c r="C2264" t="s">
        <v>49</v>
      </c>
      <c r="D2264">
        <v>88034657</v>
      </c>
      <c r="E2264" s="14">
        <v>20150225</v>
      </c>
      <c r="F2264">
        <v>17567386</v>
      </c>
      <c r="G2264">
        <v>12400000</v>
      </c>
      <c r="H2264">
        <v>270102</v>
      </c>
      <c r="I2264">
        <v>121204</v>
      </c>
      <c r="J2264" s="26">
        <f>VLOOKUP(I2264,'[1]banco popular'!$A:$B,2,0)</f>
        <v>270102</v>
      </c>
      <c r="K2264" s="1">
        <v>5000</v>
      </c>
      <c r="L2264" s="26"/>
      <c r="N2264"/>
    </row>
    <row r="2265" spans="1:14" x14ac:dyDescent="0.25">
      <c r="A2265">
        <v>50000249</v>
      </c>
      <c r="B2265">
        <v>43164966</v>
      </c>
      <c r="C2265" t="s">
        <v>49</v>
      </c>
      <c r="D2265">
        <v>27786007</v>
      </c>
      <c r="E2265" s="14">
        <v>20150225</v>
      </c>
      <c r="F2265">
        <v>20413952</v>
      </c>
      <c r="G2265">
        <v>923272193</v>
      </c>
      <c r="H2265">
        <v>131401</v>
      </c>
      <c r="I2265">
        <v>131401</v>
      </c>
      <c r="J2265" s="26">
        <f>VLOOKUP(I2265,'[1]banco popular'!$A:$B,2,0)</f>
        <v>131401</v>
      </c>
      <c r="K2265" s="1">
        <v>13000</v>
      </c>
      <c r="L2265" s="26"/>
      <c r="N2265"/>
    </row>
    <row r="2266" spans="1:14" x14ac:dyDescent="0.25">
      <c r="A2266">
        <v>50000249</v>
      </c>
      <c r="B2266">
        <v>2460967</v>
      </c>
      <c r="C2266" t="s">
        <v>0</v>
      </c>
      <c r="D2266">
        <v>1098719615</v>
      </c>
      <c r="E2266" s="14">
        <v>20150225</v>
      </c>
      <c r="F2266">
        <v>17366845</v>
      </c>
      <c r="G2266">
        <v>12400000</v>
      </c>
      <c r="H2266">
        <v>270102</v>
      </c>
      <c r="I2266">
        <v>121204</v>
      </c>
      <c r="J2266" s="26">
        <f>VLOOKUP(I2266,'[1]banco popular'!$A:$B,2,0)</f>
        <v>270102</v>
      </c>
      <c r="K2266" s="1">
        <v>5000</v>
      </c>
      <c r="L2266" s="26"/>
      <c r="N2266"/>
    </row>
    <row r="2267" spans="1:14" x14ac:dyDescent="0.25">
      <c r="A2267">
        <v>50000249</v>
      </c>
      <c r="B2267">
        <v>2460968</v>
      </c>
      <c r="C2267" t="s">
        <v>0</v>
      </c>
      <c r="D2267">
        <v>1106396460</v>
      </c>
      <c r="E2267" s="14">
        <v>20150225</v>
      </c>
      <c r="F2267">
        <v>3387000</v>
      </c>
      <c r="G2267">
        <v>12400000</v>
      </c>
      <c r="H2267">
        <v>270102</v>
      </c>
      <c r="I2267">
        <v>121204</v>
      </c>
      <c r="J2267" s="26">
        <f>VLOOKUP(I2267,'[1]banco popular'!$A:$B,2,0)</f>
        <v>270102</v>
      </c>
      <c r="K2267" s="1">
        <v>5000</v>
      </c>
      <c r="L2267" s="26"/>
      <c r="N2267"/>
    </row>
    <row r="2268" spans="1:14" x14ac:dyDescent="0.25">
      <c r="A2268">
        <v>50000249</v>
      </c>
      <c r="B2268">
        <v>2461000</v>
      </c>
      <c r="C2268" t="s">
        <v>0</v>
      </c>
      <c r="D2268">
        <v>80220407</v>
      </c>
      <c r="E2268" s="14">
        <v>20150225</v>
      </c>
      <c r="F2268">
        <v>21241750</v>
      </c>
      <c r="G2268">
        <v>12400000</v>
      </c>
      <c r="H2268">
        <v>270102</v>
      </c>
      <c r="I2268">
        <v>121204</v>
      </c>
      <c r="J2268" s="26">
        <f>VLOOKUP(I2268,'[1]banco popular'!$A:$B,2,0)</f>
        <v>270102</v>
      </c>
      <c r="K2268" s="1">
        <v>5000</v>
      </c>
      <c r="L2268" s="26"/>
      <c r="N2268"/>
    </row>
    <row r="2269" spans="1:14" x14ac:dyDescent="0.25">
      <c r="A2269">
        <v>50000249</v>
      </c>
      <c r="B2269">
        <v>2461134</v>
      </c>
      <c r="C2269" t="s">
        <v>0</v>
      </c>
      <c r="D2269">
        <v>41563432</v>
      </c>
      <c r="E2269" s="14">
        <v>20150225</v>
      </c>
      <c r="F2269">
        <v>41563432</v>
      </c>
      <c r="G2269">
        <v>12400000</v>
      </c>
      <c r="H2269">
        <v>270102</v>
      </c>
      <c r="I2269">
        <v>270102</v>
      </c>
      <c r="J2269" s="26">
        <f>VLOOKUP(I2269,'[1]banco popular'!$A:$B,2,0)</f>
        <v>270102</v>
      </c>
      <c r="K2269" s="1">
        <v>15600</v>
      </c>
      <c r="L2269" s="26"/>
      <c r="N2269"/>
    </row>
    <row r="2270" spans="1:14" x14ac:dyDescent="0.25">
      <c r="A2270">
        <v>50000249</v>
      </c>
      <c r="B2270">
        <v>12739318</v>
      </c>
      <c r="C2270" t="s">
        <v>0</v>
      </c>
      <c r="D2270">
        <v>1098688994</v>
      </c>
      <c r="E2270" s="14">
        <v>20150226</v>
      </c>
      <c r="F2270">
        <v>11563685</v>
      </c>
      <c r="G2270">
        <v>12400000</v>
      </c>
      <c r="H2270">
        <v>270102</v>
      </c>
      <c r="I2270">
        <v>121204</v>
      </c>
      <c r="J2270" s="26">
        <f>VLOOKUP(I2270,'[1]banco popular'!$A:$B,2,0)</f>
        <v>270102</v>
      </c>
      <c r="K2270" s="1">
        <v>5000</v>
      </c>
      <c r="L2270" s="26"/>
      <c r="N2270"/>
    </row>
    <row r="2271" spans="1:14" x14ac:dyDescent="0.25">
      <c r="A2271">
        <v>50000249</v>
      </c>
      <c r="B2271">
        <v>12739320</v>
      </c>
      <c r="C2271" t="s">
        <v>0</v>
      </c>
      <c r="D2271">
        <v>1013629251</v>
      </c>
      <c r="E2271" s="14">
        <v>20150226</v>
      </c>
      <c r="F2271">
        <v>8004035</v>
      </c>
      <c r="G2271">
        <v>12400000</v>
      </c>
      <c r="H2271">
        <v>270102</v>
      </c>
      <c r="I2271">
        <v>121204</v>
      </c>
      <c r="J2271" s="26">
        <f>VLOOKUP(I2271,'[1]banco popular'!$A:$B,2,0)</f>
        <v>270102</v>
      </c>
      <c r="K2271" s="1">
        <v>5000</v>
      </c>
      <c r="L2271" s="26"/>
      <c r="N2271"/>
    </row>
    <row r="2272" spans="1:14" x14ac:dyDescent="0.25">
      <c r="A2272">
        <v>50000249</v>
      </c>
      <c r="B2272">
        <v>2507199</v>
      </c>
      <c r="C2272" t="s">
        <v>0</v>
      </c>
      <c r="D2272">
        <v>79643042</v>
      </c>
      <c r="E2272" s="14">
        <v>20150226</v>
      </c>
      <c r="F2272">
        <v>10346374</v>
      </c>
      <c r="G2272">
        <v>12400000</v>
      </c>
      <c r="H2272">
        <v>270102</v>
      </c>
      <c r="I2272">
        <v>121204</v>
      </c>
      <c r="J2272" s="26">
        <f>VLOOKUP(I2272,'[1]banco popular'!$A:$B,2,0)</f>
        <v>270102</v>
      </c>
      <c r="K2272" s="1">
        <v>5000</v>
      </c>
      <c r="L2272" s="26"/>
      <c r="N2272"/>
    </row>
    <row r="2273" spans="1:14" x14ac:dyDescent="0.25">
      <c r="A2273">
        <v>50000249</v>
      </c>
      <c r="B2273">
        <v>19849172</v>
      </c>
      <c r="C2273" t="s">
        <v>0</v>
      </c>
      <c r="D2273">
        <v>3227852</v>
      </c>
      <c r="E2273" s="14">
        <v>20150226</v>
      </c>
      <c r="F2273">
        <v>2322198</v>
      </c>
      <c r="G2273">
        <v>923272421</v>
      </c>
      <c r="H2273">
        <v>190101</v>
      </c>
      <c r="I2273">
        <v>190101</v>
      </c>
      <c r="J2273" s="26">
        <f>VLOOKUP(I2273,'[1]banco popular'!$A:$B,2,0)</f>
        <v>190101</v>
      </c>
      <c r="K2273" s="1">
        <v>107400</v>
      </c>
      <c r="L2273" s="26"/>
      <c r="N2273"/>
    </row>
    <row r="2274" spans="1:14" x14ac:dyDescent="0.25">
      <c r="A2274">
        <v>50000249</v>
      </c>
      <c r="B2274">
        <v>14339508</v>
      </c>
      <c r="C2274" t="s">
        <v>134</v>
      </c>
      <c r="D2274">
        <v>1014202610</v>
      </c>
      <c r="E2274" s="14">
        <v>20150226</v>
      </c>
      <c r="F2274">
        <v>8001210</v>
      </c>
      <c r="G2274">
        <v>923272421</v>
      </c>
      <c r="H2274">
        <v>190101</v>
      </c>
      <c r="I2274">
        <v>190101</v>
      </c>
      <c r="J2274" s="26">
        <f>VLOOKUP(I2274,'[1]banco popular'!$A:$B,2,0)</f>
        <v>190101</v>
      </c>
      <c r="K2274" s="1">
        <v>107400</v>
      </c>
      <c r="L2274" s="26"/>
      <c r="N2274"/>
    </row>
    <row r="2275" spans="1:14" x14ac:dyDescent="0.25">
      <c r="A2275">
        <v>50000249</v>
      </c>
      <c r="B2275">
        <v>1606262</v>
      </c>
      <c r="C2275" t="s">
        <v>0</v>
      </c>
      <c r="D2275">
        <v>11379811</v>
      </c>
      <c r="E2275" s="14">
        <v>20150226</v>
      </c>
      <c r="F2275">
        <v>6190311</v>
      </c>
      <c r="G2275">
        <v>923272421</v>
      </c>
      <c r="H2275">
        <v>190101</v>
      </c>
      <c r="I2275">
        <v>190101</v>
      </c>
      <c r="J2275" s="26">
        <f>VLOOKUP(I2275,'[1]banco popular'!$A:$B,2,0)</f>
        <v>190101</v>
      </c>
      <c r="K2275" s="1">
        <v>107400</v>
      </c>
      <c r="L2275" s="26"/>
      <c r="N2275"/>
    </row>
    <row r="2276" spans="1:14" x14ac:dyDescent="0.25">
      <c r="A2276">
        <v>50000249</v>
      </c>
      <c r="B2276">
        <v>1870665</v>
      </c>
      <c r="C2276" t="s">
        <v>0</v>
      </c>
      <c r="D2276">
        <v>1065623265</v>
      </c>
      <c r="E2276" s="14">
        <v>20150226</v>
      </c>
      <c r="F2276">
        <v>1543110</v>
      </c>
      <c r="G2276">
        <v>923272421</v>
      </c>
      <c r="H2276">
        <v>190101</v>
      </c>
      <c r="I2276">
        <v>190101</v>
      </c>
      <c r="J2276" s="26">
        <f>VLOOKUP(I2276,'[1]banco popular'!$A:$B,2,0)</f>
        <v>190101</v>
      </c>
      <c r="K2276" s="1">
        <v>107400</v>
      </c>
      <c r="L2276" s="26"/>
      <c r="N2276"/>
    </row>
    <row r="2277" spans="1:14" x14ac:dyDescent="0.25">
      <c r="A2277">
        <v>50000249</v>
      </c>
      <c r="B2277">
        <v>16887829</v>
      </c>
      <c r="C2277" t="s">
        <v>0</v>
      </c>
      <c r="D2277">
        <v>1019053397</v>
      </c>
      <c r="E2277" s="14">
        <v>20150226</v>
      </c>
      <c r="F2277">
        <v>2138100</v>
      </c>
      <c r="G2277">
        <v>923272421</v>
      </c>
      <c r="H2277">
        <v>190101</v>
      </c>
      <c r="I2277">
        <v>190101</v>
      </c>
      <c r="J2277" s="26">
        <f>VLOOKUP(I2277,'[1]banco popular'!$A:$B,2,0)</f>
        <v>190101</v>
      </c>
      <c r="K2277" s="1">
        <v>107400</v>
      </c>
      <c r="L2277" s="26"/>
      <c r="N2277"/>
    </row>
    <row r="2278" spans="1:14" x14ac:dyDescent="0.25">
      <c r="A2278">
        <v>50000249</v>
      </c>
      <c r="B2278">
        <v>1374661</v>
      </c>
      <c r="C2278" t="s">
        <v>0</v>
      </c>
      <c r="D2278">
        <v>8600077389</v>
      </c>
      <c r="E2278" s="14">
        <v>20150226</v>
      </c>
      <c r="F2278">
        <v>4683</v>
      </c>
      <c r="G2278">
        <v>10900000</v>
      </c>
      <c r="H2278">
        <v>170101</v>
      </c>
      <c r="I2278">
        <v>121255</v>
      </c>
      <c r="J2278" s="26">
        <f>VLOOKUP(I2278,'[1]banco popular'!$A:$B,2,0)</f>
        <v>170101</v>
      </c>
      <c r="K2278" s="1">
        <v>4795869</v>
      </c>
      <c r="L2278" s="26"/>
      <c r="N2278"/>
    </row>
    <row r="2279" spans="1:14" x14ac:dyDescent="0.25">
      <c r="A2279">
        <v>50000249</v>
      </c>
      <c r="B2279">
        <v>1454972</v>
      </c>
      <c r="C2279" t="s">
        <v>0</v>
      </c>
      <c r="D2279">
        <v>80223058</v>
      </c>
      <c r="E2279" s="14">
        <v>20150226</v>
      </c>
      <c r="F2279">
        <v>12419374</v>
      </c>
      <c r="G2279">
        <v>12200000</v>
      </c>
      <c r="H2279">
        <v>250101</v>
      </c>
      <c r="I2279">
        <v>121225</v>
      </c>
      <c r="J2279" s="26">
        <f>VLOOKUP(I2279,'[1]banco popular'!$A:$B,2,0)</f>
        <v>250101</v>
      </c>
      <c r="K2279" s="1">
        <v>53055</v>
      </c>
      <c r="L2279" s="26"/>
      <c r="N2279"/>
    </row>
    <row r="2280" spans="1:14" x14ac:dyDescent="0.25">
      <c r="A2280">
        <v>50000249</v>
      </c>
      <c r="B2280">
        <v>1454973</v>
      </c>
      <c r="C2280" t="s">
        <v>0</v>
      </c>
      <c r="D2280">
        <v>1033685307</v>
      </c>
      <c r="E2280" s="14">
        <v>20150226</v>
      </c>
      <c r="F2280">
        <v>10219207</v>
      </c>
      <c r="G2280">
        <v>12400000</v>
      </c>
      <c r="H2280">
        <v>270102</v>
      </c>
      <c r="I2280">
        <v>121204</v>
      </c>
      <c r="J2280" s="26">
        <f>VLOOKUP(I2280,'[1]banco popular'!$A:$B,2,0)</f>
        <v>270102</v>
      </c>
      <c r="K2280" s="1">
        <v>5000</v>
      </c>
      <c r="L2280" s="26"/>
      <c r="N2280"/>
    </row>
    <row r="2281" spans="1:14" x14ac:dyDescent="0.25">
      <c r="A2281">
        <v>50000249</v>
      </c>
      <c r="B2281">
        <v>1454987</v>
      </c>
      <c r="C2281" t="s">
        <v>0</v>
      </c>
      <c r="D2281">
        <v>8300423654</v>
      </c>
      <c r="E2281" s="14">
        <v>20150226</v>
      </c>
      <c r="F2281">
        <v>2575044</v>
      </c>
      <c r="G2281">
        <v>96400000</v>
      </c>
      <c r="H2281">
        <v>370101</v>
      </c>
      <c r="I2281">
        <v>121280</v>
      </c>
      <c r="J2281" s="26">
        <f>VLOOKUP(I2281,'[1]banco popular'!$A:$B,2,0)</f>
        <v>370101</v>
      </c>
      <c r="K2281" s="1">
        <v>11500</v>
      </c>
      <c r="L2281" s="26"/>
      <c r="N2281"/>
    </row>
    <row r="2282" spans="1:14" x14ac:dyDescent="0.25">
      <c r="A2282">
        <v>50000249</v>
      </c>
      <c r="B2282">
        <v>2199213</v>
      </c>
      <c r="C2282" t="s">
        <v>0</v>
      </c>
      <c r="D2282">
        <v>1085283803</v>
      </c>
      <c r="E2282" s="14">
        <v>20150226</v>
      </c>
      <c r="F2282">
        <v>1384250</v>
      </c>
      <c r="G2282">
        <v>12200000</v>
      </c>
      <c r="H2282">
        <v>250101</v>
      </c>
      <c r="I2282">
        <v>121225</v>
      </c>
      <c r="J2282" s="26">
        <f>VLOOKUP(I2282,'[1]banco popular'!$A:$B,2,0)</f>
        <v>250101</v>
      </c>
      <c r="K2282" s="1">
        <v>29200</v>
      </c>
      <c r="L2282" s="26"/>
      <c r="N2282"/>
    </row>
    <row r="2283" spans="1:14" x14ac:dyDescent="0.25">
      <c r="A2283">
        <v>50000249</v>
      </c>
      <c r="B2283">
        <v>2199214</v>
      </c>
      <c r="C2283" t="s">
        <v>0</v>
      </c>
      <c r="D2283">
        <v>1085283803</v>
      </c>
      <c r="E2283" s="14">
        <v>20150226</v>
      </c>
      <c r="F2283">
        <v>1384250</v>
      </c>
      <c r="G2283">
        <v>12200000</v>
      </c>
      <c r="H2283">
        <v>250101</v>
      </c>
      <c r="I2283">
        <v>121225</v>
      </c>
      <c r="J2283" s="26">
        <f>VLOOKUP(I2283,'[1]banco popular'!$A:$B,2,0)</f>
        <v>250101</v>
      </c>
      <c r="K2283" s="1">
        <v>4000</v>
      </c>
      <c r="L2283" s="26"/>
      <c r="N2283"/>
    </row>
    <row r="2284" spans="1:14" x14ac:dyDescent="0.25">
      <c r="A2284">
        <v>50000249</v>
      </c>
      <c r="B2284">
        <v>2199215</v>
      </c>
      <c r="C2284" t="s">
        <v>0</v>
      </c>
      <c r="D2284">
        <v>1085283803</v>
      </c>
      <c r="E2284" s="14">
        <v>20150226</v>
      </c>
      <c r="F2284">
        <v>1384250</v>
      </c>
      <c r="G2284">
        <v>12200000</v>
      </c>
      <c r="H2284">
        <v>250101</v>
      </c>
      <c r="I2284">
        <v>121225</v>
      </c>
      <c r="J2284" s="26">
        <f>VLOOKUP(I2284,'[1]banco popular'!$A:$B,2,0)</f>
        <v>250101</v>
      </c>
      <c r="K2284" s="1">
        <v>28700</v>
      </c>
      <c r="L2284" s="26"/>
      <c r="N2284"/>
    </row>
    <row r="2285" spans="1:14" x14ac:dyDescent="0.25">
      <c r="A2285">
        <v>50000249</v>
      </c>
      <c r="B2285">
        <v>2199222</v>
      </c>
      <c r="C2285" t="s">
        <v>0</v>
      </c>
      <c r="D2285">
        <v>1085283803</v>
      </c>
      <c r="E2285" s="14">
        <v>20150226</v>
      </c>
      <c r="F2285">
        <v>1384250</v>
      </c>
      <c r="G2285">
        <v>12200000</v>
      </c>
      <c r="H2285">
        <v>250101</v>
      </c>
      <c r="I2285">
        <v>121225</v>
      </c>
      <c r="J2285" s="26">
        <f>VLOOKUP(I2285,'[1]banco popular'!$A:$B,2,0)</f>
        <v>250101</v>
      </c>
      <c r="K2285" s="1">
        <v>4400</v>
      </c>
      <c r="L2285" s="26"/>
      <c r="N2285"/>
    </row>
    <row r="2286" spans="1:14" x14ac:dyDescent="0.25">
      <c r="A2286">
        <v>50000249</v>
      </c>
      <c r="B2286">
        <v>2199223</v>
      </c>
      <c r="C2286" t="s">
        <v>0</v>
      </c>
      <c r="D2286">
        <v>1085283803</v>
      </c>
      <c r="E2286" s="14">
        <v>20150226</v>
      </c>
      <c r="F2286">
        <v>1384250</v>
      </c>
      <c r="G2286">
        <v>12200000</v>
      </c>
      <c r="H2286">
        <v>250101</v>
      </c>
      <c r="I2286">
        <v>121225</v>
      </c>
      <c r="J2286" s="26">
        <f>VLOOKUP(I2286,'[1]banco popular'!$A:$B,2,0)</f>
        <v>250101</v>
      </c>
      <c r="K2286" s="1">
        <v>10600</v>
      </c>
      <c r="L2286" s="26"/>
      <c r="N2286"/>
    </row>
    <row r="2287" spans="1:14" x14ac:dyDescent="0.25">
      <c r="A2287">
        <v>50000249</v>
      </c>
      <c r="B2287">
        <v>2199228</v>
      </c>
      <c r="C2287" t="s">
        <v>0</v>
      </c>
      <c r="D2287">
        <v>79292874</v>
      </c>
      <c r="E2287" s="14">
        <v>20150226</v>
      </c>
      <c r="F2287">
        <v>11355787</v>
      </c>
      <c r="G2287">
        <v>12400000</v>
      </c>
      <c r="H2287">
        <v>270102</v>
      </c>
      <c r="I2287">
        <v>121204</v>
      </c>
      <c r="J2287" s="26">
        <f>VLOOKUP(I2287,'[1]banco popular'!$A:$B,2,0)</f>
        <v>270102</v>
      </c>
      <c r="K2287" s="1">
        <v>5000</v>
      </c>
      <c r="L2287" s="26"/>
      <c r="N2287"/>
    </row>
    <row r="2288" spans="1:14" x14ac:dyDescent="0.25">
      <c r="A2288">
        <v>50000249</v>
      </c>
      <c r="B2288">
        <v>2199235</v>
      </c>
      <c r="C2288" t="s">
        <v>0</v>
      </c>
      <c r="D2288">
        <v>1070960224</v>
      </c>
      <c r="E2288" s="14">
        <v>20150226</v>
      </c>
      <c r="F2288">
        <v>8437900</v>
      </c>
      <c r="G2288">
        <v>12400000</v>
      </c>
      <c r="H2288">
        <v>270102</v>
      </c>
      <c r="I2288">
        <v>121204</v>
      </c>
      <c r="J2288" s="26">
        <f>VLOOKUP(I2288,'[1]banco popular'!$A:$B,2,0)</f>
        <v>270102</v>
      </c>
      <c r="K2288" s="1">
        <v>5000</v>
      </c>
      <c r="L2288" s="26"/>
      <c r="N2288"/>
    </row>
    <row r="2289" spans="1:14" x14ac:dyDescent="0.25">
      <c r="A2289">
        <v>50000249</v>
      </c>
      <c r="B2289">
        <v>16066401</v>
      </c>
      <c r="C2289" t="s">
        <v>0</v>
      </c>
      <c r="D2289">
        <v>21691329</v>
      </c>
      <c r="E2289" s="14">
        <v>20150226</v>
      </c>
      <c r="F2289">
        <v>15734094</v>
      </c>
      <c r="G2289">
        <v>12400000</v>
      </c>
      <c r="H2289">
        <v>270102</v>
      </c>
      <c r="I2289">
        <v>121204</v>
      </c>
      <c r="J2289" s="26">
        <f>VLOOKUP(I2289,'[1]banco popular'!$A:$B,2,0)</f>
        <v>270102</v>
      </c>
      <c r="K2289" s="1">
        <v>5000</v>
      </c>
      <c r="L2289" s="26"/>
      <c r="N2289"/>
    </row>
    <row r="2290" spans="1:14" x14ac:dyDescent="0.25">
      <c r="A2290">
        <v>50000249</v>
      </c>
      <c r="B2290">
        <v>2422975</v>
      </c>
      <c r="C2290" t="s">
        <v>0</v>
      </c>
      <c r="D2290">
        <v>1033743231</v>
      </c>
      <c r="E2290" s="14">
        <v>20150226</v>
      </c>
      <c r="F2290">
        <v>19260390</v>
      </c>
      <c r="G2290">
        <v>12400000</v>
      </c>
      <c r="H2290">
        <v>270102</v>
      </c>
      <c r="I2290">
        <v>121204</v>
      </c>
      <c r="J2290" s="26">
        <f>VLOOKUP(I2290,'[1]banco popular'!$A:$B,2,0)</f>
        <v>270102</v>
      </c>
      <c r="K2290" s="1">
        <v>5000</v>
      </c>
      <c r="L2290" s="26"/>
      <c r="N2290"/>
    </row>
    <row r="2291" spans="1:14" x14ac:dyDescent="0.25">
      <c r="A2291">
        <v>50000249</v>
      </c>
      <c r="B2291">
        <v>2422978</v>
      </c>
      <c r="C2291" t="s">
        <v>0</v>
      </c>
      <c r="D2291">
        <v>79368972</v>
      </c>
      <c r="E2291" s="14">
        <v>20150226</v>
      </c>
      <c r="F2291">
        <v>20346226</v>
      </c>
      <c r="G2291">
        <v>12400000</v>
      </c>
      <c r="H2291">
        <v>270102</v>
      </c>
      <c r="I2291">
        <v>121204</v>
      </c>
      <c r="J2291" s="26">
        <f>VLOOKUP(I2291,'[1]banco popular'!$A:$B,2,0)</f>
        <v>270102</v>
      </c>
      <c r="K2291" s="1">
        <v>5000</v>
      </c>
      <c r="L2291" s="26"/>
      <c r="N2291"/>
    </row>
    <row r="2292" spans="1:14" x14ac:dyDescent="0.25">
      <c r="A2292">
        <v>50000249</v>
      </c>
      <c r="B2292">
        <v>2422979</v>
      </c>
      <c r="C2292" t="s">
        <v>0</v>
      </c>
      <c r="D2292">
        <v>51910948</v>
      </c>
      <c r="E2292" s="14">
        <v>20150226</v>
      </c>
      <c r="F2292">
        <v>21262643</v>
      </c>
      <c r="G2292">
        <v>12400000</v>
      </c>
      <c r="H2292">
        <v>270102</v>
      </c>
      <c r="I2292">
        <v>121204</v>
      </c>
      <c r="J2292" s="26">
        <f>VLOOKUP(I2292,'[1]banco popular'!$A:$B,2,0)</f>
        <v>270102</v>
      </c>
      <c r="K2292" s="1">
        <v>5000</v>
      </c>
      <c r="L2292" s="26"/>
      <c r="N2292"/>
    </row>
    <row r="2293" spans="1:14" x14ac:dyDescent="0.25">
      <c r="A2293">
        <v>50000249</v>
      </c>
      <c r="B2293">
        <v>18896021</v>
      </c>
      <c r="C2293" t="s">
        <v>0</v>
      </c>
      <c r="D2293">
        <v>1118547778</v>
      </c>
      <c r="E2293" s="14">
        <v>20150226</v>
      </c>
      <c r="F2293">
        <v>2489882</v>
      </c>
      <c r="G2293">
        <v>12400000</v>
      </c>
      <c r="H2293">
        <v>270102</v>
      </c>
      <c r="I2293">
        <v>121204</v>
      </c>
      <c r="J2293" s="26">
        <f>VLOOKUP(I2293,'[1]banco popular'!$A:$B,2,0)</f>
        <v>270102</v>
      </c>
      <c r="K2293" s="1">
        <v>5000</v>
      </c>
      <c r="L2293" s="26"/>
      <c r="N2293"/>
    </row>
    <row r="2294" spans="1:14" x14ac:dyDescent="0.25">
      <c r="A2294">
        <v>50000249</v>
      </c>
      <c r="B2294">
        <v>12866465</v>
      </c>
      <c r="C2294" t="s">
        <v>1</v>
      </c>
      <c r="D2294">
        <v>1016008424</v>
      </c>
      <c r="E2294" s="14">
        <v>20150226</v>
      </c>
      <c r="F2294">
        <v>0</v>
      </c>
      <c r="G2294">
        <v>12400000</v>
      </c>
      <c r="H2294">
        <v>270102</v>
      </c>
      <c r="I2294">
        <v>121204</v>
      </c>
      <c r="J2294" s="26">
        <f>VLOOKUP(I2294,'[1]banco popular'!$A:$B,2,0)</f>
        <v>270102</v>
      </c>
      <c r="K2294" s="1">
        <v>5000</v>
      </c>
      <c r="L2294" s="26"/>
      <c r="N2294"/>
    </row>
    <row r="2295" spans="1:14" x14ac:dyDescent="0.25">
      <c r="A2295">
        <v>50000249</v>
      </c>
      <c r="B2295">
        <v>1901364</v>
      </c>
      <c r="C2295" t="s">
        <v>0</v>
      </c>
      <c r="D2295">
        <v>1026269799</v>
      </c>
      <c r="E2295" s="14">
        <v>20150226</v>
      </c>
      <c r="F2295">
        <v>4821812</v>
      </c>
      <c r="G2295">
        <v>12400000</v>
      </c>
      <c r="H2295">
        <v>270102</v>
      </c>
      <c r="I2295">
        <v>121204</v>
      </c>
      <c r="J2295" s="26">
        <f>VLOOKUP(I2295,'[1]banco popular'!$A:$B,2,0)</f>
        <v>270102</v>
      </c>
      <c r="K2295" s="1">
        <v>5000</v>
      </c>
      <c r="L2295" s="26"/>
      <c r="N2295"/>
    </row>
    <row r="2296" spans="1:14" x14ac:dyDescent="0.25">
      <c r="A2296">
        <v>50000249</v>
      </c>
      <c r="B2296">
        <v>1089693</v>
      </c>
      <c r="C2296" t="s">
        <v>0</v>
      </c>
      <c r="D2296">
        <v>8605353438</v>
      </c>
      <c r="E2296" s="14">
        <v>20150226</v>
      </c>
      <c r="F2296">
        <v>2801932</v>
      </c>
      <c r="G2296">
        <v>96400000</v>
      </c>
      <c r="H2296">
        <v>370101</v>
      </c>
      <c r="I2296">
        <v>121280</v>
      </c>
      <c r="J2296" s="26">
        <f>VLOOKUP(I2296,'[1]banco popular'!$A:$B,2,0)</f>
        <v>370101</v>
      </c>
      <c r="K2296" s="1">
        <v>5400</v>
      </c>
      <c r="L2296" s="26"/>
      <c r="N2296"/>
    </row>
    <row r="2297" spans="1:14" x14ac:dyDescent="0.25">
      <c r="A2297">
        <v>50000249</v>
      </c>
      <c r="B2297">
        <v>1667674</v>
      </c>
      <c r="C2297" t="s">
        <v>0</v>
      </c>
      <c r="D2297">
        <v>1018437889</v>
      </c>
      <c r="E2297" s="14">
        <v>20150226</v>
      </c>
      <c r="F2297">
        <v>10579960</v>
      </c>
      <c r="G2297">
        <v>12400000</v>
      </c>
      <c r="H2297">
        <v>270102</v>
      </c>
      <c r="I2297">
        <v>121204</v>
      </c>
      <c r="J2297" s="26">
        <f>VLOOKUP(I2297,'[1]banco popular'!$A:$B,2,0)</f>
        <v>270102</v>
      </c>
      <c r="K2297" s="1">
        <v>5000</v>
      </c>
      <c r="L2297" s="26"/>
      <c r="N2297"/>
    </row>
    <row r="2298" spans="1:14" x14ac:dyDescent="0.25">
      <c r="A2298">
        <v>50000249</v>
      </c>
      <c r="B2298">
        <v>1667676</v>
      </c>
      <c r="C2298" t="s">
        <v>0</v>
      </c>
      <c r="D2298">
        <v>80030206</v>
      </c>
      <c r="E2298" s="14">
        <v>20150226</v>
      </c>
      <c r="F2298">
        <v>12505343</v>
      </c>
      <c r="G2298">
        <v>12400000</v>
      </c>
      <c r="H2298">
        <v>270102</v>
      </c>
      <c r="I2298">
        <v>121204</v>
      </c>
      <c r="J2298" s="26">
        <f>VLOOKUP(I2298,'[1]banco popular'!$A:$B,2,0)</f>
        <v>270102</v>
      </c>
      <c r="K2298" s="1">
        <v>5000</v>
      </c>
      <c r="L2298" s="26"/>
      <c r="N2298"/>
    </row>
    <row r="2299" spans="1:14" x14ac:dyDescent="0.25">
      <c r="A2299">
        <v>50000249</v>
      </c>
      <c r="B2299">
        <v>1667677</v>
      </c>
      <c r="C2299" t="s">
        <v>0</v>
      </c>
      <c r="D2299">
        <v>5707750</v>
      </c>
      <c r="E2299" s="14">
        <v>20150226</v>
      </c>
      <c r="F2299">
        <v>6540288</v>
      </c>
      <c r="G2299">
        <v>96400000</v>
      </c>
      <c r="H2299">
        <v>370101</v>
      </c>
      <c r="I2299">
        <v>121280</v>
      </c>
      <c r="J2299" s="26">
        <f>VLOOKUP(I2299,'[1]banco popular'!$A:$B,2,0)</f>
        <v>370101</v>
      </c>
      <c r="K2299" s="1">
        <v>5400</v>
      </c>
      <c r="L2299" s="26"/>
      <c r="N2299"/>
    </row>
    <row r="2300" spans="1:14" x14ac:dyDescent="0.25">
      <c r="A2300">
        <v>50000249</v>
      </c>
      <c r="B2300">
        <v>1667736</v>
      </c>
      <c r="C2300" t="s">
        <v>0</v>
      </c>
      <c r="D2300">
        <v>75094345</v>
      </c>
      <c r="E2300" s="14">
        <v>20150226</v>
      </c>
      <c r="F2300">
        <v>3670710</v>
      </c>
      <c r="G2300">
        <v>12400000</v>
      </c>
      <c r="H2300">
        <v>270102</v>
      </c>
      <c r="I2300">
        <v>121204</v>
      </c>
      <c r="J2300" s="26">
        <f>VLOOKUP(I2300,'[1]banco popular'!$A:$B,2,0)</f>
        <v>270102</v>
      </c>
      <c r="K2300" s="1">
        <v>5000</v>
      </c>
      <c r="L2300" s="26"/>
      <c r="N2300"/>
    </row>
    <row r="2301" spans="1:14" x14ac:dyDescent="0.25">
      <c r="A2301">
        <v>50000249</v>
      </c>
      <c r="B2301">
        <v>1667737</v>
      </c>
      <c r="C2301" t="s">
        <v>0</v>
      </c>
      <c r="D2301">
        <v>79636566</v>
      </c>
      <c r="E2301" s="14">
        <v>20150226</v>
      </c>
      <c r="F2301">
        <v>11851934</v>
      </c>
      <c r="G2301">
        <v>96400000</v>
      </c>
      <c r="H2301">
        <v>370101</v>
      </c>
      <c r="I2301">
        <v>121280</v>
      </c>
      <c r="J2301" s="26">
        <f>VLOOKUP(I2301,'[1]banco popular'!$A:$B,2,0)</f>
        <v>370101</v>
      </c>
      <c r="K2301" s="1">
        <v>5400</v>
      </c>
      <c r="L2301" s="26"/>
      <c r="N2301"/>
    </row>
    <row r="2302" spans="1:14" x14ac:dyDescent="0.25">
      <c r="A2302">
        <v>50000249</v>
      </c>
      <c r="B2302">
        <v>1667738</v>
      </c>
      <c r="C2302" t="s">
        <v>0</v>
      </c>
      <c r="D2302">
        <v>1075873250</v>
      </c>
      <c r="E2302" s="14">
        <v>20150226</v>
      </c>
      <c r="F2302">
        <v>16331440</v>
      </c>
      <c r="G2302">
        <v>12400000</v>
      </c>
      <c r="H2302">
        <v>270102</v>
      </c>
      <c r="I2302">
        <v>121204</v>
      </c>
      <c r="J2302" s="26">
        <f>VLOOKUP(I2302,'[1]banco popular'!$A:$B,2,0)</f>
        <v>270102</v>
      </c>
      <c r="K2302" s="1">
        <v>5000</v>
      </c>
      <c r="L2302" s="26"/>
      <c r="N2302"/>
    </row>
    <row r="2303" spans="1:14" x14ac:dyDescent="0.25">
      <c r="A2303">
        <v>50000249</v>
      </c>
      <c r="B2303">
        <v>2549800</v>
      </c>
      <c r="C2303" t="s">
        <v>1</v>
      </c>
      <c r="D2303">
        <v>1030601601</v>
      </c>
      <c r="E2303" s="14">
        <v>20150226</v>
      </c>
      <c r="F2303">
        <v>10263826</v>
      </c>
      <c r="G2303">
        <v>923272421</v>
      </c>
      <c r="H2303">
        <v>190101</v>
      </c>
      <c r="I2303">
        <v>190101</v>
      </c>
      <c r="J2303" s="26">
        <f>VLOOKUP(I2303,'[1]banco popular'!$A:$B,2,0)</f>
        <v>190101</v>
      </c>
      <c r="K2303" s="1">
        <v>107400</v>
      </c>
      <c r="L2303" s="26"/>
      <c r="N2303"/>
    </row>
    <row r="2304" spans="1:14" x14ac:dyDescent="0.25">
      <c r="A2304">
        <v>50000249</v>
      </c>
      <c r="B2304">
        <v>1020673</v>
      </c>
      <c r="C2304" t="s">
        <v>0</v>
      </c>
      <c r="D2304">
        <v>51849335</v>
      </c>
      <c r="E2304" s="14">
        <v>20150226</v>
      </c>
      <c r="F2304">
        <v>5943510</v>
      </c>
      <c r="G2304">
        <v>923272434</v>
      </c>
      <c r="H2304">
        <v>410300</v>
      </c>
      <c r="I2304">
        <v>410300</v>
      </c>
      <c r="J2304" s="26">
        <f>VLOOKUP(I2304,'[1]banco popular'!$A:$B,2,0)</f>
        <v>410300</v>
      </c>
      <c r="K2304" s="1">
        <v>72405</v>
      </c>
      <c r="L2304" s="26"/>
      <c r="N2304"/>
    </row>
    <row r="2305" spans="1:14" x14ac:dyDescent="0.25">
      <c r="A2305">
        <v>50000249</v>
      </c>
      <c r="B2305">
        <v>1020674</v>
      </c>
      <c r="C2305" t="s">
        <v>0</v>
      </c>
      <c r="D2305">
        <v>80777656</v>
      </c>
      <c r="E2305" s="14">
        <v>20150226</v>
      </c>
      <c r="F2305">
        <v>13350003</v>
      </c>
      <c r="G2305">
        <v>923272434</v>
      </c>
      <c r="H2305">
        <v>410300</v>
      </c>
      <c r="I2305">
        <v>410300</v>
      </c>
      <c r="J2305" s="26">
        <f>VLOOKUP(I2305,'[1]banco popular'!$A:$B,2,0)</f>
        <v>410300</v>
      </c>
      <c r="K2305" s="1">
        <v>201125</v>
      </c>
      <c r="L2305" s="26"/>
      <c r="N2305"/>
    </row>
    <row r="2306" spans="1:14" x14ac:dyDescent="0.25">
      <c r="A2306">
        <v>50000249</v>
      </c>
      <c r="B2306">
        <v>2441755</v>
      </c>
      <c r="C2306" t="s">
        <v>0</v>
      </c>
      <c r="D2306">
        <v>5963255</v>
      </c>
      <c r="E2306" s="14">
        <v>20150226</v>
      </c>
      <c r="F2306">
        <v>2810228</v>
      </c>
      <c r="G2306">
        <v>96400000</v>
      </c>
      <c r="H2306">
        <v>370101</v>
      </c>
      <c r="I2306">
        <v>121280</v>
      </c>
      <c r="J2306" s="26">
        <f>VLOOKUP(I2306,'[1]banco popular'!$A:$B,2,0)</f>
        <v>370101</v>
      </c>
      <c r="K2306" s="1">
        <v>5500</v>
      </c>
      <c r="L2306" s="26"/>
      <c r="N2306"/>
    </row>
    <row r="2307" spans="1:14" x14ac:dyDescent="0.25">
      <c r="A2307">
        <v>50000249</v>
      </c>
      <c r="B2307">
        <v>2441757</v>
      </c>
      <c r="C2307" t="s">
        <v>0</v>
      </c>
      <c r="D2307">
        <v>5963255</v>
      </c>
      <c r="E2307" s="14">
        <v>20150226</v>
      </c>
      <c r="F2307">
        <v>2810228</v>
      </c>
      <c r="G2307">
        <v>96400000</v>
      </c>
      <c r="H2307">
        <v>370101</v>
      </c>
      <c r="I2307">
        <v>121280</v>
      </c>
      <c r="J2307" s="26">
        <f>VLOOKUP(I2307,'[1]banco popular'!$A:$B,2,0)</f>
        <v>370101</v>
      </c>
      <c r="K2307" s="1">
        <v>5500</v>
      </c>
      <c r="L2307" s="26"/>
      <c r="N2307"/>
    </row>
    <row r="2308" spans="1:14" x14ac:dyDescent="0.25">
      <c r="A2308">
        <v>50000249</v>
      </c>
      <c r="B2308">
        <v>2165290</v>
      </c>
      <c r="C2308" t="s">
        <v>0</v>
      </c>
      <c r="D2308">
        <v>57466277</v>
      </c>
      <c r="E2308" s="14">
        <v>20150226</v>
      </c>
      <c r="F2308">
        <v>2311453</v>
      </c>
      <c r="G2308">
        <v>923272421</v>
      </c>
      <c r="H2308">
        <v>190101</v>
      </c>
      <c r="I2308">
        <v>190101</v>
      </c>
      <c r="J2308" s="26">
        <f>VLOOKUP(I2308,'[1]banco popular'!$A:$B,2,0)</f>
        <v>190101</v>
      </c>
      <c r="K2308" s="1">
        <v>107400</v>
      </c>
      <c r="L2308" s="26"/>
      <c r="N2308"/>
    </row>
    <row r="2309" spans="1:14" x14ac:dyDescent="0.25">
      <c r="A2309">
        <v>50000249</v>
      </c>
      <c r="B2309">
        <v>2245572</v>
      </c>
      <c r="C2309" t="s">
        <v>2</v>
      </c>
      <c r="D2309">
        <v>1066175777</v>
      </c>
      <c r="E2309" s="14">
        <v>20150226</v>
      </c>
      <c r="F2309">
        <v>0</v>
      </c>
      <c r="G2309">
        <v>923272421</v>
      </c>
      <c r="H2309">
        <v>190101</v>
      </c>
      <c r="I2309">
        <v>190101</v>
      </c>
      <c r="J2309" s="26">
        <f>VLOOKUP(I2309,'[1]banco popular'!$A:$B,2,0)</f>
        <v>190101</v>
      </c>
      <c r="K2309" s="1">
        <v>107400</v>
      </c>
      <c r="L2309" s="26"/>
      <c r="N2309"/>
    </row>
    <row r="2310" spans="1:14" x14ac:dyDescent="0.25">
      <c r="A2310">
        <v>50000249</v>
      </c>
      <c r="B2310">
        <v>1520869</v>
      </c>
      <c r="C2310" t="s">
        <v>2</v>
      </c>
      <c r="D2310">
        <v>9005479497</v>
      </c>
      <c r="E2310" s="14">
        <v>20150226</v>
      </c>
      <c r="F2310">
        <v>4214129</v>
      </c>
      <c r="G2310">
        <v>96400000</v>
      </c>
      <c r="H2310">
        <v>370101</v>
      </c>
      <c r="I2310">
        <v>121280</v>
      </c>
      <c r="J2310" s="26">
        <f>VLOOKUP(I2310,'[1]banco popular'!$A:$B,2,0)</f>
        <v>370101</v>
      </c>
      <c r="K2310" s="1">
        <v>10800</v>
      </c>
      <c r="L2310" s="26"/>
      <c r="N2310"/>
    </row>
    <row r="2311" spans="1:14" x14ac:dyDescent="0.25">
      <c r="A2311">
        <v>50000249</v>
      </c>
      <c r="B2311">
        <v>1520997</v>
      </c>
      <c r="C2311" t="s">
        <v>2</v>
      </c>
      <c r="D2311">
        <v>1037628948</v>
      </c>
      <c r="E2311" s="14">
        <v>20150226</v>
      </c>
      <c r="F2311">
        <v>2219533</v>
      </c>
      <c r="G2311">
        <v>12400000</v>
      </c>
      <c r="H2311">
        <v>270108</v>
      </c>
      <c r="I2311">
        <v>270108</v>
      </c>
      <c r="J2311" s="26">
        <f>VLOOKUP(I2311,'[1]banco popular'!$A:$B,2,0)</f>
        <v>270108</v>
      </c>
      <c r="K2311" s="1">
        <v>2586685</v>
      </c>
      <c r="L2311" s="26"/>
      <c r="N2311"/>
    </row>
    <row r="2312" spans="1:14" x14ac:dyDescent="0.25">
      <c r="A2312">
        <v>50000249</v>
      </c>
      <c r="B2312">
        <v>1895732</v>
      </c>
      <c r="C2312" t="s">
        <v>2</v>
      </c>
      <c r="D2312">
        <v>1017181676</v>
      </c>
      <c r="E2312" s="14">
        <v>20150226</v>
      </c>
      <c r="F2312">
        <v>4143969</v>
      </c>
      <c r="G2312">
        <v>923272421</v>
      </c>
      <c r="H2312">
        <v>190101</v>
      </c>
      <c r="I2312">
        <v>190101</v>
      </c>
      <c r="J2312" s="26">
        <f>VLOOKUP(I2312,'[1]banco popular'!$A:$B,2,0)</f>
        <v>190101</v>
      </c>
      <c r="K2312" s="1">
        <v>107400</v>
      </c>
      <c r="L2312" s="26"/>
      <c r="N2312"/>
    </row>
    <row r="2313" spans="1:14" x14ac:dyDescent="0.25">
      <c r="A2313">
        <v>50000249</v>
      </c>
      <c r="B2313">
        <v>2427716</v>
      </c>
      <c r="C2313" t="s">
        <v>2</v>
      </c>
      <c r="D2313">
        <v>1129564123</v>
      </c>
      <c r="E2313" s="14">
        <v>20150226</v>
      </c>
      <c r="F2313">
        <v>0</v>
      </c>
      <c r="G2313">
        <v>923272421</v>
      </c>
      <c r="H2313">
        <v>190101</v>
      </c>
      <c r="I2313">
        <v>190101</v>
      </c>
      <c r="J2313" s="26">
        <f>VLOOKUP(I2313,'[1]banco popular'!$A:$B,2,0)</f>
        <v>190101</v>
      </c>
      <c r="K2313" s="1">
        <v>107400</v>
      </c>
      <c r="L2313" s="26"/>
      <c r="N2313"/>
    </row>
    <row r="2314" spans="1:14" x14ac:dyDescent="0.25">
      <c r="A2314">
        <v>50000249</v>
      </c>
      <c r="B2314">
        <v>44093873</v>
      </c>
      <c r="C2314" t="s">
        <v>2</v>
      </c>
      <c r="D2314">
        <v>43731965</v>
      </c>
      <c r="E2314" s="14">
        <v>20150226</v>
      </c>
      <c r="F2314">
        <v>0</v>
      </c>
      <c r="G2314">
        <v>923272421</v>
      </c>
      <c r="H2314">
        <v>190101</v>
      </c>
      <c r="I2314">
        <v>190101</v>
      </c>
      <c r="J2314" s="26">
        <f>VLOOKUP(I2314,'[1]banco popular'!$A:$B,2,0)</f>
        <v>190101</v>
      </c>
      <c r="K2314" s="1">
        <v>107400</v>
      </c>
      <c r="L2314" s="26"/>
      <c r="N2314"/>
    </row>
    <row r="2315" spans="1:14" x14ac:dyDescent="0.25">
      <c r="A2315">
        <v>50000249</v>
      </c>
      <c r="B2315">
        <v>42702293</v>
      </c>
      <c r="C2315" t="s">
        <v>1</v>
      </c>
      <c r="D2315">
        <v>8000276159</v>
      </c>
      <c r="E2315" s="14">
        <v>20150226</v>
      </c>
      <c r="F2315">
        <v>4824040</v>
      </c>
      <c r="G2315">
        <v>12800000</v>
      </c>
      <c r="H2315">
        <v>350300</v>
      </c>
      <c r="I2315">
        <v>350300</v>
      </c>
      <c r="J2315" s="26">
        <f>VLOOKUP(I2315,'[1]banco popular'!$A:$B,2,0)</f>
        <v>350300</v>
      </c>
      <c r="K2315" s="1">
        <v>14349349</v>
      </c>
      <c r="L2315" s="26"/>
      <c r="N2315"/>
    </row>
    <row r="2316" spans="1:14" x14ac:dyDescent="0.25">
      <c r="A2316">
        <v>50000249</v>
      </c>
      <c r="B2316">
        <v>2500631</v>
      </c>
      <c r="C2316" t="s">
        <v>133</v>
      </c>
      <c r="D2316">
        <v>21485931</v>
      </c>
      <c r="E2316" s="14">
        <v>20150226</v>
      </c>
      <c r="F2316">
        <v>8236342</v>
      </c>
      <c r="G2316">
        <v>923272193</v>
      </c>
      <c r="H2316">
        <v>131401</v>
      </c>
      <c r="I2316">
        <v>131401</v>
      </c>
      <c r="J2316" s="26">
        <f>VLOOKUP(I2316,'[1]banco popular'!$A:$B,2,0)</f>
        <v>131401</v>
      </c>
      <c r="K2316" s="1">
        <v>5000</v>
      </c>
      <c r="L2316" s="26"/>
      <c r="N2316"/>
    </row>
    <row r="2317" spans="1:14" x14ac:dyDescent="0.25">
      <c r="A2317">
        <v>50000249</v>
      </c>
      <c r="B2317">
        <v>2606809</v>
      </c>
      <c r="C2317" t="s">
        <v>18</v>
      </c>
      <c r="D2317">
        <v>8742478</v>
      </c>
      <c r="E2317" s="14">
        <v>20150226</v>
      </c>
      <c r="F2317">
        <v>3462676</v>
      </c>
      <c r="G2317">
        <v>96400000</v>
      </c>
      <c r="H2317">
        <v>370101</v>
      </c>
      <c r="I2317">
        <v>121280</v>
      </c>
      <c r="J2317" s="26">
        <f>VLOOKUP(I2317,'[1]banco popular'!$A:$B,2,0)</f>
        <v>370101</v>
      </c>
      <c r="K2317" s="1">
        <v>16200</v>
      </c>
      <c r="L2317" s="26"/>
      <c r="N2317"/>
    </row>
    <row r="2318" spans="1:14" x14ac:dyDescent="0.25">
      <c r="A2318">
        <v>50000249</v>
      </c>
      <c r="B2318">
        <v>1850399</v>
      </c>
      <c r="C2318" t="s">
        <v>4</v>
      </c>
      <c r="D2318">
        <v>1047403407</v>
      </c>
      <c r="E2318" s="14">
        <v>20150226</v>
      </c>
      <c r="F2318">
        <v>87692839</v>
      </c>
      <c r="G2318">
        <v>12400000</v>
      </c>
      <c r="H2318">
        <v>270108</v>
      </c>
      <c r="I2318">
        <v>270108</v>
      </c>
      <c r="J2318" s="26">
        <f>VLOOKUP(I2318,'[1]banco popular'!$A:$B,2,0)</f>
        <v>270108</v>
      </c>
      <c r="K2318" s="1">
        <v>524314</v>
      </c>
      <c r="L2318" s="26"/>
      <c r="N2318"/>
    </row>
    <row r="2319" spans="1:14" x14ac:dyDescent="0.25">
      <c r="A2319">
        <v>50000249</v>
      </c>
      <c r="B2319">
        <v>1850403</v>
      </c>
      <c r="C2319" t="s">
        <v>4</v>
      </c>
      <c r="D2319">
        <v>33332706</v>
      </c>
      <c r="E2319" s="14">
        <v>20150226</v>
      </c>
      <c r="F2319">
        <v>6645508</v>
      </c>
      <c r="G2319">
        <v>12400000</v>
      </c>
      <c r="H2319">
        <v>270102</v>
      </c>
      <c r="I2319">
        <v>270102</v>
      </c>
      <c r="J2319" s="26">
        <f>VLOOKUP(I2319,'[1]banco popular'!$A:$B,2,0)</f>
        <v>270102</v>
      </c>
      <c r="K2319" s="1">
        <v>566000</v>
      </c>
      <c r="L2319" s="26"/>
      <c r="N2319"/>
    </row>
    <row r="2320" spans="1:14" x14ac:dyDescent="0.25">
      <c r="A2320">
        <v>50000249</v>
      </c>
      <c r="B2320">
        <v>2169602</v>
      </c>
      <c r="C2320" t="s">
        <v>4</v>
      </c>
      <c r="D2320">
        <v>64475294</v>
      </c>
      <c r="E2320" s="14">
        <v>20150226</v>
      </c>
      <c r="F2320">
        <v>12695797</v>
      </c>
      <c r="G2320">
        <v>12400000</v>
      </c>
      <c r="H2320">
        <v>270102</v>
      </c>
      <c r="I2320">
        <v>121204</v>
      </c>
      <c r="J2320" s="26">
        <f>VLOOKUP(I2320,'[1]banco popular'!$A:$B,2,0)</f>
        <v>270102</v>
      </c>
      <c r="K2320" s="1">
        <v>5000</v>
      </c>
      <c r="L2320" s="26"/>
      <c r="N2320"/>
    </row>
    <row r="2321" spans="1:14" x14ac:dyDescent="0.25">
      <c r="A2321">
        <v>50000249</v>
      </c>
      <c r="B2321">
        <v>2293274</v>
      </c>
      <c r="C2321" t="s">
        <v>4</v>
      </c>
      <c r="D2321">
        <v>8904017799</v>
      </c>
      <c r="E2321" s="14">
        <v>20150226</v>
      </c>
      <c r="F2321">
        <v>6630317</v>
      </c>
      <c r="G2321">
        <v>11800000</v>
      </c>
      <c r="H2321">
        <v>240101</v>
      </c>
      <c r="I2321">
        <v>121265</v>
      </c>
      <c r="J2321" s="26">
        <f>VLOOKUP(I2321,'[1]banco popular'!$A:$B,2,0)</f>
        <v>240101</v>
      </c>
      <c r="K2321" s="1">
        <v>53479828</v>
      </c>
      <c r="L2321" s="26"/>
      <c r="N2321"/>
    </row>
    <row r="2322" spans="1:14" x14ac:dyDescent="0.25">
      <c r="A2322">
        <v>50000249</v>
      </c>
      <c r="B2322">
        <v>879437</v>
      </c>
      <c r="C2322" t="s">
        <v>5</v>
      </c>
      <c r="D2322">
        <v>40008201</v>
      </c>
      <c r="E2322" s="14">
        <v>20150226</v>
      </c>
      <c r="F2322">
        <v>25210766</v>
      </c>
      <c r="G2322">
        <v>923272193</v>
      </c>
      <c r="H2322">
        <v>131401</v>
      </c>
      <c r="I2322">
        <v>131401</v>
      </c>
      <c r="J2322" s="26">
        <f>VLOOKUP(I2322,'[1]banco popular'!$A:$B,2,0)</f>
        <v>131401</v>
      </c>
      <c r="K2322" s="1">
        <v>11000</v>
      </c>
      <c r="L2322" s="26"/>
      <c r="N2322"/>
    </row>
    <row r="2323" spans="1:14" x14ac:dyDescent="0.25">
      <c r="A2323">
        <v>50000249</v>
      </c>
      <c r="B2323">
        <v>881134</v>
      </c>
      <c r="C2323" t="s">
        <v>5</v>
      </c>
      <c r="D2323">
        <v>8001876423</v>
      </c>
      <c r="E2323" s="14">
        <v>20150226</v>
      </c>
      <c r="F2323">
        <v>7404090</v>
      </c>
      <c r="G2323">
        <v>13700000</v>
      </c>
      <c r="H2323">
        <v>290101</v>
      </c>
      <c r="I2323">
        <v>121250</v>
      </c>
      <c r="J2323" s="26">
        <f>VLOOKUP(I2323,'[1]banco popular'!$A:$B,2,0)</f>
        <v>290101</v>
      </c>
      <c r="K2323" s="1">
        <v>1507515</v>
      </c>
      <c r="L2323" s="26"/>
      <c r="N2323"/>
    </row>
    <row r="2324" spans="1:14" x14ac:dyDescent="0.25">
      <c r="A2324">
        <v>50000249</v>
      </c>
      <c r="B2324">
        <v>2305315</v>
      </c>
      <c r="C2324" t="s">
        <v>5</v>
      </c>
      <c r="D2324">
        <v>24175344</v>
      </c>
      <c r="E2324" s="14">
        <v>20150226</v>
      </c>
      <c r="F2324">
        <v>8717438</v>
      </c>
      <c r="G2324">
        <v>13700000</v>
      </c>
      <c r="H2324">
        <v>290101</v>
      </c>
      <c r="I2324">
        <v>121250</v>
      </c>
      <c r="J2324" s="26">
        <f>VLOOKUP(I2324,'[1]banco popular'!$A:$B,2,0)</f>
        <v>290101</v>
      </c>
      <c r="K2324" s="1">
        <v>65000</v>
      </c>
      <c r="L2324" s="26"/>
      <c r="N2324"/>
    </row>
    <row r="2325" spans="1:14" x14ac:dyDescent="0.25">
      <c r="A2325">
        <v>50000249</v>
      </c>
      <c r="B2325">
        <v>1666013</v>
      </c>
      <c r="C2325" t="s">
        <v>33</v>
      </c>
      <c r="D2325">
        <v>9002680923</v>
      </c>
      <c r="E2325" s="14">
        <v>20150226</v>
      </c>
      <c r="F2325">
        <v>6358520</v>
      </c>
      <c r="G2325">
        <v>11100000</v>
      </c>
      <c r="H2325">
        <v>150105</v>
      </c>
      <c r="I2325">
        <v>27090505</v>
      </c>
      <c r="J2325" s="26">
        <f>VLOOKUP(I2325,'[1]banco popular'!$A:$B,2,0)</f>
        <v>150105</v>
      </c>
      <c r="K2325" s="1">
        <v>97413</v>
      </c>
      <c r="L2325" s="26"/>
      <c r="N2325"/>
    </row>
    <row r="2326" spans="1:14" x14ac:dyDescent="0.25">
      <c r="A2326">
        <v>50000249</v>
      </c>
      <c r="B2326">
        <v>1666014</v>
      </c>
      <c r="C2326" t="s">
        <v>33</v>
      </c>
      <c r="D2326">
        <v>9002680923</v>
      </c>
      <c r="E2326" s="14">
        <v>20150226</v>
      </c>
      <c r="F2326">
        <v>6358520</v>
      </c>
      <c r="G2326">
        <v>11100000</v>
      </c>
      <c r="H2326">
        <v>150105</v>
      </c>
      <c r="I2326">
        <v>27090505</v>
      </c>
      <c r="J2326" s="26">
        <f>VLOOKUP(I2326,'[1]banco popular'!$A:$B,2,0)</f>
        <v>150105</v>
      </c>
      <c r="K2326" s="1">
        <v>84176</v>
      </c>
      <c r="L2326" s="26"/>
      <c r="N2326"/>
    </row>
    <row r="2327" spans="1:14" x14ac:dyDescent="0.25">
      <c r="A2327">
        <v>50000249</v>
      </c>
      <c r="B2327">
        <v>1666173</v>
      </c>
      <c r="C2327" t="s">
        <v>33</v>
      </c>
      <c r="D2327">
        <v>1118537947</v>
      </c>
      <c r="E2327" s="14">
        <v>20150226</v>
      </c>
      <c r="F2327">
        <v>15139721</v>
      </c>
      <c r="G2327">
        <v>923272421</v>
      </c>
      <c r="H2327">
        <v>190101</v>
      </c>
      <c r="I2327">
        <v>190101</v>
      </c>
      <c r="J2327" s="26">
        <f>VLOOKUP(I2327,'[1]banco popular'!$A:$B,2,0)</f>
        <v>190101</v>
      </c>
      <c r="K2327" s="1">
        <v>107400</v>
      </c>
      <c r="L2327" s="26"/>
      <c r="N2327"/>
    </row>
    <row r="2328" spans="1:14" x14ac:dyDescent="0.25">
      <c r="A2328">
        <v>50000249</v>
      </c>
      <c r="B2328">
        <v>5000249</v>
      </c>
      <c r="C2328" t="s">
        <v>33</v>
      </c>
      <c r="D2328">
        <v>8001658045</v>
      </c>
      <c r="E2328" s="14">
        <v>20150226</v>
      </c>
      <c r="F2328">
        <v>7422309</v>
      </c>
      <c r="G2328">
        <v>12400000</v>
      </c>
      <c r="H2328">
        <v>270108</v>
      </c>
      <c r="I2328">
        <v>270108</v>
      </c>
      <c r="J2328" s="26">
        <f>VLOOKUP(I2328,'[1]banco popular'!$A:$B,2,0)</f>
        <v>270108</v>
      </c>
      <c r="K2328" s="1">
        <v>8035900</v>
      </c>
      <c r="L2328" s="26"/>
      <c r="N2328"/>
    </row>
    <row r="2329" spans="1:14" x14ac:dyDescent="0.25">
      <c r="A2329">
        <v>50000249</v>
      </c>
      <c r="B2329">
        <v>2053085</v>
      </c>
      <c r="C2329" t="s">
        <v>132</v>
      </c>
      <c r="D2329">
        <v>1032400120</v>
      </c>
      <c r="E2329" s="14">
        <v>20150226</v>
      </c>
      <c r="F2329">
        <v>7383915</v>
      </c>
      <c r="G2329">
        <v>923272421</v>
      </c>
      <c r="H2329">
        <v>190101</v>
      </c>
      <c r="I2329">
        <v>190101</v>
      </c>
      <c r="J2329" s="26">
        <f>VLOOKUP(I2329,'[1]banco popular'!$A:$B,2,0)</f>
        <v>190101</v>
      </c>
      <c r="K2329" s="1">
        <v>107400</v>
      </c>
      <c r="L2329" s="26"/>
      <c r="N2329"/>
    </row>
    <row r="2330" spans="1:14" x14ac:dyDescent="0.25">
      <c r="A2330">
        <v>50000249</v>
      </c>
      <c r="B2330">
        <v>2631493</v>
      </c>
      <c r="C2330" t="s">
        <v>1</v>
      </c>
      <c r="D2330">
        <v>8600444453</v>
      </c>
      <c r="E2330" s="14">
        <v>20150226</v>
      </c>
      <c r="F2330">
        <v>5927971</v>
      </c>
      <c r="G2330">
        <v>12800000</v>
      </c>
      <c r="H2330">
        <v>350300</v>
      </c>
      <c r="I2330">
        <v>350300</v>
      </c>
      <c r="J2330" s="26">
        <f>VLOOKUP(I2330,'[1]banco popular'!$A:$B,2,0)</f>
        <v>350300</v>
      </c>
      <c r="K2330" s="1">
        <v>44002.45</v>
      </c>
      <c r="L2330" s="26"/>
      <c r="N2330"/>
    </row>
    <row r="2331" spans="1:14" x14ac:dyDescent="0.25">
      <c r="A2331">
        <v>50000249</v>
      </c>
      <c r="B2331">
        <v>2620329</v>
      </c>
      <c r="C2331" t="s">
        <v>19</v>
      </c>
      <c r="D2331">
        <v>8001875923</v>
      </c>
      <c r="E2331" s="14">
        <v>20150226</v>
      </c>
      <c r="F2331">
        <v>8829280</v>
      </c>
      <c r="G2331">
        <v>13700000</v>
      </c>
      <c r="H2331">
        <v>290101</v>
      </c>
      <c r="I2331">
        <v>270944</v>
      </c>
      <c r="J2331" s="26">
        <f>VLOOKUP(I2331,'[1]banco popular'!$A:$B,2,0)</f>
        <v>290101</v>
      </c>
      <c r="K2331" s="1">
        <v>803847</v>
      </c>
      <c r="L2331" s="26"/>
      <c r="N2331"/>
    </row>
    <row r="2332" spans="1:14" x14ac:dyDescent="0.25">
      <c r="A2332">
        <v>50000249</v>
      </c>
      <c r="B2332">
        <v>2620623</v>
      </c>
      <c r="C2332" t="s">
        <v>19</v>
      </c>
      <c r="D2332">
        <v>1059701463</v>
      </c>
      <c r="E2332" s="14">
        <v>20150226</v>
      </c>
      <c r="F2332">
        <v>8854007</v>
      </c>
      <c r="G2332">
        <v>12400000</v>
      </c>
      <c r="H2332">
        <v>270102</v>
      </c>
      <c r="I2332">
        <v>121204</v>
      </c>
      <c r="J2332" s="26">
        <f>VLOOKUP(I2332,'[1]banco popular'!$A:$B,2,0)</f>
        <v>270102</v>
      </c>
      <c r="K2332" s="1">
        <v>5000</v>
      </c>
      <c r="L2332" s="26"/>
      <c r="N2332"/>
    </row>
    <row r="2333" spans="1:14" x14ac:dyDescent="0.25">
      <c r="A2333">
        <v>50000249</v>
      </c>
      <c r="B2333">
        <v>2564874</v>
      </c>
      <c r="C2333" t="s">
        <v>6</v>
      </c>
      <c r="D2333">
        <v>34315516</v>
      </c>
      <c r="E2333" s="14">
        <v>20150226</v>
      </c>
      <c r="F2333">
        <v>21694619</v>
      </c>
      <c r="G2333">
        <v>923272421</v>
      </c>
      <c r="H2333">
        <v>190101</v>
      </c>
      <c r="I2333">
        <v>190101</v>
      </c>
      <c r="J2333" s="26">
        <f>VLOOKUP(I2333,'[1]banco popular'!$A:$B,2,0)</f>
        <v>190101</v>
      </c>
      <c r="K2333" s="1">
        <v>107400</v>
      </c>
      <c r="L2333" s="26"/>
      <c r="N2333"/>
    </row>
    <row r="2334" spans="1:14" x14ac:dyDescent="0.25">
      <c r="A2334">
        <v>50000249</v>
      </c>
      <c r="B2334">
        <v>2092091</v>
      </c>
      <c r="C2334" t="s">
        <v>1</v>
      </c>
      <c r="D2334">
        <v>1128393179</v>
      </c>
      <c r="E2334" s="14">
        <v>20150226</v>
      </c>
      <c r="F2334">
        <v>8365864</v>
      </c>
      <c r="G2334">
        <v>923272421</v>
      </c>
      <c r="H2334">
        <v>190101</v>
      </c>
      <c r="I2334">
        <v>190101</v>
      </c>
      <c r="J2334" s="26">
        <f>VLOOKUP(I2334,'[1]banco popular'!$A:$B,2,0)</f>
        <v>190101</v>
      </c>
      <c r="K2334" s="1">
        <v>107400</v>
      </c>
      <c r="L2334" s="26"/>
      <c r="N2334"/>
    </row>
    <row r="2335" spans="1:14" x14ac:dyDescent="0.25">
      <c r="A2335">
        <v>50000249</v>
      </c>
      <c r="B2335">
        <v>42881230</v>
      </c>
      <c r="C2335" t="s">
        <v>20</v>
      </c>
      <c r="D2335">
        <v>8001876448</v>
      </c>
      <c r="E2335" s="14">
        <v>20150226</v>
      </c>
      <c r="F2335">
        <v>5700016</v>
      </c>
      <c r="G2335">
        <v>13700000</v>
      </c>
      <c r="H2335">
        <v>290101</v>
      </c>
      <c r="I2335">
        <v>121250</v>
      </c>
      <c r="J2335" s="26">
        <f>VLOOKUP(I2335,'[1]banco popular'!$A:$B,2,0)</f>
        <v>290101</v>
      </c>
      <c r="K2335" s="1">
        <v>521211</v>
      </c>
      <c r="L2335" s="26"/>
      <c r="N2335"/>
    </row>
    <row r="2336" spans="1:14" x14ac:dyDescent="0.25">
      <c r="A2336">
        <v>50000249</v>
      </c>
      <c r="B2336">
        <v>42883456</v>
      </c>
      <c r="C2336" t="s">
        <v>20</v>
      </c>
      <c r="D2336">
        <v>5161351</v>
      </c>
      <c r="E2336" s="14">
        <v>20150226</v>
      </c>
      <c r="F2336">
        <v>5893196</v>
      </c>
      <c r="G2336">
        <v>923272193</v>
      </c>
      <c r="H2336">
        <v>131401</v>
      </c>
      <c r="I2336">
        <v>131401</v>
      </c>
      <c r="J2336" s="26">
        <f>VLOOKUP(I2336,'[1]banco popular'!$A:$B,2,0)</f>
        <v>131401</v>
      </c>
      <c r="K2336" s="1">
        <v>2300</v>
      </c>
      <c r="L2336" s="26"/>
      <c r="N2336"/>
    </row>
    <row r="2337" spans="1:14" x14ac:dyDescent="0.25">
      <c r="A2337">
        <v>50000249</v>
      </c>
      <c r="B2337">
        <v>42883459</v>
      </c>
      <c r="C2337" t="s">
        <v>20</v>
      </c>
      <c r="D2337">
        <v>42403753</v>
      </c>
      <c r="E2337" s="14">
        <v>20150226</v>
      </c>
      <c r="F2337">
        <v>1291581</v>
      </c>
      <c r="G2337">
        <v>923272421</v>
      </c>
      <c r="H2337">
        <v>190101</v>
      </c>
      <c r="I2337">
        <v>190101</v>
      </c>
      <c r="J2337" s="26">
        <f>VLOOKUP(I2337,'[1]banco popular'!$A:$B,2,0)</f>
        <v>190101</v>
      </c>
      <c r="K2337" s="1">
        <v>107400</v>
      </c>
      <c r="L2337" s="26"/>
      <c r="N2337"/>
    </row>
    <row r="2338" spans="1:14" x14ac:dyDescent="0.25">
      <c r="A2338">
        <v>50000249</v>
      </c>
      <c r="B2338">
        <v>2572228</v>
      </c>
      <c r="C2338" t="s">
        <v>1</v>
      </c>
      <c r="D2338">
        <v>72225352</v>
      </c>
      <c r="E2338" s="14">
        <v>20150226</v>
      </c>
      <c r="F2338">
        <v>8266240</v>
      </c>
      <c r="G2338">
        <v>923272421</v>
      </c>
      <c r="H2338">
        <v>190101</v>
      </c>
      <c r="I2338">
        <v>190101</v>
      </c>
      <c r="J2338" s="26">
        <f>VLOOKUP(I2338,'[1]banco popular'!$A:$B,2,0)</f>
        <v>190101</v>
      </c>
      <c r="K2338" s="1">
        <v>107400</v>
      </c>
      <c r="L2338" s="26"/>
      <c r="N2338"/>
    </row>
    <row r="2339" spans="1:14" x14ac:dyDescent="0.25">
      <c r="A2339">
        <v>50000249</v>
      </c>
      <c r="B2339">
        <v>2571190</v>
      </c>
      <c r="C2339" t="s">
        <v>7</v>
      </c>
      <c r="D2339">
        <v>1067900243</v>
      </c>
      <c r="E2339" s="14">
        <v>20150226</v>
      </c>
      <c r="F2339">
        <v>7851737</v>
      </c>
      <c r="G2339">
        <v>96300000</v>
      </c>
      <c r="H2339">
        <v>190101</v>
      </c>
      <c r="I2339">
        <v>121270</v>
      </c>
      <c r="J2339" s="26">
        <f>VLOOKUP(I2339,'[1]banco popular'!$A:$B,2,0)</f>
        <v>190101</v>
      </c>
      <c r="K2339" s="1">
        <v>107400</v>
      </c>
      <c r="L2339" s="26"/>
      <c r="N2339"/>
    </row>
    <row r="2340" spans="1:14" x14ac:dyDescent="0.25">
      <c r="A2340">
        <v>50000249</v>
      </c>
      <c r="B2340">
        <v>2637185</v>
      </c>
      <c r="C2340" t="s">
        <v>36</v>
      </c>
      <c r="D2340">
        <v>8906004291</v>
      </c>
      <c r="E2340" s="14">
        <v>20150226</v>
      </c>
      <c r="F2340">
        <v>8351880</v>
      </c>
      <c r="G2340">
        <v>96400000</v>
      </c>
      <c r="H2340">
        <v>370101</v>
      </c>
      <c r="I2340">
        <v>121280</v>
      </c>
      <c r="J2340" s="26">
        <f>VLOOKUP(I2340,'[1]banco popular'!$A:$B,2,0)</f>
        <v>370101</v>
      </c>
      <c r="K2340" s="1">
        <v>5400</v>
      </c>
      <c r="L2340" s="26"/>
      <c r="N2340"/>
    </row>
    <row r="2341" spans="1:14" x14ac:dyDescent="0.25">
      <c r="A2341">
        <v>50000249</v>
      </c>
      <c r="B2341">
        <v>2637186</v>
      </c>
      <c r="C2341" t="s">
        <v>36</v>
      </c>
      <c r="D2341">
        <v>8906004291</v>
      </c>
      <c r="E2341" s="14">
        <v>20150226</v>
      </c>
      <c r="F2341">
        <v>8351880</v>
      </c>
      <c r="G2341">
        <v>96400000</v>
      </c>
      <c r="H2341">
        <v>370101</v>
      </c>
      <c r="I2341">
        <v>121280</v>
      </c>
      <c r="J2341" s="26">
        <f>VLOOKUP(I2341,'[1]banco popular'!$A:$B,2,0)</f>
        <v>370101</v>
      </c>
      <c r="K2341" s="1">
        <v>5400</v>
      </c>
      <c r="L2341" s="26"/>
      <c r="N2341"/>
    </row>
    <row r="2342" spans="1:14" x14ac:dyDescent="0.25">
      <c r="A2342">
        <v>50000249</v>
      </c>
      <c r="B2342">
        <v>2032398</v>
      </c>
      <c r="C2342" t="s">
        <v>58</v>
      </c>
      <c r="D2342">
        <v>65709650</v>
      </c>
      <c r="E2342" s="14">
        <v>20150226</v>
      </c>
      <c r="F2342">
        <v>15428320</v>
      </c>
      <c r="G2342">
        <v>12400000</v>
      </c>
      <c r="H2342">
        <v>270102</v>
      </c>
      <c r="I2342">
        <v>121204</v>
      </c>
      <c r="J2342" s="26">
        <f>VLOOKUP(I2342,'[1]banco popular'!$A:$B,2,0)</f>
        <v>270102</v>
      </c>
      <c r="K2342" s="1">
        <v>5000</v>
      </c>
      <c r="L2342" s="26"/>
      <c r="N2342"/>
    </row>
    <row r="2343" spans="1:14" x14ac:dyDescent="0.25">
      <c r="A2343">
        <v>50000249</v>
      </c>
      <c r="B2343">
        <v>2032399</v>
      </c>
      <c r="C2343" t="s">
        <v>58</v>
      </c>
      <c r="D2343">
        <v>65709650</v>
      </c>
      <c r="E2343" s="14">
        <v>20150226</v>
      </c>
      <c r="F2343">
        <v>15428320</v>
      </c>
      <c r="G2343">
        <v>12400000</v>
      </c>
      <c r="H2343">
        <v>270102</v>
      </c>
      <c r="I2343">
        <v>121204</v>
      </c>
      <c r="J2343" s="26">
        <f>VLOOKUP(I2343,'[1]banco popular'!$A:$B,2,0)</f>
        <v>270102</v>
      </c>
      <c r="K2343" s="1">
        <v>5000</v>
      </c>
      <c r="L2343" s="26"/>
      <c r="N2343"/>
    </row>
    <row r="2344" spans="1:14" x14ac:dyDescent="0.25">
      <c r="A2344">
        <v>50000249</v>
      </c>
      <c r="B2344">
        <v>2474003</v>
      </c>
      <c r="C2344" t="s">
        <v>1</v>
      </c>
      <c r="D2344">
        <v>1075255323</v>
      </c>
      <c r="E2344" s="14">
        <v>20150226</v>
      </c>
      <c r="F2344">
        <v>8760152</v>
      </c>
      <c r="G2344">
        <v>12400000</v>
      </c>
      <c r="H2344">
        <v>270102</v>
      </c>
      <c r="I2344">
        <v>121204</v>
      </c>
      <c r="J2344" s="26">
        <f>VLOOKUP(I2344,'[1]banco popular'!$A:$B,2,0)</f>
        <v>270102</v>
      </c>
      <c r="K2344" s="1">
        <v>5000</v>
      </c>
      <c r="L2344" s="26"/>
      <c r="N2344"/>
    </row>
    <row r="2345" spans="1:14" x14ac:dyDescent="0.25">
      <c r="A2345">
        <v>50000249</v>
      </c>
      <c r="B2345">
        <v>1555058</v>
      </c>
      <c r="C2345" t="s">
        <v>25</v>
      </c>
      <c r="D2345">
        <v>1075232984</v>
      </c>
      <c r="E2345" s="14">
        <v>20150226</v>
      </c>
      <c r="F2345">
        <v>8652459</v>
      </c>
      <c r="G2345">
        <v>923272421</v>
      </c>
      <c r="H2345">
        <v>190101</v>
      </c>
      <c r="I2345">
        <v>190101</v>
      </c>
      <c r="J2345" s="26">
        <f>VLOOKUP(I2345,'[1]banco popular'!$A:$B,2,0)</f>
        <v>190101</v>
      </c>
      <c r="K2345" s="1">
        <v>107400</v>
      </c>
      <c r="L2345" s="26"/>
      <c r="N2345"/>
    </row>
    <row r="2346" spans="1:14" x14ac:dyDescent="0.25">
      <c r="A2346">
        <v>50000249</v>
      </c>
      <c r="B2346">
        <v>1960217</v>
      </c>
      <c r="C2346" t="s">
        <v>25</v>
      </c>
      <c r="D2346">
        <v>1078246049</v>
      </c>
      <c r="E2346" s="14">
        <v>20150226</v>
      </c>
      <c r="F2346">
        <v>0</v>
      </c>
      <c r="G2346">
        <v>12400000</v>
      </c>
      <c r="H2346">
        <v>270102</v>
      </c>
      <c r="I2346">
        <v>121204</v>
      </c>
      <c r="J2346" s="26">
        <f>VLOOKUP(I2346,'[1]banco popular'!$A:$B,2,0)</f>
        <v>270102</v>
      </c>
      <c r="K2346" s="1">
        <v>5000</v>
      </c>
      <c r="L2346" s="26"/>
      <c r="N2346"/>
    </row>
    <row r="2347" spans="1:14" x14ac:dyDescent="0.25">
      <c r="A2347">
        <v>50000249</v>
      </c>
      <c r="B2347">
        <v>1960242</v>
      </c>
      <c r="C2347" t="s">
        <v>25</v>
      </c>
      <c r="D2347">
        <v>12094051</v>
      </c>
      <c r="E2347" s="14">
        <v>20150226</v>
      </c>
      <c r="F2347">
        <v>8754779</v>
      </c>
      <c r="G2347">
        <v>923272193</v>
      </c>
      <c r="H2347">
        <v>131401</v>
      </c>
      <c r="I2347">
        <v>131401</v>
      </c>
      <c r="J2347" s="26">
        <f>VLOOKUP(I2347,'[1]banco popular'!$A:$B,2,0)</f>
        <v>131401</v>
      </c>
      <c r="K2347" s="1">
        <v>16600</v>
      </c>
      <c r="L2347" s="26"/>
      <c r="N2347"/>
    </row>
    <row r="2348" spans="1:14" x14ac:dyDescent="0.25">
      <c r="A2348">
        <v>50000249</v>
      </c>
      <c r="B2348">
        <v>2554132</v>
      </c>
      <c r="C2348" t="s">
        <v>8</v>
      </c>
      <c r="D2348">
        <v>4972088</v>
      </c>
      <c r="E2348" s="14">
        <v>20150226</v>
      </c>
      <c r="F2348">
        <v>6118319</v>
      </c>
      <c r="G2348">
        <v>96300000</v>
      </c>
      <c r="H2348">
        <v>190101</v>
      </c>
      <c r="I2348">
        <v>121270</v>
      </c>
      <c r="J2348" s="26">
        <f>VLOOKUP(I2348,'[1]banco popular'!$A:$B,2,0)</f>
        <v>190101</v>
      </c>
      <c r="K2348" s="1">
        <v>33810</v>
      </c>
      <c r="L2348" s="26"/>
      <c r="N2348"/>
    </row>
    <row r="2349" spans="1:14" x14ac:dyDescent="0.25">
      <c r="A2349">
        <v>50000249</v>
      </c>
      <c r="B2349">
        <v>2554133</v>
      </c>
      <c r="C2349" t="s">
        <v>8</v>
      </c>
      <c r="D2349">
        <v>57430263</v>
      </c>
      <c r="E2349" s="14">
        <v>20150226</v>
      </c>
      <c r="F2349">
        <v>4201276</v>
      </c>
      <c r="G2349">
        <v>910300000</v>
      </c>
      <c r="H2349">
        <v>130113</v>
      </c>
      <c r="I2349">
        <v>121235</v>
      </c>
      <c r="J2349" s="26">
        <f>VLOOKUP(I2349,'[1]banco popular'!$A:$B,2,0)</f>
        <v>130113</v>
      </c>
      <c r="K2349" s="1">
        <v>205330</v>
      </c>
      <c r="L2349" s="26"/>
      <c r="N2349"/>
    </row>
    <row r="2350" spans="1:14" x14ac:dyDescent="0.25">
      <c r="A2350">
        <v>50000249</v>
      </c>
      <c r="B2350">
        <v>1947282</v>
      </c>
      <c r="C2350" t="s">
        <v>37</v>
      </c>
      <c r="D2350">
        <v>1085284395</v>
      </c>
      <c r="E2350" s="14">
        <v>20150226</v>
      </c>
      <c r="F2350">
        <v>85210927</v>
      </c>
      <c r="G2350">
        <v>12400000</v>
      </c>
      <c r="H2350">
        <v>270102</v>
      </c>
      <c r="I2350">
        <v>121204</v>
      </c>
      <c r="J2350" s="26">
        <f>VLOOKUP(I2350,'[1]banco popular'!$A:$B,2,0)</f>
        <v>270102</v>
      </c>
      <c r="K2350" s="1">
        <v>5000</v>
      </c>
      <c r="L2350" s="26"/>
      <c r="N2350"/>
    </row>
    <row r="2351" spans="1:14" x14ac:dyDescent="0.25">
      <c r="A2351">
        <v>50000249</v>
      </c>
      <c r="B2351">
        <v>1947287</v>
      </c>
      <c r="C2351" t="s">
        <v>37</v>
      </c>
      <c r="D2351">
        <v>1086922991</v>
      </c>
      <c r="E2351" s="14">
        <v>20150226</v>
      </c>
      <c r="F2351">
        <v>53303841</v>
      </c>
      <c r="G2351">
        <v>12400000</v>
      </c>
      <c r="H2351">
        <v>270102</v>
      </c>
      <c r="I2351">
        <v>121204</v>
      </c>
      <c r="J2351" s="26">
        <f>VLOOKUP(I2351,'[1]banco popular'!$A:$B,2,0)</f>
        <v>270102</v>
      </c>
      <c r="K2351" s="1">
        <v>5000</v>
      </c>
      <c r="L2351" s="26"/>
      <c r="N2351"/>
    </row>
    <row r="2352" spans="1:14" x14ac:dyDescent="0.25">
      <c r="A2352">
        <v>50000249</v>
      </c>
      <c r="B2352">
        <v>1947288</v>
      </c>
      <c r="C2352" t="s">
        <v>37</v>
      </c>
      <c r="D2352">
        <v>1085262067</v>
      </c>
      <c r="E2352" s="14">
        <v>20150226</v>
      </c>
      <c r="F2352">
        <v>14224725</v>
      </c>
      <c r="G2352">
        <v>12400000</v>
      </c>
      <c r="H2352">
        <v>270102</v>
      </c>
      <c r="I2352">
        <v>121204</v>
      </c>
      <c r="J2352" s="26">
        <f>VLOOKUP(I2352,'[1]banco popular'!$A:$B,2,0)</f>
        <v>270102</v>
      </c>
      <c r="K2352" s="1">
        <v>5000</v>
      </c>
      <c r="L2352" s="26"/>
      <c r="N2352"/>
    </row>
    <row r="2353" spans="1:14" x14ac:dyDescent="0.25">
      <c r="A2353">
        <v>50000249</v>
      </c>
      <c r="B2353">
        <v>1602373</v>
      </c>
      <c r="C2353" t="s">
        <v>9</v>
      </c>
      <c r="D2353">
        <v>1048212011</v>
      </c>
      <c r="E2353" s="14">
        <v>20150226</v>
      </c>
      <c r="F2353">
        <v>329717</v>
      </c>
      <c r="G2353">
        <v>12400000</v>
      </c>
      <c r="H2353">
        <v>270102</v>
      </c>
      <c r="I2353">
        <v>121204</v>
      </c>
      <c r="J2353" s="26">
        <f>VLOOKUP(I2353,'[1]banco popular'!$A:$B,2,0)</f>
        <v>270102</v>
      </c>
      <c r="K2353" s="1">
        <v>5000</v>
      </c>
      <c r="L2353" s="26"/>
      <c r="N2353"/>
    </row>
    <row r="2354" spans="1:14" x14ac:dyDescent="0.25">
      <c r="A2354">
        <v>50000249</v>
      </c>
      <c r="B2354">
        <v>2443566</v>
      </c>
      <c r="C2354" t="s">
        <v>52</v>
      </c>
      <c r="D2354">
        <v>80171583</v>
      </c>
      <c r="E2354" s="14">
        <v>20150226</v>
      </c>
      <c r="F2354">
        <v>10412887</v>
      </c>
      <c r="G2354">
        <v>11100000</v>
      </c>
      <c r="H2354">
        <v>150112</v>
      </c>
      <c r="I2354">
        <v>121275</v>
      </c>
      <c r="J2354" s="26">
        <f>VLOOKUP(I2354,'[1]banco popular'!$A:$B,2,0)</f>
        <v>150112</v>
      </c>
      <c r="K2354" s="1">
        <v>135280</v>
      </c>
      <c r="L2354" s="26"/>
      <c r="N2354"/>
    </row>
    <row r="2355" spans="1:14" x14ac:dyDescent="0.25">
      <c r="A2355">
        <v>50000249</v>
      </c>
      <c r="B2355">
        <v>2536897</v>
      </c>
      <c r="C2355" t="s">
        <v>10</v>
      </c>
      <c r="D2355">
        <v>1092340569</v>
      </c>
      <c r="E2355" s="14">
        <v>20150226</v>
      </c>
      <c r="F2355">
        <v>5760730</v>
      </c>
      <c r="G2355">
        <v>12400000</v>
      </c>
      <c r="H2355">
        <v>270102</v>
      </c>
      <c r="I2355">
        <v>121204</v>
      </c>
      <c r="J2355" s="26">
        <f>VLOOKUP(I2355,'[1]banco popular'!$A:$B,2,0)</f>
        <v>270102</v>
      </c>
      <c r="K2355" s="1">
        <v>5000</v>
      </c>
      <c r="L2355" s="26"/>
      <c r="N2355"/>
    </row>
    <row r="2356" spans="1:14" x14ac:dyDescent="0.25">
      <c r="A2356">
        <v>50000249</v>
      </c>
      <c r="B2356">
        <v>2556483</v>
      </c>
      <c r="C2356" t="s">
        <v>10</v>
      </c>
      <c r="D2356">
        <v>1090440587</v>
      </c>
      <c r="E2356" s="14">
        <v>20150226</v>
      </c>
      <c r="F2356">
        <v>5824444</v>
      </c>
      <c r="G2356">
        <v>12400000</v>
      </c>
      <c r="H2356">
        <v>270102</v>
      </c>
      <c r="I2356">
        <v>121204</v>
      </c>
      <c r="J2356" s="26">
        <f>VLOOKUP(I2356,'[1]banco popular'!$A:$B,2,0)</f>
        <v>270102</v>
      </c>
      <c r="K2356" s="1">
        <v>5000</v>
      </c>
      <c r="L2356" s="26"/>
      <c r="N2356"/>
    </row>
    <row r="2357" spans="1:14" x14ac:dyDescent="0.25">
      <c r="A2357">
        <v>50000249</v>
      </c>
      <c r="B2357">
        <v>2519555</v>
      </c>
      <c r="C2357" t="s">
        <v>10</v>
      </c>
      <c r="D2357">
        <v>1090446613</v>
      </c>
      <c r="E2357" s="14">
        <v>20150226</v>
      </c>
      <c r="F2357">
        <v>499224</v>
      </c>
      <c r="G2357">
        <v>12400000</v>
      </c>
      <c r="H2357">
        <v>270102</v>
      </c>
      <c r="I2357">
        <v>121204</v>
      </c>
      <c r="J2357" s="26">
        <f>VLOOKUP(I2357,'[1]banco popular'!$A:$B,2,0)</f>
        <v>270102</v>
      </c>
      <c r="K2357" s="1">
        <v>5000</v>
      </c>
      <c r="L2357" s="26"/>
      <c r="N2357"/>
    </row>
    <row r="2358" spans="1:14" x14ac:dyDescent="0.25">
      <c r="A2358">
        <v>50000249</v>
      </c>
      <c r="B2358">
        <v>2519574</v>
      </c>
      <c r="C2358" t="s">
        <v>10</v>
      </c>
      <c r="D2358">
        <v>13247310</v>
      </c>
      <c r="E2358" s="14">
        <v>20150226</v>
      </c>
      <c r="F2358">
        <v>5740722</v>
      </c>
      <c r="G2358">
        <v>923272193</v>
      </c>
      <c r="H2358">
        <v>131401</v>
      </c>
      <c r="I2358">
        <v>131401</v>
      </c>
      <c r="J2358" s="26">
        <f>VLOOKUP(I2358,'[1]banco popular'!$A:$B,2,0)</f>
        <v>131401</v>
      </c>
      <c r="K2358" s="1">
        <v>22100</v>
      </c>
      <c r="L2358" s="26"/>
      <c r="N2358"/>
    </row>
    <row r="2359" spans="1:14" x14ac:dyDescent="0.25">
      <c r="A2359">
        <v>50000249</v>
      </c>
      <c r="B2359">
        <v>1551236</v>
      </c>
      <c r="C2359" t="s">
        <v>12</v>
      </c>
      <c r="D2359">
        <v>1088243564</v>
      </c>
      <c r="E2359" s="14">
        <v>20150226</v>
      </c>
      <c r="F2359">
        <v>11359574</v>
      </c>
      <c r="G2359">
        <v>12400000</v>
      </c>
      <c r="H2359">
        <v>270102</v>
      </c>
      <c r="I2359">
        <v>270914</v>
      </c>
      <c r="J2359" s="26">
        <f>VLOOKUP(I2359,'[1]banco popular'!$A:$B,2,0)</f>
        <v>270102</v>
      </c>
      <c r="K2359" s="1">
        <v>599539</v>
      </c>
      <c r="L2359" s="26"/>
      <c r="N2359"/>
    </row>
    <row r="2360" spans="1:14" x14ac:dyDescent="0.25">
      <c r="A2360">
        <v>50000249</v>
      </c>
      <c r="B2360">
        <v>1918398</v>
      </c>
      <c r="C2360" t="s">
        <v>13</v>
      </c>
      <c r="D2360">
        <v>13717026</v>
      </c>
      <c r="E2360" s="14">
        <v>20150226</v>
      </c>
      <c r="F2360">
        <v>6041464</v>
      </c>
      <c r="G2360">
        <v>12400000</v>
      </c>
      <c r="H2360">
        <v>270102</v>
      </c>
      <c r="I2360">
        <v>121204</v>
      </c>
      <c r="J2360" s="26">
        <f>VLOOKUP(I2360,'[1]banco popular'!$A:$B,2,0)</f>
        <v>270102</v>
      </c>
      <c r="K2360" s="1">
        <v>5000</v>
      </c>
      <c r="L2360" s="26"/>
      <c r="N2360"/>
    </row>
    <row r="2361" spans="1:14" x14ac:dyDescent="0.25">
      <c r="A2361">
        <v>50000249</v>
      </c>
      <c r="B2361">
        <v>2283131</v>
      </c>
      <c r="C2361" t="s">
        <v>13</v>
      </c>
      <c r="D2361">
        <v>1098704606</v>
      </c>
      <c r="E2361" s="14">
        <v>20150226</v>
      </c>
      <c r="F2361">
        <v>6470595</v>
      </c>
      <c r="G2361">
        <v>12400000</v>
      </c>
      <c r="H2361">
        <v>270102</v>
      </c>
      <c r="I2361">
        <v>121204</v>
      </c>
      <c r="J2361" s="26">
        <f>VLOOKUP(I2361,'[1]banco popular'!$A:$B,2,0)</f>
        <v>270102</v>
      </c>
      <c r="K2361" s="1">
        <v>5000</v>
      </c>
      <c r="L2361" s="26"/>
      <c r="N2361"/>
    </row>
    <row r="2362" spans="1:14" x14ac:dyDescent="0.25">
      <c r="A2362">
        <v>50000249</v>
      </c>
      <c r="B2362">
        <v>1916053</v>
      </c>
      <c r="C2362" t="s">
        <v>13</v>
      </c>
      <c r="D2362">
        <v>13742560</v>
      </c>
      <c r="E2362" s="14">
        <v>20150226</v>
      </c>
      <c r="F2362">
        <v>6948930</v>
      </c>
      <c r="G2362">
        <v>923272421</v>
      </c>
      <c r="H2362">
        <v>190101</v>
      </c>
      <c r="I2362">
        <v>190101</v>
      </c>
      <c r="J2362" s="26">
        <f>VLOOKUP(I2362,'[1]banco popular'!$A:$B,2,0)</f>
        <v>190101</v>
      </c>
      <c r="K2362" s="1">
        <v>107400</v>
      </c>
      <c r="L2362" s="26"/>
      <c r="N2362"/>
    </row>
    <row r="2363" spans="1:14" x14ac:dyDescent="0.25">
      <c r="A2363">
        <v>50000249</v>
      </c>
      <c r="B2363">
        <v>1916054</v>
      </c>
      <c r="C2363" t="s">
        <v>13</v>
      </c>
      <c r="D2363">
        <v>1098646311</v>
      </c>
      <c r="E2363" s="14">
        <v>20150226</v>
      </c>
      <c r="F2363">
        <v>6459624</v>
      </c>
      <c r="G2363">
        <v>923272421</v>
      </c>
      <c r="H2363">
        <v>190101</v>
      </c>
      <c r="I2363">
        <v>190101</v>
      </c>
      <c r="J2363" s="26">
        <f>VLOOKUP(I2363,'[1]banco popular'!$A:$B,2,0)</f>
        <v>190101</v>
      </c>
      <c r="K2363" s="1">
        <v>107400</v>
      </c>
      <c r="L2363" s="26"/>
      <c r="N2363"/>
    </row>
    <row r="2364" spans="1:14" x14ac:dyDescent="0.25">
      <c r="A2364">
        <v>50000249</v>
      </c>
      <c r="B2364">
        <v>2456430</v>
      </c>
      <c r="C2364" t="s">
        <v>13</v>
      </c>
      <c r="D2364">
        <v>91540618</v>
      </c>
      <c r="E2364" s="14">
        <v>20150226</v>
      </c>
      <c r="F2364">
        <v>6470515</v>
      </c>
      <c r="G2364">
        <v>923272421</v>
      </c>
      <c r="H2364">
        <v>190101</v>
      </c>
      <c r="I2364">
        <v>190101</v>
      </c>
      <c r="J2364" s="26">
        <f>VLOOKUP(I2364,'[1]banco popular'!$A:$B,2,0)</f>
        <v>190101</v>
      </c>
      <c r="K2364" s="1">
        <v>107400</v>
      </c>
      <c r="L2364" s="26"/>
      <c r="N2364"/>
    </row>
    <row r="2365" spans="1:14" x14ac:dyDescent="0.25">
      <c r="A2365">
        <v>50000249</v>
      </c>
      <c r="B2365">
        <v>1521348</v>
      </c>
      <c r="C2365" t="s">
        <v>38</v>
      </c>
      <c r="D2365">
        <v>8290001274</v>
      </c>
      <c r="E2365" s="14">
        <v>20150226</v>
      </c>
      <c r="F2365">
        <v>6214422</v>
      </c>
      <c r="G2365">
        <v>11800000</v>
      </c>
      <c r="H2365">
        <v>240101</v>
      </c>
      <c r="I2365">
        <v>121265</v>
      </c>
      <c r="J2365" s="26">
        <f>VLOOKUP(I2365,'[1]banco popular'!$A:$B,2,0)</f>
        <v>240101</v>
      </c>
      <c r="K2365" s="1">
        <v>74326487</v>
      </c>
      <c r="L2365" s="26"/>
      <c r="N2365"/>
    </row>
    <row r="2366" spans="1:14" x14ac:dyDescent="0.25">
      <c r="A2366">
        <v>50000249</v>
      </c>
      <c r="B2366">
        <v>1641036</v>
      </c>
      <c r="C2366" t="s">
        <v>38</v>
      </c>
      <c r="D2366">
        <v>8290001274</v>
      </c>
      <c r="E2366" s="14">
        <v>20150226</v>
      </c>
      <c r="F2366">
        <v>6214422</v>
      </c>
      <c r="G2366">
        <v>11800000</v>
      </c>
      <c r="H2366">
        <v>240101</v>
      </c>
      <c r="I2366">
        <v>121265</v>
      </c>
      <c r="J2366" s="26">
        <f>VLOOKUP(I2366,'[1]banco popular'!$A:$B,2,0)</f>
        <v>240101</v>
      </c>
      <c r="K2366" s="1">
        <v>4643961</v>
      </c>
      <c r="L2366" s="26"/>
      <c r="N2366"/>
    </row>
    <row r="2367" spans="1:14" x14ac:dyDescent="0.25">
      <c r="A2367">
        <v>50000249</v>
      </c>
      <c r="B2367">
        <v>2092911</v>
      </c>
      <c r="C2367" t="s">
        <v>22</v>
      </c>
      <c r="D2367">
        <v>8902050634</v>
      </c>
      <c r="E2367" s="14">
        <v>20150226</v>
      </c>
      <c r="F2367">
        <v>7258372</v>
      </c>
      <c r="G2367">
        <v>11800000</v>
      </c>
      <c r="H2367">
        <v>240101</v>
      </c>
      <c r="I2367">
        <v>121265</v>
      </c>
      <c r="J2367" s="26">
        <f>VLOOKUP(I2367,'[1]banco popular'!$A:$B,2,0)</f>
        <v>240101</v>
      </c>
      <c r="K2367" s="1">
        <v>368400</v>
      </c>
      <c r="L2367" s="26"/>
      <c r="N2367"/>
    </row>
    <row r="2368" spans="1:14" x14ac:dyDescent="0.25">
      <c r="A2368">
        <v>50000249</v>
      </c>
      <c r="B2368">
        <v>2507782</v>
      </c>
      <c r="C2368" t="s">
        <v>22</v>
      </c>
      <c r="D2368">
        <v>8902050634</v>
      </c>
      <c r="E2368" s="14">
        <v>20150226</v>
      </c>
      <c r="F2368">
        <v>7258008</v>
      </c>
      <c r="G2368">
        <v>11500000</v>
      </c>
      <c r="H2368">
        <v>130101</v>
      </c>
      <c r="I2368">
        <v>270209</v>
      </c>
      <c r="J2368" s="26">
        <f>VLOOKUP(I2368,'[1]banco popular'!$A:$B,2,0)</f>
        <v>130101</v>
      </c>
      <c r="K2368" s="1">
        <v>156373</v>
      </c>
      <c r="L2368" s="26"/>
      <c r="N2368"/>
    </row>
    <row r="2369" spans="1:14" x14ac:dyDescent="0.25">
      <c r="A2369">
        <v>50000249</v>
      </c>
      <c r="B2369">
        <v>1571497</v>
      </c>
      <c r="C2369" t="s">
        <v>14</v>
      </c>
      <c r="D2369">
        <v>1144136327</v>
      </c>
      <c r="E2369" s="14">
        <v>20150226</v>
      </c>
      <c r="F2369">
        <v>3794258</v>
      </c>
      <c r="G2369">
        <v>12400000</v>
      </c>
      <c r="H2369">
        <v>270102</v>
      </c>
      <c r="I2369">
        <v>121204</v>
      </c>
      <c r="J2369" s="26">
        <f>VLOOKUP(I2369,'[1]banco popular'!$A:$B,2,0)</f>
        <v>270102</v>
      </c>
      <c r="K2369" s="1">
        <v>5000</v>
      </c>
      <c r="L2369" s="26"/>
      <c r="N2369"/>
    </row>
    <row r="2370" spans="1:14" x14ac:dyDescent="0.25">
      <c r="A2370">
        <v>50000249</v>
      </c>
      <c r="B2370">
        <v>1993787</v>
      </c>
      <c r="C2370" t="s">
        <v>50</v>
      </c>
      <c r="D2370">
        <v>16931406</v>
      </c>
      <c r="E2370" s="14">
        <v>20150226</v>
      </c>
      <c r="F2370">
        <v>2275713</v>
      </c>
      <c r="G2370">
        <v>923272421</v>
      </c>
      <c r="H2370">
        <v>190101</v>
      </c>
      <c r="I2370">
        <v>190101</v>
      </c>
      <c r="J2370" s="26">
        <f>VLOOKUP(I2370,'[1]banco popular'!$A:$B,2,0)</f>
        <v>190101</v>
      </c>
      <c r="K2370" s="1">
        <v>107400</v>
      </c>
      <c r="L2370" s="26"/>
      <c r="N2370"/>
    </row>
    <row r="2371" spans="1:14" x14ac:dyDescent="0.25">
      <c r="A2371">
        <v>50000249</v>
      </c>
      <c r="B2371">
        <v>1810113</v>
      </c>
      <c r="C2371" t="s">
        <v>15</v>
      </c>
      <c r="D2371">
        <v>1130671444</v>
      </c>
      <c r="E2371" s="14">
        <v>20150226</v>
      </c>
      <c r="F2371">
        <v>1336680</v>
      </c>
      <c r="G2371">
        <v>923272421</v>
      </c>
      <c r="H2371">
        <v>190101</v>
      </c>
      <c r="I2371">
        <v>190101</v>
      </c>
      <c r="J2371" s="26">
        <f>VLOOKUP(I2371,'[1]banco popular'!$A:$B,2,0)</f>
        <v>190101</v>
      </c>
      <c r="K2371" s="1">
        <v>107400</v>
      </c>
      <c r="L2371" s="26"/>
      <c r="N2371"/>
    </row>
    <row r="2372" spans="1:14" x14ac:dyDescent="0.25">
      <c r="A2372">
        <v>50000249</v>
      </c>
      <c r="B2372">
        <v>2491520</v>
      </c>
      <c r="C2372" t="s">
        <v>1</v>
      </c>
      <c r="D2372">
        <v>31321699</v>
      </c>
      <c r="E2372" s="14">
        <v>20150226</v>
      </c>
      <c r="F2372">
        <v>11715657</v>
      </c>
      <c r="G2372">
        <v>26800000</v>
      </c>
      <c r="H2372">
        <v>360200</v>
      </c>
      <c r="I2372">
        <v>360200</v>
      </c>
      <c r="J2372" s="26">
        <f>VLOOKUP(I2372,'[1]banco popular'!$A:$B,2,0)</f>
        <v>360200</v>
      </c>
      <c r="K2372" s="1">
        <v>56842</v>
      </c>
      <c r="L2372" s="26"/>
      <c r="N2372"/>
    </row>
    <row r="2373" spans="1:14" x14ac:dyDescent="0.25">
      <c r="A2373">
        <v>50000249</v>
      </c>
      <c r="B2373">
        <v>2578382</v>
      </c>
      <c r="C2373" t="s">
        <v>39</v>
      </c>
      <c r="D2373">
        <v>6557821</v>
      </c>
      <c r="E2373" s="14">
        <v>20150226</v>
      </c>
      <c r="F2373">
        <v>2244132</v>
      </c>
      <c r="G2373">
        <v>910300000</v>
      </c>
      <c r="H2373">
        <v>130113</v>
      </c>
      <c r="I2373">
        <v>121235</v>
      </c>
      <c r="J2373" s="26">
        <f>VLOOKUP(I2373,'[1]banco popular'!$A:$B,2,0)</f>
        <v>130113</v>
      </c>
      <c r="K2373" s="1">
        <v>1095110</v>
      </c>
      <c r="L2373" s="26"/>
      <c r="N2373"/>
    </row>
    <row r="2374" spans="1:14" x14ac:dyDescent="0.25">
      <c r="A2374">
        <v>50000249</v>
      </c>
      <c r="B2374">
        <v>2578395</v>
      </c>
      <c r="C2374" t="s">
        <v>39</v>
      </c>
      <c r="D2374">
        <v>38797081</v>
      </c>
      <c r="E2374" s="14">
        <v>20150226</v>
      </c>
      <c r="F2374">
        <v>2252221</v>
      </c>
      <c r="G2374">
        <v>923272421</v>
      </c>
      <c r="H2374">
        <v>190101</v>
      </c>
      <c r="I2374">
        <v>190101</v>
      </c>
      <c r="J2374" s="26">
        <f>VLOOKUP(I2374,'[1]banco popular'!$A:$B,2,0)</f>
        <v>190101</v>
      </c>
      <c r="K2374" s="1">
        <v>107400</v>
      </c>
      <c r="L2374" s="26"/>
      <c r="N2374"/>
    </row>
    <row r="2375" spans="1:14" x14ac:dyDescent="0.25">
      <c r="A2375">
        <v>50000249</v>
      </c>
      <c r="B2375">
        <v>659704</v>
      </c>
      <c r="C2375" t="s">
        <v>16</v>
      </c>
      <c r="D2375">
        <v>80725546</v>
      </c>
      <c r="E2375" s="14">
        <v>20150226</v>
      </c>
      <c r="F2375">
        <v>21232163</v>
      </c>
      <c r="G2375">
        <v>12400000</v>
      </c>
      <c r="H2375">
        <v>270108</v>
      </c>
      <c r="I2375">
        <v>270108</v>
      </c>
      <c r="J2375" s="26">
        <f>VLOOKUP(I2375,'[1]banco popular'!$A:$B,2,0)</f>
        <v>270108</v>
      </c>
      <c r="K2375" s="1">
        <v>2789095</v>
      </c>
      <c r="L2375" s="26"/>
      <c r="N2375"/>
    </row>
    <row r="2376" spans="1:14" x14ac:dyDescent="0.25">
      <c r="A2376">
        <v>50000249</v>
      </c>
      <c r="B2376">
        <v>2144099</v>
      </c>
      <c r="C2376" t="s">
        <v>17</v>
      </c>
      <c r="D2376">
        <v>9004706364</v>
      </c>
      <c r="E2376" s="14">
        <v>20150226</v>
      </c>
      <c r="F2376">
        <v>5120665</v>
      </c>
      <c r="G2376">
        <v>96400000</v>
      </c>
      <c r="H2376">
        <v>370101</v>
      </c>
      <c r="I2376">
        <v>121280</v>
      </c>
      <c r="J2376" s="26">
        <f>VLOOKUP(I2376,'[1]banco popular'!$A:$B,2,0)</f>
        <v>370101</v>
      </c>
      <c r="K2376" s="1">
        <v>5400</v>
      </c>
      <c r="L2376" s="26"/>
      <c r="N2376"/>
    </row>
    <row r="2377" spans="1:14" x14ac:dyDescent="0.25">
      <c r="A2377">
        <v>50000249</v>
      </c>
      <c r="B2377">
        <v>2144108</v>
      </c>
      <c r="C2377" t="s">
        <v>17</v>
      </c>
      <c r="D2377">
        <v>8924000264</v>
      </c>
      <c r="E2377" s="14">
        <v>20150226</v>
      </c>
      <c r="F2377">
        <v>5132042</v>
      </c>
      <c r="G2377">
        <v>96400000</v>
      </c>
      <c r="H2377">
        <v>370101</v>
      </c>
      <c r="I2377">
        <v>121280</v>
      </c>
      <c r="J2377" s="26">
        <f>VLOOKUP(I2377,'[1]banco popular'!$A:$B,2,0)</f>
        <v>370101</v>
      </c>
      <c r="K2377" s="1">
        <v>21600</v>
      </c>
      <c r="L2377" s="26"/>
      <c r="N2377"/>
    </row>
    <row r="2378" spans="1:14" x14ac:dyDescent="0.25">
      <c r="A2378">
        <v>50000249</v>
      </c>
      <c r="B2378">
        <v>2144112</v>
      </c>
      <c r="C2378" t="s">
        <v>17</v>
      </c>
      <c r="D2378">
        <v>18000040</v>
      </c>
      <c r="E2378" s="14">
        <v>20150226</v>
      </c>
      <c r="F2378">
        <v>5136020</v>
      </c>
      <c r="G2378">
        <v>96400000</v>
      </c>
      <c r="H2378">
        <v>370101</v>
      </c>
      <c r="I2378">
        <v>121280</v>
      </c>
      <c r="J2378" s="26">
        <f>VLOOKUP(I2378,'[1]banco popular'!$A:$B,2,0)</f>
        <v>370101</v>
      </c>
      <c r="K2378" s="1">
        <v>5400</v>
      </c>
      <c r="L2378" s="26"/>
      <c r="N2378"/>
    </row>
    <row r="2379" spans="1:14" x14ac:dyDescent="0.25">
      <c r="A2379">
        <v>50000249</v>
      </c>
      <c r="B2379">
        <v>2158037</v>
      </c>
      <c r="C2379" t="s">
        <v>31</v>
      </c>
      <c r="D2379">
        <v>800187638</v>
      </c>
      <c r="E2379" s="14">
        <v>20150226</v>
      </c>
      <c r="F2379">
        <v>2820691</v>
      </c>
      <c r="G2379">
        <v>13700000</v>
      </c>
      <c r="H2379">
        <v>290101</v>
      </c>
      <c r="I2379">
        <v>121250</v>
      </c>
      <c r="J2379" s="26">
        <f>VLOOKUP(I2379,'[1]banco popular'!$A:$B,2,0)</f>
        <v>290101</v>
      </c>
      <c r="K2379" s="1">
        <v>283696</v>
      </c>
      <c r="L2379" s="26"/>
      <c r="N2379"/>
    </row>
    <row r="2380" spans="1:14" x14ac:dyDescent="0.25">
      <c r="A2380">
        <v>50000249</v>
      </c>
      <c r="B2380">
        <v>2493339</v>
      </c>
      <c r="C2380" t="s">
        <v>48</v>
      </c>
      <c r="D2380">
        <v>71777269</v>
      </c>
      <c r="E2380" s="14">
        <v>20150226</v>
      </c>
      <c r="F2380">
        <v>0</v>
      </c>
      <c r="G2380">
        <v>923272421</v>
      </c>
      <c r="H2380">
        <v>190101</v>
      </c>
      <c r="I2380">
        <v>190101</v>
      </c>
      <c r="J2380" s="26">
        <f>VLOOKUP(I2380,'[1]banco popular'!$A:$B,2,0)</f>
        <v>190101</v>
      </c>
      <c r="K2380" s="1">
        <v>107400</v>
      </c>
      <c r="L2380" s="26"/>
      <c r="N2380"/>
    </row>
    <row r="2381" spans="1:14" x14ac:dyDescent="0.25">
      <c r="A2381">
        <v>50000249</v>
      </c>
      <c r="B2381">
        <v>1710502</v>
      </c>
      <c r="C2381" t="s">
        <v>0</v>
      </c>
      <c r="D2381">
        <v>1030565662</v>
      </c>
      <c r="E2381" s="14">
        <v>20150226</v>
      </c>
      <c r="F2381">
        <v>4243499</v>
      </c>
      <c r="G2381">
        <v>923272421</v>
      </c>
      <c r="H2381">
        <v>190101</v>
      </c>
      <c r="I2381">
        <v>190101</v>
      </c>
      <c r="J2381" s="26">
        <f>VLOOKUP(I2381,'[1]banco popular'!$A:$B,2,0)</f>
        <v>190101</v>
      </c>
      <c r="K2381" s="1">
        <v>107400</v>
      </c>
      <c r="L2381" s="26"/>
      <c r="N2381"/>
    </row>
    <row r="2382" spans="1:14" x14ac:dyDescent="0.25">
      <c r="A2382">
        <v>50000249</v>
      </c>
      <c r="B2382">
        <v>1984663</v>
      </c>
      <c r="C2382" t="s">
        <v>18</v>
      </c>
      <c r="D2382">
        <v>63363217</v>
      </c>
      <c r="E2382" s="14">
        <v>20150226</v>
      </c>
      <c r="F2382">
        <v>6325743</v>
      </c>
      <c r="G2382">
        <v>923272421</v>
      </c>
      <c r="H2382">
        <v>190101</v>
      </c>
      <c r="I2382">
        <v>190101</v>
      </c>
      <c r="J2382" s="26">
        <f>VLOOKUP(I2382,'[1]banco popular'!$A:$B,2,0)</f>
        <v>190101</v>
      </c>
      <c r="K2382" s="1">
        <v>108000</v>
      </c>
      <c r="L2382" s="26"/>
      <c r="N2382"/>
    </row>
    <row r="2383" spans="1:14" x14ac:dyDescent="0.25">
      <c r="A2383">
        <v>50000249</v>
      </c>
      <c r="B2383">
        <v>2460970</v>
      </c>
      <c r="C2383" t="s">
        <v>0</v>
      </c>
      <c r="D2383">
        <v>8751390</v>
      </c>
      <c r="E2383" s="14">
        <v>20150226</v>
      </c>
      <c r="F2383">
        <v>257966</v>
      </c>
      <c r="G2383">
        <v>12400000</v>
      </c>
      <c r="H2383">
        <v>270102</v>
      </c>
      <c r="I2383">
        <v>270102</v>
      </c>
      <c r="J2383" s="26">
        <f>VLOOKUP(I2383,'[1]banco popular'!$A:$B,2,0)</f>
        <v>270102</v>
      </c>
      <c r="K2383" s="1">
        <v>3800</v>
      </c>
      <c r="L2383" s="26"/>
      <c r="N2383"/>
    </row>
    <row r="2384" spans="1:14" x14ac:dyDescent="0.25">
      <c r="A2384">
        <v>50000249</v>
      </c>
      <c r="B2384">
        <v>2460971</v>
      </c>
      <c r="C2384" t="s">
        <v>0</v>
      </c>
      <c r="D2384">
        <v>17142686</v>
      </c>
      <c r="E2384" s="14">
        <v>20150226</v>
      </c>
      <c r="F2384">
        <v>11852986</v>
      </c>
      <c r="G2384">
        <v>12400000</v>
      </c>
      <c r="H2384">
        <v>270102</v>
      </c>
      <c r="I2384">
        <v>270102</v>
      </c>
      <c r="J2384" s="26">
        <f>VLOOKUP(I2384,'[1]banco popular'!$A:$B,2,0)</f>
        <v>270102</v>
      </c>
      <c r="K2384" s="1">
        <v>1300</v>
      </c>
      <c r="L2384" s="26"/>
      <c r="N2384"/>
    </row>
    <row r="2385" spans="1:14" x14ac:dyDescent="0.25">
      <c r="A2385">
        <v>50000249</v>
      </c>
      <c r="B2385">
        <v>2460988</v>
      </c>
      <c r="C2385" t="s">
        <v>0</v>
      </c>
      <c r="D2385">
        <v>1024538887</v>
      </c>
      <c r="E2385" s="14">
        <v>20150226</v>
      </c>
      <c r="F2385">
        <v>14215722</v>
      </c>
      <c r="G2385">
        <v>12400000</v>
      </c>
      <c r="H2385">
        <v>270102</v>
      </c>
      <c r="I2385">
        <v>121204</v>
      </c>
      <c r="J2385" s="26">
        <f>VLOOKUP(I2385,'[1]banco popular'!$A:$B,2,0)</f>
        <v>270102</v>
      </c>
      <c r="K2385" s="1">
        <v>5000</v>
      </c>
      <c r="L2385" s="26"/>
      <c r="N2385"/>
    </row>
    <row r="2386" spans="1:14" x14ac:dyDescent="0.25">
      <c r="A2386">
        <v>50000249</v>
      </c>
      <c r="B2386">
        <v>2461159</v>
      </c>
      <c r="C2386" t="s">
        <v>0</v>
      </c>
      <c r="D2386">
        <v>79536698</v>
      </c>
      <c r="E2386" s="14">
        <v>20150226</v>
      </c>
      <c r="F2386">
        <v>11220616</v>
      </c>
      <c r="G2386">
        <v>12400000</v>
      </c>
      <c r="H2386">
        <v>270102</v>
      </c>
      <c r="I2386">
        <v>270102</v>
      </c>
      <c r="J2386" s="26">
        <f>VLOOKUP(I2386,'[1]banco popular'!$A:$B,2,0)</f>
        <v>270102</v>
      </c>
      <c r="K2386" s="1">
        <v>1000</v>
      </c>
      <c r="L2386" s="26"/>
      <c r="N2386"/>
    </row>
    <row r="2387" spans="1:14" x14ac:dyDescent="0.25">
      <c r="A2387">
        <v>50000249</v>
      </c>
      <c r="B2387">
        <v>13899543</v>
      </c>
      <c r="C2387" t="s">
        <v>1</v>
      </c>
      <c r="D2387">
        <v>1085916978</v>
      </c>
      <c r="E2387" s="14">
        <v>20150226</v>
      </c>
      <c r="F2387">
        <v>15287662</v>
      </c>
      <c r="G2387">
        <v>923272421</v>
      </c>
      <c r="H2387">
        <v>190101</v>
      </c>
      <c r="I2387">
        <v>190101</v>
      </c>
      <c r="J2387" s="26">
        <f>VLOOKUP(I2387,'[1]banco popular'!$A:$B,2,0)</f>
        <v>190101</v>
      </c>
      <c r="K2387" s="1">
        <v>107400</v>
      </c>
      <c r="L2387" s="26"/>
      <c r="N2387"/>
    </row>
    <row r="2388" spans="1:14" x14ac:dyDescent="0.25">
      <c r="A2388">
        <v>50000249</v>
      </c>
      <c r="B2388">
        <v>12739301</v>
      </c>
      <c r="C2388" t="s">
        <v>0</v>
      </c>
      <c r="D2388">
        <v>31792862</v>
      </c>
      <c r="E2388" s="14">
        <v>20150227</v>
      </c>
      <c r="F2388">
        <v>21701250</v>
      </c>
      <c r="G2388">
        <v>96300000</v>
      </c>
      <c r="H2388">
        <v>190101</v>
      </c>
      <c r="I2388">
        <v>121270</v>
      </c>
      <c r="J2388" s="26">
        <f>VLOOKUP(I2388,'[1]banco popular'!$A:$B,2,0)</f>
        <v>190101</v>
      </c>
      <c r="K2388" s="1">
        <v>14500</v>
      </c>
      <c r="L2388" s="26"/>
      <c r="N2388"/>
    </row>
    <row r="2389" spans="1:14" x14ac:dyDescent="0.25">
      <c r="A2389">
        <v>50000249</v>
      </c>
      <c r="B2389">
        <v>14210345</v>
      </c>
      <c r="C2389" t="s">
        <v>0</v>
      </c>
      <c r="D2389">
        <v>1032446984</v>
      </c>
      <c r="E2389" s="14">
        <v>20150227</v>
      </c>
      <c r="F2389">
        <v>18847368</v>
      </c>
      <c r="G2389">
        <v>12400000</v>
      </c>
      <c r="H2389">
        <v>270102</v>
      </c>
      <c r="I2389">
        <v>121204</v>
      </c>
      <c r="J2389" s="26">
        <f>VLOOKUP(I2389,'[1]banco popular'!$A:$B,2,0)</f>
        <v>270102</v>
      </c>
      <c r="K2389" s="1">
        <v>5000</v>
      </c>
      <c r="L2389" s="26"/>
      <c r="N2389"/>
    </row>
    <row r="2390" spans="1:14" x14ac:dyDescent="0.25">
      <c r="A2390">
        <v>50000249</v>
      </c>
      <c r="B2390">
        <v>2507200</v>
      </c>
      <c r="C2390" t="s">
        <v>0</v>
      </c>
      <c r="D2390">
        <v>8000276159</v>
      </c>
      <c r="E2390" s="14">
        <v>20150227</v>
      </c>
      <c r="F2390">
        <v>45824040</v>
      </c>
      <c r="G2390">
        <v>12800000</v>
      </c>
      <c r="H2390">
        <v>350300</v>
      </c>
      <c r="I2390">
        <v>350300</v>
      </c>
      <c r="J2390" s="26">
        <f>VLOOKUP(I2390,'[1]banco popular'!$A:$B,2,0)</f>
        <v>350300</v>
      </c>
      <c r="K2390" s="1">
        <v>5000</v>
      </c>
      <c r="L2390" s="26"/>
      <c r="N2390"/>
    </row>
    <row r="2391" spans="1:14" x14ac:dyDescent="0.25">
      <c r="A2391">
        <v>50000249</v>
      </c>
      <c r="B2391">
        <v>2507201</v>
      </c>
      <c r="C2391" t="s">
        <v>0</v>
      </c>
      <c r="D2391">
        <v>1018447613</v>
      </c>
      <c r="E2391" s="14">
        <v>20150227</v>
      </c>
      <c r="F2391">
        <v>6260949</v>
      </c>
      <c r="G2391">
        <v>12400000</v>
      </c>
      <c r="H2391">
        <v>270102</v>
      </c>
      <c r="I2391">
        <v>121204</v>
      </c>
      <c r="J2391" s="26">
        <f>VLOOKUP(I2391,'[1]banco popular'!$A:$B,2,0)</f>
        <v>270102</v>
      </c>
      <c r="K2391" s="1">
        <v>5000</v>
      </c>
      <c r="L2391" s="26"/>
      <c r="N2391"/>
    </row>
    <row r="2392" spans="1:14" x14ac:dyDescent="0.25">
      <c r="A2392">
        <v>50000249</v>
      </c>
      <c r="B2392">
        <v>2632467</v>
      </c>
      <c r="C2392" t="s">
        <v>0</v>
      </c>
      <c r="D2392">
        <v>10529737</v>
      </c>
      <c r="E2392" s="14">
        <v>20150227</v>
      </c>
      <c r="F2392">
        <v>2960102</v>
      </c>
      <c r="G2392">
        <v>923272421</v>
      </c>
      <c r="H2392">
        <v>190101</v>
      </c>
      <c r="I2392">
        <v>190101</v>
      </c>
      <c r="J2392" s="26">
        <f>VLOOKUP(I2392,'[1]banco popular'!$A:$B,2,0)</f>
        <v>190101</v>
      </c>
      <c r="K2392" s="1">
        <v>107400</v>
      </c>
      <c r="L2392" s="26"/>
      <c r="N2392"/>
    </row>
    <row r="2393" spans="1:14" x14ac:dyDescent="0.25">
      <c r="A2393">
        <v>50000249</v>
      </c>
      <c r="B2393">
        <v>15687725</v>
      </c>
      <c r="C2393" t="s">
        <v>0</v>
      </c>
      <c r="D2393">
        <v>91080824</v>
      </c>
      <c r="E2393" s="14">
        <v>20150227</v>
      </c>
      <c r="F2393">
        <v>10274103</v>
      </c>
      <c r="G2393">
        <v>923272421</v>
      </c>
      <c r="H2393">
        <v>190101</v>
      </c>
      <c r="I2393">
        <v>190101</v>
      </c>
      <c r="J2393" s="26">
        <f>VLOOKUP(I2393,'[1]banco popular'!$A:$B,2,0)</f>
        <v>190101</v>
      </c>
      <c r="K2393" s="1">
        <v>107400</v>
      </c>
      <c r="L2393" s="26"/>
      <c r="N2393"/>
    </row>
    <row r="2394" spans="1:14" x14ac:dyDescent="0.25">
      <c r="A2394">
        <v>50000249</v>
      </c>
      <c r="B2394">
        <v>18829993</v>
      </c>
      <c r="C2394" t="s">
        <v>0</v>
      </c>
      <c r="D2394">
        <v>79746068</v>
      </c>
      <c r="E2394" s="14">
        <v>20150227</v>
      </c>
      <c r="F2394">
        <v>4135708</v>
      </c>
      <c r="G2394">
        <v>12200000</v>
      </c>
      <c r="H2394">
        <v>250101</v>
      </c>
      <c r="I2394">
        <v>121225</v>
      </c>
      <c r="J2394" s="26">
        <f>VLOOKUP(I2394,'[1]banco popular'!$A:$B,2,0)</f>
        <v>250101</v>
      </c>
      <c r="K2394" s="1">
        <v>2000</v>
      </c>
      <c r="L2394" s="26"/>
      <c r="N2394"/>
    </row>
    <row r="2395" spans="1:14" x14ac:dyDescent="0.25">
      <c r="A2395">
        <v>50000249</v>
      </c>
      <c r="B2395">
        <v>1216359</v>
      </c>
      <c r="C2395" t="s">
        <v>0</v>
      </c>
      <c r="D2395">
        <v>17017805</v>
      </c>
      <c r="E2395" s="14">
        <v>20150227</v>
      </c>
      <c r="F2395">
        <v>7114414</v>
      </c>
      <c r="G2395">
        <v>923272193</v>
      </c>
      <c r="H2395">
        <v>131401</v>
      </c>
      <c r="I2395">
        <v>131401</v>
      </c>
      <c r="J2395" s="26">
        <f>VLOOKUP(I2395,'[1]banco popular'!$A:$B,2,0)</f>
        <v>131401</v>
      </c>
      <c r="K2395" s="1">
        <v>500000</v>
      </c>
      <c r="L2395" s="26"/>
      <c r="N2395"/>
    </row>
    <row r="2396" spans="1:14" x14ac:dyDescent="0.25">
      <c r="A2396">
        <v>50000249</v>
      </c>
      <c r="B2396">
        <v>2450310</v>
      </c>
      <c r="C2396" t="s">
        <v>0</v>
      </c>
      <c r="D2396">
        <v>1019062081</v>
      </c>
      <c r="E2396" s="14">
        <v>20150227</v>
      </c>
      <c r="F2396">
        <v>15245528</v>
      </c>
      <c r="G2396">
        <v>96400000</v>
      </c>
      <c r="H2396">
        <v>370101</v>
      </c>
      <c r="I2396">
        <v>121280</v>
      </c>
      <c r="J2396" s="26">
        <f>VLOOKUP(I2396,'[1]banco popular'!$A:$B,2,0)</f>
        <v>370101</v>
      </c>
      <c r="K2396" s="1">
        <v>123400</v>
      </c>
      <c r="L2396" s="26"/>
      <c r="N2396"/>
    </row>
    <row r="2397" spans="1:14" x14ac:dyDescent="0.25">
      <c r="A2397">
        <v>50000249</v>
      </c>
      <c r="B2397">
        <v>10756235</v>
      </c>
      <c r="C2397" t="s">
        <v>0</v>
      </c>
      <c r="D2397">
        <v>8999990941</v>
      </c>
      <c r="E2397" s="14">
        <v>20150227</v>
      </c>
      <c r="F2397">
        <v>0</v>
      </c>
      <c r="G2397">
        <v>10900000</v>
      </c>
      <c r="H2397">
        <v>170101</v>
      </c>
      <c r="I2397">
        <v>121255</v>
      </c>
      <c r="J2397" s="26">
        <f>VLOOKUP(I2397,'[1]banco popular'!$A:$B,2,0)</f>
        <v>170101</v>
      </c>
      <c r="K2397" s="1">
        <v>4004381</v>
      </c>
      <c r="L2397" s="26"/>
      <c r="N2397"/>
    </row>
    <row r="2398" spans="1:14" x14ac:dyDescent="0.25">
      <c r="A2398">
        <v>50000249</v>
      </c>
      <c r="B2398">
        <v>1909351</v>
      </c>
      <c r="C2398" t="s">
        <v>0</v>
      </c>
      <c r="D2398">
        <v>79915805</v>
      </c>
      <c r="E2398" s="14">
        <v>20150227</v>
      </c>
      <c r="F2398">
        <v>13871606</v>
      </c>
      <c r="G2398">
        <v>11500000</v>
      </c>
      <c r="H2398">
        <v>130101</v>
      </c>
      <c r="I2398">
        <v>12102118</v>
      </c>
      <c r="J2398" s="26">
        <f>VLOOKUP(I2398,'[1]banco popular'!$A:$B,2,0)</f>
        <v>130101</v>
      </c>
      <c r="K2398" s="1">
        <v>25000</v>
      </c>
      <c r="L2398" s="26"/>
      <c r="N2398"/>
    </row>
    <row r="2399" spans="1:14" x14ac:dyDescent="0.25">
      <c r="A2399">
        <v>50000249</v>
      </c>
      <c r="B2399">
        <v>1909362</v>
      </c>
      <c r="C2399" t="s">
        <v>0</v>
      </c>
      <c r="D2399">
        <v>79915805</v>
      </c>
      <c r="E2399" s="14">
        <v>20150227</v>
      </c>
      <c r="F2399">
        <v>13871606</v>
      </c>
      <c r="G2399">
        <v>11500000</v>
      </c>
      <c r="H2399">
        <v>130101</v>
      </c>
      <c r="I2399">
        <v>12102118</v>
      </c>
      <c r="J2399" s="26">
        <f>VLOOKUP(I2399,'[1]banco popular'!$A:$B,2,0)</f>
        <v>130101</v>
      </c>
      <c r="K2399" s="1">
        <v>12000</v>
      </c>
      <c r="L2399" s="26"/>
      <c r="N2399"/>
    </row>
    <row r="2400" spans="1:14" x14ac:dyDescent="0.25">
      <c r="A2400">
        <v>50000249</v>
      </c>
      <c r="B2400">
        <v>1606263</v>
      </c>
      <c r="C2400" t="s">
        <v>0</v>
      </c>
      <c r="D2400">
        <v>19361483</v>
      </c>
      <c r="E2400" s="14">
        <v>20150227</v>
      </c>
      <c r="F2400">
        <v>6182559</v>
      </c>
      <c r="G2400">
        <v>923272421</v>
      </c>
      <c r="H2400">
        <v>190101</v>
      </c>
      <c r="I2400">
        <v>190101</v>
      </c>
      <c r="J2400" s="26">
        <f>VLOOKUP(I2400,'[1]banco popular'!$A:$B,2,0)</f>
        <v>190101</v>
      </c>
      <c r="K2400" s="1">
        <v>107400</v>
      </c>
      <c r="L2400" s="26"/>
      <c r="N2400"/>
    </row>
    <row r="2401" spans="1:14" x14ac:dyDescent="0.25">
      <c r="A2401">
        <v>50000249</v>
      </c>
      <c r="B2401">
        <v>2199227</v>
      </c>
      <c r="C2401" t="s">
        <v>0</v>
      </c>
      <c r="D2401">
        <v>93124073</v>
      </c>
      <c r="E2401" s="14">
        <v>20150227</v>
      </c>
      <c r="F2401">
        <v>5878750</v>
      </c>
      <c r="G2401">
        <v>12200000</v>
      </c>
      <c r="H2401">
        <v>250101</v>
      </c>
      <c r="I2401">
        <v>121225</v>
      </c>
      <c r="J2401" s="26">
        <f>VLOOKUP(I2401,'[1]banco popular'!$A:$B,2,0)</f>
        <v>250101</v>
      </c>
      <c r="K2401" s="1">
        <v>1000000</v>
      </c>
      <c r="L2401" s="26"/>
      <c r="N2401"/>
    </row>
    <row r="2402" spans="1:14" x14ac:dyDescent="0.25">
      <c r="A2402">
        <v>50000249</v>
      </c>
      <c r="B2402">
        <v>2199236</v>
      </c>
      <c r="C2402" t="s">
        <v>0</v>
      </c>
      <c r="D2402">
        <v>1700455</v>
      </c>
      <c r="E2402" s="14">
        <v>20150227</v>
      </c>
      <c r="F2402">
        <v>3421738</v>
      </c>
      <c r="G2402">
        <v>923272193</v>
      </c>
      <c r="H2402">
        <v>131401</v>
      </c>
      <c r="I2402">
        <v>131401</v>
      </c>
      <c r="J2402" s="26">
        <f>VLOOKUP(I2402,'[1]banco popular'!$A:$B,2,0)</f>
        <v>131401</v>
      </c>
      <c r="K2402" s="1">
        <v>44000</v>
      </c>
      <c r="L2402" s="26"/>
      <c r="N2402"/>
    </row>
    <row r="2403" spans="1:14" x14ac:dyDescent="0.25">
      <c r="A2403">
        <v>50000249</v>
      </c>
      <c r="B2403">
        <v>2199243</v>
      </c>
      <c r="C2403" t="s">
        <v>0</v>
      </c>
      <c r="D2403">
        <v>79449127</v>
      </c>
      <c r="E2403" s="14">
        <v>20150227</v>
      </c>
      <c r="F2403">
        <v>20903561</v>
      </c>
      <c r="G2403">
        <v>12200000</v>
      </c>
      <c r="H2403">
        <v>250101</v>
      </c>
      <c r="I2403">
        <v>121225</v>
      </c>
      <c r="J2403" s="26">
        <f>VLOOKUP(I2403,'[1]banco popular'!$A:$B,2,0)</f>
        <v>250101</v>
      </c>
      <c r="K2403" s="1">
        <v>80740</v>
      </c>
      <c r="L2403" s="26"/>
      <c r="N2403"/>
    </row>
    <row r="2404" spans="1:14" x14ac:dyDescent="0.25">
      <c r="A2404">
        <v>50000249</v>
      </c>
      <c r="B2404">
        <v>13396581</v>
      </c>
      <c r="C2404" t="s">
        <v>0</v>
      </c>
      <c r="D2404">
        <v>1010194808</v>
      </c>
      <c r="E2404" s="14">
        <v>20150227</v>
      </c>
      <c r="F2404">
        <v>6680418</v>
      </c>
      <c r="G2404">
        <v>923272421</v>
      </c>
      <c r="H2404">
        <v>190101</v>
      </c>
      <c r="I2404">
        <v>190101</v>
      </c>
      <c r="J2404" s="26">
        <f>VLOOKUP(I2404,'[1]banco popular'!$A:$B,2,0)</f>
        <v>190101</v>
      </c>
      <c r="K2404" s="1">
        <v>107400</v>
      </c>
      <c r="L2404" s="26"/>
      <c r="N2404"/>
    </row>
    <row r="2405" spans="1:14" x14ac:dyDescent="0.25">
      <c r="A2405">
        <v>50000249</v>
      </c>
      <c r="B2405">
        <v>1667227</v>
      </c>
      <c r="C2405" t="s">
        <v>0</v>
      </c>
      <c r="D2405">
        <v>91533362</v>
      </c>
      <c r="E2405" s="14">
        <v>20150227</v>
      </c>
      <c r="F2405">
        <v>16530400</v>
      </c>
      <c r="G2405">
        <v>923272421</v>
      </c>
      <c r="H2405">
        <v>190101</v>
      </c>
      <c r="I2405">
        <v>190101</v>
      </c>
      <c r="J2405" s="26">
        <f>VLOOKUP(I2405,'[1]banco popular'!$A:$B,2,0)</f>
        <v>190101</v>
      </c>
      <c r="K2405" s="1">
        <v>107400</v>
      </c>
      <c r="L2405" s="26"/>
      <c r="N2405"/>
    </row>
    <row r="2406" spans="1:14" x14ac:dyDescent="0.25">
      <c r="A2406">
        <v>50000249</v>
      </c>
      <c r="B2406">
        <v>2462620</v>
      </c>
      <c r="C2406" t="s">
        <v>1</v>
      </c>
      <c r="D2406">
        <v>9000066223</v>
      </c>
      <c r="E2406" s="14">
        <v>20150227</v>
      </c>
      <c r="F2406">
        <v>2234288</v>
      </c>
      <c r="G2406">
        <v>12800000</v>
      </c>
      <c r="H2406">
        <v>350300</v>
      </c>
      <c r="I2406">
        <v>350300</v>
      </c>
      <c r="J2406" s="26">
        <f>VLOOKUP(I2406,'[1]banco popular'!$A:$B,2,0)</f>
        <v>350300</v>
      </c>
      <c r="K2406" s="1">
        <v>799850</v>
      </c>
      <c r="L2406" s="26"/>
      <c r="N2406"/>
    </row>
    <row r="2407" spans="1:14" x14ac:dyDescent="0.25">
      <c r="A2407">
        <v>50000249</v>
      </c>
      <c r="B2407">
        <v>2477036</v>
      </c>
      <c r="C2407" t="s">
        <v>0</v>
      </c>
      <c r="D2407">
        <v>3058218</v>
      </c>
      <c r="E2407" s="14">
        <v>20150227</v>
      </c>
      <c r="F2407">
        <v>6035978</v>
      </c>
      <c r="G2407">
        <v>12400000</v>
      </c>
      <c r="H2407">
        <v>270102</v>
      </c>
      <c r="I2407">
        <v>121204</v>
      </c>
      <c r="J2407" s="26">
        <f>VLOOKUP(I2407,'[1]banco popular'!$A:$B,2,0)</f>
        <v>270102</v>
      </c>
      <c r="K2407" s="1">
        <v>5000</v>
      </c>
      <c r="L2407" s="26"/>
      <c r="N2407"/>
    </row>
    <row r="2408" spans="1:14" x14ac:dyDescent="0.25">
      <c r="A2408">
        <v>50000249</v>
      </c>
      <c r="B2408">
        <v>2477038</v>
      </c>
      <c r="C2408" t="s">
        <v>0</v>
      </c>
      <c r="D2408">
        <v>80282676</v>
      </c>
      <c r="E2408" s="14">
        <v>20150227</v>
      </c>
      <c r="F2408">
        <v>2727262</v>
      </c>
      <c r="G2408">
        <v>12400000</v>
      </c>
      <c r="H2408">
        <v>270102</v>
      </c>
      <c r="I2408">
        <v>121204</v>
      </c>
      <c r="J2408" s="26">
        <f>VLOOKUP(I2408,'[1]banco popular'!$A:$B,2,0)</f>
        <v>270102</v>
      </c>
      <c r="K2408" s="1">
        <v>5000</v>
      </c>
      <c r="L2408" s="26"/>
      <c r="N2408"/>
    </row>
    <row r="2409" spans="1:14" x14ac:dyDescent="0.25">
      <c r="A2409">
        <v>50000249</v>
      </c>
      <c r="B2409">
        <v>18896215</v>
      </c>
      <c r="C2409" t="s">
        <v>0</v>
      </c>
      <c r="D2409">
        <v>74083498</v>
      </c>
      <c r="E2409" s="14">
        <v>20150227</v>
      </c>
      <c r="F2409">
        <v>20417647</v>
      </c>
      <c r="G2409">
        <v>12400000</v>
      </c>
      <c r="H2409">
        <v>270102</v>
      </c>
      <c r="I2409">
        <v>121204</v>
      </c>
      <c r="J2409" s="26">
        <f>VLOOKUP(I2409,'[1]banco popular'!$A:$B,2,0)</f>
        <v>270102</v>
      </c>
      <c r="K2409" s="1">
        <v>5000</v>
      </c>
      <c r="L2409" s="26"/>
      <c r="N2409"/>
    </row>
    <row r="2410" spans="1:14" x14ac:dyDescent="0.25">
      <c r="A2410">
        <v>50000249</v>
      </c>
      <c r="B2410">
        <v>18896217</v>
      </c>
      <c r="C2410" t="s">
        <v>0</v>
      </c>
      <c r="D2410">
        <v>1020768708</v>
      </c>
      <c r="E2410" s="14">
        <v>20150227</v>
      </c>
      <c r="F2410">
        <v>11558637</v>
      </c>
      <c r="G2410">
        <v>12400000</v>
      </c>
      <c r="H2410">
        <v>270102</v>
      </c>
      <c r="I2410">
        <v>121204</v>
      </c>
      <c r="J2410" s="26">
        <f>VLOOKUP(I2410,'[1]banco popular'!$A:$B,2,0)</f>
        <v>270102</v>
      </c>
      <c r="K2410" s="1">
        <v>5000</v>
      </c>
      <c r="L2410" s="26"/>
      <c r="N2410"/>
    </row>
    <row r="2411" spans="1:14" x14ac:dyDescent="0.25">
      <c r="A2411">
        <v>50000249</v>
      </c>
      <c r="B2411">
        <v>18896260</v>
      </c>
      <c r="C2411" t="s">
        <v>0</v>
      </c>
      <c r="D2411">
        <v>32017836</v>
      </c>
      <c r="E2411" s="14">
        <v>20150227</v>
      </c>
      <c r="F2411">
        <v>13984104</v>
      </c>
      <c r="G2411">
        <v>12200000</v>
      </c>
      <c r="H2411">
        <v>250101</v>
      </c>
      <c r="I2411">
        <v>121225</v>
      </c>
      <c r="J2411" s="26">
        <f>VLOOKUP(I2411,'[1]banco popular'!$A:$B,2,0)</f>
        <v>250101</v>
      </c>
      <c r="K2411" s="1">
        <v>6100</v>
      </c>
      <c r="L2411" s="26"/>
      <c r="N2411"/>
    </row>
    <row r="2412" spans="1:14" x14ac:dyDescent="0.25">
      <c r="A2412">
        <v>50000249</v>
      </c>
      <c r="B2412">
        <v>31449746</v>
      </c>
      <c r="C2412" t="s">
        <v>43</v>
      </c>
      <c r="D2412">
        <v>1118539888</v>
      </c>
      <c r="E2412" s="14">
        <v>20150227</v>
      </c>
      <c r="F2412">
        <v>14278545</v>
      </c>
      <c r="G2412">
        <v>923272421</v>
      </c>
      <c r="H2412">
        <v>190101</v>
      </c>
      <c r="I2412">
        <v>190101</v>
      </c>
      <c r="J2412" s="26">
        <f>VLOOKUP(I2412,'[1]banco popular'!$A:$B,2,0)</f>
        <v>190101</v>
      </c>
      <c r="K2412" s="1">
        <v>107400</v>
      </c>
      <c r="L2412" s="26"/>
      <c r="N2412"/>
    </row>
    <row r="2413" spans="1:14" x14ac:dyDescent="0.25">
      <c r="A2413">
        <v>50000249</v>
      </c>
      <c r="B2413">
        <v>13246088</v>
      </c>
      <c r="C2413" t="s">
        <v>0</v>
      </c>
      <c r="D2413">
        <v>19294553</v>
      </c>
      <c r="E2413" s="14">
        <v>20150227</v>
      </c>
      <c r="F2413">
        <v>3259858</v>
      </c>
      <c r="G2413">
        <v>12400000</v>
      </c>
      <c r="H2413">
        <v>270102</v>
      </c>
      <c r="I2413">
        <v>121204</v>
      </c>
      <c r="J2413" s="26">
        <f>VLOOKUP(I2413,'[1]banco popular'!$A:$B,2,0)</f>
        <v>270102</v>
      </c>
      <c r="K2413" s="1">
        <v>5000</v>
      </c>
      <c r="L2413" s="26"/>
      <c r="N2413"/>
    </row>
    <row r="2414" spans="1:14" x14ac:dyDescent="0.25">
      <c r="A2414">
        <v>50000249</v>
      </c>
      <c r="B2414">
        <v>16567289</v>
      </c>
      <c r="C2414" t="s">
        <v>0</v>
      </c>
      <c r="D2414">
        <v>1010180671</v>
      </c>
      <c r="E2414" s="14">
        <v>20150227</v>
      </c>
      <c r="F2414">
        <v>21458788</v>
      </c>
      <c r="G2414">
        <v>923272421</v>
      </c>
      <c r="H2414">
        <v>190101</v>
      </c>
      <c r="I2414">
        <v>190101</v>
      </c>
      <c r="J2414" s="26">
        <f>VLOOKUP(I2414,'[1]banco popular'!$A:$B,2,0)</f>
        <v>190101</v>
      </c>
      <c r="K2414" s="1">
        <v>107400</v>
      </c>
      <c r="L2414" s="26"/>
      <c r="N2414"/>
    </row>
    <row r="2415" spans="1:14" x14ac:dyDescent="0.25">
      <c r="A2415">
        <v>50000249</v>
      </c>
      <c r="B2415">
        <v>1667649</v>
      </c>
      <c r="C2415" t="s">
        <v>0</v>
      </c>
      <c r="D2415">
        <v>39535189</v>
      </c>
      <c r="E2415" s="14">
        <v>20150227</v>
      </c>
      <c r="F2415">
        <v>7034637</v>
      </c>
      <c r="G2415">
        <v>96400000</v>
      </c>
      <c r="H2415">
        <v>370101</v>
      </c>
      <c r="I2415">
        <v>121280</v>
      </c>
      <c r="J2415" s="26">
        <f>VLOOKUP(I2415,'[1]banco popular'!$A:$B,2,0)</f>
        <v>370101</v>
      </c>
      <c r="K2415" s="1">
        <v>5400</v>
      </c>
      <c r="L2415" s="26"/>
      <c r="N2415"/>
    </row>
    <row r="2416" spans="1:14" x14ac:dyDescent="0.25">
      <c r="A2416">
        <v>50000249</v>
      </c>
      <c r="B2416">
        <v>1667650</v>
      </c>
      <c r="C2416" t="s">
        <v>0</v>
      </c>
      <c r="D2416">
        <v>949438</v>
      </c>
      <c r="E2416" s="14">
        <v>20150227</v>
      </c>
      <c r="F2416">
        <v>73731520</v>
      </c>
      <c r="G2416">
        <v>96400000</v>
      </c>
      <c r="H2416">
        <v>370101</v>
      </c>
      <c r="I2416">
        <v>121280</v>
      </c>
      <c r="J2416" s="26">
        <f>VLOOKUP(I2416,'[1]banco popular'!$A:$B,2,0)</f>
        <v>370101</v>
      </c>
      <c r="K2416" s="1">
        <v>5400</v>
      </c>
      <c r="L2416" s="26"/>
      <c r="N2416"/>
    </row>
    <row r="2417" spans="1:14" x14ac:dyDescent="0.25">
      <c r="A2417">
        <v>50000249</v>
      </c>
      <c r="B2417">
        <v>1667651</v>
      </c>
      <c r="C2417" t="s">
        <v>0</v>
      </c>
      <c r="D2417">
        <v>1030623271</v>
      </c>
      <c r="E2417" s="14">
        <v>20150227</v>
      </c>
      <c r="F2417">
        <v>4117321</v>
      </c>
      <c r="G2417">
        <v>12400000</v>
      </c>
      <c r="H2417">
        <v>270102</v>
      </c>
      <c r="I2417">
        <v>121204</v>
      </c>
      <c r="J2417" s="26">
        <f>VLOOKUP(I2417,'[1]banco popular'!$A:$B,2,0)</f>
        <v>270102</v>
      </c>
      <c r="K2417" s="1">
        <v>5000</v>
      </c>
      <c r="L2417" s="26"/>
      <c r="N2417"/>
    </row>
    <row r="2418" spans="1:14" x14ac:dyDescent="0.25">
      <c r="A2418">
        <v>50000249</v>
      </c>
      <c r="B2418">
        <v>1667652</v>
      </c>
      <c r="C2418" t="s">
        <v>0</v>
      </c>
      <c r="D2418">
        <v>1010197357</v>
      </c>
      <c r="E2418" s="14">
        <v>20150227</v>
      </c>
      <c r="F2418">
        <v>8070978</v>
      </c>
      <c r="G2418">
        <v>12400000</v>
      </c>
      <c r="H2418">
        <v>270102</v>
      </c>
      <c r="I2418">
        <v>121204</v>
      </c>
      <c r="J2418" s="26">
        <f>VLOOKUP(I2418,'[1]banco popular'!$A:$B,2,0)</f>
        <v>270102</v>
      </c>
      <c r="K2418" s="1">
        <v>5000</v>
      </c>
      <c r="L2418" s="26"/>
      <c r="N2418"/>
    </row>
    <row r="2419" spans="1:14" x14ac:dyDescent="0.25">
      <c r="A2419">
        <v>50000249</v>
      </c>
      <c r="B2419">
        <v>1667653</v>
      </c>
      <c r="C2419" t="s">
        <v>0</v>
      </c>
      <c r="D2419">
        <v>39579782</v>
      </c>
      <c r="E2419" s="14">
        <v>20150227</v>
      </c>
      <c r="F2419">
        <v>16440790</v>
      </c>
      <c r="G2419">
        <v>12400000</v>
      </c>
      <c r="H2419">
        <v>270102</v>
      </c>
      <c r="I2419">
        <v>121204</v>
      </c>
      <c r="J2419" s="26">
        <f>VLOOKUP(I2419,'[1]banco popular'!$A:$B,2,0)</f>
        <v>270102</v>
      </c>
      <c r="K2419" s="1">
        <v>5000</v>
      </c>
      <c r="L2419" s="26"/>
      <c r="N2419"/>
    </row>
    <row r="2420" spans="1:14" x14ac:dyDescent="0.25">
      <c r="A2420">
        <v>50000249</v>
      </c>
      <c r="B2420">
        <v>1667654</v>
      </c>
      <c r="C2420" t="s">
        <v>0</v>
      </c>
      <c r="D2420">
        <v>39579782</v>
      </c>
      <c r="E2420" s="14">
        <v>20150227</v>
      </c>
      <c r="F2420">
        <v>16440790</v>
      </c>
      <c r="G2420">
        <v>12400000</v>
      </c>
      <c r="H2420">
        <v>270102</v>
      </c>
      <c r="I2420">
        <v>121204</v>
      </c>
      <c r="J2420" s="26">
        <f>VLOOKUP(I2420,'[1]banco popular'!$A:$B,2,0)</f>
        <v>270102</v>
      </c>
      <c r="K2420" s="1">
        <v>5000</v>
      </c>
      <c r="L2420" s="26"/>
      <c r="N2420"/>
    </row>
    <row r="2421" spans="1:14" x14ac:dyDescent="0.25">
      <c r="A2421">
        <v>50000249</v>
      </c>
      <c r="B2421">
        <v>1667675</v>
      </c>
      <c r="C2421" t="s">
        <v>0</v>
      </c>
      <c r="D2421">
        <v>63557186</v>
      </c>
      <c r="E2421" s="14">
        <v>20150227</v>
      </c>
      <c r="F2421">
        <v>16402930</v>
      </c>
      <c r="G2421">
        <v>12400000</v>
      </c>
      <c r="H2421">
        <v>270102</v>
      </c>
      <c r="I2421">
        <v>121204</v>
      </c>
      <c r="J2421" s="26">
        <f>VLOOKUP(I2421,'[1]banco popular'!$A:$B,2,0)</f>
        <v>270102</v>
      </c>
      <c r="K2421" s="1">
        <v>5000</v>
      </c>
      <c r="L2421" s="26"/>
      <c r="N2421"/>
    </row>
    <row r="2422" spans="1:14" x14ac:dyDescent="0.25">
      <c r="A2422">
        <v>50000249</v>
      </c>
      <c r="B2422">
        <v>1667678</v>
      </c>
      <c r="C2422" t="s">
        <v>0</v>
      </c>
      <c r="D2422">
        <v>11293027</v>
      </c>
      <c r="E2422" s="14">
        <v>20150227</v>
      </c>
      <c r="F2422">
        <v>7724495</v>
      </c>
      <c r="G2422">
        <v>96400000</v>
      </c>
      <c r="H2422">
        <v>370101</v>
      </c>
      <c r="I2422">
        <v>121280</v>
      </c>
      <c r="J2422" s="26">
        <f>VLOOKUP(I2422,'[1]banco popular'!$A:$B,2,0)</f>
        <v>370101</v>
      </c>
      <c r="K2422" s="1">
        <v>5400</v>
      </c>
      <c r="L2422" s="26"/>
      <c r="N2422"/>
    </row>
    <row r="2423" spans="1:14" x14ac:dyDescent="0.25">
      <c r="A2423">
        <v>50000249</v>
      </c>
      <c r="B2423">
        <v>1667679</v>
      </c>
      <c r="C2423" t="s">
        <v>0</v>
      </c>
      <c r="D2423">
        <v>79610633</v>
      </c>
      <c r="E2423" s="14">
        <v>20150227</v>
      </c>
      <c r="F2423">
        <v>2410673</v>
      </c>
      <c r="G2423">
        <v>96400000</v>
      </c>
      <c r="H2423">
        <v>370101</v>
      </c>
      <c r="I2423">
        <v>121280</v>
      </c>
      <c r="J2423" s="26">
        <f>VLOOKUP(I2423,'[1]banco popular'!$A:$B,2,0)</f>
        <v>370101</v>
      </c>
      <c r="K2423" s="1">
        <v>10800</v>
      </c>
      <c r="L2423" s="26"/>
      <c r="N2423"/>
    </row>
    <row r="2424" spans="1:14" x14ac:dyDescent="0.25">
      <c r="A2424">
        <v>50000249</v>
      </c>
      <c r="B2424">
        <v>1667680</v>
      </c>
      <c r="C2424" t="s">
        <v>0</v>
      </c>
      <c r="D2424">
        <v>373523</v>
      </c>
      <c r="E2424" s="14">
        <v>20150227</v>
      </c>
      <c r="F2424">
        <v>2410673</v>
      </c>
      <c r="G2424">
        <v>96400000</v>
      </c>
      <c r="H2424">
        <v>370101</v>
      </c>
      <c r="I2424">
        <v>121280</v>
      </c>
      <c r="J2424" s="26">
        <f>VLOOKUP(I2424,'[1]banco popular'!$A:$B,2,0)</f>
        <v>370101</v>
      </c>
      <c r="K2424" s="1">
        <v>10800</v>
      </c>
      <c r="L2424" s="26"/>
      <c r="N2424"/>
    </row>
    <row r="2425" spans="1:14" x14ac:dyDescent="0.25">
      <c r="A2425">
        <v>50000249</v>
      </c>
      <c r="B2425">
        <v>1667739</v>
      </c>
      <c r="C2425" t="s">
        <v>0</v>
      </c>
      <c r="D2425">
        <v>8600110480</v>
      </c>
      <c r="E2425" s="14">
        <v>20150227</v>
      </c>
      <c r="F2425">
        <v>7452657</v>
      </c>
      <c r="G2425">
        <v>96400000</v>
      </c>
      <c r="H2425">
        <v>370101</v>
      </c>
      <c r="I2425">
        <v>121280</v>
      </c>
      <c r="J2425" s="26">
        <f>VLOOKUP(I2425,'[1]banco popular'!$A:$B,2,0)</f>
        <v>370101</v>
      </c>
      <c r="K2425" s="1">
        <v>5400</v>
      </c>
      <c r="L2425" s="26"/>
      <c r="N2425"/>
    </row>
    <row r="2426" spans="1:14" x14ac:dyDescent="0.25">
      <c r="A2426">
        <v>50000249</v>
      </c>
      <c r="B2426">
        <v>1667740</v>
      </c>
      <c r="C2426" t="s">
        <v>0</v>
      </c>
      <c r="D2426">
        <v>8600110480</v>
      </c>
      <c r="E2426" s="14">
        <v>20150227</v>
      </c>
      <c r="F2426">
        <v>7452657</v>
      </c>
      <c r="G2426">
        <v>96400000</v>
      </c>
      <c r="H2426">
        <v>370101</v>
      </c>
      <c r="I2426">
        <v>121280</v>
      </c>
      <c r="J2426" s="26">
        <f>VLOOKUP(I2426,'[1]banco popular'!$A:$B,2,0)</f>
        <v>370101</v>
      </c>
      <c r="K2426" s="1">
        <v>5400</v>
      </c>
      <c r="L2426" s="26"/>
      <c r="N2426"/>
    </row>
    <row r="2427" spans="1:14" x14ac:dyDescent="0.25">
      <c r="A2427">
        <v>50000249</v>
      </c>
      <c r="B2427">
        <v>1667741</v>
      </c>
      <c r="C2427" t="s">
        <v>0</v>
      </c>
      <c r="D2427">
        <v>8600110480</v>
      </c>
      <c r="E2427" s="14">
        <v>20150227</v>
      </c>
      <c r="F2427">
        <v>7452657</v>
      </c>
      <c r="G2427">
        <v>96400000</v>
      </c>
      <c r="H2427">
        <v>370101</v>
      </c>
      <c r="I2427">
        <v>121280</v>
      </c>
      <c r="J2427" s="26">
        <f>VLOOKUP(I2427,'[1]banco popular'!$A:$B,2,0)</f>
        <v>370101</v>
      </c>
      <c r="K2427" s="1">
        <v>5400</v>
      </c>
      <c r="L2427" s="26"/>
      <c r="N2427"/>
    </row>
    <row r="2428" spans="1:14" x14ac:dyDescent="0.25">
      <c r="A2428">
        <v>50000249</v>
      </c>
      <c r="B2428">
        <v>13336586</v>
      </c>
      <c r="C2428" t="s">
        <v>0</v>
      </c>
      <c r="D2428">
        <v>17159044</v>
      </c>
      <c r="E2428" s="14">
        <v>20150227</v>
      </c>
      <c r="F2428">
        <v>8020826</v>
      </c>
      <c r="G2428">
        <v>923272193</v>
      </c>
      <c r="H2428">
        <v>131401</v>
      </c>
      <c r="I2428">
        <v>131401</v>
      </c>
      <c r="J2428" s="26">
        <f>VLOOKUP(I2428,'[1]banco popular'!$A:$B,2,0)</f>
        <v>131401</v>
      </c>
      <c r="K2428" s="1">
        <v>5300</v>
      </c>
      <c r="L2428" s="26"/>
      <c r="N2428"/>
    </row>
    <row r="2429" spans="1:14" x14ac:dyDescent="0.25">
      <c r="A2429">
        <v>50000249</v>
      </c>
      <c r="B2429">
        <v>13336610</v>
      </c>
      <c r="C2429" t="s">
        <v>0</v>
      </c>
      <c r="D2429">
        <v>876092</v>
      </c>
      <c r="E2429" s="14">
        <v>20150227</v>
      </c>
      <c r="F2429">
        <v>2268922</v>
      </c>
      <c r="G2429">
        <v>923272193</v>
      </c>
      <c r="H2429">
        <v>131401</v>
      </c>
      <c r="I2429">
        <v>131401</v>
      </c>
      <c r="J2429" s="26">
        <f>VLOOKUP(I2429,'[1]banco popular'!$A:$B,2,0)</f>
        <v>131401</v>
      </c>
      <c r="K2429" s="1">
        <v>11800</v>
      </c>
      <c r="L2429" s="26"/>
      <c r="N2429"/>
    </row>
    <row r="2430" spans="1:14" x14ac:dyDescent="0.25">
      <c r="A2430">
        <v>50000249</v>
      </c>
      <c r="B2430">
        <v>2549943</v>
      </c>
      <c r="C2430" t="s">
        <v>1</v>
      </c>
      <c r="D2430">
        <v>19145385</v>
      </c>
      <c r="E2430" s="14">
        <v>20150227</v>
      </c>
      <c r="F2430">
        <v>2578518</v>
      </c>
      <c r="G2430">
        <v>923272421</v>
      </c>
      <c r="H2430">
        <v>190101</v>
      </c>
      <c r="I2430">
        <v>190101</v>
      </c>
      <c r="J2430" s="26">
        <f>VLOOKUP(I2430,'[1]banco popular'!$A:$B,2,0)</f>
        <v>190101</v>
      </c>
      <c r="K2430" s="1">
        <v>107400</v>
      </c>
      <c r="L2430" s="26"/>
      <c r="N2430"/>
    </row>
    <row r="2431" spans="1:14" x14ac:dyDescent="0.25">
      <c r="A2431">
        <v>50000249</v>
      </c>
      <c r="B2431">
        <v>2549948</v>
      </c>
      <c r="C2431" t="s">
        <v>1</v>
      </c>
      <c r="D2431">
        <v>1014217765</v>
      </c>
      <c r="E2431" s="14">
        <v>20150227</v>
      </c>
      <c r="F2431">
        <v>20839029</v>
      </c>
      <c r="G2431">
        <v>923272421</v>
      </c>
      <c r="H2431">
        <v>190101</v>
      </c>
      <c r="I2431">
        <v>190101</v>
      </c>
      <c r="J2431" s="26">
        <f>VLOOKUP(I2431,'[1]banco popular'!$A:$B,2,0)</f>
        <v>190101</v>
      </c>
      <c r="K2431" s="1">
        <v>107400</v>
      </c>
      <c r="L2431" s="26"/>
      <c r="N2431"/>
    </row>
    <row r="2432" spans="1:14" x14ac:dyDescent="0.25">
      <c r="A2432">
        <v>50000249</v>
      </c>
      <c r="B2432">
        <v>13000969</v>
      </c>
      <c r="C2432" t="s">
        <v>1</v>
      </c>
      <c r="D2432">
        <v>1121859065</v>
      </c>
      <c r="E2432" s="14">
        <v>20150227</v>
      </c>
      <c r="F2432">
        <v>19378934</v>
      </c>
      <c r="G2432">
        <v>923272421</v>
      </c>
      <c r="H2432">
        <v>190101</v>
      </c>
      <c r="I2432">
        <v>190101</v>
      </c>
      <c r="J2432" s="26">
        <f>VLOOKUP(I2432,'[1]banco popular'!$A:$B,2,0)</f>
        <v>190101</v>
      </c>
      <c r="K2432" s="1">
        <v>107400</v>
      </c>
      <c r="L2432" s="26"/>
      <c r="N2432"/>
    </row>
    <row r="2433" spans="1:14" x14ac:dyDescent="0.25">
      <c r="A2433">
        <v>50000249</v>
      </c>
      <c r="B2433">
        <v>1020665</v>
      </c>
      <c r="C2433" t="s">
        <v>0</v>
      </c>
      <c r="D2433">
        <v>900487473</v>
      </c>
      <c r="E2433" s="14">
        <v>20150227</v>
      </c>
      <c r="F2433">
        <v>5943510</v>
      </c>
      <c r="G2433">
        <v>923272434</v>
      </c>
      <c r="H2433">
        <v>410300</v>
      </c>
      <c r="I2433">
        <v>410300</v>
      </c>
      <c r="J2433" s="26">
        <f>VLOOKUP(I2433,'[1]banco popular'!$A:$B,2,0)</f>
        <v>410300</v>
      </c>
      <c r="K2433" s="1">
        <v>410251</v>
      </c>
      <c r="L2433" s="26"/>
      <c r="N2433"/>
    </row>
    <row r="2434" spans="1:14" x14ac:dyDescent="0.25">
      <c r="A2434">
        <v>50000249</v>
      </c>
      <c r="B2434">
        <v>11018930</v>
      </c>
      <c r="C2434" t="s">
        <v>1</v>
      </c>
      <c r="D2434">
        <v>52902847</v>
      </c>
      <c r="E2434" s="14">
        <v>20150227</v>
      </c>
      <c r="F2434">
        <v>7610197</v>
      </c>
      <c r="G2434">
        <v>923272421</v>
      </c>
      <c r="H2434">
        <v>190101</v>
      </c>
      <c r="I2434">
        <v>190101</v>
      </c>
      <c r="J2434" s="26">
        <f>VLOOKUP(I2434,'[1]banco popular'!$A:$B,2,0)</f>
        <v>190101</v>
      </c>
      <c r="K2434" s="1">
        <v>107400</v>
      </c>
      <c r="L2434" s="26"/>
      <c r="N2434"/>
    </row>
    <row r="2435" spans="1:14" x14ac:dyDescent="0.25">
      <c r="A2435">
        <v>50000249</v>
      </c>
      <c r="B2435">
        <v>2045235</v>
      </c>
      <c r="C2435" t="s">
        <v>0</v>
      </c>
      <c r="D2435">
        <v>9000233861</v>
      </c>
      <c r="E2435" s="14">
        <v>20150227</v>
      </c>
      <c r="F2435">
        <v>7431550</v>
      </c>
      <c r="G2435">
        <v>12800000</v>
      </c>
      <c r="H2435">
        <v>350300</v>
      </c>
      <c r="I2435">
        <v>350300</v>
      </c>
      <c r="J2435" s="26">
        <f>VLOOKUP(I2435,'[1]banco popular'!$A:$B,2,0)</f>
        <v>350300</v>
      </c>
      <c r="K2435" s="1">
        <v>64473</v>
      </c>
      <c r="L2435" s="26"/>
      <c r="N2435"/>
    </row>
    <row r="2436" spans="1:14" x14ac:dyDescent="0.25">
      <c r="A2436">
        <v>50000249</v>
      </c>
      <c r="B2436">
        <v>14155593</v>
      </c>
      <c r="C2436" t="s">
        <v>0</v>
      </c>
      <c r="D2436">
        <v>1013614554</v>
      </c>
      <c r="E2436" s="14">
        <v>20150227</v>
      </c>
      <c r="F2436">
        <v>14295280</v>
      </c>
      <c r="G2436">
        <v>923272421</v>
      </c>
      <c r="H2436">
        <v>190101</v>
      </c>
      <c r="I2436">
        <v>190101</v>
      </c>
      <c r="J2436" s="26">
        <f>VLOOKUP(I2436,'[1]banco popular'!$A:$B,2,0)</f>
        <v>190101</v>
      </c>
      <c r="K2436" s="1">
        <v>107400</v>
      </c>
      <c r="L2436" s="26"/>
      <c r="N2436"/>
    </row>
    <row r="2437" spans="1:14" x14ac:dyDescent="0.25">
      <c r="A2437">
        <v>50000249</v>
      </c>
      <c r="B2437">
        <v>1896817</v>
      </c>
      <c r="C2437" t="s">
        <v>2</v>
      </c>
      <c r="D2437">
        <v>3445205</v>
      </c>
      <c r="E2437" s="14">
        <v>20150227</v>
      </c>
      <c r="F2437">
        <v>0</v>
      </c>
      <c r="G2437">
        <v>10900000</v>
      </c>
      <c r="H2437">
        <v>170101</v>
      </c>
      <c r="I2437">
        <v>121255</v>
      </c>
      <c r="J2437" s="26">
        <f>VLOOKUP(I2437,'[1]banco popular'!$A:$B,2,0)</f>
        <v>170101</v>
      </c>
      <c r="K2437" s="1">
        <v>4164346</v>
      </c>
      <c r="L2437" s="26"/>
      <c r="N2437"/>
    </row>
    <row r="2438" spans="1:14" x14ac:dyDescent="0.25">
      <c r="A2438">
        <v>50000249</v>
      </c>
      <c r="B2438">
        <v>2245666</v>
      </c>
      <c r="C2438" t="s">
        <v>2</v>
      </c>
      <c r="D2438">
        <v>22096723</v>
      </c>
      <c r="E2438" s="14">
        <v>20150227</v>
      </c>
      <c r="F2438">
        <v>8691869</v>
      </c>
      <c r="G2438">
        <v>923272193</v>
      </c>
      <c r="H2438">
        <v>131401</v>
      </c>
      <c r="I2438">
        <v>131401</v>
      </c>
      <c r="J2438" s="26">
        <f>VLOOKUP(I2438,'[1]banco popular'!$A:$B,2,0)</f>
        <v>131401</v>
      </c>
      <c r="K2438" s="1">
        <v>1200</v>
      </c>
      <c r="L2438" s="26"/>
      <c r="N2438"/>
    </row>
    <row r="2439" spans="1:14" x14ac:dyDescent="0.25">
      <c r="A2439">
        <v>50000249</v>
      </c>
      <c r="B2439">
        <v>1520798</v>
      </c>
      <c r="C2439" t="s">
        <v>2</v>
      </c>
      <c r="D2439">
        <v>1052960071</v>
      </c>
      <c r="E2439" s="14">
        <v>20150227</v>
      </c>
      <c r="F2439">
        <v>5277480</v>
      </c>
      <c r="G2439">
        <v>923272421</v>
      </c>
      <c r="H2439">
        <v>190101</v>
      </c>
      <c r="I2439">
        <v>190101</v>
      </c>
      <c r="J2439" s="26">
        <f>VLOOKUP(I2439,'[1]banco popular'!$A:$B,2,0)</f>
        <v>190101</v>
      </c>
      <c r="K2439" s="1">
        <v>107400</v>
      </c>
      <c r="L2439" s="26"/>
      <c r="N2439"/>
    </row>
    <row r="2440" spans="1:14" x14ac:dyDescent="0.25">
      <c r="A2440">
        <v>50000249</v>
      </c>
      <c r="B2440">
        <v>1895746</v>
      </c>
      <c r="C2440" t="s">
        <v>2</v>
      </c>
      <c r="D2440">
        <v>43079384</v>
      </c>
      <c r="E2440" s="14">
        <v>20150227</v>
      </c>
      <c r="F2440">
        <v>4118787</v>
      </c>
      <c r="G2440">
        <v>923272421</v>
      </c>
      <c r="H2440">
        <v>190101</v>
      </c>
      <c r="I2440">
        <v>190101</v>
      </c>
      <c r="J2440" s="26">
        <f>VLOOKUP(I2440,'[1]banco popular'!$A:$B,2,0)</f>
        <v>190101</v>
      </c>
      <c r="K2440" s="1">
        <v>107400</v>
      </c>
      <c r="L2440" s="26"/>
      <c r="N2440"/>
    </row>
    <row r="2441" spans="1:14" x14ac:dyDescent="0.25">
      <c r="A2441">
        <v>50000249</v>
      </c>
      <c r="B2441">
        <v>1895747</v>
      </c>
      <c r="C2441" t="s">
        <v>2</v>
      </c>
      <c r="D2441">
        <v>1128389647</v>
      </c>
      <c r="E2441" s="14">
        <v>20150227</v>
      </c>
      <c r="F2441">
        <v>4820957</v>
      </c>
      <c r="G2441">
        <v>923272421</v>
      </c>
      <c r="H2441">
        <v>190101</v>
      </c>
      <c r="I2441">
        <v>190101</v>
      </c>
      <c r="J2441" s="26">
        <f>VLOOKUP(I2441,'[1]banco popular'!$A:$B,2,0)</f>
        <v>190101</v>
      </c>
      <c r="K2441" s="1">
        <v>107400</v>
      </c>
      <c r="L2441" s="26"/>
      <c r="N2441"/>
    </row>
    <row r="2442" spans="1:14" x14ac:dyDescent="0.25">
      <c r="A2442">
        <v>50000249</v>
      </c>
      <c r="B2442">
        <v>2387143</v>
      </c>
      <c r="C2442" t="s">
        <v>1</v>
      </c>
      <c r="D2442">
        <v>71585021</v>
      </c>
      <c r="E2442" s="14">
        <v>20150227</v>
      </c>
      <c r="F2442">
        <v>2661172</v>
      </c>
      <c r="G2442">
        <v>923272421</v>
      </c>
      <c r="H2442">
        <v>190101</v>
      </c>
      <c r="I2442">
        <v>190101</v>
      </c>
      <c r="J2442" s="26">
        <f>VLOOKUP(I2442,'[1]banco popular'!$A:$B,2,0)</f>
        <v>190101</v>
      </c>
      <c r="K2442" s="1">
        <v>107400</v>
      </c>
      <c r="L2442" s="26"/>
      <c r="N2442"/>
    </row>
    <row r="2443" spans="1:14" x14ac:dyDescent="0.25">
      <c r="A2443">
        <v>50000249</v>
      </c>
      <c r="B2443">
        <v>1850254</v>
      </c>
      <c r="C2443" t="s">
        <v>4</v>
      </c>
      <c r="D2443">
        <v>1047393279</v>
      </c>
      <c r="E2443" s="14">
        <v>20150227</v>
      </c>
      <c r="F2443">
        <v>16286177</v>
      </c>
      <c r="G2443">
        <v>923272421</v>
      </c>
      <c r="H2443">
        <v>190101</v>
      </c>
      <c r="I2443">
        <v>190101</v>
      </c>
      <c r="J2443" s="26">
        <f>VLOOKUP(I2443,'[1]banco popular'!$A:$B,2,0)</f>
        <v>190101</v>
      </c>
      <c r="K2443" s="1">
        <v>107400</v>
      </c>
      <c r="L2443" s="26"/>
      <c r="N2443"/>
    </row>
    <row r="2444" spans="1:14" x14ac:dyDescent="0.25">
      <c r="A2444">
        <v>50000249</v>
      </c>
      <c r="B2444">
        <v>1850407</v>
      </c>
      <c r="C2444" t="s">
        <v>4</v>
      </c>
      <c r="D2444">
        <v>45541256</v>
      </c>
      <c r="E2444" s="14">
        <v>20150227</v>
      </c>
      <c r="F2444">
        <v>6664918</v>
      </c>
      <c r="G2444">
        <v>12400000</v>
      </c>
      <c r="H2444">
        <v>270108</v>
      </c>
      <c r="I2444">
        <v>270108</v>
      </c>
      <c r="J2444" s="26">
        <f>VLOOKUP(I2444,'[1]banco popular'!$A:$B,2,0)</f>
        <v>270108</v>
      </c>
      <c r="K2444" s="1">
        <v>705006</v>
      </c>
      <c r="L2444" s="26"/>
      <c r="N2444"/>
    </row>
    <row r="2445" spans="1:14" x14ac:dyDescent="0.25">
      <c r="A2445">
        <v>50000249</v>
      </c>
      <c r="B2445">
        <v>2584621</v>
      </c>
      <c r="C2445" t="s">
        <v>1</v>
      </c>
      <c r="D2445">
        <v>8001416457</v>
      </c>
      <c r="E2445" s="14">
        <v>20150227</v>
      </c>
      <c r="F2445">
        <v>6501411</v>
      </c>
      <c r="G2445">
        <v>11100000</v>
      </c>
      <c r="H2445">
        <v>150104</v>
      </c>
      <c r="I2445">
        <v>27090504</v>
      </c>
      <c r="J2445" s="26">
        <f>VLOOKUP(I2445,'[1]banco popular'!$A:$B,2,0)</f>
        <v>150104</v>
      </c>
      <c r="K2445" s="1">
        <v>54247225</v>
      </c>
      <c r="L2445" s="26"/>
      <c r="N2445"/>
    </row>
    <row r="2446" spans="1:14" x14ac:dyDescent="0.25">
      <c r="A2446">
        <v>50000249</v>
      </c>
      <c r="B2446">
        <v>879389</v>
      </c>
      <c r="C2446" t="s">
        <v>5</v>
      </c>
      <c r="D2446">
        <v>1049617523</v>
      </c>
      <c r="E2446" s="14">
        <v>20150227</v>
      </c>
      <c r="F2446">
        <v>7735593</v>
      </c>
      <c r="G2446">
        <v>923272421</v>
      </c>
      <c r="H2446">
        <v>190101</v>
      </c>
      <c r="I2446">
        <v>190101</v>
      </c>
      <c r="J2446" s="26">
        <f>VLOOKUP(I2446,'[1]banco popular'!$A:$B,2,0)</f>
        <v>190101</v>
      </c>
      <c r="K2446" s="1">
        <v>107400</v>
      </c>
      <c r="L2446" s="26"/>
      <c r="N2446"/>
    </row>
    <row r="2447" spans="1:14" x14ac:dyDescent="0.25">
      <c r="A2447">
        <v>50000249</v>
      </c>
      <c r="B2447">
        <v>879489</v>
      </c>
      <c r="C2447" t="s">
        <v>5</v>
      </c>
      <c r="D2447">
        <v>4040103</v>
      </c>
      <c r="E2447" s="14">
        <v>20150227</v>
      </c>
      <c r="F2447">
        <v>7409684</v>
      </c>
      <c r="G2447">
        <v>923272193</v>
      </c>
      <c r="H2447">
        <v>131401</v>
      </c>
      <c r="I2447">
        <v>131401</v>
      </c>
      <c r="J2447" s="26">
        <f>VLOOKUP(I2447,'[1]banco popular'!$A:$B,2,0)</f>
        <v>131401</v>
      </c>
      <c r="K2447" s="1">
        <v>12800</v>
      </c>
      <c r="L2447" s="26"/>
      <c r="N2447"/>
    </row>
    <row r="2448" spans="1:14" x14ac:dyDescent="0.25">
      <c r="A2448">
        <v>50000249</v>
      </c>
      <c r="B2448">
        <v>879490</v>
      </c>
      <c r="C2448" t="s">
        <v>5</v>
      </c>
      <c r="D2448">
        <v>4271619</v>
      </c>
      <c r="E2448" s="14">
        <v>20150227</v>
      </c>
      <c r="F2448">
        <v>7409684</v>
      </c>
      <c r="G2448">
        <v>923272193</v>
      </c>
      <c r="H2448">
        <v>131401</v>
      </c>
      <c r="I2448">
        <v>131401</v>
      </c>
      <c r="J2448" s="26">
        <f>VLOOKUP(I2448,'[1]banco popular'!$A:$B,2,0)</f>
        <v>131401</v>
      </c>
      <c r="K2448" s="1">
        <v>8900</v>
      </c>
      <c r="L2448" s="26"/>
      <c r="N2448"/>
    </row>
    <row r="2449" spans="1:14" x14ac:dyDescent="0.25">
      <c r="A2449">
        <v>50000249</v>
      </c>
      <c r="B2449">
        <v>881205</v>
      </c>
      <c r="C2449" t="s">
        <v>5</v>
      </c>
      <c r="D2449">
        <v>1049603890</v>
      </c>
      <c r="E2449" s="14">
        <v>20150227</v>
      </c>
      <c r="F2449">
        <v>33707603</v>
      </c>
      <c r="G2449">
        <v>923272421</v>
      </c>
      <c r="H2449">
        <v>190101</v>
      </c>
      <c r="I2449">
        <v>190101</v>
      </c>
      <c r="J2449" s="26">
        <f>VLOOKUP(I2449,'[1]banco popular'!$A:$B,2,0)</f>
        <v>190101</v>
      </c>
      <c r="K2449" s="1">
        <v>107400</v>
      </c>
      <c r="L2449" s="26"/>
      <c r="N2449"/>
    </row>
    <row r="2450" spans="1:14" x14ac:dyDescent="0.25">
      <c r="A2450">
        <v>50000249</v>
      </c>
      <c r="B2450">
        <v>882442</v>
      </c>
      <c r="C2450" t="s">
        <v>5</v>
      </c>
      <c r="D2450">
        <v>8001658045</v>
      </c>
      <c r="E2450" s="14">
        <v>20150227</v>
      </c>
      <c r="F2450">
        <v>7422309</v>
      </c>
      <c r="G2450">
        <v>12400000</v>
      </c>
      <c r="H2450">
        <v>270108</v>
      </c>
      <c r="I2450">
        <v>270108</v>
      </c>
      <c r="J2450" s="26">
        <f>VLOOKUP(I2450,'[1]banco popular'!$A:$B,2,0)</f>
        <v>270108</v>
      </c>
      <c r="K2450" s="1">
        <v>23747522</v>
      </c>
      <c r="L2450" s="26"/>
      <c r="N2450"/>
    </row>
    <row r="2451" spans="1:14" x14ac:dyDescent="0.25">
      <c r="A2451">
        <v>50000249</v>
      </c>
      <c r="B2451">
        <v>882443</v>
      </c>
      <c r="C2451" t="s">
        <v>5</v>
      </c>
      <c r="D2451">
        <v>8001658045</v>
      </c>
      <c r="E2451" s="14">
        <v>20150227</v>
      </c>
      <c r="F2451">
        <v>7422309</v>
      </c>
      <c r="G2451">
        <v>12400000</v>
      </c>
      <c r="H2451">
        <v>270102</v>
      </c>
      <c r="I2451">
        <v>270102</v>
      </c>
      <c r="J2451" s="26">
        <f>VLOOKUP(I2451,'[1]banco popular'!$A:$B,2,0)</f>
        <v>270102</v>
      </c>
      <c r="K2451" s="1">
        <v>1468680</v>
      </c>
      <c r="L2451" s="26"/>
      <c r="N2451"/>
    </row>
    <row r="2452" spans="1:14" x14ac:dyDescent="0.25">
      <c r="A2452">
        <v>50000249</v>
      </c>
      <c r="B2452">
        <v>1665260</v>
      </c>
      <c r="C2452" t="s">
        <v>33</v>
      </c>
      <c r="D2452">
        <v>1020761733</v>
      </c>
      <c r="E2452" s="14">
        <v>20150227</v>
      </c>
      <c r="F2452">
        <v>33490332</v>
      </c>
      <c r="G2452">
        <v>923272421</v>
      </c>
      <c r="H2452">
        <v>190101</v>
      </c>
      <c r="I2452">
        <v>190101</v>
      </c>
      <c r="J2452" s="26">
        <f>VLOOKUP(I2452,'[1]banco popular'!$A:$B,2,0)</f>
        <v>190101</v>
      </c>
      <c r="K2452" s="1">
        <v>107400</v>
      </c>
      <c r="L2452" s="26"/>
      <c r="N2452"/>
    </row>
    <row r="2453" spans="1:14" x14ac:dyDescent="0.25">
      <c r="A2453">
        <v>50000249</v>
      </c>
      <c r="B2453">
        <v>2630206</v>
      </c>
      <c r="C2453" t="s">
        <v>56</v>
      </c>
      <c r="D2453">
        <v>1020736174</v>
      </c>
      <c r="E2453" s="14">
        <v>20150227</v>
      </c>
      <c r="F2453">
        <v>20464483</v>
      </c>
      <c r="G2453">
        <v>923272421</v>
      </c>
      <c r="H2453">
        <v>190101</v>
      </c>
      <c r="I2453">
        <v>190101</v>
      </c>
      <c r="J2453" s="26">
        <f>VLOOKUP(I2453,'[1]banco popular'!$A:$B,2,0)</f>
        <v>190101</v>
      </c>
      <c r="K2453" s="1">
        <v>107400</v>
      </c>
      <c r="L2453" s="26"/>
      <c r="N2453"/>
    </row>
    <row r="2454" spans="1:14" s="17" customFormat="1" x14ac:dyDescent="0.25">
      <c r="A2454" s="17">
        <v>50000249</v>
      </c>
      <c r="B2454" s="17">
        <v>1745186</v>
      </c>
      <c r="C2454" s="17" t="s">
        <v>19</v>
      </c>
      <c r="D2454" s="17">
        <v>24329976</v>
      </c>
      <c r="E2454" s="28">
        <v>20150226</v>
      </c>
      <c r="F2454" s="17">
        <v>7782474</v>
      </c>
      <c r="G2454">
        <v>26800000</v>
      </c>
      <c r="H2454">
        <v>360200</v>
      </c>
      <c r="I2454">
        <v>360200</v>
      </c>
      <c r="J2454" s="26">
        <f>VLOOKUP(I2454,'[1]banco popular'!$A:$B,2,0)</f>
        <v>360200</v>
      </c>
      <c r="K2454" s="18">
        <v>75364</v>
      </c>
      <c r="L2454" s="26"/>
    </row>
    <row r="2455" spans="1:14" x14ac:dyDescent="0.25">
      <c r="A2455">
        <v>50000249</v>
      </c>
      <c r="B2455">
        <v>1745782</v>
      </c>
      <c r="C2455" t="s">
        <v>19</v>
      </c>
      <c r="D2455">
        <v>8908010537</v>
      </c>
      <c r="E2455" s="14">
        <v>20150227</v>
      </c>
      <c r="F2455">
        <v>8879700</v>
      </c>
      <c r="G2455">
        <v>11800000</v>
      </c>
      <c r="H2455">
        <v>240101</v>
      </c>
      <c r="I2455">
        <v>121265</v>
      </c>
      <c r="J2455" s="26">
        <f>VLOOKUP(I2455,'[1]banco popular'!$A:$B,2,0)</f>
        <v>240101</v>
      </c>
      <c r="K2455" s="1">
        <v>391851</v>
      </c>
      <c r="L2455" s="26"/>
      <c r="N2455"/>
    </row>
    <row r="2456" spans="1:14" x14ac:dyDescent="0.25">
      <c r="A2456">
        <v>50000249</v>
      </c>
      <c r="B2456">
        <v>1941635</v>
      </c>
      <c r="C2456" t="s">
        <v>19</v>
      </c>
      <c r="D2456">
        <v>8908010537</v>
      </c>
      <c r="E2456" s="14">
        <v>20150227</v>
      </c>
      <c r="F2456">
        <v>8879700</v>
      </c>
      <c r="G2456">
        <v>11800000</v>
      </c>
      <c r="H2456">
        <v>240101</v>
      </c>
      <c r="I2456">
        <v>121265</v>
      </c>
      <c r="J2456" s="26">
        <f>VLOOKUP(I2456,'[1]banco popular'!$A:$B,2,0)</f>
        <v>240101</v>
      </c>
      <c r="K2456" s="1">
        <v>134853</v>
      </c>
      <c r="L2456" s="26"/>
      <c r="N2456"/>
    </row>
    <row r="2457" spans="1:14" x14ac:dyDescent="0.25">
      <c r="A2457">
        <v>50000249</v>
      </c>
      <c r="B2457">
        <v>2620629</v>
      </c>
      <c r="C2457" t="s">
        <v>19</v>
      </c>
      <c r="D2457">
        <v>10086728</v>
      </c>
      <c r="E2457" s="14">
        <v>20150227</v>
      </c>
      <c r="F2457">
        <v>8867441</v>
      </c>
      <c r="G2457">
        <v>26800000</v>
      </c>
      <c r="H2457">
        <v>360200</v>
      </c>
      <c r="I2457">
        <v>360200</v>
      </c>
      <c r="J2457" s="26">
        <f>VLOOKUP(I2457,'[1]banco popular'!$A:$B,2,0)</f>
        <v>360200</v>
      </c>
      <c r="K2457" s="1">
        <v>110645</v>
      </c>
      <c r="L2457" s="26"/>
      <c r="N2457"/>
    </row>
    <row r="2458" spans="1:14" x14ac:dyDescent="0.25">
      <c r="A2458">
        <v>50000249</v>
      </c>
      <c r="B2458">
        <v>2620630</v>
      </c>
      <c r="C2458" t="s">
        <v>19</v>
      </c>
      <c r="D2458">
        <v>1053798752</v>
      </c>
      <c r="E2458" s="14">
        <v>20150227</v>
      </c>
      <c r="F2458">
        <v>7838627</v>
      </c>
      <c r="G2458">
        <v>923272421</v>
      </c>
      <c r="H2458">
        <v>190101</v>
      </c>
      <c r="I2458">
        <v>190101</v>
      </c>
      <c r="J2458" s="26">
        <f>VLOOKUP(I2458,'[1]banco popular'!$A:$B,2,0)</f>
        <v>190101</v>
      </c>
      <c r="K2458" s="1">
        <v>107400</v>
      </c>
      <c r="L2458" s="26"/>
      <c r="N2458"/>
    </row>
    <row r="2459" spans="1:14" x14ac:dyDescent="0.25">
      <c r="A2459">
        <v>50000249</v>
      </c>
      <c r="B2459">
        <v>2221126</v>
      </c>
      <c r="C2459" t="s">
        <v>6</v>
      </c>
      <c r="D2459">
        <v>8001876219</v>
      </c>
      <c r="E2459" s="14">
        <v>20150227</v>
      </c>
      <c r="F2459">
        <v>8208055</v>
      </c>
      <c r="G2459">
        <v>13700000</v>
      </c>
      <c r="H2459">
        <v>290101</v>
      </c>
      <c r="I2459">
        <v>121250</v>
      </c>
      <c r="J2459" s="26">
        <f>VLOOKUP(I2459,'[1]banco popular'!$A:$B,2,0)</f>
        <v>290101</v>
      </c>
      <c r="K2459" s="1">
        <v>2449119</v>
      </c>
      <c r="L2459" s="26"/>
      <c r="N2459"/>
    </row>
    <row r="2460" spans="1:14" x14ac:dyDescent="0.25">
      <c r="A2460">
        <v>50000249</v>
      </c>
      <c r="B2460">
        <v>2556201</v>
      </c>
      <c r="C2460" t="s">
        <v>1</v>
      </c>
      <c r="D2460">
        <v>1143347308</v>
      </c>
      <c r="E2460" s="14">
        <v>20150227</v>
      </c>
      <c r="F2460">
        <v>45528485</v>
      </c>
      <c r="G2460">
        <v>923272421</v>
      </c>
      <c r="H2460">
        <v>190101</v>
      </c>
      <c r="I2460">
        <v>190101</v>
      </c>
      <c r="J2460" s="26">
        <f>VLOOKUP(I2460,'[1]banco popular'!$A:$B,2,0)</f>
        <v>190101</v>
      </c>
      <c r="K2460" s="1">
        <v>107400</v>
      </c>
      <c r="L2460" s="26"/>
      <c r="N2460"/>
    </row>
    <row r="2461" spans="1:14" x14ac:dyDescent="0.25">
      <c r="A2461">
        <v>50000249</v>
      </c>
      <c r="B2461">
        <v>11647749</v>
      </c>
      <c r="C2461" t="s">
        <v>131</v>
      </c>
      <c r="D2461">
        <v>1014242413</v>
      </c>
      <c r="E2461" s="14">
        <v>20150227</v>
      </c>
      <c r="F2461">
        <v>4306722</v>
      </c>
      <c r="G2461">
        <v>923272421</v>
      </c>
      <c r="H2461">
        <v>190101</v>
      </c>
      <c r="I2461">
        <v>190101</v>
      </c>
      <c r="J2461" s="26">
        <f>VLOOKUP(I2461,'[1]banco popular'!$A:$B,2,0)</f>
        <v>190101</v>
      </c>
      <c r="K2461" s="1">
        <v>107400</v>
      </c>
      <c r="L2461" s="26"/>
      <c r="N2461"/>
    </row>
    <row r="2462" spans="1:14" x14ac:dyDescent="0.25">
      <c r="A2462">
        <v>50000249</v>
      </c>
      <c r="B2462">
        <v>2637159</v>
      </c>
      <c r="C2462" t="s">
        <v>36</v>
      </c>
      <c r="D2462">
        <v>3036542</v>
      </c>
      <c r="E2462" s="14">
        <v>20150227</v>
      </c>
      <c r="F2462">
        <v>64796564</v>
      </c>
      <c r="G2462">
        <v>923272193</v>
      </c>
      <c r="H2462">
        <v>131401</v>
      </c>
      <c r="I2462">
        <v>131401</v>
      </c>
      <c r="J2462" s="26">
        <f>VLOOKUP(I2462,'[1]banco popular'!$A:$B,2,0)</f>
        <v>131401</v>
      </c>
      <c r="K2462" s="1">
        <v>7000</v>
      </c>
      <c r="L2462" s="26"/>
      <c r="N2462"/>
    </row>
    <row r="2463" spans="1:14" x14ac:dyDescent="0.25">
      <c r="A2463">
        <v>50000249</v>
      </c>
      <c r="B2463">
        <v>1726792</v>
      </c>
      <c r="C2463" t="s">
        <v>1</v>
      </c>
      <c r="D2463">
        <v>9702190347</v>
      </c>
      <c r="E2463" s="14">
        <v>20150227</v>
      </c>
      <c r="F2463">
        <v>0</v>
      </c>
      <c r="G2463">
        <v>821500000</v>
      </c>
      <c r="H2463">
        <v>410101</v>
      </c>
      <c r="I2463">
        <v>270943</v>
      </c>
      <c r="J2463" s="26">
        <f>VLOOKUP(I2463,'[1]banco popular'!$A:$B,2,0)</f>
        <v>410101</v>
      </c>
      <c r="K2463" s="1">
        <v>400000</v>
      </c>
      <c r="L2463" s="26"/>
      <c r="N2463"/>
    </row>
    <row r="2464" spans="1:14" x14ac:dyDescent="0.25">
      <c r="A2464">
        <v>50000249</v>
      </c>
      <c r="B2464">
        <v>729369</v>
      </c>
      <c r="C2464" t="s">
        <v>25</v>
      </c>
      <c r="D2464">
        <v>8001876091</v>
      </c>
      <c r="E2464" s="14">
        <v>20150227</v>
      </c>
      <c r="F2464">
        <v>0</v>
      </c>
      <c r="G2464">
        <v>13700000</v>
      </c>
      <c r="H2464">
        <v>290101</v>
      </c>
      <c r="I2464">
        <v>270944</v>
      </c>
      <c r="J2464" s="26">
        <f>VLOOKUP(I2464,'[1]banco popular'!$A:$B,2,0)</f>
        <v>290101</v>
      </c>
      <c r="K2464" s="1">
        <v>23506332</v>
      </c>
      <c r="L2464" s="26"/>
      <c r="N2464"/>
    </row>
    <row r="2465" spans="1:14" x14ac:dyDescent="0.25">
      <c r="A2465">
        <v>50000249</v>
      </c>
      <c r="B2465">
        <v>1960219</v>
      </c>
      <c r="C2465" t="s">
        <v>25</v>
      </c>
      <c r="D2465">
        <v>7728128</v>
      </c>
      <c r="E2465" s="14">
        <v>20150227</v>
      </c>
      <c r="F2465">
        <v>0</v>
      </c>
      <c r="G2465">
        <v>12400000</v>
      </c>
      <c r="H2465">
        <v>270102</v>
      </c>
      <c r="I2465">
        <v>121204</v>
      </c>
      <c r="J2465" s="26">
        <f>VLOOKUP(I2465,'[1]banco popular'!$A:$B,2,0)</f>
        <v>270102</v>
      </c>
      <c r="K2465" s="1">
        <v>5000</v>
      </c>
      <c r="L2465" s="26"/>
      <c r="N2465"/>
    </row>
    <row r="2466" spans="1:14" x14ac:dyDescent="0.25">
      <c r="A2466">
        <v>50000249</v>
      </c>
      <c r="B2466">
        <v>1340562</v>
      </c>
      <c r="C2466" t="s">
        <v>26</v>
      </c>
      <c r="D2466">
        <v>8001416242</v>
      </c>
      <c r="E2466" s="14">
        <v>20150227</v>
      </c>
      <c r="F2466">
        <v>8399646</v>
      </c>
      <c r="G2466">
        <v>11100000</v>
      </c>
      <c r="H2466">
        <v>150105</v>
      </c>
      <c r="I2466">
        <v>27090505</v>
      </c>
      <c r="J2466" s="26">
        <f>VLOOKUP(I2466,'[1]banco popular'!$A:$B,2,0)</f>
        <v>150105</v>
      </c>
      <c r="K2466" s="1">
        <v>360756</v>
      </c>
      <c r="L2466" s="26"/>
      <c r="N2466"/>
    </row>
    <row r="2467" spans="1:14" x14ac:dyDescent="0.25">
      <c r="A2467">
        <v>50000249</v>
      </c>
      <c r="B2467">
        <v>2554134</v>
      </c>
      <c r="C2467" t="s">
        <v>8</v>
      </c>
      <c r="D2467">
        <v>7633688</v>
      </c>
      <c r="E2467" s="14">
        <v>20150227</v>
      </c>
      <c r="F2467">
        <v>6823331</v>
      </c>
      <c r="G2467">
        <v>923272421</v>
      </c>
      <c r="H2467">
        <v>190101</v>
      </c>
      <c r="I2467">
        <v>190101</v>
      </c>
      <c r="J2467" s="26">
        <f>VLOOKUP(I2467,'[1]banco popular'!$A:$B,2,0)</f>
        <v>190101</v>
      </c>
      <c r="K2467" s="1">
        <v>5000</v>
      </c>
      <c r="L2467" s="26"/>
      <c r="N2467"/>
    </row>
    <row r="2468" spans="1:14" x14ac:dyDescent="0.25">
      <c r="A2468">
        <v>50000249</v>
      </c>
      <c r="B2468">
        <v>2554136</v>
      </c>
      <c r="C2468" t="s">
        <v>8</v>
      </c>
      <c r="D2468">
        <v>1082877075</v>
      </c>
      <c r="E2468" s="14">
        <v>20150227</v>
      </c>
      <c r="F2468">
        <v>7549498</v>
      </c>
      <c r="G2468">
        <v>923272421</v>
      </c>
      <c r="H2468">
        <v>190101</v>
      </c>
      <c r="I2468">
        <v>190101</v>
      </c>
      <c r="J2468" s="26">
        <f>VLOOKUP(I2468,'[1]banco popular'!$A:$B,2,0)</f>
        <v>190101</v>
      </c>
      <c r="K2468" s="1">
        <v>5000</v>
      </c>
      <c r="L2468" s="26"/>
      <c r="N2468"/>
    </row>
    <row r="2469" spans="1:14" x14ac:dyDescent="0.25">
      <c r="A2469">
        <v>50000249</v>
      </c>
      <c r="B2469">
        <v>2645369</v>
      </c>
      <c r="C2469" t="s">
        <v>27</v>
      </c>
      <c r="D2469">
        <v>1120738760</v>
      </c>
      <c r="E2469" s="14">
        <v>20150227</v>
      </c>
      <c r="F2469">
        <v>1495851</v>
      </c>
      <c r="G2469">
        <v>923272421</v>
      </c>
      <c r="H2469">
        <v>190101</v>
      </c>
      <c r="I2469">
        <v>190101</v>
      </c>
      <c r="J2469" s="26">
        <f>VLOOKUP(I2469,'[1]banco popular'!$A:$B,2,0)</f>
        <v>190101</v>
      </c>
      <c r="K2469" s="1">
        <v>107400</v>
      </c>
      <c r="L2469" s="26"/>
      <c r="N2469"/>
    </row>
    <row r="2470" spans="1:14" x14ac:dyDescent="0.25">
      <c r="A2470">
        <v>50000249</v>
      </c>
      <c r="B2470">
        <v>38886203</v>
      </c>
      <c r="C2470" t="s">
        <v>1</v>
      </c>
      <c r="D2470">
        <v>1140840584</v>
      </c>
      <c r="E2470" s="14">
        <v>20150227</v>
      </c>
      <c r="F2470">
        <v>463016</v>
      </c>
      <c r="G2470">
        <v>923272421</v>
      </c>
      <c r="H2470">
        <v>190101</v>
      </c>
      <c r="I2470">
        <v>190101</v>
      </c>
      <c r="J2470" s="26">
        <f>VLOOKUP(I2470,'[1]banco popular'!$A:$B,2,0)</f>
        <v>190101</v>
      </c>
      <c r="K2470" s="1">
        <v>107400</v>
      </c>
      <c r="L2470" s="26"/>
      <c r="N2470"/>
    </row>
    <row r="2471" spans="1:14" x14ac:dyDescent="0.25">
      <c r="A2471">
        <v>50000249</v>
      </c>
      <c r="B2471">
        <v>1947290</v>
      </c>
      <c r="C2471" t="s">
        <v>37</v>
      </c>
      <c r="D2471">
        <v>18104456</v>
      </c>
      <c r="E2471" s="14">
        <v>20150227</v>
      </c>
      <c r="F2471">
        <v>36632464</v>
      </c>
      <c r="G2471">
        <v>12400000</v>
      </c>
      <c r="H2471">
        <v>270102</v>
      </c>
      <c r="I2471">
        <v>121204</v>
      </c>
      <c r="J2471" s="26">
        <f>VLOOKUP(I2471,'[1]banco popular'!$A:$B,2,0)</f>
        <v>270102</v>
      </c>
      <c r="K2471" s="1">
        <v>5000</v>
      </c>
      <c r="L2471" s="26"/>
      <c r="N2471"/>
    </row>
    <row r="2472" spans="1:14" x14ac:dyDescent="0.25">
      <c r="A2472">
        <v>50000249</v>
      </c>
      <c r="B2472">
        <v>2502962</v>
      </c>
      <c r="C2472" t="s">
        <v>1</v>
      </c>
      <c r="D2472">
        <v>27422593</v>
      </c>
      <c r="E2472" s="14">
        <v>20150227</v>
      </c>
      <c r="F2472">
        <v>7363727</v>
      </c>
      <c r="G2472">
        <v>923272193</v>
      </c>
      <c r="H2472">
        <v>131401</v>
      </c>
      <c r="I2472">
        <v>131401</v>
      </c>
      <c r="J2472" s="26">
        <f>VLOOKUP(I2472,'[1]banco popular'!$A:$B,2,0)</f>
        <v>131401</v>
      </c>
      <c r="K2472" s="1">
        <v>5300</v>
      </c>
      <c r="L2472" s="26"/>
      <c r="N2472"/>
    </row>
    <row r="2473" spans="1:14" x14ac:dyDescent="0.25">
      <c r="A2473">
        <v>50000249</v>
      </c>
      <c r="B2473">
        <v>2502963</v>
      </c>
      <c r="C2473" t="s">
        <v>1</v>
      </c>
      <c r="D2473">
        <v>1909490</v>
      </c>
      <c r="E2473" s="14">
        <v>20150227</v>
      </c>
      <c r="F2473">
        <v>7363627</v>
      </c>
      <c r="G2473">
        <v>923272193</v>
      </c>
      <c r="H2473">
        <v>131401</v>
      </c>
      <c r="I2473">
        <v>131401</v>
      </c>
      <c r="J2473" s="26">
        <f>VLOOKUP(I2473,'[1]banco popular'!$A:$B,2,0)</f>
        <v>131401</v>
      </c>
      <c r="K2473" s="1">
        <v>8800</v>
      </c>
      <c r="L2473" s="26"/>
      <c r="N2473"/>
    </row>
    <row r="2474" spans="1:14" x14ac:dyDescent="0.25">
      <c r="A2474">
        <v>50000249</v>
      </c>
      <c r="B2474">
        <v>2502964</v>
      </c>
      <c r="C2474" t="s">
        <v>1</v>
      </c>
      <c r="D2474">
        <v>1909485</v>
      </c>
      <c r="E2474" s="14">
        <v>20150227</v>
      </c>
      <c r="F2474">
        <v>7363627</v>
      </c>
      <c r="G2474">
        <v>923272193</v>
      </c>
      <c r="H2474">
        <v>131401</v>
      </c>
      <c r="I2474">
        <v>131401</v>
      </c>
      <c r="J2474" s="26">
        <f>VLOOKUP(I2474,'[1]banco popular'!$A:$B,2,0)</f>
        <v>131401</v>
      </c>
      <c r="K2474" s="1">
        <v>6100</v>
      </c>
      <c r="L2474" s="26"/>
      <c r="N2474"/>
    </row>
    <row r="2475" spans="1:14" x14ac:dyDescent="0.25">
      <c r="A2475">
        <v>50000249</v>
      </c>
      <c r="B2475">
        <v>2502965</v>
      </c>
      <c r="C2475" t="s">
        <v>1</v>
      </c>
      <c r="D2475">
        <v>27439615</v>
      </c>
      <c r="E2475" s="14">
        <v>20150227</v>
      </c>
      <c r="F2475">
        <v>7363627</v>
      </c>
      <c r="G2475">
        <v>923272193</v>
      </c>
      <c r="H2475">
        <v>131401</v>
      </c>
      <c r="I2475">
        <v>131401</v>
      </c>
      <c r="J2475" s="26">
        <f>VLOOKUP(I2475,'[1]banco popular'!$A:$B,2,0)</f>
        <v>131401</v>
      </c>
      <c r="K2475" s="1">
        <v>5900</v>
      </c>
      <c r="L2475" s="26"/>
      <c r="N2475"/>
    </row>
    <row r="2476" spans="1:14" x14ac:dyDescent="0.25">
      <c r="A2476">
        <v>50000249</v>
      </c>
      <c r="B2476">
        <v>2502966</v>
      </c>
      <c r="C2476" t="s">
        <v>1</v>
      </c>
      <c r="D2476">
        <v>30711341</v>
      </c>
      <c r="E2476" s="14">
        <v>20150227</v>
      </c>
      <c r="F2476">
        <v>7363627</v>
      </c>
      <c r="G2476">
        <v>923272193</v>
      </c>
      <c r="H2476">
        <v>131401</v>
      </c>
      <c r="I2476">
        <v>131401</v>
      </c>
      <c r="J2476" s="26">
        <f>VLOOKUP(I2476,'[1]banco popular'!$A:$B,2,0)</f>
        <v>131401</v>
      </c>
      <c r="K2476" s="1">
        <v>3300</v>
      </c>
      <c r="L2476" s="26"/>
      <c r="N2476"/>
    </row>
    <row r="2477" spans="1:14" x14ac:dyDescent="0.25">
      <c r="A2477">
        <v>50000249</v>
      </c>
      <c r="B2477">
        <v>2502981</v>
      </c>
      <c r="C2477" t="s">
        <v>1</v>
      </c>
      <c r="D2477">
        <v>27293306</v>
      </c>
      <c r="E2477" s="14">
        <v>20150227</v>
      </c>
      <c r="F2477">
        <v>7367627</v>
      </c>
      <c r="G2477">
        <v>923272193</v>
      </c>
      <c r="H2477">
        <v>131401</v>
      </c>
      <c r="I2477">
        <v>131401</v>
      </c>
      <c r="J2477" s="26">
        <f>VLOOKUP(I2477,'[1]banco popular'!$A:$B,2,0)</f>
        <v>131401</v>
      </c>
      <c r="K2477" s="1">
        <v>12100</v>
      </c>
      <c r="L2477" s="26"/>
      <c r="N2477"/>
    </row>
    <row r="2478" spans="1:14" x14ac:dyDescent="0.25">
      <c r="A2478">
        <v>50000249</v>
      </c>
      <c r="B2478">
        <v>1149270</v>
      </c>
      <c r="C2478" t="s">
        <v>1</v>
      </c>
      <c r="D2478">
        <v>1087408912</v>
      </c>
      <c r="E2478" s="14">
        <v>20150227</v>
      </c>
      <c r="F2478">
        <v>17408515</v>
      </c>
      <c r="G2478">
        <v>12400000</v>
      </c>
      <c r="H2478">
        <v>270102</v>
      </c>
      <c r="I2478">
        <v>121204</v>
      </c>
      <c r="J2478" s="26">
        <f>VLOOKUP(I2478,'[1]banco popular'!$A:$B,2,0)</f>
        <v>270102</v>
      </c>
      <c r="K2478" s="1">
        <v>5000</v>
      </c>
      <c r="L2478" s="26"/>
      <c r="N2478"/>
    </row>
    <row r="2479" spans="1:14" x14ac:dyDescent="0.25">
      <c r="A2479">
        <v>50000249</v>
      </c>
      <c r="B2479">
        <v>1552004</v>
      </c>
      <c r="C2479" t="s">
        <v>12</v>
      </c>
      <c r="D2479">
        <v>1020731602</v>
      </c>
      <c r="E2479" s="14">
        <v>20150227</v>
      </c>
      <c r="F2479">
        <v>13409806</v>
      </c>
      <c r="G2479">
        <v>12400000</v>
      </c>
      <c r="H2479">
        <v>270102</v>
      </c>
      <c r="I2479">
        <v>121204</v>
      </c>
      <c r="J2479" s="26">
        <f>VLOOKUP(I2479,'[1]banco popular'!$A:$B,2,0)</f>
        <v>270102</v>
      </c>
      <c r="K2479" s="1">
        <v>5000</v>
      </c>
      <c r="L2479" s="26"/>
      <c r="N2479"/>
    </row>
    <row r="2480" spans="1:14" x14ac:dyDescent="0.25">
      <c r="A2480">
        <v>50000249</v>
      </c>
      <c r="B2480">
        <v>2486305</v>
      </c>
      <c r="C2480" t="s">
        <v>12</v>
      </c>
      <c r="D2480">
        <v>18502047</v>
      </c>
      <c r="E2480" s="14">
        <v>20150227</v>
      </c>
      <c r="F2480">
        <v>10347950</v>
      </c>
      <c r="G2480">
        <v>26800000</v>
      </c>
      <c r="H2480">
        <v>360200</v>
      </c>
      <c r="I2480">
        <v>360200</v>
      </c>
      <c r="J2480" s="26">
        <f>VLOOKUP(I2480,'[1]banco popular'!$A:$B,2,0)</f>
        <v>360200</v>
      </c>
      <c r="K2480" s="1">
        <v>26000</v>
      </c>
      <c r="L2480" s="26"/>
      <c r="N2480"/>
    </row>
    <row r="2481" spans="1:14" x14ac:dyDescent="0.25">
      <c r="A2481">
        <v>50000249</v>
      </c>
      <c r="B2481">
        <v>1918400</v>
      </c>
      <c r="C2481" t="s">
        <v>13</v>
      </c>
      <c r="D2481">
        <v>1098688262</v>
      </c>
      <c r="E2481" s="14">
        <v>20150227</v>
      </c>
      <c r="F2481">
        <v>6992424</v>
      </c>
      <c r="G2481">
        <v>12400000</v>
      </c>
      <c r="H2481">
        <v>270102</v>
      </c>
      <c r="I2481">
        <v>121204</v>
      </c>
      <c r="J2481" s="26">
        <f>VLOOKUP(I2481,'[1]banco popular'!$A:$B,2,0)</f>
        <v>270102</v>
      </c>
      <c r="K2481" s="1">
        <v>5000</v>
      </c>
      <c r="L2481" s="26"/>
      <c r="N2481"/>
    </row>
    <row r="2482" spans="1:14" x14ac:dyDescent="0.25">
      <c r="A2482">
        <v>50000249</v>
      </c>
      <c r="B2482">
        <v>2168877</v>
      </c>
      <c r="C2482" t="s">
        <v>13</v>
      </c>
      <c r="D2482">
        <v>79121217</v>
      </c>
      <c r="E2482" s="14">
        <v>20150227</v>
      </c>
      <c r="F2482">
        <v>6386276</v>
      </c>
      <c r="G2482">
        <v>96400000</v>
      </c>
      <c r="H2482">
        <v>370101</v>
      </c>
      <c r="I2482">
        <v>121280</v>
      </c>
      <c r="J2482" s="26">
        <f>VLOOKUP(I2482,'[1]banco popular'!$A:$B,2,0)</f>
        <v>370101</v>
      </c>
      <c r="K2482" s="1">
        <v>5400</v>
      </c>
      <c r="L2482" s="26"/>
      <c r="N2482"/>
    </row>
    <row r="2483" spans="1:14" x14ac:dyDescent="0.25">
      <c r="A2483">
        <v>50000249</v>
      </c>
      <c r="B2483">
        <v>2283366</v>
      </c>
      <c r="C2483" t="s">
        <v>13</v>
      </c>
      <c r="D2483">
        <v>1098685784</v>
      </c>
      <c r="E2483" s="14">
        <v>20150227</v>
      </c>
      <c r="F2483">
        <v>486244</v>
      </c>
      <c r="G2483">
        <v>12400000</v>
      </c>
      <c r="H2483">
        <v>270102</v>
      </c>
      <c r="I2483">
        <v>121204</v>
      </c>
      <c r="J2483" s="26">
        <f>VLOOKUP(I2483,'[1]banco popular'!$A:$B,2,0)</f>
        <v>270102</v>
      </c>
      <c r="K2483" s="1">
        <v>5000</v>
      </c>
      <c r="L2483" s="26"/>
      <c r="N2483"/>
    </row>
    <row r="2484" spans="1:14" x14ac:dyDescent="0.25">
      <c r="A2484">
        <v>50000249</v>
      </c>
      <c r="B2484">
        <v>2456318</v>
      </c>
      <c r="C2484" t="s">
        <v>13</v>
      </c>
      <c r="D2484">
        <v>71387923</v>
      </c>
      <c r="E2484" s="14">
        <v>20150227</v>
      </c>
      <c r="F2484">
        <v>6442343</v>
      </c>
      <c r="G2484">
        <v>923272421</v>
      </c>
      <c r="H2484">
        <v>190101</v>
      </c>
      <c r="I2484">
        <v>190101</v>
      </c>
      <c r="J2484" s="26">
        <f>VLOOKUP(I2484,'[1]banco popular'!$A:$B,2,0)</f>
        <v>190101</v>
      </c>
      <c r="K2484" s="1">
        <v>107400</v>
      </c>
      <c r="L2484" s="26"/>
      <c r="N2484"/>
    </row>
    <row r="2485" spans="1:14" x14ac:dyDescent="0.25">
      <c r="A2485">
        <v>50000249</v>
      </c>
      <c r="B2485">
        <v>2456370</v>
      </c>
      <c r="C2485" t="s">
        <v>13</v>
      </c>
      <c r="D2485">
        <v>1098724809</v>
      </c>
      <c r="E2485" s="14">
        <v>20150227</v>
      </c>
      <c r="F2485">
        <v>6323926</v>
      </c>
      <c r="G2485">
        <v>12400000</v>
      </c>
      <c r="H2485">
        <v>270102</v>
      </c>
      <c r="I2485">
        <v>121204</v>
      </c>
      <c r="J2485" s="26">
        <f>VLOOKUP(I2485,'[1]banco popular'!$A:$B,2,0)</f>
        <v>270102</v>
      </c>
      <c r="K2485" s="1">
        <v>5000</v>
      </c>
      <c r="L2485" s="26"/>
      <c r="N2485"/>
    </row>
    <row r="2486" spans="1:14" x14ac:dyDescent="0.25">
      <c r="A2486">
        <v>50000249</v>
      </c>
      <c r="B2486">
        <v>2283198</v>
      </c>
      <c r="C2486" t="s">
        <v>1</v>
      </c>
      <c r="D2486">
        <v>91526397</v>
      </c>
      <c r="E2486" s="14">
        <v>20150227</v>
      </c>
      <c r="F2486">
        <v>15679897</v>
      </c>
      <c r="G2486">
        <v>12400000</v>
      </c>
      <c r="H2486">
        <v>270102</v>
      </c>
      <c r="I2486">
        <v>121204</v>
      </c>
      <c r="J2486" s="26">
        <f>VLOOKUP(I2486,'[1]banco popular'!$A:$B,2,0)</f>
        <v>270102</v>
      </c>
      <c r="K2486" s="1">
        <v>5000</v>
      </c>
      <c r="L2486" s="26"/>
      <c r="N2486"/>
    </row>
    <row r="2487" spans="1:14" x14ac:dyDescent="0.25">
      <c r="A2487">
        <v>50000249</v>
      </c>
      <c r="B2487">
        <v>2571349</v>
      </c>
      <c r="C2487" t="s">
        <v>1</v>
      </c>
      <c r="D2487">
        <v>86053424</v>
      </c>
      <c r="E2487" s="14">
        <v>20150227</v>
      </c>
      <c r="F2487">
        <v>6195189</v>
      </c>
      <c r="G2487">
        <v>12400000</v>
      </c>
      <c r="H2487">
        <v>270102</v>
      </c>
      <c r="I2487">
        <v>121204</v>
      </c>
      <c r="J2487" s="26">
        <f>VLOOKUP(I2487,'[1]banco popular'!$A:$B,2,0)</f>
        <v>270102</v>
      </c>
      <c r="K2487" s="1">
        <v>5000</v>
      </c>
      <c r="L2487" s="26"/>
      <c r="N2487"/>
    </row>
    <row r="2488" spans="1:14" x14ac:dyDescent="0.25">
      <c r="A2488">
        <v>50000249</v>
      </c>
      <c r="B2488">
        <v>2547632</v>
      </c>
      <c r="C2488" t="s">
        <v>1</v>
      </c>
      <c r="D2488">
        <v>91351467</v>
      </c>
      <c r="E2488" s="14">
        <v>20150227</v>
      </c>
      <c r="F2488">
        <v>21254543</v>
      </c>
      <c r="G2488">
        <v>12400000</v>
      </c>
      <c r="H2488">
        <v>270102</v>
      </c>
      <c r="I2488">
        <v>121204</v>
      </c>
      <c r="J2488" s="26">
        <f>VLOOKUP(I2488,'[1]banco popular'!$A:$B,2,0)</f>
        <v>270102</v>
      </c>
      <c r="K2488" s="1">
        <v>5000</v>
      </c>
      <c r="L2488" s="26"/>
      <c r="N2488"/>
    </row>
    <row r="2489" spans="1:14" x14ac:dyDescent="0.25">
      <c r="A2489">
        <v>50000249</v>
      </c>
      <c r="B2489">
        <v>2443036</v>
      </c>
      <c r="C2489" t="s">
        <v>29</v>
      </c>
      <c r="D2489">
        <v>21111416</v>
      </c>
      <c r="E2489" s="14">
        <v>20150227</v>
      </c>
      <c r="F2489">
        <v>2709600</v>
      </c>
      <c r="G2489">
        <v>26800000</v>
      </c>
      <c r="H2489">
        <v>360200</v>
      </c>
      <c r="I2489">
        <v>360200</v>
      </c>
      <c r="J2489" s="26">
        <f>VLOOKUP(I2489,'[1]banco popular'!$A:$B,2,0)</f>
        <v>360200</v>
      </c>
      <c r="K2489" s="1">
        <v>16000</v>
      </c>
      <c r="L2489" s="26"/>
      <c r="N2489"/>
    </row>
    <row r="2490" spans="1:14" x14ac:dyDescent="0.25">
      <c r="A2490">
        <v>50000249</v>
      </c>
      <c r="B2490">
        <v>1571500</v>
      </c>
      <c r="C2490" t="s">
        <v>14</v>
      </c>
      <c r="D2490">
        <v>1083865448</v>
      </c>
      <c r="E2490" s="14">
        <v>20150227</v>
      </c>
      <c r="F2490">
        <v>13569288</v>
      </c>
      <c r="G2490">
        <v>12400000</v>
      </c>
      <c r="H2490">
        <v>270102</v>
      </c>
      <c r="I2490">
        <v>121204</v>
      </c>
      <c r="J2490" s="26">
        <f>VLOOKUP(I2490,'[1]banco popular'!$A:$B,2,0)</f>
        <v>270102</v>
      </c>
      <c r="K2490" s="1">
        <v>5000</v>
      </c>
      <c r="L2490" s="26"/>
      <c r="N2490"/>
    </row>
    <row r="2491" spans="1:14" x14ac:dyDescent="0.25">
      <c r="A2491">
        <v>50000249</v>
      </c>
      <c r="B2491">
        <v>1682135</v>
      </c>
      <c r="C2491" t="s">
        <v>14</v>
      </c>
      <c r="D2491">
        <v>6247805</v>
      </c>
      <c r="E2491" s="14">
        <v>20150227</v>
      </c>
      <c r="F2491">
        <v>17652604</v>
      </c>
      <c r="G2491">
        <v>12400000</v>
      </c>
      <c r="H2491">
        <v>270102</v>
      </c>
      <c r="I2491">
        <v>121204</v>
      </c>
      <c r="J2491" s="26">
        <f>VLOOKUP(I2491,'[1]banco popular'!$A:$B,2,0)</f>
        <v>270102</v>
      </c>
      <c r="K2491" s="1">
        <v>5000</v>
      </c>
      <c r="L2491" s="26"/>
      <c r="N2491"/>
    </row>
    <row r="2492" spans="1:14" x14ac:dyDescent="0.25">
      <c r="A2492">
        <v>50000249</v>
      </c>
      <c r="B2492">
        <v>2043277</v>
      </c>
      <c r="C2492" t="s">
        <v>14</v>
      </c>
      <c r="D2492">
        <v>6158622</v>
      </c>
      <c r="E2492" s="14">
        <v>20150227</v>
      </c>
      <c r="F2492">
        <v>3343692</v>
      </c>
      <c r="G2492">
        <v>923272193</v>
      </c>
      <c r="H2492">
        <v>131401</v>
      </c>
      <c r="I2492">
        <v>131401</v>
      </c>
      <c r="J2492" s="26">
        <f>VLOOKUP(I2492,'[1]banco popular'!$A:$B,2,0)</f>
        <v>131401</v>
      </c>
      <c r="K2492" s="1">
        <v>15200</v>
      </c>
      <c r="L2492" s="26"/>
      <c r="N2492"/>
    </row>
    <row r="2493" spans="1:14" x14ac:dyDescent="0.25">
      <c r="A2493">
        <v>50000249</v>
      </c>
      <c r="B2493">
        <v>2030646</v>
      </c>
      <c r="C2493" t="s">
        <v>23</v>
      </c>
      <c r="D2493">
        <v>29221224</v>
      </c>
      <c r="E2493" s="14">
        <v>20150227</v>
      </c>
      <c r="F2493">
        <v>243445</v>
      </c>
      <c r="G2493">
        <v>96300000</v>
      </c>
      <c r="H2493">
        <v>190101</v>
      </c>
      <c r="I2493">
        <v>121270</v>
      </c>
      <c r="J2493" s="26">
        <f>VLOOKUP(I2493,'[1]banco popular'!$A:$B,2,0)</f>
        <v>190101</v>
      </c>
      <c r="K2493" s="1">
        <v>66654</v>
      </c>
      <c r="L2493" s="26"/>
      <c r="N2493"/>
    </row>
    <row r="2494" spans="1:14" x14ac:dyDescent="0.25">
      <c r="A2494">
        <v>50000249</v>
      </c>
      <c r="B2494">
        <v>2030669</v>
      </c>
      <c r="C2494" t="s">
        <v>23</v>
      </c>
      <c r="D2494">
        <v>1144045701</v>
      </c>
      <c r="E2494" s="14">
        <v>20150227</v>
      </c>
      <c r="F2494">
        <v>18571350</v>
      </c>
      <c r="G2494">
        <v>923272421</v>
      </c>
      <c r="H2494">
        <v>190101</v>
      </c>
      <c r="I2494">
        <v>190101</v>
      </c>
      <c r="J2494" s="26">
        <f>VLOOKUP(I2494,'[1]banco popular'!$A:$B,2,0)</f>
        <v>190101</v>
      </c>
      <c r="K2494" s="1">
        <v>107400</v>
      </c>
      <c r="L2494" s="26"/>
      <c r="N2494"/>
    </row>
    <row r="2495" spans="1:14" x14ac:dyDescent="0.25">
      <c r="A2495">
        <v>50000249</v>
      </c>
      <c r="B2495">
        <v>1682136</v>
      </c>
      <c r="C2495" t="s">
        <v>1</v>
      </c>
      <c r="D2495">
        <v>76850646</v>
      </c>
      <c r="E2495" s="14">
        <v>20150227</v>
      </c>
      <c r="F2495">
        <v>10574011</v>
      </c>
      <c r="G2495">
        <v>910300000</v>
      </c>
      <c r="H2495">
        <v>130113</v>
      </c>
      <c r="I2495">
        <v>121205</v>
      </c>
      <c r="J2495" s="26">
        <f>VLOOKUP(I2495,'[1]banco popular'!$A:$B,2,0)</f>
        <v>130113</v>
      </c>
      <c r="K2495" s="1">
        <v>6470000</v>
      </c>
      <c r="L2495" s="26"/>
      <c r="N2495"/>
    </row>
    <row r="2496" spans="1:14" x14ac:dyDescent="0.25">
      <c r="A2496">
        <v>50000249</v>
      </c>
      <c r="B2496">
        <v>1832056</v>
      </c>
      <c r="C2496" t="s">
        <v>1</v>
      </c>
      <c r="D2496">
        <v>1107052601</v>
      </c>
      <c r="E2496" s="14">
        <v>20150227</v>
      </c>
      <c r="F2496">
        <v>3736818</v>
      </c>
      <c r="G2496">
        <v>923272421</v>
      </c>
      <c r="H2496">
        <v>190101</v>
      </c>
      <c r="I2496">
        <v>190101</v>
      </c>
      <c r="J2496" s="26">
        <f>VLOOKUP(I2496,'[1]banco popular'!$A:$B,2,0)</f>
        <v>190101</v>
      </c>
      <c r="K2496" s="1">
        <v>107400</v>
      </c>
      <c r="L2496" s="26"/>
      <c r="N2496"/>
    </row>
    <row r="2497" spans="1:14" x14ac:dyDescent="0.25">
      <c r="A2497">
        <v>50000249</v>
      </c>
      <c r="B2497">
        <v>1832824</v>
      </c>
      <c r="C2497" t="s">
        <v>1</v>
      </c>
      <c r="D2497">
        <v>1144036385</v>
      </c>
      <c r="E2497" s="14">
        <v>20150227</v>
      </c>
      <c r="F2497">
        <v>13555284</v>
      </c>
      <c r="G2497">
        <v>923272421</v>
      </c>
      <c r="H2497">
        <v>190101</v>
      </c>
      <c r="I2497">
        <v>190101</v>
      </c>
      <c r="J2497" s="26">
        <f>VLOOKUP(I2497,'[1]banco popular'!$A:$B,2,0)</f>
        <v>190101</v>
      </c>
      <c r="K2497" s="1">
        <v>107400</v>
      </c>
      <c r="L2497" s="26"/>
      <c r="N2497"/>
    </row>
    <row r="2498" spans="1:14" x14ac:dyDescent="0.25">
      <c r="A2498">
        <v>50000249</v>
      </c>
      <c r="B2498">
        <v>1777758</v>
      </c>
      <c r="C2498" t="s">
        <v>15</v>
      </c>
      <c r="D2498">
        <v>111365318</v>
      </c>
      <c r="E2498" s="14">
        <v>20150227</v>
      </c>
      <c r="F2498">
        <v>10391306</v>
      </c>
      <c r="G2498">
        <v>923272421</v>
      </c>
      <c r="H2498">
        <v>190101</v>
      </c>
      <c r="I2498">
        <v>190101</v>
      </c>
      <c r="J2498" s="26">
        <f>VLOOKUP(I2498,'[1]banco popular'!$A:$B,2,0)</f>
        <v>190101</v>
      </c>
      <c r="K2498" s="1">
        <v>107400</v>
      </c>
      <c r="L2498" s="26"/>
      <c r="N2498"/>
    </row>
    <row r="2499" spans="1:14" x14ac:dyDescent="0.25">
      <c r="A2499">
        <v>50000249</v>
      </c>
      <c r="B2499">
        <v>1994860</v>
      </c>
      <c r="C2499" t="s">
        <v>1</v>
      </c>
      <c r="D2499">
        <v>1130606836</v>
      </c>
      <c r="E2499" s="14">
        <v>20150227</v>
      </c>
      <c r="F2499">
        <v>17887695</v>
      </c>
      <c r="G2499">
        <v>12400000</v>
      </c>
      <c r="H2499">
        <v>270102</v>
      </c>
      <c r="I2499">
        <v>121204</v>
      </c>
      <c r="J2499" s="26">
        <f>VLOOKUP(I2499,'[1]banco popular'!$A:$B,2,0)</f>
        <v>270102</v>
      </c>
      <c r="K2499" s="1">
        <v>5000</v>
      </c>
      <c r="L2499" s="26"/>
      <c r="N2499"/>
    </row>
    <row r="2500" spans="1:14" x14ac:dyDescent="0.25">
      <c r="A2500">
        <v>50000249</v>
      </c>
      <c r="B2500">
        <v>1994938</v>
      </c>
      <c r="C2500" t="s">
        <v>1</v>
      </c>
      <c r="D2500">
        <v>1144056510</v>
      </c>
      <c r="E2500" s="14">
        <v>20150227</v>
      </c>
      <c r="F2500">
        <v>5643047</v>
      </c>
      <c r="G2500">
        <v>12400000</v>
      </c>
      <c r="H2500">
        <v>270102</v>
      </c>
      <c r="I2500">
        <v>121204</v>
      </c>
      <c r="J2500" s="26">
        <f>VLOOKUP(I2500,'[1]banco popular'!$A:$B,2,0)</f>
        <v>270102</v>
      </c>
      <c r="K2500" s="1">
        <v>5000</v>
      </c>
      <c r="L2500" s="26"/>
      <c r="N2500"/>
    </row>
    <row r="2501" spans="1:14" x14ac:dyDescent="0.25">
      <c r="A2501">
        <v>50000249</v>
      </c>
      <c r="B2501">
        <v>1783054</v>
      </c>
      <c r="C2501" t="s">
        <v>1</v>
      </c>
      <c r="D2501">
        <v>16654224</v>
      </c>
      <c r="E2501" s="14">
        <v>20150227</v>
      </c>
      <c r="F2501">
        <v>4411212</v>
      </c>
      <c r="G2501">
        <v>26800000</v>
      </c>
      <c r="H2501">
        <v>360200</v>
      </c>
      <c r="I2501">
        <v>360200</v>
      </c>
      <c r="J2501" s="26">
        <f>VLOOKUP(I2501,'[1]banco popular'!$A:$B,2,0)</f>
        <v>360200</v>
      </c>
      <c r="K2501" s="1">
        <v>444416</v>
      </c>
      <c r="L2501" s="26"/>
      <c r="N2501"/>
    </row>
    <row r="2502" spans="1:14" x14ac:dyDescent="0.25">
      <c r="A2502">
        <v>50000249</v>
      </c>
      <c r="B2502">
        <v>1637911</v>
      </c>
      <c r="C2502" t="s">
        <v>31</v>
      </c>
      <c r="D2502">
        <v>468740</v>
      </c>
      <c r="E2502" s="14">
        <v>20150227</v>
      </c>
      <c r="F2502">
        <v>4386142</v>
      </c>
      <c r="G2502">
        <v>923272421</v>
      </c>
      <c r="H2502">
        <v>190101</v>
      </c>
      <c r="I2502">
        <v>190101</v>
      </c>
      <c r="J2502" s="26">
        <f>VLOOKUP(I2502,'[1]banco popular'!$A:$B,2,0)</f>
        <v>190101</v>
      </c>
      <c r="K2502" s="1">
        <v>107400</v>
      </c>
      <c r="L2502" s="26"/>
      <c r="N2502"/>
    </row>
    <row r="2503" spans="1:14" x14ac:dyDescent="0.25">
      <c r="A2503">
        <v>50000249</v>
      </c>
      <c r="B2503">
        <v>1637971</v>
      </c>
      <c r="C2503" t="s">
        <v>31</v>
      </c>
      <c r="D2503">
        <v>1018452608</v>
      </c>
      <c r="E2503" s="14">
        <v>20150227</v>
      </c>
      <c r="F2503">
        <v>12561307</v>
      </c>
      <c r="G2503">
        <v>12400000</v>
      </c>
      <c r="H2503">
        <v>270102</v>
      </c>
      <c r="I2503">
        <v>121204</v>
      </c>
      <c r="J2503" s="26">
        <f>VLOOKUP(I2503,'[1]banco popular'!$A:$B,2,0)</f>
        <v>270102</v>
      </c>
      <c r="K2503" s="1">
        <v>5000</v>
      </c>
      <c r="L2503" s="26"/>
      <c r="N2503"/>
    </row>
    <row r="2504" spans="1:14" x14ac:dyDescent="0.25">
      <c r="A2504">
        <v>50000249</v>
      </c>
      <c r="B2504">
        <v>2025947</v>
      </c>
      <c r="C2504" t="s">
        <v>31</v>
      </c>
      <c r="D2504">
        <v>6617507</v>
      </c>
      <c r="E2504" s="14">
        <v>20150227</v>
      </c>
      <c r="F2504">
        <v>879394</v>
      </c>
      <c r="G2504">
        <v>910300000</v>
      </c>
      <c r="H2504">
        <v>130113</v>
      </c>
      <c r="I2504">
        <v>121235</v>
      </c>
      <c r="J2504" s="26">
        <f>VLOOKUP(I2504,'[1]banco popular'!$A:$B,2,0)</f>
        <v>130113</v>
      </c>
      <c r="K2504" s="1">
        <v>100000</v>
      </c>
      <c r="L2504" s="26"/>
      <c r="N2504"/>
    </row>
    <row r="2505" spans="1:14" x14ac:dyDescent="0.25">
      <c r="A2505">
        <v>50000249</v>
      </c>
      <c r="B2505">
        <v>40955597</v>
      </c>
      <c r="C2505" t="s">
        <v>49</v>
      </c>
      <c r="D2505">
        <v>1094266361</v>
      </c>
      <c r="E2505" s="14">
        <v>20150227</v>
      </c>
      <c r="F2505">
        <v>11552675</v>
      </c>
      <c r="G2505">
        <v>12400000</v>
      </c>
      <c r="H2505">
        <v>270102</v>
      </c>
      <c r="I2505">
        <v>121204</v>
      </c>
      <c r="J2505" s="26">
        <f>VLOOKUP(I2505,'[1]banco popular'!$A:$B,2,0)</f>
        <v>270102</v>
      </c>
      <c r="K2505" s="1">
        <v>5000</v>
      </c>
      <c r="L2505" s="26"/>
      <c r="N2505"/>
    </row>
    <row r="2506" spans="1:14" x14ac:dyDescent="0.25">
      <c r="A2506">
        <v>50000249</v>
      </c>
      <c r="B2506">
        <v>2013773</v>
      </c>
      <c r="C2506" t="s">
        <v>0</v>
      </c>
      <c r="D2506">
        <v>74369265</v>
      </c>
      <c r="E2506" s="14">
        <v>20150227</v>
      </c>
      <c r="F2506">
        <v>13346391</v>
      </c>
      <c r="G2506">
        <v>923272193</v>
      </c>
      <c r="H2506">
        <v>131401</v>
      </c>
      <c r="I2506">
        <v>131401</v>
      </c>
      <c r="J2506" s="26">
        <f>VLOOKUP(I2506,'[1]banco popular'!$A:$B,2,0)</f>
        <v>131401</v>
      </c>
      <c r="K2506" s="1">
        <v>4500</v>
      </c>
      <c r="L2506" s="26"/>
      <c r="N2506"/>
    </row>
    <row r="2507" spans="1:14" x14ac:dyDescent="0.25">
      <c r="A2507">
        <v>50000249</v>
      </c>
      <c r="B2507">
        <v>2460975</v>
      </c>
      <c r="C2507" t="s">
        <v>0</v>
      </c>
      <c r="D2507">
        <v>31203673</v>
      </c>
      <c r="E2507" s="14">
        <v>20150227</v>
      </c>
      <c r="F2507">
        <v>2240376</v>
      </c>
      <c r="G2507">
        <v>96400000</v>
      </c>
      <c r="H2507">
        <v>370101</v>
      </c>
      <c r="I2507">
        <v>121280</v>
      </c>
      <c r="J2507" s="26">
        <f>VLOOKUP(I2507,'[1]banco popular'!$A:$B,2,0)</f>
        <v>370101</v>
      </c>
      <c r="K2507" s="1">
        <v>5400</v>
      </c>
      <c r="L2507" s="26"/>
      <c r="N2507"/>
    </row>
    <row r="2508" spans="1:14" x14ac:dyDescent="0.25">
      <c r="A2508">
        <v>50000249</v>
      </c>
      <c r="B2508">
        <v>2460998</v>
      </c>
      <c r="C2508" t="s">
        <v>0</v>
      </c>
      <c r="D2508">
        <v>65716521</v>
      </c>
      <c r="E2508" s="14">
        <v>20150227</v>
      </c>
      <c r="F2508">
        <v>0</v>
      </c>
      <c r="G2508">
        <v>96400000</v>
      </c>
      <c r="H2508">
        <v>370101</v>
      </c>
      <c r="I2508">
        <v>121280</v>
      </c>
      <c r="J2508" s="26">
        <f>VLOOKUP(I2508,'[1]banco popular'!$A:$B,2,0)</f>
        <v>370101</v>
      </c>
      <c r="K2508" s="1">
        <v>5400</v>
      </c>
      <c r="L2508" s="26"/>
      <c r="N2508"/>
    </row>
    <row r="2509" spans="1:14" x14ac:dyDescent="0.25">
      <c r="A2509">
        <v>50000249</v>
      </c>
      <c r="B2509">
        <v>2461160</v>
      </c>
      <c r="C2509" t="s">
        <v>0</v>
      </c>
      <c r="D2509">
        <v>17067863</v>
      </c>
      <c r="E2509" s="14">
        <v>20150227</v>
      </c>
      <c r="F2509">
        <v>11567333</v>
      </c>
      <c r="G2509">
        <v>96400000</v>
      </c>
      <c r="H2509">
        <v>370101</v>
      </c>
      <c r="I2509">
        <v>121280</v>
      </c>
      <c r="J2509" s="26">
        <f>VLOOKUP(I2509,'[1]banco popular'!$A:$B,2,0)</f>
        <v>370101</v>
      </c>
      <c r="K2509" s="1">
        <v>5400</v>
      </c>
      <c r="L2509" s="26"/>
      <c r="N2509"/>
    </row>
    <row r="2510" spans="1:14" x14ac:dyDescent="0.25">
      <c r="A2510">
        <v>50000249</v>
      </c>
      <c r="B2510">
        <v>2685579</v>
      </c>
      <c r="C2510" t="s">
        <v>1</v>
      </c>
      <c r="D2510">
        <v>19427793</v>
      </c>
      <c r="E2510" s="14">
        <v>20150227</v>
      </c>
      <c r="F2510">
        <v>4782519</v>
      </c>
      <c r="G2510">
        <v>12200000</v>
      </c>
      <c r="H2510">
        <v>250101</v>
      </c>
      <c r="I2510">
        <v>121225</v>
      </c>
      <c r="J2510" s="26">
        <f>VLOOKUP(I2510,'[1]banco popular'!$A:$B,2,0)</f>
        <v>250101</v>
      </c>
      <c r="K2510" s="1">
        <v>15700</v>
      </c>
      <c r="L2510" s="26"/>
      <c r="N2510"/>
    </row>
    <row r="2511" spans="1:14" x14ac:dyDescent="0.25">
      <c r="K2511" s="1"/>
    </row>
    <row r="2512" spans="1:14" x14ac:dyDescent="0.25">
      <c r="K2512" s="1">
        <f>SUM(K2:K2511)</f>
        <v>2825696327.6899996</v>
      </c>
    </row>
    <row r="2513" spans="11:11" x14ac:dyDescent="0.25">
      <c r="K2513" s="1">
        <v>2825696327.6900001</v>
      </c>
    </row>
    <row r="2514" spans="11:11" x14ac:dyDescent="0.25">
      <c r="K2514" s="1">
        <f>+K2512-K2513</f>
        <v>0</v>
      </c>
    </row>
    <row r="2515" spans="11:11" x14ac:dyDescent="0.25">
      <c r="K2515" s="1"/>
    </row>
    <row r="2516" spans="11:11" x14ac:dyDescent="0.25">
      <c r="K2516" s="1"/>
    </row>
    <row r="2517" spans="11:11" x14ac:dyDescent="0.25">
      <c r="K2517" s="1"/>
    </row>
  </sheetData>
  <autoFilter ref="A1:M251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531"/>
  <sheetViews>
    <sheetView topLeftCell="D1" workbookViewId="0">
      <selection activeCell="G1" sqref="G1:H1048576"/>
    </sheetView>
  </sheetViews>
  <sheetFormatPr baseColWidth="10" defaultRowHeight="15" x14ac:dyDescent="0.25"/>
  <cols>
    <col min="4" max="4" width="19" customWidth="1"/>
    <col min="6" max="6" width="15.28515625" style="30" bestFit="1" customWidth="1"/>
    <col min="7" max="7" width="16.140625" style="65" customWidth="1"/>
    <col min="8" max="8" width="15.140625" style="65" customWidth="1"/>
    <col min="9" max="9" width="11.42578125" style="65"/>
    <col min="11" max="11" width="16.42578125" customWidth="1"/>
    <col min="12" max="12" width="17.85546875" style="1" customWidth="1"/>
    <col min="13" max="13" width="14" customWidth="1"/>
    <col min="14" max="14" width="15.42578125" customWidth="1"/>
  </cols>
  <sheetData>
    <row r="1" spans="1:15" s="24" customFormat="1" ht="30.75" thickBot="1" x14ac:dyDescent="0.3">
      <c r="A1" s="34" t="s">
        <v>63</v>
      </c>
      <c r="B1" s="34"/>
      <c r="C1" s="34" t="s">
        <v>64</v>
      </c>
      <c r="D1" s="34" t="s">
        <v>65</v>
      </c>
      <c r="E1" s="34" t="s">
        <v>66</v>
      </c>
      <c r="F1" s="34" t="s">
        <v>67</v>
      </c>
      <c r="G1" s="70" t="s">
        <v>68</v>
      </c>
      <c r="H1" s="70" t="s">
        <v>69</v>
      </c>
      <c r="I1" s="70" t="s">
        <v>70</v>
      </c>
      <c r="J1" s="35" t="s">
        <v>71</v>
      </c>
      <c r="K1" s="48" t="s">
        <v>72</v>
      </c>
      <c r="L1" s="36" t="s">
        <v>73</v>
      </c>
      <c r="M1" s="48" t="s">
        <v>74</v>
      </c>
      <c r="N1" s="37" t="s">
        <v>75</v>
      </c>
      <c r="O1" s="23"/>
    </row>
    <row r="2" spans="1:15" hidden="1" x14ac:dyDescent="0.25">
      <c r="A2">
        <v>50000249</v>
      </c>
      <c r="B2">
        <v>1</v>
      </c>
      <c r="C2">
        <v>1672614</v>
      </c>
      <c r="D2" t="s">
        <v>0</v>
      </c>
      <c r="E2">
        <v>52818203</v>
      </c>
      <c r="F2" s="29">
        <v>42065</v>
      </c>
      <c r="G2" s="65">
        <v>8009315</v>
      </c>
      <c r="H2" s="65">
        <v>923272421</v>
      </c>
      <c r="I2" s="65">
        <v>190101</v>
      </c>
      <c r="J2">
        <v>190101</v>
      </c>
      <c r="L2" s="1">
        <v>107400</v>
      </c>
    </row>
    <row r="3" spans="1:15" hidden="1" x14ac:dyDescent="0.25">
      <c r="A3">
        <v>50000249</v>
      </c>
      <c r="B3">
        <v>2</v>
      </c>
      <c r="C3">
        <v>2507207</v>
      </c>
      <c r="D3" t="s">
        <v>0</v>
      </c>
      <c r="E3">
        <v>1020764184</v>
      </c>
      <c r="F3" s="29">
        <v>42065</v>
      </c>
      <c r="G3" s="65">
        <v>3475230</v>
      </c>
      <c r="H3" s="65">
        <v>12400000</v>
      </c>
      <c r="I3" s="65">
        <v>270102</v>
      </c>
      <c r="J3">
        <v>121204</v>
      </c>
      <c r="L3" s="1">
        <v>5000</v>
      </c>
    </row>
    <row r="4" spans="1:15" hidden="1" x14ac:dyDescent="0.25">
      <c r="A4">
        <v>50000249</v>
      </c>
      <c r="B4">
        <v>3</v>
      </c>
      <c r="C4">
        <v>2434034</v>
      </c>
      <c r="D4" t="s">
        <v>0</v>
      </c>
      <c r="E4">
        <v>1019018991</v>
      </c>
      <c r="F4" s="29">
        <v>42065</v>
      </c>
      <c r="G4" s="65">
        <v>20393232</v>
      </c>
      <c r="H4" s="65">
        <v>12400000</v>
      </c>
      <c r="I4" s="65">
        <v>270102</v>
      </c>
      <c r="J4">
        <v>121204</v>
      </c>
      <c r="L4" s="1">
        <v>5000</v>
      </c>
    </row>
    <row r="5" spans="1:15" hidden="1" x14ac:dyDescent="0.25">
      <c r="A5">
        <v>50000249</v>
      </c>
      <c r="B5">
        <v>4</v>
      </c>
      <c r="C5">
        <v>1950552</v>
      </c>
      <c r="D5" t="s">
        <v>0</v>
      </c>
      <c r="E5">
        <v>8909009431</v>
      </c>
      <c r="F5" s="29">
        <v>42065</v>
      </c>
      <c r="G5" s="65">
        <v>3649777</v>
      </c>
      <c r="H5" s="65">
        <v>12800000</v>
      </c>
      <c r="I5" s="65">
        <v>350300</v>
      </c>
      <c r="J5">
        <v>350300</v>
      </c>
      <c r="L5" s="1">
        <v>5667000</v>
      </c>
    </row>
    <row r="6" spans="1:15" hidden="1" x14ac:dyDescent="0.25">
      <c r="A6">
        <v>50000249</v>
      </c>
      <c r="B6">
        <v>5</v>
      </c>
      <c r="C6">
        <v>1909354</v>
      </c>
      <c r="D6" t="s">
        <v>0</v>
      </c>
      <c r="E6">
        <v>23490889</v>
      </c>
      <c r="F6" s="29">
        <v>42065</v>
      </c>
      <c r="G6" s="65">
        <v>2764523</v>
      </c>
      <c r="H6" s="65">
        <v>11500000</v>
      </c>
      <c r="I6" s="65">
        <v>130101</v>
      </c>
      <c r="J6">
        <v>12102020</v>
      </c>
      <c r="L6" s="1">
        <v>3060</v>
      </c>
    </row>
    <row r="7" spans="1:15" hidden="1" x14ac:dyDescent="0.25">
      <c r="A7">
        <v>50000249</v>
      </c>
      <c r="B7">
        <v>6</v>
      </c>
      <c r="C7">
        <v>1909365</v>
      </c>
      <c r="D7" t="s">
        <v>0</v>
      </c>
      <c r="E7">
        <v>41794864</v>
      </c>
      <c r="F7" s="29">
        <v>42065</v>
      </c>
      <c r="G7" s="65">
        <v>2230068</v>
      </c>
      <c r="H7" s="65">
        <v>11500000</v>
      </c>
      <c r="I7" s="65">
        <v>130101</v>
      </c>
      <c r="J7">
        <v>12102020</v>
      </c>
      <c r="L7" s="1">
        <v>3060</v>
      </c>
    </row>
    <row r="8" spans="1:15" hidden="1" x14ac:dyDescent="0.25">
      <c r="A8">
        <v>50000249</v>
      </c>
      <c r="B8">
        <v>7</v>
      </c>
      <c r="C8">
        <v>1909367</v>
      </c>
      <c r="D8" t="s">
        <v>0</v>
      </c>
      <c r="E8">
        <v>41752183</v>
      </c>
      <c r="F8" s="29">
        <v>42065</v>
      </c>
      <c r="G8" s="65">
        <v>4245173</v>
      </c>
      <c r="H8" s="65">
        <v>11500000</v>
      </c>
      <c r="I8" s="65">
        <v>130101</v>
      </c>
      <c r="J8">
        <v>12102020</v>
      </c>
      <c r="L8" s="1">
        <v>3060</v>
      </c>
    </row>
    <row r="9" spans="1:15" hidden="1" x14ac:dyDescent="0.25">
      <c r="A9">
        <v>50000249</v>
      </c>
      <c r="B9">
        <v>8</v>
      </c>
      <c r="C9">
        <v>2561065</v>
      </c>
      <c r="D9" t="s">
        <v>0</v>
      </c>
      <c r="E9">
        <v>53123450</v>
      </c>
      <c r="F9" s="29">
        <v>42065</v>
      </c>
      <c r="G9" s="65">
        <v>13252156</v>
      </c>
      <c r="H9" s="65">
        <v>12200000</v>
      </c>
      <c r="I9" s="65">
        <v>250101</v>
      </c>
      <c r="J9">
        <v>121225</v>
      </c>
      <c r="L9" s="1">
        <v>20000</v>
      </c>
    </row>
    <row r="10" spans="1:15" hidden="1" x14ac:dyDescent="0.25">
      <c r="A10">
        <v>50000249</v>
      </c>
      <c r="B10">
        <v>9</v>
      </c>
      <c r="C10">
        <v>2561067</v>
      </c>
      <c r="D10" t="s">
        <v>0</v>
      </c>
      <c r="E10">
        <v>1018434189</v>
      </c>
      <c r="F10" s="29">
        <v>42065</v>
      </c>
      <c r="G10" s="65">
        <v>4041876</v>
      </c>
      <c r="H10" s="65">
        <v>923272421</v>
      </c>
      <c r="I10" s="65">
        <v>190101</v>
      </c>
      <c r="J10">
        <v>190101</v>
      </c>
      <c r="L10" s="1">
        <v>107400</v>
      </c>
    </row>
    <row r="11" spans="1:15" hidden="1" x14ac:dyDescent="0.25">
      <c r="A11">
        <v>50000249</v>
      </c>
      <c r="B11">
        <v>10</v>
      </c>
      <c r="C11">
        <v>1606270</v>
      </c>
      <c r="D11" t="s">
        <v>0</v>
      </c>
      <c r="E11">
        <v>20270304</v>
      </c>
      <c r="F11" s="29">
        <v>42065</v>
      </c>
      <c r="G11" s="65">
        <v>6123603</v>
      </c>
      <c r="H11" s="65">
        <v>923272193</v>
      </c>
      <c r="I11" s="65">
        <v>131401</v>
      </c>
      <c r="J11">
        <v>131401</v>
      </c>
      <c r="L11" s="1">
        <v>175059</v>
      </c>
    </row>
    <row r="12" spans="1:15" hidden="1" x14ac:dyDescent="0.25">
      <c r="A12">
        <v>50000249</v>
      </c>
      <c r="B12">
        <v>11</v>
      </c>
      <c r="C12">
        <v>2198283</v>
      </c>
      <c r="D12" t="s">
        <v>0</v>
      </c>
      <c r="E12">
        <v>9006688591</v>
      </c>
      <c r="F12" s="29">
        <v>42065</v>
      </c>
      <c r="G12" s="65">
        <v>20486284</v>
      </c>
      <c r="H12" s="65">
        <v>96400000</v>
      </c>
      <c r="I12" s="65">
        <v>370101</v>
      </c>
      <c r="J12">
        <v>121280</v>
      </c>
      <c r="L12" s="1">
        <v>5400</v>
      </c>
    </row>
    <row r="13" spans="1:15" hidden="1" x14ac:dyDescent="0.25">
      <c r="A13">
        <v>50000249</v>
      </c>
      <c r="B13">
        <v>12</v>
      </c>
      <c r="C13">
        <v>2326209</v>
      </c>
      <c r="D13" t="s">
        <v>0</v>
      </c>
      <c r="E13">
        <v>1074415073</v>
      </c>
      <c r="F13" s="29">
        <v>42065</v>
      </c>
      <c r="G13" s="65">
        <v>13879622</v>
      </c>
      <c r="H13" s="65">
        <v>12400000</v>
      </c>
      <c r="I13" s="65">
        <v>270102</v>
      </c>
      <c r="J13">
        <v>121204</v>
      </c>
      <c r="L13" s="1">
        <v>5000</v>
      </c>
    </row>
    <row r="14" spans="1:15" hidden="1" x14ac:dyDescent="0.25">
      <c r="A14">
        <v>50000249</v>
      </c>
      <c r="B14">
        <v>13</v>
      </c>
      <c r="C14">
        <v>2475002</v>
      </c>
      <c r="D14" t="s">
        <v>0</v>
      </c>
      <c r="E14">
        <v>59310757</v>
      </c>
      <c r="F14" s="29">
        <v>42065</v>
      </c>
      <c r="G14" s="65">
        <v>5878750</v>
      </c>
      <c r="H14" s="65">
        <v>12200000</v>
      </c>
      <c r="I14" s="65">
        <v>250101</v>
      </c>
      <c r="J14">
        <v>121225</v>
      </c>
      <c r="L14" s="1">
        <v>17700</v>
      </c>
    </row>
    <row r="15" spans="1:15" hidden="1" x14ac:dyDescent="0.25">
      <c r="A15">
        <v>50000249</v>
      </c>
      <c r="B15">
        <v>14</v>
      </c>
      <c r="C15">
        <v>18551349</v>
      </c>
      <c r="D15" t="s">
        <v>1</v>
      </c>
      <c r="E15">
        <v>4870808</v>
      </c>
      <c r="F15" s="29">
        <v>42065</v>
      </c>
      <c r="G15" s="65">
        <v>3460198</v>
      </c>
      <c r="H15" s="65">
        <v>923272193</v>
      </c>
      <c r="I15" s="65">
        <v>131401</v>
      </c>
      <c r="J15">
        <v>131401</v>
      </c>
      <c r="L15" s="1">
        <v>6600</v>
      </c>
    </row>
    <row r="16" spans="1:15" hidden="1" x14ac:dyDescent="0.25">
      <c r="A16">
        <v>50000249</v>
      </c>
      <c r="B16">
        <v>15</v>
      </c>
      <c r="C16">
        <v>2422986</v>
      </c>
      <c r="D16" t="s">
        <v>0</v>
      </c>
      <c r="E16">
        <v>13880881</v>
      </c>
      <c r="F16" s="29">
        <v>42065</v>
      </c>
      <c r="G16" s="65">
        <v>10335443</v>
      </c>
      <c r="H16" s="65">
        <v>12200000</v>
      </c>
      <c r="I16" s="65">
        <v>250101</v>
      </c>
      <c r="J16">
        <v>121225</v>
      </c>
      <c r="L16" s="1">
        <v>20500</v>
      </c>
    </row>
    <row r="17" spans="1:12" hidden="1" x14ac:dyDescent="0.25">
      <c r="A17">
        <v>50000249</v>
      </c>
      <c r="B17">
        <v>16</v>
      </c>
      <c r="C17">
        <v>18896097</v>
      </c>
      <c r="D17" t="s">
        <v>0</v>
      </c>
      <c r="E17">
        <v>51716289</v>
      </c>
      <c r="F17" s="29">
        <v>42065</v>
      </c>
      <c r="G17" s="65">
        <v>3144777</v>
      </c>
      <c r="H17" s="65">
        <v>12400000</v>
      </c>
      <c r="I17" s="65">
        <v>270102</v>
      </c>
      <c r="J17">
        <v>121204</v>
      </c>
      <c r="L17" s="1">
        <v>5000</v>
      </c>
    </row>
    <row r="18" spans="1:12" hidden="1" x14ac:dyDescent="0.25">
      <c r="A18">
        <v>50000249</v>
      </c>
      <c r="B18">
        <v>17</v>
      </c>
      <c r="C18">
        <v>18896279</v>
      </c>
      <c r="D18" t="s">
        <v>0</v>
      </c>
      <c r="E18">
        <v>7434050</v>
      </c>
      <c r="F18" s="29">
        <v>42065</v>
      </c>
      <c r="G18" s="65">
        <v>1694239</v>
      </c>
      <c r="H18" s="65">
        <v>12400000</v>
      </c>
      <c r="I18" s="65">
        <v>270102</v>
      </c>
      <c r="J18">
        <v>270102</v>
      </c>
      <c r="L18" s="1">
        <v>69300</v>
      </c>
    </row>
    <row r="19" spans="1:12" hidden="1" x14ac:dyDescent="0.25">
      <c r="A19">
        <v>50000249</v>
      </c>
      <c r="B19">
        <v>18</v>
      </c>
      <c r="C19">
        <v>2110481</v>
      </c>
      <c r="D19" t="s">
        <v>0</v>
      </c>
      <c r="E19">
        <v>1136883601</v>
      </c>
      <c r="F19" s="29">
        <v>42065</v>
      </c>
      <c r="G19" s="65">
        <v>8777503</v>
      </c>
      <c r="H19" s="65">
        <v>12400000</v>
      </c>
      <c r="I19" s="65">
        <v>270102</v>
      </c>
      <c r="J19">
        <v>121204</v>
      </c>
      <c r="L19" s="1">
        <v>5000</v>
      </c>
    </row>
    <row r="20" spans="1:12" hidden="1" x14ac:dyDescent="0.25">
      <c r="A20">
        <v>50000249</v>
      </c>
      <c r="B20">
        <v>19</v>
      </c>
      <c r="C20">
        <v>1901359</v>
      </c>
      <c r="D20" t="s">
        <v>0</v>
      </c>
      <c r="E20">
        <v>8600267405</v>
      </c>
      <c r="F20" s="29">
        <v>42065</v>
      </c>
      <c r="G20" s="65">
        <v>2848626</v>
      </c>
      <c r="H20" s="65">
        <v>12400000</v>
      </c>
      <c r="I20" s="65">
        <v>270102</v>
      </c>
      <c r="J20">
        <v>121204</v>
      </c>
      <c r="L20" s="1">
        <v>5000</v>
      </c>
    </row>
    <row r="21" spans="1:12" hidden="1" x14ac:dyDescent="0.25">
      <c r="A21">
        <v>50000249</v>
      </c>
      <c r="B21">
        <v>20</v>
      </c>
      <c r="C21">
        <v>10494036</v>
      </c>
      <c r="D21" t="s">
        <v>0</v>
      </c>
      <c r="E21">
        <v>1030573691</v>
      </c>
      <c r="F21" s="29">
        <v>42065</v>
      </c>
      <c r="G21" s="65">
        <v>3123255</v>
      </c>
      <c r="H21" s="65">
        <v>12400000</v>
      </c>
      <c r="I21" s="65">
        <v>270102</v>
      </c>
      <c r="J21">
        <v>270102</v>
      </c>
      <c r="L21" s="1">
        <v>6000</v>
      </c>
    </row>
    <row r="22" spans="1:12" hidden="1" x14ac:dyDescent="0.25">
      <c r="A22">
        <v>50000249</v>
      </c>
      <c r="B22">
        <v>21</v>
      </c>
      <c r="C22">
        <v>10494045</v>
      </c>
      <c r="D22" t="s">
        <v>0</v>
      </c>
      <c r="E22">
        <v>1030573691</v>
      </c>
      <c r="F22" s="29">
        <v>42065</v>
      </c>
      <c r="G22" s="65">
        <v>3123255</v>
      </c>
      <c r="H22" s="65">
        <v>12400000</v>
      </c>
      <c r="I22" s="65">
        <v>270102</v>
      </c>
      <c r="J22">
        <v>121204</v>
      </c>
      <c r="L22" s="1">
        <v>5000</v>
      </c>
    </row>
    <row r="23" spans="1:12" hidden="1" x14ac:dyDescent="0.25">
      <c r="A23">
        <v>50000249</v>
      </c>
      <c r="B23">
        <v>22</v>
      </c>
      <c r="C23">
        <v>1089691</v>
      </c>
      <c r="D23" t="s">
        <v>0</v>
      </c>
      <c r="E23">
        <v>52845972</v>
      </c>
      <c r="F23" s="29">
        <v>42065</v>
      </c>
      <c r="G23" s="65">
        <v>7046543</v>
      </c>
      <c r="H23" s="65">
        <v>12400000</v>
      </c>
      <c r="I23" s="65">
        <v>270102</v>
      </c>
      <c r="J23">
        <v>121204</v>
      </c>
      <c r="L23" s="1">
        <v>5000</v>
      </c>
    </row>
    <row r="24" spans="1:12" hidden="1" x14ac:dyDescent="0.25">
      <c r="A24">
        <v>50000249</v>
      </c>
      <c r="B24">
        <v>23</v>
      </c>
      <c r="C24">
        <v>1089694</v>
      </c>
      <c r="D24" t="s">
        <v>0</v>
      </c>
      <c r="E24">
        <v>41491677</v>
      </c>
      <c r="F24" s="29">
        <v>42065</v>
      </c>
      <c r="G24" s="65">
        <v>2527151</v>
      </c>
      <c r="H24" s="65">
        <v>96400000</v>
      </c>
      <c r="I24" s="65">
        <v>370101</v>
      </c>
      <c r="J24">
        <v>121280</v>
      </c>
      <c r="L24" s="1">
        <v>5400</v>
      </c>
    </row>
    <row r="25" spans="1:12" hidden="1" x14ac:dyDescent="0.25">
      <c r="A25">
        <v>50000249</v>
      </c>
      <c r="B25">
        <v>24</v>
      </c>
      <c r="C25">
        <v>1089695</v>
      </c>
      <c r="D25" t="s">
        <v>0</v>
      </c>
      <c r="E25">
        <v>17348507</v>
      </c>
      <c r="F25" s="29">
        <v>42065</v>
      </c>
      <c r="G25" s="65">
        <v>10857057</v>
      </c>
      <c r="H25" s="65">
        <v>12400000</v>
      </c>
      <c r="I25" s="65">
        <v>270102</v>
      </c>
      <c r="J25">
        <v>121204</v>
      </c>
      <c r="L25" s="1">
        <v>5000</v>
      </c>
    </row>
    <row r="26" spans="1:12" hidden="1" x14ac:dyDescent="0.25">
      <c r="A26">
        <v>50000249</v>
      </c>
      <c r="B26">
        <v>25</v>
      </c>
      <c r="C26">
        <v>1089696</v>
      </c>
      <c r="D26" t="s">
        <v>0</v>
      </c>
      <c r="E26">
        <v>40436307</v>
      </c>
      <c r="F26" s="29">
        <v>42065</v>
      </c>
      <c r="G26" s="65">
        <v>21489764</v>
      </c>
      <c r="H26" s="65">
        <v>12400000</v>
      </c>
      <c r="I26" s="65">
        <v>270102</v>
      </c>
      <c r="J26">
        <v>121204</v>
      </c>
      <c r="L26" s="1">
        <v>5000</v>
      </c>
    </row>
    <row r="27" spans="1:12" hidden="1" x14ac:dyDescent="0.25">
      <c r="A27">
        <v>50000249</v>
      </c>
      <c r="B27">
        <v>26</v>
      </c>
      <c r="C27">
        <v>1667657</v>
      </c>
      <c r="D27" t="s">
        <v>0</v>
      </c>
      <c r="E27">
        <v>80101871</v>
      </c>
      <c r="F27" s="29">
        <v>42065</v>
      </c>
      <c r="G27" s="65">
        <v>20479443</v>
      </c>
      <c r="H27" s="65">
        <v>12400000</v>
      </c>
      <c r="I27" s="65">
        <v>270102</v>
      </c>
      <c r="J27">
        <v>121204</v>
      </c>
      <c r="L27" s="1">
        <v>5000</v>
      </c>
    </row>
    <row r="28" spans="1:12" hidden="1" x14ac:dyDescent="0.25">
      <c r="A28">
        <v>50000249</v>
      </c>
      <c r="B28">
        <v>27</v>
      </c>
      <c r="C28">
        <v>1667658</v>
      </c>
      <c r="D28" t="s">
        <v>0</v>
      </c>
      <c r="E28">
        <v>1128446205</v>
      </c>
      <c r="F28" s="29">
        <v>42065</v>
      </c>
      <c r="G28" s="65">
        <v>1361138</v>
      </c>
      <c r="H28" s="65">
        <v>12400000</v>
      </c>
      <c r="I28" s="65">
        <v>270102</v>
      </c>
      <c r="J28">
        <v>121204</v>
      </c>
      <c r="L28" s="1">
        <v>5000</v>
      </c>
    </row>
    <row r="29" spans="1:12" hidden="1" x14ac:dyDescent="0.25">
      <c r="A29">
        <v>50000249</v>
      </c>
      <c r="B29">
        <v>28</v>
      </c>
      <c r="C29">
        <v>1667672</v>
      </c>
      <c r="D29" t="s">
        <v>0</v>
      </c>
      <c r="E29">
        <v>1037582367</v>
      </c>
      <c r="F29" s="29">
        <v>42065</v>
      </c>
      <c r="G29" s="65">
        <v>1361138</v>
      </c>
      <c r="H29" s="65">
        <v>12400000</v>
      </c>
      <c r="I29" s="65">
        <v>270102</v>
      </c>
      <c r="J29">
        <v>121204</v>
      </c>
      <c r="L29" s="1">
        <v>5000</v>
      </c>
    </row>
    <row r="30" spans="1:12" hidden="1" x14ac:dyDescent="0.25">
      <c r="A30">
        <v>50000249</v>
      </c>
      <c r="B30">
        <v>29</v>
      </c>
      <c r="C30">
        <v>1667681</v>
      </c>
      <c r="D30" t="s">
        <v>0</v>
      </c>
      <c r="E30">
        <v>46367403</v>
      </c>
      <c r="F30" s="29">
        <v>42065</v>
      </c>
      <c r="G30" s="65">
        <v>717565</v>
      </c>
      <c r="H30" s="65">
        <v>12400000</v>
      </c>
      <c r="I30" s="65">
        <v>270102</v>
      </c>
      <c r="J30">
        <v>121204</v>
      </c>
      <c r="L30" s="1">
        <v>5000</v>
      </c>
    </row>
    <row r="31" spans="1:12" hidden="1" x14ac:dyDescent="0.25">
      <c r="A31">
        <v>50000249</v>
      </c>
      <c r="B31">
        <v>30</v>
      </c>
      <c r="C31">
        <v>2238201</v>
      </c>
      <c r="D31" t="s">
        <v>0</v>
      </c>
      <c r="E31">
        <v>98572658</v>
      </c>
      <c r="F31" s="29">
        <v>42065</v>
      </c>
      <c r="G31" s="65">
        <v>17353830</v>
      </c>
      <c r="H31" s="65">
        <v>96400000</v>
      </c>
      <c r="I31" s="65">
        <v>370101</v>
      </c>
      <c r="J31">
        <v>121280</v>
      </c>
      <c r="L31" s="1">
        <v>5400</v>
      </c>
    </row>
    <row r="32" spans="1:12" hidden="1" x14ac:dyDescent="0.25">
      <c r="A32">
        <v>50000249</v>
      </c>
      <c r="B32">
        <v>31</v>
      </c>
      <c r="C32">
        <v>2461163</v>
      </c>
      <c r="D32" t="s">
        <v>0</v>
      </c>
      <c r="E32">
        <v>93378034</v>
      </c>
      <c r="F32" s="29">
        <v>42065</v>
      </c>
      <c r="G32" s="65">
        <v>10233252</v>
      </c>
      <c r="H32" s="65">
        <v>12400000</v>
      </c>
      <c r="I32" s="65">
        <v>270102</v>
      </c>
      <c r="J32">
        <v>270102</v>
      </c>
      <c r="L32" s="1">
        <v>4400</v>
      </c>
    </row>
    <row r="33" spans="1:12" hidden="1" x14ac:dyDescent="0.25">
      <c r="A33">
        <v>50000249</v>
      </c>
      <c r="B33">
        <v>32</v>
      </c>
      <c r="C33">
        <v>2643227</v>
      </c>
      <c r="D33" t="s">
        <v>1</v>
      </c>
      <c r="E33">
        <v>9000184021</v>
      </c>
      <c r="F33" s="29">
        <v>42065</v>
      </c>
      <c r="G33" s="65">
        <v>2583179</v>
      </c>
      <c r="H33" s="65">
        <v>12800000</v>
      </c>
      <c r="I33" s="65">
        <v>350300</v>
      </c>
      <c r="J33">
        <v>350300</v>
      </c>
      <c r="L33" s="1">
        <v>740657</v>
      </c>
    </row>
    <row r="34" spans="1:12" hidden="1" x14ac:dyDescent="0.25">
      <c r="A34">
        <v>50000249</v>
      </c>
      <c r="B34">
        <v>33</v>
      </c>
      <c r="C34">
        <v>2610462</v>
      </c>
      <c r="D34" t="s">
        <v>1</v>
      </c>
      <c r="E34">
        <v>53178280</v>
      </c>
      <c r="F34" s="29">
        <v>42065</v>
      </c>
      <c r="G34" s="65">
        <v>20221313</v>
      </c>
      <c r="H34" s="65">
        <v>923272421</v>
      </c>
      <c r="I34" s="65">
        <v>190101</v>
      </c>
      <c r="J34">
        <v>190101</v>
      </c>
      <c r="L34" s="1">
        <v>107400</v>
      </c>
    </row>
    <row r="35" spans="1:12" hidden="1" x14ac:dyDescent="0.25">
      <c r="A35">
        <v>50000249</v>
      </c>
      <c r="B35">
        <v>34</v>
      </c>
      <c r="C35">
        <v>2610463</v>
      </c>
      <c r="D35" t="s">
        <v>1</v>
      </c>
      <c r="E35">
        <v>52420063</v>
      </c>
      <c r="F35" s="29">
        <v>42065</v>
      </c>
      <c r="G35" s="65">
        <v>6335619</v>
      </c>
      <c r="H35" s="65">
        <v>923272476</v>
      </c>
      <c r="I35" s="65">
        <v>130117</v>
      </c>
      <c r="J35">
        <v>130117</v>
      </c>
      <c r="L35" s="1">
        <v>70000</v>
      </c>
    </row>
    <row r="36" spans="1:12" hidden="1" x14ac:dyDescent="0.25">
      <c r="A36">
        <v>50000249</v>
      </c>
      <c r="B36">
        <v>35</v>
      </c>
      <c r="C36">
        <v>2422022</v>
      </c>
      <c r="D36" t="s">
        <v>0</v>
      </c>
      <c r="E36">
        <v>15240398</v>
      </c>
      <c r="F36" s="29">
        <v>42065</v>
      </c>
      <c r="G36" s="65">
        <v>3502018</v>
      </c>
      <c r="H36" s="65">
        <v>923272193</v>
      </c>
      <c r="I36" s="65">
        <v>131401</v>
      </c>
      <c r="J36">
        <v>131401</v>
      </c>
      <c r="L36" s="1">
        <v>3100</v>
      </c>
    </row>
    <row r="37" spans="1:12" hidden="1" x14ac:dyDescent="0.25">
      <c r="A37">
        <v>50000249</v>
      </c>
      <c r="B37">
        <v>36</v>
      </c>
      <c r="C37">
        <v>2422026</v>
      </c>
      <c r="D37" t="s">
        <v>0</v>
      </c>
      <c r="E37">
        <v>41304470</v>
      </c>
      <c r="F37" s="29">
        <v>42065</v>
      </c>
      <c r="G37" s="65">
        <v>3502018</v>
      </c>
      <c r="H37" s="65">
        <v>923272193</v>
      </c>
      <c r="I37" s="65">
        <v>131401</v>
      </c>
      <c r="J37">
        <v>131401</v>
      </c>
      <c r="L37" s="1">
        <v>25900</v>
      </c>
    </row>
    <row r="38" spans="1:12" hidden="1" x14ac:dyDescent="0.25">
      <c r="A38">
        <v>50000249</v>
      </c>
      <c r="B38">
        <v>37</v>
      </c>
      <c r="C38">
        <v>17172930</v>
      </c>
      <c r="D38" t="s">
        <v>0</v>
      </c>
      <c r="E38">
        <v>17191913</v>
      </c>
      <c r="F38" s="29">
        <v>42065</v>
      </c>
      <c r="G38" s="65">
        <v>6842124</v>
      </c>
      <c r="H38" s="65">
        <v>96400000</v>
      </c>
      <c r="I38" s="65">
        <v>370101</v>
      </c>
      <c r="J38">
        <v>121280</v>
      </c>
      <c r="L38" s="1">
        <v>5400</v>
      </c>
    </row>
    <row r="39" spans="1:12" hidden="1" x14ac:dyDescent="0.25">
      <c r="A39">
        <v>50000249</v>
      </c>
      <c r="B39">
        <v>38</v>
      </c>
      <c r="C39">
        <v>17172931</v>
      </c>
      <c r="D39" t="s">
        <v>0</v>
      </c>
      <c r="E39">
        <v>17191913</v>
      </c>
      <c r="F39" s="29">
        <v>42065</v>
      </c>
      <c r="G39" s="65">
        <v>6842124</v>
      </c>
      <c r="H39" s="65">
        <v>96400000</v>
      </c>
      <c r="I39" s="65">
        <v>370101</v>
      </c>
      <c r="J39">
        <v>121280</v>
      </c>
      <c r="L39" s="1">
        <v>5400</v>
      </c>
    </row>
    <row r="40" spans="1:12" hidden="1" x14ac:dyDescent="0.25">
      <c r="A40">
        <v>50000249</v>
      </c>
      <c r="B40">
        <v>39</v>
      </c>
      <c r="C40">
        <v>1983043</v>
      </c>
      <c r="D40" t="s">
        <v>0</v>
      </c>
      <c r="E40">
        <v>80773565</v>
      </c>
      <c r="F40" s="29">
        <v>42065</v>
      </c>
      <c r="G40" s="65">
        <v>7475435</v>
      </c>
      <c r="H40" s="65">
        <v>12400000</v>
      </c>
      <c r="I40" s="65">
        <v>270102</v>
      </c>
      <c r="J40">
        <v>121204</v>
      </c>
      <c r="L40" s="1">
        <v>5000</v>
      </c>
    </row>
    <row r="41" spans="1:12" hidden="1" x14ac:dyDescent="0.25">
      <c r="A41">
        <v>50000249</v>
      </c>
      <c r="B41">
        <v>40</v>
      </c>
      <c r="C41">
        <v>2165373</v>
      </c>
      <c r="D41" t="s">
        <v>0</v>
      </c>
      <c r="E41">
        <v>1127575906</v>
      </c>
      <c r="F41" s="29">
        <v>42065</v>
      </c>
      <c r="G41" s="65">
        <v>22416104</v>
      </c>
      <c r="H41" s="65">
        <v>923272421</v>
      </c>
      <c r="I41" s="65">
        <v>190101</v>
      </c>
      <c r="J41">
        <v>190101</v>
      </c>
      <c r="L41" s="1">
        <v>107400</v>
      </c>
    </row>
    <row r="42" spans="1:12" hidden="1" x14ac:dyDescent="0.25">
      <c r="A42">
        <v>50000249</v>
      </c>
      <c r="B42">
        <v>41</v>
      </c>
      <c r="C42">
        <v>2245573</v>
      </c>
      <c r="D42" t="s">
        <v>2</v>
      </c>
      <c r="E42">
        <v>78305165</v>
      </c>
      <c r="F42" s="29">
        <v>42065</v>
      </c>
      <c r="G42" s="65">
        <v>0</v>
      </c>
      <c r="H42" s="65">
        <v>923272421</v>
      </c>
      <c r="I42" s="65">
        <v>190101</v>
      </c>
      <c r="J42">
        <v>190101</v>
      </c>
      <c r="L42" s="1">
        <v>107400</v>
      </c>
    </row>
    <row r="43" spans="1:12" x14ac:dyDescent="0.25">
      <c r="A43">
        <v>50000249</v>
      </c>
      <c r="B43">
        <v>42</v>
      </c>
      <c r="C43">
        <v>36865237</v>
      </c>
      <c r="D43" t="s">
        <v>2</v>
      </c>
      <c r="E43">
        <v>17142448</v>
      </c>
      <c r="F43" s="29">
        <v>42065</v>
      </c>
      <c r="G43" s="65">
        <v>4341109</v>
      </c>
      <c r="H43" s="65">
        <v>11800000</v>
      </c>
      <c r="I43" s="65">
        <v>240101</v>
      </c>
      <c r="J43">
        <v>121265</v>
      </c>
      <c r="L43" s="1">
        <v>300000</v>
      </c>
    </row>
    <row r="44" spans="1:12" hidden="1" x14ac:dyDescent="0.25">
      <c r="A44">
        <v>50000249</v>
      </c>
      <c r="B44">
        <v>43</v>
      </c>
      <c r="C44">
        <v>2427725</v>
      </c>
      <c r="D44" t="s">
        <v>2</v>
      </c>
      <c r="E44">
        <v>8000372442</v>
      </c>
      <c r="F44" s="29">
        <v>42065</v>
      </c>
      <c r="G44" s="65">
        <v>8572155</v>
      </c>
      <c r="H44" s="65">
        <v>12800000</v>
      </c>
      <c r="I44" s="65">
        <v>350300</v>
      </c>
      <c r="J44">
        <v>350300</v>
      </c>
      <c r="L44" s="1">
        <v>7464422</v>
      </c>
    </row>
    <row r="45" spans="1:12" hidden="1" x14ac:dyDescent="0.25">
      <c r="A45">
        <v>50000249</v>
      </c>
      <c r="B45">
        <v>44</v>
      </c>
      <c r="C45">
        <v>2020162</v>
      </c>
      <c r="D45" t="s">
        <v>3</v>
      </c>
      <c r="E45">
        <v>19058469</v>
      </c>
      <c r="F45" s="29">
        <v>42065</v>
      </c>
      <c r="G45" s="65">
        <v>3470024</v>
      </c>
      <c r="H45" s="65">
        <v>96400000</v>
      </c>
      <c r="I45" s="65">
        <v>370101</v>
      </c>
      <c r="J45">
        <v>121280</v>
      </c>
      <c r="L45" s="1">
        <v>5000</v>
      </c>
    </row>
    <row r="46" spans="1:12" hidden="1" x14ac:dyDescent="0.25">
      <c r="A46">
        <v>50000249</v>
      </c>
      <c r="B46">
        <v>45</v>
      </c>
      <c r="C46">
        <v>2324529</v>
      </c>
      <c r="D46" t="s">
        <v>2</v>
      </c>
      <c r="E46">
        <v>1128438059</v>
      </c>
      <c r="F46" s="29">
        <v>42065</v>
      </c>
      <c r="G46" s="65">
        <v>0</v>
      </c>
      <c r="H46" s="65">
        <v>923272421</v>
      </c>
      <c r="I46" s="65">
        <v>190101</v>
      </c>
      <c r="J46">
        <v>190101</v>
      </c>
      <c r="L46" s="1">
        <v>107400</v>
      </c>
    </row>
    <row r="47" spans="1:12" hidden="1" x14ac:dyDescent="0.25">
      <c r="A47">
        <v>50000249</v>
      </c>
      <c r="B47">
        <v>46</v>
      </c>
      <c r="C47">
        <v>2324530</v>
      </c>
      <c r="D47" t="s">
        <v>2</v>
      </c>
      <c r="E47">
        <v>1027944778</v>
      </c>
      <c r="F47" s="29">
        <v>42065</v>
      </c>
      <c r="G47" s="65">
        <v>2324530</v>
      </c>
      <c r="H47" s="65">
        <v>923272421</v>
      </c>
      <c r="I47" s="65">
        <v>190101</v>
      </c>
      <c r="J47">
        <v>190101</v>
      </c>
      <c r="L47" s="1">
        <v>107400</v>
      </c>
    </row>
    <row r="48" spans="1:12" hidden="1" x14ac:dyDescent="0.25">
      <c r="A48">
        <v>50000249</v>
      </c>
      <c r="B48">
        <v>47</v>
      </c>
      <c r="C48">
        <v>20652670</v>
      </c>
      <c r="D48" t="s">
        <v>18</v>
      </c>
      <c r="E48">
        <v>12610364</v>
      </c>
      <c r="F48" s="29">
        <v>42065</v>
      </c>
      <c r="G48" s="65">
        <v>3402936</v>
      </c>
      <c r="H48" s="65">
        <v>923272193</v>
      </c>
      <c r="I48" s="65">
        <v>131401</v>
      </c>
      <c r="J48">
        <v>131401</v>
      </c>
      <c r="L48" s="1">
        <v>13700</v>
      </c>
    </row>
    <row r="49" spans="1:12" hidden="1" x14ac:dyDescent="0.25">
      <c r="A49">
        <v>50000249</v>
      </c>
      <c r="B49">
        <v>48</v>
      </c>
      <c r="C49">
        <v>38572068</v>
      </c>
      <c r="D49" t="s">
        <v>18</v>
      </c>
      <c r="E49">
        <v>22429877</v>
      </c>
      <c r="F49" s="29">
        <v>42065</v>
      </c>
      <c r="G49" s="65">
        <v>3402936</v>
      </c>
      <c r="H49" s="65">
        <v>923272193</v>
      </c>
      <c r="I49" s="65">
        <v>131401</v>
      </c>
      <c r="J49">
        <v>131401</v>
      </c>
      <c r="L49" s="1">
        <v>5600</v>
      </c>
    </row>
    <row r="50" spans="1:12" hidden="1" x14ac:dyDescent="0.25">
      <c r="A50">
        <v>50000249</v>
      </c>
      <c r="B50">
        <v>49</v>
      </c>
      <c r="C50">
        <v>40910477</v>
      </c>
      <c r="D50" t="s">
        <v>18</v>
      </c>
      <c r="E50">
        <v>828381</v>
      </c>
      <c r="F50" s="29">
        <v>42065</v>
      </c>
      <c r="G50" s="65">
        <v>43574112</v>
      </c>
      <c r="H50" s="65">
        <v>923272193</v>
      </c>
      <c r="I50" s="65">
        <v>131401</v>
      </c>
      <c r="J50">
        <v>131401</v>
      </c>
      <c r="L50" s="1">
        <v>3000</v>
      </c>
    </row>
    <row r="51" spans="1:12" hidden="1" x14ac:dyDescent="0.25">
      <c r="A51">
        <v>50000249</v>
      </c>
      <c r="B51">
        <v>50</v>
      </c>
      <c r="C51">
        <v>1191418</v>
      </c>
      <c r="D51" t="s">
        <v>4</v>
      </c>
      <c r="E51">
        <v>33207293</v>
      </c>
      <c r="F51" s="29">
        <v>42065</v>
      </c>
      <c r="G51" s="65">
        <v>8711033</v>
      </c>
      <c r="H51" s="65">
        <v>96300000</v>
      </c>
      <c r="I51" s="65">
        <v>190101</v>
      </c>
      <c r="J51">
        <v>121270</v>
      </c>
      <c r="L51" s="1">
        <v>259623</v>
      </c>
    </row>
    <row r="52" spans="1:12" hidden="1" x14ac:dyDescent="0.25">
      <c r="A52">
        <v>50000249</v>
      </c>
      <c r="B52">
        <v>51</v>
      </c>
      <c r="C52">
        <v>15133430</v>
      </c>
      <c r="D52" t="s">
        <v>4</v>
      </c>
      <c r="E52">
        <v>73124217</v>
      </c>
      <c r="F52" s="29">
        <v>42065</v>
      </c>
      <c r="G52" s="65">
        <v>6624981</v>
      </c>
      <c r="H52" s="65">
        <v>96200000</v>
      </c>
      <c r="I52" s="65">
        <v>350101</v>
      </c>
      <c r="J52">
        <v>121230</v>
      </c>
      <c r="L52" s="1">
        <v>5100</v>
      </c>
    </row>
    <row r="53" spans="1:12" hidden="1" x14ac:dyDescent="0.25">
      <c r="A53">
        <v>50000249</v>
      </c>
      <c r="B53">
        <v>52</v>
      </c>
      <c r="C53">
        <v>879469</v>
      </c>
      <c r="D53" t="s">
        <v>5</v>
      </c>
      <c r="E53">
        <v>1049623113</v>
      </c>
      <c r="F53" s="29">
        <v>42065</v>
      </c>
      <c r="G53" s="65">
        <v>12743331</v>
      </c>
      <c r="H53" s="65">
        <v>12400000</v>
      </c>
      <c r="I53" s="65">
        <v>270102</v>
      </c>
      <c r="J53">
        <v>121204</v>
      </c>
      <c r="L53" s="1">
        <v>5000</v>
      </c>
    </row>
    <row r="54" spans="1:12" hidden="1" x14ac:dyDescent="0.25">
      <c r="A54">
        <v>50000249</v>
      </c>
      <c r="B54">
        <v>53</v>
      </c>
      <c r="C54">
        <v>879497</v>
      </c>
      <c r="D54" t="s">
        <v>5</v>
      </c>
      <c r="E54">
        <v>33369938</v>
      </c>
      <c r="F54" s="29">
        <v>42065</v>
      </c>
      <c r="G54" s="65">
        <v>25630374</v>
      </c>
      <c r="H54" s="65">
        <v>923272421</v>
      </c>
      <c r="I54" s="65">
        <v>190101</v>
      </c>
      <c r="J54">
        <v>190101</v>
      </c>
      <c r="L54" s="1">
        <v>107400</v>
      </c>
    </row>
    <row r="55" spans="1:12" hidden="1" x14ac:dyDescent="0.25">
      <c r="A55">
        <v>50000249</v>
      </c>
      <c r="B55">
        <v>54</v>
      </c>
      <c r="C55">
        <v>1665261</v>
      </c>
      <c r="D55" t="s">
        <v>33</v>
      </c>
      <c r="E55">
        <v>47434951</v>
      </c>
      <c r="F55" s="29">
        <v>42065</v>
      </c>
      <c r="G55" s="65">
        <v>11231730</v>
      </c>
      <c r="H55" s="65">
        <v>12200000</v>
      </c>
      <c r="I55" s="65">
        <v>250101</v>
      </c>
      <c r="J55">
        <v>121225</v>
      </c>
      <c r="L55" s="1">
        <v>12100</v>
      </c>
    </row>
    <row r="56" spans="1:12" hidden="1" x14ac:dyDescent="0.25">
      <c r="A56">
        <v>50000249</v>
      </c>
      <c r="B56">
        <v>55</v>
      </c>
      <c r="C56">
        <v>2620631</v>
      </c>
      <c r="D56" t="s">
        <v>19</v>
      </c>
      <c r="E56">
        <v>24321032</v>
      </c>
      <c r="F56" s="29">
        <v>42065</v>
      </c>
      <c r="G56" s="65">
        <v>8851316</v>
      </c>
      <c r="H56" s="65">
        <v>26800000</v>
      </c>
      <c r="I56" s="65">
        <v>360200</v>
      </c>
      <c r="J56">
        <v>360200</v>
      </c>
      <c r="L56" s="1">
        <v>96645</v>
      </c>
    </row>
    <row r="57" spans="1:12" hidden="1" x14ac:dyDescent="0.25">
      <c r="A57">
        <v>50000249</v>
      </c>
      <c r="B57">
        <v>56</v>
      </c>
      <c r="C57">
        <v>2564771</v>
      </c>
      <c r="D57" t="s">
        <v>6</v>
      </c>
      <c r="E57">
        <v>4934613</v>
      </c>
      <c r="F57" s="29">
        <v>42065</v>
      </c>
      <c r="G57" s="65">
        <v>8320044</v>
      </c>
      <c r="H57" s="65">
        <v>923272193</v>
      </c>
      <c r="I57" s="65">
        <v>131401</v>
      </c>
      <c r="J57">
        <v>131401</v>
      </c>
      <c r="L57" s="1">
        <v>10700</v>
      </c>
    </row>
    <row r="58" spans="1:12" hidden="1" x14ac:dyDescent="0.25">
      <c r="A58">
        <v>50000249</v>
      </c>
      <c r="B58">
        <v>57</v>
      </c>
      <c r="C58">
        <v>2092093</v>
      </c>
      <c r="D58" t="s">
        <v>1</v>
      </c>
      <c r="E58">
        <v>1088649668</v>
      </c>
      <c r="F58" s="29">
        <v>42065</v>
      </c>
      <c r="G58" s="65">
        <v>17642172</v>
      </c>
      <c r="H58" s="65">
        <v>923272421</v>
      </c>
      <c r="I58" s="65">
        <v>190101</v>
      </c>
      <c r="J58">
        <v>190101</v>
      </c>
      <c r="L58" s="1">
        <v>107400</v>
      </c>
    </row>
    <row r="59" spans="1:12" hidden="1" x14ac:dyDescent="0.25">
      <c r="A59">
        <v>50000249</v>
      </c>
      <c r="B59">
        <v>58</v>
      </c>
      <c r="C59">
        <v>42882931</v>
      </c>
      <c r="D59" t="s">
        <v>20</v>
      </c>
      <c r="E59">
        <v>1085224145</v>
      </c>
      <c r="F59" s="29">
        <v>42065</v>
      </c>
      <c r="G59" s="65">
        <v>20661226</v>
      </c>
      <c r="H59" s="65">
        <v>923272421</v>
      </c>
      <c r="I59" s="65">
        <v>190101</v>
      </c>
      <c r="J59">
        <v>190101</v>
      </c>
      <c r="L59" s="1">
        <v>107400</v>
      </c>
    </row>
    <row r="60" spans="1:12" hidden="1" x14ac:dyDescent="0.25">
      <c r="A60">
        <v>50000249</v>
      </c>
      <c r="B60">
        <v>59</v>
      </c>
      <c r="C60">
        <v>2524733</v>
      </c>
      <c r="D60" t="s">
        <v>7</v>
      </c>
      <c r="E60">
        <v>1069467180</v>
      </c>
      <c r="F60" s="29">
        <v>42065</v>
      </c>
      <c r="G60" s="65">
        <v>1734012</v>
      </c>
      <c r="H60" s="65">
        <v>923272421</v>
      </c>
      <c r="I60" s="65">
        <v>190101</v>
      </c>
      <c r="J60">
        <v>190101</v>
      </c>
      <c r="L60" s="1">
        <v>107400</v>
      </c>
    </row>
    <row r="61" spans="1:12" hidden="1" x14ac:dyDescent="0.25">
      <c r="A61">
        <v>50000249</v>
      </c>
      <c r="B61">
        <v>60</v>
      </c>
      <c r="C61">
        <v>18546185</v>
      </c>
      <c r="D61" t="s">
        <v>45</v>
      </c>
      <c r="E61">
        <v>1070954530</v>
      </c>
      <c r="F61" s="29">
        <v>42065</v>
      </c>
      <c r="G61" s="65">
        <v>20246943</v>
      </c>
      <c r="H61" s="65">
        <v>923272421</v>
      </c>
      <c r="I61" s="65">
        <v>190101</v>
      </c>
      <c r="J61">
        <v>190101</v>
      </c>
      <c r="L61" s="1">
        <v>107400</v>
      </c>
    </row>
    <row r="62" spans="1:12" hidden="1" x14ac:dyDescent="0.25">
      <c r="A62">
        <v>50000249</v>
      </c>
      <c r="B62">
        <v>61</v>
      </c>
      <c r="C62">
        <v>2309324</v>
      </c>
      <c r="D62" t="s">
        <v>36</v>
      </c>
      <c r="E62">
        <v>15174164</v>
      </c>
      <c r="F62" s="29">
        <v>42065</v>
      </c>
      <c r="G62" s="65">
        <v>7802618</v>
      </c>
      <c r="H62" s="65">
        <v>923272421</v>
      </c>
      <c r="I62" s="65">
        <v>190101</v>
      </c>
      <c r="J62">
        <v>190101</v>
      </c>
      <c r="L62" s="1">
        <v>107400</v>
      </c>
    </row>
    <row r="63" spans="1:12" hidden="1" x14ac:dyDescent="0.25">
      <c r="A63">
        <v>50000249</v>
      </c>
      <c r="B63">
        <v>62</v>
      </c>
      <c r="C63">
        <v>2637237</v>
      </c>
      <c r="D63" t="s">
        <v>36</v>
      </c>
      <c r="E63">
        <v>7215171</v>
      </c>
      <c r="F63" s="29">
        <v>42065</v>
      </c>
      <c r="G63" s="65">
        <v>1</v>
      </c>
      <c r="H63" s="65">
        <v>26800000</v>
      </c>
      <c r="I63" s="65">
        <v>360200</v>
      </c>
      <c r="J63">
        <v>360200</v>
      </c>
      <c r="L63" s="1">
        <v>195000</v>
      </c>
    </row>
    <row r="64" spans="1:12" hidden="1" x14ac:dyDescent="0.25">
      <c r="A64">
        <v>50000249</v>
      </c>
      <c r="B64">
        <v>63</v>
      </c>
      <c r="C64">
        <v>30788229</v>
      </c>
      <c r="D64" t="s">
        <v>266</v>
      </c>
      <c r="E64">
        <v>1018446986</v>
      </c>
      <c r="F64" s="29">
        <v>42065</v>
      </c>
      <c r="G64" s="65">
        <v>8137015</v>
      </c>
      <c r="H64" s="65">
        <v>923272421</v>
      </c>
      <c r="I64" s="65">
        <v>190101</v>
      </c>
      <c r="J64">
        <v>190101</v>
      </c>
      <c r="L64" s="1">
        <v>107400</v>
      </c>
    </row>
    <row r="65" spans="1:12" hidden="1" x14ac:dyDescent="0.25">
      <c r="A65">
        <v>50000249</v>
      </c>
      <c r="B65">
        <v>64</v>
      </c>
      <c r="C65">
        <v>40594049</v>
      </c>
      <c r="D65" t="s">
        <v>25</v>
      </c>
      <c r="E65">
        <v>1019042462</v>
      </c>
      <c r="F65" s="29">
        <v>42065</v>
      </c>
      <c r="G65" s="65">
        <v>8710110</v>
      </c>
      <c r="H65" s="65">
        <v>12400000</v>
      </c>
      <c r="I65" s="65">
        <v>270102</v>
      </c>
      <c r="J65">
        <v>121204</v>
      </c>
      <c r="L65" s="1">
        <v>5000</v>
      </c>
    </row>
    <row r="66" spans="1:12" hidden="1" x14ac:dyDescent="0.25">
      <c r="A66">
        <v>50000249</v>
      </c>
      <c r="B66">
        <v>65</v>
      </c>
      <c r="C66">
        <v>2645370</v>
      </c>
      <c r="D66" t="s">
        <v>27</v>
      </c>
      <c r="E66">
        <v>1121299674</v>
      </c>
      <c r="F66" s="29">
        <v>42065</v>
      </c>
      <c r="G66" s="65">
        <v>227218</v>
      </c>
      <c r="H66" s="65">
        <v>12400000</v>
      </c>
      <c r="I66" s="65">
        <v>270102</v>
      </c>
      <c r="J66">
        <v>121204</v>
      </c>
      <c r="L66" s="1">
        <v>5000</v>
      </c>
    </row>
    <row r="67" spans="1:12" hidden="1" x14ac:dyDescent="0.25">
      <c r="A67">
        <v>50000249</v>
      </c>
      <c r="B67">
        <v>66</v>
      </c>
      <c r="C67">
        <v>2645472</v>
      </c>
      <c r="D67" t="s">
        <v>27</v>
      </c>
      <c r="E67">
        <v>40915769</v>
      </c>
      <c r="F67" s="29">
        <v>42065</v>
      </c>
      <c r="G67" s="65">
        <v>7283012</v>
      </c>
      <c r="H67" s="65">
        <v>11300000</v>
      </c>
      <c r="I67" s="65">
        <v>220101</v>
      </c>
      <c r="J67">
        <v>270907</v>
      </c>
      <c r="L67" s="1">
        <v>93862</v>
      </c>
    </row>
    <row r="68" spans="1:12" hidden="1" x14ac:dyDescent="0.25">
      <c r="A68">
        <v>50000249</v>
      </c>
      <c r="B68">
        <v>67</v>
      </c>
      <c r="C68">
        <v>1908954</v>
      </c>
      <c r="D68" t="s">
        <v>40</v>
      </c>
      <c r="E68">
        <v>52416159</v>
      </c>
      <c r="F68" s="29">
        <v>42065</v>
      </c>
      <c r="G68" s="65">
        <v>6717406</v>
      </c>
      <c r="H68" s="65">
        <v>923272421</v>
      </c>
      <c r="I68" s="65">
        <v>190101</v>
      </c>
      <c r="J68">
        <v>190101</v>
      </c>
      <c r="L68" s="1">
        <v>107400</v>
      </c>
    </row>
    <row r="69" spans="1:12" hidden="1" x14ac:dyDescent="0.25">
      <c r="A69">
        <v>50000249</v>
      </c>
      <c r="B69">
        <v>68</v>
      </c>
      <c r="C69">
        <v>1986843</v>
      </c>
      <c r="D69" t="s">
        <v>40</v>
      </c>
      <c r="E69">
        <v>8220031082</v>
      </c>
      <c r="F69" s="29">
        <v>42065</v>
      </c>
      <c r="G69" s="65">
        <v>25823614</v>
      </c>
      <c r="H69" s="65">
        <v>96400000</v>
      </c>
      <c r="I69" s="65">
        <v>370101</v>
      </c>
      <c r="J69">
        <v>121280</v>
      </c>
      <c r="L69" s="1">
        <v>5400</v>
      </c>
    </row>
    <row r="70" spans="1:12" hidden="1" x14ac:dyDescent="0.25">
      <c r="A70">
        <v>50000249</v>
      </c>
      <c r="B70">
        <v>69</v>
      </c>
      <c r="C70">
        <v>1947295</v>
      </c>
      <c r="D70" t="s">
        <v>37</v>
      </c>
      <c r="E70">
        <v>1087130725</v>
      </c>
      <c r="F70" s="29">
        <v>42065</v>
      </c>
      <c r="G70" s="65">
        <v>16731245</v>
      </c>
      <c r="H70" s="65">
        <v>12400000</v>
      </c>
      <c r="I70" s="65">
        <v>270102</v>
      </c>
      <c r="J70">
        <v>121204</v>
      </c>
      <c r="L70" s="1">
        <v>5000</v>
      </c>
    </row>
    <row r="71" spans="1:12" hidden="1" x14ac:dyDescent="0.25">
      <c r="A71">
        <v>50000249</v>
      </c>
      <c r="B71">
        <v>70</v>
      </c>
      <c r="C71">
        <v>2556323</v>
      </c>
      <c r="D71" t="s">
        <v>10</v>
      </c>
      <c r="E71">
        <v>17038540</v>
      </c>
      <c r="F71" s="29">
        <v>42065</v>
      </c>
      <c r="G71" s="65">
        <v>5778075</v>
      </c>
      <c r="H71" s="65">
        <v>923272193</v>
      </c>
      <c r="I71" s="65">
        <v>131401</v>
      </c>
      <c r="J71">
        <v>131401</v>
      </c>
      <c r="L71" s="1">
        <v>3800</v>
      </c>
    </row>
    <row r="72" spans="1:12" hidden="1" x14ac:dyDescent="0.25">
      <c r="A72">
        <v>50000249</v>
      </c>
      <c r="B72">
        <v>71</v>
      </c>
      <c r="C72">
        <v>2519573</v>
      </c>
      <c r="D72" t="s">
        <v>10</v>
      </c>
      <c r="E72">
        <v>1094246754</v>
      </c>
      <c r="F72" s="29">
        <v>42065</v>
      </c>
      <c r="G72" s="65">
        <v>13878657</v>
      </c>
      <c r="H72" s="65">
        <v>12400000</v>
      </c>
      <c r="I72" s="65">
        <v>270102</v>
      </c>
      <c r="J72">
        <v>121204</v>
      </c>
      <c r="L72" s="1">
        <v>5000</v>
      </c>
    </row>
    <row r="73" spans="1:12" hidden="1" x14ac:dyDescent="0.25">
      <c r="A73">
        <v>50000249</v>
      </c>
      <c r="B73">
        <v>72</v>
      </c>
      <c r="C73">
        <v>883860</v>
      </c>
      <c r="D73" t="s">
        <v>11</v>
      </c>
      <c r="E73">
        <v>7523132</v>
      </c>
      <c r="F73" s="29">
        <v>42065</v>
      </c>
      <c r="G73" s="65">
        <v>7349564</v>
      </c>
      <c r="H73" s="65">
        <v>923272193</v>
      </c>
      <c r="I73" s="65">
        <v>131401</v>
      </c>
      <c r="J73">
        <v>131401</v>
      </c>
      <c r="L73" s="1">
        <v>5780</v>
      </c>
    </row>
    <row r="74" spans="1:12" hidden="1" x14ac:dyDescent="0.25">
      <c r="A74">
        <v>50000249</v>
      </c>
      <c r="B74">
        <v>73</v>
      </c>
      <c r="C74">
        <v>2456393</v>
      </c>
      <c r="D74" t="s">
        <v>13</v>
      </c>
      <c r="E74">
        <v>37804581</v>
      </c>
      <c r="F74" s="29">
        <v>42065</v>
      </c>
      <c r="G74" s="65">
        <v>6293346</v>
      </c>
      <c r="H74" s="65">
        <v>10900000</v>
      </c>
      <c r="I74" s="65">
        <v>170101</v>
      </c>
      <c r="J74">
        <v>121255</v>
      </c>
      <c r="L74" s="1">
        <v>170419</v>
      </c>
    </row>
    <row r="75" spans="1:12" hidden="1" x14ac:dyDescent="0.25">
      <c r="A75">
        <v>50000249</v>
      </c>
      <c r="B75">
        <v>74</v>
      </c>
      <c r="C75">
        <v>2571315</v>
      </c>
      <c r="D75" t="s">
        <v>1</v>
      </c>
      <c r="E75">
        <v>1098741362</v>
      </c>
      <c r="F75" s="29">
        <v>42065</v>
      </c>
      <c r="G75" s="65">
        <v>18458993</v>
      </c>
      <c r="H75" s="65">
        <v>12200000</v>
      </c>
      <c r="I75" s="65">
        <v>250101</v>
      </c>
      <c r="J75">
        <v>121225</v>
      </c>
      <c r="L75" s="1">
        <v>48500</v>
      </c>
    </row>
    <row r="76" spans="1:12" hidden="1" x14ac:dyDescent="0.25">
      <c r="A76">
        <v>50000249</v>
      </c>
      <c r="B76">
        <v>75</v>
      </c>
      <c r="C76">
        <v>2571350</v>
      </c>
      <c r="D76" t="s">
        <v>1</v>
      </c>
      <c r="E76">
        <v>1098741362</v>
      </c>
      <c r="F76" s="29">
        <v>42065</v>
      </c>
      <c r="G76" s="65">
        <v>18459993</v>
      </c>
      <c r="H76" s="65">
        <v>12200000</v>
      </c>
      <c r="I76" s="65">
        <v>250101</v>
      </c>
      <c r="J76">
        <v>121225</v>
      </c>
      <c r="L76" s="1">
        <v>12500</v>
      </c>
    </row>
    <row r="77" spans="1:12" hidden="1" x14ac:dyDescent="0.25">
      <c r="A77">
        <v>50000249</v>
      </c>
      <c r="B77">
        <v>76</v>
      </c>
      <c r="C77">
        <v>2547634</v>
      </c>
      <c r="D77" t="s">
        <v>1</v>
      </c>
      <c r="E77">
        <v>1098692191</v>
      </c>
      <c r="F77" s="29">
        <v>42065</v>
      </c>
      <c r="G77" s="65">
        <v>6192525</v>
      </c>
      <c r="H77" s="65">
        <v>12400000</v>
      </c>
      <c r="I77" s="65">
        <v>270102</v>
      </c>
      <c r="J77">
        <v>121204</v>
      </c>
      <c r="L77" s="1">
        <v>5000</v>
      </c>
    </row>
    <row r="78" spans="1:12" hidden="1" x14ac:dyDescent="0.25">
      <c r="A78">
        <v>50000249</v>
      </c>
      <c r="B78">
        <v>77</v>
      </c>
      <c r="C78">
        <v>38281337</v>
      </c>
      <c r="D78" t="s">
        <v>29</v>
      </c>
      <c r="E78">
        <v>2323520</v>
      </c>
      <c r="F78" s="29">
        <v>42065</v>
      </c>
      <c r="G78" s="65">
        <v>14327920</v>
      </c>
      <c r="H78" s="65">
        <v>923272193</v>
      </c>
      <c r="I78" s="65">
        <v>131401</v>
      </c>
      <c r="J78">
        <v>131401</v>
      </c>
      <c r="L78" s="1">
        <v>4600</v>
      </c>
    </row>
    <row r="79" spans="1:12" hidden="1" x14ac:dyDescent="0.25">
      <c r="A79">
        <v>50000249</v>
      </c>
      <c r="B79">
        <v>78</v>
      </c>
      <c r="C79">
        <v>2646259</v>
      </c>
      <c r="D79" t="s">
        <v>14</v>
      </c>
      <c r="E79">
        <v>8050081313</v>
      </c>
      <c r="F79" s="29">
        <v>42065</v>
      </c>
      <c r="G79" s="65">
        <v>3735807</v>
      </c>
      <c r="H79" s="65">
        <v>96400000</v>
      </c>
      <c r="I79" s="65">
        <v>370101</v>
      </c>
      <c r="J79">
        <v>121280</v>
      </c>
      <c r="L79" s="1">
        <v>5100</v>
      </c>
    </row>
    <row r="80" spans="1:12" hidden="1" x14ac:dyDescent="0.25">
      <c r="A80">
        <v>50000249</v>
      </c>
      <c r="B80">
        <v>79</v>
      </c>
      <c r="C80">
        <v>3190005</v>
      </c>
      <c r="D80" t="s">
        <v>14</v>
      </c>
      <c r="E80">
        <v>14967438</v>
      </c>
      <c r="F80" s="29">
        <v>42065</v>
      </c>
      <c r="G80" s="65">
        <v>6953761</v>
      </c>
      <c r="H80" s="65" t="e">
        <v>#N/A</v>
      </c>
      <c r="I80" s="65">
        <v>0</v>
      </c>
      <c r="J80">
        <v>360500</v>
      </c>
      <c r="L80" s="1">
        <v>3270330</v>
      </c>
    </row>
    <row r="81" spans="1:12" hidden="1" x14ac:dyDescent="0.25">
      <c r="A81">
        <v>50000249</v>
      </c>
      <c r="B81">
        <v>80</v>
      </c>
      <c r="C81">
        <v>1224367</v>
      </c>
      <c r="D81" t="s">
        <v>23</v>
      </c>
      <c r="E81">
        <v>3582706</v>
      </c>
      <c r="F81" s="29">
        <v>42065</v>
      </c>
      <c r="G81" s="65">
        <v>241108</v>
      </c>
      <c r="H81" s="65">
        <v>11100000</v>
      </c>
      <c r="I81" s="65">
        <v>150112</v>
      </c>
      <c r="J81">
        <v>121275</v>
      </c>
      <c r="L81" s="1">
        <v>2283510</v>
      </c>
    </row>
    <row r="82" spans="1:12" hidden="1" x14ac:dyDescent="0.25">
      <c r="A82">
        <v>50000249</v>
      </c>
      <c r="B82">
        <v>81</v>
      </c>
      <c r="C82">
        <v>1783056</v>
      </c>
      <c r="D82" t="s">
        <v>23</v>
      </c>
      <c r="E82">
        <v>1130621490</v>
      </c>
      <c r="F82" s="29">
        <v>42065</v>
      </c>
      <c r="G82" s="65">
        <v>3249005</v>
      </c>
      <c r="H82" s="65">
        <v>923272421</v>
      </c>
      <c r="I82" s="65">
        <v>190101</v>
      </c>
      <c r="J82">
        <v>190101</v>
      </c>
      <c r="L82" s="1">
        <v>107400</v>
      </c>
    </row>
    <row r="83" spans="1:12" hidden="1" x14ac:dyDescent="0.25">
      <c r="A83">
        <v>50000249</v>
      </c>
      <c r="B83">
        <v>82</v>
      </c>
      <c r="C83">
        <v>2030648</v>
      </c>
      <c r="D83" t="s">
        <v>23</v>
      </c>
      <c r="E83">
        <v>16470674</v>
      </c>
      <c r="F83" s="29">
        <v>42065</v>
      </c>
      <c r="G83" s="65">
        <v>20678222</v>
      </c>
      <c r="H83" s="65">
        <v>11100000</v>
      </c>
      <c r="I83" s="65">
        <v>150112</v>
      </c>
      <c r="J83">
        <v>121275</v>
      </c>
      <c r="L83" s="1">
        <v>1000000</v>
      </c>
    </row>
    <row r="84" spans="1:12" hidden="1" x14ac:dyDescent="0.25">
      <c r="A84">
        <v>50000249</v>
      </c>
      <c r="B84">
        <v>83</v>
      </c>
      <c r="C84">
        <v>2210996</v>
      </c>
      <c r="D84" t="s">
        <v>14</v>
      </c>
      <c r="E84">
        <v>94491792</v>
      </c>
      <c r="F84" s="29">
        <v>42065</v>
      </c>
      <c r="G84" s="65">
        <v>3339179</v>
      </c>
      <c r="H84" s="65">
        <v>923272421</v>
      </c>
      <c r="I84" s="65">
        <v>190101</v>
      </c>
      <c r="J84">
        <v>190101</v>
      </c>
      <c r="L84" s="1">
        <v>107400</v>
      </c>
    </row>
    <row r="85" spans="1:12" hidden="1" x14ac:dyDescent="0.25">
      <c r="A85">
        <v>50000249</v>
      </c>
      <c r="B85">
        <v>84</v>
      </c>
      <c r="C85">
        <v>2262644</v>
      </c>
      <c r="D85" t="s">
        <v>15</v>
      </c>
      <c r="E85">
        <v>29698095</v>
      </c>
      <c r="F85" s="29">
        <v>42065</v>
      </c>
      <c r="G85" s="65">
        <v>2670173</v>
      </c>
      <c r="H85" s="65">
        <v>923272193</v>
      </c>
      <c r="I85" s="65">
        <v>131401</v>
      </c>
      <c r="J85">
        <v>131401</v>
      </c>
      <c r="L85" s="1">
        <v>15700</v>
      </c>
    </row>
    <row r="86" spans="1:12" hidden="1" x14ac:dyDescent="0.25">
      <c r="A86">
        <v>50000249</v>
      </c>
      <c r="B86">
        <v>85</v>
      </c>
      <c r="C86">
        <v>1258007</v>
      </c>
      <c r="D86" t="s">
        <v>1</v>
      </c>
      <c r="E86">
        <v>34562130</v>
      </c>
      <c r="F86" s="29">
        <v>42065</v>
      </c>
      <c r="G86" s="65">
        <v>15300283</v>
      </c>
      <c r="H86" s="65">
        <v>26800000</v>
      </c>
      <c r="I86" s="65">
        <v>360200</v>
      </c>
      <c r="J86">
        <v>360200</v>
      </c>
      <c r="L86" s="1">
        <v>86541</v>
      </c>
    </row>
    <row r="87" spans="1:12" hidden="1" x14ac:dyDescent="0.25">
      <c r="A87">
        <v>50000249</v>
      </c>
      <c r="B87">
        <v>86</v>
      </c>
      <c r="C87">
        <v>2648510</v>
      </c>
      <c r="D87" t="s">
        <v>1</v>
      </c>
      <c r="E87">
        <v>1118284299</v>
      </c>
      <c r="F87" s="29">
        <v>42065</v>
      </c>
      <c r="G87" s="65">
        <v>12244616</v>
      </c>
      <c r="H87" s="65">
        <v>12400000</v>
      </c>
      <c r="I87" s="65">
        <v>270102</v>
      </c>
      <c r="J87">
        <v>270102</v>
      </c>
      <c r="L87" s="1">
        <v>148000</v>
      </c>
    </row>
    <row r="88" spans="1:12" hidden="1" x14ac:dyDescent="0.25">
      <c r="A88">
        <v>50000249</v>
      </c>
      <c r="B88">
        <v>87</v>
      </c>
      <c r="C88">
        <v>2456740</v>
      </c>
      <c r="D88" t="s">
        <v>30</v>
      </c>
      <c r="E88">
        <v>68295904</v>
      </c>
      <c r="F88" s="29">
        <v>42065</v>
      </c>
      <c r="G88" s="65">
        <v>84021274</v>
      </c>
      <c r="H88" s="65">
        <v>12400000</v>
      </c>
      <c r="I88" s="65">
        <v>270102</v>
      </c>
      <c r="J88">
        <v>270214</v>
      </c>
      <c r="L88" s="1">
        <v>5000</v>
      </c>
    </row>
    <row r="89" spans="1:12" hidden="1" x14ac:dyDescent="0.25">
      <c r="A89">
        <v>50000249</v>
      </c>
      <c r="B89">
        <v>88</v>
      </c>
      <c r="C89">
        <v>2443037</v>
      </c>
      <c r="D89" t="s">
        <v>1</v>
      </c>
      <c r="E89">
        <v>38259382</v>
      </c>
      <c r="F89" s="29">
        <v>42065</v>
      </c>
      <c r="G89" s="65">
        <v>2709600</v>
      </c>
      <c r="H89" s="65">
        <v>26800000</v>
      </c>
      <c r="I89" s="65">
        <v>360200</v>
      </c>
      <c r="J89">
        <v>360200</v>
      </c>
      <c r="L89" s="1">
        <v>34000</v>
      </c>
    </row>
    <row r="90" spans="1:12" hidden="1" x14ac:dyDescent="0.25">
      <c r="A90">
        <v>50000249</v>
      </c>
      <c r="B90">
        <v>89</v>
      </c>
      <c r="C90">
        <v>2144978</v>
      </c>
      <c r="D90" t="s">
        <v>17</v>
      </c>
      <c r="E90">
        <v>15241107</v>
      </c>
      <c r="F90" s="29">
        <v>42065</v>
      </c>
      <c r="G90" s="65">
        <v>5123647</v>
      </c>
      <c r="H90" s="65">
        <v>11100000</v>
      </c>
      <c r="I90" s="65">
        <v>150112</v>
      </c>
      <c r="J90">
        <v>121275</v>
      </c>
      <c r="L90" s="1">
        <v>358000</v>
      </c>
    </row>
    <row r="91" spans="1:12" hidden="1" x14ac:dyDescent="0.25">
      <c r="A91">
        <v>50000249</v>
      </c>
      <c r="B91">
        <v>90</v>
      </c>
      <c r="C91">
        <v>2144980</v>
      </c>
      <c r="D91" t="s">
        <v>17</v>
      </c>
      <c r="E91">
        <v>7630179</v>
      </c>
      <c r="F91" s="29">
        <v>42065</v>
      </c>
      <c r="G91" s="65">
        <v>0</v>
      </c>
      <c r="H91" s="65">
        <v>11100000</v>
      </c>
      <c r="I91" s="65">
        <v>150112</v>
      </c>
      <c r="J91">
        <v>121275</v>
      </c>
      <c r="L91" s="1">
        <v>400000</v>
      </c>
    </row>
    <row r="92" spans="1:12" hidden="1" x14ac:dyDescent="0.25">
      <c r="A92">
        <v>50000249</v>
      </c>
      <c r="B92">
        <v>91</v>
      </c>
      <c r="C92">
        <v>1637907</v>
      </c>
      <c r="D92" t="s">
        <v>31</v>
      </c>
      <c r="E92">
        <v>1102811582</v>
      </c>
      <c r="F92" s="29">
        <v>42065</v>
      </c>
      <c r="G92" s="65">
        <v>13545464</v>
      </c>
      <c r="H92" s="65">
        <v>923272421</v>
      </c>
      <c r="I92" s="65">
        <v>190101</v>
      </c>
      <c r="J92">
        <v>190101</v>
      </c>
      <c r="L92" s="1">
        <v>107400</v>
      </c>
    </row>
    <row r="93" spans="1:12" hidden="1" x14ac:dyDescent="0.25">
      <c r="A93">
        <v>50000249</v>
      </c>
      <c r="B93">
        <v>92</v>
      </c>
      <c r="C93">
        <v>1637908</v>
      </c>
      <c r="D93" t="s">
        <v>31</v>
      </c>
      <c r="E93">
        <v>1018420463</v>
      </c>
      <c r="F93" s="29">
        <v>42065</v>
      </c>
      <c r="G93" s="65">
        <v>1350055</v>
      </c>
      <c r="H93" s="65">
        <v>923272421</v>
      </c>
      <c r="I93" s="65">
        <v>190101</v>
      </c>
      <c r="J93">
        <v>190101</v>
      </c>
      <c r="L93" s="1">
        <v>107400</v>
      </c>
    </row>
    <row r="94" spans="1:12" hidden="1" x14ac:dyDescent="0.25">
      <c r="A94">
        <v>50000249</v>
      </c>
      <c r="B94">
        <v>93</v>
      </c>
      <c r="C94">
        <v>40955595</v>
      </c>
      <c r="D94" t="s">
        <v>49</v>
      </c>
      <c r="E94">
        <v>1096207766</v>
      </c>
      <c r="F94" s="29">
        <v>42065</v>
      </c>
      <c r="G94" s="65">
        <v>5689950</v>
      </c>
      <c r="H94" s="65">
        <v>12400000</v>
      </c>
      <c r="I94" s="65">
        <v>270102</v>
      </c>
      <c r="J94">
        <v>121204</v>
      </c>
      <c r="L94" s="1">
        <v>5000</v>
      </c>
    </row>
    <row r="95" spans="1:12" hidden="1" x14ac:dyDescent="0.25">
      <c r="A95">
        <v>50000249</v>
      </c>
      <c r="B95">
        <v>94</v>
      </c>
      <c r="C95">
        <v>43164929</v>
      </c>
      <c r="D95" t="s">
        <v>49</v>
      </c>
      <c r="E95">
        <v>1094266334</v>
      </c>
      <c r="F95" s="29">
        <v>42065</v>
      </c>
      <c r="G95" s="65">
        <v>1</v>
      </c>
      <c r="H95" s="65">
        <v>923272421</v>
      </c>
      <c r="I95" s="65">
        <v>190101</v>
      </c>
      <c r="J95">
        <v>190101</v>
      </c>
      <c r="L95" s="1">
        <v>107400</v>
      </c>
    </row>
    <row r="96" spans="1:12" hidden="1" x14ac:dyDescent="0.25">
      <c r="A96">
        <v>50000249</v>
      </c>
      <c r="B96">
        <v>95</v>
      </c>
      <c r="C96">
        <v>2432337</v>
      </c>
      <c r="D96" t="s">
        <v>0</v>
      </c>
      <c r="E96">
        <v>35485079</v>
      </c>
      <c r="F96" s="29">
        <v>42065</v>
      </c>
      <c r="G96" s="65">
        <v>3928876</v>
      </c>
      <c r="H96" s="65">
        <v>923272193</v>
      </c>
      <c r="I96" s="65">
        <v>131401</v>
      </c>
      <c r="J96">
        <v>131401</v>
      </c>
      <c r="L96" s="1">
        <v>48335</v>
      </c>
    </row>
    <row r="97" spans="1:12" hidden="1" x14ac:dyDescent="0.25">
      <c r="A97">
        <v>50000249</v>
      </c>
      <c r="B97">
        <v>96</v>
      </c>
      <c r="C97">
        <v>2460979</v>
      </c>
      <c r="D97" t="s">
        <v>0</v>
      </c>
      <c r="E97">
        <v>8002488139</v>
      </c>
      <c r="F97" s="29">
        <v>42065</v>
      </c>
      <c r="G97" s="65">
        <v>2065009</v>
      </c>
      <c r="H97" s="65">
        <v>96400000</v>
      </c>
      <c r="I97" s="65">
        <v>370101</v>
      </c>
      <c r="J97">
        <v>121280</v>
      </c>
      <c r="L97" s="1">
        <v>5400</v>
      </c>
    </row>
    <row r="98" spans="1:12" hidden="1" x14ac:dyDescent="0.25">
      <c r="A98">
        <v>50000249</v>
      </c>
      <c r="B98">
        <v>97</v>
      </c>
      <c r="C98">
        <v>1894322</v>
      </c>
      <c r="D98" t="s">
        <v>1</v>
      </c>
      <c r="E98">
        <v>1010194396</v>
      </c>
      <c r="F98" s="29">
        <v>42065</v>
      </c>
      <c r="G98" s="65">
        <v>4753608</v>
      </c>
      <c r="H98" s="65">
        <v>923272421</v>
      </c>
      <c r="I98" s="65">
        <v>190101</v>
      </c>
      <c r="J98">
        <v>190101</v>
      </c>
      <c r="L98" s="1">
        <v>107400</v>
      </c>
    </row>
    <row r="99" spans="1:12" hidden="1" x14ac:dyDescent="0.25">
      <c r="A99">
        <v>50000249</v>
      </c>
      <c r="B99">
        <v>98</v>
      </c>
      <c r="C99">
        <v>2640227</v>
      </c>
      <c r="D99" t="s">
        <v>1</v>
      </c>
      <c r="E99">
        <v>4831201</v>
      </c>
      <c r="F99" s="29">
        <v>42065</v>
      </c>
      <c r="G99" s="65">
        <v>3154450</v>
      </c>
      <c r="H99" s="65">
        <v>923272193</v>
      </c>
      <c r="I99" s="65">
        <v>131401</v>
      </c>
      <c r="J99">
        <v>131401</v>
      </c>
      <c r="L99" s="1">
        <v>7000</v>
      </c>
    </row>
    <row r="100" spans="1:12" hidden="1" x14ac:dyDescent="0.25">
      <c r="A100">
        <v>50000249</v>
      </c>
      <c r="B100">
        <v>99</v>
      </c>
      <c r="C100">
        <v>1587571</v>
      </c>
      <c r="D100" t="s">
        <v>0</v>
      </c>
      <c r="E100">
        <v>8301225661</v>
      </c>
      <c r="F100" s="29">
        <v>42066</v>
      </c>
      <c r="G100" s="65">
        <v>7050000</v>
      </c>
      <c r="H100" s="65">
        <v>12800000</v>
      </c>
      <c r="I100" s="65">
        <v>350300</v>
      </c>
      <c r="J100">
        <v>350300</v>
      </c>
      <c r="L100" s="1">
        <v>58950000</v>
      </c>
    </row>
    <row r="101" spans="1:12" hidden="1" x14ac:dyDescent="0.25">
      <c r="A101">
        <v>50000249</v>
      </c>
      <c r="B101">
        <v>100</v>
      </c>
      <c r="C101">
        <v>1587572</v>
      </c>
      <c r="D101" t="s">
        <v>0</v>
      </c>
      <c r="E101">
        <v>8301225661</v>
      </c>
      <c r="F101" s="29">
        <v>42066</v>
      </c>
      <c r="G101" s="65">
        <v>7050000</v>
      </c>
      <c r="H101" s="65">
        <v>12800000</v>
      </c>
      <c r="I101" s="65">
        <v>350300</v>
      </c>
      <c r="J101">
        <v>350300</v>
      </c>
      <c r="L101" s="1">
        <v>768121</v>
      </c>
    </row>
    <row r="102" spans="1:12" hidden="1" x14ac:dyDescent="0.25">
      <c r="A102">
        <v>50000249</v>
      </c>
      <c r="B102">
        <v>101</v>
      </c>
      <c r="C102">
        <v>2507210</v>
      </c>
      <c r="D102" t="s">
        <v>0</v>
      </c>
      <c r="E102">
        <v>79684787</v>
      </c>
      <c r="F102" s="29">
        <v>42066</v>
      </c>
      <c r="G102" s="65">
        <v>3025074</v>
      </c>
      <c r="H102" s="65">
        <v>12400000</v>
      </c>
      <c r="I102" s="65">
        <v>270102</v>
      </c>
      <c r="J102">
        <v>270102</v>
      </c>
      <c r="L102" s="1">
        <v>2500</v>
      </c>
    </row>
    <row r="103" spans="1:12" hidden="1" x14ac:dyDescent="0.25">
      <c r="A103">
        <v>50000249</v>
      </c>
      <c r="B103">
        <v>102</v>
      </c>
      <c r="C103">
        <v>2507212</v>
      </c>
      <c r="D103" t="s">
        <v>0</v>
      </c>
      <c r="E103">
        <v>51769274</v>
      </c>
      <c r="F103" s="29">
        <v>42066</v>
      </c>
      <c r="G103" s="65">
        <v>4647437</v>
      </c>
      <c r="H103" s="65">
        <v>11100000</v>
      </c>
      <c r="I103" s="65">
        <v>150105</v>
      </c>
      <c r="J103">
        <v>27090505</v>
      </c>
      <c r="L103" s="1">
        <v>50000</v>
      </c>
    </row>
    <row r="104" spans="1:12" hidden="1" x14ac:dyDescent="0.25">
      <c r="A104">
        <v>50000249</v>
      </c>
      <c r="B104">
        <v>103</v>
      </c>
      <c r="C104">
        <v>2632717</v>
      </c>
      <c r="D104" t="s">
        <v>0</v>
      </c>
      <c r="E104">
        <v>52820581</v>
      </c>
      <c r="F104" s="29">
        <v>42066</v>
      </c>
      <c r="G104" s="65">
        <v>14371138</v>
      </c>
      <c r="H104" s="65">
        <v>910300000</v>
      </c>
      <c r="I104" s="65">
        <v>130113</v>
      </c>
      <c r="J104">
        <v>121235</v>
      </c>
      <c r="L104" s="1">
        <v>1325000</v>
      </c>
    </row>
    <row r="105" spans="1:12" hidden="1" x14ac:dyDescent="0.25">
      <c r="A105">
        <v>50000249</v>
      </c>
      <c r="B105">
        <v>104</v>
      </c>
      <c r="C105">
        <v>19012328</v>
      </c>
      <c r="D105" t="s">
        <v>0</v>
      </c>
      <c r="E105">
        <v>1140846998</v>
      </c>
      <c r="F105" s="29">
        <v>42066</v>
      </c>
      <c r="G105" s="65">
        <v>20896998</v>
      </c>
      <c r="H105" s="65">
        <v>923272421</v>
      </c>
      <c r="I105" s="65">
        <v>190101</v>
      </c>
      <c r="J105">
        <v>190101</v>
      </c>
      <c r="L105" s="1">
        <v>107400</v>
      </c>
    </row>
    <row r="106" spans="1:12" hidden="1" x14ac:dyDescent="0.25">
      <c r="A106">
        <v>50000249</v>
      </c>
      <c r="B106">
        <v>105</v>
      </c>
      <c r="C106">
        <v>2127098</v>
      </c>
      <c r="D106" t="s">
        <v>0</v>
      </c>
      <c r="E106">
        <v>1030565723</v>
      </c>
      <c r="F106" s="29">
        <v>42066</v>
      </c>
      <c r="G106" s="65">
        <v>4546570</v>
      </c>
      <c r="H106" s="65">
        <v>923272421</v>
      </c>
      <c r="I106" s="65">
        <v>190101</v>
      </c>
      <c r="J106">
        <v>190101</v>
      </c>
      <c r="L106" s="1">
        <v>107400</v>
      </c>
    </row>
    <row r="107" spans="1:12" hidden="1" x14ac:dyDescent="0.25">
      <c r="A107">
        <v>50000249</v>
      </c>
      <c r="B107">
        <v>106</v>
      </c>
      <c r="C107">
        <v>2434036</v>
      </c>
      <c r="D107" t="s">
        <v>0</v>
      </c>
      <c r="E107">
        <v>21070888</v>
      </c>
      <c r="F107" s="29">
        <v>42066</v>
      </c>
      <c r="G107" s="65">
        <v>2746452</v>
      </c>
      <c r="H107" s="65">
        <v>923272421</v>
      </c>
      <c r="I107" s="65">
        <v>190101</v>
      </c>
      <c r="J107">
        <v>190101</v>
      </c>
      <c r="L107" s="1">
        <v>107400</v>
      </c>
    </row>
    <row r="108" spans="1:12" hidden="1" x14ac:dyDescent="0.25">
      <c r="A108">
        <v>50000249</v>
      </c>
      <c r="B108">
        <v>107</v>
      </c>
      <c r="C108">
        <v>2434038</v>
      </c>
      <c r="D108" t="s">
        <v>0</v>
      </c>
      <c r="E108">
        <v>19303309</v>
      </c>
      <c r="F108" s="29">
        <v>42066</v>
      </c>
      <c r="G108" s="65">
        <v>2746452</v>
      </c>
      <c r="H108" s="65">
        <v>923272421</v>
      </c>
      <c r="I108" s="65">
        <v>190101</v>
      </c>
      <c r="J108">
        <v>190101</v>
      </c>
      <c r="L108" s="1">
        <v>107400</v>
      </c>
    </row>
    <row r="109" spans="1:12" hidden="1" x14ac:dyDescent="0.25">
      <c r="A109">
        <v>50000249</v>
      </c>
      <c r="B109">
        <v>108</v>
      </c>
      <c r="C109">
        <v>17572146</v>
      </c>
      <c r="D109" t="s">
        <v>0</v>
      </c>
      <c r="E109">
        <v>1136881953</v>
      </c>
      <c r="F109" s="29">
        <v>42066</v>
      </c>
      <c r="G109" s="65">
        <v>6311590</v>
      </c>
      <c r="H109" s="65">
        <v>923272421</v>
      </c>
      <c r="I109" s="65">
        <v>190101</v>
      </c>
      <c r="J109">
        <v>190101</v>
      </c>
      <c r="L109" s="1">
        <v>107400</v>
      </c>
    </row>
    <row r="110" spans="1:12" hidden="1" x14ac:dyDescent="0.25">
      <c r="A110">
        <v>50000249</v>
      </c>
      <c r="B110">
        <v>109</v>
      </c>
      <c r="C110">
        <v>1869222</v>
      </c>
      <c r="D110" t="s">
        <v>0</v>
      </c>
      <c r="E110">
        <v>53014855</v>
      </c>
      <c r="F110" s="29">
        <v>42066</v>
      </c>
      <c r="G110" s="65">
        <v>1700442</v>
      </c>
      <c r="H110" s="65">
        <v>12400000</v>
      </c>
      <c r="I110" s="65">
        <v>270102</v>
      </c>
      <c r="J110">
        <v>121204</v>
      </c>
      <c r="L110" s="1">
        <v>5000</v>
      </c>
    </row>
    <row r="111" spans="1:12" hidden="1" x14ac:dyDescent="0.25">
      <c r="A111">
        <v>50000249</v>
      </c>
      <c r="B111">
        <v>110</v>
      </c>
      <c r="C111">
        <v>2198284</v>
      </c>
      <c r="D111" t="s">
        <v>0</v>
      </c>
      <c r="E111">
        <v>6320077668</v>
      </c>
      <c r="F111" s="29">
        <v>42066</v>
      </c>
      <c r="G111" s="65">
        <v>2819912</v>
      </c>
      <c r="H111" s="65">
        <v>96400000</v>
      </c>
      <c r="I111" s="65">
        <v>370101</v>
      </c>
      <c r="J111">
        <v>121280</v>
      </c>
      <c r="L111" s="1">
        <v>21600</v>
      </c>
    </row>
    <row r="112" spans="1:12" hidden="1" x14ac:dyDescent="0.25">
      <c r="A112">
        <v>50000249</v>
      </c>
      <c r="B112">
        <v>111</v>
      </c>
      <c r="C112">
        <v>2198290</v>
      </c>
      <c r="D112" t="s">
        <v>0</v>
      </c>
      <c r="E112">
        <v>1015436163</v>
      </c>
      <c r="F112" s="29">
        <v>42066</v>
      </c>
      <c r="G112" s="65">
        <v>5372252</v>
      </c>
      <c r="H112" s="65">
        <v>12400000</v>
      </c>
      <c r="I112" s="65">
        <v>270102</v>
      </c>
      <c r="J112">
        <v>121204</v>
      </c>
      <c r="L112" s="1">
        <v>5000</v>
      </c>
    </row>
    <row r="113" spans="1:12" hidden="1" x14ac:dyDescent="0.25">
      <c r="A113">
        <v>50000249</v>
      </c>
      <c r="B113">
        <v>112</v>
      </c>
      <c r="C113">
        <v>2475007</v>
      </c>
      <c r="D113" t="s">
        <v>0</v>
      </c>
      <c r="E113">
        <v>9530449</v>
      </c>
      <c r="F113" s="29">
        <v>42066</v>
      </c>
      <c r="G113" s="65">
        <v>15351079</v>
      </c>
      <c r="H113" s="65">
        <v>12400000</v>
      </c>
      <c r="I113" s="65">
        <v>270102</v>
      </c>
      <c r="J113">
        <v>121204</v>
      </c>
      <c r="L113" s="1">
        <v>5000</v>
      </c>
    </row>
    <row r="114" spans="1:12" hidden="1" x14ac:dyDescent="0.25">
      <c r="A114">
        <v>50000249</v>
      </c>
      <c r="B114">
        <v>113</v>
      </c>
      <c r="C114">
        <v>15534561</v>
      </c>
      <c r="D114" t="s">
        <v>1</v>
      </c>
      <c r="E114">
        <v>23751824</v>
      </c>
      <c r="F114" s="29">
        <v>42066</v>
      </c>
      <c r="G114" s="65">
        <v>14313700</v>
      </c>
      <c r="H114" s="65">
        <v>923272193</v>
      </c>
      <c r="I114" s="65">
        <v>131401</v>
      </c>
      <c r="J114">
        <v>131401</v>
      </c>
      <c r="L114" s="1">
        <v>110350</v>
      </c>
    </row>
    <row r="115" spans="1:12" hidden="1" x14ac:dyDescent="0.25">
      <c r="A115">
        <v>50000249</v>
      </c>
      <c r="B115">
        <v>114</v>
      </c>
      <c r="C115">
        <v>2547131</v>
      </c>
      <c r="D115" t="s">
        <v>1</v>
      </c>
      <c r="E115">
        <v>505692</v>
      </c>
      <c r="F115" s="29">
        <v>42066</v>
      </c>
      <c r="G115" s="65">
        <v>6596324</v>
      </c>
      <c r="H115" s="65">
        <v>923272421</v>
      </c>
      <c r="I115" s="65">
        <v>190101</v>
      </c>
      <c r="J115">
        <v>190101</v>
      </c>
      <c r="L115" s="1">
        <v>107400</v>
      </c>
    </row>
    <row r="116" spans="1:12" hidden="1" x14ac:dyDescent="0.25">
      <c r="A116">
        <v>50000249</v>
      </c>
      <c r="B116">
        <v>115</v>
      </c>
      <c r="C116">
        <v>2547132</v>
      </c>
      <c r="D116" t="s">
        <v>1</v>
      </c>
      <c r="E116">
        <v>39820</v>
      </c>
      <c r="F116" s="29">
        <v>42066</v>
      </c>
      <c r="G116" s="65">
        <v>18268229</v>
      </c>
      <c r="H116" s="65">
        <v>923272193</v>
      </c>
      <c r="I116" s="65">
        <v>131401</v>
      </c>
      <c r="J116">
        <v>131401</v>
      </c>
      <c r="L116" s="1">
        <v>18300</v>
      </c>
    </row>
    <row r="117" spans="1:12" hidden="1" x14ac:dyDescent="0.25">
      <c r="A117">
        <v>50000249</v>
      </c>
      <c r="B117">
        <v>116</v>
      </c>
      <c r="C117">
        <v>2547133</v>
      </c>
      <c r="D117" t="s">
        <v>1</v>
      </c>
      <c r="E117">
        <v>20618321</v>
      </c>
      <c r="F117" s="29">
        <v>42066</v>
      </c>
      <c r="G117" s="65">
        <v>6731972</v>
      </c>
      <c r="H117" s="65">
        <v>923272193</v>
      </c>
      <c r="I117" s="65">
        <v>131401</v>
      </c>
      <c r="J117">
        <v>131401</v>
      </c>
      <c r="L117" s="1">
        <v>6900</v>
      </c>
    </row>
    <row r="118" spans="1:12" hidden="1" x14ac:dyDescent="0.25">
      <c r="A118">
        <v>50000249</v>
      </c>
      <c r="B118">
        <v>117</v>
      </c>
      <c r="C118">
        <v>18549751</v>
      </c>
      <c r="D118" t="s">
        <v>1</v>
      </c>
      <c r="E118">
        <v>19379818</v>
      </c>
      <c r="F118" s="29">
        <v>42066</v>
      </c>
      <c r="G118" s="65">
        <v>213909</v>
      </c>
      <c r="H118" s="65">
        <v>923272421</v>
      </c>
      <c r="I118" s="65">
        <v>190101</v>
      </c>
      <c r="J118">
        <v>190101</v>
      </c>
      <c r="L118" s="1">
        <v>107400</v>
      </c>
    </row>
    <row r="119" spans="1:12" hidden="1" x14ac:dyDescent="0.25">
      <c r="A119">
        <v>50000249</v>
      </c>
      <c r="B119">
        <v>118</v>
      </c>
      <c r="C119">
        <v>2422995</v>
      </c>
      <c r="D119" t="s">
        <v>0</v>
      </c>
      <c r="E119">
        <v>1014213987</v>
      </c>
      <c r="F119" s="29">
        <v>42066</v>
      </c>
      <c r="G119" s="65">
        <v>12556499</v>
      </c>
      <c r="H119" s="65">
        <v>12400000</v>
      </c>
      <c r="I119" s="65">
        <v>270102</v>
      </c>
      <c r="J119">
        <v>121204</v>
      </c>
      <c r="L119" s="1">
        <v>5000</v>
      </c>
    </row>
    <row r="120" spans="1:12" hidden="1" x14ac:dyDescent="0.25">
      <c r="A120">
        <v>50000249</v>
      </c>
      <c r="B120">
        <v>119</v>
      </c>
      <c r="C120">
        <v>2422996</v>
      </c>
      <c r="D120" t="s">
        <v>0</v>
      </c>
      <c r="E120">
        <v>1299220</v>
      </c>
      <c r="F120" s="29">
        <v>42066</v>
      </c>
      <c r="G120" s="65">
        <v>18623903</v>
      </c>
      <c r="H120" s="65">
        <v>12400000</v>
      </c>
      <c r="I120" s="65">
        <v>270102</v>
      </c>
      <c r="J120">
        <v>270102</v>
      </c>
      <c r="L120" s="1">
        <v>2000</v>
      </c>
    </row>
    <row r="121" spans="1:12" hidden="1" x14ac:dyDescent="0.25">
      <c r="A121">
        <v>50000249</v>
      </c>
      <c r="B121">
        <v>120</v>
      </c>
      <c r="C121">
        <v>2422997</v>
      </c>
      <c r="D121" t="s">
        <v>0</v>
      </c>
      <c r="E121">
        <v>1019055717</v>
      </c>
      <c r="F121" s="29">
        <v>42066</v>
      </c>
      <c r="G121" s="65">
        <v>2499023</v>
      </c>
      <c r="H121" s="65">
        <v>12200000</v>
      </c>
      <c r="I121" s="65">
        <v>250101</v>
      </c>
      <c r="J121">
        <v>121225</v>
      </c>
      <c r="L121" s="1">
        <v>14500</v>
      </c>
    </row>
    <row r="122" spans="1:12" hidden="1" x14ac:dyDescent="0.25">
      <c r="A122">
        <v>50000249</v>
      </c>
      <c r="B122">
        <v>121</v>
      </c>
      <c r="C122">
        <v>18896107</v>
      </c>
      <c r="D122" t="s">
        <v>0</v>
      </c>
      <c r="E122">
        <v>1032338</v>
      </c>
      <c r="F122" s="29">
        <v>42066</v>
      </c>
      <c r="G122" s="65">
        <v>18336364</v>
      </c>
      <c r="H122" s="65">
        <v>923272193</v>
      </c>
      <c r="I122" s="65">
        <v>131401</v>
      </c>
      <c r="J122">
        <v>131401</v>
      </c>
      <c r="L122" s="1">
        <v>2800</v>
      </c>
    </row>
    <row r="123" spans="1:12" hidden="1" x14ac:dyDescent="0.25">
      <c r="A123">
        <v>50000249</v>
      </c>
      <c r="B123">
        <v>122</v>
      </c>
      <c r="C123">
        <v>18896376</v>
      </c>
      <c r="D123" t="s">
        <v>0</v>
      </c>
      <c r="E123">
        <v>16713370</v>
      </c>
      <c r="F123" s="29">
        <v>42066</v>
      </c>
      <c r="G123" s="65">
        <v>12737423</v>
      </c>
      <c r="H123" s="65">
        <v>12400000</v>
      </c>
      <c r="I123" s="65">
        <v>270102</v>
      </c>
      <c r="J123">
        <v>270102</v>
      </c>
      <c r="L123" s="1">
        <v>5000</v>
      </c>
    </row>
    <row r="124" spans="1:12" hidden="1" x14ac:dyDescent="0.25">
      <c r="A124">
        <v>50000249</v>
      </c>
      <c r="B124">
        <v>123</v>
      </c>
      <c r="C124">
        <v>18896409</v>
      </c>
      <c r="D124" t="s">
        <v>0</v>
      </c>
      <c r="E124">
        <v>80762189</v>
      </c>
      <c r="F124" s="29">
        <v>42066</v>
      </c>
      <c r="G124" s="65">
        <v>10755218</v>
      </c>
      <c r="H124" s="65">
        <v>12400000</v>
      </c>
      <c r="I124" s="65">
        <v>270102</v>
      </c>
      <c r="J124">
        <v>121204</v>
      </c>
      <c r="L124" s="1">
        <v>5000</v>
      </c>
    </row>
    <row r="125" spans="1:12" hidden="1" x14ac:dyDescent="0.25">
      <c r="A125">
        <v>50000249</v>
      </c>
      <c r="B125">
        <v>124</v>
      </c>
      <c r="C125">
        <v>18898079</v>
      </c>
      <c r="D125" t="s">
        <v>0</v>
      </c>
      <c r="E125">
        <v>1026280917</v>
      </c>
      <c r="F125" s="29">
        <v>42066</v>
      </c>
      <c r="G125" s="65">
        <v>13467435</v>
      </c>
      <c r="H125" s="65">
        <v>12400000</v>
      </c>
      <c r="I125" s="65">
        <v>270102</v>
      </c>
      <c r="J125">
        <v>121204</v>
      </c>
      <c r="L125" s="1">
        <v>5000</v>
      </c>
    </row>
    <row r="126" spans="1:12" hidden="1" x14ac:dyDescent="0.25">
      <c r="A126">
        <v>50000249</v>
      </c>
      <c r="B126">
        <v>125</v>
      </c>
      <c r="C126">
        <v>19416178</v>
      </c>
      <c r="D126" t="s">
        <v>0</v>
      </c>
      <c r="E126">
        <v>9007278975</v>
      </c>
      <c r="F126" s="29">
        <v>42066</v>
      </c>
      <c r="G126" s="65">
        <v>6436085</v>
      </c>
      <c r="H126" s="65">
        <v>96400000</v>
      </c>
      <c r="I126" s="65">
        <v>370101</v>
      </c>
      <c r="J126">
        <v>121280</v>
      </c>
      <c r="L126" s="1">
        <v>5400</v>
      </c>
    </row>
    <row r="127" spans="1:12" hidden="1" x14ac:dyDescent="0.25">
      <c r="A127">
        <v>50000249</v>
      </c>
      <c r="B127">
        <v>126</v>
      </c>
      <c r="C127">
        <v>18392494</v>
      </c>
      <c r="D127" t="s">
        <v>0</v>
      </c>
      <c r="E127">
        <v>52045537</v>
      </c>
      <c r="F127" s="29">
        <v>42066</v>
      </c>
      <c r="G127" s="65">
        <v>7966962</v>
      </c>
      <c r="H127" s="65">
        <v>13700000</v>
      </c>
      <c r="I127" s="65">
        <v>290101</v>
      </c>
      <c r="J127">
        <v>290101</v>
      </c>
      <c r="L127" s="1">
        <v>107400</v>
      </c>
    </row>
    <row r="128" spans="1:12" hidden="1" x14ac:dyDescent="0.25">
      <c r="A128">
        <v>50000249</v>
      </c>
      <c r="B128">
        <v>127</v>
      </c>
      <c r="C128">
        <v>2545677</v>
      </c>
      <c r="D128" t="s">
        <v>1</v>
      </c>
      <c r="E128">
        <v>1020755315</v>
      </c>
      <c r="F128" s="29">
        <v>42066</v>
      </c>
      <c r="G128" s="65">
        <v>23252544</v>
      </c>
      <c r="H128" s="65">
        <v>12400000</v>
      </c>
      <c r="I128" s="65">
        <v>270102</v>
      </c>
      <c r="J128">
        <v>121204</v>
      </c>
      <c r="L128" s="1">
        <v>5000</v>
      </c>
    </row>
    <row r="129" spans="1:12" hidden="1" x14ac:dyDescent="0.25">
      <c r="A129">
        <v>50000249</v>
      </c>
      <c r="B129">
        <v>128</v>
      </c>
      <c r="C129">
        <v>1089697</v>
      </c>
      <c r="D129" t="s">
        <v>0</v>
      </c>
      <c r="E129">
        <v>1121823270</v>
      </c>
      <c r="F129" s="29">
        <v>42066</v>
      </c>
      <c r="G129" s="65">
        <v>20801061</v>
      </c>
      <c r="H129" s="65">
        <v>12400000</v>
      </c>
      <c r="I129" s="65">
        <v>270102</v>
      </c>
      <c r="J129">
        <v>121204</v>
      </c>
      <c r="L129" s="1">
        <v>5000</v>
      </c>
    </row>
    <row r="130" spans="1:12" hidden="1" x14ac:dyDescent="0.25">
      <c r="A130">
        <v>50000249</v>
      </c>
      <c r="B130">
        <v>129</v>
      </c>
      <c r="C130">
        <v>1089698</v>
      </c>
      <c r="D130" t="s">
        <v>0</v>
      </c>
      <c r="E130">
        <v>35318251</v>
      </c>
      <c r="F130" s="29">
        <v>42066</v>
      </c>
      <c r="G130" s="65">
        <v>4105817</v>
      </c>
      <c r="H130" s="65">
        <v>12200000</v>
      </c>
      <c r="I130" s="65">
        <v>250101</v>
      </c>
      <c r="J130">
        <v>121225</v>
      </c>
      <c r="L130" s="1">
        <v>500</v>
      </c>
    </row>
    <row r="131" spans="1:12" hidden="1" x14ac:dyDescent="0.25">
      <c r="A131">
        <v>50000249</v>
      </c>
      <c r="B131">
        <v>130</v>
      </c>
      <c r="C131">
        <v>1089699</v>
      </c>
      <c r="D131" t="s">
        <v>0</v>
      </c>
      <c r="E131">
        <v>35318251</v>
      </c>
      <c r="F131" s="29">
        <v>42066</v>
      </c>
      <c r="G131" s="65">
        <v>4105817</v>
      </c>
      <c r="H131" s="65">
        <v>12200000</v>
      </c>
      <c r="I131" s="65">
        <v>250101</v>
      </c>
      <c r="J131">
        <v>121225</v>
      </c>
      <c r="L131" s="1">
        <v>500</v>
      </c>
    </row>
    <row r="132" spans="1:12" hidden="1" x14ac:dyDescent="0.25">
      <c r="A132">
        <v>50000249</v>
      </c>
      <c r="B132">
        <v>131</v>
      </c>
      <c r="C132">
        <v>1089701</v>
      </c>
      <c r="D132" t="s">
        <v>0</v>
      </c>
      <c r="E132">
        <v>1032421258</v>
      </c>
      <c r="F132" s="29">
        <v>42066</v>
      </c>
      <c r="G132" s="65">
        <v>20354002</v>
      </c>
      <c r="H132" s="65">
        <v>12400000</v>
      </c>
      <c r="I132" s="65">
        <v>270102</v>
      </c>
      <c r="J132">
        <v>121204</v>
      </c>
      <c r="L132" s="1">
        <v>5000</v>
      </c>
    </row>
    <row r="133" spans="1:12" hidden="1" x14ac:dyDescent="0.25">
      <c r="A133">
        <v>50000249</v>
      </c>
      <c r="B133">
        <v>132</v>
      </c>
      <c r="C133">
        <v>1089702</v>
      </c>
      <c r="D133" t="s">
        <v>0</v>
      </c>
      <c r="E133">
        <v>1032421258</v>
      </c>
      <c r="F133" s="29">
        <v>42066</v>
      </c>
      <c r="G133" s="65">
        <v>20354002</v>
      </c>
      <c r="H133" s="65">
        <v>12400000</v>
      </c>
      <c r="I133" s="65">
        <v>270102</v>
      </c>
      <c r="J133">
        <v>121204</v>
      </c>
      <c r="L133" s="1">
        <v>5000</v>
      </c>
    </row>
    <row r="134" spans="1:12" hidden="1" x14ac:dyDescent="0.25">
      <c r="A134">
        <v>50000249</v>
      </c>
      <c r="B134">
        <v>133</v>
      </c>
      <c r="C134">
        <v>1667661</v>
      </c>
      <c r="D134" t="s">
        <v>0</v>
      </c>
      <c r="E134">
        <v>1140844602</v>
      </c>
      <c r="F134" s="29">
        <v>42066</v>
      </c>
      <c r="G134" s="65">
        <v>637544</v>
      </c>
      <c r="H134" s="65">
        <v>12400000</v>
      </c>
      <c r="I134" s="65">
        <v>270102</v>
      </c>
      <c r="J134">
        <v>121204</v>
      </c>
      <c r="L134" s="1">
        <v>5000</v>
      </c>
    </row>
    <row r="135" spans="1:12" hidden="1" x14ac:dyDescent="0.25">
      <c r="A135">
        <v>50000249</v>
      </c>
      <c r="B135">
        <v>134</v>
      </c>
      <c r="C135">
        <v>1667665</v>
      </c>
      <c r="D135" t="s">
        <v>0</v>
      </c>
      <c r="E135">
        <v>1026283434</v>
      </c>
      <c r="F135" s="29">
        <v>42066</v>
      </c>
      <c r="G135" s="65">
        <v>4752347</v>
      </c>
      <c r="H135" s="65">
        <v>12400000</v>
      </c>
      <c r="I135" s="65">
        <v>270102</v>
      </c>
      <c r="J135">
        <v>121204</v>
      </c>
      <c r="L135" s="1">
        <v>5000</v>
      </c>
    </row>
    <row r="136" spans="1:12" hidden="1" x14ac:dyDescent="0.25">
      <c r="A136">
        <v>50000249</v>
      </c>
      <c r="B136">
        <v>135</v>
      </c>
      <c r="C136">
        <v>1667682</v>
      </c>
      <c r="D136" t="s">
        <v>0</v>
      </c>
      <c r="E136">
        <v>1052392432</v>
      </c>
      <c r="F136" s="29">
        <v>42066</v>
      </c>
      <c r="G136" s="65">
        <v>14462877</v>
      </c>
      <c r="H136" s="65">
        <v>12400000</v>
      </c>
      <c r="I136" s="65">
        <v>270102</v>
      </c>
      <c r="J136">
        <v>121204</v>
      </c>
      <c r="L136" s="1">
        <v>5000</v>
      </c>
    </row>
    <row r="137" spans="1:12" hidden="1" x14ac:dyDescent="0.25">
      <c r="A137">
        <v>50000249</v>
      </c>
      <c r="B137">
        <v>136</v>
      </c>
      <c r="C137">
        <v>1667683</v>
      </c>
      <c r="D137" t="s">
        <v>0</v>
      </c>
      <c r="E137">
        <v>1144046901</v>
      </c>
      <c r="F137" s="29">
        <v>42066</v>
      </c>
      <c r="G137" s="65">
        <v>3028106</v>
      </c>
      <c r="H137" s="65">
        <v>12400000</v>
      </c>
      <c r="I137" s="65">
        <v>270102</v>
      </c>
      <c r="J137">
        <v>121204</v>
      </c>
      <c r="L137" s="1">
        <v>5000</v>
      </c>
    </row>
    <row r="138" spans="1:12" hidden="1" x14ac:dyDescent="0.25">
      <c r="A138">
        <v>50000249</v>
      </c>
      <c r="B138">
        <v>137</v>
      </c>
      <c r="C138">
        <v>1667685</v>
      </c>
      <c r="D138" t="s">
        <v>0</v>
      </c>
      <c r="E138">
        <v>1013625430</v>
      </c>
      <c r="F138" s="29">
        <v>42066</v>
      </c>
      <c r="G138" s="65">
        <v>13876493</v>
      </c>
      <c r="H138" s="65">
        <v>12400000</v>
      </c>
      <c r="I138" s="65">
        <v>270102</v>
      </c>
      <c r="J138">
        <v>121204</v>
      </c>
      <c r="L138" s="1">
        <v>5000</v>
      </c>
    </row>
    <row r="139" spans="1:12" hidden="1" x14ac:dyDescent="0.25">
      <c r="A139">
        <v>50000249</v>
      </c>
      <c r="B139">
        <v>138</v>
      </c>
      <c r="C139">
        <v>13336456</v>
      </c>
      <c r="D139" t="s">
        <v>0</v>
      </c>
      <c r="E139">
        <v>53122487</v>
      </c>
      <c r="F139" s="29">
        <v>42066</v>
      </c>
      <c r="G139" s="65">
        <v>876717</v>
      </c>
      <c r="H139" s="65">
        <v>12400000</v>
      </c>
      <c r="I139" s="65">
        <v>270102</v>
      </c>
      <c r="J139">
        <v>121204</v>
      </c>
      <c r="L139" s="1">
        <v>5000</v>
      </c>
    </row>
    <row r="140" spans="1:12" hidden="1" x14ac:dyDescent="0.25">
      <c r="A140">
        <v>50000249</v>
      </c>
      <c r="B140">
        <v>139</v>
      </c>
      <c r="C140">
        <v>13336457</v>
      </c>
      <c r="D140" t="s">
        <v>0</v>
      </c>
      <c r="E140">
        <v>53122487</v>
      </c>
      <c r="F140" s="29">
        <v>42066</v>
      </c>
      <c r="G140" s="65">
        <v>876717</v>
      </c>
      <c r="H140" s="65">
        <v>12400000</v>
      </c>
      <c r="I140" s="65">
        <v>270102</v>
      </c>
      <c r="J140">
        <v>121204</v>
      </c>
      <c r="L140" s="1">
        <v>5000</v>
      </c>
    </row>
    <row r="141" spans="1:12" hidden="1" x14ac:dyDescent="0.25">
      <c r="A141">
        <v>50000249</v>
      </c>
      <c r="B141">
        <v>140</v>
      </c>
      <c r="C141">
        <v>13336474</v>
      </c>
      <c r="D141" t="s">
        <v>0</v>
      </c>
      <c r="E141">
        <v>79513721</v>
      </c>
      <c r="F141" s="29">
        <v>42066</v>
      </c>
      <c r="G141" s="65">
        <v>13862180</v>
      </c>
      <c r="H141" s="65">
        <v>96400000</v>
      </c>
      <c r="I141" s="65">
        <v>370101</v>
      </c>
      <c r="J141">
        <v>121280</v>
      </c>
      <c r="L141" s="1">
        <v>5400</v>
      </c>
    </row>
    <row r="142" spans="1:12" hidden="1" x14ac:dyDescent="0.25">
      <c r="A142">
        <v>50000249</v>
      </c>
      <c r="B142">
        <v>141</v>
      </c>
      <c r="C142">
        <v>13005895</v>
      </c>
      <c r="D142" t="s">
        <v>1</v>
      </c>
      <c r="E142">
        <v>37513172</v>
      </c>
      <c r="F142" s="29">
        <v>42066</v>
      </c>
      <c r="G142" s="65">
        <v>4724143</v>
      </c>
      <c r="H142" s="65">
        <v>923272421</v>
      </c>
      <c r="I142" s="65">
        <v>190101</v>
      </c>
      <c r="J142">
        <v>190101</v>
      </c>
      <c r="L142" s="1">
        <v>107400</v>
      </c>
    </row>
    <row r="143" spans="1:12" hidden="1" x14ac:dyDescent="0.25">
      <c r="A143">
        <v>50000249</v>
      </c>
      <c r="B143">
        <v>142</v>
      </c>
      <c r="C143">
        <v>13425478</v>
      </c>
      <c r="D143" t="s">
        <v>1</v>
      </c>
      <c r="E143">
        <v>514327</v>
      </c>
      <c r="F143" s="29">
        <v>42066</v>
      </c>
      <c r="G143" s="65">
        <v>22381754</v>
      </c>
      <c r="H143" s="65">
        <v>923272421</v>
      </c>
      <c r="I143" s="65">
        <v>190101</v>
      </c>
      <c r="J143">
        <v>190101</v>
      </c>
      <c r="L143" s="1">
        <v>107400</v>
      </c>
    </row>
    <row r="144" spans="1:12" hidden="1" x14ac:dyDescent="0.25">
      <c r="A144">
        <v>50000249</v>
      </c>
      <c r="B144">
        <v>143</v>
      </c>
      <c r="C144">
        <v>2570911</v>
      </c>
      <c r="D144" t="s">
        <v>1</v>
      </c>
      <c r="E144">
        <v>1032417183</v>
      </c>
      <c r="F144" s="29">
        <v>42066</v>
      </c>
      <c r="G144" s="65">
        <v>7586111</v>
      </c>
      <c r="H144" s="65">
        <v>923272421</v>
      </c>
      <c r="I144" s="65">
        <v>190101</v>
      </c>
      <c r="J144">
        <v>190101</v>
      </c>
      <c r="L144" s="1">
        <v>107400</v>
      </c>
    </row>
    <row r="145" spans="1:12" hidden="1" x14ac:dyDescent="0.25">
      <c r="A145">
        <v>50000249</v>
      </c>
      <c r="B145">
        <v>144</v>
      </c>
      <c r="C145">
        <v>2570913</v>
      </c>
      <c r="D145" t="s">
        <v>1</v>
      </c>
      <c r="E145">
        <v>1033695328</v>
      </c>
      <c r="F145" s="29">
        <v>42066</v>
      </c>
      <c r="G145" s="65">
        <v>2918086</v>
      </c>
      <c r="H145" s="65">
        <v>923272421</v>
      </c>
      <c r="I145" s="65">
        <v>190101</v>
      </c>
      <c r="J145">
        <v>190101</v>
      </c>
      <c r="L145" s="1">
        <v>107400</v>
      </c>
    </row>
    <row r="146" spans="1:12" hidden="1" x14ac:dyDescent="0.25">
      <c r="A146">
        <v>50000249</v>
      </c>
      <c r="B146">
        <v>145</v>
      </c>
      <c r="C146">
        <v>19489804</v>
      </c>
      <c r="D146" t="s">
        <v>1</v>
      </c>
      <c r="E146">
        <v>8002514406</v>
      </c>
      <c r="F146" s="29">
        <v>42066</v>
      </c>
      <c r="G146" s="65">
        <v>6466060</v>
      </c>
      <c r="H146" s="65">
        <v>13700000</v>
      </c>
      <c r="I146" s="65">
        <v>290101</v>
      </c>
      <c r="J146">
        <v>270944</v>
      </c>
      <c r="L146" s="1">
        <v>134222</v>
      </c>
    </row>
    <row r="147" spans="1:12" hidden="1" x14ac:dyDescent="0.25">
      <c r="A147">
        <v>50000249</v>
      </c>
      <c r="B147">
        <v>146</v>
      </c>
      <c r="C147">
        <v>19489805</v>
      </c>
      <c r="D147" t="s">
        <v>1</v>
      </c>
      <c r="E147">
        <v>8002514406</v>
      </c>
      <c r="F147" s="29">
        <v>42066</v>
      </c>
      <c r="G147" s="65">
        <v>6466060</v>
      </c>
      <c r="H147" s="65">
        <v>13700000</v>
      </c>
      <c r="I147" s="65">
        <v>290101</v>
      </c>
      <c r="J147">
        <v>121250</v>
      </c>
      <c r="L147" s="1">
        <v>7291200</v>
      </c>
    </row>
    <row r="148" spans="1:12" hidden="1" x14ac:dyDescent="0.25">
      <c r="A148">
        <v>50000249</v>
      </c>
      <c r="B148">
        <v>147</v>
      </c>
      <c r="C148">
        <v>19489806</v>
      </c>
      <c r="D148" t="s">
        <v>1</v>
      </c>
      <c r="E148">
        <v>8002514406</v>
      </c>
      <c r="F148" s="29">
        <v>42066</v>
      </c>
      <c r="G148" s="65">
        <v>6466060</v>
      </c>
      <c r="H148" s="65">
        <v>13700000</v>
      </c>
      <c r="I148" s="65">
        <v>290101</v>
      </c>
      <c r="J148">
        <v>270944</v>
      </c>
      <c r="L148" s="1">
        <v>392600</v>
      </c>
    </row>
    <row r="149" spans="1:12" hidden="1" x14ac:dyDescent="0.25">
      <c r="A149">
        <v>50000249</v>
      </c>
      <c r="B149">
        <v>148</v>
      </c>
      <c r="C149">
        <v>11089022</v>
      </c>
      <c r="D149" t="s">
        <v>1</v>
      </c>
      <c r="E149">
        <v>1022964749</v>
      </c>
      <c r="F149" s="29">
        <v>42066</v>
      </c>
      <c r="G149" s="65">
        <v>14419326</v>
      </c>
      <c r="H149" s="65">
        <v>923272421</v>
      </c>
      <c r="I149" s="65">
        <v>190101</v>
      </c>
      <c r="J149">
        <v>190101</v>
      </c>
      <c r="L149" s="1">
        <v>107400</v>
      </c>
    </row>
    <row r="150" spans="1:12" hidden="1" x14ac:dyDescent="0.25">
      <c r="A150">
        <v>50000249</v>
      </c>
      <c r="B150">
        <v>149</v>
      </c>
      <c r="C150">
        <v>2251861</v>
      </c>
      <c r="D150" t="s">
        <v>0</v>
      </c>
      <c r="E150">
        <v>94153555</v>
      </c>
      <c r="F150" s="29">
        <v>42066</v>
      </c>
      <c r="G150" s="65">
        <v>21291954</v>
      </c>
      <c r="H150" s="65">
        <v>12200000</v>
      </c>
      <c r="I150" s="65">
        <v>250101</v>
      </c>
      <c r="J150">
        <v>121225</v>
      </c>
      <c r="L150" s="1">
        <v>69000</v>
      </c>
    </row>
    <row r="151" spans="1:12" hidden="1" x14ac:dyDescent="0.25">
      <c r="A151">
        <v>50000249</v>
      </c>
      <c r="B151">
        <v>150</v>
      </c>
      <c r="C151">
        <v>2573820</v>
      </c>
      <c r="D151" t="s">
        <v>0</v>
      </c>
      <c r="E151">
        <v>1018424758</v>
      </c>
      <c r="F151" s="29">
        <v>42066</v>
      </c>
      <c r="G151" s="65">
        <v>5611473</v>
      </c>
      <c r="H151" s="65">
        <v>923272421</v>
      </c>
      <c r="I151" s="65">
        <v>190101</v>
      </c>
      <c r="J151">
        <v>190101</v>
      </c>
      <c r="L151" s="1">
        <v>107500</v>
      </c>
    </row>
    <row r="152" spans="1:12" hidden="1" x14ac:dyDescent="0.25">
      <c r="A152">
        <v>50000249</v>
      </c>
      <c r="B152">
        <v>151</v>
      </c>
      <c r="C152">
        <v>2423778</v>
      </c>
      <c r="D152" t="s">
        <v>0</v>
      </c>
      <c r="E152">
        <v>1032423287</v>
      </c>
      <c r="F152" s="29">
        <v>42066</v>
      </c>
      <c r="G152" s="65">
        <v>6242489</v>
      </c>
      <c r="H152" s="65">
        <v>12400000</v>
      </c>
      <c r="I152" s="65">
        <v>270102</v>
      </c>
      <c r="J152">
        <v>121204</v>
      </c>
      <c r="L152" s="1">
        <v>5000</v>
      </c>
    </row>
    <row r="153" spans="1:12" hidden="1" x14ac:dyDescent="0.25">
      <c r="A153">
        <v>50000249</v>
      </c>
      <c r="B153">
        <v>152</v>
      </c>
      <c r="C153">
        <v>2441892</v>
      </c>
      <c r="D153" t="s">
        <v>0</v>
      </c>
      <c r="E153">
        <v>79622586</v>
      </c>
      <c r="F153" s="29">
        <v>42066</v>
      </c>
      <c r="G153" s="65">
        <v>5667791</v>
      </c>
      <c r="H153" s="65">
        <v>12800000</v>
      </c>
      <c r="I153" s="65">
        <v>350300</v>
      </c>
      <c r="J153">
        <v>350300</v>
      </c>
      <c r="L153" s="1">
        <v>469790</v>
      </c>
    </row>
    <row r="154" spans="1:12" hidden="1" x14ac:dyDescent="0.25">
      <c r="A154">
        <v>50000249</v>
      </c>
      <c r="B154">
        <v>153</v>
      </c>
      <c r="C154">
        <v>1983044</v>
      </c>
      <c r="D154" t="s">
        <v>0</v>
      </c>
      <c r="E154">
        <v>22585685</v>
      </c>
      <c r="F154" s="29">
        <v>42066</v>
      </c>
      <c r="G154" s="65">
        <v>1370319</v>
      </c>
      <c r="H154" s="65">
        <v>96300000</v>
      </c>
      <c r="I154" s="65">
        <v>190101</v>
      </c>
      <c r="J154">
        <v>121270</v>
      </c>
      <c r="L154" s="1">
        <v>107000</v>
      </c>
    </row>
    <row r="155" spans="1:12" hidden="1" x14ac:dyDescent="0.25">
      <c r="A155">
        <v>50000249</v>
      </c>
      <c r="B155">
        <v>154</v>
      </c>
      <c r="C155">
        <v>1983045</v>
      </c>
      <c r="D155" t="s">
        <v>0</v>
      </c>
      <c r="E155">
        <v>53167367</v>
      </c>
      <c r="F155" s="29">
        <v>42066</v>
      </c>
      <c r="G155" s="65">
        <v>2213263</v>
      </c>
      <c r="H155" s="65">
        <v>12400000</v>
      </c>
      <c r="I155" s="65">
        <v>270102</v>
      </c>
      <c r="J155">
        <v>121204</v>
      </c>
      <c r="L155" s="1">
        <v>5000</v>
      </c>
    </row>
    <row r="156" spans="1:12" hidden="1" x14ac:dyDescent="0.25">
      <c r="A156">
        <v>50000249</v>
      </c>
      <c r="B156">
        <v>155</v>
      </c>
      <c r="C156">
        <v>61771260</v>
      </c>
      <c r="D156" t="s">
        <v>0</v>
      </c>
      <c r="E156">
        <v>41701096</v>
      </c>
      <c r="F156" s="29">
        <v>42066</v>
      </c>
      <c r="G156" s="65">
        <v>2454900</v>
      </c>
      <c r="H156" s="65">
        <v>10900000</v>
      </c>
      <c r="I156" s="65">
        <v>170101</v>
      </c>
      <c r="J156">
        <v>121255</v>
      </c>
      <c r="L156" s="1">
        <v>5300000</v>
      </c>
    </row>
    <row r="157" spans="1:12" hidden="1" x14ac:dyDescent="0.25">
      <c r="A157">
        <v>50000249</v>
      </c>
      <c r="B157">
        <v>156</v>
      </c>
      <c r="C157">
        <v>61771269</v>
      </c>
      <c r="D157" t="s">
        <v>0</v>
      </c>
      <c r="E157">
        <v>51872061</v>
      </c>
      <c r="F157" s="29">
        <v>42066</v>
      </c>
      <c r="G157" s="65">
        <v>2552894</v>
      </c>
      <c r="H157" s="65">
        <v>12400000</v>
      </c>
      <c r="I157" s="65">
        <v>270102</v>
      </c>
      <c r="J157">
        <v>121204</v>
      </c>
      <c r="L157" s="1">
        <v>5000</v>
      </c>
    </row>
    <row r="158" spans="1:12" hidden="1" x14ac:dyDescent="0.25">
      <c r="A158">
        <v>50000249</v>
      </c>
      <c r="B158">
        <v>157</v>
      </c>
      <c r="C158">
        <v>61771455</v>
      </c>
      <c r="D158" t="s">
        <v>0</v>
      </c>
      <c r="E158">
        <v>63544479</v>
      </c>
      <c r="F158" s="29">
        <v>42066</v>
      </c>
      <c r="G158" s="65">
        <v>20875474</v>
      </c>
      <c r="H158" s="65">
        <v>12400000</v>
      </c>
      <c r="I158" s="65">
        <v>270102</v>
      </c>
      <c r="J158">
        <v>121204</v>
      </c>
      <c r="L158" s="1">
        <v>5000</v>
      </c>
    </row>
    <row r="159" spans="1:12" hidden="1" x14ac:dyDescent="0.25">
      <c r="A159">
        <v>50000249</v>
      </c>
      <c r="B159">
        <v>158</v>
      </c>
      <c r="C159">
        <v>2357073</v>
      </c>
      <c r="D159" t="s">
        <v>2</v>
      </c>
      <c r="E159">
        <v>9002920426</v>
      </c>
      <c r="F159" s="29">
        <v>42066</v>
      </c>
      <c r="G159" s="65">
        <v>5116176</v>
      </c>
      <c r="H159" s="65">
        <v>12200000</v>
      </c>
      <c r="I159" s="65">
        <v>250101</v>
      </c>
      <c r="J159">
        <v>121225</v>
      </c>
      <c r="L159" s="1">
        <v>34400</v>
      </c>
    </row>
    <row r="160" spans="1:12" x14ac:dyDescent="0.25">
      <c r="A160">
        <v>50000249</v>
      </c>
      <c r="B160">
        <v>159</v>
      </c>
      <c r="C160">
        <v>2112748</v>
      </c>
      <c r="D160" t="s">
        <v>44</v>
      </c>
      <c r="E160">
        <v>8909838138</v>
      </c>
      <c r="F160" s="29">
        <v>42066</v>
      </c>
      <c r="G160" s="65">
        <v>4602240</v>
      </c>
      <c r="H160" s="65">
        <v>11800000</v>
      </c>
      <c r="I160" s="65">
        <v>240101</v>
      </c>
      <c r="J160">
        <v>121265</v>
      </c>
      <c r="L160" s="1">
        <v>429300</v>
      </c>
    </row>
    <row r="161" spans="1:12" hidden="1" x14ac:dyDescent="0.25">
      <c r="A161">
        <v>50000249</v>
      </c>
      <c r="B161">
        <v>160</v>
      </c>
      <c r="C161">
        <v>1895644</v>
      </c>
      <c r="D161" t="s">
        <v>2</v>
      </c>
      <c r="E161">
        <v>1152187353</v>
      </c>
      <c r="F161" s="29">
        <v>42066</v>
      </c>
      <c r="G161" s="65">
        <v>4162179</v>
      </c>
      <c r="H161" s="65">
        <v>923272421</v>
      </c>
      <c r="I161" s="65">
        <v>190101</v>
      </c>
      <c r="J161">
        <v>190101</v>
      </c>
      <c r="L161" s="1">
        <v>107400</v>
      </c>
    </row>
    <row r="162" spans="1:12" hidden="1" x14ac:dyDescent="0.25">
      <c r="A162">
        <v>50000249</v>
      </c>
      <c r="B162">
        <v>161</v>
      </c>
      <c r="C162">
        <v>1895736</v>
      </c>
      <c r="D162" t="s">
        <v>2</v>
      </c>
      <c r="E162">
        <v>71675387</v>
      </c>
      <c r="F162" s="29">
        <v>42066</v>
      </c>
      <c r="G162" s="65">
        <v>3161329</v>
      </c>
      <c r="H162" s="65">
        <v>923272421</v>
      </c>
      <c r="I162" s="65">
        <v>190101</v>
      </c>
      <c r="J162">
        <v>190101</v>
      </c>
      <c r="L162" s="1">
        <v>107400</v>
      </c>
    </row>
    <row r="163" spans="1:12" hidden="1" x14ac:dyDescent="0.25">
      <c r="A163">
        <v>50000249</v>
      </c>
      <c r="B163">
        <v>162</v>
      </c>
      <c r="C163">
        <v>2029697</v>
      </c>
      <c r="D163" t="s">
        <v>2</v>
      </c>
      <c r="E163">
        <v>43872910</v>
      </c>
      <c r="F163" s="29">
        <v>42066</v>
      </c>
      <c r="G163" s="65">
        <v>2509002</v>
      </c>
      <c r="H163" s="65">
        <v>923272421</v>
      </c>
      <c r="I163" s="65">
        <v>190101</v>
      </c>
      <c r="J163">
        <v>190101</v>
      </c>
      <c r="L163" s="1">
        <v>107400</v>
      </c>
    </row>
    <row r="164" spans="1:12" hidden="1" x14ac:dyDescent="0.25">
      <c r="A164">
        <v>50000249</v>
      </c>
      <c r="B164">
        <v>163</v>
      </c>
      <c r="C164">
        <v>44092877</v>
      </c>
      <c r="D164" t="s">
        <v>2</v>
      </c>
      <c r="E164">
        <v>15425533</v>
      </c>
      <c r="F164" s="29">
        <v>42066</v>
      </c>
      <c r="G164" s="65">
        <v>2309167</v>
      </c>
      <c r="H164" s="65">
        <v>923272193</v>
      </c>
      <c r="I164" s="65">
        <v>131401</v>
      </c>
      <c r="J164">
        <v>131401</v>
      </c>
      <c r="L164" s="1">
        <v>10000</v>
      </c>
    </row>
    <row r="165" spans="1:12" hidden="1" x14ac:dyDescent="0.25">
      <c r="A165">
        <v>50000249</v>
      </c>
      <c r="B165">
        <v>164</v>
      </c>
      <c r="C165">
        <v>1744630</v>
      </c>
      <c r="D165" t="s">
        <v>3</v>
      </c>
      <c r="E165">
        <v>1128422176</v>
      </c>
      <c r="F165" s="29">
        <v>42066</v>
      </c>
      <c r="G165" s="65">
        <v>2701572</v>
      </c>
      <c r="H165" s="65">
        <v>923272421</v>
      </c>
      <c r="I165" s="65">
        <v>190101</v>
      </c>
      <c r="J165">
        <v>190101</v>
      </c>
      <c r="L165" s="1">
        <v>107400</v>
      </c>
    </row>
    <row r="166" spans="1:12" hidden="1" x14ac:dyDescent="0.25">
      <c r="A166">
        <v>50000249</v>
      </c>
      <c r="B166">
        <v>165</v>
      </c>
      <c r="C166">
        <v>2378639</v>
      </c>
      <c r="D166" t="s">
        <v>3</v>
      </c>
      <c r="E166">
        <v>21875932</v>
      </c>
      <c r="F166" s="29">
        <v>42066</v>
      </c>
      <c r="G166" s="65">
        <v>2766304</v>
      </c>
      <c r="H166" s="65">
        <v>923272193</v>
      </c>
      <c r="I166" s="65">
        <v>131401</v>
      </c>
      <c r="J166">
        <v>131401</v>
      </c>
      <c r="L166" s="1">
        <v>14600</v>
      </c>
    </row>
    <row r="167" spans="1:12" hidden="1" x14ac:dyDescent="0.25">
      <c r="A167">
        <v>50000249</v>
      </c>
      <c r="B167">
        <v>166</v>
      </c>
      <c r="C167">
        <v>1760339</v>
      </c>
      <c r="D167" t="s">
        <v>138</v>
      </c>
      <c r="E167">
        <v>1140820775</v>
      </c>
      <c r="F167" s="29">
        <v>42066</v>
      </c>
      <c r="G167" s="65">
        <v>717880</v>
      </c>
      <c r="H167" s="65">
        <v>923272421</v>
      </c>
      <c r="I167" s="65">
        <v>190101</v>
      </c>
      <c r="J167">
        <v>190101</v>
      </c>
      <c r="L167" s="1">
        <v>107400</v>
      </c>
    </row>
    <row r="168" spans="1:12" hidden="1" x14ac:dyDescent="0.25">
      <c r="A168">
        <v>50000249</v>
      </c>
      <c r="B168">
        <v>167</v>
      </c>
      <c r="C168">
        <v>2493978</v>
      </c>
      <c r="D168" t="s">
        <v>1</v>
      </c>
      <c r="E168">
        <v>98545910</v>
      </c>
      <c r="F168" s="29">
        <v>42066</v>
      </c>
      <c r="G168" s="65">
        <v>2504560</v>
      </c>
      <c r="H168" s="65">
        <v>923272421</v>
      </c>
      <c r="I168" s="65">
        <v>190101</v>
      </c>
      <c r="J168">
        <v>190101</v>
      </c>
      <c r="L168" s="1">
        <v>107400</v>
      </c>
    </row>
    <row r="169" spans="1:12" hidden="1" x14ac:dyDescent="0.25">
      <c r="A169">
        <v>50000249</v>
      </c>
      <c r="B169">
        <v>168</v>
      </c>
      <c r="C169">
        <v>2500603</v>
      </c>
      <c r="D169" t="s">
        <v>133</v>
      </c>
      <c r="E169">
        <v>9293806</v>
      </c>
      <c r="F169" s="29">
        <v>42066</v>
      </c>
      <c r="G169" s="65">
        <v>8277153</v>
      </c>
      <c r="H169" s="65">
        <v>12400000</v>
      </c>
      <c r="I169" s="65">
        <v>270102</v>
      </c>
      <c r="J169">
        <v>121204</v>
      </c>
      <c r="L169" s="1">
        <v>5000</v>
      </c>
    </row>
    <row r="170" spans="1:12" hidden="1" x14ac:dyDescent="0.25">
      <c r="A170">
        <v>50000249</v>
      </c>
      <c r="B170">
        <v>169</v>
      </c>
      <c r="C170">
        <v>21782634</v>
      </c>
      <c r="D170" t="s">
        <v>1</v>
      </c>
      <c r="E170">
        <v>1045693438</v>
      </c>
      <c r="F170" s="29">
        <v>42066</v>
      </c>
      <c r="G170" s="65">
        <v>63260113</v>
      </c>
      <c r="H170" s="65">
        <v>923272421</v>
      </c>
      <c r="I170" s="65">
        <v>190101</v>
      </c>
      <c r="J170">
        <v>190101</v>
      </c>
      <c r="L170" s="1">
        <v>107400</v>
      </c>
    </row>
    <row r="171" spans="1:12" hidden="1" x14ac:dyDescent="0.25">
      <c r="A171">
        <v>50000249</v>
      </c>
      <c r="B171">
        <v>170</v>
      </c>
      <c r="C171">
        <v>1727175</v>
      </c>
      <c r="D171" t="s">
        <v>18</v>
      </c>
      <c r="E171">
        <v>1045672542</v>
      </c>
      <c r="F171" s="29">
        <v>42066</v>
      </c>
      <c r="G171" s="65">
        <v>2085922</v>
      </c>
      <c r="H171" s="65">
        <v>923272421</v>
      </c>
      <c r="I171" s="65">
        <v>190101</v>
      </c>
      <c r="J171">
        <v>190101</v>
      </c>
      <c r="L171" s="1">
        <v>107400</v>
      </c>
    </row>
    <row r="172" spans="1:12" hidden="1" x14ac:dyDescent="0.25">
      <c r="A172">
        <v>50000249</v>
      </c>
      <c r="B172">
        <v>171</v>
      </c>
      <c r="C172">
        <v>1727176</v>
      </c>
      <c r="D172" t="s">
        <v>18</v>
      </c>
      <c r="E172">
        <v>1042348030</v>
      </c>
      <c r="F172" s="29">
        <v>42066</v>
      </c>
      <c r="G172" s="65">
        <v>15214563</v>
      </c>
      <c r="H172" s="65">
        <v>923272421</v>
      </c>
      <c r="I172" s="65">
        <v>190101</v>
      </c>
      <c r="J172">
        <v>190101</v>
      </c>
      <c r="L172" s="1">
        <v>107400</v>
      </c>
    </row>
    <row r="173" spans="1:12" hidden="1" x14ac:dyDescent="0.25">
      <c r="A173">
        <v>50000249</v>
      </c>
      <c r="B173">
        <v>172</v>
      </c>
      <c r="C173">
        <v>1190134</v>
      </c>
      <c r="D173" t="s">
        <v>4</v>
      </c>
      <c r="E173">
        <v>73546899</v>
      </c>
      <c r="F173" s="29">
        <v>42066</v>
      </c>
      <c r="G173" s="65">
        <v>27559786</v>
      </c>
      <c r="H173" s="65">
        <v>96300000</v>
      </c>
      <c r="I173" s="65">
        <v>190101</v>
      </c>
      <c r="J173">
        <v>121270</v>
      </c>
      <c r="L173" s="1">
        <v>259623</v>
      </c>
    </row>
    <row r="174" spans="1:12" hidden="1" x14ac:dyDescent="0.25">
      <c r="A174">
        <v>50000249</v>
      </c>
      <c r="B174">
        <v>173</v>
      </c>
      <c r="C174">
        <v>1190162</v>
      </c>
      <c r="D174" t="s">
        <v>4</v>
      </c>
      <c r="E174">
        <v>22764296</v>
      </c>
      <c r="F174" s="29">
        <v>42066</v>
      </c>
      <c r="G174" s="65">
        <v>6748644</v>
      </c>
      <c r="H174" s="65">
        <v>923272193</v>
      </c>
      <c r="I174" s="65">
        <v>131401</v>
      </c>
      <c r="J174">
        <v>131401</v>
      </c>
      <c r="L174" s="1">
        <v>43900</v>
      </c>
    </row>
    <row r="175" spans="1:12" hidden="1" x14ac:dyDescent="0.25">
      <c r="A175">
        <v>50000249</v>
      </c>
      <c r="B175">
        <v>174</v>
      </c>
      <c r="C175">
        <v>1191419</v>
      </c>
      <c r="D175" t="s">
        <v>4</v>
      </c>
      <c r="E175">
        <v>73150861</v>
      </c>
      <c r="F175" s="29">
        <v>42066</v>
      </c>
      <c r="G175" s="65">
        <v>26382911</v>
      </c>
      <c r="H175" s="65">
        <v>11100000</v>
      </c>
      <c r="I175" s="65">
        <v>150112</v>
      </c>
      <c r="J175">
        <v>121275</v>
      </c>
      <c r="L175" s="1">
        <v>103100</v>
      </c>
    </row>
    <row r="176" spans="1:12" hidden="1" x14ac:dyDescent="0.25">
      <c r="A176">
        <v>50000249</v>
      </c>
      <c r="B176">
        <v>175</v>
      </c>
      <c r="C176">
        <v>1850272</v>
      </c>
      <c r="D176" t="s">
        <v>4</v>
      </c>
      <c r="E176">
        <v>8001189867</v>
      </c>
      <c r="F176" s="29">
        <v>42066</v>
      </c>
      <c r="G176" s="65">
        <v>6641940</v>
      </c>
      <c r="H176" s="65">
        <v>11100000</v>
      </c>
      <c r="I176" s="65">
        <v>150112</v>
      </c>
      <c r="J176">
        <v>121275</v>
      </c>
      <c r="L176" s="1">
        <v>616000</v>
      </c>
    </row>
    <row r="177" spans="1:12" hidden="1" x14ac:dyDescent="0.25">
      <c r="A177">
        <v>50000249</v>
      </c>
      <c r="B177">
        <v>176</v>
      </c>
      <c r="C177">
        <v>879487</v>
      </c>
      <c r="D177" t="s">
        <v>5</v>
      </c>
      <c r="E177">
        <v>1049630191</v>
      </c>
      <c r="F177" s="29">
        <v>42066</v>
      </c>
      <c r="G177" s="65">
        <v>34485468</v>
      </c>
      <c r="H177" s="65">
        <v>12400000</v>
      </c>
      <c r="I177" s="65">
        <v>270102</v>
      </c>
      <c r="J177">
        <v>121204</v>
      </c>
      <c r="L177" s="1">
        <v>5000</v>
      </c>
    </row>
    <row r="178" spans="1:12" hidden="1" x14ac:dyDescent="0.25">
      <c r="A178">
        <v>50000249</v>
      </c>
      <c r="B178">
        <v>177</v>
      </c>
      <c r="C178">
        <v>881207</v>
      </c>
      <c r="D178" t="s">
        <v>5</v>
      </c>
      <c r="E178">
        <v>40043392</v>
      </c>
      <c r="F178" s="29">
        <v>42066</v>
      </c>
      <c r="G178" s="65">
        <v>7428961</v>
      </c>
      <c r="H178" s="65">
        <v>13700000</v>
      </c>
      <c r="I178" s="65">
        <v>290101</v>
      </c>
      <c r="J178">
        <v>121250</v>
      </c>
      <c r="L178" s="1">
        <v>65000</v>
      </c>
    </row>
    <row r="179" spans="1:12" hidden="1" x14ac:dyDescent="0.25">
      <c r="A179">
        <v>50000249</v>
      </c>
      <c r="B179">
        <v>178</v>
      </c>
      <c r="C179">
        <v>1665262</v>
      </c>
      <c r="D179" t="s">
        <v>33</v>
      </c>
      <c r="E179">
        <v>19338748</v>
      </c>
      <c r="F179" s="29">
        <v>42066</v>
      </c>
      <c r="G179" s="65">
        <v>6232489</v>
      </c>
      <c r="H179" s="65">
        <v>12200000</v>
      </c>
      <c r="I179" s="65">
        <v>250101</v>
      </c>
      <c r="J179">
        <v>121225</v>
      </c>
      <c r="L179" s="1">
        <v>34000</v>
      </c>
    </row>
    <row r="180" spans="1:12" hidden="1" x14ac:dyDescent="0.25">
      <c r="A180">
        <v>50000249</v>
      </c>
      <c r="B180">
        <v>179</v>
      </c>
      <c r="C180">
        <v>1666622</v>
      </c>
      <c r="D180" t="s">
        <v>33</v>
      </c>
      <c r="E180">
        <v>8001508611</v>
      </c>
      <c r="F180" s="29">
        <v>42066</v>
      </c>
      <c r="G180" s="65">
        <v>6358773</v>
      </c>
      <c r="H180" s="65">
        <v>822600000</v>
      </c>
      <c r="I180" s="65">
        <v>290200</v>
      </c>
      <c r="J180">
        <v>290200</v>
      </c>
      <c r="L180" s="1">
        <v>500000</v>
      </c>
    </row>
    <row r="181" spans="1:12" hidden="1" x14ac:dyDescent="0.25">
      <c r="A181">
        <v>50000249</v>
      </c>
      <c r="B181">
        <v>180</v>
      </c>
      <c r="C181">
        <v>2452407</v>
      </c>
      <c r="D181" t="s">
        <v>1</v>
      </c>
      <c r="E181">
        <v>1082404787</v>
      </c>
      <c r="F181" s="29">
        <v>42066</v>
      </c>
      <c r="G181" s="65">
        <v>0</v>
      </c>
      <c r="H181" s="65">
        <v>923272421</v>
      </c>
      <c r="I181" s="65">
        <v>190101</v>
      </c>
      <c r="J181">
        <v>190101</v>
      </c>
      <c r="L181" s="1">
        <v>107400</v>
      </c>
    </row>
    <row r="182" spans="1:12" hidden="1" x14ac:dyDescent="0.25">
      <c r="A182">
        <v>50000249</v>
      </c>
      <c r="B182">
        <v>181</v>
      </c>
      <c r="C182">
        <v>1745037</v>
      </c>
      <c r="D182" t="s">
        <v>19</v>
      </c>
      <c r="E182">
        <v>4319871</v>
      </c>
      <c r="F182" s="29">
        <v>42066</v>
      </c>
      <c r="G182" s="65">
        <v>8739497</v>
      </c>
      <c r="H182" s="65">
        <v>923272193</v>
      </c>
      <c r="I182" s="65">
        <v>131401</v>
      </c>
      <c r="J182">
        <v>131401</v>
      </c>
      <c r="L182" s="1">
        <v>6900</v>
      </c>
    </row>
    <row r="183" spans="1:12" hidden="1" x14ac:dyDescent="0.25">
      <c r="A183">
        <v>50000249</v>
      </c>
      <c r="B183">
        <v>182</v>
      </c>
      <c r="C183">
        <v>1745189</v>
      </c>
      <c r="D183" t="s">
        <v>19</v>
      </c>
      <c r="E183">
        <v>30405535</v>
      </c>
      <c r="F183" s="29">
        <v>42066</v>
      </c>
      <c r="G183" s="65">
        <v>8901826</v>
      </c>
      <c r="H183" s="65">
        <v>26800000</v>
      </c>
      <c r="I183" s="65">
        <v>360200</v>
      </c>
      <c r="J183">
        <v>360200</v>
      </c>
      <c r="L183" s="1">
        <v>108645</v>
      </c>
    </row>
    <row r="184" spans="1:12" hidden="1" x14ac:dyDescent="0.25">
      <c r="A184">
        <v>50000249</v>
      </c>
      <c r="B184">
        <v>183</v>
      </c>
      <c r="C184">
        <v>1745190</v>
      </c>
      <c r="D184" t="s">
        <v>19</v>
      </c>
      <c r="E184">
        <v>46452473</v>
      </c>
      <c r="F184" s="29">
        <v>42066</v>
      </c>
      <c r="G184" s="65">
        <v>2948266</v>
      </c>
      <c r="H184" s="65">
        <v>923272421</v>
      </c>
      <c r="I184" s="65">
        <v>190101</v>
      </c>
      <c r="J184">
        <v>190101</v>
      </c>
      <c r="L184" s="1">
        <v>107400</v>
      </c>
    </row>
    <row r="185" spans="1:12" hidden="1" x14ac:dyDescent="0.25">
      <c r="A185">
        <v>50000249</v>
      </c>
      <c r="B185">
        <v>184</v>
      </c>
      <c r="C185">
        <v>2564876</v>
      </c>
      <c r="D185" t="s">
        <v>6</v>
      </c>
      <c r="E185">
        <v>10544752</v>
      </c>
      <c r="F185" s="29">
        <v>42066</v>
      </c>
      <c r="G185" s="65">
        <v>12287610</v>
      </c>
      <c r="H185" s="65">
        <v>824819000</v>
      </c>
      <c r="I185" s="65">
        <v>370400</v>
      </c>
      <c r="J185">
        <v>270940</v>
      </c>
      <c r="L185" s="1">
        <v>5605.66</v>
      </c>
    </row>
    <row r="186" spans="1:12" hidden="1" x14ac:dyDescent="0.25">
      <c r="A186">
        <v>50000249</v>
      </c>
      <c r="B186">
        <v>185</v>
      </c>
      <c r="C186">
        <v>2564877</v>
      </c>
      <c r="D186" t="s">
        <v>6</v>
      </c>
      <c r="E186">
        <v>18104532</v>
      </c>
      <c r="F186" s="29">
        <v>42066</v>
      </c>
      <c r="G186" s="65">
        <v>12760226</v>
      </c>
      <c r="H186" s="65">
        <v>923272421</v>
      </c>
      <c r="I186" s="65">
        <v>190101</v>
      </c>
      <c r="J186">
        <v>190101</v>
      </c>
      <c r="L186" s="1">
        <v>107400</v>
      </c>
    </row>
    <row r="187" spans="1:12" hidden="1" x14ac:dyDescent="0.25">
      <c r="A187">
        <v>50000249</v>
      </c>
      <c r="B187">
        <v>186</v>
      </c>
      <c r="C187">
        <v>2572230</v>
      </c>
      <c r="D187" t="s">
        <v>1</v>
      </c>
      <c r="E187">
        <v>92500426</v>
      </c>
      <c r="F187" s="29">
        <v>42066</v>
      </c>
      <c r="G187" s="65">
        <v>17613362</v>
      </c>
      <c r="H187" s="65">
        <v>26800000</v>
      </c>
      <c r="I187" s="65">
        <v>360200</v>
      </c>
      <c r="J187">
        <v>360200</v>
      </c>
      <c r="L187" s="1">
        <v>909358</v>
      </c>
    </row>
    <row r="188" spans="1:12" hidden="1" x14ac:dyDescent="0.25">
      <c r="A188">
        <v>50000249</v>
      </c>
      <c r="B188">
        <v>187</v>
      </c>
      <c r="C188">
        <v>2524734</v>
      </c>
      <c r="D188" t="s">
        <v>7</v>
      </c>
      <c r="E188">
        <v>1067872787</v>
      </c>
      <c r="F188" s="29">
        <v>42066</v>
      </c>
      <c r="G188" s="65">
        <v>15355335</v>
      </c>
      <c r="H188" s="65">
        <v>96300000</v>
      </c>
      <c r="I188" s="65">
        <v>190101</v>
      </c>
      <c r="J188">
        <v>121270</v>
      </c>
      <c r="L188" s="1">
        <v>107400</v>
      </c>
    </row>
    <row r="189" spans="1:12" hidden="1" x14ac:dyDescent="0.25">
      <c r="A189">
        <v>50000249</v>
      </c>
      <c r="B189">
        <v>188</v>
      </c>
      <c r="C189">
        <v>2596614</v>
      </c>
      <c r="D189" t="s">
        <v>1</v>
      </c>
      <c r="E189">
        <v>46664752</v>
      </c>
      <c r="F189" s="29">
        <v>42066</v>
      </c>
      <c r="G189" s="65">
        <v>15842842</v>
      </c>
      <c r="H189" s="65">
        <v>26800000</v>
      </c>
      <c r="I189" s="65">
        <v>360200</v>
      </c>
      <c r="J189">
        <v>360200</v>
      </c>
      <c r="L189" s="1">
        <v>323028</v>
      </c>
    </row>
    <row r="190" spans="1:12" hidden="1" x14ac:dyDescent="0.25">
      <c r="A190">
        <v>50000249</v>
      </c>
      <c r="B190">
        <v>189</v>
      </c>
      <c r="C190">
        <v>2596623</v>
      </c>
      <c r="D190" t="s">
        <v>1</v>
      </c>
      <c r="E190">
        <v>1072656994</v>
      </c>
      <c r="F190" s="29">
        <v>42066</v>
      </c>
      <c r="G190" s="65">
        <v>8636808</v>
      </c>
      <c r="H190" s="65">
        <v>923272421</v>
      </c>
      <c r="I190" s="65">
        <v>190101</v>
      </c>
      <c r="J190">
        <v>190101</v>
      </c>
      <c r="L190" s="1">
        <v>107400</v>
      </c>
    </row>
    <row r="191" spans="1:12" hidden="1" x14ac:dyDescent="0.25">
      <c r="A191">
        <v>50000249</v>
      </c>
      <c r="B191">
        <v>190</v>
      </c>
      <c r="C191">
        <v>2309325</v>
      </c>
      <c r="D191" t="s">
        <v>36</v>
      </c>
      <c r="E191">
        <v>93116795</v>
      </c>
      <c r="F191" s="29">
        <v>42066</v>
      </c>
      <c r="G191" s="65">
        <v>2185161</v>
      </c>
      <c r="H191" s="65">
        <v>26800000</v>
      </c>
      <c r="I191" s="65">
        <v>360200</v>
      </c>
      <c r="J191">
        <v>360200</v>
      </c>
      <c r="L191" s="1">
        <v>332120</v>
      </c>
    </row>
    <row r="192" spans="1:12" hidden="1" x14ac:dyDescent="0.25">
      <c r="A192">
        <v>50000249</v>
      </c>
      <c r="B192">
        <v>191</v>
      </c>
      <c r="C192">
        <v>11623275</v>
      </c>
      <c r="D192" t="s">
        <v>35</v>
      </c>
      <c r="E192">
        <v>1116237575</v>
      </c>
      <c r="F192" s="29">
        <v>42066</v>
      </c>
      <c r="G192" s="65">
        <v>20244409</v>
      </c>
      <c r="H192" s="65">
        <v>923272421</v>
      </c>
      <c r="I192" s="65">
        <v>190101</v>
      </c>
      <c r="J192">
        <v>190101</v>
      </c>
      <c r="L192" s="1">
        <v>107400</v>
      </c>
    </row>
    <row r="193" spans="1:12" hidden="1" x14ac:dyDescent="0.25">
      <c r="A193">
        <v>50000249</v>
      </c>
      <c r="B193">
        <v>192</v>
      </c>
      <c r="C193">
        <v>15763930</v>
      </c>
      <c r="D193" t="s">
        <v>1</v>
      </c>
      <c r="E193">
        <v>899999466</v>
      </c>
      <c r="F193" s="29">
        <v>42066</v>
      </c>
      <c r="G193" s="65">
        <v>8548121</v>
      </c>
      <c r="H193" s="65">
        <v>923272193</v>
      </c>
      <c r="I193" s="65">
        <v>131401</v>
      </c>
      <c r="J193">
        <v>131401</v>
      </c>
      <c r="L193" s="1">
        <v>83253</v>
      </c>
    </row>
    <row r="194" spans="1:12" hidden="1" x14ac:dyDescent="0.25">
      <c r="A194">
        <v>50000249</v>
      </c>
      <c r="B194">
        <v>193</v>
      </c>
      <c r="C194">
        <v>2554144</v>
      </c>
      <c r="D194" t="s">
        <v>8</v>
      </c>
      <c r="E194">
        <v>7141278</v>
      </c>
      <c r="F194" s="29">
        <v>42066</v>
      </c>
      <c r="G194" s="65">
        <v>8310597</v>
      </c>
      <c r="H194" s="65">
        <v>923272421</v>
      </c>
      <c r="I194" s="65">
        <v>190101</v>
      </c>
      <c r="J194">
        <v>190101</v>
      </c>
      <c r="L194" s="1">
        <v>5400</v>
      </c>
    </row>
    <row r="195" spans="1:12" hidden="1" x14ac:dyDescent="0.25">
      <c r="A195">
        <v>50000249</v>
      </c>
      <c r="B195">
        <v>194</v>
      </c>
      <c r="C195">
        <v>2554146</v>
      </c>
      <c r="D195" t="s">
        <v>8</v>
      </c>
      <c r="E195">
        <v>12560166</v>
      </c>
      <c r="F195" s="29">
        <v>42066</v>
      </c>
      <c r="G195" s="65">
        <v>6988509</v>
      </c>
      <c r="H195" s="65">
        <v>96400000</v>
      </c>
      <c r="I195" s="65">
        <v>370101</v>
      </c>
      <c r="J195">
        <v>121280</v>
      </c>
      <c r="L195" s="1">
        <v>5400</v>
      </c>
    </row>
    <row r="196" spans="1:12" hidden="1" x14ac:dyDescent="0.25">
      <c r="A196">
        <v>50000249</v>
      </c>
      <c r="B196">
        <v>195</v>
      </c>
      <c r="C196">
        <v>1947300</v>
      </c>
      <c r="D196" t="s">
        <v>37</v>
      </c>
      <c r="E196">
        <v>13072024</v>
      </c>
      <c r="F196" s="29">
        <v>42066</v>
      </c>
      <c r="G196" s="65">
        <v>4058897</v>
      </c>
      <c r="H196" s="65">
        <v>12400000</v>
      </c>
      <c r="I196" s="65">
        <v>270102</v>
      </c>
      <c r="J196">
        <v>121204</v>
      </c>
      <c r="L196" s="1">
        <v>5000</v>
      </c>
    </row>
    <row r="197" spans="1:12" hidden="1" x14ac:dyDescent="0.25">
      <c r="A197">
        <v>50000249</v>
      </c>
      <c r="B197">
        <v>196</v>
      </c>
      <c r="C197">
        <v>1947303</v>
      </c>
      <c r="D197" t="s">
        <v>37</v>
      </c>
      <c r="E197">
        <v>13072024</v>
      </c>
      <c r="F197" s="29">
        <v>42066</v>
      </c>
      <c r="G197" s="65">
        <v>4058897</v>
      </c>
      <c r="H197" s="65">
        <v>12400000</v>
      </c>
      <c r="I197" s="65">
        <v>270102</v>
      </c>
      <c r="J197">
        <v>121204</v>
      </c>
      <c r="L197" s="1">
        <v>5000</v>
      </c>
    </row>
    <row r="198" spans="1:12" hidden="1" x14ac:dyDescent="0.25">
      <c r="A198">
        <v>50000249</v>
      </c>
      <c r="B198">
        <v>197</v>
      </c>
      <c r="C198">
        <v>1947296</v>
      </c>
      <c r="D198" t="s">
        <v>1</v>
      </c>
      <c r="E198">
        <v>30709097</v>
      </c>
      <c r="F198" s="29">
        <v>42066</v>
      </c>
      <c r="G198" s="65">
        <v>14205279</v>
      </c>
      <c r="H198" s="65">
        <v>923272193</v>
      </c>
      <c r="I198" s="65">
        <v>131401</v>
      </c>
      <c r="J198">
        <v>131401</v>
      </c>
      <c r="L198" s="1">
        <v>889622</v>
      </c>
    </row>
    <row r="199" spans="1:12" hidden="1" x14ac:dyDescent="0.25">
      <c r="A199">
        <v>50000249</v>
      </c>
      <c r="B199">
        <v>198</v>
      </c>
      <c r="C199">
        <v>2425841</v>
      </c>
      <c r="D199" t="s">
        <v>1</v>
      </c>
      <c r="E199">
        <v>5209853</v>
      </c>
      <c r="F199" s="29">
        <v>42066</v>
      </c>
      <c r="G199" s="65">
        <v>7369720</v>
      </c>
      <c r="H199" s="65">
        <v>12800000</v>
      </c>
      <c r="I199" s="65">
        <v>350300</v>
      </c>
      <c r="J199">
        <v>350300</v>
      </c>
      <c r="L199" s="1">
        <v>470000</v>
      </c>
    </row>
    <row r="200" spans="1:12" hidden="1" x14ac:dyDescent="0.25">
      <c r="A200">
        <v>50000249</v>
      </c>
      <c r="B200">
        <v>199</v>
      </c>
      <c r="C200">
        <v>2425848</v>
      </c>
      <c r="D200" t="s">
        <v>1</v>
      </c>
      <c r="E200">
        <v>37087608</v>
      </c>
      <c r="F200" s="29">
        <v>42066</v>
      </c>
      <c r="G200" s="65">
        <v>87945667</v>
      </c>
      <c r="H200" s="65">
        <v>923272421</v>
      </c>
      <c r="I200" s="65">
        <v>190101</v>
      </c>
      <c r="J200">
        <v>190101</v>
      </c>
      <c r="L200" s="1">
        <v>107400</v>
      </c>
    </row>
    <row r="201" spans="1:12" hidden="1" x14ac:dyDescent="0.25">
      <c r="A201">
        <v>50000249</v>
      </c>
      <c r="B201">
        <v>200</v>
      </c>
      <c r="C201">
        <v>2519581</v>
      </c>
      <c r="D201" t="s">
        <v>10</v>
      </c>
      <c r="E201">
        <v>5506236</v>
      </c>
      <c r="F201" s="29">
        <v>42066</v>
      </c>
      <c r="G201" s="65">
        <v>11228338</v>
      </c>
      <c r="H201" s="65">
        <v>910300000</v>
      </c>
      <c r="I201" s="65">
        <v>130113</v>
      </c>
      <c r="J201">
        <v>121235</v>
      </c>
      <c r="L201" s="1">
        <v>1992900</v>
      </c>
    </row>
    <row r="202" spans="1:12" hidden="1" x14ac:dyDescent="0.25">
      <c r="A202">
        <v>50000249</v>
      </c>
      <c r="B202">
        <v>201</v>
      </c>
      <c r="C202">
        <v>2536934</v>
      </c>
      <c r="D202" t="s">
        <v>10</v>
      </c>
      <c r="E202">
        <v>1098630185</v>
      </c>
      <c r="F202" s="29">
        <v>42066</v>
      </c>
      <c r="G202" s="65">
        <v>311384</v>
      </c>
      <c r="H202" s="65">
        <v>923272421</v>
      </c>
      <c r="I202" s="65">
        <v>190101</v>
      </c>
      <c r="J202">
        <v>190101</v>
      </c>
      <c r="L202" s="1">
        <v>107400</v>
      </c>
    </row>
    <row r="203" spans="1:12" hidden="1" x14ac:dyDescent="0.25">
      <c r="A203">
        <v>50000249</v>
      </c>
      <c r="B203">
        <v>202</v>
      </c>
      <c r="C203">
        <v>2536999</v>
      </c>
      <c r="D203" t="s">
        <v>10</v>
      </c>
      <c r="E203">
        <v>37440330</v>
      </c>
      <c r="F203" s="29">
        <v>42066</v>
      </c>
      <c r="G203" s="65">
        <v>13258058</v>
      </c>
      <c r="H203" s="65">
        <v>12400000</v>
      </c>
      <c r="I203" s="65">
        <v>270102</v>
      </c>
      <c r="J203">
        <v>121204</v>
      </c>
      <c r="L203" s="1">
        <v>5000</v>
      </c>
    </row>
    <row r="204" spans="1:12" hidden="1" x14ac:dyDescent="0.25">
      <c r="A204">
        <v>50000249</v>
      </c>
      <c r="B204">
        <v>203</v>
      </c>
      <c r="C204">
        <v>936587</v>
      </c>
      <c r="D204" t="s">
        <v>11</v>
      </c>
      <c r="E204">
        <v>1098694085</v>
      </c>
      <c r="F204" s="29">
        <v>42066</v>
      </c>
      <c r="G204" s="65">
        <v>1424928</v>
      </c>
      <c r="H204" s="65">
        <v>923272421</v>
      </c>
      <c r="I204" s="65">
        <v>190101</v>
      </c>
      <c r="J204">
        <v>190101</v>
      </c>
      <c r="L204" s="1">
        <v>107400</v>
      </c>
    </row>
    <row r="205" spans="1:12" hidden="1" x14ac:dyDescent="0.25">
      <c r="A205">
        <v>50000249</v>
      </c>
      <c r="B205">
        <v>204</v>
      </c>
      <c r="C205">
        <v>936588</v>
      </c>
      <c r="D205" t="s">
        <v>11</v>
      </c>
      <c r="E205">
        <v>1015413838</v>
      </c>
      <c r="F205" s="29">
        <v>42066</v>
      </c>
      <c r="G205" s="65">
        <v>13255404</v>
      </c>
      <c r="H205" s="65">
        <v>923272421</v>
      </c>
      <c r="I205" s="65">
        <v>190101</v>
      </c>
      <c r="J205">
        <v>190101</v>
      </c>
      <c r="L205" s="1">
        <v>107400</v>
      </c>
    </row>
    <row r="206" spans="1:12" hidden="1" x14ac:dyDescent="0.25">
      <c r="A206">
        <v>50000249</v>
      </c>
      <c r="B206">
        <v>205</v>
      </c>
      <c r="C206">
        <v>1918485</v>
      </c>
      <c r="D206" t="s">
        <v>13</v>
      </c>
      <c r="E206">
        <v>91276389</v>
      </c>
      <c r="F206" s="29">
        <v>42066</v>
      </c>
      <c r="G206" s="65">
        <v>6337682</v>
      </c>
      <c r="H206" s="65">
        <v>12200000</v>
      </c>
      <c r="I206" s="65">
        <v>250101</v>
      </c>
      <c r="J206">
        <v>121225</v>
      </c>
      <c r="L206" s="1">
        <v>24400</v>
      </c>
    </row>
    <row r="207" spans="1:12" hidden="1" x14ac:dyDescent="0.25">
      <c r="A207">
        <v>50000249</v>
      </c>
      <c r="B207">
        <v>206</v>
      </c>
      <c r="C207">
        <v>2283199</v>
      </c>
      <c r="D207" t="s">
        <v>13</v>
      </c>
      <c r="E207">
        <v>1045688159</v>
      </c>
      <c r="F207" s="29">
        <v>42066</v>
      </c>
      <c r="G207" s="65">
        <v>16270831</v>
      </c>
      <c r="H207" s="65">
        <v>923272421</v>
      </c>
      <c r="I207" s="65">
        <v>190101</v>
      </c>
      <c r="J207">
        <v>190101</v>
      </c>
      <c r="L207" s="1">
        <v>107400</v>
      </c>
    </row>
    <row r="208" spans="1:12" hidden="1" x14ac:dyDescent="0.25">
      <c r="A208">
        <v>50000249</v>
      </c>
      <c r="B208">
        <v>207</v>
      </c>
      <c r="C208">
        <v>2571351</v>
      </c>
      <c r="D208" t="s">
        <v>1</v>
      </c>
      <c r="E208">
        <v>1102367153</v>
      </c>
      <c r="F208" s="29">
        <v>42066</v>
      </c>
      <c r="G208" s="65">
        <v>17829738</v>
      </c>
      <c r="H208" s="65">
        <v>12400000</v>
      </c>
      <c r="I208" s="65">
        <v>270102</v>
      </c>
      <c r="J208">
        <v>121204</v>
      </c>
      <c r="L208" s="1">
        <v>5000</v>
      </c>
    </row>
    <row r="209" spans="1:12" hidden="1" x14ac:dyDescent="0.25">
      <c r="A209">
        <v>50000249</v>
      </c>
      <c r="B209">
        <v>208</v>
      </c>
      <c r="C209">
        <v>2547636</v>
      </c>
      <c r="D209" t="s">
        <v>1</v>
      </c>
      <c r="E209">
        <v>91213333</v>
      </c>
      <c r="F209" s="29">
        <v>42066</v>
      </c>
      <c r="G209" s="65">
        <v>17678491</v>
      </c>
      <c r="H209" s="65">
        <v>12400000</v>
      </c>
      <c r="I209" s="65">
        <v>270102</v>
      </c>
      <c r="J209">
        <v>121204</v>
      </c>
      <c r="L209" s="1">
        <v>5000</v>
      </c>
    </row>
    <row r="210" spans="1:12" hidden="1" x14ac:dyDescent="0.25">
      <c r="A210">
        <v>50000249</v>
      </c>
      <c r="B210">
        <v>209</v>
      </c>
      <c r="C210">
        <v>38283049</v>
      </c>
      <c r="D210" t="s">
        <v>29</v>
      </c>
      <c r="E210">
        <v>28531036</v>
      </c>
      <c r="F210" s="29">
        <v>42066</v>
      </c>
      <c r="G210" s="65">
        <v>14327920</v>
      </c>
      <c r="H210" s="65">
        <v>923272193</v>
      </c>
      <c r="I210" s="65">
        <v>131401</v>
      </c>
      <c r="J210">
        <v>131401</v>
      </c>
      <c r="L210" s="1">
        <v>21200</v>
      </c>
    </row>
    <row r="211" spans="1:12" hidden="1" x14ac:dyDescent="0.25">
      <c r="A211">
        <v>50000249</v>
      </c>
      <c r="B211">
        <v>210</v>
      </c>
      <c r="C211">
        <v>38283065</v>
      </c>
      <c r="D211" t="s">
        <v>29</v>
      </c>
      <c r="E211">
        <v>17802318</v>
      </c>
      <c r="F211" s="29">
        <v>42066</v>
      </c>
      <c r="G211" s="65">
        <v>14327920</v>
      </c>
      <c r="H211" s="65">
        <v>923272193</v>
      </c>
      <c r="I211" s="65">
        <v>131401</v>
      </c>
      <c r="J211">
        <v>131401</v>
      </c>
      <c r="L211" s="1">
        <v>15400</v>
      </c>
    </row>
    <row r="212" spans="1:12" hidden="1" x14ac:dyDescent="0.25">
      <c r="A212">
        <v>50000249</v>
      </c>
      <c r="B212">
        <v>211</v>
      </c>
      <c r="C212">
        <v>2043278</v>
      </c>
      <c r="D212" t="s">
        <v>14</v>
      </c>
      <c r="E212">
        <v>1085281893</v>
      </c>
      <c r="F212" s="29">
        <v>42066</v>
      </c>
      <c r="G212" s="65">
        <v>17590217</v>
      </c>
      <c r="H212" s="65">
        <v>12400000</v>
      </c>
      <c r="I212" s="65">
        <v>270102</v>
      </c>
      <c r="J212">
        <v>121204</v>
      </c>
      <c r="L212" s="1">
        <v>5000</v>
      </c>
    </row>
    <row r="213" spans="1:12" hidden="1" x14ac:dyDescent="0.25">
      <c r="A213">
        <v>50000249</v>
      </c>
      <c r="B213">
        <v>212</v>
      </c>
      <c r="C213">
        <v>2043280</v>
      </c>
      <c r="D213" t="s">
        <v>14</v>
      </c>
      <c r="E213">
        <v>94541537</v>
      </c>
      <c r="F213" s="29">
        <v>42066</v>
      </c>
      <c r="G213" s="65">
        <v>16827898</v>
      </c>
      <c r="H213" s="65">
        <v>12400000</v>
      </c>
      <c r="I213" s="65">
        <v>270102</v>
      </c>
      <c r="J213">
        <v>121204</v>
      </c>
      <c r="L213" s="1">
        <v>5000</v>
      </c>
    </row>
    <row r="214" spans="1:12" hidden="1" x14ac:dyDescent="0.25">
      <c r="A214">
        <v>50000249</v>
      </c>
      <c r="B214">
        <v>213</v>
      </c>
      <c r="C214">
        <v>2043281</v>
      </c>
      <c r="D214" t="s">
        <v>14</v>
      </c>
      <c r="E214">
        <v>94429403</v>
      </c>
      <c r="F214" s="29">
        <v>42066</v>
      </c>
      <c r="G214" s="65">
        <v>11321882</v>
      </c>
      <c r="H214" s="65">
        <v>12400000</v>
      </c>
      <c r="I214" s="65">
        <v>270102</v>
      </c>
      <c r="J214">
        <v>121204</v>
      </c>
      <c r="L214" s="1">
        <v>5000</v>
      </c>
    </row>
    <row r="215" spans="1:12" hidden="1" x14ac:dyDescent="0.25">
      <c r="A215">
        <v>50000249</v>
      </c>
      <c r="B215">
        <v>214</v>
      </c>
      <c r="C215">
        <v>1986684</v>
      </c>
      <c r="D215" t="s">
        <v>14</v>
      </c>
      <c r="E215">
        <v>94400100</v>
      </c>
      <c r="F215" s="29">
        <v>42066</v>
      </c>
      <c r="G215" s="65">
        <v>11733011</v>
      </c>
      <c r="H215" s="65">
        <v>26800000</v>
      </c>
      <c r="I215" s="65">
        <v>360200</v>
      </c>
      <c r="J215">
        <v>360200</v>
      </c>
      <c r="L215" s="1">
        <v>419778</v>
      </c>
    </row>
    <row r="216" spans="1:12" hidden="1" x14ac:dyDescent="0.25">
      <c r="A216">
        <v>50000249</v>
      </c>
      <c r="B216">
        <v>215</v>
      </c>
      <c r="C216">
        <v>1994233</v>
      </c>
      <c r="D216" t="s">
        <v>14</v>
      </c>
      <c r="E216">
        <v>10365235</v>
      </c>
      <c r="F216" s="29">
        <v>42066</v>
      </c>
      <c r="G216" s="65">
        <v>12521160</v>
      </c>
      <c r="H216" s="65">
        <v>26800000</v>
      </c>
      <c r="I216" s="65">
        <v>360200</v>
      </c>
      <c r="J216">
        <v>360200</v>
      </c>
      <c r="L216" s="1">
        <v>211008</v>
      </c>
    </row>
    <row r="217" spans="1:12" hidden="1" x14ac:dyDescent="0.25">
      <c r="A217">
        <v>50000249</v>
      </c>
      <c r="B217">
        <v>216</v>
      </c>
      <c r="C217">
        <v>1224400</v>
      </c>
      <c r="D217" t="s">
        <v>23</v>
      </c>
      <c r="E217">
        <v>5270618</v>
      </c>
      <c r="F217" s="29">
        <v>42066</v>
      </c>
      <c r="G217" s="65">
        <v>18355824</v>
      </c>
      <c r="H217" s="65">
        <v>11100000</v>
      </c>
      <c r="I217" s="65">
        <v>150112</v>
      </c>
      <c r="J217">
        <v>121275</v>
      </c>
      <c r="L217" s="1">
        <v>500000</v>
      </c>
    </row>
    <row r="218" spans="1:12" hidden="1" x14ac:dyDescent="0.25">
      <c r="A218">
        <v>50000249</v>
      </c>
      <c r="B218">
        <v>217</v>
      </c>
      <c r="C218">
        <v>2330083</v>
      </c>
      <c r="D218" t="s">
        <v>14</v>
      </c>
      <c r="E218">
        <v>1151934151</v>
      </c>
      <c r="F218" s="29">
        <v>42066</v>
      </c>
      <c r="G218" s="65">
        <v>3752917</v>
      </c>
      <c r="H218" s="65">
        <v>923272421</v>
      </c>
      <c r="I218" s="65">
        <v>190101</v>
      </c>
      <c r="J218">
        <v>190101</v>
      </c>
      <c r="L218" s="1">
        <v>107400</v>
      </c>
    </row>
    <row r="219" spans="1:12" hidden="1" x14ac:dyDescent="0.25">
      <c r="A219">
        <v>50000249</v>
      </c>
      <c r="B219">
        <v>218</v>
      </c>
      <c r="C219">
        <v>1682101</v>
      </c>
      <c r="D219" t="s">
        <v>1</v>
      </c>
      <c r="E219">
        <v>1053809951</v>
      </c>
      <c r="F219" s="29">
        <v>42066</v>
      </c>
      <c r="G219" s="65">
        <v>17455009</v>
      </c>
      <c r="H219" s="65">
        <v>923272421</v>
      </c>
      <c r="I219" s="65">
        <v>190101</v>
      </c>
      <c r="J219">
        <v>190101</v>
      </c>
      <c r="L219" s="1">
        <v>107400</v>
      </c>
    </row>
    <row r="220" spans="1:12" hidden="1" x14ac:dyDescent="0.25">
      <c r="A220">
        <v>50000249</v>
      </c>
      <c r="B220">
        <v>219</v>
      </c>
      <c r="C220">
        <v>2209666</v>
      </c>
      <c r="D220" t="s">
        <v>14</v>
      </c>
      <c r="E220">
        <v>16626368</v>
      </c>
      <c r="F220" s="29">
        <v>42066</v>
      </c>
      <c r="G220" s="65">
        <v>10633194</v>
      </c>
      <c r="H220" s="65">
        <v>11800000</v>
      </c>
      <c r="I220" s="65">
        <v>240101</v>
      </c>
      <c r="J220">
        <v>121268</v>
      </c>
      <c r="L220" s="1">
        <v>35000000</v>
      </c>
    </row>
    <row r="221" spans="1:12" hidden="1" x14ac:dyDescent="0.25">
      <c r="A221">
        <v>50000249</v>
      </c>
      <c r="B221">
        <v>220</v>
      </c>
      <c r="C221">
        <v>2206407</v>
      </c>
      <c r="D221" t="s">
        <v>1</v>
      </c>
      <c r="E221">
        <v>1144028895</v>
      </c>
      <c r="F221" s="29">
        <v>42066</v>
      </c>
      <c r="G221" s="65">
        <v>3245117</v>
      </c>
      <c r="H221" s="65">
        <v>923272421</v>
      </c>
      <c r="I221" s="65">
        <v>190101</v>
      </c>
      <c r="J221">
        <v>190101</v>
      </c>
      <c r="L221" s="1">
        <v>107400</v>
      </c>
    </row>
    <row r="222" spans="1:12" hidden="1" x14ac:dyDescent="0.25">
      <c r="A222">
        <v>50000249</v>
      </c>
      <c r="B222">
        <v>221</v>
      </c>
      <c r="C222">
        <v>1777759</v>
      </c>
      <c r="D222" t="s">
        <v>15</v>
      </c>
      <c r="E222">
        <v>30724464</v>
      </c>
      <c r="F222" s="29">
        <v>42066</v>
      </c>
      <c r="G222" s="65">
        <v>17887631</v>
      </c>
      <c r="H222" s="65">
        <v>923272421</v>
      </c>
      <c r="I222" s="65">
        <v>190101</v>
      </c>
      <c r="J222">
        <v>190101</v>
      </c>
      <c r="L222" s="1">
        <v>107400</v>
      </c>
    </row>
    <row r="223" spans="1:12" hidden="1" x14ac:dyDescent="0.25">
      <c r="A223">
        <v>50000249</v>
      </c>
      <c r="B223">
        <v>222</v>
      </c>
      <c r="C223">
        <v>1623509</v>
      </c>
      <c r="D223" t="s">
        <v>1</v>
      </c>
      <c r="E223">
        <v>1061729239</v>
      </c>
      <c r="F223" s="29">
        <v>42066</v>
      </c>
      <c r="G223" s="65">
        <v>16576501</v>
      </c>
      <c r="H223" s="65">
        <v>923272421</v>
      </c>
      <c r="I223" s="65">
        <v>190101</v>
      </c>
      <c r="J223">
        <v>190101</v>
      </c>
      <c r="L223" s="1">
        <v>107400</v>
      </c>
    </row>
    <row r="224" spans="1:12" hidden="1" x14ac:dyDescent="0.25">
      <c r="A224">
        <v>50000249</v>
      </c>
      <c r="B224">
        <v>223</v>
      </c>
      <c r="C224">
        <v>2274575</v>
      </c>
      <c r="D224" t="s">
        <v>1</v>
      </c>
      <c r="E224">
        <v>66838794</v>
      </c>
      <c r="F224" s="29">
        <v>42066</v>
      </c>
      <c r="G224" s="65">
        <v>3774328</v>
      </c>
      <c r="H224" s="65">
        <v>96400000</v>
      </c>
      <c r="I224" s="65">
        <v>370101</v>
      </c>
      <c r="J224">
        <v>121280</v>
      </c>
      <c r="L224" s="1">
        <v>5400</v>
      </c>
    </row>
    <row r="225" spans="1:12" hidden="1" x14ac:dyDescent="0.25">
      <c r="A225">
        <v>50000249</v>
      </c>
      <c r="B225">
        <v>224</v>
      </c>
      <c r="C225">
        <v>659703</v>
      </c>
      <c r="D225" t="s">
        <v>16</v>
      </c>
      <c r="E225">
        <v>1016022543</v>
      </c>
      <c r="F225" s="29">
        <v>42066</v>
      </c>
      <c r="G225" s="65">
        <v>14315169</v>
      </c>
      <c r="H225" s="65">
        <v>923272421</v>
      </c>
      <c r="I225" s="65">
        <v>190101</v>
      </c>
      <c r="J225">
        <v>190101</v>
      </c>
      <c r="L225" s="1">
        <v>107400</v>
      </c>
    </row>
    <row r="226" spans="1:12" hidden="1" x14ac:dyDescent="0.25">
      <c r="A226">
        <v>50000249</v>
      </c>
      <c r="B226">
        <v>225</v>
      </c>
      <c r="C226">
        <v>1370488</v>
      </c>
      <c r="D226" t="s">
        <v>16</v>
      </c>
      <c r="E226">
        <v>8000957282</v>
      </c>
      <c r="F226" s="29">
        <v>42066</v>
      </c>
      <c r="G226" s="65">
        <v>4366494</v>
      </c>
      <c r="H226" s="65">
        <v>923272438</v>
      </c>
      <c r="I226" s="65">
        <v>410400</v>
      </c>
      <c r="J226">
        <v>410400</v>
      </c>
      <c r="L226" s="1">
        <v>4095.17</v>
      </c>
    </row>
    <row r="227" spans="1:12" hidden="1" x14ac:dyDescent="0.25">
      <c r="A227">
        <v>50000249</v>
      </c>
      <c r="B227">
        <v>226</v>
      </c>
      <c r="C227">
        <v>2149676</v>
      </c>
      <c r="D227" t="s">
        <v>1</v>
      </c>
      <c r="E227">
        <v>7476056</v>
      </c>
      <c r="F227" s="29">
        <v>42066</v>
      </c>
      <c r="G227" s="65">
        <v>35517860</v>
      </c>
      <c r="H227" s="65">
        <v>96400000</v>
      </c>
      <c r="I227" s="65">
        <v>370101</v>
      </c>
      <c r="J227">
        <v>121280</v>
      </c>
      <c r="L227" s="1">
        <v>5400</v>
      </c>
    </row>
    <row r="228" spans="1:12" hidden="1" x14ac:dyDescent="0.25">
      <c r="A228">
        <v>50000249</v>
      </c>
      <c r="B228">
        <v>227</v>
      </c>
      <c r="C228">
        <v>2460978</v>
      </c>
      <c r="D228" t="s">
        <v>0</v>
      </c>
      <c r="E228">
        <v>1088277557</v>
      </c>
      <c r="F228" s="29">
        <v>42066</v>
      </c>
      <c r="G228" s="65">
        <v>1343619</v>
      </c>
      <c r="H228" s="65">
        <v>12400000</v>
      </c>
      <c r="I228" s="65">
        <v>270102</v>
      </c>
      <c r="J228">
        <v>121204</v>
      </c>
      <c r="L228" s="1">
        <v>5000</v>
      </c>
    </row>
    <row r="229" spans="1:12" hidden="1" x14ac:dyDescent="0.25">
      <c r="A229">
        <v>50000249</v>
      </c>
      <c r="B229">
        <v>228</v>
      </c>
      <c r="C229">
        <v>2460991</v>
      </c>
      <c r="D229" t="s">
        <v>0</v>
      </c>
      <c r="E229">
        <v>1151934446</v>
      </c>
      <c r="F229" s="29">
        <v>42066</v>
      </c>
      <c r="G229" s="65">
        <v>2126109</v>
      </c>
      <c r="H229" s="65">
        <v>12400000</v>
      </c>
      <c r="I229" s="65">
        <v>270102</v>
      </c>
      <c r="J229">
        <v>121204</v>
      </c>
      <c r="L229" s="1">
        <v>5000</v>
      </c>
    </row>
    <row r="230" spans="1:12" hidden="1" x14ac:dyDescent="0.25">
      <c r="A230">
        <v>50000249</v>
      </c>
      <c r="B230">
        <v>229</v>
      </c>
      <c r="C230">
        <v>2461176</v>
      </c>
      <c r="D230" t="s">
        <v>0</v>
      </c>
      <c r="E230">
        <v>1110498125</v>
      </c>
      <c r="F230" s="29">
        <v>42066</v>
      </c>
      <c r="G230" s="65">
        <v>306172</v>
      </c>
      <c r="H230" s="65">
        <v>12400000</v>
      </c>
      <c r="I230" s="65">
        <v>270102</v>
      </c>
      <c r="J230">
        <v>121204</v>
      </c>
      <c r="L230" s="1">
        <v>5000</v>
      </c>
    </row>
    <row r="231" spans="1:12" hidden="1" x14ac:dyDescent="0.25">
      <c r="A231">
        <v>50000249</v>
      </c>
      <c r="B231">
        <v>230</v>
      </c>
      <c r="C231">
        <v>17179602</v>
      </c>
      <c r="D231" t="s">
        <v>0</v>
      </c>
      <c r="E231">
        <v>1016036521</v>
      </c>
      <c r="F231" s="29">
        <v>42066</v>
      </c>
      <c r="G231" s="65">
        <v>11888827</v>
      </c>
      <c r="H231" s="65">
        <v>12400000</v>
      </c>
      <c r="I231" s="65">
        <v>270102</v>
      </c>
      <c r="J231">
        <v>121204</v>
      </c>
      <c r="L231" s="1">
        <v>5000</v>
      </c>
    </row>
    <row r="232" spans="1:12" hidden="1" x14ac:dyDescent="0.25">
      <c r="A232">
        <v>50000249</v>
      </c>
      <c r="B232">
        <v>231</v>
      </c>
      <c r="C232">
        <v>1672603</v>
      </c>
      <c r="D232" t="s">
        <v>0</v>
      </c>
      <c r="E232">
        <v>53068047</v>
      </c>
      <c r="F232" s="29">
        <v>42067</v>
      </c>
      <c r="G232" s="65">
        <v>12578494</v>
      </c>
      <c r="H232" s="65">
        <v>923272421</v>
      </c>
      <c r="I232" s="65">
        <v>190101</v>
      </c>
      <c r="J232">
        <v>190101</v>
      </c>
      <c r="L232" s="1">
        <v>107400</v>
      </c>
    </row>
    <row r="233" spans="1:12" hidden="1" x14ac:dyDescent="0.25">
      <c r="A233">
        <v>50000249</v>
      </c>
      <c r="B233">
        <v>232</v>
      </c>
      <c r="C233">
        <v>1672615</v>
      </c>
      <c r="D233" t="s">
        <v>0</v>
      </c>
      <c r="E233">
        <v>74186152</v>
      </c>
      <c r="F233" s="29">
        <v>42067</v>
      </c>
      <c r="G233" s="65">
        <v>16834824</v>
      </c>
      <c r="H233" s="65">
        <v>923272421</v>
      </c>
      <c r="I233" s="65">
        <v>190101</v>
      </c>
      <c r="J233">
        <v>190101</v>
      </c>
      <c r="L233" s="1">
        <v>107400</v>
      </c>
    </row>
    <row r="234" spans="1:12" hidden="1" x14ac:dyDescent="0.25">
      <c r="A234">
        <v>50000249</v>
      </c>
      <c r="B234">
        <v>233</v>
      </c>
      <c r="C234">
        <v>2507224</v>
      </c>
      <c r="D234" t="s">
        <v>0</v>
      </c>
      <c r="E234">
        <v>1018455462</v>
      </c>
      <c r="F234" s="29">
        <v>42067</v>
      </c>
      <c r="G234" s="65">
        <v>20329365</v>
      </c>
      <c r="H234" s="65">
        <v>12400000</v>
      </c>
      <c r="I234" s="65">
        <v>270102</v>
      </c>
      <c r="J234">
        <v>121204</v>
      </c>
      <c r="L234" s="1">
        <v>5000</v>
      </c>
    </row>
    <row r="235" spans="1:12" hidden="1" x14ac:dyDescent="0.25">
      <c r="A235">
        <v>50000249</v>
      </c>
      <c r="B235">
        <v>234</v>
      </c>
      <c r="C235">
        <v>2539538</v>
      </c>
      <c r="D235" t="s">
        <v>0</v>
      </c>
      <c r="E235">
        <v>1026574701</v>
      </c>
      <c r="F235" s="29">
        <v>42067</v>
      </c>
      <c r="G235" s="65">
        <v>1780093</v>
      </c>
      <c r="H235" s="65">
        <v>12400000</v>
      </c>
      <c r="I235" s="65">
        <v>270102</v>
      </c>
      <c r="J235">
        <v>121204</v>
      </c>
      <c r="L235" s="1">
        <v>5000</v>
      </c>
    </row>
    <row r="236" spans="1:12" hidden="1" x14ac:dyDescent="0.25">
      <c r="A236">
        <v>50000249</v>
      </c>
      <c r="B236">
        <v>235</v>
      </c>
      <c r="C236">
        <v>854533</v>
      </c>
      <c r="D236" t="s">
        <v>0</v>
      </c>
      <c r="E236">
        <v>19253165</v>
      </c>
      <c r="F236" s="29">
        <v>42067</v>
      </c>
      <c r="G236" s="65">
        <v>7612725</v>
      </c>
      <c r="H236" s="65">
        <v>96400000</v>
      </c>
      <c r="I236" s="65">
        <v>370101</v>
      </c>
      <c r="J236">
        <v>121280</v>
      </c>
      <c r="L236" s="1">
        <v>5400</v>
      </c>
    </row>
    <row r="237" spans="1:12" hidden="1" x14ac:dyDescent="0.25">
      <c r="A237">
        <v>50000249</v>
      </c>
      <c r="B237">
        <v>236</v>
      </c>
      <c r="C237">
        <v>916720</v>
      </c>
      <c r="D237" t="s">
        <v>0</v>
      </c>
      <c r="E237">
        <v>19253165</v>
      </c>
      <c r="F237" s="29">
        <v>42067</v>
      </c>
      <c r="G237" s="65">
        <v>7612725</v>
      </c>
      <c r="H237" s="65">
        <v>96400000</v>
      </c>
      <c r="I237" s="65">
        <v>370101</v>
      </c>
      <c r="J237">
        <v>121280</v>
      </c>
      <c r="L237" s="1">
        <v>5400</v>
      </c>
    </row>
    <row r="238" spans="1:12" hidden="1" x14ac:dyDescent="0.25">
      <c r="A238">
        <v>50000249</v>
      </c>
      <c r="B238">
        <v>237</v>
      </c>
      <c r="C238">
        <v>1185079</v>
      </c>
      <c r="D238" t="s">
        <v>0</v>
      </c>
      <c r="E238">
        <v>19253165</v>
      </c>
      <c r="F238" s="29">
        <v>42067</v>
      </c>
      <c r="G238" s="65">
        <v>7612725</v>
      </c>
      <c r="H238" s="65">
        <v>96400000</v>
      </c>
      <c r="I238" s="65">
        <v>370101</v>
      </c>
      <c r="J238">
        <v>121280</v>
      </c>
      <c r="L238" s="1">
        <v>5400</v>
      </c>
    </row>
    <row r="239" spans="1:12" hidden="1" x14ac:dyDescent="0.25">
      <c r="A239">
        <v>50000249</v>
      </c>
      <c r="B239">
        <v>238</v>
      </c>
      <c r="C239">
        <v>2495519</v>
      </c>
      <c r="D239" t="s">
        <v>0</v>
      </c>
      <c r="E239">
        <v>19253165</v>
      </c>
      <c r="F239" s="29">
        <v>42067</v>
      </c>
      <c r="G239" s="65">
        <v>7612725</v>
      </c>
      <c r="H239" s="65">
        <v>96400000</v>
      </c>
      <c r="I239" s="65">
        <v>370101</v>
      </c>
      <c r="J239">
        <v>121280</v>
      </c>
      <c r="L239" s="1">
        <v>5400</v>
      </c>
    </row>
    <row r="240" spans="1:12" hidden="1" x14ac:dyDescent="0.25">
      <c r="A240">
        <v>50000249</v>
      </c>
      <c r="B240">
        <v>239</v>
      </c>
      <c r="C240">
        <v>2495520</v>
      </c>
      <c r="D240" t="s">
        <v>0</v>
      </c>
      <c r="E240">
        <v>19253165</v>
      </c>
      <c r="F240" s="29">
        <v>42067</v>
      </c>
      <c r="G240" s="65">
        <v>7612725</v>
      </c>
      <c r="H240" s="65">
        <v>96400000</v>
      </c>
      <c r="I240" s="65">
        <v>370101</v>
      </c>
      <c r="J240">
        <v>121280</v>
      </c>
      <c r="L240" s="1">
        <v>5400</v>
      </c>
    </row>
    <row r="241" spans="1:12" hidden="1" x14ac:dyDescent="0.25">
      <c r="A241">
        <v>50000249</v>
      </c>
      <c r="B241">
        <v>240</v>
      </c>
      <c r="C241">
        <v>11826158</v>
      </c>
      <c r="D241" t="s">
        <v>0</v>
      </c>
      <c r="E241">
        <v>79143324</v>
      </c>
      <c r="F241" s="29">
        <v>42067</v>
      </c>
      <c r="G241" s="65">
        <v>206703</v>
      </c>
      <c r="H241" s="65">
        <v>12400000</v>
      </c>
      <c r="I241" s="65">
        <v>270102</v>
      </c>
      <c r="J241">
        <v>121204</v>
      </c>
      <c r="L241" s="1">
        <v>5000</v>
      </c>
    </row>
    <row r="242" spans="1:12" hidden="1" x14ac:dyDescent="0.25">
      <c r="A242">
        <v>50000249</v>
      </c>
      <c r="B242">
        <v>241</v>
      </c>
      <c r="C242">
        <v>11827172</v>
      </c>
      <c r="D242" t="s">
        <v>0</v>
      </c>
      <c r="E242">
        <v>438185</v>
      </c>
      <c r="F242" s="29">
        <v>42067</v>
      </c>
      <c r="G242" s="65">
        <v>0</v>
      </c>
      <c r="H242" s="65">
        <v>923272421</v>
      </c>
      <c r="I242" s="65">
        <v>190101</v>
      </c>
      <c r="J242">
        <v>190101</v>
      </c>
      <c r="L242" s="1">
        <v>107400</v>
      </c>
    </row>
    <row r="243" spans="1:12" hidden="1" x14ac:dyDescent="0.25">
      <c r="A243">
        <v>50000249</v>
      </c>
      <c r="B243">
        <v>242</v>
      </c>
      <c r="C243">
        <v>2450430</v>
      </c>
      <c r="D243" t="s">
        <v>0</v>
      </c>
      <c r="E243">
        <v>1049627782</v>
      </c>
      <c r="F243" s="29">
        <v>42067</v>
      </c>
      <c r="G243" s="65">
        <v>20235455</v>
      </c>
      <c r="H243" s="65">
        <v>923272421</v>
      </c>
      <c r="I243" s="65">
        <v>190101</v>
      </c>
      <c r="J243">
        <v>190101</v>
      </c>
      <c r="L243" s="1">
        <v>107400</v>
      </c>
    </row>
    <row r="244" spans="1:12" hidden="1" x14ac:dyDescent="0.25">
      <c r="A244">
        <v>50000249</v>
      </c>
      <c r="B244">
        <v>243</v>
      </c>
      <c r="C244">
        <v>2450432</v>
      </c>
      <c r="D244" t="s">
        <v>0</v>
      </c>
      <c r="E244">
        <v>79390800</v>
      </c>
      <c r="F244" s="29">
        <v>42067</v>
      </c>
      <c r="G244" s="65">
        <v>6127878</v>
      </c>
      <c r="H244" s="65">
        <v>923272421</v>
      </c>
      <c r="I244" s="65">
        <v>190101</v>
      </c>
      <c r="J244">
        <v>190101</v>
      </c>
      <c r="L244" s="1">
        <v>107400</v>
      </c>
    </row>
    <row r="245" spans="1:12" hidden="1" x14ac:dyDescent="0.25">
      <c r="A245">
        <v>50000249</v>
      </c>
      <c r="B245">
        <v>244</v>
      </c>
      <c r="C245">
        <v>1909356</v>
      </c>
      <c r="D245" t="s">
        <v>0</v>
      </c>
      <c r="E245">
        <v>51829584</v>
      </c>
      <c r="F245" s="29">
        <v>42067</v>
      </c>
      <c r="G245" s="65">
        <v>2032128</v>
      </c>
      <c r="H245" s="65">
        <v>11500000</v>
      </c>
      <c r="I245" s="65">
        <v>130101</v>
      </c>
      <c r="J245">
        <v>12102020</v>
      </c>
      <c r="L245" s="1">
        <v>480</v>
      </c>
    </row>
    <row r="246" spans="1:12" hidden="1" x14ac:dyDescent="0.25">
      <c r="A246">
        <v>50000249</v>
      </c>
      <c r="B246">
        <v>245</v>
      </c>
      <c r="C246">
        <v>1909369</v>
      </c>
      <c r="D246" t="s">
        <v>0</v>
      </c>
      <c r="E246">
        <v>23739860</v>
      </c>
      <c r="F246" s="29">
        <v>42067</v>
      </c>
      <c r="G246" s="65">
        <v>5282681</v>
      </c>
      <c r="H246" s="65">
        <v>11500000</v>
      </c>
      <c r="I246" s="65">
        <v>130101</v>
      </c>
      <c r="J246">
        <v>12102020</v>
      </c>
      <c r="L246" s="1">
        <v>3950</v>
      </c>
    </row>
    <row r="247" spans="1:12" hidden="1" x14ac:dyDescent="0.25">
      <c r="A247">
        <v>50000249</v>
      </c>
      <c r="B247">
        <v>246</v>
      </c>
      <c r="C247">
        <v>2607666</v>
      </c>
      <c r="D247" t="s">
        <v>0</v>
      </c>
      <c r="E247">
        <v>9002323162</v>
      </c>
      <c r="F247" s="29">
        <v>42067</v>
      </c>
      <c r="G247" s="65">
        <v>5333168</v>
      </c>
      <c r="H247" s="65">
        <v>12800000</v>
      </c>
      <c r="I247" s="65">
        <v>350300</v>
      </c>
      <c r="J247">
        <v>350300</v>
      </c>
      <c r="L247" s="1">
        <v>452688</v>
      </c>
    </row>
    <row r="248" spans="1:12" hidden="1" x14ac:dyDescent="0.25">
      <c r="A248">
        <v>50000249</v>
      </c>
      <c r="B248">
        <v>247</v>
      </c>
      <c r="C248">
        <v>19845219</v>
      </c>
      <c r="D248" t="s">
        <v>0</v>
      </c>
      <c r="E248">
        <v>37254064</v>
      </c>
      <c r="F248" s="29">
        <v>42067</v>
      </c>
      <c r="G248" s="65">
        <v>0</v>
      </c>
      <c r="H248" s="65">
        <v>12800000</v>
      </c>
      <c r="I248" s="65">
        <v>350300</v>
      </c>
      <c r="J248">
        <v>350300</v>
      </c>
      <c r="L248" s="1">
        <v>2074000</v>
      </c>
    </row>
    <row r="249" spans="1:12" hidden="1" x14ac:dyDescent="0.25">
      <c r="A249">
        <v>50000249</v>
      </c>
      <c r="B249">
        <v>248</v>
      </c>
      <c r="C249">
        <v>2061758</v>
      </c>
      <c r="D249" t="s">
        <v>0</v>
      </c>
      <c r="E249">
        <v>1019031788</v>
      </c>
      <c r="F249" s="29">
        <v>42067</v>
      </c>
      <c r="G249" s="65">
        <v>6178087</v>
      </c>
      <c r="H249" s="65">
        <v>923272421</v>
      </c>
      <c r="I249" s="65">
        <v>190101</v>
      </c>
      <c r="J249">
        <v>190101</v>
      </c>
      <c r="L249" s="1">
        <v>107400</v>
      </c>
    </row>
    <row r="250" spans="1:12" hidden="1" x14ac:dyDescent="0.25">
      <c r="A250">
        <v>50000249</v>
      </c>
      <c r="B250">
        <v>249</v>
      </c>
      <c r="C250">
        <v>1494286</v>
      </c>
      <c r="D250" t="s">
        <v>0</v>
      </c>
      <c r="E250">
        <v>41472010</v>
      </c>
      <c r="F250" s="29">
        <v>42067</v>
      </c>
      <c r="G250" s="65">
        <v>2822816</v>
      </c>
      <c r="H250" s="65">
        <v>923272193</v>
      </c>
      <c r="I250" s="65">
        <v>131401</v>
      </c>
      <c r="J250">
        <v>131401</v>
      </c>
      <c r="L250" s="1">
        <v>6900</v>
      </c>
    </row>
    <row r="251" spans="1:12" hidden="1" x14ac:dyDescent="0.25">
      <c r="A251">
        <v>50000249</v>
      </c>
      <c r="B251">
        <v>250</v>
      </c>
      <c r="C251">
        <v>1494287</v>
      </c>
      <c r="D251" t="s">
        <v>0</v>
      </c>
      <c r="E251">
        <v>5264296</v>
      </c>
      <c r="F251" s="29">
        <v>42067</v>
      </c>
      <c r="G251" s="65">
        <v>2822816</v>
      </c>
      <c r="H251" s="65">
        <v>923272193</v>
      </c>
      <c r="I251" s="65">
        <v>131401</v>
      </c>
      <c r="J251">
        <v>131401</v>
      </c>
      <c r="L251" s="1">
        <v>7700</v>
      </c>
    </row>
    <row r="252" spans="1:12" hidden="1" x14ac:dyDescent="0.25">
      <c r="A252">
        <v>50000249</v>
      </c>
      <c r="B252">
        <v>251</v>
      </c>
      <c r="C252">
        <v>1530869</v>
      </c>
      <c r="D252" t="s">
        <v>0</v>
      </c>
      <c r="E252">
        <v>27788478</v>
      </c>
      <c r="F252" s="29">
        <v>42067</v>
      </c>
      <c r="G252" s="65">
        <v>2822816</v>
      </c>
      <c r="H252" s="65">
        <v>923272193</v>
      </c>
      <c r="I252" s="65">
        <v>131401</v>
      </c>
      <c r="J252">
        <v>131401</v>
      </c>
      <c r="L252" s="1">
        <v>6600</v>
      </c>
    </row>
    <row r="253" spans="1:12" hidden="1" x14ac:dyDescent="0.25">
      <c r="A253">
        <v>50000249</v>
      </c>
      <c r="B253">
        <v>252</v>
      </c>
      <c r="C253">
        <v>2198287</v>
      </c>
      <c r="D253" t="s">
        <v>0</v>
      </c>
      <c r="E253">
        <v>52158457</v>
      </c>
      <c r="F253" s="29">
        <v>42067</v>
      </c>
      <c r="G253" s="65">
        <v>2838642</v>
      </c>
      <c r="H253" s="65">
        <v>12400000</v>
      </c>
      <c r="I253" s="65">
        <v>270102</v>
      </c>
      <c r="J253">
        <v>121204</v>
      </c>
      <c r="L253" s="1">
        <v>5000</v>
      </c>
    </row>
    <row r="254" spans="1:12" hidden="1" x14ac:dyDescent="0.25">
      <c r="A254">
        <v>50000249</v>
      </c>
      <c r="B254">
        <v>253</v>
      </c>
      <c r="C254">
        <v>2475015</v>
      </c>
      <c r="D254" t="s">
        <v>0</v>
      </c>
      <c r="E254">
        <v>1013629094</v>
      </c>
      <c r="F254" s="29">
        <v>42067</v>
      </c>
      <c r="G254" s="65">
        <v>2795852</v>
      </c>
      <c r="H254" s="65">
        <v>12400000</v>
      </c>
      <c r="I254" s="65">
        <v>270102</v>
      </c>
      <c r="J254">
        <v>121204</v>
      </c>
      <c r="L254" s="1">
        <v>5000</v>
      </c>
    </row>
    <row r="255" spans="1:12" hidden="1" x14ac:dyDescent="0.25">
      <c r="A255">
        <v>50000249</v>
      </c>
      <c r="B255">
        <v>254</v>
      </c>
      <c r="C255">
        <v>2540702</v>
      </c>
      <c r="D255" t="s">
        <v>0</v>
      </c>
      <c r="E255">
        <v>14870491</v>
      </c>
      <c r="F255" s="29">
        <v>42067</v>
      </c>
      <c r="G255" s="65">
        <v>13242672</v>
      </c>
      <c r="H255" s="65">
        <v>923272193</v>
      </c>
      <c r="I255" s="65">
        <v>131401</v>
      </c>
      <c r="J255">
        <v>131401</v>
      </c>
      <c r="L255" s="1">
        <v>5100</v>
      </c>
    </row>
    <row r="256" spans="1:12" hidden="1" x14ac:dyDescent="0.25">
      <c r="A256">
        <v>50000249</v>
      </c>
      <c r="B256">
        <v>255</v>
      </c>
      <c r="C256">
        <v>13399910</v>
      </c>
      <c r="D256" t="s">
        <v>0</v>
      </c>
      <c r="E256">
        <v>14624498</v>
      </c>
      <c r="F256" s="29">
        <v>42067</v>
      </c>
      <c r="G256" s="65">
        <v>11611578</v>
      </c>
      <c r="H256" s="65">
        <v>12400000</v>
      </c>
      <c r="I256" s="65">
        <v>270102</v>
      </c>
      <c r="J256">
        <v>121204</v>
      </c>
      <c r="L256" s="1">
        <v>5000</v>
      </c>
    </row>
    <row r="257" spans="1:12" hidden="1" x14ac:dyDescent="0.25">
      <c r="A257">
        <v>50000249</v>
      </c>
      <c r="B257">
        <v>256</v>
      </c>
      <c r="C257">
        <v>2547134</v>
      </c>
      <c r="D257" t="s">
        <v>1</v>
      </c>
      <c r="E257">
        <v>1116545596</v>
      </c>
      <c r="F257" s="29">
        <v>42067</v>
      </c>
      <c r="G257" s="65">
        <v>13386376</v>
      </c>
      <c r="H257" s="65">
        <v>923272421</v>
      </c>
      <c r="I257" s="65">
        <v>190101</v>
      </c>
      <c r="J257">
        <v>190101</v>
      </c>
      <c r="L257" s="1">
        <v>107400</v>
      </c>
    </row>
    <row r="258" spans="1:12" hidden="1" x14ac:dyDescent="0.25">
      <c r="A258">
        <v>50000249</v>
      </c>
      <c r="B258">
        <v>257</v>
      </c>
      <c r="C258">
        <v>2477096</v>
      </c>
      <c r="D258" t="s">
        <v>0</v>
      </c>
      <c r="E258">
        <v>79645273</v>
      </c>
      <c r="F258" s="29">
        <v>42067</v>
      </c>
      <c r="G258" s="65">
        <v>4071282</v>
      </c>
      <c r="H258" s="65">
        <v>12400000</v>
      </c>
      <c r="I258" s="65">
        <v>270102</v>
      </c>
      <c r="J258">
        <v>121204</v>
      </c>
      <c r="L258" s="1">
        <v>5000</v>
      </c>
    </row>
    <row r="259" spans="1:12" hidden="1" x14ac:dyDescent="0.25">
      <c r="A259">
        <v>50000249</v>
      </c>
      <c r="B259">
        <v>258</v>
      </c>
      <c r="C259">
        <v>2477097</v>
      </c>
      <c r="D259" t="s">
        <v>0</v>
      </c>
      <c r="E259">
        <v>41673945</v>
      </c>
      <c r="F259" s="29">
        <v>42067</v>
      </c>
      <c r="G259" s="65">
        <v>2901308</v>
      </c>
      <c r="H259" s="65">
        <v>12400000</v>
      </c>
      <c r="I259" s="65">
        <v>270102</v>
      </c>
      <c r="J259">
        <v>270102</v>
      </c>
      <c r="L259" s="1">
        <v>6500</v>
      </c>
    </row>
    <row r="260" spans="1:12" hidden="1" x14ac:dyDescent="0.25">
      <c r="A260">
        <v>50000249</v>
      </c>
      <c r="B260">
        <v>259</v>
      </c>
      <c r="C260">
        <v>2477109</v>
      </c>
      <c r="D260" t="s">
        <v>0</v>
      </c>
      <c r="E260">
        <v>5201387</v>
      </c>
      <c r="F260" s="29">
        <v>42067</v>
      </c>
      <c r="G260" s="65">
        <v>6722508</v>
      </c>
      <c r="H260" s="65">
        <v>12400000</v>
      </c>
      <c r="I260" s="65">
        <v>270102</v>
      </c>
      <c r="J260">
        <v>121204</v>
      </c>
      <c r="L260" s="1">
        <v>1000</v>
      </c>
    </row>
    <row r="261" spans="1:12" hidden="1" x14ac:dyDescent="0.25">
      <c r="A261">
        <v>50000249</v>
      </c>
      <c r="B261">
        <v>260</v>
      </c>
      <c r="C261">
        <v>2477114</v>
      </c>
      <c r="D261" t="s">
        <v>0</v>
      </c>
      <c r="E261">
        <v>1016042482</v>
      </c>
      <c r="F261" s="29">
        <v>42067</v>
      </c>
      <c r="G261" s="65">
        <v>2057323</v>
      </c>
      <c r="H261" s="65">
        <v>12400000</v>
      </c>
      <c r="I261" s="65">
        <v>270102</v>
      </c>
      <c r="J261">
        <v>121204</v>
      </c>
      <c r="L261" s="1">
        <v>5000</v>
      </c>
    </row>
    <row r="262" spans="1:12" hidden="1" x14ac:dyDescent="0.25">
      <c r="A262">
        <v>50000249</v>
      </c>
      <c r="B262">
        <v>261</v>
      </c>
      <c r="C262">
        <v>2477115</v>
      </c>
      <c r="D262" t="s">
        <v>0</v>
      </c>
      <c r="E262">
        <v>1010202209</v>
      </c>
      <c r="F262" s="29">
        <v>42067</v>
      </c>
      <c r="G262" s="65">
        <v>2057323</v>
      </c>
      <c r="H262" s="65">
        <v>12400000</v>
      </c>
      <c r="I262" s="65">
        <v>270102</v>
      </c>
      <c r="J262">
        <v>121204</v>
      </c>
      <c r="L262" s="1">
        <v>5000</v>
      </c>
    </row>
    <row r="263" spans="1:12" hidden="1" x14ac:dyDescent="0.25">
      <c r="A263">
        <v>50000249</v>
      </c>
      <c r="B263">
        <v>262</v>
      </c>
      <c r="C263">
        <v>2477119</v>
      </c>
      <c r="D263" t="s">
        <v>0</v>
      </c>
      <c r="E263">
        <v>51891621</v>
      </c>
      <c r="F263" s="29">
        <v>42067</v>
      </c>
      <c r="G263" s="65">
        <v>2039784</v>
      </c>
      <c r="H263" s="65">
        <v>96400000</v>
      </c>
      <c r="I263" s="65">
        <v>370101</v>
      </c>
      <c r="J263">
        <v>121280</v>
      </c>
      <c r="L263" s="1">
        <v>5400</v>
      </c>
    </row>
    <row r="264" spans="1:12" hidden="1" x14ac:dyDescent="0.25">
      <c r="A264">
        <v>50000249</v>
      </c>
      <c r="B264">
        <v>263</v>
      </c>
      <c r="C264">
        <v>2477120</v>
      </c>
      <c r="D264" t="s">
        <v>0</v>
      </c>
      <c r="E264">
        <v>51891621</v>
      </c>
      <c r="F264" s="29">
        <v>42067</v>
      </c>
      <c r="G264" s="65">
        <v>2039784</v>
      </c>
      <c r="H264" s="65">
        <v>96400000</v>
      </c>
      <c r="I264" s="65">
        <v>370101</v>
      </c>
      <c r="J264">
        <v>121280</v>
      </c>
      <c r="L264" s="1">
        <v>5400</v>
      </c>
    </row>
    <row r="265" spans="1:12" hidden="1" x14ac:dyDescent="0.25">
      <c r="A265">
        <v>50000249</v>
      </c>
      <c r="B265">
        <v>264</v>
      </c>
      <c r="C265">
        <v>18739816</v>
      </c>
      <c r="D265" t="s">
        <v>0</v>
      </c>
      <c r="E265">
        <v>1010181428</v>
      </c>
      <c r="F265" s="29">
        <v>42067</v>
      </c>
      <c r="G265" s="65">
        <v>4031170</v>
      </c>
      <c r="H265" s="65">
        <v>12400000</v>
      </c>
      <c r="I265" s="65">
        <v>270102</v>
      </c>
      <c r="J265">
        <v>270102</v>
      </c>
      <c r="L265" s="1">
        <v>4000</v>
      </c>
    </row>
    <row r="266" spans="1:12" hidden="1" x14ac:dyDescent="0.25">
      <c r="A266">
        <v>50000249</v>
      </c>
      <c r="B266">
        <v>265</v>
      </c>
      <c r="C266">
        <v>18739827</v>
      </c>
      <c r="D266" t="s">
        <v>0</v>
      </c>
      <c r="E266">
        <v>1094930091</v>
      </c>
      <c r="F266" s="29">
        <v>42067</v>
      </c>
      <c r="G266" s="65">
        <v>4388301</v>
      </c>
      <c r="H266" s="65">
        <v>12400000</v>
      </c>
      <c r="I266" s="65">
        <v>270102</v>
      </c>
      <c r="J266">
        <v>121204</v>
      </c>
      <c r="L266" s="1">
        <v>5000</v>
      </c>
    </row>
    <row r="267" spans="1:12" hidden="1" x14ac:dyDescent="0.25">
      <c r="A267">
        <v>50000249</v>
      </c>
      <c r="B267">
        <v>266</v>
      </c>
      <c r="C267">
        <v>18896425</v>
      </c>
      <c r="D267" t="s">
        <v>0</v>
      </c>
      <c r="E267">
        <v>1024499751</v>
      </c>
      <c r="F267" s="29">
        <v>42067</v>
      </c>
      <c r="G267" s="65">
        <v>14233708</v>
      </c>
      <c r="H267" s="65">
        <v>12400000</v>
      </c>
      <c r="I267" s="65">
        <v>270102</v>
      </c>
      <c r="J267">
        <v>121204</v>
      </c>
      <c r="L267" s="1">
        <v>5000</v>
      </c>
    </row>
    <row r="268" spans="1:12" hidden="1" x14ac:dyDescent="0.25">
      <c r="A268">
        <v>50000249</v>
      </c>
      <c r="B268">
        <v>267</v>
      </c>
      <c r="C268">
        <v>10105836</v>
      </c>
      <c r="D268" t="s">
        <v>0</v>
      </c>
      <c r="E268">
        <v>830138834</v>
      </c>
      <c r="F268" s="29">
        <v>42067</v>
      </c>
      <c r="G268" s="65">
        <v>6185416</v>
      </c>
      <c r="H268" s="65">
        <v>923272193</v>
      </c>
      <c r="I268" s="65">
        <v>131401</v>
      </c>
      <c r="J268">
        <v>131401</v>
      </c>
      <c r="L268" s="1">
        <v>6700</v>
      </c>
    </row>
    <row r="269" spans="1:12" hidden="1" x14ac:dyDescent="0.25">
      <c r="A269">
        <v>50000249</v>
      </c>
      <c r="B269">
        <v>268</v>
      </c>
      <c r="C269">
        <v>16699662</v>
      </c>
      <c r="D269" t="s">
        <v>0</v>
      </c>
      <c r="E269">
        <v>860403863</v>
      </c>
      <c r="F269" s="29">
        <v>42067</v>
      </c>
      <c r="G269" s="65">
        <v>61611826</v>
      </c>
      <c r="H269" s="65">
        <v>11500000</v>
      </c>
      <c r="I269" s="65">
        <v>130101</v>
      </c>
      <c r="J269">
        <v>12102121</v>
      </c>
      <c r="L269" s="1">
        <v>68900</v>
      </c>
    </row>
    <row r="270" spans="1:12" hidden="1" x14ac:dyDescent="0.25">
      <c r="A270">
        <v>50000249</v>
      </c>
      <c r="B270">
        <v>269</v>
      </c>
      <c r="C270">
        <v>1901395</v>
      </c>
      <c r="D270" t="s">
        <v>0</v>
      </c>
      <c r="E270">
        <v>1121901994</v>
      </c>
      <c r="F270" s="29">
        <v>42067</v>
      </c>
      <c r="G270" s="65">
        <v>6663934</v>
      </c>
      <c r="H270" s="65">
        <v>12400000</v>
      </c>
      <c r="I270" s="65">
        <v>270102</v>
      </c>
      <c r="J270">
        <v>121204</v>
      </c>
      <c r="L270" s="1">
        <v>5000</v>
      </c>
    </row>
    <row r="271" spans="1:12" hidden="1" x14ac:dyDescent="0.25">
      <c r="A271">
        <v>50000249</v>
      </c>
      <c r="B271">
        <v>270</v>
      </c>
      <c r="C271">
        <v>10494500</v>
      </c>
      <c r="D271" t="s">
        <v>0</v>
      </c>
      <c r="E271">
        <v>1010188495</v>
      </c>
      <c r="F271" s="29">
        <v>42067</v>
      </c>
      <c r="G271" s="65">
        <v>20411771</v>
      </c>
      <c r="H271" s="65">
        <v>12400000</v>
      </c>
      <c r="I271" s="65">
        <v>270102</v>
      </c>
      <c r="J271">
        <v>121204</v>
      </c>
      <c r="L271" s="1">
        <v>5000</v>
      </c>
    </row>
    <row r="272" spans="1:12" hidden="1" x14ac:dyDescent="0.25">
      <c r="A272">
        <v>50000249</v>
      </c>
      <c r="B272">
        <v>271</v>
      </c>
      <c r="C272">
        <v>1089700</v>
      </c>
      <c r="D272" t="s">
        <v>0</v>
      </c>
      <c r="E272">
        <v>1144051969</v>
      </c>
      <c r="F272" s="29">
        <v>42067</v>
      </c>
      <c r="G272" s="65">
        <v>12266840</v>
      </c>
      <c r="H272" s="65">
        <v>12400000</v>
      </c>
      <c r="I272" s="65">
        <v>270102</v>
      </c>
      <c r="J272">
        <v>121204</v>
      </c>
      <c r="L272" s="1">
        <v>5000</v>
      </c>
    </row>
    <row r="273" spans="1:12" hidden="1" x14ac:dyDescent="0.25">
      <c r="A273">
        <v>50000249</v>
      </c>
      <c r="B273">
        <v>272</v>
      </c>
      <c r="C273">
        <v>1089703</v>
      </c>
      <c r="D273" t="s">
        <v>0</v>
      </c>
      <c r="E273">
        <v>39661878</v>
      </c>
      <c r="F273" s="29">
        <v>42067</v>
      </c>
      <c r="G273" s="65">
        <v>3360137</v>
      </c>
      <c r="H273" s="65">
        <v>12400000</v>
      </c>
      <c r="I273" s="65">
        <v>270102</v>
      </c>
      <c r="J273">
        <v>121204</v>
      </c>
      <c r="L273" s="1">
        <v>5000</v>
      </c>
    </row>
    <row r="274" spans="1:12" hidden="1" x14ac:dyDescent="0.25">
      <c r="A274">
        <v>50000249</v>
      </c>
      <c r="B274">
        <v>273</v>
      </c>
      <c r="C274">
        <v>1089704</v>
      </c>
      <c r="D274" t="s">
        <v>0</v>
      </c>
      <c r="E274">
        <v>1053327874</v>
      </c>
      <c r="F274" s="29">
        <v>42067</v>
      </c>
      <c r="G274" s="65">
        <v>10804978</v>
      </c>
      <c r="H274" s="65">
        <v>12400000</v>
      </c>
      <c r="I274" s="65">
        <v>270102</v>
      </c>
      <c r="J274">
        <v>121204</v>
      </c>
      <c r="L274" s="1">
        <v>5000</v>
      </c>
    </row>
    <row r="275" spans="1:12" hidden="1" x14ac:dyDescent="0.25">
      <c r="A275">
        <v>50000249</v>
      </c>
      <c r="B275">
        <v>274</v>
      </c>
      <c r="C275">
        <v>1089705</v>
      </c>
      <c r="D275" t="s">
        <v>0</v>
      </c>
      <c r="E275">
        <v>6809753</v>
      </c>
      <c r="F275" s="29">
        <v>42067</v>
      </c>
      <c r="G275" s="65">
        <v>666490</v>
      </c>
      <c r="H275" s="65">
        <v>923272193</v>
      </c>
      <c r="I275" s="65">
        <v>131401</v>
      </c>
      <c r="J275">
        <v>131401</v>
      </c>
      <c r="L275" s="1">
        <v>7500</v>
      </c>
    </row>
    <row r="276" spans="1:12" hidden="1" x14ac:dyDescent="0.25">
      <c r="A276">
        <v>50000249</v>
      </c>
      <c r="B276">
        <v>275</v>
      </c>
      <c r="C276">
        <v>1089708</v>
      </c>
      <c r="D276" t="s">
        <v>0</v>
      </c>
      <c r="E276">
        <v>52855209</v>
      </c>
      <c r="F276" s="29">
        <v>42067</v>
      </c>
      <c r="G276" s="65">
        <v>4336005</v>
      </c>
      <c r="H276" s="65">
        <v>12400000</v>
      </c>
      <c r="I276" s="65">
        <v>270102</v>
      </c>
      <c r="J276">
        <v>121204</v>
      </c>
      <c r="L276" s="1">
        <v>5000</v>
      </c>
    </row>
    <row r="277" spans="1:12" hidden="1" x14ac:dyDescent="0.25">
      <c r="A277">
        <v>50000249</v>
      </c>
      <c r="B277">
        <v>276</v>
      </c>
      <c r="C277">
        <v>1667400</v>
      </c>
      <c r="D277" t="s">
        <v>0</v>
      </c>
      <c r="E277">
        <v>39806412</v>
      </c>
      <c r="F277" s="29">
        <v>42067</v>
      </c>
      <c r="G277" s="65">
        <v>8053393</v>
      </c>
      <c r="H277" s="65">
        <v>12400000</v>
      </c>
      <c r="I277" s="65">
        <v>270102</v>
      </c>
      <c r="J277">
        <v>121204</v>
      </c>
      <c r="L277" s="1">
        <v>5000</v>
      </c>
    </row>
    <row r="278" spans="1:12" hidden="1" x14ac:dyDescent="0.25">
      <c r="A278">
        <v>50000249</v>
      </c>
      <c r="B278">
        <v>277</v>
      </c>
      <c r="C278">
        <v>1667687</v>
      </c>
      <c r="D278" t="s">
        <v>0</v>
      </c>
      <c r="E278">
        <v>20977144</v>
      </c>
      <c r="F278" s="29">
        <v>42067</v>
      </c>
      <c r="G278" s="65">
        <v>13454608</v>
      </c>
      <c r="H278" s="65">
        <v>12400000</v>
      </c>
      <c r="I278" s="65">
        <v>270102</v>
      </c>
      <c r="J278">
        <v>121204</v>
      </c>
      <c r="L278" s="1">
        <v>5000</v>
      </c>
    </row>
    <row r="279" spans="1:12" hidden="1" x14ac:dyDescent="0.25">
      <c r="A279">
        <v>50000249</v>
      </c>
      <c r="B279">
        <v>278</v>
      </c>
      <c r="C279">
        <v>1667285</v>
      </c>
      <c r="D279" t="s">
        <v>1</v>
      </c>
      <c r="E279">
        <v>51952538</v>
      </c>
      <c r="F279" s="29">
        <v>42067</v>
      </c>
      <c r="G279" s="65">
        <v>10866937</v>
      </c>
      <c r="H279" s="65">
        <v>11100000</v>
      </c>
      <c r="I279" s="65">
        <v>150105</v>
      </c>
      <c r="J279">
        <v>27090505</v>
      </c>
      <c r="L279" s="1">
        <v>50000</v>
      </c>
    </row>
    <row r="280" spans="1:12" hidden="1" x14ac:dyDescent="0.25">
      <c r="A280">
        <v>50000249</v>
      </c>
      <c r="B280">
        <v>279</v>
      </c>
      <c r="C280">
        <v>14765286</v>
      </c>
      <c r="D280" t="s">
        <v>1</v>
      </c>
      <c r="E280">
        <v>1019031818</v>
      </c>
      <c r="F280" s="29">
        <v>42067</v>
      </c>
      <c r="G280" s="65">
        <v>11886775</v>
      </c>
      <c r="H280" s="65">
        <v>923272421</v>
      </c>
      <c r="I280" s="65">
        <v>190101</v>
      </c>
      <c r="J280">
        <v>190101</v>
      </c>
      <c r="L280" s="1">
        <v>107400</v>
      </c>
    </row>
    <row r="281" spans="1:12" hidden="1" x14ac:dyDescent="0.25">
      <c r="A281">
        <v>50000249</v>
      </c>
      <c r="B281">
        <v>280</v>
      </c>
      <c r="C281">
        <v>1020675</v>
      </c>
      <c r="D281" t="s">
        <v>0</v>
      </c>
      <c r="E281">
        <v>1020738306</v>
      </c>
      <c r="F281" s="29">
        <v>42067</v>
      </c>
      <c r="G281" s="65">
        <v>2572588</v>
      </c>
      <c r="H281" s="65">
        <v>923272421</v>
      </c>
      <c r="I281" s="65">
        <v>190101</v>
      </c>
      <c r="J281">
        <v>190101</v>
      </c>
      <c r="L281" s="1">
        <v>107400</v>
      </c>
    </row>
    <row r="282" spans="1:12" hidden="1" x14ac:dyDescent="0.25">
      <c r="A282">
        <v>50000249</v>
      </c>
      <c r="B282">
        <v>281</v>
      </c>
      <c r="C282">
        <v>1020726</v>
      </c>
      <c r="D282" t="s">
        <v>0</v>
      </c>
      <c r="E282">
        <v>19384711</v>
      </c>
      <c r="F282" s="29">
        <v>42067</v>
      </c>
      <c r="G282" s="65">
        <v>20632247</v>
      </c>
      <c r="H282" s="65">
        <v>26800000</v>
      </c>
      <c r="I282" s="65">
        <v>360200</v>
      </c>
      <c r="J282">
        <v>360200</v>
      </c>
      <c r="L282" s="1">
        <v>36000</v>
      </c>
    </row>
    <row r="283" spans="1:12" hidden="1" x14ac:dyDescent="0.25">
      <c r="A283">
        <v>50000249</v>
      </c>
      <c r="B283">
        <v>282</v>
      </c>
      <c r="C283">
        <v>2491219</v>
      </c>
      <c r="D283" t="s">
        <v>1</v>
      </c>
      <c r="E283">
        <v>1136879548</v>
      </c>
      <c r="F283" s="29">
        <v>42067</v>
      </c>
      <c r="G283" s="65">
        <v>5511599</v>
      </c>
      <c r="H283" s="65">
        <v>12400000</v>
      </c>
      <c r="I283" s="65">
        <v>270102</v>
      </c>
      <c r="J283">
        <v>121204</v>
      </c>
      <c r="L283" s="1">
        <v>5000</v>
      </c>
    </row>
    <row r="284" spans="1:12" hidden="1" x14ac:dyDescent="0.25">
      <c r="A284">
        <v>50000249</v>
      </c>
      <c r="B284">
        <v>283</v>
      </c>
      <c r="C284">
        <v>2530256</v>
      </c>
      <c r="D284" t="s">
        <v>1</v>
      </c>
      <c r="E284">
        <v>883154</v>
      </c>
      <c r="F284" s="29">
        <v>42067</v>
      </c>
      <c r="G284" s="65">
        <v>10716949</v>
      </c>
      <c r="H284" s="65">
        <v>923272193</v>
      </c>
      <c r="I284" s="65">
        <v>131401</v>
      </c>
      <c r="J284">
        <v>131401</v>
      </c>
      <c r="L284" s="1">
        <v>36200</v>
      </c>
    </row>
    <row r="285" spans="1:12" hidden="1" x14ac:dyDescent="0.25">
      <c r="A285">
        <v>50000249</v>
      </c>
      <c r="B285">
        <v>284</v>
      </c>
      <c r="C285">
        <v>2441887</v>
      </c>
      <c r="D285" t="s">
        <v>0</v>
      </c>
      <c r="E285">
        <v>5963255</v>
      </c>
      <c r="F285" s="29">
        <v>42067</v>
      </c>
      <c r="G285" s="65">
        <v>2810228</v>
      </c>
      <c r="H285" s="65">
        <v>96400000</v>
      </c>
      <c r="I285" s="65">
        <v>370101</v>
      </c>
      <c r="J285">
        <v>121280</v>
      </c>
      <c r="L285" s="1">
        <v>5500</v>
      </c>
    </row>
    <row r="286" spans="1:12" hidden="1" x14ac:dyDescent="0.25">
      <c r="A286">
        <v>50000249</v>
      </c>
      <c r="B286">
        <v>285</v>
      </c>
      <c r="C286">
        <v>2441889</v>
      </c>
      <c r="D286" t="s">
        <v>0</v>
      </c>
      <c r="E286">
        <v>5963255</v>
      </c>
      <c r="F286" s="29">
        <v>42067</v>
      </c>
      <c r="G286" s="65">
        <v>2810228</v>
      </c>
      <c r="H286" s="65">
        <v>96400000</v>
      </c>
      <c r="I286" s="65">
        <v>370101</v>
      </c>
      <c r="J286">
        <v>121280</v>
      </c>
      <c r="L286" s="1">
        <v>5500</v>
      </c>
    </row>
    <row r="287" spans="1:12" hidden="1" x14ac:dyDescent="0.25">
      <c r="A287">
        <v>50000249</v>
      </c>
      <c r="B287">
        <v>286</v>
      </c>
      <c r="C287">
        <v>14157318</v>
      </c>
      <c r="D287" t="s">
        <v>0</v>
      </c>
      <c r="E287">
        <v>1019014447</v>
      </c>
      <c r="F287" s="29">
        <v>42067</v>
      </c>
      <c r="G287" s="65">
        <v>2532989</v>
      </c>
      <c r="H287" s="65">
        <v>923272421</v>
      </c>
      <c r="I287" s="65">
        <v>190101</v>
      </c>
      <c r="J287">
        <v>190101</v>
      </c>
      <c r="L287" s="1">
        <v>107400</v>
      </c>
    </row>
    <row r="288" spans="1:12" hidden="1" x14ac:dyDescent="0.25">
      <c r="A288">
        <v>50000249</v>
      </c>
      <c r="B288">
        <v>287</v>
      </c>
      <c r="C288">
        <v>2165371</v>
      </c>
      <c r="D288" t="s">
        <v>0</v>
      </c>
      <c r="E288">
        <v>1075245010</v>
      </c>
      <c r="F288" s="29">
        <v>42067</v>
      </c>
      <c r="G288" s="65">
        <v>13432681</v>
      </c>
      <c r="H288" s="65">
        <v>923272421</v>
      </c>
      <c r="I288" s="65">
        <v>190101</v>
      </c>
      <c r="J288">
        <v>190101</v>
      </c>
      <c r="L288" s="1">
        <v>107400</v>
      </c>
    </row>
    <row r="289" spans="1:12" hidden="1" x14ac:dyDescent="0.25">
      <c r="A289">
        <v>50000249</v>
      </c>
      <c r="B289">
        <v>288</v>
      </c>
      <c r="C289">
        <v>2211603</v>
      </c>
      <c r="D289" t="s">
        <v>2</v>
      </c>
      <c r="E289">
        <v>32489753</v>
      </c>
      <c r="F289" s="29">
        <v>42067</v>
      </c>
      <c r="G289" s="65">
        <v>2681050</v>
      </c>
      <c r="H289" s="65">
        <v>923272421</v>
      </c>
      <c r="I289" s="65">
        <v>190101</v>
      </c>
      <c r="J289">
        <v>190101</v>
      </c>
      <c r="L289" s="1">
        <v>107400</v>
      </c>
    </row>
    <row r="290" spans="1:12" hidden="1" x14ac:dyDescent="0.25">
      <c r="A290">
        <v>50000249</v>
      </c>
      <c r="B290">
        <v>289</v>
      </c>
      <c r="C290">
        <v>1516590</v>
      </c>
      <c r="D290" t="s">
        <v>2</v>
      </c>
      <c r="E290">
        <v>1020415365</v>
      </c>
      <c r="F290" s="29">
        <v>42067</v>
      </c>
      <c r="G290" s="65">
        <v>6000985</v>
      </c>
      <c r="H290" s="65">
        <v>923272421</v>
      </c>
      <c r="I290" s="65">
        <v>190101</v>
      </c>
      <c r="J290">
        <v>190101</v>
      </c>
      <c r="L290" s="1">
        <v>107400</v>
      </c>
    </row>
    <row r="291" spans="1:12" hidden="1" x14ac:dyDescent="0.25">
      <c r="A291">
        <v>50000249</v>
      </c>
      <c r="B291">
        <v>290</v>
      </c>
      <c r="C291">
        <v>1758679</v>
      </c>
      <c r="D291" t="s">
        <v>2</v>
      </c>
      <c r="E291">
        <v>1128280968</v>
      </c>
      <c r="F291" s="29">
        <v>42067</v>
      </c>
      <c r="G291" s="65">
        <v>4666500</v>
      </c>
      <c r="H291" s="65">
        <v>923272421</v>
      </c>
      <c r="I291" s="65">
        <v>190101</v>
      </c>
      <c r="J291">
        <v>190101</v>
      </c>
      <c r="L291" s="1">
        <v>107400</v>
      </c>
    </row>
    <row r="292" spans="1:12" hidden="1" x14ac:dyDescent="0.25">
      <c r="A292">
        <v>50000249</v>
      </c>
      <c r="B292">
        <v>291</v>
      </c>
      <c r="C292">
        <v>1758683</v>
      </c>
      <c r="D292" t="s">
        <v>2</v>
      </c>
      <c r="E292">
        <v>1104868203</v>
      </c>
      <c r="F292" s="29">
        <v>42067</v>
      </c>
      <c r="G292" s="65">
        <v>0</v>
      </c>
      <c r="H292" s="65">
        <v>923272421</v>
      </c>
      <c r="I292" s="65">
        <v>190101</v>
      </c>
      <c r="J292">
        <v>190101</v>
      </c>
      <c r="L292" s="1">
        <v>107400</v>
      </c>
    </row>
    <row r="293" spans="1:12" hidden="1" x14ac:dyDescent="0.25">
      <c r="A293">
        <v>50000249</v>
      </c>
      <c r="B293">
        <v>292</v>
      </c>
      <c r="C293">
        <v>1895731</v>
      </c>
      <c r="D293" t="s">
        <v>2</v>
      </c>
      <c r="E293">
        <v>1125638454</v>
      </c>
      <c r="F293" s="29">
        <v>42067</v>
      </c>
      <c r="G293" s="65">
        <v>4123937</v>
      </c>
      <c r="H293" s="65">
        <v>923272421</v>
      </c>
      <c r="I293" s="65">
        <v>190101</v>
      </c>
      <c r="J293">
        <v>190101</v>
      </c>
      <c r="L293" s="1">
        <v>107400</v>
      </c>
    </row>
    <row r="294" spans="1:12" hidden="1" x14ac:dyDescent="0.25">
      <c r="A294">
        <v>50000249</v>
      </c>
      <c r="B294">
        <v>293</v>
      </c>
      <c r="C294">
        <v>2427715</v>
      </c>
      <c r="D294" t="s">
        <v>2</v>
      </c>
      <c r="E294">
        <v>1006815717</v>
      </c>
      <c r="F294" s="29">
        <v>42067</v>
      </c>
      <c r="G294" s="65">
        <v>0</v>
      </c>
      <c r="H294" s="65">
        <v>923272421</v>
      </c>
      <c r="I294" s="65">
        <v>190101</v>
      </c>
      <c r="J294">
        <v>190101</v>
      </c>
      <c r="L294" s="1">
        <v>107400</v>
      </c>
    </row>
    <row r="295" spans="1:12" hidden="1" x14ac:dyDescent="0.25">
      <c r="A295">
        <v>50000249</v>
      </c>
      <c r="B295">
        <v>294</v>
      </c>
      <c r="C295">
        <v>38102536</v>
      </c>
      <c r="D295" t="s">
        <v>2</v>
      </c>
      <c r="E295">
        <v>43983790</v>
      </c>
      <c r="F295" s="29">
        <v>42067</v>
      </c>
      <c r="G295" s="65">
        <v>6037886</v>
      </c>
      <c r="H295" s="65">
        <v>923272421</v>
      </c>
      <c r="I295" s="65">
        <v>190101</v>
      </c>
      <c r="J295">
        <v>190101</v>
      </c>
      <c r="L295" s="1">
        <v>107400</v>
      </c>
    </row>
    <row r="296" spans="1:12" hidden="1" x14ac:dyDescent="0.25">
      <c r="A296">
        <v>50000249</v>
      </c>
      <c r="B296">
        <v>295</v>
      </c>
      <c r="C296">
        <v>41347405</v>
      </c>
      <c r="D296" t="s">
        <v>1</v>
      </c>
      <c r="E296">
        <v>70076612</v>
      </c>
      <c r="F296" s="29">
        <v>42067</v>
      </c>
      <c r="G296" s="65">
        <v>4445231</v>
      </c>
      <c r="H296" s="65">
        <v>923272421</v>
      </c>
      <c r="I296" s="65">
        <v>190101</v>
      </c>
      <c r="J296">
        <v>190101</v>
      </c>
      <c r="L296" s="1">
        <v>107400</v>
      </c>
    </row>
    <row r="297" spans="1:12" hidden="1" x14ac:dyDescent="0.25">
      <c r="A297">
        <v>50000249</v>
      </c>
      <c r="B297">
        <v>296</v>
      </c>
      <c r="C297">
        <v>41347406</v>
      </c>
      <c r="D297" t="s">
        <v>1</v>
      </c>
      <c r="E297">
        <v>70109396</v>
      </c>
      <c r="F297" s="29">
        <v>42067</v>
      </c>
      <c r="G297" s="65">
        <v>4443231</v>
      </c>
      <c r="H297" s="65">
        <v>923272421</v>
      </c>
      <c r="I297" s="65">
        <v>190101</v>
      </c>
      <c r="J297">
        <v>190101</v>
      </c>
      <c r="L297" s="1">
        <v>107400</v>
      </c>
    </row>
    <row r="298" spans="1:12" hidden="1" x14ac:dyDescent="0.25">
      <c r="A298">
        <v>50000249</v>
      </c>
      <c r="B298">
        <v>297</v>
      </c>
      <c r="C298">
        <v>41349854</v>
      </c>
      <c r="D298" t="s">
        <v>1</v>
      </c>
      <c r="E298">
        <v>1017169644</v>
      </c>
      <c r="F298" s="29">
        <v>42067</v>
      </c>
      <c r="G298" s="65">
        <v>0</v>
      </c>
      <c r="H298" s="65">
        <v>923272421</v>
      </c>
      <c r="I298" s="65">
        <v>190101</v>
      </c>
      <c r="J298">
        <v>190101</v>
      </c>
      <c r="L298" s="1">
        <v>107400</v>
      </c>
    </row>
    <row r="299" spans="1:12" hidden="1" x14ac:dyDescent="0.25">
      <c r="A299">
        <v>50000249</v>
      </c>
      <c r="B299">
        <v>298</v>
      </c>
      <c r="C299">
        <v>37955417</v>
      </c>
      <c r="D299" t="s">
        <v>1</v>
      </c>
      <c r="E299">
        <v>1047336494</v>
      </c>
      <c r="F299" s="29">
        <v>42067</v>
      </c>
      <c r="G299" s="65">
        <v>8790396</v>
      </c>
      <c r="H299" s="65">
        <v>923272421</v>
      </c>
      <c r="I299" s="65">
        <v>190101</v>
      </c>
      <c r="J299">
        <v>190101</v>
      </c>
      <c r="L299" s="1">
        <v>107400</v>
      </c>
    </row>
    <row r="300" spans="1:12" hidden="1" x14ac:dyDescent="0.25">
      <c r="A300">
        <v>50000249</v>
      </c>
      <c r="B300">
        <v>299</v>
      </c>
      <c r="C300">
        <v>37958673</v>
      </c>
      <c r="D300" t="s">
        <v>1</v>
      </c>
      <c r="E300">
        <v>1045670602</v>
      </c>
      <c r="F300" s="29">
        <v>42067</v>
      </c>
      <c r="G300" s="65">
        <v>3661265</v>
      </c>
      <c r="H300" s="65">
        <v>923272421</v>
      </c>
      <c r="I300" s="65">
        <v>190101</v>
      </c>
      <c r="J300">
        <v>190101</v>
      </c>
      <c r="L300" s="1">
        <v>107400</v>
      </c>
    </row>
    <row r="301" spans="1:12" hidden="1" x14ac:dyDescent="0.25">
      <c r="A301">
        <v>50000249</v>
      </c>
      <c r="B301">
        <v>300</v>
      </c>
      <c r="C301">
        <v>2255998</v>
      </c>
      <c r="D301" t="s">
        <v>18</v>
      </c>
      <c r="E301">
        <v>32811901</v>
      </c>
      <c r="F301" s="29">
        <v>42067</v>
      </c>
      <c r="G301" s="65">
        <v>14847911</v>
      </c>
      <c r="H301" s="65">
        <v>96400000</v>
      </c>
      <c r="I301" s="65">
        <v>370101</v>
      </c>
      <c r="J301">
        <v>121280</v>
      </c>
      <c r="L301" s="1">
        <v>5400</v>
      </c>
    </row>
    <row r="302" spans="1:12" hidden="1" x14ac:dyDescent="0.25">
      <c r="A302">
        <v>50000249</v>
      </c>
      <c r="B302">
        <v>301</v>
      </c>
      <c r="C302">
        <v>2644011</v>
      </c>
      <c r="D302" t="s">
        <v>18</v>
      </c>
      <c r="E302">
        <v>8773777</v>
      </c>
      <c r="F302" s="29">
        <v>42067</v>
      </c>
      <c r="G302" s="65">
        <v>12193777</v>
      </c>
      <c r="H302" s="65">
        <v>96400000</v>
      </c>
      <c r="I302" s="65">
        <v>370101</v>
      </c>
      <c r="J302">
        <v>121280</v>
      </c>
      <c r="L302" s="1">
        <v>5400</v>
      </c>
    </row>
    <row r="303" spans="1:12" hidden="1" x14ac:dyDescent="0.25">
      <c r="A303">
        <v>50000249</v>
      </c>
      <c r="B303">
        <v>302</v>
      </c>
      <c r="C303">
        <v>2644012</v>
      </c>
      <c r="D303" t="s">
        <v>18</v>
      </c>
      <c r="E303">
        <v>8455786</v>
      </c>
      <c r="F303" s="29">
        <v>42067</v>
      </c>
      <c r="G303" s="65">
        <v>3741429</v>
      </c>
      <c r="H303" s="65">
        <v>96400000</v>
      </c>
      <c r="I303" s="65">
        <v>370101</v>
      </c>
      <c r="J303">
        <v>121280</v>
      </c>
      <c r="L303" s="1">
        <v>5400</v>
      </c>
    </row>
    <row r="304" spans="1:12" hidden="1" x14ac:dyDescent="0.25">
      <c r="A304">
        <v>50000249</v>
      </c>
      <c r="B304">
        <v>303</v>
      </c>
      <c r="C304">
        <v>2644013</v>
      </c>
      <c r="D304" t="s">
        <v>18</v>
      </c>
      <c r="E304">
        <v>32652250</v>
      </c>
      <c r="F304" s="29">
        <v>42067</v>
      </c>
      <c r="G304" s="65">
        <v>3725095</v>
      </c>
      <c r="H304" s="65">
        <v>96400000</v>
      </c>
      <c r="I304" s="65">
        <v>370101</v>
      </c>
      <c r="J304">
        <v>121280</v>
      </c>
      <c r="L304" s="1">
        <v>5400</v>
      </c>
    </row>
    <row r="305" spans="1:12" hidden="1" x14ac:dyDescent="0.25">
      <c r="A305">
        <v>50000249</v>
      </c>
      <c r="B305">
        <v>304</v>
      </c>
      <c r="C305">
        <v>2644014</v>
      </c>
      <c r="D305" t="s">
        <v>18</v>
      </c>
      <c r="E305">
        <v>8566282</v>
      </c>
      <c r="F305" s="29">
        <v>42067</v>
      </c>
      <c r="G305" s="65">
        <v>3433478</v>
      </c>
      <c r="H305" s="65">
        <v>96400000</v>
      </c>
      <c r="I305" s="65">
        <v>370101</v>
      </c>
      <c r="J305">
        <v>121280</v>
      </c>
      <c r="L305" s="1">
        <v>5400</v>
      </c>
    </row>
    <row r="306" spans="1:12" hidden="1" x14ac:dyDescent="0.25">
      <c r="A306">
        <v>50000249</v>
      </c>
      <c r="B306">
        <v>305</v>
      </c>
      <c r="C306">
        <v>2644015</v>
      </c>
      <c r="D306" t="s">
        <v>18</v>
      </c>
      <c r="E306">
        <v>3891241</v>
      </c>
      <c r="F306" s="29">
        <v>42067</v>
      </c>
      <c r="G306" s="65">
        <v>3820716</v>
      </c>
      <c r="H306" s="65">
        <v>96400000</v>
      </c>
      <c r="I306" s="65">
        <v>370101</v>
      </c>
      <c r="J306">
        <v>121280</v>
      </c>
      <c r="L306" s="1">
        <v>5400</v>
      </c>
    </row>
    <row r="307" spans="1:12" hidden="1" x14ac:dyDescent="0.25">
      <c r="A307">
        <v>50000249</v>
      </c>
      <c r="B307">
        <v>306</v>
      </c>
      <c r="C307">
        <v>2644016</v>
      </c>
      <c r="D307" t="s">
        <v>18</v>
      </c>
      <c r="E307">
        <v>7433749</v>
      </c>
      <c r="F307" s="29">
        <v>42067</v>
      </c>
      <c r="G307" s="65">
        <v>26937011</v>
      </c>
      <c r="H307" s="65">
        <v>96400000</v>
      </c>
      <c r="I307" s="65">
        <v>370101</v>
      </c>
      <c r="J307">
        <v>121280</v>
      </c>
      <c r="L307" s="1">
        <v>5400</v>
      </c>
    </row>
    <row r="308" spans="1:12" hidden="1" x14ac:dyDescent="0.25">
      <c r="A308">
        <v>50000249</v>
      </c>
      <c r="B308">
        <v>307</v>
      </c>
      <c r="C308">
        <v>2644017</v>
      </c>
      <c r="D308" t="s">
        <v>18</v>
      </c>
      <c r="E308">
        <v>8752005</v>
      </c>
      <c r="F308" s="29">
        <v>42067</v>
      </c>
      <c r="G308" s="65">
        <v>3269888</v>
      </c>
      <c r="H308" s="65">
        <v>96400000</v>
      </c>
      <c r="I308" s="65">
        <v>370101</v>
      </c>
      <c r="J308">
        <v>121280</v>
      </c>
      <c r="L308" s="1">
        <v>5400</v>
      </c>
    </row>
    <row r="309" spans="1:12" hidden="1" x14ac:dyDescent="0.25">
      <c r="A309">
        <v>50000249</v>
      </c>
      <c r="B309">
        <v>308</v>
      </c>
      <c r="C309">
        <v>2644018</v>
      </c>
      <c r="D309" t="s">
        <v>18</v>
      </c>
      <c r="E309">
        <v>8742241</v>
      </c>
      <c r="F309" s="29">
        <v>42067</v>
      </c>
      <c r="G309" s="65">
        <v>3450182</v>
      </c>
      <c r="H309" s="65">
        <v>96400000</v>
      </c>
      <c r="I309" s="65">
        <v>370101</v>
      </c>
      <c r="J309">
        <v>121280</v>
      </c>
      <c r="L309" s="1">
        <v>5400</v>
      </c>
    </row>
    <row r="310" spans="1:12" hidden="1" x14ac:dyDescent="0.25">
      <c r="A310">
        <v>50000249</v>
      </c>
      <c r="B310">
        <v>309</v>
      </c>
      <c r="C310">
        <v>2644019</v>
      </c>
      <c r="D310" t="s">
        <v>18</v>
      </c>
      <c r="E310">
        <v>8790482</v>
      </c>
      <c r="F310" s="29">
        <v>42067</v>
      </c>
      <c r="G310" s="65">
        <v>3683581</v>
      </c>
      <c r="H310" s="65">
        <v>96400000</v>
      </c>
      <c r="I310" s="65">
        <v>370101</v>
      </c>
      <c r="J310">
        <v>121280</v>
      </c>
      <c r="L310" s="1">
        <v>5400</v>
      </c>
    </row>
    <row r="311" spans="1:12" hidden="1" x14ac:dyDescent="0.25">
      <c r="A311">
        <v>50000249</v>
      </c>
      <c r="B311">
        <v>310</v>
      </c>
      <c r="C311">
        <v>2644020</v>
      </c>
      <c r="D311" t="s">
        <v>18</v>
      </c>
      <c r="E311">
        <v>8719278</v>
      </c>
      <c r="F311" s="29">
        <v>42067</v>
      </c>
      <c r="G311" s="65">
        <v>3752590</v>
      </c>
      <c r="H311" s="65">
        <v>96400000</v>
      </c>
      <c r="I311" s="65">
        <v>370101</v>
      </c>
      <c r="J311">
        <v>121280</v>
      </c>
      <c r="L311" s="1">
        <v>5400</v>
      </c>
    </row>
    <row r="312" spans="1:12" hidden="1" x14ac:dyDescent="0.25">
      <c r="A312">
        <v>50000249</v>
      </c>
      <c r="B312">
        <v>311</v>
      </c>
      <c r="C312">
        <v>2644021</v>
      </c>
      <c r="D312" t="s">
        <v>18</v>
      </c>
      <c r="E312">
        <v>7433749</v>
      </c>
      <c r="F312" s="29">
        <v>42067</v>
      </c>
      <c r="G312" s="65">
        <v>3808956</v>
      </c>
      <c r="H312" s="65">
        <v>96400000</v>
      </c>
      <c r="I312" s="65">
        <v>370101</v>
      </c>
      <c r="J312">
        <v>121280</v>
      </c>
      <c r="L312" s="1">
        <v>5400</v>
      </c>
    </row>
    <row r="313" spans="1:12" hidden="1" x14ac:dyDescent="0.25">
      <c r="A313">
        <v>50000249</v>
      </c>
      <c r="B313">
        <v>312</v>
      </c>
      <c r="C313">
        <v>2644022</v>
      </c>
      <c r="D313" t="s">
        <v>18</v>
      </c>
      <c r="E313">
        <v>8745334</v>
      </c>
      <c r="F313" s="29">
        <v>42067</v>
      </c>
      <c r="G313" s="65">
        <v>3750718</v>
      </c>
      <c r="H313" s="65">
        <v>96400000</v>
      </c>
      <c r="I313" s="65">
        <v>370101</v>
      </c>
      <c r="J313">
        <v>121280</v>
      </c>
      <c r="L313" s="1">
        <v>5400</v>
      </c>
    </row>
    <row r="314" spans="1:12" hidden="1" x14ac:dyDescent="0.25">
      <c r="A314">
        <v>50000249</v>
      </c>
      <c r="B314">
        <v>313</v>
      </c>
      <c r="C314">
        <v>1823355</v>
      </c>
      <c r="D314" t="s">
        <v>18</v>
      </c>
      <c r="E314">
        <v>1143432938</v>
      </c>
      <c r="F314" s="29">
        <v>42067</v>
      </c>
      <c r="G314" s="65">
        <v>3630323</v>
      </c>
      <c r="H314" s="65">
        <v>923272421</v>
      </c>
      <c r="I314" s="65">
        <v>190101</v>
      </c>
      <c r="J314">
        <v>190101</v>
      </c>
      <c r="L314" s="1">
        <v>107400</v>
      </c>
    </row>
    <row r="315" spans="1:12" hidden="1" x14ac:dyDescent="0.25">
      <c r="A315">
        <v>50000249</v>
      </c>
      <c r="B315">
        <v>314</v>
      </c>
      <c r="C315">
        <v>1190932</v>
      </c>
      <c r="D315" t="s">
        <v>4</v>
      </c>
      <c r="E315">
        <v>45489624</v>
      </c>
      <c r="F315" s="29">
        <v>42067</v>
      </c>
      <c r="G315" s="65">
        <v>6649266</v>
      </c>
      <c r="H315" s="65">
        <v>12400000</v>
      </c>
      <c r="I315" s="65">
        <v>270108</v>
      </c>
      <c r="J315">
        <v>270108</v>
      </c>
      <c r="L315" s="1">
        <v>58027</v>
      </c>
    </row>
    <row r="316" spans="1:12" hidden="1" x14ac:dyDescent="0.25">
      <c r="A316">
        <v>50000249</v>
      </c>
      <c r="B316">
        <v>315</v>
      </c>
      <c r="C316">
        <v>1557925</v>
      </c>
      <c r="D316" t="s">
        <v>4</v>
      </c>
      <c r="E316">
        <v>8001875781</v>
      </c>
      <c r="F316" s="29">
        <v>42067</v>
      </c>
      <c r="G316" s="65">
        <v>6569696</v>
      </c>
      <c r="H316" s="65">
        <v>13700000</v>
      </c>
      <c r="I316" s="65">
        <v>290101</v>
      </c>
      <c r="J316">
        <v>121250</v>
      </c>
      <c r="L316" s="1">
        <v>289928</v>
      </c>
    </row>
    <row r="317" spans="1:12" hidden="1" x14ac:dyDescent="0.25">
      <c r="A317">
        <v>50000249</v>
      </c>
      <c r="B317">
        <v>316</v>
      </c>
      <c r="C317">
        <v>1850386</v>
      </c>
      <c r="D317" t="s">
        <v>4</v>
      </c>
      <c r="E317">
        <v>9064278</v>
      </c>
      <c r="F317" s="29">
        <v>42067</v>
      </c>
      <c r="G317" s="65">
        <v>6661582</v>
      </c>
      <c r="H317" s="65">
        <v>10900000</v>
      </c>
      <c r="I317" s="65">
        <v>170101</v>
      </c>
      <c r="J317">
        <v>121255</v>
      </c>
      <c r="L317" s="1">
        <v>200000</v>
      </c>
    </row>
    <row r="318" spans="1:12" hidden="1" x14ac:dyDescent="0.25">
      <c r="A318">
        <v>50000249</v>
      </c>
      <c r="B318">
        <v>317</v>
      </c>
      <c r="C318">
        <v>1850411</v>
      </c>
      <c r="D318" t="s">
        <v>4</v>
      </c>
      <c r="E318">
        <v>22865093</v>
      </c>
      <c r="F318" s="29">
        <v>42067</v>
      </c>
      <c r="G318" s="65">
        <v>6649266</v>
      </c>
      <c r="H318" s="65">
        <v>12400000</v>
      </c>
      <c r="I318" s="65">
        <v>270108</v>
      </c>
      <c r="J318">
        <v>270108</v>
      </c>
      <c r="L318" s="1">
        <v>113847</v>
      </c>
    </row>
    <row r="319" spans="1:12" hidden="1" x14ac:dyDescent="0.25">
      <c r="A319">
        <v>50000249</v>
      </c>
      <c r="B319">
        <v>318</v>
      </c>
      <c r="C319">
        <v>15133835</v>
      </c>
      <c r="D319" t="s">
        <v>4</v>
      </c>
      <c r="E319">
        <v>8001416489</v>
      </c>
      <c r="F319" s="29">
        <v>42067</v>
      </c>
      <c r="G319" s="65">
        <v>6724610</v>
      </c>
      <c r="H319" s="65">
        <v>11100000</v>
      </c>
      <c r="I319" s="65">
        <v>150104</v>
      </c>
      <c r="J319">
        <v>27090504</v>
      </c>
      <c r="L319" s="1">
        <v>4208894</v>
      </c>
    </row>
    <row r="320" spans="1:12" hidden="1" x14ac:dyDescent="0.25">
      <c r="A320">
        <v>50000249</v>
      </c>
      <c r="B320">
        <v>319</v>
      </c>
      <c r="C320">
        <v>15133836</v>
      </c>
      <c r="D320" t="s">
        <v>4</v>
      </c>
      <c r="E320">
        <v>8001416489</v>
      </c>
      <c r="F320" s="29">
        <v>42067</v>
      </c>
      <c r="G320" s="65">
        <v>6724610</v>
      </c>
      <c r="H320" s="65">
        <v>11100000</v>
      </c>
      <c r="I320" s="65">
        <v>150104</v>
      </c>
      <c r="J320">
        <v>27090504</v>
      </c>
      <c r="L320" s="1">
        <v>47647963</v>
      </c>
    </row>
    <row r="321" spans="1:12" hidden="1" x14ac:dyDescent="0.25">
      <c r="A321">
        <v>50000249</v>
      </c>
      <c r="B321">
        <v>320</v>
      </c>
      <c r="C321">
        <v>15133837</v>
      </c>
      <c r="D321" t="s">
        <v>4</v>
      </c>
      <c r="E321">
        <v>8001416489</v>
      </c>
      <c r="F321" s="29">
        <v>42067</v>
      </c>
      <c r="G321" s="65">
        <v>6724610</v>
      </c>
      <c r="H321" s="65">
        <v>11100000</v>
      </c>
      <c r="I321" s="65">
        <v>150104</v>
      </c>
      <c r="J321">
        <v>27090504</v>
      </c>
      <c r="L321" s="1">
        <v>486699</v>
      </c>
    </row>
    <row r="322" spans="1:12" hidden="1" x14ac:dyDescent="0.25">
      <c r="A322">
        <v>50000249</v>
      </c>
      <c r="B322">
        <v>321</v>
      </c>
      <c r="C322">
        <v>879496</v>
      </c>
      <c r="D322" t="s">
        <v>5</v>
      </c>
      <c r="E322">
        <v>23352697</v>
      </c>
      <c r="F322" s="29">
        <v>42067</v>
      </c>
      <c r="G322" s="65">
        <v>18118661</v>
      </c>
      <c r="H322" s="65">
        <v>923272193</v>
      </c>
      <c r="I322" s="65">
        <v>131401</v>
      </c>
      <c r="J322">
        <v>131401</v>
      </c>
      <c r="L322" s="1">
        <v>10300</v>
      </c>
    </row>
    <row r="323" spans="1:12" hidden="1" x14ac:dyDescent="0.25">
      <c r="A323">
        <v>50000249</v>
      </c>
      <c r="B323">
        <v>322</v>
      </c>
      <c r="C323">
        <v>881208</v>
      </c>
      <c r="D323" t="s">
        <v>5</v>
      </c>
      <c r="E323">
        <v>1019027142</v>
      </c>
      <c r="F323" s="29">
        <v>42067</v>
      </c>
      <c r="G323" s="65">
        <v>14726725</v>
      </c>
      <c r="H323" s="65">
        <v>923272421</v>
      </c>
      <c r="I323" s="65">
        <v>190101</v>
      </c>
      <c r="J323">
        <v>190101</v>
      </c>
      <c r="L323" s="1">
        <v>107400</v>
      </c>
    </row>
    <row r="324" spans="1:12" hidden="1" x14ac:dyDescent="0.25">
      <c r="A324">
        <v>50000249</v>
      </c>
      <c r="B324">
        <v>323</v>
      </c>
      <c r="C324">
        <v>1664105</v>
      </c>
      <c r="D324" t="s">
        <v>33</v>
      </c>
      <c r="E324">
        <v>80261027</v>
      </c>
      <c r="F324" s="29">
        <v>42067</v>
      </c>
      <c r="G324" s="65">
        <v>44563080</v>
      </c>
      <c r="H324" s="65">
        <v>12400000</v>
      </c>
      <c r="I324" s="65">
        <v>270102</v>
      </c>
      <c r="J324">
        <v>121204</v>
      </c>
      <c r="L324" s="1">
        <v>5000</v>
      </c>
    </row>
    <row r="325" spans="1:12" hidden="1" x14ac:dyDescent="0.25">
      <c r="A325">
        <v>50000249</v>
      </c>
      <c r="B325">
        <v>324</v>
      </c>
      <c r="C325">
        <v>1666172</v>
      </c>
      <c r="D325" t="s">
        <v>33</v>
      </c>
      <c r="E325">
        <v>17328590</v>
      </c>
      <c r="F325" s="29">
        <v>42067</v>
      </c>
      <c r="G325" s="65">
        <v>18000176</v>
      </c>
      <c r="H325" s="65">
        <v>12200000</v>
      </c>
      <c r="I325" s="65">
        <v>250101</v>
      </c>
      <c r="J325">
        <v>121225</v>
      </c>
      <c r="L325" s="1">
        <v>5000</v>
      </c>
    </row>
    <row r="326" spans="1:12" hidden="1" x14ac:dyDescent="0.25">
      <c r="A326">
        <v>50000249</v>
      </c>
      <c r="B326">
        <v>325</v>
      </c>
      <c r="C326">
        <v>1745148</v>
      </c>
      <c r="D326" t="s">
        <v>19</v>
      </c>
      <c r="E326">
        <v>8001658504</v>
      </c>
      <c r="F326" s="29">
        <v>42067</v>
      </c>
      <c r="G326" s="65">
        <v>8848913</v>
      </c>
      <c r="H326" s="65">
        <v>12400000</v>
      </c>
      <c r="I326" s="65">
        <v>270108</v>
      </c>
      <c r="J326">
        <v>270108</v>
      </c>
      <c r="L326" s="1">
        <v>2256801</v>
      </c>
    </row>
    <row r="327" spans="1:12" hidden="1" x14ac:dyDescent="0.25">
      <c r="A327">
        <v>50000249</v>
      </c>
      <c r="B327">
        <v>326</v>
      </c>
      <c r="C327">
        <v>2620588</v>
      </c>
      <c r="D327" t="s">
        <v>19</v>
      </c>
      <c r="E327">
        <v>8908064905</v>
      </c>
      <c r="F327" s="29">
        <v>42067</v>
      </c>
      <c r="G327" s="65">
        <v>884016</v>
      </c>
      <c r="H327" s="65">
        <v>821500000</v>
      </c>
      <c r="I327" s="65">
        <v>410101</v>
      </c>
      <c r="J327">
        <v>270242</v>
      </c>
      <c r="L327" s="1">
        <v>132307</v>
      </c>
    </row>
    <row r="328" spans="1:12" hidden="1" x14ac:dyDescent="0.25">
      <c r="A328">
        <v>50000249</v>
      </c>
      <c r="B328">
        <v>327</v>
      </c>
      <c r="C328">
        <v>2620632</v>
      </c>
      <c r="D328" t="s">
        <v>19</v>
      </c>
      <c r="E328">
        <v>1053809132</v>
      </c>
      <c r="F328" s="29">
        <v>42067</v>
      </c>
      <c r="G328" s="65">
        <v>5496559</v>
      </c>
      <c r="H328" s="65">
        <v>12400000</v>
      </c>
      <c r="I328" s="65">
        <v>270102</v>
      </c>
      <c r="J328">
        <v>121204</v>
      </c>
      <c r="L328" s="1">
        <v>5000</v>
      </c>
    </row>
    <row r="329" spans="1:12" hidden="1" x14ac:dyDescent="0.25">
      <c r="A329">
        <v>50000249</v>
      </c>
      <c r="B329">
        <v>328</v>
      </c>
      <c r="C329">
        <v>2524736</v>
      </c>
      <c r="D329" t="s">
        <v>7</v>
      </c>
      <c r="E329">
        <v>1143240877</v>
      </c>
      <c r="F329" s="29">
        <v>42067</v>
      </c>
      <c r="G329" s="65">
        <v>526174</v>
      </c>
      <c r="H329" s="65">
        <v>923272421</v>
      </c>
      <c r="I329" s="65">
        <v>190101</v>
      </c>
      <c r="J329">
        <v>190101</v>
      </c>
      <c r="L329" s="1">
        <v>107400</v>
      </c>
    </row>
    <row r="330" spans="1:12" hidden="1" x14ac:dyDescent="0.25">
      <c r="A330">
        <v>50000249</v>
      </c>
      <c r="B330">
        <v>329</v>
      </c>
      <c r="C330">
        <v>2571191</v>
      </c>
      <c r="D330" t="s">
        <v>7</v>
      </c>
      <c r="E330">
        <v>43916013</v>
      </c>
      <c r="F330" s="29">
        <v>42067</v>
      </c>
      <c r="G330" s="65">
        <v>7826053</v>
      </c>
      <c r="H330" s="65">
        <v>923272421</v>
      </c>
      <c r="I330" s="65">
        <v>190101</v>
      </c>
      <c r="J330">
        <v>190101</v>
      </c>
      <c r="L330" s="1">
        <v>107400</v>
      </c>
    </row>
    <row r="331" spans="1:12" hidden="1" x14ac:dyDescent="0.25">
      <c r="A331">
        <v>50000249</v>
      </c>
      <c r="B331">
        <v>330</v>
      </c>
      <c r="C331">
        <v>2558007</v>
      </c>
      <c r="D331" t="s">
        <v>1</v>
      </c>
      <c r="E331">
        <v>39666604</v>
      </c>
      <c r="F331" s="29">
        <v>42067</v>
      </c>
      <c r="G331" s="65">
        <v>6058963</v>
      </c>
      <c r="H331" s="65">
        <v>12200000</v>
      </c>
      <c r="I331" s="65">
        <v>250101</v>
      </c>
      <c r="J331">
        <v>121225</v>
      </c>
      <c r="L331" s="1">
        <v>7200</v>
      </c>
    </row>
    <row r="332" spans="1:12" hidden="1" x14ac:dyDescent="0.25">
      <c r="A332">
        <v>50000249</v>
      </c>
      <c r="B332">
        <v>331</v>
      </c>
      <c r="C332">
        <v>2032325</v>
      </c>
      <c r="D332" t="s">
        <v>58</v>
      </c>
      <c r="E332">
        <v>1110464463</v>
      </c>
      <c r="F332" s="29">
        <v>42067</v>
      </c>
      <c r="G332" s="65">
        <v>16628696</v>
      </c>
      <c r="H332" s="65">
        <v>12400000</v>
      </c>
      <c r="I332" s="65">
        <v>270102</v>
      </c>
      <c r="J332">
        <v>121204</v>
      </c>
      <c r="L332" s="1">
        <v>5000</v>
      </c>
    </row>
    <row r="333" spans="1:12" hidden="1" x14ac:dyDescent="0.25">
      <c r="A333">
        <v>50000249</v>
      </c>
      <c r="B333">
        <v>332</v>
      </c>
      <c r="C333">
        <v>2390152</v>
      </c>
      <c r="D333" t="s">
        <v>25</v>
      </c>
      <c r="E333">
        <v>19116121</v>
      </c>
      <c r="F333" s="29">
        <v>42067</v>
      </c>
      <c r="G333" s="65">
        <v>8721545</v>
      </c>
      <c r="H333" s="65">
        <v>10900000</v>
      </c>
      <c r="I333" s="65">
        <v>170101</v>
      </c>
      <c r="J333">
        <v>121255</v>
      </c>
      <c r="L333" s="1">
        <v>473588</v>
      </c>
    </row>
    <row r="334" spans="1:12" hidden="1" x14ac:dyDescent="0.25">
      <c r="A334">
        <v>50000249</v>
      </c>
      <c r="B334">
        <v>333</v>
      </c>
      <c r="C334">
        <v>2390153</v>
      </c>
      <c r="D334" t="s">
        <v>25</v>
      </c>
      <c r="E334">
        <v>1077856993</v>
      </c>
      <c r="F334" s="29">
        <v>42067</v>
      </c>
      <c r="G334" s="65">
        <v>8650692</v>
      </c>
      <c r="H334" s="65">
        <v>12400000</v>
      </c>
      <c r="I334" s="65">
        <v>270102</v>
      </c>
      <c r="J334">
        <v>121204</v>
      </c>
      <c r="L334" s="1">
        <v>5000</v>
      </c>
    </row>
    <row r="335" spans="1:12" hidden="1" x14ac:dyDescent="0.25">
      <c r="A335">
        <v>50000249</v>
      </c>
      <c r="B335">
        <v>334</v>
      </c>
      <c r="C335">
        <v>2554151</v>
      </c>
      <c r="D335" t="s">
        <v>8</v>
      </c>
      <c r="E335">
        <v>1082881191</v>
      </c>
      <c r="F335" s="29">
        <v>42067</v>
      </c>
      <c r="G335" s="65">
        <v>4319816</v>
      </c>
      <c r="H335" s="65">
        <v>923272421</v>
      </c>
      <c r="I335" s="65">
        <v>190101</v>
      </c>
      <c r="J335">
        <v>190101</v>
      </c>
      <c r="L335" s="1">
        <v>107400</v>
      </c>
    </row>
    <row r="336" spans="1:12" hidden="1" x14ac:dyDescent="0.25">
      <c r="A336">
        <v>50000249</v>
      </c>
      <c r="B336">
        <v>335</v>
      </c>
      <c r="C336">
        <v>2554156</v>
      </c>
      <c r="D336" t="s">
        <v>8</v>
      </c>
      <c r="E336">
        <v>1082902638</v>
      </c>
      <c r="F336" s="29">
        <v>42067</v>
      </c>
      <c r="G336" s="65">
        <v>2963839</v>
      </c>
      <c r="H336" s="65">
        <v>923272421</v>
      </c>
      <c r="I336" s="65">
        <v>190101</v>
      </c>
      <c r="J336">
        <v>190101</v>
      </c>
      <c r="L336" s="1">
        <v>107400</v>
      </c>
    </row>
    <row r="337" spans="1:12" hidden="1" x14ac:dyDescent="0.25">
      <c r="A337">
        <v>50000249</v>
      </c>
      <c r="B337">
        <v>336</v>
      </c>
      <c r="C337">
        <v>2621092</v>
      </c>
      <c r="D337" t="s">
        <v>8</v>
      </c>
      <c r="E337">
        <v>12547827</v>
      </c>
      <c r="F337" s="29">
        <v>42067</v>
      </c>
      <c r="G337" s="65">
        <v>4358088</v>
      </c>
      <c r="H337" s="65">
        <v>26800000</v>
      </c>
      <c r="I337" s="65">
        <v>360200</v>
      </c>
      <c r="J337">
        <v>360200</v>
      </c>
      <c r="L337" s="1">
        <v>64767</v>
      </c>
    </row>
    <row r="338" spans="1:12" hidden="1" x14ac:dyDescent="0.25">
      <c r="A338">
        <v>50000249</v>
      </c>
      <c r="B338">
        <v>337</v>
      </c>
      <c r="C338">
        <v>2645372</v>
      </c>
      <c r="D338" t="s">
        <v>27</v>
      </c>
      <c r="E338">
        <v>40944423</v>
      </c>
      <c r="F338" s="29">
        <v>42067</v>
      </c>
      <c r="G338" s="65">
        <v>4325583</v>
      </c>
      <c r="H338" s="65">
        <v>12400000</v>
      </c>
      <c r="I338" s="65">
        <v>270102</v>
      </c>
      <c r="J338">
        <v>121204</v>
      </c>
      <c r="L338" s="1">
        <v>5000</v>
      </c>
    </row>
    <row r="339" spans="1:12" hidden="1" x14ac:dyDescent="0.25">
      <c r="A339">
        <v>50000249</v>
      </c>
      <c r="B339">
        <v>338</v>
      </c>
      <c r="C339">
        <v>2645373</v>
      </c>
      <c r="D339" t="s">
        <v>27</v>
      </c>
      <c r="E339">
        <v>79870732</v>
      </c>
      <c r="F339" s="29">
        <v>42067</v>
      </c>
      <c r="G339" s="65">
        <v>240636</v>
      </c>
      <c r="H339" s="65">
        <v>26800000</v>
      </c>
      <c r="I339" s="65">
        <v>360200</v>
      </c>
      <c r="J339">
        <v>360200</v>
      </c>
      <c r="L339" s="1">
        <v>34000</v>
      </c>
    </row>
    <row r="340" spans="1:12" hidden="1" x14ac:dyDescent="0.25">
      <c r="A340">
        <v>50000249</v>
      </c>
      <c r="B340">
        <v>339</v>
      </c>
      <c r="C340">
        <v>1986837</v>
      </c>
      <c r="D340" t="s">
        <v>40</v>
      </c>
      <c r="E340">
        <v>1121853870</v>
      </c>
      <c r="F340" s="29">
        <v>42067</v>
      </c>
      <c r="G340" s="65">
        <v>8156767</v>
      </c>
      <c r="H340" s="65">
        <v>923272421</v>
      </c>
      <c r="I340" s="65">
        <v>190101</v>
      </c>
      <c r="J340">
        <v>190101</v>
      </c>
      <c r="L340" s="1">
        <v>107400</v>
      </c>
    </row>
    <row r="341" spans="1:12" hidden="1" x14ac:dyDescent="0.25">
      <c r="A341">
        <v>50000249</v>
      </c>
      <c r="B341">
        <v>340</v>
      </c>
      <c r="C341">
        <v>1986860</v>
      </c>
      <c r="D341" t="s">
        <v>40</v>
      </c>
      <c r="E341">
        <v>1121871160</v>
      </c>
      <c r="F341" s="29">
        <v>42067</v>
      </c>
      <c r="G341" s="65">
        <v>14440913</v>
      </c>
      <c r="H341" s="65">
        <v>923272421</v>
      </c>
      <c r="I341" s="65">
        <v>190101</v>
      </c>
      <c r="J341">
        <v>190101</v>
      </c>
      <c r="L341" s="1">
        <v>107400</v>
      </c>
    </row>
    <row r="342" spans="1:12" hidden="1" x14ac:dyDescent="0.25">
      <c r="A342">
        <v>50000249</v>
      </c>
      <c r="B342">
        <v>341</v>
      </c>
      <c r="C342">
        <v>1986861</v>
      </c>
      <c r="D342" t="s">
        <v>40</v>
      </c>
      <c r="E342">
        <v>1019040979</v>
      </c>
      <c r="F342" s="29">
        <v>42067</v>
      </c>
      <c r="G342" s="65">
        <v>92074872</v>
      </c>
      <c r="H342" s="65">
        <v>923272421</v>
      </c>
      <c r="I342" s="65">
        <v>190101</v>
      </c>
      <c r="J342">
        <v>190101</v>
      </c>
      <c r="L342" s="1">
        <v>107400</v>
      </c>
    </row>
    <row r="343" spans="1:12" hidden="1" x14ac:dyDescent="0.25">
      <c r="A343">
        <v>50000249</v>
      </c>
      <c r="B343">
        <v>342</v>
      </c>
      <c r="C343">
        <v>2120603</v>
      </c>
      <c r="D343" t="s">
        <v>1</v>
      </c>
      <c r="E343">
        <v>41690840</v>
      </c>
      <c r="F343" s="29">
        <v>42067</v>
      </c>
      <c r="G343" s="65">
        <v>2138547</v>
      </c>
      <c r="H343" s="65">
        <v>10900000</v>
      </c>
      <c r="I343" s="65">
        <v>170101</v>
      </c>
      <c r="J343">
        <v>121255</v>
      </c>
      <c r="L343" s="1">
        <v>1680988</v>
      </c>
    </row>
    <row r="344" spans="1:12" hidden="1" x14ac:dyDescent="0.25">
      <c r="A344">
        <v>50000249</v>
      </c>
      <c r="B344">
        <v>343</v>
      </c>
      <c r="C344">
        <v>1947308</v>
      </c>
      <c r="D344" t="s">
        <v>37</v>
      </c>
      <c r="E344">
        <v>1085282075</v>
      </c>
      <c r="F344" s="29">
        <v>42067</v>
      </c>
      <c r="G344" s="65">
        <v>13146188</v>
      </c>
      <c r="H344" s="65">
        <v>12400000</v>
      </c>
      <c r="I344" s="65">
        <v>270102</v>
      </c>
      <c r="J344">
        <v>121204</v>
      </c>
      <c r="L344" s="1">
        <v>5000</v>
      </c>
    </row>
    <row r="345" spans="1:12" hidden="1" x14ac:dyDescent="0.25">
      <c r="A345">
        <v>50000249</v>
      </c>
      <c r="B345">
        <v>344</v>
      </c>
      <c r="C345">
        <v>1947309</v>
      </c>
      <c r="D345" t="s">
        <v>37</v>
      </c>
      <c r="E345">
        <v>1082656601</v>
      </c>
      <c r="F345" s="29">
        <v>42067</v>
      </c>
      <c r="G345" s="65">
        <v>3446925</v>
      </c>
      <c r="H345" s="65">
        <v>12400000</v>
      </c>
      <c r="I345" s="65">
        <v>270102</v>
      </c>
      <c r="J345">
        <v>121204</v>
      </c>
      <c r="L345" s="1">
        <v>5000</v>
      </c>
    </row>
    <row r="346" spans="1:12" hidden="1" x14ac:dyDescent="0.25">
      <c r="A346">
        <v>50000249</v>
      </c>
      <c r="B346">
        <v>345</v>
      </c>
      <c r="C346">
        <v>1947310</v>
      </c>
      <c r="D346" t="s">
        <v>37</v>
      </c>
      <c r="E346">
        <v>36951345</v>
      </c>
      <c r="F346" s="29">
        <v>42067</v>
      </c>
      <c r="G346" s="65">
        <v>5445433</v>
      </c>
      <c r="H346" s="65">
        <v>12400000</v>
      </c>
      <c r="I346" s="65">
        <v>270102</v>
      </c>
      <c r="J346">
        <v>121204</v>
      </c>
      <c r="L346" s="1">
        <v>5000</v>
      </c>
    </row>
    <row r="347" spans="1:12" hidden="1" x14ac:dyDescent="0.25">
      <c r="A347">
        <v>50000249</v>
      </c>
      <c r="B347">
        <v>346</v>
      </c>
      <c r="C347">
        <v>1947311</v>
      </c>
      <c r="D347" t="s">
        <v>37</v>
      </c>
      <c r="E347">
        <v>27486762</v>
      </c>
      <c r="F347" s="29">
        <v>42067</v>
      </c>
      <c r="G347" s="65">
        <v>7230669</v>
      </c>
      <c r="H347" s="65">
        <v>12400000</v>
      </c>
      <c r="I347" s="65">
        <v>270102</v>
      </c>
      <c r="J347">
        <v>121204</v>
      </c>
      <c r="L347" s="1">
        <v>5000</v>
      </c>
    </row>
    <row r="348" spans="1:12" hidden="1" x14ac:dyDescent="0.25">
      <c r="A348">
        <v>50000249</v>
      </c>
      <c r="B348">
        <v>347</v>
      </c>
      <c r="C348">
        <v>1947312</v>
      </c>
      <c r="D348" t="s">
        <v>37</v>
      </c>
      <c r="E348">
        <v>1085265412</v>
      </c>
      <c r="F348" s="29">
        <v>42067</v>
      </c>
      <c r="G348" s="65">
        <v>6061710</v>
      </c>
      <c r="H348" s="65">
        <v>12400000</v>
      </c>
      <c r="I348" s="65">
        <v>270102</v>
      </c>
      <c r="J348">
        <v>121204</v>
      </c>
      <c r="L348" s="1">
        <v>5000</v>
      </c>
    </row>
    <row r="349" spans="1:12" hidden="1" x14ac:dyDescent="0.25">
      <c r="A349">
        <v>50000249</v>
      </c>
      <c r="B349">
        <v>348</v>
      </c>
      <c r="C349">
        <v>1947307</v>
      </c>
      <c r="D349" t="s">
        <v>1</v>
      </c>
      <c r="E349">
        <v>8912800051</v>
      </c>
      <c r="F349" s="29">
        <v>42067</v>
      </c>
      <c r="G349" s="65">
        <v>7311445</v>
      </c>
      <c r="H349" s="65">
        <v>12800000</v>
      </c>
      <c r="I349" s="65">
        <v>350300</v>
      </c>
      <c r="J349">
        <v>350300</v>
      </c>
      <c r="L349" s="1">
        <v>2577400</v>
      </c>
    </row>
    <row r="350" spans="1:12" hidden="1" x14ac:dyDescent="0.25">
      <c r="A350">
        <v>50000249</v>
      </c>
      <c r="B350">
        <v>349</v>
      </c>
      <c r="C350">
        <v>2561805</v>
      </c>
      <c r="D350" t="s">
        <v>52</v>
      </c>
      <c r="E350">
        <v>1087128106</v>
      </c>
      <c r="F350" s="29">
        <v>42067</v>
      </c>
      <c r="G350" s="65">
        <v>18376740</v>
      </c>
      <c r="H350" s="65">
        <v>923272421</v>
      </c>
      <c r="I350" s="65">
        <v>190101</v>
      </c>
      <c r="J350">
        <v>190101</v>
      </c>
      <c r="L350" s="1">
        <v>107400</v>
      </c>
    </row>
    <row r="351" spans="1:12" hidden="1" x14ac:dyDescent="0.25">
      <c r="A351">
        <v>50000249</v>
      </c>
      <c r="B351">
        <v>350</v>
      </c>
      <c r="C351">
        <v>2561808</v>
      </c>
      <c r="D351" t="s">
        <v>52</v>
      </c>
      <c r="E351">
        <v>1118283185</v>
      </c>
      <c r="F351" s="29">
        <v>42067</v>
      </c>
      <c r="G351" s="65">
        <v>21661829</v>
      </c>
      <c r="H351" s="65">
        <v>923272421</v>
      </c>
      <c r="I351" s="65">
        <v>190101</v>
      </c>
      <c r="J351">
        <v>190101</v>
      </c>
      <c r="L351" s="1">
        <v>107400</v>
      </c>
    </row>
    <row r="352" spans="1:12" hidden="1" x14ac:dyDescent="0.25">
      <c r="A352">
        <v>50000249</v>
      </c>
      <c r="B352">
        <v>351</v>
      </c>
      <c r="C352">
        <v>1682740</v>
      </c>
      <c r="D352" t="s">
        <v>10</v>
      </c>
      <c r="E352">
        <v>8000441135</v>
      </c>
      <c r="F352" s="29">
        <v>42067</v>
      </c>
      <c r="G352" s="65">
        <v>5801118</v>
      </c>
      <c r="H352" s="65">
        <v>821500000</v>
      </c>
      <c r="I352" s="65">
        <v>410101</v>
      </c>
      <c r="J352">
        <v>270242</v>
      </c>
      <c r="L352" s="1">
        <v>24219.279999999999</v>
      </c>
    </row>
    <row r="353" spans="1:12" hidden="1" x14ac:dyDescent="0.25">
      <c r="A353">
        <v>50000249</v>
      </c>
      <c r="B353">
        <v>352</v>
      </c>
      <c r="C353">
        <v>2556324</v>
      </c>
      <c r="D353" t="s">
        <v>10</v>
      </c>
      <c r="E353">
        <v>5809041</v>
      </c>
      <c r="F353" s="29">
        <v>42067</v>
      </c>
      <c r="G353" s="65">
        <v>5828530</v>
      </c>
      <c r="H353" s="65">
        <v>923272193</v>
      </c>
      <c r="I353" s="65">
        <v>131401</v>
      </c>
      <c r="J353">
        <v>131401</v>
      </c>
      <c r="L353" s="1">
        <v>14700</v>
      </c>
    </row>
    <row r="354" spans="1:12" hidden="1" x14ac:dyDescent="0.25">
      <c r="A354">
        <v>50000249</v>
      </c>
      <c r="B354">
        <v>353</v>
      </c>
      <c r="C354">
        <v>2519592</v>
      </c>
      <c r="D354" t="s">
        <v>10</v>
      </c>
      <c r="E354">
        <v>83040581</v>
      </c>
      <c r="F354" s="29">
        <v>42067</v>
      </c>
      <c r="G354" s="65">
        <v>13696938</v>
      </c>
      <c r="H354" s="65">
        <v>26800000</v>
      </c>
      <c r="I354" s="65">
        <v>360200</v>
      </c>
      <c r="J354">
        <v>360200</v>
      </c>
      <c r="L354" s="1">
        <v>173082</v>
      </c>
    </row>
    <row r="355" spans="1:12" hidden="1" x14ac:dyDescent="0.25">
      <c r="A355">
        <v>50000249</v>
      </c>
      <c r="B355">
        <v>354</v>
      </c>
      <c r="C355">
        <v>883840</v>
      </c>
      <c r="D355" t="s">
        <v>11</v>
      </c>
      <c r="E355">
        <v>9001330615</v>
      </c>
      <c r="F355" s="29">
        <v>42067</v>
      </c>
      <c r="G355" s="65">
        <v>7458974</v>
      </c>
      <c r="H355" s="65">
        <v>12800000</v>
      </c>
      <c r="I355" s="65">
        <v>350300</v>
      </c>
      <c r="J355">
        <v>350300</v>
      </c>
      <c r="L355" s="1">
        <v>4807890</v>
      </c>
    </row>
    <row r="356" spans="1:12" hidden="1" x14ac:dyDescent="0.25">
      <c r="A356">
        <v>50000249</v>
      </c>
      <c r="B356">
        <v>355</v>
      </c>
      <c r="C356">
        <v>883855</v>
      </c>
      <c r="D356" t="s">
        <v>11</v>
      </c>
      <c r="E356">
        <v>98398384</v>
      </c>
      <c r="F356" s="29">
        <v>42067</v>
      </c>
      <c r="G356" s="65">
        <v>21217252</v>
      </c>
      <c r="H356" s="65">
        <v>26800000</v>
      </c>
      <c r="I356" s="65">
        <v>360200</v>
      </c>
      <c r="J356">
        <v>360200</v>
      </c>
      <c r="L356" s="1">
        <v>63600</v>
      </c>
    </row>
    <row r="357" spans="1:12" hidden="1" x14ac:dyDescent="0.25">
      <c r="A357">
        <v>50000249</v>
      </c>
      <c r="B357">
        <v>356</v>
      </c>
      <c r="C357">
        <v>1918404</v>
      </c>
      <c r="D357" t="s">
        <v>13</v>
      </c>
      <c r="E357">
        <v>1098701384</v>
      </c>
      <c r="F357" s="29">
        <v>42067</v>
      </c>
      <c r="G357" s="65">
        <v>1336367</v>
      </c>
      <c r="H357" s="65">
        <v>12400000</v>
      </c>
      <c r="I357" s="65">
        <v>270102</v>
      </c>
      <c r="J357">
        <v>121204</v>
      </c>
      <c r="L357" s="1">
        <v>5000</v>
      </c>
    </row>
    <row r="358" spans="1:12" hidden="1" x14ac:dyDescent="0.25">
      <c r="A358">
        <v>50000249</v>
      </c>
      <c r="B358">
        <v>357</v>
      </c>
      <c r="C358">
        <v>2283372</v>
      </c>
      <c r="D358" t="s">
        <v>13</v>
      </c>
      <c r="E358">
        <v>37803839</v>
      </c>
      <c r="F358" s="29">
        <v>42067</v>
      </c>
      <c r="G358" s="65">
        <v>11464400</v>
      </c>
      <c r="H358" s="65">
        <v>923272193</v>
      </c>
      <c r="I358" s="65">
        <v>131401</v>
      </c>
      <c r="J358">
        <v>131401</v>
      </c>
      <c r="L358" s="1">
        <v>20100</v>
      </c>
    </row>
    <row r="359" spans="1:12" hidden="1" x14ac:dyDescent="0.25">
      <c r="A359">
        <v>50000249</v>
      </c>
      <c r="B359">
        <v>358</v>
      </c>
      <c r="C359">
        <v>2571353</v>
      </c>
      <c r="D359" t="s">
        <v>1</v>
      </c>
      <c r="E359">
        <v>88155792</v>
      </c>
      <c r="F359" s="29">
        <v>42067</v>
      </c>
      <c r="G359" s="65">
        <v>6324208</v>
      </c>
      <c r="H359" s="65">
        <v>26800000</v>
      </c>
      <c r="I359" s="65">
        <v>360200</v>
      </c>
      <c r="J359">
        <v>360200</v>
      </c>
      <c r="L359" s="1">
        <v>93262</v>
      </c>
    </row>
    <row r="360" spans="1:12" hidden="1" x14ac:dyDescent="0.25">
      <c r="A360">
        <v>50000249</v>
      </c>
      <c r="B360">
        <v>359</v>
      </c>
      <c r="C360">
        <v>2571354</v>
      </c>
      <c r="D360" t="s">
        <v>1</v>
      </c>
      <c r="E360">
        <v>9004942421</v>
      </c>
      <c r="F360" s="29">
        <v>42067</v>
      </c>
      <c r="G360" s="65">
        <v>20193530</v>
      </c>
      <c r="H360" s="65">
        <v>96400000</v>
      </c>
      <c r="I360" s="65">
        <v>370101</v>
      </c>
      <c r="J360">
        <v>121280</v>
      </c>
      <c r="L360" s="1">
        <v>10200</v>
      </c>
    </row>
    <row r="361" spans="1:12" hidden="1" x14ac:dyDescent="0.25">
      <c r="A361">
        <v>50000249</v>
      </c>
      <c r="B361">
        <v>360</v>
      </c>
      <c r="C361">
        <v>2571357</v>
      </c>
      <c r="D361" t="s">
        <v>1</v>
      </c>
      <c r="E361">
        <v>10259850</v>
      </c>
      <c r="F361" s="29">
        <v>42067</v>
      </c>
      <c r="G361" s="65">
        <v>6454853</v>
      </c>
      <c r="H361" s="65">
        <v>12400000</v>
      </c>
      <c r="I361" s="65">
        <v>270102</v>
      </c>
      <c r="J361">
        <v>121204</v>
      </c>
      <c r="L361" s="1">
        <v>5000</v>
      </c>
    </row>
    <row r="362" spans="1:12" hidden="1" x14ac:dyDescent="0.25">
      <c r="A362">
        <v>50000249</v>
      </c>
      <c r="B362">
        <v>361</v>
      </c>
      <c r="C362">
        <v>2630799</v>
      </c>
      <c r="D362" t="s">
        <v>1</v>
      </c>
      <c r="E362">
        <v>1098694373</v>
      </c>
      <c r="F362" s="29">
        <v>42067</v>
      </c>
      <c r="G362" s="65">
        <v>17378720</v>
      </c>
      <c r="H362" s="65">
        <v>923272421</v>
      </c>
      <c r="I362" s="65">
        <v>190101</v>
      </c>
      <c r="J362">
        <v>190101</v>
      </c>
      <c r="L362" s="1">
        <v>107400</v>
      </c>
    </row>
    <row r="363" spans="1:12" hidden="1" x14ac:dyDescent="0.25">
      <c r="A363">
        <v>50000249</v>
      </c>
      <c r="B363">
        <v>362</v>
      </c>
      <c r="C363">
        <v>1641183</v>
      </c>
      <c r="D363" t="s">
        <v>38</v>
      </c>
      <c r="E363">
        <v>63457939</v>
      </c>
      <c r="F363" s="29">
        <v>42067</v>
      </c>
      <c r="G363" s="65">
        <v>6027849</v>
      </c>
      <c r="H363" s="65">
        <v>12400000</v>
      </c>
      <c r="I363" s="65">
        <v>270102</v>
      </c>
      <c r="J363">
        <v>121204</v>
      </c>
      <c r="L363" s="1">
        <v>5000</v>
      </c>
    </row>
    <row r="364" spans="1:12" hidden="1" x14ac:dyDescent="0.25">
      <c r="A364">
        <v>50000249</v>
      </c>
      <c r="B364">
        <v>363</v>
      </c>
      <c r="C364">
        <v>42847511</v>
      </c>
      <c r="D364" t="s">
        <v>41</v>
      </c>
      <c r="E364">
        <v>1032942</v>
      </c>
      <c r="F364" s="29">
        <v>42067</v>
      </c>
      <c r="G364" s="65">
        <v>15874061</v>
      </c>
      <c r="H364" s="65">
        <v>923272193</v>
      </c>
      <c r="I364" s="65">
        <v>131401</v>
      </c>
      <c r="J364">
        <v>131401</v>
      </c>
      <c r="L364" s="1">
        <v>162103</v>
      </c>
    </row>
    <row r="365" spans="1:12" hidden="1" x14ac:dyDescent="0.25">
      <c r="A365">
        <v>50000249</v>
      </c>
      <c r="B365">
        <v>364</v>
      </c>
      <c r="C365">
        <v>38280992</v>
      </c>
      <c r="D365" t="s">
        <v>29</v>
      </c>
      <c r="E365">
        <v>19195677</v>
      </c>
      <c r="F365" s="29">
        <v>42067</v>
      </c>
      <c r="G365" s="65">
        <v>10474495</v>
      </c>
      <c r="H365" s="65">
        <v>923272193</v>
      </c>
      <c r="I365" s="65">
        <v>131401</v>
      </c>
      <c r="J365">
        <v>131401</v>
      </c>
      <c r="L365" s="1">
        <v>1200</v>
      </c>
    </row>
    <row r="366" spans="1:12" hidden="1" x14ac:dyDescent="0.25">
      <c r="A366">
        <v>50000249</v>
      </c>
      <c r="B366">
        <v>365</v>
      </c>
      <c r="C366">
        <v>38283135</v>
      </c>
      <c r="D366" t="s">
        <v>29</v>
      </c>
      <c r="E366">
        <v>14206478</v>
      </c>
      <c r="F366" s="29">
        <v>42067</v>
      </c>
      <c r="G366" s="65">
        <v>15296585</v>
      </c>
      <c r="H366" s="65">
        <v>923272193</v>
      </c>
      <c r="I366" s="65">
        <v>131401</v>
      </c>
      <c r="J366">
        <v>131401</v>
      </c>
      <c r="L366" s="1">
        <v>6500</v>
      </c>
    </row>
    <row r="367" spans="1:12" hidden="1" x14ac:dyDescent="0.25">
      <c r="A367">
        <v>50000249</v>
      </c>
      <c r="B367">
        <v>366</v>
      </c>
      <c r="C367">
        <v>2043282</v>
      </c>
      <c r="D367" t="s">
        <v>14</v>
      </c>
      <c r="E367">
        <v>1112463127</v>
      </c>
      <c r="F367" s="29">
        <v>42067</v>
      </c>
      <c r="G367" s="65">
        <v>18756802</v>
      </c>
      <c r="H367" s="65">
        <v>923272421</v>
      </c>
      <c r="I367" s="65">
        <v>190101</v>
      </c>
      <c r="J367">
        <v>190101</v>
      </c>
      <c r="L367" s="1">
        <v>107400</v>
      </c>
    </row>
    <row r="368" spans="1:12" hidden="1" x14ac:dyDescent="0.25">
      <c r="A368">
        <v>50000249</v>
      </c>
      <c r="B368">
        <v>367</v>
      </c>
      <c r="C368">
        <v>2043283</v>
      </c>
      <c r="D368" t="s">
        <v>14</v>
      </c>
      <c r="E368">
        <v>14620646</v>
      </c>
      <c r="F368" s="29">
        <v>42067</v>
      </c>
      <c r="G368" s="65">
        <v>13764880</v>
      </c>
      <c r="H368" s="65">
        <v>12400000</v>
      </c>
      <c r="I368" s="65">
        <v>270102</v>
      </c>
      <c r="J368">
        <v>121204</v>
      </c>
      <c r="L368" s="1">
        <v>5000</v>
      </c>
    </row>
    <row r="369" spans="1:12" hidden="1" x14ac:dyDescent="0.25">
      <c r="A369">
        <v>50000249</v>
      </c>
      <c r="B369">
        <v>368</v>
      </c>
      <c r="C369">
        <v>2043284</v>
      </c>
      <c r="D369" t="s">
        <v>14</v>
      </c>
      <c r="E369">
        <v>1130642946</v>
      </c>
      <c r="F369" s="29">
        <v>42067</v>
      </c>
      <c r="G369" s="65">
        <v>8861300</v>
      </c>
      <c r="H369" s="65">
        <v>12400000</v>
      </c>
      <c r="I369" s="65">
        <v>270102</v>
      </c>
      <c r="J369">
        <v>121204</v>
      </c>
      <c r="L369" s="1">
        <v>5000</v>
      </c>
    </row>
    <row r="370" spans="1:12" hidden="1" x14ac:dyDescent="0.25">
      <c r="A370">
        <v>50000249</v>
      </c>
      <c r="B370">
        <v>369</v>
      </c>
      <c r="C370">
        <v>2043287</v>
      </c>
      <c r="D370" t="s">
        <v>14</v>
      </c>
      <c r="E370">
        <v>1144041723</v>
      </c>
      <c r="F370" s="29">
        <v>42067</v>
      </c>
      <c r="G370" s="65">
        <v>3233743</v>
      </c>
      <c r="H370" s="65">
        <v>12400000</v>
      </c>
      <c r="I370" s="65">
        <v>270102</v>
      </c>
      <c r="J370">
        <v>121204</v>
      </c>
      <c r="L370" s="1">
        <v>5000</v>
      </c>
    </row>
    <row r="371" spans="1:12" hidden="1" x14ac:dyDescent="0.25">
      <c r="A371">
        <v>50000249</v>
      </c>
      <c r="B371">
        <v>370</v>
      </c>
      <c r="C371">
        <v>1994225</v>
      </c>
      <c r="D371" t="s">
        <v>14</v>
      </c>
      <c r="E371">
        <v>16769332</v>
      </c>
      <c r="F371" s="29">
        <v>42067</v>
      </c>
      <c r="G371" s="65">
        <v>13697646</v>
      </c>
      <c r="H371" s="65">
        <v>26800000</v>
      </c>
      <c r="I371" s="65">
        <v>360200</v>
      </c>
      <c r="J371">
        <v>360200</v>
      </c>
      <c r="L371" s="1">
        <v>75684</v>
      </c>
    </row>
    <row r="372" spans="1:12" hidden="1" x14ac:dyDescent="0.25">
      <c r="A372">
        <v>50000249</v>
      </c>
      <c r="B372">
        <v>371</v>
      </c>
      <c r="C372">
        <v>1207967</v>
      </c>
      <c r="D372" t="s">
        <v>23</v>
      </c>
      <c r="E372">
        <v>31382172</v>
      </c>
      <c r="F372" s="29">
        <v>42067</v>
      </c>
      <c r="G372" s="65">
        <v>2424128</v>
      </c>
      <c r="H372" s="65">
        <v>11100000</v>
      </c>
      <c r="I372" s="65">
        <v>150112</v>
      </c>
      <c r="J372">
        <v>121275</v>
      </c>
      <c r="L372" s="1">
        <v>355600</v>
      </c>
    </row>
    <row r="373" spans="1:12" hidden="1" x14ac:dyDescent="0.25">
      <c r="A373">
        <v>50000249</v>
      </c>
      <c r="B373">
        <v>372</v>
      </c>
      <c r="C373">
        <v>1968289</v>
      </c>
      <c r="D373" t="s">
        <v>14</v>
      </c>
      <c r="E373">
        <v>1130767047</v>
      </c>
      <c r="F373" s="29">
        <v>42067</v>
      </c>
      <c r="G373" s="65">
        <v>11341730</v>
      </c>
      <c r="H373" s="65">
        <v>923272421</v>
      </c>
      <c r="I373" s="65">
        <v>190101</v>
      </c>
      <c r="J373">
        <v>190101</v>
      </c>
      <c r="L373" s="1">
        <v>107400</v>
      </c>
    </row>
    <row r="374" spans="1:12" hidden="1" x14ac:dyDescent="0.25">
      <c r="A374">
        <v>50000249</v>
      </c>
      <c r="B374">
        <v>373</v>
      </c>
      <c r="C374">
        <v>2330063</v>
      </c>
      <c r="D374" t="s">
        <v>14</v>
      </c>
      <c r="E374">
        <v>6300290</v>
      </c>
      <c r="F374" s="29">
        <v>42067</v>
      </c>
      <c r="G374" s="65">
        <v>3803006</v>
      </c>
      <c r="H374" s="65">
        <v>26800000</v>
      </c>
      <c r="I374" s="65">
        <v>360200</v>
      </c>
      <c r="J374">
        <v>360200</v>
      </c>
      <c r="L374" s="1">
        <v>9000</v>
      </c>
    </row>
    <row r="375" spans="1:12" hidden="1" x14ac:dyDescent="0.25">
      <c r="A375">
        <v>50000249</v>
      </c>
      <c r="B375">
        <v>374</v>
      </c>
      <c r="C375">
        <v>22006408</v>
      </c>
      <c r="D375" t="s">
        <v>1</v>
      </c>
      <c r="E375">
        <v>16465897</v>
      </c>
      <c r="F375" s="29">
        <v>42067</v>
      </c>
      <c r="G375" s="65">
        <v>15550504</v>
      </c>
      <c r="H375" s="65">
        <v>923272421</v>
      </c>
      <c r="I375" s="65">
        <v>190101</v>
      </c>
      <c r="J375">
        <v>190101</v>
      </c>
      <c r="L375" s="1">
        <v>4700</v>
      </c>
    </row>
    <row r="376" spans="1:12" hidden="1" x14ac:dyDescent="0.25">
      <c r="A376">
        <v>50000249</v>
      </c>
      <c r="B376">
        <v>375</v>
      </c>
      <c r="C376">
        <v>2262647</v>
      </c>
      <c r="D376" t="s">
        <v>15</v>
      </c>
      <c r="E376">
        <v>29683868</v>
      </c>
      <c r="F376" s="29">
        <v>42067</v>
      </c>
      <c r="G376" s="65">
        <v>21720886</v>
      </c>
      <c r="H376" s="65">
        <v>923272421</v>
      </c>
      <c r="I376" s="65">
        <v>190101</v>
      </c>
      <c r="J376">
        <v>190101</v>
      </c>
      <c r="L376" s="1">
        <v>107400</v>
      </c>
    </row>
    <row r="377" spans="1:12" hidden="1" x14ac:dyDescent="0.25">
      <c r="A377">
        <v>50000249</v>
      </c>
      <c r="B377">
        <v>376</v>
      </c>
      <c r="C377">
        <v>1994861</v>
      </c>
      <c r="D377" t="s">
        <v>1</v>
      </c>
      <c r="E377">
        <v>1144124051</v>
      </c>
      <c r="F377" s="29">
        <v>42067</v>
      </c>
      <c r="G377" s="65">
        <v>14577005</v>
      </c>
      <c r="H377" s="65">
        <v>12400000</v>
      </c>
      <c r="I377" s="65">
        <v>270102</v>
      </c>
      <c r="J377">
        <v>121204</v>
      </c>
      <c r="L377" s="1">
        <v>5000</v>
      </c>
    </row>
    <row r="378" spans="1:12" hidden="1" x14ac:dyDescent="0.25">
      <c r="A378">
        <v>50000249</v>
      </c>
      <c r="B378">
        <v>377</v>
      </c>
      <c r="C378">
        <v>2578310</v>
      </c>
      <c r="D378" t="s">
        <v>39</v>
      </c>
      <c r="E378">
        <v>66719383</v>
      </c>
      <c r="F378" s="29">
        <v>42067</v>
      </c>
      <c r="G378" s="65">
        <v>11626122</v>
      </c>
      <c r="H378" s="65">
        <v>11100000</v>
      </c>
      <c r="I378" s="65">
        <v>0</v>
      </c>
      <c r="J378">
        <v>150103</v>
      </c>
      <c r="L378" s="1">
        <v>50000</v>
      </c>
    </row>
    <row r="379" spans="1:12" hidden="1" x14ac:dyDescent="0.25">
      <c r="A379">
        <v>50000249</v>
      </c>
      <c r="B379">
        <v>378</v>
      </c>
      <c r="C379">
        <v>2578383</v>
      </c>
      <c r="D379" t="s">
        <v>39</v>
      </c>
      <c r="E379">
        <v>94265378</v>
      </c>
      <c r="F379" s="29">
        <v>42067</v>
      </c>
      <c r="G379" s="65">
        <v>2244132</v>
      </c>
      <c r="H379" s="65">
        <v>910300000</v>
      </c>
      <c r="I379" s="65">
        <v>130113</v>
      </c>
      <c r="J379">
        <v>121235</v>
      </c>
      <c r="L379" s="1">
        <v>110000</v>
      </c>
    </row>
    <row r="380" spans="1:12" hidden="1" x14ac:dyDescent="0.25">
      <c r="A380">
        <v>50000249</v>
      </c>
      <c r="B380">
        <v>379</v>
      </c>
      <c r="C380">
        <v>2419277</v>
      </c>
      <c r="D380" t="s">
        <v>1</v>
      </c>
      <c r="E380">
        <v>31897810</v>
      </c>
      <c r="F380" s="29">
        <v>42067</v>
      </c>
      <c r="G380" s="65">
        <v>5514480</v>
      </c>
      <c r="H380" s="65">
        <v>12400000</v>
      </c>
      <c r="I380" s="65">
        <v>270102</v>
      </c>
      <c r="J380">
        <v>121204</v>
      </c>
      <c r="L380" s="1">
        <v>5000</v>
      </c>
    </row>
    <row r="381" spans="1:12" hidden="1" x14ac:dyDescent="0.25">
      <c r="A381">
        <v>50000249</v>
      </c>
      <c r="B381">
        <v>380</v>
      </c>
      <c r="C381">
        <v>320024</v>
      </c>
      <c r="D381" t="s">
        <v>16</v>
      </c>
      <c r="E381">
        <v>181252253</v>
      </c>
      <c r="F381" s="29">
        <v>42067</v>
      </c>
      <c r="G381" s="65">
        <v>4356049</v>
      </c>
      <c r="H381" s="65">
        <v>12800000</v>
      </c>
      <c r="I381" s="65">
        <v>350300</v>
      </c>
      <c r="J381">
        <v>350300</v>
      </c>
      <c r="L381" s="1">
        <v>3597733</v>
      </c>
    </row>
    <row r="382" spans="1:12" hidden="1" x14ac:dyDescent="0.25">
      <c r="A382">
        <v>50000249</v>
      </c>
      <c r="B382">
        <v>381</v>
      </c>
      <c r="C382">
        <v>320041</v>
      </c>
      <c r="D382" t="s">
        <v>16</v>
      </c>
      <c r="E382">
        <v>1109892899</v>
      </c>
      <c r="F382" s="29">
        <v>42067</v>
      </c>
      <c r="G382" s="65">
        <v>21406660</v>
      </c>
      <c r="H382" s="65">
        <v>923272421</v>
      </c>
      <c r="I382" s="65">
        <v>190101</v>
      </c>
      <c r="J382">
        <v>190101</v>
      </c>
      <c r="L382" s="1">
        <v>107400</v>
      </c>
    </row>
    <row r="383" spans="1:12" hidden="1" x14ac:dyDescent="0.25">
      <c r="A383">
        <v>50000249</v>
      </c>
      <c r="B383">
        <v>382</v>
      </c>
      <c r="C383">
        <v>320042</v>
      </c>
      <c r="D383" t="s">
        <v>16</v>
      </c>
      <c r="E383">
        <v>1032413199</v>
      </c>
      <c r="F383" s="29">
        <v>42067</v>
      </c>
      <c r="G383" s="65">
        <v>12335099</v>
      </c>
      <c r="H383" s="65">
        <v>923272421</v>
      </c>
      <c r="I383" s="65">
        <v>190101</v>
      </c>
      <c r="J383">
        <v>190101</v>
      </c>
      <c r="L383" s="1">
        <v>107400</v>
      </c>
    </row>
    <row r="384" spans="1:12" hidden="1" x14ac:dyDescent="0.25">
      <c r="A384">
        <v>50000249</v>
      </c>
      <c r="B384">
        <v>383</v>
      </c>
      <c r="C384">
        <v>2647275</v>
      </c>
      <c r="D384" t="s">
        <v>1</v>
      </c>
      <c r="E384">
        <v>93413235</v>
      </c>
      <c r="F384" s="29">
        <v>42067</v>
      </c>
      <c r="G384" s="65">
        <v>12498577</v>
      </c>
      <c r="H384" s="65">
        <v>12400000</v>
      </c>
      <c r="I384" s="65">
        <v>270102</v>
      </c>
      <c r="J384">
        <v>121204</v>
      </c>
      <c r="L384" s="1">
        <v>5000</v>
      </c>
    </row>
    <row r="385" spans="1:12" hidden="1" x14ac:dyDescent="0.25">
      <c r="A385">
        <v>50000249</v>
      </c>
      <c r="B385">
        <v>384</v>
      </c>
      <c r="C385">
        <v>1517911</v>
      </c>
      <c r="D385" t="s">
        <v>31</v>
      </c>
      <c r="E385">
        <v>1183749005</v>
      </c>
      <c r="F385" s="29">
        <v>42067</v>
      </c>
      <c r="G385" s="65">
        <v>21566794</v>
      </c>
      <c r="H385" s="65">
        <v>12400000</v>
      </c>
      <c r="I385" s="65">
        <v>270102</v>
      </c>
      <c r="J385">
        <v>121204</v>
      </c>
      <c r="L385" s="1">
        <v>5000</v>
      </c>
    </row>
    <row r="386" spans="1:12" hidden="1" x14ac:dyDescent="0.25">
      <c r="A386">
        <v>50000249</v>
      </c>
      <c r="B386">
        <v>385</v>
      </c>
      <c r="C386">
        <v>1517951</v>
      </c>
      <c r="D386" t="s">
        <v>31</v>
      </c>
      <c r="E386">
        <v>92536628</v>
      </c>
      <c r="F386" s="29">
        <v>42067</v>
      </c>
      <c r="G386" s="65">
        <v>2760078</v>
      </c>
      <c r="H386" s="65">
        <v>12400000</v>
      </c>
      <c r="I386" s="65">
        <v>270102</v>
      </c>
      <c r="J386">
        <v>121204</v>
      </c>
      <c r="L386" s="1">
        <v>5000</v>
      </c>
    </row>
    <row r="387" spans="1:12" hidden="1" x14ac:dyDescent="0.25">
      <c r="A387">
        <v>50000249</v>
      </c>
      <c r="B387">
        <v>386</v>
      </c>
      <c r="C387">
        <v>1637901</v>
      </c>
      <c r="D387" t="s">
        <v>31</v>
      </c>
      <c r="E387">
        <v>1102843527</v>
      </c>
      <c r="F387" s="29">
        <v>42067</v>
      </c>
      <c r="G387" s="65">
        <v>1238808</v>
      </c>
      <c r="H387" s="65">
        <v>12400000</v>
      </c>
      <c r="I387" s="65">
        <v>270102</v>
      </c>
      <c r="J387">
        <v>121204</v>
      </c>
      <c r="L387" s="1">
        <v>5000</v>
      </c>
    </row>
    <row r="388" spans="1:12" hidden="1" x14ac:dyDescent="0.25">
      <c r="A388">
        <v>50000249</v>
      </c>
      <c r="B388">
        <v>387</v>
      </c>
      <c r="C388">
        <v>1637961</v>
      </c>
      <c r="D388" t="s">
        <v>31</v>
      </c>
      <c r="E388">
        <v>8922800211</v>
      </c>
      <c r="F388" s="29">
        <v>42067</v>
      </c>
      <c r="G388" s="65">
        <v>2801995</v>
      </c>
      <c r="H388" s="65">
        <v>14100000</v>
      </c>
      <c r="I388" s="65">
        <v>330101</v>
      </c>
      <c r="J388">
        <v>270919</v>
      </c>
      <c r="L388" s="1">
        <v>5895300</v>
      </c>
    </row>
    <row r="389" spans="1:12" hidden="1" x14ac:dyDescent="0.25">
      <c r="A389">
        <v>50000249</v>
      </c>
      <c r="B389">
        <v>388</v>
      </c>
      <c r="C389">
        <v>1779091</v>
      </c>
      <c r="D389" t="s">
        <v>48</v>
      </c>
      <c r="E389">
        <v>1034305283</v>
      </c>
      <c r="F389" s="29">
        <v>42067</v>
      </c>
      <c r="G389" s="65">
        <v>20819564</v>
      </c>
      <c r="H389" s="65">
        <v>923272421</v>
      </c>
      <c r="I389" s="65">
        <v>190101</v>
      </c>
      <c r="J389">
        <v>190101</v>
      </c>
      <c r="L389" s="1">
        <v>107400</v>
      </c>
    </row>
    <row r="390" spans="1:12" hidden="1" x14ac:dyDescent="0.25">
      <c r="A390">
        <v>50000249</v>
      </c>
      <c r="B390">
        <v>389</v>
      </c>
      <c r="C390">
        <v>2445266</v>
      </c>
      <c r="D390" t="s">
        <v>1</v>
      </c>
      <c r="E390">
        <v>1044421115</v>
      </c>
      <c r="F390" s="29">
        <v>42067</v>
      </c>
      <c r="G390" s="65">
        <v>13349352</v>
      </c>
      <c r="H390" s="65">
        <v>923272421</v>
      </c>
      <c r="I390" s="65">
        <v>190101</v>
      </c>
      <c r="J390">
        <v>190101</v>
      </c>
      <c r="L390" s="1">
        <v>107400</v>
      </c>
    </row>
    <row r="391" spans="1:12" hidden="1" x14ac:dyDescent="0.25">
      <c r="A391">
        <v>50000249</v>
      </c>
      <c r="B391">
        <v>390</v>
      </c>
      <c r="C391">
        <v>13716402</v>
      </c>
      <c r="D391" t="s">
        <v>60</v>
      </c>
      <c r="E391">
        <v>5634617</v>
      </c>
      <c r="F391" s="29">
        <v>42067</v>
      </c>
      <c r="G391" s="65">
        <v>6607056</v>
      </c>
      <c r="H391" s="65">
        <v>910300000</v>
      </c>
      <c r="I391" s="65">
        <v>130113</v>
      </c>
      <c r="J391">
        <v>121235</v>
      </c>
      <c r="L391" s="1">
        <v>53000</v>
      </c>
    </row>
    <row r="392" spans="1:12" hidden="1" x14ac:dyDescent="0.25">
      <c r="A392">
        <v>50000249</v>
      </c>
      <c r="B392">
        <v>391</v>
      </c>
      <c r="C392">
        <v>2446820</v>
      </c>
      <c r="D392" t="s">
        <v>0</v>
      </c>
      <c r="E392">
        <v>800237853</v>
      </c>
      <c r="F392" s="29">
        <v>42067</v>
      </c>
      <c r="G392" s="65">
        <v>2633108</v>
      </c>
      <c r="H392" s="65">
        <v>96400000</v>
      </c>
      <c r="I392" s="65">
        <v>370101</v>
      </c>
      <c r="J392">
        <v>121280</v>
      </c>
      <c r="L392" s="1">
        <v>5400</v>
      </c>
    </row>
    <row r="393" spans="1:12" hidden="1" x14ac:dyDescent="0.25">
      <c r="A393">
        <v>50000249</v>
      </c>
      <c r="B393">
        <v>392</v>
      </c>
      <c r="C393">
        <v>2459926</v>
      </c>
      <c r="D393" t="s">
        <v>0</v>
      </c>
      <c r="E393">
        <v>45365924</v>
      </c>
      <c r="F393" s="29">
        <v>42067</v>
      </c>
      <c r="G393" s="65">
        <v>30179577</v>
      </c>
      <c r="H393" s="65">
        <v>96400000</v>
      </c>
      <c r="I393" s="65">
        <v>370101</v>
      </c>
      <c r="J393">
        <v>121280</v>
      </c>
      <c r="L393" s="1">
        <v>5400</v>
      </c>
    </row>
    <row r="394" spans="1:12" hidden="1" x14ac:dyDescent="0.25">
      <c r="A394">
        <v>50000249</v>
      </c>
      <c r="B394">
        <v>393</v>
      </c>
      <c r="C394">
        <v>2460106</v>
      </c>
      <c r="D394" t="s">
        <v>0</v>
      </c>
      <c r="E394">
        <v>41767683</v>
      </c>
      <c r="F394" s="29">
        <v>42067</v>
      </c>
      <c r="G394" s="65">
        <v>0</v>
      </c>
      <c r="H394" s="65">
        <v>12400000</v>
      </c>
      <c r="I394" s="65">
        <v>270102</v>
      </c>
      <c r="J394">
        <v>270102</v>
      </c>
      <c r="L394" s="1">
        <v>1300</v>
      </c>
    </row>
    <row r="395" spans="1:12" hidden="1" x14ac:dyDescent="0.25">
      <c r="A395">
        <v>50000249</v>
      </c>
      <c r="B395">
        <v>394</v>
      </c>
      <c r="C395">
        <v>2460107</v>
      </c>
      <c r="D395" t="s">
        <v>0</v>
      </c>
      <c r="E395">
        <v>1019067798</v>
      </c>
      <c r="F395" s="29">
        <v>42067</v>
      </c>
      <c r="G395" s="65">
        <v>2747227</v>
      </c>
      <c r="H395" s="65">
        <v>12400000</v>
      </c>
      <c r="I395" s="65">
        <v>270102</v>
      </c>
      <c r="J395">
        <v>121204</v>
      </c>
      <c r="L395" s="1">
        <v>5000</v>
      </c>
    </row>
    <row r="396" spans="1:12" hidden="1" x14ac:dyDescent="0.25">
      <c r="A396">
        <v>50000249</v>
      </c>
      <c r="B396">
        <v>395</v>
      </c>
      <c r="C396">
        <v>2460997</v>
      </c>
      <c r="D396" t="s">
        <v>0</v>
      </c>
      <c r="E396">
        <v>1105682021</v>
      </c>
      <c r="F396" s="29">
        <v>42067</v>
      </c>
      <c r="G396" s="65">
        <v>21475051</v>
      </c>
      <c r="H396" s="65">
        <v>12400000</v>
      </c>
      <c r="I396" s="65">
        <v>270102</v>
      </c>
      <c r="J396">
        <v>121204</v>
      </c>
      <c r="L396" s="1">
        <v>5000</v>
      </c>
    </row>
    <row r="397" spans="1:12" hidden="1" x14ac:dyDescent="0.25">
      <c r="A397">
        <v>50000249</v>
      </c>
      <c r="B397">
        <v>396</v>
      </c>
      <c r="C397">
        <v>2461166</v>
      </c>
      <c r="D397" t="s">
        <v>0</v>
      </c>
      <c r="E397">
        <v>52023664</v>
      </c>
      <c r="F397" s="29">
        <v>42067</v>
      </c>
      <c r="G397" s="65">
        <v>2820367</v>
      </c>
      <c r="H397" s="65">
        <v>12400000</v>
      </c>
      <c r="I397" s="65">
        <v>270102</v>
      </c>
      <c r="J397">
        <v>270102</v>
      </c>
      <c r="L397" s="1">
        <v>3900</v>
      </c>
    </row>
    <row r="398" spans="1:12" hidden="1" x14ac:dyDescent="0.25">
      <c r="A398">
        <v>50000249</v>
      </c>
      <c r="B398">
        <v>397</v>
      </c>
      <c r="C398">
        <v>1672616</v>
      </c>
      <c r="D398" t="s">
        <v>0</v>
      </c>
      <c r="E398">
        <v>86047087</v>
      </c>
      <c r="F398" s="29">
        <v>42068</v>
      </c>
      <c r="G398" s="65">
        <v>21332267</v>
      </c>
      <c r="H398" s="65">
        <v>12400000</v>
      </c>
      <c r="I398" s="65">
        <v>270102</v>
      </c>
      <c r="J398">
        <v>121204</v>
      </c>
      <c r="L398" s="1">
        <v>5000</v>
      </c>
    </row>
    <row r="399" spans="1:12" hidden="1" x14ac:dyDescent="0.25">
      <c r="A399">
        <v>50000249</v>
      </c>
      <c r="B399">
        <v>398</v>
      </c>
      <c r="C399">
        <v>2507184</v>
      </c>
      <c r="D399" t="s">
        <v>0</v>
      </c>
      <c r="E399">
        <v>1031135345</v>
      </c>
      <c r="F399" s="29">
        <v>42068</v>
      </c>
      <c r="G399" s="65">
        <v>2706685</v>
      </c>
      <c r="H399" s="65">
        <v>12400000</v>
      </c>
      <c r="I399" s="65">
        <v>270102</v>
      </c>
      <c r="J399">
        <v>121204</v>
      </c>
      <c r="L399" s="1">
        <v>5000</v>
      </c>
    </row>
    <row r="400" spans="1:12" hidden="1" x14ac:dyDescent="0.25">
      <c r="A400">
        <v>50000249</v>
      </c>
      <c r="B400">
        <v>399</v>
      </c>
      <c r="C400">
        <v>2539539</v>
      </c>
      <c r="D400" t="s">
        <v>0</v>
      </c>
      <c r="E400">
        <v>1136884612</v>
      </c>
      <c r="F400" s="29">
        <v>42068</v>
      </c>
      <c r="G400" s="65">
        <v>3066131</v>
      </c>
      <c r="H400" s="65">
        <v>12400000</v>
      </c>
      <c r="I400" s="65">
        <v>270102</v>
      </c>
      <c r="J400">
        <v>121204</v>
      </c>
      <c r="L400" s="1">
        <v>5000</v>
      </c>
    </row>
    <row r="401" spans="1:12" hidden="1" x14ac:dyDescent="0.25">
      <c r="A401">
        <v>50000249</v>
      </c>
      <c r="B401">
        <v>400</v>
      </c>
      <c r="C401">
        <v>2632746</v>
      </c>
      <c r="D401" t="s">
        <v>0</v>
      </c>
      <c r="E401">
        <v>1020720189</v>
      </c>
      <c r="F401" s="29">
        <v>42068</v>
      </c>
      <c r="G401" s="65">
        <v>15311148</v>
      </c>
      <c r="H401" s="65">
        <v>12400000</v>
      </c>
      <c r="I401" s="65">
        <v>270102</v>
      </c>
      <c r="J401">
        <v>121204</v>
      </c>
      <c r="L401" s="1">
        <v>5000</v>
      </c>
    </row>
    <row r="402" spans="1:12" hidden="1" x14ac:dyDescent="0.25">
      <c r="A402">
        <v>50000249</v>
      </c>
      <c r="B402">
        <v>401</v>
      </c>
      <c r="C402">
        <v>2632747</v>
      </c>
      <c r="D402" t="s">
        <v>0</v>
      </c>
      <c r="E402">
        <v>1030546011</v>
      </c>
      <c r="F402" s="29">
        <v>42068</v>
      </c>
      <c r="G402" s="65">
        <v>7782852</v>
      </c>
      <c r="H402" s="65">
        <v>12400000</v>
      </c>
      <c r="I402" s="65">
        <v>270102</v>
      </c>
      <c r="J402">
        <v>121204</v>
      </c>
      <c r="L402" s="1">
        <v>5000</v>
      </c>
    </row>
    <row r="403" spans="1:12" hidden="1" x14ac:dyDescent="0.25">
      <c r="A403">
        <v>50000249</v>
      </c>
      <c r="B403">
        <v>402</v>
      </c>
      <c r="C403">
        <v>11827144</v>
      </c>
      <c r="D403" t="s">
        <v>0</v>
      </c>
      <c r="E403">
        <v>1020740166</v>
      </c>
      <c r="F403" s="29">
        <v>42068</v>
      </c>
      <c r="G403" s="65">
        <v>46773130</v>
      </c>
      <c r="H403" s="65">
        <v>923272421</v>
      </c>
      <c r="I403" s="65">
        <v>190101</v>
      </c>
      <c r="J403">
        <v>190101</v>
      </c>
      <c r="L403" s="1">
        <v>104700</v>
      </c>
    </row>
    <row r="404" spans="1:12" hidden="1" x14ac:dyDescent="0.25">
      <c r="A404">
        <v>50000249</v>
      </c>
      <c r="B404">
        <v>403</v>
      </c>
      <c r="C404">
        <v>11827149</v>
      </c>
      <c r="D404" t="s">
        <v>0</v>
      </c>
      <c r="E404">
        <v>1033717596</v>
      </c>
      <c r="F404" s="29">
        <v>42068</v>
      </c>
      <c r="G404" s="65">
        <v>4677313</v>
      </c>
      <c r="H404" s="65">
        <v>923272421</v>
      </c>
      <c r="I404" s="65">
        <v>190101</v>
      </c>
      <c r="J404">
        <v>190101</v>
      </c>
      <c r="L404" s="1">
        <v>104700</v>
      </c>
    </row>
    <row r="405" spans="1:12" hidden="1" x14ac:dyDescent="0.25">
      <c r="A405">
        <v>50000249</v>
      </c>
      <c r="B405">
        <v>404</v>
      </c>
      <c r="C405">
        <v>2450431</v>
      </c>
      <c r="D405" t="s">
        <v>0</v>
      </c>
      <c r="E405">
        <v>52962616</v>
      </c>
      <c r="F405" s="29">
        <v>42068</v>
      </c>
      <c r="G405" s="65">
        <v>13471538</v>
      </c>
      <c r="H405" s="65">
        <v>96400000</v>
      </c>
      <c r="I405" s="65">
        <v>370101</v>
      </c>
      <c r="J405">
        <v>121280</v>
      </c>
      <c r="L405" s="1">
        <v>106288</v>
      </c>
    </row>
    <row r="406" spans="1:12" hidden="1" x14ac:dyDescent="0.25">
      <c r="A406">
        <v>50000249</v>
      </c>
      <c r="B406">
        <v>405</v>
      </c>
      <c r="C406">
        <v>1909358</v>
      </c>
      <c r="D406" t="s">
        <v>0</v>
      </c>
      <c r="E406">
        <v>41538113</v>
      </c>
      <c r="F406" s="29">
        <v>42068</v>
      </c>
      <c r="G406" s="65">
        <v>5207924</v>
      </c>
      <c r="H406" s="65">
        <v>11500000</v>
      </c>
      <c r="I406" s="65">
        <v>130101</v>
      </c>
      <c r="J406">
        <v>12102020</v>
      </c>
      <c r="L406" s="1">
        <v>3930</v>
      </c>
    </row>
    <row r="407" spans="1:12" hidden="1" x14ac:dyDescent="0.25">
      <c r="A407">
        <v>50000249</v>
      </c>
      <c r="B407">
        <v>406</v>
      </c>
      <c r="C407">
        <v>1870655</v>
      </c>
      <c r="D407" t="s">
        <v>0</v>
      </c>
      <c r="E407">
        <v>66806567</v>
      </c>
      <c r="F407" s="29">
        <v>42068</v>
      </c>
      <c r="G407" s="65">
        <v>15657200</v>
      </c>
      <c r="H407" s="65">
        <v>923272421</v>
      </c>
      <c r="I407" s="65">
        <v>190101</v>
      </c>
      <c r="J407">
        <v>190101</v>
      </c>
      <c r="L407" s="1">
        <v>107400</v>
      </c>
    </row>
    <row r="408" spans="1:12" hidden="1" x14ac:dyDescent="0.25">
      <c r="A408">
        <v>50000249</v>
      </c>
      <c r="B408">
        <v>407</v>
      </c>
      <c r="C408">
        <v>16887615</v>
      </c>
      <c r="D408" t="s">
        <v>0</v>
      </c>
      <c r="E408">
        <v>1020733117</v>
      </c>
      <c r="F408" s="29">
        <v>42068</v>
      </c>
      <c r="G408" s="65">
        <v>6371472</v>
      </c>
      <c r="H408" s="65">
        <v>923272421</v>
      </c>
      <c r="I408" s="65">
        <v>190101</v>
      </c>
      <c r="J408">
        <v>190101</v>
      </c>
      <c r="L408" s="1">
        <v>107400</v>
      </c>
    </row>
    <row r="409" spans="1:12" hidden="1" x14ac:dyDescent="0.25">
      <c r="A409">
        <v>50000249</v>
      </c>
      <c r="B409">
        <v>408</v>
      </c>
      <c r="C409">
        <v>2475020</v>
      </c>
      <c r="D409" t="s">
        <v>0</v>
      </c>
      <c r="E409">
        <v>1120742752</v>
      </c>
      <c r="F409" s="29">
        <v>42068</v>
      </c>
      <c r="G409" s="65">
        <v>638885</v>
      </c>
      <c r="H409" s="65">
        <v>12400000</v>
      </c>
      <c r="I409" s="65">
        <v>270102</v>
      </c>
      <c r="J409">
        <v>121204</v>
      </c>
      <c r="L409" s="1">
        <v>5000</v>
      </c>
    </row>
    <row r="410" spans="1:12" hidden="1" x14ac:dyDescent="0.25">
      <c r="A410">
        <v>50000249</v>
      </c>
      <c r="B410">
        <v>409</v>
      </c>
      <c r="C410">
        <v>2475021</v>
      </c>
      <c r="D410" t="s">
        <v>0</v>
      </c>
      <c r="E410">
        <v>52913923</v>
      </c>
      <c r="F410" s="29">
        <v>42068</v>
      </c>
      <c r="G410" s="65">
        <v>4104801</v>
      </c>
      <c r="H410" s="65">
        <v>12200000</v>
      </c>
      <c r="I410" s="65">
        <v>250101</v>
      </c>
      <c r="J410">
        <v>121225</v>
      </c>
      <c r="L410" s="1">
        <v>80740</v>
      </c>
    </row>
    <row r="411" spans="1:12" hidden="1" x14ac:dyDescent="0.25">
      <c r="A411">
        <v>50000249</v>
      </c>
      <c r="B411">
        <v>410</v>
      </c>
      <c r="C411">
        <v>2475022</v>
      </c>
      <c r="D411" t="s">
        <v>0</v>
      </c>
      <c r="E411">
        <v>93293736</v>
      </c>
      <c r="F411" s="29">
        <v>42068</v>
      </c>
      <c r="G411" s="65">
        <v>1485081</v>
      </c>
      <c r="H411" s="65">
        <v>12400000</v>
      </c>
      <c r="I411" s="65">
        <v>270102</v>
      </c>
      <c r="J411">
        <v>121204</v>
      </c>
      <c r="L411" s="1">
        <v>5000</v>
      </c>
    </row>
    <row r="412" spans="1:12" hidden="1" x14ac:dyDescent="0.25">
      <c r="A412">
        <v>50000249</v>
      </c>
      <c r="B412">
        <v>411</v>
      </c>
      <c r="C412">
        <v>2475025</v>
      </c>
      <c r="D412" t="s">
        <v>0</v>
      </c>
      <c r="E412">
        <v>16483693</v>
      </c>
      <c r="F412" s="29">
        <v>42068</v>
      </c>
      <c r="G412" s="65">
        <v>11709398</v>
      </c>
      <c r="H412" s="65">
        <v>12200000</v>
      </c>
      <c r="I412" s="65">
        <v>250101</v>
      </c>
      <c r="J412">
        <v>121225</v>
      </c>
      <c r="L412" s="1">
        <v>15000</v>
      </c>
    </row>
    <row r="413" spans="1:12" hidden="1" x14ac:dyDescent="0.25">
      <c r="A413">
        <v>50000249</v>
      </c>
      <c r="B413">
        <v>412</v>
      </c>
      <c r="C413">
        <v>2475031</v>
      </c>
      <c r="D413" t="s">
        <v>0</v>
      </c>
      <c r="E413">
        <v>1026289760</v>
      </c>
      <c r="F413" s="29">
        <v>42068</v>
      </c>
      <c r="G413" s="65">
        <v>7906440</v>
      </c>
      <c r="H413" s="65">
        <v>12400000</v>
      </c>
      <c r="I413" s="65">
        <v>270102</v>
      </c>
      <c r="J413">
        <v>121204</v>
      </c>
      <c r="L413" s="1">
        <v>5000</v>
      </c>
    </row>
    <row r="414" spans="1:12" hidden="1" x14ac:dyDescent="0.25">
      <c r="A414">
        <v>50000249</v>
      </c>
      <c r="B414">
        <v>413</v>
      </c>
      <c r="C414">
        <v>2475032</v>
      </c>
      <c r="D414" t="s">
        <v>0</v>
      </c>
      <c r="E414">
        <v>52230274</v>
      </c>
      <c r="F414" s="29">
        <v>42068</v>
      </c>
      <c r="G414" s="65">
        <v>13247541</v>
      </c>
      <c r="H414" s="65">
        <v>12400000</v>
      </c>
      <c r="I414" s="65">
        <v>270102</v>
      </c>
      <c r="J414">
        <v>270102</v>
      </c>
      <c r="L414" s="1">
        <v>6000</v>
      </c>
    </row>
    <row r="415" spans="1:12" hidden="1" x14ac:dyDescent="0.25">
      <c r="A415">
        <v>50000249</v>
      </c>
      <c r="B415">
        <v>414</v>
      </c>
      <c r="C415">
        <v>1517933</v>
      </c>
      <c r="D415" t="s">
        <v>31</v>
      </c>
      <c r="E415">
        <v>64697864</v>
      </c>
      <c r="F415" s="29">
        <v>42068</v>
      </c>
      <c r="G415" s="65">
        <v>2815665</v>
      </c>
      <c r="H415" s="65">
        <v>12400000</v>
      </c>
      <c r="I415" s="65">
        <v>270102</v>
      </c>
      <c r="J415">
        <v>121204</v>
      </c>
      <c r="L415" s="1">
        <v>5000</v>
      </c>
    </row>
    <row r="416" spans="1:12" hidden="1" x14ac:dyDescent="0.25">
      <c r="A416">
        <v>50000249</v>
      </c>
      <c r="B416">
        <v>415</v>
      </c>
      <c r="C416">
        <v>13997412</v>
      </c>
      <c r="D416" t="s">
        <v>1</v>
      </c>
      <c r="E416">
        <v>1019038582</v>
      </c>
      <c r="F416" s="29">
        <v>42068</v>
      </c>
      <c r="G416" s="65">
        <v>18527304</v>
      </c>
      <c r="H416" s="65">
        <v>923272421</v>
      </c>
      <c r="I416" s="65">
        <v>190101</v>
      </c>
      <c r="J416">
        <v>190101</v>
      </c>
      <c r="L416" s="1">
        <v>107400</v>
      </c>
    </row>
    <row r="417" spans="1:12" hidden="1" x14ac:dyDescent="0.25">
      <c r="A417">
        <v>50000249</v>
      </c>
      <c r="B417">
        <v>416</v>
      </c>
      <c r="C417">
        <v>13997437</v>
      </c>
      <c r="D417" t="s">
        <v>1</v>
      </c>
      <c r="E417">
        <v>3016197509</v>
      </c>
      <c r="F417" s="29">
        <v>42068</v>
      </c>
      <c r="G417" s="65">
        <v>1619750</v>
      </c>
      <c r="H417" s="65">
        <v>923272421</v>
      </c>
      <c r="I417" s="65">
        <v>190101</v>
      </c>
      <c r="J417">
        <v>190101</v>
      </c>
      <c r="L417" s="1">
        <v>107400</v>
      </c>
    </row>
    <row r="418" spans="1:12" hidden="1" x14ac:dyDescent="0.25">
      <c r="A418">
        <v>50000249</v>
      </c>
      <c r="B418">
        <v>417</v>
      </c>
      <c r="C418">
        <v>13997438</v>
      </c>
      <c r="D418" t="s">
        <v>1</v>
      </c>
      <c r="E418">
        <v>53063344</v>
      </c>
      <c r="F418" s="29">
        <v>42068</v>
      </c>
      <c r="G418" s="65">
        <v>12567178</v>
      </c>
      <c r="H418" s="65">
        <v>923272421</v>
      </c>
      <c r="I418" s="65">
        <v>190101</v>
      </c>
      <c r="J418">
        <v>190101</v>
      </c>
      <c r="L418" s="1">
        <v>107400</v>
      </c>
    </row>
    <row r="419" spans="1:12" hidden="1" x14ac:dyDescent="0.25">
      <c r="A419">
        <v>50000249</v>
      </c>
      <c r="B419">
        <v>418</v>
      </c>
      <c r="C419">
        <v>13997455</v>
      </c>
      <c r="D419" t="s">
        <v>1</v>
      </c>
      <c r="E419">
        <v>1026567652</v>
      </c>
      <c r="F419" s="29">
        <v>42068</v>
      </c>
      <c r="G419" s="65">
        <v>16827131</v>
      </c>
      <c r="H419" s="65">
        <v>923272421</v>
      </c>
      <c r="I419" s="65">
        <v>190101</v>
      </c>
      <c r="J419">
        <v>190101</v>
      </c>
      <c r="L419" s="1">
        <v>107400</v>
      </c>
    </row>
    <row r="420" spans="1:12" hidden="1" x14ac:dyDescent="0.25">
      <c r="A420">
        <v>50000249</v>
      </c>
      <c r="B420">
        <v>419</v>
      </c>
      <c r="C420">
        <v>97993830</v>
      </c>
      <c r="D420" t="s">
        <v>1</v>
      </c>
      <c r="E420">
        <v>1065613732</v>
      </c>
      <c r="F420" s="29">
        <v>42068</v>
      </c>
      <c r="G420" s="65">
        <v>4795050</v>
      </c>
      <c r="H420" s="65">
        <v>923272421</v>
      </c>
      <c r="I420" s="65">
        <v>190101</v>
      </c>
      <c r="J420">
        <v>190101</v>
      </c>
      <c r="L420" s="1">
        <v>107400</v>
      </c>
    </row>
    <row r="421" spans="1:12" hidden="1" x14ac:dyDescent="0.25">
      <c r="A421">
        <v>50000249</v>
      </c>
      <c r="B421">
        <v>420</v>
      </c>
      <c r="C421">
        <v>18549754</v>
      </c>
      <c r="D421" t="s">
        <v>1</v>
      </c>
      <c r="E421">
        <v>41636778</v>
      </c>
      <c r="F421" s="29">
        <v>42068</v>
      </c>
      <c r="G421" s="65">
        <v>6176043</v>
      </c>
      <c r="H421" s="65">
        <v>923272193</v>
      </c>
      <c r="I421" s="65">
        <v>131401</v>
      </c>
      <c r="J421">
        <v>131401</v>
      </c>
      <c r="L421" s="1">
        <v>129000</v>
      </c>
    </row>
    <row r="422" spans="1:12" hidden="1" x14ac:dyDescent="0.25">
      <c r="A422">
        <v>50000249</v>
      </c>
      <c r="B422">
        <v>421</v>
      </c>
      <c r="C422">
        <v>18551303</v>
      </c>
      <c r="D422" t="s">
        <v>1</v>
      </c>
      <c r="E422">
        <v>1075215791</v>
      </c>
      <c r="F422" s="29">
        <v>42068</v>
      </c>
      <c r="G422" s="65">
        <v>11875592</v>
      </c>
      <c r="H422" s="65">
        <v>12400000</v>
      </c>
      <c r="I422" s="65">
        <v>270102</v>
      </c>
      <c r="J422">
        <v>121204</v>
      </c>
      <c r="L422" s="1">
        <v>5000</v>
      </c>
    </row>
    <row r="423" spans="1:12" hidden="1" x14ac:dyDescent="0.25">
      <c r="A423">
        <v>50000249</v>
      </c>
      <c r="B423">
        <v>422</v>
      </c>
      <c r="C423">
        <v>2424650</v>
      </c>
      <c r="D423" t="s">
        <v>0</v>
      </c>
      <c r="E423">
        <v>1069078587</v>
      </c>
      <c r="F423" s="29">
        <v>42068</v>
      </c>
      <c r="G423" s="65">
        <v>19380962</v>
      </c>
      <c r="H423" s="65">
        <v>12400000</v>
      </c>
      <c r="I423" s="65">
        <v>270102</v>
      </c>
      <c r="J423">
        <v>121204</v>
      </c>
      <c r="L423" s="1">
        <v>5000</v>
      </c>
    </row>
    <row r="424" spans="1:12" hidden="1" x14ac:dyDescent="0.25">
      <c r="A424">
        <v>50000249</v>
      </c>
      <c r="B424">
        <v>423</v>
      </c>
      <c r="C424">
        <v>2477121</v>
      </c>
      <c r="D424" t="s">
        <v>0</v>
      </c>
      <c r="E424">
        <v>18127821</v>
      </c>
      <c r="F424" s="29">
        <v>42068</v>
      </c>
      <c r="G424" s="65">
        <v>10276876</v>
      </c>
      <c r="H424" s="65">
        <v>12200000</v>
      </c>
      <c r="I424" s="65">
        <v>250101</v>
      </c>
      <c r="J424">
        <v>121225</v>
      </c>
      <c r="L424" s="1">
        <v>9000</v>
      </c>
    </row>
    <row r="425" spans="1:12" hidden="1" x14ac:dyDescent="0.25">
      <c r="A425">
        <v>50000249</v>
      </c>
      <c r="B425">
        <v>424</v>
      </c>
      <c r="C425">
        <v>2477131</v>
      </c>
      <c r="D425" t="s">
        <v>0</v>
      </c>
      <c r="E425">
        <v>16191192</v>
      </c>
      <c r="F425" s="29">
        <v>42068</v>
      </c>
      <c r="G425" s="65">
        <v>21478930</v>
      </c>
      <c r="H425" s="65">
        <v>12400000</v>
      </c>
      <c r="I425" s="65">
        <v>270102</v>
      </c>
      <c r="J425">
        <v>121204</v>
      </c>
      <c r="L425" s="1">
        <v>5000</v>
      </c>
    </row>
    <row r="426" spans="1:12" hidden="1" x14ac:dyDescent="0.25">
      <c r="A426">
        <v>50000249</v>
      </c>
      <c r="B426">
        <v>425</v>
      </c>
      <c r="C426">
        <v>2011137</v>
      </c>
      <c r="D426" t="s">
        <v>1</v>
      </c>
      <c r="E426">
        <v>1101383220</v>
      </c>
      <c r="F426" s="29">
        <v>42068</v>
      </c>
      <c r="G426" s="65">
        <v>14550080</v>
      </c>
      <c r="H426" s="65">
        <v>12400000</v>
      </c>
      <c r="I426" s="65">
        <v>270102</v>
      </c>
      <c r="J426">
        <v>270102</v>
      </c>
      <c r="L426" s="1">
        <v>5000</v>
      </c>
    </row>
    <row r="427" spans="1:12" hidden="1" x14ac:dyDescent="0.25">
      <c r="A427">
        <v>50000249</v>
      </c>
      <c r="B427">
        <v>426</v>
      </c>
      <c r="C427">
        <v>11318866</v>
      </c>
      <c r="D427" t="s">
        <v>0</v>
      </c>
      <c r="E427">
        <v>5474970</v>
      </c>
      <c r="F427" s="29">
        <v>42068</v>
      </c>
      <c r="G427" s="65">
        <v>7763137</v>
      </c>
      <c r="H427" s="65">
        <v>923272193</v>
      </c>
      <c r="I427" s="65">
        <v>131401</v>
      </c>
      <c r="J427">
        <v>131401</v>
      </c>
      <c r="L427" s="1">
        <v>15200</v>
      </c>
    </row>
    <row r="428" spans="1:12" hidden="1" x14ac:dyDescent="0.25">
      <c r="A428">
        <v>50000249</v>
      </c>
      <c r="B428">
        <v>427</v>
      </c>
      <c r="C428">
        <v>11318867</v>
      </c>
      <c r="D428" t="s">
        <v>0</v>
      </c>
      <c r="E428">
        <v>1024497726</v>
      </c>
      <c r="F428" s="29">
        <v>42068</v>
      </c>
      <c r="G428" s="65">
        <v>20293139</v>
      </c>
      <c r="H428" s="65">
        <v>923272421</v>
      </c>
      <c r="I428" s="65">
        <v>190101</v>
      </c>
      <c r="J428">
        <v>190101</v>
      </c>
      <c r="L428" s="1">
        <v>107400</v>
      </c>
    </row>
    <row r="429" spans="1:12" hidden="1" x14ac:dyDescent="0.25">
      <c r="A429">
        <v>50000249</v>
      </c>
      <c r="B429">
        <v>428</v>
      </c>
      <c r="C429">
        <v>16699878</v>
      </c>
      <c r="D429" t="s">
        <v>0</v>
      </c>
      <c r="E429">
        <v>1013656720</v>
      </c>
      <c r="F429" s="29">
        <v>42068</v>
      </c>
      <c r="G429" s="65">
        <v>4389120</v>
      </c>
      <c r="H429" s="65">
        <v>12200000</v>
      </c>
      <c r="I429" s="65">
        <v>250101</v>
      </c>
      <c r="J429">
        <v>121225</v>
      </c>
      <c r="L429" s="1">
        <v>14500</v>
      </c>
    </row>
    <row r="430" spans="1:12" hidden="1" x14ac:dyDescent="0.25">
      <c r="A430">
        <v>50000249</v>
      </c>
      <c r="B430">
        <v>429</v>
      </c>
      <c r="C430">
        <v>16562107</v>
      </c>
      <c r="D430" t="s">
        <v>0</v>
      </c>
      <c r="E430">
        <v>52082930</v>
      </c>
      <c r="F430" s="29">
        <v>42068</v>
      </c>
      <c r="G430" s="65">
        <v>6232323</v>
      </c>
      <c r="H430" s="65">
        <v>12200000</v>
      </c>
      <c r="I430" s="65">
        <v>250101</v>
      </c>
      <c r="J430">
        <v>121225</v>
      </c>
      <c r="L430" s="1">
        <v>2700</v>
      </c>
    </row>
    <row r="431" spans="1:12" hidden="1" x14ac:dyDescent="0.25">
      <c r="A431">
        <v>50000249</v>
      </c>
      <c r="B431">
        <v>430</v>
      </c>
      <c r="C431">
        <v>2320825</v>
      </c>
      <c r="D431" t="s">
        <v>0</v>
      </c>
      <c r="E431">
        <v>8002297946</v>
      </c>
      <c r="F431" s="29">
        <v>42068</v>
      </c>
      <c r="G431" s="65">
        <v>3099918</v>
      </c>
      <c r="H431" s="65">
        <v>96400000</v>
      </c>
      <c r="I431" s="65">
        <v>370101</v>
      </c>
      <c r="J431">
        <v>121280</v>
      </c>
      <c r="L431" s="1">
        <v>5400</v>
      </c>
    </row>
    <row r="432" spans="1:12" hidden="1" x14ac:dyDescent="0.25">
      <c r="A432">
        <v>50000249</v>
      </c>
      <c r="B432">
        <v>431</v>
      </c>
      <c r="C432">
        <v>794304</v>
      </c>
      <c r="D432" t="s">
        <v>0</v>
      </c>
      <c r="E432">
        <v>17095577</v>
      </c>
      <c r="F432" s="29">
        <v>42068</v>
      </c>
      <c r="G432" s="65">
        <v>2437279</v>
      </c>
      <c r="H432" s="65">
        <v>923272193</v>
      </c>
      <c r="I432" s="65">
        <v>131401</v>
      </c>
      <c r="J432">
        <v>131401</v>
      </c>
      <c r="L432" s="1">
        <v>1200</v>
      </c>
    </row>
    <row r="433" spans="1:12" hidden="1" x14ac:dyDescent="0.25">
      <c r="A433">
        <v>50000249</v>
      </c>
      <c r="B433">
        <v>432</v>
      </c>
      <c r="C433">
        <v>1089712</v>
      </c>
      <c r="D433" t="s">
        <v>0</v>
      </c>
      <c r="E433">
        <v>1072655824</v>
      </c>
      <c r="F433" s="29">
        <v>42068</v>
      </c>
      <c r="G433" s="65">
        <v>16492537</v>
      </c>
      <c r="H433" s="65">
        <v>12400000</v>
      </c>
      <c r="I433" s="65">
        <v>270102</v>
      </c>
      <c r="J433">
        <v>121204</v>
      </c>
      <c r="L433" s="1">
        <v>5000</v>
      </c>
    </row>
    <row r="434" spans="1:12" hidden="1" x14ac:dyDescent="0.25">
      <c r="A434">
        <v>50000249</v>
      </c>
      <c r="B434">
        <v>433</v>
      </c>
      <c r="C434">
        <v>1667663</v>
      </c>
      <c r="D434" t="s">
        <v>0</v>
      </c>
      <c r="E434">
        <v>5468723</v>
      </c>
      <c r="F434" s="29">
        <v>42068</v>
      </c>
      <c r="G434" s="65">
        <v>16716830</v>
      </c>
      <c r="H434" s="65">
        <v>12400000</v>
      </c>
      <c r="I434" s="65">
        <v>270102</v>
      </c>
      <c r="J434">
        <v>121204</v>
      </c>
      <c r="L434" s="1">
        <v>5000</v>
      </c>
    </row>
    <row r="435" spans="1:12" hidden="1" x14ac:dyDescent="0.25">
      <c r="A435">
        <v>50000249</v>
      </c>
      <c r="B435">
        <v>434</v>
      </c>
      <c r="C435">
        <v>1667666</v>
      </c>
      <c r="D435" t="s">
        <v>0</v>
      </c>
      <c r="E435">
        <v>79455957</v>
      </c>
      <c r="F435" s="29">
        <v>42068</v>
      </c>
      <c r="G435" s="65">
        <v>4869712</v>
      </c>
      <c r="H435" s="65">
        <v>96400000</v>
      </c>
      <c r="I435" s="65">
        <v>370101</v>
      </c>
      <c r="J435">
        <v>121280</v>
      </c>
      <c r="L435" s="1">
        <v>5400</v>
      </c>
    </row>
    <row r="436" spans="1:12" hidden="1" x14ac:dyDescent="0.25">
      <c r="A436">
        <v>50000249</v>
      </c>
      <c r="B436">
        <v>435</v>
      </c>
      <c r="C436">
        <v>13336917</v>
      </c>
      <c r="D436" t="s">
        <v>0</v>
      </c>
      <c r="E436">
        <v>1052378471</v>
      </c>
      <c r="F436" s="29">
        <v>42068</v>
      </c>
      <c r="G436" s="65">
        <v>1798090</v>
      </c>
      <c r="H436" s="65">
        <v>12400000</v>
      </c>
      <c r="I436" s="65">
        <v>270108</v>
      </c>
      <c r="J436">
        <v>270108</v>
      </c>
      <c r="L436" s="1">
        <v>399000</v>
      </c>
    </row>
    <row r="437" spans="1:12" hidden="1" x14ac:dyDescent="0.25">
      <c r="A437">
        <v>50000249</v>
      </c>
      <c r="B437">
        <v>436</v>
      </c>
      <c r="C437">
        <v>13336930</v>
      </c>
      <c r="D437" t="s">
        <v>0</v>
      </c>
      <c r="E437">
        <v>79804420</v>
      </c>
      <c r="F437" s="29">
        <v>42068</v>
      </c>
      <c r="G437" s="65">
        <v>10206920</v>
      </c>
      <c r="H437" s="65">
        <v>96400000</v>
      </c>
      <c r="I437" s="65">
        <v>370101</v>
      </c>
      <c r="J437">
        <v>121280</v>
      </c>
      <c r="L437" s="1">
        <v>5400</v>
      </c>
    </row>
    <row r="438" spans="1:12" hidden="1" x14ac:dyDescent="0.25">
      <c r="A438">
        <v>50000249</v>
      </c>
      <c r="B438">
        <v>437</v>
      </c>
      <c r="C438">
        <v>13336931</v>
      </c>
      <c r="D438" t="s">
        <v>0</v>
      </c>
      <c r="E438">
        <v>79804420</v>
      </c>
      <c r="F438" s="29">
        <v>42068</v>
      </c>
      <c r="G438" s="65">
        <v>10206920</v>
      </c>
      <c r="H438" s="65">
        <v>96400000</v>
      </c>
      <c r="I438" s="65">
        <v>370101</v>
      </c>
      <c r="J438">
        <v>121280</v>
      </c>
      <c r="L438" s="1">
        <v>5400</v>
      </c>
    </row>
    <row r="439" spans="1:12" hidden="1" x14ac:dyDescent="0.25">
      <c r="A439">
        <v>50000249</v>
      </c>
      <c r="B439">
        <v>438</v>
      </c>
      <c r="C439">
        <v>13337163</v>
      </c>
      <c r="D439" t="s">
        <v>0</v>
      </c>
      <c r="E439">
        <v>79804420</v>
      </c>
      <c r="F439" s="29">
        <v>42068</v>
      </c>
      <c r="G439" s="65">
        <v>10206920</v>
      </c>
      <c r="H439" s="65">
        <v>96400000</v>
      </c>
      <c r="I439" s="65">
        <v>370101</v>
      </c>
      <c r="J439">
        <v>121280</v>
      </c>
      <c r="L439" s="1">
        <v>5400</v>
      </c>
    </row>
    <row r="440" spans="1:12" hidden="1" x14ac:dyDescent="0.25">
      <c r="A440">
        <v>50000249</v>
      </c>
      <c r="B440">
        <v>439</v>
      </c>
      <c r="C440">
        <v>13337164</v>
      </c>
      <c r="D440" t="s">
        <v>0</v>
      </c>
      <c r="E440">
        <v>79804420</v>
      </c>
      <c r="F440" s="29">
        <v>42068</v>
      </c>
      <c r="G440" s="65">
        <v>10206920</v>
      </c>
      <c r="H440" s="65">
        <v>96400000</v>
      </c>
      <c r="I440" s="65">
        <v>370101</v>
      </c>
      <c r="J440">
        <v>121280</v>
      </c>
      <c r="L440" s="1">
        <v>5400</v>
      </c>
    </row>
    <row r="441" spans="1:12" hidden="1" x14ac:dyDescent="0.25">
      <c r="A441">
        <v>50000249</v>
      </c>
      <c r="B441">
        <v>440</v>
      </c>
      <c r="C441">
        <v>17388924</v>
      </c>
      <c r="D441" t="s">
        <v>1</v>
      </c>
      <c r="E441">
        <v>17131037</v>
      </c>
      <c r="F441" s="29">
        <v>42068</v>
      </c>
      <c r="G441" s="65">
        <v>7503753</v>
      </c>
      <c r="H441" s="65">
        <v>923272193</v>
      </c>
      <c r="I441" s="65">
        <v>131401</v>
      </c>
      <c r="J441">
        <v>131401</v>
      </c>
      <c r="L441" s="1">
        <v>55019</v>
      </c>
    </row>
    <row r="442" spans="1:12" hidden="1" x14ac:dyDescent="0.25">
      <c r="A442">
        <v>50000249</v>
      </c>
      <c r="B442">
        <v>441</v>
      </c>
      <c r="C442">
        <v>13424718</v>
      </c>
      <c r="D442" t="s">
        <v>1</v>
      </c>
      <c r="E442">
        <v>1026252912</v>
      </c>
      <c r="F442" s="29">
        <v>42068</v>
      </c>
      <c r="G442" s="65">
        <v>21350242</v>
      </c>
      <c r="H442" s="65">
        <v>923272421</v>
      </c>
      <c r="I442" s="65">
        <v>190101</v>
      </c>
      <c r="J442">
        <v>190101</v>
      </c>
      <c r="L442" s="1">
        <v>107400</v>
      </c>
    </row>
    <row r="443" spans="1:12" hidden="1" x14ac:dyDescent="0.25">
      <c r="A443">
        <v>50000249</v>
      </c>
      <c r="B443">
        <v>442</v>
      </c>
      <c r="C443">
        <v>13424814</v>
      </c>
      <c r="D443" t="s">
        <v>1</v>
      </c>
      <c r="E443">
        <v>19084231</v>
      </c>
      <c r="F443" s="29">
        <v>42068</v>
      </c>
      <c r="G443" s="65">
        <v>18461911</v>
      </c>
      <c r="H443" s="65">
        <v>923272193</v>
      </c>
      <c r="I443" s="65">
        <v>131401</v>
      </c>
      <c r="J443">
        <v>131401</v>
      </c>
      <c r="L443" s="1">
        <v>70000</v>
      </c>
    </row>
    <row r="444" spans="1:12" hidden="1" x14ac:dyDescent="0.25">
      <c r="A444">
        <v>50000249</v>
      </c>
      <c r="B444">
        <v>443</v>
      </c>
      <c r="C444">
        <v>14268681</v>
      </c>
      <c r="D444" t="s">
        <v>0</v>
      </c>
      <c r="E444">
        <v>1014190726</v>
      </c>
      <c r="F444" s="29">
        <v>42068</v>
      </c>
      <c r="G444" s="65">
        <v>4428170</v>
      </c>
      <c r="H444" s="65">
        <v>12400000</v>
      </c>
      <c r="I444" s="65">
        <v>270102</v>
      </c>
      <c r="J444">
        <v>121204</v>
      </c>
      <c r="L444" s="1">
        <v>5000</v>
      </c>
    </row>
    <row r="445" spans="1:12" hidden="1" x14ac:dyDescent="0.25">
      <c r="A445">
        <v>50000249</v>
      </c>
      <c r="B445">
        <v>444</v>
      </c>
      <c r="C445">
        <v>2573816</v>
      </c>
      <c r="D445" t="s">
        <v>0</v>
      </c>
      <c r="E445">
        <v>19228468</v>
      </c>
      <c r="F445" s="29">
        <v>42068</v>
      </c>
      <c r="G445" s="65">
        <v>3601160</v>
      </c>
      <c r="H445" s="65">
        <v>12800000</v>
      </c>
      <c r="I445" s="65">
        <v>350300</v>
      </c>
      <c r="J445">
        <v>350300</v>
      </c>
      <c r="L445" s="1">
        <v>596500</v>
      </c>
    </row>
    <row r="446" spans="1:12" hidden="1" x14ac:dyDescent="0.25">
      <c r="A446">
        <v>50000249</v>
      </c>
      <c r="B446">
        <v>445</v>
      </c>
      <c r="C446">
        <v>2441888</v>
      </c>
      <c r="D446" t="s">
        <v>0</v>
      </c>
      <c r="E446">
        <v>5963255</v>
      </c>
      <c r="F446" s="29">
        <v>42068</v>
      </c>
      <c r="G446" s="65">
        <v>2810228</v>
      </c>
      <c r="H446" s="65">
        <v>96400000</v>
      </c>
      <c r="I446" s="65">
        <v>370101</v>
      </c>
      <c r="J446">
        <v>121280</v>
      </c>
      <c r="L446" s="1">
        <v>5500</v>
      </c>
    </row>
    <row r="447" spans="1:12" hidden="1" x14ac:dyDescent="0.25">
      <c r="A447">
        <v>50000249</v>
      </c>
      <c r="B447">
        <v>446</v>
      </c>
      <c r="C447">
        <v>2441894</v>
      </c>
      <c r="D447" t="s">
        <v>0</v>
      </c>
      <c r="E447">
        <v>8300266010</v>
      </c>
      <c r="F447" s="29">
        <v>42068</v>
      </c>
      <c r="G447" s="65">
        <v>6306223</v>
      </c>
      <c r="H447" s="65">
        <v>12800000</v>
      </c>
      <c r="I447" s="65">
        <v>350300</v>
      </c>
      <c r="J447">
        <v>350300</v>
      </c>
      <c r="L447" s="1">
        <v>219500</v>
      </c>
    </row>
    <row r="448" spans="1:12" hidden="1" x14ac:dyDescent="0.25">
      <c r="A448">
        <v>50000249</v>
      </c>
      <c r="B448">
        <v>447</v>
      </c>
      <c r="C448">
        <v>1516311</v>
      </c>
      <c r="D448" t="s">
        <v>2</v>
      </c>
      <c r="E448">
        <v>78035283</v>
      </c>
      <c r="F448" s="29">
        <v>42068</v>
      </c>
      <c r="G448" s="65">
        <v>0</v>
      </c>
      <c r="H448" s="65">
        <v>923272421</v>
      </c>
      <c r="I448" s="65">
        <v>190101</v>
      </c>
      <c r="J448">
        <v>190101</v>
      </c>
      <c r="L448" s="1">
        <v>107400</v>
      </c>
    </row>
    <row r="449" spans="1:12" hidden="1" x14ac:dyDescent="0.25">
      <c r="A449">
        <v>50000249</v>
      </c>
      <c r="B449">
        <v>448</v>
      </c>
      <c r="C449">
        <v>1758682</v>
      </c>
      <c r="D449" t="s">
        <v>2</v>
      </c>
      <c r="E449">
        <v>92520380</v>
      </c>
      <c r="F449" s="29">
        <v>42068</v>
      </c>
      <c r="G449" s="65">
        <v>0</v>
      </c>
      <c r="H449" s="65">
        <v>923272421</v>
      </c>
      <c r="I449" s="65">
        <v>190101</v>
      </c>
      <c r="J449">
        <v>190101</v>
      </c>
      <c r="L449" s="1">
        <v>107400</v>
      </c>
    </row>
    <row r="450" spans="1:12" hidden="1" x14ac:dyDescent="0.25">
      <c r="A450">
        <v>50000249</v>
      </c>
      <c r="B450">
        <v>449</v>
      </c>
      <c r="C450">
        <v>1895642</v>
      </c>
      <c r="D450" t="s">
        <v>2</v>
      </c>
      <c r="E450">
        <v>43612556</v>
      </c>
      <c r="F450" s="29">
        <v>42068</v>
      </c>
      <c r="G450" s="65">
        <v>4116732</v>
      </c>
      <c r="H450" s="65">
        <v>923272421</v>
      </c>
      <c r="I450" s="65">
        <v>190101</v>
      </c>
      <c r="J450">
        <v>190101</v>
      </c>
      <c r="L450" s="1">
        <v>107400</v>
      </c>
    </row>
    <row r="451" spans="1:12" hidden="1" x14ac:dyDescent="0.25">
      <c r="A451">
        <v>50000249</v>
      </c>
      <c r="B451">
        <v>450</v>
      </c>
      <c r="C451">
        <v>2427683</v>
      </c>
      <c r="D451" t="s">
        <v>2</v>
      </c>
      <c r="E451">
        <v>31574133</v>
      </c>
      <c r="F451" s="29">
        <v>42068</v>
      </c>
      <c r="G451" s="65">
        <v>0</v>
      </c>
      <c r="H451" s="65">
        <v>923272421</v>
      </c>
      <c r="I451" s="65">
        <v>190101</v>
      </c>
      <c r="J451">
        <v>190101</v>
      </c>
      <c r="L451" s="1">
        <v>107400</v>
      </c>
    </row>
    <row r="452" spans="1:12" hidden="1" x14ac:dyDescent="0.25">
      <c r="A452">
        <v>50000249</v>
      </c>
      <c r="B452">
        <v>451</v>
      </c>
      <c r="C452">
        <v>2500607</v>
      </c>
      <c r="D452" t="s">
        <v>133</v>
      </c>
      <c r="E452">
        <v>1081795679</v>
      </c>
      <c r="F452" s="29">
        <v>42068</v>
      </c>
      <c r="G452" s="65">
        <v>17822110</v>
      </c>
      <c r="H452" s="65">
        <v>923272421</v>
      </c>
      <c r="I452" s="65">
        <v>190101</v>
      </c>
      <c r="J452">
        <v>190101</v>
      </c>
      <c r="L452" s="1">
        <v>107400</v>
      </c>
    </row>
    <row r="453" spans="1:12" hidden="1" x14ac:dyDescent="0.25">
      <c r="A453">
        <v>50000249</v>
      </c>
      <c r="B453">
        <v>452</v>
      </c>
      <c r="C453">
        <v>2500608</v>
      </c>
      <c r="D453" t="s">
        <v>133</v>
      </c>
      <c r="E453">
        <v>1129537479</v>
      </c>
      <c r="F453" s="29">
        <v>42068</v>
      </c>
      <c r="G453" s="65">
        <v>14941315</v>
      </c>
      <c r="H453" s="65">
        <v>923272421</v>
      </c>
      <c r="I453" s="65">
        <v>190101</v>
      </c>
      <c r="J453">
        <v>190101</v>
      </c>
      <c r="L453" s="1">
        <v>107400</v>
      </c>
    </row>
    <row r="454" spans="1:12" hidden="1" x14ac:dyDescent="0.25">
      <c r="A454">
        <v>50000249</v>
      </c>
      <c r="B454">
        <v>453</v>
      </c>
      <c r="C454">
        <v>40909894</v>
      </c>
      <c r="D454" t="s">
        <v>18</v>
      </c>
      <c r="E454">
        <v>68291813</v>
      </c>
      <c r="F454" s="29">
        <v>42068</v>
      </c>
      <c r="G454" s="65">
        <v>35980829</v>
      </c>
      <c r="H454" s="65">
        <v>923272421</v>
      </c>
      <c r="I454" s="65">
        <v>190101</v>
      </c>
      <c r="J454">
        <v>190101</v>
      </c>
      <c r="L454" s="1">
        <v>107400</v>
      </c>
    </row>
    <row r="455" spans="1:12" hidden="1" x14ac:dyDescent="0.25">
      <c r="A455">
        <v>50000249</v>
      </c>
      <c r="B455">
        <v>454</v>
      </c>
      <c r="C455">
        <v>1823359</v>
      </c>
      <c r="D455" t="s">
        <v>18</v>
      </c>
      <c r="E455">
        <v>8634648</v>
      </c>
      <c r="F455" s="29">
        <v>42068</v>
      </c>
      <c r="G455" s="65">
        <v>8805560</v>
      </c>
      <c r="H455" s="65">
        <v>923272421</v>
      </c>
      <c r="I455" s="65">
        <v>190101</v>
      </c>
      <c r="J455">
        <v>190101</v>
      </c>
      <c r="L455" s="1">
        <v>108000</v>
      </c>
    </row>
    <row r="456" spans="1:12" hidden="1" x14ac:dyDescent="0.25">
      <c r="A456">
        <v>50000249</v>
      </c>
      <c r="B456">
        <v>455</v>
      </c>
      <c r="C456">
        <v>1850251</v>
      </c>
      <c r="D456" t="s">
        <v>4</v>
      </c>
      <c r="E456">
        <v>9076964</v>
      </c>
      <c r="F456" s="29">
        <v>42068</v>
      </c>
      <c r="G456" s="65">
        <v>6662072</v>
      </c>
      <c r="H456" s="65">
        <v>96400000</v>
      </c>
      <c r="I456" s="65">
        <v>370101</v>
      </c>
      <c r="J456">
        <v>121280</v>
      </c>
      <c r="L456" s="1">
        <v>5400</v>
      </c>
    </row>
    <row r="457" spans="1:12" hidden="1" x14ac:dyDescent="0.25">
      <c r="A457">
        <v>50000249</v>
      </c>
      <c r="B457">
        <v>456</v>
      </c>
      <c r="C457">
        <v>1850270</v>
      </c>
      <c r="D457" t="s">
        <v>4</v>
      </c>
      <c r="E457">
        <v>73126037</v>
      </c>
      <c r="F457" s="29">
        <v>42068</v>
      </c>
      <c r="G457" s="65">
        <v>6662072</v>
      </c>
      <c r="H457" s="65">
        <v>96400000</v>
      </c>
      <c r="I457" s="65">
        <v>370101</v>
      </c>
      <c r="J457">
        <v>121280</v>
      </c>
      <c r="L457" s="1">
        <v>5400</v>
      </c>
    </row>
    <row r="458" spans="1:12" hidden="1" x14ac:dyDescent="0.25">
      <c r="A458">
        <v>50000249</v>
      </c>
      <c r="B458">
        <v>457</v>
      </c>
      <c r="C458">
        <v>15133843</v>
      </c>
      <c r="D458" t="s">
        <v>4</v>
      </c>
      <c r="E458">
        <v>8909000825</v>
      </c>
      <c r="F458" s="29">
        <v>42068</v>
      </c>
      <c r="G458" s="65">
        <v>6694970</v>
      </c>
      <c r="H458" s="65">
        <v>11100000</v>
      </c>
      <c r="I458" s="65">
        <v>150112</v>
      </c>
      <c r="J458">
        <v>121275</v>
      </c>
      <c r="L458" s="1">
        <v>1288700</v>
      </c>
    </row>
    <row r="459" spans="1:12" hidden="1" x14ac:dyDescent="0.25">
      <c r="A459">
        <v>50000249</v>
      </c>
      <c r="B459">
        <v>458</v>
      </c>
      <c r="C459">
        <v>879479</v>
      </c>
      <c r="D459" t="s">
        <v>5</v>
      </c>
      <c r="E459">
        <v>1049624125</v>
      </c>
      <c r="F459" s="29">
        <v>42068</v>
      </c>
      <c r="G459" s="65">
        <v>8456687</v>
      </c>
      <c r="H459" s="65">
        <v>923272421</v>
      </c>
      <c r="I459" s="65">
        <v>190101</v>
      </c>
      <c r="J459">
        <v>190101</v>
      </c>
      <c r="L459" s="1">
        <v>107400</v>
      </c>
    </row>
    <row r="460" spans="1:12" hidden="1" x14ac:dyDescent="0.25">
      <c r="A460">
        <v>50000249</v>
      </c>
      <c r="B460">
        <v>459</v>
      </c>
      <c r="C460">
        <v>882444</v>
      </c>
      <c r="D460" t="s">
        <v>5</v>
      </c>
      <c r="E460">
        <v>8001658045</v>
      </c>
      <c r="F460" s="29">
        <v>42068</v>
      </c>
      <c r="G460" s="65">
        <v>7422309</v>
      </c>
      <c r="H460" s="65">
        <v>12400000</v>
      </c>
      <c r="I460" s="65">
        <v>270108</v>
      </c>
      <c r="J460">
        <v>270108</v>
      </c>
      <c r="L460" s="1">
        <v>2806380</v>
      </c>
    </row>
    <row r="461" spans="1:12" hidden="1" x14ac:dyDescent="0.25">
      <c r="A461">
        <v>50000249</v>
      </c>
      <c r="B461">
        <v>460</v>
      </c>
      <c r="C461">
        <v>882446</v>
      </c>
      <c r="D461" t="s">
        <v>5</v>
      </c>
      <c r="E461">
        <v>8001658045</v>
      </c>
      <c r="F461" s="29">
        <v>42068</v>
      </c>
      <c r="G461" s="65">
        <v>7422309</v>
      </c>
      <c r="H461" s="65">
        <v>12400000</v>
      </c>
      <c r="I461" s="65">
        <v>270108</v>
      </c>
      <c r="J461">
        <v>270108</v>
      </c>
      <c r="L461" s="1">
        <v>1399276</v>
      </c>
    </row>
    <row r="462" spans="1:12" hidden="1" x14ac:dyDescent="0.25">
      <c r="A462">
        <v>50000249</v>
      </c>
      <c r="B462">
        <v>461</v>
      </c>
      <c r="C462">
        <v>2487111</v>
      </c>
      <c r="D462" t="s">
        <v>1</v>
      </c>
      <c r="E462">
        <v>21526837</v>
      </c>
      <c r="F462" s="29">
        <v>42068</v>
      </c>
      <c r="G462" s="65">
        <v>3320085</v>
      </c>
      <c r="H462" s="65">
        <v>923272421</v>
      </c>
      <c r="I462" s="65">
        <v>190101</v>
      </c>
      <c r="J462">
        <v>190101</v>
      </c>
      <c r="L462" s="1">
        <v>107400</v>
      </c>
    </row>
    <row r="463" spans="1:12" hidden="1" x14ac:dyDescent="0.25">
      <c r="A463">
        <v>50000249</v>
      </c>
      <c r="B463">
        <v>462</v>
      </c>
      <c r="C463">
        <v>44215411</v>
      </c>
      <c r="D463" t="s">
        <v>1</v>
      </c>
      <c r="E463">
        <v>21553894</v>
      </c>
      <c r="F463" s="29">
        <v>42068</v>
      </c>
      <c r="G463" s="65">
        <v>0</v>
      </c>
      <c r="H463" s="65">
        <v>26800000</v>
      </c>
      <c r="I463" s="65">
        <v>360200</v>
      </c>
      <c r="J463">
        <v>360200</v>
      </c>
      <c r="L463" s="1">
        <v>88999</v>
      </c>
    </row>
    <row r="464" spans="1:12" hidden="1" x14ac:dyDescent="0.25">
      <c r="A464">
        <v>50000249</v>
      </c>
      <c r="B464">
        <v>463</v>
      </c>
      <c r="C464">
        <v>1745193</v>
      </c>
      <c r="D464" t="s">
        <v>19</v>
      </c>
      <c r="E464">
        <v>9004794161</v>
      </c>
      <c r="F464" s="29">
        <v>42068</v>
      </c>
      <c r="G464" s="65">
        <v>7940885</v>
      </c>
      <c r="H464" s="65">
        <v>96400000</v>
      </c>
      <c r="I464" s="65">
        <v>370101</v>
      </c>
      <c r="J464">
        <v>121280</v>
      </c>
      <c r="L464" s="1">
        <v>5400</v>
      </c>
    </row>
    <row r="465" spans="1:12" hidden="1" x14ac:dyDescent="0.25">
      <c r="A465">
        <v>50000249</v>
      </c>
      <c r="B465">
        <v>464</v>
      </c>
      <c r="C465">
        <v>2536107</v>
      </c>
      <c r="D465" t="s">
        <v>19</v>
      </c>
      <c r="E465">
        <v>8908013398</v>
      </c>
      <c r="F465" s="29">
        <v>42068</v>
      </c>
      <c r="G465" s="65">
        <v>8783500</v>
      </c>
      <c r="H465" s="65">
        <v>910300000</v>
      </c>
      <c r="I465" s="65">
        <v>130113</v>
      </c>
      <c r="J465">
        <v>121235</v>
      </c>
      <c r="L465" s="1">
        <v>12802683</v>
      </c>
    </row>
    <row r="466" spans="1:12" hidden="1" x14ac:dyDescent="0.25">
      <c r="A466">
        <v>50000249</v>
      </c>
      <c r="B466">
        <v>465</v>
      </c>
      <c r="C466">
        <v>2564881</v>
      </c>
      <c r="D466" t="s">
        <v>6</v>
      </c>
      <c r="E466">
        <v>8170047221</v>
      </c>
      <c r="F466" s="29">
        <v>42068</v>
      </c>
      <c r="G466" s="65">
        <v>8372926</v>
      </c>
      <c r="H466" s="65">
        <v>24800000</v>
      </c>
      <c r="I466" s="65">
        <v>430101</v>
      </c>
      <c r="J466">
        <v>43010101</v>
      </c>
      <c r="L466" s="1">
        <v>644182</v>
      </c>
    </row>
    <row r="467" spans="1:12" hidden="1" x14ac:dyDescent="0.25">
      <c r="A467">
        <v>50000249</v>
      </c>
      <c r="B467">
        <v>466</v>
      </c>
      <c r="C467">
        <v>2564911</v>
      </c>
      <c r="D467" t="s">
        <v>6</v>
      </c>
      <c r="E467">
        <v>73146874</v>
      </c>
      <c r="F467" s="29">
        <v>42068</v>
      </c>
      <c r="G467" s="65">
        <v>11749509</v>
      </c>
      <c r="H467" s="65">
        <v>923272421</v>
      </c>
      <c r="I467" s="65">
        <v>190101</v>
      </c>
      <c r="J467">
        <v>190101</v>
      </c>
      <c r="L467" s="1">
        <v>107400</v>
      </c>
    </row>
    <row r="468" spans="1:12" hidden="1" x14ac:dyDescent="0.25">
      <c r="A468">
        <v>50000249</v>
      </c>
      <c r="B468">
        <v>467</v>
      </c>
      <c r="C468">
        <v>42883465</v>
      </c>
      <c r="D468" t="s">
        <v>20</v>
      </c>
      <c r="E468">
        <v>8923012771</v>
      </c>
      <c r="F468" s="29">
        <v>42068</v>
      </c>
      <c r="G468" s="65">
        <v>5778367</v>
      </c>
      <c r="H468" s="65">
        <v>23900000</v>
      </c>
      <c r="I468" s="65">
        <v>410600</v>
      </c>
      <c r="J468">
        <v>410600</v>
      </c>
      <c r="L468" s="1">
        <v>932340</v>
      </c>
    </row>
    <row r="469" spans="1:12" hidden="1" x14ac:dyDescent="0.25">
      <c r="A469">
        <v>50000249</v>
      </c>
      <c r="B469">
        <v>468</v>
      </c>
      <c r="C469">
        <v>42884003</v>
      </c>
      <c r="D469" t="s">
        <v>20</v>
      </c>
      <c r="E469">
        <v>12520754</v>
      </c>
      <c r="F469" s="29">
        <v>42068</v>
      </c>
      <c r="G469" s="65">
        <v>5771730</v>
      </c>
      <c r="H469" s="65">
        <v>96400000</v>
      </c>
      <c r="I469" s="65">
        <v>370101</v>
      </c>
      <c r="J469">
        <v>121280</v>
      </c>
      <c r="L469" s="1">
        <v>10800</v>
      </c>
    </row>
    <row r="470" spans="1:12" hidden="1" x14ac:dyDescent="0.25">
      <c r="A470">
        <v>50000249</v>
      </c>
      <c r="B470">
        <v>469</v>
      </c>
      <c r="C470">
        <v>2572231</v>
      </c>
      <c r="D470" t="s">
        <v>1</v>
      </c>
      <c r="E470">
        <v>1047438775</v>
      </c>
      <c r="F470" s="29">
        <v>42068</v>
      </c>
      <c r="G470" s="65">
        <v>6447708</v>
      </c>
      <c r="H470" s="65">
        <v>12400000</v>
      </c>
      <c r="I470" s="65">
        <v>270102</v>
      </c>
      <c r="J470">
        <v>270214</v>
      </c>
      <c r="L470" s="1">
        <v>5000</v>
      </c>
    </row>
    <row r="471" spans="1:12" hidden="1" x14ac:dyDescent="0.25">
      <c r="A471">
        <v>50000249</v>
      </c>
      <c r="B471">
        <v>470</v>
      </c>
      <c r="C471">
        <v>2524619</v>
      </c>
      <c r="D471" t="s">
        <v>7</v>
      </c>
      <c r="E471">
        <v>2833393</v>
      </c>
      <c r="F471" s="29">
        <v>42068</v>
      </c>
      <c r="G471" s="65">
        <v>6621390</v>
      </c>
      <c r="H471" s="65">
        <v>923272193</v>
      </c>
      <c r="I471" s="65">
        <v>131401</v>
      </c>
      <c r="J471">
        <v>131401</v>
      </c>
      <c r="L471" s="1">
        <v>7900</v>
      </c>
    </row>
    <row r="472" spans="1:12" hidden="1" x14ac:dyDescent="0.25">
      <c r="A472">
        <v>50000249</v>
      </c>
      <c r="B472">
        <v>471</v>
      </c>
      <c r="C472">
        <v>16112288</v>
      </c>
      <c r="D472" t="s">
        <v>1</v>
      </c>
      <c r="E472">
        <v>1140827952</v>
      </c>
      <c r="F472" s="29">
        <v>42068</v>
      </c>
      <c r="G472" s="65">
        <v>16466091</v>
      </c>
      <c r="H472" s="65">
        <v>923272421</v>
      </c>
      <c r="I472" s="65">
        <v>190101</v>
      </c>
      <c r="J472">
        <v>190101</v>
      </c>
      <c r="L472" s="1">
        <v>107400</v>
      </c>
    </row>
    <row r="473" spans="1:12" hidden="1" x14ac:dyDescent="0.25">
      <c r="A473">
        <v>50000249</v>
      </c>
      <c r="B473">
        <v>472</v>
      </c>
      <c r="C473">
        <v>2637145</v>
      </c>
      <c r="D473" t="s">
        <v>36</v>
      </c>
      <c r="E473">
        <v>32752862</v>
      </c>
      <c r="F473" s="29">
        <v>42068</v>
      </c>
      <c r="G473" s="65">
        <v>52919139</v>
      </c>
      <c r="H473" s="65">
        <v>923272421</v>
      </c>
      <c r="I473" s="65">
        <v>190101</v>
      </c>
      <c r="J473">
        <v>190101</v>
      </c>
      <c r="L473" s="1">
        <v>107400</v>
      </c>
    </row>
    <row r="474" spans="1:12" hidden="1" x14ac:dyDescent="0.25">
      <c r="A474">
        <v>50000249</v>
      </c>
      <c r="B474">
        <v>473</v>
      </c>
      <c r="C474">
        <v>2637238</v>
      </c>
      <c r="D474" t="s">
        <v>36</v>
      </c>
      <c r="E474">
        <v>20609663</v>
      </c>
      <c r="F474" s="29">
        <v>42068</v>
      </c>
      <c r="G474" s="65">
        <v>8360749</v>
      </c>
      <c r="H474" s="65">
        <v>923272193</v>
      </c>
      <c r="I474" s="65">
        <v>131401</v>
      </c>
      <c r="J474">
        <v>131401</v>
      </c>
      <c r="L474" s="1">
        <v>525918</v>
      </c>
    </row>
    <row r="475" spans="1:12" hidden="1" x14ac:dyDescent="0.25">
      <c r="A475">
        <v>50000249</v>
      </c>
      <c r="B475">
        <v>474</v>
      </c>
      <c r="C475">
        <v>2637241</v>
      </c>
      <c r="D475" t="s">
        <v>36</v>
      </c>
      <c r="E475">
        <v>51824527</v>
      </c>
      <c r="F475" s="29">
        <v>42068</v>
      </c>
      <c r="G475" s="65">
        <v>2630829</v>
      </c>
      <c r="H475" s="65">
        <v>26800000</v>
      </c>
      <c r="I475" s="65">
        <v>360200</v>
      </c>
      <c r="J475">
        <v>360200</v>
      </c>
      <c r="L475" s="1">
        <v>284721</v>
      </c>
    </row>
    <row r="476" spans="1:12" hidden="1" x14ac:dyDescent="0.25">
      <c r="A476">
        <v>50000249</v>
      </c>
      <c r="B476">
        <v>475</v>
      </c>
      <c r="C476">
        <v>728564</v>
      </c>
      <c r="D476" t="s">
        <v>25</v>
      </c>
      <c r="E476">
        <v>7722953</v>
      </c>
      <c r="F476" s="29">
        <v>42068</v>
      </c>
      <c r="G476" s="65">
        <v>8713774</v>
      </c>
      <c r="H476" s="65">
        <v>12400000</v>
      </c>
      <c r="I476" s="65">
        <v>270108</v>
      </c>
      <c r="J476">
        <v>270108</v>
      </c>
      <c r="L476" s="1">
        <v>1412420</v>
      </c>
    </row>
    <row r="477" spans="1:12" hidden="1" x14ac:dyDescent="0.25">
      <c r="A477">
        <v>50000249</v>
      </c>
      <c r="B477">
        <v>476</v>
      </c>
      <c r="C477">
        <v>2390155</v>
      </c>
      <c r="D477" t="s">
        <v>25</v>
      </c>
      <c r="E477">
        <v>1075260750</v>
      </c>
      <c r="F477" s="29">
        <v>42068</v>
      </c>
      <c r="G477" s="65">
        <v>8769812</v>
      </c>
      <c r="H477" s="65">
        <v>12400000</v>
      </c>
      <c r="I477" s="65">
        <v>270102</v>
      </c>
      <c r="J477">
        <v>121204</v>
      </c>
      <c r="L477" s="1">
        <v>5000</v>
      </c>
    </row>
    <row r="478" spans="1:12" hidden="1" x14ac:dyDescent="0.25">
      <c r="A478">
        <v>50000249</v>
      </c>
      <c r="B478">
        <v>477</v>
      </c>
      <c r="C478">
        <v>2390240</v>
      </c>
      <c r="D478" t="s">
        <v>25</v>
      </c>
      <c r="E478">
        <v>8001039134</v>
      </c>
      <c r="F478" s="29">
        <v>42068</v>
      </c>
      <c r="G478" s="65">
        <v>8671300</v>
      </c>
      <c r="H478" s="65">
        <v>14100000</v>
      </c>
      <c r="I478" s="65">
        <v>330101</v>
      </c>
      <c r="J478">
        <v>270919</v>
      </c>
      <c r="L478" s="1">
        <v>2963512.35</v>
      </c>
    </row>
    <row r="479" spans="1:12" hidden="1" x14ac:dyDescent="0.25">
      <c r="A479">
        <v>50000249</v>
      </c>
      <c r="B479">
        <v>478</v>
      </c>
      <c r="C479">
        <v>2390247</v>
      </c>
      <c r="D479" t="s">
        <v>25</v>
      </c>
      <c r="E479">
        <v>1075258896</v>
      </c>
      <c r="F479" s="29">
        <v>42068</v>
      </c>
      <c r="G479" s="65">
        <v>8620142</v>
      </c>
      <c r="H479" s="65">
        <v>923272421</v>
      </c>
      <c r="I479" s="65">
        <v>190101</v>
      </c>
      <c r="J479">
        <v>190101</v>
      </c>
      <c r="L479" s="1">
        <v>107400</v>
      </c>
    </row>
    <row r="480" spans="1:12" hidden="1" x14ac:dyDescent="0.25">
      <c r="A480">
        <v>50000249</v>
      </c>
      <c r="B480">
        <v>479</v>
      </c>
      <c r="C480">
        <v>2392487</v>
      </c>
      <c r="D480" t="s">
        <v>25</v>
      </c>
      <c r="E480">
        <v>12111051</v>
      </c>
      <c r="F480" s="29">
        <v>42068</v>
      </c>
      <c r="G480" s="65">
        <v>0</v>
      </c>
      <c r="H480" s="65">
        <v>26800000</v>
      </c>
      <c r="I480" s="65">
        <v>360200</v>
      </c>
      <c r="J480">
        <v>360200</v>
      </c>
      <c r="L480" s="1">
        <v>139872</v>
      </c>
    </row>
    <row r="481" spans="1:12" hidden="1" x14ac:dyDescent="0.25">
      <c r="A481">
        <v>50000249</v>
      </c>
      <c r="B481">
        <v>480</v>
      </c>
      <c r="C481">
        <v>2554152</v>
      </c>
      <c r="D481" t="s">
        <v>8</v>
      </c>
      <c r="E481">
        <v>57290353</v>
      </c>
      <c r="F481" s="29">
        <v>42068</v>
      </c>
      <c r="G481" s="65">
        <v>4641980</v>
      </c>
      <c r="H481" s="65">
        <v>923272421</v>
      </c>
      <c r="I481" s="65">
        <v>190101</v>
      </c>
      <c r="J481">
        <v>190101</v>
      </c>
      <c r="L481" s="1">
        <v>107400</v>
      </c>
    </row>
    <row r="482" spans="1:12" hidden="1" x14ac:dyDescent="0.25">
      <c r="A482">
        <v>50000249</v>
      </c>
      <c r="B482">
        <v>481</v>
      </c>
      <c r="C482">
        <v>1908953</v>
      </c>
      <c r="D482" t="s">
        <v>40</v>
      </c>
      <c r="E482">
        <v>8920993243</v>
      </c>
      <c r="F482" s="29">
        <v>42068</v>
      </c>
      <c r="G482" s="65">
        <v>6715815</v>
      </c>
      <c r="H482" s="65">
        <v>923272193</v>
      </c>
      <c r="I482" s="65">
        <v>131401</v>
      </c>
      <c r="J482">
        <v>131401</v>
      </c>
      <c r="L482" s="1">
        <v>1300</v>
      </c>
    </row>
    <row r="483" spans="1:12" hidden="1" x14ac:dyDescent="0.25">
      <c r="A483">
        <v>50000249</v>
      </c>
      <c r="B483">
        <v>482</v>
      </c>
      <c r="C483">
        <v>2614951</v>
      </c>
      <c r="D483" t="s">
        <v>40</v>
      </c>
      <c r="E483">
        <v>17307440</v>
      </c>
      <c r="F483" s="29">
        <v>42068</v>
      </c>
      <c r="G483" s="65">
        <v>33224858</v>
      </c>
      <c r="H483" s="65">
        <v>12400000</v>
      </c>
      <c r="I483" s="65">
        <v>270102</v>
      </c>
      <c r="J483">
        <v>270102</v>
      </c>
      <c r="L483" s="1">
        <v>1500</v>
      </c>
    </row>
    <row r="484" spans="1:12" hidden="1" x14ac:dyDescent="0.25">
      <c r="A484">
        <v>50000249</v>
      </c>
      <c r="B484">
        <v>483</v>
      </c>
      <c r="C484">
        <v>2120606</v>
      </c>
      <c r="D484" t="s">
        <v>1</v>
      </c>
      <c r="E484">
        <v>1129541254</v>
      </c>
      <c r="F484" s="29">
        <v>42068</v>
      </c>
      <c r="G484" s="65">
        <v>12861433</v>
      </c>
      <c r="H484" s="65">
        <v>923272421</v>
      </c>
      <c r="I484" s="65">
        <v>190101</v>
      </c>
      <c r="J484">
        <v>190101</v>
      </c>
      <c r="L484" s="1">
        <v>107400</v>
      </c>
    </row>
    <row r="485" spans="1:12" hidden="1" x14ac:dyDescent="0.25">
      <c r="A485">
        <v>50000249</v>
      </c>
      <c r="B485">
        <v>484</v>
      </c>
      <c r="C485">
        <v>1947315</v>
      </c>
      <c r="D485" t="s">
        <v>37</v>
      </c>
      <c r="E485">
        <v>1085255352</v>
      </c>
      <c r="F485" s="29">
        <v>42068</v>
      </c>
      <c r="G485" s="65">
        <v>7363207</v>
      </c>
      <c r="H485" s="65">
        <v>12400000</v>
      </c>
      <c r="I485" s="65">
        <v>270102</v>
      </c>
      <c r="J485">
        <v>121204</v>
      </c>
      <c r="L485" s="1">
        <v>5000</v>
      </c>
    </row>
    <row r="486" spans="1:12" hidden="1" x14ac:dyDescent="0.25">
      <c r="A486">
        <v>50000249</v>
      </c>
      <c r="B486">
        <v>485</v>
      </c>
      <c r="C486">
        <v>1947317</v>
      </c>
      <c r="D486" t="s">
        <v>37</v>
      </c>
      <c r="E486">
        <v>1036625388</v>
      </c>
      <c r="F486" s="29">
        <v>42068</v>
      </c>
      <c r="G486" s="65">
        <v>37759610</v>
      </c>
      <c r="H486" s="65">
        <v>12400000</v>
      </c>
      <c r="I486" s="65">
        <v>270102</v>
      </c>
      <c r="J486">
        <v>121204</v>
      </c>
      <c r="L486" s="1">
        <v>5000</v>
      </c>
    </row>
    <row r="487" spans="1:12" hidden="1" x14ac:dyDescent="0.25">
      <c r="A487">
        <v>50000249</v>
      </c>
      <c r="B487">
        <v>486</v>
      </c>
      <c r="C487">
        <v>1602398</v>
      </c>
      <c r="D487" t="s">
        <v>9</v>
      </c>
      <c r="E487">
        <v>26435834</v>
      </c>
      <c r="F487" s="29">
        <v>42068</v>
      </c>
      <c r="G487" s="65">
        <v>12582118</v>
      </c>
      <c r="H487" s="65">
        <v>923272193</v>
      </c>
      <c r="I487" s="65">
        <v>131401</v>
      </c>
      <c r="J487">
        <v>131401</v>
      </c>
      <c r="L487" s="1">
        <v>5600</v>
      </c>
    </row>
    <row r="488" spans="1:12" hidden="1" x14ac:dyDescent="0.25">
      <c r="A488">
        <v>50000249</v>
      </c>
      <c r="B488">
        <v>487</v>
      </c>
      <c r="C488">
        <v>2443578</v>
      </c>
      <c r="D488" t="s">
        <v>52</v>
      </c>
      <c r="E488">
        <v>1134609014</v>
      </c>
      <c r="F488" s="29">
        <v>42068</v>
      </c>
      <c r="G488" s="65">
        <v>17560189</v>
      </c>
      <c r="H488" s="65">
        <v>11100000</v>
      </c>
      <c r="I488" s="65">
        <v>150112</v>
      </c>
      <c r="J488">
        <v>121275</v>
      </c>
      <c r="L488" s="1">
        <v>1933050</v>
      </c>
    </row>
    <row r="489" spans="1:12" hidden="1" x14ac:dyDescent="0.25">
      <c r="A489">
        <v>50000249</v>
      </c>
      <c r="B489">
        <v>488</v>
      </c>
      <c r="C489">
        <v>1551144</v>
      </c>
      <c r="D489" t="s">
        <v>12</v>
      </c>
      <c r="E489">
        <v>8001659409</v>
      </c>
      <c r="F489" s="29">
        <v>42068</v>
      </c>
      <c r="G489" s="65">
        <v>3147657</v>
      </c>
      <c r="H489" s="65">
        <v>12400000</v>
      </c>
      <c r="I489" s="65">
        <v>270108</v>
      </c>
      <c r="J489">
        <v>270108</v>
      </c>
      <c r="L489" s="1">
        <v>32510255</v>
      </c>
    </row>
    <row r="490" spans="1:12" hidden="1" x14ac:dyDescent="0.25">
      <c r="A490">
        <v>50000249</v>
      </c>
      <c r="B490">
        <v>489</v>
      </c>
      <c r="C490">
        <v>1552006</v>
      </c>
      <c r="D490" t="s">
        <v>12</v>
      </c>
      <c r="E490">
        <v>10051307</v>
      </c>
      <c r="F490" s="29">
        <v>42068</v>
      </c>
      <c r="G490" s="65">
        <v>3368743</v>
      </c>
      <c r="H490" s="65">
        <v>923272421</v>
      </c>
      <c r="I490" s="65">
        <v>190101</v>
      </c>
      <c r="J490">
        <v>190101</v>
      </c>
      <c r="L490" s="1">
        <v>107400</v>
      </c>
    </row>
    <row r="491" spans="1:12" hidden="1" x14ac:dyDescent="0.25">
      <c r="A491">
        <v>50000249</v>
      </c>
      <c r="B491">
        <v>490</v>
      </c>
      <c r="C491">
        <v>1552008</v>
      </c>
      <c r="D491" t="s">
        <v>12</v>
      </c>
      <c r="E491">
        <v>2318504</v>
      </c>
      <c r="F491" s="29">
        <v>42068</v>
      </c>
      <c r="G491" s="65">
        <v>3249040</v>
      </c>
      <c r="H491" s="65">
        <v>923272193</v>
      </c>
      <c r="I491" s="65">
        <v>131401</v>
      </c>
      <c r="J491">
        <v>131401</v>
      </c>
      <c r="L491" s="1">
        <v>59500</v>
      </c>
    </row>
    <row r="492" spans="1:12" hidden="1" x14ac:dyDescent="0.25">
      <c r="A492">
        <v>50000249</v>
      </c>
      <c r="B492">
        <v>491</v>
      </c>
      <c r="C492">
        <v>1552009</v>
      </c>
      <c r="D492" t="s">
        <v>12</v>
      </c>
      <c r="E492">
        <v>10240114</v>
      </c>
      <c r="F492" s="29">
        <v>42068</v>
      </c>
      <c r="G492" s="65">
        <v>3244040</v>
      </c>
      <c r="H492" s="65">
        <v>923272193</v>
      </c>
      <c r="I492" s="65">
        <v>131401</v>
      </c>
      <c r="J492">
        <v>131401</v>
      </c>
      <c r="L492" s="1">
        <v>4000</v>
      </c>
    </row>
    <row r="493" spans="1:12" hidden="1" x14ac:dyDescent="0.25">
      <c r="A493">
        <v>50000249</v>
      </c>
      <c r="B493">
        <v>492</v>
      </c>
      <c r="C493">
        <v>2486409</v>
      </c>
      <c r="D493" t="s">
        <v>12</v>
      </c>
      <c r="E493">
        <v>12129777</v>
      </c>
      <c r="F493" s="29">
        <v>42068</v>
      </c>
      <c r="G493" s="65">
        <v>3328074</v>
      </c>
      <c r="H493" s="65">
        <v>96400000</v>
      </c>
      <c r="I493" s="65">
        <v>370101</v>
      </c>
      <c r="J493">
        <v>121280</v>
      </c>
      <c r="L493" s="1">
        <v>5400</v>
      </c>
    </row>
    <row r="494" spans="1:12" hidden="1" x14ac:dyDescent="0.25">
      <c r="A494">
        <v>50000249</v>
      </c>
      <c r="B494">
        <v>493</v>
      </c>
      <c r="C494">
        <v>2283436</v>
      </c>
      <c r="D494" t="s">
        <v>13</v>
      </c>
      <c r="E494">
        <v>1098664788</v>
      </c>
      <c r="F494" s="29">
        <v>42068</v>
      </c>
      <c r="G494" s="65">
        <v>6952770</v>
      </c>
      <c r="H494" s="65">
        <v>12400000</v>
      </c>
      <c r="I494" s="65">
        <v>270102</v>
      </c>
      <c r="J494">
        <v>121204</v>
      </c>
      <c r="L494" s="1">
        <v>5000</v>
      </c>
    </row>
    <row r="495" spans="1:12" hidden="1" x14ac:dyDescent="0.25">
      <c r="A495">
        <v>50000249</v>
      </c>
      <c r="B495">
        <v>494</v>
      </c>
      <c r="C495">
        <v>2456395</v>
      </c>
      <c r="D495" t="s">
        <v>13</v>
      </c>
      <c r="E495">
        <v>1098696333</v>
      </c>
      <c r="F495" s="29">
        <v>42068</v>
      </c>
      <c r="G495" s="65">
        <v>587558</v>
      </c>
      <c r="H495" s="65">
        <v>923272421</v>
      </c>
      <c r="I495" s="65">
        <v>190101</v>
      </c>
      <c r="J495">
        <v>190101</v>
      </c>
      <c r="L495" s="1">
        <v>107400</v>
      </c>
    </row>
    <row r="496" spans="1:12" hidden="1" x14ac:dyDescent="0.25">
      <c r="A496">
        <v>50000249</v>
      </c>
      <c r="B496">
        <v>495</v>
      </c>
      <c r="C496">
        <v>2244290</v>
      </c>
      <c r="D496" t="s">
        <v>38</v>
      </c>
      <c r="E496">
        <v>1098701079</v>
      </c>
      <c r="F496" s="29">
        <v>42068</v>
      </c>
      <c r="G496" s="65">
        <v>0</v>
      </c>
      <c r="H496" s="65">
        <v>12400000</v>
      </c>
      <c r="I496" s="65">
        <v>270102</v>
      </c>
      <c r="J496">
        <v>121204</v>
      </c>
      <c r="L496" s="1">
        <v>5000</v>
      </c>
    </row>
    <row r="497" spans="1:12" hidden="1" x14ac:dyDescent="0.25">
      <c r="A497">
        <v>50000249</v>
      </c>
      <c r="B497">
        <v>496</v>
      </c>
      <c r="C497">
        <v>2443028</v>
      </c>
      <c r="D497" t="s">
        <v>29</v>
      </c>
      <c r="E497">
        <v>19451922</v>
      </c>
      <c r="F497" s="29">
        <v>42068</v>
      </c>
      <c r="G497" s="65">
        <v>2709600</v>
      </c>
      <c r="H497" s="65">
        <v>26800000</v>
      </c>
      <c r="I497" s="65">
        <v>360200</v>
      </c>
      <c r="J497">
        <v>360200</v>
      </c>
      <c r="L497" s="1">
        <v>1100</v>
      </c>
    </row>
    <row r="498" spans="1:12" hidden="1" x14ac:dyDescent="0.25">
      <c r="A498">
        <v>50000249</v>
      </c>
      <c r="B498">
        <v>497</v>
      </c>
      <c r="C498">
        <v>2294253</v>
      </c>
      <c r="D498" t="s">
        <v>14</v>
      </c>
      <c r="E498">
        <v>94398899</v>
      </c>
      <c r="F498" s="29">
        <v>42068</v>
      </c>
      <c r="G498" s="65">
        <v>3751273</v>
      </c>
      <c r="H498" s="65">
        <v>12400000</v>
      </c>
      <c r="I498" s="65">
        <v>270102</v>
      </c>
      <c r="J498">
        <v>121204</v>
      </c>
      <c r="L498" s="1">
        <v>5000</v>
      </c>
    </row>
    <row r="499" spans="1:12" hidden="1" x14ac:dyDescent="0.25">
      <c r="A499">
        <v>50000249</v>
      </c>
      <c r="B499">
        <v>498</v>
      </c>
      <c r="C499">
        <v>2294257</v>
      </c>
      <c r="D499" t="s">
        <v>14</v>
      </c>
      <c r="E499">
        <v>1144050207</v>
      </c>
      <c r="F499" s="29">
        <v>42068</v>
      </c>
      <c r="G499" s="65">
        <v>16454150</v>
      </c>
      <c r="H499" s="65">
        <v>12400000</v>
      </c>
      <c r="I499" s="65">
        <v>270102</v>
      </c>
      <c r="J499">
        <v>121204</v>
      </c>
      <c r="L499" s="1">
        <v>5000</v>
      </c>
    </row>
    <row r="500" spans="1:12" hidden="1" x14ac:dyDescent="0.25">
      <c r="A500">
        <v>50000249</v>
      </c>
      <c r="B500">
        <v>499</v>
      </c>
      <c r="C500">
        <v>2030672</v>
      </c>
      <c r="D500" t="s">
        <v>23</v>
      </c>
      <c r="E500">
        <v>8301123980</v>
      </c>
      <c r="F500" s="29">
        <v>42068</v>
      </c>
      <c r="G500" s="65">
        <v>8810034</v>
      </c>
      <c r="H500" s="65">
        <v>11100000</v>
      </c>
      <c r="I500" s="65">
        <v>150112</v>
      </c>
      <c r="J500">
        <v>121275</v>
      </c>
      <c r="L500" s="1">
        <v>300000</v>
      </c>
    </row>
    <row r="501" spans="1:12" hidden="1" x14ac:dyDescent="0.25">
      <c r="A501">
        <v>50000249</v>
      </c>
      <c r="B501">
        <v>500</v>
      </c>
      <c r="C501">
        <v>2330064</v>
      </c>
      <c r="D501" t="s">
        <v>14</v>
      </c>
      <c r="E501">
        <v>1130674356</v>
      </c>
      <c r="F501" s="29">
        <v>42068</v>
      </c>
      <c r="G501" s="65">
        <v>1215151</v>
      </c>
      <c r="H501" s="65">
        <v>923272421</v>
      </c>
      <c r="I501" s="65">
        <v>190101</v>
      </c>
      <c r="J501">
        <v>190101</v>
      </c>
      <c r="L501" s="1">
        <v>107400</v>
      </c>
    </row>
    <row r="502" spans="1:12" hidden="1" x14ac:dyDescent="0.25">
      <c r="A502">
        <v>50000249</v>
      </c>
      <c r="B502">
        <v>501</v>
      </c>
      <c r="C502">
        <v>1993788</v>
      </c>
      <c r="D502" t="s">
        <v>50</v>
      </c>
      <c r="E502">
        <v>1115078647</v>
      </c>
      <c r="F502" s="29">
        <v>42068</v>
      </c>
      <c r="G502" s="65">
        <v>17688801</v>
      </c>
      <c r="H502" s="65">
        <v>12400000</v>
      </c>
      <c r="I502" s="65">
        <v>270108</v>
      </c>
      <c r="J502">
        <v>270108</v>
      </c>
      <c r="L502" s="1">
        <v>95905</v>
      </c>
    </row>
    <row r="503" spans="1:12" hidden="1" x14ac:dyDescent="0.25">
      <c r="A503">
        <v>50000249</v>
      </c>
      <c r="B503">
        <v>502</v>
      </c>
      <c r="C503">
        <v>30359121</v>
      </c>
      <c r="D503" t="s">
        <v>50</v>
      </c>
      <c r="E503">
        <v>33967485</v>
      </c>
      <c r="F503" s="29">
        <v>42068</v>
      </c>
      <c r="G503" s="65">
        <v>11601943</v>
      </c>
      <c r="H503" s="65">
        <v>923272421</v>
      </c>
      <c r="I503" s="65">
        <v>190101</v>
      </c>
      <c r="J503">
        <v>190101</v>
      </c>
      <c r="L503" s="1">
        <v>107400</v>
      </c>
    </row>
    <row r="504" spans="1:12" hidden="1" x14ac:dyDescent="0.25">
      <c r="A504">
        <v>50000249</v>
      </c>
      <c r="B504">
        <v>503</v>
      </c>
      <c r="C504">
        <v>2209423</v>
      </c>
      <c r="D504" t="s">
        <v>14</v>
      </c>
      <c r="E504">
        <v>14987221</v>
      </c>
      <c r="F504" s="29">
        <v>42068</v>
      </c>
      <c r="G504" s="65">
        <v>3247591</v>
      </c>
      <c r="H504" s="65">
        <v>10900000</v>
      </c>
      <c r="I504" s="65">
        <v>170101</v>
      </c>
      <c r="J504">
        <v>121255</v>
      </c>
      <c r="L504" s="1">
        <v>5000000</v>
      </c>
    </row>
    <row r="505" spans="1:12" hidden="1" x14ac:dyDescent="0.25">
      <c r="A505">
        <v>50000249</v>
      </c>
      <c r="B505">
        <v>504</v>
      </c>
      <c r="C505">
        <v>2209665</v>
      </c>
      <c r="D505" t="s">
        <v>14</v>
      </c>
      <c r="E505">
        <v>1144024770</v>
      </c>
      <c r="F505" s="29">
        <v>42068</v>
      </c>
      <c r="G505" s="65">
        <v>3765465</v>
      </c>
      <c r="H505" s="65">
        <v>923272421</v>
      </c>
      <c r="I505" s="65">
        <v>190101</v>
      </c>
      <c r="J505">
        <v>190101</v>
      </c>
      <c r="L505" s="1">
        <v>107400</v>
      </c>
    </row>
    <row r="506" spans="1:12" hidden="1" x14ac:dyDescent="0.25">
      <c r="A506">
        <v>50000249</v>
      </c>
      <c r="B506">
        <v>505</v>
      </c>
      <c r="C506">
        <v>1810115</v>
      </c>
      <c r="D506" t="s">
        <v>15</v>
      </c>
      <c r="E506">
        <v>1113646551</v>
      </c>
      <c r="F506" s="29">
        <v>42068</v>
      </c>
      <c r="G506" s="65">
        <v>16806208</v>
      </c>
      <c r="H506" s="65">
        <v>923272421</v>
      </c>
      <c r="I506" s="65">
        <v>190101</v>
      </c>
      <c r="J506">
        <v>190101</v>
      </c>
      <c r="L506" s="1">
        <v>107400</v>
      </c>
    </row>
    <row r="507" spans="1:12" hidden="1" x14ac:dyDescent="0.25">
      <c r="A507">
        <v>50000249</v>
      </c>
      <c r="B507">
        <v>506</v>
      </c>
      <c r="C507">
        <v>1783057</v>
      </c>
      <c r="D507" t="s">
        <v>1</v>
      </c>
      <c r="E507">
        <v>1144156759</v>
      </c>
      <c r="F507" s="29">
        <v>42068</v>
      </c>
      <c r="G507" s="65">
        <v>19252190</v>
      </c>
      <c r="H507" s="65">
        <v>12400000</v>
      </c>
      <c r="I507" s="65">
        <v>270102</v>
      </c>
      <c r="J507">
        <v>121204</v>
      </c>
      <c r="L507" s="1">
        <v>5000</v>
      </c>
    </row>
    <row r="508" spans="1:12" hidden="1" x14ac:dyDescent="0.25">
      <c r="A508">
        <v>50000249</v>
      </c>
      <c r="B508">
        <v>507</v>
      </c>
      <c r="C508">
        <v>1981450</v>
      </c>
      <c r="D508" t="s">
        <v>1</v>
      </c>
      <c r="E508">
        <v>6437296</v>
      </c>
      <c r="F508" s="29">
        <v>42068</v>
      </c>
      <c r="G508" s="65">
        <v>5550077</v>
      </c>
      <c r="H508" s="65">
        <v>12400000</v>
      </c>
      <c r="I508" s="65">
        <v>270102</v>
      </c>
      <c r="J508">
        <v>121204</v>
      </c>
      <c r="L508" s="1">
        <v>5000</v>
      </c>
    </row>
    <row r="509" spans="1:12" hidden="1" x14ac:dyDescent="0.25">
      <c r="A509">
        <v>50000249</v>
      </c>
      <c r="B509">
        <v>508</v>
      </c>
      <c r="C509">
        <v>2425511</v>
      </c>
      <c r="D509" t="s">
        <v>1</v>
      </c>
      <c r="E509">
        <v>1144026588</v>
      </c>
      <c r="F509" s="29">
        <v>42068</v>
      </c>
      <c r="G509" s="65">
        <v>6821000</v>
      </c>
      <c r="H509" s="65">
        <v>923272421</v>
      </c>
      <c r="I509" s="65">
        <v>190101</v>
      </c>
      <c r="J509">
        <v>190101</v>
      </c>
      <c r="L509" s="1">
        <v>107400</v>
      </c>
    </row>
    <row r="510" spans="1:12" hidden="1" x14ac:dyDescent="0.25">
      <c r="A510">
        <v>50000249</v>
      </c>
      <c r="B510">
        <v>509</v>
      </c>
      <c r="C510">
        <v>2419332</v>
      </c>
      <c r="D510" t="s">
        <v>1</v>
      </c>
      <c r="E510">
        <v>1130597306</v>
      </c>
      <c r="F510" s="29">
        <v>42068</v>
      </c>
      <c r="G510" s="65">
        <v>3395827</v>
      </c>
      <c r="H510" s="65">
        <v>923272421</v>
      </c>
      <c r="I510" s="65">
        <v>190101</v>
      </c>
      <c r="J510">
        <v>190101</v>
      </c>
      <c r="L510" s="1">
        <v>107400</v>
      </c>
    </row>
    <row r="511" spans="1:12" hidden="1" x14ac:dyDescent="0.25">
      <c r="A511">
        <v>50000249</v>
      </c>
      <c r="B511">
        <v>510</v>
      </c>
      <c r="C511">
        <v>320043</v>
      </c>
      <c r="D511" t="s">
        <v>16</v>
      </c>
      <c r="E511">
        <v>1018423434</v>
      </c>
      <c r="F511" s="29">
        <v>42068</v>
      </c>
      <c r="G511" s="65">
        <v>10839453</v>
      </c>
      <c r="H511" s="65">
        <v>923272421</v>
      </c>
      <c r="I511" s="65">
        <v>190101</v>
      </c>
      <c r="J511">
        <v>190101</v>
      </c>
      <c r="L511" s="1">
        <v>107400</v>
      </c>
    </row>
    <row r="512" spans="1:12" hidden="1" x14ac:dyDescent="0.25">
      <c r="A512">
        <v>50000249</v>
      </c>
      <c r="B512">
        <v>511</v>
      </c>
      <c r="C512">
        <v>1517953</v>
      </c>
      <c r="D512" t="s">
        <v>31</v>
      </c>
      <c r="E512">
        <v>1193088238</v>
      </c>
      <c r="F512" s="29">
        <v>42068</v>
      </c>
      <c r="G512" s="65">
        <v>570674</v>
      </c>
      <c r="H512" s="65">
        <v>12400000</v>
      </c>
      <c r="I512" s="65">
        <v>270102</v>
      </c>
      <c r="J512">
        <v>121204</v>
      </c>
      <c r="L512" s="1">
        <v>5000</v>
      </c>
    </row>
    <row r="513" spans="1:12" hidden="1" x14ac:dyDescent="0.25">
      <c r="A513">
        <v>50000249</v>
      </c>
      <c r="B513">
        <v>512</v>
      </c>
      <c r="C513">
        <v>1637905</v>
      </c>
      <c r="D513" t="s">
        <v>31</v>
      </c>
      <c r="E513">
        <v>1102828659</v>
      </c>
      <c r="F513" s="29">
        <v>42068</v>
      </c>
      <c r="G513" s="65">
        <v>4546417</v>
      </c>
      <c r="H513" s="65">
        <v>923272421</v>
      </c>
      <c r="I513" s="65">
        <v>190101</v>
      </c>
      <c r="J513">
        <v>190101</v>
      </c>
      <c r="L513" s="1">
        <v>107400</v>
      </c>
    </row>
    <row r="514" spans="1:12" hidden="1" x14ac:dyDescent="0.25">
      <c r="A514">
        <v>50000249</v>
      </c>
      <c r="B514">
        <v>513</v>
      </c>
      <c r="C514">
        <v>1637972</v>
      </c>
      <c r="D514" t="s">
        <v>31</v>
      </c>
      <c r="E514">
        <v>15585047</v>
      </c>
      <c r="F514" s="29">
        <v>42068</v>
      </c>
      <c r="G514" s="65">
        <v>10715526</v>
      </c>
      <c r="H514" s="65">
        <v>923272193</v>
      </c>
      <c r="I514" s="65">
        <v>131401</v>
      </c>
      <c r="J514">
        <v>131401</v>
      </c>
      <c r="L514" s="1">
        <v>9500</v>
      </c>
    </row>
    <row r="515" spans="1:12" hidden="1" x14ac:dyDescent="0.25">
      <c r="A515">
        <v>50000249</v>
      </c>
      <c r="B515">
        <v>514</v>
      </c>
      <c r="C515">
        <v>1780559</v>
      </c>
      <c r="D515" t="s">
        <v>48</v>
      </c>
      <c r="E515">
        <v>16207897</v>
      </c>
      <c r="F515" s="29">
        <v>42068</v>
      </c>
      <c r="G515" s="65">
        <v>2147671</v>
      </c>
      <c r="H515" s="65">
        <v>26800000</v>
      </c>
      <c r="I515" s="65">
        <v>360200</v>
      </c>
      <c r="J515">
        <v>360200</v>
      </c>
      <c r="L515" s="1">
        <v>58000</v>
      </c>
    </row>
    <row r="516" spans="1:12" hidden="1" x14ac:dyDescent="0.25">
      <c r="A516">
        <v>50000249</v>
      </c>
      <c r="B516">
        <v>515</v>
      </c>
      <c r="C516">
        <v>1984546</v>
      </c>
      <c r="D516" t="s">
        <v>18</v>
      </c>
      <c r="E516">
        <v>22405339</v>
      </c>
      <c r="F516" s="29">
        <v>42068</v>
      </c>
      <c r="G516" s="65">
        <v>3015823</v>
      </c>
      <c r="H516" s="65">
        <v>923272193</v>
      </c>
      <c r="I516" s="65">
        <v>131401</v>
      </c>
      <c r="J516">
        <v>131401</v>
      </c>
      <c r="L516" s="1">
        <v>349672</v>
      </c>
    </row>
    <row r="517" spans="1:12" hidden="1" x14ac:dyDescent="0.25">
      <c r="A517">
        <v>50000249</v>
      </c>
      <c r="B517">
        <v>516</v>
      </c>
      <c r="C517">
        <v>1984555</v>
      </c>
      <c r="D517" t="s">
        <v>18</v>
      </c>
      <c r="E517">
        <v>55306609</v>
      </c>
      <c r="F517" s="29">
        <v>42068</v>
      </c>
      <c r="G517" s="65">
        <v>3737333</v>
      </c>
      <c r="H517" s="65">
        <v>923272193</v>
      </c>
      <c r="I517" s="65">
        <v>131401</v>
      </c>
      <c r="J517">
        <v>131401</v>
      </c>
      <c r="L517" s="1">
        <v>21000</v>
      </c>
    </row>
    <row r="518" spans="1:12" hidden="1" x14ac:dyDescent="0.25">
      <c r="A518">
        <v>50000249</v>
      </c>
      <c r="B518">
        <v>517</v>
      </c>
      <c r="C518">
        <v>1984708</v>
      </c>
      <c r="D518" t="s">
        <v>18</v>
      </c>
      <c r="E518">
        <v>8020088889</v>
      </c>
      <c r="F518" s="29">
        <v>42068</v>
      </c>
      <c r="G518" s="65">
        <v>3781268</v>
      </c>
      <c r="H518" s="65">
        <v>96400000</v>
      </c>
      <c r="I518" s="65">
        <v>370101</v>
      </c>
      <c r="J518">
        <v>121280</v>
      </c>
      <c r="L518" s="1">
        <v>10800</v>
      </c>
    </row>
    <row r="519" spans="1:12" hidden="1" x14ac:dyDescent="0.25">
      <c r="A519">
        <v>50000249</v>
      </c>
      <c r="B519">
        <v>518</v>
      </c>
      <c r="C519">
        <v>2445267</v>
      </c>
      <c r="D519" t="s">
        <v>1</v>
      </c>
      <c r="E519">
        <v>1143429643</v>
      </c>
      <c r="F519" s="29">
        <v>42068</v>
      </c>
      <c r="G519" s="65">
        <v>3766489</v>
      </c>
      <c r="H519" s="65">
        <v>923272421</v>
      </c>
      <c r="I519" s="65">
        <v>190101</v>
      </c>
      <c r="J519">
        <v>190101</v>
      </c>
      <c r="L519" s="1">
        <v>107400</v>
      </c>
    </row>
    <row r="520" spans="1:12" hidden="1" x14ac:dyDescent="0.25">
      <c r="A520">
        <v>50000249</v>
      </c>
      <c r="B520">
        <v>519</v>
      </c>
      <c r="C520">
        <v>2485354</v>
      </c>
      <c r="D520" t="s">
        <v>1</v>
      </c>
      <c r="E520">
        <v>8001416869</v>
      </c>
      <c r="F520" s="29">
        <v>42068</v>
      </c>
      <c r="G520" s="65">
        <v>10224292</v>
      </c>
      <c r="H520" s="65">
        <v>11100000</v>
      </c>
      <c r="I520" s="65">
        <v>0</v>
      </c>
      <c r="J520">
        <v>150104</v>
      </c>
      <c r="L520" s="1">
        <v>15643954.57</v>
      </c>
    </row>
    <row r="521" spans="1:12" hidden="1" x14ac:dyDescent="0.25">
      <c r="A521">
        <v>50000249</v>
      </c>
      <c r="B521">
        <v>520</v>
      </c>
      <c r="C521">
        <v>2432338</v>
      </c>
      <c r="D521" t="s">
        <v>0</v>
      </c>
      <c r="E521">
        <v>1015429394</v>
      </c>
      <c r="F521" s="29">
        <v>42068</v>
      </c>
      <c r="G521" s="65">
        <v>16221377</v>
      </c>
      <c r="H521" s="65">
        <v>923272421</v>
      </c>
      <c r="I521" s="65">
        <v>190101</v>
      </c>
      <c r="J521">
        <v>190101</v>
      </c>
      <c r="L521" s="1">
        <v>107400</v>
      </c>
    </row>
    <row r="522" spans="1:12" hidden="1" x14ac:dyDescent="0.25">
      <c r="A522">
        <v>50000249</v>
      </c>
      <c r="B522">
        <v>521</v>
      </c>
      <c r="C522">
        <v>2432339</v>
      </c>
      <c r="D522" t="s">
        <v>0</v>
      </c>
      <c r="E522">
        <v>51752295</v>
      </c>
      <c r="F522" s="29">
        <v>42068</v>
      </c>
      <c r="G522" s="65">
        <v>2603016</v>
      </c>
      <c r="H522" s="65">
        <v>923272421</v>
      </c>
      <c r="I522" s="65">
        <v>190101</v>
      </c>
      <c r="J522">
        <v>190101</v>
      </c>
      <c r="L522" s="1">
        <v>107400</v>
      </c>
    </row>
    <row r="523" spans="1:12" hidden="1" x14ac:dyDescent="0.25">
      <c r="A523">
        <v>50000249</v>
      </c>
      <c r="B523">
        <v>522</v>
      </c>
      <c r="C523">
        <v>2459927</v>
      </c>
      <c r="D523" t="s">
        <v>0</v>
      </c>
      <c r="E523">
        <v>63297782</v>
      </c>
      <c r="F523" s="29">
        <v>42068</v>
      </c>
      <c r="G523" s="65">
        <v>3505080</v>
      </c>
      <c r="H523" s="65">
        <v>96400000</v>
      </c>
      <c r="I523" s="65">
        <v>370101</v>
      </c>
      <c r="J523">
        <v>121280</v>
      </c>
      <c r="L523" s="1">
        <v>5400</v>
      </c>
    </row>
    <row r="524" spans="1:12" hidden="1" x14ac:dyDescent="0.25">
      <c r="A524">
        <v>50000249</v>
      </c>
      <c r="B524">
        <v>523</v>
      </c>
      <c r="C524">
        <v>2459950</v>
      </c>
      <c r="D524" t="s">
        <v>0</v>
      </c>
      <c r="E524">
        <v>800254305</v>
      </c>
      <c r="F524" s="29">
        <v>42068</v>
      </c>
      <c r="G524" s="65">
        <v>0</v>
      </c>
      <c r="H524" s="65">
        <v>96400000</v>
      </c>
      <c r="I524" s="65">
        <v>370101</v>
      </c>
      <c r="J524">
        <v>121280</v>
      </c>
      <c r="L524" s="1">
        <v>5400</v>
      </c>
    </row>
    <row r="525" spans="1:12" hidden="1" x14ac:dyDescent="0.25">
      <c r="A525">
        <v>50000249</v>
      </c>
      <c r="B525">
        <v>524</v>
      </c>
      <c r="C525">
        <v>2460214</v>
      </c>
      <c r="D525" t="s">
        <v>0</v>
      </c>
      <c r="E525">
        <v>71976965</v>
      </c>
      <c r="F525" s="29">
        <v>42068</v>
      </c>
      <c r="G525" s="65">
        <v>4883522</v>
      </c>
      <c r="H525" s="65">
        <v>96400000</v>
      </c>
      <c r="I525" s="65">
        <v>370101</v>
      </c>
      <c r="J525">
        <v>121280</v>
      </c>
      <c r="L525" s="1">
        <v>5400</v>
      </c>
    </row>
    <row r="526" spans="1:12" hidden="1" x14ac:dyDescent="0.25">
      <c r="A526">
        <v>50000249</v>
      </c>
      <c r="B526">
        <v>525</v>
      </c>
      <c r="C526">
        <v>2460215</v>
      </c>
      <c r="D526" t="s">
        <v>0</v>
      </c>
      <c r="E526">
        <v>9001857052</v>
      </c>
      <c r="F526" s="29">
        <v>42068</v>
      </c>
      <c r="G526" s="65">
        <v>4913128</v>
      </c>
      <c r="H526" s="65">
        <v>96400000</v>
      </c>
      <c r="I526" s="65">
        <v>370101</v>
      </c>
      <c r="J526">
        <v>121280</v>
      </c>
      <c r="L526" s="1">
        <v>10800</v>
      </c>
    </row>
    <row r="527" spans="1:12" hidden="1" x14ac:dyDescent="0.25">
      <c r="A527">
        <v>50000249</v>
      </c>
      <c r="B527">
        <v>526</v>
      </c>
      <c r="C527">
        <v>2460995</v>
      </c>
      <c r="D527" t="s">
        <v>0</v>
      </c>
      <c r="E527">
        <v>71976965</v>
      </c>
      <c r="F527" s="29">
        <v>42068</v>
      </c>
      <c r="G527" s="65">
        <v>4883522</v>
      </c>
      <c r="H527" s="65">
        <v>96400000</v>
      </c>
      <c r="I527" s="65">
        <v>370101</v>
      </c>
      <c r="J527">
        <v>121280</v>
      </c>
      <c r="L527" s="1">
        <v>5400</v>
      </c>
    </row>
    <row r="528" spans="1:12" hidden="1" x14ac:dyDescent="0.25">
      <c r="A528">
        <v>50000249</v>
      </c>
      <c r="B528">
        <v>527</v>
      </c>
      <c r="C528">
        <v>755789</v>
      </c>
      <c r="D528" t="s">
        <v>1</v>
      </c>
      <c r="E528">
        <v>36271377</v>
      </c>
      <c r="F528" s="29">
        <v>42068</v>
      </c>
      <c r="G528" s="65">
        <v>4240570</v>
      </c>
      <c r="H528" s="65">
        <v>10900000</v>
      </c>
      <c r="I528" s="65">
        <v>170101</v>
      </c>
      <c r="J528">
        <v>121255</v>
      </c>
      <c r="L528" s="1">
        <v>700000</v>
      </c>
    </row>
    <row r="529" spans="1:12" hidden="1" x14ac:dyDescent="0.25">
      <c r="A529">
        <v>50000249</v>
      </c>
      <c r="B529">
        <v>528</v>
      </c>
      <c r="C529">
        <v>43898180</v>
      </c>
      <c r="D529" t="s">
        <v>1</v>
      </c>
      <c r="E529">
        <v>63552083</v>
      </c>
      <c r="F529" s="29">
        <v>42068</v>
      </c>
      <c r="G529" s="65">
        <v>14342744</v>
      </c>
      <c r="H529" s="65">
        <v>11100000</v>
      </c>
      <c r="I529" s="65">
        <v>150105</v>
      </c>
      <c r="J529">
        <v>27090505</v>
      </c>
      <c r="L529" s="1">
        <v>750978.2</v>
      </c>
    </row>
    <row r="530" spans="1:12" hidden="1" x14ac:dyDescent="0.25">
      <c r="A530">
        <v>50000249</v>
      </c>
      <c r="B530">
        <v>529</v>
      </c>
      <c r="C530">
        <v>150009257</v>
      </c>
      <c r="F530" s="29">
        <v>42068</v>
      </c>
      <c r="L530" s="1">
        <v>500000</v>
      </c>
    </row>
    <row r="531" spans="1:12" hidden="1" x14ac:dyDescent="0.25">
      <c r="A531">
        <v>50000249</v>
      </c>
      <c r="B531">
        <v>530</v>
      </c>
      <c r="C531">
        <v>1672601</v>
      </c>
      <c r="D531" t="s">
        <v>0</v>
      </c>
      <c r="E531">
        <v>19562911</v>
      </c>
      <c r="F531" s="29">
        <v>42069</v>
      </c>
      <c r="G531" s="65">
        <v>10260299</v>
      </c>
      <c r="H531" s="65">
        <v>923272421</v>
      </c>
      <c r="I531" s="65">
        <v>190101</v>
      </c>
      <c r="J531">
        <v>190101</v>
      </c>
      <c r="L531" s="1">
        <v>102700</v>
      </c>
    </row>
    <row r="532" spans="1:12" hidden="1" x14ac:dyDescent="0.25">
      <c r="A532">
        <v>50000249</v>
      </c>
      <c r="B532">
        <v>531</v>
      </c>
      <c r="C532">
        <v>15686820</v>
      </c>
      <c r="D532" t="s">
        <v>0</v>
      </c>
      <c r="E532">
        <v>1049607906</v>
      </c>
      <c r="F532" s="29">
        <v>42069</v>
      </c>
      <c r="G532" s="65">
        <v>0</v>
      </c>
      <c r="H532" s="65">
        <v>923272421</v>
      </c>
      <c r="I532" s="65">
        <v>190101</v>
      </c>
      <c r="J532">
        <v>190101</v>
      </c>
      <c r="L532" s="1">
        <v>4700</v>
      </c>
    </row>
    <row r="533" spans="1:12" hidden="1" x14ac:dyDescent="0.25">
      <c r="A533">
        <v>50000249</v>
      </c>
      <c r="B533">
        <v>532</v>
      </c>
      <c r="C533">
        <v>18829116</v>
      </c>
      <c r="D533" t="s">
        <v>0</v>
      </c>
      <c r="E533">
        <v>3118821</v>
      </c>
      <c r="F533" s="29">
        <v>42069</v>
      </c>
      <c r="G533" s="65">
        <v>7627294</v>
      </c>
      <c r="H533" s="65">
        <v>12400000</v>
      </c>
      <c r="I533" s="65">
        <v>270102</v>
      </c>
      <c r="J533">
        <v>121204</v>
      </c>
      <c r="L533" s="1">
        <v>5000</v>
      </c>
    </row>
    <row r="534" spans="1:12" hidden="1" x14ac:dyDescent="0.25">
      <c r="A534">
        <v>50000249</v>
      </c>
      <c r="B534">
        <v>533</v>
      </c>
      <c r="C534">
        <v>2415514</v>
      </c>
      <c r="D534" t="s">
        <v>0</v>
      </c>
      <c r="E534">
        <v>1030565882</v>
      </c>
      <c r="F534" s="29">
        <v>42069</v>
      </c>
      <c r="G534" s="65">
        <v>6049622</v>
      </c>
      <c r="H534" s="65">
        <v>12400000</v>
      </c>
      <c r="I534" s="65">
        <v>270102</v>
      </c>
      <c r="J534">
        <v>121204</v>
      </c>
      <c r="L534" s="1">
        <v>5000</v>
      </c>
    </row>
    <row r="535" spans="1:12" hidden="1" x14ac:dyDescent="0.25">
      <c r="A535">
        <v>50000249</v>
      </c>
      <c r="B535">
        <v>534</v>
      </c>
      <c r="C535">
        <v>2642512</v>
      </c>
      <c r="D535" t="s">
        <v>0</v>
      </c>
      <c r="E535">
        <v>9003329493</v>
      </c>
      <c r="F535" s="29">
        <v>42069</v>
      </c>
      <c r="G535" s="65">
        <v>6728268</v>
      </c>
      <c r="H535" s="65">
        <v>825000000</v>
      </c>
      <c r="I535" s="65">
        <v>151600</v>
      </c>
      <c r="J535">
        <v>27090509</v>
      </c>
      <c r="L535" s="1">
        <v>19330</v>
      </c>
    </row>
    <row r="536" spans="1:12" hidden="1" x14ac:dyDescent="0.25">
      <c r="A536">
        <v>50000249</v>
      </c>
      <c r="B536">
        <v>535</v>
      </c>
      <c r="C536">
        <v>2450433</v>
      </c>
      <c r="D536" t="s">
        <v>0</v>
      </c>
      <c r="E536">
        <v>1018455584</v>
      </c>
      <c r="F536" s="29">
        <v>42069</v>
      </c>
      <c r="G536" s="65">
        <v>17373164</v>
      </c>
      <c r="H536" s="65">
        <v>96400000</v>
      </c>
      <c r="I536" s="65">
        <v>370101</v>
      </c>
      <c r="J536">
        <v>121280</v>
      </c>
      <c r="L536" s="1">
        <v>195750</v>
      </c>
    </row>
    <row r="537" spans="1:12" hidden="1" x14ac:dyDescent="0.25">
      <c r="A537">
        <v>50000249</v>
      </c>
      <c r="B537">
        <v>536</v>
      </c>
      <c r="C537">
        <v>1401648</v>
      </c>
      <c r="D537" t="s">
        <v>0</v>
      </c>
      <c r="E537">
        <v>1047419239</v>
      </c>
      <c r="F537" s="29">
        <v>42069</v>
      </c>
      <c r="G537" s="65">
        <v>1</v>
      </c>
      <c r="H537" s="65">
        <v>923272421</v>
      </c>
      <c r="I537" s="65">
        <v>190101</v>
      </c>
      <c r="J537">
        <v>190101</v>
      </c>
      <c r="L537" s="1">
        <v>107400</v>
      </c>
    </row>
    <row r="538" spans="1:12" hidden="1" x14ac:dyDescent="0.25">
      <c r="A538">
        <v>50000249</v>
      </c>
      <c r="B538">
        <v>537</v>
      </c>
      <c r="C538">
        <v>16887697</v>
      </c>
      <c r="D538" t="s">
        <v>0</v>
      </c>
      <c r="E538">
        <v>1019043777</v>
      </c>
      <c r="F538" s="29">
        <v>42069</v>
      </c>
      <c r="G538" s="65">
        <v>10321720</v>
      </c>
      <c r="H538" s="65">
        <v>923272421</v>
      </c>
      <c r="I538" s="65">
        <v>190101</v>
      </c>
      <c r="J538">
        <v>190101</v>
      </c>
      <c r="L538" s="1">
        <v>107400</v>
      </c>
    </row>
    <row r="539" spans="1:12" hidden="1" x14ac:dyDescent="0.25">
      <c r="A539">
        <v>50000249</v>
      </c>
      <c r="B539">
        <v>538</v>
      </c>
      <c r="C539">
        <v>1454989</v>
      </c>
      <c r="D539" t="s">
        <v>0</v>
      </c>
      <c r="E539">
        <v>1022969475</v>
      </c>
      <c r="F539" s="29">
        <v>42069</v>
      </c>
      <c r="G539" s="65">
        <v>20838433</v>
      </c>
      <c r="H539" s="65">
        <v>12400000</v>
      </c>
      <c r="I539" s="65">
        <v>270102</v>
      </c>
      <c r="J539">
        <v>121204</v>
      </c>
      <c r="L539" s="1">
        <v>5000</v>
      </c>
    </row>
    <row r="540" spans="1:12" hidden="1" x14ac:dyDescent="0.25">
      <c r="A540">
        <v>50000249</v>
      </c>
      <c r="B540">
        <v>539</v>
      </c>
      <c r="C540">
        <v>1530870</v>
      </c>
      <c r="D540" t="s">
        <v>0</v>
      </c>
      <c r="E540">
        <v>17134154</v>
      </c>
      <c r="F540" s="29">
        <v>42069</v>
      </c>
      <c r="G540" s="65">
        <v>2822816</v>
      </c>
      <c r="H540" s="65">
        <v>923272193</v>
      </c>
      <c r="I540" s="65">
        <v>131401</v>
      </c>
      <c r="J540">
        <v>131401</v>
      </c>
      <c r="L540" s="1">
        <v>17300</v>
      </c>
    </row>
    <row r="541" spans="1:12" hidden="1" x14ac:dyDescent="0.25">
      <c r="A541">
        <v>50000249</v>
      </c>
      <c r="B541">
        <v>540</v>
      </c>
      <c r="C541">
        <v>2475033</v>
      </c>
      <c r="D541" t="s">
        <v>0</v>
      </c>
      <c r="E541">
        <v>1018445673</v>
      </c>
      <c r="F541" s="29">
        <v>42069</v>
      </c>
      <c r="G541" s="65">
        <v>489334</v>
      </c>
      <c r="H541" s="65">
        <v>12400000</v>
      </c>
      <c r="I541" s="65">
        <v>270102</v>
      </c>
      <c r="J541">
        <v>121204</v>
      </c>
      <c r="L541" s="1">
        <v>5000</v>
      </c>
    </row>
    <row r="542" spans="1:12" hidden="1" x14ac:dyDescent="0.25">
      <c r="A542">
        <v>50000249</v>
      </c>
      <c r="B542">
        <v>541</v>
      </c>
      <c r="C542">
        <v>2475035</v>
      </c>
      <c r="D542" t="s">
        <v>0</v>
      </c>
      <c r="E542">
        <v>1077173242</v>
      </c>
      <c r="F542" s="29">
        <v>42069</v>
      </c>
      <c r="G542" s="65">
        <v>291952</v>
      </c>
      <c r="H542" s="65">
        <v>12400000</v>
      </c>
      <c r="I542" s="65">
        <v>270102</v>
      </c>
      <c r="J542">
        <v>121204</v>
      </c>
      <c r="L542" s="1">
        <v>5000</v>
      </c>
    </row>
    <row r="543" spans="1:12" hidden="1" x14ac:dyDescent="0.25">
      <c r="A543">
        <v>50000249</v>
      </c>
      <c r="B543">
        <v>542</v>
      </c>
      <c r="C543">
        <v>2475037</v>
      </c>
      <c r="D543" t="s">
        <v>0</v>
      </c>
      <c r="E543">
        <v>5750700</v>
      </c>
      <c r="F543" s="29">
        <v>42069</v>
      </c>
      <c r="G543" s="65">
        <v>14486540</v>
      </c>
      <c r="H543" s="65">
        <v>12200000</v>
      </c>
      <c r="I543" s="65">
        <v>250101</v>
      </c>
      <c r="J543">
        <v>121225</v>
      </c>
      <c r="L543" s="1">
        <v>27000</v>
      </c>
    </row>
    <row r="544" spans="1:12" hidden="1" x14ac:dyDescent="0.25">
      <c r="A544">
        <v>50000249</v>
      </c>
      <c r="B544">
        <v>543</v>
      </c>
      <c r="C544">
        <v>2475039</v>
      </c>
      <c r="D544" t="s">
        <v>0</v>
      </c>
      <c r="E544">
        <v>1128056969</v>
      </c>
      <c r="F544" s="29">
        <v>42069</v>
      </c>
      <c r="G544" s="65">
        <v>12620134</v>
      </c>
      <c r="H544" s="65">
        <v>12400000</v>
      </c>
      <c r="I544" s="65">
        <v>270102</v>
      </c>
      <c r="J544">
        <v>121204</v>
      </c>
      <c r="L544" s="1">
        <v>5000</v>
      </c>
    </row>
    <row r="545" spans="1:12" hidden="1" x14ac:dyDescent="0.25">
      <c r="A545">
        <v>50000249</v>
      </c>
      <c r="B545">
        <v>544</v>
      </c>
      <c r="C545">
        <v>2547165</v>
      </c>
      <c r="D545" t="s">
        <v>1</v>
      </c>
      <c r="E545">
        <v>1065622454</v>
      </c>
      <c r="F545" s="29">
        <v>42069</v>
      </c>
      <c r="G545" s="65">
        <v>16878591</v>
      </c>
      <c r="H545" s="65">
        <v>923272421</v>
      </c>
      <c r="I545" s="65">
        <v>190101</v>
      </c>
      <c r="J545">
        <v>190101</v>
      </c>
      <c r="L545" s="1">
        <v>107400</v>
      </c>
    </row>
    <row r="546" spans="1:12" hidden="1" x14ac:dyDescent="0.25">
      <c r="A546">
        <v>50000249</v>
      </c>
      <c r="B546">
        <v>545</v>
      </c>
      <c r="C546">
        <v>18549845</v>
      </c>
      <c r="D546" t="s">
        <v>1</v>
      </c>
      <c r="E546">
        <v>52837921</v>
      </c>
      <c r="F546" s="29">
        <v>42069</v>
      </c>
      <c r="G546" s="65">
        <v>21962303</v>
      </c>
      <c r="H546" s="65">
        <v>12200000</v>
      </c>
      <c r="I546" s="65">
        <v>250101</v>
      </c>
      <c r="J546">
        <v>121225</v>
      </c>
      <c r="L546" s="1">
        <v>8400</v>
      </c>
    </row>
    <row r="547" spans="1:12" hidden="1" x14ac:dyDescent="0.25">
      <c r="A547">
        <v>50000249</v>
      </c>
      <c r="B547">
        <v>546</v>
      </c>
      <c r="C547">
        <v>2462628</v>
      </c>
      <c r="D547" t="s">
        <v>1</v>
      </c>
      <c r="E547">
        <v>35333417</v>
      </c>
      <c r="F547" s="29">
        <v>42069</v>
      </c>
      <c r="G547" s="65">
        <v>2638152</v>
      </c>
      <c r="H547" s="65">
        <v>923272193</v>
      </c>
      <c r="I547" s="65">
        <v>131401</v>
      </c>
      <c r="J547">
        <v>131401</v>
      </c>
      <c r="L547" s="1">
        <v>3940286</v>
      </c>
    </row>
    <row r="548" spans="1:12" hidden="1" x14ac:dyDescent="0.25">
      <c r="A548">
        <v>50000249</v>
      </c>
      <c r="B548">
        <v>547</v>
      </c>
      <c r="C548">
        <v>2462680</v>
      </c>
      <c r="D548" t="s">
        <v>1</v>
      </c>
      <c r="E548">
        <v>8600073229</v>
      </c>
      <c r="F548" s="29">
        <v>42069</v>
      </c>
      <c r="G548" s="65">
        <v>5941000</v>
      </c>
      <c r="H548" s="65">
        <v>12800000</v>
      </c>
      <c r="I548" s="65">
        <v>350300</v>
      </c>
      <c r="J548">
        <v>350300</v>
      </c>
      <c r="L548" s="1">
        <v>24640000</v>
      </c>
    </row>
    <row r="549" spans="1:12" hidden="1" x14ac:dyDescent="0.25">
      <c r="A549">
        <v>50000249</v>
      </c>
      <c r="B549">
        <v>548</v>
      </c>
      <c r="C549">
        <v>2422998</v>
      </c>
      <c r="D549" t="s">
        <v>0</v>
      </c>
      <c r="E549">
        <v>78957</v>
      </c>
      <c r="F549" s="29">
        <v>42069</v>
      </c>
      <c r="G549" s="65">
        <v>15266484</v>
      </c>
      <c r="H549" s="65">
        <v>12400000</v>
      </c>
      <c r="I549" s="65">
        <v>270102</v>
      </c>
      <c r="J549">
        <v>270102</v>
      </c>
      <c r="L549" s="1">
        <v>56100</v>
      </c>
    </row>
    <row r="550" spans="1:12" hidden="1" x14ac:dyDescent="0.25">
      <c r="A550">
        <v>50000249</v>
      </c>
      <c r="B550">
        <v>549</v>
      </c>
      <c r="C550">
        <v>2477124</v>
      </c>
      <c r="D550" t="s">
        <v>0</v>
      </c>
      <c r="E550">
        <v>1053781570</v>
      </c>
      <c r="F550" s="29">
        <v>42069</v>
      </c>
      <c r="G550" s="65">
        <v>12220022</v>
      </c>
      <c r="H550" s="65">
        <v>12400000</v>
      </c>
      <c r="I550" s="65">
        <v>270102</v>
      </c>
      <c r="J550">
        <v>121204</v>
      </c>
      <c r="L550" s="1">
        <v>5000</v>
      </c>
    </row>
    <row r="551" spans="1:12" hidden="1" x14ac:dyDescent="0.25">
      <c r="A551">
        <v>50000249</v>
      </c>
      <c r="B551">
        <v>550</v>
      </c>
      <c r="C551">
        <v>2477127</v>
      </c>
      <c r="D551" t="s">
        <v>0</v>
      </c>
      <c r="E551">
        <v>9004171297</v>
      </c>
      <c r="F551" s="29">
        <v>42069</v>
      </c>
      <c r="G551" s="65">
        <v>8641685</v>
      </c>
      <c r="H551" s="65">
        <v>96400000</v>
      </c>
      <c r="I551" s="65">
        <v>370101</v>
      </c>
      <c r="J551">
        <v>121280</v>
      </c>
      <c r="L551" s="1">
        <v>5400</v>
      </c>
    </row>
    <row r="552" spans="1:12" hidden="1" x14ac:dyDescent="0.25">
      <c r="A552">
        <v>50000249</v>
      </c>
      <c r="B552">
        <v>551</v>
      </c>
      <c r="C552">
        <v>2477133</v>
      </c>
      <c r="D552" t="s">
        <v>0</v>
      </c>
      <c r="E552">
        <v>7163494</v>
      </c>
      <c r="F552" s="29">
        <v>42069</v>
      </c>
      <c r="G552" s="65">
        <v>7451378</v>
      </c>
      <c r="H552" s="65">
        <v>12400000</v>
      </c>
      <c r="I552" s="65">
        <v>270102</v>
      </c>
      <c r="J552">
        <v>121204</v>
      </c>
      <c r="L552" s="1">
        <v>5000</v>
      </c>
    </row>
    <row r="553" spans="1:12" hidden="1" x14ac:dyDescent="0.25">
      <c r="A553">
        <v>50000249</v>
      </c>
      <c r="B553">
        <v>552</v>
      </c>
      <c r="C553">
        <v>2477135</v>
      </c>
      <c r="D553" t="s">
        <v>0</v>
      </c>
      <c r="E553">
        <v>1018452975</v>
      </c>
      <c r="F553" s="29">
        <v>42069</v>
      </c>
      <c r="G553" s="65">
        <v>10237807</v>
      </c>
      <c r="H553" s="65">
        <v>12400000</v>
      </c>
      <c r="I553" s="65">
        <v>270102</v>
      </c>
      <c r="J553">
        <v>121204</v>
      </c>
      <c r="L553" s="1">
        <v>5000</v>
      </c>
    </row>
    <row r="554" spans="1:12" hidden="1" x14ac:dyDescent="0.25">
      <c r="A554">
        <v>50000249</v>
      </c>
      <c r="B554">
        <v>553</v>
      </c>
      <c r="C554">
        <v>2477136</v>
      </c>
      <c r="D554" t="s">
        <v>0</v>
      </c>
      <c r="E554">
        <v>1015434677</v>
      </c>
      <c r="F554" s="29">
        <v>42069</v>
      </c>
      <c r="G554" s="65">
        <v>17680464</v>
      </c>
      <c r="H554" s="65">
        <v>12400000</v>
      </c>
      <c r="I554" s="65">
        <v>270102</v>
      </c>
      <c r="J554">
        <v>121204</v>
      </c>
      <c r="L554" s="1">
        <v>5000</v>
      </c>
    </row>
    <row r="555" spans="1:12" hidden="1" x14ac:dyDescent="0.25">
      <c r="A555">
        <v>50000249</v>
      </c>
      <c r="B555">
        <v>554</v>
      </c>
      <c r="C555">
        <v>18739883</v>
      </c>
      <c r="D555" t="s">
        <v>0</v>
      </c>
      <c r="E555">
        <v>22354777</v>
      </c>
      <c r="F555" s="29">
        <v>42069</v>
      </c>
      <c r="G555" s="65">
        <v>10678772</v>
      </c>
      <c r="H555" s="65">
        <v>923272193</v>
      </c>
      <c r="I555" s="65">
        <v>131401</v>
      </c>
      <c r="J555">
        <v>131401</v>
      </c>
      <c r="L555" s="1">
        <v>1200</v>
      </c>
    </row>
    <row r="556" spans="1:12" hidden="1" x14ac:dyDescent="0.25">
      <c r="A556">
        <v>50000249</v>
      </c>
      <c r="B556">
        <v>555</v>
      </c>
      <c r="C556">
        <v>18739884</v>
      </c>
      <c r="D556" t="s">
        <v>0</v>
      </c>
      <c r="E556">
        <v>1920523</v>
      </c>
      <c r="F556" s="29">
        <v>42069</v>
      </c>
      <c r="G556" s="65">
        <v>10678772</v>
      </c>
      <c r="H556" s="65">
        <v>923272193</v>
      </c>
      <c r="I556" s="65">
        <v>131401</v>
      </c>
      <c r="J556">
        <v>131401</v>
      </c>
      <c r="L556" s="1">
        <v>1900</v>
      </c>
    </row>
    <row r="557" spans="1:12" hidden="1" x14ac:dyDescent="0.25">
      <c r="A557">
        <v>50000249</v>
      </c>
      <c r="B557">
        <v>556</v>
      </c>
      <c r="C557">
        <v>18739885</v>
      </c>
      <c r="D557" t="s">
        <v>0</v>
      </c>
      <c r="E557">
        <v>23248675</v>
      </c>
      <c r="F557" s="29">
        <v>42069</v>
      </c>
      <c r="G557" s="65">
        <v>10678772</v>
      </c>
      <c r="H557" s="65">
        <v>923272193</v>
      </c>
      <c r="I557" s="65">
        <v>131401</v>
      </c>
      <c r="J557">
        <v>131401</v>
      </c>
      <c r="L557" s="1">
        <v>2100</v>
      </c>
    </row>
    <row r="558" spans="1:12" hidden="1" x14ac:dyDescent="0.25">
      <c r="A558">
        <v>50000249</v>
      </c>
      <c r="B558">
        <v>557</v>
      </c>
      <c r="C558">
        <v>18739886</v>
      </c>
      <c r="D558" t="s">
        <v>0</v>
      </c>
      <c r="E558">
        <v>39150074</v>
      </c>
      <c r="F558" s="29">
        <v>42069</v>
      </c>
      <c r="G558" s="65">
        <v>10678772</v>
      </c>
      <c r="H558" s="65">
        <v>923272193</v>
      </c>
      <c r="I558" s="65">
        <v>131401</v>
      </c>
      <c r="J558">
        <v>131401</v>
      </c>
      <c r="L558" s="1">
        <v>2900</v>
      </c>
    </row>
    <row r="559" spans="1:12" hidden="1" x14ac:dyDescent="0.25">
      <c r="A559">
        <v>50000249</v>
      </c>
      <c r="B559">
        <v>558</v>
      </c>
      <c r="C559">
        <v>18739887</v>
      </c>
      <c r="D559" t="s">
        <v>0</v>
      </c>
      <c r="E559">
        <v>23147510</v>
      </c>
      <c r="F559" s="29">
        <v>42069</v>
      </c>
      <c r="G559" s="65">
        <v>10678772</v>
      </c>
      <c r="H559" s="65">
        <v>923272193</v>
      </c>
      <c r="I559" s="65">
        <v>131401</v>
      </c>
      <c r="J559">
        <v>131401</v>
      </c>
      <c r="L559" s="1">
        <v>2100</v>
      </c>
    </row>
    <row r="560" spans="1:12" hidden="1" x14ac:dyDescent="0.25">
      <c r="A560">
        <v>50000249</v>
      </c>
      <c r="B560">
        <v>559</v>
      </c>
      <c r="C560">
        <v>18739888</v>
      </c>
      <c r="D560" t="s">
        <v>0</v>
      </c>
      <c r="E560">
        <v>3243372</v>
      </c>
      <c r="F560" s="29">
        <v>42069</v>
      </c>
      <c r="G560" s="65">
        <v>10678772</v>
      </c>
      <c r="H560" s="65">
        <v>923272193</v>
      </c>
      <c r="I560" s="65">
        <v>131401</v>
      </c>
      <c r="J560">
        <v>131401</v>
      </c>
      <c r="L560" s="1">
        <v>2300</v>
      </c>
    </row>
    <row r="561" spans="1:12" hidden="1" x14ac:dyDescent="0.25">
      <c r="A561">
        <v>50000249</v>
      </c>
      <c r="B561">
        <v>560</v>
      </c>
      <c r="C561">
        <v>18739889</v>
      </c>
      <c r="D561" t="s">
        <v>0</v>
      </c>
      <c r="E561">
        <v>23245435</v>
      </c>
      <c r="F561" s="29">
        <v>42069</v>
      </c>
      <c r="G561" s="65">
        <v>10678772</v>
      </c>
      <c r="H561" s="65">
        <v>923272193</v>
      </c>
      <c r="I561" s="65">
        <v>131401</v>
      </c>
      <c r="J561">
        <v>131401</v>
      </c>
      <c r="L561" s="1">
        <v>1200</v>
      </c>
    </row>
    <row r="562" spans="1:12" hidden="1" x14ac:dyDescent="0.25">
      <c r="A562">
        <v>50000249</v>
      </c>
      <c r="B562">
        <v>561</v>
      </c>
      <c r="C562">
        <v>18739890</v>
      </c>
      <c r="D562" t="s">
        <v>0</v>
      </c>
      <c r="E562">
        <v>39151268</v>
      </c>
      <c r="F562" s="29">
        <v>42069</v>
      </c>
      <c r="G562" s="65">
        <v>10678772</v>
      </c>
      <c r="H562" s="65">
        <v>923272193</v>
      </c>
      <c r="I562" s="65">
        <v>131401</v>
      </c>
      <c r="J562">
        <v>131401</v>
      </c>
      <c r="L562" s="1">
        <v>1600</v>
      </c>
    </row>
    <row r="563" spans="1:12" hidden="1" x14ac:dyDescent="0.25">
      <c r="A563">
        <v>50000249</v>
      </c>
      <c r="B563">
        <v>562</v>
      </c>
      <c r="C563">
        <v>18896497</v>
      </c>
      <c r="D563" t="s">
        <v>0</v>
      </c>
      <c r="E563">
        <v>79275938</v>
      </c>
      <c r="F563" s="29">
        <v>42069</v>
      </c>
      <c r="G563" s="65">
        <v>4827325</v>
      </c>
      <c r="H563" s="65">
        <v>12400000</v>
      </c>
      <c r="I563" s="65">
        <v>270102</v>
      </c>
      <c r="J563">
        <v>270102</v>
      </c>
      <c r="L563" s="1">
        <v>6200</v>
      </c>
    </row>
    <row r="564" spans="1:12" hidden="1" x14ac:dyDescent="0.25">
      <c r="A564">
        <v>50000249</v>
      </c>
      <c r="B564">
        <v>563</v>
      </c>
      <c r="C564">
        <v>18898154</v>
      </c>
      <c r="D564" t="s">
        <v>0</v>
      </c>
      <c r="E564">
        <v>1014220553</v>
      </c>
      <c r="F564" s="29">
        <v>42069</v>
      </c>
      <c r="G564" s="65">
        <v>10649198</v>
      </c>
      <c r="H564" s="65">
        <v>12400000</v>
      </c>
      <c r="I564" s="65">
        <v>270102</v>
      </c>
      <c r="J564">
        <v>121204</v>
      </c>
      <c r="L564" s="1">
        <v>5000</v>
      </c>
    </row>
    <row r="565" spans="1:12" hidden="1" x14ac:dyDescent="0.25">
      <c r="A565">
        <v>50000249</v>
      </c>
      <c r="B565">
        <v>564</v>
      </c>
      <c r="C565">
        <v>2011136</v>
      </c>
      <c r="D565" t="s">
        <v>1</v>
      </c>
      <c r="E565">
        <v>52934348</v>
      </c>
      <c r="F565" s="29">
        <v>42069</v>
      </c>
      <c r="G565" s="65">
        <v>3093506</v>
      </c>
      <c r="H565" s="65">
        <v>923272421</v>
      </c>
      <c r="I565" s="65">
        <v>190101</v>
      </c>
      <c r="J565">
        <v>190101</v>
      </c>
      <c r="L565" s="1">
        <v>107400</v>
      </c>
    </row>
    <row r="566" spans="1:12" hidden="1" x14ac:dyDescent="0.25">
      <c r="A566">
        <v>50000249</v>
      </c>
      <c r="B566">
        <v>565</v>
      </c>
      <c r="C566">
        <v>11052257</v>
      </c>
      <c r="D566" t="s">
        <v>1</v>
      </c>
      <c r="E566">
        <v>1052946203</v>
      </c>
      <c r="F566" s="29">
        <v>42069</v>
      </c>
      <c r="G566" s="65">
        <v>533251</v>
      </c>
      <c r="H566" s="65">
        <v>923272421</v>
      </c>
      <c r="I566" s="65">
        <v>190101</v>
      </c>
      <c r="J566">
        <v>190101</v>
      </c>
      <c r="L566" s="1">
        <v>107400</v>
      </c>
    </row>
    <row r="567" spans="1:12" hidden="1" x14ac:dyDescent="0.25">
      <c r="A567">
        <v>50000249</v>
      </c>
      <c r="B567">
        <v>566</v>
      </c>
      <c r="C567">
        <v>18394455</v>
      </c>
      <c r="D567" t="s">
        <v>0</v>
      </c>
      <c r="E567">
        <v>4106835</v>
      </c>
      <c r="F567" s="29">
        <v>42069</v>
      </c>
      <c r="G567" s="65">
        <v>2760406</v>
      </c>
      <c r="H567" s="65">
        <v>923272421</v>
      </c>
      <c r="I567" s="65">
        <v>190101</v>
      </c>
      <c r="J567">
        <v>190101</v>
      </c>
      <c r="L567" s="1">
        <v>107400</v>
      </c>
    </row>
    <row r="568" spans="1:12" hidden="1" x14ac:dyDescent="0.25">
      <c r="A568">
        <v>50000249</v>
      </c>
      <c r="B568">
        <v>567</v>
      </c>
      <c r="C568">
        <v>18394456</v>
      </c>
      <c r="D568" t="s">
        <v>0</v>
      </c>
      <c r="E568">
        <v>19433243</v>
      </c>
      <c r="F568" s="29">
        <v>42069</v>
      </c>
      <c r="G568" s="65">
        <v>2760406</v>
      </c>
      <c r="H568" s="65">
        <v>923272421</v>
      </c>
      <c r="I568" s="65">
        <v>190101</v>
      </c>
      <c r="J568">
        <v>190101</v>
      </c>
      <c r="L568" s="1">
        <v>107400</v>
      </c>
    </row>
    <row r="569" spans="1:12" hidden="1" x14ac:dyDescent="0.25">
      <c r="A569">
        <v>50000249</v>
      </c>
      <c r="B569">
        <v>568</v>
      </c>
      <c r="C569">
        <v>1080067</v>
      </c>
      <c r="D569" t="s">
        <v>0</v>
      </c>
      <c r="E569">
        <v>16835080</v>
      </c>
      <c r="F569" s="29">
        <v>42069</v>
      </c>
      <c r="G569" s="65">
        <v>7688480</v>
      </c>
      <c r="H569" s="65">
        <v>12200000</v>
      </c>
      <c r="I569" s="65">
        <v>250101</v>
      </c>
      <c r="J569">
        <v>121225</v>
      </c>
      <c r="L569" s="1">
        <v>13000</v>
      </c>
    </row>
    <row r="570" spans="1:12" hidden="1" x14ac:dyDescent="0.25">
      <c r="A570">
        <v>50000249</v>
      </c>
      <c r="B570">
        <v>569</v>
      </c>
      <c r="C570">
        <v>1080068</v>
      </c>
      <c r="D570" t="s">
        <v>0</v>
      </c>
      <c r="E570">
        <v>9004257813</v>
      </c>
      <c r="F570" s="29">
        <v>42069</v>
      </c>
      <c r="G570" s="65">
        <v>7213110</v>
      </c>
      <c r="H570" s="65">
        <v>96400000</v>
      </c>
      <c r="I570" s="65">
        <v>370101</v>
      </c>
      <c r="J570">
        <v>121280</v>
      </c>
      <c r="L570" s="1">
        <v>10800</v>
      </c>
    </row>
    <row r="571" spans="1:12" hidden="1" x14ac:dyDescent="0.25">
      <c r="A571">
        <v>50000249</v>
      </c>
      <c r="B571">
        <v>570</v>
      </c>
      <c r="C571">
        <v>1080069</v>
      </c>
      <c r="D571" t="s">
        <v>0</v>
      </c>
      <c r="E571">
        <v>79256431</v>
      </c>
      <c r="F571" s="29">
        <v>42069</v>
      </c>
      <c r="G571" s="65">
        <v>5471285</v>
      </c>
      <c r="H571" s="65">
        <v>96400000</v>
      </c>
      <c r="I571" s="65">
        <v>370101</v>
      </c>
      <c r="J571">
        <v>121280</v>
      </c>
      <c r="L571" s="1">
        <v>10800</v>
      </c>
    </row>
    <row r="572" spans="1:12" hidden="1" x14ac:dyDescent="0.25">
      <c r="A572">
        <v>50000249</v>
      </c>
      <c r="B572">
        <v>571</v>
      </c>
      <c r="C572">
        <v>1080072</v>
      </c>
      <c r="D572" t="s">
        <v>0</v>
      </c>
      <c r="E572">
        <v>8220044185</v>
      </c>
      <c r="F572" s="29">
        <v>42069</v>
      </c>
      <c r="G572" s="65">
        <v>10304262</v>
      </c>
      <c r="H572" s="65">
        <v>96400000</v>
      </c>
      <c r="I572" s="65">
        <v>370101</v>
      </c>
      <c r="J572">
        <v>121280</v>
      </c>
      <c r="L572" s="1">
        <v>5400</v>
      </c>
    </row>
    <row r="573" spans="1:12" hidden="1" x14ac:dyDescent="0.25">
      <c r="A573">
        <v>50000249</v>
      </c>
      <c r="B573">
        <v>572</v>
      </c>
      <c r="C573">
        <v>1080074</v>
      </c>
      <c r="D573" t="s">
        <v>0</v>
      </c>
      <c r="E573">
        <v>1020713739</v>
      </c>
      <c r="F573" s="29">
        <v>42069</v>
      </c>
      <c r="G573" s="65">
        <v>15705897</v>
      </c>
      <c r="H573" s="65">
        <v>12400000</v>
      </c>
      <c r="I573" s="65">
        <v>270102</v>
      </c>
      <c r="J573">
        <v>121204</v>
      </c>
      <c r="L573" s="1">
        <v>5000</v>
      </c>
    </row>
    <row r="574" spans="1:12" hidden="1" x14ac:dyDescent="0.25">
      <c r="A574">
        <v>50000249</v>
      </c>
      <c r="B574">
        <v>573</v>
      </c>
      <c r="C574">
        <v>1080075</v>
      </c>
      <c r="D574" t="s">
        <v>0</v>
      </c>
      <c r="E574">
        <v>1098701507</v>
      </c>
      <c r="F574" s="29">
        <v>42069</v>
      </c>
      <c r="G574" s="65">
        <v>58610</v>
      </c>
      <c r="H574" s="65">
        <v>12400000</v>
      </c>
      <c r="I574" s="65">
        <v>270102</v>
      </c>
      <c r="J574">
        <v>121204</v>
      </c>
      <c r="L574" s="1">
        <v>5000</v>
      </c>
    </row>
    <row r="575" spans="1:12" hidden="1" x14ac:dyDescent="0.25">
      <c r="A575">
        <v>50000249</v>
      </c>
      <c r="B575">
        <v>574</v>
      </c>
      <c r="C575">
        <v>1080076</v>
      </c>
      <c r="D575" t="s">
        <v>0</v>
      </c>
      <c r="E575">
        <v>19315329</v>
      </c>
      <c r="F575" s="29">
        <v>42069</v>
      </c>
      <c r="G575" s="65">
        <v>10791262</v>
      </c>
      <c r="H575" s="65">
        <v>96400000</v>
      </c>
      <c r="I575" s="65">
        <v>370101</v>
      </c>
      <c r="J575">
        <v>121280</v>
      </c>
      <c r="L575" s="1">
        <v>5400</v>
      </c>
    </row>
    <row r="576" spans="1:12" hidden="1" x14ac:dyDescent="0.25">
      <c r="A576">
        <v>50000249</v>
      </c>
      <c r="B576">
        <v>575</v>
      </c>
      <c r="C576">
        <v>1080077</v>
      </c>
      <c r="D576" t="s">
        <v>0</v>
      </c>
      <c r="E576">
        <v>28787773</v>
      </c>
      <c r="F576" s="29">
        <v>42069</v>
      </c>
      <c r="G576" s="65">
        <v>12479462</v>
      </c>
      <c r="H576" s="65">
        <v>12200000</v>
      </c>
      <c r="I576" s="65">
        <v>250101</v>
      </c>
      <c r="J576">
        <v>121225</v>
      </c>
      <c r="L576" s="1">
        <v>3900</v>
      </c>
    </row>
    <row r="577" spans="1:12" hidden="1" x14ac:dyDescent="0.25">
      <c r="A577">
        <v>50000249</v>
      </c>
      <c r="B577">
        <v>576</v>
      </c>
      <c r="C577">
        <v>1080078</v>
      </c>
      <c r="D577" t="s">
        <v>0</v>
      </c>
      <c r="E577">
        <v>9003515121</v>
      </c>
      <c r="F577" s="29">
        <v>42069</v>
      </c>
      <c r="G577" s="65">
        <v>14298487</v>
      </c>
      <c r="H577" s="65">
        <v>96400000</v>
      </c>
      <c r="I577" s="65">
        <v>370101</v>
      </c>
      <c r="J577">
        <v>121280</v>
      </c>
      <c r="L577" s="1">
        <v>5400</v>
      </c>
    </row>
    <row r="578" spans="1:12" hidden="1" x14ac:dyDescent="0.25">
      <c r="A578">
        <v>50000249</v>
      </c>
      <c r="B578">
        <v>577</v>
      </c>
      <c r="C578">
        <v>1088286</v>
      </c>
      <c r="D578" t="s">
        <v>0</v>
      </c>
      <c r="E578">
        <v>1136882878</v>
      </c>
      <c r="F578" s="29">
        <v>42069</v>
      </c>
      <c r="G578" s="65">
        <v>7500345</v>
      </c>
      <c r="H578" s="65">
        <v>12400000</v>
      </c>
      <c r="I578" s="65">
        <v>270102</v>
      </c>
      <c r="J578">
        <v>121204</v>
      </c>
      <c r="L578" s="1">
        <v>5000</v>
      </c>
    </row>
    <row r="579" spans="1:12" hidden="1" x14ac:dyDescent="0.25">
      <c r="A579">
        <v>50000249</v>
      </c>
      <c r="B579">
        <v>578</v>
      </c>
      <c r="C579">
        <v>2477123</v>
      </c>
      <c r="D579" t="s">
        <v>0</v>
      </c>
      <c r="E579">
        <v>9003311690</v>
      </c>
      <c r="F579" s="29">
        <v>42069</v>
      </c>
      <c r="G579" s="65">
        <v>3105625</v>
      </c>
      <c r="H579" s="65">
        <v>96400000</v>
      </c>
      <c r="I579" s="65">
        <v>370101</v>
      </c>
      <c r="J579">
        <v>121280</v>
      </c>
      <c r="L579" s="1">
        <v>5400</v>
      </c>
    </row>
    <row r="580" spans="1:12" hidden="1" x14ac:dyDescent="0.25">
      <c r="A580">
        <v>50000249</v>
      </c>
      <c r="B580">
        <v>579</v>
      </c>
      <c r="C580">
        <v>13336980</v>
      </c>
      <c r="D580" t="s">
        <v>0</v>
      </c>
      <c r="E580">
        <v>1054092690</v>
      </c>
      <c r="F580" s="29">
        <v>42069</v>
      </c>
      <c r="G580" s="65">
        <v>21915258</v>
      </c>
      <c r="H580" s="65">
        <v>12400000</v>
      </c>
      <c r="I580" s="65">
        <v>270102</v>
      </c>
      <c r="J580">
        <v>121204</v>
      </c>
      <c r="L580" s="1">
        <v>5000</v>
      </c>
    </row>
    <row r="581" spans="1:12" hidden="1" x14ac:dyDescent="0.25">
      <c r="A581">
        <v>50000249</v>
      </c>
      <c r="B581">
        <v>580</v>
      </c>
      <c r="C581">
        <v>2557076</v>
      </c>
      <c r="D581" t="s">
        <v>1</v>
      </c>
      <c r="E581">
        <v>21231241</v>
      </c>
      <c r="F581" s="29">
        <v>42069</v>
      </c>
      <c r="G581" s="65">
        <v>12562448</v>
      </c>
      <c r="H581" s="65">
        <v>96400000</v>
      </c>
      <c r="I581" s="65">
        <v>370101</v>
      </c>
      <c r="J581">
        <v>121280</v>
      </c>
      <c r="L581" s="1">
        <v>5400</v>
      </c>
    </row>
    <row r="582" spans="1:12" hidden="1" x14ac:dyDescent="0.25">
      <c r="A582">
        <v>50000249</v>
      </c>
      <c r="B582">
        <v>581</v>
      </c>
      <c r="C582">
        <v>2549896</v>
      </c>
      <c r="D582" t="s">
        <v>1</v>
      </c>
      <c r="E582">
        <v>51819311</v>
      </c>
      <c r="F582" s="29">
        <v>42069</v>
      </c>
      <c r="G582" s="65">
        <v>4679660</v>
      </c>
      <c r="H582" s="65">
        <v>923272421</v>
      </c>
      <c r="I582" s="65">
        <v>190101</v>
      </c>
      <c r="J582">
        <v>190101</v>
      </c>
      <c r="L582" s="1">
        <v>107400</v>
      </c>
    </row>
    <row r="583" spans="1:12" hidden="1" x14ac:dyDescent="0.25">
      <c r="A583">
        <v>50000249</v>
      </c>
      <c r="B583">
        <v>582</v>
      </c>
      <c r="C583">
        <v>2643149</v>
      </c>
      <c r="D583" t="s">
        <v>1</v>
      </c>
      <c r="E583">
        <v>5554651</v>
      </c>
      <c r="F583" s="29">
        <v>42069</v>
      </c>
      <c r="G583" s="65">
        <v>3910684</v>
      </c>
      <c r="H583" s="65">
        <v>923272193</v>
      </c>
      <c r="I583" s="65">
        <v>131401</v>
      </c>
      <c r="J583">
        <v>131401</v>
      </c>
      <c r="L583" s="1">
        <v>13287</v>
      </c>
    </row>
    <row r="584" spans="1:12" hidden="1" x14ac:dyDescent="0.25">
      <c r="A584">
        <v>50000249</v>
      </c>
      <c r="B584">
        <v>583</v>
      </c>
      <c r="C584">
        <v>2643151</v>
      </c>
      <c r="D584" t="s">
        <v>1</v>
      </c>
      <c r="E584">
        <v>92498446</v>
      </c>
      <c r="F584" s="29">
        <v>42069</v>
      </c>
      <c r="G584" s="65">
        <v>2583836</v>
      </c>
      <c r="H584" s="65">
        <v>923272421</v>
      </c>
      <c r="I584" s="65">
        <v>190101</v>
      </c>
      <c r="J584">
        <v>190101</v>
      </c>
      <c r="L584" s="1">
        <v>107400</v>
      </c>
    </row>
    <row r="585" spans="1:12" hidden="1" x14ac:dyDescent="0.25">
      <c r="A585">
        <v>50000249</v>
      </c>
      <c r="B585">
        <v>584</v>
      </c>
      <c r="C585">
        <v>1020682</v>
      </c>
      <c r="D585" t="s">
        <v>0</v>
      </c>
      <c r="E585">
        <v>73120662</v>
      </c>
      <c r="F585" s="29">
        <v>42069</v>
      </c>
      <c r="G585" s="65">
        <v>3526700</v>
      </c>
      <c r="H585" s="65">
        <v>12200000</v>
      </c>
      <c r="I585" s="65">
        <v>250101</v>
      </c>
      <c r="J585">
        <v>121225</v>
      </c>
      <c r="L585" s="1">
        <v>1500</v>
      </c>
    </row>
    <row r="586" spans="1:12" hidden="1" x14ac:dyDescent="0.25">
      <c r="A586">
        <v>50000249</v>
      </c>
      <c r="B586">
        <v>585</v>
      </c>
      <c r="C586">
        <v>1020683</v>
      </c>
      <c r="D586" t="s">
        <v>0</v>
      </c>
      <c r="E586">
        <v>1018403149</v>
      </c>
      <c r="F586" s="29">
        <v>42069</v>
      </c>
      <c r="G586" s="65">
        <v>11218524</v>
      </c>
      <c r="H586" s="65">
        <v>923272421</v>
      </c>
      <c r="I586" s="65">
        <v>190101</v>
      </c>
      <c r="J586">
        <v>190101</v>
      </c>
      <c r="L586" s="1">
        <v>107400</v>
      </c>
    </row>
    <row r="587" spans="1:12" hidden="1" x14ac:dyDescent="0.25">
      <c r="A587">
        <v>50000249</v>
      </c>
      <c r="B587">
        <v>586</v>
      </c>
      <c r="C587">
        <v>1020684</v>
      </c>
      <c r="D587" t="s">
        <v>0</v>
      </c>
      <c r="E587">
        <v>52159139</v>
      </c>
      <c r="F587" s="29">
        <v>42069</v>
      </c>
      <c r="G587" s="65">
        <v>3439000</v>
      </c>
      <c r="H587" s="65">
        <v>923272434</v>
      </c>
      <c r="I587" s="65">
        <v>410300</v>
      </c>
      <c r="J587">
        <v>410300</v>
      </c>
      <c r="L587" s="1">
        <v>120700</v>
      </c>
    </row>
    <row r="588" spans="1:12" hidden="1" x14ac:dyDescent="0.25">
      <c r="A588">
        <v>50000249</v>
      </c>
      <c r="B588">
        <v>587</v>
      </c>
      <c r="C588">
        <v>2441895</v>
      </c>
      <c r="D588" t="s">
        <v>0</v>
      </c>
      <c r="E588">
        <v>5963255</v>
      </c>
      <c r="F588" s="29">
        <v>42069</v>
      </c>
      <c r="G588" s="65">
        <v>2810228</v>
      </c>
      <c r="H588" s="65">
        <v>96400000</v>
      </c>
      <c r="I588" s="65">
        <v>370101</v>
      </c>
      <c r="J588">
        <v>121280</v>
      </c>
      <c r="L588" s="1">
        <v>5500</v>
      </c>
    </row>
    <row r="589" spans="1:12" hidden="1" x14ac:dyDescent="0.25">
      <c r="A589">
        <v>50000249</v>
      </c>
      <c r="B589">
        <v>588</v>
      </c>
      <c r="C589">
        <v>2441896</v>
      </c>
      <c r="D589" t="s">
        <v>0</v>
      </c>
      <c r="E589">
        <v>5963255</v>
      </c>
      <c r="F589" s="29">
        <v>42069</v>
      </c>
      <c r="G589" s="65">
        <v>2810228</v>
      </c>
      <c r="H589" s="65">
        <v>96400000</v>
      </c>
      <c r="I589" s="65">
        <v>370101</v>
      </c>
      <c r="J589">
        <v>121280</v>
      </c>
      <c r="L589" s="1">
        <v>5500</v>
      </c>
    </row>
    <row r="590" spans="1:12" hidden="1" x14ac:dyDescent="0.25">
      <c r="A590">
        <v>50000249</v>
      </c>
      <c r="B590">
        <v>589</v>
      </c>
      <c r="C590">
        <v>2441902</v>
      </c>
      <c r="D590" t="s">
        <v>0</v>
      </c>
      <c r="E590">
        <v>830122566</v>
      </c>
      <c r="F590" s="29">
        <v>42069</v>
      </c>
      <c r="G590" s="65">
        <v>5870000</v>
      </c>
      <c r="H590" s="65">
        <v>12800000</v>
      </c>
      <c r="I590" s="65">
        <v>350300</v>
      </c>
      <c r="J590">
        <v>350300</v>
      </c>
      <c r="L590" s="1">
        <v>1800</v>
      </c>
    </row>
    <row r="591" spans="1:12" hidden="1" x14ac:dyDescent="0.25">
      <c r="A591">
        <v>50000249</v>
      </c>
      <c r="B591">
        <v>590</v>
      </c>
      <c r="C591">
        <v>2441904</v>
      </c>
      <c r="D591" t="s">
        <v>0</v>
      </c>
      <c r="E591">
        <v>53118581</v>
      </c>
      <c r="F591" s="29">
        <v>42069</v>
      </c>
      <c r="G591" s="65">
        <v>20444150</v>
      </c>
      <c r="H591" s="65">
        <v>12400000</v>
      </c>
      <c r="I591" s="65">
        <v>270102</v>
      </c>
      <c r="J591">
        <v>121204</v>
      </c>
      <c r="L591" s="1">
        <v>5000</v>
      </c>
    </row>
    <row r="592" spans="1:12" hidden="1" x14ac:dyDescent="0.25">
      <c r="A592">
        <v>50000249</v>
      </c>
      <c r="B592">
        <v>591</v>
      </c>
      <c r="C592">
        <v>17172955</v>
      </c>
      <c r="D592" t="s">
        <v>0</v>
      </c>
      <c r="E592">
        <v>832000394</v>
      </c>
      <c r="F592" s="29">
        <v>42069</v>
      </c>
      <c r="G592" s="65">
        <v>5870000</v>
      </c>
      <c r="H592" s="65">
        <v>12800000</v>
      </c>
      <c r="I592" s="65">
        <v>350300</v>
      </c>
      <c r="J592">
        <v>350300</v>
      </c>
      <c r="L592" s="1">
        <v>700</v>
      </c>
    </row>
    <row r="593" spans="1:12" hidden="1" x14ac:dyDescent="0.25">
      <c r="A593">
        <v>50000249</v>
      </c>
      <c r="B593">
        <v>592</v>
      </c>
      <c r="C593">
        <v>13632572</v>
      </c>
      <c r="D593" t="s">
        <v>0</v>
      </c>
      <c r="E593">
        <v>85472915</v>
      </c>
      <c r="F593" s="29">
        <v>42069</v>
      </c>
      <c r="G593" s="65">
        <v>5102019</v>
      </c>
      <c r="H593" s="65">
        <v>12200000</v>
      </c>
      <c r="I593" s="65">
        <v>250101</v>
      </c>
      <c r="J593">
        <v>121225</v>
      </c>
      <c r="L593" s="1">
        <v>12000</v>
      </c>
    </row>
    <row r="594" spans="1:12" hidden="1" x14ac:dyDescent="0.25">
      <c r="A594">
        <v>50000249</v>
      </c>
      <c r="B594">
        <v>593</v>
      </c>
      <c r="C594">
        <v>1516553</v>
      </c>
      <c r="D594" t="s">
        <v>2</v>
      </c>
      <c r="E594">
        <v>1017170956</v>
      </c>
      <c r="F594" s="29">
        <v>42069</v>
      </c>
      <c r="G594" s="65">
        <v>4225713</v>
      </c>
      <c r="H594" s="65">
        <v>923272421</v>
      </c>
      <c r="I594" s="65">
        <v>190101</v>
      </c>
      <c r="J594">
        <v>190101</v>
      </c>
      <c r="L594" s="1">
        <v>107400</v>
      </c>
    </row>
    <row r="595" spans="1:12" hidden="1" x14ac:dyDescent="0.25">
      <c r="A595">
        <v>50000249</v>
      </c>
      <c r="B595">
        <v>594</v>
      </c>
      <c r="C595">
        <v>2211597</v>
      </c>
      <c r="D595" t="s">
        <v>2</v>
      </c>
      <c r="E595">
        <v>32528197</v>
      </c>
      <c r="F595" s="29">
        <v>42069</v>
      </c>
      <c r="G595" s="65">
        <v>5766666</v>
      </c>
      <c r="H595" s="65">
        <v>923272421</v>
      </c>
      <c r="I595" s="65">
        <v>190101</v>
      </c>
      <c r="J595">
        <v>190101</v>
      </c>
      <c r="L595" s="1">
        <v>107400</v>
      </c>
    </row>
    <row r="596" spans="1:12" hidden="1" x14ac:dyDescent="0.25">
      <c r="A596">
        <v>50000249</v>
      </c>
      <c r="B596">
        <v>595</v>
      </c>
      <c r="C596">
        <v>2211599</v>
      </c>
      <c r="D596" t="s">
        <v>2</v>
      </c>
      <c r="E596">
        <v>98668523</v>
      </c>
      <c r="F596" s="29">
        <v>42069</v>
      </c>
      <c r="G596" s="65">
        <v>5766666</v>
      </c>
      <c r="H596" s="65">
        <v>923272421</v>
      </c>
      <c r="I596" s="65">
        <v>190101</v>
      </c>
      <c r="J596">
        <v>190101</v>
      </c>
      <c r="L596" s="1">
        <v>107400</v>
      </c>
    </row>
    <row r="597" spans="1:12" hidden="1" x14ac:dyDescent="0.25">
      <c r="A597">
        <v>50000249</v>
      </c>
      <c r="B597">
        <v>596</v>
      </c>
      <c r="C597">
        <v>2211600</v>
      </c>
      <c r="D597" t="s">
        <v>2</v>
      </c>
      <c r="E597">
        <v>71794316</v>
      </c>
      <c r="F597" s="29">
        <v>42069</v>
      </c>
      <c r="G597" s="65">
        <v>5766666</v>
      </c>
      <c r="H597" s="65">
        <v>923272421</v>
      </c>
      <c r="I597" s="65">
        <v>190101</v>
      </c>
      <c r="J597">
        <v>190101</v>
      </c>
      <c r="L597" s="1">
        <v>107400</v>
      </c>
    </row>
    <row r="598" spans="1:12" hidden="1" x14ac:dyDescent="0.25">
      <c r="A598">
        <v>50000249</v>
      </c>
      <c r="B598">
        <v>597</v>
      </c>
      <c r="C598">
        <v>2211601</v>
      </c>
      <c r="D598" t="s">
        <v>2</v>
      </c>
      <c r="E598">
        <v>71762074</v>
      </c>
      <c r="F598" s="29">
        <v>42069</v>
      </c>
      <c r="G598" s="65">
        <v>5766666</v>
      </c>
      <c r="H598" s="65">
        <v>923272421</v>
      </c>
      <c r="I598" s="65">
        <v>190101</v>
      </c>
      <c r="J598">
        <v>190101</v>
      </c>
      <c r="L598" s="1">
        <v>107400</v>
      </c>
    </row>
    <row r="599" spans="1:12" hidden="1" x14ac:dyDescent="0.25">
      <c r="A599">
        <v>50000249</v>
      </c>
      <c r="B599">
        <v>598</v>
      </c>
      <c r="C599">
        <v>2211602</v>
      </c>
      <c r="D599" t="s">
        <v>2</v>
      </c>
      <c r="E599">
        <v>71364473</v>
      </c>
      <c r="F599" s="29">
        <v>42069</v>
      </c>
      <c r="G599" s="65">
        <v>5766666</v>
      </c>
      <c r="H599" s="65">
        <v>923272421</v>
      </c>
      <c r="I599" s="65">
        <v>190101</v>
      </c>
      <c r="J599">
        <v>190101</v>
      </c>
      <c r="L599" s="1">
        <v>107400</v>
      </c>
    </row>
    <row r="600" spans="1:12" hidden="1" x14ac:dyDescent="0.25">
      <c r="A600">
        <v>50000249</v>
      </c>
      <c r="B600">
        <v>599</v>
      </c>
      <c r="C600">
        <v>2389534</v>
      </c>
      <c r="D600" t="s">
        <v>2</v>
      </c>
      <c r="E600">
        <v>43360979</v>
      </c>
      <c r="F600" s="29">
        <v>42069</v>
      </c>
      <c r="G600" s="65">
        <v>5766666</v>
      </c>
      <c r="H600" s="65">
        <v>923272421</v>
      </c>
      <c r="I600" s="65">
        <v>190101</v>
      </c>
      <c r="J600">
        <v>190101</v>
      </c>
      <c r="L600" s="1">
        <v>107400</v>
      </c>
    </row>
    <row r="601" spans="1:12" hidden="1" x14ac:dyDescent="0.25">
      <c r="A601">
        <v>50000249</v>
      </c>
      <c r="B601">
        <v>600</v>
      </c>
      <c r="C601">
        <v>2389535</v>
      </c>
      <c r="D601" t="s">
        <v>2</v>
      </c>
      <c r="E601">
        <v>71672063</v>
      </c>
      <c r="F601" s="29">
        <v>42069</v>
      </c>
      <c r="G601" s="65">
        <v>5766666</v>
      </c>
      <c r="H601" s="65">
        <v>923272421</v>
      </c>
      <c r="I601" s="65">
        <v>190101</v>
      </c>
      <c r="J601">
        <v>190101</v>
      </c>
      <c r="L601" s="1">
        <v>107400</v>
      </c>
    </row>
    <row r="602" spans="1:12" hidden="1" x14ac:dyDescent="0.25">
      <c r="A602">
        <v>50000249</v>
      </c>
      <c r="B602">
        <v>601</v>
      </c>
      <c r="C602">
        <v>2389536</v>
      </c>
      <c r="D602" t="s">
        <v>2</v>
      </c>
      <c r="E602">
        <v>70549134</v>
      </c>
      <c r="F602" s="29">
        <v>42069</v>
      </c>
      <c r="G602" s="65">
        <v>5766666</v>
      </c>
      <c r="H602" s="65">
        <v>923272421</v>
      </c>
      <c r="I602" s="65">
        <v>190101</v>
      </c>
      <c r="J602">
        <v>190101</v>
      </c>
      <c r="L602" s="1">
        <v>107400</v>
      </c>
    </row>
    <row r="603" spans="1:12" hidden="1" x14ac:dyDescent="0.25">
      <c r="A603">
        <v>50000249</v>
      </c>
      <c r="B603">
        <v>602</v>
      </c>
      <c r="C603">
        <v>2389537</v>
      </c>
      <c r="D603" t="s">
        <v>2</v>
      </c>
      <c r="E603">
        <v>30232433</v>
      </c>
      <c r="F603" s="29">
        <v>42069</v>
      </c>
      <c r="G603" s="65">
        <v>5766666</v>
      </c>
      <c r="H603" s="65">
        <v>923272421</v>
      </c>
      <c r="I603" s="65">
        <v>190101</v>
      </c>
      <c r="J603">
        <v>190101</v>
      </c>
      <c r="L603" s="1">
        <v>107400</v>
      </c>
    </row>
    <row r="604" spans="1:12" hidden="1" x14ac:dyDescent="0.25">
      <c r="A604">
        <v>50000249</v>
      </c>
      <c r="B604">
        <v>603</v>
      </c>
      <c r="C604">
        <v>2389538</v>
      </c>
      <c r="D604" t="s">
        <v>2</v>
      </c>
      <c r="E604">
        <v>468266</v>
      </c>
      <c r="F604" s="29">
        <v>42069</v>
      </c>
      <c r="G604" s="65">
        <v>5766666</v>
      </c>
      <c r="H604" s="65">
        <v>923272421</v>
      </c>
      <c r="I604" s="65">
        <v>190101</v>
      </c>
      <c r="J604">
        <v>190101</v>
      </c>
      <c r="L604" s="1">
        <v>107400</v>
      </c>
    </row>
    <row r="605" spans="1:12" hidden="1" x14ac:dyDescent="0.25">
      <c r="A605">
        <v>50000249</v>
      </c>
      <c r="B605">
        <v>604</v>
      </c>
      <c r="C605">
        <v>2389539</v>
      </c>
      <c r="D605" t="s">
        <v>2</v>
      </c>
      <c r="E605">
        <v>43721323</v>
      </c>
      <c r="F605" s="29">
        <v>42069</v>
      </c>
      <c r="G605" s="65">
        <v>5766666</v>
      </c>
      <c r="H605" s="65">
        <v>923272421</v>
      </c>
      <c r="I605" s="65">
        <v>190101</v>
      </c>
      <c r="J605">
        <v>190101</v>
      </c>
      <c r="L605" s="1">
        <v>107400</v>
      </c>
    </row>
    <row r="606" spans="1:12" hidden="1" x14ac:dyDescent="0.25">
      <c r="A606">
        <v>50000249</v>
      </c>
      <c r="B606">
        <v>605</v>
      </c>
      <c r="C606">
        <v>2389548</v>
      </c>
      <c r="D606" t="s">
        <v>2</v>
      </c>
      <c r="E606">
        <v>1037597576</v>
      </c>
      <c r="F606" s="29">
        <v>42069</v>
      </c>
      <c r="G606" s="65">
        <v>5766666</v>
      </c>
      <c r="H606" s="65">
        <v>923272421</v>
      </c>
      <c r="I606" s="65">
        <v>190101</v>
      </c>
      <c r="J606">
        <v>190101</v>
      </c>
      <c r="L606" s="1">
        <v>107400</v>
      </c>
    </row>
    <row r="607" spans="1:12" hidden="1" x14ac:dyDescent="0.25">
      <c r="A607">
        <v>50000249</v>
      </c>
      <c r="B607">
        <v>606</v>
      </c>
      <c r="C607">
        <v>2389549</v>
      </c>
      <c r="D607" t="s">
        <v>2</v>
      </c>
      <c r="E607">
        <v>1017173536</v>
      </c>
      <c r="F607" s="29">
        <v>42069</v>
      </c>
      <c r="G607" s="65">
        <v>5766666</v>
      </c>
      <c r="H607" s="65">
        <v>923272421</v>
      </c>
      <c r="I607" s="65">
        <v>190101</v>
      </c>
      <c r="J607">
        <v>190101</v>
      </c>
      <c r="L607" s="1">
        <v>107400</v>
      </c>
    </row>
    <row r="608" spans="1:12" hidden="1" x14ac:dyDescent="0.25">
      <c r="A608">
        <v>50000249</v>
      </c>
      <c r="B608">
        <v>607</v>
      </c>
      <c r="C608">
        <v>2389550</v>
      </c>
      <c r="D608" t="s">
        <v>2</v>
      </c>
      <c r="E608">
        <v>71317259</v>
      </c>
      <c r="F608" s="29">
        <v>42069</v>
      </c>
      <c r="G608" s="65">
        <v>5766666</v>
      </c>
      <c r="H608" s="65">
        <v>923272421</v>
      </c>
      <c r="I608" s="65">
        <v>190101</v>
      </c>
      <c r="J608">
        <v>190101</v>
      </c>
      <c r="L608" s="1">
        <v>107400</v>
      </c>
    </row>
    <row r="609" spans="1:12" hidden="1" x14ac:dyDescent="0.25">
      <c r="A609">
        <v>50000249</v>
      </c>
      <c r="B609">
        <v>608</v>
      </c>
      <c r="C609">
        <v>2389551</v>
      </c>
      <c r="D609" t="s">
        <v>2</v>
      </c>
      <c r="E609">
        <v>1037578592</v>
      </c>
      <c r="F609" s="29">
        <v>42069</v>
      </c>
      <c r="G609" s="65">
        <v>5766666</v>
      </c>
      <c r="H609" s="65">
        <v>923272421</v>
      </c>
      <c r="I609" s="65">
        <v>190101</v>
      </c>
      <c r="J609">
        <v>190101</v>
      </c>
      <c r="L609" s="1">
        <v>107400</v>
      </c>
    </row>
    <row r="610" spans="1:12" hidden="1" x14ac:dyDescent="0.25">
      <c r="A610">
        <v>50000249</v>
      </c>
      <c r="B610">
        <v>609</v>
      </c>
      <c r="C610">
        <v>2389552</v>
      </c>
      <c r="D610" t="s">
        <v>2</v>
      </c>
      <c r="E610">
        <v>73568811</v>
      </c>
      <c r="F610" s="29">
        <v>42069</v>
      </c>
      <c r="G610" s="65">
        <v>5766666</v>
      </c>
      <c r="H610" s="65">
        <v>923272421</v>
      </c>
      <c r="I610" s="65">
        <v>190101</v>
      </c>
      <c r="J610">
        <v>190101</v>
      </c>
      <c r="L610" s="1">
        <v>107400</v>
      </c>
    </row>
    <row r="611" spans="1:12" hidden="1" x14ac:dyDescent="0.25">
      <c r="A611">
        <v>50000249</v>
      </c>
      <c r="B611">
        <v>610</v>
      </c>
      <c r="C611">
        <v>2389553</v>
      </c>
      <c r="D611" t="s">
        <v>2</v>
      </c>
      <c r="E611">
        <v>98627924</v>
      </c>
      <c r="F611" s="29">
        <v>42069</v>
      </c>
      <c r="G611" s="65">
        <v>5766666</v>
      </c>
      <c r="H611" s="65">
        <v>923272421</v>
      </c>
      <c r="I611" s="65">
        <v>190101</v>
      </c>
      <c r="J611">
        <v>190101</v>
      </c>
      <c r="L611" s="1">
        <v>107400</v>
      </c>
    </row>
    <row r="612" spans="1:12" hidden="1" x14ac:dyDescent="0.25">
      <c r="A612">
        <v>50000249</v>
      </c>
      <c r="B612">
        <v>611</v>
      </c>
      <c r="C612">
        <v>2389554</v>
      </c>
      <c r="D612" t="s">
        <v>2</v>
      </c>
      <c r="E612">
        <v>1037595824</v>
      </c>
      <c r="F612" s="29">
        <v>42069</v>
      </c>
      <c r="G612" s="65">
        <v>5766666</v>
      </c>
      <c r="H612" s="65">
        <v>923272421</v>
      </c>
      <c r="I612" s="65">
        <v>190101</v>
      </c>
      <c r="J612">
        <v>190101</v>
      </c>
      <c r="L612" s="1">
        <v>107400</v>
      </c>
    </row>
    <row r="613" spans="1:12" hidden="1" x14ac:dyDescent="0.25">
      <c r="A613">
        <v>50000249</v>
      </c>
      <c r="B613">
        <v>612</v>
      </c>
      <c r="C613">
        <v>2389556</v>
      </c>
      <c r="D613" t="s">
        <v>2</v>
      </c>
      <c r="E613">
        <v>98667602</v>
      </c>
      <c r="F613" s="29">
        <v>42069</v>
      </c>
      <c r="G613" s="65">
        <v>5766666</v>
      </c>
      <c r="H613" s="65">
        <v>923272421</v>
      </c>
      <c r="I613" s="65">
        <v>190101</v>
      </c>
      <c r="J613">
        <v>190101</v>
      </c>
      <c r="L613" s="1">
        <v>107400</v>
      </c>
    </row>
    <row r="614" spans="1:12" hidden="1" x14ac:dyDescent="0.25">
      <c r="A614">
        <v>50000249</v>
      </c>
      <c r="B614">
        <v>613</v>
      </c>
      <c r="C614">
        <v>2389557</v>
      </c>
      <c r="D614" t="s">
        <v>2</v>
      </c>
      <c r="E614">
        <v>1047380550</v>
      </c>
      <c r="F614" s="29">
        <v>42069</v>
      </c>
      <c r="G614" s="65">
        <v>5766666</v>
      </c>
      <c r="H614" s="65">
        <v>923272421</v>
      </c>
      <c r="I614" s="65">
        <v>190101</v>
      </c>
      <c r="J614">
        <v>190101</v>
      </c>
      <c r="L614" s="1">
        <v>107400</v>
      </c>
    </row>
    <row r="615" spans="1:12" hidden="1" x14ac:dyDescent="0.25">
      <c r="A615">
        <v>50000249</v>
      </c>
      <c r="B615">
        <v>614</v>
      </c>
      <c r="C615">
        <v>2389558</v>
      </c>
      <c r="D615" t="s">
        <v>2</v>
      </c>
      <c r="E615">
        <v>1053775065</v>
      </c>
      <c r="F615" s="29">
        <v>42069</v>
      </c>
      <c r="G615" s="65">
        <v>5766666</v>
      </c>
      <c r="H615" s="65">
        <v>923272421</v>
      </c>
      <c r="I615" s="65">
        <v>190101</v>
      </c>
      <c r="J615">
        <v>190101</v>
      </c>
      <c r="L615" s="1">
        <v>107400</v>
      </c>
    </row>
    <row r="616" spans="1:12" hidden="1" x14ac:dyDescent="0.25">
      <c r="A616">
        <v>50000249</v>
      </c>
      <c r="B616">
        <v>615</v>
      </c>
      <c r="C616">
        <v>2389559</v>
      </c>
      <c r="D616" t="s">
        <v>2</v>
      </c>
      <c r="E616">
        <v>1037570440</v>
      </c>
      <c r="F616" s="29">
        <v>42069</v>
      </c>
      <c r="G616" s="65">
        <v>5766666</v>
      </c>
      <c r="H616" s="65">
        <v>923272421</v>
      </c>
      <c r="I616" s="65">
        <v>190101</v>
      </c>
      <c r="J616">
        <v>190101</v>
      </c>
      <c r="L616" s="1">
        <v>107400</v>
      </c>
    </row>
    <row r="617" spans="1:12" hidden="1" x14ac:dyDescent="0.25">
      <c r="A617">
        <v>50000249</v>
      </c>
      <c r="B617">
        <v>616</v>
      </c>
      <c r="C617">
        <v>2389560</v>
      </c>
      <c r="D617" t="s">
        <v>2</v>
      </c>
      <c r="E617">
        <v>8162809</v>
      </c>
      <c r="F617" s="29">
        <v>42069</v>
      </c>
      <c r="G617" s="65">
        <v>5766666</v>
      </c>
      <c r="H617" s="65">
        <v>923272421</v>
      </c>
      <c r="I617" s="65">
        <v>190101</v>
      </c>
      <c r="J617">
        <v>190101</v>
      </c>
      <c r="L617" s="1">
        <v>107400</v>
      </c>
    </row>
    <row r="618" spans="1:12" hidden="1" x14ac:dyDescent="0.25">
      <c r="A618">
        <v>50000249</v>
      </c>
      <c r="B618">
        <v>617</v>
      </c>
      <c r="C618">
        <v>2389562</v>
      </c>
      <c r="D618" t="s">
        <v>2</v>
      </c>
      <c r="E618">
        <v>70562254</v>
      </c>
      <c r="F618" s="29">
        <v>42069</v>
      </c>
      <c r="G618" s="65">
        <v>5766666</v>
      </c>
      <c r="H618" s="65">
        <v>923272421</v>
      </c>
      <c r="I618" s="65">
        <v>190101</v>
      </c>
      <c r="J618">
        <v>190101</v>
      </c>
      <c r="L618" s="1">
        <v>107400</v>
      </c>
    </row>
    <row r="619" spans="1:12" hidden="1" x14ac:dyDescent="0.25">
      <c r="A619">
        <v>50000249</v>
      </c>
      <c r="B619">
        <v>618</v>
      </c>
      <c r="C619">
        <v>2389563</v>
      </c>
      <c r="D619" t="s">
        <v>2</v>
      </c>
      <c r="E619">
        <v>70122701</v>
      </c>
      <c r="F619" s="29">
        <v>42069</v>
      </c>
      <c r="G619" s="65">
        <v>5766666</v>
      </c>
      <c r="H619" s="65">
        <v>923272421</v>
      </c>
      <c r="I619" s="65">
        <v>190101</v>
      </c>
      <c r="J619">
        <v>190101</v>
      </c>
      <c r="L619" s="1">
        <v>107400</v>
      </c>
    </row>
    <row r="620" spans="1:12" hidden="1" x14ac:dyDescent="0.25">
      <c r="A620">
        <v>50000249</v>
      </c>
      <c r="B620">
        <v>619</v>
      </c>
      <c r="C620">
        <v>2389564</v>
      </c>
      <c r="D620" t="s">
        <v>2</v>
      </c>
      <c r="E620">
        <v>71295431</v>
      </c>
      <c r="F620" s="29">
        <v>42069</v>
      </c>
      <c r="G620" s="65">
        <v>5766666</v>
      </c>
      <c r="H620" s="65">
        <v>923272421</v>
      </c>
      <c r="I620" s="65">
        <v>190101</v>
      </c>
      <c r="J620">
        <v>190101</v>
      </c>
      <c r="L620" s="1">
        <v>107400</v>
      </c>
    </row>
    <row r="621" spans="1:12" hidden="1" x14ac:dyDescent="0.25">
      <c r="A621">
        <v>50000249</v>
      </c>
      <c r="B621">
        <v>620</v>
      </c>
      <c r="C621">
        <v>2389567</v>
      </c>
      <c r="D621" t="s">
        <v>2</v>
      </c>
      <c r="E621">
        <v>1126744096</v>
      </c>
      <c r="F621" s="29">
        <v>42069</v>
      </c>
      <c r="G621" s="65">
        <v>5766666</v>
      </c>
      <c r="H621" s="65">
        <v>923272421</v>
      </c>
      <c r="I621" s="65">
        <v>190101</v>
      </c>
      <c r="J621">
        <v>190101</v>
      </c>
      <c r="L621" s="1">
        <v>107400</v>
      </c>
    </row>
    <row r="622" spans="1:12" hidden="1" x14ac:dyDescent="0.25">
      <c r="A622">
        <v>50000249</v>
      </c>
      <c r="B622">
        <v>621</v>
      </c>
      <c r="C622">
        <v>2389568</v>
      </c>
      <c r="D622" t="s">
        <v>2</v>
      </c>
      <c r="E622">
        <v>15373859</v>
      </c>
      <c r="F622" s="29">
        <v>42069</v>
      </c>
      <c r="G622" s="65">
        <v>5766666</v>
      </c>
      <c r="H622" s="65">
        <v>923272421</v>
      </c>
      <c r="I622" s="65">
        <v>190101</v>
      </c>
      <c r="J622">
        <v>190101</v>
      </c>
      <c r="L622" s="1">
        <v>107400</v>
      </c>
    </row>
    <row r="623" spans="1:12" hidden="1" x14ac:dyDescent="0.25">
      <c r="A623">
        <v>50000249</v>
      </c>
      <c r="B623">
        <v>622</v>
      </c>
      <c r="C623">
        <v>2389569</v>
      </c>
      <c r="D623" t="s">
        <v>2</v>
      </c>
      <c r="E623">
        <v>42185115</v>
      </c>
      <c r="F623" s="29">
        <v>42069</v>
      </c>
      <c r="G623" s="65">
        <v>5766666</v>
      </c>
      <c r="H623" s="65">
        <v>923272421</v>
      </c>
      <c r="I623" s="65">
        <v>190101</v>
      </c>
      <c r="J623">
        <v>190101</v>
      </c>
      <c r="L623" s="1">
        <v>107400</v>
      </c>
    </row>
    <row r="624" spans="1:12" hidden="1" x14ac:dyDescent="0.25">
      <c r="A624">
        <v>50000249</v>
      </c>
      <c r="B624">
        <v>623</v>
      </c>
      <c r="C624">
        <v>2389570</v>
      </c>
      <c r="D624" t="s">
        <v>2</v>
      </c>
      <c r="E624">
        <v>16796554</v>
      </c>
      <c r="F624" s="29">
        <v>42069</v>
      </c>
      <c r="G624" s="65">
        <v>5766666</v>
      </c>
      <c r="H624" s="65">
        <v>923272421</v>
      </c>
      <c r="I624" s="65">
        <v>190101</v>
      </c>
      <c r="J624">
        <v>190101</v>
      </c>
      <c r="L624" s="1">
        <v>107400</v>
      </c>
    </row>
    <row r="625" spans="1:12" hidden="1" x14ac:dyDescent="0.25">
      <c r="A625">
        <v>50000249</v>
      </c>
      <c r="B625">
        <v>624</v>
      </c>
      <c r="C625">
        <v>2389571</v>
      </c>
      <c r="D625" t="s">
        <v>2</v>
      </c>
      <c r="E625">
        <v>43591594</v>
      </c>
      <c r="F625" s="29">
        <v>42069</v>
      </c>
      <c r="G625" s="65">
        <v>5766666</v>
      </c>
      <c r="H625" s="65">
        <v>923272421</v>
      </c>
      <c r="I625" s="65">
        <v>190101</v>
      </c>
      <c r="J625">
        <v>190101</v>
      </c>
      <c r="L625" s="1">
        <v>107400</v>
      </c>
    </row>
    <row r="626" spans="1:12" hidden="1" x14ac:dyDescent="0.25">
      <c r="A626">
        <v>50000249</v>
      </c>
      <c r="B626">
        <v>625</v>
      </c>
      <c r="C626">
        <v>2389572</v>
      </c>
      <c r="D626" t="s">
        <v>2</v>
      </c>
      <c r="E626">
        <v>42898065</v>
      </c>
      <c r="F626" s="29">
        <v>42069</v>
      </c>
      <c r="G626" s="65">
        <v>5766666</v>
      </c>
      <c r="H626" s="65">
        <v>923272421</v>
      </c>
      <c r="I626" s="65">
        <v>190101</v>
      </c>
      <c r="J626">
        <v>190101</v>
      </c>
      <c r="L626" s="1">
        <v>107400</v>
      </c>
    </row>
    <row r="627" spans="1:12" hidden="1" x14ac:dyDescent="0.25">
      <c r="A627">
        <v>50000249</v>
      </c>
      <c r="B627">
        <v>626</v>
      </c>
      <c r="C627">
        <v>2389573</v>
      </c>
      <c r="D627" t="s">
        <v>2</v>
      </c>
      <c r="E627">
        <v>71788448</v>
      </c>
      <c r="F627" s="29">
        <v>42069</v>
      </c>
      <c r="G627" s="65">
        <v>5766666</v>
      </c>
      <c r="H627" s="65">
        <v>923272421</v>
      </c>
      <c r="I627" s="65">
        <v>190101</v>
      </c>
      <c r="J627">
        <v>190101</v>
      </c>
      <c r="L627" s="1">
        <v>107400</v>
      </c>
    </row>
    <row r="628" spans="1:12" hidden="1" x14ac:dyDescent="0.25">
      <c r="A628">
        <v>50000249</v>
      </c>
      <c r="B628">
        <v>627</v>
      </c>
      <c r="C628">
        <v>2389574</v>
      </c>
      <c r="D628" t="s">
        <v>2</v>
      </c>
      <c r="E628">
        <v>88034293</v>
      </c>
      <c r="F628" s="29">
        <v>42069</v>
      </c>
      <c r="G628" s="65">
        <v>5766666</v>
      </c>
      <c r="H628" s="65">
        <v>923272421</v>
      </c>
      <c r="I628" s="65">
        <v>190101</v>
      </c>
      <c r="J628">
        <v>190101</v>
      </c>
      <c r="L628" s="1">
        <v>107400</v>
      </c>
    </row>
    <row r="629" spans="1:12" hidden="1" x14ac:dyDescent="0.25">
      <c r="A629">
        <v>50000249</v>
      </c>
      <c r="B629">
        <v>628</v>
      </c>
      <c r="C629">
        <v>2389575</v>
      </c>
      <c r="D629" t="s">
        <v>2</v>
      </c>
      <c r="E629">
        <v>8031271</v>
      </c>
      <c r="F629" s="29">
        <v>42069</v>
      </c>
      <c r="G629" s="65">
        <v>5766666</v>
      </c>
      <c r="H629" s="65">
        <v>923272421</v>
      </c>
      <c r="I629" s="65">
        <v>190101</v>
      </c>
      <c r="J629">
        <v>190101</v>
      </c>
      <c r="L629" s="1">
        <v>107400</v>
      </c>
    </row>
    <row r="630" spans="1:12" hidden="1" x14ac:dyDescent="0.25">
      <c r="A630">
        <v>50000249</v>
      </c>
      <c r="B630">
        <v>629</v>
      </c>
      <c r="C630">
        <v>2389576</v>
      </c>
      <c r="D630" t="s">
        <v>2</v>
      </c>
      <c r="E630">
        <v>70092263</v>
      </c>
      <c r="F630" s="29">
        <v>42069</v>
      </c>
      <c r="G630" s="65">
        <v>5766666</v>
      </c>
      <c r="H630" s="65">
        <v>923272421</v>
      </c>
      <c r="I630" s="65">
        <v>190101</v>
      </c>
      <c r="J630">
        <v>190101</v>
      </c>
      <c r="L630" s="1">
        <v>107400</v>
      </c>
    </row>
    <row r="631" spans="1:12" hidden="1" x14ac:dyDescent="0.25">
      <c r="A631">
        <v>50000249</v>
      </c>
      <c r="B631">
        <v>630</v>
      </c>
      <c r="C631">
        <v>2389577</v>
      </c>
      <c r="D631" t="s">
        <v>2</v>
      </c>
      <c r="E631">
        <v>43983241</v>
      </c>
      <c r="F631" s="29">
        <v>42069</v>
      </c>
      <c r="G631" s="65">
        <v>5766666</v>
      </c>
      <c r="H631" s="65">
        <v>923272421</v>
      </c>
      <c r="I631" s="65">
        <v>190101</v>
      </c>
      <c r="J631">
        <v>190101</v>
      </c>
      <c r="L631" s="1">
        <v>107400</v>
      </c>
    </row>
    <row r="632" spans="1:12" hidden="1" x14ac:dyDescent="0.25">
      <c r="A632">
        <v>50000249</v>
      </c>
      <c r="B632">
        <v>631</v>
      </c>
      <c r="C632">
        <v>2389578</v>
      </c>
      <c r="D632" t="s">
        <v>2</v>
      </c>
      <c r="E632">
        <v>42882316</v>
      </c>
      <c r="F632" s="29">
        <v>42069</v>
      </c>
      <c r="G632" s="65">
        <v>5766666</v>
      </c>
      <c r="H632" s="65">
        <v>923272421</v>
      </c>
      <c r="I632" s="65">
        <v>190101</v>
      </c>
      <c r="J632">
        <v>190101</v>
      </c>
      <c r="L632" s="1">
        <v>107400</v>
      </c>
    </row>
    <row r="633" spans="1:12" hidden="1" x14ac:dyDescent="0.25">
      <c r="A633">
        <v>50000249</v>
      </c>
      <c r="B633">
        <v>632</v>
      </c>
      <c r="C633">
        <v>2389579</v>
      </c>
      <c r="D633" t="s">
        <v>2</v>
      </c>
      <c r="E633">
        <v>8027070</v>
      </c>
      <c r="F633" s="29">
        <v>42069</v>
      </c>
      <c r="G633" s="65">
        <v>5766666</v>
      </c>
      <c r="H633" s="65">
        <v>923272421</v>
      </c>
      <c r="I633" s="65">
        <v>190101</v>
      </c>
      <c r="J633">
        <v>190101</v>
      </c>
      <c r="L633" s="1">
        <v>107400</v>
      </c>
    </row>
    <row r="634" spans="1:12" hidden="1" x14ac:dyDescent="0.25">
      <c r="A634">
        <v>50000249</v>
      </c>
      <c r="B634">
        <v>633</v>
      </c>
      <c r="C634">
        <v>2389580</v>
      </c>
      <c r="D634" t="s">
        <v>2</v>
      </c>
      <c r="E634">
        <v>12980581</v>
      </c>
      <c r="F634" s="29">
        <v>42069</v>
      </c>
      <c r="G634" s="65">
        <v>5766666</v>
      </c>
      <c r="H634" s="65">
        <v>923272421</v>
      </c>
      <c r="I634" s="65">
        <v>190101</v>
      </c>
      <c r="J634">
        <v>190101</v>
      </c>
      <c r="L634" s="1">
        <v>107400</v>
      </c>
    </row>
    <row r="635" spans="1:12" hidden="1" x14ac:dyDescent="0.25">
      <c r="A635">
        <v>50000249</v>
      </c>
      <c r="B635">
        <v>634</v>
      </c>
      <c r="C635">
        <v>2389581</v>
      </c>
      <c r="D635" t="s">
        <v>2</v>
      </c>
      <c r="E635">
        <v>43554193</v>
      </c>
      <c r="F635" s="29">
        <v>42069</v>
      </c>
      <c r="G635" s="65">
        <v>5766666</v>
      </c>
      <c r="H635" s="65">
        <v>923272421</v>
      </c>
      <c r="I635" s="65">
        <v>190101</v>
      </c>
      <c r="J635">
        <v>190101</v>
      </c>
      <c r="L635" s="1">
        <v>107400</v>
      </c>
    </row>
    <row r="636" spans="1:12" hidden="1" x14ac:dyDescent="0.25">
      <c r="A636">
        <v>50000249</v>
      </c>
      <c r="B636">
        <v>635</v>
      </c>
      <c r="C636">
        <v>2389582</v>
      </c>
      <c r="D636" t="s">
        <v>2</v>
      </c>
      <c r="E636">
        <v>468668</v>
      </c>
      <c r="F636" s="29">
        <v>42069</v>
      </c>
      <c r="G636" s="65">
        <v>5766666</v>
      </c>
      <c r="H636" s="65">
        <v>923272421</v>
      </c>
      <c r="I636" s="65">
        <v>190101</v>
      </c>
      <c r="J636">
        <v>190101</v>
      </c>
      <c r="L636" s="1">
        <v>107400</v>
      </c>
    </row>
    <row r="637" spans="1:12" hidden="1" x14ac:dyDescent="0.25">
      <c r="A637">
        <v>50000249</v>
      </c>
      <c r="B637">
        <v>636</v>
      </c>
      <c r="C637">
        <v>2389583</v>
      </c>
      <c r="D637" t="s">
        <v>2</v>
      </c>
      <c r="E637">
        <v>71645270</v>
      </c>
      <c r="F637" s="29">
        <v>42069</v>
      </c>
      <c r="G637" s="65">
        <v>5766666</v>
      </c>
      <c r="H637" s="65">
        <v>923272421</v>
      </c>
      <c r="I637" s="65">
        <v>190101</v>
      </c>
      <c r="J637">
        <v>190101</v>
      </c>
      <c r="L637" s="1">
        <v>107400</v>
      </c>
    </row>
    <row r="638" spans="1:12" hidden="1" x14ac:dyDescent="0.25">
      <c r="A638">
        <v>50000249</v>
      </c>
      <c r="B638">
        <v>637</v>
      </c>
      <c r="C638">
        <v>2389584</v>
      </c>
      <c r="D638" t="s">
        <v>2</v>
      </c>
      <c r="E638">
        <v>71380249</v>
      </c>
      <c r="F638" s="29">
        <v>42069</v>
      </c>
      <c r="G638" s="65">
        <v>5766666</v>
      </c>
      <c r="H638" s="65">
        <v>923272421</v>
      </c>
      <c r="I638" s="65">
        <v>190101</v>
      </c>
      <c r="J638">
        <v>190101</v>
      </c>
      <c r="L638" s="1">
        <v>107400</v>
      </c>
    </row>
    <row r="639" spans="1:12" hidden="1" x14ac:dyDescent="0.25">
      <c r="A639">
        <v>50000249</v>
      </c>
      <c r="B639">
        <v>638</v>
      </c>
      <c r="C639">
        <v>2389585</v>
      </c>
      <c r="D639" t="s">
        <v>2</v>
      </c>
      <c r="E639">
        <v>71773891</v>
      </c>
      <c r="F639" s="29">
        <v>42069</v>
      </c>
      <c r="G639" s="65">
        <v>5766666</v>
      </c>
      <c r="H639" s="65">
        <v>923272421</v>
      </c>
      <c r="I639" s="65">
        <v>190101</v>
      </c>
      <c r="J639">
        <v>190101</v>
      </c>
      <c r="L639" s="1">
        <v>107400</v>
      </c>
    </row>
    <row r="640" spans="1:12" hidden="1" x14ac:dyDescent="0.25">
      <c r="A640">
        <v>50000249</v>
      </c>
      <c r="B640">
        <v>639</v>
      </c>
      <c r="C640">
        <v>2389587</v>
      </c>
      <c r="D640" t="s">
        <v>2</v>
      </c>
      <c r="E640">
        <v>71762487</v>
      </c>
      <c r="F640" s="29">
        <v>42069</v>
      </c>
      <c r="G640" s="65">
        <v>576666</v>
      </c>
      <c r="H640" s="65">
        <v>923272421</v>
      </c>
      <c r="I640" s="65">
        <v>190101</v>
      </c>
      <c r="J640">
        <v>190101</v>
      </c>
      <c r="L640" s="1">
        <v>107400</v>
      </c>
    </row>
    <row r="641" spans="1:12" hidden="1" x14ac:dyDescent="0.25">
      <c r="A641">
        <v>50000249</v>
      </c>
      <c r="B641">
        <v>640</v>
      </c>
      <c r="C641">
        <v>742251</v>
      </c>
      <c r="D641" t="s">
        <v>3</v>
      </c>
      <c r="E641">
        <v>43158932</v>
      </c>
      <c r="F641" s="29">
        <v>42069</v>
      </c>
      <c r="G641" s="65">
        <v>6009581</v>
      </c>
      <c r="H641" s="65">
        <v>923272421</v>
      </c>
      <c r="I641" s="65">
        <v>190101</v>
      </c>
      <c r="J641">
        <v>190101</v>
      </c>
      <c r="L641" s="1">
        <v>107400</v>
      </c>
    </row>
    <row r="642" spans="1:12" hidden="1" x14ac:dyDescent="0.25">
      <c r="A642">
        <v>50000249</v>
      </c>
      <c r="B642">
        <v>641</v>
      </c>
      <c r="C642">
        <v>37955269</v>
      </c>
      <c r="D642" t="s">
        <v>1</v>
      </c>
      <c r="E642">
        <v>9004118651</v>
      </c>
      <c r="F642" s="29">
        <v>42069</v>
      </c>
      <c r="G642" s="65">
        <v>3487605</v>
      </c>
      <c r="H642" s="65">
        <v>96400000</v>
      </c>
      <c r="I642" s="65">
        <v>370101</v>
      </c>
      <c r="J642">
        <v>121280</v>
      </c>
      <c r="L642" s="1">
        <v>5500</v>
      </c>
    </row>
    <row r="643" spans="1:12" hidden="1" x14ac:dyDescent="0.25">
      <c r="A643">
        <v>50000249</v>
      </c>
      <c r="B643">
        <v>642</v>
      </c>
      <c r="C643">
        <v>1727179</v>
      </c>
      <c r="D643" t="s">
        <v>18</v>
      </c>
      <c r="E643">
        <v>55313865</v>
      </c>
      <c r="F643" s="29">
        <v>42069</v>
      </c>
      <c r="G643" s="65">
        <v>13834586</v>
      </c>
      <c r="H643" s="65">
        <v>923272421</v>
      </c>
      <c r="I643" s="65">
        <v>190101</v>
      </c>
      <c r="J643">
        <v>190101</v>
      </c>
      <c r="L643" s="1">
        <v>107400</v>
      </c>
    </row>
    <row r="644" spans="1:12" hidden="1" x14ac:dyDescent="0.25">
      <c r="A644">
        <v>50000249</v>
      </c>
      <c r="B644">
        <v>643</v>
      </c>
      <c r="C644">
        <v>2606808</v>
      </c>
      <c r="D644" t="s">
        <v>18</v>
      </c>
      <c r="E644">
        <v>72279153</v>
      </c>
      <c r="F644" s="29">
        <v>42069</v>
      </c>
      <c r="G644" s="65">
        <v>84028245</v>
      </c>
      <c r="H644" s="65">
        <v>96400000</v>
      </c>
      <c r="I644" s="65">
        <v>370101</v>
      </c>
      <c r="J644">
        <v>121280</v>
      </c>
      <c r="L644" s="1">
        <v>10800</v>
      </c>
    </row>
    <row r="645" spans="1:12" hidden="1" x14ac:dyDescent="0.25">
      <c r="A645">
        <v>50000249</v>
      </c>
      <c r="B645">
        <v>644</v>
      </c>
      <c r="C645">
        <v>1850412</v>
      </c>
      <c r="D645" t="s">
        <v>4</v>
      </c>
      <c r="E645">
        <v>32909871</v>
      </c>
      <c r="F645" s="29">
        <v>42069</v>
      </c>
      <c r="G645" s="65">
        <v>6644099</v>
      </c>
      <c r="H645" s="65">
        <v>12400000</v>
      </c>
      <c r="I645" s="65">
        <v>270108</v>
      </c>
      <c r="J645">
        <v>270108</v>
      </c>
      <c r="L645" s="1">
        <v>870479</v>
      </c>
    </row>
    <row r="646" spans="1:12" hidden="1" x14ac:dyDescent="0.25">
      <c r="A646">
        <v>50000249</v>
      </c>
      <c r="B646">
        <v>645</v>
      </c>
      <c r="C646">
        <v>40211303</v>
      </c>
      <c r="D646" t="s">
        <v>34</v>
      </c>
      <c r="E646">
        <v>8918551384</v>
      </c>
      <c r="F646" s="29">
        <v>42069</v>
      </c>
      <c r="G646" s="65">
        <v>7626246</v>
      </c>
      <c r="H646" s="65">
        <v>10900000</v>
      </c>
      <c r="I646" s="65">
        <v>170101</v>
      </c>
      <c r="J646">
        <v>121255</v>
      </c>
      <c r="L646" s="1">
        <v>308508</v>
      </c>
    </row>
    <row r="647" spans="1:12" hidden="1" x14ac:dyDescent="0.25">
      <c r="A647">
        <v>50000249</v>
      </c>
      <c r="B647">
        <v>646</v>
      </c>
      <c r="C647">
        <v>2053123</v>
      </c>
      <c r="D647" t="s">
        <v>132</v>
      </c>
      <c r="E647">
        <v>1022345344</v>
      </c>
      <c r="F647" s="29">
        <v>42069</v>
      </c>
      <c r="G647" s="65">
        <v>42585817</v>
      </c>
      <c r="H647" s="65">
        <v>923272421</v>
      </c>
      <c r="I647" s="65">
        <v>190101</v>
      </c>
      <c r="J647">
        <v>190101</v>
      </c>
      <c r="L647" s="1">
        <v>107400</v>
      </c>
    </row>
    <row r="648" spans="1:12" hidden="1" x14ac:dyDescent="0.25">
      <c r="A648">
        <v>50000249</v>
      </c>
      <c r="B648">
        <v>647</v>
      </c>
      <c r="C648">
        <v>2630147</v>
      </c>
      <c r="D648" t="s">
        <v>56</v>
      </c>
      <c r="E648">
        <v>1057571824</v>
      </c>
      <c r="F648" s="29">
        <v>42069</v>
      </c>
      <c r="G648" s="65">
        <v>14822690</v>
      </c>
      <c r="H648" s="65">
        <v>923272421</v>
      </c>
      <c r="I648" s="65">
        <v>190101</v>
      </c>
      <c r="J648">
        <v>190101</v>
      </c>
      <c r="L648" s="1">
        <v>107400</v>
      </c>
    </row>
    <row r="649" spans="1:12" hidden="1" x14ac:dyDescent="0.25">
      <c r="A649">
        <v>50000249</v>
      </c>
      <c r="B649">
        <v>648</v>
      </c>
      <c r="C649">
        <v>44215692</v>
      </c>
      <c r="D649" t="s">
        <v>1</v>
      </c>
      <c r="E649">
        <v>1026132667</v>
      </c>
      <c r="F649" s="29">
        <v>42069</v>
      </c>
      <c r="G649" s="65">
        <v>3032908</v>
      </c>
      <c r="H649" s="65">
        <v>923272421</v>
      </c>
      <c r="I649" s="65">
        <v>190101</v>
      </c>
      <c r="J649">
        <v>190101</v>
      </c>
      <c r="L649" s="1">
        <v>107400</v>
      </c>
    </row>
    <row r="650" spans="1:12" hidden="1" x14ac:dyDescent="0.25">
      <c r="A650">
        <v>50000249</v>
      </c>
      <c r="B650">
        <v>649</v>
      </c>
      <c r="C650">
        <v>1745749</v>
      </c>
      <c r="D650" t="s">
        <v>19</v>
      </c>
      <c r="E650">
        <v>10279832</v>
      </c>
      <c r="F650" s="29">
        <v>42069</v>
      </c>
      <c r="G650" s="65">
        <v>3320587</v>
      </c>
      <c r="H650" s="65">
        <v>26800000</v>
      </c>
      <c r="I650" s="65">
        <v>360200</v>
      </c>
      <c r="J650">
        <v>360200</v>
      </c>
      <c r="L650" s="1">
        <v>110645</v>
      </c>
    </row>
    <row r="651" spans="1:12" hidden="1" x14ac:dyDescent="0.25">
      <c r="A651">
        <v>50000249</v>
      </c>
      <c r="B651">
        <v>650</v>
      </c>
      <c r="C651">
        <v>2620633</v>
      </c>
      <c r="D651" t="s">
        <v>19</v>
      </c>
      <c r="E651">
        <v>10274114</v>
      </c>
      <c r="F651" s="29">
        <v>42069</v>
      </c>
      <c r="G651" s="65">
        <v>8843620</v>
      </c>
      <c r="H651" s="65">
        <v>26800000</v>
      </c>
      <c r="I651" s="65">
        <v>360200</v>
      </c>
      <c r="J651">
        <v>360200</v>
      </c>
      <c r="L651" s="1">
        <v>136751</v>
      </c>
    </row>
    <row r="652" spans="1:12" hidden="1" x14ac:dyDescent="0.25">
      <c r="A652">
        <v>50000249</v>
      </c>
      <c r="B652">
        <v>651</v>
      </c>
      <c r="C652">
        <v>42884192</v>
      </c>
      <c r="D652" t="s">
        <v>20</v>
      </c>
      <c r="E652">
        <v>8923018462</v>
      </c>
      <c r="F652" s="29">
        <v>42069</v>
      </c>
      <c r="G652" s="65">
        <v>5850739</v>
      </c>
      <c r="H652" s="65">
        <v>23900000</v>
      </c>
      <c r="I652" s="65">
        <v>410600</v>
      </c>
      <c r="J652">
        <v>410600</v>
      </c>
      <c r="L652" s="1">
        <v>289770</v>
      </c>
    </row>
    <row r="653" spans="1:12" hidden="1" x14ac:dyDescent="0.25">
      <c r="A653">
        <v>50000249</v>
      </c>
      <c r="B653">
        <v>652</v>
      </c>
      <c r="C653">
        <v>2571193</v>
      </c>
      <c r="D653" t="s">
        <v>7</v>
      </c>
      <c r="E653">
        <v>1067909035</v>
      </c>
      <c r="F653" s="29">
        <v>42069</v>
      </c>
      <c r="G653" s="65">
        <v>1313548</v>
      </c>
      <c r="H653" s="65">
        <v>96300000</v>
      </c>
      <c r="I653" s="65">
        <v>190101</v>
      </c>
      <c r="J653">
        <v>121270</v>
      </c>
      <c r="L653" s="1">
        <v>107400</v>
      </c>
    </row>
    <row r="654" spans="1:12" hidden="1" x14ac:dyDescent="0.25">
      <c r="A654">
        <v>50000249</v>
      </c>
      <c r="B654">
        <v>653</v>
      </c>
      <c r="C654">
        <v>2554158</v>
      </c>
      <c r="D654" t="s">
        <v>8</v>
      </c>
      <c r="E654">
        <v>1082915587</v>
      </c>
      <c r="F654" s="29">
        <v>42069</v>
      </c>
      <c r="G654" s="65">
        <v>8916630</v>
      </c>
      <c r="H654" s="65">
        <v>923272421</v>
      </c>
      <c r="I654" s="65">
        <v>190101</v>
      </c>
      <c r="J654">
        <v>190101</v>
      </c>
      <c r="L654" s="1">
        <v>107400</v>
      </c>
    </row>
    <row r="655" spans="1:12" hidden="1" x14ac:dyDescent="0.25">
      <c r="A655">
        <v>50000249</v>
      </c>
      <c r="B655">
        <v>654</v>
      </c>
      <c r="C655">
        <v>2645473</v>
      </c>
      <c r="D655" t="s">
        <v>27</v>
      </c>
      <c r="E655">
        <v>77154801</v>
      </c>
      <c r="F655" s="29">
        <v>42069</v>
      </c>
      <c r="G655" s="65">
        <v>1305148</v>
      </c>
      <c r="H655" s="65">
        <v>96300000</v>
      </c>
      <c r="I655" s="65">
        <v>190101</v>
      </c>
      <c r="J655">
        <v>121270</v>
      </c>
      <c r="L655" s="1">
        <v>52600</v>
      </c>
    </row>
    <row r="656" spans="1:12" hidden="1" x14ac:dyDescent="0.25">
      <c r="A656">
        <v>50000249</v>
      </c>
      <c r="B656">
        <v>655</v>
      </c>
      <c r="C656">
        <v>1947318</v>
      </c>
      <c r="D656" t="s">
        <v>37</v>
      </c>
      <c r="E656">
        <v>98389349</v>
      </c>
      <c r="F656" s="29">
        <v>42069</v>
      </c>
      <c r="G656" s="65">
        <v>7372783</v>
      </c>
      <c r="H656" s="65">
        <v>12400000</v>
      </c>
      <c r="I656" s="65">
        <v>270102</v>
      </c>
      <c r="J656">
        <v>121204</v>
      </c>
      <c r="L656" s="1">
        <v>5000</v>
      </c>
    </row>
    <row r="657" spans="1:12" hidden="1" x14ac:dyDescent="0.25">
      <c r="A657">
        <v>50000249</v>
      </c>
      <c r="B657">
        <v>656</v>
      </c>
      <c r="C657">
        <v>1947319</v>
      </c>
      <c r="D657" t="s">
        <v>37</v>
      </c>
      <c r="E657">
        <v>59836467</v>
      </c>
      <c r="F657" s="29">
        <v>42069</v>
      </c>
      <c r="G657" s="65">
        <v>7370321</v>
      </c>
      <c r="H657" s="65">
        <v>12400000</v>
      </c>
      <c r="I657" s="65">
        <v>270102</v>
      </c>
      <c r="J657">
        <v>121204</v>
      </c>
      <c r="L657" s="1">
        <v>5000</v>
      </c>
    </row>
    <row r="658" spans="1:12" hidden="1" x14ac:dyDescent="0.25">
      <c r="A658">
        <v>50000249</v>
      </c>
      <c r="B658">
        <v>657</v>
      </c>
      <c r="C658">
        <v>2425876</v>
      </c>
      <c r="D658" t="s">
        <v>1</v>
      </c>
      <c r="E658">
        <v>1017140954</v>
      </c>
      <c r="F658" s="29">
        <v>42069</v>
      </c>
      <c r="G658" s="65">
        <v>22253025</v>
      </c>
      <c r="H658" s="65">
        <v>923272421</v>
      </c>
      <c r="I658" s="65">
        <v>190101</v>
      </c>
      <c r="J658">
        <v>190101</v>
      </c>
      <c r="L658" s="1">
        <v>107400</v>
      </c>
    </row>
    <row r="659" spans="1:12" hidden="1" x14ac:dyDescent="0.25">
      <c r="A659">
        <v>50000249</v>
      </c>
      <c r="B659">
        <v>658</v>
      </c>
      <c r="C659">
        <v>2425877</v>
      </c>
      <c r="D659" t="s">
        <v>1</v>
      </c>
      <c r="E659">
        <v>1085303974</v>
      </c>
      <c r="F659" s="29">
        <v>42069</v>
      </c>
      <c r="G659" s="65">
        <v>7226823</v>
      </c>
      <c r="H659" s="65">
        <v>26800000</v>
      </c>
      <c r="I659" s="65">
        <v>360200</v>
      </c>
      <c r="J659">
        <v>360200</v>
      </c>
      <c r="L659" s="1">
        <v>30492</v>
      </c>
    </row>
    <row r="660" spans="1:12" hidden="1" x14ac:dyDescent="0.25">
      <c r="A660">
        <v>50000249</v>
      </c>
      <c r="B660">
        <v>659</v>
      </c>
      <c r="C660">
        <v>2519576</v>
      </c>
      <c r="D660" t="s">
        <v>10</v>
      </c>
      <c r="E660">
        <v>19384538</v>
      </c>
      <c r="F660" s="29">
        <v>42069</v>
      </c>
      <c r="G660" s="65">
        <v>5829990</v>
      </c>
      <c r="H660" s="65">
        <v>26800000</v>
      </c>
      <c r="I660" s="65">
        <v>360200</v>
      </c>
      <c r="J660">
        <v>360200</v>
      </c>
      <c r="L660" s="1">
        <v>195358</v>
      </c>
    </row>
    <row r="661" spans="1:12" hidden="1" x14ac:dyDescent="0.25">
      <c r="A661">
        <v>50000249</v>
      </c>
      <c r="B661">
        <v>660</v>
      </c>
      <c r="C661">
        <v>936568</v>
      </c>
      <c r="D661" t="s">
        <v>11</v>
      </c>
      <c r="E661">
        <v>18385967</v>
      </c>
      <c r="F661" s="29">
        <v>42069</v>
      </c>
      <c r="G661" s="65">
        <v>1725456</v>
      </c>
      <c r="H661" s="65">
        <v>26800000</v>
      </c>
      <c r="I661" s="65">
        <v>360200</v>
      </c>
      <c r="J661">
        <v>360200</v>
      </c>
      <c r="L661" s="1">
        <v>28200</v>
      </c>
    </row>
    <row r="662" spans="1:12" hidden="1" x14ac:dyDescent="0.25">
      <c r="A662">
        <v>50000249</v>
      </c>
      <c r="B662">
        <v>661</v>
      </c>
      <c r="C662">
        <v>936589</v>
      </c>
      <c r="D662" t="s">
        <v>11</v>
      </c>
      <c r="E662">
        <v>1094905400</v>
      </c>
      <c r="F662" s="29">
        <v>42069</v>
      </c>
      <c r="G662" s="65">
        <v>12888312</v>
      </c>
      <c r="H662" s="65">
        <v>923272421</v>
      </c>
      <c r="I662" s="65">
        <v>190101</v>
      </c>
      <c r="J662">
        <v>190101</v>
      </c>
      <c r="L662" s="1">
        <v>107400</v>
      </c>
    </row>
    <row r="663" spans="1:12" hidden="1" x14ac:dyDescent="0.25">
      <c r="A663">
        <v>50000249</v>
      </c>
      <c r="B663">
        <v>662</v>
      </c>
      <c r="C663">
        <v>1552058</v>
      </c>
      <c r="D663" t="s">
        <v>12</v>
      </c>
      <c r="E663">
        <v>8160064641</v>
      </c>
      <c r="F663" s="29">
        <v>42069</v>
      </c>
      <c r="G663" s="65">
        <v>3205566</v>
      </c>
      <c r="H663" s="65">
        <v>12800000</v>
      </c>
      <c r="I663" s="65">
        <v>350300</v>
      </c>
      <c r="J663">
        <v>350300</v>
      </c>
      <c r="L663" s="1">
        <v>1000</v>
      </c>
    </row>
    <row r="664" spans="1:12" hidden="1" x14ac:dyDescent="0.25">
      <c r="A664">
        <v>50000249</v>
      </c>
      <c r="B664">
        <v>663</v>
      </c>
      <c r="C664">
        <v>1552060</v>
      </c>
      <c r="D664" t="s">
        <v>12</v>
      </c>
      <c r="E664">
        <v>1202327</v>
      </c>
      <c r="F664" s="29">
        <v>42069</v>
      </c>
      <c r="G664" s="65">
        <v>13606079</v>
      </c>
      <c r="H664" s="65">
        <v>923272193</v>
      </c>
      <c r="I664" s="65">
        <v>131401</v>
      </c>
      <c r="J664">
        <v>131401</v>
      </c>
      <c r="L664" s="1">
        <v>10000</v>
      </c>
    </row>
    <row r="665" spans="1:12" hidden="1" x14ac:dyDescent="0.25">
      <c r="A665">
        <v>50000249</v>
      </c>
      <c r="B665">
        <v>664</v>
      </c>
      <c r="C665">
        <v>2283133</v>
      </c>
      <c r="D665" t="s">
        <v>13</v>
      </c>
      <c r="E665">
        <v>5836625</v>
      </c>
      <c r="F665" s="29">
        <v>42069</v>
      </c>
      <c r="G665" s="65">
        <v>6976831</v>
      </c>
      <c r="H665" s="65">
        <v>12400000</v>
      </c>
      <c r="I665" s="65">
        <v>270102</v>
      </c>
      <c r="J665">
        <v>270914</v>
      </c>
      <c r="L665" s="1">
        <v>5000</v>
      </c>
    </row>
    <row r="666" spans="1:12" hidden="1" x14ac:dyDescent="0.25">
      <c r="A666">
        <v>50000249</v>
      </c>
      <c r="B666">
        <v>665</v>
      </c>
      <c r="C666">
        <v>2283134</v>
      </c>
      <c r="D666" t="s">
        <v>13</v>
      </c>
      <c r="E666">
        <v>13722994</v>
      </c>
      <c r="F666" s="29">
        <v>42069</v>
      </c>
      <c r="G666" s="65">
        <v>17427713</v>
      </c>
      <c r="H666" s="65">
        <v>12400000</v>
      </c>
      <c r="I666" s="65">
        <v>270102</v>
      </c>
      <c r="J666">
        <v>121204</v>
      </c>
      <c r="L666" s="1">
        <v>5000</v>
      </c>
    </row>
    <row r="667" spans="1:12" hidden="1" x14ac:dyDescent="0.25">
      <c r="A667">
        <v>50000249</v>
      </c>
      <c r="B667">
        <v>666</v>
      </c>
      <c r="C667">
        <v>2283135</v>
      </c>
      <c r="D667" t="s">
        <v>13</v>
      </c>
      <c r="E667">
        <v>1098643534</v>
      </c>
      <c r="F667" s="29">
        <v>42069</v>
      </c>
      <c r="G667" s="65">
        <v>6323345</v>
      </c>
      <c r="H667" s="65">
        <v>12400000</v>
      </c>
      <c r="I667" s="65">
        <v>270102</v>
      </c>
      <c r="J667">
        <v>121204</v>
      </c>
      <c r="L667" s="1">
        <v>5000</v>
      </c>
    </row>
    <row r="668" spans="1:12" hidden="1" x14ac:dyDescent="0.25">
      <c r="A668">
        <v>50000249</v>
      </c>
      <c r="B668">
        <v>667</v>
      </c>
      <c r="C668">
        <v>2283373</v>
      </c>
      <c r="D668" t="s">
        <v>13</v>
      </c>
      <c r="E668">
        <v>1098723717</v>
      </c>
      <c r="F668" s="29">
        <v>42069</v>
      </c>
      <c r="G668" s="65">
        <v>376086</v>
      </c>
      <c r="H668" s="65">
        <v>12400000</v>
      </c>
      <c r="I668" s="65">
        <v>270102</v>
      </c>
      <c r="J668">
        <v>121204</v>
      </c>
      <c r="L668" s="1">
        <v>5000</v>
      </c>
    </row>
    <row r="669" spans="1:12" hidden="1" x14ac:dyDescent="0.25">
      <c r="A669">
        <v>50000249</v>
      </c>
      <c r="B669">
        <v>668</v>
      </c>
      <c r="C669">
        <v>2283435</v>
      </c>
      <c r="D669" t="s">
        <v>13</v>
      </c>
      <c r="E669">
        <v>1098677612</v>
      </c>
      <c r="F669" s="29">
        <v>42069</v>
      </c>
      <c r="G669" s="65">
        <v>6457748</v>
      </c>
      <c r="H669" s="65">
        <v>923272421</v>
      </c>
      <c r="I669" s="65">
        <v>190101</v>
      </c>
      <c r="J669">
        <v>190101</v>
      </c>
      <c r="L669" s="1">
        <v>107400</v>
      </c>
    </row>
    <row r="670" spans="1:12" hidden="1" x14ac:dyDescent="0.25">
      <c r="A670">
        <v>50000249</v>
      </c>
      <c r="B670">
        <v>669</v>
      </c>
      <c r="C670">
        <v>2456436</v>
      </c>
      <c r="D670" t="s">
        <v>13</v>
      </c>
      <c r="E670">
        <v>9000594532</v>
      </c>
      <c r="F670" s="29">
        <v>42069</v>
      </c>
      <c r="G670" s="65">
        <v>6583617</v>
      </c>
      <c r="H670" s="65">
        <v>96400000</v>
      </c>
      <c r="I670" s="65">
        <v>370101</v>
      </c>
      <c r="J670">
        <v>121280</v>
      </c>
      <c r="L670" s="1">
        <v>5400</v>
      </c>
    </row>
    <row r="671" spans="1:12" hidden="1" x14ac:dyDescent="0.25">
      <c r="A671">
        <v>50000249</v>
      </c>
      <c r="B671">
        <v>670</v>
      </c>
      <c r="C671">
        <v>2571358</v>
      </c>
      <c r="D671" t="s">
        <v>1</v>
      </c>
      <c r="E671">
        <v>9102334</v>
      </c>
      <c r="F671" s="29">
        <v>42069</v>
      </c>
      <c r="G671" s="65">
        <v>14220446</v>
      </c>
      <c r="H671" s="65">
        <v>12400000</v>
      </c>
      <c r="I671" s="65">
        <v>270102</v>
      </c>
      <c r="J671">
        <v>121204</v>
      </c>
      <c r="L671" s="1">
        <v>5000</v>
      </c>
    </row>
    <row r="672" spans="1:12" hidden="1" x14ac:dyDescent="0.25">
      <c r="A672">
        <v>50000249</v>
      </c>
      <c r="B672">
        <v>671</v>
      </c>
      <c r="C672">
        <v>2443017</v>
      </c>
      <c r="D672" t="s">
        <v>29</v>
      </c>
      <c r="E672">
        <v>14137759</v>
      </c>
      <c r="F672" s="29">
        <v>42069</v>
      </c>
      <c r="G672" s="65">
        <v>2613003</v>
      </c>
      <c r="H672" s="65">
        <v>923272421</v>
      </c>
      <c r="I672" s="65">
        <v>190101</v>
      </c>
      <c r="J672">
        <v>190101</v>
      </c>
      <c r="L672" s="1">
        <v>107400</v>
      </c>
    </row>
    <row r="673" spans="1:12" hidden="1" x14ac:dyDescent="0.25">
      <c r="A673">
        <v>50000249</v>
      </c>
      <c r="B673">
        <v>672</v>
      </c>
      <c r="C673">
        <v>2294259</v>
      </c>
      <c r="D673" t="s">
        <v>14</v>
      </c>
      <c r="E673">
        <v>16762754</v>
      </c>
      <c r="F673" s="29">
        <v>42069</v>
      </c>
      <c r="G673" s="65">
        <v>4387730</v>
      </c>
      <c r="H673" s="65">
        <v>96400000</v>
      </c>
      <c r="I673" s="65">
        <v>370101</v>
      </c>
      <c r="J673">
        <v>270910</v>
      </c>
      <c r="L673" s="1">
        <v>106950</v>
      </c>
    </row>
    <row r="674" spans="1:12" hidden="1" x14ac:dyDescent="0.25">
      <c r="A674">
        <v>50000249</v>
      </c>
      <c r="B674">
        <v>673</v>
      </c>
      <c r="C674">
        <v>2294262</v>
      </c>
      <c r="D674" t="s">
        <v>14</v>
      </c>
      <c r="E674">
        <v>16762754</v>
      </c>
      <c r="F674" s="29">
        <v>42069</v>
      </c>
      <c r="G674" s="65">
        <v>4387730</v>
      </c>
      <c r="H674" s="65">
        <v>96400000</v>
      </c>
      <c r="I674" s="65">
        <v>370101</v>
      </c>
      <c r="J674">
        <v>270910</v>
      </c>
      <c r="L674" s="1">
        <v>1500457</v>
      </c>
    </row>
    <row r="675" spans="1:12" hidden="1" x14ac:dyDescent="0.25">
      <c r="A675">
        <v>50000249</v>
      </c>
      <c r="B675">
        <v>674</v>
      </c>
      <c r="C675">
        <v>2294263</v>
      </c>
      <c r="D675" t="s">
        <v>14</v>
      </c>
      <c r="E675">
        <v>2547478</v>
      </c>
      <c r="F675" s="29">
        <v>42069</v>
      </c>
      <c r="G675" s="65">
        <v>15926954</v>
      </c>
      <c r="H675" s="65">
        <v>923272193</v>
      </c>
      <c r="I675" s="65">
        <v>131401</v>
      </c>
      <c r="J675">
        <v>131401</v>
      </c>
      <c r="L675" s="1">
        <v>17900</v>
      </c>
    </row>
    <row r="676" spans="1:12" hidden="1" x14ac:dyDescent="0.25">
      <c r="A676">
        <v>50000249</v>
      </c>
      <c r="B676">
        <v>675</v>
      </c>
      <c r="C676">
        <v>2434495</v>
      </c>
      <c r="D676" t="s">
        <v>14</v>
      </c>
      <c r="E676">
        <v>32271552</v>
      </c>
      <c r="F676" s="29">
        <v>42069</v>
      </c>
      <c r="G676" s="65">
        <v>12611879</v>
      </c>
      <c r="H676" s="65">
        <v>26800000</v>
      </c>
      <c r="I676" s="65">
        <v>360200</v>
      </c>
      <c r="J676">
        <v>360200</v>
      </c>
      <c r="L676" s="1">
        <v>1677000</v>
      </c>
    </row>
    <row r="677" spans="1:12" hidden="1" x14ac:dyDescent="0.25">
      <c r="A677">
        <v>50000249</v>
      </c>
      <c r="B677">
        <v>676</v>
      </c>
      <c r="C677">
        <v>2030653</v>
      </c>
      <c r="D677" t="s">
        <v>23</v>
      </c>
      <c r="E677">
        <v>216479927</v>
      </c>
      <c r="F677" s="29">
        <v>42069</v>
      </c>
      <c r="G677" s="65">
        <v>12283510</v>
      </c>
      <c r="H677" s="65">
        <v>11100000</v>
      </c>
      <c r="I677" s="65">
        <v>150112</v>
      </c>
      <c r="J677">
        <v>121275</v>
      </c>
      <c r="L677" s="1">
        <v>500000</v>
      </c>
    </row>
    <row r="678" spans="1:12" hidden="1" x14ac:dyDescent="0.25">
      <c r="A678">
        <v>50000249</v>
      </c>
      <c r="B678">
        <v>677</v>
      </c>
      <c r="C678">
        <v>1968793</v>
      </c>
      <c r="D678" t="s">
        <v>1</v>
      </c>
      <c r="E678">
        <v>1144149022</v>
      </c>
      <c r="F678" s="29">
        <v>42069</v>
      </c>
      <c r="G678" s="65">
        <v>21852458</v>
      </c>
      <c r="H678" s="65">
        <v>12400000</v>
      </c>
      <c r="I678" s="65">
        <v>270102</v>
      </c>
      <c r="J678">
        <v>121204</v>
      </c>
      <c r="L678" s="1">
        <v>5000</v>
      </c>
    </row>
    <row r="679" spans="1:12" hidden="1" x14ac:dyDescent="0.25">
      <c r="A679">
        <v>50000249</v>
      </c>
      <c r="B679">
        <v>678</v>
      </c>
      <c r="C679">
        <v>1994866</v>
      </c>
      <c r="D679" t="s">
        <v>1</v>
      </c>
      <c r="E679">
        <v>8050089032</v>
      </c>
      <c r="F679" s="29">
        <v>42069</v>
      </c>
      <c r="G679" s="65">
        <v>8839191</v>
      </c>
      <c r="H679" s="65">
        <v>12800000</v>
      </c>
      <c r="I679" s="65">
        <v>350300</v>
      </c>
      <c r="J679">
        <v>350300</v>
      </c>
      <c r="L679" s="1">
        <v>515000</v>
      </c>
    </row>
    <row r="680" spans="1:12" hidden="1" x14ac:dyDescent="0.25">
      <c r="A680">
        <v>50000249</v>
      </c>
      <c r="B680">
        <v>679</v>
      </c>
      <c r="C680">
        <v>1783058</v>
      </c>
      <c r="D680" t="s">
        <v>1</v>
      </c>
      <c r="E680">
        <v>38613716</v>
      </c>
      <c r="F680" s="29">
        <v>42069</v>
      </c>
      <c r="G680" s="65">
        <v>11640159</v>
      </c>
      <c r="H680" s="65">
        <v>923272421</v>
      </c>
      <c r="I680" s="65">
        <v>190101</v>
      </c>
      <c r="J680">
        <v>190101</v>
      </c>
      <c r="L680" s="1">
        <v>107400</v>
      </c>
    </row>
    <row r="681" spans="1:12" hidden="1" x14ac:dyDescent="0.25">
      <c r="A681">
        <v>50000249</v>
      </c>
      <c r="B681">
        <v>680</v>
      </c>
      <c r="C681">
        <v>2016913</v>
      </c>
      <c r="D681" t="s">
        <v>39</v>
      </c>
      <c r="E681">
        <v>66714162</v>
      </c>
      <c r="F681" s="29">
        <v>42069</v>
      </c>
      <c r="G681" s="65">
        <v>18876313</v>
      </c>
      <c r="H681" s="65">
        <v>12400000</v>
      </c>
      <c r="I681" s="65">
        <v>270108</v>
      </c>
      <c r="J681">
        <v>270108</v>
      </c>
      <c r="L681" s="1">
        <v>1271500</v>
      </c>
    </row>
    <row r="682" spans="1:12" hidden="1" x14ac:dyDescent="0.25">
      <c r="A682">
        <v>50000249</v>
      </c>
      <c r="B682">
        <v>681</v>
      </c>
      <c r="C682">
        <v>320022</v>
      </c>
      <c r="D682" t="s">
        <v>16</v>
      </c>
      <c r="E682">
        <v>80120206</v>
      </c>
      <c r="F682" s="29">
        <v>42069</v>
      </c>
      <c r="G682" s="65">
        <v>20888839</v>
      </c>
      <c r="H682" s="65">
        <v>923272421</v>
      </c>
      <c r="I682" s="65">
        <v>190101</v>
      </c>
      <c r="J682">
        <v>190101</v>
      </c>
      <c r="L682" s="1">
        <v>107400</v>
      </c>
    </row>
    <row r="683" spans="1:12" hidden="1" x14ac:dyDescent="0.25">
      <c r="A683">
        <v>50000249</v>
      </c>
      <c r="B683">
        <v>682</v>
      </c>
      <c r="C683">
        <v>320424</v>
      </c>
      <c r="D683" t="s">
        <v>16</v>
      </c>
      <c r="E683">
        <v>1081759186</v>
      </c>
      <c r="F683" s="29">
        <v>42069</v>
      </c>
      <c r="G683" s="65">
        <v>17416074</v>
      </c>
      <c r="H683" s="65">
        <v>923272421</v>
      </c>
      <c r="I683" s="65">
        <v>190101</v>
      </c>
      <c r="J683">
        <v>190101</v>
      </c>
      <c r="L683" s="1">
        <v>107400</v>
      </c>
    </row>
    <row r="684" spans="1:12" hidden="1" x14ac:dyDescent="0.25">
      <c r="A684">
        <v>50000249</v>
      </c>
      <c r="B684">
        <v>683</v>
      </c>
      <c r="C684">
        <v>662685</v>
      </c>
      <c r="D684" t="s">
        <v>16</v>
      </c>
      <c r="E684">
        <v>1082881542</v>
      </c>
      <c r="F684" s="29">
        <v>42069</v>
      </c>
      <c r="G684" s="65">
        <v>13584925</v>
      </c>
      <c r="H684" s="65">
        <v>923272421</v>
      </c>
      <c r="I684" s="65">
        <v>190101</v>
      </c>
      <c r="J684">
        <v>190101</v>
      </c>
      <c r="L684" s="1">
        <v>107400</v>
      </c>
    </row>
    <row r="685" spans="1:12" hidden="1" x14ac:dyDescent="0.25">
      <c r="A685">
        <v>50000249</v>
      </c>
      <c r="B685">
        <v>684</v>
      </c>
      <c r="C685">
        <v>1637904</v>
      </c>
      <c r="D685" t="s">
        <v>31</v>
      </c>
      <c r="E685">
        <v>1100624485</v>
      </c>
      <c r="F685" s="29">
        <v>42069</v>
      </c>
      <c r="G685" s="65">
        <v>35001796</v>
      </c>
      <c r="H685" s="65">
        <v>12400000</v>
      </c>
      <c r="I685" s="65">
        <v>270102</v>
      </c>
      <c r="J685">
        <v>121204</v>
      </c>
      <c r="L685" s="1">
        <v>5000</v>
      </c>
    </row>
    <row r="686" spans="1:12" hidden="1" x14ac:dyDescent="0.25">
      <c r="A686">
        <v>50000249</v>
      </c>
      <c r="B686">
        <v>685</v>
      </c>
      <c r="C686">
        <v>2493340</v>
      </c>
      <c r="D686" t="s">
        <v>48</v>
      </c>
      <c r="E686">
        <v>4564906</v>
      </c>
      <c r="F686" s="29">
        <v>42069</v>
      </c>
      <c r="G686" s="65">
        <v>10831838</v>
      </c>
      <c r="H686" s="65">
        <v>923272421</v>
      </c>
      <c r="I686" s="65">
        <v>190101</v>
      </c>
      <c r="J686">
        <v>190101</v>
      </c>
      <c r="L686" s="1">
        <v>107400</v>
      </c>
    </row>
    <row r="687" spans="1:12" hidden="1" x14ac:dyDescent="0.25">
      <c r="A687">
        <v>50000249</v>
      </c>
      <c r="B687">
        <v>686</v>
      </c>
      <c r="C687">
        <v>2493342</v>
      </c>
      <c r="D687" t="s">
        <v>48</v>
      </c>
      <c r="E687">
        <v>76041380</v>
      </c>
      <c r="F687" s="29">
        <v>42069</v>
      </c>
      <c r="G687" s="65">
        <v>16296259</v>
      </c>
      <c r="H687" s="65">
        <v>12400000</v>
      </c>
      <c r="I687" s="65">
        <v>270102</v>
      </c>
      <c r="J687">
        <v>121204</v>
      </c>
      <c r="L687" s="1">
        <v>5000</v>
      </c>
    </row>
    <row r="688" spans="1:12" hidden="1" x14ac:dyDescent="0.25">
      <c r="A688">
        <v>50000249</v>
      </c>
      <c r="B688">
        <v>687</v>
      </c>
      <c r="C688">
        <v>1710507</v>
      </c>
      <c r="D688" t="s">
        <v>0</v>
      </c>
      <c r="E688">
        <v>1072961022</v>
      </c>
      <c r="F688" s="29">
        <v>42069</v>
      </c>
      <c r="G688" s="65">
        <v>7579868</v>
      </c>
      <c r="H688" s="65">
        <v>923272421</v>
      </c>
      <c r="I688" s="65">
        <v>190101</v>
      </c>
      <c r="J688">
        <v>190101</v>
      </c>
      <c r="L688" s="1">
        <v>107400</v>
      </c>
    </row>
    <row r="689" spans="1:12" hidden="1" x14ac:dyDescent="0.25">
      <c r="A689">
        <v>50000249</v>
      </c>
      <c r="B689">
        <v>688</v>
      </c>
      <c r="C689">
        <v>2460218</v>
      </c>
      <c r="D689" t="s">
        <v>0</v>
      </c>
      <c r="E689">
        <v>93201063</v>
      </c>
      <c r="F689" s="29">
        <v>42069</v>
      </c>
      <c r="G689" s="65">
        <v>13304883</v>
      </c>
      <c r="H689" s="65">
        <v>12400000</v>
      </c>
      <c r="I689" s="65">
        <v>270102</v>
      </c>
      <c r="J689">
        <v>270102</v>
      </c>
      <c r="L689" s="1">
        <v>5000</v>
      </c>
    </row>
    <row r="690" spans="1:12" hidden="1" x14ac:dyDescent="0.25">
      <c r="A690">
        <v>50000249</v>
      </c>
      <c r="B690">
        <v>689</v>
      </c>
      <c r="C690">
        <v>50000249</v>
      </c>
      <c r="D690" t="s">
        <v>0</v>
      </c>
      <c r="E690">
        <v>1018438289</v>
      </c>
      <c r="F690" s="29">
        <v>42069</v>
      </c>
      <c r="G690" s="65">
        <v>4508917</v>
      </c>
      <c r="H690" s="65">
        <v>12400000</v>
      </c>
      <c r="I690" s="65">
        <v>270102</v>
      </c>
      <c r="J690">
        <v>121204</v>
      </c>
      <c r="L690" s="1">
        <v>5000</v>
      </c>
    </row>
    <row r="691" spans="1:12" hidden="1" x14ac:dyDescent="0.25">
      <c r="A691">
        <v>50000249</v>
      </c>
      <c r="B691">
        <v>690</v>
      </c>
      <c r="C691">
        <v>1894289</v>
      </c>
      <c r="D691" t="s">
        <v>1</v>
      </c>
      <c r="E691">
        <v>80188762</v>
      </c>
      <c r="F691" s="29">
        <v>42069</v>
      </c>
      <c r="G691" s="65">
        <v>4633123</v>
      </c>
      <c r="H691" s="65">
        <v>12800000</v>
      </c>
      <c r="I691" s="65">
        <v>350300</v>
      </c>
      <c r="J691">
        <v>350300</v>
      </c>
      <c r="L691" s="1">
        <v>146050</v>
      </c>
    </row>
    <row r="692" spans="1:12" hidden="1" x14ac:dyDescent="0.25">
      <c r="A692">
        <v>50000249</v>
      </c>
      <c r="B692">
        <v>691</v>
      </c>
      <c r="C692">
        <v>12739140</v>
      </c>
      <c r="D692" t="s">
        <v>0</v>
      </c>
      <c r="E692">
        <v>520708</v>
      </c>
      <c r="F692" s="29">
        <v>42072</v>
      </c>
      <c r="G692" s="65">
        <v>22595207</v>
      </c>
      <c r="H692" s="65">
        <v>923272421</v>
      </c>
      <c r="I692" s="65">
        <v>190101</v>
      </c>
      <c r="J692">
        <v>190101</v>
      </c>
      <c r="L692" s="1">
        <v>107400</v>
      </c>
    </row>
    <row r="693" spans="1:12" hidden="1" x14ac:dyDescent="0.25">
      <c r="A693">
        <v>50000249</v>
      </c>
      <c r="B693">
        <v>692</v>
      </c>
      <c r="C693">
        <v>18829146</v>
      </c>
      <c r="D693" t="s">
        <v>0</v>
      </c>
      <c r="E693">
        <v>1057574470</v>
      </c>
      <c r="F693" s="29">
        <v>42072</v>
      </c>
      <c r="G693" s="65">
        <v>346591</v>
      </c>
      <c r="H693" s="65">
        <v>923272421</v>
      </c>
      <c r="I693" s="65">
        <v>190101</v>
      </c>
      <c r="J693">
        <v>190101</v>
      </c>
      <c r="L693" s="1">
        <v>107400</v>
      </c>
    </row>
    <row r="694" spans="1:12" hidden="1" x14ac:dyDescent="0.25">
      <c r="A694">
        <v>50000249</v>
      </c>
      <c r="B694">
        <v>693</v>
      </c>
      <c r="C694">
        <v>2127064</v>
      </c>
      <c r="D694" t="s">
        <v>0</v>
      </c>
      <c r="E694">
        <v>41611984</v>
      </c>
      <c r="F694" s="29">
        <v>42072</v>
      </c>
      <c r="G694" s="65">
        <v>4691889</v>
      </c>
      <c r="H694" s="65">
        <v>923272193</v>
      </c>
      <c r="I694" s="65">
        <v>131401</v>
      </c>
      <c r="J694">
        <v>131401</v>
      </c>
      <c r="L694" s="1">
        <v>385932</v>
      </c>
    </row>
    <row r="695" spans="1:12" hidden="1" x14ac:dyDescent="0.25">
      <c r="A695">
        <v>50000249</v>
      </c>
      <c r="B695">
        <v>694</v>
      </c>
      <c r="C695">
        <v>2415515</v>
      </c>
      <c r="D695" t="s">
        <v>0</v>
      </c>
      <c r="E695">
        <v>41471604</v>
      </c>
      <c r="F695" s="29">
        <v>42072</v>
      </c>
      <c r="G695" s="65">
        <v>4527117</v>
      </c>
      <c r="H695" s="65">
        <v>923272193</v>
      </c>
      <c r="I695" s="65">
        <v>131401</v>
      </c>
      <c r="J695">
        <v>131401</v>
      </c>
      <c r="L695" s="1">
        <v>5100</v>
      </c>
    </row>
    <row r="696" spans="1:12" hidden="1" x14ac:dyDescent="0.25">
      <c r="A696">
        <v>50000249</v>
      </c>
      <c r="B696">
        <v>695</v>
      </c>
      <c r="C696">
        <v>12671632</v>
      </c>
      <c r="D696" t="s">
        <v>0</v>
      </c>
      <c r="E696">
        <v>79642346</v>
      </c>
      <c r="F696" s="29">
        <v>42072</v>
      </c>
      <c r="G696" s="65">
        <v>20851342</v>
      </c>
      <c r="H696" s="65">
        <v>96400000</v>
      </c>
      <c r="I696" s="65">
        <v>370101</v>
      </c>
      <c r="J696">
        <v>121280</v>
      </c>
      <c r="L696" s="1">
        <v>5400</v>
      </c>
    </row>
    <row r="697" spans="1:12" hidden="1" x14ac:dyDescent="0.25">
      <c r="A697">
        <v>50000249</v>
      </c>
      <c r="B697">
        <v>696</v>
      </c>
      <c r="C697">
        <v>1911038</v>
      </c>
      <c r="D697" t="s">
        <v>0</v>
      </c>
      <c r="E697">
        <v>11228064</v>
      </c>
      <c r="F697" s="29">
        <v>42072</v>
      </c>
      <c r="G697" s="65">
        <v>16745422</v>
      </c>
      <c r="H697" s="65">
        <v>11500000</v>
      </c>
      <c r="I697" s="65">
        <v>130101</v>
      </c>
      <c r="J697">
        <v>12102118</v>
      </c>
      <c r="L697" s="1">
        <v>12000</v>
      </c>
    </row>
    <row r="698" spans="1:12" hidden="1" x14ac:dyDescent="0.25">
      <c r="A698">
        <v>50000249</v>
      </c>
      <c r="B698">
        <v>697</v>
      </c>
      <c r="C698">
        <v>2061759</v>
      </c>
      <c r="D698" t="s">
        <v>0</v>
      </c>
      <c r="E698">
        <v>1020755088</v>
      </c>
      <c r="F698" s="29">
        <v>42072</v>
      </c>
      <c r="G698" s="65">
        <v>15785673</v>
      </c>
      <c r="H698" s="65">
        <v>923272421</v>
      </c>
      <c r="I698" s="65">
        <v>190101</v>
      </c>
      <c r="J698">
        <v>190101</v>
      </c>
      <c r="L698" s="1">
        <v>107400</v>
      </c>
    </row>
    <row r="699" spans="1:12" hidden="1" x14ac:dyDescent="0.25">
      <c r="A699">
        <v>50000249</v>
      </c>
      <c r="B699">
        <v>698</v>
      </c>
      <c r="C699">
        <v>2475027</v>
      </c>
      <c r="D699" t="s">
        <v>0</v>
      </c>
      <c r="E699">
        <v>30306824</v>
      </c>
      <c r="F699" s="29">
        <v>42072</v>
      </c>
      <c r="G699" s="65">
        <v>3158620</v>
      </c>
      <c r="H699" s="65">
        <v>12200000</v>
      </c>
      <c r="I699" s="65">
        <v>250101</v>
      </c>
      <c r="J699">
        <v>121225</v>
      </c>
      <c r="L699" s="1">
        <v>1400</v>
      </c>
    </row>
    <row r="700" spans="1:12" hidden="1" x14ac:dyDescent="0.25">
      <c r="A700">
        <v>50000249</v>
      </c>
      <c r="B700">
        <v>699</v>
      </c>
      <c r="C700">
        <v>2475045</v>
      </c>
      <c r="D700" t="s">
        <v>0</v>
      </c>
      <c r="E700">
        <v>7704940</v>
      </c>
      <c r="F700" s="29">
        <v>42072</v>
      </c>
      <c r="G700" s="65">
        <v>2748389</v>
      </c>
      <c r="H700" s="65">
        <v>12200000</v>
      </c>
      <c r="I700" s="65">
        <v>250101</v>
      </c>
      <c r="J700">
        <v>121225</v>
      </c>
      <c r="L700" s="1">
        <v>35000</v>
      </c>
    </row>
    <row r="701" spans="1:12" hidden="1" x14ac:dyDescent="0.25">
      <c r="A701">
        <v>50000249</v>
      </c>
      <c r="B701">
        <v>700</v>
      </c>
      <c r="C701">
        <v>2475046</v>
      </c>
      <c r="D701" t="s">
        <v>0</v>
      </c>
      <c r="E701">
        <v>1136883624</v>
      </c>
      <c r="F701" s="29">
        <v>42072</v>
      </c>
      <c r="G701" s="65">
        <v>4108947</v>
      </c>
      <c r="H701" s="65">
        <v>12400000</v>
      </c>
      <c r="I701" s="65">
        <v>270102</v>
      </c>
      <c r="J701">
        <v>121204</v>
      </c>
      <c r="L701" s="1">
        <v>5000</v>
      </c>
    </row>
    <row r="702" spans="1:12" hidden="1" x14ac:dyDescent="0.25">
      <c r="A702">
        <v>50000249</v>
      </c>
      <c r="B702">
        <v>701</v>
      </c>
      <c r="C702">
        <v>2475048</v>
      </c>
      <c r="D702" t="s">
        <v>0</v>
      </c>
      <c r="E702">
        <v>41677743</v>
      </c>
      <c r="F702" s="29">
        <v>42072</v>
      </c>
      <c r="G702" s="65">
        <v>10884894</v>
      </c>
      <c r="H702" s="65">
        <v>12200000</v>
      </c>
      <c r="I702" s="65">
        <v>250101</v>
      </c>
      <c r="J702">
        <v>121225</v>
      </c>
      <c r="L702" s="1">
        <v>6600</v>
      </c>
    </row>
    <row r="703" spans="1:12" hidden="1" x14ac:dyDescent="0.25">
      <c r="A703">
        <v>50000249</v>
      </c>
      <c r="B703">
        <v>702</v>
      </c>
      <c r="C703">
        <v>2475050</v>
      </c>
      <c r="D703" t="s">
        <v>0</v>
      </c>
      <c r="E703">
        <v>8101124</v>
      </c>
      <c r="F703" s="29">
        <v>42072</v>
      </c>
      <c r="G703" s="65">
        <v>14864163</v>
      </c>
      <c r="H703" s="65">
        <v>12200000</v>
      </c>
      <c r="I703" s="65">
        <v>250101</v>
      </c>
      <c r="J703">
        <v>121225</v>
      </c>
      <c r="L703" s="1">
        <v>152000</v>
      </c>
    </row>
    <row r="704" spans="1:12" hidden="1" x14ac:dyDescent="0.25">
      <c r="A704">
        <v>50000249</v>
      </c>
      <c r="B704">
        <v>703</v>
      </c>
      <c r="C704">
        <v>2475051</v>
      </c>
      <c r="D704" t="s">
        <v>0</v>
      </c>
      <c r="E704">
        <v>41461263</v>
      </c>
      <c r="F704" s="29">
        <v>42072</v>
      </c>
      <c r="G704" s="65">
        <v>13406655</v>
      </c>
      <c r="H704" s="65">
        <v>12200000</v>
      </c>
      <c r="I704" s="65">
        <v>250101</v>
      </c>
      <c r="J704">
        <v>121225</v>
      </c>
      <c r="L704" s="1">
        <v>5400</v>
      </c>
    </row>
    <row r="705" spans="1:12" hidden="1" x14ac:dyDescent="0.25">
      <c r="A705">
        <v>50000249</v>
      </c>
      <c r="B705">
        <v>704</v>
      </c>
      <c r="C705">
        <v>2475052</v>
      </c>
      <c r="D705" t="s">
        <v>0</v>
      </c>
      <c r="E705">
        <v>51555346</v>
      </c>
      <c r="F705" s="29">
        <v>42072</v>
      </c>
      <c r="G705" s="65">
        <v>3467889</v>
      </c>
      <c r="H705" s="65">
        <v>12200000</v>
      </c>
      <c r="I705" s="65">
        <v>250101</v>
      </c>
      <c r="J705">
        <v>121225</v>
      </c>
      <c r="L705" s="1">
        <v>15000</v>
      </c>
    </row>
    <row r="706" spans="1:12" hidden="1" x14ac:dyDescent="0.25">
      <c r="A706">
        <v>50000249</v>
      </c>
      <c r="B706">
        <v>705</v>
      </c>
      <c r="C706">
        <v>2475059</v>
      </c>
      <c r="D706" t="s">
        <v>0</v>
      </c>
      <c r="E706">
        <v>1033754754</v>
      </c>
      <c r="F706" s="29">
        <v>42072</v>
      </c>
      <c r="G706" s="65">
        <v>6211727</v>
      </c>
      <c r="H706" s="65">
        <v>12400000</v>
      </c>
      <c r="I706" s="65">
        <v>270102</v>
      </c>
      <c r="J706">
        <v>121204</v>
      </c>
      <c r="L706" s="1">
        <v>5000</v>
      </c>
    </row>
    <row r="707" spans="1:12" hidden="1" x14ac:dyDescent="0.25">
      <c r="A707">
        <v>50000249</v>
      </c>
      <c r="B707">
        <v>706</v>
      </c>
      <c r="C707">
        <v>2475061</v>
      </c>
      <c r="D707" t="s">
        <v>0</v>
      </c>
      <c r="E707">
        <v>1032430002</v>
      </c>
      <c r="F707" s="29">
        <v>42072</v>
      </c>
      <c r="G707" s="65">
        <v>11845345</v>
      </c>
      <c r="H707" s="65">
        <v>12400000</v>
      </c>
      <c r="I707" s="65">
        <v>270102</v>
      </c>
      <c r="J707">
        <v>121204</v>
      </c>
      <c r="L707" s="1">
        <v>5000</v>
      </c>
    </row>
    <row r="708" spans="1:12" hidden="1" x14ac:dyDescent="0.25">
      <c r="A708">
        <v>50000249</v>
      </c>
      <c r="B708">
        <v>707</v>
      </c>
      <c r="C708">
        <v>2418500</v>
      </c>
      <c r="D708" t="s">
        <v>0</v>
      </c>
      <c r="E708">
        <v>51983413</v>
      </c>
      <c r="F708" s="29">
        <v>42072</v>
      </c>
      <c r="G708" s="65">
        <v>6697792</v>
      </c>
      <c r="H708" s="65">
        <v>923272421</v>
      </c>
      <c r="I708" s="65">
        <v>190101</v>
      </c>
      <c r="J708">
        <v>190101</v>
      </c>
      <c r="L708" s="1">
        <v>107400</v>
      </c>
    </row>
    <row r="709" spans="1:12" hidden="1" x14ac:dyDescent="0.25">
      <c r="A709">
        <v>50000249</v>
      </c>
      <c r="B709">
        <v>708</v>
      </c>
      <c r="C709">
        <v>13997206</v>
      </c>
      <c r="D709" t="s">
        <v>1</v>
      </c>
      <c r="E709">
        <v>1019032454</v>
      </c>
      <c r="F709" s="29">
        <v>42072</v>
      </c>
      <c r="G709" s="65">
        <v>6881239</v>
      </c>
      <c r="H709" s="65">
        <v>12400000</v>
      </c>
      <c r="I709" s="65">
        <v>270102</v>
      </c>
      <c r="J709">
        <v>121204</v>
      </c>
      <c r="L709" s="1">
        <v>5000</v>
      </c>
    </row>
    <row r="710" spans="1:12" x14ac:dyDescent="0.25">
      <c r="A710">
        <v>50000249</v>
      </c>
      <c r="B710">
        <v>709</v>
      </c>
      <c r="C710">
        <v>18549066</v>
      </c>
      <c r="D710" t="s">
        <v>1</v>
      </c>
      <c r="E710">
        <v>8600024002</v>
      </c>
      <c r="F710" s="29">
        <v>42072</v>
      </c>
      <c r="G710" s="65">
        <v>3485757</v>
      </c>
      <c r="H710" s="65">
        <v>11800000</v>
      </c>
      <c r="I710" s="65">
        <v>240101</v>
      </c>
      <c r="J710">
        <v>121265</v>
      </c>
      <c r="L710" s="1">
        <v>19920000</v>
      </c>
    </row>
    <row r="711" spans="1:12" hidden="1" x14ac:dyDescent="0.25">
      <c r="A711">
        <v>50000249</v>
      </c>
      <c r="B711">
        <v>710</v>
      </c>
      <c r="C711">
        <v>2462629</v>
      </c>
      <c r="D711" t="s">
        <v>1</v>
      </c>
      <c r="E711">
        <v>41060272</v>
      </c>
      <c r="F711" s="29">
        <v>42072</v>
      </c>
      <c r="G711" s="65">
        <v>6043867</v>
      </c>
      <c r="H711" s="65">
        <v>923272421</v>
      </c>
      <c r="I711" s="65">
        <v>190101</v>
      </c>
      <c r="J711">
        <v>190101</v>
      </c>
      <c r="L711" s="1">
        <v>107400</v>
      </c>
    </row>
    <row r="712" spans="1:12" hidden="1" x14ac:dyDescent="0.25">
      <c r="A712">
        <v>50000249</v>
      </c>
      <c r="B712">
        <v>711</v>
      </c>
      <c r="C712">
        <v>2462630</v>
      </c>
      <c r="D712" t="s">
        <v>1</v>
      </c>
      <c r="E712">
        <v>8300369928</v>
      </c>
      <c r="F712" s="29">
        <v>42072</v>
      </c>
      <c r="G712" s="65">
        <v>3158061</v>
      </c>
      <c r="H712" s="65">
        <v>12400000</v>
      </c>
      <c r="I712" s="65">
        <v>270102</v>
      </c>
      <c r="J712">
        <v>121204</v>
      </c>
      <c r="L712" s="1">
        <v>5000</v>
      </c>
    </row>
    <row r="713" spans="1:12" hidden="1" x14ac:dyDescent="0.25">
      <c r="A713">
        <v>50000249</v>
      </c>
      <c r="B713">
        <v>712</v>
      </c>
      <c r="C713">
        <v>2424651</v>
      </c>
      <c r="D713" t="s">
        <v>0</v>
      </c>
      <c r="E713">
        <v>41605604</v>
      </c>
      <c r="F713" s="29">
        <v>42072</v>
      </c>
      <c r="G713" s="65">
        <v>11261573</v>
      </c>
      <c r="H713" s="65">
        <v>923272402</v>
      </c>
      <c r="I713" s="65">
        <v>120101</v>
      </c>
      <c r="J713">
        <v>12010101</v>
      </c>
      <c r="L713" s="1">
        <v>13580</v>
      </c>
    </row>
    <row r="714" spans="1:12" hidden="1" x14ac:dyDescent="0.25">
      <c r="A714">
        <v>50000249</v>
      </c>
      <c r="B714">
        <v>713</v>
      </c>
      <c r="C714">
        <v>2477158</v>
      </c>
      <c r="D714" t="s">
        <v>0</v>
      </c>
      <c r="E714">
        <v>51569135</v>
      </c>
      <c r="F714" s="29">
        <v>42072</v>
      </c>
      <c r="G714" s="65">
        <v>19213579</v>
      </c>
      <c r="H714" s="65">
        <v>12400000</v>
      </c>
      <c r="I714" s="65">
        <v>270102</v>
      </c>
      <c r="J714">
        <v>270102</v>
      </c>
      <c r="L714" s="1">
        <v>900</v>
      </c>
    </row>
    <row r="715" spans="1:12" hidden="1" x14ac:dyDescent="0.25">
      <c r="A715">
        <v>50000249</v>
      </c>
      <c r="B715">
        <v>714</v>
      </c>
      <c r="C715">
        <v>18739509</v>
      </c>
      <c r="D715" t="s">
        <v>0</v>
      </c>
      <c r="E715">
        <v>1076322699</v>
      </c>
      <c r="F715" s="29">
        <v>42072</v>
      </c>
      <c r="G715" s="65">
        <v>11352579</v>
      </c>
      <c r="H715" s="65">
        <v>12400000</v>
      </c>
      <c r="I715" s="65">
        <v>270102</v>
      </c>
      <c r="J715">
        <v>121204</v>
      </c>
      <c r="L715" s="1">
        <v>5000</v>
      </c>
    </row>
    <row r="716" spans="1:12" hidden="1" x14ac:dyDescent="0.25">
      <c r="A716">
        <v>50000249</v>
      </c>
      <c r="B716">
        <v>715</v>
      </c>
      <c r="C716">
        <v>18739526</v>
      </c>
      <c r="D716" t="s">
        <v>0</v>
      </c>
      <c r="E716">
        <v>1013630965</v>
      </c>
      <c r="F716" s="29">
        <v>42072</v>
      </c>
      <c r="G716" s="65">
        <v>18577775</v>
      </c>
      <c r="H716" s="65">
        <v>12400000</v>
      </c>
      <c r="I716" s="65">
        <v>270102</v>
      </c>
      <c r="J716">
        <v>121204</v>
      </c>
      <c r="L716" s="1">
        <v>5000</v>
      </c>
    </row>
    <row r="717" spans="1:12" hidden="1" x14ac:dyDescent="0.25">
      <c r="A717">
        <v>50000249</v>
      </c>
      <c r="B717">
        <v>716</v>
      </c>
      <c r="C717">
        <v>18739543</v>
      </c>
      <c r="D717" t="s">
        <v>0</v>
      </c>
      <c r="E717">
        <v>1050200431</v>
      </c>
      <c r="F717" s="29">
        <v>42072</v>
      </c>
      <c r="G717" s="65">
        <v>13476400</v>
      </c>
      <c r="H717" s="65">
        <v>12400000</v>
      </c>
      <c r="I717" s="65">
        <v>270102</v>
      </c>
      <c r="J717">
        <v>121204</v>
      </c>
      <c r="L717" s="1">
        <v>5000</v>
      </c>
    </row>
    <row r="718" spans="1:12" hidden="1" x14ac:dyDescent="0.25">
      <c r="A718">
        <v>50000249</v>
      </c>
      <c r="B718">
        <v>717</v>
      </c>
      <c r="C718">
        <v>18739544</v>
      </c>
      <c r="D718" t="s">
        <v>0</v>
      </c>
      <c r="E718">
        <v>1098357767</v>
      </c>
      <c r="F718" s="29">
        <v>42072</v>
      </c>
      <c r="G718" s="65">
        <v>14384691</v>
      </c>
      <c r="H718" s="65">
        <v>12400000</v>
      </c>
      <c r="I718" s="65">
        <v>270102</v>
      </c>
      <c r="J718">
        <v>121204</v>
      </c>
      <c r="L718" s="1">
        <v>5000</v>
      </c>
    </row>
    <row r="719" spans="1:12" hidden="1" x14ac:dyDescent="0.25">
      <c r="A719">
        <v>50000249</v>
      </c>
      <c r="B719">
        <v>718</v>
      </c>
      <c r="C719">
        <v>18739549</v>
      </c>
      <c r="D719" t="s">
        <v>0</v>
      </c>
      <c r="E719">
        <v>74365978</v>
      </c>
      <c r="F719" s="29">
        <v>42072</v>
      </c>
      <c r="G719" s="65">
        <v>10199437</v>
      </c>
      <c r="H719" s="65">
        <v>12400000</v>
      </c>
      <c r="I719" s="65">
        <v>270102</v>
      </c>
      <c r="J719">
        <v>121204</v>
      </c>
      <c r="L719" s="1">
        <v>5000</v>
      </c>
    </row>
    <row r="720" spans="1:12" hidden="1" x14ac:dyDescent="0.25">
      <c r="A720">
        <v>50000249</v>
      </c>
      <c r="B720">
        <v>719</v>
      </c>
      <c r="C720">
        <v>18739553</v>
      </c>
      <c r="D720" t="s">
        <v>0</v>
      </c>
      <c r="E720">
        <v>1010172049</v>
      </c>
      <c r="F720" s="29">
        <v>42072</v>
      </c>
      <c r="G720" s="65">
        <v>4008311</v>
      </c>
      <c r="H720" s="65">
        <v>12200000</v>
      </c>
      <c r="I720" s="65">
        <v>250101</v>
      </c>
      <c r="J720">
        <v>121225</v>
      </c>
      <c r="L720" s="1">
        <v>12000</v>
      </c>
    </row>
    <row r="721" spans="1:12" hidden="1" x14ac:dyDescent="0.25">
      <c r="A721">
        <v>50000249</v>
      </c>
      <c r="B721">
        <v>720</v>
      </c>
      <c r="C721">
        <v>18739927</v>
      </c>
      <c r="D721" t="s">
        <v>0</v>
      </c>
      <c r="E721">
        <v>34534284</v>
      </c>
      <c r="F721" s="29">
        <v>42072</v>
      </c>
      <c r="G721" s="65">
        <v>4622726</v>
      </c>
      <c r="H721" s="65">
        <v>12200000</v>
      </c>
      <c r="I721" s="65">
        <v>250101</v>
      </c>
      <c r="J721">
        <v>121225</v>
      </c>
      <c r="L721" s="1">
        <v>21000</v>
      </c>
    </row>
    <row r="722" spans="1:12" hidden="1" x14ac:dyDescent="0.25">
      <c r="A722">
        <v>50000249</v>
      </c>
      <c r="B722">
        <v>721</v>
      </c>
      <c r="C722">
        <v>12863158</v>
      </c>
      <c r="D722" t="s">
        <v>1</v>
      </c>
      <c r="E722">
        <v>18876404</v>
      </c>
      <c r="F722" s="29">
        <v>42072</v>
      </c>
      <c r="G722" s="65">
        <v>0</v>
      </c>
      <c r="H722" s="65">
        <v>923272421</v>
      </c>
      <c r="I722" s="65">
        <v>190101</v>
      </c>
      <c r="J722">
        <v>190101</v>
      </c>
      <c r="L722" s="1">
        <v>107400</v>
      </c>
    </row>
    <row r="723" spans="1:12" hidden="1" x14ac:dyDescent="0.25">
      <c r="A723">
        <v>50000249</v>
      </c>
      <c r="B723">
        <v>722</v>
      </c>
      <c r="C723">
        <v>32743107</v>
      </c>
      <c r="D723" t="s">
        <v>43</v>
      </c>
      <c r="E723">
        <v>1013586161</v>
      </c>
      <c r="F723" s="29">
        <v>42072</v>
      </c>
      <c r="G723" s="65">
        <v>21235921</v>
      </c>
      <c r="H723" s="65">
        <v>923272421</v>
      </c>
      <c r="I723" s="65">
        <v>190101</v>
      </c>
      <c r="J723">
        <v>190101</v>
      </c>
      <c r="L723" s="1">
        <v>107400</v>
      </c>
    </row>
    <row r="724" spans="1:12" hidden="1" x14ac:dyDescent="0.25">
      <c r="A724">
        <v>50000249</v>
      </c>
      <c r="B724">
        <v>723</v>
      </c>
      <c r="C724">
        <v>2303208</v>
      </c>
      <c r="D724" t="s">
        <v>1</v>
      </c>
      <c r="E724">
        <v>41695503</v>
      </c>
      <c r="F724" s="29">
        <v>42072</v>
      </c>
      <c r="G724" s="65">
        <v>2475661</v>
      </c>
      <c r="H724" s="65">
        <v>96400000</v>
      </c>
      <c r="I724" s="65">
        <v>370101</v>
      </c>
      <c r="J724">
        <v>121280</v>
      </c>
      <c r="L724" s="1">
        <v>5400</v>
      </c>
    </row>
    <row r="725" spans="1:12" hidden="1" x14ac:dyDescent="0.25">
      <c r="A725">
        <v>50000249</v>
      </c>
      <c r="B725">
        <v>724</v>
      </c>
      <c r="C725">
        <v>2094010</v>
      </c>
      <c r="D725" t="s">
        <v>0</v>
      </c>
      <c r="E725">
        <v>9001662312</v>
      </c>
      <c r="F725" s="29">
        <v>42072</v>
      </c>
      <c r="G725" s="65">
        <v>2693999</v>
      </c>
      <c r="H725" s="65">
        <v>12800000</v>
      </c>
      <c r="I725" s="65">
        <v>350300</v>
      </c>
      <c r="J725">
        <v>350300</v>
      </c>
      <c r="L725" s="1">
        <v>4494275</v>
      </c>
    </row>
    <row r="726" spans="1:12" hidden="1" x14ac:dyDescent="0.25">
      <c r="A726">
        <v>50000249</v>
      </c>
      <c r="B726">
        <v>725</v>
      </c>
      <c r="C726">
        <v>10105753</v>
      </c>
      <c r="D726" t="s">
        <v>0</v>
      </c>
      <c r="E726">
        <v>33646445</v>
      </c>
      <c r="F726" s="29">
        <v>42072</v>
      </c>
      <c r="G726" s="65">
        <v>20248951</v>
      </c>
      <c r="H726" s="65">
        <v>12400000</v>
      </c>
      <c r="I726" s="65">
        <v>270102</v>
      </c>
      <c r="J726">
        <v>121204</v>
      </c>
      <c r="L726" s="1">
        <v>5000</v>
      </c>
    </row>
    <row r="727" spans="1:12" hidden="1" x14ac:dyDescent="0.25">
      <c r="A727">
        <v>50000249</v>
      </c>
      <c r="B727">
        <v>726</v>
      </c>
      <c r="C727">
        <v>14084237</v>
      </c>
      <c r="D727" t="s">
        <v>0</v>
      </c>
      <c r="E727">
        <v>80888021</v>
      </c>
      <c r="F727" s="29">
        <v>42072</v>
      </c>
      <c r="G727" s="65">
        <v>6230115</v>
      </c>
      <c r="H727" s="65">
        <v>12200000</v>
      </c>
      <c r="I727" s="65">
        <v>250101</v>
      </c>
      <c r="J727">
        <v>121225</v>
      </c>
      <c r="L727" s="1">
        <v>8800</v>
      </c>
    </row>
    <row r="728" spans="1:12" hidden="1" x14ac:dyDescent="0.25">
      <c r="A728">
        <v>50000249</v>
      </c>
      <c r="B728">
        <v>727</v>
      </c>
      <c r="C728">
        <v>1899393</v>
      </c>
      <c r="D728" t="s">
        <v>0</v>
      </c>
      <c r="E728">
        <v>41303589</v>
      </c>
      <c r="F728" s="29">
        <v>42072</v>
      </c>
      <c r="G728" s="65">
        <v>2563919</v>
      </c>
      <c r="H728" s="65">
        <v>923272193</v>
      </c>
      <c r="I728" s="65">
        <v>131401</v>
      </c>
      <c r="J728">
        <v>131401</v>
      </c>
      <c r="L728" s="1">
        <v>1900</v>
      </c>
    </row>
    <row r="729" spans="1:12" hidden="1" x14ac:dyDescent="0.25">
      <c r="A729">
        <v>50000249</v>
      </c>
      <c r="B729">
        <v>728</v>
      </c>
      <c r="C729">
        <v>1901398</v>
      </c>
      <c r="D729" t="s">
        <v>0</v>
      </c>
      <c r="E729">
        <v>41303589</v>
      </c>
      <c r="F729" s="29">
        <v>42072</v>
      </c>
      <c r="G729" s="65">
        <v>2563919</v>
      </c>
      <c r="H729" s="65">
        <v>923272193</v>
      </c>
      <c r="I729" s="65">
        <v>131401</v>
      </c>
      <c r="J729">
        <v>131401</v>
      </c>
      <c r="L729" s="1">
        <v>1900</v>
      </c>
    </row>
    <row r="730" spans="1:12" hidden="1" x14ac:dyDescent="0.25">
      <c r="A730">
        <v>50000249</v>
      </c>
      <c r="B730">
        <v>729</v>
      </c>
      <c r="C730">
        <v>12000436</v>
      </c>
      <c r="D730" t="s">
        <v>0</v>
      </c>
      <c r="E730">
        <v>4953915</v>
      </c>
      <c r="F730" s="29">
        <v>42072</v>
      </c>
      <c r="G730" s="65">
        <v>4953915</v>
      </c>
      <c r="H730" s="65">
        <v>923272193</v>
      </c>
      <c r="I730" s="65">
        <v>131401</v>
      </c>
      <c r="J730">
        <v>131401</v>
      </c>
      <c r="L730" s="1">
        <v>2300</v>
      </c>
    </row>
    <row r="731" spans="1:12" hidden="1" x14ac:dyDescent="0.25">
      <c r="A731">
        <v>50000249</v>
      </c>
      <c r="B731">
        <v>730</v>
      </c>
      <c r="C731">
        <v>2253250</v>
      </c>
      <c r="D731" t="s">
        <v>0</v>
      </c>
      <c r="E731">
        <v>12527685</v>
      </c>
      <c r="F731" s="29">
        <v>42072</v>
      </c>
      <c r="G731" s="65">
        <v>3421738</v>
      </c>
      <c r="H731" s="65">
        <v>923272193</v>
      </c>
      <c r="I731" s="65">
        <v>131401</v>
      </c>
      <c r="J731">
        <v>131401</v>
      </c>
      <c r="L731" s="1">
        <v>13700</v>
      </c>
    </row>
    <row r="732" spans="1:12" hidden="1" x14ac:dyDescent="0.25">
      <c r="A732">
        <v>50000249</v>
      </c>
      <c r="B732">
        <v>731</v>
      </c>
      <c r="C732">
        <v>2126070</v>
      </c>
      <c r="D732" t="s">
        <v>1</v>
      </c>
      <c r="E732">
        <v>1102833512</v>
      </c>
      <c r="F732" s="29">
        <v>42072</v>
      </c>
      <c r="G732" s="65">
        <v>1371461</v>
      </c>
      <c r="H732" s="65">
        <v>923272421</v>
      </c>
      <c r="I732" s="65">
        <v>190101</v>
      </c>
      <c r="J732">
        <v>190101</v>
      </c>
      <c r="L732" s="1">
        <v>107400</v>
      </c>
    </row>
    <row r="733" spans="1:12" hidden="1" x14ac:dyDescent="0.25">
      <c r="A733">
        <v>50000249</v>
      </c>
      <c r="B733">
        <v>732</v>
      </c>
      <c r="C733">
        <v>1080065</v>
      </c>
      <c r="D733" t="s">
        <v>0</v>
      </c>
      <c r="E733">
        <v>1020781822</v>
      </c>
      <c r="F733" s="29">
        <v>42072</v>
      </c>
      <c r="G733" s="65">
        <v>4612093</v>
      </c>
      <c r="H733" s="65">
        <v>12400000</v>
      </c>
      <c r="I733" s="65">
        <v>270102</v>
      </c>
      <c r="J733">
        <v>121204</v>
      </c>
      <c r="L733" s="1">
        <v>5000</v>
      </c>
    </row>
    <row r="734" spans="1:12" hidden="1" x14ac:dyDescent="0.25">
      <c r="A734">
        <v>50000249</v>
      </c>
      <c r="B734">
        <v>733</v>
      </c>
      <c r="C734">
        <v>1080080</v>
      </c>
      <c r="D734" t="s">
        <v>0</v>
      </c>
      <c r="E734">
        <v>51551415</v>
      </c>
      <c r="F734" s="29">
        <v>42072</v>
      </c>
      <c r="G734" s="65">
        <v>11521263</v>
      </c>
      <c r="H734" s="65">
        <v>96400000</v>
      </c>
      <c r="I734" s="65">
        <v>370101</v>
      </c>
      <c r="J734">
        <v>121280</v>
      </c>
      <c r="L734" s="1">
        <v>10800</v>
      </c>
    </row>
    <row r="735" spans="1:12" hidden="1" x14ac:dyDescent="0.25">
      <c r="A735">
        <v>50000249</v>
      </c>
      <c r="B735">
        <v>734</v>
      </c>
      <c r="C735">
        <v>1080082</v>
      </c>
      <c r="D735" t="s">
        <v>0</v>
      </c>
      <c r="E735">
        <v>9002555301</v>
      </c>
      <c r="F735" s="29">
        <v>42072</v>
      </c>
      <c r="G735" s="65">
        <v>8486090</v>
      </c>
      <c r="H735" s="65">
        <v>96400000</v>
      </c>
      <c r="I735" s="65">
        <v>370101</v>
      </c>
      <c r="J735">
        <v>121280</v>
      </c>
      <c r="L735" s="1">
        <v>10800</v>
      </c>
    </row>
    <row r="736" spans="1:12" hidden="1" x14ac:dyDescent="0.25">
      <c r="A736">
        <v>50000249</v>
      </c>
      <c r="B736">
        <v>735</v>
      </c>
      <c r="C736">
        <v>1088290</v>
      </c>
      <c r="D736" t="s">
        <v>0</v>
      </c>
      <c r="E736">
        <v>19169454</v>
      </c>
      <c r="F736" s="29">
        <v>42072</v>
      </c>
      <c r="G736" s="65">
        <v>20269666</v>
      </c>
      <c r="H736" s="65">
        <v>96400000</v>
      </c>
      <c r="I736" s="65">
        <v>370101</v>
      </c>
      <c r="J736">
        <v>121280</v>
      </c>
      <c r="L736" s="1">
        <v>5400</v>
      </c>
    </row>
    <row r="737" spans="1:12" hidden="1" x14ac:dyDescent="0.25">
      <c r="A737">
        <v>50000249</v>
      </c>
      <c r="B737">
        <v>736</v>
      </c>
      <c r="C737">
        <v>1089715</v>
      </c>
      <c r="D737" t="s">
        <v>0</v>
      </c>
      <c r="E737">
        <v>1019029374</v>
      </c>
      <c r="F737" s="29">
        <v>42072</v>
      </c>
      <c r="G737" s="65">
        <v>6884317</v>
      </c>
      <c r="H737" s="65">
        <v>12400000</v>
      </c>
      <c r="I737" s="65">
        <v>270102</v>
      </c>
      <c r="J737">
        <v>121204</v>
      </c>
      <c r="L737" s="1">
        <v>5000</v>
      </c>
    </row>
    <row r="738" spans="1:12" hidden="1" x14ac:dyDescent="0.25">
      <c r="A738">
        <v>50000249</v>
      </c>
      <c r="B738">
        <v>737</v>
      </c>
      <c r="C738">
        <v>1089718</v>
      </c>
      <c r="D738" t="s">
        <v>0</v>
      </c>
      <c r="E738">
        <v>9002362338</v>
      </c>
      <c r="F738" s="29">
        <v>42072</v>
      </c>
      <c r="G738" s="65">
        <v>3839759</v>
      </c>
      <c r="H738" s="65">
        <v>96400000</v>
      </c>
      <c r="I738" s="65">
        <v>370101</v>
      </c>
      <c r="J738">
        <v>121280</v>
      </c>
      <c r="L738" s="1">
        <v>5400</v>
      </c>
    </row>
    <row r="739" spans="1:12" hidden="1" x14ac:dyDescent="0.25">
      <c r="A739">
        <v>50000249</v>
      </c>
      <c r="B739">
        <v>738</v>
      </c>
      <c r="C739">
        <v>1089720</v>
      </c>
      <c r="D739" t="s">
        <v>0</v>
      </c>
      <c r="E739">
        <v>8600110480</v>
      </c>
      <c r="F739" s="29">
        <v>42072</v>
      </c>
      <c r="G739" s="65">
        <v>7452657</v>
      </c>
      <c r="H739" s="65">
        <v>96400000</v>
      </c>
      <c r="I739" s="65">
        <v>370101</v>
      </c>
      <c r="J739">
        <v>121280</v>
      </c>
      <c r="L739" s="1">
        <v>5400</v>
      </c>
    </row>
    <row r="740" spans="1:12" hidden="1" x14ac:dyDescent="0.25">
      <c r="A740">
        <v>50000249</v>
      </c>
      <c r="B740">
        <v>739</v>
      </c>
      <c r="C740">
        <v>1667671</v>
      </c>
      <c r="D740" t="s">
        <v>0</v>
      </c>
      <c r="E740">
        <v>37087601</v>
      </c>
      <c r="F740" s="29">
        <v>42072</v>
      </c>
      <c r="G740" s="65">
        <v>20421611</v>
      </c>
      <c r="H740" s="65">
        <v>12200000</v>
      </c>
      <c r="I740" s="65">
        <v>250101</v>
      </c>
      <c r="J740">
        <v>121225</v>
      </c>
      <c r="L740" s="1">
        <v>200</v>
      </c>
    </row>
    <row r="741" spans="1:12" hidden="1" x14ac:dyDescent="0.25">
      <c r="A741">
        <v>50000249</v>
      </c>
      <c r="B741">
        <v>740</v>
      </c>
      <c r="C741">
        <v>2475041</v>
      </c>
      <c r="D741" t="s">
        <v>1</v>
      </c>
      <c r="E741">
        <v>79990305</v>
      </c>
      <c r="F741" s="29">
        <v>42072</v>
      </c>
      <c r="G741" s="65">
        <v>11841714</v>
      </c>
      <c r="H741" s="65">
        <v>12400000</v>
      </c>
      <c r="I741" s="65">
        <v>270102</v>
      </c>
      <c r="J741">
        <v>121204</v>
      </c>
      <c r="L741" s="1">
        <v>5000</v>
      </c>
    </row>
    <row r="742" spans="1:12" hidden="1" x14ac:dyDescent="0.25">
      <c r="A742">
        <v>50000249</v>
      </c>
      <c r="B742">
        <v>741</v>
      </c>
      <c r="C742">
        <v>2448524</v>
      </c>
      <c r="D742" t="s">
        <v>1</v>
      </c>
      <c r="E742">
        <v>19437777</v>
      </c>
      <c r="F742" s="29">
        <v>42072</v>
      </c>
      <c r="G742" s="65">
        <v>6735256</v>
      </c>
      <c r="H742" s="65">
        <v>923272421</v>
      </c>
      <c r="I742" s="65">
        <v>190101</v>
      </c>
      <c r="J742">
        <v>190101</v>
      </c>
      <c r="L742" s="1">
        <v>107500</v>
      </c>
    </row>
    <row r="743" spans="1:12" hidden="1" x14ac:dyDescent="0.25">
      <c r="A743">
        <v>50000249</v>
      </c>
      <c r="B743">
        <v>742</v>
      </c>
      <c r="C743">
        <v>17442176</v>
      </c>
      <c r="D743" t="s">
        <v>1</v>
      </c>
      <c r="E743">
        <v>1016011014</v>
      </c>
      <c r="F743" s="29">
        <v>42072</v>
      </c>
      <c r="G743" s="65">
        <v>21405309</v>
      </c>
      <c r="H743" s="65">
        <v>923272421</v>
      </c>
      <c r="I743" s="65">
        <v>190101</v>
      </c>
      <c r="J743">
        <v>190101</v>
      </c>
      <c r="L743" s="1">
        <v>107400</v>
      </c>
    </row>
    <row r="744" spans="1:12" hidden="1" x14ac:dyDescent="0.25">
      <c r="A744">
        <v>50000249</v>
      </c>
      <c r="B744">
        <v>743</v>
      </c>
      <c r="C744">
        <v>13423017</v>
      </c>
      <c r="D744" t="s">
        <v>1</v>
      </c>
      <c r="E744">
        <v>35198004</v>
      </c>
      <c r="F744" s="29">
        <v>42072</v>
      </c>
      <c r="G744" s="65">
        <v>3054048</v>
      </c>
      <c r="H744" s="65">
        <v>923272434</v>
      </c>
      <c r="I744" s="65">
        <v>410300</v>
      </c>
      <c r="J744">
        <v>410300</v>
      </c>
      <c r="L744" s="1">
        <v>362025</v>
      </c>
    </row>
    <row r="745" spans="1:12" hidden="1" x14ac:dyDescent="0.25">
      <c r="A745">
        <v>50000249</v>
      </c>
      <c r="B745">
        <v>744</v>
      </c>
      <c r="C745">
        <v>13423124</v>
      </c>
      <c r="D745" t="s">
        <v>1</v>
      </c>
      <c r="E745">
        <v>41336844</v>
      </c>
      <c r="F745" s="29">
        <v>42072</v>
      </c>
      <c r="G745" s="65">
        <v>4665835</v>
      </c>
      <c r="H745" s="65">
        <v>923272193</v>
      </c>
      <c r="I745" s="65">
        <v>131401</v>
      </c>
      <c r="J745">
        <v>131401</v>
      </c>
      <c r="L745" s="1">
        <v>12800</v>
      </c>
    </row>
    <row r="746" spans="1:12" hidden="1" x14ac:dyDescent="0.25">
      <c r="A746">
        <v>50000249</v>
      </c>
      <c r="B746">
        <v>745</v>
      </c>
      <c r="C746">
        <v>43423193</v>
      </c>
      <c r="D746" t="s">
        <v>1</v>
      </c>
      <c r="E746">
        <v>57273055</v>
      </c>
      <c r="F746" s="29">
        <v>42072</v>
      </c>
      <c r="G746" s="65">
        <v>814538</v>
      </c>
      <c r="H746" s="65">
        <v>923272421</v>
      </c>
      <c r="I746" s="65">
        <v>190101</v>
      </c>
      <c r="J746">
        <v>190101</v>
      </c>
      <c r="L746" s="1">
        <v>107400</v>
      </c>
    </row>
    <row r="747" spans="1:12" hidden="1" x14ac:dyDescent="0.25">
      <c r="A747">
        <v>50000249</v>
      </c>
      <c r="B747">
        <v>746</v>
      </c>
      <c r="C747">
        <v>1020685</v>
      </c>
      <c r="D747" t="s">
        <v>0</v>
      </c>
      <c r="E747">
        <v>12983032</v>
      </c>
      <c r="F747" s="29">
        <v>42072</v>
      </c>
      <c r="G747" s="65">
        <v>6165380</v>
      </c>
      <c r="H747" s="65">
        <v>923272421</v>
      </c>
      <c r="I747" s="65">
        <v>190101</v>
      </c>
      <c r="J747">
        <v>190101</v>
      </c>
      <c r="L747" s="1">
        <v>107400</v>
      </c>
    </row>
    <row r="748" spans="1:12" hidden="1" x14ac:dyDescent="0.25">
      <c r="A748">
        <v>50000249</v>
      </c>
      <c r="B748">
        <v>747</v>
      </c>
      <c r="C748">
        <v>13332784</v>
      </c>
      <c r="D748" t="s">
        <v>1</v>
      </c>
      <c r="E748">
        <v>800064773</v>
      </c>
      <c r="F748" s="29">
        <v>42072</v>
      </c>
      <c r="G748" s="65">
        <v>7957373</v>
      </c>
      <c r="H748" s="65">
        <v>12400000</v>
      </c>
      <c r="I748" s="65">
        <v>270102</v>
      </c>
      <c r="J748">
        <v>121204</v>
      </c>
      <c r="L748" s="1">
        <v>5000</v>
      </c>
    </row>
    <row r="749" spans="1:12" hidden="1" x14ac:dyDescent="0.25">
      <c r="A749">
        <v>50000249</v>
      </c>
      <c r="B749">
        <v>748</v>
      </c>
      <c r="C749">
        <v>2231667</v>
      </c>
      <c r="D749" t="s">
        <v>0</v>
      </c>
      <c r="E749">
        <v>1018427296</v>
      </c>
      <c r="F749" s="29">
        <v>42072</v>
      </c>
      <c r="G749" s="65">
        <v>6040156</v>
      </c>
      <c r="H749" s="65">
        <v>923272421</v>
      </c>
      <c r="I749" s="65">
        <v>190101</v>
      </c>
      <c r="J749">
        <v>190101</v>
      </c>
      <c r="L749" s="1">
        <v>107400</v>
      </c>
    </row>
    <row r="750" spans="1:12" hidden="1" x14ac:dyDescent="0.25">
      <c r="A750">
        <v>50000249</v>
      </c>
      <c r="B750">
        <v>749</v>
      </c>
      <c r="C750">
        <v>2251880</v>
      </c>
      <c r="D750" t="s">
        <v>0</v>
      </c>
      <c r="E750">
        <v>79741714</v>
      </c>
      <c r="F750" s="29">
        <v>42072</v>
      </c>
      <c r="G750" s="65">
        <v>2781755</v>
      </c>
      <c r="H750" s="65">
        <v>12800000</v>
      </c>
      <c r="I750" s="65">
        <v>350300</v>
      </c>
      <c r="J750">
        <v>350300</v>
      </c>
      <c r="L750" s="1">
        <v>295598</v>
      </c>
    </row>
    <row r="751" spans="1:12" hidden="1" x14ac:dyDescent="0.25">
      <c r="A751">
        <v>50000249</v>
      </c>
      <c r="B751">
        <v>750</v>
      </c>
      <c r="C751">
        <v>2423775</v>
      </c>
      <c r="D751" t="s">
        <v>0</v>
      </c>
      <c r="E751">
        <v>19458496</v>
      </c>
      <c r="F751" s="29">
        <v>42072</v>
      </c>
      <c r="G751" s="65">
        <v>2697498</v>
      </c>
      <c r="H751" s="65">
        <v>12800000</v>
      </c>
      <c r="I751" s="65">
        <v>350300</v>
      </c>
      <c r="J751">
        <v>350300</v>
      </c>
      <c r="L751" s="1">
        <v>220756</v>
      </c>
    </row>
    <row r="752" spans="1:12" hidden="1" x14ac:dyDescent="0.25">
      <c r="A752">
        <v>50000249</v>
      </c>
      <c r="B752">
        <v>751</v>
      </c>
      <c r="C752">
        <v>2423815</v>
      </c>
      <c r="D752" t="s">
        <v>0</v>
      </c>
      <c r="E752">
        <v>51675487</v>
      </c>
      <c r="F752" s="29">
        <v>42072</v>
      </c>
      <c r="G752" s="65">
        <v>2697498</v>
      </c>
      <c r="H752" s="65">
        <v>12800000</v>
      </c>
      <c r="I752" s="65">
        <v>350300</v>
      </c>
      <c r="J752">
        <v>350300</v>
      </c>
      <c r="L752" s="1">
        <v>407711</v>
      </c>
    </row>
    <row r="753" spans="1:12" hidden="1" x14ac:dyDescent="0.25">
      <c r="A753">
        <v>50000249</v>
      </c>
      <c r="B753">
        <v>752</v>
      </c>
      <c r="C753">
        <v>2441897</v>
      </c>
      <c r="D753" t="s">
        <v>0</v>
      </c>
      <c r="E753">
        <v>5963255</v>
      </c>
      <c r="F753" s="29">
        <v>42072</v>
      </c>
      <c r="G753" s="65">
        <v>2810228</v>
      </c>
      <c r="H753" s="65">
        <v>96400000</v>
      </c>
      <c r="I753" s="65">
        <v>370101</v>
      </c>
      <c r="J753">
        <v>121280</v>
      </c>
      <c r="L753" s="1">
        <v>5500</v>
      </c>
    </row>
    <row r="754" spans="1:12" hidden="1" x14ac:dyDescent="0.25">
      <c r="A754">
        <v>50000249</v>
      </c>
      <c r="B754">
        <v>753</v>
      </c>
      <c r="C754">
        <v>2441898</v>
      </c>
      <c r="D754" t="s">
        <v>0</v>
      </c>
      <c r="E754">
        <v>5963255</v>
      </c>
      <c r="F754" s="29">
        <v>42072</v>
      </c>
      <c r="G754" s="65">
        <v>2810228</v>
      </c>
      <c r="H754" s="65">
        <v>96400000</v>
      </c>
      <c r="I754" s="65">
        <v>370101</v>
      </c>
      <c r="J754">
        <v>121280</v>
      </c>
      <c r="L754" s="1">
        <v>5500</v>
      </c>
    </row>
    <row r="755" spans="1:12" hidden="1" x14ac:dyDescent="0.25">
      <c r="A755">
        <v>50000249</v>
      </c>
      <c r="B755">
        <v>754</v>
      </c>
      <c r="C755">
        <v>2441906</v>
      </c>
      <c r="D755" t="s">
        <v>0</v>
      </c>
      <c r="E755">
        <v>800153993</v>
      </c>
      <c r="F755" s="29">
        <v>42072</v>
      </c>
      <c r="G755" s="65">
        <v>5870000</v>
      </c>
      <c r="H755" s="65">
        <v>12800000</v>
      </c>
      <c r="I755" s="65">
        <v>350300</v>
      </c>
      <c r="J755">
        <v>350300</v>
      </c>
      <c r="L755" s="1">
        <v>300</v>
      </c>
    </row>
    <row r="756" spans="1:12" hidden="1" x14ac:dyDescent="0.25">
      <c r="A756">
        <v>50000249</v>
      </c>
      <c r="B756">
        <v>755</v>
      </c>
      <c r="C756">
        <v>2441908</v>
      </c>
      <c r="D756" t="s">
        <v>0</v>
      </c>
      <c r="E756">
        <v>890107487</v>
      </c>
      <c r="F756" s="29">
        <v>42072</v>
      </c>
      <c r="G756" s="65">
        <v>5870000</v>
      </c>
      <c r="H756" s="65">
        <v>12800000</v>
      </c>
      <c r="I756" s="65">
        <v>350300</v>
      </c>
      <c r="J756">
        <v>350300</v>
      </c>
      <c r="L756" s="1">
        <v>900</v>
      </c>
    </row>
    <row r="757" spans="1:12" hidden="1" x14ac:dyDescent="0.25">
      <c r="A757">
        <v>50000249</v>
      </c>
      <c r="B757">
        <v>756</v>
      </c>
      <c r="C757">
        <v>1709103</v>
      </c>
      <c r="D757" t="s">
        <v>0</v>
      </c>
      <c r="E757">
        <v>31135553</v>
      </c>
      <c r="F757" s="29">
        <v>42072</v>
      </c>
      <c r="G757" s="65">
        <v>2693121</v>
      </c>
      <c r="H757" s="65">
        <v>923272193</v>
      </c>
      <c r="I757" s="65">
        <v>131401</v>
      </c>
      <c r="J757">
        <v>131401</v>
      </c>
      <c r="L757" s="1">
        <v>5200</v>
      </c>
    </row>
    <row r="758" spans="1:12" hidden="1" x14ac:dyDescent="0.25">
      <c r="A758">
        <v>50000249</v>
      </c>
      <c r="B758">
        <v>757</v>
      </c>
      <c r="C758">
        <v>1983047</v>
      </c>
      <c r="D758" t="s">
        <v>0</v>
      </c>
      <c r="E758">
        <v>19236614</v>
      </c>
      <c r="F758" s="29">
        <v>42072</v>
      </c>
      <c r="G758" s="65">
        <v>4146926</v>
      </c>
      <c r="H758" s="65">
        <v>923272193</v>
      </c>
      <c r="I758" s="65">
        <v>131401</v>
      </c>
      <c r="J758">
        <v>131401</v>
      </c>
      <c r="L758" s="1">
        <v>5000000</v>
      </c>
    </row>
    <row r="759" spans="1:12" hidden="1" x14ac:dyDescent="0.25">
      <c r="A759">
        <v>50000249</v>
      </c>
      <c r="B759">
        <v>758</v>
      </c>
      <c r="C759">
        <v>60551101</v>
      </c>
      <c r="D759" t="s">
        <v>0</v>
      </c>
      <c r="E759">
        <v>1013615706</v>
      </c>
      <c r="F759" s="29">
        <v>42072</v>
      </c>
      <c r="G759" s="65">
        <v>4356368</v>
      </c>
      <c r="H759" s="65">
        <v>12400000</v>
      </c>
      <c r="I759" s="65">
        <v>270102</v>
      </c>
      <c r="J759">
        <v>121204</v>
      </c>
      <c r="L759" s="1">
        <v>5000</v>
      </c>
    </row>
    <row r="760" spans="1:12" hidden="1" x14ac:dyDescent="0.25">
      <c r="A760">
        <v>50000249</v>
      </c>
      <c r="B760">
        <v>759</v>
      </c>
      <c r="C760">
        <v>2211605</v>
      </c>
      <c r="D760" t="s">
        <v>2</v>
      </c>
      <c r="E760">
        <v>73163710</v>
      </c>
      <c r="F760" s="29">
        <v>42072</v>
      </c>
      <c r="G760" s="65">
        <v>5111663</v>
      </c>
      <c r="H760" s="65">
        <v>923272421</v>
      </c>
      <c r="I760" s="65">
        <v>190101</v>
      </c>
      <c r="J760">
        <v>190101</v>
      </c>
      <c r="L760" s="1">
        <v>107400</v>
      </c>
    </row>
    <row r="761" spans="1:12" hidden="1" x14ac:dyDescent="0.25">
      <c r="A761">
        <v>50000249</v>
      </c>
      <c r="B761">
        <v>760</v>
      </c>
      <c r="C761">
        <v>21766628</v>
      </c>
      <c r="D761" t="s">
        <v>55</v>
      </c>
      <c r="E761">
        <v>1140834656</v>
      </c>
      <c r="F761" s="29">
        <v>42072</v>
      </c>
      <c r="G761" s="65">
        <v>5081641</v>
      </c>
      <c r="H761" s="65">
        <v>923272421</v>
      </c>
      <c r="I761" s="65">
        <v>190101</v>
      </c>
      <c r="J761">
        <v>190101</v>
      </c>
      <c r="L761" s="1">
        <v>107400</v>
      </c>
    </row>
    <row r="762" spans="1:12" hidden="1" x14ac:dyDescent="0.25">
      <c r="A762">
        <v>50000249</v>
      </c>
      <c r="B762">
        <v>761</v>
      </c>
      <c r="C762">
        <v>1823382</v>
      </c>
      <c r="D762" t="s">
        <v>18</v>
      </c>
      <c r="E762">
        <v>1045679210</v>
      </c>
      <c r="F762" s="29">
        <v>42072</v>
      </c>
      <c r="G762" s="65">
        <v>3653423</v>
      </c>
      <c r="H762" s="65">
        <v>923272421</v>
      </c>
      <c r="I762" s="65">
        <v>190101</v>
      </c>
      <c r="J762">
        <v>190101</v>
      </c>
      <c r="L762" s="1">
        <v>107400</v>
      </c>
    </row>
    <row r="763" spans="1:12" hidden="1" x14ac:dyDescent="0.25">
      <c r="A763">
        <v>50000249</v>
      </c>
      <c r="B763">
        <v>762</v>
      </c>
      <c r="C763">
        <v>882447</v>
      </c>
      <c r="D763" t="s">
        <v>5</v>
      </c>
      <c r="E763">
        <v>8001658045</v>
      </c>
      <c r="F763" s="29">
        <v>42072</v>
      </c>
      <c r="G763" s="65">
        <v>7422309</v>
      </c>
      <c r="H763" s="65">
        <v>12400000</v>
      </c>
      <c r="I763" s="65">
        <v>270108</v>
      </c>
      <c r="J763">
        <v>270108</v>
      </c>
      <c r="L763" s="1">
        <v>11409648</v>
      </c>
    </row>
    <row r="764" spans="1:12" hidden="1" x14ac:dyDescent="0.25">
      <c r="A764">
        <v>50000249</v>
      </c>
      <c r="B764">
        <v>763</v>
      </c>
      <c r="C764">
        <v>40009742</v>
      </c>
      <c r="D764" t="s">
        <v>34</v>
      </c>
      <c r="E764">
        <v>74369265</v>
      </c>
      <c r="F764" s="29">
        <v>42072</v>
      </c>
      <c r="G764" s="65">
        <v>13346391</v>
      </c>
      <c r="H764" s="65">
        <v>923272193</v>
      </c>
      <c r="I764" s="65">
        <v>131401</v>
      </c>
      <c r="J764">
        <v>131401</v>
      </c>
      <c r="L764" s="1">
        <v>7400</v>
      </c>
    </row>
    <row r="765" spans="1:12" hidden="1" x14ac:dyDescent="0.25">
      <c r="A765">
        <v>50000249</v>
      </c>
      <c r="B765">
        <v>764</v>
      </c>
      <c r="C765">
        <v>1745199</v>
      </c>
      <c r="D765" t="s">
        <v>19</v>
      </c>
      <c r="E765">
        <v>8908010590</v>
      </c>
      <c r="F765" s="29">
        <v>42072</v>
      </c>
      <c r="G765" s="65">
        <v>8879790</v>
      </c>
      <c r="H765" s="65">
        <v>10900000</v>
      </c>
      <c r="I765" s="65">
        <v>170101</v>
      </c>
      <c r="J765">
        <v>121255</v>
      </c>
      <c r="L765" s="1">
        <v>203625</v>
      </c>
    </row>
    <row r="766" spans="1:12" hidden="1" x14ac:dyDescent="0.25">
      <c r="A766">
        <v>50000249</v>
      </c>
      <c r="B766">
        <v>765</v>
      </c>
      <c r="C766">
        <v>2092094</v>
      </c>
      <c r="D766" t="s">
        <v>1</v>
      </c>
      <c r="E766">
        <v>72310173</v>
      </c>
      <c r="F766" s="29">
        <v>42072</v>
      </c>
      <c r="G766" s="65">
        <v>10361013</v>
      </c>
      <c r="H766" s="65">
        <v>923272421</v>
      </c>
      <c r="I766" s="65">
        <v>190101</v>
      </c>
      <c r="J766">
        <v>190101</v>
      </c>
      <c r="L766" s="1">
        <v>107500</v>
      </c>
    </row>
    <row r="767" spans="1:12" hidden="1" x14ac:dyDescent="0.25">
      <c r="A767">
        <v>50000249</v>
      </c>
      <c r="B767">
        <v>766</v>
      </c>
      <c r="C767">
        <v>42882951</v>
      </c>
      <c r="D767" t="s">
        <v>20</v>
      </c>
      <c r="E767">
        <v>9000683080</v>
      </c>
      <c r="F767" s="29">
        <v>42072</v>
      </c>
      <c r="G767" s="65">
        <v>5804296</v>
      </c>
      <c r="H767" s="65">
        <v>821500000</v>
      </c>
      <c r="I767" s="65">
        <v>410101</v>
      </c>
      <c r="J767">
        <v>270943</v>
      </c>
      <c r="L767" s="1">
        <v>14356216.619999999</v>
      </c>
    </row>
    <row r="768" spans="1:12" hidden="1" x14ac:dyDescent="0.25">
      <c r="A768">
        <v>50000249</v>
      </c>
      <c r="B768">
        <v>767</v>
      </c>
      <c r="C768">
        <v>42883261</v>
      </c>
      <c r="D768" t="s">
        <v>20</v>
      </c>
      <c r="E768">
        <v>12722880</v>
      </c>
      <c r="F768" s="29">
        <v>42072</v>
      </c>
      <c r="G768" s="65">
        <v>18687298</v>
      </c>
      <c r="H768" s="65">
        <v>96400000</v>
      </c>
      <c r="I768" s="65">
        <v>370101</v>
      </c>
      <c r="J768">
        <v>121280</v>
      </c>
      <c r="L768" s="1">
        <v>5400</v>
      </c>
    </row>
    <row r="769" spans="1:12" hidden="1" x14ac:dyDescent="0.25">
      <c r="A769">
        <v>50000249</v>
      </c>
      <c r="B769">
        <v>768</v>
      </c>
      <c r="C769">
        <v>2556216</v>
      </c>
      <c r="D769" t="s">
        <v>1</v>
      </c>
      <c r="E769">
        <v>73103541</v>
      </c>
      <c r="F769" s="29">
        <v>42072</v>
      </c>
      <c r="G769" s="65">
        <v>14154190</v>
      </c>
      <c r="H769" s="65">
        <v>96400000</v>
      </c>
      <c r="I769" s="65">
        <v>370101</v>
      </c>
      <c r="J769">
        <v>121280</v>
      </c>
      <c r="L769" s="1">
        <v>8000</v>
      </c>
    </row>
    <row r="770" spans="1:12" hidden="1" x14ac:dyDescent="0.25">
      <c r="A770">
        <v>50000249</v>
      </c>
      <c r="B770">
        <v>769</v>
      </c>
      <c r="C770">
        <v>2556217</v>
      </c>
      <c r="D770" t="s">
        <v>1</v>
      </c>
      <c r="E770">
        <v>73074267</v>
      </c>
      <c r="F770" s="29">
        <v>42072</v>
      </c>
      <c r="G770" s="65">
        <v>6434446</v>
      </c>
      <c r="H770" s="65">
        <v>96400000</v>
      </c>
      <c r="I770" s="65">
        <v>370101</v>
      </c>
      <c r="J770">
        <v>121280</v>
      </c>
      <c r="L770" s="1">
        <v>8000</v>
      </c>
    </row>
    <row r="771" spans="1:12" hidden="1" x14ac:dyDescent="0.25">
      <c r="A771">
        <v>50000249</v>
      </c>
      <c r="B771">
        <v>770</v>
      </c>
      <c r="C771">
        <v>2556219</v>
      </c>
      <c r="D771" t="s">
        <v>1</v>
      </c>
      <c r="E771">
        <v>71712823</v>
      </c>
      <c r="F771" s="29">
        <v>42072</v>
      </c>
      <c r="G771" s="65">
        <v>6816955</v>
      </c>
      <c r="H771" s="65">
        <v>96400000</v>
      </c>
      <c r="I771" s="65">
        <v>370101</v>
      </c>
      <c r="J771">
        <v>121280</v>
      </c>
      <c r="L771" s="1">
        <v>6000</v>
      </c>
    </row>
    <row r="772" spans="1:12" hidden="1" x14ac:dyDescent="0.25">
      <c r="A772">
        <v>50000249</v>
      </c>
      <c r="B772">
        <v>771</v>
      </c>
      <c r="C772">
        <v>2524671</v>
      </c>
      <c r="D772" t="s">
        <v>7</v>
      </c>
      <c r="E772">
        <v>50938529</v>
      </c>
      <c r="F772" s="29">
        <v>42072</v>
      </c>
      <c r="G772" s="65">
        <v>21800633</v>
      </c>
      <c r="H772" s="65">
        <v>26800000</v>
      </c>
      <c r="I772" s="65">
        <v>360200</v>
      </c>
      <c r="J772">
        <v>360200</v>
      </c>
      <c r="L772" s="1">
        <v>96907</v>
      </c>
    </row>
    <row r="773" spans="1:12" hidden="1" x14ac:dyDescent="0.25">
      <c r="A773">
        <v>50000249</v>
      </c>
      <c r="B773">
        <v>772</v>
      </c>
      <c r="C773">
        <v>2596625</v>
      </c>
      <c r="D773" t="s">
        <v>1</v>
      </c>
      <c r="E773">
        <v>1032402296</v>
      </c>
      <c r="F773" s="29">
        <v>42072</v>
      </c>
      <c r="G773" s="65">
        <v>8625238</v>
      </c>
      <c r="H773" s="65">
        <v>923272421</v>
      </c>
      <c r="I773" s="65">
        <v>190101</v>
      </c>
      <c r="J773">
        <v>190101</v>
      </c>
      <c r="L773" s="1">
        <v>107400</v>
      </c>
    </row>
    <row r="774" spans="1:12" hidden="1" x14ac:dyDescent="0.25">
      <c r="A774">
        <v>50000249</v>
      </c>
      <c r="B774">
        <v>773</v>
      </c>
      <c r="C774">
        <v>310805</v>
      </c>
      <c r="D774" t="s">
        <v>36</v>
      </c>
      <c r="E774">
        <v>39558560</v>
      </c>
      <c r="F774" s="29">
        <v>42072</v>
      </c>
      <c r="G774" s="65">
        <v>2109059</v>
      </c>
      <c r="H774" s="65">
        <v>26800000</v>
      </c>
      <c r="I774" s="65">
        <v>360200</v>
      </c>
      <c r="J774">
        <v>360200</v>
      </c>
      <c r="L774" s="1">
        <v>353879</v>
      </c>
    </row>
    <row r="775" spans="1:12" hidden="1" x14ac:dyDescent="0.25">
      <c r="A775">
        <v>50000249</v>
      </c>
      <c r="B775">
        <v>774</v>
      </c>
      <c r="C775">
        <v>2309318</v>
      </c>
      <c r="D775" t="s">
        <v>36</v>
      </c>
      <c r="E775">
        <v>1070600360</v>
      </c>
      <c r="F775" s="29">
        <v>42072</v>
      </c>
      <c r="G775" s="65">
        <v>44502324</v>
      </c>
      <c r="H775" s="65">
        <v>96400000</v>
      </c>
      <c r="I775" s="65">
        <v>370101</v>
      </c>
      <c r="J775">
        <v>121280</v>
      </c>
      <c r="L775" s="1">
        <v>5400</v>
      </c>
    </row>
    <row r="776" spans="1:12" hidden="1" x14ac:dyDescent="0.25">
      <c r="A776">
        <v>50000249</v>
      </c>
      <c r="B776">
        <v>775</v>
      </c>
      <c r="C776">
        <v>2637146</v>
      </c>
      <c r="D776" t="s">
        <v>36</v>
      </c>
      <c r="E776">
        <v>39557567</v>
      </c>
      <c r="F776" s="29">
        <v>42072</v>
      </c>
      <c r="G776" s="65">
        <v>23443505</v>
      </c>
      <c r="H776" s="65">
        <v>26800000</v>
      </c>
      <c r="I776" s="65">
        <v>360200</v>
      </c>
      <c r="J776">
        <v>360200</v>
      </c>
      <c r="L776" s="1">
        <v>97262</v>
      </c>
    </row>
    <row r="777" spans="1:12" hidden="1" x14ac:dyDescent="0.25">
      <c r="A777" s="15">
        <v>50000249</v>
      </c>
      <c r="B777">
        <v>776</v>
      </c>
      <c r="C777" s="15">
        <v>2242038</v>
      </c>
      <c r="D777" s="15" t="s">
        <v>21</v>
      </c>
      <c r="E777" s="15">
        <v>12020165</v>
      </c>
      <c r="F777" s="55">
        <v>42072</v>
      </c>
      <c r="G777" s="71">
        <v>314607787</v>
      </c>
      <c r="H777" s="71">
        <v>0</v>
      </c>
      <c r="I777" s="71">
        <v>0</v>
      </c>
      <c r="J777" s="15">
        <v>0</v>
      </c>
      <c r="K777" s="15"/>
      <c r="L777" s="16">
        <v>107400</v>
      </c>
    </row>
    <row r="778" spans="1:12" hidden="1" x14ac:dyDescent="0.25">
      <c r="A778">
        <v>50000249</v>
      </c>
      <c r="B778">
        <v>777</v>
      </c>
      <c r="C778">
        <v>2390188</v>
      </c>
      <c r="D778" t="s">
        <v>25</v>
      </c>
      <c r="E778">
        <v>1075249375</v>
      </c>
      <c r="F778" s="29">
        <v>42072</v>
      </c>
      <c r="G778" s="65">
        <v>0</v>
      </c>
      <c r="H778" s="65">
        <v>12400000</v>
      </c>
      <c r="I778" s="65">
        <v>270102</v>
      </c>
      <c r="J778">
        <v>121204</v>
      </c>
      <c r="L778" s="1">
        <v>5000</v>
      </c>
    </row>
    <row r="779" spans="1:12" hidden="1" x14ac:dyDescent="0.25">
      <c r="A779">
        <v>50000249</v>
      </c>
      <c r="B779">
        <v>778</v>
      </c>
      <c r="C779">
        <v>2390245</v>
      </c>
      <c r="D779" t="s">
        <v>25</v>
      </c>
      <c r="E779">
        <v>1075243529</v>
      </c>
      <c r="F779" s="29">
        <v>42072</v>
      </c>
      <c r="G779" s="65">
        <v>0</v>
      </c>
      <c r="H779" s="65">
        <v>12400000</v>
      </c>
      <c r="I779" s="65">
        <v>270102</v>
      </c>
      <c r="J779">
        <v>121204</v>
      </c>
      <c r="L779" s="1">
        <v>5000</v>
      </c>
    </row>
    <row r="780" spans="1:12" hidden="1" x14ac:dyDescent="0.25">
      <c r="A780">
        <v>50000249</v>
      </c>
      <c r="B780">
        <v>779</v>
      </c>
      <c r="C780">
        <v>2554154</v>
      </c>
      <c r="D780" t="s">
        <v>8</v>
      </c>
      <c r="E780">
        <v>1118809190</v>
      </c>
      <c r="F780" s="29">
        <v>42072</v>
      </c>
      <c r="G780" s="65">
        <v>2443317</v>
      </c>
      <c r="H780" s="65">
        <v>12400000</v>
      </c>
      <c r="I780" s="65">
        <v>270102</v>
      </c>
      <c r="J780">
        <v>121204</v>
      </c>
      <c r="L780" s="1">
        <v>5000</v>
      </c>
    </row>
    <row r="781" spans="1:12" hidden="1" x14ac:dyDescent="0.25">
      <c r="A781">
        <v>50000249</v>
      </c>
      <c r="B781">
        <v>780</v>
      </c>
      <c r="C781">
        <v>2554160</v>
      </c>
      <c r="D781" t="s">
        <v>8</v>
      </c>
      <c r="E781">
        <v>72333529</v>
      </c>
      <c r="F781" s="29">
        <v>42072</v>
      </c>
      <c r="G781" s="65">
        <v>2206433</v>
      </c>
      <c r="H781" s="65">
        <v>12400000</v>
      </c>
      <c r="I781" s="65">
        <v>270102</v>
      </c>
      <c r="J781">
        <v>121204</v>
      </c>
      <c r="L781" s="1">
        <v>11500</v>
      </c>
    </row>
    <row r="782" spans="1:12" hidden="1" x14ac:dyDescent="0.25">
      <c r="A782">
        <v>50000249</v>
      </c>
      <c r="B782">
        <v>781</v>
      </c>
      <c r="C782">
        <v>2645374</v>
      </c>
      <c r="D782" t="s">
        <v>27</v>
      </c>
      <c r="E782">
        <v>26961241</v>
      </c>
      <c r="F782" s="29">
        <v>42072</v>
      </c>
      <c r="G782" s="65">
        <v>7283705</v>
      </c>
      <c r="H782" s="65">
        <v>923272193</v>
      </c>
      <c r="I782" s="65">
        <v>131401</v>
      </c>
      <c r="J782">
        <v>131401</v>
      </c>
      <c r="L782" s="1">
        <v>16600</v>
      </c>
    </row>
    <row r="783" spans="1:12" hidden="1" x14ac:dyDescent="0.25">
      <c r="A783">
        <v>50000249</v>
      </c>
      <c r="B783">
        <v>782</v>
      </c>
      <c r="C783">
        <v>487755</v>
      </c>
      <c r="D783" t="s">
        <v>37</v>
      </c>
      <c r="E783">
        <v>1085285032</v>
      </c>
      <c r="F783" s="29">
        <v>42072</v>
      </c>
      <c r="G783" s="65">
        <v>27711694</v>
      </c>
      <c r="H783" s="65">
        <v>923272421</v>
      </c>
      <c r="I783" s="65">
        <v>190101</v>
      </c>
      <c r="J783">
        <v>190101</v>
      </c>
      <c r="L783" s="1">
        <v>107400</v>
      </c>
    </row>
    <row r="784" spans="1:12" hidden="1" x14ac:dyDescent="0.25">
      <c r="A784">
        <v>50000249</v>
      </c>
      <c r="B784">
        <v>783</v>
      </c>
      <c r="C784">
        <v>1947321</v>
      </c>
      <c r="D784" t="s">
        <v>37</v>
      </c>
      <c r="E784">
        <v>5207026</v>
      </c>
      <c r="F784" s="29">
        <v>42072</v>
      </c>
      <c r="G784" s="65">
        <v>16477666</v>
      </c>
      <c r="H784" s="65">
        <v>12400000</v>
      </c>
      <c r="I784" s="65">
        <v>270102</v>
      </c>
      <c r="J784">
        <v>121204</v>
      </c>
      <c r="L784" s="1">
        <v>5000</v>
      </c>
    </row>
    <row r="785" spans="1:12" hidden="1" x14ac:dyDescent="0.25">
      <c r="A785">
        <v>50000249</v>
      </c>
      <c r="B785">
        <v>784</v>
      </c>
      <c r="C785">
        <v>1947322</v>
      </c>
      <c r="D785" t="s">
        <v>37</v>
      </c>
      <c r="E785">
        <v>1086330152</v>
      </c>
      <c r="F785" s="29">
        <v>42072</v>
      </c>
      <c r="G785" s="65">
        <v>46295558</v>
      </c>
      <c r="H785" s="65">
        <v>12400000</v>
      </c>
      <c r="I785" s="65">
        <v>270102</v>
      </c>
      <c r="J785">
        <v>121204</v>
      </c>
      <c r="L785" s="1">
        <v>5000</v>
      </c>
    </row>
    <row r="786" spans="1:12" hidden="1" x14ac:dyDescent="0.25">
      <c r="A786">
        <v>50000249</v>
      </c>
      <c r="B786">
        <v>785</v>
      </c>
      <c r="C786">
        <v>1947324</v>
      </c>
      <c r="D786" t="s">
        <v>37</v>
      </c>
      <c r="E786">
        <v>12979107</v>
      </c>
      <c r="F786" s="29">
        <v>42072</v>
      </c>
      <c r="G786" s="65">
        <v>48284117</v>
      </c>
      <c r="H786" s="65">
        <v>12400000</v>
      </c>
      <c r="I786" s="65">
        <v>270102</v>
      </c>
      <c r="J786">
        <v>121204</v>
      </c>
      <c r="L786" s="1">
        <v>5000</v>
      </c>
    </row>
    <row r="787" spans="1:12" hidden="1" x14ac:dyDescent="0.25">
      <c r="A787">
        <v>50000249</v>
      </c>
      <c r="B787">
        <v>786</v>
      </c>
      <c r="C787">
        <v>1947325</v>
      </c>
      <c r="D787" t="s">
        <v>37</v>
      </c>
      <c r="E787">
        <v>5192853</v>
      </c>
      <c r="F787" s="29">
        <v>42072</v>
      </c>
      <c r="G787" s="65">
        <v>7228258</v>
      </c>
      <c r="H787" s="65">
        <v>12800000</v>
      </c>
      <c r="I787" s="65">
        <v>350300</v>
      </c>
      <c r="J787">
        <v>350300</v>
      </c>
      <c r="L787" s="1">
        <v>1005580</v>
      </c>
    </row>
    <row r="788" spans="1:12" hidden="1" x14ac:dyDescent="0.25">
      <c r="A788">
        <v>50000249</v>
      </c>
      <c r="B788">
        <v>787</v>
      </c>
      <c r="C788">
        <v>1947326</v>
      </c>
      <c r="D788" t="s">
        <v>37</v>
      </c>
      <c r="E788">
        <v>1061702290</v>
      </c>
      <c r="F788" s="29">
        <v>42072</v>
      </c>
      <c r="G788" s="65">
        <v>17305818</v>
      </c>
      <c r="H788" s="65">
        <v>12400000</v>
      </c>
      <c r="I788" s="65">
        <v>270102</v>
      </c>
      <c r="J788">
        <v>121204</v>
      </c>
      <c r="L788" s="1">
        <v>5000</v>
      </c>
    </row>
    <row r="789" spans="1:12" hidden="1" x14ac:dyDescent="0.25">
      <c r="A789">
        <v>50000249</v>
      </c>
      <c r="B789">
        <v>788</v>
      </c>
      <c r="C789">
        <v>2443614</v>
      </c>
      <c r="D789" t="s">
        <v>52</v>
      </c>
      <c r="E789">
        <v>98015033</v>
      </c>
      <c r="F789" s="29">
        <v>42072</v>
      </c>
      <c r="G789" s="65">
        <v>21479272</v>
      </c>
      <c r="H789" s="65">
        <v>11100000</v>
      </c>
      <c r="I789" s="65">
        <v>150112</v>
      </c>
      <c r="J789">
        <v>121275</v>
      </c>
      <c r="L789" s="1">
        <v>1933050</v>
      </c>
    </row>
    <row r="790" spans="1:12" hidden="1" x14ac:dyDescent="0.25">
      <c r="A790">
        <v>50000249</v>
      </c>
      <c r="B790">
        <v>789</v>
      </c>
      <c r="C790">
        <v>2556325</v>
      </c>
      <c r="D790" t="s">
        <v>10</v>
      </c>
      <c r="E790">
        <v>74325601</v>
      </c>
      <c r="F790" s="29">
        <v>42072</v>
      </c>
      <c r="G790" s="65">
        <v>3569166</v>
      </c>
      <c r="H790" s="65">
        <v>910300000</v>
      </c>
      <c r="I790" s="65">
        <v>130113</v>
      </c>
      <c r="J790">
        <v>121235</v>
      </c>
      <c r="L790" s="1">
        <v>200000</v>
      </c>
    </row>
    <row r="791" spans="1:12" hidden="1" x14ac:dyDescent="0.25">
      <c r="A791">
        <v>50000249</v>
      </c>
      <c r="B791">
        <v>790</v>
      </c>
      <c r="C791">
        <v>2519551</v>
      </c>
      <c r="D791" t="s">
        <v>10</v>
      </c>
      <c r="E791">
        <v>1090443531</v>
      </c>
      <c r="F791" s="29">
        <v>42072</v>
      </c>
      <c r="G791" s="65">
        <v>18388993</v>
      </c>
      <c r="H791" s="65">
        <v>12400000</v>
      </c>
      <c r="I791" s="65">
        <v>270102</v>
      </c>
      <c r="J791">
        <v>121204</v>
      </c>
      <c r="L791" s="1">
        <v>5000</v>
      </c>
    </row>
    <row r="792" spans="1:12" hidden="1" x14ac:dyDescent="0.25">
      <c r="A792">
        <v>50000249</v>
      </c>
      <c r="B792">
        <v>791</v>
      </c>
      <c r="C792">
        <v>2519567</v>
      </c>
      <c r="D792" t="s">
        <v>10</v>
      </c>
      <c r="E792">
        <v>1090451934</v>
      </c>
      <c r="F792" s="29">
        <v>42072</v>
      </c>
      <c r="G792" s="65">
        <v>21488858</v>
      </c>
      <c r="H792" s="65">
        <v>12400000</v>
      </c>
      <c r="I792" s="65">
        <v>270102</v>
      </c>
      <c r="J792">
        <v>121204</v>
      </c>
      <c r="L792" s="1">
        <v>5000</v>
      </c>
    </row>
    <row r="793" spans="1:12" hidden="1" x14ac:dyDescent="0.25">
      <c r="A793">
        <v>50000249</v>
      </c>
      <c r="B793">
        <v>792</v>
      </c>
      <c r="C793">
        <v>2519572</v>
      </c>
      <c r="D793" t="s">
        <v>10</v>
      </c>
      <c r="E793">
        <v>1090425332</v>
      </c>
      <c r="F793" s="29">
        <v>42072</v>
      </c>
      <c r="G793" s="65">
        <v>21240526</v>
      </c>
      <c r="H793" s="65">
        <v>12400000</v>
      </c>
      <c r="I793" s="65">
        <v>270102</v>
      </c>
      <c r="J793">
        <v>121204</v>
      </c>
      <c r="L793" s="1">
        <v>5000</v>
      </c>
    </row>
    <row r="794" spans="1:12" hidden="1" x14ac:dyDescent="0.25">
      <c r="A794">
        <v>50000249</v>
      </c>
      <c r="B794">
        <v>793</v>
      </c>
      <c r="C794">
        <v>883859</v>
      </c>
      <c r="D794" t="s">
        <v>11</v>
      </c>
      <c r="E794">
        <v>1094913170</v>
      </c>
      <c r="F794" s="29">
        <v>42072</v>
      </c>
      <c r="G794" s="65">
        <v>16330888</v>
      </c>
      <c r="H794" s="65">
        <v>923272421</v>
      </c>
      <c r="I794" s="65">
        <v>190101</v>
      </c>
      <c r="J794">
        <v>190101</v>
      </c>
      <c r="L794" s="1">
        <v>107400</v>
      </c>
    </row>
    <row r="795" spans="1:12" hidden="1" x14ac:dyDescent="0.25">
      <c r="A795">
        <v>50000249</v>
      </c>
      <c r="B795">
        <v>794</v>
      </c>
      <c r="C795">
        <v>1552011</v>
      </c>
      <c r="D795" t="s">
        <v>12</v>
      </c>
      <c r="E795">
        <v>1088254203</v>
      </c>
      <c r="F795" s="29">
        <v>42072</v>
      </c>
      <c r="G795" s="65">
        <v>14850232</v>
      </c>
      <c r="H795" s="65">
        <v>12400000</v>
      </c>
      <c r="I795" s="65">
        <v>270102</v>
      </c>
      <c r="J795">
        <v>121204</v>
      </c>
      <c r="L795" s="1">
        <v>5000</v>
      </c>
    </row>
    <row r="796" spans="1:12" hidden="1" x14ac:dyDescent="0.25">
      <c r="A796">
        <v>50000249</v>
      </c>
      <c r="B796">
        <v>795</v>
      </c>
      <c r="C796">
        <v>1552061</v>
      </c>
      <c r="D796" t="s">
        <v>12</v>
      </c>
      <c r="E796">
        <v>75047250</v>
      </c>
      <c r="F796" s="29">
        <v>42072</v>
      </c>
      <c r="G796" s="65">
        <v>3300351</v>
      </c>
      <c r="H796" s="65">
        <v>12800000</v>
      </c>
      <c r="I796" s="65">
        <v>350300</v>
      </c>
      <c r="J796">
        <v>350300</v>
      </c>
      <c r="L796" s="1">
        <v>4642</v>
      </c>
    </row>
    <row r="797" spans="1:12" hidden="1" x14ac:dyDescent="0.25">
      <c r="A797">
        <v>50000249</v>
      </c>
      <c r="B797">
        <v>796</v>
      </c>
      <c r="C797">
        <v>2168793</v>
      </c>
      <c r="D797" t="s">
        <v>13</v>
      </c>
      <c r="E797">
        <v>1026273926</v>
      </c>
      <c r="F797" s="29">
        <v>42072</v>
      </c>
      <c r="G797" s="65">
        <v>17668960</v>
      </c>
      <c r="H797" s="65">
        <v>12400000</v>
      </c>
      <c r="I797" s="65">
        <v>270102</v>
      </c>
      <c r="J797">
        <v>121204</v>
      </c>
      <c r="L797" s="1">
        <v>5000</v>
      </c>
    </row>
    <row r="798" spans="1:12" hidden="1" x14ac:dyDescent="0.25">
      <c r="A798">
        <v>50000249</v>
      </c>
      <c r="B798">
        <v>797</v>
      </c>
      <c r="C798">
        <v>2283438</v>
      </c>
      <c r="D798" t="s">
        <v>13</v>
      </c>
      <c r="E798">
        <v>1096205383</v>
      </c>
      <c r="F798" s="29">
        <v>42072</v>
      </c>
      <c r="G798" s="65">
        <v>13308813</v>
      </c>
      <c r="H798" s="65">
        <v>12400000</v>
      </c>
      <c r="I798" s="65">
        <v>270102</v>
      </c>
      <c r="J798">
        <v>121204</v>
      </c>
      <c r="L798" s="1">
        <v>5000</v>
      </c>
    </row>
    <row r="799" spans="1:12" hidden="1" x14ac:dyDescent="0.25">
      <c r="A799">
        <v>50000249</v>
      </c>
      <c r="B799">
        <v>798</v>
      </c>
      <c r="C799">
        <v>2283439</v>
      </c>
      <c r="D799" t="s">
        <v>13</v>
      </c>
      <c r="E799">
        <v>1098697050</v>
      </c>
      <c r="F799" s="29">
        <v>42072</v>
      </c>
      <c r="G799" s="65">
        <v>4539710</v>
      </c>
      <c r="H799" s="65">
        <v>12400000</v>
      </c>
      <c r="I799" s="65">
        <v>270102</v>
      </c>
      <c r="J799">
        <v>121204</v>
      </c>
      <c r="L799" s="1">
        <v>5000</v>
      </c>
    </row>
    <row r="800" spans="1:12" hidden="1" x14ac:dyDescent="0.25">
      <c r="A800">
        <v>50000249</v>
      </c>
      <c r="B800">
        <v>799</v>
      </c>
      <c r="C800">
        <v>2023535</v>
      </c>
      <c r="D800" t="s">
        <v>54</v>
      </c>
      <c r="E800">
        <v>1095924465</v>
      </c>
      <c r="F800" s="29">
        <v>42072</v>
      </c>
      <c r="G800" s="65">
        <v>11279815</v>
      </c>
      <c r="H800" s="65">
        <v>923272421</v>
      </c>
      <c r="I800" s="65">
        <v>190101</v>
      </c>
      <c r="J800">
        <v>190101</v>
      </c>
      <c r="L800" s="1">
        <v>107400</v>
      </c>
    </row>
    <row r="801" spans="1:12" hidden="1" x14ac:dyDescent="0.25">
      <c r="A801">
        <v>50000249</v>
      </c>
      <c r="B801">
        <v>800</v>
      </c>
      <c r="C801">
        <v>2456389</v>
      </c>
      <c r="D801" t="s">
        <v>13</v>
      </c>
      <c r="E801">
        <v>1098701046</v>
      </c>
      <c r="F801" s="29">
        <v>42072</v>
      </c>
      <c r="G801" s="65">
        <v>6949237</v>
      </c>
      <c r="H801" s="65">
        <v>12400000</v>
      </c>
      <c r="I801" s="65">
        <v>270102</v>
      </c>
      <c r="J801">
        <v>121204</v>
      </c>
      <c r="L801" s="1">
        <v>5000</v>
      </c>
    </row>
    <row r="802" spans="1:12" hidden="1" x14ac:dyDescent="0.25">
      <c r="A802">
        <v>50000249</v>
      </c>
      <c r="B802">
        <v>801</v>
      </c>
      <c r="C802">
        <v>2456397</v>
      </c>
      <c r="D802" t="s">
        <v>13</v>
      </c>
      <c r="E802">
        <v>28239920</v>
      </c>
      <c r="F802" s="29">
        <v>42072</v>
      </c>
      <c r="G802" s="65">
        <v>16836280</v>
      </c>
      <c r="H802" s="65">
        <v>26800000</v>
      </c>
      <c r="I802" s="65">
        <v>360200</v>
      </c>
      <c r="J802">
        <v>360200</v>
      </c>
      <c r="L802" s="1">
        <v>94950</v>
      </c>
    </row>
    <row r="803" spans="1:12" hidden="1" x14ac:dyDescent="0.25">
      <c r="A803">
        <v>50000249</v>
      </c>
      <c r="B803">
        <v>802</v>
      </c>
      <c r="C803">
        <v>2571360</v>
      </c>
      <c r="D803" t="s">
        <v>1</v>
      </c>
      <c r="E803">
        <v>22506992</v>
      </c>
      <c r="F803" s="29">
        <v>42072</v>
      </c>
      <c r="G803" s="65">
        <v>6711315</v>
      </c>
      <c r="H803" s="65">
        <v>923272193</v>
      </c>
      <c r="I803" s="65">
        <v>131401</v>
      </c>
      <c r="J803">
        <v>131401</v>
      </c>
      <c r="L803" s="1">
        <v>3400</v>
      </c>
    </row>
    <row r="804" spans="1:12" hidden="1" x14ac:dyDescent="0.25">
      <c r="A804">
        <v>50000249</v>
      </c>
      <c r="B804">
        <v>803</v>
      </c>
      <c r="C804">
        <v>44488168</v>
      </c>
      <c r="D804" t="s">
        <v>29</v>
      </c>
      <c r="E804">
        <v>19114668</v>
      </c>
      <c r="F804" s="29">
        <v>42072</v>
      </c>
      <c r="G804" s="65">
        <v>14327920</v>
      </c>
      <c r="H804" s="65">
        <v>923272193</v>
      </c>
      <c r="I804" s="65">
        <v>131401</v>
      </c>
      <c r="J804">
        <v>131401</v>
      </c>
      <c r="L804" s="1">
        <v>7300</v>
      </c>
    </row>
    <row r="805" spans="1:12" hidden="1" x14ac:dyDescent="0.25">
      <c r="A805">
        <v>50000249</v>
      </c>
      <c r="B805">
        <v>804</v>
      </c>
      <c r="C805">
        <v>2294254</v>
      </c>
      <c r="D805" t="s">
        <v>14</v>
      </c>
      <c r="E805">
        <v>9001251791</v>
      </c>
      <c r="F805" s="29">
        <v>42072</v>
      </c>
      <c r="G805" s="65">
        <v>8926125</v>
      </c>
      <c r="H805" s="65">
        <v>12800000</v>
      </c>
      <c r="I805" s="65">
        <v>350300</v>
      </c>
      <c r="J805">
        <v>350300</v>
      </c>
      <c r="L805" s="1">
        <v>722898</v>
      </c>
    </row>
    <row r="806" spans="1:12" hidden="1" x14ac:dyDescent="0.25">
      <c r="A806">
        <v>50000249</v>
      </c>
      <c r="B806">
        <v>805</v>
      </c>
      <c r="C806">
        <v>2294264</v>
      </c>
      <c r="D806" t="s">
        <v>14</v>
      </c>
      <c r="E806">
        <v>66662132</v>
      </c>
      <c r="F806" s="29">
        <v>42072</v>
      </c>
      <c r="G806" s="65">
        <v>3236262</v>
      </c>
      <c r="H806" s="65">
        <v>12400000</v>
      </c>
      <c r="I806" s="65">
        <v>270102</v>
      </c>
      <c r="J806">
        <v>121204</v>
      </c>
      <c r="L806" s="1">
        <v>5000</v>
      </c>
    </row>
    <row r="807" spans="1:12" hidden="1" x14ac:dyDescent="0.25">
      <c r="A807">
        <v>50000249</v>
      </c>
      <c r="B807">
        <v>806</v>
      </c>
      <c r="C807">
        <v>2439151</v>
      </c>
      <c r="D807" t="s">
        <v>14</v>
      </c>
      <c r="E807">
        <v>8903990295</v>
      </c>
      <c r="F807" s="29">
        <v>42072</v>
      </c>
      <c r="G807" s="65">
        <v>8860000</v>
      </c>
      <c r="H807" s="65">
        <v>14100000</v>
      </c>
      <c r="I807" s="65">
        <v>330101</v>
      </c>
      <c r="J807">
        <v>270919</v>
      </c>
      <c r="L807" s="1">
        <v>172184</v>
      </c>
    </row>
    <row r="808" spans="1:12" hidden="1" x14ac:dyDescent="0.25">
      <c r="A808">
        <v>50000249</v>
      </c>
      <c r="B808">
        <v>807</v>
      </c>
      <c r="C808">
        <v>1967547</v>
      </c>
      <c r="D808" t="s">
        <v>14</v>
      </c>
      <c r="E808">
        <v>16616386</v>
      </c>
      <c r="F808" s="29">
        <v>42072</v>
      </c>
      <c r="G808" s="65">
        <v>4418872</v>
      </c>
      <c r="H808" s="65">
        <v>923272193</v>
      </c>
      <c r="I808" s="65">
        <v>131401</v>
      </c>
      <c r="J808">
        <v>131401</v>
      </c>
      <c r="L808" s="1">
        <v>2292562</v>
      </c>
    </row>
    <row r="809" spans="1:12" hidden="1" x14ac:dyDescent="0.25">
      <c r="A809">
        <v>50000249</v>
      </c>
      <c r="B809">
        <v>808</v>
      </c>
      <c r="C809">
        <v>1207886</v>
      </c>
      <c r="D809" t="s">
        <v>23</v>
      </c>
      <c r="E809">
        <v>16475202</v>
      </c>
      <c r="F809" s="29">
        <v>42072</v>
      </c>
      <c r="G809" s="65">
        <v>21633669</v>
      </c>
      <c r="H809" s="65">
        <v>11100000</v>
      </c>
      <c r="I809" s="65">
        <v>150112</v>
      </c>
      <c r="J809">
        <v>121275</v>
      </c>
      <c r="L809" s="1">
        <v>200000</v>
      </c>
    </row>
    <row r="810" spans="1:12" hidden="1" x14ac:dyDescent="0.25">
      <c r="A810">
        <v>50000249</v>
      </c>
      <c r="B810">
        <v>809</v>
      </c>
      <c r="C810">
        <v>1207887</v>
      </c>
      <c r="D810" t="s">
        <v>23</v>
      </c>
      <c r="E810">
        <v>16465026</v>
      </c>
      <c r="F810" s="29">
        <v>42072</v>
      </c>
      <c r="G810" s="65">
        <v>2410698</v>
      </c>
      <c r="H810" s="65">
        <v>923272193</v>
      </c>
      <c r="I810" s="65">
        <v>131401</v>
      </c>
      <c r="J810">
        <v>131401</v>
      </c>
      <c r="L810" s="1">
        <v>25600</v>
      </c>
    </row>
    <row r="811" spans="1:12" hidden="1" x14ac:dyDescent="0.25">
      <c r="A811">
        <v>50000249</v>
      </c>
      <c r="B811">
        <v>810</v>
      </c>
      <c r="C811">
        <v>2210851</v>
      </c>
      <c r="D811" t="s">
        <v>14</v>
      </c>
      <c r="E811">
        <v>29125566</v>
      </c>
      <c r="F811" s="29">
        <v>42072</v>
      </c>
      <c r="G811" s="65">
        <v>5518644</v>
      </c>
      <c r="H811" s="65">
        <v>96300000</v>
      </c>
      <c r="I811" s="65">
        <v>190101</v>
      </c>
      <c r="J811">
        <v>121270</v>
      </c>
      <c r="L811" s="1">
        <v>85800</v>
      </c>
    </row>
    <row r="812" spans="1:12" hidden="1" x14ac:dyDescent="0.25">
      <c r="A812">
        <v>50000249</v>
      </c>
      <c r="B812">
        <v>811</v>
      </c>
      <c r="C812">
        <v>1783059</v>
      </c>
      <c r="D812" t="s">
        <v>1</v>
      </c>
      <c r="E812">
        <v>16711548</v>
      </c>
      <c r="F812" s="29">
        <v>42072</v>
      </c>
      <c r="G812" s="65">
        <v>3734236</v>
      </c>
      <c r="H812" s="65">
        <v>12400000</v>
      </c>
      <c r="I812" s="65">
        <v>270102</v>
      </c>
      <c r="J812">
        <v>121204</v>
      </c>
      <c r="L812" s="1">
        <v>5000</v>
      </c>
    </row>
    <row r="813" spans="1:12" hidden="1" x14ac:dyDescent="0.25">
      <c r="A813">
        <v>50000249</v>
      </c>
      <c r="B813">
        <v>812</v>
      </c>
      <c r="C813">
        <v>165</v>
      </c>
      <c r="D813" t="s">
        <v>1</v>
      </c>
      <c r="E813">
        <v>1144141207</v>
      </c>
      <c r="F813" s="29">
        <v>42072</v>
      </c>
      <c r="G813" s="65">
        <v>3784663</v>
      </c>
      <c r="H813" s="65">
        <v>923272421</v>
      </c>
      <c r="I813" s="65">
        <v>190101</v>
      </c>
      <c r="J813">
        <v>190101</v>
      </c>
      <c r="L813" s="1">
        <v>107400</v>
      </c>
    </row>
    <row r="814" spans="1:12" hidden="1" x14ac:dyDescent="0.25">
      <c r="A814">
        <v>50000249</v>
      </c>
      <c r="B814">
        <v>813</v>
      </c>
      <c r="C814">
        <v>2480566</v>
      </c>
      <c r="D814" t="s">
        <v>30</v>
      </c>
      <c r="E814">
        <v>8001025040</v>
      </c>
      <c r="F814" s="29">
        <v>42072</v>
      </c>
      <c r="G814" s="65">
        <v>8853239</v>
      </c>
      <c r="H814" s="65">
        <v>11500000</v>
      </c>
      <c r="I814" s="65">
        <v>130101</v>
      </c>
      <c r="J814">
        <v>270209</v>
      </c>
      <c r="L814" s="1">
        <v>101098</v>
      </c>
    </row>
    <row r="815" spans="1:12" hidden="1" x14ac:dyDescent="0.25">
      <c r="A815">
        <v>50000249</v>
      </c>
      <c r="B815">
        <v>814</v>
      </c>
      <c r="C815">
        <v>2480567</v>
      </c>
      <c r="D815" t="s">
        <v>30</v>
      </c>
      <c r="E815">
        <v>8001025040</v>
      </c>
      <c r="F815" s="29">
        <v>42072</v>
      </c>
      <c r="G815" s="65">
        <v>8853239</v>
      </c>
      <c r="H815" s="65">
        <v>11500000</v>
      </c>
      <c r="I815" s="65">
        <v>130101</v>
      </c>
      <c r="J815">
        <v>270209</v>
      </c>
      <c r="L815" s="1">
        <v>218805</v>
      </c>
    </row>
    <row r="816" spans="1:12" hidden="1" x14ac:dyDescent="0.25">
      <c r="A816">
        <v>50000249</v>
      </c>
      <c r="B816">
        <v>815</v>
      </c>
      <c r="C816">
        <v>2535870</v>
      </c>
      <c r="D816" t="s">
        <v>30</v>
      </c>
      <c r="E816">
        <v>8001025040</v>
      </c>
      <c r="F816" s="29">
        <v>42072</v>
      </c>
      <c r="G816" s="65">
        <v>8853239</v>
      </c>
      <c r="H816" s="65">
        <v>11500000</v>
      </c>
      <c r="I816" s="65">
        <v>130101</v>
      </c>
      <c r="J816">
        <v>270209</v>
      </c>
      <c r="L816" s="1">
        <v>23886.13</v>
      </c>
    </row>
    <row r="817" spans="1:12" hidden="1" x14ac:dyDescent="0.25">
      <c r="A817">
        <v>50000249</v>
      </c>
      <c r="B817">
        <v>816</v>
      </c>
      <c r="C817">
        <v>2535918</v>
      </c>
      <c r="D817" t="s">
        <v>30</v>
      </c>
      <c r="E817">
        <v>8340007264</v>
      </c>
      <c r="F817" s="29">
        <v>42072</v>
      </c>
      <c r="G817" s="65">
        <v>8856926</v>
      </c>
      <c r="H817" s="65">
        <v>11100000</v>
      </c>
      <c r="I817" s="65">
        <v>150103</v>
      </c>
      <c r="J817">
        <v>27090503</v>
      </c>
      <c r="L817" s="1">
        <v>7470304.1399999997</v>
      </c>
    </row>
    <row r="818" spans="1:12" hidden="1" x14ac:dyDescent="0.25">
      <c r="A818">
        <v>50000249</v>
      </c>
      <c r="B818">
        <v>817</v>
      </c>
      <c r="C818">
        <v>2535919</v>
      </c>
      <c r="D818" t="s">
        <v>30</v>
      </c>
      <c r="E818">
        <v>8340007264</v>
      </c>
      <c r="F818" s="29">
        <v>42072</v>
      </c>
      <c r="G818" s="65">
        <v>8856926</v>
      </c>
      <c r="H818" s="65">
        <v>11100000</v>
      </c>
      <c r="I818" s="65">
        <v>0</v>
      </c>
      <c r="J818">
        <v>150103</v>
      </c>
      <c r="L818" s="1">
        <v>21734065.260000002</v>
      </c>
    </row>
    <row r="819" spans="1:12" hidden="1" x14ac:dyDescent="0.25">
      <c r="A819">
        <v>50000249</v>
      </c>
      <c r="B819">
        <v>818</v>
      </c>
      <c r="C819">
        <v>320035</v>
      </c>
      <c r="D819" t="s">
        <v>16</v>
      </c>
      <c r="E819">
        <v>17630173</v>
      </c>
      <c r="F819" s="29">
        <v>42072</v>
      </c>
      <c r="G819" s="65">
        <v>20234726</v>
      </c>
      <c r="H819" s="65">
        <v>923272421</v>
      </c>
      <c r="I819" s="65">
        <v>190101</v>
      </c>
      <c r="J819">
        <v>190101</v>
      </c>
      <c r="L819" s="1">
        <v>107400</v>
      </c>
    </row>
    <row r="820" spans="1:12" hidden="1" x14ac:dyDescent="0.25">
      <c r="A820">
        <v>50000249</v>
      </c>
      <c r="B820">
        <v>819</v>
      </c>
      <c r="C820">
        <v>1517947</v>
      </c>
      <c r="D820" t="s">
        <v>31</v>
      </c>
      <c r="E820">
        <v>1102839389</v>
      </c>
      <c r="F820" s="29">
        <v>42072</v>
      </c>
      <c r="G820" s="65">
        <v>432460</v>
      </c>
      <c r="H820" s="65">
        <v>12400000</v>
      </c>
      <c r="I820" s="65">
        <v>270102</v>
      </c>
      <c r="J820">
        <v>121204</v>
      </c>
      <c r="L820" s="1">
        <v>5000</v>
      </c>
    </row>
    <row r="821" spans="1:12" hidden="1" x14ac:dyDescent="0.25">
      <c r="A821">
        <v>50000249</v>
      </c>
      <c r="B821">
        <v>820</v>
      </c>
      <c r="C821">
        <v>1637970</v>
      </c>
      <c r="D821" t="s">
        <v>31</v>
      </c>
      <c r="E821">
        <v>1052073667</v>
      </c>
      <c r="F821" s="29">
        <v>42072</v>
      </c>
      <c r="G821" s="65">
        <v>14557553</v>
      </c>
      <c r="H821" s="65">
        <v>923272421</v>
      </c>
      <c r="I821" s="65">
        <v>190101</v>
      </c>
      <c r="J821">
        <v>190101</v>
      </c>
      <c r="L821" s="1">
        <v>107400</v>
      </c>
    </row>
    <row r="822" spans="1:12" hidden="1" x14ac:dyDescent="0.25">
      <c r="A822">
        <v>50000249</v>
      </c>
      <c r="B822">
        <v>821</v>
      </c>
      <c r="C822">
        <v>1637973</v>
      </c>
      <c r="D822" t="s">
        <v>31</v>
      </c>
      <c r="E822">
        <v>1052980794</v>
      </c>
      <c r="F822" s="29">
        <v>42072</v>
      </c>
      <c r="G822" s="65">
        <v>10405061</v>
      </c>
      <c r="H822" s="65">
        <v>923272421</v>
      </c>
      <c r="I822" s="65">
        <v>190101</v>
      </c>
      <c r="J822">
        <v>190101</v>
      </c>
      <c r="L822" s="1">
        <v>107400</v>
      </c>
    </row>
    <row r="823" spans="1:12" hidden="1" x14ac:dyDescent="0.25">
      <c r="A823">
        <v>50000249</v>
      </c>
      <c r="B823">
        <v>822</v>
      </c>
      <c r="C823">
        <v>2025854</v>
      </c>
      <c r="D823" t="s">
        <v>31</v>
      </c>
      <c r="E823">
        <v>72222560</v>
      </c>
      <c r="F823" s="29">
        <v>42072</v>
      </c>
      <c r="G823" s="65">
        <v>1427541</v>
      </c>
      <c r="H823" s="65">
        <v>12400000</v>
      </c>
      <c r="I823" s="65">
        <v>270102</v>
      </c>
      <c r="J823">
        <v>121204</v>
      </c>
      <c r="L823" s="1">
        <v>5000</v>
      </c>
    </row>
    <row r="824" spans="1:12" hidden="1" x14ac:dyDescent="0.25">
      <c r="A824">
        <v>50000249</v>
      </c>
      <c r="B824">
        <v>823</v>
      </c>
      <c r="C824">
        <v>2282773</v>
      </c>
      <c r="D824" t="s">
        <v>31</v>
      </c>
      <c r="E824">
        <v>8922005916</v>
      </c>
      <c r="F824" s="29">
        <v>42072</v>
      </c>
      <c r="G824" s="65">
        <v>2954798</v>
      </c>
      <c r="H824" s="65">
        <v>10900000</v>
      </c>
      <c r="I824" s="65">
        <v>170101</v>
      </c>
      <c r="J824">
        <v>121255</v>
      </c>
      <c r="L824" s="1">
        <v>1119178</v>
      </c>
    </row>
    <row r="825" spans="1:12" hidden="1" x14ac:dyDescent="0.25">
      <c r="A825">
        <v>50000249</v>
      </c>
      <c r="B825">
        <v>824</v>
      </c>
      <c r="C825">
        <v>1488352</v>
      </c>
      <c r="D825" t="s">
        <v>18</v>
      </c>
      <c r="E825">
        <v>1143425129</v>
      </c>
      <c r="F825" s="29">
        <v>42072</v>
      </c>
      <c r="G825" s="65">
        <v>3001955</v>
      </c>
      <c r="H825" s="65">
        <v>923272421</v>
      </c>
      <c r="I825" s="65">
        <v>190101</v>
      </c>
      <c r="J825">
        <v>190101</v>
      </c>
      <c r="L825" s="1">
        <v>107400</v>
      </c>
    </row>
    <row r="826" spans="1:12" hidden="1" x14ac:dyDescent="0.25">
      <c r="A826">
        <v>50000249</v>
      </c>
      <c r="B826">
        <v>825</v>
      </c>
      <c r="C826">
        <v>37164105</v>
      </c>
      <c r="D826" t="s">
        <v>60</v>
      </c>
      <c r="E826">
        <v>5607557</v>
      </c>
      <c r="F826" s="29">
        <v>42072</v>
      </c>
      <c r="G826" s="65">
        <v>6600109</v>
      </c>
      <c r="H826" s="65">
        <v>12400000</v>
      </c>
      <c r="I826" s="65">
        <v>270108</v>
      </c>
      <c r="J826">
        <v>270108</v>
      </c>
      <c r="L826" s="1">
        <v>920000</v>
      </c>
    </row>
    <row r="827" spans="1:12" hidden="1" x14ac:dyDescent="0.25">
      <c r="A827">
        <v>50000249</v>
      </c>
      <c r="B827">
        <v>826</v>
      </c>
      <c r="C827">
        <v>2459951</v>
      </c>
      <c r="D827" t="s">
        <v>0</v>
      </c>
      <c r="E827">
        <v>8903197126</v>
      </c>
      <c r="F827" s="29">
        <v>42072</v>
      </c>
      <c r="G827" s="65">
        <v>2680234</v>
      </c>
      <c r="H827" s="65">
        <v>96400000</v>
      </c>
      <c r="I827" s="65">
        <v>370101</v>
      </c>
      <c r="J827">
        <v>121280</v>
      </c>
      <c r="L827" s="1">
        <v>5400</v>
      </c>
    </row>
    <row r="828" spans="1:12" hidden="1" x14ac:dyDescent="0.25">
      <c r="A828">
        <v>50000249</v>
      </c>
      <c r="B828">
        <v>827</v>
      </c>
      <c r="C828">
        <v>2460219</v>
      </c>
      <c r="D828" t="s">
        <v>0</v>
      </c>
      <c r="E828">
        <v>80265135</v>
      </c>
      <c r="F828" s="29">
        <v>42072</v>
      </c>
      <c r="G828" s="65">
        <v>13467348</v>
      </c>
      <c r="H828" s="65">
        <v>96400000</v>
      </c>
      <c r="I828" s="65">
        <v>370101</v>
      </c>
      <c r="J828">
        <v>121280</v>
      </c>
      <c r="L828" s="1">
        <v>5400</v>
      </c>
    </row>
    <row r="829" spans="1:12" hidden="1" x14ac:dyDescent="0.25">
      <c r="A829">
        <v>50000249</v>
      </c>
      <c r="B829">
        <v>828</v>
      </c>
      <c r="C829">
        <v>17227007</v>
      </c>
      <c r="D829" t="s">
        <v>0</v>
      </c>
      <c r="E829">
        <v>93409085</v>
      </c>
      <c r="F829" s="29">
        <v>42072</v>
      </c>
      <c r="G829" s="65">
        <v>17688848</v>
      </c>
      <c r="H829" s="65">
        <v>12400000</v>
      </c>
      <c r="I829" s="65">
        <v>270102</v>
      </c>
      <c r="J829">
        <v>121204</v>
      </c>
      <c r="L829" s="1">
        <v>5000</v>
      </c>
    </row>
    <row r="830" spans="1:12" hidden="1" x14ac:dyDescent="0.25">
      <c r="A830">
        <v>50000249</v>
      </c>
      <c r="B830">
        <v>829</v>
      </c>
      <c r="C830">
        <v>1909360</v>
      </c>
      <c r="D830" t="s">
        <v>0</v>
      </c>
      <c r="E830">
        <v>52220387</v>
      </c>
      <c r="F830" s="29">
        <v>42073</v>
      </c>
      <c r="G830" s="65">
        <v>0</v>
      </c>
      <c r="H830" s="65">
        <v>822300000</v>
      </c>
      <c r="I830" s="65">
        <v>330400</v>
      </c>
      <c r="J830">
        <v>330400</v>
      </c>
      <c r="L830" s="1">
        <v>20533</v>
      </c>
    </row>
    <row r="831" spans="1:12" hidden="1" x14ac:dyDescent="0.25">
      <c r="A831">
        <v>50000249</v>
      </c>
      <c r="B831">
        <v>830</v>
      </c>
      <c r="C831">
        <v>2422813</v>
      </c>
      <c r="D831" t="s">
        <v>0</v>
      </c>
      <c r="E831">
        <v>19074070</v>
      </c>
      <c r="F831" s="29">
        <v>42073</v>
      </c>
      <c r="G831" s="65">
        <v>2822816</v>
      </c>
      <c r="H831" s="65">
        <v>923272193</v>
      </c>
      <c r="I831" s="65">
        <v>131401</v>
      </c>
      <c r="J831">
        <v>131401</v>
      </c>
      <c r="L831" s="1">
        <v>8900</v>
      </c>
    </row>
    <row r="832" spans="1:12" hidden="1" x14ac:dyDescent="0.25">
      <c r="A832">
        <v>50000249</v>
      </c>
      <c r="B832">
        <v>831</v>
      </c>
      <c r="C832">
        <v>2475028</v>
      </c>
      <c r="D832" t="s">
        <v>0</v>
      </c>
      <c r="E832">
        <v>41367803</v>
      </c>
      <c r="F832" s="29">
        <v>42073</v>
      </c>
      <c r="G832" s="65">
        <v>7159112</v>
      </c>
      <c r="H832" s="65">
        <v>923272193</v>
      </c>
      <c r="I832" s="65">
        <v>131401</v>
      </c>
      <c r="J832">
        <v>131401</v>
      </c>
      <c r="L832" s="1">
        <v>2000</v>
      </c>
    </row>
    <row r="833" spans="1:12" hidden="1" x14ac:dyDescent="0.25">
      <c r="A833">
        <v>50000249</v>
      </c>
      <c r="B833">
        <v>832</v>
      </c>
      <c r="C833">
        <v>13996886</v>
      </c>
      <c r="D833" t="s">
        <v>1</v>
      </c>
      <c r="E833">
        <v>1022363548</v>
      </c>
      <c r="F833" s="29">
        <v>42073</v>
      </c>
      <c r="G833" s="65">
        <v>4718799</v>
      </c>
      <c r="H833" s="65">
        <v>923272421</v>
      </c>
      <c r="I833" s="65">
        <v>190101</v>
      </c>
      <c r="J833">
        <v>190101</v>
      </c>
      <c r="L833" s="1">
        <v>107400</v>
      </c>
    </row>
    <row r="834" spans="1:12" hidden="1" x14ac:dyDescent="0.25">
      <c r="A834">
        <v>50000249</v>
      </c>
      <c r="B834">
        <v>833</v>
      </c>
      <c r="C834">
        <v>13996955</v>
      </c>
      <c r="D834" t="s">
        <v>1</v>
      </c>
      <c r="E834">
        <v>51831418</v>
      </c>
      <c r="F834" s="29">
        <v>42073</v>
      </c>
      <c r="G834" s="65">
        <v>2537079</v>
      </c>
      <c r="H834" s="65">
        <v>923272193</v>
      </c>
      <c r="I834" s="65">
        <v>131401</v>
      </c>
      <c r="J834">
        <v>131401</v>
      </c>
      <c r="L834" s="1">
        <v>5700</v>
      </c>
    </row>
    <row r="835" spans="1:12" hidden="1" x14ac:dyDescent="0.25">
      <c r="A835">
        <v>50000249</v>
      </c>
      <c r="B835">
        <v>834</v>
      </c>
      <c r="C835">
        <v>2475529</v>
      </c>
      <c r="D835" t="s">
        <v>1</v>
      </c>
      <c r="E835">
        <v>4258549</v>
      </c>
      <c r="F835" s="29">
        <v>42073</v>
      </c>
      <c r="G835" s="65">
        <v>10566043</v>
      </c>
      <c r="H835" s="65">
        <v>923272193</v>
      </c>
      <c r="I835" s="65">
        <v>131401</v>
      </c>
      <c r="J835">
        <v>131401</v>
      </c>
      <c r="L835" s="1">
        <v>9500</v>
      </c>
    </row>
    <row r="836" spans="1:12" hidden="1" x14ac:dyDescent="0.25">
      <c r="A836">
        <v>50000249</v>
      </c>
      <c r="B836">
        <v>835</v>
      </c>
      <c r="C836">
        <v>2303187</v>
      </c>
      <c r="D836" t="s">
        <v>0</v>
      </c>
      <c r="E836">
        <v>79105848</v>
      </c>
      <c r="F836" s="29">
        <v>42073</v>
      </c>
      <c r="G836" s="65">
        <v>3058179</v>
      </c>
      <c r="H836" s="65">
        <v>96400000</v>
      </c>
      <c r="I836" s="65">
        <v>370101</v>
      </c>
      <c r="J836">
        <v>121280</v>
      </c>
      <c r="L836" s="1">
        <v>5400</v>
      </c>
    </row>
    <row r="837" spans="1:12" hidden="1" x14ac:dyDescent="0.25">
      <c r="A837">
        <v>50000249</v>
      </c>
      <c r="B837">
        <v>836</v>
      </c>
      <c r="C837">
        <v>2477164</v>
      </c>
      <c r="D837" t="s">
        <v>0</v>
      </c>
      <c r="E837">
        <v>1014215352</v>
      </c>
      <c r="F837" s="29">
        <v>42073</v>
      </c>
      <c r="G837" s="65">
        <v>7522240</v>
      </c>
      <c r="H837" s="65">
        <v>12400000</v>
      </c>
      <c r="I837" s="65">
        <v>270102</v>
      </c>
      <c r="J837">
        <v>121204</v>
      </c>
      <c r="L837" s="1">
        <v>5000</v>
      </c>
    </row>
    <row r="838" spans="1:12" hidden="1" x14ac:dyDescent="0.25">
      <c r="A838">
        <v>50000249</v>
      </c>
      <c r="B838">
        <v>837</v>
      </c>
      <c r="C838">
        <v>18739563</v>
      </c>
      <c r="D838" t="s">
        <v>0</v>
      </c>
      <c r="E838">
        <v>1030579416</v>
      </c>
      <c r="F838" s="29">
        <v>42073</v>
      </c>
      <c r="G838" s="65">
        <v>4530867</v>
      </c>
      <c r="H838" s="65">
        <v>12400000</v>
      </c>
      <c r="I838" s="65">
        <v>270102</v>
      </c>
      <c r="J838">
        <v>121204</v>
      </c>
      <c r="L838" s="1">
        <v>5000</v>
      </c>
    </row>
    <row r="839" spans="1:12" hidden="1" x14ac:dyDescent="0.25">
      <c r="A839">
        <v>50000249</v>
      </c>
      <c r="B839">
        <v>838</v>
      </c>
      <c r="C839">
        <v>18739586</v>
      </c>
      <c r="D839" t="s">
        <v>0</v>
      </c>
      <c r="E839">
        <v>1026569204</v>
      </c>
      <c r="F839" s="29">
        <v>42073</v>
      </c>
      <c r="G839" s="65">
        <v>12379447</v>
      </c>
      <c r="H839" s="65">
        <v>12400000</v>
      </c>
      <c r="I839" s="65">
        <v>270102</v>
      </c>
      <c r="J839">
        <v>121204</v>
      </c>
      <c r="L839" s="1">
        <v>5000</v>
      </c>
    </row>
    <row r="840" spans="1:12" hidden="1" x14ac:dyDescent="0.25">
      <c r="A840">
        <v>50000249</v>
      </c>
      <c r="B840">
        <v>839</v>
      </c>
      <c r="C840">
        <v>18739595</v>
      </c>
      <c r="D840" t="s">
        <v>0</v>
      </c>
      <c r="E840">
        <v>1032455751</v>
      </c>
      <c r="F840" s="29">
        <v>42073</v>
      </c>
      <c r="G840" s="65">
        <v>4337136</v>
      </c>
      <c r="H840" s="65">
        <v>12400000</v>
      </c>
      <c r="I840" s="65">
        <v>270102</v>
      </c>
      <c r="J840">
        <v>121204</v>
      </c>
      <c r="L840" s="1">
        <v>5000</v>
      </c>
    </row>
    <row r="841" spans="1:12" hidden="1" x14ac:dyDescent="0.25">
      <c r="A841">
        <v>50000249</v>
      </c>
      <c r="B841">
        <v>840</v>
      </c>
      <c r="C841">
        <v>18739629</v>
      </c>
      <c r="D841" t="s">
        <v>0</v>
      </c>
      <c r="E841">
        <v>9080663</v>
      </c>
      <c r="F841" s="29">
        <v>42073</v>
      </c>
      <c r="G841" s="65">
        <v>2146501</v>
      </c>
      <c r="H841" s="65">
        <v>923272193</v>
      </c>
      <c r="I841" s="65">
        <v>131401</v>
      </c>
      <c r="J841">
        <v>131401</v>
      </c>
      <c r="L841" s="1">
        <v>7200</v>
      </c>
    </row>
    <row r="842" spans="1:12" hidden="1" x14ac:dyDescent="0.25">
      <c r="A842">
        <v>50000249</v>
      </c>
      <c r="B842">
        <v>841</v>
      </c>
      <c r="C842">
        <v>18739631</v>
      </c>
      <c r="D842" t="s">
        <v>0</v>
      </c>
      <c r="E842">
        <v>9080663</v>
      </c>
      <c r="F842" s="29">
        <v>42073</v>
      </c>
      <c r="G842" s="65">
        <v>2146501</v>
      </c>
      <c r="H842" s="65">
        <v>923272193</v>
      </c>
      <c r="I842" s="65">
        <v>131401</v>
      </c>
      <c r="J842">
        <v>131401</v>
      </c>
      <c r="L842" s="1">
        <v>10200</v>
      </c>
    </row>
    <row r="843" spans="1:12" hidden="1" x14ac:dyDescent="0.25">
      <c r="A843">
        <v>50000249</v>
      </c>
      <c r="B843">
        <v>842</v>
      </c>
      <c r="C843">
        <v>2011138</v>
      </c>
      <c r="D843" t="s">
        <v>1</v>
      </c>
      <c r="E843">
        <v>52090108</v>
      </c>
      <c r="F843" s="29">
        <v>42073</v>
      </c>
      <c r="G843" s="65">
        <v>4015239</v>
      </c>
      <c r="H843" s="65">
        <v>12800000</v>
      </c>
      <c r="I843" s="65">
        <v>350300</v>
      </c>
      <c r="J843">
        <v>350300</v>
      </c>
      <c r="L843" s="1">
        <v>165927</v>
      </c>
    </row>
    <row r="844" spans="1:12" hidden="1" x14ac:dyDescent="0.25">
      <c r="A844">
        <v>50000249</v>
      </c>
      <c r="B844">
        <v>843</v>
      </c>
      <c r="C844">
        <v>12863220</v>
      </c>
      <c r="D844" t="s">
        <v>1</v>
      </c>
      <c r="E844">
        <v>52816050</v>
      </c>
      <c r="F844" s="29">
        <v>42073</v>
      </c>
      <c r="G844" s="65">
        <v>4770303</v>
      </c>
      <c r="H844" s="65">
        <v>12400000</v>
      </c>
      <c r="I844" s="65">
        <v>270102</v>
      </c>
      <c r="J844">
        <v>121204</v>
      </c>
      <c r="L844" s="1">
        <v>5000</v>
      </c>
    </row>
    <row r="845" spans="1:12" hidden="1" x14ac:dyDescent="0.25">
      <c r="A845">
        <v>50000249</v>
      </c>
      <c r="B845">
        <v>844</v>
      </c>
      <c r="C845">
        <v>2606071</v>
      </c>
      <c r="D845" t="s">
        <v>0</v>
      </c>
      <c r="E845">
        <v>8300538004</v>
      </c>
      <c r="F845" s="29">
        <v>42073</v>
      </c>
      <c r="G845" s="65">
        <v>6500300</v>
      </c>
      <c r="H845" s="65">
        <v>12800000</v>
      </c>
      <c r="I845" s="65">
        <v>350300</v>
      </c>
      <c r="J845">
        <v>350300</v>
      </c>
      <c r="L845" s="1">
        <v>56700</v>
      </c>
    </row>
    <row r="846" spans="1:12" hidden="1" x14ac:dyDescent="0.25">
      <c r="A846">
        <v>50000249</v>
      </c>
      <c r="B846">
        <v>845</v>
      </c>
      <c r="C846">
        <v>792577</v>
      </c>
      <c r="D846" t="s">
        <v>0</v>
      </c>
      <c r="E846">
        <v>13722399</v>
      </c>
      <c r="F846" s="29">
        <v>42073</v>
      </c>
      <c r="G846" s="65">
        <v>17701995</v>
      </c>
      <c r="H846" s="65">
        <v>12400000</v>
      </c>
      <c r="I846" s="65">
        <v>270102</v>
      </c>
      <c r="J846">
        <v>121204</v>
      </c>
      <c r="L846" s="1">
        <v>5000</v>
      </c>
    </row>
    <row r="847" spans="1:12" hidden="1" x14ac:dyDescent="0.25">
      <c r="A847">
        <v>50000249</v>
      </c>
      <c r="B847">
        <v>846</v>
      </c>
      <c r="C847">
        <v>923208</v>
      </c>
      <c r="D847" t="s">
        <v>0</v>
      </c>
      <c r="E847">
        <v>8901055335</v>
      </c>
      <c r="F847" s="29">
        <v>42073</v>
      </c>
      <c r="G847" s="65">
        <v>2876132</v>
      </c>
      <c r="H847" s="65">
        <v>96400000</v>
      </c>
      <c r="I847" s="65">
        <v>370101</v>
      </c>
      <c r="J847">
        <v>121280</v>
      </c>
      <c r="L847" s="1">
        <v>5400</v>
      </c>
    </row>
    <row r="848" spans="1:12" hidden="1" x14ac:dyDescent="0.25">
      <c r="A848">
        <v>50000249</v>
      </c>
      <c r="B848">
        <v>847</v>
      </c>
      <c r="C848">
        <v>1080066</v>
      </c>
      <c r="D848" t="s">
        <v>0</v>
      </c>
      <c r="E848">
        <v>8901055335</v>
      </c>
      <c r="F848" s="29">
        <v>42073</v>
      </c>
      <c r="G848" s="65">
        <v>2876132</v>
      </c>
      <c r="H848" s="65">
        <v>96400000</v>
      </c>
      <c r="I848" s="65">
        <v>370101</v>
      </c>
      <c r="J848">
        <v>121280</v>
      </c>
      <c r="L848" s="1">
        <v>5400</v>
      </c>
    </row>
    <row r="849" spans="1:12" hidden="1" x14ac:dyDescent="0.25">
      <c r="A849">
        <v>50000249</v>
      </c>
      <c r="B849">
        <v>848</v>
      </c>
      <c r="C849">
        <v>1086290</v>
      </c>
      <c r="D849" t="s">
        <v>0</v>
      </c>
      <c r="E849">
        <v>11293027</v>
      </c>
      <c r="F849" s="29">
        <v>42073</v>
      </c>
      <c r="G849" s="65">
        <v>7724495</v>
      </c>
      <c r="H849" s="65">
        <v>96400000</v>
      </c>
      <c r="I849" s="65">
        <v>370101</v>
      </c>
      <c r="J849">
        <v>121280</v>
      </c>
      <c r="L849" s="1">
        <v>5400</v>
      </c>
    </row>
    <row r="850" spans="1:12" hidden="1" x14ac:dyDescent="0.25">
      <c r="A850">
        <v>50000249</v>
      </c>
      <c r="B850">
        <v>849</v>
      </c>
      <c r="C850">
        <v>1086291</v>
      </c>
      <c r="D850" t="s">
        <v>0</v>
      </c>
      <c r="E850">
        <v>8901055335</v>
      </c>
      <c r="F850" s="29">
        <v>42073</v>
      </c>
      <c r="G850" s="65">
        <v>2876132</v>
      </c>
      <c r="H850" s="65">
        <v>96400000</v>
      </c>
      <c r="I850" s="65">
        <v>370101</v>
      </c>
      <c r="J850">
        <v>121280</v>
      </c>
      <c r="L850" s="1">
        <v>5400</v>
      </c>
    </row>
    <row r="851" spans="1:12" hidden="1" x14ac:dyDescent="0.25">
      <c r="A851">
        <v>50000249</v>
      </c>
      <c r="B851">
        <v>850</v>
      </c>
      <c r="C851">
        <v>1086300</v>
      </c>
      <c r="D851" t="s">
        <v>0</v>
      </c>
      <c r="E851">
        <v>1019025194</v>
      </c>
      <c r="F851" s="29">
        <v>42073</v>
      </c>
      <c r="G851" s="65">
        <v>8101635</v>
      </c>
      <c r="H851" s="65">
        <v>923272421</v>
      </c>
      <c r="I851" s="65">
        <v>190101</v>
      </c>
      <c r="J851">
        <v>190101</v>
      </c>
      <c r="L851" s="1">
        <v>107400</v>
      </c>
    </row>
    <row r="852" spans="1:12" hidden="1" x14ac:dyDescent="0.25">
      <c r="A852">
        <v>50000249</v>
      </c>
      <c r="B852">
        <v>851</v>
      </c>
      <c r="C852">
        <v>1088292</v>
      </c>
      <c r="D852" t="s">
        <v>0</v>
      </c>
      <c r="E852">
        <v>8901055335</v>
      </c>
      <c r="F852" s="29">
        <v>42073</v>
      </c>
      <c r="G852" s="65">
        <v>2876132</v>
      </c>
      <c r="H852" s="65">
        <v>96400000</v>
      </c>
      <c r="I852" s="65">
        <v>370101</v>
      </c>
      <c r="J852">
        <v>121280</v>
      </c>
      <c r="L852" s="1">
        <v>5400</v>
      </c>
    </row>
    <row r="853" spans="1:12" hidden="1" x14ac:dyDescent="0.25">
      <c r="A853">
        <v>50000249</v>
      </c>
      <c r="B853">
        <v>852</v>
      </c>
      <c r="C853">
        <v>1089714</v>
      </c>
      <c r="D853" t="s">
        <v>0</v>
      </c>
      <c r="E853">
        <v>8901055335</v>
      </c>
      <c r="F853" s="29">
        <v>42073</v>
      </c>
      <c r="G853" s="65">
        <v>2876132</v>
      </c>
      <c r="H853" s="65">
        <v>96400000</v>
      </c>
      <c r="I853" s="65">
        <v>370101</v>
      </c>
      <c r="J853">
        <v>121280</v>
      </c>
      <c r="L853" s="1">
        <v>5400</v>
      </c>
    </row>
    <row r="854" spans="1:12" hidden="1" x14ac:dyDescent="0.25">
      <c r="A854">
        <v>50000249</v>
      </c>
      <c r="B854">
        <v>853</v>
      </c>
      <c r="C854">
        <v>1089722</v>
      </c>
      <c r="D854" t="s">
        <v>0</v>
      </c>
      <c r="E854">
        <v>51559524</v>
      </c>
      <c r="F854" s="29">
        <v>42073</v>
      </c>
      <c r="G854" s="65">
        <v>4746853</v>
      </c>
      <c r="H854" s="65">
        <v>12400000</v>
      </c>
      <c r="I854" s="65">
        <v>270102</v>
      </c>
      <c r="J854">
        <v>121204</v>
      </c>
      <c r="L854" s="1">
        <v>5000</v>
      </c>
    </row>
    <row r="855" spans="1:12" hidden="1" x14ac:dyDescent="0.25">
      <c r="A855">
        <v>50000249</v>
      </c>
      <c r="B855">
        <v>854</v>
      </c>
      <c r="C855">
        <v>1667690</v>
      </c>
      <c r="D855" t="s">
        <v>0</v>
      </c>
      <c r="E855">
        <v>79269717</v>
      </c>
      <c r="F855" s="29">
        <v>42073</v>
      </c>
      <c r="G855" s="65">
        <v>6753869</v>
      </c>
      <c r="H855" s="65">
        <v>96400000</v>
      </c>
      <c r="I855" s="65">
        <v>370101</v>
      </c>
      <c r="J855">
        <v>121280</v>
      </c>
      <c r="L855" s="1">
        <v>5400</v>
      </c>
    </row>
    <row r="856" spans="1:12" hidden="1" x14ac:dyDescent="0.25">
      <c r="A856">
        <v>50000249</v>
      </c>
      <c r="B856">
        <v>855</v>
      </c>
      <c r="C856">
        <v>13421760</v>
      </c>
      <c r="D856" t="s">
        <v>1</v>
      </c>
      <c r="E856">
        <v>7523314</v>
      </c>
      <c r="F856" s="29">
        <v>42073</v>
      </c>
      <c r="G856" s="65">
        <v>7039278</v>
      </c>
      <c r="H856" s="65">
        <v>12200000</v>
      </c>
      <c r="I856" s="65">
        <v>250101</v>
      </c>
      <c r="J856">
        <v>121225</v>
      </c>
      <c r="L856" s="1">
        <v>36000</v>
      </c>
    </row>
    <row r="857" spans="1:12" hidden="1" x14ac:dyDescent="0.25">
      <c r="A857">
        <v>50000249</v>
      </c>
      <c r="B857">
        <v>856</v>
      </c>
      <c r="C857">
        <v>13423077</v>
      </c>
      <c r="D857" t="s">
        <v>1</v>
      </c>
      <c r="E857">
        <v>26963863</v>
      </c>
      <c r="F857" s="29">
        <v>42073</v>
      </c>
      <c r="G857" s="65">
        <v>666285</v>
      </c>
      <c r="H857" s="65">
        <v>923272193</v>
      </c>
      <c r="I857" s="65">
        <v>131401</v>
      </c>
      <c r="J857">
        <v>131401</v>
      </c>
      <c r="L857" s="1">
        <v>6300</v>
      </c>
    </row>
    <row r="858" spans="1:12" hidden="1" x14ac:dyDescent="0.25">
      <c r="A858">
        <v>50000249</v>
      </c>
      <c r="B858">
        <v>857</v>
      </c>
      <c r="C858">
        <v>13423115</v>
      </c>
      <c r="D858" t="s">
        <v>1</v>
      </c>
      <c r="E858">
        <v>80199809</v>
      </c>
      <c r="F858" s="29">
        <v>42073</v>
      </c>
      <c r="G858" s="65">
        <v>6142148</v>
      </c>
      <c r="H858" s="65">
        <v>923272421</v>
      </c>
      <c r="I858" s="65">
        <v>190101</v>
      </c>
      <c r="J858">
        <v>190101</v>
      </c>
      <c r="L858" s="1">
        <v>107400</v>
      </c>
    </row>
    <row r="859" spans="1:12" hidden="1" x14ac:dyDescent="0.25">
      <c r="A859">
        <v>50000249</v>
      </c>
      <c r="B859">
        <v>858</v>
      </c>
      <c r="C859">
        <v>13424973</v>
      </c>
      <c r="D859" t="s">
        <v>1</v>
      </c>
      <c r="E859">
        <v>39284547</v>
      </c>
      <c r="F859" s="29">
        <v>42073</v>
      </c>
      <c r="G859" s="65">
        <v>20271428</v>
      </c>
      <c r="H859" s="65">
        <v>12400000</v>
      </c>
      <c r="I859" s="65">
        <v>270102</v>
      </c>
      <c r="J859">
        <v>121204</v>
      </c>
      <c r="L859" s="1">
        <v>5000</v>
      </c>
    </row>
    <row r="860" spans="1:12" hidden="1" x14ac:dyDescent="0.25">
      <c r="A860">
        <v>50000249</v>
      </c>
      <c r="B860">
        <v>859</v>
      </c>
      <c r="C860">
        <v>13424975</v>
      </c>
      <c r="D860" t="s">
        <v>1</v>
      </c>
      <c r="E860">
        <v>52427418</v>
      </c>
      <c r="F860" s="29">
        <v>42073</v>
      </c>
      <c r="G860" s="65">
        <v>6145027</v>
      </c>
      <c r="H860" s="65">
        <v>923272421</v>
      </c>
      <c r="I860" s="65">
        <v>190101</v>
      </c>
      <c r="J860">
        <v>190101</v>
      </c>
      <c r="L860" s="1">
        <v>107400</v>
      </c>
    </row>
    <row r="861" spans="1:12" hidden="1" x14ac:dyDescent="0.25">
      <c r="A861">
        <v>50000249</v>
      </c>
      <c r="B861">
        <v>860</v>
      </c>
      <c r="C861">
        <v>19489756</v>
      </c>
      <c r="D861" t="s">
        <v>1</v>
      </c>
      <c r="E861">
        <v>800251440</v>
      </c>
      <c r="F861" s="29">
        <v>42073</v>
      </c>
      <c r="G861" s="65">
        <v>6466060</v>
      </c>
      <c r="H861" s="65">
        <v>13700000</v>
      </c>
      <c r="I861" s="65">
        <v>290101</v>
      </c>
      <c r="J861">
        <v>270944</v>
      </c>
      <c r="L861" s="1">
        <v>479467</v>
      </c>
    </row>
    <row r="862" spans="1:12" hidden="1" x14ac:dyDescent="0.25">
      <c r="A862">
        <v>50000249</v>
      </c>
      <c r="B862">
        <v>861</v>
      </c>
      <c r="C862">
        <v>19489757</v>
      </c>
      <c r="D862" t="s">
        <v>1</v>
      </c>
      <c r="E862">
        <v>800251440</v>
      </c>
      <c r="F862" s="29">
        <v>42073</v>
      </c>
      <c r="G862" s="65">
        <v>6466060</v>
      </c>
      <c r="H862" s="65">
        <v>13700000</v>
      </c>
      <c r="I862" s="65">
        <v>290101</v>
      </c>
      <c r="J862">
        <v>270944</v>
      </c>
      <c r="L862" s="1">
        <v>49600</v>
      </c>
    </row>
    <row r="863" spans="1:12" hidden="1" x14ac:dyDescent="0.25">
      <c r="A863">
        <v>50000249</v>
      </c>
      <c r="B863">
        <v>862</v>
      </c>
      <c r="C863">
        <v>19489758</v>
      </c>
      <c r="D863" t="s">
        <v>1</v>
      </c>
      <c r="E863">
        <v>800251440</v>
      </c>
      <c r="F863" s="29">
        <v>42073</v>
      </c>
      <c r="G863" s="65">
        <v>6466060</v>
      </c>
      <c r="H863" s="65">
        <v>13700000</v>
      </c>
      <c r="I863" s="65">
        <v>290101</v>
      </c>
      <c r="J863">
        <v>270944</v>
      </c>
      <c r="L863" s="1">
        <v>6595866</v>
      </c>
    </row>
    <row r="864" spans="1:12" hidden="1" x14ac:dyDescent="0.25">
      <c r="A864">
        <v>50000249</v>
      </c>
      <c r="B864">
        <v>863</v>
      </c>
      <c r="C864">
        <v>19489759</v>
      </c>
      <c r="D864" t="s">
        <v>1</v>
      </c>
      <c r="E864">
        <v>800251440</v>
      </c>
      <c r="F864" s="29">
        <v>42073</v>
      </c>
      <c r="G864" s="65">
        <v>6466060</v>
      </c>
      <c r="H864" s="65">
        <v>13700000</v>
      </c>
      <c r="I864" s="65">
        <v>290101</v>
      </c>
      <c r="J864">
        <v>270944</v>
      </c>
      <c r="L864" s="1">
        <v>321111</v>
      </c>
    </row>
    <row r="865" spans="1:12" hidden="1" x14ac:dyDescent="0.25">
      <c r="A865">
        <v>50000249</v>
      </c>
      <c r="B865">
        <v>864</v>
      </c>
      <c r="C865">
        <v>19489760</v>
      </c>
      <c r="D865" t="s">
        <v>1</v>
      </c>
      <c r="E865">
        <v>800251440</v>
      </c>
      <c r="F865" s="29">
        <v>42073</v>
      </c>
      <c r="G865" s="65">
        <v>6466060</v>
      </c>
      <c r="H865" s="65">
        <v>12400000</v>
      </c>
      <c r="I865" s="65">
        <v>270108</v>
      </c>
      <c r="J865">
        <v>270108</v>
      </c>
      <c r="L865" s="1">
        <v>116200</v>
      </c>
    </row>
    <row r="866" spans="1:12" hidden="1" x14ac:dyDescent="0.25">
      <c r="A866">
        <v>50000249</v>
      </c>
      <c r="B866">
        <v>865</v>
      </c>
      <c r="C866">
        <v>2530258</v>
      </c>
      <c r="D866" t="s">
        <v>1</v>
      </c>
      <c r="E866">
        <v>20498329</v>
      </c>
      <c r="F866" s="29">
        <v>42073</v>
      </c>
      <c r="G866" s="65">
        <v>7554591</v>
      </c>
      <c r="H866" s="65">
        <v>923272193</v>
      </c>
      <c r="I866" s="65">
        <v>131401</v>
      </c>
      <c r="J866">
        <v>131401</v>
      </c>
      <c r="L866" s="1">
        <v>364191</v>
      </c>
    </row>
    <row r="867" spans="1:12" hidden="1" x14ac:dyDescent="0.25">
      <c r="A867">
        <v>50000249</v>
      </c>
      <c r="B867">
        <v>866</v>
      </c>
      <c r="C867">
        <v>2423783</v>
      </c>
      <c r="D867" t="s">
        <v>0</v>
      </c>
      <c r="E867">
        <v>830122566</v>
      </c>
      <c r="F867" s="29">
        <v>42073</v>
      </c>
      <c r="G867" s="65">
        <v>5870000</v>
      </c>
      <c r="H867" s="65">
        <v>12800000</v>
      </c>
      <c r="I867" s="65">
        <v>350300</v>
      </c>
      <c r="J867">
        <v>350300</v>
      </c>
      <c r="L867" s="1">
        <v>1000</v>
      </c>
    </row>
    <row r="868" spans="1:12" hidden="1" x14ac:dyDescent="0.25">
      <c r="A868">
        <v>50000249</v>
      </c>
      <c r="B868">
        <v>867</v>
      </c>
      <c r="C868">
        <v>2423784</v>
      </c>
      <c r="D868" t="s">
        <v>0</v>
      </c>
      <c r="E868">
        <v>800153993</v>
      </c>
      <c r="F868" s="29">
        <v>42073</v>
      </c>
      <c r="G868" s="65">
        <v>5870000</v>
      </c>
      <c r="H868" s="65">
        <v>12800000</v>
      </c>
      <c r="I868" s="65">
        <v>350300</v>
      </c>
      <c r="J868">
        <v>350300</v>
      </c>
      <c r="L868" s="1">
        <v>300</v>
      </c>
    </row>
    <row r="869" spans="1:12" hidden="1" x14ac:dyDescent="0.25">
      <c r="A869">
        <v>50000249</v>
      </c>
      <c r="B869">
        <v>868</v>
      </c>
      <c r="C869">
        <v>2423785</v>
      </c>
      <c r="D869" t="s">
        <v>0</v>
      </c>
      <c r="E869">
        <v>830122566</v>
      </c>
      <c r="F869" s="29">
        <v>42073</v>
      </c>
      <c r="G869" s="65">
        <v>5870000</v>
      </c>
      <c r="H869" s="65">
        <v>12800000</v>
      </c>
      <c r="I869" s="65">
        <v>350300</v>
      </c>
      <c r="J869">
        <v>350300</v>
      </c>
      <c r="L869" s="1">
        <v>600</v>
      </c>
    </row>
    <row r="870" spans="1:12" hidden="1" x14ac:dyDescent="0.25">
      <c r="A870">
        <v>50000249</v>
      </c>
      <c r="B870">
        <v>869</v>
      </c>
      <c r="C870">
        <v>2423786</v>
      </c>
      <c r="D870" t="s">
        <v>0</v>
      </c>
      <c r="E870">
        <v>860400611</v>
      </c>
      <c r="F870" s="29">
        <v>42073</v>
      </c>
      <c r="G870" s="65">
        <v>5870000</v>
      </c>
      <c r="H870" s="65">
        <v>12800000</v>
      </c>
      <c r="I870" s="65">
        <v>350300</v>
      </c>
      <c r="J870">
        <v>350300</v>
      </c>
      <c r="L870" s="1">
        <v>400</v>
      </c>
    </row>
    <row r="871" spans="1:12" hidden="1" x14ac:dyDescent="0.25">
      <c r="A871">
        <v>50000249</v>
      </c>
      <c r="B871">
        <v>870</v>
      </c>
      <c r="C871">
        <v>2423787</v>
      </c>
      <c r="D871" t="s">
        <v>0</v>
      </c>
      <c r="E871">
        <v>830122566</v>
      </c>
      <c r="F871" s="29">
        <v>42073</v>
      </c>
      <c r="G871" s="65">
        <v>5870000</v>
      </c>
      <c r="H871" s="65">
        <v>12800000</v>
      </c>
      <c r="I871" s="65">
        <v>350300</v>
      </c>
      <c r="J871">
        <v>350300</v>
      </c>
      <c r="L871" s="1">
        <v>1800</v>
      </c>
    </row>
    <row r="872" spans="1:12" hidden="1" x14ac:dyDescent="0.25">
      <c r="A872">
        <v>50000249</v>
      </c>
      <c r="B872">
        <v>871</v>
      </c>
      <c r="C872">
        <v>2441905</v>
      </c>
      <c r="D872" t="s">
        <v>0</v>
      </c>
      <c r="E872">
        <v>800153993</v>
      </c>
      <c r="F872" s="29">
        <v>42073</v>
      </c>
      <c r="G872" s="65">
        <v>5870000</v>
      </c>
      <c r="H872" s="65">
        <v>12800000</v>
      </c>
      <c r="I872" s="65">
        <v>350300</v>
      </c>
      <c r="J872">
        <v>350300</v>
      </c>
      <c r="L872" s="1">
        <v>900</v>
      </c>
    </row>
    <row r="873" spans="1:12" hidden="1" x14ac:dyDescent="0.25">
      <c r="A873">
        <v>50000249</v>
      </c>
      <c r="B873">
        <v>872</v>
      </c>
      <c r="C873">
        <v>2441907</v>
      </c>
      <c r="D873" t="s">
        <v>0</v>
      </c>
      <c r="E873">
        <v>830122566</v>
      </c>
      <c r="F873" s="29">
        <v>42073</v>
      </c>
      <c r="G873" s="65">
        <v>5870000</v>
      </c>
      <c r="H873" s="65">
        <v>12800000</v>
      </c>
      <c r="I873" s="65">
        <v>350300</v>
      </c>
      <c r="J873">
        <v>350300</v>
      </c>
      <c r="L873" s="1">
        <v>200</v>
      </c>
    </row>
    <row r="874" spans="1:12" hidden="1" x14ac:dyDescent="0.25">
      <c r="A874">
        <v>50000249</v>
      </c>
      <c r="B874">
        <v>873</v>
      </c>
      <c r="C874">
        <v>2559511</v>
      </c>
      <c r="D874" t="s">
        <v>0</v>
      </c>
      <c r="E874">
        <v>19376700</v>
      </c>
      <c r="F874" s="29">
        <v>42073</v>
      </c>
      <c r="G874" s="65">
        <v>4952036</v>
      </c>
      <c r="H874" s="65">
        <v>923272421</v>
      </c>
      <c r="I874" s="65">
        <v>190101</v>
      </c>
      <c r="J874">
        <v>190101</v>
      </c>
      <c r="L874" s="1">
        <v>107400</v>
      </c>
    </row>
    <row r="875" spans="1:12" hidden="1" x14ac:dyDescent="0.25">
      <c r="A875">
        <v>50000249</v>
      </c>
      <c r="B875">
        <v>874</v>
      </c>
      <c r="C875">
        <v>14153945</v>
      </c>
      <c r="D875" t="s">
        <v>0</v>
      </c>
      <c r="E875">
        <v>8999990902</v>
      </c>
      <c r="F875" s="29">
        <v>42073</v>
      </c>
      <c r="G875" s="65">
        <v>2316932</v>
      </c>
      <c r="H875" s="65">
        <v>12800000</v>
      </c>
      <c r="I875" s="65">
        <v>350300</v>
      </c>
      <c r="J875">
        <v>350300</v>
      </c>
      <c r="L875" s="1">
        <v>834000</v>
      </c>
    </row>
    <row r="876" spans="1:12" hidden="1" x14ac:dyDescent="0.25">
      <c r="A876">
        <v>50000249</v>
      </c>
      <c r="B876">
        <v>875</v>
      </c>
      <c r="C876">
        <v>17173375</v>
      </c>
      <c r="D876" t="s">
        <v>0</v>
      </c>
      <c r="E876">
        <v>900060508</v>
      </c>
      <c r="F876" s="29">
        <v>42073</v>
      </c>
      <c r="G876" s="65">
        <v>350300</v>
      </c>
      <c r="H876" s="65">
        <v>12800000</v>
      </c>
      <c r="I876" s="65">
        <v>350300</v>
      </c>
      <c r="J876">
        <v>350300</v>
      </c>
      <c r="L876" s="1">
        <v>1000</v>
      </c>
    </row>
    <row r="877" spans="1:12" hidden="1" x14ac:dyDescent="0.25">
      <c r="A877">
        <v>50000249</v>
      </c>
      <c r="B877">
        <v>876</v>
      </c>
      <c r="C877">
        <v>44309298</v>
      </c>
      <c r="D877" t="s">
        <v>2</v>
      </c>
      <c r="E877">
        <v>98660745</v>
      </c>
      <c r="F877" s="29">
        <v>42073</v>
      </c>
      <c r="G877" s="65">
        <v>4216530</v>
      </c>
      <c r="H877" s="65">
        <v>11500000</v>
      </c>
      <c r="I877" s="65">
        <v>130101</v>
      </c>
      <c r="J877">
        <v>12102124</v>
      </c>
      <c r="L877" s="1">
        <v>2000</v>
      </c>
    </row>
    <row r="878" spans="1:12" hidden="1" x14ac:dyDescent="0.25">
      <c r="A878">
        <v>50000249</v>
      </c>
      <c r="B878">
        <v>877</v>
      </c>
      <c r="C878">
        <v>44312483</v>
      </c>
      <c r="D878" t="s">
        <v>2</v>
      </c>
      <c r="E878">
        <v>1129573186</v>
      </c>
      <c r="F878" s="29">
        <v>42073</v>
      </c>
      <c r="G878" s="65">
        <v>5793576</v>
      </c>
      <c r="H878" s="65">
        <v>923272421</v>
      </c>
      <c r="I878" s="65">
        <v>190101</v>
      </c>
      <c r="J878">
        <v>190101</v>
      </c>
      <c r="L878" s="1">
        <v>107400</v>
      </c>
    </row>
    <row r="879" spans="1:12" hidden="1" x14ac:dyDescent="0.25">
      <c r="A879">
        <v>50000249</v>
      </c>
      <c r="B879">
        <v>878</v>
      </c>
      <c r="C879">
        <v>21766322</v>
      </c>
      <c r="D879" t="s">
        <v>55</v>
      </c>
      <c r="E879">
        <v>3586889</v>
      </c>
      <c r="F879" s="29">
        <v>42073</v>
      </c>
      <c r="G879" s="65">
        <v>3733392</v>
      </c>
      <c r="H879" s="65">
        <v>96400000</v>
      </c>
      <c r="I879" s="65">
        <v>370101</v>
      </c>
      <c r="J879">
        <v>121280</v>
      </c>
      <c r="L879" s="1">
        <v>6000</v>
      </c>
    </row>
    <row r="880" spans="1:12" hidden="1" x14ac:dyDescent="0.25">
      <c r="A880">
        <v>50000249</v>
      </c>
      <c r="B880">
        <v>879</v>
      </c>
      <c r="C880">
        <v>1744631</v>
      </c>
      <c r="D880" t="s">
        <v>3</v>
      </c>
      <c r="E880">
        <v>1041148209</v>
      </c>
      <c r="F880" s="29">
        <v>42073</v>
      </c>
      <c r="G880" s="65">
        <v>0</v>
      </c>
      <c r="H880" s="65">
        <v>923272421</v>
      </c>
      <c r="I880" s="65">
        <v>190101</v>
      </c>
      <c r="J880">
        <v>190101</v>
      </c>
      <c r="L880" s="1">
        <v>107400</v>
      </c>
    </row>
    <row r="881" spans="1:12" hidden="1" x14ac:dyDescent="0.25">
      <c r="A881">
        <v>50000249</v>
      </c>
      <c r="B881">
        <v>880</v>
      </c>
      <c r="C881">
        <v>1744632</v>
      </c>
      <c r="D881" t="s">
        <v>3</v>
      </c>
      <c r="E881">
        <v>8457161</v>
      </c>
      <c r="F881" s="29">
        <v>42073</v>
      </c>
      <c r="G881" s="65">
        <v>8403080</v>
      </c>
      <c r="H881" s="65">
        <v>923272421</v>
      </c>
      <c r="I881" s="65">
        <v>190101</v>
      </c>
      <c r="J881">
        <v>190101</v>
      </c>
      <c r="L881" s="1">
        <v>107400</v>
      </c>
    </row>
    <row r="882" spans="1:12" hidden="1" x14ac:dyDescent="0.25">
      <c r="A882">
        <v>50000249</v>
      </c>
      <c r="B882">
        <v>881</v>
      </c>
      <c r="C882">
        <v>36826742</v>
      </c>
      <c r="D882" t="s">
        <v>32</v>
      </c>
      <c r="E882">
        <v>19368612</v>
      </c>
      <c r="F882" s="29">
        <v>42073</v>
      </c>
      <c r="G882" s="65">
        <v>0</v>
      </c>
      <c r="H882" s="65">
        <v>923272193</v>
      </c>
      <c r="I882" s="65">
        <v>131401</v>
      </c>
      <c r="J882">
        <v>131401</v>
      </c>
      <c r="L882" s="1">
        <v>2301538</v>
      </c>
    </row>
    <row r="883" spans="1:12" hidden="1" x14ac:dyDescent="0.25">
      <c r="A883">
        <v>50000249</v>
      </c>
      <c r="B883">
        <v>882</v>
      </c>
      <c r="C883">
        <v>36829851</v>
      </c>
      <c r="D883" t="s">
        <v>32</v>
      </c>
      <c r="E883">
        <v>8909807673</v>
      </c>
      <c r="F883" s="29">
        <v>42073</v>
      </c>
      <c r="G883" s="65">
        <v>0</v>
      </c>
      <c r="H883" s="65">
        <v>96400000</v>
      </c>
      <c r="I883" s="65">
        <v>370101</v>
      </c>
      <c r="J883">
        <v>270910</v>
      </c>
      <c r="L883" s="1">
        <v>441247.99</v>
      </c>
    </row>
    <row r="884" spans="1:12" hidden="1" x14ac:dyDescent="0.25">
      <c r="A884">
        <v>50000249</v>
      </c>
      <c r="B884">
        <v>883</v>
      </c>
      <c r="C884">
        <v>2096706</v>
      </c>
      <c r="D884" t="s">
        <v>1</v>
      </c>
      <c r="E884">
        <v>43594139</v>
      </c>
      <c r="F884" s="29">
        <v>42073</v>
      </c>
      <c r="G884" s="65">
        <v>3766595</v>
      </c>
      <c r="H884" s="65">
        <v>923272421</v>
      </c>
      <c r="I884" s="65">
        <v>190101</v>
      </c>
      <c r="J884">
        <v>190101</v>
      </c>
      <c r="L884" s="1">
        <v>107400</v>
      </c>
    </row>
    <row r="885" spans="1:12" hidden="1" x14ac:dyDescent="0.25">
      <c r="A885">
        <v>50000249</v>
      </c>
      <c r="B885">
        <v>884</v>
      </c>
      <c r="C885">
        <v>2318278</v>
      </c>
      <c r="D885" t="s">
        <v>1</v>
      </c>
      <c r="E885">
        <v>8306483</v>
      </c>
      <c r="F885" s="29">
        <v>42073</v>
      </c>
      <c r="G885" s="65">
        <v>2506941</v>
      </c>
      <c r="H885" s="65">
        <v>923272421</v>
      </c>
      <c r="I885" s="65">
        <v>190101</v>
      </c>
      <c r="J885">
        <v>190101</v>
      </c>
      <c r="L885" s="1">
        <v>107400</v>
      </c>
    </row>
    <row r="886" spans="1:12" hidden="1" x14ac:dyDescent="0.25">
      <c r="A886">
        <v>50000249</v>
      </c>
      <c r="B886">
        <v>885</v>
      </c>
      <c r="C886">
        <v>37955367</v>
      </c>
      <c r="D886" t="s">
        <v>1</v>
      </c>
      <c r="E886">
        <v>1043007413</v>
      </c>
      <c r="F886" s="29">
        <v>42073</v>
      </c>
      <c r="G886" s="65">
        <v>43809323</v>
      </c>
      <c r="H886" s="65">
        <v>923272421</v>
      </c>
      <c r="I886" s="65">
        <v>190101</v>
      </c>
      <c r="J886">
        <v>190101</v>
      </c>
      <c r="L886" s="1">
        <v>107400</v>
      </c>
    </row>
    <row r="887" spans="1:12" hidden="1" x14ac:dyDescent="0.25">
      <c r="A887">
        <v>50000249</v>
      </c>
      <c r="B887">
        <v>886</v>
      </c>
      <c r="C887">
        <v>37955382</v>
      </c>
      <c r="D887" t="s">
        <v>1</v>
      </c>
      <c r="E887">
        <v>7460674</v>
      </c>
      <c r="F887" s="29">
        <v>42073</v>
      </c>
      <c r="G887" s="65">
        <v>0</v>
      </c>
      <c r="H887" s="65">
        <v>923272193</v>
      </c>
      <c r="I887" s="65">
        <v>131401</v>
      </c>
      <c r="J887">
        <v>131401</v>
      </c>
      <c r="L887" s="1">
        <v>2000</v>
      </c>
    </row>
    <row r="888" spans="1:12" hidden="1" x14ac:dyDescent="0.25">
      <c r="A888">
        <v>50000249</v>
      </c>
      <c r="B888">
        <v>887</v>
      </c>
      <c r="C888">
        <v>37955384</v>
      </c>
      <c r="D888" t="s">
        <v>1</v>
      </c>
      <c r="E888">
        <v>8661305</v>
      </c>
      <c r="F888" s="29">
        <v>42073</v>
      </c>
      <c r="G888" s="65">
        <v>5702852</v>
      </c>
      <c r="H888" s="65">
        <v>923272193</v>
      </c>
      <c r="I888" s="65">
        <v>131401</v>
      </c>
      <c r="J888">
        <v>131401</v>
      </c>
      <c r="L888" s="1">
        <v>2000</v>
      </c>
    </row>
    <row r="889" spans="1:12" hidden="1" x14ac:dyDescent="0.25">
      <c r="A889">
        <v>50000249</v>
      </c>
      <c r="B889">
        <v>888</v>
      </c>
      <c r="C889">
        <v>37958603</v>
      </c>
      <c r="D889" t="s">
        <v>1</v>
      </c>
      <c r="E889">
        <v>8669814</v>
      </c>
      <c r="F889" s="29">
        <v>42073</v>
      </c>
      <c r="G889" s="65">
        <v>5702852</v>
      </c>
      <c r="H889" s="65">
        <v>923272193</v>
      </c>
      <c r="I889" s="65">
        <v>131401</v>
      </c>
      <c r="J889">
        <v>131401</v>
      </c>
      <c r="L889" s="1">
        <v>14200</v>
      </c>
    </row>
    <row r="890" spans="1:12" hidden="1" x14ac:dyDescent="0.25">
      <c r="A890">
        <v>50000249</v>
      </c>
      <c r="B890">
        <v>889</v>
      </c>
      <c r="C890">
        <v>2644094</v>
      </c>
      <c r="D890" t="s">
        <v>18</v>
      </c>
      <c r="E890">
        <v>1129515880</v>
      </c>
      <c r="F890" s="29">
        <v>42073</v>
      </c>
      <c r="G890" s="65">
        <v>3639898</v>
      </c>
      <c r="H890" s="65">
        <v>12400000</v>
      </c>
      <c r="I890" s="65">
        <v>270102</v>
      </c>
      <c r="J890">
        <v>121204</v>
      </c>
      <c r="L890" s="1">
        <v>5000</v>
      </c>
    </row>
    <row r="891" spans="1:12" hidden="1" x14ac:dyDescent="0.25">
      <c r="A891">
        <v>50000249</v>
      </c>
      <c r="B891">
        <v>890</v>
      </c>
      <c r="C891">
        <v>2644095</v>
      </c>
      <c r="D891" t="s">
        <v>18</v>
      </c>
      <c r="E891">
        <v>22440749</v>
      </c>
      <c r="F891" s="29">
        <v>42073</v>
      </c>
      <c r="G891" s="65">
        <v>3014377</v>
      </c>
      <c r="H891" s="65">
        <v>923272193</v>
      </c>
      <c r="I891" s="65">
        <v>131401</v>
      </c>
      <c r="J891">
        <v>131401</v>
      </c>
      <c r="L891" s="1">
        <v>233067</v>
      </c>
    </row>
    <row r="892" spans="1:12" hidden="1" x14ac:dyDescent="0.25">
      <c r="A892">
        <v>50000249</v>
      </c>
      <c r="B892">
        <v>891</v>
      </c>
      <c r="C892">
        <v>40909787</v>
      </c>
      <c r="D892" t="s">
        <v>18</v>
      </c>
      <c r="E892">
        <v>1048210387</v>
      </c>
      <c r="F892" s="29">
        <v>42073</v>
      </c>
      <c r="G892" s="65">
        <v>43504535</v>
      </c>
      <c r="H892" s="65">
        <v>923272421</v>
      </c>
      <c r="I892" s="65">
        <v>190101</v>
      </c>
      <c r="J892">
        <v>190101</v>
      </c>
      <c r="L892" s="1">
        <v>107400</v>
      </c>
    </row>
    <row r="893" spans="1:12" hidden="1" x14ac:dyDescent="0.25">
      <c r="A893">
        <v>50000249</v>
      </c>
      <c r="B893">
        <v>892</v>
      </c>
      <c r="C893">
        <v>1823372</v>
      </c>
      <c r="D893" t="s">
        <v>18</v>
      </c>
      <c r="E893">
        <v>73096526</v>
      </c>
      <c r="F893" s="29">
        <v>42073</v>
      </c>
      <c r="G893" s="65">
        <v>12703825</v>
      </c>
      <c r="H893" s="65">
        <v>11500000</v>
      </c>
      <c r="I893" s="65">
        <v>130101</v>
      </c>
      <c r="J893">
        <v>12102020</v>
      </c>
      <c r="L893" s="1">
        <v>18200</v>
      </c>
    </row>
    <row r="894" spans="1:12" hidden="1" x14ac:dyDescent="0.25">
      <c r="A894">
        <v>50000249</v>
      </c>
      <c r="B894">
        <v>893</v>
      </c>
      <c r="C894">
        <v>2606811</v>
      </c>
      <c r="D894" t="s">
        <v>18</v>
      </c>
      <c r="E894">
        <v>1045677130</v>
      </c>
      <c r="F894" s="29">
        <v>42073</v>
      </c>
      <c r="G894" s="65">
        <v>3638770</v>
      </c>
      <c r="H894" s="65">
        <v>923272421</v>
      </c>
      <c r="I894" s="65">
        <v>190101</v>
      </c>
      <c r="J894">
        <v>190101</v>
      </c>
      <c r="L894" s="1">
        <v>107400</v>
      </c>
    </row>
    <row r="895" spans="1:12" hidden="1" x14ac:dyDescent="0.25">
      <c r="A895">
        <v>50000249</v>
      </c>
      <c r="B895">
        <v>894</v>
      </c>
      <c r="C895">
        <v>2305328</v>
      </c>
      <c r="D895" t="s">
        <v>5</v>
      </c>
      <c r="E895">
        <v>23582711</v>
      </c>
      <c r="F895" s="29">
        <v>42073</v>
      </c>
      <c r="G895" s="65">
        <v>7425895</v>
      </c>
      <c r="H895" s="65">
        <v>828400000</v>
      </c>
      <c r="I895" s="65">
        <v>131000</v>
      </c>
      <c r="J895">
        <v>131000</v>
      </c>
      <c r="L895" s="1">
        <v>15000</v>
      </c>
    </row>
    <row r="896" spans="1:12" hidden="1" x14ac:dyDescent="0.25">
      <c r="A896">
        <v>50000249</v>
      </c>
      <c r="B896">
        <v>895</v>
      </c>
      <c r="C896">
        <v>2305329</v>
      </c>
      <c r="D896" t="s">
        <v>5</v>
      </c>
      <c r="E896">
        <v>91279280</v>
      </c>
      <c r="F896" s="29">
        <v>42073</v>
      </c>
      <c r="G896" s="65">
        <v>7425895</v>
      </c>
      <c r="H896" s="65">
        <v>828400000</v>
      </c>
      <c r="I896" s="65">
        <v>131000</v>
      </c>
      <c r="J896">
        <v>131000</v>
      </c>
      <c r="L896" s="1">
        <v>15000</v>
      </c>
    </row>
    <row r="897" spans="1:12" hidden="1" x14ac:dyDescent="0.25">
      <c r="A897">
        <v>50000249</v>
      </c>
      <c r="B897">
        <v>896</v>
      </c>
      <c r="C897">
        <v>2053125</v>
      </c>
      <c r="D897" t="s">
        <v>132</v>
      </c>
      <c r="E897">
        <v>72287993</v>
      </c>
      <c r="F897" s="29">
        <v>42073</v>
      </c>
      <c r="G897" s="65">
        <v>44691375</v>
      </c>
      <c r="H897" s="65">
        <v>923272421</v>
      </c>
      <c r="I897" s="65">
        <v>190101</v>
      </c>
      <c r="J897">
        <v>190101</v>
      </c>
      <c r="L897" s="1">
        <v>107400</v>
      </c>
    </row>
    <row r="898" spans="1:12" hidden="1" x14ac:dyDescent="0.25">
      <c r="A898">
        <v>50000249</v>
      </c>
      <c r="B898">
        <v>897</v>
      </c>
      <c r="C898">
        <v>2487107</v>
      </c>
      <c r="D898" t="s">
        <v>1</v>
      </c>
      <c r="E898">
        <v>1128278398</v>
      </c>
      <c r="F898" s="29">
        <v>42073</v>
      </c>
      <c r="G898" s="65">
        <v>3126302</v>
      </c>
      <c r="H898" s="65">
        <v>923272421</v>
      </c>
      <c r="I898" s="65">
        <v>190101</v>
      </c>
      <c r="J898">
        <v>190101</v>
      </c>
      <c r="L898" s="1">
        <v>107400</v>
      </c>
    </row>
    <row r="899" spans="1:12" hidden="1" x14ac:dyDescent="0.25">
      <c r="A899">
        <v>50000249</v>
      </c>
      <c r="B899">
        <v>898</v>
      </c>
      <c r="C899">
        <v>2487110</v>
      </c>
      <c r="D899" t="s">
        <v>1</v>
      </c>
      <c r="E899">
        <v>43271818</v>
      </c>
      <c r="F899" s="29">
        <v>42073</v>
      </c>
      <c r="G899" s="65">
        <v>3135261</v>
      </c>
      <c r="H899" s="65">
        <v>923272421</v>
      </c>
      <c r="I899" s="65">
        <v>190101</v>
      </c>
      <c r="J899">
        <v>190101</v>
      </c>
      <c r="L899" s="1">
        <v>107400</v>
      </c>
    </row>
    <row r="900" spans="1:12" hidden="1" x14ac:dyDescent="0.25">
      <c r="A900">
        <v>50000249</v>
      </c>
      <c r="B900">
        <v>899</v>
      </c>
      <c r="C900">
        <v>1745197</v>
      </c>
      <c r="D900" t="s">
        <v>19</v>
      </c>
      <c r="E900">
        <v>24318423</v>
      </c>
      <c r="F900" s="29">
        <v>42073</v>
      </c>
      <c r="G900" s="65">
        <v>7478936</v>
      </c>
      <c r="H900" s="65">
        <v>12200000</v>
      </c>
      <c r="I900" s="65">
        <v>250101</v>
      </c>
      <c r="J900">
        <v>121225</v>
      </c>
      <c r="L900" s="1">
        <v>51400</v>
      </c>
    </row>
    <row r="901" spans="1:12" hidden="1" x14ac:dyDescent="0.25">
      <c r="A901">
        <v>50000249</v>
      </c>
      <c r="B901">
        <v>900</v>
      </c>
      <c r="C901">
        <v>1745202</v>
      </c>
      <c r="D901" t="s">
        <v>19</v>
      </c>
      <c r="E901">
        <v>1054993167</v>
      </c>
      <c r="F901" s="29">
        <v>42073</v>
      </c>
      <c r="G901" s="65">
        <v>7572037</v>
      </c>
      <c r="H901" s="65">
        <v>12400000</v>
      </c>
      <c r="I901" s="65">
        <v>270102</v>
      </c>
      <c r="J901">
        <v>121204</v>
      </c>
      <c r="L901" s="1">
        <v>5000</v>
      </c>
    </row>
    <row r="902" spans="1:12" hidden="1" x14ac:dyDescent="0.25">
      <c r="A902">
        <v>50000249</v>
      </c>
      <c r="B902">
        <v>901</v>
      </c>
      <c r="C902">
        <v>2620634</v>
      </c>
      <c r="D902" t="s">
        <v>19</v>
      </c>
      <c r="E902">
        <v>25059988</v>
      </c>
      <c r="F902" s="29">
        <v>42073</v>
      </c>
      <c r="G902" s="65">
        <v>8850263</v>
      </c>
      <c r="H902" s="65">
        <v>26800000</v>
      </c>
      <c r="I902" s="65">
        <v>360200</v>
      </c>
      <c r="J902">
        <v>360200</v>
      </c>
      <c r="L902" s="1">
        <v>84290</v>
      </c>
    </row>
    <row r="903" spans="1:12" hidden="1" x14ac:dyDescent="0.25">
      <c r="A903">
        <v>50000249</v>
      </c>
      <c r="B903">
        <v>902</v>
      </c>
      <c r="C903">
        <v>2620636</v>
      </c>
      <c r="D903" t="s">
        <v>19</v>
      </c>
      <c r="E903">
        <v>1053804043</v>
      </c>
      <c r="F903" s="29">
        <v>42073</v>
      </c>
      <c r="G903" s="65">
        <v>8873410</v>
      </c>
      <c r="H903" s="65">
        <v>12400000</v>
      </c>
      <c r="I903" s="65">
        <v>270102</v>
      </c>
      <c r="J903">
        <v>121204</v>
      </c>
      <c r="L903" s="1">
        <v>5000</v>
      </c>
    </row>
    <row r="904" spans="1:12" hidden="1" x14ac:dyDescent="0.25">
      <c r="A904">
        <v>50000249</v>
      </c>
      <c r="B904">
        <v>903</v>
      </c>
      <c r="C904">
        <v>2620637</v>
      </c>
      <c r="D904" t="s">
        <v>19</v>
      </c>
      <c r="E904">
        <v>24301321</v>
      </c>
      <c r="F904" s="29">
        <v>42073</v>
      </c>
      <c r="G904" s="65">
        <v>4219131</v>
      </c>
      <c r="H904" s="65">
        <v>923272193</v>
      </c>
      <c r="I904" s="65">
        <v>131401</v>
      </c>
      <c r="J904">
        <v>131401</v>
      </c>
      <c r="L904" s="1">
        <v>471535</v>
      </c>
    </row>
    <row r="905" spans="1:12" hidden="1" x14ac:dyDescent="0.25">
      <c r="A905">
        <v>50000249</v>
      </c>
      <c r="B905">
        <v>904</v>
      </c>
      <c r="C905">
        <v>42880456</v>
      </c>
      <c r="D905" t="s">
        <v>20</v>
      </c>
      <c r="E905">
        <v>1140833712</v>
      </c>
      <c r="F905" s="29">
        <v>42073</v>
      </c>
      <c r="G905" s="65">
        <v>4376852</v>
      </c>
      <c r="H905" s="65">
        <v>923272421</v>
      </c>
      <c r="I905" s="65">
        <v>190101</v>
      </c>
      <c r="J905">
        <v>190101</v>
      </c>
      <c r="L905" s="1">
        <v>102700</v>
      </c>
    </row>
    <row r="906" spans="1:12" hidden="1" x14ac:dyDescent="0.25">
      <c r="A906">
        <v>50000249</v>
      </c>
      <c r="B906">
        <v>905</v>
      </c>
      <c r="C906">
        <v>42880458</v>
      </c>
      <c r="D906" t="s">
        <v>20</v>
      </c>
      <c r="E906">
        <v>1122403781</v>
      </c>
      <c r="F906" s="29">
        <v>42073</v>
      </c>
      <c r="G906" s="65">
        <v>4382571</v>
      </c>
      <c r="H906" s="65">
        <v>923272421</v>
      </c>
      <c r="I906" s="65">
        <v>190101</v>
      </c>
      <c r="J906">
        <v>190101</v>
      </c>
      <c r="L906" s="1">
        <v>102700</v>
      </c>
    </row>
    <row r="907" spans="1:12" hidden="1" x14ac:dyDescent="0.25">
      <c r="A907">
        <v>50000249</v>
      </c>
      <c r="B907">
        <v>906</v>
      </c>
      <c r="C907">
        <v>42883468</v>
      </c>
      <c r="D907" t="s">
        <v>20</v>
      </c>
      <c r="E907">
        <v>430500</v>
      </c>
      <c r="F907" s="29">
        <v>42073</v>
      </c>
      <c r="G907" s="65">
        <v>5847441</v>
      </c>
      <c r="H907" s="65">
        <v>923272421</v>
      </c>
      <c r="I907" s="65">
        <v>190101</v>
      </c>
      <c r="J907">
        <v>190101</v>
      </c>
      <c r="L907" s="1">
        <v>107400</v>
      </c>
    </row>
    <row r="908" spans="1:12" hidden="1" x14ac:dyDescent="0.25">
      <c r="A908">
        <v>50000249</v>
      </c>
      <c r="B908">
        <v>907</v>
      </c>
      <c r="C908">
        <v>42883469</v>
      </c>
      <c r="D908" t="s">
        <v>20</v>
      </c>
      <c r="E908">
        <v>77006009</v>
      </c>
      <c r="F908" s="29">
        <v>42073</v>
      </c>
      <c r="G908" s="65">
        <v>5847441</v>
      </c>
      <c r="H908" s="65">
        <v>923272421</v>
      </c>
      <c r="I908" s="65">
        <v>190101</v>
      </c>
      <c r="J908">
        <v>190101</v>
      </c>
      <c r="L908" s="1">
        <v>107400</v>
      </c>
    </row>
    <row r="909" spans="1:12" hidden="1" x14ac:dyDescent="0.25">
      <c r="A909">
        <v>50000249</v>
      </c>
      <c r="B909">
        <v>908</v>
      </c>
      <c r="C909">
        <v>42885207</v>
      </c>
      <c r="D909" t="s">
        <v>20</v>
      </c>
      <c r="E909">
        <v>12716637</v>
      </c>
      <c r="F909" s="29">
        <v>42073</v>
      </c>
      <c r="G909" s="65">
        <v>5807059</v>
      </c>
      <c r="H909" s="65">
        <v>923272193</v>
      </c>
      <c r="I909" s="65">
        <v>131401</v>
      </c>
      <c r="J909">
        <v>131401</v>
      </c>
      <c r="L909" s="1">
        <v>1730181</v>
      </c>
    </row>
    <row r="910" spans="1:12" hidden="1" x14ac:dyDescent="0.25">
      <c r="A910">
        <v>50000249</v>
      </c>
      <c r="B910">
        <v>909</v>
      </c>
      <c r="C910">
        <v>42885212</v>
      </c>
      <c r="D910" t="s">
        <v>20</v>
      </c>
      <c r="E910">
        <v>8923018448</v>
      </c>
      <c r="F910" s="29">
        <v>42073</v>
      </c>
      <c r="G910" s="65">
        <v>5823462</v>
      </c>
      <c r="H910" s="65">
        <v>23900000</v>
      </c>
      <c r="I910" s="65">
        <v>410600</v>
      </c>
      <c r="J910">
        <v>410600</v>
      </c>
      <c r="L910" s="1">
        <v>384953</v>
      </c>
    </row>
    <row r="911" spans="1:12" hidden="1" x14ac:dyDescent="0.25">
      <c r="A911">
        <v>50000249</v>
      </c>
      <c r="B911">
        <v>910</v>
      </c>
      <c r="C911">
        <v>2561315</v>
      </c>
      <c r="D911" t="s">
        <v>1</v>
      </c>
      <c r="E911">
        <v>1124012442</v>
      </c>
      <c r="F911" s="29">
        <v>42073</v>
      </c>
      <c r="G911" s="65">
        <v>7250337</v>
      </c>
      <c r="H911" s="65">
        <v>923272421</v>
      </c>
      <c r="I911" s="65">
        <v>190101</v>
      </c>
      <c r="J911">
        <v>190101</v>
      </c>
      <c r="L911" s="1">
        <v>107400</v>
      </c>
    </row>
    <row r="912" spans="1:12" hidden="1" x14ac:dyDescent="0.25">
      <c r="A912">
        <v>50000249</v>
      </c>
      <c r="B912">
        <v>911</v>
      </c>
      <c r="C912">
        <v>1980082</v>
      </c>
      <c r="D912" t="s">
        <v>1</v>
      </c>
      <c r="E912">
        <v>493729</v>
      </c>
      <c r="F912" s="29">
        <v>42073</v>
      </c>
      <c r="G912" s="65">
        <v>78636274</v>
      </c>
      <c r="H912" s="65">
        <v>923272421</v>
      </c>
      <c r="I912" s="65">
        <v>190101</v>
      </c>
      <c r="J912">
        <v>190101</v>
      </c>
      <c r="L912" s="1">
        <v>107400</v>
      </c>
    </row>
    <row r="913" spans="1:12" hidden="1" x14ac:dyDescent="0.25">
      <c r="A913">
        <v>50000249</v>
      </c>
      <c r="B913">
        <v>912</v>
      </c>
      <c r="C913">
        <v>1980083</v>
      </c>
      <c r="D913" t="s">
        <v>1</v>
      </c>
      <c r="E913">
        <v>1047404903</v>
      </c>
      <c r="F913" s="29">
        <v>42073</v>
      </c>
      <c r="G913" s="65">
        <v>6551818</v>
      </c>
      <c r="H913" s="65">
        <v>923272421</v>
      </c>
      <c r="I913" s="65">
        <v>190101</v>
      </c>
      <c r="J913">
        <v>190101</v>
      </c>
      <c r="L913" s="1">
        <v>107400</v>
      </c>
    </row>
    <row r="914" spans="1:12" hidden="1" x14ac:dyDescent="0.25">
      <c r="A914">
        <v>50000249</v>
      </c>
      <c r="B914">
        <v>913</v>
      </c>
      <c r="C914">
        <v>11649475</v>
      </c>
      <c r="D914" t="s">
        <v>131</v>
      </c>
      <c r="E914">
        <v>1023890241</v>
      </c>
      <c r="F914" s="29">
        <v>42073</v>
      </c>
      <c r="G914" s="65">
        <v>17665251</v>
      </c>
      <c r="H914" s="65">
        <v>923272421</v>
      </c>
      <c r="I914" s="65">
        <v>190101</v>
      </c>
      <c r="J914">
        <v>190101</v>
      </c>
      <c r="L914" s="1">
        <v>107400</v>
      </c>
    </row>
    <row r="915" spans="1:12" hidden="1" x14ac:dyDescent="0.25">
      <c r="A915">
        <v>50000249</v>
      </c>
      <c r="B915">
        <v>914</v>
      </c>
      <c r="C915">
        <v>1960087</v>
      </c>
      <c r="D915" t="s">
        <v>25</v>
      </c>
      <c r="E915">
        <v>26423823</v>
      </c>
      <c r="F915" s="29">
        <v>42073</v>
      </c>
      <c r="G915" s="65">
        <v>0</v>
      </c>
      <c r="H915" s="65">
        <v>12400000</v>
      </c>
      <c r="I915" s="65">
        <v>270102</v>
      </c>
      <c r="J915">
        <v>121204</v>
      </c>
      <c r="L915" s="1">
        <v>5000</v>
      </c>
    </row>
    <row r="916" spans="1:12" hidden="1" x14ac:dyDescent="0.25">
      <c r="A916">
        <v>50000249</v>
      </c>
      <c r="B916">
        <v>915</v>
      </c>
      <c r="C916">
        <v>1960088</v>
      </c>
      <c r="D916" t="s">
        <v>25</v>
      </c>
      <c r="E916">
        <v>26423823</v>
      </c>
      <c r="F916" s="29">
        <v>42073</v>
      </c>
      <c r="G916" s="65">
        <v>0</v>
      </c>
      <c r="H916" s="65">
        <v>12400000</v>
      </c>
      <c r="I916" s="65">
        <v>270102</v>
      </c>
      <c r="J916">
        <v>121204</v>
      </c>
      <c r="L916" s="1">
        <v>5000</v>
      </c>
    </row>
    <row r="917" spans="1:12" hidden="1" x14ac:dyDescent="0.25">
      <c r="A917">
        <v>50000249</v>
      </c>
      <c r="B917">
        <v>916</v>
      </c>
      <c r="C917">
        <v>2390156</v>
      </c>
      <c r="D917" t="s">
        <v>25</v>
      </c>
      <c r="E917">
        <v>12101127</v>
      </c>
      <c r="F917" s="29">
        <v>42073</v>
      </c>
      <c r="G917" s="65">
        <v>8711718</v>
      </c>
      <c r="H917" s="65">
        <v>923272193</v>
      </c>
      <c r="I917" s="65">
        <v>131401</v>
      </c>
      <c r="J917">
        <v>131401</v>
      </c>
      <c r="L917" s="1">
        <v>8400</v>
      </c>
    </row>
    <row r="918" spans="1:12" hidden="1" x14ac:dyDescent="0.25">
      <c r="A918">
        <v>50000249</v>
      </c>
      <c r="B918">
        <v>917</v>
      </c>
      <c r="C918">
        <v>2390241</v>
      </c>
      <c r="D918" t="s">
        <v>25</v>
      </c>
      <c r="E918">
        <v>17157299</v>
      </c>
      <c r="F918" s="29">
        <v>42073</v>
      </c>
      <c r="G918" s="65">
        <v>8711718</v>
      </c>
      <c r="H918" s="65">
        <v>923272193</v>
      </c>
      <c r="I918" s="65">
        <v>131401</v>
      </c>
      <c r="J918">
        <v>131401</v>
      </c>
      <c r="L918" s="1">
        <v>10500</v>
      </c>
    </row>
    <row r="919" spans="1:12" hidden="1" x14ac:dyDescent="0.25">
      <c r="A919">
        <v>50000249</v>
      </c>
      <c r="B919">
        <v>918</v>
      </c>
      <c r="C919">
        <v>42969701</v>
      </c>
      <c r="D919" t="s">
        <v>1</v>
      </c>
      <c r="E919">
        <v>1084734472</v>
      </c>
      <c r="F919" s="29">
        <v>42073</v>
      </c>
      <c r="G919" s="65">
        <v>10175945</v>
      </c>
      <c r="H919" s="65">
        <v>923272421</v>
      </c>
      <c r="I919" s="65">
        <v>190101</v>
      </c>
      <c r="J919">
        <v>190101</v>
      </c>
      <c r="L919" s="1">
        <v>107400</v>
      </c>
    </row>
    <row r="920" spans="1:12" hidden="1" x14ac:dyDescent="0.25">
      <c r="A920">
        <v>50000249</v>
      </c>
      <c r="B920">
        <v>919</v>
      </c>
      <c r="C920">
        <v>2554164</v>
      </c>
      <c r="D920" t="s">
        <v>8</v>
      </c>
      <c r="E920">
        <v>36528739</v>
      </c>
      <c r="F920" s="29">
        <v>42073</v>
      </c>
      <c r="G920" s="65">
        <v>4213122</v>
      </c>
      <c r="H920" s="65">
        <v>923272193</v>
      </c>
      <c r="I920" s="65">
        <v>131401</v>
      </c>
      <c r="J920">
        <v>131401</v>
      </c>
      <c r="L920" s="1">
        <v>1600</v>
      </c>
    </row>
    <row r="921" spans="1:12" hidden="1" x14ac:dyDescent="0.25">
      <c r="A921">
        <v>50000249</v>
      </c>
      <c r="B921">
        <v>920</v>
      </c>
      <c r="C921">
        <v>2554168</v>
      </c>
      <c r="D921" t="s">
        <v>8</v>
      </c>
      <c r="E921">
        <v>9005440327</v>
      </c>
      <c r="F921" s="29">
        <v>42073</v>
      </c>
      <c r="G921" s="65">
        <v>4220402</v>
      </c>
      <c r="H921" s="65">
        <v>96400000</v>
      </c>
      <c r="I921" s="65">
        <v>370101</v>
      </c>
      <c r="J921">
        <v>121280</v>
      </c>
      <c r="L921" s="1">
        <v>10800</v>
      </c>
    </row>
    <row r="922" spans="1:12" hidden="1" x14ac:dyDescent="0.25">
      <c r="A922">
        <v>50000249</v>
      </c>
      <c r="B922">
        <v>921</v>
      </c>
      <c r="C922">
        <v>1908811</v>
      </c>
      <c r="D922" t="s">
        <v>40</v>
      </c>
      <c r="E922">
        <v>1121846312</v>
      </c>
      <c r="F922" s="29">
        <v>42073</v>
      </c>
      <c r="G922" s="65">
        <v>88157285</v>
      </c>
      <c r="H922" s="65">
        <v>923272421</v>
      </c>
      <c r="I922" s="65">
        <v>190101</v>
      </c>
      <c r="J922">
        <v>190101</v>
      </c>
      <c r="L922" s="1">
        <v>107400</v>
      </c>
    </row>
    <row r="923" spans="1:12" hidden="1" x14ac:dyDescent="0.25">
      <c r="A923">
        <v>50000249</v>
      </c>
      <c r="B923">
        <v>922</v>
      </c>
      <c r="C923">
        <v>1947332</v>
      </c>
      <c r="D923" t="s">
        <v>37</v>
      </c>
      <c r="E923">
        <v>27304275</v>
      </c>
      <c r="F923" s="29">
        <v>42073</v>
      </c>
      <c r="G923" s="65">
        <v>7311783</v>
      </c>
      <c r="H923" s="65">
        <v>923272193</v>
      </c>
      <c r="I923" s="65">
        <v>131401</v>
      </c>
      <c r="J923">
        <v>131401</v>
      </c>
      <c r="L923" s="1">
        <v>6600</v>
      </c>
    </row>
    <row r="924" spans="1:12" hidden="1" x14ac:dyDescent="0.25">
      <c r="A924">
        <v>50000249</v>
      </c>
      <c r="B924">
        <v>923</v>
      </c>
      <c r="C924">
        <v>1947333</v>
      </c>
      <c r="D924" t="s">
        <v>37</v>
      </c>
      <c r="E924">
        <v>1085288717</v>
      </c>
      <c r="F924" s="29">
        <v>42073</v>
      </c>
      <c r="G924" s="65">
        <v>65012039</v>
      </c>
      <c r="H924" s="65">
        <v>12400000</v>
      </c>
      <c r="I924" s="65">
        <v>270102</v>
      </c>
      <c r="J924">
        <v>121204</v>
      </c>
      <c r="L924" s="1">
        <v>5000</v>
      </c>
    </row>
    <row r="925" spans="1:12" hidden="1" x14ac:dyDescent="0.25">
      <c r="A925">
        <v>50000249</v>
      </c>
      <c r="B925">
        <v>924</v>
      </c>
      <c r="C925">
        <v>1947334</v>
      </c>
      <c r="D925" t="s">
        <v>37</v>
      </c>
      <c r="E925">
        <v>98398518</v>
      </c>
      <c r="F925" s="29">
        <v>42073</v>
      </c>
      <c r="G925" s="65">
        <v>7334695</v>
      </c>
      <c r="H925" s="65">
        <v>12400000</v>
      </c>
      <c r="I925" s="65">
        <v>270102</v>
      </c>
      <c r="J925">
        <v>121204</v>
      </c>
      <c r="L925" s="1">
        <v>5000</v>
      </c>
    </row>
    <row r="926" spans="1:12" hidden="1" x14ac:dyDescent="0.25">
      <c r="A926">
        <v>50000249</v>
      </c>
      <c r="B926">
        <v>925</v>
      </c>
      <c r="C926">
        <v>2474551</v>
      </c>
      <c r="D926" t="s">
        <v>37</v>
      </c>
      <c r="E926">
        <v>79792722</v>
      </c>
      <c r="F926" s="29">
        <v>42073</v>
      </c>
      <c r="G926" s="65">
        <v>4142263</v>
      </c>
      <c r="H926" s="65">
        <v>12800000</v>
      </c>
      <c r="I926" s="65">
        <v>350300</v>
      </c>
      <c r="J926">
        <v>350300</v>
      </c>
      <c r="L926" s="1">
        <v>1734367</v>
      </c>
    </row>
    <row r="927" spans="1:12" hidden="1" x14ac:dyDescent="0.25">
      <c r="A927">
        <v>50000249</v>
      </c>
      <c r="B927">
        <v>926</v>
      </c>
      <c r="C927">
        <v>2425878</v>
      </c>
      <c r="D927" t="s">
        <v>1</v>
      </c>
      <c r="E927">
        <v>1087413164</v>
      </c>
      <c r="F927" s="29">
        <v>42073</v>
      </c>
      <c r="G927" s="65">
        <v>74106547</v>
      </c>
      <c r="H927" s="65">
        <v>923272421</v>
      </c>
      <c r="I927" s="65">
        <v>190101</v>
      </c>
      <c r="J927">
        <v>190101</v>
      </c>
      <c r="L927" s="1">
        <v>107400</v>
      </c>
    </row>
    <row r="928" spans="1:12" hidden="1" x14ac:dyDescent="0.25">
      <c r="A928">
        <v>50000249</v>
      </c>
      <c r="B928">
        <v>927</v>
      </c>
      <c r="C928">
        <v>1802400</v>
      </c>
      <c r="D928" t="s">
        <v>9</v>
      </c>
      <c r="E928">
        <v>1140827163</v>
      </c>
      <c r="F928" s="29">
        <v>42073</v>
      </c>
      <c r="G928" s="65">
        <v>20433601</v>
      </c>
      <c r="H928" s="65">
        <v>923272421</v>
      </c>
      <c r="I928" s="65">
        <v>190101</v>
      </c>
      <c r="J928">
        <v>190101</v>
      </c>
      <c r="L928" s="1">
        <v>107400</v>
      </c>
    </row>
    <row r="929" spans="1:12" hidden="1" x14ac:dyDescent="0.25">
      <c r="A929">
        <v>50000249</v>
      </c>
      <c r="B929">
        <v>928</v>
      </c>
      <c r="C929">
        <v>2536822</v>
      </c>
      <c r="D929" t="s">
        <v>10</v>
      </c>
      <c r="E929">
        <v>1090441545</v>
      </c>
      <c r="F929" s="29">
        <v>42073</v>
      </c>
      <c r="G929" s="65">
        <v>771133</v>
      </c>
      <c r="H929" s="65">
        <v>12400000</v>
      </c>
      <c r="I929" s="65">
        <v>270102</v>
      </c>
      <c r="J929">
        <v>121204</v>
      </c>
      <c r="L929" s="1">
        <v>5000</v>
      </c>
    </row>
    <row r="930" spans="1:12" hidden="1" x14ac:dyDescent="0.25">
      <c r="A930">
        <v>50000249</v>
      </c>
      <c r="B930">
        <v>929</v>
      </c>
      <c r="C930">
        <v>2556327</v>
      </c>
      <c r="D930" t="s">
        <v>10</v>
      </c>
      <c r="E930">
        <v>1129523721</v>
      </c>
      <c r="F930" s="29">
        <v>42073</v>
      </c>
      <c r="G930" s="65">
        <v>5872359</v>
      </c>
      <c r="H930" s="65">
        <v>923272421</v>
      </c>
      <c r="I930" s="65">
        <v>190101</v>
      </c>
      <c r="J930">
        <v>190101</v>
      </c>
      <c r="L930" s="1">
        <v>102700</v>
      </c>
    </row>
    <row r="931" spans="1:12" hidden="1" x14ac:dyDescent="0.25">
      <c r="A931">
        <v>50000249</v>
      </c>
      <c r="B931">
        <v>930</v>
      </c>
      <c r="C931">
        <v>1062298</v>
      </c>
      <c r="D931" t="s">
        <v>11</v>
      </c>
      <c r="E931">
        <v>94392840</v>
      </c>
      <c r="F931" s="29">
        <v>42073</v>
      </c>
      <c r="G931" s="65">
        <v>20377277</v>
      </c>
      <c r="H931" s="65">
        <v>11100000</v>
      </c>
      <c r="I931" s="65">
        <v>150101</v>
      </c>
      <c r="J931">
        <v>27090501</v>
      </c>
      <c r="L931" s="1">
        <v>27200</v>
      </c>
    </row>
    <row r="932" spans="1:12" hidden="1" x14ac:dyDescent="0.25">
      <c r="A932">
        <v>50000249</v>
      </c>
      <c r="B932">
        <v>931</v>
      </c>
      <c r="C932">
        <v>1551047</v>
      </c>
      <c r="D932" t="s">
        <v>12</v>
      </c>
      <c r="E932">
        <v>43036245</v>
      </c>
      <c r="F932" s="29">
        <v>42073</v>
      </c>
      <c r="G932" s="65">
        <v>14632877</v>
      </c>
      <c r="H932" s="65">
        <v>26800000</v>
      </c>
      <c r="I932" s="65">
        <v>360200</v>
      </c>
      <c r="J932">
        <v>360200</v>
      </c>
      <c r="L932" s="1">
        <v>765358</v>
      </c>
    </row>
    <row r="933" spans="1:12" hidden="1" x14ac:dyDescent="0.25">
      <c r="A933">
        <v>50000249</v>
      </c>
      <c r="B933">
        <v>932</v>
      </c>
      <c r="C933">
        <v>1551183</v>
      </c>
      <c r="D933" t="s">
        <v>12</v>
      </c>
      <c r="E933">
        <v>42122719</v>
      </c>
      <c r="F933" s="29">
        <v>42073</v>
      </c>
      <c r="G933" s="65">
        <v>3262668</v>
      </c>
      <c r="H933" s="65">
        <v>26800000</v>
      </c>
      <c r="I933" s="65">
        <v>360200</v>
      </c>
      <c r="J933">
        <v>360200</v>
      </c>
      <c r="L933" s="1">
        <v>4000</v>
      </c>
    </row>
    <row r="934" spans="1:12" hidden="1" x14ac:dyDescent="0.25">
      <c r="A934">
        <v>50000249</v>
      </c>
      <c r="B934">
        <v>933</v>
      </c>
      <c r="C934">
        <v>1552014</v>
      </c>
      <c r="D934" t="s">
        <v>12</v>
      </c>
      <c r="E934">
        <v>42162823</v>
      </c>
      <c r="F934" s="29">
        <v>42073</v>
      </c>
      <c r="G934" s="65">
        <v>3212189</v>
      </c>
      <c r="H934" s="65">
        <v>923272421</v>
      </c>
      <c r="I934" s="65">
        <v>190101</v>
      </c>
      <c r="J934">
        <v>190101</v>
      </c>
      <c r="L934" s="1">
        <v>107400</v>
      </c>
    </row>
    <row r="935" spans="1:12" hidden="1" x14ac:dyDescent="0.25">
      <c r="A935">
        <v>50000249</v>
      </c>
      <c r="B935">
        <v>934</v>
      </c>
      <c r="C935">
        <v>2283136</v>
      </c>
      <c r="D935" t="s">
        <v>13</v>
      </c>
      <c r="E935">
        <v>91517524</v>
      </c>
      <c r="F935" s="29">
        <v>42073</v>
      </c>
      <c r="G935" s="65">
        <v>16280328</v>
      </c>
      <c r="H935" s="65">
        <v>923272421</v>
      </c>
      <c r="I935" s="65">
        <v>190101</v>
      </c>
      <c r="J935">
        <v>190101</v>
      </c>
      <c r="L935" s="1">
        <v>104700</v>
      </c>
    </row>
    <row r="936" spans="1:12" hidden="1" x14ac:dyDescent="0.25">
      <c r="A936">
        <v>50000249</v>
      </c>
      <c r="B936">
        <v>935</v>
      </c>
      <c r="C936">
        <v>2283138</v>
      </c>
      <c r="D936" t="s">
        <v>13</v>
      </c>
      <c r="E936">
        <v>91541459</v>
      </c>
      <c r="F936" s="29">
        <v>42073</v>
      </c>
      <c r="G936" s="65">
        <v>475586</v>
      </c>
      <c r="H936" s="65">
        <v>923272421</v>
      </c>
      <c r="I936" s="65">
        <v>190101</v>
      </c>
      <c r="J936">
        <v>190101</v>
      </c>
      <c r="L936" s="1">
        <v>107400</v>
      </c>
    </row>
    <row r="937" spans="1:12" hidden="1" x14ac:dyDescent="0.25">
      <c r="A937">
        <v>50000249</v>
      </c>
      <c r="B937">
        <v>936</v>
      </c>
      <c r="C937">
        <v>2283443</v>
      </c>
      <c r="D937" t="s">
        <v>13</v>
      </c>
      <c r="E937">
        <v>1098660328</v>
      </c>
      <c r="F937" s="29">
        <v>42073</v>
      </c>
      <c r="G937" s="65">
        <v>6650633</v>
      </c>
      <c r="H937" s="65">
        <v>12400000</v>
      </c>
      <c r="I937" s="65">
        <v>270102</v>
      </c>
      <c r="J937">
        <v>121204</v>
      </c>
      <c r="L937" s="1">
        <v>5000</v>
      </c>
    </row>
    <row r="938" spans="1:12" hidden="1" x14ac:dyDescent="0.25">
      <c r="A938">
        <v>50000249</v>
      </c>
      <c r="B938">
        <v>937</v>
      </c>
      <c r="C938">
        <v>2456406</v>
      </c>
      <c r="D938" t="s">
        <v>13</v>
      </c>
      <c r="E938">
        <v>84451785</v>
      </c>
      <c r="F938" s="29">
        <v>42073</v>
      </c>
      <c r="G938" s="65">
        <v>6808081</v>
      </c>
      <c r="H938" s="65">
        <v>12400000</v>
      </c>
      <c r="I938" s="65">
        <v>270102</v>
      </c>
      <c r="J938">
        <v>121204</v>
      </c>
      <c r="L938" s="1">
        <v>5000</v>
      </c>
    </row>
    <row r="939" spans="1:12" hidden="1" x14ac:dyDescent="0.25">
      <c r="A939">
        <v>50000249</v>
      </c>
      <c r="B939">
        <v>938</v>
      </c>
      <c r="C939">
        <v>1743303</v>
      </c>
      <c r="D939" t="s">
        <v>47</v>
      </c>
      <c r="E939">
        <v>5762590</v>
      </c>
      <c r="F939" s="29">
        <v>42073</v>
      </c>
      <c r="G939" s="65">
        <v>15808994</v>
      </c>
      <c r="H939" s="65">
        <v>923272193</v>
      </c>
      <c r="I939" s="65">
        <v>131401</v>
      </c>
      <c r="J939">
        <v>131401</v>
      </c>
      <c r="L939" s="1">
        <v>966150</v>
      </c>
    </row>
    <row r="940" spans="1:12" hidden="1" x14ac:dyDescent="0.25">
      <c r="A940">
        <v>50000249</v>
      </c>
      <c r="B940">
        <v>939</v>
      </c>
      <c r="C940">
        <v>1945460</v>
      </c>
      <c r="D940" t="s">
        <v>14</v>
      </c>
      <c r="E940">
        <v>1130671766</v>
      </c>
      <c r="F940" s="29">
        <v>42073</v>
      </c>
      <c r="G940" s="65">
        <v>3751177</v>
      </c>
      <c r="H940" s="65">
        <v>923272421</v>
      </c>
      <c r="I940" s="65">
        <v>190101</v>
      </c>
      <c r="J940">
        <v>190101</v>
      </c>
      <c r="L940" s="1">
        <v>107400</v>
      </c>
    </row>
    <row r="941" spans="1:12" hidden="1" x14ac:dyDescent="0.25">
      <c r="A941">
        <v>50000249</v>
      </c>
      <c r="B941">
        <v>940</v>
      </c>
      <c r="C941">
        <v>2296437</v>
      </c>
      <c r="D941" t="s">
        <v>14</v>
      </c>
      <c r="E941">
        <v>29349766</v>
      </c>
      <c r="F941" s="29">
        <v>42073</v>
      </c>
      <c r="G941" s="65">
        <v>18882293</v>
      </c>
      <c r="H941" s="65">
        <v>923272421</v>
      </c>
      <c r="I941" s="65">
        <v>190101</v>
      </c>
      <c r="J941">
        <v>190101</v>
      </c>
      <c r="L941" s="1">
        <v>107400</v>
      </c>
    </row>
    <row r="942" spans="1:12" hidden="1" x14ac:dyDescent="0.25">
      <c r="A942">
        <v>50000249</v>
      </c>
      <c r="B942">
        <v>941</v>
      </c>
      <c r="C942">
        <v>2330065</v>
      </c>
      <c r="D942" t="s">
        <v>14</v>
      </c>
      <c r="E942">
        <v>6155832</v>
      </c>
      <c r="F942" s="29">
        <v>42073</v>
      </c>
      <c r="G942" s="65">
        <v>10833491</v>
      </c>
      <c r="H942" s="65">
        <v>923272193</v>
      </c>
      <c r="I942" s="65">
        <v>131401</v>
      </c>
      <c r="J942">
        <v>131401</v>
      </c>
      <c r="L942" s="1">
        <v>19300</v>
      </c>
    </row>
    <row r="943" spans="1:12" hidden="1" x14ac:dyDescent="0.25">
      <c r="A943">
        <v>50000249</v>
      </c>
      <c r="B943">
        <v>942</v>
      </c>
      <c r="C943">
        <v>2635789</v>
      </c>
      <c r="D943" t="s">
        <v>1</v>
      </c>
      <c r="E943">
        <v>94151543</v>
      </c>
      <c r="F943" s="29">
        <v>42073</v>
      </c>
      <c r="G943" s="65">
        <v>1523612</v>
      </c>
      <c r="H943" s="65">
        <v>12400000</v>
      </c>
      <c r="I943" s="65">
        <v>270102</v>
      </c>
      <c r="J943">
        <v>121204</v>
      </c>
      <c r="L943" s="1">
        <v>5000</v>
      </c>
    </row>
    <row r="944" spans="1:12" hidden="1" x14ac:dyDescent="0.25">
      <c r="A944">
        <v>50000249</v>
      </c>
      <c r="B944">
        <v>943</v>
      </c>
      <c r="C944">
        <v>1993790</v>
      </c>
      <c r="D944" t="s">
        <v>50</v>
      </c>
      <c r="E944">
        <v>1115069563</v>
      </c>
      <c r="F944" s="29">
        <v>42073</v>
      </c>
      <c r="G944" s="65">
        <v>2280297</v>
      </c>
      <c r="H944" s="65">
        <v>12400000</v>
      </c>
      <c r="I944" s="65">
        <v>270102</v>
      </c>
      <c r="J944">
        <v>121204</v>
      </c>
      <c r="L944" s="1">
        <v>5000</v>
      </c>
    </row>
    <row r="945" spans="1:12" hidden="1" x14ac:dyDescent="0.25">
      <c r="A945">
        <v>50000249</v>
      </c>
      <c r="B945">
        <v>944</v>
      </c>
      <c r="C945">
        <v>2367643</v>
      </c>
      <c r="D945" t="s">
        <v>1</v>
      </c>
      <c r="E945">
        <v>1144039543</v>
      </c>
      <c r="F945" s="29">
        <v>42073</v>
      </c>
      <c r="G945" s="65">
        <v>5552335</v>
      </c>
      <c r="H945" s="65">
        <v>923272421</v>
      </c>
      <c r="I945" s="65">
        <v>190101</v>
      </c>
      <c r="J945">
        <v>190101</v>
      </c>
      <c r="L945" s="1">
        <v>5200</v>
      </c>
    </row>
    <row r="946" spans="1:12" hidden="1" x14ac:dyDescent="0.25">
      <c r="A946">
        <v>50000249</v>
      </c>
      <c r="B946">
        <v>945</v>
      </c>
      <c r="C946">
        <v>2121393</v>
      </c>
      <c r="D946" t="s">
        <v>1</v>
      </c>
      <c r="E946">
        <v>16788493</v>
      </c>
      <c r="F946" s="29">
        <v>42073</v>
      </c>
      <c r="G946" s="65">
        <v>0</v>
      </c>
      <c r="H946" s="65">
        <v>12400000</v>
      </c>
      <c r="I946" s="65">
        <v>270102</v>
      </c>
      <c r="J946">
        <v>121204</v>
      </c>
      <c r="L946" s="1">
        <v>5000</v>
      </c>
    </row>
    <row r="947" spans="1:12" hidden="1" x14ac:dyDescent="0.25">
      <c r="A947">
        <v>50000249</v>
      </c>
      <c r="B947">
        <v>946</v>
      </c>
      <c r="C947">
        <v>1783060</v>
      </c>
      <c r="D947" t="s">
        <v>1</v>
      </c>
      <c r="E947">
        <v>1151936759</v>
      </c>
      <c r="F947" s="29">
        <v>42073</v>
      </c>
      <c r="G947" s="65">
        <v>4641454</v>
      </c>
      <c r="H947" s="65">
        <v>12400000</v>
      </c>
      <c r="I947" s="65">
        <v>270102</v>
      </c>
      <c r="J947">
        <v>121204</v>
      </c>
      <c r="L947" s="1">
        <v>5000</v>
      </c>
    </row>
    <row r="948" spans="1:12" hidden="1" x14ac:dyDescent="0.25">
      <c r="A948">
        <v>50000249</v>
      </c>
      <c r="B948">
        <v>947</v>
      </c>
      <c r="C948">
        <v>41365002</v>
      </c>
      <c r="D948" t="s">
        <v>1</v>
      </c>
      <c r="E948">
        <v>1144138879</v>
      </c>
      <c r="F948" s="29">
        <v>42073</v>
      </c>
      <c r="G948" s="65">
        <v>6658162</v>
      </c>
      <c r="H948" s="65">
        <v>923272421</v>
      </c>
      <c r="I948" s="65">
        <v>190101</v>
      </c>
      <c r="J948">
        <v>190101</v>
      </c>
      <c r="L948" s="1">
        <v>107400</v>
      </c>
    </row>
    <row r="949" spans="1:12" hidden="1" x14ac:dyDescent="0.25">
      <c r="A949">
        <v>50000249</v>
      </c>
      <c r="B949">
        <v>948</v>
      </c>
      <c r="C949">
        <v>2016850</v>
      </c>
      <c r="D949" t="s">
        <v>39</v>
      </c>
      <c r="E949">
        <v>29538944</v>
      </c>
      <c r="F949" s="29">
        <v>42073</v>
      </c>
      <c r="G949" s="65">
        <v>2241856</v>
      </c>
      <c r="H949" s="65">
        <v>10900000</v>
      </c>
      <c r="I949" s="65">
        <v>170101</v>
      </c>
      <c r="J949">
        <v>121255</v>
      </c>
      <c r="L949" s="1">
        <v>245000</v>
      </c>
    </row>
    <row r="950" spans="1:12" hidden="1" x14ac:dyDescent="0.25">
      <c r="A950">
        <v>50000249</v>
      </c>
      <c r="B950">
        <v>949</v>
      </c>
      <c r="C950">
        <v>2468516</v>
      </c>
      <c r="D950" t="s">
        <v>1</v>
      </c>
      <c r="E950">
        <v>4091010</v>
      </c>
      <c r="F950" s="29">
        <v>42073</v>
      </c>
      <c r="G950" s="65">
        <v>2671757</v>
      </c>
      <c r="H950" s="65">
        <v>923272193</v>
      </c>
      <c r="I950" s="65">
        <v>131401</v>
      </c>
      <c r="J950">
        <v>131401</v>
      </c>
      <c r="L950" s="1">
        <v>8500</v>
      </c>
    </row>
    <row r="951" spans="1:12" hidden="1" x14ac:dyDescent="0.25">
      <c r="A951">
        <v>50000249</v>
      </c>
      <c r="B951">
        <v>950</v>
      </c>
      <c r="C951">
        <v>1637900</v>
      </c>
      <c r="D951" t="s">
        <v>31</v>
      </c>
      <c r="E951">
        <v>1047424756</v>
      </c>
      <c r="F951" s="29">
        <v>42073</v>
      </c>
      <c r="G951" s="65">
        <v>596793</v>
      </c>
      <c r="H951" s="65">
        <v>923272421</v>
      </c>
      <c r="I951" s="65">
        <v>190101</v>
      </c>
      <c r="J951">
        <v>190101</v>
      </c>
      <c r="L951" s="1">
        <v>107400</v>
      </c>
    </row>
    <row r="952" spans="1:12" hidden="1" x14ac:dyDescent="0.25">
      <c r="A952">
        <v>50000249</v>
      </c>
      <c r="B952">
        <v>951</v>
      </c>
      <c r="C952">
        <v>2282961</v>
      </c>
      <c r="D952" t="s">
        <v>31</v>
      </c>
      <c r="E952">
        <v>1032433331</v>
      </c>
      <c r="F952" s="29">
        <v>42073</v>
      </c>
      <c r="G952" s="65">
        <v>1755398</v>
      </c>
      <c r="H952" s="65">
        <v>923272421</v>
      </c>
      <c r="I952" s="65">
        <v>190101</v>
      </c>
      <c r="J952">
        <v>190101</v>
      </c>
      <c r="L952" s="1">
        <v>107000</v>
      </c>
    </row>
    <row r="953" spans="1:12" hidden="1" x14ac:dyDescent="0.25">
      <c r="A953">
        <v>50000249</v>
      </c>
      <c r="B953">
        <v>952</v>
      </c>
      <c r="C953">
        <v>2282963</v>
      </c>
      <c r="D953" t="s">
        <v>31</v>
      </c>
      <c r="E953">
        <v>8230004245</v>
      </c>
      <c r="F953" s="29">
        <v>42073</v>
      </c>
      <c r="G953" s="65">
        <v>2765518</v>
      </c>
      <c r="H953" s="65">
        <v>923272434</v>
      </c>
      <c r="I953" s="65">
        <v>410300</v>
      </c>
      <c r="J953">
        <v>410300</v>
      </c>
      <c r="L953" s="1">
        <v>16475267</v>
      </c>
    </row>
    <row r="954" spans="1:12" hidden="1" x14ac:dyDescent="0.25">
      <c r="A954">
        <v>50000249</v>
      </c>
      <c r="B954">
        <v>953</v>
      </c>
      <c r="C954">
        <v>2493349</v>
      </c>
      <c r="D954" t="s">
        <v>48</v>
      </c>
      <c r="E954">
        <v>6436298</v>
      </c>
      <c r="F954" s="29">
        <v>42073</v>
      </c>
      <c r="G954" s="65">
        <v>14770689</v>
      </c>
      <c r="H954" s="65">
        <v>923272193</v>
      </c>
      <c r="I954" s="65">
        <v>131401</v>
      </c>
      <c r="J954">
        <v>131401</v>
      </c>
      <c r="L954" s="1">
        <v>614636</v>
      </c>
    </row>
    <row r="955" spans="1:12" hidden="1" x14ac:dyDescent="0.25">
      <c r="A955">
        <v>50000249</v>
      </c>
      <c r="B955">
        <v>954</v>
      </c>
      <c r="C955">
        <v>2459954</v>
      </c>
      <c r="D955" t="s">
        <v>0</v>
      </c>
      <c r="E955">
        <v>368829</v>
      </c>
      <c r="F955" s="29">
        <v>42073</v>
      </c>
      <c r="G955" s="65">
        <v>3033916</v>
      </c>
      <c r="H955" s="65">
        <v>96400000</v>
      </c>
      <c r="I955" s="65">
        <v>370101</v>
      </c>
      <c r="J955">
        <v>121280</v>
      </c>
      <c r="L955" s="1">
        <v>5400</v>
      </c>
    </row>
    <row r="956" spans="1:12" hidden="1" x14ac:dyDescent="0.25">
      <c r="A956">
        <v>50000249</v>
      </c>
      <c r="B956">
        <v>955</v>
      </c>
      <c r="C956">
        <v>2459955</v>
      </c>
      <c r="D956" t="s">
        <v>0</v>
      </c>
      <c r="E956">
        <v>368829</v>
      </c>
      <c r="F956" s="29">
        <v>42073</v>
      </c>
      <c r="G956" s="65">
        <v>3033916</v>
      </c>
      <c r="H956" s="65">
        <v>96400000</v>
      </c>
      <c r="I956" s="65">
        <v>370101</v>
      </c>
      <c r="J956">
        <v>121280</v>
      </c>
      <c r="L956" s="1">
        <v>5400</v>
      </c>
    </row>
    <row r="957" spans="1:12" hidden="1" x14ac:dyDescent="0.25">
      <c r="A957">
        <v>50000249</v>
      </c>
      <c r="B957">
        <v>956</v>
      </c>
      <c r="C957">
        <v>2460226</v>
      </c>
      <c r="D957" t="s">
        <v>0</v>
      </c>
      <c r="E957">
        <v>19481040</v>
      </c>
      <c r="F957" s="29">
        <v>42073</v>
      </c>
      <c r="G957" s="65">
        <v>10040135</v>
      </c>
      <c r="H957" s="65">
        <v>96400000</v>
      </c>
      <c r="I957" s="65">
        <v>370101</v>
      </c>
      <c r="J957">
        <v>121280</v>
      </c>
      <c r="L957" s="1">
        <v>10800</v>
      </c>
    </row>
    <row r="958" spans="1:12" hidden="1" x14ac:dyDescent="0.25">
      <c r="A958">
        <v>50000249</v>
      </c>
      <c r="B958">
        <v>957</v>
      </c>
      <c r="C958">
        <v>2460976</v>
      </c>
      <c r="D958" t="s">
        <v>0</v>
      </c>
      <c r="E958">
        <v>1140831901</v>
      </c>
      <c r="F958" s="29">
        <v>42073</v>
      </c>
      <c r="G958" s="65">
        <v>19319201</v>
      </c>
      <c r="H958" s="65">
        <v>12400000</v>
      </c>
      <c r="I958" s="65">
        <v>270102</v>
      </c>
      <c r="J958">
        <v>270102</v>
      </c>
      <c r="L958" s="1">
        <v>1900</v>
      </c>
    </row>
    <row r="959" spans="1:12" hidden="1" x14ac:dyDescent="0.25">
      <c r="A959">
        <v>50000249</v>
      </c>
      <c r="B959">
        <v>958</v>
      </c>
      <c r="C959">
        <v>2186633</v>
      </c>
      <c r="D959" t="s">
        <v>1</v>
      </c>
      <c r="E959">
        <v>1018430324</v>
      </c>
      <c r="F959" s="29">
        <v>42073</v>
      </c>
      <c r="G959" s="65">
        <v>14335889</v>
      </c>
      <c r="H959" s="65">
        <v>923272421</v>
      </c>
      <c r="I959" s="65">
        <v>190101</v>
      </c>
      <c r="J959">
        <v>190101</v>
      </c>
      <c r="L959" s="1">
        <v>537000</v>
      </c>
    </row>
    <row r="960" spans="1:12" hidden="1" x14ac:dyDescent="0.25">
      <c r="A960">
        <v>50000249</v>
      </c>
      <c r="B960">
        <v>959</v>
      </c>
      <c r="C960">
        <v>2421539</v>
      </c>
      <c r="D960" t="s">
        <v>1</v>
      </c>
      <c r="E960">
        <v>19370301</v>
      </c>
      <c r="F960" s="29">
        <v>42073</v>
      </c>
      <c r="G960" s="65">
        <v>8014394</v>
      </c>
      <c r="H960" s="65">
        <v>26800000</v>
      </c>
      <c r="I960" s="65">
        <v>360200</v>
      </c>
      <c r="J960">
        <v>360200</v>
      </c>
      <c r="L960" s="1">
        <v>6000</v>
      </c>
    </row>
    <row r="961" spans="1:12" hidden="1" x14ac:dyDescent="0.25">
      <c r="A961">
        <v>50000249</v>
      </c>
      <c r="B961">
        <v>960</v>
      </c>
      <c r="C961">
        <v>12738248</v>
      </c>
      <c r="D961" t="s">
        <v>0</v>
      </c>
      <c r="E961">
        <v>19223564</v>
      </c>
      <c r="F961" s="29">
        <v>42074</v>
      </c>
      <c r="G961" s="65">
        <v>12435176</v>
      </c>
      <c r="H961" s="65">
        <v>923272421</v>
      </c>
      <c r="I961" s="65">
        <v>190101</v>
      </c>
      <c r="J961">
        <v>190101</v>
      </c>
      <c r="L961" s="1">
        <v>107400</v>
      </c>
    </row>
    <row r="962" spans="1:12" hidden="1" x14ac:dyDescent="0.25">
      <c r="A962">
        <v>50000249</v>
      </c>
      <c r="B962">
        <v>961</v>
      </c>
      <c r="C962">
        <v>12738304</v>
      </c>
      <c r="D962" t="s">
        <v>0</v>
      </c>
      <c r="E962">
        <v>7225725</v>
      </c>
      <c r="F962" s="29">
        <v>42074</v>
      </c>
      <c r="G962" s="65">
        <v>2166826</v>
      </c>
      <c r="H962" s="65">
        <v>923272421</v>
      </c>
      <c r="I962" s="65">
        <v>190101</v>
      </c>
      <c r="J962">
        <v>190101</v>
      </c>
      <c r="L962" s="1">
        <v>107400</v>
      </c>
    </row>
    <row r="963" spans="1:12" hidden="1" x14ac:dyDescent="0.25">
      <c r="A963">
        <v>50000249</v>
      </c>
      <c r="B963">
        <v>962</v>
      </c>
      <c r="C963">
        <v>2507185</v>
      </c>
      <c r="D963" t="s">
        <v>0</v>
      </c>
      <c r="E963">
        <v>1020764172</v>
      </c>
      <c r="F963" s="29">
        <v>42074</v>
      </c>
      <c r="G963" s="65">
        <v>2142364</v>
      </c>
      <c r="H963" s="65">
        <v>12400000</v>
      </c>
      <c r="I963" s="65">
        <v>270102</v>
      </c>
      <c r="J963">
        <v>121204</v>
      </c>
      <c r="L963" s="1">
        <v>5000</v>
      </c>
    </row>
    <row r="964" spans="1:12" hidden="1" x14ac:dyDescent="0.25">
      <c r="A964">
        <v>50000249</v>
      </c>
      <c r="B964">
        <v>963</v>
      </c>
      <c r="C964">
        <v>13407638</v>
      </c>
      <c r="D964" t="s">
        <v>0</v>
      </c>
      <c r="E964">
        <v>1018436473</v>
      </c>
      <c r="F964" s="29">
        <v>42074</v>
      </c>
      <c r="G964" s="65">
        <v>212646</v>
      </c>
      <c r="H964" s="65">
        <v>923272421</v>
      </c>
      <c r="I964" s="65">
        <v>190101</v>
      </c>
      <c r="J964">
        <v>190101</v>
      </c>
      <c r="L964" s="1">
        <v>107400</v>
      </c>
    </row>
    <row r="965" spans="1:12" hidden="1" x14ac:dyDescent="0.25">
      <c r="A965">
        <v>50000249</v>
      </c>
      <c r="B965">
        <v>964</v>
      </c>
      <c r="C965">
        <v>13407655</v>
      </c>
      <c r="D965" t="s">
        <v>0</v>
      </c>
      <c r="E965">
        <v>80794305</v>
      </c>
      <c r="F965" s="29">
        <v>42074</v>
      </c>
      <c r="G965" s="65">
        <v>5264478</v>
      </c>
      <c r="H965" s="65">
        <v>923272421</v>
      </c>
      <c r="I965" s="65">
        <v>190101</v>
      </c>
      <c r="J965">
        <v>190101</v>
      </c>
      <c r="L965" s="1">
        <v>107400</v>
      </c>
    </row>
    <row r="966" spans="1:12" hidden="1" x14ac:dyDescent="0.25">
      <c r="A966">
        <v>50000249</v>
      </c>
      <c r="B966">
        <v>965</v>
      </c>
      <c r="C966">
        <v>13407755</v>
      </c>
      <c r="D966" t="s">
        <v>0</v>
      </c>
      <c r="E966">
        <v>52968142</v>
      </c>
      <c r="F966" s="29">
        <v>42074</v>
      </c>
      <c r="G966" s="65">
        <v>18826718</v>
      </c>
      <c r="H966" s="65">
        <v>923272421</v>
      </c>
      <c r="I966" s="65">
        <v>190101</v>
      </c>
      <c r="J966">
        <v>190101</v>
      </c>
      <c r="L966" s="1">
        <v>107400</v>
      </c>
    </row>
    <row r="967" spans="1:12" hidden="1" x14ac:dyDescent="0.25">
      <c r="A967">
        <v>50000249</v>
      </c>
      <c r="B967">
        <v>966</v>
      </c>
      <c r="C967">
        <v>12937820</v>
      </c>
      <c r="D967" t="s">
        <v>0</v>
      </c>
      <c r="E967">
        <v>1026266712</v>
      </c>
      <c r="F967" s="29">
        <v>42074</v>
      </c>
      <c r="G967" s="65">
        <v>10284713</v>
      </c>
      <c r="H967" s="65">
        <v>923272421</v>
      </c>
      <c r="I967" s="65">
        <v>190101</v>
      </c>
      <c r="J967">
        <v>190101</v>
      </c>
      <c r="L967" s="1">
        <v>107400</v>
      </c>
    </row>
    <row r="968" spans="1:12" hidden="1" x14ac:dyDescent="0.25">
      <c r="A968">
        <v>50000249</v>
      </c>
      <c r="B968">
        <v>967</v>
      </c>
      <c r="C968">
        <v>2286754</v>
      </c>
      <c r="D968" t="s">
        <v>0</v>
      </c>
      <c r="E968">
        <v>7316169</v>
      </c>
      <c r="F968" s="29">
        <v>42074</v>
      </c>
      <c r="G968" s="65">
        <v>11580740</v>
      </c>
      <c r="H968" s="65">
        <v>822300000</v>
      </c>
      <c r="I968" s="65">
        <v>330400</v>
      </c>
      <c r="J968">
        <v>330400</v>
      </c>
      <c r="L968" s="1">
        <v>21478</v>
      </c>
    </row>
    <row r="969" spans="1:12" hidden="1" x14ac:dyDescent="0.25">
      <c r="A969">
        <v>50000249</v>
      </c>
      <c r="B969">
        <v>968</v>
      </c>
      <c r="C969">
        <v>2061756</v>
      </c>
      <c r="D969" t="s">
        <v>0</v>
      </c>
      <c r="E969">
        <v>11374517</v>
      </c>
      <c r="F969" s="29">
        <v>42074</v>
      </c>
      <c r="G969" s="65">
        <v>4698356</v>
      </c>
      <c r="H969" s="65">
        <v>923272421</v>
      </c>
      <c r="I969" s="65">
        <v>190101</v>
      </c>
      <c r="J969">
        <v>190101</v>
      </c>
      <c r="L969" s="1">
        <v>107400</v>
      </c>
    </row>
    <row r="970" spans="1:12" hidden="1" x14ac:dyDescent="0.25">
      <c r="A970">
        <v>50000249</v>
      </c>
      <c r="B970">
        <v>969</v>
      </c>
      <c r="C970">
        <v>2061760</v>
      </c>
      <c r="D970" t="s">
        <v>0</v>
      </c>
      <c r="E970">
        <v>523954</v>
      </c>
      <c r="F970" s="29">
        <v>42074</v>
      </c>
      <c r="G970" s="65">
        <v>11839012</v>
      </c>
      <c r="H970" s="65">
        <v>923272421</v>
      </c>
      <c r="I970" s="65">
        <v>190101</v>
      </c>
      <c r="J970">
        <v>190101</v>
      </c>
      <c r="L970" s="1">
        <v>107400</v>
      </c>
    </row>
    <row r="971" spans="1:12" hidden="1" x14ac:dyDescent="0.25">
      <c r="A971">
        <v>50000249</v>
      </c>
      <c r="B971">
        <v>970</v>
      </c>
      <c r="C971">
        <v>16886856</v>
      </c>
      <c r="D971" t="s">
        <v>0</v>
      </c>
      <c r="E971">
        <v>900343997</v>
      </c>
      <c r="F971" s="29">
        <v>42074</v>
      </c>
      <c r="G971" s="65">
        <v>6197124</v>
      </c>
      <c r="H971" s="65">
        <v>96400000</v>
      </c>
      <c r="I971" s="65">
        <v>370101</v>
      </c>
      <c r="J971">
        <v>121280</v>
      </c>
      <c r="L971" s="1">
        <v>10800</v>
      </c>
    </row>
    <row r="972" spans="1:12" hidden="1" x14ac:dyDescent="0.25">
      <c r="A972">
        <v>50000249</v>
      </c>
      <c r="B972">
        <v>971</v>
      </c>
      <c r="C972">
        <v>1454968</v>
      </c>
      <c r="D972" t="s">
        <v>0</v>
      </c>
      <c r="E972">
        <v>1085283803</v>
      </c>
      <c r="F972" s="29">
        <v>42074</v>
      </c>
      <c r="G972" s="65">
        <v>1384250</v>
      </c>
      <c r="H972" s="65">
        <v>12200000</v>
      </c>
      <c r="I972" s="65">
        <v>250101</v>
      </c>
      <c r="J972">
        <v>121225</v>
      </c>
      <c r="L972" s="1">
        <v>80600</v>
      </c>
    </row>
    <row r="973" spans="1:12" hidden="1" x14ac:dyDescent="0.25">
      <c r="A973">
        <v>50000249</v>
      </c>
      <c r="B973">
        <v>972</v>
      </c>
      <c r="C973">
        <v>1804454</v>
      </c>
      <c r="D973" t="s">
        <v>0</v>
      </c>
      <c r="E973">
        <v>1061731047</v>
      </c>
      <c r="F973" s="29">
        <v>42074</v>
      </c>
      <c r="G973" s="65">
        <v>12874114</v>
      </c>
      <c r="H973" s="65">
        <v>12400000</v>
      </c>
      <c r="I973" s="65">
        <v>270102</v>
      </c>
      <c r="J973">
        <v>121204</v>
      </c>
      <c r="L973" s="1">
        <v>5000</v>
      </c>
    </row>
    <row r="974" spans="1:12" hidden="1" x14ac:dyDescent="0.25">
      <c r="A974">
        <v>50000249</v>
      </c>
      <c r="B974">
        <v>973</v>
      </c>
      <c r="C974">
        <v>1804990</v>
      </c>
      <c r="D974" t="s">
        <v>0</v>
      </c>
      <c r="E974">
        <v>1085283803</v>
      </c>
      <c r="F974" s="29">
        <v>42074</v>
      </c>
      <c r="G974" s="65">
        <v>1384250</v>
      </c>
      <c r="H974" s="65">
        <v>12200000</v>
      </c>
      <c r="I974" s="65">
        <v>250101</v>
      </c>
      <c r="J974">
        <v>121225</v>
      </c>
      <c r="L974" s="1">
        <v>142700</v>
      </c>
    </row>
    <row r="975" spans="1:12" hidden="1" x14ac:dyDescent="0.25">
      <c r="A975">
        <v>50000249</v>
      </c>
      <c r="B975">
        <v>974</v>
      </c>
      <c r="C975">
        <v>1804991</v>
      </c>
      <c r="D975" t="s">
        <v>0</v>
      </c>
      <c r="E975">
        <v>1085283803</v>
      </c>
      <c r="F975" s="29">
        <v>42074</v>
      </c>
      <c r="G975" s="65">
        <v>1384250</v>
      </c>
      <c r="H975" s="65">
        <v>12200000</v>
      </c>
      <c r="I975" s="65">
        <v>250101</v>
      </c>
      <c r="J975">
        <v>121225</v>
      </c>
      <c r="L975" s="1">
        <v>13100</v>
      </c>
    </row>
    <row r="976" spans="1:12" hidden="1" x14ac:dyDescent="0.25">
      <c r="A976">
        <v>50000249</v>
      </c>
      <c r="B976">
        <v>975</v>
      </c>
      <c r="C976">
        <v>1804993</v>
      </c>
      <c r="D976" t="s">
        <v>0</v>
      </c>
      <c r="E976">
        <v>1085283803</v>
      </c>
      <c r="F976" s="29">
        <v>42074</v>
      </c>
      <c r="G976" s="65">
        <v>1384250</v>
      </c>
      <c r="H976" s="65">
        <v>12200000</v>
      </c>
      <c r="I976" s="65">
        <v>250101</v>
      </c>
      <c r="J976">
        <v>121225</v>
      </c>
      <c r="L976" s="1">
        <v>95800</v>
      </c>
    </row>
    <row r="977" spans="1:12" hidden="1" x14ac:dyDescent="0.25">
      <c r="A977">
        <v>50000249</v>
      </c>
      <c r="B977">
        <v>976</v>
      </c>
      <c r="C977">
        <v>2198293</v>
      </c>
      <c r="D977" t="s">
        <v>0</v>
      </c>
      <c r="E977">
        <v>8292702</v>
      </c>
      <c r="F977" s="29">
        <v>42074</v>
      </c>
      <c r="G977" s="65">
        <v>2860592</v>
      </c>
      <c r="H977" s="65">
        <v>923272193</v>
      </c>
      <c r="I977" s="65">
        <v>131401</v>
      </c>
      <c r="J977">
        <v>131401</v>
      </c>
      <c r="L977" s="1">
        <v>10600</v>
      </c>
    </row>
    <row r="978" spans="1:12" hidden="1" x14ac:dyDescent="0.25">
      <c r="A978">
        <v>50000249</v>
      </c>
      <c r="B978">
        <v>977</v>
      </c>
      <c r="C978">
        <v>2475029</v>
      </c>
      <c r="D978" t="s">
        <v>0</v>
      </c>
      <c r="E978">
        <v>41637657</v>
      </c>
      <c r="F978" s="29">
        <v>42074</v>
      </c>
      <c r="G978" s="65">
        <v>10680146</v>
      </c>
      <c r="H978" s="65">
        <v>12200000</v>
      </c>
      <c r="I978" s="65">
        <v>250101</v>
      </c>
      <c r="J978">
        <v>121225</v>
      </c>
      <c r="L978" s="1">
        <v>33200</v>
      </c>
    </row>
    <row r="979" spans="1:12" hidden="1" x14ac:dyDescent="0.25">
      <c r="A979">
        <v>50000249</v>
      </c>
      <c r="B979">
        <v>978</v>
      </c>
      <c r="C979">
        <v>2475063</v>
      </c>
      <c r="D979" t="s">
        <v>0</v>
      </c>
      <c r="E979">
        <v>1054091153</v>
      </c>
      <c r="F979" s="29">
        <v>42074</v>
      </c>
      <c r="G979" s="65">
        <v>11807209</v>
      </c>
      <c r="H979" s="65">
        <v>12400000</v>
      </c>
      <c r="I979" s="65">
        <v>270102</v>
      </c>
      <c r="J979">
        <v>121204</v>
      </c>
      <c r="L979" s="1">
        <v>5000</v>
      </c>
    </row>
    <row r="980" spans="1:12" hidden="1" x14ac:dyDescent="0.25">
      <c r="A980">
        <v>50000249</v>
      </c>
      <c r="B980">
        <v>979</v>
      </c>
      <c r="C980">
        <v>2475065</v>
      </c>
      <c r="D980" t="s">
        <v>0</v>
      </c>
      <c r="E980">
        <v>1018435656</v>
      </c>
      <c r="F980" s="29">
        <v>42074</v>
      </c>
      <c r="G980" s="65">
        <v>3151419</v>
      </c>
      <c r="H980" s="65">
        <v>923272421</v>
      </c>
      <c r="I980" s="65">
        <v>190101</v>
      </c>
      <c r="J980">
        <v>190101</v>
      </c>
      <c r="L980" s="1">
        <v>107400</v>
      </c>
    </row>
    <row r="981" spans="1:12" hidden="1" x14ac:dyDescent="0.25">
      <c r="A981">
        <v>50000249</v>
      </c>
      <c r="B981">
        <v>980</v>
      </c>
      <c r="C981">
        <v>13996039</v>
      </c>
      <c r="D981" t="s">
        <v>1</v>
      </c>
      <c r="E981">
        <v>19419299</v>
      </c>
      <c r="F981" s="29">
        <v>42074</v>
      </c>
      <c r="G981" s="65">
        <v>15332877</v>
      </c>
      <c r="H981" s="65">
        <v>923272421</v>
      </c>
      <c r="I981" s="65">
        <v>190101</v>
      </c>
      <c r="J981">
        <v>190101</v>
      </c>
      <c r="L981" s="1">
        <v>107400</v>
      </c>
    </row>
    <row r="982" spans="1:12" hidden="1" x14ac:dyDescent="0.25">
      <c r="A982">
        <v>50000249</v>
      </c>
      <c r="B982">
        <v>981</v>
      </c>
      <c r="C982">
        <v>2477162</v>
      </c>
      <c r="D982" t="s">
        <v>0</v>
      </c>
      <c r="E982">
        <v>80119694</v>
      </c>
      <c r="F982" s="29">
        <v>42074</v>
      </c>
      <c r="G982" s="65">
        <v>4658699</v>
      </c>
      <c r="H982" s="65">
        <v>12400000</v>
      </c>
      <c r="I982" s="65">
        <v>270102</v>
      </c>
      <c r="J982">
        <v>121204</v>
      </c>
      <c r="L982" s="1">
        <v>5000</v>
      </c>
    </row>
    <row r="983" spans="1:12" hidden="1" x14ac:dyDescent="0.25">
      <c r="A983">
        <v>50000249</v>
      </c>
      <c r="B983">
        <v>982</v>
      </c>
      <c r="C983">
        <v>2477167</v>
      </c>
      <c r="D983" t="s">
        <v>0</v>
      </c>
      <c r="E983">
        <v>1052391271</v>
      </c>
      <c r="F983" s="29">
        <v>42074</v>
      </c>
      <c r="G983" s="65">
        <v>12486924</v>
      </c>
      <c r="H983" s="65">
        <v>12400000</v>
      </c>
      <c r="I983" s="65">
        <v>270102</v>
      </c>
      <c r="J983">
        <v>121204</v>
      </c>
      <c r="L983" s="1">
        <v>5000</v>
      </c>
    </row>
    <row r="984" spans="1:12" hidden="1" x14ac:dyDescent="0.25">
      <c r="A984">
        <v>50000249</v>
      </c>
      <c r="B984">
        <v>983</v>
      </c>
      <c r="C984">
        <v>2477168</v>
      </c>
      <c r="D984" t="s">
        <v>0</v>
      </c>
      <c r="E984">
        <v>1121897345</v>
      </c>
      <c r="F984" s="29">
        <v>42074</v>
      </c>
      <c r="G984" s="65">
        <v>11840831</v>
      </c>
      <c r="H984" s="65">
        <v>12400000</v>
      </c>
      <c r="I984" s="65">
        <v>270102</v>
      </c>
      <c r="J984">
        <v>121204</v>
      </c>
      <c r="L984" s="1">
        <v>5000</v>
      </c>
    </row>
    <row r="985" spans="1:12" hidden="1" x14ac:dyDescent="0.25">
      <c r="A985">
        <v>50000249</v>
      </c>
      <c r="B985">
        <v>984</v>
      </c>
      <c r="C985">
        <v>18739251</v>
      </c>
      <c r="D985" t="s">
        <v>0</v>
      </c>
      <c r="E985">
        <v>1016025285</v>
      </c>
      <c r="F985" s="29">
        <v>42074</v>
      </c>
      <c r="G985" s="65">
        <v>12350770</v>
      </c>
      <c r="H985" s="65">
        <v>96400000</v>
      </c>
      <c r="I985" s="65">
        <v>370101</v>
      </c>
      <c r="J985">
        <v>121280</v>
      </c>
      <c r="L985" s="1">
        <v>10800</v>
      </c>
    </row>
    <row r="986" spans="1:12" hidden="1" x14ac:dyDescent="0.25">
      <c r="A986">
        <v>50000249</v>
      </c>
      <c r="B986">
        <v>985</v>
      </c>
      <c r="C986">
        <v>18739666</v>
      </c>
      <c r="D986" t="s">
        <v>0</v>
      </c>
      <c r="E986">
        <v>77186251</v>
      </c>
      <c r="F986" s="29">
        <v>42074</v>
      </c>
      <c r="G986" s="65">
        <v>4177080</v>
      </c>
      <c r="H986" s="65">
        <v>96400000</v>
      </c>
      <c r="I986" s="65">
        <v>370101</v>
      </c>
      <c r="J986">
        <v>121280</v>
      </c>
      <c r="L986" s="1">
        <v>5400</v>
      </c>
    </row>
    <row r="987" spans="1:12" hidden="1" x14ac:dyDescent="0.25">
      <c r="A987">
        <v>50000249</v>
      </c>
      <c r="B987">
        <v>986</v>
      </c>
      <c r="C987">
        <v>2011186</v>
      </c>
      <c r="D987" t="s">
        <v>1</v>
      </c>
      <c r="E987">
        <v>72201568</v>
      </c>
      <c r="F987" s="29">
        <v>42074</v>
      </c>
      <c r="G987" s="65">
        <v>3878836</v>
      </c>
      <c r="H987" s="65">
        <v>12200000</v>
      </c>
      <c r="I987" s="65">
        <v>250101</v>
      </c>
      <c r="J987">
        <v>121225</v>
      </c>
      <c r="L987" s="1">
        <v>32400</v>
      </c>
    </row>
    <row r="988" spans="1:12" hidden="1" x14ac:dyDescent="0.25">
      <c r="A988">
        <v>50000249</v>
      </c>
      <c r="B988">
        <v>987</v>
      </c>
      <c r="C988">
        <v>1929240</v>
      </c>
      <c r="D988" t="s">
        <v>0</v>
      </c>
      <c r="E988">
        <v>53907501</v>
      </c>
      <c r="F988" s="29">
        <v>42074</v>
      </c>
      <c r="G988" s="65">
        <v>2921170</v>
      </c>
      <c r="H988" s="65">
        <v>923272421</v>
      </c>
      <c r="I988" s="65">
        <v>190101</v>
      </c>
      <c r="J988">
        <v>190101</v>
      </c>
      <c r="L988" s="1">
        <v>107400</v>
      </c>
    </row>
    <row r="989" spans="1:12" hidden="1" x14ac:dyDescent="0.25">
      <c r="A989">
        <v>50000249</v>
      </c>
      <c r="B989">
        <v>988</v>
      </c>
      <c r="C989">
        <v>19415509</v>
      </c>
      <c r="D989" t="s">
        <v>0</v>
      </c>
      <c r="E989">
        <v>1121825050</v>
      </c>
      <c r="F989" s="29">
        <v>42074</v>
      </c>
      <c r="G989" s="65">
        <v>843782</v>
      </c>
      <c r="H989" s="65">
        <v>923272421</v>
      </c>
      <c r="I989" s="65">
        <v>190101</v>
      </c>
      <c r="J989">
        <v>190101</v>
      </c>
      <c r="L989" s="1">
        <v>9150</v>
      </c>
    </row>
    <row r="990" spans="1:12" hidden="1" x14ac:dyDescent="0.25">
      <c r="A990">
        <v>50000249</v>
      </c>
      <c r="B990">
        <v>989</v>
      </c>
      <c r="C990">
        <v>788499</v>
      </c>
      <c r="D990" t="s">
        <v>0</v>
      </c>
      <c r="E990">
        <v>51907912</v>
      </c>
      <c r="F990" s="29">
        <v>42074</v>
      </c>
      <c r="G990" s="65">
        <v>10871147</v>
      </c>
      <c r="H990" s="65">
        <v>96400000</v>
      </c>
      <c r="I990" s="65">
        <v>370101</v>
      </c>
      <c r="J990">
        <v>121280</v>
      </c>
      <c r="L990" s="1">
        <v>5400</v>
      </c>
    </row>
    <row r="991" spans="1:12" hidden="1" x14ac:dyDescent="0.25">
      <c r="A991">
        <v>50000249</v>
      </c>
      <c r="B991">
        <v>990</v>
      </c>
      <c r="C991">
        <v>1080084</v>
      </c>
      <c r="D991" t="s">
        <v>0</v>
      </c>
      <c r="E991">
        <v>3644392</v>
      </c>
      <c r="F991" s="29">
        <v>42074</v>
      </c>
      <c r="G991" s="65">
        <v>21770462</v>
      </c>
      <c r="H991" s="65">
        <v>96400000</v>
      </c>
      <c r="I991" s="65">
        <v>370101</v>
      </c>
      <c r="J991">
        <v>121280</v>
      </c>
      <c r="L991" s="1">
        <v>5400</v>
      </c>
    </row>
    <row r="992" spans="1:12" hidden="1" x14ac:dyDescent="0.25">
      <c r="A992">
        <v>50000249</v>
      </c>
      <c r="B992">
        <v>991</v>
      </c>
      <c r="C992">
        <v>1080235</v>
      </c>
      <c r="D992" t="s">
        <v>0</v>
      </c>
      <c r="E992">
        <v>1012340088</v>
      </c>
      <c r="F992" s="29">
        <v>42074</v>
      </c>
      <c r="G992" s="65">
        <v>20460398</v>
      </c>
      <c r="H992" s="65">
        <v>12400000</v>
      </c>
      <c r="I992" s="65">
        <v>270102</v>
      </c>
      <c r="J992">
        <v>121204</v>
      </c>
      <c r="L992" s="1">
        <v>5000</v>
      </c>
    </row>
    <row r="993" spans="1:12" hidden="1" x14ac:dyDescent="0.25">
      <c r="A993">
        <v>50000249</v>
      </c>
      <c r="B993">
        <v>992</v>
      </c>
      <c r="C993">
        <v>1088289</v>
      </c>
      <c r="D993" t="s">
        <v>0</v>
      </c>
      <c r="E993">
        <v>9004257007</v>
      </c>
      <c r="F993" s="29">
        <v>42074</v>
      </c>
      <c r="G993" s="65">
        <v>14437841</v>
      </c>
      <c r="H993" s="65">
        <v>96400000</v>
      </c>
      <c r="I993" s="65">
        <v>370101</v>
      </c>
      <c r="J993">
        <v>121280</v>
      </c>
      <c r="L993" s="1">
        <v>5400</v>
      </c>
    </row>
    <row r="994" spans="1:12" hidden="1" x14ac:dyDescent="0.25">
      <c r="A994">
        <v>50000249</v>
      </c>
      <c r="B994">
        <v>993</v>
      </c>
      <c r="C994">
        <v>2303188</v>
      </c>
      <c r="D994" t="s">
        <v>0</v>
      </c>
      <c r="E994">
        <v>3878572</v>
      </c>
      <c r="F994" s="29">
        <v>42074</v>
      </c>
      <c r="G994" s="65">
        <v>12242845</v>
      </c>
      <c r="H994" s="65">
        <v>96400000</v>
      </c>
      <c r="I994" s="65">
        <v>370101</v>
      </c>
      <c r="J994">
        <v>121280</v>
      </c>
      <c r="L994" s="1">
        <v>5400</v>
      </c>
    </row>
    <row r="995" spans="1:12" hidden="1" x14ac:dyDescent="0.25">
      <c r="A995">
        <v>50000249</v>
      </c>
      <c r="B995">
        <v>994</v>
      </c>
      <c r="C995">
        <v>2303189</v>
      </c>
      <c r="D995" t="s">
        <v>0</v>
      </c>
      <c r="E995">
        <v>8712867</v>
      </c>
      <c r="F995" s="29">
        <v>42074</v>
      </c>
      <c r="G995" s="65">
        <v>3462049</v>
      </c>
      <c r="H995" s="65">
        <v>96400000</v>
      </c>
      <c r="I995" s="65">
        <v>370101</v>
      </c>
      <c r="J995">
        <v>121280</v>
      </c>
      <c r="L995" s="1">
        <v>5400</v>
      </c>
    </row>
    <row r="996" spans="1:12" hidden="1" x14ac:dyDescent="0.25">
      <c r="A996">
        <v>50000249</v>
      </c>
      <c r="B996">
        <v>995</v>
      </c>
      <c r="C996">
        <v>2303190</v>
      </c>
      <c r="D996" t="s">
        <v>0</v>
      </c>
      <c r="E996">
        <v>9239561</v>
      </c>
      <c r="F996" s="29">
        <v>42074</v>
      </c>
      <c r="G996" s="65">
        <v>13549058</v>
      </c>
      <c r="H996" s="65">
        <v>96400000</v>
      </c>
      <c r="I996" s="65">
        <v>370101</v>
      </c>
      <c r="J996">
        <v>121280</v>
      </c>
      <c r="L996" s="1">
        <v>5400</v>
      </c>
    </row>
    <row r="997" spans="1:12" hidden="1" x14ac:dyDescent="0.25">
      <c r="A997">
        <v>50000249</v>
      </c>
      <c r="B997">
        <v>996</v>
      </c>
      <c r="C997">
        <v>2303191</v>
      </c>
      <c r="D997" t="s">
        <v>0</v>
      </c>
      <c r="E997">
        <v>36538597</v>
      </c>
      <c r="F997" s="29">
        <v>42074</v>
      </c>
      <c r="G997" s="65">
        <v>12693760</v>
      </c>
      <c r="H997" s="65">
        <v>96400000</v>
      </c>
      <c r="I997" s="65">
        <v>370101</v>
      </c>
      <c r="J997">
        <v>121280</v>
      </c>
      <c r="L997" s="1">
        <v>5400</v>
      </c>
    </row>
    <row r="998" spans="1:12" hidden="1" x14ac:dyDescent="0.25">
      <c r="A998">
        <v>50000249</v>
      </c>
      <c r="B998">
        <v>997</v>
      </c>
      <c r="C998">
        <v>2303192</v>
      </c>
      <c r="D998" t="s">
        <v>0</v>
      </c>
      <c r="E998">
        <v>8830354</v>
      </c>
      <c r="F998" s="29">
        <v>42074</v>
      </c>
      <c r="G998" s="65">
        <v>21506634</v>
      </c>
      <c r="H998" s="65">
        <v>96400000</v>
      </c>
      <c r="I998" s="65">
        <v>370101</v>
      </c>
      <c r="J998">
        <v>121280</v>
      </c>
      <c r="L998" s="1">
        <v>5400</v>
      </c>
    </row>
    <row r="999" spans="1:12" hidden="1" x14ac:dyDescent="0.25">
      <c r="A999">
        <v>50000249</v>
      </c>
      <c r="B999">
        <v>998</v>
      </c>
      <c r="C999">
        <v>2303193</v>
      </c>
      <c r="D999" t="s">
        <v>0</v>
      </c>
      <c r="E999">
        <v>77164192</v>
      </c>
      <c r="F999" s="29">
        <v>42074</v>
      </c>
      <c r="G999" s="65">
        <v>15772913</v>
      </c>
      <c r="H999" s="65">
        <v>96400000</v>
      </c>
      <c r="I999" s="65">
        <v>370101</v>
      </c>
      <c r="J999">
        <v>121280</v>
      </c>
      <c r="L999" s="1">
        <v>5400</v>
      </c>
    </row>
    <row r="1000" spans="1:12" hidden="1" x14ac:dyDescent="0.25">
      <c r="A1000">
        <v>50000249</v>
      </c>
      <c r="B1000">
        <v>999</v>
      </c>
      <c r="C1000">
        <v>2303194</v>
      </c>
      <c r="D1000" t="s">
        <v>0</v>
      </c>
      <c r="E1000">
        <v>3804058</v>
      </c>
      <c r="F1000" s="29">
        <v>42074</v>
      </c>
      <c r="G1000" s="65">
        <v>12655006</v>
      </c>
      <c r="H1000" s="65">
        <v>96400000</v>
      </c>
      <c r="I1000" s="65">
        <v>370101</v>
      </c>
      <c r="J1000">
        <v>121280</v>
      </c>
      <c r="L1000" s="1">
        <v>5400</v>
      </c>
    </row>
    <row r="1001" spans="1:12" hidden="1" x14ac:dyDescent="0.25">
      <c r="A1001">
        <v>50000249</v>
      </c>
      <c r="B1001">
        <v>1000</v>
      </c>
      <c r="C1001">
        <v>2303195</v>
      </c>
      <c r="D1001" t="s">
        <v>0</v>
      </c>
      <c r="E1001">
        <v>78106810</v>
      </c>
      <c r="F1001" s="29">
        <v>42074</v>
      </c>
      <c r="G1001" s="65">
        <v>2740953</v>
      </c>
      <c r="H1001" s="65">
        <v>96400000</v>
      </c>
      <c r="I1001" s="65">
        <v>370101</v>
      </c>
      <c r="J1001">
        <v>121280</v>
      </c>
      <c r="L1001" s="1">
        <v>5400</v>
      </c>
    </row>
    <row r="1002" spans="1:12" hidden="1" x14ac:dyDescent="0.25">
      <c r="A1002">
        <v>50000249</v>
      </c>
      <c r="B1002">
        <v>1001</v>
      </c>
      <c r="C1002">
        <v>2303196</v>
      </c>
      <c r="D1002" t="s">
        <v>0</v>
      </c>
      <c r="E1002">
        <v>22981799</v>
      </c>
      <c r="F1002" s="29">
        <v>42074</v>
      </c>
      <c r="G1002" s="65">
        <v>14519970</v>
      </c>
      <c r="H1002" s="65">
        <v>96400000</v>
      </c>
      <c r="I1002" s="65">
        <v>370101</v>
      </c>
      <c r="J1002">
        <v>121280</v>
      </c>
      <c r="L1002" s="1">
        <v>5400</v>
      </c>
    </row>
    <row r="1003" spans="1:12" hidden="1" x14ac:dyDescent="0.25">
      <c r="A1003">
        <v>50000249</v>
      </c>
      <c r="B1003">
        <v>1002</v>
      </c>
      <c r="C1003">
        <v>2303197</v>
      </c>
      <c r="D1003" t="s">
        <v>0</v>
      </c>
      <c r="E1003">
        <v>9130637</v>
      </c>
      <c r="F1003" s="29">
        <v>42074</v>
      </c>
      <c r="G1003" s="65">
        <v>14536800</v>
      </c>
      <c r="H1003" s="65">
        <v>96400000</v>
      </c>
      <c r="I1003" s="65">
        <v>370101</v>
      </c>
      <c r="J1003">
        <v>121280</v>
      </c>
      <c r="L1003" s="1">
        <v>5400</v>
      </c>
    </row>
    <row r="1004" spans="1:12" hidden="1" x14ac:dyDescent="0.25">
      <c r="A1004">
        <v>50000249</v>
      </c>
      <c r="B1004">
        <v>1003</v>
      </c>
      <c r="C1004">
        <v>2303198</v>
      </c>
      <c r="D1004" t="s">
        <v>0</v>
      </c>
      <c r="E1004">
        <v>8738090</v>
      </c>
      <c r="F1004" s="29">
        <v>42074</v>
      </c>
      <c r="G1004" s="65">
        <v>16316966</v>
      </c>
      <c r="H1004" s="65">
        <v>96400000</v>
      </c>
      <c r="I1004" s="65">
        <v>370101</v>
      </c>
      <c r="J1004">
        <v>121280</v>
      </c>
      <c r="L1004" s="1">
        <v>5400</v>
      </c>
    </row>
    <row r="1005" spans="1:12" hidden="1" x14ac:dyDescent="0.25">
      <c r="A1005">
        <v>50000249</v>
      </c>
      <c r="B1005">
        <v>1004</v>
      </c>
      <c r="C1005">
        <v>2303199</v>
      </c>
      <c r="D1005" t="s">
        <v>0</v>
      </c>
      <c r="E1005">
        <v>16271255</v>
      </c>
      <c r="F1005" s="29">
        <v>42074</v>
      </c>
      <c r="G1005" s="65">
        <v>3744588</v>
      </c>
      <c r="H1005" s="65">
        <v>96400000</v>
      </c>
      <c r="I1005" s="65">
        <v>370101</v>
      </c>
      <c r="J1005">
        <v>121280</v>
      </c>
      <c r="L1005" s="1">
        <v>5400</v>
      </c>
    </row>
    <row r="1006" spans="1:12" hidden="1" x14ac:dyDescent="0.25">
      <c r="A1006">
        <v>50000249</v>
      </c>
      <c r="B1006">
        <v>1005</v>
      </c>
      <c r="C1006">
        <v>2303201</v>
      </c>
      <c r="D1006" t="s">
        <v>0</v>
      </c>
      <c r="E1006">
        <v>73126447</v>
      </c>
      <c r="F1006" s="29">
        <v>42074</v>
      </c>
      <c r="G1006" s="65">
        <v>0</v>
      </c>
      <c r="H1006" s="65">
        <v>96400000</v>
      </c>
      <c r="I1006" s="65">
        <v>370101</v>
      </c>
      <c r="J1006">
        <v>121280</v>
      </c>
      <c r="L1006" s="1">
        <v>5400</v>
      </c>
    </row>
    <row r="1007" spans="1:12" hidden="1" x14ac:dyDescent="0.25">
      <c r="A1007">
        <v>50000249</v>
      </c>
      <c r="B1007">
        <v>1006</v>
      </c>
      <c r="C1007">
        <v>2303202</v>
      </c>
      <c r="D1007" t="s">
        <v>0</v>
      </c>
      <c r="E1007">
        <v>37934188</v>
      </c>
      <c r="F1007" s="29">
        <v>42074</v>
      </c>
      <c r="G1007" s="65">
        <v>6902968</v>
      </c>
      <c r="H1007" s="65">
        <v>96400000</v>
      </c>
      <c r="I1007" s="65">
        <v>370101</v>
      </c>
      <c r="J1007">
        <v>121280</v>
      </c>
      <c r="L1007" s="1">
        <v>5400</v>
      </c>
    </row>
    <row r="1008" spans="1:12" hidden="1" x14ac:dyDescent="0.25">
      <c r="A1008">
        <v>50000249</v>
      </c>
      <c r="B1008">
        <v>1007</v>
      </c>
      <c r="C1008">
        <v>13337389</v>
      </c>
      <c r="D1008" t="s">
        <v>0</v>
      </c>
      <c r="E1008">
        <v>72240730</v>
      </c>
      <c r="F1008" s="29">
        <v>42074</v>
      </c>
      <c r="G1008" s="65">
        <v>11684964</v>
      </c>
      <c r="H1008" s="65">
        <v>12400000</v>
      </c>
      <c r="I1008" s="65">
        <v>270102</v>
      </c>
      <c r="J1008">
        <v>121204</v>
      </c>
      <c r="L1008" s="1">
        <v>5000</v>
      </c>
    </row>
    <row r="1009" spans="1:12" hidden="1" x14ac:dyDescent="0.25">
      <c r="A1009">
        <v>50000249</v>
      </c>
      <c r="B1009">
        <v>1008</v>
      </c>
      <c r="C1009">
        <v>2642514</v>
      </c>
      <c r="D1009" t="s">
        <v>1</v>
      </c>
      <c r="E1009">
        <v>1010200174</v>
      </c>
      <c r="F1009" s="29">
        <v>42074</v>
      </c>
      <c r="G1009" s="65">
        <v>11525726</v>
      </c>
      <c r="H1009" s="65">
        <v>12400000</v>
      </c>
      <c r="I1009" s="65">
        <v>270102</v>
      </c>
      <c r="J1009">
        <v>121204</v>
      </c>
      <c r="L1009" s="1">
        <v>5000</v>
      </c>
    </row>
    <row r="1010" spans="1:12" hidden="1" x14ac:dyDescent="0.25">
      <c r="A1010">
        <v>50000249</v>
      </c>
      <c r="B1010">
        <v>1009</v>
      </c>
      <c r="C1010">
        <v>18763912</v>
      </c>
      <c r="D1010" t="s">
        <v>1</v>
      </c>
      <c r="E1010">
        <v>53083239</v>
      </c>
      <c r="F1010" s="29">
        <v>42074</v>
      </c>
      <c r="G1010" s="65">
        <v>1552800</v>
      </c>
      <c r="H1010" s="65">
        <v>923272421</v>
      </c>
      <c r="I1010" s="65">
        <v>190101</v>
      </c>
      <c r="J1010">
        <v>190101</v>
      </c>
      <c r="L1010" s="1">
        <v>107400</v>
      </c>
    </row>
    <row r="1011" spans="1:12" hidden="1" x14ac:dyDescent="0.25">
      <c r="A1011">
        <v>50000249</v>
      </c>
      <c r="B1011">
        <v>1010</v>
      </c>
      <c r="C1011">
        <v>13332942</v>
      </c>
      <c r="D1011" t="s">
        <v>1</v>
      </c>
      <c r="E1011">
        <v>343452</v>
      </c>
      <c r="F1011" s="29">
        <v>42074</v>
      </c>
      <c r="G1011" s="65">
        <v>13441907</v>
      </c>
      <c r="H1011" s="65">
        <v>923272421</v>
      </c>
      <c r="I1011" s="65">
        <v>190101</v>
      </c>
      <c r="J1011">
        <v>190101</v>
      </c>
      <c r="L1011" s="1">
        <v>107400</v>
      </c>
    </row>
    <row r="1012" spans="1:12" hidden="1" x14ac:dyDescent="0.25">
      <c r="A1012">
        <v>50000249</v>
      </c>
      <c r="B1012">
        <v>1011</v>
      </c>
      <c r="C1012">
        <v>80753503</v>
      </c>
      <c r="D1012" t="s">
        <v>0</v>
      </c>
      <c r="E1012">
        <v>72240730</v>
      </c>
      <c r="F1012" s="29">
        <v>42074</v>
      </c>
      <c r="G1012" s="65">
        <v>11684964</v>
      </c>
      <c r="H1012" s="65">
        <v>12200000</v>
      </c>
      <c r="I1012" s="65">
        <v>250101</v>
      </c>
      <c r="J1012">
        <v>121225</v>
      </c>
      <c r="L1012" s="1">
        <v>800</v>
      </c>
    </row>
    <row r="1013" spans="1:12" hidden="1" x14ac:dyDescent="0.25">
      <c r="A1013">
        <v>50000249</v>
      </c>
      <c r="B1013">
        <v>1012</v>
      </c>
      <c r="C1013">
        <v>2422020</v>
      </c>
      <c r="D1013" t="s">
        <v>0</v>
      </c>
      <c r="E1013">
        <v>5963255</v>
      </c>
      <c r="F1013" s="29">
        <v>42074</v>
      </c>
      <c r="G1013" s="65">
        <v>2810228</v>
      </c>
      <c r="H1013" s="65">
        <v>96400000</v>
      </c>
      <c r="I1013" s="65">
        <v>370101</v>
      </c>
      <c r="J1013">
        <v>121280</v>
      </c>
      <c r="L1013" s="1">
        <v>16200</v>
      </c>
    </row>
    <row r="1014" spans="1:12" hidden="1" x14ac:dyDescent="0.25">
      <c r="A1014">
        <v>50000249</v>
      </c>
      <c r="B1014">
        <v>1013</v>
      </c>
      <c r="C1014">
        <v>2441754</v>
      </c>
      <c r="D1014" t="s">
        <v>0</v>
      </c>
      <c r="E1014">
        <v>5963255</v>
      </c>
      <c r="F1014" s="29">
        <v>42074</v>
      </c>
      <c r="G1014" s="65">
        <v>2810228</v>
      </c>
      <c r="H1014" s="65">
        <v>96400000</v>
      </c>
      <c r="I1014" s="65">
        <v>370101</v>
      </c>
      <c r="J1014">
        <v>121280</v>
      </c>
      <c r="L1014" s="1">
        <v>5500</v>
      </c>
    </row>
    <row r="1015" spans="1:12" hidden="1" x14ac:dyDescent="0.25">
      <c r="A1015">
        <v>50000249</v>
      </c>
      <c r="B1015">
        <v>1014</v>
      </c>
      <c r="C1015">
        <v>2441846</v>
      </c>
      <c r="D1015" t="s">
        <v>0</v>
      </c>
      <c r="E1015">
        <v>5963255</v>
      </c>
      <c r="F1015" s="29">
        <v>42074</v>
      </c>
      <c r="G1015" s="65">
        <v>2810228</v>
      </c>
      <c r="H1015" s="65">
        <v>96400000</v>
      </c>
      <c r="I1015" s="65">
        <v>370101</v>
      </c>
      <c r="J1015">
        <v>121280</v>
      </c>
      <c r="L1015" s="1">
        <v>5500</v>
      </c>
    </row>
    <row r="1016" spans="1:12" hidden="1" x14ac:dyDescent="0.25">
      <c r="A1016">
        <v>50000249</v>
      </c>
      <c r="B1016">
        <v>1015</v>
      </c>
      <c r="C1016">
        <v>2441890</v>
      </c>
      <c r="D1016" t="s">
        <v>0</v>
      </c>
      <c r="E1016">
        <v>5963255</v>
      </c>
      <c r="F1016" s="29">
        <v>42074</v>
      </c>
      <c r="G1016" s="65">
        <v>2810228</v>
      </c>
      <c r="H1016" s="65">
        <v>96400000</v>
      </c>
      <c r="I1016" s="65">
        <v>370101</v>
      </c>
      <c r="J1016">
        <v>121280</v>
      </c>
      <c r="L1016" s="1">
        <v>5500</v>
      </c>
    </row>
    <row r="1017" spans="1:12" hidden="1" x14ac:dyDescent="0.25">
      <c r="A1017">
        <v>50000249</v>
      </c>
      <c r="B1017">
        <v>1016</v>
      </c>
      <c r="C1017">
        <v>2441891</v>
      </c>
      <c r="D1017" t="s">
        <v>0</v>
      </c>
      <c r="E1017">
        <v>5963255</v>
      </c>
      <c r="F1017" s="29">
        <v>42074</v>
      </c>
      <c r="G1017" s="65">
        <v>2810228</v>
      </c>
      <c r="H1017" s="65">
        <v>96400000</v>
      </c>
      <c r="I1017" s="65">
        <v>370101</v>
      </c>
      <c r="J1017">
        <v>121280</v>
      </c>
      <c r="L1017" s="1">
        <v>5500</v>
      </c>
    </row>
    <row r="1018" spans="1:12" hidden="1" x14ac:dyDescent="0.25">
      <c r="A1018">
        <v>50000249</v>
      </c>
      <c r="B1018">
        <v>1017</v>
      </c>
      <c r="C1018">
        <v>2441899</v>
      </c>
      <c r="D1018" t="s">
        <v>0</v>
      </c>
      <c r="E1018">
        <v>5963255</v>
      </c>
      <c r="F1018" s="29">
        <v>42074</v>
      </c>
      <c r="G1018" s="65">
        <v>2810228</v>
      </c>
      <c r="H1018" s="65">
        <v>96400000</v>
      </c>
      <c r="I1018" s="65">
        <v>370101</v>
      </c>
      <c r="J1018">
        <v>121280</v>
      </c>
      <c r="L1018" s="1">
        <v>5500</v>
      </c>
    </row>
    <row r="1019" spans="1:12" hidden="1" x14ac:dyDescent="0.25">
      <c r="A1019">
        <v>50000249</v>
      </c>
      <c r="B1019">
        <v>1018</v>
      </c>
      <c r="C1019">
        <v>2441914</v>
      </c>
      <c r="D1019" t="s">
        <v>0</v>
      </c>
      <c r="E1019">
        <v>8130025214</v>
      </c>
      <c r="F1019" s="29">
        <v>42074</v>
      </c>
      <c r="G1019" s="65">
        <v>8762400</v>
      </c>
      <c r="H1019" s="65">
        <v>12800000</v>
      </c>
      <c r="I1019" s="65">
        <v>350300</v>
      </c>
      <c r="J1019">
        <v>350300</v>
      </c>
      <c r="L1019" s="1">
        <v>723894</v>
      </c>
    </row>
    <row r="1020" spans="1:12" hidden="1" x14ac:dyDescent="0.25">
      <c r="A1020">
        <v>50000249</v>
      </c>
      <c r="B1020">
        <v>1019</v>
      </c>
      <c r="C1020">
        <v>2211606</v>
      </c>
      <c r="D1020" t="s">
        <v>2</v>
      </c>
      <c r="E1020">
        <v>32462846</v>
      </c>
      <c r="F1020" s="29">
        <v>42074</v>
      </c>
      <c r="G1020" s="65">
        <v>2174135</v>
      </c>
      <c r="H1020" s="65">
        <v>923272193</v>
      </c>
      <c r="I1020" s="65">
        <v>131401</v>
      </c>
      <c r="J1020">
        <v>131401</v>
      </c>
      <c r="L1020" s="1">
        <v>9600</v>
      </c>
    </row>
    <row r="1021" spans="1:12" hidden="1" x14ac:dyDescent="0.25">
      <c r="A1021">
        <v>50000249</v>
      </c>
      <c r="B1021">
        <v>1020</v>
      </c>
      <c r="C1021">
        <v>2211608</v>
      </c>
      <c r="D1021" t="s">
        <v>2</v>
      </c>
      <c r="E1021">
        <v>3636466</v>
      </c>
      <c r="F1021" s="29">
        <v>42074</v>
      </c>
      <c r="G1021" s="65">
        <v>0</v>
      </c>
      <c r="H1021" s="65">
        <v>96400000</v>
      </c>
      <c r="I1021" s="65">
        <v>370101</v>
      </c>
      <c r="J1021">
        <v>121280</v>
      </c>
      <c r="L1021" s="1">
        <v>5000</v>
      </c>
    </row>
    <row r="1022" spans="1:12" hidden="1" x14ac:dyDescent="0.25">
      <c r="A1022">
        <v>50000249</v>
      </c>
      <c r="B1022">
        <v>1021</v>
      </c>
      <c r="C1022">
        <v>2389594</v>
      </c>
      <c r="D1022" t="s">
        <v>2</v>
      </c>
      <c r="E1022">
        <v>1050954525</v>
      </c>
      <c r="F1022" s="29">
        <v>42074</v>
      </c>
      <c r="G1022" s="65">
        <v>0</v>
      </c>
      <c r="H1022" s="65">
        <v>923272421</v>
      </c>
      <c r="I1022" s="65">
        <v>190101</v>
      </c>
      <c r="J1022">
        <v>190101</v>
      </c>
      <c r="L1022" s="1">
        <v>107400</v>
      </c>
    </row>
    <row r="1023" spans="1:12" hidden="1" x14ac:dyDescent="0.25">
      <c r="A1023">
        <v>50000249</v>
      </c>
      <c r="B1023">
        <v>1022</v>
      </c>
      <c r="C1023">
        <v>1520998</v>
      </c>
      <c r="D1023" t="s">
        <v>2</v>
      </c>
      <c r="E1023">
        <v>43986719</v>
      </c>
      <c r="F1023" s="29">
        <v>42074</v>
      </c>
      <c r="G1023" s="65">
        <v>5368585</v>
      </c>
      <c r="H1023" s="65">
        <v>923272421</v>
      </c>
      <c r="I1023" s="65">
        <v>190101</v>
      </c>
      <c r="J1023">
        <v>190101</v>
      </c>
      <c r="L1023" s="1">
        <v>107400</v>
      </c>
    </row>
    <row r="1024" spans="1:12" hidden="1" x14ac:dyDescent="0.25">
      <c r="A1024">
        <v>50000249</v>
      </c>
      <c r="B1024">
        <v>1023</v>
      </c>
      <c r="C1024">
        <v>37676162</v>
      </c>
      <c r="D1024" t="s">
        <v>2</v>
      </c>
      <c r="E1024">
        <v>1050065923</v>
      </c>
      <c r="F1024" s="29">
        <v>42074</v>
      </c>
      <c r="G1024" s="65">
        <v>6036092</v>
      </c>
      <c r="H1024" s="65">
        <v>923272421</v>
      </c>
      <c r="I1024" s="65">
        <v>190101</v>
      </c>
      <c r="J1024">
        <v>190101</v>
      </c>
      <c r="L1024" s="1">
        <v>107400</v>
      </c>
    </row>
    <row r="1025" spans="1:12" hidden="1" x14ac:dyDescent="0.25">
      <c r="A1025">
        <v>50000249</v>
      </c>
      <c r="B1025">
        <v>1024</v>
      </c>
      <c r="C1025">
        <v>37676170</v>
      </c>
      <c r="D1025" t="s">
        <v>2</v>
      </c>
      <c r="E1025">
        <v>1037585638</v>
      </c>
      <c r="F1025" s="29">
        <v>42074</v>
      </c>
      <c r="G1025" s="65">
        <v>0</v>
      </c>
      <c r="H1025" s="65">
        <v>923272421</v>
      </c>
      <c r="I1025" s="65">
        <v>190101</v>
      </c>
      <c r="J1025">
        <v>190101</v>
      </c>
      <c r="L1025" s="1">
        <v>107400</v>
      </c>
    </row>
    <row r="1026" spans="1:12" hidden="1" x14ac:dyDescent="0.25">
      <c r="A1026">
        <v>50000249</v>
      </c>
      <c r="B1026">
        <v>1025</v>
      </c>
      <c r="C1026">
        <v>1758688</v>
      </c>
      <c r="D1026" t="s">
        <v>2</v>
      </c>
      <c r="E1026">
        <v>98567384</v>
      </c>
      <c r="F1026" s="29">
        <v>42074</v>
      </c>
      <c r="G1026" s="65">
        <v>4224679</v>
      </c>
      <c r="H1026" s="65">
        <v>923272421</v>
      </c>
      <c r="I1026" s="65">
        <v>190101</v>
      </c>
      <c r="J1026">
        <v>190101</v>
      </c>
      <c r="L1026" s="1">
        <v>107400</v>
      </c>
    </row>
    <row r="1027" spans="1:12" hidden="1" x14ac:dyDescent="0.25">
      <c r="A1027">
        <v>50000249</v>
      </c>
      <c r="B1027">
        <v>1026</v>
      </c>
      <c r="C1027">
        <v>2481372</v>
      </c>
      <c r="D1027" t="s">
        <v>2</v>
      </c>
      <c r="E1027">
        <v>1017141912</v>
      </c>
      <c r="F1027" s="29">
        <v>42074</v>
      </c>
      <c r="G1027" s="65">
        <v>0</v>
      </c>
      <c r="H1027" s="65">
        <v>923272421</v>
      </c>
      <c r="I1027" s="65">
        <v>190101</v>
      </c>
      <c r="J1027">
        <v>190101</v>
      </c>
      <c r="L1027" s="1">
        <v>107400</v>
      </c>
    </row>
    <row r="1028" spans="1:12" hidden="1" x14ac:dyDescent="0.25">
      <c r="A1028">
        <v>50000249</v>
      </c>
      <c r="B1028">
        <v>1027</v>
      </c>
      <c r="C1028">
        <v>18336209</v>
      </c>
      <c r="D1028" t="s">
        <v>2</v>
      </c>
      <c r="E1028">
        <v>1047228373</v>
      </c>
      <c r="F1028" s="29">
        <v>42074</v>
      </c>
      <c r="G1028" s="65">
        <v>3086464</v>
      </c>
      <c r="H1028" s="65">
        <v>923272421</v>
      </c>
      <c r="I1028" s="65">
        <v>190101</v>
      </c>
      <c r="J1028">
        <v>190101</v>
      </c>
      <c r="L1028" s="1">
        <v>107400</v>
      </c>
    </row>
    <row r="1029" spans="1:12" hidden="1" x14ac:dyDescent="0.25">
      <c r="A1029">
        <v>50000249</v>
      </c>
      <c r="B1029">
        <v>1028</v>
      </c>
      <c r="C1029">
        <v>44309492</v>
      </c>
      <c r="D1029" t="s">
        <v>2</v>
      </c>
      <c r="E1029">
        <v>1032070205</v>
      </c>
      <c r="F1029" s="29">
        <v>42074</v>
      </c>
      <c r="G1029" s="65">
        <v>4535758</v>
      </c>
      <c r="H1029" s="65">
        <v>923272421</v>
      </c>
      <c r="I1029" s="65">
        <v>190101</v>
      </c>
      <c r="J1029">
        <v>190101</v>
      </c>
      <c r="L1029" s="1">
        <v>107400</v>
      </c>
    </row>
    <row r="1030" spans="1:12" hidden="1" x14ac:dyDescent="0.25">
      <c r="A1030">
        <v>50000249</v>
      </c>
      <c r="B1030">
        <v>1029</v>
      </c>
      <c r="C1030">
        <v>2427685</v>
      </c>
      <c r="D1030" t="s">
        <v>2</v>
      </c>
      <c r="E1030">
        <v>1140834196</v>
      </c>
      <c r="F1030" s="29">
        <v>42074</v>
      </c>
      <c r="G1030" s="65">
        <v>0</v>
      </c>
      <c r="H1030" s="65">
        <v>923272421</v>
      </c>
      <c r="I1030" s="65">
        <v>190101</v>
      </c>
      <c r="J1030">
        <v>190101</v>
      </c>
      <c r="L1030" s="1">
        <v>107400</v>
      </c>
    </row>
    <row r="1031" spans="1:12" hidden="1" x14ac:dyDescent="0.25">
      <c r="A1031">
        <v>50000249</v>
      </c>
      <c r="B1031">
        <v>1030</v>
      </c>
      <c r="C1031">
        <v>41347529</v>
      </c>
      <c r="D1031" t="s">
        <v>1</v>
      </c>
      <c r="E1031">
        <v>1017196416</v>
      </c>
      <c r="F1031" s="29">
        <v>42074</v>
      </c>
      <c r="G1031" s="65">
        <v>2768908</v>
      </c>
      <c r="H1031" s="65">
        <v>923272421</v>
      </c>
      <c r="I1031" s="65">
        <v>190101</v>
      </c>
      <c r="J1031">
        <v>190101</v>
      </c>
      <c r="L1031" s="1">
        <v>107400</v>
      </c>
    </row>
    <row r="1032" spans="1:12" hidden="1" x14ac:dyDescent="0.25">
      <c r="A1032">
        <v>50000249</v>
      </c>
      <c r="B1032">
        <v>1031</v>
      </c>
      <c r="C1032">
        <v>250077</v>
      </c>
      <c r="D1032" t="s">
        <v>133</v>
      </c>
      <c r="E1032">
        <v>79213158</v>
      </c>
      <c r="F1032" s="29">
        <v>42074</v>
      </c>
      <c r="G1032" s="65">
        <v>15265517</v>
      </c>
      <c r="H1032" s="65">
        <v>12400000</v>
      </c>
      <c r="I1032" s="65">
        <v>270102</v>
      </c>
      <c r="J1032">
        <v>121204</v>
      </c>
      <c r="L1032" s="1">
        <v>5000</v>
      </c>
    </row>
    <row r="1033" spans="1:12" hidden="1" x14ac:dyDescent="0.25">
      <c r="A1033">
        <v>50000249</v>
      </c>
      <c r="B1033">
        <v>1032</v>
      </c>
      <c r="C1033">
        <v>37958730</v>
      </c>
      <c r="D1033" t="s">
        <v>1</v>
      </c>
      <c r="E1033">
        <v>22429877</v>
      </c>
      <c r="F1033" s="29">
        <v>42074</v>
      </c>
      <c r="G1033" s="65">
        <v>3402936</v>
      </c>
      <c r="H1033" s="65">
        <v>923272193</v>
      </c>
      <c r="I1033" s="65">
        <v>131401</v>
      </c>
      <c r="J1033">
        <v>131401</v>
      </c>
      <c r="L1033" s="1">
        <v>5600</v>
      </c>
    </row>
    <row r="1034" spans="1:12" hidden="1" x14ac:dyDescent="0.25">
      <c r="A1034">
        <v>50000249</v>
      </c>
      <c r="B1034">
        <v>1033</v>
      </c>
      <c r="C1034">
        <v>2644047</v>
      </c>
      <c r="D1034" t="s">
        <v>18</v>
      </c>
      <c r="E1034">
        <v>1043873397</v>
      </c>
      <c r="F1034" s="29">
        <v>42074</v>
      </c>
      <c r="G1034" s="65">
        <v>0</v>
      </c>
      <c r="H1034" s="65">
        <v>12400000</v>
      </c>
      <c r="I1034" s="65">
        <v>270102</v>
      </c>
      <c r="J1034">
        <v>121204</v>
      </c>
      <c r="L1034" s="1">
        <v>5000</v>
      </c>
    </row>
    <row r="1035" spans="1:12" hidden="1" x14ac:dyDescent="0.25">
      <c r="A1035">
        <v>50000249</v>
      </c>
      <c r="B1035">
        <v>1034</v>
      </c>
      <c r="C1035">
        <v>1190165</v>
      </c>
      <c r="D1035" t="s">
        <v>4</v>
      </c>
      <c r="E1035">
        <v>1128058597</v>
      </c>
      <c r="F1035" s="29">
        <v>42074</v>
      </c>
      <c r="G1035" s="65">
        <v>17340206</v>
      </c>
      <c r="H1035" s="65">
        <v>11100000</v>
      </c>
      <c r="I1035" s="65">
        <v>150112</v>
      </c>
      <c r="J1035">
        <v>121275</v>
      </c>
      <c r="L1035" s="1">
        <v>250000</v>
      </c>
    </row>
    <row r="1036" spans="1:12" hidden="1" x14ac:dyDescent="0.25">
      <c r="A1036">
        <v>50000249</v>
      </c>
      <c r="B1036">
        <v>1035</v>
      </c>
      <c r="C1036">
        <v>1190166</v>
      </c>
      <c r="D1036" t="s">
        <v>4</v>
      </c>
      <c r="E1036">
        <v>9306558</v>
      </c>
      <c r="F1036" s="29">
        <v>42074</v>
      </c>
      <c r="G1036" s="65">
        <v>6770484</v>
      </c>
      <c r="H1036" s="65">
        <v>910300000</v>
      </c>
      <c r="I1036" s="65">
        <v>130113</v>
      </c>
      <c r="J1036">
        <v>121205</v>
      </c>
      <c r="L1036" s="1">
        <v>5000</v>
      </c>
    </row>
    <row r="1037" spans="1:12" hidden="1" x14ac:dyDescent="0.25">
      <c r="A1037">
        <v>50000249</v>
      </c>
      <c r="B1037">
        <v>1036</v>
      </c>
      <c r="C1037">
        <v>1850452</v>
      </c>
      <c r="D1037" t="s">
        <v>4</v>
      </c>
      <c r="E1037">
        <v>9082646</v>
      </c>
      <c r="F1037" s="29">
        <v>42074</v>
      </c>
      <c r="G1037" s="65">
        <v>6909609</v>
      </c>
      <c r="H1037" s="65">
        <v>923272193</v>
      </c>
      <c r="I1037" s="65">
        <v>131401</v>
      </c>
      <c r="J1037">
        <v>131401</v>
      </c>
      <c r="L1037" s="1">
        <v>40800</v>
      </c>
    </row>
    <row r="1038" spans="1:12" hidden="1" x14ac:dyDescent="0.25">
      <c r="A1038">
        <v>50000249</v>
      </c>
      <c r="B1038">
        <v>1037</v>
      </c>
      <c r="C1038">
        <v>1850453</v>
      </c>
      <c r="D1038" t="s">
        <v>4</v>
      </c>
      <c r="E1038">
        <v>33280350</v>
      </c>
      <c r="F1038" s="29">
        <v>42074</v>
      </c>
      <c r="G1038" s="65">
        <v>6640213</v>
      </c>
      <c r="H1038" s="65">
        <v>923272193</v>
      </c>
      <c r="I1038" s="65">
        <v>131401</v>
      </c>
      <c r="J1038">
        <v>131401</v>
      </c>
      <c r="L1038" s="1">
        <v>15500</v>
      </c>
    </row>
    <row r="1039" spans="1:12" hidden="1" x14ac:dyDescent="0.25">
      <c r="A1039">
        <v>50000249</v>
      </c>
      <c r="B1039">
        <v>1038</v>
      </c>
      <c r="C1039">
        <v>879438</v>
      </c>
      <c r="D1039" t="s">
        <v>5</v>
      </c>
      <c r="E1039">
        <v>40017222</v>
      </c>
      <c r="F1039" s="29">
        <v>42074</v>
      </c>
      <c r="G1039" s="65">
        <v>7471018</v>
      </c>
      <c r="H1039" s="65">
        <v>923272193</v>
      </c>
      <c r="I1039" s="65">
        <v>131401</v>
      </c>
      <c r="J1039">
        <v>131401</v>
      </c>
      <c r="L1039" s="1">
        <v>6800</v>
      </c>
    </row>
    <row r="1040" spans="1:12" hidden="1" x14ac:dyDescent="0.25">
      <c r="A1040">
        <v>50000249</v>
      </c>
      <c r="B1040">
        <v>1039</v>
      </c>
      <c r="C1040">
        <v>1666174</v>
      </c>
      <c r="D1040" t="s">
        <v>33</v>
      </c>
      <c r="E1040">
        <v>1118535570</v>
      </c>
      <c r="F1040" s="29">
        <v>42074</v>
      </c>
      <c r="G1040" s="65">
        <v>12102213</v>
      </c>
      <c r="H1040" s="65">
        <v>12400000</v>
      </c>
      <c r="I1040" s="65">
        <v>270102</v>
      </c>
      <c r="J1040">
        <v>121204</v>
      </c>
      <c r="L1040" s="1">
        <v>5000</v>
      </c>
    </row>
    <row r="1041" spans="1:12" hidden="1" x14ac:dyDescent="0.25">
      <c r="A1041">
        <v>50000249</v>
      </c>
      <c r="B1041">
        <v>1040</v>
      </c>
      <c r="C1041">
        <v>2631261</v>
      </c>
      <c r="D1041" t="s">
        <v>1</v>
      </c>
      <c r="E1041">
        <v>8600444453</v>
      </c>
      <c r="F1041" s="29">
        <v>42074</v>
      </c>
      <c r="G1041" s="65">
        <v>5927971</v>
      </c>
      <c r="H1041" s="65">
        <v>12800000</v>
      </c>
      <c r="I1041" s="65">
        <v>350300</v>
      </c>
      <c r="J1041">
        <v>350300</v>
      </c>
      <c r="L1041" s="1">
        <v>233004.77</v>
      </c>
    </row>
    <row r="1042" spans="1:12" hidden="1" x14ac:dyDescent="0.25">
      <c r="A1042">
        <v>50000249</v>
      </c>
      <c r="B1042">
        <v>1041</v>
      </c>
      <c r="C1042">
        <v>1745203</v>
      </c>
      <c r="D1042" t="s">
        <v>19</v>
      </c>
      <c r="E1042">
        <v>1053803902</v>
      </c>
      <c r="F1042" s="29">
        <v>42074</v>
      </c>
      <c r="G1042" s="65">
        <v>8845109</v>
      </c>
      <c r="H1042" s="65">
        <v>12400000</v>
      </c>
      <c r="I1042" s="65">
        <v>270102</v>
      </c>
      <c r="J1042">
        <v>121204</v>
      </c>
      <c r="L1042" s="1">
        <v>5000</v>
      </c>
    </row>
    <row r="1043" spans="1:12" hidden="1" x14ac:dyDescent="0.25">
      <c r="A1043">
        <v>50000249</v>
      </c>
      <c r="B1043">
        <v>1042</v>
      </c>
      <c r="C1043">
        <v>1745211</v>
      </c>
      <c r="D1043" t="s">
        <v>19</v>
      </c>
      <c r="E1043">
        <v>1090436078</v>
      </c>
      <c r="F1043" s="29">
        <v>42074</v>
      </c>
      <c r="G1043" s="65">
        <v>7761432</v>
      </c>
      <c r="H1043" s="65">
        <v>12400000</v>
      </c>
      <c r="I1043" s="65">
        <v>270102</v>
      </c>
      <c r="J1043">
        <v>121204</v>
      </c>
      <c r="L1043" s="1">
        <v>5000</v>
      </c>
    </row>
    <row r="1044" spans="1:12" hidden="1" x14ac:dyDescent="0.25">
      <c r="A1044">
        <v>50000249</v>
      </c>
      <c r="B1044">
        <v>1043</v>
      </c>
      <c r="C1044">
        <v>2620639</v>
      </c>
      <c r="D1044" t="s">
        <v>19</v>
      </c>
      <c r="E1044">
        <v>32242708</v>
      </c>
      <c r="F1044" s="29">
        <v>42074</v>
      </c>
      <c r="G1044" s="65">
        <v>4867197</v>
      </c>
      <c r="H1044" s="65">
        <v>923272421</v>
      </c>
      <c r="I1044" s="65">
        <v>190101</v>
      </c>
      <c r="J1044">
        <v>190101</v>
      </c>
      <c r="L1044" s="1">
        <v>107400</v>
      </c>
    </row>
    <row r="1045" spans="1:12" hidden="1" x14ac:dyDescent="0.25">
      <c r="A1045">
        <v>50000249</v>
      </c>
      <c r="B1045">
        <v>1044</v>
      </c>
      <c r="C1045">
        <v>2620640</v>
      </c>
      <c r="D1045" t="s">
        <v>19</v>
      </c>
      <c r="E1045">
        <v>10246850</v>
      </c>
      <c r="F1045" s="29">
        <v>42074</v>
      </c>
      <c r="G1045" s="65">
        <v>8742800</v>
      </c>
      <c r="H1045" s="65">
        <v>26800000</v>
      </c>
      <c r="I1045" s="65">
        <v>360200</v>
      </c>
      <c r="J1045">
        <v>360200</v>
      </c>
      <c r="L1045" s="1">
        <v>4600</v>
      </c>
    </row>
    <row r="1046" spans="1:12" hidden="1" x14ac:dyDescent="0.25">
      <c r="A1046">
        <v>50000249</v>
      </c>
      <c r="B1046">
        <v>1045</v>
      </c>
      <c r="C1046">
        <v>2564921</v>
      </c>
      <c r="D1046" t="s">
        <v>6</v>
      </c>
      <c r="E1046">
        <v>1075251963</v>
      </c>
      <c r="F1046" s="29">
        <v>42074</v>
      </c>
      <c r="G1046" s="65">
        <v>16535075</v>
      </c>
      <c r="H1046" s="65">
        <v>923272421</v>
      </c>
      <c r="I1046" s="65">
        <v>190101</v>
      </c>
      <c r="J1046">
        <v>190101</v>
      </c>
      <c r="L1046" s="1">
        <v>107400</v>
      </c>
    </row>
    <row r="1047" spans="1:12" hidden="1" x14ac:dyDescent="0.25">
      <c r="A1047">
        <v>50000249</v>
      </c>
      <c r="B1047">
        <v>1046</v>
      </c>
      <c r="C1047">
        <v>37587791</v>
      </c>
      <c r="D1047" t="s">
        <v>20</v>
      </c>
      <c r="E1047">
        <v>8923999991</v>
      </c>
      <c r="F1047" s="29">
        <v>42074</v>
      </c>
      <c r="G1047" s="65">
        <v>5748230</v>
      </c>
      <c r="H1047" s="65">
        <v>10900000</v>
      </c>
      <c r="I1047" s="65">
        <v>170101</v>
      </c>
      <c r="J1047">
        <v>121255</v>
      </c>
      <c r="L1047" s="1">
        <v>1803116</v>
      </c>
    </row>
    <row r="1048" spans="1:12" hidden="1" x14ac:dyDescent="0.25">
      <c r="A1048">
        <v>50000249</v>
      </c>
      <c r="B1048">
        <v>1047</v>
      </c>
      <c r="C1048">
        <v>2561330</v>
      </c>
      <c r="D1048" t="s">
        <v>1</v>
      </c>
      <c r="E1048">
        <v>1124032041</v>
      </c>
      <c r="F1048" s="29">
        <v>42074</v>
      </c>
      <c r="G1048" s="65">
        <v>7264990</v>
      </c>
      <c r="H1048" s="65">
        <v>923272421</v>
      </c>
      <c r="I1048" s="65">
        <v>190101</v>
      </c>
      <c r="J1048">
        <v>190101</v>
      </c>
      <c r="L1048" s="1">
        <v>107400</v>
      </c>
    </row>
    <row r="1049" spans="1:12" hidden="1" x14ac:dyDescent="0.25">
      <c r="A1049">
        <v>50000249</v>
      </c>
      <c r="B1049">
        <v>1048</v>
      </c>
      <c r="C1049">
        <v>2454050</v>
      </c>
      <c r="D1049" t="s">
        <v>7</v>
      </c>
      <c r="E1049">
        <v>9002771969</v>
      </c>
      <c r="F1049" s="29">
        <v>42074</v>
      </c>
      <c r="G1049" s="65">
        <v>7823553</v>
      </c>
      <c r="H1049" s="65">
        <v>96400000</v>
      </c>
      <c r="I1049" s="65">
        <v>370101</v>
      </c>
      <c r="J1049">
        <v>121280</v>
      </c>
      <c r="L1049" s="1">
        <v>27000</v>
      </c>
    </row>
    <row r="1050" spans="1:12" hidden="1" x14ac:dyDescent="0.25">
      <c r="A1050">
        <v>50000249</v>
      </c>
      <c r="B1050">
        <v>1049</v>
      </c>
      <c r="C1050">
        <v>1811656</v>
      </c>
      <c r="D1050" t="s">
        <v>36</v>
      </c>
      <c r="E1050">
        <v>65774777</v>
      </c>
      <c r="F1050" s="29">
        <v>42074</v>
      </c>
      <c r="G1050" s="65">
        <v>14259282</v>
      </c>
      <c r="H1050" s="65">
        <v>26800000</v>
      </c>
      <c r="I1050" s="65">
        <v>360200</v>
      </c>
      <c r="J1050">
        <v>360200</v>
      </c>
      <c r="L1050" s="1">
        <v>16000</v>
      </c>
    </row>
    <row r="1051" spans="1:12" hidden="1" x14ac:dyDescent="0.25">
      <c r="A1051">
        <v>50000249</v>
      </c>
      <c r="B1051">
        <v>1050</v>
      </c>
      <c r="C1051">
        <v>2474096</v>
      </c>
      <c r="D1051" t="s">
        <v>1</v>
      </c>
      <c r="E1051">
        <v>1075229798</v>
      </c>
      <c r="F1051" s="29">
        <v>42074</v>
      </c>
      <c r="G1051" s="65">
        <v>8722033</v>
      </c>
      <c r="H1051" s="65">
        <v>12400000</v>
      </c>
      <c r="I1051" s="65">
        <v>270108</v>
      </c>
      <c r="J1051">
        <v>270108</v>
      </c>
      <c r="L1051" s="1">
        <v>6860321</v>
      </c>
    </row>
    <row r="1052" spans="1:12" hidden="1" x14ac:dyDescent="0.25">
      <c r="A1052">
        <v>50000249</v>
      </c>
      <c r="B1052">
        <v>1051</v>
      </c>
      <c r="C1052">
        <v>1960090</v>
      </c>
      <c r="D1052" t="s">
        <v>25</v>
      </c>
      <c r="E1052">
        <v>52154934</v>
      </c>
      <c r="F1052" s="29">
        <v>42074</v>
      </c>
      <c r="G1052" s="65">
        <v>0</v>
      </c>
      <c r="H1052" s="65">
        <v>12200000</v>
      </c>
      <c r="I1052" s="65">
        <v>250101</v>
      </c>
      <c r="J1052">
        <v>121225</v>
      </c>
      <c r="L1052" s="1">
        <v>31100</v>
      </c>
    </row>
    <row r="1053" spans="1:12" hidden="1" x14ac:dyDescent="0.25">
      <c r="A1053">
        <v>50000249</v>
      </c>
      <c r="B1053">
        <v>1052</v>
      </c>
      <c r="C1053">
        <v>1960175</v>
      </c>
      <c r="D1053" t="s">
        <v>25</v>
      </c>
      <c r="E1053">
        <v>4920152</v>
      </c>
      <c r="F1053" s="29">
        <v>42074</v>
      </c>
      <c r="G1053" s="65">
        <v>8720227</v>
      </c>
      <c r="H1053" s="65">
        <v>96300000</v>
      </c>
      <c r="I1053" s="65">
        <v>190101</v>
      </c>
      <c r="J1053">
        <v>121270</v>
      </c>
      <c r="L1053" s="1">
        <v>46000</v>
      </c>
    </row>
    <row r="1054" spans="1:12" hidden="1" x14ac:dyDescent="0.25">
      <c r="A1054">
        <v>50000249</v>
      </c>
      <c r="B1054">
        <v>1053</v>
      </c>
      <c r="C1054">
        <v>2554163</v>
      </c>
      <c r="D1054" t="s">
        <v>8</v>
      </c>
      <c r="E1054">
        <v>32682996</v>
      </c>
      <c r="F1054" s="29">
        <v>42074</v>
      </c>
      <c r="G1054" s="65">
        <v>5911500</v>
      </c>
      <c r="H1054" s="65">
        <v>13700000</v>
      </c>
      <c r="I1054" s="65">
        <v>290101</v>
      </c>
      <c r="J1054">
        <v>270944</v>
      </c>
      <c r="L1054" s="1">
        <v>122497</v>
      </c>
    </row>
    <row r="1055" spans="1:12" hidden="1" x14ac:dyDescent="0.25">
      <c r="A1055">
        <v>50000249</v>
      </c>
      <c r="B1055">
        <v>1054</v>
      </c>
      <c r="C1055">
        <v>2554170</v>
      </c>
      <c r="D1055" t="s">
        <v>8</v>
      </c>
      <c r="E1055">
        <v>1083465134</v>
      </c>
      <c r="F1055" s="29">
        <v>42074</v>
      </c>
      <c r="G1055" s="65">
        <v>4100805</v>
      </c>
      <c r="H1055" s="65">
        <v>923272421</v>
      </c>
      <c r="I1055" s="65">
        <v>190101</v>
      </c>
      <c r="J1055">
        <v>190101</v>
      </c>
      <c r="L1055" s="1">
        <v>107400</v>
      </c>
    </row>
    <row r="1056" spans="1:12" hidden="1" x14ac:dyDescent="0.25">
      <c r="A1056">
        <v>50000249</v>
      </c>
      <c r="B1056">
        <v>1055</v>
      </c>
      <c r="C1056">
        <v>2222792</v>
      </c>
      <c r="D1056" t="s">
        <v>27</v>
      </c>
      <c r="E1056">
        <v>26962835</v>
      </c>
      <c r="F1056" s="29">
        <v>42074</v>
      </c>
      <c r="G1056" s="65">
        <v>1564257</v>
      </c>
      <c r="H1056" s="65">
        <v>923272193</v>
      </c>
      <c r="I1056" s="65">
        <v>131401</v>
      </c>
      <c r="J1056">
        <v>131401</v>
      </c>
      <c r="L1056" s="1">
        <v>10500</v>
      </c>
    </row>
    <row r="1057" spans="1:12" hidden="1" x14ac:dyDescent="0.25">
      <c r="A1057">
        <v>50000249</v>
      </c>
      <c r="B1057">
        <v>1056</v>
      </c>
      <c r="C1057">
        <v>2614264</v>
      </c>
      <c r="D1057" t="s">
        <v>40</v>
      </c>
      <c r="E1057">
        <v>1121868674</v>
      </c>
      <c r="F1057" s="29">
        <v>42074</v>
      </c>
      <c r="G1057" s="65">
        <v>14303182</v>
      </c>
      <c r="H1057" s="65">
        <v>923272421</v>
      </c>
      <c r="I1057" s="65">
        <v>190101</v>
      </c>
      <c r="J1057">
        <v>190101</v>
      </c>
      <c r="L1057" s="1">
        <v>107400</v>
      </c>
    </row>
    <row r="1058" spans="1:12" hidden="1" x14ac:dyDescent="0.25">
      <c r="A1058">
        <v>50000249</v>
      </c>
      <c r="B1058">
        <v>1057</v>
      </c>
      <c r="C1058">
        <v>1947338</v>
      </c>
      <c r="D1058" t="s">
        <v>37</v>
      </c>
      <c r="E1058">
        <v>1085250675</v>
      </c>
      <c r="F1058" s="29">
        <v>42074</v>
      </c>
      <c r="G1058" s="65">
        <v>57565677</v>
      </c>
      <c r="H1058" s="65">
        <v>12400000</v>
      </c>
      <c r="I1058" s="65">
        <v>270102</v>
      </c>
      <c r="J1058">
        <v>121204</v>
      </c>
      <c r="L1058" s="1">
        <v>5000</v>
      </c>
    </row>
    <row r="1059" spans="1:12" hidden="1" x14ac:dyDescent="0.25">
      <c r="A1059">
        <v>50000249</v>
      </c>
      <c r="B1059">
        <v>1058</v>
      </c>
      <c r="C1059">
        <v>1947339</v>
      </c>
      <c r="D1059" t="s">
        <v>37</v>
      </c>
      <c r="E1059">
        <v>87066839</v>
      </c>
      <c r="F1059" s="29">
        <v>42074</v>
      </c>
      <c r="G1059" s="65">
        <v>7372821</v>
      </c>
      <c r="H1059" s="65">
        <v>923272421</v>
      </c>
      <c r="I1059" s="65">
        <v>190101</v>
      </c>
      <c r="J1059">
        <v>190101</v>
      </c>
      <c r="L1059" s="1">
        <v>107400</v>
      </c>
    </row>
    <row r="1060" spans="1:12" hidden="1" x14ac:dyDescent="0.25">
      <c r="A1060">
        <v>50000249</v>
      </c>
      <c r="B1060">
        <v>1059</v>
      </c>
      <c r="C1060">
        <v>1947340</v>
      </c>
      <c r="D1060" t="s">
        <v>37</v>
      </c>
      <c r="E1060">
        <v>59836094</v>
      </c>
      <c r="F1060" s="29">
        <v>42074</v>
      </c>
      <c r="G1060" s="65">
        <v>36865876</v>
      </c>
      <c r="H1060" s="65">
        <v>12400000</v>
      </c>
      <c r="I1060" s="65">
        <v>270102</v>
      </c>
      <c r="J1060">
        <v>121204</v>
      </c>
      <c r="L1060" s="1">
        <v>5000</v>
      </c>
    </row>
    <row r="1061" spans="1:12" hidden="1" x14ac:dyDescent="0.25">
      <c r="A1061">
        <v>50000249</v>
      </c>
      <c r="B1061">
        <v>1060</v>
      </c>
      <c r="C1061">
        <v>1947341</v>
      </c>
      <c r="D1061" t="s">
        <v>37</v>
      </c>
      <c r="E1061">
        <v>1085255527</v>
      </c>
      <c r="F1061" s="29">
        <v>42074</v>
      </c>
      <c r="G1061" s="65">
        <v>46457675</v>
      </c>
      <c r="H1061" s="65">
        <v>12400000</v>
      </c>
      <c r="I1061" s="65">
        <v>270102</v>
      </c>
      <c r="J1061">
        <v>121204</v>
      </c>
      <c r="L1061" s="1">
        <v>5000</v>
      </c>
    </row>
    <row r="1062" spans="1:12" hidden="1" x14ac:dyDescent="0.25">
      <c r="A1062">
        <v>50000249</v>
      </c>
      <c r="B1062">
        <v>1061</v>
      </c>
      <c r="C1062">
        <v>2425880</v>
      </c>
      <c r="D1062" t="s">
        <v>1</v>
      </c>
      <c r="E1062">
        <v>1085267940</v>
      </c>
      <c r="F1062" s="29">
        <v>42074</v>
      </c>
      <c r="G1062" s="65">
        <v>36070648</v>
      </c>
      <c r="H1062" s="65">
        <v>923272421</v>
      </c>
      <c r="I1062" s="65">
        <v>190101</v>
      </c>
      <c r="J1062">
        <v>190101</v>
      </c>
      <c r="L1062" s="1">
        <v>107400</v>
      </c>
    </row>
    <row r="1063" spans="1:12" hidden="1" x14ac:dyDescent="0.25">
      <c r="A1063">
        <v>50000249</v>
      </c>
      <c r="B1063">
        <v>1062</v>
      </c>
      <c r="C1063">
        <v>2443579</v>
      </c>
      <c r="D1063" t="s">
        <v>52</v>
      </c>
      <c r="E1063">
        <v>98430589</v>
      </c>
      <c r="F1063" s="29">
        <v>42074</v>
      </c>
      <c r="G1063" s="65">
        <v>21585863</v>
      </c>
      <c r="H1063" s="65">
        <v>11100000</v>
      </c>
      <c r="I1063" s="65">
        <v>150112</v>
      </c>
      <c r="J1063">
        <v>121275</v>
      </c>
      <c r="L1063" s="1">
        <v>4000</v>
      </c>
    </row>
    <row r="1064" spans="1:12" hidden="1" x14ac:dyDescent="0.25">
      <c r="A1064">
        <v>50000249</v>
      </c>
      <c r="B1064">
        <v>1063</v>
      </c>
      <c r="C1064">
        <v>2556329</v>
      </c>
      <c r="D1064" t="s">
        <v>10</v>
      </c>
      <c r="E1064">
        <v>1090437800</v>
      </c>
      <c r="F1064" s="29">
        <v>42074</v>
      </c>
      <c r="G1064" s="65">
        <v>11231519</v>
      </c>
      <c r="H1064" s="65">
        <v>923272421</v>
      </c>
      <c r="I1064" s="65">
        <v>190101</v>
      </c>
      <c r="J1064">
        <v>190101</v>
      </c>
      <c r="L1064" s="1">
        <v>107400</v>
      </c>
    </row>
    <row r="1065" spans="1:12" hidden="1" x14ac:dyDescent="0.25">
      <c r="A1065" s="15">
        <v>50000249</v>
      </c>
      <c r="B1065">
        <v>1064</v>
      </c>
      <c r="C1065" s="15">
        <v>2534219</v>
      </c>
      <c r="D1065" s="15" t="s">
        <v>10</v>
      </c>
      <c r="E1065" s="15">
        <v>13248049</v>
      </c>
      <c r="F1065" s="55">
        <v>42074</v>
      </c>
      <c r="G1065" s="71">
        <v>5829990</v>
      </c>
      <c r="H1065" s="71">
        <v>26800000</v>
      </c>
      <c r="I1065" s="71">
        <v>360200</v>
      </c>
      <c r="J1065" s="15">
        <v>360200</v>
      </c>
      <c r="K1065" s="15"/>
      <c r="L1065" s="16">
        <v>195358</v>
      </c>
    </row>
    <row r="1066" spans="1:12" x14ac:dyDescent="0.25">
      <c r="A1066">
        <v>50000249</v>
      </c>
      <c r="B1066">
        <v>1065</v>
      </c>
      <c r="C1066">
        <v>936591</v>
      </c>
      <c r="D1066" t="s">
        <v>11</v>
      </c>
      <c r="E1066">
        <v>8900004643</v>
      </c>
      <c r="F1066" s="29">
        <v>42074</v>
      </c>
      <c r="G1066" s="65">
        <v>7417100</v>
      </c>
      <c r="H1066" s="65">
        <v>11800000</v>
      </c>
      <c r="I1066" s="65">
        <v>240101</v>
      </c>
      <c r="J1066">
        <v>121265</v>
      </c>
      <c r="L1066" s="1">
        <v>200000</v>
      </c>
    </row>
    <row r="1067" spans="1:12" hidden="1" x14ac:dyDescent="0.25">
      <c r="A1067">
        <v>50000249</v>
      </c>
      <c r="B1067">
        <v>1066</v>
      </c>
      <c r="C1067">
        <v>1552017</v>
      </c>
      <c r="D1067" t="s">
        <v>12</v>
      </c>
      <c r="E1067">
        <v>1088245239</v>
      </c>
      <c r="F1067" s="29">
        <v>42074</v>
      </c>
      <c r="G1067" s="65">
        <v>14894504</v>
      </c>
      <c r="H1067" s="65">
        <v>923272421</v>
      </c>
      <c r="I1067" s="65">
        <v>190101</v>
      </c>
      <c r="J1067">
        <v>190101</v>
      </c>
      <c r="L1067" s="1">
        <v>107400</v>
      </c>
    </row>
    <row r="1068" spans="1:12" hidden="1" x14ac:dyDescent="0.25">
      <c r="A1068">
        <v>50000249</v>
      </c>
      <c r="B1068">
        <v>1067</v>
      </c>
      <c r="C1068">
        <v>1552063</v>
      </c>
      <c r="D1068" t="s">
        <v>12</v>
      </c>
      <c r="E1068">
        <v>1088237861</v>
      </c>
      <c r="F1068" s="29">
        <v>42074</v>
      </c>
      <c r="G1068" s="65">
        <v>16887171</v>
      </c>
      <c r="H1068" s="65">
        <v>923272421</v>
      </c>
      <c r="I1068" s="65">
        <v>190101</v>
      </c>
      <c r="J1068">
        <v>190101</v>
      </c>
      <c r="L1068" s="1">
        <v>107400</v>
      </c>
    </row>
    <row r="1069" spans="1:12" hidden="1" x14ac:dyDescent="0.25">
      <c r="A1069">
        <v>50000249</v>
      </c>
      <c r="B1069">
        <v>1068</v>
      </c>
      <c r="C1069">
        <v>1552064</v>
      </c>
      <c r="D1069" t="s">
        <v>12</v>
      </c>
      <c r="E1069">
        <v>9870237</v>
      </c>
      <c r="F1069" s="29">
        <v>42074</v>
      </c>
      <c r="G1069" s="65">
        <v>3266849</v>
      </c>
      <c r="H1069" s="65">
        <v>12400000</v>
      </c>
      <c r="I1069" s="65">
        <v>270102</v>
      </c>
      <c r="J1069">
        <v>121204</v>
      </c>
      <c r="L1069" s="1">
        <v>5000</v>
      </c>
    </row>
    <row r="1070" spans="1:12" hidden="1" x14ac:dyDescent="0.25">
      <c r="A1070">
        <v>50000249</v>
      </c>
      <c r="B1070">
        <v>1069</v>
      </c>
      <c r="C1070">
        <v>2456404</v>
      </c>
      <c r="D1070" t="s">
        <v>13</v>
      </c>
      <c r="E1070">
        <v>1098687286</v>
      </c>
      <c r="F1070" s="29">
        <v>42074</v>
      </c>
      <c r="G1070" s="65">
        <v>6576985</v>
      </c>
      <c r="H1070" s="65">
        <v>923272421</v>
      </c>
      <c r="I1070" s="65">
        <v>190101</v>
      </c>
      <c r="J1070">
        <v>190101</v>
      </c>
      <c r="L1070" s="1">
        <v>107400</v>
      </c>
    </row>
    <row r="1071" spans="1:12" hidden="1" x14ac:dyDescent="0.25">
      <c r="A1071">
        <v>50000249</v>
      </c>
      <c r="B1071">
        <v>1070</v>
      </c>
      <c r="C1071">
        <v>14065486</v>
      </c>
      <c r="D1071" t="s">
        <v>135</v>
      </c>
      <c r="E1071">
        <v>1095313427</v>
      </c>
      <c r="F1071" s="29">
        <v>42074</v>
      </c>
      <c r="G1071" s="65">
        <v>13852053</v>
      </c>
      <c r="H1071" s="65" t="e">
        <v>#N/A</v>
      </c>
      <c r="I1071" s="65">
        <v>0</v>
      </c>
      <c r="J1071">
        <v>270443</v>
      </c>
      <c r="L1071" s="1">
        <v>1600000</v>
      </c>
    </row>
    <row r="1072" spans="1:12" hidden="1" x14ac:dyDescent="0.25">
      <c r="A1072">
        <v>50000249</v>
      </c>
      <c r="B1072">
        <v>1071</v>
      </c>
      <c r="C1072">
        <v>2507768</v>
      </c>
      <c r="D1072" t="s">
        <v>22</v>
      </c>
      <c r="E1072">
        <v>8902050634</v>
      </c>
      <c r="F1072" s="29">
        <v>42074</v>
      </c>
      <c r="G1072" s="65">
        <v>7258008</v>
      </c>
      <c r="H1072" s="65">
        <v>821500000</v>
      </c>
      <c r="I1072" s="65">
        <v>410101</v>
      </c>
      <c r="J1072">
        <v>270242</v>
      </c>
      <c r="L1072" s="1">
        <v>141299</v>
      </c>
    </row>
    <row r="1073" spans="1:12" hidden="1" x14ac:dyDescent="0.25">
      <c r="A1073">
        <v>50000249</v>
      </c>
      <c r="B1073">
        <v>1072</v>
      </c>
      <c r="C1073">
        <v>42847545</v>
      </c>
      <c r="D1073" t="s">
        <v>41</v>
      </c>
      <c r="E1073">
        <v>1005485847</v>
      </c>
      <c r="F1073" s="29">
        <v>42074</v>
      </c>
      <c r="G1073" s="65">
        <v>14361511</v>
      </c>
      <c r="H1073" s="65">
        <v>821500000</v>
      </c>
      <c r="I1073" s="65">
        <v>410101</v>
      </c>
      <c r="J1073">
        <v>270943</v>
      </c>
      <c r="L1073" s="1">
        <v>800000</v>
      </c>
    </row>
    <row r="1074" spans="1:12" hidden="1" x14ac:dyDescent="0.25">
      <c r="A1074">
        <v>50000249</v>
      </c>
      <c r="B1074">
        <v>1073</v>
      </c>
      <c r="C1074">
        <v>42847546</v>
      </c>
      <c r="D1074" t="s">
        <v>41</v>
      </c>
      <c r="E1074">
        <v>1110211214</v>
      </c>
      <c r="F1074" s="29">
        <v>42074</v>
      </c>
      <c r="G1074" s="65">
        <v>14396555</v>
      </c>
      <c r="H1074" s="65">
        <v>821500000</v>
      </c>
      <c r="I1074" s="65">
        <v>410101</v>
      </c>
      <c r="J1074">
        <v>270943</v>
      </c>
      <c r="L1074" s="1">
        <v>1200000</v>
      </c>
    </row>
    <row r="1075" spans="1:12" hidden="1" x14ac:dyDescent="0.25">
      <c r="A1075">
        <v>50000249</v>
      </c>
      <c r="B1075">
        <v>1074</v>
      </c>
      <c r="C1075">
        <v>42848744</v>
      </c>
      <c r="D1075" t="s">
        <v>41</v>
      </c>
      <c r="E1075">
        <v>1101757302</v>
      </c>
      <c r="F1075" s="29">
        <v>42074</v>
      </c>
      <c r="G1075" s="65">
        <v>10203613</v>
      </c>
      <c r="H1075" s="65">
        <v>821500000</v>
      </c>
      <c r="I1075" s="65">
        <v>410101</v>
      </c>
      <c r="J1075">
        <v>270943</v>
      </c>
      <c r="L1075" s="1">
        <v>2000000</v>
      </c>
    </row>
    <row r="1076" spans="1:12" hidden="1" x14ac:dyDescent="0.25">
      <c r="A1076">
        <v>50000249</v>
      </c>
      <c r="B1076">
        <v>1075</v>
      </c>
      <c r="C1076">
        <v>42848745</v>
      </c>
      <c r="D1076" t="s">
        <v>41</v>
      </c>
      <c r="E1076">
        <v>1101758493</v>
      </c>
      <c r="F1076" s="29">
        <v>42074</v>
      </c>
      <c r="G1076" s="65">
        <v>14227154</v>
      </c>
      <c r="H1076" s="65">
        <v>821500000</v>
      </c>
      <c r="I1076" s="65">
        <v>410101</v>
      </c>
      <c r="J1076">
        <v>270943</v>
      </c>
      <c r="L1076" s="1">
        <v>1600000</v>
      </c>
    </row>
    <row r="1077" spans="1:12" hidden="1" x14ac:dyDescent="0.25">
      <c r="A1077">
        <v>50000249</v>
      </c>
      <c r="B1077">
        <v>1076</v>
      </c>
      <c r="C1077">
        <v>44488969</v>
      </c>
      <c r="D1077" t="s">
        <v>29</v>
      </c>
      <c r="E1077">
        <v>1109382629</v>
      </c>
      <c r="F1077" s="29">
        <v>42074</v>
      </c>
      <c r="G1077" s="65">
        <v>890449</v>
      </c>
      <c r="H1077" s="65">
        <v>12400000</v>
      </c>
      <c r="I1077" s="65">
        <v>270102</v>
      </c>
      <c r="J1077">
        <v>121204</v>
      </c>
      <c r="L1077" s="1">
        <v>5000</v>
      </c>
    </row>
    <row r="1078" spans="1:12" hidden="1" x14ac:dyDescent="0.25">
      <c r="A1078">
        <v>50000249</v>
      </c>
      <c r="B1078">
        <v>1077</v>
      </c>
      <c r="C1078">
        <v>2294256</v>
      </c>
      <c r="D1078" t="s">
        <v>14</v>
      </c>
      <c r="E1078">
        <v>1144031321</v>
      </c>
      <c r="F1078" s="29">
        <v>42074</v>
      </c>
      <c r="G1078" s="65">
        <v>13798610</v>
      </c>
      <c r="H1078" s="65">
        <v>12400000</v>
      </c>
      <c r="I1078" s="65">
        <v>270102</v>
      </c>
      <c r="J1078">
        <v>121204</v>
      </c>
      <c r="L1078" s="1">
        <v>5000</v>
      </c>
    </row>
    <row r="1079" spans="1:12" hidden="1" x14ac:dyDescent="0.25">
      <c r="A1079">
        <v>50000249</v>
      </c>
      <c r="B1079">
        <v>1078</v>
      </c>
      <c r="C1079">
        <v>2294267</v>
      </c>
      <c r="D1079" t="s">
        <v>14</v>
      </c>
      <c r="E1079">
        <v>16550245</v>
      </c>
      <c r="F1079" s="29">
        <v>42074</v>
      </c>
      <c r="G1079" s="65">
        <v>12297875</v>
      </c>
      <c r="H1079" s="65">
        <v>12400000</v>
      </c>
      <c r="I1079" s="65">
        <v>270102</v>
      </c>
      <c r="J1079">
        <v>121204</v>
      </c>
      <c r="L1079" s="1">
        <v>5000</v>
      </c>
    </row>
    <row r="1080" spans="1:12" hidden="1" x14ac:dyDescent="0.25">
      <c r="A1080">
        <v>50000249</v>
      </c>
      <c r="B1080">
        <v>1079</v>
      </c>
      <c r="C1080">
        <v>2294273</v>
      </c>
      <c r="D1080" t="s">
        <v>14</v>
      </c>
      <c r="E1080">
        <v>94389334</v>
      </c>
      <c r="F1080" s="29">
        <v>42074</v>
      </c>
      <c r="G1080" s="65">
        <v>14887484</v>
      </c>
      <c r="H1080" s="65">
        <v>12400000</v>
      </c>
      <c r="I1080" s="65">
        <v>270102</v>
      </c>
      <c r="J1080">
        <v>121204</v>
      </c>
      <c r="L1080" s="1">
        <v>5000</v>
      </c>
    </row>
    <row r="1081" spans="1:12" hidden="1" x14ac:dyDescent="0.25">
      <c r="A1081">
        <v>50000249</v>
      </c>
      <c r="B1081">
        <v>1080</v>
      </c>
      <c r="C1081">
        <v>1299027</v>
      </c>
      <c r="D1081" t="s">
        <v>14</v>
      </c>
      <c r="E1081">
        <v>94400100</v>
      </c>
      <c r="F1081" s="29">
        <v>42074</v>
      </c>
      <c r="G1081" s="65">
        <v>11733011</v>
      </c>
      <c r="H1081" s="65">
        <v>26800000</v>
      </c>
      <c r="I1081" s="65">
        <v>360200</v>
      </c>
      <c r="J1081">
        <v>360200</v>
      </c>
      <c r="L1081" s="1">
        <v>127872</v>
      </c>
    </row>
    <row r="1082" spans="1:12" hidden="1" x14ac:dyDescent="0.25">
      <c r="A1082">
        <v>50000249</v>
      </c>
      <c r="B1082">
        <v>1081</v>
      </c>
      <c r="C1082">
        <v>1224448</v>
      </c>
      <c r="D1082" t="s">
        <v>23</v>
      </c>
      <c r="E1082">
        <v>4700758</v>
      </c>
      <c r="F1082" s="29">
        <v>42074</v>
      </c>
      <c r="G1082" s="65">
        <v>16737967</v>
      </c>
      <c r="H1082" s="65">
        <v>11100000</v>
      </c>
      <c r="I1082" s="65">
        <v>150112</v>
      </c>
      <c r="J1082">
        <v>121275</v>
      </c>
      <c r="L1082" s="1">
        <v>580205</v>
      </c>
    </row>
    <row r="1083" spans="1:12" hidden="1" x14ac:dyDescent="0.25">
      <c r="A1083">
        <v>50000249</v>
      </c>
      <c r="B1083">
        <v>1082</v>
      </c>
      <c r="C1083">
        <v>1929741</v>
      </c>
      <c r="D1083" t="s">
        <v>14</v>
      </c>
      <c r="E1083">
        <v>8050012033</v>
      </c>
      <c r="F1083" s="29">
        <v>42074</v>
      </c>
      <c r="G1083" s="65">
        <v>4493939</v>
      </c>
      <c r="H1083" s="65">
        <v>12800000</v>
      </c>
      <c r="I1083" s="65">
        <v>350300</v>
      </c>
      <c r="J1083">
        <v>350300</v>
      </c>
      <c r="L1083" s="1">
        <v>917305</v>
      </c>
    </row>
    <row r="1084" spans="1:12" hidden="1" x14ac:dyDescent="0.25">
      <c r="A1084">
        <v>50000249</v>
      </c>
      <c r="B1084">
        <v>1083</v>
      </c>
      <c r="C1084">
        <v>1929742</v>
      </c>
      <c r="D1084" t="s">
        <v>14</v>
      </c>
      <c r="E1084">
        <v>8050012033</v>
      </c>
      <c r="F1084" s="29">
        <v>42074</v>
      </c>
      <c r="G1084" s="65">
        <v>4493939</v>
      </c>
      <c r="H1084" s="65">
        <v>12800000</v>
      </c>
      <c r="I1084" s="65">
        <v>350300</v>
      </c>
      <c r="J1084">
        <v>350300</v>
      </c>
      <c r="L1084" s="1">
        <v>767225</v>
      </c>
    </row>
    <row r="1085" spans="1:12" hidden="1" x14ac:dyDescent="0.25">
      <c r="A1085">
        <v>50000249</v>
      </c>
      <c r="B1085">
        <v>1084</v>
      </c>
      <c r="C1085">
        <v>2367591</v>
      </c>
      <c r="D1085" t="s">
        <v>1</v>
      </c>
      <c r="E1085">
        <v>9771058</v>
      </c>
      <c r="F1085" s="29">
        <v>42074</v>
      </c>
      <c r="G1085" s="65">
        <v>4353730</v>
      </c>
      <c r="H1085" s="65">
        <v>923272421</v>
      </c>
      <c r="I1085" s="65">
        <v>190101</v>
      </c>
      <c r="J1085">
        <v>190101</v>
      </c>
      <c r="L1085" s="1">
        <v>107400</v>
      </c>
    </row>
    <row r="1086" spans="1:12" hidden="1" x14ac:dyDescent="0.25">
      <c r="A1086">
        <v>50000249</v>
      </c>
      <c r="B1086">
        <v>1085</v>
      </c>
      <c r="C1086">
        <v>2220320</v>
      </c>
      <c r="D1086" t="s">
        <v>15</v>
      </c>
      <c r="E1086">
        <v>14704597</v>
      </c>
      <c r="F1086" s="29">
        <v>42074</v>
      </c>
      <c r="G1086" s="65">
        <v>16822027</v>
      </c>
      <c r="H1086" s="65">
        <v>923272421</v>
      </c>
      <c r="I1086" s="65">
        <v>190101</v>
      </c>
      <c r="J1086">
        <v>190101</v>
      </c>
      <c r="L1086" s="1">
        <v>108000</v>
      </c>
    </row>
    <row r="1087" spans="1:12" hidden="1" x14ac:dyDescent="0.25">
      <c r="A1087">
        <v>50000249</v>
      </c>
      <c r="B1087">
        <v>1086</v>
      </c>
      <c r="C1087">
        <v>1783062</v>
      </c>
      <c r="D1087" t="s">
        <v>1</v>
      </c>
      <c r="E1087">
        <v>38568356</v>
      </c>
      <c r="F1087" s="29">
        <v>42074</v>
      </c>
      <c r="G1087" s="65">
        <v>3745482</v>
      </c>
      <c r="H1087" s="65">
        <v>923272421</v>
      </c>
      <c r="I1087" s="65">
        <v>190101</v>
      </c>
      <c r="J1087">
        <v>190101</v>
      </c>
      <c r="L1087" s="1">
        <v>107400</v>
      </c>
    </row>
    <row r="1088" spans="1:12" hidden="1" x14ac:dyDescent="0.25">
      <c r="A1088">
        <v>50000249</v>
      </c>
      <c r="B1088">
        <v>1087</v>
      </c>
      <c r="C1088">
        <v>2014164</v>
      </c>
      <c r="D1088" t="s">
        <v>39</v>
      </c>
      <c r="E1088">
        <v>1115074634</v>
      </c>
      <c r="F1088" s="29">
        <v>42074</v>
      </c>
      <c r="G1088" s="65">
        <v>18385344</v>
      </c>
      <c r="H1088" s="65">
        <v>923272421</v>
      </c>
      <c r="I1088" s="65">
        <v>190101</v>
      </c>
      <c r="J1088">
        <v>190101</v>
      </c>
      <c r="L1088" s="1">
        <v>107400</v>
      </c>
    </row>
    <row r="1089" spans="1:12" hidden="1" x14ac:dyDescent="0.25">
      <c r="A1089">
        <v>50000249</v>
      </c>
      <c r="B1089">
        <v>1088</v>
      </c>
      <c r="C1089">
        <v>2016964</v>
      </c>
      <c r="D1089" t="s">
        <v>39</v>
      </c>
      <c r="E1089">
        <v>16359647</v>
      </c>
      <c r="F1089" s="29">
        <v>42074</v>
      </c>
      <c r="G1089" s="65">
        <v>2326650</v>
      </c>
      <c r="H1089" s="65">
        <v>26800000</v>
      </c>
      <c r="I1089" s="65">
        <v>360200</v>
      </c>
      <c r="J1089">
        <v>360200</v>
      </c>
      <c r="L1089" s="1">
        <v>251969</v>
      </c>
    </row>
    <row r="1090" spans="1:12" hidden="1" x14ac:dyDescent="0.25">
      <c r="A1090">
        <v>50000249</v>
      </c>
      <c r="B1090">
        <v>1089</v>
      </c>
      <c r="C1090">
        <v>2130512</v>
      </c>
      <c r="D1090" t="s">
        <v>1</v>
      </c>
      <c r="E1090">
        <v>1111751989</v>
      </c>
      <c r="F1090" s="29">
        <v>42074</v>
      </c>
      <c r="G1090" s="65">
        <v>18896704</v>
      </c>
      <c r="H1090" s="65">
        <v>923272421</v>
      </c>
      <c r="I1090" s="65">
        <v>190101</v>
      </c>
      <c r="J1090">
        <v>190101</v>
      </c>
      <c r="L1090" s="1">
        <v>107400</v>
      </c>
    </row>
    <row r="1091" spans="1:12" hidden="1" x14ac:dyDescent="0.25">
      <c r="A1091">
        <v>50000249</v>
      </c>
      <c r="B1091">
        <v>1090</v>
      </c>
      <c r="C1091">
        <v>1637977</v>
      </c>
      <c r="D1091" t="s">
        <v>31</v>
      </c>
      <c r="E1091">
        <v>92513002</v>
      </c>
      <c r="F1091" s="29">
        <v>42074</v>
      </c>
      <c r="G1091" s="65">
        <v>92513002</v>
      </c>
      <c r="H1091" s="65">
        <v>910300000</v>
      </c>
      <c r="I1091" s="65">
        <v>130113</v>
      </c>
      <c r="J1091">
        <v>121235</v>
      </c>
      <c r="L1091" s="1">
        <v>220000</v>
      </c>
    </row>
    <row r="1092" spans="1:12" hidden="1" x14ac:dyDescent="0.25">
      <c r="A1092">
        <v>50000249</v>
      </c>
      <c r="B1092">
        <v>1091</v>
      </c>
      <c r="C1092">
        <v>1637978</v>
      </c>
      <c r="D1092" t="s">
        <v>31</v>
      </c>
      <c r="E1092">
        <v>1102844045</v>
      </c>
      <c r="F1092" s="29">
        <v>42074</v>
      </c>
      <c r="G1092" s="65">
        <v>11376815</v>
      </c>
      <c r="H1092" s="65">
        <v>12400000</v>
      </c>
      <c r="I1092" s="65">
        <v>270102</v>
      </c>
      <c r="J1092">
        <v>121204</v>
      </c>
      <c r="L1092" s="1">
        <v>5000</v>
      </c>
    </row>
    <row r="1093" spans="1:12" hidden="1" x14ac:dyDescent="0.25">
      <c r="A1093">
        <v>50000249</v>
      </c>
      <c r="B1093">
        <v>1092</v>
      </c>
      <c r="C1093">
        <v>2493350</v>
      </c>
      <c r="D1093" t="s">
        <v>48</v>
      </c>
      <c r="E1093">
        <v>16218338</v>
      </c>
      <c r="F1093" s="29">
        <v>42074</v>
      </c>
      <c r="G1093" s="65">
        <v>17400476</v>
      </c>
      <c r="H1093" s="65">
        <v>96400000</v>
      </c>
      <c r="I1093" s="65">
        <v>370101</v>
      </c>
      <c r="J1093">
        <v>121280</v>
      </c>
      <c r="L1093" s="1">
        <v>12000</v>
      </c>
    </row>
    <row r="1094" spans="1:12" hidden="1" x14ac:dyDescent="0.25">
      <c r="A1094">
        <v>50000249</v>
      </c>
      <c r="B1094">
        <v>1093</v>
      </c>
      <c r="C1094">
        <v>150007924</v>
      </c>
      <c r="F1094" s="29">
        <v>42074</v>
      </c>
      <c r="L1094" s="1">
        <v>174699</v>
      </c>
    </row>
    <row r="1095" spans="1:12" hidden="1" x14ac:dyDescent="0.25">
      <c r="A1095">
        <v>50000249</v>
      </c>
      <c r="B1095">
        <v>1094</v>
      </c>
      <c r="C1095">
        <v>2632468</v>
      </c>
      <c r="D1095" t="s">
        <v>0</v>
      </c>
      <c r="E1095">
        <v>3042501676</v>
      </c>
      <c r="F1095" s="29">
        <v>42075</v>
      </c>
      <c r="G1095" s="65">
        <v>4587910</v>
      </c>
      <c r="H1095" s="65">
        <v>12400000</v>
      </c>
      <c r="I1095" s="65">
        <v>270102</v>
      </c>
      <c r="J1095">
        <v>121204</v>
      </c>
      <c r="L1095" s="1">
        <v>5000</v>
      </c>
    </row>
    <row r="1096" spans="1:12" hidden="1" x14ac:dyDescent="0.25">
      <c r="A1096">
        <v>50000249</v>
      </c>
      <c r="B1096">
        <v>1095</v>
      </c>
      <c r="C1096">
        <v>2632469</v>
      </c>
      <c r="D1096" t="s">
        <v>0</v>
      </c>
      <c r="E1096">
        <v>79506160</v>
      </c>
      <c r="F1096" s="29">
        <v>42075</v>
      </c>
      <c r="G1096" s="65">
        <v>7954216</v>
      </c>
      <c r="H1096" s="65">
        <v>923272421</v>
      </c>
      <c r="I1096" s="65">
        <v>190101</v>
      </c>
      <c r="J1096">
        <v>190101</v>
      </c>
      <c r="L1096" s="1">
        <v>4700</v>
      </c>
    </row>
    <row r="1097" spans="1:12" hidden="1" x14ac:dyDescent="0.25">
      <c r="A1097">
        <v>50000249</v>
      </c>
      <c r="B1097">
        <v>1096</v>
      </c>
      <c r="C1097">
        <v>16447365</v>
      </c>
      <c r="D1097" t="s">
        <v>0</v>
      </c>
      <c r="E1097">
        <v>1019028591</v>
      </c>
      <c r="F1097" s="29">
        <v>42075</v>
      </c>
      <c r="G1097" s="65">
        <v>5300978</v>
      </c>
      <c r="H1097" s="65">
        <v>12400000</v>
      </c>
      <c r="I1097" s="65">
        <v>270102</v>
      </c>
      <c r="J1097">
        <v>121204</v>
      </c>
      <c r="L1097" s="1">
        <v>5000</v>
      </c>
    </row>
    <row r="1098" spans="1:12" hidden="1" x14ac:dyDescent="0.25">
      <c r="A1098">
        <v>50000249</v>
      </c>
      <c r="B1098">
        <v>1097</v>
      </c>
      <c r="C1098">
        <v>11827932</v>
      </c>
      <c r="D1098" t="s">
        <v>0</v>
      </c>
      <c r="E1098">
        <v>33379374</v>
      </c>
      <c r="F1098" s="29">
        <v>42075</v>
      </c>
      <c r="G1098" s="65">
        <v>15530843</v>
      </c>
      <c r="H1098" s="65">
        <v>923272421</v>
      </c>
      <c r="I1098" s="65">
        <v>190101</v>
      </c>
      <c r="J1098">
        <v>190101</v>
      </c>
      <c r="L1098" s="1">
        <v>107400</v>
      </c>
    </row>
    <row r="1099" spans="1:12" hidden="1" x14ac:dyDescent="0.25">
      <c r="A1099">
        <v>50000249</v>
      </c>
      <c r="B1099">
        <v>1098</v>
      </c>
      <c r="C1099">
        <v>2286755</v>
      </c>
      <c r="D1099" t="s">
        <v>0</v>
      </c>
      <c r="E1099">
        <v>41791490</v>
      </c>
      <c r="F1099" s="29">
        <v>42075</v>
      </c>
      <c r="G1099" s="65">
        <v>2291302</v>
      </c>
      <c r="H1099" s="65">
        <v>11500000</v>
      </c>
      <c r="I1099" s="65">
        <v>130101</v>
      </c>
      <c r="J1099">
        <v>12102020</v>
      </c>
      <c r="L1099" s="1">
        <v>1200</v>
      </c>
    </row>
    <row r="1100" spans="1:12" hidden="1" x14ac:dyDescent="0.25">
      <c r="A1100">
        <v>50000249</v>
      </c>
      <c r="B1100">
        <v>1099</v>
      </c>
      <c r="C1100">
        <v>2061757</v>
      </c>
      <c r="D1100" t="s">
        <v>0</v>
      </c>
      <c r="E1100">
        <v>361100</v>
      </c>
      <c r="F1100" s="29">
        <v>42075</v>
      </c>
      <c r="G1100" s="65">
        <v>4460342</v>
      </c>
      <c r="H1100" s="65">
        <v>923272421</v>
      </c>
      <c r="I1100" s="65">
        <v>190101</v>
      </c>
      <c r="J1100">
        <v>190101</v>
      </c>
      <c r="L1100" s="1">
        <v>107400</v>
      </c>
    </row>
    <row r="1101" spans="1:12" hidden="1" x14ac:dyDescent="0.25">
      <c r="A1101">
        <v>50000249</v>
      </c>
      <c r="B1101">
        <v>1100</v>
      </c>
      <c r="C1101">
        <v>2475064</v>
      </c>
      <c r="D1101" t="s">
        <v>0</v>
      </c>
      <c r="E1101">
        <v>1032402351</v>
      </c>
      <c r="F1101" s="29">
        <v>42075</v>
      </c>
      <c r="G1101" s="65">
        <v>5266738</v>
      </c>
      <c r="H1101" s="65">
        <v>12400000</v>
      </c>
      <c r="I1101" s="65">
        <v>270102</v>
      </c>
      <c r="J1101">
        <v>121204</v>
      </c>
      <c r="L1101" s="1">
        <v>5000</v>
      </c>
    </row>
    <row r="1102" spans="1:12" hidden="1" x14ac:dyDescent="0.25">
      <c r="A1102">
        <v>50000249</v>
      </c>
      <c r="B1102">
        <v>1101</v>
      </c>
      <c r="C1102">
        <v>2475067</v>
      </c>
      <c r="D1102" t="s">
        <v>0</v>
      </c>
      <c r="E1102">
        <v>79788164</v>
      </c>
      <c r="F1102" s="29">
        <v>42075</v>
      </c>
      <c r="G1102" s="65">
        <v>1501952</v>
      </c>
      <c r="H1102" s="65">
        <v>12200000</v>
      </c>
      <c r="I1102" s="65">
        <v>250101</v>
      </c>
      <c r="J1102">
        <v>121225</v>
      </c>
      <c r="L1102" s="1">
        <v>26200</v>
      </c>
    </row>
    <row r="1103" spans="1:12" hidden="1" x14ac:dyDescent="0.25">
      <c r="A1103">
        <v>50000249</v>
      </c>
      <c r="B1103">
        <v>1102</v>
      </c>
      <c r="C1103">
        <v>2475099</v>
      </c>
      <c r="D1103" t="s">
        <v>0</v>
      </c>
      <c r="E1103">
        <v>91521535</v>
      </c>
      <c r="F1103" s="29">
        <v>42075</v>
      </c>
      <c r="G1103" s="65">
        <v>20470055</v>
      </c>
      <c r="H1103" s="65">
        <v>12200000</v>
      </c>
      <c r="I1103" s="65">
        <v>250101</v>
      </c>
      <c r="J1103">
        <v>121225</v>
      </c>
      <c r="L1103" s="1">
        <v>16500</v>
      </c>
    </row>
    <row r="1104" spans="1:12" hidden="1" x14ac:dyDescent="0.25">
      <c r="A1104">
        <v>50000249</v>
      </c>
      <c r="B1104">
        <v>1103</v>
      </c>
      <c r="C1104">
        <v>2205114</v>
      </c>
      <c r="D1104" t="s">
        <v>0</v>
      </c>
      <c r="E1104">
        <v>1101753928</v>
      </c>
      <c r="F1104" s="29">
        <v>42075</v>
      </c>
      <c r="G1104" s="65">
        <v>2372704</v>
      </c>
      <c r="H1104" s="65">
        <v>12400000</v>
      </c>
      <c r="I1104" s="65">
        <v>270102</v>
      </c>
      <c r="J1104">
        <v>270102</v>
      </c>
      <c r="L1104" s="1">
        <v>402600</v>
      </c>
    </row>
    <row r="1105" spans="1:12" hidden="1" x14ac:dyDescent="0.25">
      <c r="A1105">
        <v>50000249</v>
      </c>
      <c r="B1105">
        <v>1104</v>
      </c>
      <c r="C1105">
        <v>2547140</v>
      </c>
      <c r="D1105" t="s">
        <v>1</v>
      </c>
      <c r="E1105">
        <v>1020723147</v>
      </c>
      <c r="F1105" s="29">
        <v>42075</v>
      </c>
      <c r="G1105" s="65">
        <v>3027012</v>
      </c>
      <c r="H1105" s="65">
        <v>923272421</v>
      </c>
      <c r="I1105" s="65">
        <v>190101</v>
      </c>
      <c r="J1105">
        <v>190101</v>
      </c>
      <c r="L1105" s="1">
        <v>107400</v>
      </c>
    </row>
    <row r="1106" spans="1:12" hidden="1" x14ac:dyDescent="0.25">
      <c r="A1106">
        <v>50000249</v>
      </c>
      <c r="B1106">
        <v>1105</v>
      </c>
      <c r="C1106">
        <v>2477161</v>
      </c>
      <c r="D1106" t="s">
        <v>0</v>
      </c>
      <c r="E1106">
        <v>11187315</v>
      </c>
      <c r="F1106" s="29">
        <v>42075</v>
      </c>
      <c r="G1106" s="65">
        <v>7535050</v>
      </c>
      <c r="H1106" s="65">
        <v>12400000</v>
      </c>
      <c r="I1106" s="65">
        <v>270102</v>
      </c>
      <c r="J1106">
        <v>121204</v>
      </c>
      <c r="L1106" s="1">
        <v>5000</v>
      </c>
    </row>
    <row r="1107" spans="1:12" hidden="1" x14ac:dyDescent="0.25">
      <c r="A1107">
        <v>50000249</v>
      </c>
      <c r="B1107">
        <v>1106</v>
      </c>
      <c r="C1107">
        <v>2477170</v>
      </c>
      <c r="D1107" t="s">
        <v>0</v>
      </c>
      <c r="E1107">
        <v>9533694</v>
      </c>
      <c r="F1107" s="29">
        <v>42075</v>
      </c>
      <c r="G1107" s="65">
        <v>8107796</v>
      </c>
      <c r="H1107" s="65">
        <v>12400000</v>
      </c>
      <c r="I1107" s="65">
        <v>270102</v>
      </c>
      <c r="J1107">
        <v>121204</v>
      </c>
      <c r="L1107" s="1">
        <v>5000</v>
      </c>
    </row>
    <row r="1108" spans="1:12" hidden="1" x14ac:dyDescent="0.25">
      <c r="A1108">
        <v>50000249</v>
      </c>
      <c r="B1108">
        <v>1107</v>
      </c>
      <c r="C1108">
        <v>2477171</v>
      </c>
      <c r="D1108" t="s">
        <v>0</v>
      </c>
      <c r="E1108">
        <v>4904530</v>
      </c>
      <c r="F1108" s="29">
        <v>42075</v>
      </c>
      <c r="G1108" s="65">
        <v>2819398</v>
      </c>
      <c r="H1108" s="65">
        <v>923272193</v>
      </c>
      <c r="I1108" s="65">
        <v>131401</v>
      </c>
      <c r="J1108">
        <v>131401</v>
      </c>
      <c r="L1108" s="1">
        <v>8500</v>
      </c>
    </row>
    <row r="1109" spans="1:12" hidden="1" x14ac:dyDescent="0.25">
      <c r="A1109">
        <v>50000249</v>
      </c>
      <c r="B1109">
        <v>1108</v>
      </c>
      <c r="C1109">
        <v>2477172</v>
      </c>
      <c r="D1109" t="s">
        <v>0</v>
      </c>
      <c r="E1109">
        <v>2866942</v>
      </c>
      <c r="F1109" s="29">
        <v>42075</v>
      </c>
      <c r="G1109" s="65">
        <v>2819398</v>
      </c>
      <c r="H1109" s="65">
        <v>923272193</v>
      </c>
      <c r="I1109" s="65">
        <v>131401</v>
      </c>
      <c r="J1109">
        <v>131401</v>
      </c>
      <c r="L1109" s="1">
        <v>9200</v>
      </c>
    </row>
    <row r="1110" spans="1:12" hidden="1" x14ac:dyDescent="0.25">
      <c r="A1110">
        <v>50000249</v>
      </c>
      <c r="B1110">
        <v>1109</v>
      </c>
      <c r="C1110">
        <v>2477174</v>
      </c>
      <c r="D1110" t="s">
        <v>0</v>
      </c>
      <c r="E1110">
        <v>5465577</v>
      </c>
      <c r="F1110" s="29">
        <v>42075</v>
      </c>
      <c r="G1110" s="65">
        <v>2819398</v>
      </c>
      <c r="H1110" s="65">
        <v>923272193</v>
      </c>
      <c r="I1110" s="65">
        <v>131401</v>
      </c>
      <c r="J1110">
        <v>131401</v>
      </c>
      <c r="L1110" s="1">
        <v>7800</v>
      </c>
    </row>
    <row r="1111" spans="1:12" hidden="1" x14ac:dyDescent="0.25">
      <c r="A1111">
        <v>50000249</v>
      </c>
      <c r="B1111">
        <v>1110</v>
      </c>
      <c r="C1111">
        <v>2477175</v>
      </c>
      <c r="D1111" t="s">
        <v>0</v>
      </c>
      <c r="E1111">
        <v>41326730</v>
      </c>
      <c r="F1111" s="29">
        <v>42075</v>
      </c>
      <c r="G1111" s="65">
        <v>2819398</v>
      </c>
      <c r="H1111" s="65">
        <v>923272193</v>
      </c>
      <c r="I1111" s="65">
        <v>131401</v>
      </c>
      <c r="J1111">
        <v>131401</v>
      </c>
      <c r="L1111" s="1">
        <v>13600</v>
      </c>
    </row>
    <row r="1112" spans="1:12" hidden="1" x14ac:dyDescent="0.25">
      <c r="A1112">
        <v>50000249</v>
      </c>
      <c r="B1112">
        <v>1111</v>
      </c>
      <c r="C1112">
        <v>2477176</v>
      </c>
      <c r="D1112" t="s">
        <v>0</v>
      </c>
      <c r="E1112">
        <v>2316078</v>
      </c>
      <c r="F1112" s="29">
        <v>42075</v>
      </c>
      <c r="G1112" s="65">
        <v>2648426</v>
      </c>
      <c r="H1112" s="65">
        <v>923272193</v>
      </c>
      <c r="I1112" s="65">
        <v>131401</v>
      </c>
      <c r="J1112">
        <v>131401</v>
      </c>
      <c r="L1112" s="1">
        <v>1600</v>
      </c>
    </row>
    <row r="1113" spans="1:12" hidden="1" x14ac:dyDescent="0.25">
      <c r="A1113">
        <v>50000249</v>
      </c>
      <c r="B1113">
        <v>1112</v>
      </c>
      <c r="C1113">
        <v>2477177</v>
      </c>
      <c r="D1113" t="s">
        <v>0</v>
      </c>
      <c r="E1113">
        <v>35523001</v>
      </c>
      <c r="F1113" s="29">
        <v>42075</v>
      </c>
      <c r="G1113" s="65">
        <v>10819850</v>
      </c>
      <c r="H1113" s="65">
        <v>12400000</v>
      </c>
      <c r="I1113" s="65">
        <v>270102</v>
      </c>
      <c r="J1113">
        <v>121204</v>
      </c>
      <c r="L1113" s="1">
        <v>5000</v>
      </c>
    </row>
    <row r="1114" spans="1:12" hidden="1" x14ac:dyDescent="0.25">
      <c r="A1114">
        <v>50000249</v>
      </c>
      <c r="B1114">
        <v>1113</v>
      </c>
      <c r="C1114">
        <v>2477178</v>
      </c>
      <c r="D1114" t="s">
        <v>0</v>
      </c>
      <c r="E1114">
        <v>1010186035</v>
      </c>
      <c r="F1114" s="29">
        <v>42075</v>
      </c>
      <c r="G1114" s="65">
        <v>20856399</v>
      </c>
      <c r="H1114" s="65">
        <v>12200000</v>
      </c>
      <c r="I1114" s="65">
        <v>250101</v>
      </c>
      <c r="J1114">
        <v>121225</v>
      </c>
      <c r="L1114" s="1">
        <v>194000</v>
      </c>
    </row>
    <row r="1115" spans="1:12" hidden="1" x14ac:dyDescent="0.25">
      <c r="A1115">
        <v>50000249</v>
      </c>
      <c r="B1115">
        <v>1114</v>
      </c>
      <c r="C1115">
        <v>2477182</v>
      </c>
      <c r="D1115" t="s">
        <v>0</v>
      </c>
      <c r="E1115">
        <v>8001121610</v>
      </c>
      <c r="F1115" s="29">
        <v>42075</v>
      </c>
      <c r="G1115" s="65">
        <v>2855597</v>
      </c>
      <c r="H1115" s="65">
        <v>96400000</v>
      </c>
      <c r="I1115" s="65">
        <v>370101</v>
      </c>
      <c r="J1115">
        <v>121280</v>
      </c>
      <c r="L1115" s="1">
        <v>5400</v>
      </c>
    </row>
    <row r="1116" spans="1:12" hidden="1" x14ac:dyDescent="0.25">
      <c r="A1116">
        <v>50000249</v>
      </c>
      <c r="B1116">
        <v>1115</v>
      </c>
      <c r="C1116">
        <v>18739279</v>
      </c>
      <c r="D1116" t="s">
        <v>0</v>
      </c>
      <c r="E1116">
        <v>1052020667</v>
      </c>
      <c r="F1116" s="29">
        <v>42075</v>
      </c>
      <c r="G1116" s="65">
        <v>10323885</v>
      </c>
      <c r="H1116" s="65">
        <v>12400000</v>
      </c>
      <c r="I1116" s="65">
        <v>270102</v>
      </c>
      <c r="J1116">
        <v>121204</v>
      </c>
      <c r="L1116" s="1">
        <v>5000</v>
      </c>
    </row>
    <row r="1117" spans="1:12" hidden="1" x14ac:dyDescent="0.25">
      <c r="A1117">
        <v>50000249</v>
      </c>
      <c r="B1117">
        <v>1116</v>
      </c>
      <c r="C1117">
        <v>18739329</v>
      </c>
      <c r="D1117" t="s">
        <v>0</v>
      </c>
      <c r="E1117">
        <v>79833739</v>
      </c>
      <c r="F1117" s="29">
        <v>42075</v>
      </c>
      <c r="G1117" s="65">
        <v>2381322</v>
      </c>
      <c r="H1117" s="65">
        <v>12400000</v>
      </c>
      <c r="I1117" s="65">
        <v>270102</v>
      </c>
      <c r="J1117">
        <v>121204</v>
      </c>
      <c r="L1117" s="1">
        <v>5000</v>
      </c>
    </row>
    <row r="1118" spans="1:12" hidden="1" x14ac:dyDescent="0.25">
      <c r="A1118">
        <v>50000249</v>
      </c>
      <c r="B1118">
        <v>1117</v>
      </c>
      <c r="C1118">
        <v>18739737</v>
      </c>
      <c r="D1118" t="s">
        <v>0</v>
      </c>
      <c r="E1118">
        <v>72223260</v>
      </c>
      <c r="F1118" s="29">
        <v>42075</v>
      </c>
      <c r="G1118" s="65">
        <v>4604059</v>
      </c>
      <c r="H1118" s="65">
        <v>96400000</v>
      </c>
      <c r="I1118" s="65">
        <v>370101</v>
      </c>
      <c r="J1118">
        <v>121280</v>
      </c>
      <c r="L1118" s="1">
        <v>5400</v>
      </c>
    </row>
    <row r="1119" spans="1:12" hidden="1" x14ac:dyDescent="0.25">
      <c r="A1119">
        <v>50000249</v>
      </c>
      <c r="B1119">
        <v>1118</v>
      </c>
      <c r="C1119">
        <v>18739738</v>
      </c>
      <c r="D1119" t="s">
        <v>0</v>
      </c>
      <c r="E1119">
        <v>72223260</v>
      </c>
      <c r="F1119" s="29">
        <v>42075</v>
      </c>
      <c r="G1119" s="65">
        <v>4604659</v>
      </c>
      <c r="H1119" s="65">
        <v>96400000</v>
      </c>
      <c r="I1119" s="65">
        <v>370101</v>
      </c>
      <c r="J1119">
        <v>121280</v>
      </c>
      <c r="L1119" s="1">
        <v>5400</v>
      </c>
    </row>
    <row r="1120" spans="1:12" hidden="1" x14ac:dyDescent="0.25">
      <c r="A1120">
        <v>50000249</v>
      </c>
      <c r="B1120">
        <v>1119</v>
      </c>
      <c r="C1120">
        <v>16266616</v>
      </c>
      <c r="D1120" t="s">
        <v>0</v>
      </c>
      <c r="E1120">
        <v>1070006177</v>
      </c>
      <c r="F1120" s="29">
        <v>42075</v>
      </c>
      <c r="G1120" s="65">
        <v>6134144</v>
      </c>
      <c r="H1120" s="65">
        <v>923272421</v>
      </c>
      <c r="I1120" s="65">
        <v>190101</v>
      </c>
      <c r="J1120">
        <v>190101</v>
      </c>
      <c r="L1120" s="1">
        <v>107400</v>
      </c>
    </row>
    <row r="1121" spans="1:12" hidden="1" x14ac:dyDescent="0.25">
      <c r="A1121">
        <v>50000249</v>
      </c>
      <c r="B1121">
        <v>1120</v>
      </c>
      <c r="C1121">
        <v>16565397</v>
      </c>
      <c r="D1121" t="s">
        <v>0</v>
      </c>
      <c r="E1121">
        <v>1019043561</v>
      </c>
      <c r="F1121" s="29">
        <v>42075</v>
      </c>
      <c r="G1121" s="65">
        <v>6134144</v>
      </c>
      <c r="H1121" s="65">
        <v>923272421</v>
      </c>
      <c r="I1121" s="65">
        <v>190101</v>
      </c>
      <c r="J1121">
        <v>190101</v>
      </c>
      <c r="L1121" s="1">
        <v>107400</v>
      </c>
    </row>
    <row r="1122" spans="1:12" hidden="1" x14ac:dyDescent="0.25">
      <c r="A1122">
        <v>50000249</v>
      </c>
      <c r="B1122">
        <v>1121</v>
      </c>
      <c r="C1122">
        <v>2126023</v>
      </c>
      <c r="D1122" t="s">
        <v>1</v>
      </c>
      <c r="E1122">
        <v>8300120271</v>
      </c>
      <c r="F1122" s="29">
        <v>42075</v>
      </c>
      <c r="G1122" s="65">
        <v>7420444</v>
      </c>
      <c r="H1122" s="65">
        <v>12800000</v>
      </c>
      <c r="I1122" s="65">
        <v>350300</v>
      </c>
      <c r="J1122">
        <v>350300</v>
      </c>
      <c r="L1122" s="1">
        <v>2370800</v>
      </c>
    </row>
    <row r="1123" spans="1:12" hidden="1" x14ac:dyDescent="0.25">
      <c r="A1123">
        <v>50000249</v>
      </c>
      <c r="B1123">
        <v>1122</v>
      </c>
      <c r="C1123">
        <v>2126035</v>
      </c>
      <c r="D1123" t="s">
        <v>1</v>
      </c>
      <c r="E1123">
        <v>8300120271</v>
      </c>
      <c r="F1123" s="29">
        <v>42075</v>
      </c>
      <c r="G1123" s="65">
        <v>7420444</v>
      </c>
      <c r="H1123" s="65">
        <v>12800000</v>
      </c>
      <c r="I1123" s="65">
        <v>350300</v>
      </c>
      <c r="J1123">
        <v>350300</v>
      </c>
      <c r="L1123" s="1">
        <v>3635450</v>
      </c>
    </row>
    <row r="1124" spans="1:12" hidden="1" x14ac:dyDescent="0.25">
      <c r="A1124">
        <v>50000249</v>
      </c>
      <c r="B1124">
        <v>1123</v>
      </c>
      <c r="C1124">
        <v>1080087</v>
      </c>
      <c r="D1124" t="s">
        <v>0</v>
      </c>
      <c r="E1124">
        <v>9001491050</v>
      </c>
      <c r="F1124" s="29">
        <v>42075</v>
      </c>
      <c r="G1124" s="65">
        <v>2981578</v>
      </c>
      <c r="H1124" s="65">
        <v>96400000</v>
      </c>
      <c r="I1124" s="65">
        <v>370101</v>
      </c>
      <c r="J1124">
        <v>121280</v>
      </c>
      <c r="L1124" s="1">
        <v>10800</v>
      </c>
    </row>
    <row r="1125" spans="1:12" hidden="1" x14ac:dyDescent="0.25">
      <c r="A1125">
        <v>50000249</v>
      </c>
      <c r="B1125">
        <v>1124</v>
      </c>
      <c r="C1125">
        <v>1080088</v>
      </c>
      <c r="D1125" t="s">
        <v>0</v>
      </c>
      <c r="E1125">
        <v>79636566</v>
      </c>
      <c r="F1125" s="29">
        <v>42075</v>
      </c>
      <c r="G1125" s="65">
        <v>11851934</v>
      </c>
      <c r="H1125" s="65">
        <v>96400000</v>
      </c>
      <c r="I1125" s="65">
        <v>370101</v>
      </c>
      <c r="J1125">
        <v>121280</v>
      </c>
      <c r="L1125" s="1">
        <v>5400</v>
      </c>
    </row>
    <row r="1126" spans="1:12" hidden="1" x14ac:dyDescent="0.25">
      <c r="A1126">
        <v>50000249</v>
      </c>
      <c r="B1126">
        <v>1125</v>
      </c>
      <c r="C1126">
        <v>1080089</v>
      </c>
      <c r="D1126" t="s">
        <v>0</v>
      </c>
      <c r="E1126">
        <v>1032444188</v>
      </c>
      <c r="F1126" s="29">
        <v>42075</v>
      </c>
      <c r="G1126" s="65">
        <v>4634668</v>
      </c>
      <c r="H1126" s="65">
        <v>12400000</v>
      </c>
      <c r="I1126" s="65">
        <v>270102</v>
      </c>
      <c r="J1126">
        <v>121204</v>
      </c>
      <c r="L1126" s="1">
        <v>5000</v>
      </c>
    </row>
    <row r="1127" spans="1:12" hidden="1" x14ac:dyDescent="0.25">
      <c r="A1127">
        <v>50000249</v>
      </c>
      <c r="B1127">
        <v>1126</v>
      </c>
      <c r="C1127">
        <v>1080090</v>
      </c>
      <c r="D1127" t="s">
        <v>0</v>
      </c>
      <c r="E1127">
        <v>1083873960</v>
      </c>
      <c r="F1127" s="29">
        <v>42075</v>
      </c>
      <c r="G1127" s="65">
        <v>76464507</v>
      </c>
      <c r="H1127" s="65">
        <v>12400000</v>
      </c>
      <c r="I1127" s="65">
        <v>270102</v>
      </c>
      <c r="J1127">
        <v>121204</v>
      </c>
      <c r="L1127" s="1">
        <v>5000</v>
      </c>
    </row>
    <row r="1128" spans="1:12" hidden="1" x14ac:dyDescent="0.25">
      <c r="A1128">
        <v>50000249</v>
      </c>
      <c r="B1128">
        <v>1127</v>
      </c>
      <c r="C1128">
        <v>1080091</v>
      </c>
      <c r="D1128" t="s">
        <v>0</v>
      </c>
      <c r="E1128">
        <v>79261564</v>
      </c>
      <c r="F1128" s="29">
        <v>42075</v>
      </c>
      <c r="G1128" s="65">
        <v>5762508</v>
      </c>
      <c r="H1128" s="65">
        <v>96400000</v>
      </c>
      <c r="I1128" s="65">
        <v>370101</v>
      </c>
      <c r="J1128">
        <v>121280</v>
      </c>
      <c r="L1128" s="1">
        <v>16200</v>
      </c>
    </row>
    <row r="1129" spans="1:12" hidden="1" x14ac:dyDescent="0.25">
      <c r="A1129">
        <v>50000249</v>
      </c>
      <c r="B1129">
        <v>1128</v>
      </c>
      <c r="C1129">
        <v>1080094</v>
      </c>
      <c r="D1129" t="s">
        <v>0</v>
      </c>
      <c r="E1129">
        <v>52262178</v>
      </c>
      <c r="F1129" s="29">
        <v>42075</v>
      </c>
      <c r="G1129" s="65">
        <v>10271428</v>
      </c>
      <c r="H1129" s="65">
        <v>96400000</v>
      </c>
      <c r="I1129" s="65">
        <v>370101</v>
      </c>
      <c r="J1129">
        <v>121280</v>
      </c>
      <c r="L1129" s="1">
        <v>5400</v>
      </c>
    </row>
    <row r="1130" spans="1:12" hidden="1" x14ac:dyDescent="0.25">
      <c r="A1130">
        <v>50000249</v>
      </c>
      <c r="B1130">
        <v>1129</v>
      </c>
      <c r="C1130">
        <v>1080236</v>
      </c>
      <c r="D1130" t="s">
        <v>0</v>
      </c>
      <c r="E1130">
        <v>13923634</v>
      </c>
      <c r="F1130" s="29">
        <v>42075</v>
      </c>
      <c r="G1130" s="65">
        <v>12519277</v>
      </c>
      <c r="H1130" s="65">
        <v>12400000</v>
      </c>
      <c r="I1130" s="65">
        <v>270102</v>
      </c>
      <c r="J1130">
        <v>121204</v>
      </c>
      <c r="L1130" s="1">
        <v>5000</v>
      </c>
    </row>
    <row r="1131" spans="1:12" hidden="1" x14ac:dyDescent="0.25">
      <c r="A1131">
        <v>50000249</v>
      </c>
      <c r="B1131">
        <v>1130</v>
      </c>
      <c r="C1131">
        <v>1080237</v>
      </c>
      <c r="D1131" t="s">
        <v>0</v>
      </c>
      <c r="E1131">
        <v>2875933</v>
      </c>
      <c r="F1131" s="29">
        <v>42075</v>
      </c>
      <c r="G1131" s="65">
        <v>3425032</v>
      </c>
      <c r="H1131" s="65">
        <v>12400000</v>
      </c>
      <c r="I1131" s="65">
        <v>270102</v>
      </c>
      <c r="J1131">
        <v>270102</v>
      </c>
      <c r="L1131" s="1">
        <v>2200</v>
      </c>
    </row>
    <row r="1132" spans="1:12" hidden="1" x14ac:dyDescent="0.25">
      <c r="A1132">
        <v>50000249</v>
      </c>
      <c r="B1132">
        <v>1131</v>
      </c>
      <c r="C1132">
        <v>1080238</v>
      </c>
      <c r="D1132" t="s">
        <v>0</v>
      </c>
      <c r="E1132">
        <v>8300396049</v>
      </c>
      <c r="F1132" s="29">
        <v>42075</v>
      </c>
      <c r="G1132" s="65">
        <v>2768892</v>
      </c>
      <c r="H1132" s="65">
        <v>96400000</v>
      </c>
      <c r="I1132" s="65">
        <v>370101</v>
      </c>
      <c r="J1132">
        <v>121280</v>
      </c>
      <c r="L1132" s="1">
        <v>5400</v>
      </c>
    </row>
    <row r="1133" spans="1:12" hidden="1" x14ac:dyDescent="0.25">
      <c r="A1133">
        <v>50000249</v>
      </c>
      <c r="B1133">
        <v>1132</v>
      </c>
      <c r="C1133">
        <v>1434874</v>
      </c>
      <c r="D1133" t="s">
        <v>0</v>
      </c>
      <c r="E1133">
        <v>9005207114</v>
      </c>
      <c r="F1133" s="29">
        <v>42075</v>
      </c>
      <c r="G1133" s="65">
        <v>7968565</v>
      </c>
      <c r="H1133" s="65">
        <v>96400000</v>
      </c>
      <c r="I1133" s="65">
        <v>370101</v>
      </c>
      <c r="J1133">
        <v>121280</v>
      </c>
      <c r="L1133" s="1">
        <v>5400</v>
      </c>
    </row>
    <row r="1134" spans="1:12" hidden="1" x14ac:dyDescent="0.25">
      <c r="A1134">
        <v>50000249</v>
      </c>
      <c r="B1134">
        <v>1133</v>
      </c>
      <c r="C1134">
        <v>13336997</v>
      </c>
      <c r="D1134" t="s">
        <v>0</v>
      </c>
      <c r="E1134">
        <v>79883842</v>
      </c>
      <c r="F1134" s="29">
        <v>42075</v>
      </c>
      <c r="G1134" s="65">
        <v>370090</v>
      </c>
      <c r="H1134" s="65">
        <v>12400000</v>
      </c>
      <c r="I1134" s="65">
        <v>270102</v>
      </c>
      <c r="J1134">
        <v>121204</v>
      </c>
      <c r="L1134" s="1">
        <v>5000</v>
      </c>
    </row>
    <row r="1135" spans="1:12" hidden="1" x14ac:dyDescent="0.25">
      <c r="A1135">
        <v>50000249</v>
      </c>
      <c r="B1135">
        <v>1134</v>
      </c>
      <c r="C1135">
        <v>11232821</v>
      </c>
      <c r="D1135" t="s">
        <v>1</v>
      </c>
      <c r="E1135">
        <v>1042433904</v>
      </c>
      <c r="F1135" s="29">
        <v>42075</v>
      </c>
      <c r="G1135" s="65">
        <v>1252424</v>
      </c>
      <c r="H1135" s="65">
        <v>923272421</v>
      </c>
      <c r="I1135" s="65">
        <v>190101</v>
      </c>
      <c r="J1135">
        <v>190101</v>
      </c>
      <c r="L1135" s="1">
        <v>107400</v>
      </c>
    </row>
    <row r="1136" spans="1:12" hidden="1" x14ac:dyDescent="0.25">
      <c r="A1136">
        <v>50000249</v>
      </c>
      <c r="B1136">
        <v>1135</v>
      </c>
      <c r="C1136">
        <v>14764669</v>
      </c>
      <c r="D1136" t="s">
        <v>1</v>
      </c>
      <c r="E1136">
        <v>1019029059</v>
      </c>
      <c r="F1136" s="29">
        <v>42075</v>
      </c>
      <c r="G1136" s="65">
        <v>2279937</v>
      </c>
      <c r="H1136" s="65">
        <v>26800000</v>
      </c>
      <c r="I1136" s="65">
        <v>360200</v>
      </c>
      <c r="J1136">
        <v>360200</v>
      </c>
      <c r="L1136" s="1">
        <v>472000</v>
      </c>
    </row>
    <row r="1137" spans="1:12" hidden="1" x14ac:dyDescent="0.25">
      <c r="A1137">
        <v>50000249</v>
      </c>
      <c r="B1137">
        <v>1136</v>
      </c>
      <c r="C1137">
        <v>13563759</v>
      </c>
      <c r="D1137" t="s">
        <v>1</v>
      </c>
      <c r="E1137">
        <v>1022361255</v>
      </c>
      <c r="F1137" s="29">
        <v>42075</v>
      </c>
      <c r="G1137" s="65">
        <v>2607429</v>
      </c>
      <c r="H1137" s="65">
        <v>12400000</v>
      </c>
      <c r="I1137" s="65">
        <v>270102</v>
      </c>
      <c r="J1137">
        <v>121204</v>
      </c>
      <c r="L1137" s="1">
        <v>5000</v>
      </c>
    </row>
    <row r="1138" spans="1:12" hidden="1" x14ac:dyDescent="0.25">
      <c r="A1138">
        <v>50000249</v>
      </c>
      <c r="B1138">
        <v>1137</v>
      </c>
      <c r="C1138">
        <v>2251883</v>
      </c>
      <c r="D1138" t="s">
        <v>0</v>
      </c>
      <c r="E1138">
        <v>79800871</v>
      </c>
      <c r="F1138" s="29">
        <v>42075</v>
      </c>
      <c r="G1138" s="65">
        <v>3614029</v>
      </c>
      <c r="H1138" s="65">
        <v>12400000</v>
      </c>
      <c r="I1138" s="65">
        <v>270102</v>
      </c>
      <c r="J1138">
        <v>121204</v>
      </c>
      <c r="L1138" s="1">
        <v>5000</v>
      </c>
    </row>
    <row r="1139" spans="1:12" hidden="1" x14ac:dyDescent="0.25">
      <c r="A1139">
        <v>50000249</v>
      </c>
      <c r="B1139">
        <v>1138</v>
      </c>
      <c r="C1139">
        <v>2573822</v>
      </c>
      <c r="D1139" t="s">
        <v>0</v>
      </c>
      <c r="E1139">
        <v>52952236</v>
      </c>
      <c r="F1139" s="29">
        <v>42075</v>
      </c>
      <c r="G1139" s="65">
        <v>6054829</v>
      </c>
      <c r="H1139" s="65">
        <v>96400000</v>
      </c>
      <c r="I1139" s="65">
        <v>370101</v>
      </c>
      <c r="J1139">
        <v>121280</v>
      </c>
      <c r="L1139" s="1">
        <v>5400</v>
      </c>
    </row>
    <row r="1140" spans="1:12" hidden="1" x14ac:dyDescent="0.25">
      <c r="A1140">
        <v>50000249</v>
      </c>
      <c r="B1140">
        <v>1139</v>
      </c>
      <c r="C1140">
        <v>12623942</v>
      </c>
      <c r="D1140" t="s">
        <v>0</v>
      </c>
      <c r="E1140">
        <v>52952236</v>
      </c>
      <c r="F1140" s="29">
        <v>42075</v>
      </c>
      <c r="G1140" s="65">
        <v>6054829</v>
      </c>
      <c r="H1140" s="65">
        <v>96400000</v>
      </c>
      <c r="I1140" s="65">
        <v>370101</v>
      </c>
      <c r="J1140">
        <v>121280</v>
      </c>
      <c r="L1140" s="1">
        <v>5400</v>
      </c>
    </row>
    <row r="1141" spans="1:12" hidden="1" x14ac:dyDescent="0.25">
      <c r="A1141">
        <v>50000249</v>
      </c>
      <c r="B1141">
        <v>1140</v>
      </c>
      <c r="C1141">
        <v>2422021</v>
      </c>
      <c r="D1141" t="s">
        <v>0</v>
      </c>
      <c r="E1141">
        <v>9002839249</v>
      </c>
      <c r="F1141" s="29">
        <v>42075</v>
      </c>
      <c r="G1141" s="65">
        <v>8505309</v>
      </c>
      <c r="H1141" s="65">
        <v>12800000</v>
      </c>
      <c r="I1141" s="65">
        <v>350300</v>
      </c>
      <c r="J1141">
        <v>350300</v>
      </c>
      <c r="L1141" s="1">
        <v>727377</v>
      </c>
    </row>
    <row r="1142" spans="1:12" hidden="1" x14ac:dyDescent="0.25">
      <c r="A1142">
        <v>50000249</v>
      </c>
      <c r="B1142">
        <v>1141</v>
      </c>
      <c r="C1142">
        <v>2389593</v>
      </c>
      <c r="D1142" t="s">
        <v>2</v>
      </c>
      <c r="E1142">
        <v>21607287</v>
      </c>
      <c r="F1142" s="29">
        <v>42075</v>
      </c>
      <c r="G1142" s="65">
        <v>5042622</v>
      </c>
      <c r="H1142" s="65">
        <v>923272193</v>
      </c>
      <c r="I1142" s="65">
        <v>131401</v>
      </c>
      <c r="J1142">
        <v>131401</v>
      </c>
      <c r="L1142" s="1">
        <v>15800</v>
      </c>
    </row>
    <row r="1143" spans="1:12" hidden="1" x14ac:dyDescent="0.25">
      <c r="A1143">
        <v>50000249</v>
      </c>
      <c r="B1143">
        <v>1142</v>
      </c>
      <c r="C1143">
        <v>1516630</v>
      </c>
      <c r="D1143" t="s">
        <v>2</v>
      </c>
      <c r="E1143">
        <v>70103589</v>
      </c>
      <c r="F1143" s="29">
        <v>42075</v>
      </c>
      <c r="G1143" s="65">
        <v>2669410</v>
      </c>
      <c r="H1143" s="65">
        <v>923272421</v>
      </c>
      <c r="I1143" s="65">
        <v>190101</v>
      </c>
      <c r="J1143">
        <v>190101</v>
      </c>
      <c r="L1143" s="1">
        <v>107400</v>
      </c>
    </row>
    <row r="1144" spans="1:12" hidden="1" x14ac:dyDescent="0.25">
      <c r="A1144">
        <v>50000249</v>
      </c>
      <c r="B1144">
        <v>1143</v>
      </c>
      <c r="C1144">
        <v>2112527</v>
      </c>
      <c r="D1144" t="s">
        <v>44</v>
      </c>
      <c r="E1144">
        <v>71726692</v>
      </c>
      <c r="F1144" s="29">
        <v>42075</v>
      </c>
      <c r="G1144" s="65">
        <v>5807481</v>
      </c>
      <c r="H1144" s="65">
        <v>923272421</v>
      </c>
      <c r="I1144" s="65">
        <v>190101</v>
      </c>
      <c r="J1144">
        <v>190101</v>
      </c>
      <c r="L1144" s="1">
        <v>107400</v>
      </c>
    </row>
    <row r="1145" spans="1:12" hidden="1" x14ac:dyDescent="0.25">
      <c r="A1145">
        <v>50000249</v>
      </c>
      <c r="B1145">
        <v>1144</v>
      </c>
      <c r="C1145">
        <v>2112528</v>
      </c>
      <c r="D1145" t="s">
        <v>44</v>
      </c>
      <c r="E1145">
        <v>43864532</v>
      </c>
      <c r="F1145" s="29">
        <v>42075</v>
      </c>
      <c r="G1145" s="65">
        <v>5807481</v>
      </c>
      <c r="H1145" s="65">
        <v>923272421</v>
      </c>
      <c r="I1145" s="65">
        <v>190101</v>
      </c>
      <c r="J1145">
        <v>190101</v>
      </c>
      <c r="L1145" s="1">
        <v>107400</v>
      </c>
    </row>
    <row r="1146" spans="1:12" hidden="1" x14ac:dyDescent="0.25">
      <c r="A1146">
        <v>50000249</v>
      </c>
      <c r="B1146">
        <v>1145</v>
      </c>
      <c r="C1146">
        <v>2481373</v>
      </c>
      <c r="D1146" t="s">
        <v>2</v>
      </c>
      <c r="E1146">
        <v>43733539</v>
      </c>
      <c r="F1146" s="29">
        <v>42075</v>
      </c>
      <c r="G1146" s="65">
        <v>3512814</v>
      </c>
      <c r="H1146" s="65">
        <v>923272421</v>
      </c>
      <c r="I1146" s="65">
        <v>190101</v>
      </c>
      <c r="J1146">
        <v>190101</v>
      </c>
      <c r="L1146" s="1">
        <v>107400</v>
      </c>
    </row>
    <row r="1147" spans="1:12" hidden="1" x14ac:dyDescent="0.25">
      <c r="A1147">
        <v>50000249</v>
      </c>
      <c r="B1147">
        <v>1146</v>
      </c>
      <c r="C1147">
        <v>2481375</v>
      </c>
      <c r="D1147" t="s">
        <v>2</v>
      </c>
      <c r="E1147">
        <v>71726921</v>
      </c>
      <c r="F1147" s="29">
        <v>42075</v>
      </c>
      <c r="G1147" s="65">
        <v>3512814</v>
      </c>
      <c r="H1147" s="65">
        <v>923272421</v>
      </c>
      <c r="I1147" s="65">
        <v>190101</v>
      </c>
      <c r="J1147">
        <v>190101</v>
      </c>
      <c r="L1147" s="1">
        <v>107400</v>
      </c>
    </row>
    <row r="1148" spans="1:12" hidden="1" x14ac:dyDescent="0.25">
      <c r="A1148">
        <v>50000249</v>
      </c>
      <c r="B1148">
        <v>1147</v>
      </c>
      <c r="C1148">
        <v>2481404</v>
      </c>
      <c r="D1148" t="s">
        <v>2</v>
      </c>
      <c r="E1148">
        <v>1017151005</v>
      </c>
      <c r="F1148" s="29">
        <v>42075</v>
      </c>
      <c r="G1148" s="65">
        <v>4445212</v>
      </c>
      <c r="H1148" s="65">
        <v>923272421</v>
      </c>
      <c r="I1148" s="65">
        <v>190101</v>
      </c>
      <c r="J1148">
        <v>190101</v>
      </c>
      <c r="L1148" s="1">
        <v>107400</v>
      </c>
    </row>
    <row r="1149" spans="1:12" hidden="1" x14ac:dyDescent="0.25">
      <c r="A1149">
        <v>50000249</v>
      </c>
      <c r="B1149">
        <v>1148</v>
      </c>
      <c r="C1149">
        <v>2481406</v>
      </c>
      <c r="D1149" t="s">
        <v>2</v>
      </c>
      <c r="E1149">
        <v>32640083</v>
      </c>
      <c r="F1149" s="29">
        <v>42075</v>
      </c>
      <c r="G1149" s="65">
        <v>4445212</v>
      </c>
      <c r="H1149" s="65">
        <v>923272421</v>
      </c>
      <c r="I1149" s="65">
        <v>190101</v>
      </c>
      <c r="J1149">
        <v>190101</v>
      </c>
      <c r="L1149" s="1">
        <v>107400</v>
      </c>
    </row>
    <row r="1150" spans="1:12" hidden="1" x14ac:dyDescent="0.25">
      <c r="A1150">
        <v>50000249</v>
      </c>
      <c r="B1150">
        <v>1149</v>
      </c>
      <c r="C1150">
        <v>1306856</v>
      </c>
      <c r="D1150" t="s">
        <v>2</v>
      </c>
      <c r="E1150">
        <v>43977729</v>
      </c>
      <c r="F1150" s="29">
        <v>42075</v>
      </c>
      <c r="G1150" s="65">
        <v>3534662</v>
      </c>
      <c r="H1150" s="65">
        <v>923272421</v>
      </c>
      <c r="I1150" s="65">
        <v>190101</v>
      </c>
      <c r="J1150">
        <v>190101</v>
      </c>
      <c r="L1150" s="1">
        <v>107400</v>
      </c>
    </row>
    <row r="1151" spans="1:12" hidden="1" x14ac:dyDescent="0.25">
      <c r="A1151">
        <v>50000249</v>
      </c>
      <c r="B1151">
        <v>1150</v>
      </c>
      <c r="C1151">
        <v>37637559</v>
      </c>
      <c r="D1151" t="s">
        <v>1</v>
      </c>
      <c r="E1151">
        <v>42876542</v>
      </c>
      <c r="F1151" s="29">
        <v>42075</v>
      </c>
      <c r="G1151" s="65">
        <v>3527779</v>
      </c>
      <c r="H1151" s="65">
        <v>923272421</v>
      </c>
      <c r="I1151" s="65">
        <v>190101</v>
      </c>
      <c r="J1151">
        <v>190101</v>
      </c>
      <c r="L1151" s="1">
        <v>4700</v>
      </c>
    </row>
    <row r="1152" spans="1:12" hidden="1" x14ac:dyDescent="0.25">
      <c r="A1152">
        <v>50000249</v>
      </c>
      <c r="B1152">
        <v>1151</v>
      </c>
      <c r="C1152">
        <v>37637640</v>
      </c>
      <c r="D1152" t="s">
        <v>1</v>
      </c>
      <c r="E1152">
        <v>32336400</v>
      </c>
      <c r="F1152" s="29">
        <v>42075</v>
      </c>
      <c r="G1152" s="65">
        <v>3140546</v>
      </c>
      <c r="H1152" s="65">
        <v>923272421</v>
      </c>
      <c r="I1152" s="65">
        <v>190101</v>
      </c>
      <c r="J1152">
        <v>190101</v>
      </c>
      <c r="L1152" s="1">
        <v>107400</v>
      </c>
    </row>
    <row r="1153" spans="1:12" hidden="1" x14ac:dyDescent="0.25">
      <c r="A1153">
        <v>50000249</v>
      </c>
      <c r="B1153">
        <v>1152</v>
      </c>
      <c r="C1153">
        <v>2578105</v>
      </c>
      <c r="D1153" t="s">
        <v>1</v>
      </c>
      <c r="E1153">
        <v>1140819404</v>
      </c>
      <c r="F1153" s="29">
        <v>42075</v>
      </c>
      <c r="G1153" s="65">
        <v>0</v>
      </c>
      <c r="H1153" s="65">
        <v>923272421</v>
      </c>
      <c r="I1153" s="65">
        <v>190101</v>
      </c>
      <c r="J1153">
        <v>190101</v>
      </c>
      <c r="L1153" s="1">
        <v>107400</v>
      </c>
    </row>
    <row r="1154" spans="1:12" hidden="1" x14ac:dyDescent="0.25">
      <c r="A1154">
        <v>50000249</v>
      </c>
      <c r="B1154">
        <v>1153</v>
      </c>
      <c r="C1154">
        <v>37957441</v>
      </c>
      <c r="D1154" t="s">
        <v>1</v>
      </c>
      <c r="E1154">
        <v>1044427638</v>
      </c>
      <c r="F1154" s="29">
        <v>42075</v>
      </c>
      <c r="G1154" s="65">
        <v>4879867</v>
      </c>
      <c r="H1154" s="65">
        <v>923272421</v>
      </c>
      <c r="I1154" s="65">
        <v>190101</v>
      </c>
      <c r="J1154">
        <v>190101</v>
      </c>
      <c r="L1154" s="1">
        <v>107400</v>
      </c>
    </row>
    <row r="1155" spans="1:12" hidden="1" x14ac:dyDescent="0.25">
      <c r="A1155">
        <v>50000249</v>
      </c>
      <c r="B1155">
        <v>1154</v>
      </c>
      <c r="C1155">
        <v>1823373</v>
      </c>
      <c r="D1155" t="s">
        <v>18</v>
      </c>
      <c r="E1155">
        <v>19173118</v>
      </c>
      <c r="F1155" s="29">
        <v>42075</v>
      </c>
      <c r="G1155" s="65">
        <v>17262363</v>
      </c>
      <c r="H1155" s="65">
        <v>923272421</v>
      </c>
      <c r="I1155" s="65">
        <v>190101</v>
      </c>
      <c r="J1155">
        <v>190101</v>
      </c>
      <c r="L1155" s="1">
        <v>107400</v>
      </c>
    </row>
    <row r="1156" spans="1:12" hidden="1" x14ac:dyDescent="0.25">
      <c r="A1156">
        <v>50000249</v>
      </c>
      <c r="B1156">
        <v>1155</v>
      </c>
      <c r="C1156">
        <v>879486</v>
      </c>
      <c r="D1156" t="s">
        <v>5</v>
      </c>
      <c r="E1156">
        <v>24155498</v>
      </c>
      <c r="F1156" s="29">
        <v>42075</v>
      </c>
      <c r="G1156" s="65">
        <v>7456751</v>
      </c>
      <c r="H1156" s="65">
        <v>923272193</v>
      </c>
      <c r="I1156" s="65">
        <v>131401</v>
      </c>
      <c r="J1156">
        <v>131401</v>
      </c>
      <c r="L1156" s="1">
        <v>1600</v>
      </c>
    </row>
    <row r="1157" spans="1:12" hidden="1" x14ac:dyDescent="0.25">
      <c r="A1157">
        <v>50000249</v>
      </c>
      <c r="B1157">
        <v>1156</v>
      </c>
      <c r="C1157">
        <v>880003</v>
      </c>
      <c r="D1157" t="s">
        <v>5</v>
      </c>
      <c r="E1157">
        <v>7186280</v>
      </c>
      <c r="F1157" s="29">
        <v>42075</v>
      </c>
      <c r="G1157" s="65">
        <v>43890008</v>
      </c>
      <c r="H1157" s="65">
        <v>12400000</v>
      </c>
      <c r="I1157" s="65">
        <v>270102</v>
      </c>
      <c r="J1157">
        <v>121204</v>
      </c>
      <c r="L1157" s="1">
        <v>5000</v>
      </c>
    </row>
    <row r="1158" spans="1:12" hidden="1" x14ac:dyDescent="0.25">
      <c r="A1158">
        <v>50000249</v>
      </c>
      <c r="B1158">
        <v>1157</v>
      </c>
      <c r="C1158">
        <v>1664681</v>
      </c>
      <c r="D1158" t="s">
        <v>33</v>
      </c>
      <c r="E1158">
        <v>9001905998</v>
      </c>
      <c r="F1158" s="29">
        <v>42075</v>
      </c>
      <c r="G1158" s="65">
        <v>4527956</v>
      </c>
      <c r="H1158" s="65">
        <v>12800000</v>
      </c>
      <c r="I1158" s="65">
        <v>350300</v>
      </c>
      <c r="J1158">
        <v>350300</v>
      </c>
      <c r="L1158" s="1">
        <v>1874000</v>
      </c>
    </row>
    <row r="1159" spans="1:12" hidden="1" x14ac:dyDescent="0.25">
      <c r="A1159">
        <v>50000249</v>
      </c>
      <c r="B1159">
        <v>1158</v>
      </c>
      <c r="C1159">
        <v>2452409</v>
      </c>
      <c r="D1159" t="s">
        <v>1</v>
      </c>
      <c r="E1159">
        <v>1017137627</v>
      </c>
      <c r="F1159" s="29">
        <v>42075</v>
      </c>
      <c r="G1159" s="65">
        <v>3416815</v>
      </c>
      <c r="H1159" s="65">
        <v>923272421</v>
      </c>
      <c r="I1159" s="65">
        <v>190101</v>
      </c>
      <c r="J1159">
        <v>190101</v>
      </c>
      <c r="L1159" s="1">
        <v>107400</v>
      </c>
    </row>
    <row r="1160" spans="1:12" hidden="1" x14ac:dyDescent="0.25">
      <c r="A1160">
        <v>50000249</v>
      </c>
      <c r="B1160">
        <v>1159</v>
      </c>
      <c r="C1160">
        <v>1532788</v>
      </c>
      <c r="D1160" t="s">
        <v>19</v>
      </c>
      <c r="E1160">
        <v>8908010521</v>
      </c>
      <c r="F1160" s="29">
        <v>42075</v>
      </c>
      <c r="G1160" s="65">
        <v>8831755</v>
      </c>
      <c r="H1160" s="65">
        <v>10900000</v>
      </c>
      <c r="I1160" s="65">
        <v>170101</v>
      </c>
      <c r="J1160">
        <v>121255</v>
      </c>
      <c r="L1160" s="1">
        <v>1771340</v>
      </c>
    </row>
    <row r="1161" spans="1:12" hidden="1" x14ac:dyDescent="0.25">
      <c r="A1161">
        <v>50000249</v>
      </c>
      <c r="B1161">
        <v>1160</v>
      </c>
      <c r="C1161">
        <v>1532794</v>
      </c>
      <c r="D1161" t="s">
        <v>19</v>
      </c>
      <c r="E1161">
        <v>8908010521</v>
      </c>
      <c r="F1161" s="29">
        <v>42075</v>
      </c>
      <c r="G1161" s="65">
        <v>8831755</v>
      </c>
      <c r="H1161" s="65">
        <v>10900000</v>
      </c>
      <c r="I1161" s="65">
        <v>170101</v>
      </c>
      <c r="J1161">
        <v>121255</v>
      </c>
      <c r="L1161" s="1">
        <v>1936205</v>
      </c>
    </row>
    <row r="1162" spans="1:12" x14ac:dyDescent="0.25">
      <c r="A1162">
        <v>50000249</v>
      </c>
      <c r="B1162">
        <v>1161</v>
      </c>
      <c r="C1162">
        <v>1747271</v>
      </c>
      <c r="D1162" t="s">
        <v>19</v>
      </c>
      <c r="E1162">
        <v>8908011320</v>
      </c>
      <c r="F1162" s="29">
        <v>42075</v>
      </c>
      <c r="G1162" s="65">
        <v>8514970</v>
      </c>
      <c r="H1162" s="65">
        <v>11800000</v>
      </c>
      <c r="I1162" s="65">
        <v>240101</v>
      </c>
      <c r="J1162">
        <v>121265</v>
      </c>
      <c r="L1162" s="1">
        <v>679200</v>
      </c>
    </row>
    <row r="1163" spans="1:12" hidden="1" x14ac:dyDescent="0.25">
      <c r="A1163">
        <v>50000249</v>
      </c>
      <c r="B1163">
        <v>1162</v>
      </c>
      <c r="C1163">
        <v>2620641</v>
      </c>
      <c r="D1163" t="s">
        <v>19</v>
      </c>
      <c r="E1163">
        <v>30336679</v>
      </c>
      <c r="F1163" s="29">
        <v>42075</v>
      </c>
      <c r="G1163" s="65">
        <v>8869164</v>
      </c>
      <c r="H1163" s="65">
        <v>26800000</v>
      </c>
      <c r="I1163" s="65">
        <v>360200</v>
      </c>
      <c r="J1163">
        <v>360200</v>
      </c>
      <c r="L1163" s="1">
        <v>102290</v>
      </c>
    </row>
    <row r="1164" spans="1:12" hidden="1" x14ac:dyDescent="0.25">
      <c r="A1164">
        <v>50000249</v>
      </c>
      <c r="B1164">
        <v>1163</v>
      </c>
      <c r="C1164">
        <v>2620642</v>
      </c>
      <c r="D1164" t="s">
        <v>19</v>
      </c>
      <c r="E1164">
        <v>1053804089</v>
      </c>
      <c r="F1164" s="29">
        <v>42075</v>
      </c>
      <c r="G1164" s="65">
        <v>717441</v>
      </c>
      <c r="H1164" s="65">
        <v>923272421</v>
      </c>
      <c r="I1164" s="65">
        <v>190101</v>
      </c>
      <c r="J1164">
        <v>190101</v>
      </c>
      <c r="L1164" s="1">
        <v>107400</v>
      </c>
    </row>
    <row r="1165" spans="1:12" hidden="1" x14ac:dyDescent="0.25">
      <c r="A1165">
        <v>50000249</v>
      </c>
      <c r="B1165">
        <v>1164</v>
      </c>
      <c r="C1165">
        <v>2620643</v>
      </c>
      <c r="D1165" t="s">
        <v>19</v>
      </c>
      <c r="E1165">
        <v>1053786391</v>
      </c>
      <c r="F1165" s="29">
        <v>42075</v>
      </c>
      <c r="G1165" s="65">
        <v>8914476</v>
      </c>
      <c r="H1165" s="65">
        <v>923272421</v>
      </c>
      <c r="I1165" s="65">
        <v>190101</v>
      </c>
      <c r="J1165">
        <v>190101</v>
      </c>
      <c r="L1165" s="1">
        <v>107400</v>
      </c>
    </row>
    <row r="1166" spans="1:12" hidden="1" x14ac:dyDescent="0.25">
      <c r="A1166">
        <v>50000249</v>
      </c>
      <c r="B1166">
        <v>1165</v>
      </c>
      <c r="C1166">
        <v>42885817</v>
      </c>
      <c r="D1166" t="s">
        <v>20</v>
      </c>
      <c r="E1166">
        <v>8240066844</v>
      </c>
      <c r="F1166" s="29">
        <v>42075</v>
      </c>
      <c r="G1166" s="65">
        <v>5898161</v>
      </c>
      <c r="H1166" s="65">
        <v>23900000</v>
      </c>
      <c r="I1166" s="65">
        <v>410600</v>
      </c>
      <c r="J1166">
        <v>410600</v>
      </c>
      <c r="L1166" s="1">
        <v>1624.49</v>
      </c>
    </row>
    <row r="1167" spans="1:12" hidden="1" x14ac:dyDescent="0.25">
      <c r="A1167">
        <v>50000249</v>
      </c>
      <c r="B1167">
        <v>1166</v>
      </c>
      <c r="C1167">
        <v>2524673</v>
      </c>
      <c r="D1167" t="s">
        <v>7</v>
      </c>
      <c r="E1167">
        <v>1082905596</v>
      </c>
      <c r="F1167" s="29">
        <v>42075</v>
      </c>
      <c r="G1167" s="65">
        <v>1339008</v>
      </c>
      <c r="H1167" s="65">
        <v>96300000</v>
      </c>
      <c r="I1167" s="65">
        <v>190101</v>
      </c>
      <c r="J1167">
        <v>121270</v>
      </c>
      <c r="L1167" s="1">
        <v>107400</v>
      </c>
    </row>
    <row r="1168" spans="1:12" hidden="1" x14ac:dyDescent="0.25">
      <c r="A1168">
        <v>50000249</v>
      </c>
      <c r="B1168">
        <v>1167</v>
      </c>
      <c r="C1168">
        <v>2524674</v>
      </c>
      <c r="D1168" t="s">
        <v>7</v>
      </c>
      <c r="E1168">
        <v>6857110</v>
      </c>
      <c r="F1168" s="29">
        <v>42075</v>
      </c>
      <c r="G1168" s="65">
        <v>7923554</v>
      </c>
      <c r="H1168" s="65">
        <v>923272193</v>
      </c>
      <c r="I1168" s="65">
        <v>131401</v>
      </c>
      <c r="J1168">
        <v>131401</v>
      </c>
      <c r="L1168" s="1">
        <v>1500</v>
      </c>
    </row>
    <row r="1169" spans="1:12" hidden="1" x14ac:dyDescent="0.25">
      <c r="A1169">
        <v>50000249</v>
      </c>
      <c r="B1169">
        <v>1168</v>
      </c>
      <c r="C1169">
        <v>2524676</v>
      </c>
      <c r="D1169" t="s">
        <v>7</v>
      </c>
      <c r="E1169">
        <v>1045692428</v>
      </c>
      <c r="F1169" s="29">
        <v>42075</v>
      </c>
      <c r="G1169" s="65">
        <v>1202939</v>
      </c>
      <c r="H1169" s="65">
        <v>923272421</v>
      </c>
      <c r="I1169" s="65">
        <v>190101</v>
      </c>
      <c r="J1169">
        <v>190101</v>
      </c>
      <c r="L1169" s="1">
        <v>107400</v>
      </c>
    </row>
    <row r="1170" spans="1:12" hidden="1" x14ac:dyDescent="0.25">
      <c r="A1170">
        <v>50000249</v>
      </c>
      <c r="B1170">
        <v>1169</v>
      </c>
      <c r="C1170">
        <v>2309328</v>
      </c>
      <c r="D1170" t="s">
        <v>36</v>
      </c>
      <c r="E1170">
        <v>5226534</v>
      </c>
      <c r="F1170" s="29">
        <v>42075</v>
      </c>
      <c r="G1170" s="65">
        <v>53514880</v>
      </c>
      <c r="H1170" s="65">
        <v>923272193</v>
      </c>
      <c r="I1170" s="65">
        <v>131401</v>
      </c>
      <c r="J1170">
        <v>131401</v>
      </c>
      <c r="L1170" s="1">
        <v>15000</v>
      </c>
    </row>
    <row r="1171" spans="1:12" hidden="1" x14ac:dyDescent="0.25">
      <c r="A1171">
        <v>50000249</v>
      </c>
      <c r="B1171">
        <v>1170</v>
      </c>
      <c r="C1171">
        <v>1811659</v>
      </c>
      <c r="D1171" t="s">
        <v>1</v>
      </c>
      <c r="E1171">
        <v>1130674371</v>
      </c>
      <c r="F1171" s="29">
        <v>42075</v>
      </c>
      <c r="G1171" s="65">
        <v>47991769</v>
      </c>
      <c r="H1171" s="65">
        <v>923272421</v>
      </c>
      <c r="I1171" s="65">
        <v>190101</v>
      </c>
      <c r="J1171">
        <v>190101</v>
      </c>
      <c r="L1171" s="1">
        <v>107400</v>
      </c>
    </row>
    <row r="1172" spans="1:12" hidden="1" x14ac:dyDescent="0.25">
      <c r="A1172">
        <v>50000249</v>
      </c>
      <c r="B1172">
        <v>1171</v>
      </c>
      <c r="C1172">
        <v>1960150</v>
      </c>
      <c r="D1172" t="s">
        <v>25</v>
      </c>
      <c r="E1172">
        <v>55174454</v>
      </c>
      <c r="F1172" s="29">
        <v>42075</v>
      </c>
      <c r="G1172" s="65">
        <v>8740977</v>
      </c>
      <c r="H1172" s="65">
        <v>12400000</v>
      </c>
      <c r="I1172" s="65">
        <v>270102</v>
      </c>
      <c r="J1172">
        <v>121204</v>
      </c>
      <c r="L1172" s="1">
        <v>5000</v>
      </c>
    </row>
    <row r="1173" spans="1:12" hidden="1" x14ac:dyDescent="0.25">
      <c r="A1173">
        <v>50000249</v>
      </c>
      <c r="B1173">
        <v>1172</v>
      </c>
      <c r="C1173">
        <v>1193455</v>
      </c>
      <c r="D1173" t="s">
        <v>26</v>
      </c>
      <c r="E1173">
        <v>1032442326</v>
      </c>
      <c r="F1173" s="29">
        <v>42075</v>
      </c>
      <c r="G1173" s="65">
        <v>8573859</v>
      </c>
      <c r="H1173" s="65">
        <v>923272421</v>
      </c>
      <c r="I1173" s="65">
        <v>190101</v>
      </c>
      <c r="J1173">
        <v>190101</v>
      </c>
      <c r="L1173" s="1">
        <v>107400</v>
      </c>
    </row>
    <row r="1174" spans="1:12" hidden="1" x14ac:dyDescent="0.25">
      <c r="A1174">
        <v>50000249</v>
      </c>
      <c r="B1174">
        <v>1173</v>
      </c>
      <c r="C1174">
        <v>2120410</v>
      </c>
      <c r="D1174" t="s">
        <v>1</v>
      </c>
      <c r="E1174">
        <v>52075063</v>
      </c>
      <c r="F1174" s="29">
        <v>42075</v>
      </c>
      <c r="G1174" s="65">
        <v>12265525</v>
      </c>
      <c r="H1174" s="65">
        <v>12800000</v>
      </c>
      <c r="I1174" s="65">
        <v>350300</v>
      </c>
      <c r="J1174">
        <v>350300</v>
      </c>
      <c r="L1174" s="1">
        <v>535600</v>
      </c>
    </row>
    <row r="1175" spans="1:12" hidden="1" x14ac:dyDescent="0.25">
      <c r="A1175">
        <v>50000249</v>
      </c>
      <c r="B1175">
        <v>1174</v>
      </c>
      <c r="C1175">
        <v>487756</v>
      </c>
      <c r="D1175" t="s">
        <v>37</v>
      </c>
      <c r="E1175">
        <v>1085282449</v>
      </c>
      <c r="F1175" s="29">
        <v>42075</v>
      </c>
      <c r="G1175" s="65">
        <v>16476746</v>
      </c>
      <c r="H1175" s="65">
        <v>923272421</v>
      </c>
      <c r="I1175" s="65">
        <v>190101</v>
      </c>
      <c r="J1175">
        <v>190101</v>
      </c>
      <c r="L1175" s="1">
        <v>107000</v>
      </c>
    </row>
    <row r="1176" spans="1:12" hidden="1" x14ac:dyDescent="0.25">
      <c r="A1176">
        <v>50000249</v>
      </c>
      <c r="B1176">
        <v>1175</v>
      </c>
      <c r="C1176">
        <v>487757</v>
      </c>
      <c r="D1176" t="s">
        <v>37</v>
      </c>
      <c r="E1176">
        <v>1085901038</v>
      </c>
      <c r="F1176" s="29">
        <v>42075</v>
      </c>
      <c r="G1176" s="65">
        <v>83851862</v>
      </c>
      <c r="H1176" s="65">
        <v>923272421</v>
      </c>
      <c r="I1176" s="65">
        <v>190101</v>
      </c>
      <c r="J1176">
        <v>190101</v>
      </c>
      <c r="L1176" s="1">
        <v>107000</v>
      </c>
    </row>
    <row r="1177" spans="1:12" hidden="1" x14ac:dyDescent="0.25">
      <c r="A1177">
        <v>50000249</v>
      </c>
      <c r="B1177">
        <v>1176</v>
      </c>
      <c r="C1177">
        <v>1947343</v>
      </c>
      <c r="D1177" t="s">
        <v>37</v>
      </c>
      <c r="E1177">
        <v>1085272482</v>
      </c>
      <c r="F1177" s="29">
        <v>42075</v>
      </c>
      <c r="G1177" s="65">
        <v>3074588</v>
      </c>
      <c r="H1177" s="65">
        <v>12400000</v>
      </c>
      <c r="I1177" s="65">
        <v>270102</v>
      </c>
      <c r="J1177">
        <v>121204</v>
      </c>
      <c r="L1177" s="1">
        <v>5000</v>
      </c>
    </row>
    <row r="1178" spans="1:12" hidden="1" x14ac:dyDescent="0.25">
      <c r="A1178">
        <v>50000249</v>
      </c>
      <c r="B1178">
        <v>1177</v>
      </c>
      <c r="C1178">
        <v>1947344</v>
      </c>
      <c r="D1178" t="s">
        <v>37</v>
      </c>
      <c r="E1178">
        <v>1085294870</v>
      </c>
      <c r="F1178" s="29">
        <v>42075</v>
      </c>
      <c r="G1178" s="65">
        <v>67238871</v>
      </c>
      <c r="H1178" s="65">
        <v>12400000</v>
      </c>
      <c r="I1178" s="65">
        <v>270102</v>
      </c>
      <c r="J1178">
        <v>121204</v>
      </c>
      <c r="L1178" s="1">
        <v>5000</v>
      </c>
    </row>
    <row r="1179" spans="1:12" hidden="1" x14ac:dyDescent="0.25">
      <c r="A1179">
        <v>50000249</v>
      </c>
      <c r="B1179">
        <v>1178</v>
      </c>
      <c r="C1179">
        <v>1947345</v>
      </c>
      <c r="D1179" t="s">
        <v>37</v>
      </c>
      <c r="E1179">
        <v>1088589940</v>
      </c>
      <c r="F1179" s="29">
        <v>42075</v>
      </c>
      <c r="G1179" s="65">
        <v>83850304</v>
      </c>
      <c r="H1179" s="65">
        <v>923272421</v>
      </c>
      <c r="I1179" s="65">
        <v>190101</v>
      </c>
      <c r="J1179">
        <v>190101</v>
      </c>
      <c r="L1179" s="1">
        <v>107400</v>
      </c>
    </row>
    <row r="1180" spans="1:12" hidden="1" x14ac:dyDescent="0.25">
      <c r="A1180">
        <v>50000249</v>
      </c>
      <c r="B1180">
        <v>1179</v>
      </c>
      <c r="C1180">
        <v>1947346</v>
      </c>
      <c r="D1180" t="s">
        <v>37</v>
      </c>
      <c r="E1180">
        <v>12999482</v>
      </c>
      <c r="F1180" s="29">
        <v>42075</v>
      </c>
      <c r="G1180" s="65">
        <v>52613500</v>
      </c>
      <c r="H1180" s="65">
        <v>12400000</v>
      </c>
      <c r="I1180" s="65">
        <v>270102</v>
      </c>
      <c r="J1180">
        <v>121204</v>
      </c>
      <c r="L1180" s="1">
        <v>5000</v>
      </c>
    </row>
    <row r="1181" spans="1:12" hidden="1" x14ac:dyDescent="0.25">
      <c r="A1181">
        <v>50000249</v>
      </c>
      <c r="B1181">
        <v>1180</v>
      </c>
      <c r="C1181">
        <v>1601849</v>
      </c>
      <c r="D1181" t="s">
        <v>9</v>
      </c>
      <c r="E1181">
        <v>1094225537</v>
      </c>
      <c r="F1181" s="29">
        <v>42075</v>
      </c>
      <c r="G1181" s="65">
        <v>18230608</v>
      </c>
      <c r="H1181" s="65">
        <v>12400000</v>
      </c>
      <c r="I1181" s="65">
        <v>270102</v>
      </c>
      <c r="J1181">
        <v>121204</v>
      </c>
      <c r="L1181" s="1">
        <v>5000</v>
      </c>
    </row>
    <row r="1182" spans="1:12" x14ac:dyDescent="0.25">
      <c r="A1182">
        <v>50000249</v>
      </c>
      <c r="B1182">
        <v>1181</v>
      </c>
      <c r="C1182">
        <v>37403067</v>
      </c>
      <c r="D1182" t="s">
        <v>1</v>
      </c>
      <c r="E1182">
        <v>8000991529</v>
      </c>
      <c r="F1182" s="29">
        <v>42075</v>
      </c>
      <c r="G1182" s="65">
        <v>7282011</v>
      </c>
      <c r="H1182" s="65">
        <v>11800000</v>
      </c>
      <c r="I1182" s="65">
        <v>240101</v>
      </c>
      <c r="J1182">
        <v>121265</v>
      </c>
      <c r="L1182" s="1">
        <v>245300</v>
      </c>
    </row>
    <row r="1183" spans="1:12" hidden="1" x14ac:dyDescent="0.25">
      <c r="A1183">
        <v>50000249</v>
      </c>
      <c r="B1183">
        <v>1182</v>
      </c>
      <c r="C1183">
        <v>1992667</v>
      </c>
      <c r="D1183" t="s">
        <v>52</v>
      </c>
      <c r="E1183">
        <v>801782400</v>
      </c>
      <c r="F1183" s="29">
        <v>42075</v>
      </c>
      <c r="G1183" s="65">
        <v>17545432</v>
      </c>
      <c r="H1183" s="65">
        <v>11100000</v>
      </c>
      <c r="I1183" s="65">
        <v>150112</v>
      </c>
      <c r="J1183">
        <v>121275</v>
      </c>
      <c r="L1183" s="1">
        <v>2577400</v>
      </c>
    </row>
    <row r="1184" spans="1:12" hidden="1" x14ac:dyDescent="0.25">
      <c r="A1184">
        <v>50000249</v>
      </c>
      <c r="B1184">
        <v>1183</v>
      </c>
      <c r="C1184">
        <v>1552067</v>
      </c>
      <c r="D1184" t="s">
        <v>12</v>
      </c>
      <c r="E1184">
        <v>1087554455</v>
      </c>
      <c r="F1184" s="29">
        <v>42075</v>
      </c>
      <c r="G1184" s="65">
        <v>20674650</v>
      </c>
      <c r="H1184" s="65">
        <v>12400000</v>
      </c>
      <c r="I1184" s="65">
        <v>270102</v>
      </c>
      <c r="J1184">
        <v>121204</v>
      </c>
      <c r="L1184" s="1">
        <v>5000</v>
      </c>
    </row>
    <row r="1185" spans="1:12" hidden="1" x14ac:dyDescent="0.25">
      <c r="A1185">
        <v>50000249</v>
      </c>
      <c r="B1185">
        <v>1184</v>
      </c>
      <c r="C1185">
        <v>1552068</v>
      </c>
      <c r="D1185" t="s">
        <v>12</v>
      </c>
      <c r="E1185">
        <v>1088287425</v>
      </c>
      <c r="F1185" s="29">
        <v>42075</v>
      </c>
      <c r="G1185" s="65">
        <v>14769836</v>
      </c>
      <c r="H1185" s="65">
        <v>12400000</v>
      </c>
      <c r="I1185" s="65">
        <v>270102</v>
      </c>
      <c r="J1185">
        <v>121204</v>
      </c>
      <c r="L1185" s="1">
        <v>5000</v>
      </c>
    </row>
    <row r="1186" spans="1:12" hidden="1" x14ac:dyDescent="0.25">
      <c r="A1186">
        <v>50000249</v>
      </c>
      <c r="B1186">
        <v>1185</v>
      </c>
      <c r="C1186">
        <v>2283139</v>
      </c>
      <c r="D1186" t="s">
        <v>13</v>
      </c>
      <c r="E1186">
        <v>13543989</v>
      </c>
      <c r="F1186" s="29">
        <v>42075</v>
      </c>
      <c r="G1186" s="65">
        <v>6352911</v>
      </c>
      <c r="H1186" s="65">
        <v>12400000</v>
      </c>
      <c r="I1186" s="65">
        <v>270102</v>
      </c>
      <c r="J1186">
        <v>121204</v>
      </c>
      <c r="L1186" s="1">
        <v>5000</v>
      </c>
    </row>
    <row r="1187" spans="1:12" hidden="1" x14ac:dyDescent="0.25">
      <c r="A1187">
        <v>50000249</v>
      </c>
      <c r="B1187">
        <v>1186</v>
      </c>
      <c r="C1187">
        <v>2283140</v>
      </c>
      <c r="D1187" t="s">
        <v>13</v>
      </c>
      <c r="E1187">
        <v>13543989</v>
      </c>
      <c r="F1187" s="29">
        <v>42075</v>
      </c>
      <c r="G1187" s="65">
        <v>6352911</v>
      </c>
      <c r="H1187" s="65">
        <v>12400000</v>
      </c>
      <c r="I1187" s="65">
        <v>270102</v>
      </c>
      <c r="J1187">
        <v>121204</v>
      </c>
      <c r="L1187" s="1">
        <v>5000</v>
      </c>
    </row>
    <row r="1188" spans="1:12" hidden="1" x14ac:dyDescent="0.25">
      <c r="A1188">
        <v>50000249</v>
      </c>
      <c r="B1188">
        <v>1187</v>
      </c>
      <c r="C1188">
        <v>2283141</v>
      </c>
      <c r="D1188" t="s">
        <v>13</v>
      </c>
      <c r="E1188">
        <v>1032390643</v>
      </c>
      <c r="F1188" s="29">
        <v>42075</v>
      </c>
      <c r="G1188" s="65">
        <v>11223821</v>
      </c>
      <c r="H1188" s="65">
        <v>12400000</v>
      </c>
      <c r="I1188" s="65">
        <v>270102</v>
      </c>
      <c r="J1188">
        <v>121204</v>
      </c>
      <c r="L1188" s="1">
        <v>5000</v>
      </c>
    </row>
    <row r="1189" spans="1:12" hidden="1" x14ac:dyDescent="0.25">
      <c r="A1189">
        <v>50000249</v>
      </c>
      <c r="B1189">
        <v>1188</v>
      </c>
      <c r="C1189">
        <v>2283142</v>
      </c>
      <c r="D1189" t="s">
        <v>13</v>
      </c>
      <c r="E1189">
        <v>1032390643</v>
      </c>
      <c r="F1189" s="29">
        <v>42075</v>
      </c>
      <c r="G1189" s="65">
        <v>11223821</v>
      </c>
      <c r="H1189" s="65">
        <v>12400000</v>
      </c>
      <c r="I1189" s="65">
        <v>270102</v>
      </c>
      <c r="J1189">
        <v>121204</v>
      </c>
      <c r="L1189" s="1">
        <v>5000</v>
      </c>
    </row>
    <row r="1190" spans="1:12" hidden="1" x14ac:dyDescent="0.25">
      <c r="A1190">
        <v>50000249</v>
      </c>
      <c r="B1190">
        <v>1189</v>
      </c>
      <c r="C1190">
        <v>2283200</v>
      </c>
      <c r="D1190" t="s">
        <v>13</v>
      </c>
      <c r="E1190">
        <v>8671951</v>
      </c>
      <c r="F1190" s="29">
        <v>42075</v>
      </c>
      <c r="G1190" s="65">
        <v>12636451</v>
      </c>
      <c r="H1190" s="65">
        <v>923272421</v>
      </c>
      <c r="I1190" s="65">
        <v>190101</v>
      </c>
      <c r="J1190">
        <v>190101</v>
      </c>
      <c r="L1190" s="1">
        <v>107400</v>
      </c>
    </row>
    <row r="1191" spans="1:12" hidden="1" x14ac:dyDescent="0.25">
      <c r="A1191">
        <v>50000249</v>
      </c>
      <c r="B1191">
        <v>1190</v>
      </c>
      <c r="C1191">
        <v>2283444</v>
      </c>
      <c r="D1191" t="s">
        <v>13</v>
      </c>
      <c r="E1191">
        <v>13743827</v>
      </c>
      <c r="F1191" s="29">
        <v>42075</v>
      </c>
      <c r="G1191" s="65">
        <v>16287805</v>
      </c>
      <c r="H1191" s="65">
        <v>923272421</v>
      </c>
      <c r="I1191" s="65">
        <v>190101</v>
      </c>
      <c r="J1191">
        <v>190101</v>
      </c>
      <c r="L1191" s="1">
        <v>107400</v>
      </c>
    </row>
    <row r="1192" spans="1:12" hidden="1" x14ac:dyDescent="0.25">
      <c r="A1192">
        <v>50000249</v>
      </c>
      <c r="B1192">
        <v>1191</v>
      </c>
      <c r="C1192">
        <v>2456408</v>
      </c>
      <c r="D1192" t="s">
        <v>13</v>
      </c>
      <c r="E1192">
        <v>1098618607</v>
      </c>
      <c r="F1192" s="29">
        <v>42075</v>
      </c>
      <c r="G1192" s="65">
        <v>6459105</v>
      </c>
      <c r="H1192" s="65">
        <v>12400000</v>
      </c>
      <c r="I1192" s="65">
        <v>270102</v>
      </c>
      <c r="J1192">
        <v>121204</v>
      </c>
      <c r="L1192" s="1">
        <v>5000</v>
      </c>
    </row>
    <row r="1193" spans="1:12" hidden="1" x14ac:dyDescent="0.25">
      <c r="A1193">
        <v>50000249</v>
      </c>
      <c r="B1193">
        <v>1192</v>
      </c>
      <c r="C1193">
        <v>2456412</v>
      </c>
      <c r="D1193" t="s">
        <v>13</v>
      </c>
      <c r="E1193">
        <v>19204957</v>
      </c>
      <c r="F1193" s="29">
        <v>42075</v>
      </c>
      <c r="G1193" s="65">
        <v>6453887</v>
      </c>
      <c r="H1193" s="65">
        <v>10900000</v>
      </c>
      <c r="I1193" s="65">
        <v>170101</v>
      </c>
      <c r="J1193">
        <v>121255</v>
      </c>
      <c r="L1193" s="1">
        <v>21000000</v>
      </c>
    </row>
    <row r="1194" spans="1:12" hidden="1" x14ac:dyDescent="0.25">
      <c r="A1194">
        <v>50000249</v>
      </c>
      <c r="B1194">
        <v>1193</v>
      </c>
      <c r="C1194">
        <v>2456437</v>
      </c>
      <c r="D1194" t="s">
        <v>13</v>
      </c>
      <c r="E1194">
        <v>1098676812</v>
      </c>
      <c r="F1194" s="29">
        <v>42075</v>
      </c>
      <c r="G1194" s="65">
        <v>6451231</v>
      </c>
      <c r="H1194" s="65">
        <v>923272421</v>
      </c>
      <c r="I1194" s="65">
        <v>190101</v>
      </c>
      <c r="J1194">
        <v>190101</v>
      </c>
      <c r="L1194" s="1">
        <v>107400</v>
      </c>
    </row>
    <row r="1195" spans="1:12" hidden="1" x14ac:dyDescent="0.25">
      <c r="A1195">
        <v>50000249</v>
      </c>
      <c r="B1195">
        <v>1194</v>
      </c>
      <c r="C1195">
        <v>2547649</v>
      </c>
      <c r="D1195" t="s">
        <v>1</v>
      </c>
      <c r="E1195">
        <v>1095808613</v>
      </c>
      <c r="F1195" s="29">
        <v>42075</v>
      </c>
      <c r="G1195" s="65">
        <v>6481584</v>
      </c>
      <c r="H1195" s="65">
        <v>12400000</v>
      </c>
      <c r="I1195" s="65">
        <v>270102</v>
      </c>
      <c r="J1195">
        <v>121204</v>
      </c>
      <c r="L1195" s="1">
        <v>5000</v>
      </c>
    </row>
    <row r="1196" spans="1:12" hidden="1" x14ac:dyDescent="0.25">
      <c r="A1196">
        <v>50000249</v>
      </c>
      <c r="B1196">
        <v>1195</v>
      </c>
      <c r="C1196">
        <v>1642726</v>
      </c>
      <c r="D1196" t="s">
        <v>38</v>
      </c>
      <c r="E1196">
        <v>9005200156</v>
      </c>
      <c r="F1196" s="29">
        <v>42075</v>
      </c>
      <c r="G1196" s="65">
        <v>6110829</v>
      </c>
      <c r="H1196" s="65">
        <v>96400000</v>
      </c>
      <c r="I1196" s="65">
        <v>370101</v>
      </c>
      <c r="J1196">
        <v>121280</v>
      </c>
      <c r="L1196" s="1">
        <v>5400</v>
      </c>
    </row>
    <row r="1197" spans="1:12" hidden="1" x14ac:dyDescent="0.25">
      <c r="A1197">
        <v>50000249</v>
      </c>
      <c r="B1197">
        <v>1196</v>
      </c>
      <c r="C1197">
        <v>42845174</v>
      </c>
      <c r="D1197" t="s">
        <v>41</v>
      </c>
      <c r="E1197">
        <v>9612152563</v>
      </c>
      <c r="F1197" s="29">
        <v>42075</v>
      </c>
      <c r="G1197" s="65">
        <v>13643624</v>
      </c>
      <c r="H1197" s="65">
        <v>821500000</v>
      </c>
      <c r="I1197" s="65">
        <v>410101</v>
      </c>
      <c r="J1197">
        <v>270943</v>
      </c>
      <c r="L1197" s="1">
        <v>400000</v>
      </c>
    </row>
    <row r="1198" spans="1:12" hidden="1" x14ac:dyDescent="0.25">
      <c r="A1198">
        <v>50000249</v>
      </c>
      <c r="B1198">
        <v>1197</v>
      </c>
      <c r="C1198">
        <v>42849472</v>
      </c>
      <c r="D1198" t="s">
        <v>41</v>
      </c>
      <c r="E1198">
        <v>1101757311</v>
      </c>
      <c r="F1198" s="29">
        <v>42075</v>
      </c>
      <c r="G1198" s="65">
        <v>10221300</v>
      </c>
      <c r="H1198" s="65">
        <v>821500000</v>
      </c>
      <c r="I1198" s="65">
        <v>410101</v>
      </c>
      <c r="J1198">
        <v>270943</v>
      </c>
      <c r="L1198" s="1">
        <v>1600000</v>
      </c>
    </row>
    <row r="1199" spans="1:12" hidden="1" x14ac:dyDescent="0.25">
      <c r="A1199">
        <v>50000249</v>
      </c>
      <c r="B1199">
        <v>1198</v>
      </c>
      <c r="C1199">
        <v>42849675</v>
      </c>
      <c r="D1199" t="s">
        <v>41</v>
      </c>
      <c r="E1199">
        <v>1101757987</v>
      </c>
      <c r="F1199" s="29">
        <v>42075</v>
      </c>
      <c r="G1199" s="65">
        <v>7565105</v>
      </c>
      <c r="H1199" s="65">
        <v>821500000</v>
      </c>
      <c r="I1199" s="65">
        <v>410101</v>
      </c>
      <c r="J1199">
        <v>270943</v>
      </c>
      <c r="L1199" s="1">
        <v>2000000</v>
      </c>
    </row>
    <row r="1200" spans="1:12" hidden="1" x14ac:dyDescent="0.25">
      <c r="A1200">
        <v>50000249</v>
      </c>
      <c r="B1200">
        <v>1199</v>
      </c>
      <c r="C1200">
        <v>2294277</v>
      </c>
      <c r="D1200" t="s">
        <v>14</v>
      </c>
      <c r="E1200">
        <v>1114451801</v>
      </c>
      <c r="F1200" s="29">
        <v>42075</v>
      </c>
      <c r="G1200" s="65">
        <v>2558320</v>
      </c>
      <c r="H1200" s="65">
        <v>12400000</v>
      </c>
      <c r="I1200" s="65">
        <v>270102</v>
      </c>
      <c r="J1200">
        <v>121204</v>
      </c>
      <c r="L1200" s="1">
        <v>5000</v>
      </c>
    </row>
    <row r="1201" spans="1:12" hidden="1" x14ac:dyDescent="0.25">
      <c r="A1201">
        <v>50000249</v>
      </c>
      <c r="B1201">
        <v>1200</v>
      </c>
      <c r="C1201">
        <v>1682100</v>
      </c>
      <c r="D1201" t="s">
        <v>1</v>
      </c>
      <c r="E1201">
        <v>16402909</v>
      </c>
      <c r="F1201" s="29">
        <v>42075</v>
      </c>
      <c r="G1201" s="65">
        <v>17541948</v>
      </c>
      <c r="H1201" s="65">
        <v>12400000</v>
      </c>
      <c r="I1201" s="65">
        <v>270102</v>
      </c>
      <c r="J1201">
        <v>121204</v>
      </c>
      <c r="L1201" s="1">
        <v>5000</v>
      </c>
    </row>
    <row r="1202" spans="1:12" hidden="1" x14ac:dyDescent="0.25">
      <c r="A1202">
        <v>50000249</v>
      </c>
      <c r="B1202">
        <v>1201</v>
      </c>
      <c r="C1202">
        <v>1682102</v>
      </c>
      <c r="D1202" t="s">
        <v>1</v>
      </c>
      <c r="E1202">
        <v>94300974</v>
      </c>
      <c r="F1202" s="29">
        <v>42075</v>
      </c>
      <c r="G1202" s="65">
        <v>20778741</v>
      </c>
      <c r="H1202" s="65">
        <v>12400000</v>
      </c>
      <c r="I1202" s="65">
        <v>270102</v>
      </c>
      <c r="J1202">
        <v>121204</v>
      </c>
      <c r="L1202" s="1">
        <v>5000</v>
      </c>
    </row>
    <row r="1203" spans="1:12" hidden="1" x14ac:dyDescent="0.25">
      <c r="A1203">
        <v>50000249</v>
      </c>
      <c r="B1203">
        <v>1202</v>
      </c>
      <c r="C1203">
        <v>2097487</v>
      </c>
      <c r="D1203" t="s">
        <v>1</v>
      </c>
      <c r="E1203">
        <v>87067916</v>
      </c>
      <c r="F1203" s="29">
        <v>42075</v>
      </c>
      <c r="G1203" s="65">
        <v>675520</v>
      </c>
      <c r="H1203" s="65">
        <v>923272421</v>
      </c>
      <c r="I1203" s="65">
        <v>190101</v>
      </c>
      <c r="J1203">
        <v>190101</v>
      </c>
      <c r="L1203" s="1">
        <v>107400</v>
      </c>
    </row>
    <row r="1204" spans="1:12" hidden="1" x14ac:dyDescent="0.25">
      <c r="A1204">
        <v>50000249</v>
      </c>
      <c r="B1204">
        <v>1203</v>
      </c>
      <c r="C1204">
        <v>1628926</v>
      </c>
      <c r="D1204" t="s">
        <v>50</v>
      </c>
      <c r="E1204">
        <v>31792999</v>
      </c>
      <c r="F1204" s="29">
        <v>42075</v>
      </c>
      <c r="G1204" s="65">
        <v>21834770</v>
      </c>
      <c r="H1204" s="65">
        <v>923272421</v>
      </c>
      <c r="I1204" s="65">
        <v>190101</v>
      </c>
      <c r="J1204">
        <v>190101</v>
      </c>
      <c r="L1204" s="1">
        <v>107400</v>
      </c>
    </row>
    <row r="1205" spans="1:12" hidden="1" x14ac:dyDescent="0.25">
      <c r="A1205">
        <v>50000249</v>
      </c>
      <c r="B1205">
        <v>1204</v>
      </c>
      <c r="C1205">
        <v>1993793</v>
      </c>
      <c r="D1205" t="s">
        <v>50</v>
      </c>
      <c r="E1205">
        <v>1115070562</v>
      </c>
      <c r="F1205" s="29">
        <v>42075</v>
      </c>
      <c r="G1205" s="65">
        <v>16388942</v>
      </c>
      <c r="H1205" s="65">
        <v>923272421</v>
      </c>
      <c r="I1205" s="65">
        <v>190101</v>
      </c>
      <c r="J1205">
        <v>190101</v>
      </c>
      <c r="L1205" s="1">
        <v>107400</v>
      </c>
    </row>
    <row r="1206" spans="1:12" hidden="1" x14ac:dyDescent="0.25">
      <c r="A1206">
        <v>50000249</v>
      </c>
      <c r="B1206">
        <v>1205</v>
      </c>
      <c r="C1206">
        <v>2209496</v>
      </c>
      <c r="D1206" t="s">
        <v>14</v>
      </c>
      <c r="E1206">
        <v>1130589870</v>
      </c>
      <c r="F1206" s="29">
        <v>42075</v>
      </c>
      <c r="G1206" s="65">
        <v>14741620</v>
      </c>
      <c r="H1206" s="65">
        <v>923272421</v>
      </c>
      <c r="I1206" s="65">
        <v>190101</v>
      </c>
      <c r="J1206">
        <v>190101</v>
      </c>
      <c r="L1206" s="1">
        <v>107400</v>
      </c>
    </row>
    <row r="1207" spans="1:12" x14ac:dyDescent="0.25">
      <c r="A1207">
        <v>50000249</v>
      </c>
      <c r="B1207">
        <v>1206</v>
      </c>
      <c r="C1207">
        <v>2206670</v>
      </c>
      <c r="D1207" t="s">
        <v>1</v>
      </c>
      <c r="E1207">
        <v>8915005809</v>
      </c>
      <c r="F1207" s="29">
        <v>42075</v>
      </c>
      <c r="G1207" s="65">
        <v>8281906</v>
      </c>
      <c r="H1207" s="65">
        <v>11800000</v>
      </c>
      <c r="I1207" s="65">
        <v>240101</v>
      </c>
      <c r="J1207">
        <v>121265</v>
      </c>
      <c r="L1207" s="1">
        <v>77400</v>
      </c>
    </row>
    <row r="1208" spans="1:12" hidden="1" x14ac:dyDescent="0.25">
      <c r="A1208">
        <v>50000249</v>
      </c>
      <c r="B1208">
        <v>1207</v>
      </c>
      <c r="C1208">
        <v>2121394</v>
      </c>
      <c r="D1208" t="s">
        <v>1</v>
      </c>
      <c r="E1208">
        <v>67039043</v>
      </c>
      <c r="F1208" s="29">
        <v>42075</v>
      </c>
      <c r="G1208" s="65">
        <v>3354857</v>
      </c>
      <c r="H1208" s="65">
        <v>12400000</v>
      </c>
      <c r="I1208" s="65">
        <v>270102</v>
      </c>
      <c r="J1208">
        <v>121204</v>
      </c>
      <c r="L1208" s="1">
        <v>5000</v>
      </c>
    </row>
    <row r="1209" spans="1:12" hidden="1" x14ac:dyDescent="0.25">
      <c r="A1209">
        <v>50000249</v>
      </c>
      <c r="B1209">
        <v>1208</v>
      </c>
      <c r="C1209">
        <v>2016963</v>
      </c>
      <c r="D1209" t="s">
        <v>39</v>
      </c>
      <c r="E1209">
        <v>16355420</v>
      </c>
      <c r="F1209" s="29">
        <v>42075</v>
      </c>
      <c r="G1209" s="65">
        <v>2327193</v>
      </c>
      <c r="H1209" s="65">
        <v>26800000</v>
      </c>
      <c r="I1209" s="65">
        <v>360200</v>
      </c>
      <c r="J1209">
        <v>360200</v>
      </c>
      <c r="L1209" s="1">
        <v>251969</v>
      </c>
    </row>
    <row r="1210" spans="1:12" hidden="1" x14ac:dyDescent="0.25">
      <c r="A1210">
        <v>50000249</v>
      </c>
      <c r="B1210">
        <v>1209</v>
      </c>
      <c r="C1210">
        <v>1981319</v>
      </c>
      <c r="D1210" t="s">
        <v>1</v>
      </c>
      <c r="E1210">
        <v>10523674</v>
      </c>
      <c r="F1210" s="29">
        <v>42075</v>
      </c>
      <c r="G1210" s="65">
        <v>14718145</v>
      </c>
      <c r="H1210" s="65">
        <v>12400000</v>
      </c>
      <c r="I1210" s="65">
        <v>270102</v>
      </c>
      <c r="J1210">
        <v>270214</v>
      </c>
      <c r="L1210" s="1">
        <v>5000</v>
      </c>
    </row>
    <row r="1211" spans="1:12" hidden="1" x14ac:dyDescent="0.25">
      <c r="A1211">
        <v>50000249</v>
      </c>
      <c r="B1211">
        <v>1210</v>
      </c>
      <c r="C1211">
        <v>1981399</v>
      </c>
      <c r="D1211" t="s">
        <v>1</v>
      </c>
      <c r="E1211">
        <v>98145293</v>
      </c>
      <c r="F1211" s="29">
        <v>42075</v>
      </c>
      <c r="G1211" s="65">
        <v>17218322</v>
      </c>
      <c r="H1211" s="65">
        <v>12400000</v>
      </c>
      <c r="I1211" s="65">
        <v>270102</v>
      </c>
      <c r="J1211">
        <v>270914</v>
      </c>
      <c r="L1211" s="1">
        <v>100000</v>
      </c>
    </row>
    <row r="1212" spans="1:12" hidden="1" x14ac:dyDescent="0.25">
      <c r="A1212">
        <v>50000249</v>
      </c>
      <c r="B1212">
        <v>1211</v>
      </c>
      <c r="C1212">
        <v>2419338</v>
      </c>
      <c r="D1212" t="s">
        <v>1</v>
      </c>
      <c r="E1212">
        <v>8903204273</v>
      </c>
      <c r="F1212" s="29">
        <v>42075</v>
      </c>
      <c r="G1212" s="65">
        <v>5562929</v>
      </c>
      <c r="H1212" s="65">
        <v>96400000</v>
      </c>
      <c r="I1212" s="65">
        <v>370101</v>
      </c>
      <c r="J1212">
        <v>121280</v>
      </c>
      <c r="L1212" s="1">
        <v>5400</v>
      </c>
    </row>
    <row r="1213" spans="1:12" hidden="1" x14ac:dyDescent="0.25">
      <c r="A1213">
        <v>50000249</v>
      </c>
      <c r="B1213">
        <v>1212</v>
      </c>
      <c r="C1213">
        <v>2468515</v>
      </c>
      <c r="D1213" t="s">
        <v>1</v>
      </c>
      <c r="E1213">
        <v>65797310</v>
      </c>
      <c r="F1213" s="29">
        <v>42075</v>
      </c>
      <c r="G1213" s="65">
        <v>2665010</v>
      </c>
      <c r="H1213" s="65">
        <v>910300000</v>
      </c>
      <c r="I1213" s="65">
        <v>130113</v>
      </c>
      <c r="J1213">
        <v>121235</v>
      </c>
      <c r="L1213" s="1">
        <v>550000</v>
      </c>
    </row>
    <row r="1214" spans="1:12" hidden="1" x14ac:dyDescent="0.25">
      <c r="A1214">
        <v>50000249</v>
      </c>
      <c r="B1214">
        <v>1213</v>
      </c>
      <c r="C1214">
        <v>1637952</v>
      </c>
      <c r="D1214" t="s">
        <v>31</v>
      </c>
      <c r="E1214">
        <v>23178949</v>
      </c>
      <c r="F1214" s="29">
        <v>42075</v>
      </c>
      <c r="G1214" s="65">
        <v>739177</v>
      </c>
      <c r="H1214" s="65">
        <v>12400000</v>
      </c>
      <c r="I1214" s="65">
        <v>270102</v>
      </c>
      <c r="J1214">
        <v>121204</v>
      </c>
      <c r="L1214" s="1">
        <v>5000</v>
      </c>
    </row>
    <row r="1215" spans="1:12" hidden="1" x14ac:dyDescent="0.25">
      <c r="A1215">
        <v>50000249</v>
      </c>
      <c r="B1215">
        <v>1214</v>
      </c>
      <c r="C1215">
        <v>2243368</v>
      </c>
      <c r="D1215" t="s">
        <v>31</v>
      </c>
      <c r="E1215">
        <v>8001659448</v>
      </c>
      <c r="F1215" s="29">
        <v>42075</v>
      </c>
      <c r="G1215" s="65">
        <v>2754780</v>
      </c>
      <c r="H1215" s="65">
        <v>12400000</v>
      </c>
      <c r="I1215" s="65">
        <v>270102</v>
      </c>
      <c r="J1215">
        <v>270914</v>
      </c>
      <c r="L1215" s="1">
        <v>8921195</v>
      </c>
    </row>
    <row r="1216" spans="1:12" hidden="1" x14ac:dyDescent="0.25">
      <c r="A1216">
        <v>50000249</v>
      </c>
      <c r="B1216">
        <v>1215</v>
      </c>
      <c r="C1216">
        <v>2459957</v>
      </c>
      <c r="D1216" t="s">
        <v>0</v>
      </c>
      <c r="E1216">
        <v>9004975062</v>
      </c>
      <c r="F1216" s="29">
        <v>42075</v>
      </c>
      <c r="G1216" s="65">
        <v>8298851</v>
      </c>
      <c r="H1216" s="65">
        <v>96400000</v>
      </c>
      <c r="I1216" s="65">
        <v>370101</v>
      </c>
      <c r="J1216">
        <v>121280</v>
      </c>
      <c r="L1216" s="1">
        <v>5400</v>
      </c>
    </row>
    <row r="1217" spans="1:12" hidden="1" x14ac:dyDescent="0.25">
      <c r="A1217">
        <v>50000249</v>
      </c>
      <c r="B1217">
        <v>1216</v>
      </c>
      <c r="C1217">
        <v>2459958</v>
      </c>
      <c r="D1217" t="s">
        <v>0</v>
      </c>
      <c r="E1217">
        <v>9001173787</v>
      </c>
      <c r="F1217" s="29">
        <v>42075</v>
      </c>
      <c r="G1217" s="65">
        <v>2840412</v>
      </c>
      <c r="H1217" s="65">
        <v>12200000</v>
      </c>
      <c r="I1217" s="65">
        <v>250101</v>
      </c>
      <c r="J1217">
        <v>121225</v>
      </c>
      <c r="L1217" s="1">
        <v>13400</v>
      </c>
    </row>
    <row r="1218" spans="1:12" hidden="1" x14ac:dyDescent="0.25">
      <c r="A1218">
        <v>50000249</v>
      </c>
      <c r="B1218">
        <v>1217</v>
      </c>
      <c r="C1218">
        <v>2460237</v>
      </c>
      <c r="D1218" t="s">
        <v>0</v>
      </c>
      <c r="E1218">
        <v>9006610111</v>
      </c>
      <c r="F1218" s="29">
        <v>42075</v>
      </c>
      <c r="G1218" s="65">
        <v>4423428</v>
      </c>
      <c r="H1218" s="65">
        <v>96400000</v>
      </c>
      <c r="I1218" s="65">
        <v>370101</v>
      </c>
      <c r="J1218">
        <v>121280</v>
      </c>
      <c r="L1218" s="1">
        <v>5400</v>
      </c>
    </row>
    <row r="1219" spans="1:12" hidden="1" x14ac:dyDescent="0.25">
      <c r="A1219">
        <v>50000249</v>
      </c>
      <c r="B1219">
        <v>1218</v>
      </c>
      <c r="C1219">
        <v>2461137</v>
      </c>
      <c r="D1219" t="s">
        <v>0</v>
      </c>
      <c r="E1219">
        <v>1015409149</v>
      </c>
      <c r="F1219" s="29">
        <v>42075</v>
      </c>
      <c r="G1219" s="65">
        <v>14406631</v>
      </c>
      <c r="H1219" s="65">
        <v>96400000</v>
      </c>
      <c r="I1219" s="65">
        <v>370101</v>
      </c>
      <c r="J1219">
        <v>121280</v>
      </c>
      <c r="L1219" s="1">
        <v>5400</v>
      </c>
    </row>
    <row r="1220" spans="1:12" hidden="1" x14ac:dyDescent="0.25">
      <c r="A1220">
        <v>50000249</v>
      </c>
      <c r="B1220">
        <v>1219</v>
      </c>
      <c r="C1220">
        <v>12739161</v>
      </c>
      <c r="D1220" t="s">
        <v>0</v>
      </c>
      <c r="E1220">
        <v>1127582076</v>
      </c>
      <c r="F1220" s="29">
        <v>42076</v>
      </c>
      <c r="G1220" s="65">
        <v>10850596</v>
      </c>
      <c r="H1220" s="65">
        <v>923272421</v>
      </c>
      <c r="I1220" s="65">
        <v>190101</v>
      </c>
      <c r="J1220">
        <v>190101</v>
      </c>
      <c r="L1220" s="1">
        <v>107400</v>
      </c>
    </row>
    <row r="1221" spans="1:12" hidden="1" x14ac:dyDescent="0.25">
      <c r="A1221">
        <v>50000249</v>
      </c>
      <c r="B1221">
        <v>1220</v>
      </c>
      <c r="C1221">
        <v>2632471</v>
      </c>
      <c r="D1221" t="s">
        <v>0</v>
      </c>
      <c r="E1221">
        <v>1010192462</v>
      </c>
      <c r="F1221" s="29">
        <v>42076</v>
      </c>
      <c r="G1221" s="65">
        <v>2740472</v>
      </c>
      <c r="H1221" s="65">
        <v>923272421</v>
      </c>
      <c r="I1221" s="65">
        <v>190101</v>
      </c>
      <c r="J1221">
        <v>190101</v>
      </c>
      <c r="L1221" s="1">
        <v>107400</v>
      </c>
    </row>
    <row r="1222" spans="1:12" hidden="1" x14ac:dyDescent="0.25">
      <c r="A1222">
        <v>50000249</v>
      </c>
      <c r="B1222">
        <v>1221</v>
      </c>
      <c r="C1222">
        <v>2632474</v>
      </c>
      <c r="D1222" t="s">
        <v>0</v>
      </c>
      <c r="E1222">
        <v>1020751695</v>
      </c>
      <c r="F1222" s="29">
        <v>42076</v>
      </c>
      <c r="G1222" s="65">
        <v>2244450</v>
      </c>
      <c r="H1222" s="65">
        <v>12400000</v>
      </c>
      <c r="I1222" s="65">
        <v>270102</v>
      </c>
      <c r="J1222">
        <v>121204</v>
      </c>
      <c r="L1222" s="1">
        <v>5000</v>
      </c>
    </row>
    <row r="1223" spans="1:12" hidden="1" x14ac:dyDescent="0.25">
      <c r="A1223">
        <v>50000249</v>
      </c>
      <c r="B1223">
        <v>1222</v>
      </c>
      <c r="C1223">
        <v>18827867</v>
      </c>
      <c r="D1223" t="s">
        <v>0</v>
      </c>
      <c r="E1223">
        <v>8030005946</v>
      </c>
      <c r="F1223" s="29">
        <v>42076</v>
      </c>
      <c r="G1223" s="65">
        <v>4031248</v>
      </c>
      <c r="H1223" s="65">
        <v>923272421</v>
      </c>
      <c r="I1223" s="65">
        <v>190101</v>
      </c>
      <c r="J1223">
        <v>190101</v>
      </c>
      <c r="L1223" s="1">
        <v>107400</v>
      </c>
    </row>
    <row r="1224" spans="1:12" hidden="1" x14ac:dyDescent="0.25">
      <c r="A1224">
        <v>50000249</v>
      </c>
      <c r="B1224">
        <v>1223</v>
      </c>
      <c r="C1224">
        <v>2450444</v>
      </c>
      <c r="D1224" t="s">
        <v>0</v>
      </c>
      <c r="E1224">
        <v>1020742475</v>
      </c>
      <c r="F1224" s="29">
        <v>42076</v>
      </c>
      <c r="G1224" s="65">
        <v>0</v>
      </c>
      <c r="H1224" s="65">
        <v>923272421</v>
      </c>
      <c r="I1224" s="65">
        <v>190101</v>
      </c>
      <c r="J1224">
        <v>190101</v>
      </c>
      <c r="L1224" s="1">
        <v>107400</v>
      </c>
    </row>
    <row r="1225" spans="1:12" hidden="1" x14ac:dyDescent="0.25">
      <c r="A1225">
        <v>50000249</v>
      </c>
      <c r="B1225">
        <v>1224</v>
      </c>
      <c r="C1225">
        <v>1911039</v>
      </c>
      <c r="D1225" t="s">
        <v>0</v>
      </c>
      <c r="E1225">
        <v>41310072</v>
      </c>
      <c r="F1225" s="29">
        <v>42076</v>
      </c>
      <c r="G1225" s="65">
        <v>3156487</v>
      </c>
      <c r="H1225" s="65">
        <v>923272193</v>
      </c>
      <c r="I1225" s="65">
        <v>131401</v>
      </c>
      <c r="J1225">
        <v>131401</v>
      </c>
      <c r="L1225" s="1">
        <v>10200</v>
      </c>
    </row>
    <row r="1226" spans="1:12" hidden="1" x14ac:dyDescent="0.25">
      <c r="A1226">
        <v>50000249</v>
      </c>
      <c r="B1226">
        <v>1225</v>
      </c>
      <c r="C1226">
        <v>2080986</v>
      </c>
      <c r="D1226" t="s">
        <v>0</v>
      </c>
      <c r="E1226">
        <v>499866</v>
      </c>
      <c r="F1226" s="29">
        <v>42076</v>
      </c>
      <c r="G1226" s="65">
        <v>3667276</v>
      </c>
      <c r="H1226" s="65">
        <v>923272193</v>
      </c>
      <c r="I1226" s="65">
        <v>131401</v>
      </c>
      <c r="J1226">
        <v>131401</v>
      </c>
      <c r="L1226" s="1">
        <v>13300</v>
      </c>
    </row>
    <row r="1227" spans="1:12" hidden="1" x14ac:dyDescent="0.25">
      <c r="A1227">
        <v>50000249</v>
      </c>
      <c r="B1227">
        <v>1226</v>
      </c>
      <c r="C1227">
        <v>1840806</v>
      </c>
      <c r="D1227" t="s">
        <v>0</v>
      </c>
      <c r="E1227">
        <v>1085248141</v>
      </c>
      <c r="F1227" s="29">
        <v>42076</v>
      </c>
      <c r="G1227" s="65">
        <v>10561429</v>
      </c>
      <c r="H1227" s="65">
        <v>923272421</v>
      </c>
      <c r="I1227" s="65">
        <v>190101</v>
      </c>
      <c r="J1227">
        <v>190101</v>
      </c>
      <c r="L1227" s="1">
        <v>107400</v>
      </c>
    </row>
    <row r="1228" spans="1:12" hidden="1" x14ac:dyDescent="0.25">
      <c r="A1228">
        <v>50000249</v>
      </c>
      <c r="B1228">
        <v>1227</v>
      </c>
      <c r="C1228">
        <v>1840819</v>
      </c>
      <c r="D1228" t="s">
        <v>0</v>
      </c>
      <c r="E1228">
        <v>52083499</v>
      </c>
      <c r="F1228" s="29">
        <v>42076</v>
      </c>
      <c r="G1228" s="65">
        <v>4713115</v>
      </c>
      <c r="H1228" s="65">
        <v>923272421</v>
      </c>
      <c r="I1228" s="65">
        <v>190101</v>
      </c>
      <c r="J1228">
        <v>190101</v>
      </c>
      <c r="L1228" s="1">
        <v>107400</v>
      </c>
    </row>
    <row r="1229" spans="1:12" hidden="1" x14ac:dyDescent="0.25">
      <c r="A1229">
        <v>50000249</v>
      </c>
      <c r="B1229">
        <v>1228</v>
      </c>
      <c r="C1229">
        <v>17268330</v>
      </c>
      <c r="D1229" t="s">
        <v>0</v>
      </c>
      <c r="E1229">
        <v>9283269</v>
      </c>
      <c r="F1229" s="29">
        <v>42076</v>
      </c>
      <c r="G1229" s="65">
        <v>21328706</v>
      </c>
      <c r="H1229" s="65">
        <v>923272193</v>
      </c>
      <c r="I1229" s="65">
        <v>131401</v>
      </c>
      <c r="J1229">
        <v>131401</v>
      </c>
      <c r="L1229" s="1">
        <v>7300</v>
      </c>
    </row>
    <row r="1230" spans="1:12" hidden="1" x14ac:dyDescent="0.25">
      <c r="A1230">
        <v>50000249</v>
      </c>
      <c r="B1230">
        <v>1229</v>
      </c>
      <c r="C1230">
        <v>16888880</v>
      </c>
      <c r="D1230" t="s">
        <v>0</v>
      </c>
      <c r="E1230">
        <v>79147691</v>
      </c>
      <c r="F1230" s="29">
        <v>42076</v>
      </c>
      <c r="G1230" s="65">
        <v>3918456</v>
      </c>
      <c r="H1230" s="65">
        <v>12200000</v>
      </c>
      <c r="I1230" s="65">
        <v>250101</v>
      </c>
      <c r="J1230">
        <v>121225</v>
      </c>
      <c r="L1230" s="1">
        <v>5000</v>
      </c>
    </row>
    <row r="1231" spans="1:12" hidden="1" x14ac:dyDescent="0.25">
      <c r="A1231">
        <v>50000249</v>
      </c>
      <c r="B1231">
        <v>1230</v>
      </c>
      <c r="C1231">
        <v>2475069</v>
      </c>
      <c r="D1231" t="s">
        <v>0</v>
      </c>
      <c r="E1231">
        <v>1049628005</v>
      </c>
      <c r="F1231" s="29">
        <v>42076</v>
      </c>
      <c r="G1231" s="65">
        <v>12541199</v>
      </c>
      <c r="H1231" s="65">
        <v>12400000</v>
      </c>
      <c r="I1231" s="65">
        <v>270102</v>
      </c>
      <c r="J1231">
        <v>121204</v>
      </c>
      <c r="L1231" s="1">
        <v>5000</v>
      </c>
    </row>
    <row r="1232" spans="1:12" hidden="1" x14ac:dyDescent="0.25">
      <c r="A1232">
        <v>50000249</v>
      </c>
      <c r="B1232">
        <v>1231</v>
      </c>
      <c r="C1232">
        <v>2475070</v>
      </c>
      <c r="D1232" t="s">
        <v>0</v>
      </c>
      <c r="E1232">
        <v>79291384</v>
      </c>
      <c r="F1232" s="29">
        <v>42076</v>
      </c>
      <c r="G1232" s="65">
        <v>10577172</v>
      </c>
      <c r="H1232" s="65">
        <v>12200000</v>
      </c>
      <c r="I1232" s="65">
        <v>250101</v>
      </c>
      <c r="J1232">
        <v>121225</v>
      </c>
      <c r="L1232" s="1">
        <v>22600</v>
      </c>
    </row>
    <row r="1233" spans="1:12" hidden="1" x14ac:dyDescent="0.25">
      <c r="A1233">
        <v>50000249</v>
      </c>
      <c r="B1233">
        <v>1232</v>
      </c>
      <c r="C1233">
        <v>2475071</v>
      </c>
      <c r="D1233" t="s">
        <v>0</v>
      </c>
      <c r="E1233">
        <v>79784646</v>
      </c>
      <c r="F1233" s="29">
        <v>42076</v>
      </c>
      <c r="G1233" s="65">
        <v>13368455</v>
      </c>
      <c r="H1233" s="65">
        <v>12400000</v>
      </c>
      <c r="I1233" s="65">
        <v>270102</v>
      </c>
      <c r="J1233">
        <v>270102</v>
      </c>
      <c r="L1233" s="1">
        <v>8000</v>
      </c>
    </row>
    <row r="1234" spans="1:12" hidden="1" x14ac:dyDescent="0.25">
      <c r="A1234">
        <v>50000249</v>
      </c>
      <c r="B1234">
        <v>1233</v>
      </c>
      <c r="C1234">
        <v>2475074</v>
      </c>
      <c r="D1234" t="s">
        <v>0</v>
      </c>
      <c r="E1234">
        <v>1032358445</v>
      </c>
      <c r="F1234" s="29">
        <v>42076</v>
      </c>
      <c r="G1234" s="65">
        <v>19337767</v>
      </c>
      <c r="H1234" s="65">
        <v>12400000</v>
      </c>
      <c r="I1234" s="65">
        <v>270102</v>
      </c>
      <c r="J1234">
        <v>121204</v>
      </c>
      <c r="L1234" s="1">
        <v>5000</v>
      </c>
    </row>
    <row r="1235" spans="1:12" hidden="1" x14ac:dyDescent="0.25">
      <c r="A1235">
        <v>50000249</v>
      </c>
      <c r="B1235">
        <v>1234</v>
      </c>
      <c r="C1235">
        <v>2424653</v>
      </c>
      <c r="D1235" t="s">
        <v>0</v>
      </c>
      <c r="E1235">
        <v>7447572</v>
      </c>
      <c r="F1235" s="29">
        <v>42076</v>
      </c>
      <c r="G1235" s="65">
        <v>3009190</v>
      </c>
      <c r="H1235" s="65">
        <v>12400000</v>
      </c>
      <c r="I1235" s="65">
        <v>270102</v>
      </c>
      <c r="J1235">
        <v>270102</v>
      </c>
      <c r="L1235" s="1">
        <v>900</v>
      </c>
    </row>
    <row r="1236" spans="1:12" hidden="1" x14ac:dyDescent="0.25">
      <c r="A1236">
        <v>50000249</v>
      </c>
      <c r="B1236">
        <v>1235</v>
      </c>
      <c r="C1236">
        <v>2477122</v>
      </c>
      <c r="D1236" t="s">
        <v>0</v>
      </c>
      <c r="E1236">
        <v>1032385953</v>
      </c>
      <c r="F1236" s="29">
        <v>42076</v>
      </c>
      <c r="G1236" s="65">
        <v>4635131</v>
      </c>
      <c r="H1236" s="65">
        <v>12400000</v>
      </c>
      <c r="I1236" s="65">
        <v>270102</v>
      </c>
      <c r="J1236">
        <v>121204</v>
      </c>
      <c r="L1236" s="1">
        <v>5000</v>
      </c>
    </row>
    <row r="1237" spans="1:12" hidden="1" x14ac:dyDescent="0.25">
      <c r="A1237">
        <v>50000249</v>
      </c>
      <c r="B1237">
        <v>1236</v>
      </c>
      <c r="C1237">
        <v>2477179</v>
      </c>
      <c r="D1237" t="s">
        <v>0</v>
      </c>
      <c r="E1237">
        <v>73191786</v>
      </c>
      <c r="F1237" s="29">
        <v>42076</v>
      </c>
      <c r="G1237" s="65">
        <v>824716</v>
      </c>
      <c r="H1237" s="65">
        <v>12400000</v>
      </c>
      <c r="I1237" s="65">
        <v>270102</v>
      </c>
      <c r="J1237">
        <v>270102</v>
      </c>
      <c r="L1237" s="1">
        <v>5000</v>
      </c>
    </row>
    <row r="1238" spans="1:12" hidden="1" x14ac:dyDescent="0.25">
      <c r="A1238">
        <v>50000249</v>
      </c>
      <c r="B1238">
        <v>1237</v>
      </c>
      <c r="C1238">
        <v>2477183</v>
      </c>
      <c r="D1238" t="s">
        <v>0</v>
      </c>
      <c r="E1238">
        <v>52809835</v>
      </c>
      <c r="F1238" s="29">
        <v>42076</v>
      </c>
      <c r="G1238" s="65">
        <v>2286583</v>
      </c>
      <c r="H1238" s="65">
        <v>12400000</v>
      </c>
      <c r="I1238" s="65">
        <v>270102</v>
      </c>
      <c r="J1238">
        <v>121204</v>
      </c>
      <c r="L1238" s="1">
        <v>5000</v>
      </c>
    </row>
    <row r="1239" spans="1:12" hidden="1" x14ac:dyDescent="0.25">
      <c r="A1239">
        <v>50000249</v>
      </c>
      <c r="B1239">
        <v>1238</v>
      </c>
      <c r="C1239">
        <v>18739297</v>
      </c>
      <c r="D1239" t="s">
        <v>0</v>
      </c>
      <c r="E1239">
        <v>1032373854</v>
      </c>
      <c r="F1239" s="29">
        <v>42076</v>
      </c>
      <c r="G1239" s="65">
        <v>2043002</v>
      </c>
      <c r="H1239" s="65">
        <v>12400000</v>
      </c>
      <c r="I1239" s="65">
        <v>270102</v>
      </c>
      <c r="J1239">
        <v>121204</v>
      </c>
      <c r="L1239" s="1">
        <v>5000</v>
      </c>
    </row>
    <row r="1240" spans="1:12" hidden="1" x14ac:dyDescent="0.25">
      <c r="A1240">
        <v>50000249</v>
      </c>
      <c r="B1240">
        <v>1239</v>
      </c>
      <c r="C1240">
        <v>18739303</v>
      </c>
      <c r="D1240" t="s">
        <v>0</v>
      </c>
      <c r="E1240">
        <v>1022392904</v>
      </c>
      <c r="F1240" s="29">
        <v>42076</v>
      </c>
      <c r="G1240" s="65">
        <v>4546979</v>
      </c>
      <c r="H1240" s="65">
        <v>96400000</v>
      </c>
      <c r="I1240" s="65">
        <v>370101</v>
      </c>
      <c r="J1240">
        <v>121280</v>
      </c>
      <c r="L1240" s="1">
        <v>10800</v>
      </c>
    </row>
    <row r="1241" spans="1:12" hidden="1" x14ac:dyDescent="0.25">
      <c r="A1241">
        <v>50000249</v>
      </c>
      <c r="B1241">
        <v>1240</v>
      </c>
      <c r="C1241">
        <v>2599665</v>
      </c>
      <c r="D1241" t="s">
        <v>0</v>
      </c>
      <c r="E1241">
        <v>17180100</v>
      </c>
      <c r="F1241" s="29">
        <v>42076</v>
      </c>
      <c r="G1241" s="65">
        <v>4165080</v>
      </c>
      <c r="H1241" s="65">
        <v>10900000</v>
      </c>
      <c r="I1241" s="65">
        <v>170101</v>
      </c>
      <c r="J1241">
        <v>121255</v>
      </c>
      <c r="L1241" s="1">
        <v>1683100</v>
      </c>
    </row>
    <row r="1242" spans="1:12" hidden="1" x14ac:dyDescent="0.25">
      <c r="A1242">
        <v>50000249</v>
      </c>
      <c r="B1242">
        <v>1241</v>
      </c>
      <c r="C1242">
        <v>1080093</v>
      </c>
      <c r="D1242" t="s">
        <v>0</v>
      </c>
      <c r="E1242">
        <v>9001872297</v>
      </c>
      <c r="F1242" s="29">
        <v>42076</v>
      </c>
      <c r="G1242" s="65">
        <v>16867484</v>
      </c>
      <c r="H1242" s="65">
        <v>96400000</v>
      </c>
      <c r="I1242" s="65">
        <v>370101</v>
      </c>
      <c r="J1242">
        <v>121280</v>
      </c>
      <c r="L1242" s="1">
        <v>21600</v>
      </c>
    </row>
    <row r="1243" spans="1:12" hidden="1" x14ac:dyDescent="0.25">
      <c r="A1243">
        <v>50000249</v>
      </c>
      <c r="B1243">
        <v>1242</v>
      </c>
      <c r="C1243">
        <v>1080096</v>
      </c>
      <c r="D1243" t="s">
        <v>0</v>
      </c>
      <c r="E1243">
        <v>9001872297</v>
      </c>
      <c r="F1243" s="29">
        <v>42076</v>
      </c>
      <c r="G1243" s="65">
        <v>16867484</v>
      </c>
      <c r="H1243" s="65">
        <v>96400000</v>
      </c>
      <c r="I1243" s="65">
        <v>370101</v>
      </c>
      <c r="J1243">
        <v>121280</v>
      </c>
      <c r="L1243" s="1">
        <v>21600</v>
      </c>
    </row>
    <row r="1244" spans="1:12" hidden="1" x14ac:dyDescent="0.25">
      <c r="A1244">
        <v>50000249</v>
      </c>
      <c r="B1244">
        <v>1243</v>
      </c>
      <c r="C1244">
        <v>1080239</v>
      </c>
      <c r="D1244" t="s">
        <v>0</v>
      </c>
      <c r="E1244">
        <v>1010198820</v>
      </c>
      <c r="F1244" s="29">
        <v>42076</v>
      </c>
      <c r="G1244" s="65">
        <v>8235768</v>
      </c>
      <c r="H1244" s="65">
        <v>12400000</v>
      </c>
      <c r="I1244" s="65">
        <v>270102</v>
      </c>
      <c r="J1244">
        <v>121204</v>
      </c>
      <c r="L1244" s="1">
        <v>5000</v>
      </c>
    </row>
    <row r="1245" spans="1:12" hidden="1" x14ac:dyDescent="0.25">
      <c r="A1245">
        <v>50000249</v>
      </c>
      <c r="B1245">
        <v>1244</v>
      </c>
      <c r="C1245">
        <v>1080240</v>
      </c>
      <c r="D1245" t="s">
        <v>0</v>
      </c>
      <c r="E1245">
        <v>31831970</v>
      </c>
      <c r="F1245" s="29">
        <v>42076</v>
      </c>
      <c r="G1245" s="65">
        <v>17541948</v>
      </c>
      <c r="H1245" s="65">
        <v>12400000</v>
      </c>
      <c r="I1245" s="65">
        <v>270102</v>
      </c>
      <c r="J1245">
        <v>121204</v>
      </c>
      <c r="L1245" s="1">
        <v>5000</v>
      </c>
    </row>
    <row r="1246" spans="1:12" hidden="1" x14ac:dyDescent="0.25">
      <c r="A1246">
        <v>50000249</v>
      </c>
      <c r="B1246">
        <v>1245</v>
      </c>
      <c r="C1246">
        <v>1080241</v>
      </c>
      <c r="D1246" t="s">
        <v>0</v>
      </c>
      <c r="E1246">
        <v>9003913701</v>
      </c>
      <c r="F1246" s="29">
        <v>42076</v>
      </c>
      <c r="G1246" s="65">
        <v>4816278</v>
      </c>
      <c r="H1246" s="65">
        <v>96400000</v>
      </c>
      <c r="I1246" s="65">
        <v>370101</v>
      </c>
      <c r="J1246">
        <v>121280</v>
      </c>
      <c r="L1246" s="1">
        <v>5400</v>
      </c>
    </row>
    <row r="1247" spans="1:12" hidden="1" x14ac:dyDescent="0.25">
      <c r="A1247">
        <v>50000249</v>
      </c>
      <c r="B1247">
        <v>1246</v>
      </c>
      <c r="C1247">
        <v>1080243</v>
      </c>
      <c r="D1247" t="s">
        <v>0</v>
      </c>
      <c r="E1247">
        <v>79636566</v>
      </c>
      <c r="F1247" s="29">
        <v>42076</v>
      </c>
      <c r="G1247" s="65">
        <v>11851934</v>
      </c>
      <c r="H1247" s="65">
        <v>96400000</v>
      </c>
      <c r="I1247" s="65">
        <v>370101</v>
      </c>
      <c r="J1247">
        <v>121280</v>
      </c>
      <c r="L1247" s="1">
        <v>5400</v>
      </c>
    </row>
    <row r="1248" spans="1:12" hidden="1" x14ac:dyDescent="0.25">
      <c r="A1248">
        <v>50000249</v>
      </c>
      <c r="B1248">
        <v>1247</v>
      </c>
      <c r="C1248">
        <v>1080244</v>
      </c>
      <c r="D1248" t="s">
        <v>0</v>
      </c>
      <c r="E1248">
        <v>1014223716</v>
      </c>
      <c r="F1248" s="29">
        <v>42076</v>
      </c>
      <c r="G1248" s="65">
        <v>21360535</v>
      </c>
      <c r="H1248" s="65">
        <v>12400000</v>
      </c>
      <c r="I1248" s="65">
        <v>270102</v>
      </c>
      <c r="J1248">
        <v>121204</v>
      </c>
      <c r="L1248" s="1">
        <v>5000</v>
      </c>
    </row>
    <row r="1249" spans="1:12" hidden="1" x14ac:dyDescent="0.25">
      <c r="A1249">
        <v>50000249</v>
      </c>
      <c r="B1249">
        <v>1248</v>
      </c>
      <c r="C1249">
        <v>1080245</v>
      </c>
      <c r="D1249" t="s">
        <v>0</v>
      </c>
      <c r="E1249">
        <v>92506046</v>
      </c>
      <c r="F1249" s="29">
        <v>42076</v>
      </c>
      <c r="G1249" s="65">
        <v>3250200</v>
      </c>
      <c r="H1249" s="65">
        <v>96400000</v>
      </c>
      <c r="I1249" s="65">
        <v>370101</v>
      </c>
      <c r="J1249">
        <v>121280</v>
      </c>
      <c r="L1249" s="1">
        <v>5400</v>
      </c>
    </row>
    <row r="1250" spans="1:12" hidden="1" x14ac:dyDescent="0.25">
      <c r="A1250">
        <v>50000249</v>
      </c>
      <c r="B1250">
        <v>1249</v>
      </c>
      <c r="C1250">
        <v>1434875</v>
      </c>
      <c r="D1250" t="s">
        <v>0</v>
      </c>
      <c r="E1250">
        <v>19375133</v>
      </c>
      <c r="F1250" s="29">
        <v>42076</v>
      </c>
      <c r="G1250" s="65">
        <v>4764373</v>
      </c>
      <c r="H1250" s="65">
        <v>96400000</v>
      </c>
      <c r="I1250" s="65">
        <v>370101</v>
      </c>
      <c r="J1250">
        <v>121280</v>
      </c>
      <c r="L1250" s="1">
        <v>5400</v>
      </c>
    </row>
    <row r="1251" spans="1:12" hidden="1" x14ac:dyDescent="0.25">
      <c r="A1251">
        <v>50000249</v>
      </c>
      <c r="B1251">
        <v>1250</v>
      </c>
      <c r="C1251">
        <v>1667501</v>
      </c>
      <c r="D1251" t="s">
        <v>0</v>
      </c>
      <c r="E1251">
        <v>1020728628</v>
      </c>
      <c r="F1251" s="29">
        <v>42076</v>
      </c>
      <c r="G1251" s="65">
        <v>6748134</v>
      </c>
      <c r="H1251" s="65">
        <v>12400000</v>
      </c>
      <c r="I1251" s="65">
        <v>270102</v>
      </c>
      <c r="J1251">
        <v>121204</v>
      </c>
      <c r="L1251" s="1">
        <v>5000</v>
      </c>
    </row>
    <row r="1252" spans="1:12" hidden="1" x14ac:dyDescent="0.25">
      <c r="A1252">
        <v>50000249</v>
      </c>
      <c r="B1252">
        <v>1251</v>
      </c>
      <c r="C1252">
        <v>1667502</v>
      </c>
      <c r="D1252" t="s">
        <v>0</v>
      </c>
      <c r="E1252">
        <v>1018445787</v>
      </c>
      <c r="F1252" s="29">
        <v>42076</v>
      </c>
      <c r="G1252" s="65">
        <v>11896134</v>
      </c>
      <c r="H1252" s="65">
        <v>12400000</v>
      </c>
      <c r="I1252" s="65">
        <v>270102</v>
      </c>
      <c r="J1252">
        <v>121204</v>
      </c>
      <c r="L1252" s="1">
        <v>5000</v>
      </c>
    </row>
    <row r="1253" spans="1:12" hidden="1" x14ac:dyDescent="0.25">
      <c r="A1253">
        <v>50000249</v>
      </c>
      <c r="B1253">
        <v>1252</v>
      </c>
      <c r="C1253">
        <v>12733719</v>
      </c>
      <c r="D1253" t="s">
        <v>1</v>
      </c>
      <c r="E1253">
        <v>1099202852</v>
      </c>
      <c r="F1253" s="29">
        <v>42076</v>
      </c>
      <c r="G1253" s="65">
        <v>3065824</v>
      </c>
      <c r="H1253" s="65">
        <v>12400000</v>
      </c>
      <c r="I1253" s="65">
        <v>270102</v>
      </c>
      <c r="J1253">
        <v>121204</v>
      </c>
      <c r="L1253" s="1">
        <v>5000</v>
      </c>
    </row>
    <row r="1254" spans="1:12" hidden="1" x14ac:dyDescent="0.25">
      <c r="A1254">
        <v>50000249</v>
      </c>
      <c r="B1254">
        <v>1253</v>
      </c>
      <c r="C1254">
        <v>2642515</v>
      </c>
      <c r="D1254" t="s">
        <v>1</v>
      </c>
      <c r="E1254">
        <v>1140827244</v>
      </c>
      <c r="F1254" s="29">
        <v>42076</v>
      </c>
      <c r="G1254" s="65">
        <v>4254620</v>
      </c>
      <c r="H1254" s="65">
        <v>923272421</v>
      </c>
      <c r="I1254" s="65">
        <v>190101</v>
      </c>
      <c r="J1254">
        <v>190101</v>
      </c>
      <c r="L1254" s="1">
        <v>107400</v>
      </c>
    </row>
    <row r="1255" spans="1:12" hidden="1" x14ac:dyDescent="0.25">
      <c r="A1255">
        <v>50000249</v>
      </c>
      <c r="B1255">
        <v>1254</v>
      </c>
      <c r="C1255">
        <v>2642517</v>
      </c>
      <c r="D1255" t="s">
        <v>1</v>
      </c>
      <c r="E1255">
        <v>79642468</v>
      </c>
      <c r="F1255" s="29">
        <v>42076</v>
      </c>
      <c r="G1255" s="65">
        <v>4254620</v>
      </c>
      <c r="H1255" s="65">
        <v>923272421</v>
      </c>
      <c r="I1255" s="65">
        <v>190101</v>
      </c>
      <c r="J1255">
        <v>190101</v>
      </c>
      <c r="L1255" s="1">
        <v>107400</v>
      </c>
    </row>
    <row r="1256" spans="1:12" hidden="1" x14ac:dyDescent="0.25">
      <c r="A1256">
        <v>50000249</v>
      </c>
      <c r="B1256">
        <v>1255</v>
      </c>
      <c r="C1256">
        <v>13330904</v>
      </c>
      <c r="D1256" t="s">
        <v>1</v>
      </c>
      <c r="E1256">
        <v>1032427765</v>
      </c>
      <c r="F1256" s="29">
        <v>42076</v>
      </c>
      <c r="G1256" s="65">
        <v>10231790</v>
      </c>
      <c r="H1256" s="65">
        <v>923272421</v>
      </c>
      <c r="I1256" s="65">
        <v>190101</v>
      </c>
      <c r="J1256">
        <v>190101</v>
      </c>
      <c r="L1256" s="1">
        <v>107400</v>
      </c>
    </row>
    <row r="1257" spans="1:12" hidden="1" x14ac:dyDescent="0.25">
      <c r="A1257">
        <v>50000249</v>
      </c>
      <c r="B1257">
        <v>1256</v>
      </c>
      <c r="C1257">
        <v>13330909</v>
      </c>
      <c r="D1257" t="s">
        <v>1</v>
      </c>
      <c r="E1257">
        <v>13959491</v>
      </c>
      <c r="F1257" s="29">
        <v>42076</v>
      </c>
      <c r="G1257" s="65">
        <v>13241474</v>
      </c>
      <c r="H1257" s="65">
        <v>12400000</v>
      </c>
      <c r="I1257" s="65">
        <v>270102</v>
      </c>
      <c r="J1257">
        <v>121204</v>
      </c>
      <c r="L1257" s="1">
        <v>5000</v>
      </c>
    </row>
    <row r="1258" spans="1:12" hidden="1" x14ac:dyDescent="0.25">
      <c r="A1258">
        <v>50000249</v>
      </c>
      <c r="B1258">
        <v>1257</v>
      </c>
      <c r="C1258">
        <v>2231668</v>
      </c>
      <c r="D1258" t="s">
        <v>0</v>
      </c>
      <c r="E1258">
        <v>1033712804</v>
      </c>
      <c r="F1258" s="29">
        <v>42076</v>
      </c>
      <c r="G1258" s="65">
        <v>18291531</v>
      </c>
      <c r="H1258" s="65">
        <v>923272421</v>
      </c>
      <c r="I1258" s="65">
        <v>190101</v>
      </c>
      <c r="J1258">
        <v>190101</v>
      </c>
      <c r="L1258" s="1">
        <v>107400</v>
      </c>
    </row>
    <row r="1259" spans="1:12" hidden="1" x14ac:dyDescent="0.25">
      <c r="A1259">
        <v>50000249</v>
      </c>
      <c r="B1259">
        <v>1258</v>
      </c>
      <c r="C1259">
        <v>2231669</v>
      </c>
      <c r="D1259" t="s">
        <v>0</v>
      </c>
      <c r="E1259">
        <v>1075657042</v>
      </c>
      <c r="F1259" s="29">
        <v>42076</v>
      </c>
      <c r="G1259" s="65">
        <v>18228854</v>
      </c>
      <c r="H1259" s="65">
        <v>923272421</v>
      </c>
      <c r="I1259" s="65">
        <v>190101</v>
      </c>
      <c r="J1259">
        <v>190101</v>
      </c>
      <c r="L1259" s="1">
        <v>107400</v>
      </c>
    </row>
    <row r="1260" spans="1:12" hidden="1" x14ac:dyDescent="0.25">
      <c r="A1260">
        <v>50000249</v>
      </c>
      <c r="B1260">
        <v>1259</v>
      </c>
      <c r="C1260">
        <v>2422023</v>
      </c>
      <c r="D1260" t="s">
        <v>0</v>
      </c>
      <c r="E1260">
        <v>5963255</v>
      </c>
      <c r="F1260" s="29">
        <v>42076</v>
      </c>
      <c r="G1260" s="65">
        <v>2810228</v>
      </c>
      <c r="H1260" s="65">
        <v>96400000</v>
      </c>
      <c r="I1260" s="65">
        <v>370101</v>
      </c>
      <c r="J1260">
        <v>121280</v>
      </c>
      <c r="L1260" s="1">
        <v>5400</v>
      </c>
    </row>
    <row r="1261" spans="1:12" hidden="1" x14ac:dyDescent="0.25">
      <c r="A1261">
        <v>50000249</v>
      </c>
      <c r="B1261">
        <v>1260</v>
      </c>
      <c r="C1261">
        <v>2422024</v>
      </c>
      <c r="D1261" t="s">
        <v>0</v>
      </c>
      <c r="E1261">
        <v>5963255</v>
      </c>
      <c r="F1261" s="29">
        <v>42076</v>
      </c>
      <c r="G1261" s="65">
        <v>2810228</v>
      </c>
      <c r="H1261" s="65">
        <v>96400000</v>
      </c>
      <c r="I1261" s="65">
        <v>370101</v>
      </c>
      <c r="J1261">
        <v>121280</v>
      </c>
      <c r="L1261" s="1">
        <v>5400</v>
      </c>
    </row>
    <row r="1262" spans="1:12" hidden="1" x14ac:dyDescent="0.25">
      <c r="A1262">
        <v>50000249</v>
      </c>
      <c r="B1262">
        <v>1261</v>
      </c>
      <c r="C1262">
        <v>2422025</v>
      </c>
      <c r="D1262" t="s">
        <v>0</v>
      </c>
      <c r="E1262">
        <v>5963255</v>
      </c>
      <c r="F1262" s="29">
        <v>42076</v>
      </c>
      <c r="G1262" s="65">
        <v>2810228</v>
      </c>
      <c r="H1262" s="65">
        <v>96400000</v>
      </c>
      <c r="I1262" s="65">
        <v>370101</v>
      </c>
      <c r="J1262">
        <v>121280</v>
      </c>
      <c r="L1262" s="1">
        <v>5400</v>
      </c>
    </row>
    <row r="1263" spans="1:12" hidden="1" x14ac:dyDescent="0.25">
      <c r="A1263">
        <v>50000249</v>
      </c>
      <c r="B1263">
        <v>1262</v>
      </c>
      <c r="C1263">
        <v>2531339</v>
      </c>
      <c r="D1263" t="s">
        <v>0</v>
      </c>
      <c r="E1263">
        <v>8300837828</v>
      </c>
      <c r="F1263" s="29">
        <v>42076</v>
      </c>
      <c r="G1263" s="65">
        <v>60544948</v>
      </c>
      <c r="H1263" s="65">
        <v>96400000</v>
      </c>
      <c r="I1263" s="65">
        <v>370101</v>
      </c>
      <c r="J1263">
        <v>121280</v>
      </c>
      <c r="L1263" s="1">
        <v>5400</v>
      </c>
    </row>
    <row r="1264" spans="1:12" hidden="1" x14ac:dyDescent="0.25">
      <c r="A1264">
        <v>50000249</v>
      </c>
      <c r="B1264">
        <v>1263</v>
      </c>
      <c r="C1264">
        <v>2531342</v>
      </c>
      <c r="D1264" t="s">
        <v>0</v>
      </c>
      <c r="E1264">
        <v>9002839249</v>
      </c>
      <c r="F1264" s="29">
        <v>42076</v>
      </c>
      <c r="G1264" s="65">
        <v>8505309</v>
      </c>
      <c r="H1264" s="65">
        <v>12800000</v>
      </c>
      <c r="I1264" s="65">
        <v>350300</v>
      </c>
      <c r="J1264">
        <v>350300</v>
      </c>
      <c r="L1264" s="1">
        <v>50</v>
      </c>
    </row>
    <row r="1265" spans="1:12" hidden="1" x14ac:dyDescent="0.25">
      <c r="A1265">
        <v>50000249</v>
      </c>
      <c r="B1265">
        <v>1264</v>
      </c>
      <c r="C1265">
        <v>2389595</v>
      </c>
      <c r="D1265" t="s">
        <v>2</v>
      </c>
      <c r="E1265">
        <v>70053877</v>
      </c>
      <c r="F1265" s="29">
        <v>42076</v>
      </c>
      <c r="G1265" s="65">
        <v>5173384</v>
      </c>
      <c r="H1265" s="65">
        <v>923272193</v>
      </c>
      <c r="I1265" s="65">
        <v>131401</v>
      </c>
      <c r="J1265">
        <v>131401</v>
      </c>
      <c r="L1265" s="1">
        <v>11247723</v>
      </c>
    </row>
    <row r="1266" spans="1:12" hidden="1" x14ac:dyDescent="0.25">
      <c r="A1266">
        <v>50000249</v>
      </c>
      <c r="B1266">
        <v>1265</v>
      </c>
      <c r="C1266">
        <v>1516621</v>
      </c>
      <c r="D1266" t="s">
        <v>2</v>
      </c>
      <c r="E1266">
        <v>32443625</v>
      </c>
      <c r="F1266" s="29">
        <v>42076</v>
      </c>
      <c r="G1266" s="65">
        <v>2913994</v>
      </c>
      <c r="H1266" s="65">
        <v>923272193</v>
      </c>
      <c r="I1266" s="65">
        <v>131401</v>
      </c>
      <c r="J1266">
        <v>131401</v>
      </c>
      <c r="L1266" s="1">
        <v>1288104</v>
      </c>
    </row>
    <row r="1267" spans="1:12" hidden="1" x14ac:dyDescent="0.25">
      <c r="A1267">
        <v>50000249</v>
      </c>
      <c r="B1267">
        <v>1266</v>
      </c>
      <c r="C1267">
        <v>1895748</v>
      </c>
      <c r="D1267" t="s">
        <v>2</v>
      </c>
      <c r="E1267">
        <v>75105202</v>
      </c>
      <c r="F1267" s="29">
        <v>42076</v>
      </c>
      <c r="G1267" s="65">
        <v>5706807</v>
      </c>
      <c r="H1267" s="65">
        <v>923272421</v>
      </c>
      <c r="I1267" s="65">
        <v>190101</v>
      </c>
      <c r="J1267">
        <v>190101</v>
      </c>
      <c r="L1267" s="1">
        <v>107400</v>
      </c>
    </row>
    <row r="1268" spans="1:12" hidden="1" x14ac:dyDescent="0.25">
      <c r="A1268">
        <v>50000249</v>
      </c>
      <c r="B1268">
        <v>1267</v>
      </c>
      <c r="C1268">
        <v>742347</v>
      </c>
      <c r="D1268" t="s">
        <v>3</v>
      </c>
      <c r="E1268">
        <v>1143333742</v>
      </c>
      <c r="F1268" s="29">
        <v>42076</v>
      </c>
      <c r="G1268" s="65">
        <v>0</v>
      </c>
      <c r="H1268" s="65">
        <v>923272421</v>
      </c>
      <c r="I1268" s="65">
        <v>190101</v>
      </c>
      <c r="J1268">
        <v>190101</v>
      </c>
      <c r="L1268" s="1">
        <v>102700</v>
      </c>
    </row>
    <row r="1269" spans="1:12" hidden="1" x14ac:dyDescent="0.25">
      <c r="A1269">
        <v>50000249</v>
      </c>
      <c r="B1269">
        <v>1268</v>
      </c>
      <c r="C1269">
        <v>2378643</v>
      </c>
      <c r="D1269" t="s">
        <v>3</v>
      </c>
      <c r="E1269">
        <v>1048209600</v>
      </c>
      <c r="F1269" s="29">
        <v>42076</v>
      </c>
      <c r="G1269" s="65">
        <v>0</v>
      </c>
      <c r="H1269" s="65">
        <v>923272421</v>
      </c>
      <c r="I1269" s="65">
        <v>190101</v>
      </c>
      <c r="J1269">
        <v>190101</v>
      </c>
      <c r="L1269" s="1">
        <v>102700</v>
      </c>
    </row>
    <row r="1270" spans="1:12" hidden="1" x14ac:dyDescent="0.25">
      <c r="A1270">
        <v>50000249</v>
      </c>
      <c r="B1270">
        <v>1269</v>
      </c>
      <c r="C1270">
        <v>2427616</v>
      </c>
      <c r="D1270" t="s">
        <v>3</v>
      </c>
      <c r="E1270">
        <v>70034111</v>
      </c>
      <c r="F1270" s="29">
        <v>42076</v>
      </c>
      <c r="G1270" s="65">
        <v>2769318</v>
      </c>
      <c r="H1270" s="65">
        <v>923272421</v>
      </c>
      <c r="I1270" s="65">
        <v>190101</v>
      </c>
      <c r="J1270">
        <v>190101</v>
      </c>
      <c r="L1270" s="1">
        <v>107400</v>
      </c>
    </row>
    <row r="1271" spans="1:12" hidden="1" x14ac:dyDescent="0.25">
      <c r="A1271">
        <v>50000249</v>
      </c>
      <c r="B1271">
        <v>1270</v>
      </c>
      <c r="C1271">
        <v>41347556</v>
      </c>
      <c r="D1271" t="s">
        <v>1</v>
      </c>
      <c r="E1271">
        <v>1067887100</v>
      </c>
      <c r="F1271" s="29">
        <v>42076</v>
      </c>
      <c r="G1271" s="65">
        <v>0</v>
      </c>
      <c r="H1271" s="65">
        <v>96300000</v>
      </c>
      <c r="I1271" s="65">
        <v>190101</v>
      </c>
      <c r="J1271">
        <v>121270</v>
      </c>
      <c r="L1271" s="1">
        <v>107400</v>
      </c>
    </row>
    <row r="1272" spans="1:12" hidden="1" x14ac:dyDescent="0.25">
      <c r="A1272">
        <v>50000249</v>
      </c>
      <c r="B1272">
        <v>1271</v>
      </c>
      <c r="C1272">
        <v>1823376</v>
      </c>
      <c r="D1272" t="s">
        <v>18</v>
      </c>
      <c r="E1272">
        <v>1140833943</v>
      </c>
      <c r="F1272" s="29">
        <v>42076</v>
      </c>
      <c r="G1272" s="65">
        <v>3184810</v>
      </c>
      <c r="H1272" s="65">
        <v>923272421</v>
      </c>
      <c r="I1272" s="65">
        <v>190101</v>
      </c>
      <c r="J1272">
        <v>190101</v>
      </c>
      <c r="L1272" s="1">
        <v>107400</v>
      </c>
    </row>
    <row r="1273" spans="1:12" hidden="1" x14ac:dyDescent="0.25">
      <c r="A1273">
        <v>50000249</v>
      </c>
      <c r="B1273">
        <v>1272</v>
      </c>
      <c r="C1273">
        <v>1850252</v>
      </c>
      <c r="D1273" t="s">
        <v>4</v>
      </c>
      <c r="E1273">
        <v>1143331361</v>
      </c>
      <c r="F1273" s="29">
        <v>42076</v>
      </c>
      <c r="G1273" s="65">
        <v>8044817</v>
      </c>
      <c r="H1273" s="65">
        <v>12400000</v>
      </c>
      <c r="I1273" s="65">
        <v>270108</v>
      </c>
      <c r="J1273">
        <v>270108</v>
      </c>
      <c r="L1273" s="1">
        <v>107004</v>
      </c>
    </row>
    <row r="1274" spans="1:12" hidden="1" x14ac:dyDescent="0.25">
      <c r="A1274">
        <v>50000249</v>
      </c>
      <c r="B1274">
        <v>1273</v>
      </c>
      <c r="C1274">
        <v>1850262</v>
      </c>
      <c r="D1274" t="s">
        <v>4</v>
      </c>
      <c r="E1274">
        <v>33780290</v>
      </c>
      <c r="F1274" s="29">
        <v>42076</v>
      </c>
      <c r="G1274" s="65">
        <v>6640213</v>
      </c>
      <c r="H1274" s="65">
        <v>923272193</v>
      </c>
      <c r="I1274" s="65">
        <v>131401</v>
      </c>
      <c r="J1274">
        <v>131401</v>
      </c>
      <c r="L1274" s="1">
        <v>10800</v>
      </c>
    </row>
    <row r="1275" spans="1:12" hidden="1" x14ac:dyDescent="0.25">
      <c r="A1275">
        <v>50000249</v>
      </c>
      <c r="B1275">
        <v>1274</v>
      </c>
      <c r="C1275">
        <v>1850269</v>
      </c>
      <c r="D1275" t="s">
        <v>4</v>
      </c>
      <c r="E1275">
        <v>1143335066</v>
      </c>
      <c r="F1275" s="29">
        <v>42076</v>
      </c>
      <c r="G1275" s="65">
        <v>13275040</v>
      </c>
      <c r="H1275" s="65">
        <v>12400000</v>
      </c>
      <c r="I1275" s="65">
        <v>270108</v>
      </c>
      <c r="J1275">
        <v>270108</v>
      </c>
      <c r="L1275" s="1">
        <v>524314</v>
      </c>
    </row>
    <row r="1276" spans="1:12" hidden="1" x14ac:dyDescent="0.25">
      <c r="A1276">
        <v>50000249</v>
      </c>
      <c r="B1276">
        <v>1275</v>
      </c>
      <c r="C1276">
        <v>1850280</v>
      </c>
      <c r="D1276" t="s">
        <v>4</v>
      </c>
      <c r="E1276">
        <v>33117441</v>
      </c>
      <c r="F1276" s="29">
        <v>42076</v>
      </c>
      <c r="G1276" s="65">
        <v>6665618</v>
      </c>
      <c r="H1276" s="65">
        <v>96300000</v>
      </c>
      <c r="I1276" s="65">
        <v>190101</v>
      </c>
      <c r="J1276">
        <v>121270</v>
      </c>
      <c r="L1276" s="1">
        <v>78890</v>
      </c>
    </row>
    <row r="1277" spans="1:12" hidden="1" x14ac:dyDescent="0.25">
      <c r="A1277">
        <v>50000249</v>
      </c>
      <c r="B1277">
        <v>1276</v>
      </c>
      <c r="C1277">
        <v>15135413</v>
      </c>
      <c r="D1277" t="s">
        <v>4</v>
      </c>
      <c r="E1277">
        <v>1047399598</v>
      </c>
      <c r="F1277" s="29">
        <v>42076</v>
      </c>
      <c r="G1277" s="65">
        <v>6628822</v>
      </c>
      <c r="H1277" s="65">
        <v>923272421</v>
      </c>
      <c r="I1277" s="65">
        <v>190101</v>
      </c>
      <c r="J1277">
        <v>190101</v>
      </c>
      <c r="L1277" s="1">
        <v>107400</v>
      </c>
    </row>
    <row r="1278" spans="1:12" hidden="1" x14ac:dyDescent="0.25">
      <c r="A1278">
        <v>50000249</v>
      </c>
      <c r="B1278">
        <v>1277</v>
      </c>
      <c r="C1278">
        <v>879447</v>
      </c>
      <c r="D1278" t="s">
        <v>5</v>
      </c>
      <c r="E1278">
        <v>8001658045</v>
      </c>
      <c r="F1278" s="29">
        <v>42076</v>
      </c>
      <c r="G1278" s="65">
        <v>7422309</v>
      </c>
      <c r="H1278" s="65">
        <v>12400000</v>
      </c>
      <c r="I1278" s="65">
        <v>270102</v>
      </c>
      <c r="J1278">
        <v>270102</v>
      </c>
      <c r="L1278" s="1">
        <v>3177182</v>
      </c>
    </row>
    <row r="1279" spans="1:12" hidden="1" x14ac:dyDescent="0.25">
      <c r="A1279">
        <v>50000249</v>
      </c>
      <c r="B1279">
        <v>1278</v>
      </c>
      <c r="C1279">
        <v>879448</v>
      </c>
      <c r="D1279" t="s">
        <v>5</v>
      </c>
      <c r="E1279">
        <v>8001658045</v>
      </c>
      <c r="F1279" s="29">
        <v>42076</v>
      </c>
      <c r="G1279" s="65">
        <v>7422309</v>
      </c>
      <c r="H1279" s="65">
        <v>12400000</v>
      </c>
      <c r="I1279" s="65">
        <v>270108</v>
      </c>
      <c r="J1279">
        <v>270108</v>
      </c>
      <c r="L1279" s="1">
        <v>15331339</v>
      </c>
    </row>
    <row r="1280" spans="1:12" hidden="1" x14ac:dyDescent="0.25">
      <c r="A1280">
        <v>50000249</v>
      </c>
      <c r="B1280">
        <v>1279</v>
      </c>
      <c r="C1280">
        <v>881179</v>
      </c>
      <c r="D1280" t="s">
        <v>5</v>
      </c>
      <c r="E1280">
        <v>6806425</v>
      </c>
      <c r="F1280" s="29">
        <v>42076</v>
      </c>
      <c r="G1280" s="65">
        <v>7456626</v>
      </c>
      <c r="H1280" s="65">
        <v>923272193</v>
      </c>
      <c r="I1280" s="65">
        <v>131401</v>
      </c>
      <c r="J1280">
        <v>131401</v>
      </c>
      <c r="L1280" s="1">
        <v>20700</v>
      </c>
    </row>
    <row r="1281" spans="1:12" hidden="1" x14ac:dyDescent="0.25">
      <c r="A1281">
        <v>50000249</v>
      </c>
      <c r="B1281">
        <v>1280</v>
      </c>
      <c r="C1281">
        <v>2452411</v>
      </c>
      <c r="D1281" t="s">
        <v>1</v>
      </c>
      <c r="E1281">
        <v>32492541</v>
      </c>
      <c r="F1281" s="29">
        <v>42076</v>
      </c>
      <c r="G1281" s="65">
        <v>3471618</v>
      </c>
      <c r="H1281" s="65">
        <v>923272193</v>
      </c>
      <c r="I1281" s="65">
        <v>131401</v>
      </c>
      <c r="J1281">
        <v>131401</v>
      </c>
      <c r="L1281" s="1">
        <v>33510</v>
      </c>
    </row>
    <row r="1282" spans="1:12" hidden="1" x14ac:dyDescent="0.25">
      <c r="A1282">
        <v>50000249</v>
      </c>
      <c r="B1282">
        <v>1281</v>
      </c>
      <c r="C1282">
        <v>1745141</v>
      </c>
      <c r="D1282" t="s">
        <v>19</v>
      </c>
      <c r="E1282">
        <v>8001658504</v>
      </c>
      <c r="F1282" s="29">
        <v>42076</v>
      </c>
      <c r="G1282" s="65">
        <v>8848913</v>
      </c>
      <c r="H1282" s="65">
        <v>12400000</v>
      </c>
      <c r="I1282" s="65">
        <v>270108</v>
      </c>
      <c r="J1282">
        <v>270108</v>
      </c>
      <c r="L1282" s="1">
        <v>212110</v>
      </c>
    </row>
    <row r="1283" spans="1:12" hidden="1" x14ac:dyDescent="0.25">
      <c r="A1283">
        <v>50000249</v>
      </c>
      <c r="B1283">
        <v>1282</v>
      </c>
      <c r="C1283">
        <v>1745146</v>
      </c>
      <c r="D1283" t="s">
        <v>19</v>
      </c>
      <c r="E1283">
        <v>8001658504</v>
      </c>
      <c r="F1283" s="29">
        <v>42076</v>
      </c>
      <c r="G1283" s="65">
        <v>8848913</v>
      </c>
      <c r="H1283" s="65">
        <v>12400000</v>
      </c>
      <c r="I1283" s="65">
        <v>270108</v>
      </c>
      <c r="J1283">
        <v>270108</v>
      </c>
      <c r="L1283" s="1">
        <v>581570</v>
      </c>
    </row>
    <row r="1284" spans="1:12" hidden="1" x14ac:dyDescent="0.25">
      <c r="A1284">
        <v>50000249</v>
      </c>
      <c r="B1284">
        <v>1283</v>
      </c>
      <c r="C1284">
        <v>1745151</v>
      </c>
      <c r="D1284" t="s">
        <v>19</v>
      </c>
      <c r="E1284">
        <v>8001658504</v>
      </c>
      <c r="F1284" s="29">
        <v>42076</v>
      </c>
      <c r="G1284" s="65">
        <v>8848913</v>
      </c>
      <c r="H1284" s="65">
        <v>12400000</v>
      </c>
      <c r="I1284" s="65">
        <v>270108</v>
      </c>
      <c r="J1284">
        <v>270108</v>
      </c>
      <c r="L1284" s="1">
        <v>14874032</v>
      </c>
    </row>
    <row r="1285" spans="1:12" hidden="1" x14ac:dyDescent="0.25">
      <c r="A1285">
        <v>50000249</v>
      </c>
      <c r="B1285">
        <v>1284</v>
      </c>
      <c r="C1285">
        <v>1745209</v>
      </c>
      <c r="D1285" t="s">
        <v>19</v>
      </c>
      <c r="E1285">
        <v>75106119</v>
      </c>
      <c r="F1285" s="29">
        <v>42076</v>
      </c>
      <c r="G1285" s="65">
        <v>7662596</v>
      </c>
      <c r="H1285" s="65">
        <v>12400000</v>
      </c>
      <c r="I1285" s="65">
        <v>270108</v>
      </c>
      <c r="J1285">
        <v>270108</v>
      </c>
      <c r="L1285" s="1">
        <v>275687</v>
      </c>
    </row>
    <row r="1286" spans="1:12" hidden="1" x14ac:dyDescent="0.25">
      <c r="A1286">
        <v>50000249</v>
      </c>
      <c r="B1286">
        <v>1285</v>
      </c>
      <c r="C1286">
        <v>2564767</v>
      </c>
      <c r="D1286" t="s">
        <v>6</v>
      </c>
      <c r="E1286">
        <v>10518644</v>
      </c>
      <c r="F1286" s="29">
        <v>42076</v>
      </c>
      <c r="G1286" s="65">
        <v>8320044</v>
      </c>
      <c r="H1286" s="65">
        <v>923272193</v>
      </c>
      <c r="I1286" s="65">
        <v>131401</v>
      </c>
      <c r="J1286">
        <v>131401</v>
      </c>
      <c r="L1286" s="1">
        <v>1700</v>
      </c>
    </row>
    <row r="1287" spans="1:12" hidden="1" x14ac:dyDescent="0.25">
      <c r="A1287">
        <v>50000249</v>
      </c>
      <c r="B1287">
        <v>1286</v>
      </c>
      <c r="C1287">
        <v>42883474</v>
      </c>
      <c r="D1287" t="s">
        <v>20</v>
      </c>
      <c r="E1287">
        <v>1085167377</v>
      </c>
      <c r="F1287" s="29">
        <v>42076</v>
      </c>
      <c r="G1287" s="65">
        <v>17494304</v>
      </c>
      <c r="H1287" s="65">
        <v>923272421</v>
      </c>
      <c r="I1287" s="65">
        <v>190101</v>
      </c>
      <c r="J1287">
        <v>190101</v>
      </c>
      <c r="L1287" s="1">
        <v>107400</v>
      </c>
    </row>
    <row r="1288" spans="1:12" hidden="1" x14ac:dyDescent="0.25">
      <c r="A1288">
        <v>50000249</v>
      </c>
      <c r="B1288">
        <v>1287</v>
      </c>
      <c r="C1288">
        <v>42885844</v>
      </c>
      <c r="D1288" t="s">
        <v>20</v>
      </c>
      <c r="E1288">
        <v>8923999898</v>
      </c>
      <c r="F1288" s="29">
        <v>42076</v>
      </c>
      <c r="G1288" s="65">
        <v>5851805</v>
      </c>
      <c r="H1288" s="65">
        <v>923272434</v>
      </c>
      <c r="I1288" s="65">
        <v>410300</v>
      </c>
      <c r="J1288">
        <v>410300</v>
      </c>
      <c r="L1288" s="1">
        <v>10865586</v>
      </c>
    </row>
    <row r="1289" spans="1:12" hidden="1" x14ac:dyDescent="0.25">
      <c r="A1289">
        <v>50000249</v>
      </c>
      <c r="B1289">
        <v>1288</v>
      </c>
      <c r="C1289">
        <v>16112046</v>
      </c>
      <c r="D1289" t="s">
        <v>1</v>
      </c>
      <c r="E1289">
        <v>80400056</v>
      </c>
      <c r="F1289" s="29">
        <v>42076</v>
      </c>
      <c r="G1289" s="65">
        <v>8632585</v>
      </c>
      <c r="H1289" s="65">
        <v>12200000</v>
      </c>
      <c r="I1289" s="65">
        <v>250101</v>
      </c>
      <c r="J1289">
        <v>121225</v>
      </c>
      <c r="L1289" s="1">
        <v>17400</v>
      </c>
    </row>
    <row r="1290" spans="1:12" hidden="1" x14ac:dyDescent="0.25">
      <c r="A1290">
        <v>50000249</v>
      </c>
      <c r="B1290">
        <v>1289</v>
      </c>
      <c r="C1290">
        <v>2245885</v>
      </c>
      <c r="D1290" t="s">
        <v>21</v>
      </c>
      <c r="E1290">
        <v>26259570</v>
      </c>
      <c r="F1290" s="29">
        <v>42076</v>
      </c>
      <c r="G1290" s="65">
        <v>6721803</v>
      </c>
      <c r="H1290" s="65">
        <v>923272193</v>
      </c>
      <c r="I1290" s="65">
        <v>131401</v>
      </c>
      <c r="J1290">
        <v>131401</v>
      </c>
      <c r="L1290" s="1">
        <v>20000</v>
      </c>
    </row>
    <row r="1291" spans="1:12" hidden="1" x14ac:dyDescent="0.25">
      <c r="A1291">
        <v>50000249</v>
      </c>
      <c r="B1291">
        <v>1290</v>
      </c>
      <c r="C1291">
        <v>2390243</v>
      </c>
      <c r="D1291" t="s">
        <v>25</v>
      </c>
      <c r="E1291">
        <v>1032448356</v>
      </c>
      <c r="F1291" s="29">
        <v>42076</v>
      </c>
      <c r="G1291" s="65">
        <v>0</v>
      </c>
      <c r="H1291" s="65">
        <v>12400000</v>
      </c>
      <c r="I1291" s="65">
        <v>270102</v>
      </c>
      <c r="J1291">
        <v>121204</v>
      </c>
      <c r="L1291" s="1">
        <v>5000</v>
      </c>
    </row>
    <row r="1292" spans="1:12" hidden="1" x14ac:dyDescent="0.25">
      <c r="A1292">
        <v>50000249</v>
      </c>
      <c r="B1292">
        <v>1291</v>
      </c>
      <c r="C1292">
        <v>2554181</v>
      </c>
      <c r="D1292" t="s">
        <v>8</v>
      </c>
      <c r="E1292">
        <v>19583795</v>
      </c>
      <c r="F1292" s="29">
        <v>42076</v>
      </c>
      <c r="G1292" s="65">
        <v>4298733</v>
      </c>
      <c r="H1292" s="65">
        <v>12200000</v>
      </c>
      <c r="I1292" s="65">
        <v>250101</v>
      </c>
      <c r="J1292">
        <v>121225</v>
      </c>
      <c r="L1292" s="1">
        <v>5500</v>
      </c>
    </row>
    <row r="1293" spans="1:12" hidden="1" x14ac:dyDescent="0.25">
      <c r="A1293">
        <v>50000249</v>
      </c>
      <c r="B1293">
        <v>1292</v>
      </c>
      <c r="C1293">
        <v>2222790</v>
      </c>
      <c r="D1293" t="s">
        <v>27</v>
      </c>
      <c r="E1293">
        <v>26962941</v>
      </c>
      <c r="F1293" s="29">
        <v>42076</v>
      </c>
      <c r="G1293" s="65">
        <v>0</v>
      </c>
      <c r="H1293" s="65">
        <v>96400000</v>
      </c>
      <c r="I1293" s="65">
        <v>370101</v>
      </c>
      <c r="J1293">
        <v>121280</v>
      </c>
      <c r="L1293" s="1">
        <v>10800</v>
      </c>
    </row>
    <row r="1294" spans="1:12" hidden="1" x14ac:dyDescent="0.25">
      <c r="A1294">
        <v>50000249</v>
      </c>
      <c r="B1294">
        <v>1293</v>
      </c>
      <c r="C1294">
        <v>487759</v>
      </c>
      <c r="D1294" t="s">
        <v>37</v>
      </c>
      <c r="E1294">
        <v>1085274181</v>
      </c>
      <c r="F1294" s="29">
        <v>42076</v>
      </c>
      <c r="G1294" s="65">
        <v>62924484</v>
      </c>
      <c r="H1294" s="65">
        <v>923272421</v>
      </c>
      <c r="I1294" s="65">
        <v>190101</v>
      </c>
      <c r="J1294">
        <v>190101</v>
      </c>
      <c r="L1294" s="1">
        <v>107400</v>
      </c>
    </row>
    <row r="1295" spans="1:12" hidden="1" x14ac:dyDescent="0.25">
      <c r="A1295">
        <v>50000249</v>
      </c>
      <c r="B1295">
        <v>1294</v>
      </c>
      <c r="C1295">
        <v>1947347</v>
      </c>
      <c r="D1295" t="s">
        <v>37</v>
      </c>
      <c r="E1295">
        <v>1085281485</v>
      </c>
      <c r="F1295" s="29">
        <v>42076</v>
      </c>
      <c r="G1295" s="65">
        <v>75441522</v>
      </c>
      <c r="H1295" s="65">
        <v>12400000</v>
      </c>
      <c r="I1295" s="65">
        <v>270102</v>
      </c>
      <c r="J1295">
        <v>121204</v>
      </c>
      <c r="L1295" s="1">
        <v>5000</v>
      </c>
    </row>
    <row r="1296" spans="1:12" hidden="1" x14ac:dyDescent="0.25">
      <c r="A1296">
        <v>50000249</v>
      </c>
      <c r="B1296">
        <v>1295</v>
      </c>
      <c r="C1296">
        <v>1947348</v>
      </c>
      <c r="D1296" t="s">
        <v>37</v>
      </c>
      <c r="E1296">
        <v>12995670</v>
      </c>
      <c r="F1296" s="29">
        <v>42076</v>
      </c>
      <c r="G1296" s="65">
        <v>63418708</v>
      </c>
      <c r="H1296" s="65">
        <v>12400000</v>
      </c>
      <c r="I1296" s="65">
        <v>270102</v>
      </c>
      <c r="J1296">
        <v>121204</v>
      </c>
      <c r="L1296" s="1">
        <v>5000</v>
      </c>
    </row>
    <row r="1297" spans="1:12" hidden="1" x14ac:dyDescent="0.25">
      <c r="A1297">
        <v>50000249</v>
      </c>
      <c r="B1297">
        <v>1296</v>
      </c>
      <c r="C1297">
        <v>1947350</v>
      </c>
      <c r="D1297" t="s">
        <v>37</v>
      </c>
      <c r="E1297">
        <v>36950359</v>
      </c>
      <c r="F1297" s="29">
        <v>42076</v>
      </c>
      <c r="G1297" s="65">
        <v>27492303</v>
      </c>
      <c r="H1297" s="65">
        <v>923272421</v>
      </c>
      <c r="I1297" s="65">
        <v>190101</v>
      </c>
      <c r="J1297">
        <v>190101</v>
      </c>
      <c r="L1297" s="1">
        <v>107400</v>
      </c>
    </row>
    <row r="1298" spans="1:12" hidden="1" x14ac:dyDescent="0.25">
      <c r="A1298">
        <v>50000249</v>
      </c>
      <c r="B1298">
        <v>1297</v>
      </c>
      <c r="C1298">
        <v>1947352</v>
      </c>
      <c r="D1298" t="s">
        <v>37</v>
      </c>
      <c r="E1298">
        <v>1791594</v>
      </c>
      <c r="F1298" s="29">
        <v>42076</v>
      </c>
      <c r="G1298" s="65">
        <v>7370334</v>
      </c>
      <c r="H1298" s="65">
        <v>923272193</v>
      </c>
      <c r="I1298" s="65">
        <v>131401</v>
      </c>
      <c r="J1298">
        <v>131401</v>
      </c>
      <c r="L1298" s="1">
        <v>12100</v>
      </c>
    </row>
    <row r="1299" spans="1:12" hidden="1" x14ac:dyDescent="0.25">
      <c r="A1299">
        <v>50000249</v>
      </c>
      <c r="B1299">
        <v>1298</v>
      </c>
      <c r="C1299">
        <v>1947353</v>
      </c>
      <c r="D1299" t="s">
        <v>37</v>
      </c>
      <c r="E1299">
        <v>18100736</v>
      </c>
      <c r="F1299" s="29">
        <v>42076</v>
      </c>
      <c r="G1299" s="65">
        <v>7364787</v>
      </c>
      <c r="H1299" s="65">
        <v>12800000</v>
      </c>
      <c r="I1299" s="65">
        <v>350300</v>
      </c>
      <c r="J1299">
        <v>350300</v>
      </c>
      <c r="L1299" s="1">
        <v>14402500</v>
      </c>
    </row>
    <row r="1300" spans="1:12" hidden="1" x14ac:dyDescent="0.25">
      <c r="A1300">
        <v>50000249</v>
      </c>
      <c r="B1300">
        <v>1299</v>
      </c>
      <c r="C1300">
        <v>1992668</v>
      </c>
      <c r="D1300" t="s">
        <v>52</v>
      </c>
      <c r="E1300">
        <v>80253896</v>
      </c>
      <c r="F1300" s="29">
        <v>42076</v>
      </c>
      <c r="G1300" s="65">
        <v>20860634</v>
      </c>
      <c r="H1300" s="65">
        <v>11100000</v>
      </c>
      <c r="I1300" s="65">
        <v>150112</v>
      </c>
      <c r="J1300">
        <v>121275</v>
      </c>
      <c r="L1300" s="1">
        <v>3221750</v>
      </c>
    </row>
    <row r="1301" spans="1:12" hidden="1" x14ac:dyDescent="0.25">
      <c r="A1301">
        <v>50000249</v>
      </c>
      <c r="B1301">
        <v>1300</v>
      </c>
      <c r="C1301">
        <v>2500017</v>
      </c>
      <c r="D1301" t="s">
        <v>10</v>
      </c>
      <c r="E1301">
        <v>8000992511</v>
      </c>
      <c r="F1301" s="29">
        <v>42076</v>
      </c>
      <c r="G1301" s="65">
        <v>13235278</v>
      </c>
      <c r="H1301" s="65">
        <v>10900000</v>
      </c>
      <c r="I1301" s="65">
        <v>170101</v>
      </c>
      <c r="J1301">
        <v>121255</v>
      </c>
      <c r="L1301" s="1">
        <v>2656420</v>
      </c>
    </row>
    <row r="1302" spans="1:12" hidden="1" x14ac:dyDescent="0.25">
      <c r="A1302">
        <v>50000249</v>
      </c>
      <c r="B1302">
        <v>1301</v>
      </c>
      <c r="C1302">
        <v>2536994</v>
      </c>
      <c r="D1302" t="s">
        <v>10</v>
      </c>
      <c r="E1302">
        <v>1091661967</v>
      </c>
      <c r="F1302" s="29">
        <v>42076</v>
      </c>
      <c r="G1302" s="65">
        <v>19420906</v>
      </c>
      <c r="H1302" s="65">
        <v>12400000</v>
      </c>
      <c r="I1302" s="65">
        <v>270102</v>
      </c>
      <c r="J1302">
        <v>121204</v>
      </c>
      <c r="L1302" s="1">
        <v>5000</v>
      </c>
    </row>
    <row r="1303" spans="1:12" hidden="1" x14ac:dyDescent="0.25">
      <c r="A1303">
        <v>50000249</v>
      </c>
      <c r="B1303">
        <v>1302</v>
      </c>
      <c r="C1303">
        <v>2536996</v>
      </c>
      <c r="D1303" t="s">
        <v>10</v>
      </c>
      <c r="E1303">
        <v>1090456737</v>
      </c>
      <c r="F1303" s="29">
        <v>42076</v>
      </c>
      <c r="G1303" s="65">
        <v>5947013</v>
      </c>
      <c r="H1303" s="65">
        <v>12400000</v>
      </c>
      <c r="I1303" s="65">
        <v>270102</v>
      </c>
      <c r="J1303">
        <v>121204</v>
      </c>
      <c r="L1303" s="1">
        <v>5000</v>
      </c>
    </row>
    <row r="1304" spans="1:12" hidden="1" x14ac:dyDescent="0.25">
      <c r="A1304">
        <v>50000249</v>
      </c>
      <c r="B1304">
        <v>1303</v>
      </c>
      <c r="C1304">
        <v>2536997</v>
      </c>
      <c r="D1304" t="s">
        <v>10</v>
      </c>
      <c r="E1304">
        <v>1090457786</v>
      </c>
      <c r="F1304" s="29">
        <v>42076</v>
      </c>
      <c r="G1304" s="65">
        <v>5942201</v>
      </c>
      <c r="H1304" s="65">
        <v>12400000</v>
      </c>
      <c r="I1304" s="65">
        <v>270102</v>
      </c>
      <c r="J1304">
        <v>121204</v>
      </c>
      <c r="L1304" s="1">
        <v>5000</v>
      </c>
    </row>
    <row r="1305" spans="1:12" hidden="1" x14ac:dyDescent="0.25">
      <c r="A1305">
        <v>50000249</v>
      </c>
      <c r="B1305">
        <v>1304</v>
      </c>
      <c r="C1305">
        <v>1552019</v>
      </c>
      <c r="D1305" t="s">
        <v>12</v>
      </c>
      <c r="E1305">
        <v>9004179816</v>
      </c>
      <c r="F1305" s="29">
        <v>42076</v>
      </c>
      <c r="G1305" s="65">
        <v>3332637</v>
      </c>
      <c r="H1305" s="65">
        <v>96400000</v>
      </c>
      <c r="I1305" s="65">
        <v>370101</v>
      </c>
      <c r="J1305">
        <v>121280</v>
      </c>
      <c r="L1305" s="1">
        <v>5400</v>
      </c>
    </row>
    <row r="1306" spans="1:12" hidden="1" x14ac:dyDescent="0.25">
      <c r="A1306">
        <v>50000249</v>
      </c>
      <c r="B1306">
        <v>1305</v>
      </c>
      <c r="C1306">
        <v>2134455</v>
      </c>
      <c r="D1306" t="s">
        <v>12</v>
      </c>
      <c r="E1306">
        <v>8001548704</v>
      </c>
      <c r="F1306" s="29">
        <v>42076</v>
      </c>
      <c r="G1306" s="65">
        <v>3244110</v>
      </c>
      <c r="H1306" s="65">
        <v>96400000</v>
      </c>
      <c r="I1306" s="65">
        <v>370101</v>
      </c>
      <c r="J1306">
        <v>121280</v>
      </c>
      <c r="L1306" s="1">
        <v>21600</v>
      </c>
    </row>
    <row r="1307" spans="1:12" hidden="1" x14ac:dyDescent="0.25">
      <c r="A1307">
        <v>50000249</v>
      </c>
      <c r="B1307">
        <v>1306</v>
      </c>
      <c r="C1307">
        <v>2486307</v>
      </c>
      <c r="D1307" t="s">
        <v>12</v>
      </c>
      <c r="E1307">
        <v>4351329</v>
      </c>
      <c r="F1307" s="29">
        <v>42076</v>
      </c>
      <c r="G1307" s="65">
        <v>3307971</v>
      </c>
      <c r="H1307" s="65">
        <v>26800000</v>
      </c>
      <c r="I1307" s="65">
        <v>360200</v>
      </c>
      <c r="J1307">
        <v>360200</v>
      </c>
      <c r="L1307" s="1">
        <v>73262</v>
      </c>
    </row>
    <row r="1308" spans="1:12" hidden="1" x14ac:dyDescent="0.25">
      <c r="A1308">
        <v>50000249</v>
      </c>
      <c r="B1308">
        <v>1307</v>
      </c>
      <c r="C1308">
        <v>2486310</v>
      </c>
      <c r="D1308" t="s">
        <v>12</v>
      </c>
      <c r="E1308">
        <v>15258867</v>
      </c>
      <c r="F1308" s="29">
        <v>42076</v>
      </c>
      <c r="G1308" s="65">
        <v>11393962</v>
      </c>
      <c r="H1308" s="65">
        <v>26800000</v>
      </c>
      <c r="I1308" s="65">
        <v>360200</v>
      </c>
      <c r="J1308">
        <v>360200</v>
      </c>
      <c r="L1308" s="1">
        <v>146524</v>
      </c>
    </row>
    <row r="1309" spans="1:12" hidden="1" x14ac:dyDescent="0.25">
      <c r="A1309">
        <v>50000249</v>
      </c>
      <c r="B1309">
        <v>1308</v>
      </c>
      <c r="C1309">
        <v>1918406</v>
      </c>
      <c r="D1309" t="s">
        <v>13</v>
      </c>
      <c r="E1309">
        <v>37945856</v>
      </c>
      <c r="F1309" s="29">
        <v>42076</v>
      </c>
      <c r="G1309" s="65">
        <v>17376818</v>
      </c>
      <c r="H1309" s="65">
        <v>13700000</v>
      </c>
      <c r="I1309" s="65">
        <v>290101</v>
      </c>
      <c r="J1309">
        <v>270944</v>
      </c>
      <c r="L1309" s="1">
        <v>9421034</v>
      </c>
    </row>
    <row r="1310" spans="1:12" hidden="1" x14ac:dyDescent="0.25">
      <c r="A1310">
        <v>50000249</v>
      </c>
      <c r="B1310">
        <v>1309</v>
      </c>
      <c r="C1310">
        <v>2283445</v>
      </c>
      <c r="D1310" t="s">
        <v>13</v>
      </c>
      <c r="E1310">
        <v>1094247786</v>
      </c>
      <c r="F1310" s="29">
        <v>42076</v>
      </c>
      <c r="G1310" s="65">
        <v>1249554</v>
      </c>
      <c r="H1310" s="65">
        <v>12400000</v>
      </c>
      <c r="I1310" s="65">
        <v>270102</v>
      </c>
      <c r="J1310">
        <v>121204</v>
      </c>
      <c r="L1310" s="1">
        <v>5000</v>
      </c>
    </row>
    <row r="1311" spans="1:12" hidden="1" x14ac:dyDescent="0.25">
      <c r="A1311">
        <v>50000249</v>
      </c>
      <c r="B1311">
        <v>1310</v>
      </c>
      <c r="C1311">
        <v>2456462</v>
      </c>
      <c r="D1311" t="s">
        <v>13</v>
      </c>
      <c r="E1311">
        <v>1098675590</v>
      </c>
      <c r="F1311" s="29">
        <v>42076</v>
      </c>
      <c r="G1311" s="65">
        <v>6045577</v>
      </c>
      <c r="H1311" s="65">
        <v>923272421</v>
      </c>
      <c r="I1311" s="65">
        <v>190101</v>
      </c>
      <c r="J1311">
        <v>190101</v>
      </c>
      <c r="L1311" s="1">
        <v>107400</v>
      </c>
    </row>
    <row r="1312" spans="1:12" hidden="1" x14ac:dyDescent="0.25">
      <c r="A1312">
        <v>50000249</v>
      </c>
      <c r="B1312">
        <v>1311</v>
      </c>
      <c r="C1312">
        <v>2630795</v>
      </c>
      <c r="D1312" t="s">
        <v>1</v>
      </c>
      <c r="E1312">
        <v>1100953837</v>
      </c>
      <c r="F1312" s="29">
        <v>42076</v>
      </c>
      <c r="G1312" s="65">
        <v>4424806</v>
      </c>
      <c r="H1312" s="65">
        <v>923272421</v>
      </c>
      <c r="I1312" s="65">
        <v>190101</v>
      </c>
      <c r="J1312">
        <v>190101</v>
      </c>
      <c r="L1312" s="1">
        <v>107400</v>
      </c>
    </row>
    <row r="1313" spans="1:12" hidden="1" x14ac:dyDescent="0.25">
      <c r="A1313">
        <v>50000249</v>
      </c>
      <c r="B1313">
        <v>1312</v>
      </c>
      <c r="C1313">
        <v>2630796</v>
      </c>
      <c r="D1313" t="s">
        <v>1</v>
      </c>
      <c r="E1313">
        <v>1116787715</v>
      </c>
      <c r="F1313" s="29">
        <v>42076</v>
      </c>
      <c r="G1313" s="65">
        <v>12511920</v>
      </c>
      <c r="H1313" s="65">
        <v>923272421</v>
      </c>
      <c r="I1313" s="65">
        <v>190101</v>
      </c>
      <c r="J1313">
        <v>190101</v>
      </c>
      <c r="L1313" s="1">
        <v>107400</v>
      </c>
    </row>
    <row r="1314" spans="1:12" hidden="1" x14ac:dyDescent="0.25">
      <c r="A1314">
        <v>50000249</v>
      </c>
      <c r="B1314">
        <v>1313</v>
      </c>
      <c r="C1314">
        <v>2244292</v>
      </c>
      <c r="D1314" t="s">
        <v>38</v>
      </c>
      <c r="E1314">
        <v>8000245813</v>
      </c>
      <c r="F1314" s="29">
        <v>42076</v>
      </c>
      <c r="G1314" s="65">
        <v>6025185</v>
      </c>
      <c r="H1314" s="65">
        <v>11300000</v>
      </c>
      <c r="I1314" s="65">
        <v>220101</v>
      </c>
      <c r="J1314">
        <v>220101</v>
      </c>
      <c r="L1314" s="1">
        <v>1853</v>
      </c>
    </row>
    <row r="1315" spans="1:12" hidden="1" x14ac:dyDescent="0.25">
      <c r="A1315">
        <v>50000249</v>
      </c>
      <c r="B1315">
        <v>1314</v>
      </c>
      <c r="C1315">
        <v>44490431</v>
      </c>
      <c r="D1315" t="s">
        <v>29</v>
      </c>
      <c r="E1315">
        <v>63553777</v>
      </c>
      <c r="F1315" s="29">
        <v>42076</v>
      </c>
      <c r="G1315" s="65">
        <v>12409983</v>
      </c>
      <c r="H1315" s="65">
        <v>923272421</v>
      </c>
      <c r="I1315" s="65">
        <v>190101</v>
      </c>
      <c r="J1315">
        <v>190101</v>
      </c>
      <c r="L1315" s="1">
        <v>107400</v>
      </c>
    </row>
    <row r="1316" spans="1:12" hidden="1" x14ac:dyDescent="0.25">
      <c r="A1316">
        <v>50000249</v>
      </c>
      <c r="B1316">
        <v>1315</v>
      </c>
      <c r="C1316">
        <v>2294278</v>
      </c>
      <c r="D1316" t="s">
        <v>14</v>
      </c>
      <c r="E1316">
        <v>16737859</v>
      </c>
      <c r="F1316" s="29">
        <v>42076</v>
      </c>
      <c r="G1316" s="65">
        <v>3394457</v>
      </c>
      <c r="H1316" s="65">
        <v>923272421</v>
      </c>
      <c r="I1316" s="65">
        <v>190101</v>
      </c>
      <c r="J1316">
        <v>190101</v>
      </c>
      <c r="L1316" s="1">
        <v>107400</v>
      </c>
    </row>
    <row r="1317" spans="1:12" hidden="1" x14ac:dyDescent="0.25">
      <c r="A1317">
        <v>50000249</v>
      </c>
      <c r="B1317">
        <v>1316</v>
      </c>
      <c r="C1317">
        <v>2294280</v>
      </c>
      <c r="D1317" t="s">
        <v>14</v>
      </c>
      <c r="E1317">
        <v>5197580</v>
      </c>
      <c r="F1317" s="29">
        <v>42076</v>
      </c>
      <c r="G1317" s="65">
        <v>1693747</v>
      </c>
      <c r="H1317" s="65">
        <v>96400000</v>
      </c>
      <c r="I1317" s="65">
        <v>370101</v>
      </c>
      <c r="J1317">
        <v>121280</v>
      </c>
      <c r="L1317" s="1">
        <v>5400</v>
      </c>
    </row>
    <row r="1318" spans="1:12" hidden="1" x14ac:dyDescent="0.25">
      <c r="A1318">
        <v>50000249</v>
      </c>
      <c r="B1318">
        <v>1317</v>
      </c>
      <c r="C1318">
        <v>1945461</v>
      </c>
      <c r="D1318" t="s">
        <v>14</v>
      </c>
      <c r="E1318">
        <v>67026261</v>
      </c>
      <c r="F1318" s="29">
        <v>42076</v>
      </c>
      <c r="G1318" s="65">
        <v>1421648</v>
      </c>
      <c r="H1318" s="65">
        <v>923272421</v>
      </c>
      <c r="I1318" s="65">
        <v>190101</v>
      </c>
      <c r="J1318">
        <v>190101</v>
      </c>
      <c r="L1318" s="1">
        <v>107400</v>
      </c>
    </row>
    <row r="1319" spans="1:12" hidden="1" x14ac:dyDescent="0.25">
      <c r="A1319">
        <v>50000249</v>
      </c>
      <c r="B1319">
        <v>1318</v>
      </c>
      <c r="C1319">
        <v>1967529</v>
      </c>
      <c r="D1319" t="s">
        <v>14</v>
      </c>
      <c r="E1319">
        <v>16751228</v>
      </c>
      <c r="F1319" s="29">
        <v>42076</v>
      </c>
      <c r="G1319" s="65">
        <v>16751228</v>
      </c>
      <c r="H1319" s="65">
        <v>824819000</v>
      </c>
      <c r="I1319" s="65">
        <v>370400</v>
      </c>
      <c r="J1319">
        <v>270940</v>
      </c>
      <c r="L1319" s="1">
        <v>367.53</v>
      </c>
    </row>
    <row r="1320" spans="1:12" hidden="1" x14ac:dyDescent="0.25">
      <c r="A1320">
        <v>50000249</v>
      </c>
      <c r="B1320">
        <v>1319</v>
      </c>
      <c r="C1320">
        <v>2096411</v>
      </c>
      <c r="D1320" t="s">
        <v>1</v>
      </c>
      <c r="E1320">
        <v>51685890</v>
      </c>
      <c r="F1320" s="29">
        <v>42076</v>
      </c>
      <c r="G1320" s="65">
        <v>10284277</v>
      </c>
      <c r="H1320" s="65">
        <v>12400000</v>
      </c>
      <c r="I1320" s="65">
        <v>270102</v>
      </c>
      <c r="J1320">
        <v>121204</v>
      </c>
      <c r="L1320" s="1">
        <v>5000</v>
      </c>
    </row>
    <row r="1321" spans="1:12" hidden="1" x14ac:dyDescent="0.25">
      <c r="A1321">
        <v>50000249</v>
      </c>
      <c r="B1321">
        <v>1320</v>
      </c>
      <c r="C1321">
        <v>1571356</v>
      </c>
      <c r="D1321" t="s">
        <v>14</v>
      </c>
      <c r="E1321">
        <v>1114451581</v>
      </c>
      <c r="F1321" s="29">
        <v>42076</v>
      </c>
      <c r="G1321" s="65">
        <v>16519885</v>
      </c>
      <c r="H1321" s="65">
        <v>12400000</v>
      </c>
      <c r="I1321" s="65">
        <v>270102</v>
      </c>
      <c r="J1321">
        <v>121204</v>
      </c>
      <c r="L1321" s="1">
        <v>5000</v>
      </c>
    </row>
    <row r="1322" spans="1:12" hidden="1" x14ac:dyDescent="0.25">
      <c r="A1322">
        <v>50000249</v>
      </c>
      <c r="B1322">
        <v>1321</v>
      </c>
      <c r="C1322">
        <v>2209480</v>
      </c>
      <c r="D1322" t="s">
        <v>14</v>
      </c>
      <c r="E1322">
        <v>1130589048</v>
      </c>
      <c r="F1322" s="29">
        <v>42076</v>
      </c>
      <c r="G1322" s="65">
        <v>5134771</v>
      </c>
      <c r="H1322" s="65">
        <v>923272421</v>
      </c>
      <c r="I1322" s="65">
        <v>190101</v>
      </c>
      <c r="J1322">
        <v>190101</v>
      </c>
      <c r="L1322" s="1">
        <v>107400</v>
      </c>
    </row>
    <row r="1323" spans="1:12" hidden="1" x14ac:dyDescent="0.25">
      <c r="A1323">
        <v>50000249</v>
      </c>
      <c r="B1323">
        <v>1322</v>
      </c>
      <c r="C1323">
        <v>2121395</v>
      </c>
      <c r="D1323" t="s">
        <v>1</v>
      </c>
      <c r="E1323">
        <v>1144052968</v>
      </c>
      <c r="F1323" s="29">
        <v>42076</v>
      </c>
      <c r="G1323" s="65">
        <v>1741866</v>
      </c>
      <c r="H1323" s="65">
        <v>12400000</v>
      </c>
      <c r="I1323" s="65">
        <v>270102</v>
      </c>
      <c r="J1323">
        <v>121204</v>
      </c>
      <c r="L1323" s="1">
        <v>5000</v>
      </c>
    </row>
    <row r="1324" spans="1:12" hidden="1" x14ac:dyDescent="0.25">
      <c r="A1324">
        <v>50000249</v>
      </c>
      <c r="B1324">
        <v>1323</v>
      </c>
      <c r="C1324">
        <v>2121396</v>
      </c>
      <c r="D1324" t="s">
        <v>1</v>
      </c>
      <c r="E1324">
        <v>1098621608</v>
      </c>
      <c r="F1324" s="29">
        <v>42076</v>
      </c>
      <c r="G1324" s="65">
        <v>1737010</v>
      </c>
      <c r="H1324" s="65">
        <v>12400000</v>
      </c>
      <c r="I1324" s="65">
        <v>270102</v>
      </c>
      <c r="J1324">
        <v>121204</v>
      </c>
      <c r="L1324" s="1">
        <v>5000</v>
      </c>
    </row>
    <row r="1325" spans="1:12" hidden="1" x14ac:dyDescent="0.25">
      <c r="A1325">
        <v>50000249</v>
      </c>
      <c r="B1325">
        <v>1324</v>
      </c>
      <c r="C1325">
        <v>1623513</v>
      </c>
      <c r="D1325" t="s">
        <v>1</v>
      </c>
      <c r="E1325">
        <v>1144045080</v>
      </c>
      <c r="F1325" s="29">
        <v>42076</v>
      </c>
      <c r="G1325" s="65">
        <v>10449021</v>
      </c>
      <c r="H1325" s="65">
        <v>12400000</v>
      </c>
      <c r="I1325" s="65">
        <v>270102</v>
      </c>
      <c r="J1325">
        <v>121204</v>
      </c>
      <c r="L1325" s="1">
        <v>5000</v>
      </c>
    </row>
    <row r="1326" spans="1:12" hidden="1" x14ac:dyDescent="0.25">
      <c r="A1326">
        <v>50000249</v>
      </c>
      <c r="B1326">
        <v>1325</v>
      </c>
      <c r="C1326">
        <v>1623518</v>
      </c>
      <c r="D1326" t="s">
        <v>1</v>
      </c>
      <c r="E1326">
        <v>1144144856</v>
      </c>
      <c r="F1326" s="29">
        <v>42076</v>
      </c>
      <c r="G1326" s="65">
        <v>18526375</v>
      </c>
      <c r="H1326" s="65">
        <v>12400000</v>
      </c>
      <c r="I1326" s="65">
        <v>270102</v>
      </c>
      <c r="J1326">
        <v>121204</v>
      </c>
      <c r="L1326" s="1">
        <v>5000</v>
      </c>
    </row>
    <row r="1327" spans="1:12" hidden="1" x14ac:dyDescent="0.25">
      <c r="A1327">
        <v>50000249</v>
      </c>
      <c r="B1327">
        <v>1326</v>
      </c>
      <c r="C1327">
        <v>2264714</v>
      </c>
      <c r="D1327" t="s">
        <v>1</v>
      </c>
      <c r="E1327">
        <v>1144147479</v>
      </c>
      <c r="F1327" s="29">
        <v>42076</v>
      </c>
      <c r="G1327" s="65">
        <v>17374236</v>
      </c>
      <c r="H1327" s="65">
        <v>923272421</v>
      </c>
      <c r="I1327" s="65">
        <v>190101</v>
      </c>
      <c r="J1327">
        <v>190101</v>
      </c>
      <c r="L1327" s="1">
        <v>107400</v>
      </c>
    </row>
    <row r="1328" spans="1:12" hidden="1" x14ac:dyDescent="0.25">
      <c r="A1328">
        <v>50000249</v>
      </c>
      <c r="B1328">
        <v>1327</v>
      </c>
      <c r="C1328">
        <v>2014165</v>
      </c>
      <c r="D1328" t="s">
        <v>39</v>
      </c>
      <c r="E1328">
        <v>8919002721</v>
      </c>
      <c r="F1328" s="29">
        <v>42076</v>
      </c>
      <c r="G1328" s="65">
        <v>2339300</v>
      </c>
      <c r="H1328" s="65">
        <v>923272438</v>
      </c>
      <c r="I1328" s="65">
        <v>410400</v>
      </c>
      <c r="J1328">
        <v>410400</v>
      </c>
      <c r="L1328" s="1">
        <v>1899405.35</v>
      </c>
    </row>
    <row r="1329" spans="1:12" hidden="1" x14ac:dyDescent="0.25">
      <c r="A1329">
        <v>50000249</v>
      </c>
      <c r="B1329">
        <v>1328</v>
      </c>
      <c r="C1329">
        <v>2014166</v>
      </c>
      <c r="D1329" t="s">
        <v>39</v>
      </c>
      <c r="E1329">
        <v>1114727876</v>
      </c>
      <c r="F1329" s="29">
        <v>42076</v>
      </c>
      <c r="G1329" s="65">
        <v>16745288</v>
      </c>
      <c r="H1329" s="65">
        <v>923272421</v>
      </c>
      <c r="I1329" s="65">
        <v>190101</v>
      </c>
      <c r="J1329">
        <v>190101</v>
      </c>
      <c r="L1329" s="1">
        <v>107400</v>
      </c>
    </row>
    <row r="1330" spans="1:12" hidden="1" x14ac:dyDescent="0.25">
      <c r="A1330">
        <v>50000249</v>
      </c>
      <c r="B1330">
        <v>1329</v>
      </c>
      <c r="C1330">
        <v>2016954</v>
      </c>
      <c r="D1330" t="s">
        <v>39</v>
      </c>
      <c r="E1330">
        <v>1111745679</v>
      </c>
      <c r="F1330" s="29">
        <v>42076</v>
      </c>
      <c r="G1330" s="65">
        <v>2324648</v>
      </c>
      <c r="H1330" s="65">
        <v>923272421</v>
      </c>
      <c r="I1330" s="65">
        <v>190101</v>
      </c>
      <c r="J1330">
        <v>190101</v>
      </c>
      <c r="L1330" s="1">
        <v>107400</v>
      </c>
    </row>
    <row r="1331" spans="1:12" hidden="1" x14ac:dyDescent="0.25">
      <c r="A1331">
        <v>50000249</v>
      </c>
      <c r="B1331">
        <v>1330</v>
      </c>
      <c r="C1331">
        <v>2419340</v>
      </c>
      <c r="D1331" t="s">
        <v>1</v>
      </c>
      <c r="E1331">
        <v>14882859</v>
      </c>
      <c r="F1331" s="29">
        <v>42076</v>
      </c>
      <c r="G1331" s="65">
        <v>3759722</v>
      </c>
      <c r="H1331" s="65">
        <v>12400000</v>
      </c>
      <c r="I1331" s="65">
        <v>270102</v>
      </c>
      <c r="J1331">
        <v>121204</v>
      </c>
      <c r="L1331" s="1">
        <v>5000</v>
      </c>
    </row>
    <row r="1332" spans="1:12" hidden="1" x14ac:dyDescent="0.25">
      <c r="A1332">
        <v>50000249</v>
      </c>
      <c r="B1332">
        <v>1331</v>
      </c>
      <c r="C1332">
        <v>320044</v>
      </c>
      <c r="D1332" t="s">
        <v>16</v>
      </c>
      <c r="E1332">
        <v>8001875916</v>
      </c>
      <c r="F1332" s="29">
        <v>42076</v>
      </c>
      <c r="G1332" s="65">
        <v>4358360</v>
      </c>
      <c r="H1332" s="65">
        <v>13700000</v>
      </c>
      <c r="I1332" s="65">
        <v>290101</v>
      </c>
      <c r="J1332">
        <v>270944</v>
      </c>
      <c r="L1332" s="1">
        <v>1483426</v>
      </c>
    </row>
    <row r="1333" spans="1:12" hidden="1" x14ac:dyDescent="0.25">
      <c r="A1333">
        <v>50000249</v>
      </c>
      <c r="B1333">
        <v>1332</v>
      </c>
      <c r="C1333">
        <v>1370373</v>
      </c>
      <c r="D1333" t="s">
        <v>16</v>
      </c>
      <c r="E1333">
        <v>8001416385</v>
      </c>
      <c r="F1333" s="29">
        <v>42076</v>
      </c>
      <c r="G1333" s="65">
        <v>3153700</v>
      </c>
      <c r="H1333" s="65">
        <v>0</v>
      </c>
      <c r="I1333" s="65">
        <v>150104</v>
      </c>
      <c r="J1333">
        <v>270905</v>
      </c>
      <c r="L1333" s="1">
        <v>216453.6</v>
      </c>
    </row>
    <row r="1334" spans="1:12" hidden="1" x14ac:dyDescent="0.25">
      <c r="A1334">
        <v>50000249</v>
      </c>
      <c r="B1334">
        <v>1333</v>
      </c>
      <c r="C1334">
        <v>1370375</v>
      </c>
      <c r="D1334" t="s">
        <v>16</v>
      </c>
      <c r="E1334">
        <v>8001416385</v>
      </c>
      <c r="F1334" s="29">
        <v>42076</v>
      </c>
      <c r="G1334" s="65">
        <v>3153700</v>
      </c>
      <c r="H1334" s="65">
        <v>0</v>
      </c>
      <c r="I1334" s="65">
        <v>150104</v>
      </c>
      <c r="J1334">
        <v>270905</v>
      </c>
      <c r="L1334" s="1">
        <v>252529.2</v>
      </c>
    </row>
    <row r="1335" spans="1:12" hidden="1" x14ac:dyDescent="0.25">
      <c r="A1335">
        <v>50000249</v>
      </c>
      <c r="B1335">
        <v>1334</v>
      </c>
      <c r="C1335">
        <v>1486667</v>
      </c>
      <c r="D1335" t="s">
        <v>31</v>
      </c>
      <c r="E1335">
        <v>1128283007</v>
      </c>
      <c r="F1335" s="29">
        <v>42076</v>
      </c>
      <c r="G1335" s="65">
        <v>4650181</v>
      </c>
      <c r="H1335" s="65">
        <v>12400000</v>
      </c>
      <c r="I1335" s="65">
        <v>270102</v>
      </c>
      <c r="J1335">
        <v>121204</v>
      </c>
      <c r="L1335" s="1">
        <v>5000</v>
      </c>
    </row>
    <row r="1336" spans="1:12" hidden="1" x14ac:dyDescent="0.25">
      <c r="A1336">
        <v>50000249</v>
      </c>
      <c r="B1336">
        <v>1335</v>
      </c>
      <c r="C1336">
        <v>2025936</v>
      </c>
      <c r="D1336" t="s">
        <v>31</v>
      </c>
      <c r="E1336">
        <v>68114725</v>
      </c>
      <c r="F1336" s="29">
        <v>42076</v>
      </c>
      <c r="G1336" s="65">
        <v>15581822</v>
      </c>
      <c r="H1336" s="65">
        <v>910300000</v>
      </c>
      <c r="I1336" s="65">
        <v>130113</v>
      </c>
      <c r="J1336">
        <v>121235</v>
      </c>
      <c r="L1336" s="1">
        <v>120000</v>
      </c>
    </row>
    <row r="1337" spans="1:12" hidden="1" x14ac:dyDescent="0.25">
      <c r="A1337">
        <v>50000249</v>
      </c>
      <c r="B1337">
        <v>1336</v>
      </c>
      <c r="C1337">
        <v>43403629</v>
      </c>
      <c r="D1337" t="s">
        <v>42</v>
      </c>
      <c r="E1337">
        <v>1061732452</v>
      </c>
      <c r="F1337" s="29">
        <v>42076</v>
      </c>
      <c r="G1337" s="65">
        <v>32836170</v>
      </c>
      <c r="H1337" s="65">
        <v>12400000</v>
      </c>
      <c r="I1337" s="65">
        <v>270108</v>
      </c>
      <c r="J1337">
        <v>270108</v>
      </c>
      <c r="L1337" s="1">
        <v>3060357</v>
      </c>
    </row>
    <row r="1338" spans="1:12" hidden="1" x14ac:dyDescent="0.25">
      <c r="A1338">
        <v>50000249</v>
      </c>
      <c r="B1338">
        <v>1337</v>
      </c>
      <c r="C1338">
        <v>2186726</v>
      </c>
      <c r="D1338" t="s">
        <v>1</v>
      </c>
      <c r="E1338">
        <v>1018422348</v>
      </c>
      <c r="F1338" s="29">
        <v>42076</v>
      </c>
      <c r="G1338" s="65">
        <v>8077397</v>
      </c>
      <c r="H1338" s="65">
        <v>923272421</v>
      </c>
      <c r="I1338" s="65">
        <v>190101</v>
      </c>
      <c r="J1338">
        <v>190101</v>
      </c>
      <c r="L1338" s="1">
        <v>107400</v>
      </c>
    </row>
    <row r="1339" spans="1:12" hidden="1" x14ac:dyDescent="0.25">
      <c r="A1339">
        <v>50000249</v>
      </c>
      <c r="B1339">
        <v>1338</v>
      </c>
      <c r="C1339">
        <v>150001767</v>
      </c>
      <c r="F1339" s="29">
        <v>42076</v>
      </c>
      <c r="L1339" s="1">
        <v>187500</v>
      </c>
    </row>
    <row r="1340" spans="1:12" hidden="1" x14ac:dyDescent="0.25">
      <c r="A1340">
        <v>50000249</v>
      </c>
      <c r="B1340">
        <v>1339</v>
      </c>
      <c r="C1340">
        <v>150001051</v>
      </c>
      <c r="F1340" s="29">
        <v>42076</v>
      </c>
      <c r="L1340" s="1">
        <v>1411547</v>
      </c>
    </row>
    <row r="1341" spans="1:12" hidden="1" x14ac:dyDescent="0.25">
      <c r="A1341">
        <v>50000249</v>
      </c>
      <c r="B1341">
        <v>1340</v>
      </c>
      <c r="C1341">
        <v>2632476</v>
      </c>
      <c r="D1341" t="s">
        <v>0</v>
      </c>
      <c r="E1341">
        <v>1018442684</v>
      </c>
      <c r="F1341" s="29">
        <v>42079</v>
      </c>
      <c r="G1341" s="65">
        <v>4664824</v>
      </c>
      <c r="H1341" s="65">
        <f>VLOOKUP(J1341,[2]numerales!$A:$F,6,0)</f>
        <v>12400000</v>
      </c>
      <c r="I1341" s="65">
        <f>VLOOKUP(J1341,[2]numerales!$A:$B,2,0)</f>
        <v>270102</v>
      </c>
      <c r="J1341">
        <v>121204</v>
      </c>
      <c r="L1341" s="1">
        <v>5000</v>
      </c>
    </row>
    <row r="1342" spans="1:12" hidden="1" x14ac:dyDescent="0.25">
      <c r="A1342">
        <v>50000249</v>
      </c>
      <c r="B1342">
        <v>1341</v>
      </c>
      <c r="C1342">
        <v>2632745</v>
      </c>
      <c r="D1342" t="s">
        <v>0</v>
      </c>
      <c r="E1342">
        <v>73124972</v>
      </c>
      <c r="F1342" s="29">
        <v>42079</v>
      </c>
      <c r="G1342" s="65">
        <v>5304994</v>
      </c>
      <c r="H1342" s="65">
        <f>VLOOKUP(J1342,[2]numerales!$A:$F,6,0)</f>
        <v>96400000</v>
      </c>
      <c r="I1342" s="65">
        <f>VLOOKUP(J1342,[2]numerales!$A:$B,2,0)</f>
        <v>370101</v>
      </c>
      <c r="J1342">
        <v>121280</v>
      </c>
      <c r="L1342" s="1">
        <v>5100</v>
      </c>
    </row>
    <row r="1343" spans="1:12" hidden="1" x14ac:dyDescent="0.25">
      <c r="A1343">
        <v>50000249</v>
      </c>
      <c r="B1343">
        <v>1342</v>
      </c>
      <c r="C1343">
        <v>16936356</v>
      </c>
      <c r="D1343" t="s">
        <v>0</v>
      </c>
      <c r="E1343">
        <v>8999990633</v>
      </c>
      <c r="F1343" s="29">
        <v>42079</v>
      </c>
      <c r="G1343" s="65">
        <v>3165000</v>
      </c>
      <c r="H1343" s="65">
        <f>VLOOKUP(J1343,[2]numerales!$A:$F,6,0)</f>
        <v>10900000</v>
      </c>
      <c r="I1343" s="65">
        <f>VLOOKUP(J1343,[2]numerales!$A:$B,2,0)</f>
        <v>170101</v>
      </c>
      <c r="J1343">
        <v>121255</v>
      </c>
      <c r="L1343" s="1">
        <v>6039251</v>
      </c>
    </row>
    <row r="1344" spans="1:12" hidden="1" x14ac:dyDescent="0.25">
      <c r="A1344">
        <v>50000249</v>
      </c>
      <c r="B1344">
        <v>1343</v>
      </c>
      <c r="C1344">
        <v>13407704</v>
      </c>
      <c r="D1344" t="s">
        <v>0</v>
      </c>
      <c r="E1344">
        <v>88221181</v>
      </c>
      <c r="F1344" s="29">
        <v>42079</v>
      </c>
      <c r="G1344" s="65">
        <v>15643945</v>
      </c>
      <c r="H1344" s="65">
        <f>VLOOKUP(J1344,[2]numerales!$A:$F,6,0)</f>
        <v>923272421</v>
      </c>
      <c r="I1344" s="65">
        <f>VLOOKUP(J1344,[2]numerales!$A:$B,2,0)</f>
        <v>190101</v>
      </c>
      <c r="J1344">
        <v>190101</v>
      </c>
      <c r="L1344" s="1">
        <v>107400</v>
      </c>
    </row>
    <row r="1345" spans="1:12" hidden="1" x14ac:dyDescent="0.25">
      <c r="A1345">
        <v>50000249</v>
      </c>
      <c r="B1345">
        <v>1344</v>
      </c>
      <c r="C1345">
        <v>16970554</v>
      </c>
      <c r="D1345" t="s">
        <v>0</v>
      </c>
      <c r="E1345">
        <v>80825249</v>
      </c>
      <c r="F1345" s="29">
        <v>42079</v>
      </c>
      <c r="G1345" s="65">
        <v>5711142</v>
      </c>
      <c r="H1345" s="65">
        <f>VLOOKUP(J1345,[2]numerales!$A:$F,6,0)</f>
        <v>12400000</v>
      </c>
      <c r="I1345" s="65">
        <f>VLOOKUP(J1345,[2]numerales!$A:$B,2,0)</f>
        <v>270102</v>
      </c>
      <c r="J1345">
        <v>121204</v>
      </c>
      <c r="L1345" s="1">
        <v>5000</v>
      </c>
    </row>
    <row r="1346" spans="1:12" hidden="1" x14ac:dyDescent="0.25">
      <c r="A1346">
        <v>50000249</v>
      </c>
      <c r="B1346">
        <v>1345</v>
      </c>
      <c r="C1346">
        <v>2061761</v>
      </c>
      <c r="D1346" t="s">
        <v>0</v>
      </c>
      <c r="E1346">
        <v>1065604890</v>
      </c>
      <c r="F1346" s="29">
        <v>42079</v>
      </c>
      <c r="G1346" s="65">
        <v>18556926</v>
      </c>
      <c r="H1346" s="65">
        <f>VLOOKUP(J1346,[2]numerales!$A:$F,6,0)</f>
        <v>923272421</v>
      </c>
      <c r="I1346" s="65">
        <f>VLOOKUP(J1346,[2]numerales!$A:$B,2,0)</f>
        <v>190101</v>
      </c>
      <c r="J1346">
        <v>190101</v>
      </c>
      <c r="L1346" s="1">
        <v>107400</v>
      </c>
    </row>
    <row r="1347" spans="1:12" hidden="1" x14ac:dyDescent="0.25">
      <c r="A1347">
        <v>50000249</v>
      </c>
      <c r="B1347">
        <v>1346</v>
      </c>
      <c r="C1347">
        <v>32764617</v>
      </c>
      <c r="D1347" t="s">
        <v>0</v>
      </c>
      <c r="E1347">
        <v>41556721</v>
      </c>
      <c r="F1347" s="29">
        <v>42079</v>
      </c>
      <c r="G1347" s="65">
        <v>6178866</v>
      </c>
      <c r="H1347" s="65">
        <f>VLOOKUP(J1347,[2]numerales!$A:$F,6,0)</f>
        <v>923272193</v>
      </c>
      <c r="I1347" s="65">
        <f>VLOOKUP(J1347,[2]numerales!$A:$B,2,0)</f>
        <v>131401</v>
      </c>
      <c r="J1347">
        <v>131401</v>
      </c>
      <c r="L1347" s="1">
        <v>68836</v>
      </c>
    </row>
    <row r="1348" spans="1:12" hidden="1" x14ac:dyDescent="0.25">
      <c r="A1348">
        <v>50000249</v>
      </c>
      <c r="B1348">
        <v>1347</v>
      </c>
      <c r="C1348">
        <v>1454993</v>
      </c>
      <c r="D1348" t="s">
        <v>0</v>
      </c>
      <c r="E1348">
        <v>1014232811</v>
      </c>
      <c r="F1348" s="29">
        <v>42079</v>
      </c>
      <c r="G1348" s="65">
        <v>4332320</v>
      </c>
      <c r="H1348" s="65">
        <f>VLOOKUP(J1348,[2]numerales!$A:$F,6,0)</f>
        <v>12400000</v>
      </c>
      <c r="I1348" s="65">
        <f>VLOOKUP(J1348,[2]numerales!$A:$B,2,0)</f>
        <v>270102</v>
      </c>
      <c r="J1348">
        <v>121204</v>
      </c>
      <c r="L1348" s="1">
        <v>5000</v>
      </c>
    </row>
    <row r="1349" spans="1:12" hidden="1" x14ac:dyDescent="0.25">
      <c r="A1349">
        <v>50000249</v>
      </c>
      <c r="B1349">
        <v>1348</v>
      </c>
      <c r="C1349">
        <v>2475134</v>
      </c>
      <c r="D1349" t="s">
        <v>0</v>
      </c>
      <c r="E1349">
        <v>41676991</v>
      </c>
      <c r="F1349" s="29">
        <v>42079</v>
      </c>
      <c r="G1349" s="65">
        <v>2431779</v>
      </c>
      <c r="H1349" s="65">
        <f>VLOOKUP(J1349,[2]numerales!$A:$F,6,0)</f>
        <v>923272193</v>
      </c>
      <c r="I1349" s="65">
        <f>VLOOKUP(J1349,[2]numerales!$A:$B,2,0)</f>
        <v>131401</v>
      </c>
      <c r="J1349">
        <v>131401</v>
      </c>
      <c r="L1349" s="1">
        <v>6000</v>
      </c>
    </row>
    <row r="1350" spans="1:12" hidden="1" x14ac:dyDescent="0.25">
      <c r="A1350">
        <v>50000249</v>
      </c>
      <c r="B1350">
        <v>1349</v>
      </c>
      <c r="C1350">
        <v>2475135</v>
      </c>
      <c r="D1350" t="s">
        <v>0</v>
      </c>
      <c r="E1350">
        <v>19111610</v>
      </c>
      <c r="F1350" s="29">
        <v>42079</v>
      </c>
      <c r="G1350" s="65">
        <v>5878750</v>
      </c>
      <c r="H1350" s="65">
        <f>VLOOKUP(J1350,[2]numerales!$A:$F,6,0)</f>
        <v>12200000</v>
      </c>
      <c r="I1350" s="65">
        <f>VLOOKUP(J1350,[2]numerales!$A:$B,2,0)</f>
        <v>250101</v>
      </c>
      <c r="J1350">
        <v>121225</v>
      </c>
      <c r="L1350" s="1">
        <v>80740</v>
      </c>
    </row>
    <row r="1351" spans="1:12" hidden="1" x14ac:dyDescent="0.25">
      <c r="A1351">
        <v>50000249</v>
      </c>
      <c r="B1351">
        <v>1350</v>
      </c>
      <c r="C1351">
        <v>2475137</v>
      </c>
      <c r="D1351" t="s">
        <v>0</v>
      </c>
      <c r="E1351">
        <v>19165992</v>
      </c>
      <c r="F1351" s="29">
        <v>42079</v>
      </c>
      <c r="G1351" s="65">
        <v>3341521</v>
      </c>
      <c r="H1351" s="65">
        <f>VLOOKUP(J1351,[2]numerales!$A:$F,6,0)</f>
        <v>923272193</v>
      </c>
      <c r="I1351" s="65">
        <f>VLOOKUP(J1351,[2]numerales!$A:$B,2,0)</f>
        <v>131401</v>
      </c>
      <c r="J1351">
        <v>131401</v>
      </c>
      <c r="L1351" s="1">
        <v>52400</v>
      </c>
    </row>
    <row r="1352" spans="1:12" hidden="1" x14ac:dyDescent="0.25">
      <c r="A1352">
        <v>50000249</v>
      </c>
      <c r="B1352">
        <v>1351</v>
      </c>
      <c r="C1352">
        <v>2462635</v>
      </c>
      <c r="D1352" t="s">
        <v>1</v>
      </c>
      <c r="E1352">
        <v>41541306</v>
      </c>
      <c r="F1352" s="29">
        <v>42079</v>
      </c>
      <c r="G1352" s="65">
        <v>4166814</v>
      </c>
      <c r="H1352" s="65">
        <f>VLOOKUP(J1352,[2]numerales!$A:$F,6,0)</f>
        <v>923272193</v>
      </c>
      <c r="I1352" s="65">
        <f>VLOOKUP(J1352,[2]numerales!$A:$B,2,0)</f>
        <v>131401</v>
      </c>
      <c r="J1352">
        <v>131401</v>
      </c>
      <c r="L1352" s="1">
        <v>21000</v>
      </c>
    </row>
    <row r="1353" spans="1:12" hidden="1" x14ac:dyDescent="0.25">
      <c r="A1353">
        <v>50000249</v>
      </c>
      <c r="B1353">
        <v>1352</v>
      </c>
      <c r="C1353">
        <v>2477138</v>
      </c>
      <c r="D1353" t="s">
        <v>0</v>
      </c>
      <c r="E1353">
        <v>73124972</v>
      </c>
      <c r="F1353" s="29">
        <v>42079</v>
      </c>
      <c r="G1353" s="65">
        <v>5304994</v>
      </c>
      <c r="H1353" s="65">
        <f>VLOOKUP(J1353,[2]numerales!$A:$F,6,0)</f>
        <v>96400000</v>
      </c>
      <c r="I1353" s="65">
        <f>VLOOKUP(J1353,[2]numerales!$A:$B,2,0)</f>
        <v>370101</v>
      </c>
      <c r="J1353">
        <v>121280</v>
      </c>
      <c r="L1353" s="1">
        <v>300</v>
      </c>
    </row>
    <row r="1354" spans="1:12" hidden="1" x14ac:dyDescent="0.25">
      <c r="A1354">
        <v>50000249</v>
      </c>
      <c r="B1354">
        <v>1353</v>
      </c>
      <c r="C1354">
        <v>2477139</v>
      </c>
      <c r="D1354" t="s">
        <v>0</v>
      </c>
      <c r="E1354">
        <v>1014205739</v>
      </c>
      <c r="F1354" s="29">
        <v>42079</v>
      </c>
      <c r="G1354" s="65">
        <v>8078621</v>
      </c>
      <c r="H1354" s="65">
        <f>VLOOKUP(J1354,[2]numerales!$A:$F,6,0)</f>
        <v>12400000</v>
      </c>
      <c r="I1354" s="65">
        <f>VLOOKUP(J1354,[2]numerales!$A:$B,2,0)</f>
        <v>270102</v>
      </c>
      <c r="J1354">
        <v>121204</v>
      </c>
      <c r="L1354" s="1">
        <v>5000</v>
      </c>
    </row>
    <row r="1355" spans="1:12" hidden="1" x14ac:dyDescent="0.25">
      <c r="A1355">
        <v>50000249</v>
      </c>
      <c r="B1355">
        <v>1354</v>
      </c>
      <c r="C1355">
        <v>2477140</v>
      </c>
      <c r="D1355" t="s">
        <v>0</v>
      </c>
      <c r="E1355">
        <v>36534838</v>
      </c>
      <c r="F1355" s="29">
        <v>42079</v>
      </c>
      <c r="G1355" s="65">
        <v>1363433</v>
      </c>
      <c r="H1355" s="65">
        <f>VLOOKUP(J1355,[2]numerales!$A:$F,6,0)</f>
        <v>12200000</v>
      </c>
      <c r="I1355" s="65">
        <f>VLOOKUP(J1355,[2]numerales!$A:$B,2,0)</f>
        <v>250101</v>
      </c>
      <c r="J1355">
        <v>121225</v>
      </c>
      <c r="L1355" s="1">
        <v>10000</v>
      </c>
    </row>
    <row r="1356" spans="1:12" hidden="1" x14ac:dyDescent="0.25">
      <c r="A1356">
        <v>50000249</v>
      </c>
      <c r="B1356">
        <v>1355</v>
      </c>
      <c r="C1356">
        <v>2477142</v>
      </c>
      <c r="D1356" t="s">
        <v>0</v>
      </c>
      <c r="E1356">
        <v>8300463763</v>
      </c>
      <c r="F1356" s="29">
        <v>42079</v>
      </c>
      <c r="G1356" s="65">
        <v>2100879</v>
      </c>
      <c r="H1356" s="65">
        <f>VLOOKUP(J1356,[2]numerales!$A:$F,6,0)</f>
        <v>96400000</v>
      </c>
      <c r="I1356" s="65">
        <f>VLOOKUP(J1356,[2]numerales!$A:$B,2,0)</f>
        <v>370101</v>
      </c>
      <c r="J1356">
        <v>121280</v>
      </c>
      <c r="L1356" s="1">
        <v>10800</v>
      </c>
    </row>
    <row r="1357" spans="1:12" hidden="1" x14ac:dyDescent="0.25">
      <c r="A1357">
        <v>50000249</v>
      </c>
      <c r="B1357">
        <v>1356</v>
      </c>
      <c r="C1357">
        <v>2477143</v>
      </c>
      <c r="D1357" t="s">
        <v>0</v>
      </c>
      <c r="E1357">
        <v>36534838</v>
      </c>
      <c r="F1357" s="29">
        <v>42079</v>
      </c>
      <c r="G1357" s="65">
        <v>1363433</v>
      </c>
      <c r="H1357" s="65">
        <f>VLOOKUP(J1357,[2]numerales!$A:$F,6,0)</f>
        <v>12200000</v>
      </c>
      <c r="I1357" s="65">
        <f>VLOOKUP(J1357,[2]numerales!$A:$B,2,0)</f>
        <v>250101</v>
      </c>
      <c r="J1357">
        <v>121225</v>
      </c>
      <c r="L1357" s="1">
        <v>20000</v>
      </c>
    </row>
    <row r="1358" spans="1:12" hidden="1" x14ac:dyDescent="0.25">
      <c r="A1358">
        <v>50000249</v>
      </c>
      <c r="B1358">
        <v>1357</v>
      </c>
      <c r="C1358">
        <v>11100137</v>
      </c>
      <c r="D1358" t="s">
        <v>1</v>
      </c>
      <c r="E1358">
        <v>79390888</v>
      </c>
      <c r="F1358" s="29">
        <v>42079</v>
      </c>
      <c r="G1358" s="65">
        <v>11230342</v>
      </c>
      <c r="H1358" s="65">
        <f>VLOOKUP(J1358,[2]numerales!$A:$F,6,0)</f>
        <v>923272421</v>
      </c>
      <c r="I1358" s="65">
        <f>VLOOKUP(J1358,[2]numerales!$A:$B,2,0)</f>
        <v>190101</v>
      </c>
      <c r="J1358">
        <v>190101</v>
      </c>
      <c r="L1358" s="1">
        <v>107400</v>
      </c>
    </row>
    <row r="1359" spans="1:12" hidden="1" x14ac:dyDescent="0.25">
      <c r="A1359">
        <v>50000249</v>
      </c>
      <c r="B1359">
        <v>1358</v>
      </c>
      <c r="C1359">
        <v>1899401</v>
      </c>
      <c r="D1359" t="s">
        <v>0</v>
      </c>
      <c r="E1359">
        <v>27953705</v>
      </c>
      <c r="F1359" s="29">
        <v>42079</v>
      </c>
      <c r="G1359" s="65">
        <v>9010141</v>
      </c>
      <c r="H1359" s="65">
        <f>VLOOKUP(J1359,[2]numerales!$A:$F,6,0)</f>
        <v>923272193</v>
      </c>
      <c r="I1359" s="65">
        <f>VLOOKUP(J1359,[2]numerales!$A:$B,2,0)</f>
        <v>131401</v>
      </c>
      <c r="J1359">
        <v>131401</v>
      </c>
      <c r="L1359" s="1">
        <v>5500</v>
      </c>
    </row>
    <row r="1360" spans="1:12" hidden="1" x14ac:dyDescent="0.25">
      <c r="A1360">
        <v>50000249</v>
      </c>
      <c r="B1360">
        <v>1359</v>
      </c>
      <c r="C1360">
        <v>788487</v>
      </c>
      <c r="D1360" t="s">
        <v>0</v>
      </c>
      <c r="E1360">
        <v>9526359</v>
      </c>
      <c r="F1360" s="29">
        <v>42079</v>
      </c>
      <c r="G1360" s="65">
        <v>10330239</v>
      </c>
      <c r="H1360" s="65">
        <f>VLOOKUP(J1360,[2]numerales!$A:$F,6,0)</f>
        <v>12400000</v>
      </c>
      <c r="I1360" s="65">
        <f>VLOOKUP(J1360,[2]numerales!$A:$B,2,0)</f>
        <v>270102</v>
      </c>
      <c r="J1360">
        <v>121204</v>
      </c>
      <c r="L1360" s="1">
        <v>5000</v>
      </c>
    </row>
    <row r="1361" spans="1:12" hidden="1" x14ac:dyDescent="0.25">
      <c r="A1361">
        <v>50000249</v>
      </c>
      <c r="B1361">
        <v>1360</v>
      </c>
      <c r="C1361">
        <v>788491</v>
      </c>
      <c r="D1361" t="s">
        <v>0</v>
      </c>
      <c r="E1361">
        <v>17000249</v>
      </c>
      <c r="F1361" s="29">
        <v>42079</v>
      </c>
      <c r="G1361" s="65">
        <v>2609209</v>
      </c>
      <c r="H1361" s="65">
        <f>VLOOKUP(J1361,[2]numerales!$A:$F,6,0)</f>
        <v>96400000</v>
      </c>
      <c r="I1361" s="65">
        <f>VLOOKUP(J1361,[2]numerales!$A:$B,2,0)</f>
        <v>370101</v>
      </c>
      <c r="J1361">
        <v>121280</v>
      </c>
      <c r="L1361" s="1">
        <v>5400</v>
      </c>
    </row>
    <row r="1362" spans="1:12" hidden="1" x14ac:dyDescent="0.25">
      <c r="A1362">
        <v>50000249</v>
      </c>
      <c r="B1362">
        <v>1361</v>
      </c>
      <c r="C1362">
        <v>788492</v>
      </c>
      <c r="D1362" t="s">
        <v>0</v>
      </c>
      <c r="E1362">
        <v>17000249</v>
      </c>
      <c r="F1362" s="29">
        <v>42079</v>
      </c>
      <c r="G1362" s="65">
        <v>2609209</v>
      </c>
      <c r="H1362" s="65">
        <f>VLOOKUP(J1362,[2]numerales!$A:$F,6,0)</f>
        <v>96400000</v>
      </c>
      <c r="I1362" s="65">
        <f>VLOOKUP(J1362,[2]numerales!$A:$B,2,0)</f>
        <v>370101</v>
      </c>
      <c r="J1362">
        <v>121280</v>
      </c>
      <c r="L1362" s="1">
        <v>5400</v>
      </c>
    </row>
    <row r="1363" spans="1:12" hidden="1" x14ac:dyDescent="0.25">
      <c r="A1363">
        <v>50000249</v>
      </c>
      <c r="B1363">
        <v>1362</v>
      </c>
      <c r="C1363">
        <v>13337516</v>
      </c>
      <c r="D1363" t="s">
        <v>0</v>
      </c>
      <c r="E1363">
        <v>1073239356</v>
      </c>
      <c r="F1363" s="29">
        <v>42079</v>
      </c>
      <c r="G1363" s="65">
        <v>21361639</v>
      </c>
      <c r="H1363" s="65">
        <f>VLOOKUP(J1363,[2]numerales!$A:$F,6,0)</f>
        <v>12400000</v>
      </c>
      <c r="I1363" s="65">
        <f>VLOOKUP(J1363,[2]numerales!$A:$B,2,0)</f>
        <v>270102</v>
      </c>
      <c r="J1363">
        <v>121204</v>
      </c>
      <c r="L1363" s="1">
        <v>5000</v>
      </c>
    </row>
    <row r="1364" spans="1:12" hidden="1" x14ac:dyDescent="0.25">
      <c r="A1364">
        <v>50000249</v>
      </c>
      <c r="B1364">
        <v>1363</v>
      </c>
      <c r="C1364">
        <v>66648533</v>
      </c>
      <c r="D1364" t="s">
        <v>0</v>
      </c>
      <c r="E1364">
        <v>79575213</v>
      </c>
      <c r="F1364" s="29">
        <v>42079</v>
      </c>
      <c r="G1364" s="65">
        <v>5105100</v>
      </c>
      <c r="H1364" s="65">
        <f>VLOOKUP(J1364,[2]numerales!$A:$F,6,0)</f>
        <v>96400000</v>
      </c>
      <c r="I1364" s="65">
        <f>VLOOKUP(J1364,[2]numerales!$A:$B,2,0)</f>
        <v>370101</v>
      </c>
      <c r="J1364">
        <v>121280</v>
      </c>
      <c r="L1364" s="1">
        <v>5400</v>
      </c>
    </row>
    <row r="1365" spans="1:12" hidden="1" x14ac:dyDescent="0.25">
      <c r="A1365">
        <v>50000249</v>
      </c>
      <c r="B1365">
        <v>1364</v>
      </c>
      <c r="C1365">
        <v>18763915</v>
      </c>
      <c r="D1365" t="s">
        <v>1</v>
      </c>
      <c r="E1365">
        <v>1018440075</v>
      </c>
      <c r="F1365" s="29">
        <v>42079</v>
      </c>
      <c r="G1365" s="65">
        <v>18364477</v>
      </c>
      <c r="H1365" s="65">
        <f>VLOOKUP(J1365,[2]numerales!$A:$F,6,0)</f>
        <v>12400000</v>
      </c>
      <c r="I1365" s="65">
        <f>VLOOKUP(J1365,[2]numerales!$A:$B,2,0)</f>
        <v>270102</v>
      </c>
      <c r="J1365">
        <v>121204</v>
      </c>
      <c r="L1365" s="1">
        <v>5000</v>
      </c>
    </row>
    <row r="1366" spans="1:12" hidden="1" x14ac:dyDescent="0.25">
      <c r="A1366">
        <v>50000249</v>
      </c>
      <c r="B1366">
        <v>1365</v>
      </c>
      <c r="C1366">
        <v>43421997</v>
      </c>
      <c r="D1366" t="s">
        <v>1</v>
      </c>
      <c r="E1366">
        <v>5891841</v>
      </c>
      <c r="F1366" s="29">
        <v>42079</v>
      </c>
      <c r="G1366" s="65">
        <v>4645791</v>
      </c>
      <c r="H1366" s="65">
        <f>VLOOKUP(J1366,[2]numerales!$A:$F,6,0)</f>
        <v>923272193</v>
      </c>
      <c r="I1366" s="65">
        <f>VLOOKUP(J1366,[2]numerales!$A:$B,2,0)</f>
        <v>131401</v>
      </c>
      <c r="J1366">
        <v>131401</v>
      </c>
      <c r="L1366" s="1">
        <v>15700</v>
      </c>
    </row>
    <row r="1367" spans="1:12" hidden="1" x14ac:dyDescent="0.25">
      <c r="A1367">
        <v>50000249</v>
      </c>
      <c r="B1367">
        <v>1366</v>
      </c>
      <c r="C1367">
        <v>13254451</v>
      </c>
      <c r="D1367" t="s">
        <v>0</v>
      </c>
      <c r="E1367">
        <v>1000006476</v>
      </c>
      <c r="F1367" s="29">
        <v>42079</v>
      </c>
      <c r="G1367" s="65">
        <v>4799101</v>
      </c>
      <c r="H1367" s="65">
        <f>VLOOKUP(J1367,[2]numerales!$A:$F,6,0)</f>
        <v>12400000</v>
      </c>
      <c r="I1367" s="65">
        <f>VLOOKUP(J1367,[2]numerales!$A:$B,2,0)</f>
        <v>270102</v>
      </c>
      <c r="J1367">
        <v>121204</v>
      </c>
      <c r="L1367" s="1">
        <v>5000</v>
      </c>
    </row>
    <row r="1368" spans="1:12" hidden="1" x14ac:dyDescent="0.25">
      <c r="A1368">
        <v>50000249</v>
      </c>
      <c r="B1368">
        <v>1367</v>
      </c>
      <c r="C1368">
        <v>2570915</v>
      </c>
      <c r="D1368" t="s">
        <v>1</v>
      </c>
      <c r="E1368">
        <v>80424528</v>
      </c>
      <c r="F1368" s="29">
        <v>42079</v>
      </c>
      <c r="G1368" s="65">
        <v>2268502</v>
      </c>
      <c r="H1368" s="65">
        <f>VLOOKUP(J1368,[2]numerales!$A:$F,6,0)</f>
        <v>923272476</v>
      </c>
      <c r="I1368" s="65">
        <f>VLOOKUP(J1368,[2]numerales!$A:$B,2,0)</f>
        <v>130117</v>
      </c>
      <c r="J1368">
        <v>130117</v>
      </c>
      <c r="L1368" s="1">
        <v>70000</v>
      </c>
    </row>
    <row r="1369" spans="1:12" hidden="1" x14ac:dyDescent="0.25">
      <c r="A1369">
        <v>50000249</v>
      </c>
      <c r="B1369">
        <v>1368</v>
      </c>
      <c r="C1369">
        <v>2422002</v>
      </c>
      <c r="D1369" t="s">
        <v>0</v>
      </c>
      <c r="E1369">
        <v>3713284</v>
      </c>
      <c r="F1369" s="29">
        <v>42079</v>
      </c>
      <c r="G1369" s="65">
        <v>3502018</v>
      </c>
      <c r="H1369" s="65">
        <f>VLOOKUP(J1369,[2]numerales!$A:$F,6,0)</f>
        <v>923272193</v>
      </c>
      <c r="I1369" s="65">
        <f>VLOOKUP(J1369,[2]numerales!$A:$B,2,0)</f>
        <v>131401</v>
      </c>
      <c r="J1369">
        <v>131401</v>
      </c>
      <c r="L1369" s="1">
        <v>6400</v>
      </c>
    </row>
    <row r="1370" spans="1:12" hidden="1" x14ac:dyDescent="0.25">
      <c r="A1370">
        <v>50000249</v>
      </c>
      <c r="B1370">
        <v>1369</v>
      </c>
      <c r="C1370">
        <v>2531325</v>
      </c>
      <c r="D1370" t="s">
        <v>0</v>
      </c>
      <c r="E1370">
        <v>2486274</v>
      </c>
      <c r="F1370" s="29">
        <v>42079</v>
      </c>
      <c r="G1370" s="65">
        <v>3421134</v>
      </c>
      <c r="H1370" s="65">
        <f>VLOOKUP(J1370,[2]numerales!$A:$F,6,0)</f>
        <v>923272193</v>
      </c>
      <c r="I1370" s="65">
        <f>VLOOKUP(J1370,[2]numerales!$A:$B,2,0)</f>
        <v>131401</v>
      </c>
      <c r="J1370">
        <v>131401</v>
      </c>
      <c r="L1370" s="1">
        <v>11500</v>
      </c>
    </row>
    <row r="1371" spans="1:12" hidden="1" x14ac:dyDescent="0.25">
      <c r="A1371">
        <v>50000249</v>
      </c>
      <c r="B1371">
        <v>1370</v>
      </c>
      <c r="C1371">
        <v>2540703</v>
      </c>
      <c r="D1371" t="s">
        <v>0</v>
      </c>
      <c r="E1371">
        <v>1121898707</v>
      </c>
      <c r="F1371" s="29">
        <v>42079</v>
      </c>
      <c r="G1371" s="65">
        <v>12518192</v>
      </c>
      <c r="H1371" s="65">
        <f>VLOOKUP(J1371,[2]numerales!$A:$F,6,0)</f>
        <v>12400000</v>
      </c>
      <c r="I1371" s="65">
        <f>VLOOKUP(J1371,[2]numerales!$A:$B,2,0)</f>
        <v>270102</v>
      </c>
      <c r="J1371">
        <v>121204</v>
      </c>
      <c r="L1371" s="1">
        <v>5000</v>
      </c>
    </row>
    <row r="1372" spans="1:12" hidden="1" x14ac:dyDescent="0.25">
      <c r="A1372">
        <v>50000249</v>
      </c>
      <c r="B1372">
        <v>1371</v>
      </c>
      <c r="C1372">
        <v>61640107</v>
      </c>
      <c r="D1372" t="s">
        <v>0</v>
      </c>
      <c r="E1372">
        <v>1018435192</v>
      </c>
      <c r="F1372" s="29">
        <v>42079</v>
      </c>
      <c r="G1372" s="65">
        <v>3916815</v>
      </c>
      <c r="H1372" s="65">
        <f>VLOOKUP(J1372,[2]numerales!$A:$F,6,0)</f>
        <v>923272421</v>
      </c>
      <c r="I1372" s="65">
        <f>VLOOKUP(J1372,[2]numerales!$A:$B,2,0)</f>
        <v>190101</v>
      </c>
      <c r="J1372">
        <v>190101</v>
      </c>
      <c r="L1372" s="1">
        <v>107400</v>
      </c>
    </row>
    <row r="1373" spans="1:12" hidden="1" x14ac:dyDescent="0.25">
      <c r="A1373">
        <v>50000249</v>
      </c>
      <c r="B1373">
        <v>1372</v>
      </c>
      <c r="C1373">
        <v>2211609</v>
      </c>
      <c r="D1373" t="s">
        <v>2</v>
      </c>
      <c r="E1373">
        <v>1067866134</v>
      </c>
      <c r="F1373" s="29">
        <v>42079</v>
      </c>
      <c r="G1373" s="65">
        <v>0</v>
      </c>
      <c r="H1373" s="65">
        <f>VLOOKUP(J1373,[2]numerales!$A:$F,6,0)</f>
        <v>923272421</v>
      </c>
      <c r="I1373" s="65">
        <f>VLOOKUP(J1373,[2]numerales!$A:$B,2,0)</f>
        <v>190101</v>
      </c>
      <c r="J1373">
        <v>190101</v>
      </c>
      <c r="L1373" s="1">
        <v>107400</v>
      </c>
    </row>
    <row r="1374" spans="1:12" hidden="1" x14ac:dyDescent="0.25">
      <c r="A1374">
        <v>50000249</v>
      </c>
      <c r="B1374">
        <v>1373</v>
      </c>
      <c r="C1374">
        <v>1520761</v>
      </c>
      <c r="D1374" t="s">
        <v>2</v>
      </c>
      <c r="E1374">
        <v>32422904</v>
      </c>
      <c r="F1374" s="29">
        <v>42079</v>
      </c>
      <c r="G1374" s="65">
        <v>0</v>
      </c>
      <c r="H1374" s="65">
        <f>VLOOKUP(J1374,[2]numerales!$A:$F,6,0)</f>
        <v>923272421</v>
      </c>
      <c r="I1374" s="65">
        <f>VLOOKUP(J1374,[2]numerales!$A:$B,2,0)</f>
        <v>190101</v>
      </c>
      <c r="J1374">
        <v>190101</v>
      </c>
      <c r="L1374" s="1">
        <v>107400</v>
      </c>
    </row>
    <row r="1375" spans="1:12" hidden="1" x14ac:dyDescent="0.25">
      <c r="A1375">
        <v>50000249</v>
      </c>
      <c r="B1375">
        <v>1374</v>
      </c>
      <c r="C1375">
        <v>2481376</v>
      </c>
      <c r="D1375" t="s">
        <v>2</v>
      </c>
      <c r="E1375">
        <v>1037594765</v>
      </c>
      <c r="F1375" s="29">
        <v>42079</v>
      </c>
      <c r="G1375" s="65">
        <v>2168470</v>
      </c>
      <c r="H1375" s="65">
        <f>VLOOKUP(J1375,[2]numerales!$A:$F,6,0)</f>
        <v>923272421</v>
      </c>
      <c r="I1375" s="65">
        <f>VLOOKUP(J1375,[2]numerales!$A:$B,2,0)</f>
        <v>190101</v>
      </c>
      <c r="J1375">
        <v>190101</v>
      </c>
      <c r="L1375" s="1">
        <v>107400</v>
      </c>
    </row>
    <row r="1376" spans="1:12" hidden="1" x14ac:dyDescent="0.25">
      <c r="A1376">
        <v>50000249</v>
      </c>
      <c r="B1376">
        <v>1375</v>
      </c>
      <c r="C1376">
        <v>40483204</v>
      </c>
      <c r="D1376" t="s">
        <v>2</v>
      </c>
      <c r="E1376">
        <v>70072193</v>
      </c>
      <c r="F1376" s="29">
        <v>42079</v>
      </c>
      <c r="G1376" s="65">
        <v>2196810</v>
      </c>
      <c r="H1376" s="65">
        <f>VLOOKUP(J1376,[2]numerales!$A:$F,6,0)</f>
        <v>923272421</v>
      </c>
      <c r="I1376" s="65">
        <f>VLOOKUP(J1376,[2]numerales!$A:$B,2,0)</f>
        <v>190101</v>
      </c>
      <c r="J1376">
        <v>190101</v>
      </c>
      <c r="L1376" s="1">
        <v>107400</v>
      </c>
    </row>
    <row r="1377" spans="1:12" hidden="1" x14ac:dyDescent="0.25">
      <c r="A1377">
        <v>50000249</v>
      </c>
      <c r="B1377">
        <v>1376</v>
      </c>
      <c r="C1377">
        <v>21766338</v>
      </c>
      <c r="D1377" t="s">
        <v>55</v>
      </c>
      <c r="E1377">
        <v>32299196</v>
      </c>
      <c r="F1377" s="29">
        <v>42079</v>
      </c>
      <c r="G1377" s="65">
        <v>3382017</v>
      </c>
      <c r="H1377" s="65">
        <f>VLOOKUP(J1377,[2]numerales!$A:$F,6,0)</f>
        <v>923272421</v>
      </c>
      <c r="I1377" s="65">
        <f>VLOOKUP(J1377,[2]numerales!$A:$B,2,0)</f>
        <v>190101</v>
      </c>
      <c r="J1377">
        <v>190101</v>
      </c>
      <c r="L1377" s="1">
        <v>107400</v>
      </c>
    </row>
    <row r="1378" spans="1:12" hidden="1" x14ac:dyDescent="0.25">
      <c r="A1378">
        <v>50000249</v>
      </c>
      <c r="B1378">
        <v>1377</v>
      </c>
      <c r="C1378">
        <v>1744633</v>
      </c>
      <c r="D1378" t="s">
        <v>3</v>
      </c>
      <c r="E1378">
        <v>43752241</v>
      </c>
      <c r="F1378" s="29">
        <v>42079</v>
      </c>
      <c r="G1378" s="65">
        <v>3326800</v>
      </c>
      <c r="H1378" s="65">
        <f>VLOOKUP(J1378,[2]numerales!$A:$F,6,0)</f>
        <v>923272421</v>
      </c>
      <c r="I1378" s="65">
        <f>VLOOKUP(J1378,[2]numerales!$A:$B,2,0)</f>
        <v>190101</v>
      </c>
      <c r="J1378">
        <v>190101</v>
      </c>
      <c r="L1378" s="1">
        <v>107400</v>
      </c>
    </row>
    <row r="1379" spans="1:12" hidden="1" x14ac:dyDescent="0.25">
      <c r="A1379">
        <v>50000249</v>
      </c>
      <c r="B1379">
        <v>1378</v>
      </c>
      <c r="C1379">
        <v>42605101</v>
      </c>
      <c r="D1379" t="s">
        <v>32</v>
      </c>
      <c r="E1379">
        <v>8315011</v>
      </c>
      <c r="F1379" s="29">
        <v>42079</v>
      </c>
      <c r="G1379" s="65">
        <v>4532661</v>
      </c>
      <c r="H1379" s="65">
        <f>VLOOKUP(J1379,[2]numerales!$A:$F,6,0)</f>
        <v>923272193</v>
      </c>
      <c r="I1379" s="65">
        <f>VLOOKUP(J1379,[2]numerales!$A:$B,2,0)</f>
        <v>131401</v>
      </c>
      <c r="J1379">
        <v>131401</v>
      </c>
      <c r="L1379" s="1">
        <v>323076</v>
      </c>
    </row>
    <row r="1380" spans="1:12" hidden="1" x14ac:dyDescent="0.25">
      <c r="A1380">
        <v>50000249</v>
      </c>
      <c r="B1380">
        <v>1379</v>
      </c>
      <c r="C1380">
        <v>2352888</v>
      </c>
      <c r="D1380" t="s">
        <v>1</v>
      </c>
      <c r="E1380">
        <v>1037600285</v>
      </c>
      <c r="F1380" s="29">
        <v>42079</v>
      </c>
      <c r="G1380" s="65">
        <v>3383075</v>
      </c>
      <c r="H1380" s="65">
        <f>VLOOKUP(J1380,[2]numerales!$A:$F,6,0)</f>
        <v>923272421</v>
      </c>
      <c r="I1380" s="65">
        <f>VLOOKUP(J1380,[2]numerales!$A:$B,2,0)</f>
        <v>190101</v>
      </c>
      <c r="J1380">
        <v>190101</v>
      </c>
      <c r="L1380" s="1">
        <v>107400</v>
      </c>
    </row>
    <row r="1381" spans="1:12" hidden="1" x14ac:dyDescent="0.25">
      <c r="A1381">
        <v>50000249</v>
      </c>
      <c r="B1381">
        <v>1380</v>
      </c>
      <c r="C1381">
        <v>41348544</v>
      </c>
      <c r="D1381" t="s">
        <v>1</v>
      </c>
      <c r="E1381">
        <v>42963727</v>
      </c>
      <c r="F1381" s="29">
        <v>42079</v>
      </c>
      <c r="G1381" s="65">
        <v>4447135</v>
      </c>
      <c r="H1381" s="65">
        <f>VLOOKUP(J1381,[2]numerales!$A:$F,6,0)</f>
        <v>923272421</v>
      </c>
      <c r="I1381" s="65">
        <f>VLOOKUP(J1381,[2]numerales!$A:$B,2,0)</f>
        <v>190101</v>
      </c>
      <c r="J1381">
        <v>190101</v>
      </c>
      <c r="L1381" s="1">
        <v>4700</v>
      </c>
    </row>
    <row r="1382" spans="1:12" hidden="1" x14ac:dyDescent="0.25">
      <c r="A1382">
        <v>50000249</v>
      </c>
      <c r="B1382">
        <v>1381</v>
      </c>
      <c r="C1382">
        <v>41348854</v>
      </c>
      <c r="D1382" t="s">
        <v>1</v>
      </c>
      <c r="E1382">
        <v>98563476</v>
      </c>
      <c r="F1382" s="29">
        <v>42079</v>
      </c>
      <c r="G1382" s="65">
        <v>0</v>
      </c>
      <c r="H1382" s="65">
        <f>VLOOKUP(J1382,[2]numerales!$A:$F,6,0)</f>
        <v>923272421</v>
      </c>
      <c r="I1382" s="65">
        <f>VLOOKUP(J1382,[2]numerales!$A:$B,2,0)</f>
        <v>190101</v>
      </c>
      <c r="J1382">
        <v>190101</v>
      </c>
      <c r="L1382" s="1">
        <v>107400</v>
      </c>
    </row>
    <row r="1383" spans="1:12" hidden="1" x14ac:dyDescent="0.25">
      <c r="A1383">
        <v>50000249</v>
      </c>
      <c r="B1383">
        <v>1382</v>
      </c>
      <c r="C1383">
        <v>41348983</v>
      </c>
      <c r="D1383" t="s">
        <v>1</v>
      </c>
      <c r="E1383">
        <v>32544117</v>
      </c>
      <c r="F1383" s="29">
        <v>42079</v>
      </c>
      <c r="G1383" s="65">
        <v>4447135</v>
      </c>
      <c r="H1383" s="65">
        <f>VLOOKUP(J1383,[2]numerales!$A:$F,6,0)</f>
        <v>923272421</v>
      </c>
      <c r="I1383" s="65">
        <f>VLOOKUP(J1383,[2]numerales!$A:$B,2,0)</f>
        <v>190101</v>
      </c>
      <c r="J1383">
        <v>190101</v>
      </c>
      <c r="L1383" s="1">
        <v>4700</v>
      </c>
    </row>
    <row r="1384" spans="1:12" hidden="1" x14ac:dyDescent="0.25">
      <c r="A1384">
        <v>50000249</v>
      </c>
      <c r="B1384">
        <v>1383</v>
      </c>
      <c r="C1384">
        <v>2578107</v>
      </c>
      <c r="D1384" t="s">
        <v>1</v>
      </c>
      <c r="E1384">
        <v>71767811</v>
      </c>
      <c r="F1384" s="29">
        <v>42079</v>
      </c>
      <c r="G1384" s="65">
        <v>2600161</v>
      </c>
      <c r="H1384" s="65">
        <f>VLOOKUP(J1384,[2]numerales!$A:$F,6,0)</f>
        <v>923272421</v>
      </c>
      <c r="I1384" s="65">
        <f>VLOOKUP(J1384,[2]numerales!$A:$B,2,0)</f>
        <v>190101</v>
      </c>
      <c r="J1384">
        <v>190101</v>
      </c>
      <c r="L1384" s="1">
        <v>107400</v>
      </c>
    </row>
    <row r="1385" spans="1:12" hidden="1" x14ac:dyDescent="0.25">
      <c r="A1385">
        <v>50000249</v>
      </c>
      <c r="B1385">
        <v>1384</v>
      </c>
      <c r="C1385">
        <v>2644087</v>
      </c>
      <c r="D1385" t="s">
        <v>18</v>
      </c>
      <c r="E1385">
        <v>22585631</v>
      </c>
      <c r="F1385" s="29">
        <v>42079</v>
      </c>
      <c r="G1385" s="65">
        <v>3001469</v>
      </c>
      <c r="H1385" s="65">
        <f>VLOOKUP(J1385,[2]numerales!$A:$F,6,0)</f>
        <v>12400000</v>
      </c>
      <c r="I1385" s="65">
        <f>VLOOKUP(J1385,[2]numerales!$A:$B,2,0)</f>
        <v>270102</v>
      </c>
      <c r="J1385">
        <v>121204</v>
      </c>
      <c r="L1385" s="1">
        <v>5000</v>
      </c>
    </row>
    <row r="1386" spans="1:12" hidden="1" x14ac:dyDescent="0.25">
      <c r="A1386">
        <v>50000249</v>
      </c>
      <c r="B1386">
        <v>1385</v>
      </c>
      <c r="C1386">
        <v>1823374</v>
      </c>
      <c r="D1386" t="s">
        <v>18</v>
      </c>
      <c r="E1386">
        <v>397070</v>
      </c>
      <c r="F1386" s="29">
        <v>42079</v>
      </c>
      <c r="G1386" s="65">
        <v>3043981</v>
      </c>
      <c r="H1386" s="65">
        <f>VLOOKUP(J1386,[2]numerales!$A:$F,6,0)</f>
        <v>923272421</v>
      </c>
      <c r="I1386" s="65">
        <f>VLOOKUP(J1386,[2]numerales!$A:$B,2,0)</f>
        <v>190101</v>
      </c>
      <c r="J1386">
        <v>190101</v>
      </c>
      <c r="L1386" s="1">
        <v>107400</v>
      </c>
    </row>
    <row r="1387" spans="1:12" hidden="1" x14ac:dyDescent="0.25">
      <c r="A1387">
        <v>50000249</v>
      </c>
      <c r="B1387">
        <v>1386</v>
      </c>
      <c r="C1387">
        <v>1823375</v>
      </c>
      <c r="D1387" t="s">
        <v>18</v>
      </c>
      <c r="E1387">
        <v>1081920495</v>
      </c>
      <c r="F1387" s="29">
        <v>42079</v>
      </c>
      <c r="G1387" s="65">
        <v>1257484</v>
      </c>
      <c r="H1387" s="65">
        <f>VLOOKUP(J1387,[2]numerales!$A:$F,6,0)</f>
        <v>923272421</v>
      </c>
      <c r="I1387" s="65">
        <f>VLOOKUP(J1387,[2]numerales!$A:$B,2,0)</f>
        <v>190101</v>
      </c>
      <c r="J1387">
        <v>190101</v>
      </c>
      <c r="L1387" s="1">
        <v>107400</v>
      </c>
    </row>
    <row r="1388" spans="1:12" hidden="1" x14ac:dyDescent="0.25">
      <c r="A1388">
        <v>50000249</v>
      </c>
      <c r="B1388">
        <v>1387</v>
      </c>
      <c r="C1388">
        <v>1850276</v>
      </c>
      <c r="D1388" t="s">
        <v>4</v>
      </c>
      <c r="E1388">
        <v>1047443705</v>
      </c>
      <c r="F1388" s="29">
        <v>42079</v>
      </c>
      <c r="G1388" s="65">
        <v>16896069</v>
      </c>
      <c r="H1388" s="65">
        <f>VLOOKUP(J1388,[2]numerales!$A:$F,6,0)</f>
        <v>11100000</v>
      </c>
      <c r="I1388" s="65">
        <f>VLOOKUP(J1388,[2]numerales!$A:$B,2,0)</f>
        <v>150112</v>
      </c>
      <c r="J1388">
        <v>121275</v>
      </c>
      <c r="L1388" s="1">
        <v>212635</v>
      </c>
    </row>
    <row r="1389" spans="1:12" hidden="1" x14ac:dyDescent="0.25">
      <c r="A1389">
        <v>50000249</v>
      </c>
      <c r="B1389">
        <v>1388</v>
      </c>
      <c r="C1389">
        <v>1850464</v>
      </c>
      <c r="D1389" t="s">
        <v>4</v>
      </c>
      <c r="E1389">
        <v>347754</v>
      </c>
      <c r="F1389" s="29">
        <v>42079</v>
      </c>
      <c r="G1389" s="65">
        <v>6563611</v>
      </c>
      <c r="H1389" s="65">
        <f>VLOOKUP(J1389,[2]numerales!$A:$F,6,0)</f>
        <v>923272421</v>
      </c>
      <c r="I1389" s="65">
        <f>VLOOKUP(J1389,[2]numerales!$A:$B,2,0)</f>
        <v>190101</v>
      </c>
      <c r="J1389">
        <v>190101</v>
      </c>
      <c r="L1389" s="1">
        <v>107400</v>
      </c>
    </row>
    <row r="1390" spans="1:12" hidden="1" x14ac:dyDescent="0.25">
      <c r="A1390">
        <v>50000249</v>
      </c>
      <c r="B1390">
        <v>1389</v>
      </c>
      <c r="C1390">
        <v>881195</v>
      </c>
      <c r="D1390" t="s">
        <v>5</v>
      </c>
      <c r="E1390">
        <v>8918004981</v>
      </c>
      <c r="F1390" s="29">
        <v>42079</v>
      </c>
      <c r="G1390" s="65">
        <v>7420150</v>
      </c>
      <c r="H1390" s="65">
        <f>VLOOKUP(J1390,[2]numerales!$A:$F,6,0)</f>
        <v>10900000</v>
      </c>
      <c r="I1390" s="65">
        <f>VLOOKUP(J1390,[2]numerales!$A:$B,2,0)</f>
        <v>170101</v>
      </c>
      <c r="J1390">
        <v>121255</v>
      </c>
      <c r="L1390" s="1">
        <v>2408366.59</v>
      </c>
    </row>
    <row r="1391" spans="1:12" hidden="1" x14ac:dyDescent="0.25">
      <c r="A1391">
        <v>50000249</v>
      </c>
      <c r="B1391">
        <v>1390</v>
      </c>
      <c r="C1391">
        <v>1665440</v>
      </c>
      <c r="D1391" t="s">
        <v>33</v>
      </c>
      <c r="E1391">
        <v>7365567</v>
      </c>
      <c r="F1391" s="29">
        <v>42079</v>
      </c>
      <c r="G1391" s="65">
        <v>34969053</v>
      </c>
      <c r="H1391" s="65">
        <f>VLOOKUP(J1391,[2]numerales!$A:$F,6,0)</f>
        <v>12200000</v>
      </c>
      <c r="I1391" s="65">
        <f>VLOOKUP(J1391,[2]numerales!$A:$B,2,0)</f>
        <v>250101</v>
      </c>
      <c r="J1391">
        <v>121225</v>
      </c>
      <c r="L1391" s="1">
        <v>150000</v>
      </c>
    </row>
    <row r="1392" spans="1:12" hidden="1" x14ac:dyDescent="0.25">
      <c r="A1392">
        <v>50000249</v>
      </c>
      <c r="B1392">
        <v>1391</v>
      </c>
      <c r="C1392">
        <v>1666629</v>
      </c>
      <c r="D1392" t="s">
        <v>33</v>
      </c>
      <c r="E1392">
        <v>4186371</v>
      </c>
      <c r="F1392" s="29">
        <v>42079</v>
      </c>
      <c r="G1392" s="65">
        <v>32214708</v>
      </c>
      <c r="H1392" s="65">
        <f>VLOOKUP(J1392,[2]numerales!$A:$F,6,0)</f>
        <v>12400000</v>
      </c>
      <c r="I1392" s="65">
        <f>VLOOKUP(J1392,[2]numerales!$A:$B,2,0)</f>
        <v>270108</v>
      </c>
      <c r="J1392">
        <v>270108</v>
      </c>
      <c r="L1392" s="1">
        <v>1935030</v>
      </c>
    </row>
    <row r="1393" spans="1:12" hidden="1" x14ac:dyDescent="0.25">
      <c r="A1393">
        <v>50000249</v>
      </c>
      <c r="B1393">
        <v>1392</v>
      </c>
      <c r="C1393">
        <v>1745208</v>
      </c>
      <c r="D1393" t="s">
        <v>19</v>
      </c>
      <c r="E1393">
        <v>1053778635</v>
      </c>
      <c r="F1393" s="29">
        <v>42079</v>
      </c>
      <c r="G1393" s="65">
        <v>7208090</v>
      </c>
      <c r="H1393" s="65">
        <f>VLOOKUP(J1393,[2]numerales!$A:$F,6,0)</f>
        <v>923272421</v>
      </c>
      <c r="I1393" s="65">
        <f>VLOOKUP(J1393,[2]numerales!$A:$B,2,0)</f>
        <v>190101</v>
      </c>
      <c r="J1393">
        <v>190101</v>
      </c>
      <c r="L1393" s="1">
        <v>107400</v>
      </c>
    </row>
    <row r="1394" spans="1:12" hidden="1" x14ac:dyDescent="0.25">
      <c r="A1394">
        <v>50000249</v>
      </c>
      <c r="B1394">
        <v>1393</v>
      </c>
      <c r="C1394">
        <v>2620644</v>
      </c>
      <c r="D1394" t="s">
        <v>19</v>
      </c>
      <c r="E1394">
        <v>1053798733</v>
      </c>
      <c r="F1394" s="29">
        <v>42079</v>
      </c>
      <c r="G1394" s="65">
        <v>8873787</v>
      </c>
      <c r="H1394" s="65">
        <f>VLOOKUP(J1394,[2]numerales!$A:$F,6,0)</f>
        <v>923272421</v>
      </c>
      <c r="I1394" s="65">
        <f>VLOOKUP(J1394,[2]numerales!$A:$B,2,0)</f>
        <v>190101</v>
      </c>
      <c r="J1394">
        <v>190101</v>
      </c>
      <c r="L1394" s="1">
        <v>108000</v>
      </c>
    </row>
    <row r="1395" spans="1:12" hidden="1" x14ac:dyDescent="0.25">
      <c r="A1395">
        <v>50000249</v>
      </c>
      <c r="B1395">
        <v>1394</v>
      </c>
      <c r="C1395">
        <v>2564887</v>
      </c>
      <c r="D1395" t="s">
        <v>6</v>
      </c>
      <c r="E1395">
        <v>16620192</v>
      </c>
      <c r="F1395" s="29">
        <v>42079</v>
      </c>
      <c r="G1395" s="65">
        <v>15597791</v>
      </c>
      <c r="H1395" s="65">
        <f>VLOOKUP(J1395,[2]numerales!$A:$F,6,0)</f>
        <v>10900000</v>
      </c>
      <c r="I1395" s="65">
        <f>VLOOKUP(J1395,[2]numerales!$A:$B,2,0)</f>
        <v>170101</v>
      </c>
      <c r="J1395">
        <v>121255</v>
      </c>
      <c r="L1395" s="1">
        <v>8130</v>
      </c>
    </row>
    <row r="1396" spans="1:12" hidden="1" x14ac:dyDescent="0.25">
      <c r="A1396">
        <v>50000249</v>
      </c>
      <c r="B1396">
        <v>1395</v>
      </c>
      <c r="C1396">
        <v>2092109</v>
      </c>
      <c r="D1396" t="s">
        <v>1</v>
      </c>
      <c r="E1396">
        <v>34527636</v>
      </c>
      <c r="F1396" s="29">
        <v>42079</v>
      </c>
      <c r="G1396" s="65">
        <v>8374653</v>
      </c>
      <c r="H1396" s="65">
        <f>VLOOKUP(J1396,[2]numerales!$A:$F,6,0)</f>
        <v>923272193</v>
      </c>
      <c r="I1396" s="65">
        <f>VLOOKUP(J1396,[2]numerales!$A:$B,2,0)</f>
        <v>131401</v>
      </c>
      <c r="J1396">
        <v>131401</v>
      </c>
      <c r="L1396" s="1">
        <v>24100</v>
      </c>
    </row>
    <row r="1397" spans="1:12" hidden="1" x14ac:dyDescent="0.25">
      <c r="A1397">
        <v>50000249</v>
      </c>
      <c r="B1397">
        <v>1396</v>
      </c>
      <c r="C1397">
        <v>43018569</v>
      </c>
      <c r="D1397" t="s">
        <v>20</v>
      </c>
      <c r="E1397">
        <v>39463683</v>
      </c>
      <c r="F1397" s="29">
        <v>42079</v>
      </c>
      <c r="G1397" s="65">
        <v>5743014</v>
      </c>
      <c r="H1397" s="65">
        <f>VLOOKUP(J1397,[2]numerales!$A:$F,6,0)</f>
        <v>923272421</v>
      </c>
      <c r="I1397" s="65">
        <f>VLOOKUP(J1397,[2]numerales!$A:$B,2,0)</f>
        <v>190101</v>
      </c>
      <c r="J1397">
        <v>190101</v>
      </c>
      <c r="L1397" s="1">
        <v>107400</v>
      </c>
    </row>
    <row r="1398" spans="1:12" hidden="1" x14ac:dyDescent="0.25">
      <c r="A1398">
        <v>50000249</v>
      </c>
      <c r="B1398">
        <v>1397</v>
      </c>
      <c r="C1398">
        <v>28474874</v>
      </c>
      <c r="D1398" t="s">
        <v>1</v>
      </c>
      <c r="E1398">
        <v>1119837742</v>
      </c>
      <c r="F1398" s="29">
        <v>42079</v>
      </c>
      <c r="G1398" s="65">
        <v>1617495</v>
      </c>
      <c r="H1398" s="65">
        <f>VLOOKUP(J1398,[2]numerales!$A:$F,6,0)</f>
        <v>12400000</v>
      </c>
      <c r="I1398" s="65">
        <f>VLOOKUP(J1398,[2]numerales!$A:$B,2,0)</f>
        <v>270102</v>
      </c>
      <c r="J1398">
        <v>121204</v>
      </c>
      <c r="L1398" s="1">
        <v>5000</v>
      </c>
    </row>
    <row r="1399" spans="1:12" hidden="1" x14ac:dyDescent="0.25">
      <c r="A1399">
        <v>50000249</v>
      </c>
      <c r="B1399">
        <v>1398</v>
      </c>
      <c r="C1399">
        <v>2556195</v>
      </c>
      <c r="D1399" t="s">
        <v>1</v>
      </c>
      <c r="E1399">
        <v>92500426</v>
      </c>
      <c r="F1399" s="29">
        <v>42079</v>
      </c>
      <c r="G1399" s="65">
        <v>17613362</v>
      </c>
      <c r="H1399" s="65">
        <f>VLOOKUP(J1399,[2]numerales!$A:$F,6,0)</f>
        <v>26800000</v>
      </c>
      <c r="I1399" s="65">
        <f>VLOOKUP(J1399,[2]numerales!$A:$B,2,0)</f>
        <v>360200</v>
      </c>
      <c r="J1399">
        <v>360200</v>
      </c>
      <c r="L1399" s="1">
        <v>38060</v>
      </c>
    </row>
    <row r="1400" spans="1:12" hidden="1" x14ac:dyDescent="0.25">
      <c r="A1400">
        <v>50000249</v>
      </c>
      <c r="B1400">
        <v>1399</v>
      </c>
      <c r="C1400">
        <v>2454052</v>
      </c>
      <c r="D1400" t="s">
        <v>7</v>
      </c>
      <c r="E1400">
        <v>1067877063</v>
      </c>
      <c r="F1400" s="29">
        <v>42079</v>
      </c>
      <c r="G1400" s="65">
        <v>21504438</v>
      </c>
      <c r="H1400" s="65">
        <f>VLOOKUP(J1400,[2]numerales!$A:$F,6,0)</f>
        <v>96300000</v>
      </c>
      <c r="I1400" s="65">
        <f>VLOOKUP(J1400,[2]numerales!$A:$B,2,0)</f>
        <v>190101</v>
      </c>
      <c r="J1400">
        <v>121270</v>
      </c>
      <c r="L1400" s="1">
        <v>107400</v>
      </c>
    </row>
    <row r="1401" spans="1:12" hidden="1" x14ac:dyDescent="0.25">
      <c r="A1401">
        <v>50000249</v>
      </c>
      <c r="B1401">
        <v>1400</v>
      </c>
      <c r="C1401">
        <v>2454174</v>
      </c>
      <c r="D1401" t="s">
        <v>7</v>
      </c>
      <c r="E1401">
        <v>1065373414</v>
      </c>
      <c r="F1401" s="29">
        <v>42079</v>
      </c>
      <c r="G1401" s="65">
        <v>1355504</v>
      </c>
      <c r="H1401" s="65">
        <f>VLOOKUP(J1401,[2]numerales!$A:$F,6,0)</f>
        <v>96300000</v>
      </c>
      <c r="I1401" s="65">
        <f>VLOOKUP(J1401,[2]numerales!$A:$B,2,0)</f>
        <v>190101</v>
      </c>
      <c r="J1401">
        <v>121270</v>
      </c>
      <c r="L1401" s="1">
        <v>107400</v>
      </c>
    </row>
    <row r="1402" spans="1:12" hidden="1" x14ac:dyDescent="0.25">
      <c r="A1402">
        <v>50000249</v>
      </c>
      <c r="B1402">
        <v>1401</v>
      </c>
      <c r="C1402">
        <v>2558173</v>
      </c>
      <c r="D1402" t="s">
        <v>1</v>
      </c>
      <c r="E1402">
        <v>52203085</v>
      </c>
      <c r="F1402" s="29">
        <v>42079</v>
      </c>
      <c r="G1402" s="65">
        <v>10321751</v>
      </c>
      <c r="H1402" s="65">
        <f>VLOOKUP(J1402,[2]numerales!$A:$F,6,0)</f>
        <v>12200000</v>
      </c>
      <c r="I1402" s="65">
        <f>VLOOKUP(J1402,[2]numerales!$A:$B,2,0)</f>
        <v>250101</v>
      </c>
      <c r="J1402">
        <v>121225</v>
      </c>
      <c r="L1402" s="1">
        <v>69700</v>
      </c>
    </row>
    <row r="1403" spans="1:12" hidden="1" x14ac:dyDescent="0.25">
      <c r="A1403">
        <v>50000249</v>
      </c>
      <c r="B1403">
        <v>1402</v>
      </c>
      <c r="C1403">
        <v>2596626</v>
      </c>
      <c r="D1403" t="s">
        <v>1</v>
      </c>
      <c r="E1403">
        <v>1100955220</v>
      </c>
      <c r="F1403" s="29">
        <v>42079</v>
      </c>
      <c r="G1403" s="65">
        <v>4377481</v>
      </c>
      <c r="H1403" s="65">
        <f>VLOOKUP(J1403,[2]numerales!$A:$F,6,0)</f>
        <v>12400000</v>
      </c>
      <c r="I1403" s="65">
        <f>VLOOKUP(J1403,[2]numerales!$A:$B,2,0)</f>
        <v>270102</v>
      </c>
      <c r="J1403">
        <v>121204</v>
      </c>
      <c r="L1403" s="1">
        <v>5000</v>
      </c>
    </row>
    <row r="1404" spans="1:12" hidden="1" x14ac:dyDescent="0.25">
      <c r="A1404">
        <v>50000249</v>
      </c>
      <c r="B1404">
        <v>1403</v>
      </c>
      <c r="C1404">
        <v>2596627</v>
      </c>
      <c r="D1404" t="s">
        <v>1</v>
      </c>
      <c r="E1404">
        <v>19051406</v>
      </c>
      <c r="F1404" s="29">
        <v>42079</v>
      </c>
      <c r="G1404" s="65">
        <v>8856809</v>
      </c>
      <c r="H1404" s="65">
        <f>VLOOKUP(J1404,[2]numerales!$A:$F,6,0)</f>
        <v>923272193</v>
      </c>
      <c r="I1404" s="65">
        <f>VLOOKUP(J1404,[2]numerales!$A:$B,2,0)</f>
        <v>131401</v>
      </c>
      <c r="J1404">
        <v>131401</v>
      </c>
      <c r="L1404" s="1">
        <v>562983</v>
      </c>
    </row>
    <row r="1405" spans="1:12" hidden="1" x14ac:dyDescent="0.25">
      <c r="A1405">
        <v>50000249</v>
      </c>
      <c r="B1405">
        <v>1404</v>
      </c>
      <c r="C1405">
        <v>1903458</v>
      </c>
      <c r="D1405" t="s">
        <v>1</v>
      </c>
      <c r="E1405">
        <v>8001416321</v>
      </c>
      <c r="F1405" s="29">
        <v>42079</v>
      </c>
      <c r="G1405" s="65">
        <v>2450477</v>
      </c>
      <c r="H1405" s="65">
        <f>VLOOKUP(J1405,[2]numerales!$A:$F,6,0)</f>
        <v>11100000</v>
      </c>
      <c r="I1405" s="65">
        <f>VLOOKUP(J1405,[2]numerales!$A:$B,2,0)</f>
        <v>150105</v>
      </c>
      <c r="J1405">
        <v>27090505</v>
      </c>
      <c r="L1405" s="1">
        <v>256096.41</v>
      </c>
    </row>
    <row r="1406" spans="1:12" hidden="1" x14ac:dyDescent="0.25">
      <c r="A1406">
        <v>50000249</v>
      </c>
      <c r="B1406">
        <v>1405</v>
      </c>
      <c r="C1406">
        <v>2257968</v>
      </c>
      <c r="D1406" t="s">
        <v>1</v>
      </c>
      <c r="E1406">
        <v>8001416320</v>
      </c>
      <c r="F1406" s="29">
        <v>42079</v>
      </c>
      <c r="G1406" s="65">
        <v>2450477</v>
      </c>
      <c r="H1406" s="65">
        <f>VLOOKUP(J1406,[2]numerales!$A:$F,6,0)</f>
        <v>11100000</v>
      </c>
      <c r="I1406" s="65">
        <f>VLOOKUP(J1406,[2]numerales!$A:$B,2,0)</f>
        <v>150105</v>
      </c>
      <c r="J1406">
        <v>27090505</v>
      </c>
      <c r="L1406" s="1">
        <v>219634</v>
      </c>
    </row>
    <row r="1407" spans="1:12" hidden="1" x14ac:dyDescent="0.25">
      <c r="A1407">
        <v>50000249</v>
      </c>
      <c r="B1407">
        <v>1406</v>
      </c>
      <c r="C1407">
        <v>2257969</v>
      </c>
      <c r="D1407" t="s">
        <v>1</v>
      </c>
      <c r="E1407">
        <v>8001416321</v>
      </c>
      <c r="F1407" s="29">
        <v>42079</v>
      </c>
      <c r="G1407" s="65">
        <v>2450477</v>
      </c>
      <c r="H1407" s="65">
        <f>VLOOKUP(J1407,[2]numerales!$A:$F,6,0)</f>
        <v>11100000</v>
      </c>
      <c r="I1407" s="65">
        <f>VLOOKUP(J1407,[2]numerales!$A:$B,2,0)</f>
        <v>150105</v>
      </c>
      <c r="J1407">
        <v>27090505</v>
      </c>
      <c r="L1407" s="1">
        <v>75157</v>
      </c>
    </row>
    <row r="1408" spans="1:12" hidden="1" x14ac:dyDescent="0.25">
      <c r="A1408">
        <v>50000249</v>
      </c>
      <c r="B1408">
        <v>1407</v>
      </c>
      <c r="C1408">
        <v>1960151</v>
      </c>
      <c r="D1408" t="s">
        <v>25</v>
      </c>
      <c r="E1408">
        <v>26451096</v>
      </c>
      <c r="F1408" s="29">
        <v>42079</v>
      </c>
      <c r="G1408" s="65">
        <v>0</v>
      </c>
      <c r="H1408" s="65">
        <f>VLOOKUP(J1408,[2]numerales!$A:$F,6,0)</f>
        <v>822600000</v>
      </c>
      <c r="I1408" s="65">
        <f>VLOOKUP(J1408,[2]numerales!$A:$B,2,0)</f>
        <v>290200</v>
      </c>
      <c r="J1408">
        <v>290200</v>
      </c>
      <c r="L1408" s="1">
        <v>195358</v>
      </c>
    </row>
    <row r="1409" spans="1:12" hidden="1" x14ac:dyDescent="0.25">
      <c r="A1409">
        <v>50000249</v>
      </c>
      <c r="B1409">
        <v>1408</v>
      </c>
      <c r="C1409">
        <v>2390043</v>
      </c>
      <c r="D1409" t="s">
        <v>25</v>
      </c>
      <c r="E1409">
        <v>154216</v>
      </c>
      <c r="F1409" s="29">
        <v>42079</v>
      </c>
      <c r="G1409" s="65">
        <v>871197</v>
      </c>
      <c r="H1409" s="65">
        <f>VLOOKUP(J1409,[2]numerales!$A:$F,6,0)</f>
        <v>923272193</v>
      </c>
      <c r="I1409" s="65">
        <f>VLOOKUP(J1409,[2]numerales!$A:$B,2,0)</f>
        <v>131401</v>
      </c>
      <c r="J1409">
        <v>131401</v>
      </c>
      <c r="L1409" s="1">
        <v>19500</v>
      </c>
    </row>
    <row r="1410" spans="1:12" x14ac:dyDescent="0.25">
      <c r="A1410">
        <v>50000249</v>
      </c>
      <c r="B1410">
        <v>1409</v>
      </c>
      <c r="C1410">
        <v>2212929</v>
      </c>
      <c r="D1410" t="s">
        <v>26</v>
      </c>
      <c r="E1410">
        <v>10165856</v>
      </c>
      <c r="F1410" s="29">
        <v>42079</v>
      </c>
      <c r="G1410" s="65">
        <v>8399094</v>
      </c>
      <c r="H1410" s="65">
        <f>VLOOKUP(J1410,[2]numerales!$A:$F,6,0)</f>
        <v>11800000</v>
      </c>
      <c r="I1410" s="65">
        <f>VLOOKUP(J1410,[2]numerales!$A:$B,2,0)</f>
        <v>240101</v>
      </c>
      <c r="J1410">
        <v>121265</v>
      </c>
      <c r="L1410" s="1">
        <v>70000</v>
      </c>
    </row>
    <row r="1411" spans="1:12" hidden="1" x14ac:dyDescent="0.25">
      <c r="A1411">
        <v>50000249</v>
      </c>
      <c r="B1411">
        <v>1410</v>
      </c>
      <c r="C1411">
        <v>2621123</v>
      </c>
      <c r="D1411" t="s">
        <v>8</v>
      </c>
      <c r="E1411">
        <v>91238459</v>
      </c>
      <c r="F1411" s="29">
        <v>42079</v>
      </c>
      <c r="G1411" s="65">
        <v>3775489</v>
      </c>
      <c r="H1411" s="65">
        <f>VLOOKUP(J1411,[2]numerales!$A:$F,6,0)</f>
        <v>26800000</v>
      </c>
      <c r="I1411" s="65">
        <f>VLOOKUP(J1411,[2]numerales!$A:$B,2,0)</f>
        <v>360200</v>
      </c>
      <c r="J1411">
        <v>360200</v>
      </c>
      <c r="L1411" s="1">
        <v>75867</v>
      </c>
    </row>
    <row r="1412" spans="1:12" hidden="1" x14ac:dyDescent="0.25">
      <c r="A1412">
        <v>50000249</v>
      </c>
      <c r="B1412">
        <v>1411</v>
      </c>
      <c r="C1412">
        <v>13591395</v>
      </c>
      <c r="D1412" t="s">
        <v>1</v>
      </c>
      <c r="E1412">
        <v>79153432</v>
      </c>
      <c r="F1412" s="29">
        <v>42079</v>
      </c>
      <c r="G1412" s="65">
        <v>18238831</v>
      </c>
      <c r="H1412" s="65">
        <f>VLOOKUP(J1412,[2]numerales!$A:$F,6,0)</f>
        <v>923272421</v>
      </c>
      <c r="I1412" s="65">
        <f>VLOOKUP(J1412,[2]numerales!$A:$B,2,0)</f>
        <v>190101</v>
      </c>
      <c r="J1412">
        <v>190101</v>
      </c>
      <c r="L1412" s="1">
        <v>107400</v>
      </c>
    </row>
    <row r="1413" spans="1:12" hidden="1" x14ac:dyDescent="0.25">
      <c r="A1413">
        <v>50000249</v>
      </c>
      <c r="B1413">
        <v>1412</v>
      </c>
      <c r="C1413">
        <v>13591397</v>
      </c>
      <c r="D1413" t="s">
        <v>1</v>
      </c>
      <c r="E1413">
        <v>86072177</v>
      </c>
      <c r="F1413" s="29">
        <v>42079</v>
      </c>
      <c r="G1413" s="65">
        <v>33492341</v>
      </c>
      <c r="H1413" s="65">
        <f>VLOOKUP(J1413,[2]numerales!$A:$F,6,0)</f>
        <v>923272421</v>
      </c>
      <c r="I1413" s="65">
        <f>VLOOKUP(J1413,[2]numerales!$A:$B,2,0)</f>
        <v>190101</v>
      </c>
      <c r="J1413">
        <v>190101</v>
      </c>
      <c r="L1413" s="1">
        <v>107400</v>
      </c>
    </row>
    <row r="1414" spans="1:12" hidden="1" x14ac:dyDescent="0.25">
      <c r="A1414">
        <v>50000249</v>
      </c>
      <c r="B1414">
        <v>1413</v>
      </c>
      <c r="C1414">
        <v>1947351</v>
      </c>
      <c r="D1414" t="s">
        <v>37</v>
      </c>
      <c r="E1414">
        <v>1085266217</v>
      </c>
      <c r="F1414" s="29">
        <v>42079</v>
      </c>
      <c r="G1414" s="65">
        <v>7236205</v>
      </c>
      <c r="H1414" s="65">
        <f>VLOOKUP(J1414,[2]numerales!$A:$F,6,0)</f>
        <v>923272421</v>
      </c>
      <c r="I1414" s="65">
        <f>VLOOKUP(J1414,[2]numerales!$A:$B,2,0)</f>
        <v>190101</v>
      </c>
      <c r="J1414">
        <v>190101</v>
      </c>
      <c r="L1414" s="1">
        <v>107400</v>
      </c>
    </row>
    <row r="1415" spans="1:12" hidden="1" x14ac:dyDescent="0.25">
      <c r="A1415">
        <v>50000249</v>
      </c>
      <c r="B1415">
        <v>1414</v>
      </c>
      <c r="C1415">
        <v>1947354</v>
      </c>
      <c r="D1415" t="s">
        <v>37</v>
      </c>
      <c r="E1415">
        <v>5332536</v>
      </c>
      <c r="F1415" s="29">
        <v>42079</v>
      </c>
      <c r="G1415" s="65">
        <v>7311621</v>
      </c>
      <c r="H1415" s="65">
        <f>VLOOKUP(J1415,[2]numerales!$A:$F,6,0)</f>
        <v>26800000</v>
      </c>
      <c r="I1415" s="65">
        <f>VLOOKUP(J1415,[2]numerales!$A:$B,2,0)</f>
        <v>360200</v>
      </c>
      <c r="J1415">
        <v>360200</v>
      </c>
      <c r="L1415" s="1">
        <v>261200</v>
      </c>
    </row>
    <row r="1416" spans="1:12" hidden="1" x14ac:dyDescent="0.25">
      <c r="A1416">
        <v>50000249</v>
      </c>
      <c r="B1416">
        <v>1415</v>
      </c>
      <c r="C1416">
        <v>1947355</v>
      </c>
      <c r="D1416" t="s">
        <v>37</v>
      </c>
      <c r="E1416">
        <v>5248330</v>
      </c>
      <c r="F1416" s="29">
        <v>42079</v>
      </c>
      <c r="G1416" s="65">
        <v>7312234</v>
      </c>
      <c r="H1416" s="65">
        <f>VLOOKUP(J1416,[2]numerales!$A:$F,6,0)</f>
        <v>923272421</v>
      </c>
      <c r="I1416" s="65">
        <f>VLOOKUP(J1416,[2]numerales!$A:$B,2,0)</f>
        <v>190101</v>
      </c>
      <c r="J1416">
        <v>190101</v>
      </c>
      <c r="L1416" s="1">
        <v>107000</v>
      </c>
    </row>
    <row r="1417" spans="1:12" hidden="1" x14ac:dyDescent="0.25">
      <c r="A1417">
        <v>50000249</v>
      </c>
      <c r="B1417">
        <v>1416</v>
      </c>
      <c r="C1417">
        <v>1947356</v>
      </c>
      <c r="D1417" t="s">
        <v>37</v>
      </c>
      <c r="E1417">
        <v>5248330</v>
      </c>
      <c r="F1417" s="29">
        <v>42079</v>
      </c>
      <c r="G1417" s="65">
        <v>7312234</v>
      </c>
      <c r="H1417" s="65">
        <f>VLOOKUP(J1417,[2]numerales!$A:$F,6,0)</f>
        <v>923272421</v>
      </c>
      <c r="I1417" s="65">
        <f>VLOOKUP(J1417,[2]numerales!$A:$B,2,0)</f>
        <v>190101</v>
      </c>
      <c r="J1417">
        <v>190101</v>
      </c>
      <c r="L1417" s="1">
        <v>400</v>
      </c>
    </row>
    <row r="1418" spans="1:12" hidden="1" x14ac:dyDescent="0.25">
      <c r="A1418">
        <v>50000249</v>
      </c>
      <c r="B1418">
        <v>1417</v>
      </c>
      <c r="C1418">
        <v>1947357</v>
      </c>
      <c r="D1418" t="s">
        <v>37</v>
      </c>
      <c r="E1418">
        <v>12754100</v>
      </c>
      <c r="F1418" s="29">
        <v>42079</v>
      </c>
      <c r="G1418" s="65">
        <v>25395823</v>
      </c>
      <c r="H1418" s="65">
        <f>VLOOKUP(J1418,[2]numerales!$A:$F,6,0)</f>
        <v>96300000</v>
      </c>
      <c r="I1418" s="65">
        <f>VLOOKUP(J1418,[2]numerales!$A:$B,2,0)</f>
        <v>190101</v>
      </c>
      <c r="J1418">
        <v>121270</v>
      </c>
      <c r="L1418" s="1">
        <v>98250</v>
      </c>
    </row>
    <row r="1419" spans="1:12" hidden="1" x14ac:dyDescent="0.25">
      <c r="A1419">
        <v>50000249</v>
      </c>
      <c r="B1419">
        <v>1418</v>
      </c>
      <c r="C1419">
        <v>2425881</v>
      </c>
      <c r="D1419" t="s">
        <v>1</v>
      </c>
      <c r="E1419">
        <v>13069564</v>
      </c>
      <c r="F1419" s="29">
        <v>42079</v>
      </c>
      <c r="G1419" s="65">
        <v>73749427</v>
      </c>
      <c r="H1419" s="65">
        <f>VLOOKUP(J1419,[2]numerales!$A:$F,6,0)</f>
        <v>923272421</v>
      </c>
      <c r="I1419" s="65">
        <f>VLOOKUP(J1419,[2]numerales!$A:$B,2,0)</f>
        <v>190101</v>
      </c>
      <c r="J1419">
        <v>190101</v>
      </c>
      <c r="L1419" s="1">
        <v>107400</v>
      </c>
    </row>
    <row r="1420" spans="1:12" hidden="1" x14ac:dyDescent="0.25">
      <c r="A1420">
        <v>50000249</v>
      </c>
      <c r="B1420">
        <v>1419</v>
      </c>
      <c r="C1420">
        <v>1670868</v>
      </c>
      <c r="D1420" t="s">
        <v>9</v>
      </c>
      <c r="E1420">
        <v>4933201</v>
      </c>
      <c r="F1420" s="29">
        <v>42079</v>
      </c>
      <c r="G1420" s="65">
        <v>12325926</v>
      </c>
      <c r="H1420" s="65">
        <f>VLOOKUP(J1420,[2]numerales!$A:$F,6,0)</f>
        <v>923272193</v>
      </c>
      <c r="I1420" s="65">
        <f>VLOOKUP(J1420,[2]numerales!$A:$B,2,0)</f>
        <v>131401</v>
      </c>
      <c r="J1420">
        <v>131401</v>
      </c>
      <c r="L1420" s="1">
        <v>12300</v>
      </c>
    </row>
    <row r="1421" spans="1:12" hidden="1" x14ac:dyDescent="0.25">
      <c r="A1421">
        <v>50000249</v>
      </c>
      <c r="B1421">
        <v>1420</v>
      </c>
      <c r="C1421">
        <v>2260485</v>
      </c>
      <c r="D1421" t="s">
        <v>52</v>
      </c>
      <c r="E1421">
        <v>59672547</v>
      </c>
      <c r="F1421" s="29">
        <v>42079</v>
      </c>
      <c r="G1421" s="65">
        <v>16464342</v>
      </c>
      <c r="H1421" s="65">
        <f>VLOOKUP(J1421,[2]numerales!$A:$F,6,0)</f>
        <v>11100000</v>
      </c>
      <c r="I1421" s="65">
        <f>VLOOKUP(J1421,[2]numerales!$A:$B,2,0)</f>
        <v>150112</v>
      </c>
      <c r="J1421">
        <v>121275</v>
      </c>
      <c r="L1421" s="1">
        <v>150000</v>
      </c>
    </row>
    <row r="1422" spans="1:12" hidden="1" x14ac:dyDescent="0.25">
      <c r="A1422">
        <v>50000249</v>
      </c>
      <c r="B1422">
        <v>1421</v>
      </c>
      <c r="C1422">
        <v>1551182</v>
      </c>
      <c r="D1422" t="s">
        <v>12</v>
      </c>
      <c r="E1422">
        <v>11429464</v>
      </c>
      <c r="F1422" s="29">
        <v>42079</v>
      </c>
      <c r="G1422" s="65">
        <v>10832742</v>
      </c>
      <c r="H1422" s="65">
        <f>VLOOKUP(J1422,[2]numerales!$A:$F,6,0)</f>
        <v>26800000</v>
      </c>
      <c r="I1422" s="65">
        <f>VLOOKUP(J1422,[2]numerales!$A:$B,2,0)</f>
        <v>360200</v>
      </c>
      <c r="J1422">
        <v>360200</v>
      </c>
      <c r="L1422" s="1">
        <v>732620</v>
      </c>
    </row>
    <row r="1423" spans="1:12" hidden="1" x14ac:dyDescent="0.25">
      <c r="A1423">
        <v>50000249</v>
      </c>
      <c r="B1423">
        <v>1422</v>
      </c>
      <c r="C1423">
        <v>2486312</v>
      </c>
      <c r="D1423" t="s">
        <v>12</v>
      </c>
      <c r="E1423">
        <v>79901353</v>
      </c>
      <c r="F1423" s="29">
        <v>42079</v>
      </c>
      <c r="G1423" s="65">
        <v>18684067</v>
      </c>
      <c r="H1423" s="65">
        <f>VLOOKUP(J1423,[2]numerales!$A:$F,6,0)</f>
        <v>923272421</v>
      </c>
      <c r="I1423" s="65">
        <f>VLOOKUP(J1423,[2]numerales!$A:$B,2,0)</f>
        <v>190101</v>
      </c>
      <c r="J1423">
        <v>190101</v>
      </c>
      <c r="L1423" s="1">
        <v>107400</v>
      </c>
    </row>
    <row r="1424" spans="1:12" hidden="1" x14ac:dyDescent="0.25">
      <c r="A1424">
        <v>50000249</v>
      </c>
      <c r="B1424">
        <v>1423</v>
      </c>
      <c r="C1424">
        <v>2486325</v>
      </c>
      <c r="D1424" t="s">
        <v>12</v>
      </c>
      <c r="E1424">
        <v>16220631</v>
      </c>
      <c r="F1424" s="29">
        <v>42079</v>
      </c>
      <c r="G1424" s="65">
        <v>11613112</v>
      </c>
      <c r="H1424" s="65">
        <f>VLOOKUP(J1424,[2]numerales!$A:$F,6,0)</f>
        <v>26800000</v>
      </c>
      <c r="I1424" s="65">
        <f>VLOOKUP(J1424,[2]numerales!$A:$B,2,0)</f>
        <v>360200</v>
      </c>
      <c r="J1424">
        <v>360200</v>
      </c>
      <c r="L1424" s="1">
        <v>12000</v>
      </c>
    </row>
    <row r="1425" spans="1:12" hidden="1" x14ac:dyDescent="0.25">
      <c r="A1425">
        <v>50000249</v>
      </c>
      <c r="B1425">
        <v>1424</v>
      </c>
      <c r="C1425">
        <v>1918407</v>
      </c>
      <c r="D1425" t="s">
        <v>13</v>
      </c>
      <c r="E1425">
        <v>1151936774</v>
      </c>
      <c r="F1425" s="29">
        <v>42079</v>
      </c>
      <c r="G1425" s="65">
        <v>10592814</v>
      </c>
      <c r="H1425" s="65">
        <f>VLOOKUP(J1425,[2]numerales!$A:$F,6,0)</f>
        <v>923272421</v>
      </c>
      <c r="I1425" s="65">
        <f>VLOOKUP(J1425,[2]numerales!$A:$B,2,0)</f>
        <v>190101</v>
      </c>
      <c r="J1425">
        <v>190101</v>
      </c>
      <c r="L1425" s="1">
        <v>107400</v>
      </c>
    </row>
    <row r="1426" spans="1:12" hidden="1" x14ac:dyDescent="0.25">
      <c r="A1426">
        <v>50000249</v>
      </c>
      <c r="B1426">
        <v>1425</v>
      </c>
      <c r="C1426">
        <v>2283446</v>
      </c>
      <c r="D1426" t="s">
        <v>13</v>
      </c>
      <c r="E1426">
        <v>63291461</v>
      </c>
      <c r="F1426" s="29">
        <v>42079</v>
      </c>
      <c r="G1426" s="65">
        <v>6828287</v>
      </c>
      <c r="H1426" s="65">
        <f>VLOOKUP(J1426,[2]numerales!$A:$F,6,0)</f>
        <v>12400000</v>
      </c>
      <c r="I1426" s="65">
        <f>VLOOKUP(J1426,[2]numerales!$A:$B,2,0)</f>
        <v>270102</v>
      </c>
      <c r="J1426">
        <v>121204</v>
      </c>
      <c r="L1426" s="1">
        <v>5000</v>
      </c>
    </row>
    <row r="1427" spans="1:12" hidden="1" x14ac:dyDescent="0.25">
      <c r="A1427">
        <v>50000249</v>
      </c>
      <c r="B1427">
        <v>1426</v>
      </c>
      <c r="C1427">
        <v>44490379</v>
      </c>
      <c r="D1427" t="s">
        <v>29</v>
      </c>
      <c r="E1427">
        <v>16341504</v>
      </c>
      <c r="F1427" s="29">
        <v>42079</v>
      </c>
      <c r="G1427" s="65">
        <v>14327921</v>
      </c>
      <c r="H1427" s="65">
        <f>VLOOKUP(J1427,[2]numerales!$A:$F,6,0)</f>
        <v>923272193</v>
      </c>
      <c r="I1427" s="65">
        <f>VLOOKUP(J1427,[2]numerales!$A:$B,2,0)</f>
        <v>131401</v>
      </c>
      <c r="J1427">
        <v>131401</v>
      </c>
      <c r="L1427" s="1">
        <v>4700</v>
      </c>
    </row>
    <row r="1428" spans="1:12" hidden="1" x14ac:dyDescent="0.25">
      <c r="A1428">
        <v>50000249</v>
      </c>
      <c r="B1428">
        <v>1427</v>
      </c>
      <c r="C1428">
        <v>1430705</v>
      </c>
      <c r="D1428" t="s">
        <v>1</v>
      </c>
      <c r="E1428">
        <v>5895629</v>
      </c>
      <c r="F1428" s="29">
        <v>42079</v>
      </c>
      <c r="G1428" s="65">
        <v>14328176</v>
      </c>
      <c r="H1428" s="65">
        <f>VLOOKUP(J1428,[2]numerales!$A:$F,6,0)</f>
        <v>10900000</v>
      </c>
      <c r="I1428" s="65">
        <f>VLOOKUP(J1428,[2]numerales!$A:$B,2,0)</f>
        <v>170101</v>
      </c>
      <c r="J1428">
        <v>121255</v>
      </c>
      <c r="L1428" s="1">
        <v>570328</v>
      </c>
    </row>
    <row r="1429" spans="1:12" hidden="1" x14ac:dyDescent="0.25">
      <c r="A1429">
        <v>50000249</v>
      </c>
      <c r="B1429">
        <v>1428</v>
      </c>
      <c r="C1429">
        <v>2125285</v>
      </c>
      <c r="D1429" t="s">
        <v>1</v>
      </c>
      <c r="E1429">
        <v>1110524905</v>
      </c>
      <c r="F1429" s="29">
        <v>42079</v>
      </c>
      <c r="G1429" s="65">
        <v>17655516</v>
      </c>
      <c r="H1429" s="65">
        <f>VLOOKUP(J1429,[2]numerales!$A:$F,6,0)</f>
        <v>12400000</v>
      </c>
      <c r="I1429" s="65">
        <f>VLOOKUP(J1429,[2]numerales!$A:$B,2,0)</f>
        <v>270102</v>
      </c>
      <c r="J1429">
        <v>121204</v>
      </c>
      <c r="L1429" s="1">
        <v>5000</v>
      </c>
    </row>
    <row r="1430" spans="1:12" hidden="1" x14ac:dyDescent="0.25">
      <c r="A1430">
        <v>50000249</v>
      </c>
      <c r="B1430">
        <v>1429</v>
      </c>
      <c r="C1430">
        <v>2294275</v>
      </c>
      <c r="D1430" t="s">
        <v>14</v>
      </c>
      <c r="E1430">
        <v>1130613689</v>
      </c>
      <c r="F1430" s="29">
        <v>42079</v>
      </c>
      <c r="G1430" s="65">
        <v>3339945</v>
      </c>
      <c r="H1430" s="65">
        <f>VLOOKUP(J1430,[2]numerales!$A:$F,6,0)</f>
        <v>12400000</v>
      </c>
      <c r="I1430" s="65">
        <f>VLOOKUP(J1430,[2]numerales!$A:$B,2,0)</f>
        <v>270102</v>
      </c>
      <c r="J1430">
        <v>121204</v>
      </c>
      <c r="L1430" s="1">
        <v>5000</v>
      </c>
    </row>
    <row r="1431" spans="1:12" hidden="1" x14ac:dyDescent="0.25">
      <c r="A1431">
        <v>50000249</v>
      </c>
      <c r="B1431">
        <v>1430</v>
      </c>
      <c r="C1431">
        <v>2294281</v>
      </c>
      <c r="D1431" t="s">
        <v>14</v>
      </c>
      <c r="E1431">
        <v>1113698235</v>
      </c>
      <c r="F1431" s="29">
        <v>42079</v>
      </c>
      <c r="G1431" s="65">
        <v>16170631</v>
      </c>
      <c r="H1431" s="65">
        <f>VLOOKUP(J1431,[2]numerales!$A:$F,6,0)</f>
        <v>12400000</v>
      </c>
      <c r="I1431" s="65">
        <f>VLOOKUP(J1431,[2]numerales!$A:$B,2,0)</f>
        <v>270102</v>
      </c>
      <c r="J1431">
        <v>121204</v>
      </c>
      <c r="L1431" s="1">
        <v>5000</v>
      </c>
    </row>
    <row r="1432" spans="1:12" hidden="1" x14ac:dyDescent="0.25">
      <c r="A1432">
        <v>50000249</v>
      </c>
      <c r="B1432">
        <v>1431</v>
      </c>
      <c r="C1432">
        <v>2296440</v>
      </c>
      <c r="D1432" t="s">
        <v>14</v>
      </c>
      <c r="E1432">
        <v>29123768</v>
      </c>
      <c r="F1432" s="29">
        <v>42079</v>
      </c>
      <c r="G1432" s="65">
        <v>5190929</v>
      </c>
      <c r="H1432" s="65">
        <f>VLOOKUP(J1432,[2]numerales!$A:$F,6,0)</f>
        <v>12400000</v>
      </c>
      <c r="I1432" s="65">
        <f>VLOOKUP(J1432,[2]numerales!$A:$B,2,0)</f>
        <v>270102</v>
      </c>
      <c r="J1432">
        <v>121204</v>
      </c>
      <c r="L1432" s="1">
        <v>5000</v>
      </c>
    </row>
    <row r="1433" spans="1:12" hidden="1" x14ac:dyDescent="0.25">
      <c r="A1433">
        <v>50000249</v>
      </c>
      <c r="B1433">
        <v>1432</v>
      </c>
      <c r="C1433">
        <v>2476002</v>
      </c>
      <c r="D1433" t="s">
        <v>14</v>
      </c>
      <c r="E1433">
        <v>1130674196</v>
      </c>
      <c r="F1433" s="29">
        <v>42079</v>
      </c>
      <c r="G1433" s="65">
        <v>213966</v>
      </c>
      <c r="H1433" s="65">
        <f>VLOOKUP(J1433,[2]numerales!$A:$F,6,0)</f>
        <v>12400000</v>
      </c>
      <c r="I1433" s="65">
        <f>VLOOKUP(J1433,[2]numerales!$A:$B,2,0)</f>
        <v>270102</v>
      </c>
      <c r="J1433">
        <v>121204</v>
      </c>
      <c r="L1433" s="1">
        <v>5000</v>
      </c>
    </row>
    <row r="1434" spans="1:12" x14ac:dyDescent="0.25">
      <c r="A1434">
        <v>50000249</v>
      </c>
      <c r="B1434">
        <v>1433</v>
      </c>
      <c r="C1434">
        <v>2294282</v>
      </c>
      <c r="D1434" t="s">
        <v>1</v>
      </c>
      <c r="E1434">
        <v>2400337</v>
      </c>
      <c r="F1434" s="29">
        <v>42079</v>
      </c>
      <c r="G1434" s="65">
        <v>13672786</v>
      </c>
      <c r="H1434" s="65">
        <f>VLOOKUP(J1434,[2]numerales!$A:$F,6,0)</f>
        <v>11800000</v>
      </c>
      <c r="I1434" s="65">
        <f>VLOOKUP(J1434,[2]numerales!$A:$B,2,0)</f>
        <v>240101</v>
      </c>
      <c r="J1434">
        <v>121265</v>
      </c>
      <c r="L1434" s="1">
        <v>145508</v>
      </c>
    </row>
    <row r="1435" spans="1:12" hidden="1" x14ac:dyDescent="0.25">
      <c r="A1435">
        <v>50000249</v>
      </c>
      <c r="B1435">
        <v>1434</v>
      </c>
      <c r="C1435">
        <v>2209424</v>
      </c>
      <c r="D1435" t="s">
        <v>14</v>
      </c>
      <c r="E1435">
        <v>94316176</v>
      </c>
      <c r="F1435" s="29">
        <v>42079</v>
      </c>
      <c r="G1435" s="65">
        <v>13744977</v>
      </c>
      <c r="H1435" s="65">
        <f>VLOOKUP(J1435,[2]numerales!$A:$F,6,0)</f>
        <v>26800000</v>
      </c>
      <c r="I1435" s="65">
        <f>VLOOKUP(J1435,[2]numerales!$A:$B,2,0)</f>
        <v>360200</v>
      </c>
      <c r="J1435">
        <v>360200</v>
      </c>
      <c r="L1435" s="1">
        <v>42842</v>
      </c>
    </row>
    <row r="1436" spans="1:12" hidden="1" x14ac:dyDescent="0.25">
      <c r="A1436">
        <v>50000249</v>
      </c>
      <c r="B1436">
        <v>1435</v>
      </c>
      <c r="C1436">
        <v>2209498</v>
      </c>
      <c r="D1436" t="s">
        <v>14</v>
      </c>
      <c r="E1436">
        <v>32726493</v>
      </c>
      <c r="F1436" s="29">
        <v>42079</v>
      </c>
      <c r="G1436" s="65">
        <v>1713031</v>
      </c>
      <c r="H1436" s="65">
        <f>VLOOKUP(J1436,[2]numerales!$A:$F,6,0)</f>
        <v>26800000</v>
      </c>
      <c r="I1436" s="65">
        <f>VLOOKUP(J1436,[2]numerales!$A:$B,2,0)</f>
        <v>360200</v>
      </c>
      <c r="J1436">
        <v>360200</v>
      </c>
      <c r="L1436" s="1">
        <v>2000</v>
      </c>
    </row>
    <row r="1437" spans="1:12" hidden="1" x14ac:dyDescent="0.25">
      <c r="A1437">
        <v>50000249</v>
      </c>
      <c r="B1437">
        <v>1436</v>
      </c>
      <c r="C1437">
        <v>1810116</v>
      </c>
      <c r="D1437" t="s">
        <v>15</v>
      </c>
      <c r="E1437">
        <v>6390152</v>
      </c>
      <c r="F1437" s="29">
        <v>42079</v>
      </c>
      <c r="G1437" s="65">
        <v>14633188</v>
      </c>
      <c r="H1437" s="65">
        <f>VLOOKUP(J1437,[2]numerales!$A:$F,6,0)</f>
        <v>12400000</v>
      </c>
      <c r="I1437" s="65">
        <f>VLOOKUP(J1437,[2]numerales!$A:$B,2,0)</f>
        <v>270102</v>
      </c>
      <c r="J1437">
        <v>121204</v>
      </c>
      <c r="L1437" s="1">
        <v>5000</v>
      </c>
    </row>
    <row r="1438" spans="1:12" hidden="1" x14ac:dyDescent="0.25">
      <c r="A1438">
        <v>50000249</v>
      </c>
      <c r="B1438">
        <v>1437</v>
      </c>
      <c r="C1438">
        <v>2218388</v>
      </c>
      <c r="D1438" t="s">
        <v>15</v>
      </c>
      <c r="E1438">
        <v>31170902</v>
      </c>
      <c r="F1438" s="29">
        <v>42079</v>
      </c>
      <c r="G1438" s="65">
        <v>609632</v>
      </c>
      <c r="H1438" s="65">
        <f>VLOOKUP(J1438,[2]numerales!$A:$F,6,0)</f>
        <v>923272421</v>
      </c>
      <c r="I1438" s="65">
        <f>VLOOKUP(J1438,[2]numerales!$A:$B,2,0)</f>
        <v>190101</v>
      </c>
      <c r="J1438">
        <v>190101</v>
      </c>
      <c r="L1438" s="1">
        <v>107400</v>
      </c>
    </row>
    <row r="1439" spans="1:12" hidden="1" x14ac:dyDescent="0.25">
      <c r="A1439">
        <v>50000249</v>
      </c>
      <c r="B1439">
        <v>1438</v>
      </c>
      <c r="C1439">
        <v>2262648</v>
      </c>
      <c r="D1439" t="s">
        <v>15</v>
      </c>
      <c r="E1439">
        <v>1113656619</v>
      </c>
      <c r="F1439" s="29">
        <v>42079</v>
      </c>
      <c r="G1439" s="65">
        <v>0</v>
      </c>
      <c r="H1439" s="65">
        <f>VLOOKUP(J1439,[2]numerales!$A:$F,6,0)</f>
        <v>12400000</v>
      </c>
      <c r="I1439" s="65">
        <f>VLOOKUP(J1439,[2]numerales!$A:$B,2,0)</f>
        <v>270102</v>
      </c>
      <c r="J1439">
        <v>121204</v>
      </c>
      <c r="L1439" s="1">
        <v>5000</v>
      </c>
    </row>
    <row r="1440" spans="1:12" hidden="1" x14ac:dyDescent="0.25">
      <c r="A1440">
        <v>50000249</v>
      </c>
      <c r="B1440">
        <v>1439</v>
      </c>
      <c r="C1440">
        <v>2014168</v>
      </c>
      <c r="D1440" t="s">
        <v>39</v>
      </c>
      <c r="E1440">
        <v>71271968</v>
      </c>
      <c r="F1440" s="29">
        <v>42079</v>
      </c>
      <c r="G1440" s="65">
        <v>15771599</v>
      </c>
      <c r="H1440" s="65">
        <f>VLOOKUP(J1440,[2]numerales!$A:$F,6,0)</f>
        <v>910300000</v>
      </c>
      <c r="I1440" s="65">
        <f>VLOOKUP(J1440,[2]numerales!$A:$B,2,0)</f>
        <v>130113</v>
      </c>
      <c r="J1440">
        <v>121235</v>
      </c>
      <c r="L1440" s="1">
        <v>100000</v>
      </c>
    </row>
    <row r="1441" spans="1:12" hidden="1" x14ac:dyDescent="0.25">
      <c r="A1441">
        <v>50000249</v>
      </c>
      <c r="B1441">
        <v>1440</v>
      </c>
      <c r="C1441">
        <v>2535753</v>
      </c>
      <c r="D1441" t="s">
        <v>30</v>
      </c>
      <c r="E1441">
        <v>1018446393</v>
      </c>
      <c r="F1441" s="29">
        <v>42079</v>
      </c>
      <c r="G1441" s="65">
        <v>73702243</v>
      </c>
      <c r="H1441" s="65">
        <f>VLOOKUP(J1441,[2]numerales!$A:$F,6,0)</f>
        <v>923272421</v>
      </c>
      <c r="I1441" s="65">
        <f>VLOOKUP(J1441,[2]numerales!$A:$B,2,0)</f>
        <v>190101</v>
      </c>
      <c r="J1441">
        <v>190101</v>
      </c>
      <c r="L1441" s="1">
        <v>107400</v>
      </c>
    </row>
    <row r="1442" spans="1:12" hidden="1" x14ac:dyDescent="0.25">
      <c r="A1442">
        <v>50000249</v>
      </c>
      <c r="B1442">
        <v>1441</v>
      </c>
      <c r="C1442">
        <v>320025</v>
      </c>
      <c r="D1442" t="s">
        <v>16</v>
      </c>
      <c r="E1442">
        <v>17655788</v>
      </c>
      <c r="F1442" s="29">
        <v>42079</v>
      </c>
      <c r="G1442" s="65">
        <v>4374795</v>
      </c>
      <c r="H1442" s="65">
        <f>VLOOKUP(J1442,[2]numerales!$A:$F,6,0)</f>
        <v>26800000</v>
      </c>
      <c r="I1442" s="65">
        <f>VLOOKUP(J1442,[2]numerales!$A:$B,2,0)</f>
        <v>360200</v>
      </c>
      <c r="J1442">
        <v>360200</v>
      </c>
      <c r="L1442" s="1">
        <v>113300</v>
      </c>
    </row>
    <row r="1443" spans="1:12" hidden="1" x14ac:dyDescent="0.25">
      <c r="A1443">
        <v>50000249</v>
      </c>
      <c r="B1443">
        <v>1442</v>
      </c>
      <c r="C1443">
        <v>2144216</v>
      </c>
      <c r="D1443" t="s">
        <v>17</v>
      </c>
      <c r="E1443">
        <v>3787962</v>
      </c>
      <c r="F1443" s="29">
        <v>42079</v>
      </c>
      <c r="G1443" s="65">
        <v>5126144</v>
      </c>
      <c r="H1443" s="65">
        <f>VLOOKUP(J1443,[2]numerales!$A:$F,6,0)</f>
        <v>96400000</v>
      </c>
      <c r="I1443" s="65">
        <f>VLOOKUP(J1443,[2]numerales!$A:$B,2,0)</f>
        <v>370101</v>
      </c>
      <c r="J1443">
        <v>121280</v>
      </c>
      <c r="L1443" s="1">
        <v>5400</v>
      </c>
    </row>
    <row r="1444" spans="1:12" hidden="1" x14ac:dyDescent="0.25">
      <c r="A1444">
        <v>50000249</v>
      </c>
      <c r="B1444">
        <v>1443</v>
      </c>
      <c r="C1444">
        <v>2144219</v>
      </c>
      <c r="D1444" t="s">
        <v>17</v>
      </c>
      <c r="E1444">
        <v>23247624</v>
      </c>
      <c r="F1444" s="29">
        <v>42079</v>
      </c>
      <c r="G1444" s="65">
        <v>5132805</v>
      </c>
      <c r="H1444" s="65">
        <f>VLOOKUP(J1444,[2]numerales!$A:$F,6,0)</f>
        <v>923272193</v>
      </c>
      <c r="I1444" s="65">
        <f>VLOOKUP(J1444,[2]numerales!$A:$B,2,0)</f>
        <v>131401</v>
      </c>
      <c r="J1444">
        <v>131401</v>
      </c>
      <c r="L1444" s="1">
        <v>45787</v>
      </c>
    </row>
    <row r="1445" spans="1:12" hidden="1" x14ac:dyDescent="0.25">
      <c r="A1445">
        <v>50000249</v>
      </c>
      <c r="B1445">
        <v>1444</v>
      </c>
      <c r="C1445">
        <v>1486668</v>
      </c>
      <c r="D1445" t="s">
        <v>31</v>
      </c>
      <c r="E1445">
        <v>1103216765</v>
      </c>
      <c r="F1445" s="29">
        <v>42079</v>
      </c>
      <c r="G1445" s="65">
        <v>1275094</v>
      </c>
      <c r="H1445" s="65">
        <f>VLOOKUP(J1445,[2]numerales!$A:$F,6,0)</f>
        <v>923272421</v>
      </c>
      <c r="I1445" s="65">
        <f>VLOOKUP(J1445,[2]numerales!$A:$B,2,0)</f>
        <v>190101</v>
      </c>
      <c r="J1445">
        <v>190101</v>
      </c>
      <c r="L1445" s="1">
        <v>107400</v>
      </c>
    </row>
    <row r="1446" spans="1:12" hidden="1" x14ac:dyDescent="0.25">
      <c r="A1446">
        <v>50000249</v>
      </c>
      <c r="B1446">
        <v>1445</v>
      </c>
      <c r="C1446">
        <v>12686096</v>
      </c>
      <c r="D1446" t="s">
        <v>0</v>
      </c>
      <c r="E1446">
        <v>1026559949</v>
      </c>
      <c r="F1446" s="29">
        <v>42079</v>
      </c>
      <c r="G1446" s="65">
        <v>13263097</v>
      </c>
      <c r="H1446" s="65">
        <f>VLOOKUP(J1446,[2]numerales!$A:$F,6,0)</f>
        <v>923272421</v>
      </c>
      <c r="I1446" s="65">
        <f>VLOOKUP(J1446,[2]numerales!$A:$B,2,0)</f>
        <v>190101</v>
      </c>
      <c r="J1446">
        <v>190101</v>
      </c>
      <c r="L1446" s="1">
        <v>107400</v>
      </c>
    </row>
    <row r="1447" spans="1:12" hidden="1" x14ac:dyDescent="0.25">
      <c r="A1447">
        <v>50000249</v>
      </c>
      <c r="B1447">
        <v>1446</v>
      </c>
      <c r="C1447">
        <v>18946537</v>
      </c>
      <c r="D1447" t="s">
        <v>0</v>
      </c>
      <c r="E1447">
        <v>53139712</v>
      </c>
      <c r="F1447" s="29">
        <v>42079</v>
      </c>
      <c r="G1447" s="65">
        <v>2733010</v>
      </c>
      <c r="H1447" s="65">
        <f>VLOOKUP(J1447,[2]numerales!$A:$F,6,0)</f>
        <v>923272421</v>
      </c>
      <c r="I1447" s="65">
        <f>VLOOKUP(J1447,[2]numerales!$A:$B,2,0)</f>
        <v>190101</v>
      </c>
      <c r="J1447">
        <v>190101</v>
      </c>
      <c r="L1447" s="1">
        <v>107400</v>
      </c>
    </row>
    <row r="1448" spans="1:12" hidden="1" x14ac:dyDescent="0.25">
      <c r="A1448">
        <v>50000249</v>
      </c>
      <c r="B1448">
        <v>1447</v>
      </c>
      <c r="C1448">
        <v>1984550</v>
      </c>
      <c r="D1448" t="s">
        <v>18</v>
      </c>
      <c r="E1448">
        <v>1140849520</v>
      </c>
      <c r="F1448" s="29">
        <v>42079</v>
      </c>
      <c r="G1448" s="65">
        <v>491744</v>
      </c>
      <c r="H1448" s="65">
        <f>VLOOKUP(J1448,[2]numerales!$A:$F,6,0)</f>
        <v>923272421</v>
      </c>
      <c r="I1448" s="65">
        <f>VLOOKUP(J1448,[2]numerales!$A:$B,2,0)</f>
        <v>190101</v>
      </c>
      <c r="J1448">
        <v>190101</v>
      </c>
      <c r="L1448" s="1">
        <v>107400</v>
      </c>
    </row>
    <row r="1449" spans="1:12" hidden="1" x14ac:dyDescent="0.25">
      <c r="A1449">
        <v>50000249</v>
      </c>
      <c r="B1449">
        <v>1448</v>
      </c>
      <c r="C1449">
        <v>2459960</v>
      </c>
      <c r="D1449" t="s">
        <v>0</v>
      </c>
      <c r="E1449">
        <v>1088293299</v>
      </c>
      <c r="F1449" s="29">
        <v>42079</v>
      </c>
      <c r="G1449" s="65">
        <v>0</v>
      </c>
      <c r="H1449" s="65">
        <f>VLOOKUP(J1449,[2]numerales!$A:$F,6,0)</f>
        <v>12400000</v>
      </c>
      <c r="I1449" s="65">
        <f>VLOOKUP(J1449,[2]numerales!$A:$B,2,0)</f>
        <v>270102</v>
      </c>
      <c r="J1449">
        <v>121204</v>
      </c>
      <c r="L1449" s="1">
        <v>5000</v>
      </c>
    </row>
    <row r="1450" spans="1:12" hidden="1" x14ac:dyDescent="0.25">
      <c r="A1450">
        <v>50000249</v>
      </c>
      <c r="B1450">
        <v>1449</v>
      </c>
      <c r="C1450">
        <v>2459961</v>
      </c>
      <c r="D1450" t="s">
        <v>0</v>
      </c>
      <c r="E1450">
        <v>19066475</v>
      </c>
      <c r="F1450" s="29">
        <v>42079</v>
      </c>
      <c r="G1450" s="65">
        <v>3345606</v>
      </c>
      <c r="H1450" s="65">
        <f>VLOOKUP(J1450,[2]numerales!$A:$F,6,0)</f>
        <v>12200000</v>
      </c>
      <c r="I1450" s="65">
        <f>VLOOKUP(J1450,[2]numerales!$A:$B,2,0)</f>
        <v>250101</v>
      </c>
      <c r="J1450">
        <v>121225</v>
      </c>
      <c r="L1450" s="1">
        <v>192000</v>
      </c>
    </row>
    <row r="1451" spans="1:12" hidden="1" x14ac:dyDescent="0.25">
      <c r="A1451">
        <v>50000249</v>
      </c>
      <c r="B1451">
        <v>1450</v>
      </c>
      <c r="C1451">
        <v>2459963</v>
      </c>
      <c r="D1451" t="s">
        <v>0</v>
      </c>
      <c r="E1451">
        <v>12721949</v>
      </c>
      <c r="F1451" s="29">
        <v>42079</v>
      </c>
      <c r="G1451" s="65">
        <v>0</v>
      </c>
      <c r="H1451" s="65">
        <f>VLOOKUP(J1451,[2]numerales!$A:$F,6,0)</f>
        <v>12400000</v>
      </c>
      <c r="I1451" s="65">
        <f>VLOOKUP(J1451,[2]numerales!$A:$B,2,0)</f>
        <v>270102</v>
      </c>
      <c r="J1451">
        <v>270102</v>
      </c>
      <c r="L1451" s="1">
        <v>900</v>
      </c>
    </row>
    <row r="1452" spans="1:12" hidden="1" x14ac:dyDescent="0.25">
      <c r="A1452">
        <v>50000249</v>
      </c>
      <c r="B1452">
        <v>1451</v>
      </c>
      <c r="C1452">
        <v>2460222</v>
      </c>
      <c r="D1452" t="s">
        <v>0</v>
      </c>
      <c r="E1452">
        <v>19086250</v>
      </c>
      <c r="F1452" s="29">
        <v>42079</v>
      </c>
      <c r="G1452" s="65">
        <v>15312301</v>
      </c>
      <c r="H1452" s="65">
        <f>VLOOKUP(J1452,[2]numerales!$A:$F,6,0)</f>
        <v>96400000</v>
      </c>
      <c r="I1452" s="65">
        <f>VLOOKUP(J1452,[2]numerales!$A:$B,2,0)</f>
        <v>370101</v>
      </c>
      <c r="J1452">
        <v>121280</v>
      </c>
      <c r="L1452" s="1">
        <v>5400</v>
      </c>
    </row>
    <row r="1453" spans="1:12" hidden="1" x14ac:dyDescent="0.25">
      <c r="A1453">
        <v>50000249</v>
      </c>
      <c r="B1453">
        <v>1452</v>
      </c>
      <c r="C1453">
        <v>2460223</v>
      </c>
      <c r="D1453" t="s">
        <v>0</v>
      </c>
      <c r="E1453">
        <v>19086250</v>
      </c>
      <c r="F1453" s="29">
        <v>42079</v>
      </c>
      <c r="G1453" s="65">
        <v>15312301</v>
      </c>
      <c r="H1453" s="65">
        <f>VLOOKUP(J1453,[2]numerales!$A:$F,6,0)</f>
        <v>96400000</v>
      </c>
      <c r="I1453" s="65">
        <f>VLOOKUP(J1453,[2]numerales!$A:$B,2,0)</f>
        <v>370101</v>
      </c>
      <c r="J1453">
        <v>121280</v>
      </c>
      <c r="L1453" s="1">
        <v>5400</v>
      </c>
    </row>
    <row r="1454" spans="1:12" hidden="1" x14ac:dyDescent="0.25">
      <c r="A1454">
        <v>50000249</v>
      </c>
      <c r="B1454">
        <v>1453</v>
      </c>
      <c r="C1454">
        <v>2460239</v>
      </c>
      <c r="D1454" t="s">
        <v>0</v>
      </c>
      <c r="E1454">
        <v>1061749506</v>
      </c>
      <c r="F1454" s="29">
        <v>42079</v>
      </c>
      <c r="G1454" s="65">
        <v>16286698</v>
      </c>
      <c r="H1454" s="65">
        <f>VLOOKUP(J1454,[2]numerales!$A:$F,6,0)</f>
        <v>12400000</v>
      </c>
      <c r="I1454" s="65">
        <f>VLOOKUP(J1454,[2]numerales!$A:$B,2,0)</f>
        <v>270102</v>
      </c>
      <c r="J1454">
        <v>121204</v>
      </c>
      <c r="L1454" s="1">
        <v>5000</v>
      </c>
    </row>
    <row r="1455" spans="1:12" hidden="1" x14ac:dyDescent="0.25">
      <c r="A1455">
        <v>50000249</v>
      </c>
      <c r="B1455">
        <v>1454</v>
      </c>
      <c r="C1455">
        <v>2460989</v>
      </c>
      <c r="D1455" t="s">
        <v>0</v>
      </c>
      <c r="E1455">
        <v>12970252</v>
      </c>
      <c r="F1455" s="29">
        <v>42079</v>
      </c>
      <c r="G1455" s="65">
        <v>2027962</v>
      </c>
      <c r="H1455" s="65">
        <f>VLOOKUP(J1455,[2]numerales!$A:$F,6,0)</f>
        <v>96400000</v>
      </c>
      <c r="I1455" s="65">
        <f>VLOOKUP(J1455,[2]numerales!$A:$B,2,0)</f>
        <v>370101</v>
      </c>
      <c r="J1455">
        <v>121280</v>
      </c>
      <c r="L1455" s="1">
        <v>5400</v>
      </c>
    </row>
    <row r="1456" spans="1:12" hidden="1" x14ac:dyDescent="0.25">
      <c r="A1456">
        <v>50000249</v>
      </c>
      <c r="B1456">
        <v>1455</v>
      </c>
      <c r="C1456">
        <v>2461017</v>
      </c>
      <c r="D1456" t="s">
        <v>0</v>
      </c>
      <c r="E1456">
        <v>1110498530</v>
      </c>
      <c r="F1456" s="29">
        <v>42079</v>
      </c>
      <c r="G1456" s="65">
        <v>11452120</v>
      </c>
      <c r="H1456" s="65">
        <f>VLOOKUP(J1456,[2]numerales!$A:$F,6,0)</f>
        <v>12400000</v>
      </c>
      <c r="I1456" s="65">
        <f>VLOOKUP(J1456,[2]numerales!$A:$B,2,0)</f>
        <v>270102</v>
      </c>
      <c r="J1456">
        <v>121204</v>
      </c>
      <c r="L1456" s="1">
        <v>5000</v>
      </c>
    </row>
    <row r="1457" spans="1:12" hidden="1" x14ac:dyDescent="0.25">
      <c r="A1457">
        <v>50000249</v>
      </c>
      <c r="B1457">
        <v>1456</v>
      </c>
      <c r="C1457">
        <v>2461138</v>
      </c>
      <c r="D1457" t="s">
        <v>0</v>
      </c>
      <c r="E1457">
        <v>9004997462</v>
      </c>
      <c r="F1457" s="29">
        <v>42079</v>
      </c>
      <c r="G1457" s="65">
        <v>7161992</v>
      </c>
      <c r="H1457" s="65">
        <f>VLOOKUP(J1457,[2]numerales!$A:$F,6,0)</f>
        <v>96400000</v>
      </c>
      <c r="I1457" s="65">
        <f>VLOOKUP(J1457,[2]numerales!$A:$B,2,0)</f>
        <v>370101</v>
      </c>
      <c r="J1457">
        <v>121280</v>
      </c>
      <c r="L1457" s="1">
        <v>5400</v>
      </c>
    </row>
    <row r="1458" spans="1:12" hidden="1" x14ac:dyDescent="0.25">
      <c r="A1458">
        <v>50000249</v>
      </c>
      <c r="B1458">
        <v>1457</v>
      </c>
      <c r="C1458">
        <v>17179947</v>
      </c>
      <c r="D1458" t="s">
        <v>0</v>
      </c>
      <c r="E1458">
        <v>51819332</v>
      </c>
      <c r="F1458" s="29">
        <v>42079</v>
      </c>
      <c r="G1458" s="65">
        <v>65850042</v>
      </c>
      <c r="H1458" s="65">
        <f>VLOOKUP(J1458,[2]numerales!$A:$F,6,0)</f>
        <v>12200000</v>
      </c>
      <c r="I1458" s="65">
        <f>VLOOKUP(J1458,[2]numerales!$A:$B,2,0)</f>
        <v>250101</v>
      </c>
      <c r="J1458">
        <v>121225</v>
      </c>
      <c r="L1458" s="1">
        <v>3500</v>
      </c>
    </row>
    <row r="1459" spans="1:12" hidden="1" x14ac:dyDescent="0.25">
      <c r="A1459">
        <v>50000249</v>
      </c>
      <c r="B1459">
        <v>1458</v>
      </c>
      <c r="C1459">
        <v>11827939</v>
      </c>
      <c r="D1459" t="s">
        <v>0</v>
      </c>
      <c r="E1459">
        <v>1032365539</v>
      </c>
      <c r="F1459" s="29">
        <v>42080</v>
      </c>
      <c r="G1459" s="65">
        <v>15521897</v>
      </c>
      <c r="H1459" s="65">
        <v>12400000</v>
      </c>
      <c r="I1459" s="65">
        <v>270102</v>
      </c>
      <c r="J1459">
        <v>121204</v>
      </c>
      <c r="L1459" s="1">
        <v>5000</v>
      </c>
    </row>
    <row r="1460" spans="1:12" hidden="1" x14ac:dyDescent="0.25">
      <c r="A1460">
        <v>50000249</v>
      </c>
      <c r="B1460">
        <v>1459</v>
      </c>
      <c r="C1460">
        <v>2006285</v>
      </c>
      <c r="D1460" t="s">
        <v>0</v>
      </c>
      <c r="E1460">
        <v>17174711</v>
      </c>
      <c r="F1460" s="29">
        <v>42080</v>
      </c>
      <c r="G1460" s="65">
        <v>14284850</v>
      </c>
      <c r="H1460" s="65">
        <v>923272421</v>
      </c>
      <c r="I1460" s="65">
        <v>190101</v>
      </c>
      <c r="J1460">
        <v>190101</v>
      </c>
      <c r="L1460" s="1">
        <v>107400</v>
      </c>
    </row>
    <row r="1461" spans="1:12" hidden="1" x14ac:dyDescent="0.25">
      <c r="A1461">
        <v>50000249</v>
      </c>
      <c r="B1461">
        <v>1460</v>
      </c>
      <c r="C1461">
        <v>19043779</v>
      </c>
      <c r="D1461" t="s">
        <v>134</v>
      </c>
      <c r="E1461">
        <v>1032362977</v>
      </c>
      <c r="F1461" s="29">
        <v>42080</v>
      </c>
      <c r="G1461" s="65">
        <v>5707109</v>
      </c>
      <c r="H1461" s="65">
        <v>923272421</v>
      </c>
      <c r="I1461" s="65">
        <v>190101</v>
      </c>
      <c r="J1461">
        <v>190101</v>
      </c>
      <c r="L1461" s="1">
        <v>107400</v>
      </c>
    </row>
    <row r="1462" spans="1:12" hidden="1" x14ac:dyDescent="0.25">
      <c r="A1462">
        <v>50000249</v>
      </c>
      <c r="B1462">
        <v>1461</v>
      </c>
      <c r="C1462">
        <v>19043780</v>
      </c>
      <c r="D1462" t="s">
        <v>134</v>
      </c>
      <c r="E1462">
        <v>427496</v>
      </c>
      <c r="F1462" s="29">
        <v>42080</v>
      </c>
      <c r="G1462" s="65">
        <v>5707109</v>
      </c>
      <c r="H1462" s="65">
        <v>923272421</v>
      </c>
      <c r="I1462" s="65">
        <v>190101</v>
      </c>
      <c r="J1462">
        <v>190101</v>
      </c>
      <c r="L1462" s="1">
        <v>107400</v>
      </c>
    </row>
    <row r="1463" spans="1:12" hidden="1" x14ac:dyDescent="0.25">
      <c r="A1463">
        <v>50000249</v>
      </c>
      <c r="B1463">
        <v>1462</v>
      </c>
      <c r="C1463">
        <v>2061762</v>
      </c>
      <c r="D1463" t="s">
        <v>0</v>
      </c>
      <c r="E1463">
        <v>9176980</v>
      </c>
      <c r="F1463" s="29">
        <v>42080</v>
      </c>
      <c r="G1463" s="65">
        <v>12577076</v>
      </c>
      <c r="H1463" s="65">
        <v>96300000</v>
      </c>
      <c r="I1463" s="65">
        <v>190101</v>
      </c>
      <c r="J1463">
        <v>121270</v>
      </c>
      <c r="L1463" s="1">
        <v>107400</v>
      </c>
    </row>
    <row r="1464" spans="1:12" hidden="1" x14ac:dyDescent="0.25">
      <c r="A1464">
        <v>50000249</v>
      </c>
      <c r="B1464">
        <v>1463</v>
      </c>
      <c r="C1464">
        <v>2475144</v>
      </c>
      <c r="D1464" t="s">
        <v>0</v>
      </c>
      <c r="E1464">
        <v>93362124</v>
      </c>
      <c r="F1464" s="29">
        <v>42080</v>
      </c>
      <c r="G1464" s="65">
        <v>4270092</v>
      </c>
      <c r="H1464" s="65">
        <v>12200000</v>
      </c>
      <c r="I1464" s="65">
        <v>250101</v>
      </c>
      <c r="J1464">
        <v>121225</v>
      </c>
      <c r="L1464" s="1">
        <v>5000</v>
      </c>
    </row>
    <row r="1465" spans="1:12" hidden="1" x14ac:dyDescent="0.25">
      <c r="A1465">
        <v>50000249</v>
      </c>
      <c r="B1465">
        <v>1464</v>
      </c>
      <c r="C1465">
        <v>2532809</v>
      </c>
      <c r="D1465" t="s">
        <v>0</v>
      </c>
      <c r="E1465">
        <v>52645851</v>
      </c>
      <c r="F1465" s="29">
        <v>42080</v>
      </c>
      <c r="G1465" s="65">
        <v>5878750</v>
      </c>
      <c r="H1465" s="65">
        <v>12200000</v>
      </c>
      <c r="I1465" s="65">
        <v>250101</v>
      </c>
      <c r="J1465">
        <v>121225</v>
      </c>
      <c r="L1465" s="1">
        <v>80740</v>
      </c>
    </row>
    <row r="1466" spans="1:12" hidden="1" x14ac:dyDescent="0.25">
      <c r="A1466">
        <v>50000249</v>
      </c>
      <c r="B1466">
        <v>1465</v>
      </c>
      <c r="C1466">
        <v>13403757</v>
      </c>
      <c r="D1466" t="s">
        <v>1</v>
      </c>
      <c r="E1466">
        <v>1020762160</v>
      </c>
      <c r="F1466" s="29">
        <v>42080</v>
      </c>
      <c r="G1466" s="65">
        <v>7043695</v>
      </c>
      <c r="H1466" s="65">
        <v>923272421</v>
      </c>
      <c r="I1466" s="65">
        <v>190101</v>
      </c>
      <c r="J1466">
        <v>190101</v>
      </c>
      <c r="L1466" s="1">
        <v>107400</v>
      </c>
    </row>
    <row r="1467" spans="1:12" hidden="1" x14ac:dyDescent="0.25">
      <c r="A1467">
        <v>50000249</v>
      </c>
      <c r="B1467">
        <v>1466</v>
      </c>
      <c r="C1467">
        <v>18551386</v>
      </c>
      <c r="D1467" t="s">
        <v>1</v>
      </c>
      <c r="E1467">
        <v>1046399141</v>
      </c>
      <c r="F1467" s="29">
        <v>42080</v>
      </c>
      <c r="G1467" s="65">
        <v>21595428</v>
      </c>
      <c r="H1467" s="65">
        <v>12400000</v>
      </c>
      <c r="I1467" s="65">
        <v>270102</v>
      </c>
      <c r="J1467">
        <v>121204</v>
      </c>
      <c r="L1467" s="1">
        <v>5000</v>
      </c>
    </row>
    <row r="1468" spans="1:12" hidden="1" x14ac:dyDescent="0.25">
      <c r="A1468">
        <v>50000249</v>
      </c>
      <c r="B1468">
        <v>1467</v>
      </c>
      <c r="C1468">
        <v>2458667</v>
      </c>
      <c r="D1468" t="s">
        <v>1</v>
      </c>
      <c r="E1468">
        <v>8600073229</v>
      </c>
      <c r="F1468" s="29">
        <v>42080</v>
      </c>
      <c r="G1468" s="65">
        <v>5941000</v>
      </c>
      <c r="H1468" s="65">
        <v>12800000</v>
      </c>
      <c r="I1468" s="65">
        <v>350300</v>
      </c>
      <c r="J1468">
        <v>350300</v>
      </c>
      <c r="L1468" s="1">
        <v>6160000</v>
      </c>
    </row>
    <row r="1469" spans="1:12" hidden="1" x14ac:dyDescent="0.25">
      <c r="A1469">
        <v>50000249</v>
      </c>
      <c r="B1469">
        <v>1468</v>
      </c>
      <c r="C1469">
        <v>2477144</v>
      </c>
      <c r="D1469" t="s">
        <v>0</v>
      </c>
      <c r="E1469">
        <v>1075626570</v>
      </c>
      <c r="F1469" s="29">
        <v>42080</v>
      </c>
      <c r="G1469" s="65">
        <v>7432015</v>
      </c>
      <c r="H1469" s="65">
        <v>12400000</v>
      </c>
      <c r="I1469" s="65">
        <v>270102</v>
      </c>
      <c r="J1469">
        <v>121204</v>
      </c>
      <c r="L1469" s="1">
        <v>5000</v>
      </c>
    </row>
    <row r="1470" spans="1:12" hidden="1" x14ac:dyDescent="0.25">
      <c r="A1470">
        <v>50000249</v>
      </c>
      <c r="B1470">
        <v>1469</v>
      </c>
      <c r="C1470">
        <v>2477147</v>
      </c>
      <c r="D1470" t="s">
        <v>0</v>
      </c>
      <c r="E1470">
        <v>17086397</v>
      </c>
      <c r="F1470" s="29">
        <v>42080</v>
      </c>
      <c r="G1470" s="65">
        <v>284163</v>
      </c>
      <c r="H1470" s="65">
        <v>12400000</v>
      </c>
      <c r="I1470" s="65">
        <v>270102</v>
      </c>
      <c r="J1470">
        <v>270102</v>
      </c>
      <c r="L1470" s="1">
        <v>2200</v>
      </c>
    </row>
    <row r="1471" spans="1:12" hidden="1" x14ac:dyDescent="0.25">
      <c r="A1471">
        <v>50000249</v>
      </c>
      <c r="B1471">
        <v>1470</v>
      </c>
      <c r="C1471">
        <v>2477148</v>
      </c>
      <c r="D1471" t="s">
        <v>0</v>
      </c>
      <c r="E1471">
        <v>1085283803</v>
      </c>
      <c r="F1471" s="29">
        <v>42080</v>
      </c>
      <c r="G1471" s="65">
        <v>1384250</v>
      </c>
      <c r="H1471" s="65">
        <v>12200000</v>
      </c>
      <c r="I1471" s="65">
        <v>250101</v>
      </c>
      <c r="J1471">
        <v>121225</v>
      </c>
      <c r="L1471" s="1">
        <v>17900</v>
      </c>
    </row>
    <row r="1472" spans="1:12" hidden="1" x14ac:dyDescent="0.25">
      <c r="A1472">
        <v>50000249</v>
      </c>
      <c r="B1472">
        <v>1471</v>
      </c>
      <c r="C1472">
        <v>18738743</v>
      </c>
      <c r="D1472" t="s">
        <v>0</v>
      </c>
      <c r="E1472">
        <v>79796625</v>
      </c>
      <c r="F1472" s="29">
        <v>42080</v>
      </c>
      <c r="G1472" s="65">
        <v>6960531</v>
      </c>
      <c r="H1472" s="65">
        <v>12200000</v>
      </c>
      <c r="I1472" s="65">
        <v>250101</v>
      </c>
      <c r="J1472">
        <v>121225</v>
      </c>
      <c r="L1472" s="1">
        <v>80740</v>
      </c>
    </row>
    <row r="1473" spans="1:12" hidden="1" x14ac:dyDescent="0.25">
      <c r="A1473">
        <v>50000249</v>
      </c>
      <c r="B1473">
        <v>1472</v>
      </c>
      <c r="C1473">
        <v>2094012</v>
      </c>
      <c r="D1473" t="s">
        <v>0</v>
      </c>
      <c r="E1473">
        <v>8300465888</v>
      </c>
      <c r="F1473" s="29">
        <v>42080</v>
      </c>
      <c r="G1473" s="65">
        <v>7447286</v>
      </c>
      <c r="H1473" s="65">
        <v>923272421</v>
      </c>
      <c r="I1473" s="65">
        <v>190101</v>
      </c>
      <c r="J1473">
        <v>190101</v>
      </c>
      <c r="L1473" s="1">
        <v>117916.05</v>
      </c>
    </row>
    <row r="1474" spans="1:12" hidden="1" x14ac:dyDescent="0.25">
      <c r="A1474">
        <v>50000249</v>
      </c>
      <c r="B1474">
        <v>1473</v>
      </c>
      <c r="C1474">
        <v>16565459</v>
      </c>
      <c r="D1474" t="s">
        <v>0</v>
      </c>
      <c r="E1474">
        <v>51594876</v>
      </c>
      <c r="F1474" s="29">
        <v>42080</v>
      </c>
      <c r="G1474" s="65">
        <v>6600370</v>
      </c>
      <c r="H1474" s="65">
        <v>923272421</v>
      </c>
      <c r="I1474" s="65">
        <v>190101</v>
      </c>
      <c r="J1474">
        <v>190101</v>
      </c>
      <c r="L1474" s="1">
        <v>107400</v>
      </c>
    </row>
    <row r="1475" spans="1:12" hidden="1" x14ac:dyDescent="0.25">
      <c r="A1475">
        <v>50000249</v>
      </c>
      <c r="B1475">
        <v>1474</v>
      </c>
      <c r="C1475">
        <v>1901402</v>
      </c>
      <c r="D1475" t="s">
        <v>0</v>
      </c>
      <c r="E1475">
        <v>19315329</v>
      </c>
      <c r="F1475" s="29">
        <v>42080</v>
      </c>
      <c r="G1475" s="65">
        <v>10791262</v>
      </c>
      <c r="H1475" s="65">
        <v>96400000</v>
      </c>
      <c r="I1475" s="65">
        <v>370101</v>
      </c>
      <c r="J1475">
        <v>121280</v>
      </c>
      <c r="L1475" s="1">
        <v>5400</v>
      </c>
    </row>
    <row r="1476" spans="1:12" hidden="1" x14ac:dyDescent="0.25">
      <c r="A1476">
        <v>50000249</v>
      </c>
      <c r="B1476">
        <v>1475</v>
      </c>
      <c r="C1476">
        <v>10221187</v>
      </c>
      <c r="D1476" t="s">
        <v>0</v>
      </c>
      <c r="E1476">
        <v>1069469825</v>
      </c>
      <c r="F1476" s="29">
        <v>42080</v>
      </c>
      <c r="G1476" s="65">
        <v>14454651</v>
      </c>
      <c r="H1476" s="65">
        <v>923272421</v>
      </c>
      <c r="I1476" s="65">
        <v>190101</v>
      </c>
      <c r="J1476">
        <v>190101</v>
      </c>
      <c r="L1476" s="1">
        <v>107400</v>
      </c>
    </row>
    <row r="1477" spans="1:12" hidden="1" x14ac:dyDescent="0.25">
      <c r="A1477">
        <v>50000249</v>
      </c>
      <c r="B1477">
        <v>1476</v>
      </c>
      <c r="C1477">
        <v>10221244</v>
      </c>
      <c r="D1477" t="s">
        <v>0</v>
      </c>
      <c r="E1477">
        <v>53907429</v>
      </c>
      <c r="F1477" s="29">
        <v>42080</v>
      </c>
      <c r="G1477" s="65">
        <v>11589713</v>
      </c>
      <c r="H1477" s="65">
        <v>923272421</v>
      </c>
      <c r="I1477" s="65">
        <v>190101</v>
      </c>
      <c r="J1477">
        <v>190101</v>
      </c>
      <c r="L1477" s="1">
        <v>107400</v>
      </c>
    </row>
    <row r="1478" spans="1:12" hidden="1" x14ac:dyDescent="0.25">
      <c r="A1478">
        <v>50000249</v>
      </c>
      <c r="B1478">
        <v>1477</v>
      </c>
      <c r="C1478">
        <v>18395935</v>
      </c>
      <c r="D1478" t="s">
        <v>0</v>
      </c>
      <c r="E1478">
        <v>19450472</v>
      </c>
      <c r="F1478" s="29">
        <v>42080</v>
      </c>
      <c r="G1478" s="65">
        <v>2516862</v>
      </c>
      <c r="H1478" s="65">
        <v>923272421</v>
      </c>
      <c r="I1478" s="65">
        <v>190101</v>
      </c>
      <c r="J1478">
        <v>190101</v>
      </c>
      <c r="L1478" s="1">
        <v>107400</v>
      </c>
    </row>
    <row r="1479" spans="1:12" hidden="1" x14ac:dyDescent="0.25">
      <c r="A1479">
        <v>50000249</v>
      </c>
      <c r="B1479">
        <v>1478</v>
      </c>
      <c r="C1479">
        <v>788489</v>
      </c>
      <c r="D1479" t="s">
        <v>0</v>
      </c>
      <c r="E1479">
        <v>1010187121</v>
      </c>
      <c r="F1479" s="29">
        <v>42080</v>
      </c>
      <c r="G1479" s="65">
        <v>10575510</v>
      </c>
      <c r="H1479" s="65">
        <v>12400000</v>
      </c>
      <c r="I1479" s="65">
        <v>270102</v>
      </c>
      <c r="J1479">
        <v>121204</v>
      </c>
      <c r="L1479" s="1">
        <v>5000</v>
      </c>
    </row>
    <row r="1480" spans="1:12" hidden="1" x14ac:dyDescent="0.25">
      <c r="A1480">
        <v>50000249</v>
      </c>
      <c r="B1480">
        <v>1479</v>
      </c>
      <c r="C1480">
        <v>788490</v>
      </c>
      <c r="D1480" t="s">
        <v>0</v>
      </c>
      <c r="E1480">
        <v>1023892461</v>
      </c>
      <c r="F1480" s="29">
        <v>42080</v>
      </c>
      <c r="G1480" s="65">
        <v>3925961</v>
      </c>
      <c r="H1480" s="65">
        <v>12400000</v>
      </c>
      <c r="I1480" s="65">
        <v>270102</v>
      </c>
      <c r="J1480">
        <v>121204</v>
      </c>
      <c r="L1480" s="1">
        <v>5000</v>
      </c>
    </row>
    <row r="1481" spans="1:12" hidden="1" x14ac:dyDescent="0.25">
      <c r="A1481">
        <v>50000249</v>
      </c>
      <c r="B1481">
        <v>1480</v>
      </c>
      <c r="C1481">
        <v>1667507</v>
      </c>
      <c r="D1481" t="s">
        <v>0</v>
      </c>
      <c r="E1481">
        <v>52729632</v>
      </c>
      <c r="F1481" s="29">
        <v>42080</v>
      </c>
      <c r="G1481" s="65">
        <v>2245722</v>
      </c>
      <c r="H1481" s="65">
        <v>12400000</v>
      </c>
      <c r="I1481" s="65">
        <v>270102</v>
      </c>
      <c r="J1481">
        <v>121204</v>
      </c>
      <c r="L1481" s="1">
        <v>5000</v>
      </c>
    </row>
    <row r="1482" spans="1:12" hidden="1" x14ac:dyDescent="0.25">
      <c r="A1482">
        <v>50000249</v>
      </c>
      <c r="B1482">
        <v>1481</v>
      </c>
      <c r="C1482">
        <v>1667508</v>
      </c>
      <c r="D1482" t="s">
        <v>0</v>
      </c>
      <c r="E1482">
        <v>79377614</v>
      </c>
      <c r="F1482" s="29">
        <v>42080</v>
      </c>
      <c r="G1482" s="65">
        <v>3676924</v>
      </c>
      <c r="H1482" s="65">
        <v>96400000</v>
      </c>
      <c r="I1482" s="65">
        <v>370101</v>
      </c>
      <c r="J1482">
        <v>121280</v>
      </c>
      <c r="L1482" s="1">
        <v>5400</v>
      </c>
    </row>
    <row r="1483" spans="1:12" hidden="1" x14ac:dyDescent="0.25">
      <c r="A1483">
        <v>50000249</v>
      </c>
      <c r="B1483">
        <v>1482</v>
      </c>
      <c r="C1483">
        <v>1667509</v>
      </c>
      <c r="D1483" t="s">
        <v>0</v>
      </c>
      <c r="E1483">
        <v>1069713417</v>
      </c>
      <c r="F1483" s="29">
        <v>42080</v>
      </c>
      <c r="G1483" s="65">
        <v>7452657</v>
      </c>
      <c r="H1483" s="65">
        <v>96400000</v>
      </c>
      <c r="I1483" s="65">
        <v>370101</v>
      </c>
      <c r="J1483">
        <v>121280</v>
      </c>
      <c r="L1483" s="1">
        <v>5400</v>
      </c>
    </row>
    <row r="1484" spans="1:12" hidden="1" x14ac:dyDescent="0.25">
      <c r="A1484">
        <v>50000249</v>
      </c>
      <c r="B1484">
        <v>1483</v>
      </c>
      <c r="C1484">
        <v>1667510</v>
      </c>
      <c r="D1484" t="s">
        <v>0</v>
      </c>
      <c r="E1484">
        <v>79487656</v>
      </c>
      <c r="F1484" s="29">
        <v>42080</v>
      </c>
      <c r="G1484" s="65">
        <v>18890974</v>
      </c>
      <c r="H1484" s="65">
        <v>96400000</v>
      </c>
      <c r="I1484" s="65">
        <v>370101</v>
      </c>
      <c r="J1484">
        <v>121280</v>
      </c>
      <c r="L1484" s="1">
        <v>5400</v>
      </c>
    </row>
    <row r="1485" spans="1:12" hidden="1" x14ac:dyDescent="0.25">
      <c r="A1485">
        <v>50000249</v>
      </c>
      <c r="B1485">
        <v>1484</v>
      </c>
      <c r="C1485">
        <v>1667512</v>
      </c>
      <c r="D1485" t="s">
        <v>0</v>
      </c>
      <c r="E1485">
        <v>1075252896</v>
      </c>
      <c r="F1485" s="29">
        <v>42080</v>
      </c>
      <c r="G1485" s="65">
        <v>8753781</v>
      </c>
      <c r="H1485" s="65">
        <v>12400000</v>
      </c>
      <c r="I1485" s="65">
        <v>270102</v>
      </c>
      <c r="J1485">
        <v>121204</v>
      </c>
      <c r="L1485" s="1">
        <v>5000</v>
      </c>
    </row>
    <row r="1486" spans="1:12" hidden="1" x14ac:dyDescent="0.25">
      <c r="A1486">
        <v>50000249</v>
      </c>
      <c r="B1486">
        <v>1485</v>
      </c>
      <c r="C1486">
        <v>66648679</v>
      </c>
      <c r="D1486" t="s">
        <v>0</v>
      </c>
      <c r="E1486">
        <v>1032456470</v>
      </c>
      <c r="F1486" s="29">
        <v>42080</v>
      </c>
      <c r="G1486" s="65">
        <v>16624781</v>
      </c>
      <c r="H1486" s="65">
        <v>923272193</v>
      </c>
      <c r="I1486" s="65">
        <v>131401</v>
      </c>
      <c r="J1486">
        <v>131401</v>
      </c>
      <c r="L1486" s="1">
        <v>25500</v>
      </c>
    </row>
    <row r="1487" spans="1:12" hidden="1" x14ac:dyDescent="0.25">
      <c r="A1487">
        <v>50000249</v>
      </c>
      <c r="B1487">
        <v>1486</v>
      </c>
      <c r="C1487">
        <v>66648697</v>
      </c>
      <c r="D1487" t="s">
        <v>0</v>
      </c>
      <c r="E1487">
        <v>1136882000</v>
      </c>
      <c r="F1487" s="29">
        <v>42080</v>
      </c>
      <c r="G1487" s="65">
        <v>4452513</v>
      </c>
      <c r="H1487" s="65">
        <v>12400000</v>
      </c>
      <c r="I1487" s="65">
        <v>270102</v>
      </c>
      <c r="J1487">
        <v>121204</v>
      </c>
      <c r="L1487" s="1">
        <v>5000</v>
      </c>
    </row>
    <row r="1488" spans="1:12" hidden="1" x14ac:dyDescent="0.25">
      <c r="A1488">
        <v>50000249</v>
      </c>
      <c r="B1488">
        <v>1487</v>
      </c>
      <c r="C1488">
        <v>2549934</v>
      </c>
      <c r="D1488" t="s">
        <v>1</v>
      </c>
      <c r="E1488">
        <v>1026276930</v>
      </c>
      <c r="F1488" s="29">
        <v>42080</v>
      </c>
      <c r="G1488" s="65">
        <v>6058259</v>
      </c>
      <c r="H1488" s="65">
        <v>12400000</v>
      </c>
      <c r="I1488" s="65">
        <v>270102</v>
      </c>
      <c r="J1488">
        <v>121204</v>
      </c>
      <c r="L1488" s="1">
        <v>5000</v>
      </c>
    </row>
    <row r="1489" spans="1:12" hidden="1" x14ac:dyDescent="0.25">
      <c r="A1489">
        <v>50000249</v>
      </c>
      <c r="B1489">
        <v>1488</v>
      </c>
      <c r="C1489">
        <v>2643114</v>
      </c>
      <c r="D1489" t="s">
        <v>1</v>
      </c>
      <c r="E1489">
        <v>1032432157</v>
      </c>
      <c r="F1489" s="29">
        <v>42080</v>
      </c>
      <c r="G1489" s="65">
        <v>10281323</v>
      </c>
      <c r="H1489" s="65">
        <v>923272421</v>
      </c>
      <c r="I1489" s="65">
        <v>190101</v>
      </c>
      <c r="J1489">
        <v>190101</v>
      </c>
      <c r="L1489" s="1">
        <v>107400</v>
      </c>
    </row>
    <row r="1490" spans="1:12" hidden="1" x14ac:dyDescent="0.25">
      <c r="A1490">
        <v>50000249</v>
      </c>
      <c r="B1490">
        <v>1489</v>
      </c>
      <c r="C1490">
        <v>2422063</v>
      </c>
      <c r="D1490" t="s">
        <v>0</v>
      </c>
      <c r="E1490">
        <v>19294809</v>
      </c>
      <c r="F1490" s="29">
        <v>42080</v>
      </c>
      <c r="G1490" s="65">
        <v>2324111</v>
      </c>
      <c r="H1490" s="65">
        <v>923272421</v>
      </c>
      <c r="I1490" s="65">
        <v>190101</v>
      </c>
      <c r="J1490">
        <v>190101</v>
      </c>
      <c r="L1490" s="1">
        <v>107400</v>
      </c>
    </row>
    <row r="1491" spans="1:12" hidden="1" x14ac:dyDescent="0.25">
      <c r="A1491">
        <v>50000249</v>
      </c>
      <c r="B1491">
        <v>1490</v>
      </c>
      <c r="C1491">
        <v>2422064</v>
      </c>
      <c r="D1491" t="s">
        <v>0</v>
      </c>
      <c r="E1491">
        <v>79283475</v>
      </c>
      <c r="F1491" s="29">
        <v>42080</v>
      </c>
      <c r="G1491" s="65">
        <v>2324111</v>
      </c>
      <c r="H1491" s="65">
        <v>923272421</v>
      </c>
      <c r="I1491" s="65">
        <v>190101</v>
      </c>
      <c r="J1491">
        <v>190101</v>
      </c>
      <c r="L1491" s="1">
        <v>107400</v>
      </c>
    </row>
    <row r="1492" spans="1:12" hidden="1" x14ac:dyDescent="0.25">
      <c r="A1492">
        <v>50000249</v>
      </c>
      <c r="B1492">
        <v>1491</v>
      </c>
      <c r="C1492">
        <v>1983048</v>
      </c>
      <c r="D1492" t="s">
        <v>0</v>
      </c>
      <c r="E1492">
        <v>9000233861</v>
      </c>
      <c r="F1492" s="29">
        <v>42080</v>
      </c>
      <c r="G1492" s="65">
        <v>7431550</v>
      </c>
      <c r="H1492" s="65">
        <v>12800000</v>
      </c>
      <c r="I1492" s="65">
        <v>350300</v>
      </c>
      <c r="J1492">
        <v>350300</v>
      </c>
      <c r="L1492" s="1">
        <v>1000</v>
      </c>
    </row>
    <row r="1493" spans="1:12" hidden="1" x14ac:dyDescent="0.25">
      <c r="A1493">
        <v>50000249</v>
      </c>
      <c r="B1493">
        <v>1492</v>
      </c>
      <c r="C1493">
        <v>1306855</v>
      </c>
      <c r="D1493" t="s">
        <v>2</v>
      </c>
      <c r="E1493">
        <v>70560382</v>
      </c>
      <c r="F1493" s="29">
        <v>42080</v>
      </c>
      <c r="G1493" s="65">
        <v>4441492</v>
      </c>
      <c r="H1493" s="65">
        <v>923272421</v>
      </c>
      <c r="I1493" s="65">
        <v>190101</v>
      </c>
      <c r="J1493">
        <v>190101</v>
      </c>
      <c r="L1493" s="1">
        <v>107400</v>
      </c>
    </row>
    <row r="1494" spans="1:12" hidden="1" x14ac:dyDescent="0.25">
      <c r="A1494">
        <v>50000249</v>
      </c>
      <c r="B1494">
        <v>1493</v>
      </c>
      <c r="C1494">
        <v>2427617</v>
      </c>
      <c r="D1494" t="s">
        <v>2</v>
      </c>
      <c r="E1494">
        <v>15506298</v>
      </c>
      <c r="F1494" s="29">
        <v>42080</v>
      </c>
      <c r="G1494" s="65">
        <v>5211332</v>
      </c>
      <c r="H1494" s="65">
        <v>923272421</v>
      </c>
      <c r="I1494" s="65">
        <v>190101</v>
      </c>
      <c r="J1494">
        <v>190101</v>
      </c>
      <c r="L1494" s="1">
        <v>107400</v>
      </c>
    </row>
    <row r="1495" spans="1:12" hidden="1" x14ac:dyDescent="0.25">
      <c r="A1495">
        <v>50000249</v>
      </c>
      <c r="B1495">
        <v>1494</v>
      </c>
      <c r="C1495">
        <v>44309944</v>
      </c>
      <c r="D1495" t="s">
        <v>2</v>
      </c>
      <c r="E1495">
        <v>1036618039</v>
      </c>
      <c r="F1495" s="29">
        <v>42080</v>
      </c>
      <c r="G1495" s="65">
        <v>2551388</v>
      </c>
      <c r="H1495" s="65">
        <v>923272421</v>
      </c>
      <c r="I1495" s="65">
        <v>190101</v>
      </c>
      <c r="J1495">
        <v>190101</v>
      </c>
      <c r="L1495" s="1">
        <v>107400</v>
      </c>
    </row>
    <row r="1496" spans="1:12" hidden="1" x14ac:dyDescent="0.25">
      <c r="A1496">
        <v>50000249</v>
      </c>
      <c r="B1496">
        <v>1495</v>
      </c>
      <c r="C1496">
        <v>41347605</v>
      </c>
      <c r="D1496" t="s">
        <v>1</v>
      </c>
      <c r="E1496">
        <v>1037579337</v>
      </c>
      <c r="F1496" s="29">
        <v>42080</v>
      </c>
      <c r="G1496" s="65">
        <v>0</v>
      </c>
      <c r="H1496" s="65">
        <v>923272421</v>
      </c>
      <c r="I1496" s="65">
        <v>190101</v>
      </c>
      <c r="J1496">
        <v>190101</v>
      </c>
      <c r="L1496" s="1">
        <v>107400</v>
      </c>
    </row>
    <row r="1497" spans="1:12" hidden="1" x14ac:dyDescent="0.25">
      <c r="A1497">
        <v>50000249</v>
      </c>
      <c r="B1497">
        <v>1496</v>
      </c>
      <c r="C1497">
        <v>2096703</v>
      </c>
      <c r="D1497" t="s">
        <v>1</v>
      </c>
      <c r="E1497">
        <v>1053799913</v>
      </c>
      <c r="F1497" s="29">
        <v>42080</v>
      </c>
      <c r="G1497" s="65">
        <v>2888073</v>
      </c>
      <c r="H1497" s="65">
        <v>923272421</v>
      </c>
      <c r="I1497" s="65">
        <v>190101</v>
      </c>
      <c r="J1497">
        <v>190101</v>
      </c>
      <c r="L1497" s="1">
        <v>107400</v>
      </c>
    </row>
    <row r="1498" spans="1:12" hidden="1" x14ac:dyDescent="0.25">
      <c r="A1498">
        <v>50000249</v>
      </c>
      <c r="B1498">
        <v>1497</v>
      </c>
      <c r="C1498">
        <v>2096718</v>
      </c>
      <c r="D1498" t="s">
        <v>1</v>
      </c>
      <c r="E1498">
        <v>1017169050</v>
      </c>
      <c r="F1498" s="29">
        <v>42080</v>
      </c>
      <c r="G1498" s="65">
        <v>0</v>
      </c>
      <c r="H1498" s="65">
        <v>923272421</v>
      </c>
      <c r="I1498" s="65">
        <v>190101</v>
      </c>
      <c r="J1498">
        <v>190101</v>
      </c>
      <c r="L1498" s="1">
        <v>107400</v>
      </c>
    </row>
    <row r="1499" spans="1:12" hidden="1" x14ac:dyDescent="0.25">
      <c r="A1499">
        <v>50000249</v>
      </c>
      <c r="B1499">
        <v>1498</v>
      </c>
      <c r="C1499">
        <v>2119659</v>
      </c>
      <c r="D1499" t="s">
        <v>1</v>
      </c>
      <c r="E1499">
        <v>1037584880</v>
      </c>
      <c r="F1499" s="29">
        <v>42080</v>
      </c>
      <c r="G1499" s="65">
        <v>0</v>
      </c>
      <c r="H1499" s="65">
        <v>923272421</v>
      </c>
      <c r="I1499" s="65">
        <v>190101</v>
      </c>
      <c r="J1499">
        <v>190101</v>
      </c>
      <c r="L1499" s="1">
        <v>107400</v>
      </c>
    </row>
    <row r="1500" spans="1:12" hidden="1" x14ac:dyDescent="0.25">
      <c r="A1500">
        <v>50000249</v>
      </c>
      <c r="B1500">
        <v>1499</v>
      </c>
      <c r="C1500">
        <v>2578108</v>
      </c>
      <c r="D1500" t="s">
        <v>1</v>
      </c>
      <c r="E1500">
        <v>98704142</v>
      </c>
      <c r="F1500" s="29">
        <v>42080</v>
      </c>
      <c r="G1500" s="65">
        <v>2671042</v>
      </c>
      <c r="H1500" s="65">
        <v>923272421</v>
      </c>
      <c r="I1500" s="65">
        <v>190101</v>
      </c>
      <c r="J1500">
        <v>190101</v>
      </c>
      <c r="L1500" s="1">
        <v>107400</v>
      </c>
    </row>
    <row r="1501" spans="1:12" hidden="1" x14ac:dyDescent="0.25">
      <c r="A1501">
        <v>50000249</v>
      </c>
      <c r="B1501">
        <v>1500</v>
      </c>
      <c r="C1501">
        <v>1823389</v>
      </c>
      <c r="D1501" t="s">
        <v>18</v>
      </c>
      <c r="E1501">
        <v>1143228424</v>
      </c>
      <c r="F1501" s="29">
        <v>42080</v>
      </c>
      <c r="G1501" s="65">
        <v>78289441</v>
      </c>
      <c r="H1501" s="65">
        <v>96300000</v>
      </c>
      <c r="I1501" s="65">
        <v>190101</v>
      </c>
      <c r="J1501">
        <v>121270</v>
      </c>
      <c r="L1501" s="1">
        <v>107400</v>
      </c>
    </row>
    <row r="1502" spans="1:12" hidden="1" x14ac:dyDescent="0.25">
      <c r="A1502">
        <v>50000249</v>
      </c>
      <c r="B1502">
        <v>1501</v>
      </c>
      <c r="C1502">
        <v>1850253</v>
      </c>
      <c r="D1502" t="s">
        <v>4</v>
      </c>
      <c r="E1502">
        <v>1143345761</v>
      </c>
      <c r="F1502" s="29">
        <v>42080</v>
      </c>
      <c r="G1502" s="65">
        <v>6623397</v>
      </c>
      <c r="H1502" s="65">
        <v>923272421</v>
      </c>
      <c r="I1502" s="65">
        <v>190101</v>
      </c>
      <c r="J1502">
        <v>190101</v>
      </c>
      <c r="L1502" s="1">
        <v>107400</v>
      </c>
    </row>
    <row r="1503" spans="1:12" hidden="1" x14ac:dyDescent="0.25">
      <c r="A1503">
        <v>50000249</v>
      </c>
      <c r="B1503">
        <v>1502</v>
      </c>
      <c r="C1503">
        <v>1850465</v>
      </c>
      <c r="D1503" t="s">
        <v>4</v>
      </c>
      <c r="E1503">
        <v>45755783</v>
      </c>
      <c r="F1503" s="29">
        <v>42080</v>
      </c>
      <c r="G1503" s="65">
        <v>3650682</v>
      </c>
      <c r="H1503" s="65">
        <v>11100000</v>
      </c>
      <c r="I1503" s="65">
        <v>150112</v>
      </c>
      <c r="J1503">
        <v>121275</v>
      </c>
      <c r="L1503" s="1">
        <v>752000</v>
      </c>
    </row>
    <row r="1504" spans="1:12" hidden="1" x14ac:dyDescent="0.25">
      <c r="A1504">
        <v>50000249</v>
      </c>
      <c r="B1504">
        <v>1503</v>
      </c>
      <c r="C1504">
        <v>2305318</v>
      </c>
      <c r="D1504" t="s">
        <v>5</v>
      </c>
      <c r="E1504">
        <v>1057214926</v>
      </c>
      <c r="F1504" s="29">
        <v>42080</v>
      </c>
      <c r="G1504" s="65">
        <v>13277418</v>
      </c>
      <c r="H1504" s="65">
        <v>12400000</v>
      </c>
      <c r="I1504" s="65">
        <v>270102</v>
      </c>
      <c r="J1504">
        <v>121204</v>
      </c>
      <c r="L1504" s="1">
        <v>5000</v>
      </c>
    </row>
    <row r="1505" spans="1:12" hidden="1" x14ac:dyDescent="0.25">
      <c r="A1505">
        <v>50000249</v>
      </c>
      <c r="B1505">
        <v>1504</v>
      </c>
      <c r="C1505">
        <v>2487108</v>
      </c>
      <c r="D1505" t="s">
        <v>1</v>
      </c>
      <c r="E1505">
        <v>1128276999</v>
      </c>
      <c r="F1505" s="29">
        <v>42080</v>
      </c>
      <c r="G1505" s="65">
        <v>3132188</v>
      </c>
      <c r="H1505" s="65">
        <v>923272421</v>
      </c>
      <c r="I1505" s="65">
        <v>190101</v>
      </c>
      <c r="J1505">
        <v>190101</v>
      </c>
      <c r="L1505" s="1">
        <v>107400</v>
      </c>
    </row>
    <row r="1506" spans="1:12" hidden="1" x14ac:dyDescent="0.25">
      <c r="A1506">
        <v>50000249</v>
      </c>
      <c r="B1506">
        <v>1505</v>
      </c>
      <c r="C1506">
        <v>2452412</v>
      </c>
      <c r="D1506" t="s">
        <v>1</v>
      </c>
      <c r="E1506">
        <v>1128397715</v>
      </c>
      <c r="F1506" s="29">
        <v>42080</v>
      </c>
      <c r="G1506" s="65">
        <v>3420084</v>
      </c>
      <c r="H1506" s="65">
        <v>923272421</v>
      </c>
      <c r="I1506" s="65">
        <v>190101</v>
      </c>
      <c r="J1506">
        <v>190101</v>
      </c>
      <c r="L1506" s="1">
        <v>107400</v>
      </c>
    </row>
    <row r="1507" spans="1:12" hidden="1" x14ac:dyDescent="0.25">
      <c r="A1507">
        <v>50000249</v>
      </c>
      <c r="B1507">
        <v>1506</v>
      </c>
      <c r="C1507">
        <v>1745207</v>
      </c>
      <c r="D1507" t="s">
        <v>19</v>
      </c>
      <c r="E1507">
        <v>19198926</v>
      </c>
      <c r="F1507" s="29">
        <v>42080</v>
      </c>
      <c r="G1507" s="65">
        <v>8810199</v>
      </c>
      <c r="H1507" s="65">
        <v>923272193</v>
      </c>
      <c r="I1507" s="65">
        <v>131401</v>
      </c>
      <c r="J1507">
        <v>131401</v>
      </c>
      <c r="L1507" s="1">
        <v>896357</v>
      </c>
    </row>
    <row r="1508" spans="1:12" hidden="1" x14ac:dyDescent="0.25">
      <c r="A1508">
        <v>50000249</v>
      </c>
      <c r="B1508">
        <v>1507</v>
      </c>
      <c r="C1508">
        <v>1745210</v>
      </c>
      <c r="D1508" t="s">
        <v>19</v>
      </c>
      <c r="E1508">
        <v>1053801901</v>
      </c>
      <c r="F1508" s="29">
        <v>42080</v>
      </c>
      <c r="G1508" s="65">
        <v>872096</v>
      </c>
      <c r="H1508" s="65">
        <v>12400000</v>
      </c>
      <c r="I1508" s="65">
        <v>270102</v>
      </c>
      <c r="J1508">
        <v>121204</v>
      </c>
      <c r="L1508" s="1">
        <v>5000</v>
      </c>
    </row>
    <row r="1509" spans="1:12" hidden="1" x14ac:dyDescent="0.25">
      <c r="A1509">
        <v>50000249</v>
      </c>
      <c r="B1509">
        <v>1508</v>
      </c>
      <c r="C1509">
        <v>2620645</v>
      </c>
      <c r="D1509" t="s">
        <v>19</v>
      </c>
      <c r="E1509">
        <v>10260813</v>
      </c>
      <c r="F1509" s="29">
        <v>42080</v>
      </c>
      <c r="G1509" s="65">
        <v>8876131</v>
      </c>
      <c r="H1509" s="65">
        <v>12200000</v>
      </c>
      <c r="I1509" s="65">
        <v>250101</v>
      </c>
      <c r="J1509">
        <v>121225</v>
      </c>
      <c r="L1509" s="1">
        <v>342900</v>
      </c>
    </row>
    <row r="1510" spans="1:12" hidden="1" x14ac:dyDescent="0.25">
      <c r="A1510">
        <v>50000249</v>
      </c>
      <c r="B1510">
        <v>1509</v>
      </c>
      <c r="C1510">
        <v>2620646</v>
      </c>
      <c r="D1510" t="s">
        <v>19</v>
      </c>
      <c r="E1510">
        <v>30276726</v>
      </c>
      <c r="F1510" s="29">
        <v>42080</v>
      </c>
      <c r="G1510" s="65">
        <v>2528436</v>
      </c>
      <c r="H1510" s="65">
        <v>923272421</v>
      </c>
      <c r="I1510" s="65">
        <v>190101</v>
      </c>
      <c r="J1510">
        <v>190101</v>
      </c>
      <c r="L1510" s="1">
        <v>107400</v>
      </c>
    </row>
    <row r="1511" spans="1:12" hidden="1" x14ac:dyDescent="0.25">
      <c r="A1511">
        <v>50000249</v>
      </c>
      <c r="B1511">
        <v>1510</v>
      </c>
      <c r="C1511">
        <v>2564404</v>
      </c>
      <c r="D1511" t="s">
        <v>6</v>
      </c>
      <c r="E1511">
        <v>8915800168</v>
      </c>
      <c r="F1511" s="29">
        <v>42080</v>
      </c>
      <c r="G1511" s="65">
        <v>8244539</v>
      </c>
      <c r="H1511" s="65">
        <v>11300000</v>
      </c>
      <c r="I1511" s="65">
        <v>220101</v>
      </c>
      <c r="J1511">
        <v>220101</v>
      </c>
      <c r="L1511" s="1">
        <v>43653</v>
      </c>
    </row>
    <row r="1512" spans="1:12" hidden="1" x14ac:dyDescent="0.25">
      <c r="A1512">
        <v>50000249</v>
      </c>
      <c r="B1512">
        <v>1511</v>
      </c>
      <c r="C1512">
        <v>2564890</v>
      </c>
      <c r="D1512" t="s">
        <v>6</v>
      </c>
      <c r="E1512">
        <v>25264749</v>
      </c>
      <c r="F1512" s="29">
        <v>42080</v>
      </c>
      <c r="G1512" s="65">
        <v>8215323</v>
      </c>
      <c r="H1512" s="65">
        <v>923272193</v>
      </c>
      <c r="I1512" s="65">
        <v>131401</v>
      </c>
      <c r="J1512">
        <v>131401</v>
      </c>
      <c r="L1512" s="1">
        <v>19900</v>
      </c>
    </row>
    <row r="1513" spans="1:12" hidden="1" x14ac:dyDescent="0.25">
      <c r="A1513">
        <v>50000249</v>
      </c>
      <c r="B1513">
        <v>1512</v>
      </c>
      <c r="C1513">
        <v>2092110</v>
      </c>
      <c r="D1513" t="s">
        <v>1</v>
      </c>
      <c r="E1513">
        <v>8170069384</v>
      </c>
      <c r="F1513" s="29">
        <v>42080</v>
      </c>
      <c r="G1513" s="65">
        <v>21721315</v>
      </c>
      <c r="H1513" s="65">
        <v>96400000</v>
      </c>
      <c r="I1513" s="65">
        <v>370101</v>
      </c>
      <c r="J1513">
        <v>270240</v>
      </c>
      <c r="L1513" s="1">
        <v>110239.47</v>
      </c>
    </row>
    <row r="1514" spans="1:12" hidden="1" x14ac:dyDescent="0.25">
      <c r="A1514">
        <v>50000249</v>
      </c>
      <c r="B1514">
        <v>1513</v>
      </c>
      <c r="C1514">
        <v>2092111</v>
      </c>
      <c r="D1514" t="s">
        <v>1</v>
      </c>
      <c r="E1514">
        <v>8170069384</v>
      </c>
      <c r="F1514" s="29">
        <v>42080</v>
      </c>
      <c r="G1514" s="65">
        <v>21721315</v>
      </c>
      <c r="H1514" s="65">
        <v>96400000</v>
      </c>
      <c r="I1514" s="65">
        <v>370101</v>
      </c>
      <c r="J1514">
        <v>270240</v>
      </c>
      <c r="L1514" s="1">
        <v>167235.47</v>
      </c>
    </row>
    <row r="1515" spans="1:12" hidden="1" x14ac:dyDescent="0.25">
      <c r="A1515">
        <v>50000249</v>
      </c>
      <c r="B1515">
        <v>1514</v>
      </c>
      <c r="C1515">
        <v>43018262</v>
      </c>
      <c r="D1515" t="s">
        <v>20</v>
      </c>
      <c r="E1515">
        <v>1082914698</v>
      </c>
      <c r="F1515" s="29">
        <v>42080</v>
      </c>
      <c r="G1515" s="65">
        <v>5896348</v>
      </c>
      <c r="H1515" s="65">
        <v>923272421</v>
      </c>
      <c r="I1515" s="65">
        <v>190101</v>
      </c>
      <c r="J1515">
        <v>190101</v>
      </c>
      <c r="L1515" s="1">
        <v>107400</v>
      </c>
    </row>
    <row r="1516" spans="1:12" hidden="1" x14ac:dyDescent="0.25">
      <c r="A1516">
        <v>50000249</v>
      </c>
      <c r="B1516">
        <v>1515</v>
      </c>
      <c r="C1516">
        <v>43018580</v>
      </c>
      <c r="D1516" t="s">
        <v>20</v>
      </c>
      <c r="E1516">
        <v>49739355</v>
      </c>
      <c r="F1516" s="29">
        <v>42080</v>
      </c>
      <c r="G1516" s="65">
        <v>10634169</v>
      </c>
      <c r="H1516" s="65">
        <v>96400000</v>
      </c>
      <c r="I1516" s="65">
        <v>370101</v>
      </c>
      <c r="J1516">
        <v>121280</v>
      </c>
      <c r="L1516" s="1">
        <v>5400</v>
      </c>
    </row>
    <row r="1517" spans="1:12" hidden="1" x14ac:dyDescent="0.25">
      <c r="A1517">
        <v>50000249</v>
      </c>
      <c r="B1517">
        <v>1516</v>
      </c>
      <c r="C1517">
        <v>43018606</v>
      </c>
      <c r="D1517" t="s">
        <v>20</v>
      </c>
      <c r="E1517">
        <v>49739355</v>
      </c>
      <c r="F1517" s="29">
        <v>42080</v>
      </c>
      <c r="G1517" s="65">
        <v>10634169</v>
      </c>
      <c r="H1517" s="65">
        <v>96400000</v>
      </c>
      <c r="I1517" s="65">
        <v>370101</v>
      </c>
      <c r="J1517">
        <v>121280</v>
      </c>
      <c r="L1517" s="1">
        <v>5400</v>
      </c>
    </row>
    <row r="1518" spans="1:12" hidden="1" x14ac:dyDescent="0.25">
      <c r="A1518">
        <v>50000249</v>
      </c>
      <c r="B1518">
        <v>1517</v>
      </c>
      <c r="C1518">
        <v>2524620</v>
      </c>
      <c r="D1518" t="s">
        <v>7</v>
      </c>
      <c r="E1518">
        <v>1067870709</v>
      </c>
      <c r="F1518" s="29">
        <v>42080</v>
      </c>
      <c r="G1518" s="65">
        <v>7823869</v>
      </c>
      <c r="H1518" s="65">
        <v>923272421</v>
      </c>
      <c r="I1518" s="65">
        <v>190101</v>
      </c>
      <c r="J1518">
        <v>190101</v>
      </c>
      <c r="L1518" s="1">
        <v>104700</v>
      </c>
    </row>
    <row r="1519" spans="1:12" hidden="1" x14ac:dyDescent="0.25">
      <c r="A1519">
        <v>50000249</v>
      </c>
      <c r="B1519">
        <v>1518</v>
      </c>
      <c r="C1519">
        <v>2032464</v>
      </c>
      <c r="D1519" t="s">
        <v>58</v>
      </c>
      <c r="E1519">
        <v>1105672113</v>
      </c>
      <c r="F1519" s="29">
        <v>42080</v>
      </c>
      <c r="G1519" s="65">
        <v>17502177</v>
      </c>
      <c r="H1519" s="65">
        <v>12400000</v>
      </c>
      <c r="I1519" s="65">
        <v>270102</v>
      </c>
      <c r="J1519">
        <v>121204</v>
      </c>
      <c r="L1519" s="1">
        <v>5000</v>
      </c>
    </row>
    <row r="1520" spans="1:12" hidden="1" x14ac:dyDescent="0.25">
      <c r="A1520">
        <v>50000249</v>
      </c>
      <c r="B1520">
        <v>1519</v>
      </c>
      <c r="C1520">
        <v>15763924</v>
      </c>
      <c r="D1520" t="s">
        <v>1</v>
      </c>
      <c r="E1520">
        <v>899999466</v>
      </c>
      <c r="F1520" s="29">
        <v>42080</v>
      </c>
      <c r="G1520" s="65">
        <v>8548121</v>
      </c>
      <c r="H1520" s="65">
        <v>923272193</v>
      </c>
      <c r="I1520" s="65">
        <v>131401</v>
      </c>
      <c r="J1520">
        <v>131401</v>
      </c>
      <c r="L1520" s="1">
        <v>86307</v>
      </c>
    </row>
    <row r="1521" spans="1:12" hidden="1" x14ac:dyDescent="0.25">
      <c r="A1521">
        <v>50000249</v>
      </c>
      <c r="B1521">
        <v>1520</v>
      </c>
      <c r="C1521">
        <v>1555060</v>
      </c>
      <c r="D1521" t="s">
        <v>25</v>
      </c>
      <c r="E1521">
        <v>79626830</v>
      </c>
      <c r="F1521" s="29">
        <v>42080</v>
      </c>
      <c r="G1521" s="65">
        <v>0</v>
      </c>
      <c r="H1521" s="65">
        <v>923272421</v>
      </c>
      <c r="I1521" s="65">
        <v>190101</v>
      </c>
      <c r="J1521">
        <v>190101</v>
      </c>
      <c r="L1521" s="1">
        <v>107400</v>
      </c>
    </row>
    <row r="1522" spans="1:12" hidden="1" x14ac:dyDescent="0.25">
      <c r="A1522">
        <v>50000249</v>
      </c>
      <c r="B1522">
        <v>1521</v>
      </c>
      <c r="C1522">
        <v>2395311</v>
      </c>
      <c r="D1522" t="s">
        <v>25</v>
      </c>
      <c r="E1522">
        <v>8911800701</v>
      </c>
      <c r="F1522" s="29">
        <v>42080</v>
      </c>
      <c r="G1522" s="65">
        <v>8389005</v>
      </c>
      <c r="H1522" s="65">
        <v>10900000</v>
      </c>
      <c r="I1522" s="65">
        <v>170101</v>
      </c>
      <c r="J1522">
        <v>121255</v>
      </c>
      <c r="L1522" s="1">
        <v>36070</v>
      </c>
    </row>
    <row r="1523" spans="1:12" hidden="1" x14ac:dyDescent="0.25">
      <c r="A1523">
        <v>50000249</v>
      </c>
      <c r="B1523">
        <v>1522</v>
      </c>
      <c r="C1523">
        <v>2468015</v>
      </c>
      <c r="D1523" t="s">
        <v>46</v>
      </c>
      <c r="E1523">
        <v>15924930</v>
      </c>
      <c r="F1523" s="29">
        <v>42080</v>
      </c>
      <c r="G1523" s="65">
        <v>2517065</v>
      </c>
      <c r="H1523" s="65">
        <v>12800000</v>
      </c>
      <c r="I1523" s="65">
        <v>350300</v>
      </c>
      <c r="J1523">
        <v>350300</v>
      </c>
      <c r="L1523" s="1">
        <v>360000</v>
      </c>
    </row>
    <row r="1524" spans="1:12" hidden="1" x14ac:dyDescent="0.25">
      <c r="A1524">
        <v>50000249</v>
      </c>
      <c r="B1524">
        <v>1523</v>
      </c>
      <c r="C1524">
        <v>2212934</v>
      </c>
      <c r="D1524" t="s">
        <v>26</v>
      </c>
      <c r="E1524">
        <v>28558309</v>
      </c>
      <c r="F1524" s="29">
        <v>42080</v>
      </c>
      <c r="G1524" s="65">
        <v>622343</v>
      </c>
      <c r="H1524" s="65">
        <v>26800000</v>
      </c>
      <c r="I1524" s="65">
        <v>360200</v>
      </c>
      <c r="J1524">
        <v>360200</v>
      </c>
      <c r="L1524" s="1">
        <v>64907</v>
      </c>
    </row>
    <row r="1525" spans="1:12" hidden="1" x14ac:dyDescent="0.25">
      <c r="A1525">
        <v>50000249</v>
      </c>
      <c r="B1525">
        <v>1524</v>
      </c>
      <c r="C1525">
        <v>2554205</v>
      </c>
      <c r="D1525" t="s">
        <v>8</v>
      </c>
      <c r="E1525">
        <v>16494358</v>
      </c>
      <c r="F1525" s="29">
        <v>42080</v>
      </c>
      <c r="G1525" s="65">
        <v>2269543</v>
      </c>
      <c r="H1525" s="65">
        <v>12400000</v>
      </c>
      <c r="I1525" s="65">
        <v>270102</v>
      </c>
      <c r="J1525">
        <v>121204</v>
      </c>
      <c r="L1525" s="1">
        <v>41860</v>
      </c>
    </row>
    <row r="1526" spans="1:12" hidden="1" x14ac:dyDescent="0.25">
      <c r="A1526">
        <v>50000249</v>
      </c>
      <c r="B1526">
        <v>1525</v>
      </c>
      <c r="C1526">
        <v>2645477</v>
      </c>
      <c r="D1526" t="s">
        <v>27</v>
      </c>
      <c r="E1526">
        <v>1753450</v>
      </c>
      <c r="F1526" s="29">
        <v>42080</v>
      </c>
      <c r="G1526" s="65">
        <v>236921</v>
      </c>
      <c r="H1526" s="65">
        <v>923272193</v>
      </c>
      <c r="I1526" s="65">
        <v>131401</v>
      </c>
      <c r="J1526">
        <v>131401</v>
      </c>
      <c r="L1526" s="1">
        <v>1200</v>
      </c>
    </row>
    <row r="1527" spans="1:12" hidden="1" x14ac:dyDescent="0.25">
      <c r="A1527">
        <v>50000249</v>
      </c>
      <c r="B1527">
        <v>1526</v>
      </c>
      <c r="C1527">
        <v>2438738</v>
      </c>
      <c r="D1527" t="s">
        <v>28</v>
      </c>
      <c r="E1527">
        <v>93292163</v>
      </c>
      <c r="F1527" s="29">
        <v>42080</v>
      </c>
      <c r="G1527" s="65">
        <v>13487645</v>
      </c>
      <c r="H1527" s="65">
        <v>923272421</v>
      </c>
      <c r="I1527" s="65">
        <v>190101</v>
      </c>
      <c r="J1527">
        <v>190101</v>
      </c>
      <c r="L1527" s="1">
        <v>107400</v>
      </c>
    </row>
    <row r="1528" spans="1:12" hidden="1" x14ac:dyDescent="0.25">
      <c r="A1528">
        <v>50000249</v>
      </c>
      <c r="B1528">
        <v>1527</v>
      </c>
      <c r="C1528">
        <v>2120413</v>
      </c>
      <c r="D1528" t="s">
        <v>1</v>
      </c>
      <c r="E1528">
        <v>1121855930</v>
      </c>
      <c r="F1528" s="29">
        <v>42080</v>
      </c>
      <c r="G1528" s="65">
        <v>6615256</v>
      </c>
      <c r="H1528" s="65">
        <v>923272421</v>
      </c>
      <c r="I1528" s="65">
        <v>190101</v>
      </c>
      <c r="J1528">
        <v>190101</v>
      </c>
      <c r="L1528" s="1">
        <v>107400</v>
      </c>
    </row>
    <row r="1529" spans="1:12" hidden="1" x14ac:dyDescent="0.25">
      <c r="A1529">
        <v>50000249</v>
      </c>
      <c r="B1529">
        <v>1528</v>
      </c>
      <c r="C1529">
        <v>1947358</v>
      </c>
      <c r="D1529" t="s">
        <v>37</v>
      </c>
      <c r="E1529">
        <v>12754100</v>
      </c>
      <c r="F1529" s="29">
        <v>42080</v>
      </c>
      <c r="G1529" s="65">
        <v>25395823</v>
      </c>
      <c r="H1529" s="65">
        <v>923272421</v>
      </c>
      <c r="I1529" s="65">
        <v>190101</v>
      </c>
      <c r="J1529">
        <v>190101</v>
      </c>
      <c r="L1529" s="1">
        <v>9150</v>
      </c>
    </row>
    <row r="1530" spans="1:12" hidden="1" x14ac:dyDescent="0.25">
      <c r="A1530">
        <v>50000249</v>
      </c>
      <c r="B1530">
        <v>1529</v>
      </c>
      <c r="C1530">
        <v>1947361</v>
      </c>
      <c r="D1530" t="s">
        <v>37</v>
      </c>
      <c r="E1530">
        <v>1085259277</v>
      </c>
      <c r="F1530" s="29">
        <v>42080</v>
      </c>
      <c r="G1530" s="65">
        <v>58168256</v>
      </c>
      <c r="H1530" s="65">
        <v>12400000</v>
      </c>
      <c r="I1530" s="65">
        <v>270102</v>
      </c>
      <c r="J1530">
        <v>121204</v>
      </c>
      <c r="L1530" s="1">
        <v>5000</v>
      </c>
    </row>
    <row r="1531" spans="1:12" hidden="1" x14ac:dyDescent="0.25">
      <c r="A1531">
        <v>50000249</v>
      </c>
      <c r="B1531">
        <v>1530</v>
      </c>
      <c r="C1531">
        <v>1947373</v>
      </c>
      <c r="D1531" t="s">
        <v>37</v>
      </c>
      <c r="E1531">
        <v>27144895</v>
      </c>
      <c r="F1531" s="29">
        <v>42080</v>
      </c>
      <c r="G1531" s="65">
        <v>7210958</v>
      </c>
      <c r="H1531" s="65">
        <v>923272421</v>
      </c>
      <c r="I1531" s="65">
        <v>190101</v>
      </c>
      <c r="J1531">
        <v>190101</v>
      </c>
      <c r="L1531" s="1">
        <v>107400</v>
      </c>
    </row>
    <row r="1532" spans="1:12" hidden="1" x14ac:dyDescent="0.25">
      <c r="A1532">
        <v>50000249</v>
      </c>
      <c r="B1532">
        <v>1531</v>
      </c>
      <c r="C1532">
        <v>1947374</v>
      </c>
      <c r="D1532" t="s">
        <v>37</v>
      </c>
      <c r="E1532">
        <v>36993958</v>
      </c>
      <c r="F1532" s="29">
        <v>42080</v>
      </c>
      <c r="G1532" s="65">
        <v>76799632</v>
      </c>
      <c r="H1532" s="65">
        <v>923272193</v>
      </c>
      <c r="I1532" s="65">
        <v>131401</v>
      </c>
      <c r="J1532">
        <v>131401</v>
      </c>
      <c r="L1532" s="1">
        <v>4444006</v>
      </c>
    </row>
    <row r="1533" spans="1:12" hidden="1" x14ac:dyDescent="0.25">
      <c r="A1533">
        <v>50000249</v>
      </c>
      <c r="B1533">
        <v>1532</v>
      </c>
      <c r="C1533">
        <v>1947306</v>
      </c>
      <c r="D1533" t="s">
        <v>1</v>
      </c>
      <c r="E1533">
        <v>8912800051</v>
      </c>
      <c r="F1533" s="29">
        <v>42080</v>
      </c>
      <c r="G1533" s="65">
        <v>7311445</v>
      </c>
      <c r="H1533" s="65">
        <v>12800000</v>
      </c>
      <c r="I1533" s="65">
        <v>350300</v>
      </c>
      <c r="J1533">
        <v>350300</v>
      </c>
      <c r="L1533" s="1">
        <v>3100</v>
      </c>
    </row>
    <row r="1534" spans="1:12" hidden="1" x14ac:dyDescent="0.25">
      <c r="A1534">
        <v>50000249</v>
      </c>
      <c r="B1534">
        <v>1533</v>
      </c>
      <c r="C1534">
        <v>2443615</v>
      </c>
      <c r="D1534" t="s">
        <v>52</v>
      </c>
      <c r="E1534">
        <v>5360171</v>
      </c>
      <c r="F1534" s="29">
        <v>42080</v>
      </c>
      <c r="G1534" s="65">
        <v>15501027</v>
      </c>
      <c r="H1534" s="65">
        <v>11100000</v>
      </c>
      <c r="I1534" s="65">
        <v>150112</v>
      </c>
      <c r="J1534">
        <v>121275</v>
      </c>
      <c r="L1534" s="1">
        <v>100000</v>
      </c>
    </row>
    <row r="1535" spans="1:12" hidden="1" x14ac:dyDescent="0.25">
      <c r="A1535">
        <v>50000249</v>
      </c>
      <c r="B1535">
        <v>1534</v>
      </c>
      <c r="C1535">
        <v>2499124</v>
      </c>
      <c r="D1535" t="s">
        <v>10</v>
      </c>
      <c r="E1535">
        <v>8001877335</v>
      </c>
      <c r="F1535" s="29">
        <v>42080</v>
      </c>
      <c r="G1535" s="65">
        <v>5779955</v>
      </c>
      <c r="H1535" s="65">
        <v>96400000</v>
      </c>
      <c r="I1535" s="65">
        <v>370101</v>
      </c>
      <c r="J1535">
        <v>121280</v>
      </c>
      <c r="L1535" s="1">
        <v>5400</v>
      </c>
    </row>
    <row r="1536" spans="1:12" x14ac:dyDescent="0.25">
      <c r="A1536">
        <v>50000249</v>
      </c>
      <c r="B1536">
        <v>1535</v>
      </c>
      <c r="C1536">
        <v>936592</v>
      </c>
      <c r="D1536" t="s">
        <v>11</v>
      </c>
      <c r="E1536">
        <v>8900004414</v>
      </c>
      <c r="F1536" s="29">
        <v>42080</v>
      </c>
      <c r="G1536" s="65">
        <v>16876458</v>
      </c>
      <c r="H1536" s="65">
        <v>11800000</v>
      </c>
      <c r="I1536" s="65">
        <v>240101</v>
      </c>
      <c r="J1536">
        <v>121265</v>
      </c>
      <c r="L1536" s="1">
        <v>544200</v>
      </c>
    </row>
    <row r="1537" spans="1:12" hidden="1" x14ac:dyDescent="0.25">
      <c r="A1537">
        <v>50000249</v>
      </c>
      <c r="B1537">
        <v>1536</v>
      </c>
      <c r="C1537">
        <v>1551191</v>
      </c>
      <c r="D1537" t="s">
        <v>12</v>
      </c>
      <c r="E1537">
        <v>42093073</v>
      </c>
      <c r="F1537" s="29">
        <v>42080</v>
      </c>
      <c r="G1537" s="65">
        <v>3130337</v>
      </c>
      <c r="H1537" s="65">
        <v>26800000</v>
      </c>
      <c r="I1537" s="65">
        <v>360200</v>
      </c>
      <c r="J1537">
        <v>360200</v>
      </c>
      <c r="L1537" s="1">
        <v>64907</v>
      </c>
    </row>
    <row r="1538" spans="1:12" hidden="1" x14ac:dyDescent="0.25">
      <c r="A1538">
        <v>50000249</v>
      </c>
      <c r="B1538">
        <v>1537</v>
      </c>
      <c r="C1538">
        <v>2283201</v>
      </c>
      <c r="D1538" t="s">
        <v>13</v>
      </c>
      <c r="E1538">
        <v>1065629475</v>
      </c>
      <c r="F1538" s="29">
        <v>42080</v>
      </c>
      <c r="G1538" s="65">
        <v>0</v>
      </c>
      <c r="H1538" s="65">
        <v>12400000</v>
      </c>
      <c r="I1538" s="65">
        <v>270102</v>
      </c>
      <c r="J1538">
        <v>121204</v>
      </c>
      <c r="L1538" s="1">
        <v>5000</v>
      </c>
    </row>
    <row r="1539" spans="1:12" hidden="1" x14ac:dyDescent="0.25">
      <c r="A1539">
        <v>50000249</v>
      </c>
      <c r="B1539">
        <v>1538</v>
      </c>
      <c r="C1539">
        <v>2023539</v>
      </c>
      <c r="D1539" t="s">
        <v>54</v>
      </c>
      <c r="E1539">
        <v>1098631050</v>
      </c>
      <c r="F1539" s="29">
        <v>42080</v>
      </c>
      <c r="G1539" s="65">
        <v>6520331</v>
      </c>
      <c r="H1539" s="65">
        <v>923272421</v>
      </c>
      <c r="I1539" s="65">
        <v>190101</v>
      </c>
      <c r="J1539">
        <v>190101</v>
      </c>
      <c r="L1539" s="1">
        <v>107400</v>
      </c>
    </row>
    <row r="1540" spans="1:12" hidden="1" x14ac:dyDescent="0.25">
      <c r="A1540">
        <v>50000249</v>
      </c>
      <c r="B1540">
        <v>1539</v>
      </c>
      <c r="C1540">
        <v>2456315</v>
      </c>
      <c r="D1540" t="s">
        <v>13</v>
      </c>
      <c r="E1540">
        <v>1143427174</v>
      </c>
      <c r="F1540" s="29">
        <v>42080</v>
      </c>
      <c r="G1540" s="65">
        <v>11225202</v>
      </c>
      <c r="H1540" s="65">
        <v>923272421</v>
      </c>
      <c r="I1540" s="65">
        <v>190101</v>
      </c>
      <c r="J1540">
        <v>190101</v>
      </c>
      <c r="L1540" s="1">
        <v>107400</v>
      </c>
    </row>
    <row r="1541" spans="1:12" hidden="1" x14ac:dyDescent="0.25">
      <c r="A1541">
        <v>50000249</v>
      </c>
      <c r="B1541">
        <v>1540</v>
      </c>
      <c r="C1541">
        <v>2456409</v>
      </c>
      <c r="D1541" t="s">
        <v>13</v>
      </c>
      <c r="E1541">
        <v>85488211</v>
      </c>
      <c r="F1541" s="29">
        <v>42080</v>
      </c>
      <c r="G1541" s="65">
        <v>22391459</v>
      </c>
      <c r="H1541" s="65">
        <v>12400000</v>
      </c>
      <c r="I1541" s="65">
        <v>270102</v>
      </c>
      <c r="J1541">
        <v>121204</v>
      </c>
      <c r="L1541" s="1">
        <v>5000</v>
      </c>
    </row>
    <row r="1542" spans="1:12" hidden="1" x14ac:dyDescent="0.25">
      <c r="A1542">
        <v>50000249</v>
      </c>
      <c r="B1542">
        <v>1541</v>
      </c>
      <c r="C1542">
        <v>2456410</v>
      </c>
      <c r="D1542" t="s">
        <v>13</v>
      </c>
      <c r="E1542">
        <v>1098635230</v>
      </c>
      <c r="F1542" s="29">
        <v>42080</v>
      </c>
      <c r="G1542" s="65">
        <v>6832950</v>
      </c>
      <c r="H1542" s="65">
        <v>12400000</v>
      </c>
      <c r="I1542" s="65">
        <v>270102</v>
      </c>
      <c r="J1542">
        <v>121204</v>
      </c>
      <c r="L1542" s="1">
        <v>5000</v>
      </c>
    </row>
    <row r="1543" spans="1:12" hidden="1" x14ac:dyDescent="0.25">
      <c r="A1543">
        <v>50000249</v>
      </c>
      <c r="B1543">
        <v>1542</v>
      </c>
      <c r="C1543">
        <v>2507771</v>
      </c>
      <c r="D1543" t="s">
        <v>22</v>
      </c>
      <c r="E1543">
        <v>1100960603</v>
      </c>
      <c r="F1543" s="29">
        <v>42080</v>
      </c>
      <c r="G1543" s="65">
        <v>11805243</v>
      </c>
      <c r="H1543" s="65">
        <v>12400000</v>
      </c>
      <c r="I1543" s="65">
        <v>270102</v>
      </c>
      <c r="J1543">
        <v>121204</v>
      </c>
      <c r="L1543" s="1">
        <v>5000</v>
      </c>
    </row>
    <row r="1544" spans="1:12" hidden="1" x14ac:dyDescent="0.25">
      <c r="A1544">
        <v>50000249</v>
      </c>
      <c r="B1544">
        <v>1543</v>
      </c>
      <c r="C1544">
        <v>2294276</v>
      </c>
      <c r="D1544" t="s">
        <v>14</v>
      </c>
      <c r="E1544">
        <v>66864088</v>
      </c>
      <c r="F1544" s="29">
        <v>42080</v>
      </c>
      <c r="G1544" s="65">
        <v>6634391</v>
      </c>
      <c r="H1544" s="65">
        <v>12400000</v>
      </c>
      <c r="I1544" s="65">
        <v>270102</v>
      </c>
      <c r="J1544">
        <v>121204</v>
      </c>
      <c r="L1544" s="1">
        <v>5000</v>
      </c>
    </row>
    <row r="1545" spans="1:12" hidden="1" x14ac:dyDescent="0.25">
      <c r="A1545">
        <v>50000249</v>
      </c>
      <c r="B1545">
        <v>1544</v>
      </c>
      <c r="C1545">
        <v>2294284</v>
      </c>
      <c r="D1545" t="s">
        <v>14</v>
      </c>
      <c r="E1545">
        <v>1143837888</v>
      </c>
      <c r="F1545" s="29">
        <v>42080</v>
      </c>
      <c r="G1545" s="65">
        <v>8895639</v>
      </c>
      <c r="H1545" s="65">
        <v>12400000</v>
      </c>
      <c r="I1545" s="65">
        <v>270102</v>
      </c>
      <c r="J1545">
        <v>121204</v>
      </c>
      <c r="L1545" s="1">
        <v>5000</v>
      </c>
    </row>
    <row r="1546" spans="1:12" hidden="1" x14ac:dyDescent="0.25">
      <c r="A1546">
        <v>50000249</v>
      </c>
      <c r="B1546">
        <v>1545</v>
      </c>
      <c r="C1546">
        <v>2367688</v>
      </c>
      <c r="D1546" t="s">
        <v>1</v>
      </c>
      <c r="E1546">
        <v>1130587909</v>
      </c>
      <c r="F1546" s="29">
        <v>42080</v>
      </c>
      <c r="G1546" s="65">
        <v>1264699</v>
      </c>
      <c r="H1546" s="65">
        <v>923272421</v>
      </c>
      <c r="I1546" s="65">
        <v>190101</v>
      </c>
      <c r="J1546">
        <v>190101</v>
      </c>
      <c r="L1546" s="1">
        <v>107400</v>
      </c>
    </row>
    <row r="1547" spans="1:12" hidden="1" x14ac:dyDescent="0.25">
      <c r="A1547">
        <v>50000249</v>
      </c>
      <c r="B1547">
        <v>1546</v>
      </c>
      <c r="C1547">
        <v>1783063</v>
      </c>
      <c r="D1547" t="s">
        <v>1</v>
      </c>
      <c r="E1547">
        <v>1422279</v>
      </c>
      <c r="F1547" s="29">
        <v>42080</v>
      </c>
      <c r="G1547" s="65">
        <v>13792922</v>
      </c>
      <c r="H1547" s="65">
        <v>923272193</v>
      </c>
      <c r="I1547" s="65">
        <v>131401</v>
      </c>
      <c r="J1547">
        <v>131401</v>
      </c>
      <c r="L1547" s="1">
        <v>37700</v>
      </c>
    </row>
    <row r="1548" spans="1:12" hidden="1" x14ac:dyDescent="0.25">
      <c r="A1548">
        <v>50000249</v>
      </c>
      <c r="B1548">
        <v>1547</v>
      </c>
      <c r="C1548">
        <v>1783064</v>
      </c>
      <c r="D1548" t="s">
        <v>1</v>
      </c>
      <c r="E1548">
        <v>38602285</v>
      </c>
      <c r="F1548" s="29">
        <v>42080</v>
      </c>
      <c r="G1548" s="65">
        <v>4882434</v>
      </c>
      <c r="H1548" s="65">
        <v>923272421</v>
      </c>
      <c r="I1548" s="65">
        <v>190101</v>
      </c>
      <c r="J1548">
        <v>190101</v>
      </c>
      <c r="L1548" s="1">
        <v>107400</v>
      </c>
    </row>
    <row r="1549" spans="1:12" hidden="1" x14ac:dyDescent="0.25">
      <c r="A1549">
        <v>50000249</v>
      </c>
      <c r="B1549">
        <v>1548</v>
      </c>
      <c r="C1549">
        <v>2014161</v>
      </c>
      <c r="D1549" t="s">
        <v>39</v>
      </c>
      <c r="E1549">
        <v>1116246660</v>
      </c>
      <c r="F1549" s="29">
        <v>42080</v>
      </c>
      <c r="G1549" s="65">
        <v>17886345</v>
      </c>
      <c r="H1549" s="65">
        <v>12400000</v>
      </c>
      <c r="I1549" s="65">
        <v>270102</v>
      </c>
      <c r="J1549">
        <v>121204</v>
      </c>
      <c r="L1549" s="1">
        <v>5000</v>
      </c>
    </row>
    <row r="1550" spans="1:12" hidden="1" x14ac:dyDescent="0.25">
      <c r="A1550">
        <v>50000249</v>
      </c>
      <c r="B1550">
        <v>1549</v>
      </c>
      <c r="C1550">
        <v>2547263</v>
      </c>
      <c r="D1550" t="s">
        <v>1</v>
      </c>
      <c r="E1550">
        <v>6550109</v>
      </c>
      <c r="F1550" s="29">
        <v>42080</v>
      </c>
      <c r="G1550" s="65">
        <v>8835368</v>
      </c>
      <c r="H1550" s="65">
        <v>12400000</v>
      </c>
      <c r="I1550" s="65">
        <v>270102</v>
      </c>
      <c r="J1550">
        <v>270102</v>
      </c>
      <c r="L1550" s="1">
        <v>154600</v>
      </c>
    </row>
    <row r="1551" spans="1:12" hidden="1" x14ac:dyDescent="0.25">
      <c r="A1551">
        <v>50000249</v>
      </c>
      <c r="B1551">
        <v>1550</v>
      </c>
      <c r="C1551">
        <v>2535936</v>
      </c>
      <c r="D1551" t="s">
        <v>30</v>
      </c>
      <c r="E1551">
        <v>8001028385</v>
      </c>
      <c r="F1551" s="29">
        <v>42080</v>
      </c>
      <c r="G1551" s="65">
        <v>8852988</v>
      </c>
      <c r="H1551" s="65">
        <v>14100000</v>
      </c>
      <c r="I1551" s="65">
        <v>330101</v>
      </c>
      <c r="J1551">
        <v>270919</v>
      </c>
      <c r="L1551" s="1">
        <v>161802121</v>
      </c>
    </row>
    <row r="1552" spans="1:12" hidden="1" x14ac:dyDescent="0.25">
      <c r="A1552">
        <v>50000249</v>
      </c>
      <c r="B1552">
        <v>1551</v>
      </c>
      <c r="C1552">
        <v>2535937</v>
      </c>
      <c r="D1552" t="s">
        <v>30</v>
      </c>
      <c r="E1552">
        <v>8001028385</v>
      </c>
      <c r="F1552" s="29">
        <v>42080</v>
      </c>
      <c r="G1552" s="65">
        <v>8852988</v>
      </c>
      <c r="H1552" s="65">
        <v>14100000</v>
      </c>
      <c r="I1552" s="65">
        <v>330101</v>
      </c>
      <c r="J1552">
        <v>270919</v>
      </c>
      <c r="L1552" s="1">
        <v>1342146</v>
      </c>
    </row>
    <row r="1553" spans="1:12" hidden="1" x14ac:dyDescent="0.25">
      <c r="A1553">
        <v>50000249</v>
      </c>
      <c r="B1553">
        <v>1552</v>
      </c>
      <c r="C1553">
        <v>320419</v>
      </c>
      <c r="D1553" t="s">
        <v>16</v>
      </c>
      <c r="E1553">
        <v>1019039361</v>
      </c>
      <c r="F1553" s="29">
        <v>42080</v>
      </c>
      <c r="G1553" s="65">
        <v>10756574</v>
      </c>
      <c r="H1553" s="65">
        <v>923272421</v>
      </c>
      <c r="I1553" s="65">
        <v>190101</v>
      </c>
      <c r="J1553">
        <v>190101</v>
      </c>
      <c r="L1553" s="1">
        <v>107400</v>
      </c>
    </row>
    <row r="1554" spans="1:12" hidden="1" x14ac:dyDescent="0.25">
      <c r="A1554">
        <v>50000249</v>
      </c>
      <c r="B1554">
        <v>1553</v>
      </c>
      <c r="C1554">
        <v>2144221</v>
      </c>
      <c r="D1554" t="s">
        <v>17</v>
      </c>
      <c r="E1554">
        <v>15240837</v>
      </c>
      <c r="F1554" s="29">
        <v>42080</v>
      </c>
      <c r="G1554" s="65">
        <v>5120642</v>
      </c>
      <c r="H1554" s="65">
        <v>12200000</v>
      </c>
      <c r="I1554" s="65">
        <v>250101</v>
      </c>
      <c r="J1554">
        <v>121225</v>
      </c>
      <c r="L1554" s="1">
        <v>79200</v>
      </c>
    </row>
    <row r="1555" spans="1:12" hidden="1" x14ac:dyDescent="0.25">
      <c r="A1555">
        <v>50000249</v>
      </c>
      <c r="B1555">
        <v>1554</v>
      </c>
      <c r="C1555">
        <v>2146910</v>
      </c>
      <c r="D1555" t="s">
        <v>17</v>
      </c>
      <c r="E1555">
        <v>18000093</v>
      </c>
      <c r="F1555" s="29">
        <v>42080</v>
      </c>
      <c r="G1555" s="65">
        <v>5131727</v>
      </c>
      <c r="H1555" s="65">
        <v>12200000</v>
      </c>
      <c r="I1555" s="65">
        <v>250101</v>
      </c>
      <c r="J1555">
        <v>121225</v>
      </c>
      <c r="L1555" s="1">
        <v>43600</v>
      </c>
    </row>
    <row r="1556" spans="1:12" hidden="1" x14ac:dyDescent="0.25">
      <c r="A1556">
        <v>50000249</v>
      </c>
      <c r="B1556">
        <v>1555</v>
      </c>
      <c r="C1556">
        <v>1486669</v>
      </c>
      <c r="D1556" t="s">
        <v>31</v>
      </c>
      <c r="E1556">
        <v>1103094550</v>
      </c>
      <c r="F1556" s="29">
        <v>42080</v>
      </c>
      <c r="G1556" s="65">
        <v>1541730</v>
      </c>
      <c r="H1556" s="65">
        <v>923272421</v>
      </c>
      <c r="I1556" s="65">
        <v>190101</v>
      </c>
      <c r="J1556">
        <v>190101</v>
      </c>
      <c r="L1556" s="1">
        <v>107400</v>
      </c>
    </row>
    <row r="1557" spans="1:12" hidden="1" x14ac:dyDescent="0.25">
      <c r="A1557">
        <v>50000249</v>
      </c>
      <c r="B1557">
        <v>1556</v>
      </c>
      <c r="C1557">
        <v>1637887</v>
      </c>
      <c r="D1557" t="s">
        <v>31</v>
      </c>
      <c r="E1557">
        <v>9004186024</v>
      </c>
      <c r="F1557" s="29">
        <v>42080</v>
      </c>
      <c r="G1557" s="65">
        <v>2740044</v>
      </c>
      <c r="H1557" s="65">
        <v>96400000</v>
      </c>
      <c r="I1557" s="65">
        <v>370101</v>
      </c>
      <c r="J1557">
        <v>121280</v>
      </c>
      <c r="L1557" s="1">
        <v>5400</v>
      </c>
    </row>
    <row r="1558" spans="1:12" hidden="1" x14ac:dyDescent="0.25">
      <c r="A1558">
        <v>50000249</v>
      </c>
      <c r="B1558">
        <v>1557</v>
      </c>
      <c r="C1558">
        <v>43263346</v>
      </c>
      <c r="D1558" t="s">
        <v>49</v>
      </c>
      <c r="E1558">
        <v>1094267609</v>
      </c>
      <c r="F1558" s="29">
        <v>42080</v>
      </c>
      <c r="G1558" s="65">
        <v>21451783</v>
      </c>
      <c r="H1558" s="65">
        <v>12400000</v>
      </c>
      <c r="I1558" s="65">
        <v>270102</v>
      </c>
      <c r="J1558">
        <v>121204</v>
      </c>
      <c r="L1558" s="1">
        <v>5000</v>
      </c>
    </row>
    <row r="1559" spans="1:12" hidden="1" x14ac:dyDescent="0.25">
      <c r="A1559">
        <v>50000249</v>
      </c>
      <c r="B1559">
        <v>1558</v>
      </c>
      <c r="C1559">
        <v>2459964</v>
      </c>
      <c r="D1559" t="s">
        <v>0</v>
      </c>
      <c r="E1559">
        <v>41666525</v>
      </c>
      <c r="F1559" s="29">
        <v>42080</v>
      </c>
      <c r="G1559" s="65">
        <v>19209112</v>
      </c>
      <c r="H1559" s="65">
        <v>11100000</v>
      </c>
      <c r="I1559" s="65">
        <v>150105</v>
      </c>
      <c r="J1559">
        <v>27090505</v>
      </c>
      <c r="L1559" s="1">
        <v>3000000</v>
      </c>
    </row>
    <row r="1560" spans="1:12" hidden="1" x14ac:dyDescent="0.25">
      <c r="A1560">
        <v>50000249</v>
      </c>
      <c r="B1560">
        <v>1559</v>
      </c>
      <c r="C1560">
        <v>2460242</v>
      </c>
      <c r="D1560" t="s">
        <v>0</v>
      </c>
      <c r="E1560">
        <v>1010178630</v>
      </c>
      <c r="F1560" s="29">
        <v>42080</v>
      </c>
      <c r="G1560" s="65">
        <v>7572203</v>
      </c>
      <c r="H1560" s="65">
        <v>923272421</v>
      </c>
      <c r="I1560" s="65">
        <v>190101</v>
      </c>
      <c r="J1560">
        <v>190101</v>
      </c>
      <c r="L1560" s="1">
        <v>107400</v>
      </c>
    </row>
    <row r="1561" spans="1:12" hidden="1" x14ac:dyDescent="0.25">
      <c r="A1561">
        <v>50000249</v>
      </c>
      <c r="B1561">
        <v>1560</v>
      </c>
      <c r="C1561">
        <v>2460247</v>
      </c>
      <c r="D1561" t="s">
        <v>0</v>
      </c>
      <c r="E1561">
        <v>9004490225</v>
      </c>
      <c r="F1561" s="29">
        <v>42080</v>
      </c>
      <c r="G1561" s="65">
        <v>13851805</v>
      </c>
      <c r="H1561" s="65">
        <v>96400000</v>
      </c>
      <c r="I1561" s="65">
        <v>370101</v>
      </c>
      <c r="J1561">
        <v>121280</v>
      </c>
      <c r="L1561" s="1">
        <v>5400</v>
      </c>
    </row>
    <row r="1562" spans="1:12" hidden="1" x14ac:dyDescent="0.25">
      <c r="A1562">
        <v>50000249</v>
      </c>
      <c r="B1562">
        <v>1561</v>
      </c>
      <c r="C1562">
        <v>2461139</v>
      </c>
      <c r="D1562" t="s">
        <v>0</v>
      </c>
      <c r="E1562">
        <v>19489178</v>
      </c>
      <c r="F1562" s="29">
        <v>42080</v>
      </c>
      <c r="G1562" s="65">
        <v>0</v>
      </c>
      <c r="H1562" s="65">
        <v>12400000</v>
      </c>
      <c r="I1562" s="65">
        <v>270102</v>
      </c>
      <c r="J1562">
        <v>270102</v>
      </c>
      <c r="L1562" s="1">
        <v>3000</v>
      </c>
    </row>
    <row r="1563" spans="1:12" hidden="1" x14ac:dyDescent="0.25">
      <c r="A1563">
        <v>50000249</v>
      </c>
      <c r="B1563">
        <v>1562</v>
      </c>
      <c r="C1563">
        <v>16423245</v>
      </c>
      <c r="D1563" t="s">
        <v>0</v>
      </c>
      <c r="E1563">
        <v>3183799769</v>
      </c>
      <c r="F1563" s="29">
        <v>42081</v>
      </c>
      <c r="G1563" s="65">
        <v>18379976</v>
      </c>
      <c r="H1563" s="65">
        <v>923272421</v>
      </c>
      <c r="I1563" s="65">
        <v>190101</v>
      </c>
      <c r="J1563">
        <v>190101</v>
      </c>
      <c r="L1563" s="1">
        <v>2700</v>
      </c>
    </row>
    <row r="1564" spans="1:12" hidden="1" x14ac:dyDescent="0.25">
      <c r="A1564">
        <v>50000249</v>
      </c>
      <c r="B1564">
        <v>1563</v>
      </c>
      <c r="C1564">
        <v>16423246</v>
      </c>
      <c r="D1564" t="s">
        <v>0</v>
      </c>
      <c r="E1564">
        <v>1033717596</v>
      </c>
      <c r="F1564" s="29">
        <v>42081</v>
      </c>
      <c r="G1564" s="65">
        <v>4677313</v>
      </c>
      <c r="H1564" s="65">
        <v>923272421</v>
      </c>
      <c r="I1564" s="65">
        <v>190101</v>
      </c>
      <c r="J1564">
        <v>190101</v>
      </c>
      <c r="L1564" s="1">
        <v>2700</v>
      </c>
    </row>
    <row r="1565" spans="1:12" hidden="1" x14ac:dyDescent="0.25">
      <c r="A1565">
        <v>50000249</v>
      </c>
      <c r="B1565">
        <v>1564</v>
      </c>
      <c r="C1565">
        <v>2607750</v>
      </c>
      <c r="D1565" t="s">
        <v>0</v>
      </c>
      <c r="E1565">
        <v>79860143</v>
      </c>
      <c r="F1565" s="29">
        <v>42081</v>
      </c>
      <c r="G1565" s="65">
        <v>6912028</v>
      </c>
      <c r="H1565" s="65">
        <v>12800000</v>
      </c>
      <c r="I1565" s="65">
        <v>350300</v>
      </c>
      <c r="J1565">
        <v>350300</v>
      </c>
      <c r="L1565" s="1">
        <v>222000</v>
      </c>
    </row>
    <row r="1566" spans="1:12" hidden="1" x14ac:dyDescent="0.25">
      <c r="A1566">
        <v>50000249</v>
      </c>
      <c r="B1566">
        <v>1565</v>
      </c>
      <c r="C1566">
        <v>1530762</v>
      </c>
      <c r="D1566" t="s">
        <v>0</v>
      </c>
      <c r="E1566">
        <v>19246173</v>
      </c>
      <c r="F1566" s="29">
        <v>42081</v>
      </c>
      <c r="G1566" s="65">
        <v>2830657</v>
      </c>
      <c r="H1566" s="65">
        <v>923272193</v>
      </c>
      <c r="I1566" s="65">
        <v>131401</v>
      </c>
      <c r="J1566">
        <v>131401</v>
      </c>
      <c r="L1566" s="1">
        <v>22600</v>
      </c>
    </row>
    <row r="1567" spans="1:12" hidden="1" x14ac:dyDescent="0.25">
      <c r="A1567">
        <v>50000249</v>
      </c>
      <c r="B1567">
        <v>1566</v>
      </c>
      <c r="C1567">
        <v>2475148</v>
      </c>
      <c r="D1567" t="s">
        <v>0</v>
      </c>
      <c r="E1567">
        <v>20632192</v>
      </c>
      <c r="F1567" s="29">
        <v>42081</v>
      </c>
      <c r="G1567" s="65">
        <v>5471095</v>
      </c>
      <c r="H1567" s="65">
        <v>923272193</v>
      </c>
      <c r="I1567" s="65">
        <v>131401</v>
      </c>
      <c r="J1567">
        <v>131401</v>
      </c>
      <c r="L1567" s="1">
        <v>3586819</v>
      </c>
    </row>
    <row r="1568" spans="1:12" hidden="1" x14ac:dyDescent="0.25">
      <c r="A1568">
        <v>50000249</v>
      </c>
      <c r="B1568">
        <v>1567</v>
      </c>
      <c r="C1568">
        <v>2475149</v>
      </c>
      <c r="D1568" t="s">
        <v>0</v>
      </c>
      <c r="E1568">
        <v>19079674</v>
      </c>
      <c r="F1568" s="29">
        <v>42081</v>
      </c>
      <c r="G1568" s="65">
        <v>0</v>
      </c>
      <c r="H1568" s="65">
        <v>923272193</v>
      </c>
      <c r="I1568" s="65">
        <v>131401</v>
      </c>
      <c r="J1568">
        <v>131401</v>
      </c>
      <c r="L1568" s="1">
        <v>1200</v>
      </c>
    </row>
    <row r="1569" spans="1:12" hidden="1" x14ac:dyDescent="0.25">
      <c r="A1569">
        <v>50000249</v>
      </c>
      <c r="B1569">
        <v>1568</v>
      </c>
      <c r="C1569">
        <v>11836505</v>
      </c>
      <c r="D1569" t="s">
        <v>0</v>
      </c>
      <c r="E1569">
        <v>1087751625</v>
      </c>
      <c r="F1569" s="29">
        <v>42081</v>
      </c>
      <c r="G1569" s="65">
        <v>1419738</v>
      </c>
      <c r="H1569" s="65">
        <v>12200000</v>
      </c>
      <c r="I1569" s="65">
        <v>250101</v>
      </c>
      <c r="J1569">
        <v>121225</v>
      </c>
      <c r="L1569" s="1">
        <v>53400</v>
      </c>
    </row>
    <row r="1570" spans="1:12" hidden="1" x14ac:dyDescent="0.25">
      <c r="A1570">
        <v>50000249</v>
      </c>
      <c r="B1570">
        <v>1569</v>
      </c>
      <c r="C1570">
        <v>2547161</v>
      </c>
      <c r="D1570" t="s">
        <v>1</v>
      </c>
      <c r="E1570">
        <v>1026257525</v>
      </c>
      <c r="F1570" s="29">
        <v>42081</v>
      </c>
      <c r="G1570" s="65">
        <v>10752946</v>
      </c>
      <c r="H1570" s="65">
        <v>923272421</v>
      </c>
      <c r="I1570" s="65">
        <v>190101</v>
      </c>
      <c r="J1570">
        <v>190101</v>
      </c>
      <c r="L1570" s="1">
        <v>107400</v>
      </c>
    </row>
    <row r="1571" spans="1:12" hidden="1" x14ac:dyDescent="0.25">
      <c r="A1571">
        <v>50000249</v>
      </c>
      <c r="B1571">
        <v>1570</v>
      </c>
      <c r="C1571">
        <v>2477149</v>
      </c>
      <c r="D1571" t="s">
        <v>0</v>
      </c>
      <c r="E1571">
        <v>8300184834</v>
      </c>
      <c r="F1571" s="29">
        <v>42081</v>
      </c>
      <c r="G1571" s="65">
        <v>2146215</v>
      </c>
      <c r="H1571" s="65">
        <v>96400000</v>
      </c>
      <c r="I1571" s="65">
        <v>370101</v>
      </c>
      <c r="J1571">
        <v>121280</v>
      </c>
      <c r="L1571" s="1">
        <v>10800</v>
      </c>
    </row>
    <row r="1572" spans="1:12" hidden="1" x14ac:dyDescent="0.25">
      <c r="A1572">
        <v>50000249</v>
      </c>
      <c r="B1572">
        <v>1571</v>
      </c>
      <c r="C1572">
        <v>2477150</v>
      </c>
      <c r="D1572" t="s">
        <v>0</v>
      </c>
      <c r="E1572">
        <v>1122124969</v>
      </c>
      <c r="F1572" s="29">
        <v>42081</v>
      </c>
      <c r="G1572" s="65">
        <v>13292779</v>
      </c>
      <c r="H1572" s="65">
        <v>12400000</v>
      </c>
      <c r="I1572" s="65">
        <v>270102</v>
      </c>
      <c r="J1572">
        <v>121204</v>
      </c>
      <c r="L1572" s="1">
        <v>5000</v>
      </c>
    </row>
    <row r="1573" spans="1:12" hidden="1" x14ac:dyDescent="0.25">
      <c r="A1573">
        <v>50000249</v>
      </c>
      <c r="B1573">
        <v>1572</v>
      </c>
      <c r="C1573">
        <v>2477151</v>
      </c>
      <c r="D1573" t="s">
        <v>0</v>
      </c>
      <c r="E1573">
        <v>1053338461</v>
      </c>
      <c r="F1573" s="29">
        <v>42081</v>
      </c>
      <c r="G1573" s="65">
        <v>2287739</v>
      </c>
      <c r="H1573" s="65">
        <v>12400000</v>
      </c>
      <c r="I1573" s="65">
        <v>270102</v>
      </c>
      <c r="J1573">
        <v>121204</v>
      </c>
      <c r="L1573" s="1">
        <v>5000</v>
      </c>
    </row>
    <row r="1574" spans="1:12" hidden="1" x14ac:dyDescent="0.25">
      <c r="A1574">
        <v>50000249</v>
      </c>
      <c r="B1574">
        <v>1573</v>
      </c>
      <c r="C1574">
        <v>2477185</v>
      </c>
      <c r="D1574" t="s">
        <v>0</v>
      </c>
      <c r="E1574">
        <v>7142697</v>
      </c>
      <c r="F1574" s="29">
        <v>42081</v>
      </c>
      <c r="G1574" s="65">
        <v>5480023</v>
      </c>
      <c r="H1574" s="65">
        <v>12400000</v>
      </c>
      <c r="I1574" s="65">
        <v>270102</v>
      </c>
      <c r="J1574">
        <v>121204</v>
      </c>
      <c r="L1574" s="1">
        <v>5000</v>
      </c>
    </row>
    <row r="1575" spans="1:12" hidden="1" x14ac:dyDescent="0.25">
      <c r="A1575">
        <v>50000249</v>
      </c>
      <c r="B1575">
        <v>1574</v>
      </c>
      <c r="C1575">
        <v>2477189</v>
      </c>
      <c r="D1575" t="s">
        <v>0</v>
      </c>
      <c r="E1575">
        <v>4195524</v>
      </c>
      <c r="F1575" s="29">
        <v>42081</v>
      </c>
      <c r="G1575" s="65">
        <v>0</v>
      </c>
      <c r="H1575" s="65">
        <v>96400000</v>
      </c>
      <c r="I1575" s="65">
        <v>370101</v>
      </c>
      <c r="J1575">
        <v>121280</v>
      </c>
      <c r="L1575" s="1">
        <v>5400</v>
      </c>
    </row>
    <row r="1576" spans="1:12" hidden="1" x14ac:dyDescent="0.25">
      <c r="A1576">
        <v>50000249</v>
      </c>
      <c r="B1576">
        <v>1575</v>
      </c>
      <c r="C1576">
        <v>2477191</v>
      </c>
      <c r="D1576" t="s">
        <v>0</v>
      </c>
      <c r="E1576">
        <v>1026269135</v>
      </c>
      <c r="F1576" s="29">
        <v>42081</v>
      </c>
      <c r="G1576" s="65">
        <v>6706604</v>
      </c>
      <c r="H1576" s="65">
        <v>923272421</v>
      </c>
      <c r="I1576" s="65">
        <v>190101</v>
      </c>
      <c r="J1576">
        <v>190101</v>
      </c>
      <c r="L1576" s="1">
        <v>107400</v>
      </c>
    </row>
    <row r="1577" spans="1:12" hidden="1" x14ac:dyDescent="0.25">
      <c r="A1577">
        <v>50000249</v>
      </c>
      <c r="B1577">
        <v>1576</v>
      </c>
      <c r="C1577">
        <v>18738863</v>
      </c>
      <c r="D1577" t="s">
        <v>0</v>
      </c>
      <c r="E1577">
        <v>24705990</v>
      </c>
      <c r="F1577" s="29">
        <v>42081</v>
      </c>
      <c r="G1577" s="65">
        <v>14211964</v>
      </c>
      <c r="H1577" s="65">
        <v>923272193</v>
      </c>
      <c r="I1577" s="65">
        <v>131401</v>
      </c>
      <c r="J1577">
        <v>131401</v>
      </c>
      <c r="L1577" s="1">
        <v>9400</v>
      </c>
    </row>
    <row r="1578" spans="1:12" hidden="1" x14ac:dyDescent="0.25">
      <c r="A1578">
        <v>50000249</v>
      </c>
      <c r="B1578">
        <v>1577</v>
      </c>
      <c r="C1578">
        <v>1988257</v>
      </c>
      <c r="D1578" t="s">
        <v>1</v>
      </c>
      <c r="E1578">
        <v>8000947557</v>
      </c>
      <c r="F1578" s="29">
        <v>42081</v>
      </c>
      <c r="G1578" s="65">
        <v>7815496</v>
      </c>
      <c r="H1578" s="65">
        <v>923272193</v>
      </c>
      <c r="I1578" s="65">
        <v>131401</v>
      </c>
      <c r="J1578">
        <v>131401</v>
      </c>
      <c r="L1578" s="1">
        <v>195081</v>
      </c>
    </row>
    <row r="1579" spans="1:12" hidden="1" x14ac:dyDescent="0.25">
      <c r="A1579">
        <v>50000249</v>
      </c>
      <c r="B1579">
        <v>1578</v>
      </c>
      <c r="C1579">
        <v>10220803</v>
      </c>
      <c r="D1579" t="s">
        <v>0</v>
      </c>
      <c r="E1579">
        <v>1071163907</v>
      </c>
      <c r="F1579" s="29">
        <v>42081</v>
      </c>
      <c r="G1579" s="65">
        <v>1561441</v>
      </c>
      <c r="H1579" s="65">
        <v>12400000</v>
      </c>
      <c r="I1579" s="65">
        <v>270102</v>
      </c>
      <c r="J1579">
        <v>121204</v>
      </c>
      <c r="L1579" s="1">
        <v>5000</v>
      </c>
    </row>
    <row r="1580" spans="1:12" hidden="1" x14ac:dyDescent="0.25">
      <c r="A1580">
        <v>50000249</v>
      </c>
      <c r="B1580">
        <v>1579</v>
      </c>
      <c r="C1580">
        <v>10220823</v>
      </c>
      <c r="D1580" t="s">
        <v>0</v>
      </c>
      <c r="E1580">
        <v>20563258</v>
      </c>
      <c r="F1580" s="29">
        <v>42081</v>
      </c>
      <c r="G1580" s="65">
        <v>2861766</v>
      </c>
      <c r="H1580" s="65">
        <v>923272193</v>
      </c>
      <c r="I1580" s="65">
        <v>131401</v>
      </c>
      <c r="J1580">
        <v>131401</v>
      </c>
      <c r="L1580" s="1">
        <v>1200</v>
      </c>
    </row>
    <row r="1581" spans="1:12" hidden="1" x14ac:dyDescent="0.25">
      <c r="A1581">
        <v>50000249</v>
      </c>
      <c r="B1581">
        <v>1580</v>
      </c>
      <c r="C1581">
        <v>788483</v>
      </c>
      <c r="D1581" t="s">
        <v>0</v>
      </c>
      <c r="E1581">
        <v>20948222</v>
      </c>
      <c r="F1581" s="29">
        <v>42081</v>
      </c>
      <c r="G1581" s="65">
        <v>0</v>
      </c>
      <c r="H1581" s="65">
        <v>96400000</v>
      </c>
      <c r="I1581" s="65">
        <v>370101</v>
      </c>
      <c r="J1581">
        <v>121280</v>
      </c>
      <c r="L1581" s="1">
        <v>5400</v>
      </c>
    </row>
    <row r="1582" spans="1:12" hidden="1" x14ac:dyDescent="0.25">
      <c r="A1582">
        <v>50000249</v>
      </c>
      <c r="B1582">
        <v>1581</v>
      </c>
      <c r="C1582">
        <v>788484</v>
      </c>
      <c r="D1582" t="s">
        <v>0</v>
      </c>
      <c r="E1582">
        <v>39666832</v>
      </c>
      <c r="F1582" s="29">
        <v>42081</v>
      </c>
      <c r="G1582" s="65">
        <v>220125</v>
      </c>
      <c r="H1582" s="65">
        <v>96400000</v>
      </c>
      <c r="I1582" s="65">
        <v>370101</v>
      </c>
      <c r="J1582">
        <v>121280</v>
      </c>
      <c r="L1582" s="1">
        <v>5400</v>
      </c>
    </row>
    <row r="1583" spans="1:12" hidden="1" x14ac:dyDescent="0.25">
      <c r="A1583">
        <v>50000249</v>
      </c>
      <c r="B1583">
        <v>1582</v>
      </c>
      <c r="C1583">
        <v>1667505</v>
      </c>
      <c r="D1583" t="s">
        <v>0</v>
      </c>
      <c r="E1583">
        <v>52951515</v>
      </c>
      <c r="F1583" s="29">
        <v>42081</v>
      </c>
      <c r="G1583" s="65">
        <v>4687475</v>
      </c>
      <c r="H1583" s="65">
        <v>12400000</v>
      </c>
      <c r="I1583" s="65">
        <v>270102</v>
      </c>
      <c r="J1583">
        <v>121204</v>
      </c>
      <c r="L1583" s="1">
        <v>5000</v>
      </c>
    </row>
    <row r="1584" spans="1:12" hidden="1" x14ac:dyDescent="0.25">
      <c r="A1584">
        <v>50000249</v>
      </c>
      <c r="B1584">
        <v>1583</v>
      </c>
      <c r="C1584">
        <v>1724079</v>
      </c>
      <c r="D1584" t="s">
        <v>0</v>
      </c>
      <c r="E1584">
        <v>1006812879</v>
      </c>
      <c r="F1584" s="29">
        <v>42081</v>
      </c>
      <c r="G1584" s="65">
        <v>12265459</v>
      </c>
      <c r="H1584" s="65">
        <v>11100000</v>
      </c>
      <c r="I1584" s="65">
        <v>0</v>
      </c>
      <c r="J1584">
        <v>150103156</v>
      </c>
      <c r="L1584" s="1">
        <v>261719</v>
      </c>
    </row>
    <row r="1585" spans="1:12" hidden="1" x14ac:dyDescent="0.25">
      <c r="A1585">
        <v>50000249</v>
      </c>
      <c r="B1585">
        <v>1584</v>
      </c>
      <c r="C1585">
        <v>2642522</v>
      </c>
      <c r="D1585" t="s">
        <v>1</v>
      </c>
      <c r="E1585">
        <v>1098671415</v>
      </c>
      <c r="F1585" s="29">
        <v>42081</v>
      </c>
      <c r="G1585" s="65">
        <v>1584068</v>
      </c>
      <c r="H1585" s="65">
        <v>923272421</v>
      </c>
      <c r="I1585" s="65">
        <v>190101</v>
      </c>
      <c r="J1585">
        <v>190101</v>
      </c>
      <c r="L1585" s="1">
        <v>107400</v>
      </c>
    </row>
    <row r="1586" spans="1:12" x14ac:dyDescent="0.25">
      <c r="A1586">
        <v>50000249</v>
      </c>
      <c r="B1586">
        <v>1585</v>
      </c>
      <c r="C1586">
        <v>1632743</v>
      </c>
      <c r="D1586" t="s">
        <v>1</v>
      </c>
      <c r="E1586">
        <v>8301135251</v>
      </c>
      <c r="F1586" s="29">
        <v>42081</v>
      </c>
      <c r="G1586" s="65">
        <v>6428911</v>
      </c>
      <c r="H1586" s="65">
        <v>11800000</v>
      </c>
      <c r="I1586" s="65">
        <v>240101</v>
      </c>
      <c r="J1586">
        <v>121265</v>
      </c>
      <c r="L1586" s="1">
        <v>406807.17</v>
      </c>
    </row>
    <row r="1587" spans="1:12" x14ac:dyDescent="0.25">
      <c r="A1587">
        <v>50000249</v>
      </c>
      <c r="B1587">
        <v>1586</v>
      </c>
      <c r="C1587">
        <v>2156452</v>
      </c>
      <c r="D1587" t="s">
        <v>1</v>
      </c>
      <c r="E1587">
        <v>8301135251</v>
      </c>
      <c r="F1587" s="29">
        <v>42081</v>
      </c>
      <c r="G1587" s="65">
        <v>6428911</v>
      </c>
      <c r="H1587" s="65">
        <v>11800000</v>
      </c>
      <c r="I1587" s="65">
        <v>240101</v>
      </c>
      <c r="J1587">
        <v>121265</v>
      </c>
      <c r="L1587" s="1">
        <v>206738.07</v>
      </c>
    </row>
    <row r="1588" spans="1:12" hidden="1" x14ac:dyDescent="0.25">
      <c r="A1588">
        <v>50000249</v>
      </c>
      <c r="B1588">
        <v>1587</v>
      </c>
      <c r="C1588">
        <v>2249168</v>
      </c>
      <c r="D1588" t="s">
        <v>0</v>
      </c>
      <c r="E1588">
        <v>8001171921</v>
      </c>
      <c r="F1588" s="29">
        <v>42081</v>
      </c>
      <c r="G1588" s="65">
        <v>3730095</v>
      </c>
      <c r="H1588" s="65">
        <v>96400000</v>
      </c>
      <c r="I1588" s="65">
        <v>370101</v>
      </c>
      <c r="J1588">
        <v>121280</v>
      </c>
      <c r="L1588" s="1">
        <v>15300</v>
      </c>
    </row>
    <row r="1589" spans="1:12" hidden="1" x14ac:dyDescent="0.25">
      <c r="A1589">
        <v>50000249</v>
      </c>
      <c r="B1589">
        <v>1588</v>
      </c>
      <c r="C1589">
        <v>2251884</v>
      </c>
      <c r="D1589" t="s">
        <v>0</v>
      </c>
      <c r="E1589">
        <v>1032436968</v>
      </c>
      <c r="F1589" s="29">
        <v>42081</v>
      </c>
      <c r="G1589" s="65">
        <v>7444430</v>
      </c>
      <c r="H1589" s="65">
        <v>923272421</v>
      </c>
      <c r="I1589" s="65">
        <v>190101</v>
      </c>
      <c r="J1589">
        <v>190101</v>
      </c>
      <c r="L1589" s="1">
        <v>107400</v>
      </c>
    </row>
    <row r="1590" spans="1:12" hidden="1" x14ac:dyDescent="0.25">
      <c r="A1590">
        <v>50000249</v>
      </c>
      <c r="B1590">
        <v>1589</v>
      </c>
      <c r="C1590">
        <v>2251886</v>
      </c>
      <c r="D1590" t="s">
        <v>0</v>
      </c>
      <c r="E1590">
        <v>1015400835</v>
      </c>
      <c r="F1590" s="29">
        <v>42081</v>
      </c>
      <c r="G1590" s="65">
        <v>7444430</v>
      </c>
      <c r="H1590" s="65">
        <v>923272421</v>
      </c>
      <c r="I1590" s="65">
        <v>190101</v>
      </c>
      <c r="J1590">
        <v>190101</v>
      </c>
      <c r="L1590" s="1">
        <v>107400</v>
      </c>
    </row>
    <row r="1591" spans="1:12" hidden="1" x14ac:dyDescent="0.25">
      <c r="A1591">
        <v>50000249</v>
      </c>
      <c r="B1591">
        <v>1590</v>
      </c>
      <c r="C1591">
        <v>2251909</v>
      </c>
      <c r="D1591" t="s">
        <v>0</v>
      </c>
      <c r="E1591">
        <v>1013636688</v>
      </c>
      <c r="F1591" s="29">
        <v>42081</v>
      </c>
      <c r="G1591" s="65">
        <v>3020234</v>
      </c>
      <c r="H1591" s="65">
        <v>12400000</v>
      </c>
      <c r="I1591" s="65">
        <v>270102</v>
      </c>
      <c r="J1591">
        <v>121204</v>
      </c>
      <c r="L1591" s="1">
        <v>5000</v>
      </c>
    </row>
    <row r="1592" spans="1:12" hidden="1" x14ac:dyDescent="0.25">
      <c r="A1592">
        <v>50000249</v>
      </c>
      <c r="B1592">
        <v>1591</v>
      </c>
      <c r="C1592">
        <v>12601252</v>
      </c>
      <c r="D1592" t="s">
        <v>0</v>
      </c>
      <c r="E1592">
        <v>1013636897</v>
      </c>
      <c r="F1592" s="29">
        <v>42081</v>
      </c>
      <c r="G1592" s="65">
        <v>18557868</v>
      </c>
      <c r="H1592" s="65">
        <v>12400000</v>
      </c>
      <c r="I1592" s="65">
        <v>270102</v>
      </c>
      <c r="J1592">
        <v>121204</v>
      </c>
      <c r="L1592" s="1">
        <v>5000</v>
      </c>
    </row>
    <row r="1593" spans="1:12" hidden="1" x14ac:dyDescent="0.25">
      <c r="A1593">
        <v>50000249</v>
      </c>
      <c r="B1593">
        <v>1592</v>
      </c>
      <c r="C1593">
        <v>80751255</v>
      </c>
      <c r="D1593" t="s">
        <v>0</v>
      </c>
      <c r="E1593">
        <v>74085326</v>
      </c>
      <c r="F1593" s="29">
        <v>42081</v>
      </c>
      <c r="G1593" s="65">
        <v>10319694</v>
      </c>
      <c r="H1593" s="65">
        <v>923272421</v>
      </c>
      <c r="I1593" s="65">
        <v>190101</v>
      </c>
      <c r="J1593">
        <v>190101</v>
      </c>
      <c r="L1593" s="1">
        <v>107400</v>
      </c>
    </row>
    <row r="1594" spans="1:12" hidden="1" x14ac:dyDescent="0.25">
      <c r="A1594">
        <v>50000249</v>
      </c>
      <c r="B1594">
        <v>1593</v>
      </c>
      <c r="C1594">
        <v>2441915</v>
      </c>
      <c r="D1594" t="s">
        <v>0</v>
      </c>
      <c r="E1594">
        <v>51653243</v>
      </c>
      <c r="F1594" s="29">
        <v>42081</v>
      </c>
      <c r="G1594" s="65">
        <v>20829871</v>
      </c>
      <c r="H1594" s="65">
        <v>923272421</v>
      </c>
      <c r="I1594" s="65">
        <v>190101</v>
      </c>
      <c r="J1594">
        <v>190101</v>
      </c>
      <c r="L1594" s="1">
        <v>14500</v>
      </c>
    </row>
    <row r="1595" spans="1:12" hidden="1" x14ac:dyDescent="0.25">
      <c r="A1595">
        <v>50000249</v>
      </c>
      <c r="B1595">
        <v>1594</v>
      </c>
      <c r="C1595">
        <v>2449527</v>
      </c>
      <c r="D1595" t="s">
        <v>0</v>
      </c>
      <c r="E1595">
        <v>1209693</v>
      </c>
      <c r="F1595" s="29">
        <v>42081</v>
      </c>
      <c r="G1595" s="65">
        <v>2213960</v>
      </c>
      <c r="H1595" s="65">
        <v>923272193</v>
      </c>
      <c r="I1595" s="65">
        <v>131401</v>
      </c>
      <c r="J1595">
        <v>131401</v>
      </c>
      <c r="L1595" s="1">
        <v>24600</v>
      </c>
    </row>
    <row r="1596" spans="1:12" hidden="1" x14ac:dyDescent="0.25">
      <c r="A1596">
        <v>50000249</v>
      </c>
      <c r="B1596">
        <v>1595</v>
      </c>
      <c r="C1596">
        <v>2211604</v>
      </c>
      <c r="D1596" t="s">
        <v>2</v>
      </c>
      <c r="E1596">
        <v>1124371852</v>
      </c>
      <c r="F1596" s="29">
        <v>42081</v>
      </c>
      <c r="G1596" s="65">
        <v>15497274</v>
      </c>
      <c r="H1596" s="65">
        <v>923272421</v>
      </c>
      <c r="I1596" s="65">
        <v>190101</v>
      </c>
      <c r="J1596">
        <v>190101</v>
      </c>
      <c r="L1596" s="1">
        <v>107400</v>
      </c>
    </row>
    <row r="1597" spans="1:12" hidden="1" x14ac:dyDescent="0.25">
      <c r="A1597">
        <v>50000249</v>
      </c>
      <c r="B1597">
        <v>1596</v>
      </c>
      <c r="C1597">
        <v>2338803</v>
      </c>
      <c r="D1597" t="s">
        <v>2</v>
      </c>
      <c r="E1597">
        <v>70551066</v>
      </c>
      <c r="F1597" s="29">
        <v>42081</v>
      </c>
      <c r="G1597" s="65">
        <v>3119229</v>
      </c>
      <c r="H1597" s="65">
        <v>923272421</v>
      </c>
      <c r="I1597" s="65">
        <v>190101</v>
      </c>
      <c r="J1597">
        <v>190101</v>
      </c>
      <c r="L1597" s="1">
        <v>107400</v>
      </c>
    </row>
    <row r="1598" spans="1:12" hidden="1" x14ac:dyDescent="0.25">
      <c r="A1598">
        <v>50000249</v>
      </c>
      <c r="B1598">
        <v>1597</v>
      </c>
      <c r="C1598">
        <v>2338804</v>
      </c>
      <c r="D1598" t="s">
        <v>2</v>
      </c>
      <c r="E1598">
        <v>71626684</v>
      </c>
      <c r="F1598" s="29">
        <v>42081</v>
      </c>
      <c r="G1598" s="65">
        <v>2669410</v>
      </c>
      <c r="H1598" s="65">
        <v>923272421</v>
      </c>
      <c r="I1598" s="65">
        <v>190101</v>
      </c>
      <c r="J1598">
        <v>190101</v>
      </c>
      <c r="L1598" s="1">
        <v>107400</v>
      </c>
    </row>
    <row r="1599" spans="1:12" hidden="1" x14ac:dyDescent="0.25">
      <c r="A1599">
        <v>50000249</v>
      </c>
      <c r="B1599">
        <v>1598</v>
      </c>
      <c r="C1599">
        <v>2112710</v>
      </c>
      <c r="D1599" t="s">
        <v>44</v>
      </c>
      <c r="E1599">
        <v>43869996</v>
      </c>
      <c r="F1599" s="29">
        <v>42081</v>
      </c>
      <c r="G1599" s="65">
        <v>5610092</v>
      </c>
      <c r="H1599" s="65">
        <v>923272421</v>
      </c>
      <c r="I1599" s="65">
        <v>190101</v>
      </c>
      <c r="J1599">
        <v>190101</v>
      </c>
      <c r="L1599" s="1">
        <v>107400</v>
      </c>
    </row>
    <row r="1600" spans="1:12" hidden="1" x14ac:dyDescent="0.25">
      <c r="A1600">
        <v>50000249</v>
      </c>
      <c r="B1600">
        <v>1599</v>
      </c>
      <c r="C1600">
        <v>1306846</v>
      </c>
      <c r="D1600" t="s">
        <v>2</v>
      </c>
      <c r="E1600">
        <v>1118531450</v>
      </c>
      <c r="F1600" s="29">
        <v>42081</v>
      </c>
      <c r="G1600" s="65">
        <v>12078370</v>
      </c>
      <c r="H1600" s="65">
        <v>923272421</v>
      </c>
      <c r="I1600" s="65">
        <v>190101</v>
      </c>
      <c r="J1600">
        <v>190101</v>
      </c>
      <c r="L1600" s="1">
        <v>107400</v>
      </c>
    </row>
    <row r="1601" spans="1:12" hidden="1" x14ac:dyDescent="0.25">
      <c r="A1601">
        <v>50000249</v>
      </c>
      <c r="B1601">
        <v>1600</v>
      </c>
      <c r="C1601">
        <v>40118820</v>
      </c>
      <c r="D1601" t="s">
        <v>2</v>
      </c>
      <c r="E1601">
        <v>1128283589</v>
      </c>
      <c r="F1601" s="29">
        <v>42081</v>
      </c>
      <c r="G1601" s="65">
        <v>3425505</v>
      </c>
      <c r="H1601" s="65">
        <v>923272421</v>
      </c>
      <c r="I1601" s="65">
        <v>190101</v>
      </c>
      <c r="J1601">
        <v>190101</v>
      </c>
      <c r="L1601" s="1">
        <v>107400</v>
      </c>
    </row>
    <row r="1602" spans="1:12" hidden="1" x14ac:dyDescent="0.25">
      <c r="A1602">
        <v>50000249</v>
      </c>
      <c r="B1602">
        <v>1601</v>
      </c>
      <c r="C1602">
        <v>1744634</v>
      </c>
      <c r="D1602" t="s">
        <v>3</v>
      </c>
      <c r="E1602">
        <v>1037576944</v>
      </c>
      <c r="F1602" s="29">
        <v>42081</v>
      </c>
      <c r="G1602" s="65">
        <v>3311249</v>
      </c>
      <c r="H1602" s="65">
        <v>923272421</v>
      </c>
      <c r="I1602" s="65">
        <v>190101</v>
      </c>
      <c r="J1602">
        <v>190101</v>
      </c>
      <c r="L1602" s="1">
        <v>107400</v>
      </c>
    </row>
    <row r="1603" spans="1:12" hidden="1" x14ac:dyDescent="0.25">
      <c r="A1603">
        <v>50000249</v>
      </c>
      <c r="B1603">
        <v>1602</v>
      </c>
      <c r="C1603">
        <v>42604134</v>
      </c>
      <c r="D1603" t="s">
        <v>32</v>
      </c>
      <c r="E1603">
        <v>1152434353</v>
      </c>
      <c r="F1603" s="29">
        <v>42081</v>
      </c>
      <c r="G1603" s="65">
        <v>2720494</v>
      </c>
      <c r="H1603" s="65">
        <v>923272421</v>
      </c>
      <c r="I1603" s="65">
        <v>190101</v>
      </c>
      <c r="J1603">
        <v>190101</v>
      </c>
      <c r="L1603" s="1">
        <v>107400</v>
      </c>
    </row>
    <row r="1604" spans="1:12" hidden="1" x14ac:dyDescent="0.25">
      <c r="A1604">
        <v>50000249</v>
      </c>
      <c r="B1604">
        <v>1603</v>
      </c>
      <c r="C1604">
        <v>42604184</v>
      </c>
      <c r="D1604" t="s">
        <v>32</v>
      </c>
      <c r="E1604">
        <v>98552468</v>
      </c>
      <c r="F1604" s="29">
        <v>42081</v>
      </c>
      <c r="G1604" s="65">
        <v>3010048</v>
      </c>
      <c r="H1604" s="65">
        <v>923272421</v>
      </c>
      <c r="I1604" s="65">
        <v>190101</v>
      </c>
      <c r="J1604">
        <v>190101</v>
      </c>
      <c r="L1604" s="1">
        <v>107400</v>
      </c>
    </row>
    <row r="1605" spans="1:12" hidden="1" x14ac:dyDescent="0.25">
      <c r="A1605">
        <v>50000249</v>
      </c>
      <c r="B1605">
        <v>1604</v>
      </c>
      <c r="C1605">
        <v>41740681</v>
      </c>
      <c r="D1605" t="s">
        <v>1</v>
      </c>
      <c r="E1605">
        <v>43960669</v>
      </c>
      <c r="F1605" s="29">
        <v>42081</v>
      </c>
      <c r="G1605" s="65">
        <v>13375908</v>
      </c>
      <c r="H1605" s="65">
        <v>923272421</v>
      </c>
      <c r="I1605" s="65">
        <v>190101</v>
      </c>
      <c r="J1605">
        <v>190101</v>
      </c>
      <c r="L1605" s="1">
        <v>107400</v>
      </c>
    </row>
    <row r="1606" spans="1:12" hidden="1" x14ac:dyDescent="0.25">
      <c r="A1606">
        <v>50000249</v>
      </c>
      <c r="B1606">
        <v>1605</v>
      </c>
      <c r="C1606">
        <v>40911144</v>
      </c>
      <c r="D1606" t="s">
        <v>18</v>
      </c>
      <c r="E1606">
        <v>1118802710</v>
      </c>
      <c r="F1606" s="29">
        <v>42081</v>
      </c>
      <c r="G1606" s="65">
        <v>12099710</v>
      </c>
      <c r="H1606" s="65">
        <v>12400000</v>
      </c>
      <c r="I1606" s="65">
        <v>270102</v>
      </c>
      <c r="J1606">
        <v>121204</v>
      </c>
      <c r="L1606" s="1">
        <v>5000</v>
      </c>
    </row>
    <row r="1607" spans="1:12" hidden="1" x14ac:dyDescent="0.25">
      <c r="A1607">
        <v>50000249</v>
      </c>
      <c r="B1607">
        <v>1606</v>
      </c>
      <c r="C1607">
        <v>2305358</v>
      </c>
      <c r="D1607" t="s">
        <v>5</v>
      </c>
      <c r="E1607">
        <v>1052379631</v>
      </c>
      <c r="F1607" s="29">
        <v>42081</v>
      </c>
      <c r="G1607" s="65">
        <v>23404677</v>
      </c>
      <c r="H1607" s="65">
        <v>12400000</v>
      </c>
      <c r="I1607" s="65">
        <v>270102</v>
      </c>
      <c r="J1607">
        <v>121204</v>
      </c>
      <c r="L1607" s="1">
        <v>5000</v>
      </c>
    </row>
    <row r="1608" spans="1:12" hidden="1" x14ac:dyDescent="0.25">
      <c r="A1608">
        <v>50000249</v>
      </c>
      <c r="B1608">
        <v>1607</v>
      </c>
      <c r="C1608">
        <v>2452413</v>
      </c>
      <c r="D1608" t="s">
        <v>1</v>
      </c>
      <c r="E1608">
        <v>43978619</v>
      </c>
      <c r="F1608" s="29">
        <v>42081</v>
      </c>
      <c r="G1608" s="65">
        <v>2506295</v>
      </c>
      <c r="H1608" s="65">
        <v>923272421</v>
      </c>
      <c r="I1608" s="65">
        <v>190101</v>
      </c>
      <c r="J1608">
        <v>190101</v>
      </c>
      <c r="L1608" s="1">
        <v>107400</v>
      </c>
    </row>
    <row r="1609" spans="1:12" hidden="1" x14ac:dyDescent="0.25">
      <c r="A1609">
        <v>50000249</v>
      </c>
      <c r="B1609">
        <v>1608</v>
      </c>
      <c r="C1609">
        <v>2452414</v>
      </c>
      <c r="D1609" t="s">
        <v>1</v>
      </c>
      <c r="E1609">
        <v>1017159377</v>
      </c>
      <c r="F1609" s="29">
        <v>42081</v>
      </c>
      <c r="G1609" s="65">
        <v>26613189</v>
      </c>
      <c r="H1609" s="65">
        <v>923272421</v>
      </c>
      <c r="I1609" s="65">
        <v>190101</v>
      </c>
      <c r="J1609">
        <v>190101</v>
      </c>
      <c r="L1609" s="1">
        <v>5000</v>
      </c>
    </row>
    <row r="1610" spans="1:12" hidden="1" x14ac:dyDescent="0.25">
      <c r="A1610">
        <v>50000249</v>
      </c>
      <c r="B1610">
        <v>1609</v>
      </c>
      <c r="C1610">
        <v>2620647</v>
      </c>
      <c r="D1610" t="s">
        <v>1</v>
      </c>
      <c r="E1610">
        <v>1085914506</v>
      </c>
      <c r="F1610" s="29">
        <v>42081</v>
      </c>
      <c r="G1610" s="65">
        <v>1754221</v>
      </c>
      <c r="H1610" s="65">
        <v>12400000</v>
      </c>
      <c r="I1610" s="65">
        <v>270102</v>
      </c>
      <c r="J1610">
        <v>121204</v>
      </c>
      <c r="L1610" s="1">
        <v>5000</v>
      </c>
    </row>
    <row r="1611" spans="1:12" hidden="1" x14ac:dyDescent="0.25">
      <c r="A1611">
        <v>50000249</v>
      </c>
      <c r="B1611">
        <v>1610</v>
      </c>
      <c r="C1611">
        <v>2620648</v>
      </c>
      <c r="D1611" t="s">
        <v>1</v>
      </c>
      <c r="E1611">
        <v>67021091</v>
      </c>
      <c r="F1611" s="29">
        <v>42081</v>
      </c>
      <c r="G1611" s="65">
        <v>20765608</v>
      </c>
      <c r="H1611" s="65">
        <v>923272421</v>
      </c>
      <c r="I1611" s="65">
        <v>190101</v>
      </c>
      <c r="J1611">
        <v>190101</v>
      </c>
      <c r="L1611" s="1">
        <v>107400</v>
      </c>
    </row>
    <row r="1612" spans="1:12" hidden="1" x14ac:dyDescent="0.25">
      <c r="A1612">
        <v>50000249</v>
      </c>
      <c r="B1612">
        <v>1611</v>
      </c>
      <c r="C1612">
        <v>37587795</v>
      </c>
      <c r="D1612" t="s">
        <v>20</v>
      </c>
      <c r="E1612">
        <v>8923999991</v>
      </c>
      <c r="F1612" s="29">
        <v>42081</v>
      </c>
      <c r="G1612" s="65">
        <v>5708030</v>
      </c>
      <c r="H1612" s="65">
        <v>923272193</v>
      </c>
      <c r="I1612" s="65">
        <v>131401</v>
      </c>
      <c r="J1612">
        <v>131401</v>
      </c>
      <c r="L1612" s="1">
        <v>332680</v>
      </c>
    </row>
    <row r="1613" spans="1:12" hidden="1" x14ac:dyDescent="0.25">
      <c r="A1613">
        <v>50000249</v>
      </c>
      <c r="B1613">
        <v>1612</v>
      </c>
      <c r="C1613">
        <v>2474004</v>
      </c>
      <c r="D1613" t="s">
        <v>1</v>
      </c>
      <c r="E1613">
        <v>1075249941</v>
      </c>
      <c r="F1613" s="29">
        <v>42081</v>
      </c>
      <c r="G1613" s="65">
        <v>0</v>
      </c>
      <c r="H1613" s="65">
        <v>12400000</v>
      </c>
      <c r="I1613" s="65">
        <v>270102</v>
      </c>
      <c r="J1613">
        <v>121204</v>
      </c>
      <c r="L1613" s="1">
        <v>5000</v>
      </c>
    </row>
    <row r="1614" spans="1:12" hidden="1" x14ac:dyDescent="0.25">
      <c r="A1614">
        <v>50000249</v>
      </c>
      <c r="B1614">
        <v>1613</v>
      </c>
      <c r="C1614">
        <v>1960091</v>
      </c>
      <c r="D1614" t="s">
        <v>25</v>
      </c>
      <c r="E1614">
        <v>1082214105</v>
      </c>
      <c r="F1614" s="29">
        <v>42081</v>
      </c>
      <c r="G1614" s="65">
        <v>0</v>
      </c>
      <c r="H1614" s="65">
        <v>12400000</v>
      </c>
      <c r="I1614" s="65">
        <v>270102</v>
      </c>
      <c r="J1614">
        <v>121204</v>
      </c>
      <c r="L1614" s="1">
        <v>5000</v>
      </c>
    </row>
    <row r="1615" spans="1:12" hidden="1" x14ac:dyDescent="0.25">
      <c r="A1615">
        <v>50000249</v>
      </c>
      <c r="B1615">
        <v>1614</v>
      </c>
      <c r="C1615">
        <v>2390157</v>
      </c>
      <c r="D1615" t="s">
        <v>25</v>
      </c>
      <c r="E1615">
        <v>1075259301</v>
      </c>
      <c r="F1615" s="29">
        <v>42081</v>
      </c>
      <c r="G1615" s="65">
        <v>0</v>
      </c>
      <c r="H1615" s="65">
        <v>12400000</v>
      </c>
      <c r="I1615" s="65">
        <v>270102</v>
      </c>
      <c r="J1615">
        <v>121204</v>
      </c>
      <c r="L1615" s="1">
        <v>5000</v>
      </c>
    </row>
    <row r="1616" spans="1:12" hidden="1" x14ac:dyDescent="0.25">
      <c r="A1616">
        <v>50000249</v>
      </c>
      <c r="B1616">
        <v>1615</v>
      </c>
      <c r="C1616">
        <v>2554183</v>
      </c>
      <c r="D1616" t="s">
        <v>8</v>
      </c>
      <c r="E1616">
        <v>39009114</v>
      </c>
      <c r="F1616" s="29">
        <v>42081</v>
      </c>
      <c r="G1616" s="65">
        <v>4215701</v>
      </c>
      <c r="H1616" s="65">
        <v>923272193</v>
      </c>
      <c r="I1616" s="65">
        <v>131401</v>
      </c>
      <c r="J1616">
        <v>131401</v>
      </c>
      <c r="L1616" s="1">
        <v>2000</v>
      </c>
    </row>
    <row r="1617" spans="1:12" hidden="1" x14ac:dyDescent="0.25">
      <c r="A1617">
        <v>50000249</v>
      </c>
      <c r="B1617">
        <v>1616</v>
      </c>
      <c r="C1617">
        <v>1986838</v>
      </c>
      <c r="D1617" t="s">
        <v>40</v>
      </c>
      <c r="E1617">
        <v>17411896</v>
      </c>
      <c r="F1617" s="29">
        <v>42081</v>
      </c>
      <c r="G1617" s="65">
        <v>18521974</v>
      </c>
      <c r="H1617" s="65">
        <v>923272193</v>
      </c>
      <c r="I1617" s="65">
        <v>131401</v>
      </c>
      <c r="J1617">
        <v>131401</v>
      </c>
      <c r="L1617" s="1">
        <v>20196</v>
      </c>
    </row>
    <row r="1618" spans="1:12" hidden="1" x14ac:dyDescent="0.25">
      <c r="A1618">
        <v>50000249</v>
      </c>
      <c r="B1618">
        <v>1617</v>
      </c>
      <c r="C1618">
        <v>41152388</v>
      </c>
      <c r="D1618" t="s">
        <v>57</v>
      </c>
      <c r="E1618">
        <v>1144071775</v>
      </c>
      <c r="F1618" s="29">
        <v>42081</v>
      </c>
      <c r="G1618" s="65">
        <v>10235992</v>
      </c>
      <c r="H1618" s="65">
        <v>11100000</v>
      </c>
      <c r="I1618" s="65">
        <v>150101</v>
      </c>
      <c r="J1618">
        <v>27090501</v>
      </c>
      <c r="L1618" s="1">
        <v>28600</v>
      </c>
    </row>
    <row r="1619" spans="1:12" hidden="1" x14ac:dyDescent="0.25">
      <c r="A1619">
        <v>50000249</v>
      </c>
      <c r="B1619">
        <v>1618</v>
      </c>
      <c r="C1619">
        <v>44865798</v>
      </c>
      <c r="D1619" t="s">
        <v>59</v>
      </c>
      <c r="E1619">
        <v>37122448</v>
      </c>
      <c r="F1619" s="29">
        <v>42081</v>
      </c>
      <c r="G1619" s="65">
        <v>53233676</v>
      </c>
      <c r="H1619" s="65">
        <v>12400000</v>
      </c>
      <c r="I1619" s="65">
        <v>270102</v>
      </c>
      <c r="J1619">
        <v>121204</v>
      </c>
      <c r="L1619" s="1">
        <v>5000</v>
      </c>
    </row>
    <row r="1620" spans="1:12" hidden="1" x14ac:dyDescent="0.25">
      <c r="A1620">
        <v>50000249</v>
      </c>
      <c r="B1620">
        <v>1619</v>
      </c>
      <c r="C1620">
        <v>2556330</v>
      </c>
      <c r="D1620" t="s">
        <v>10</v>
      </c>
      <c r="E1620">
        <v>1090416741</v>
      </c>
      <c r="F1620" s="29">
        <v>42081</v>
      </c>
      <c r="G1620" s="65">
        <v>17515923</v>
      </c>
      <c r="H1620" s="65">
        <v>12400000</v>
      </c>
      <c r="I1620" s="65">
        <v>270102</v>
      </c>
      <c r="J1620">
        <v>121204</v>
      </c>
      <c r="L1620" s="1">
        <v>5000</v>
      </c>
    </row>
    <row r="1621" spans="1:12" hidden="1" x14ac:dyDescent="0.25">
      <c r="A1621">
        <v>50000249</v>
      </c>
      <c r="B1621">
        <v>1620</v>
      </c>
      <c r="C1621">
        <v>2536991</v>
      </c>
      <c r="D1621" t="s">
        <v>10</v>
      </c>
      <c r="E1621">
        <v>1090413543</v>
      </c>
      <c r="F1621" s="29">
        <v>42081</v>
      </c>
      <c r="G1621" s="65">
        <v>13312261</v>
      </c>
      <c r="H1621" s="65">
        <v>12400000</v>
      </c>
      <c r="I1621" s="65">
        <v>270102</v>
      </c>
      <c r="J1621">
        <v>121204</v>
      </c>
      <c r="L1621" s="1">
        <v>5000</v>
      </c>
    </row>
    <row r="1622" spans="1:12" hidden="1" x14ac:dyDescent="0.25">
      <c r="A1622">
        <v>50000249</v>
      </c>
      <c r="B1622">
        <v>1621</v>
      </c>
      <c r="C1622">
        <v>883858</v>
      </c>
      <c r="D1622" t="s">
        <v>11</v>
      </c>
      <c r="E1622">
        <v>1094916048</v>
      </c>
      <c r="F1622" s="29">
        <v>42081</v>
      </c>
      <c r="G1622" s="65">
        <v>16756305</v>
      </c>
      <c r="H1622" s="65">
        <v>923272421</v>
      </c>
      <c r="I1622" s="65">
        <v>190101</v>
      </c>
      <c r="J1622">
        <v>190101</v>
      </c>
      <c r="L1622" s="1">
        <v>107400</v>
      </c>
    </row>
    <row r="1623" spans="1:12" hidden="1" x14ac:dyDescent="0.25">
      <c r="A1623">
        <v>50000249</v>
      </c>
      <c r="B1623">
        <v>1622</v>
      </c>
      <c r="C1623">
        <v>1552070</v>
      </c>
      <c r="D1623" t="s">
        <v>12</v>
      </c>
      <c r="E1623">
        <v>515709</v>
      </c>
      <c r="F1623" s="29">
        <v>42081</v>
      </c>
      <c r="G1623" s="65">
        <v>18523405</v>
      </c>
      <c r="H1623" s="65">
        <v>923272421</v>
      </c>
      <c r="I1623" s="65">
        <v>190101</v>
      </c>
      <c r="J1623">
        <v>190101</v>
      </c>
      <c r="L1623" s="1">
        <v>107400</v>
      </c>
    </row>
    <row r="1624" spans="1:12" hidden="1" x14ac:dyDescent="0.25">
      <c r="A1624">
        <v>50000249</v>
      </c>
      <c r="B1624">
        <v>1623</v>
      </c>
      <c r="C1624">
        <v>2486311</v>
      </c>
      <c r="D1624" t="s">
        <v>12</v>
      </c>
      <c r="E1624">
        <v>79311041</v>
      </c>
      <c r="F1624" s="29">
        <v>42081</v>
      </c>
      <c r="G1624" s="65">
        <v>12294327</v>
      </c>
      <c r="H1624" s="65">
        <v>26800000</v>
      </c>
      <c r="I1624" s="65">
        <v>360200</v>
      </c>
      <c r="J1624">
        <v>360200</v>
      </c>
      <c r="L1624" s="1">
        <v>9000</v>
      </c>
    </row>
    <row r="1625" spans="1:12" hidden="1" x14ac:dyDescent="0.25">
      <c r="A1625">
        <v>50000249</v>
      </c>
      <c r="B1625">
        <v>1624</v>
      </c>
      <c r="C1625">
        <v>1918408</v>
      </c>
      <c r="D1625" t="s">
        <v>13</v>
      </c>
      <c r="E1625">
        <v>1050920807</v>
      </c>
      <c r="F1625" s="29">
        <v>42081</v>
      </c>
      <c r="G1625" s="65">
        <v>14556629</v>
      </c>
      <c r="H1625" s="65">
        <v>12400000</v>
      </c>
      <c r="I1625" s="65">
        <v>270102</v>
      </c>
      <c r="J1625">
        <v>121204</v>
      </c>
      <c r="L1625" s="1">
        <v>5000</v>
      </c>
    </row>
    <row r="1626" spans="1:12" hidden="1" x14ac:dyDescent="0.25">
      <c r="A1626">
        <v>50000249</v>
      </c>
      <c r="B1626">
        <v>1625</v>
      </c>
      <c r="C1626">
        <v>2283451</v>
      </c>
      <c r="D1626" t="s">
        <v>13</v>
      </c>
      <c r="E1626">
        <v>1098709777</v>
      </c>
      <c r="F1626" s="29">
        <v>42081</v>
      </c>
      <c r="G1626" s="65">
        <v>496716</v>
      </c>
      <c r="H1626" s="65">
        <v>12400000</v>
      </c>
      <c r="I1626" s="65">
        <v>270102</v>
      </c>
      <c r="J1626">
        <v>121204</v>
      </c>
      <c r="L1626" s="1">
        <v>5000</v>
      </c>
    </row>
    <row r="1627" spans="1:12" hidden="1" x14ac:dyDescent="0.25">
      <c r="A1627">
        <v>50000249</v>
      </c>
      <c r="B1627">
        <v>1626</v>
      </c>
      <c r="C1627">
        <v>2456372</v>
      </c>
      <c r="D1627" t="s">
        <v>13</v>
      </c>
      <c r="E1627">
        <v>8040179811</v>
      </c>
      <c r="F1627" s="29">
        <v>42081</v>
      </c>
      <c r="G1627" s="65">
        <v>6437663</v>
      </c>
      <c r="H1627" s="65">
        <v>96400000</v>
      </c>
      <c r="I1627" s="65">
        <v>370101</v>
      </c>
      <c r="J1627">
        <v>121280</v>
      </c>
      <c r="L1627" s="1">
        <v>6400</v>
      </c>
    </row>
    <row r="1628" spans="1:12" hidden="1" x14ac:dyDescent="0.25">
      <c r="A1628">
        <v>50000249</v>
      </c>
      <c r="B1628">
        <v>1627</v>
      </c>
      <c r="C1628">
        <v>2456373</v>
      </c>
      <c r="D1628" t="s">
        <v>13</v>
      </c>
      <c r="E1628">
        <v>9000671628</v>
      </c>
      <c r="F1628" s="29">
        <v>42081</v>
      </c>
      <c r="G1628" s="65">
        <v>6571089</v>
      </c>
      <c r="H1628" s="65">
        <v>96400000</v>
      </c>
      <c r="I1628" s="65">
        <v>370101</v>
      </c>
      <c r="J1628">
        <v>121280</v>
      </c>
      <c r="L1628" s="1">
        <v>6400</v>
      </c>
    </row>
    <row r="1629" spans="1:12" hidden="1" x14ac:dyDescent="0.25">
      <c r="A1629">
        <v>50000249</v>
      </c>
      <c r="B1629">
        <v>1628</v>
      </c>
      <c r="C1629">
        <v>2571361</v>
      </c>
      <c r="D1629" t="s">
        <v>1</v>
      </c>
      <c r="E1629">
        <v>91017730</v>
      </c>
      <c r="F1629" s="29">
        <v>42081</v>
      </c>
      <c r="G1629" s="65">
        <v>1744154</v>
      </c>
      <c r="H1629" s="65">
        <v>12400000</v>
      </c>
      <c r="I1629" s="65">
        <v>270102</v>
      </c>
      <c r="J1629">
        <v>121204</v>
      </c>
      <c r="L1629" s="1">
        <v>5000</v>
      </c>
    </row>
    <row r="1630" spans="1:12" hidden="1" x14ac:dyDescent="0.25">
      <c r="A1630">
        <v>50000249</v>
      </c>
      <c r="B1630">
        <v>1629</v>
      </c>
      <c r="C1630">
        <v>2443038</v>
      </c>
      <c r="D1630" t="s">
        <v>29</v>
      </c>
      <c r="E1630">
        <v>93411466</v>
      </c>
      <c r="F1630" s="29">
        <v>42081</v>
      </c>
      <c r="G1630" s="65">
        <v>2709606</v>
      </c>
      <c r="H1630" s="65">
        <v>26800000</v>
      </c>
      <c r="I1630" s="65">
        <v>360200</v>
      </c>
      <c r="J1630">
        <v>360200</v>
      </c>
      <c r="L1630" s="1">
        <v>6000</v>
      </c>
    </row>
    <row r="1631" spans="1:12" hidden="1" x14ac:dyDescent="0.25">
      <c r="A1631">
        <v>50000249</v>
      </c>
      <c r="B1631">
        <v>1630</v>
      </c>
      <c r="C1631">
        <v>1573800</v>
      </c>
      <c r="D1631" t="s">
        <v>14</v>
      </c>
      <c r="E1631">
        <v>1130623877</v>
      </c>
      <c r="F1631" s="29">
        <v>42081</v>
      </c>
      <c r="G1631" s="65">
        <v>8993040</v>
      </c>
      <c r="H1631" s="65">
        <v>12400000</v>
      </c>
      <c r="I1631" s="65">
        <v>270102</v>
      </c>
      <c r="J1631">
        <v>121204</v>
      </c>
      <c r="L1631" s="1">
        <v>5000</v>
      </c>
    </row>
    <row r="1632" spans="1:12" hidden="1" x14ac:dyDescent="0.25">
      <c r="A1632">
        <v>50000249</v>
      </c>
      <c r="B1632">
        <v>1631</v>
      </c>
      <c r="C1632">
        <v>1573803</v>
      </c>
      <c r="D1632" t="s">
        <v>14</v>
      </c>
      <c r="E1632">
        <v>3104738066</v>
      </c>
      <c r="F1632" s="29">
        <v>42081</v>
      </c>
      <c r="G1632" s="65">
        <v>5190929</v>
      </c>
      <c r="H1632" s="65">
        <v>12400000</v>
      </c>
      <c r="I1632" s="65">
        <v>270102</v>
      </c>
      <c r="J1632">
        <v>121204</v>
      </c>
      <c r="L1632" s="1">
        <v>5000</v>
      </c>
    </row>
    <row r="1633" spans="1:12" hidden="1" x14ac:dyDescent="0.25">
      <c r="A1633">
        <v>50000249</v>
      </c>
      <c r="B1633">
        <v>1632</v>
      </c>
      <c r="C1633">
        <v>1224484</v>
      </c>
      <c r="D1633" t="s">
        <v>23</v>
      </c>
      <c r="E1633">
        <v>8334553</v>
      </c>
      <c r="F1633" s="29">
        <v>42081</v>
      </c>
      <c r="G1633" s="65">
        <v>12747837</v>
      </c>
      <c r="H1633" s="65">
        <v>11100000</v>
      </c>
      <c r="I1633" s="65">
        <v>150112</v>
      </c>
      <c r="J1633">
        <v>121275</v>
      </c>
      <c r="L1633" s="1">
        <v>699283</v>
      </c>
    </row>
    <row r="1634" spans="1:12" hidden="1" x14ac:dyDescent="0.25">
      <c r="A1634">
        <v>50000249</v>
      </c>
      <c r="B1634">
        <v>1633</v>
      </c>
      <c r="C1634">
        <v>2030521</v>
      </c>
      <c r="D1634" t="s">
        <v>23</v>
      </c>
      <c r="E1634">
        <v>8334553</v>
      </c>
      <c r="F1634" s="29">
        <v>42081</v>
      </c>
      <c r="G1634" s="65">
        <v>12747837</v>
      </c>
      <c r="H1634" s="65">
        <v>11100000</v>
      </c>
      <c r="I1634" s="65">
        <v>150112</v>
      </c>
      <c r="J1634">
        <v>121275</v>
      </c>
      <c r="L1634" s="1">
        <v>300000</v>
      </c>
    </row>
    <row r="1635" spans="1:12" hidden="1" x14ac:dyDescent="0.25">
      <c r="A1635">
        <v>50000249</v>
      </c>
      <c r="B1635">
        <v>1634</v>
      </c>
      <c r="C1635">
        <v>2584349</v>
      </c>
      <c r="D1635" t="s">
        <v>1</v>
      </c>
      <c r="E1635">
        <v>16712759</v>
      </c>
      <c r="F1635" s="29">
        <v>42081</v>
      </c>
      <c r="G1635" s="65">
        <v>395771</v>
      </c>
      <c r="H1635" s="65">
        <v>26800000</v>
      </c>
      <c r="I1635" s="65">
        <v>360200</v>
      </c>
      <c r="J1635">
        <v>360200</v>
      </c>
      <c r="L1635" s="1">
        <v>444416</v>
      </c>
    </row>
    <row r="1636" spans="1:12" hidden="1" x14ac:dyDescent="0.25">
      <c r="A1636">
        <v>50000249</v>
      </c>
      <c r="B1636">
        <v>1635</v>
      </c>
      <c r="C1636">
        <v>2209636</v>
      </c>
      <c r="D1636" t="s">
        <v>14</v>
      </c>
      <c r="E1636">
        <v>525745</v>
      </c>
      <c r="F1636" s="29">
        <v>42081</v>
      </c>
      <c r="G1636" s="65">
        <v>11682284</v>
      </c>
      <c r="H1636" s="65">
        <v>923272421</v>
      </c>
      <c r="I1636" s="65">
        <v>190101</v>
      </c>
      <c r="J1636">
        <v>190101</v>
      </c>
      <c r="L1636" s="1">
        <v>107400</v>
      </c>
    </row>
    <row r="1637" spans="1:12" hidden="1" x14ac:dyDescent="0.25">
      <c r="A1637">
        <v>50000249</v>
      </c>
      <c r="B1637">
        <v>1636</v>
      </c>
      <c r="C1637">
        <v>2209637</v>
      </c>
      <c r="D1637" t="s">
        <v>14</v>
      </c>
      <c r="E1637">
        <v>524740</v>
      </c>
      <c r="F1637" s="29">
        <v>42081</v>
      </c>
      <c r="G1637" s="65">
        <v>11682284</v>
      </c>
      <c r="H1637" s="65">
        <v>923272421</v>
      </c>
      <c r="I1637" s="65">
        <v>190101</v>
      </c>
      <c r="J1637">
        <v>190101</v>
      </c>
      <c r="L1637" s="1">
        <v>107400</v>
      </c>
    </row>
    <row r="1638" spans="1:12" hidden="1" x14ac:dyDescent="0.25">
      <c r="A1638">
        <v>50000249</v>
      </c>
      <c r="B1638">
        <v>1637</v>
      </c>
      <c r="C1638">
        <v>2209638</v>
      </c>
      <c r="D1638" t="s">
        <v>14</v>
      </c>
      <c r="E1638">
        <v>524742</v>
      </c>
      <c r="F1638" s="29">
        <v>42081</v>
      </c>
      <c r="G1638" s="65">
        <v>11682284</v>
      </c>
      <c r="H1638" s="65">
        <v>923272421</v>
      </c>
      <c r="I1638" s="65">
        <v>190101</v>
      </c>
      <c r="J1638">
        <v>190101</v>
      </c>
      <c r="L1638" s="1">
        <v>107400</v>
      </c>
    </row>
    <row r="1639" spans="1:12" hidden="1" x14ac:dyDescent="0.25">
      <c r="A1639">
        <v>50000249</v>
      </c>
      <c r="B1639">
        <v>1638</v>
      </c>
      <c r="C1639">
        <v>1832826</v>
      </c>
      <c r="D1639" t="s">
        <v>1</v>
      </c>
      <c r="E1639">
        <v>30233689</v>
      </c>
      <c r="F1639" s="29">
        <v>42081</v>
      </c>
      <c r="G1639" s="65">
        <v>10542725</v>
      </c>
      <c r="H1639" s="65">
        <v>923272421</v>
      </c>
      <c r="I1639" s="65">
        <v>190101</v>
      </c>
      <c r="J1639">
        <v>190101</v>
      </c>
      <c r="L1639" s="1">
        <v>107400</v>
      </c>
    </row>
    <row r="1640" spans="1:12" hidden="1" x14ac:dyDescent="0.25">
      <c r="A1640">
        <v>50000249</v>
      </c>
      <c r="B1640">
        <v>1639</v>
      </c>
      <c r="C1640">
        <v>2367592</v>
      </c>
      <c r="D1640" t="s">
        <v>1</v>
      </c>
      <c r="E1640">
        <v>1136059891</v>
      </c>
      <c r="F1640" s="29">
        <v>42081</v>
      </c>
      <c r="G1640" s="65">
        <v>3161044</v>
      </c>
      <c r="H1640" s="65">
        <v>923272421</v>
      </c>
      <c r="I1640" s="65">
        <v>190101</v>
      </c>
      <c r="J1640">
        <v>190101</v>
      </c>
      <c r="L1640" s="1">
        <v>107400</v>
      </c>
    </row>
    <row r="1641" spans="1:12" hidden="1" x14ac:dyDescent="0.25">
      <c r="A1641">
        <v>50000249</v>
      </c>
      <c r="B1641">
        <v>1640</v>
      </c>
      <c r="C1641">
        <v>2419341</v>
      </c>
      <c r="D1641" t="s">
        <v>1</v>
      </c>
      <c r="E1641">
        <v>94528995</v>
      </c>
      <c r="F1641" s="29">
        <v>42081</v>
      </c>
      <c r="G1641" s="65">
        <v>3321390</v>
      </c>
      <c r="H1641" s="65">
        <v>96400000</v>
      </c>
      <c r="I1641" s="65">
        <v>370101</v>
      </c>
      <c r="J1641">
        <v>121280</v>
      </c>
      <c r="L1641" s="1">
        <v>5400</v>
      </c>
    </row>
    <row r="1642" spans="1:12" hidden="1" x14ac:dyDescent="0.25">
      <c r="A1642">
        <v>50000249</v>
      </c>
      <c r="B1642">
        <v>1641</v>
      </c>
      <c r="C1642">
        <v>2535844</v>
      </c>
      <c r="D1642" t="s">
        <v>30</v>
      </c>
      <c r="E1642">
        <v>96195845</v>
      </c>
      <c r="F1642" s="29">
        <v>42081</v>
      </c>
      <c r="G1642" s="65">
        <v>3619890</v>
      </c>
      <c r="H1642" s="65">
        <v>910300000</v>
      </c>
      <c r="I1642" s="65">
        <v>130113</v>
      </c>
      <c r="J1642">
        <v>121235</v>
      </c>
      <c r="L1642" s="1">
        <v>305052</v>
      </c>
    </row>
    <row r="1643" spans="1:12" hidden="1" x14ac:dyDescent="0.25">
      <c r="A1643">
        <v>50000249</v>
      </c>
      <c r="B1643">
        <v>1642</v>
      </c>
      <c r="C1643">
        <v>2535848</v>
      </c>
      <c r="D1643" t="s">
        <v>30</v>
      </c>
      <c r="E1643">
        <v>1116782132</v>
      </c>
      <c r="F1643" s="29">
        <v>42081</v>
      </c>
      <c r="G1643" s="65">
        <v>2834609</v>
      </c>
      <c r="H1643" s="65">
        <v>923272421</v>
      </c>
      <c r="I1643" s="65">
        <v>190101</v>
      </c>
      <c r="J1643">
        <v>190101</v>
      </c>
      <c r="L1643" s="1">
        <v>107400</v>
      </c>
    </row>
    <row r="1644" spans="1:12" hidden="1" x14ac:dyDescent="0.25">
      <c r="A1644">
        <v>50000249</v>
      </c>
      <c r="B1644">
        <v>1643</v>
      </c>
      <c r="C1644">
        <v>2535942</v>
      </c>
      <c r="D1644" t="s">
        <v>30</v>
      </c>
      <c r="E1644">
        <v>1116788916</v>
      </c>
      <c r="F1644" s="29">
        <v>42081</v>
      </c>
      <c r="G1644" s="65">
        <v>33253228</v>
      </c>
      <c r="H1644" s="65">
        <v>12400000</v>
      </c>
      <c r="I1644" s="65">
        <v>270102</v>
      </c>
      <c r="J1644">
        <v>121204</v>
      </c>
      <c r="L1644" s="1">
        <v>5000</v>
      </c>
    </row>
    <row r="1645" spans="1:12" hidden="1" x14ac:dyDescent="0.25">
      <c r="A1645">
        <v>50000249</v>
      </c>
      <c r="B1645">
        <v>1644</v>
      </c>
      <c r="C1645">
        <v>1370456</v>
      </c>
      <c r="D1645" t="s">
        <v>16</v>
      </c>
      <c r="E1645">
        <v>8000957282</v>
      </c>
      <c r="F1645" s="29">
        <v>42081</v>
      </c>
      <c r="G1645" s="65">
        <v>4366494</v>
      </c>
      <c r="H1645" s="65">
        <v>923272438</v>
      </c>
      <c r="I1645" s="65">
        <v>410400</v>
      </c>
      <c r="J1645">
        <v>410400</v>
      </c>
      <c r="L1645" s="1">
        <v>6955.6</v>
      </c>
    </row>
    <row r="1646" spans="1:12" hidden="1" x14ac:dyDescent="0.25">
      <c r="A1646">
        <v>50000249</v>
      </c>
      <c r="B1646">
        <v>1645</v>
      </c>
      <c r="C1646">
        <v>1370470</v>
      </c>
      <c r="D1646" t="s">
        <v>16</v>
      </c>
      <c r="E1646">
        <v>8000957282</v>
      </c>
      <c r="F1646" s="29">
        <v>42081</v>
      </c>
      <c r="G1646" s="65">
        <v>4366494</v>
      </c>
      <c r="H1646" s="65">
        <v>923272438</v>
      </c>
      <c r="I1646" s="65">
        <v>410400</v>
      </c>
      <c r="J1646">
        <v>410400</v>
      </c>
      <c r="L1646" s="1">
        <v>18991.09</v>
      </c>
    </row>
    <row r="1647" spans="1:12" hidden="1" x14ac:dyDescent="0.25">
      <c r="A1647">
        <v>50000249</v>
      </c>
      <c r="B1647">
        <v>1646</v>
      </c>
      <c r="C1647">
        <v>2647322</v>
      </c>
      <c r="D1647" t="s">
        <v>1</v>
      </c>
      <c r="E1647">
        <v>94323</v>
      </c>
      <c r="F1647" s="29">
        <v>42081</v>
      </c>
      <c r="G1647" s="65">
        <v>2665844</v>
      </c>
      <c r="H1647" s="65">
        <v>923272193</v>
      </c>
      <c r="I1647" s="65">
        <v>131401</v>
      </c>
      <c r="J1647">
        <v>131401</v>
      </c>
      <c r="L1647" s="1">
        <v>2926228.71</v>
      </c>
    </row>
    <row r="1648" spans="1:12" hidden="1" x14ac:dyDescent="0.25">
      <c r="A1648">
        <v>50000249</v>
      </c>
      <c r="B1648">
        <v>1647</v>
      </c>
      <c r="C1648">
        <v>1486670</v>
      </c>
      <c r="D1648" t="s">
        <v>31</v>
      </c>
      <c r="E1648">
        <v>1101449432</v>
      </c>
      <c r="F1648" s="29">
        <v>42081</v>
      </c>
      <c r="G1648" s="65">
        <v>2815151</v>
      </c>
      <c r="H1648" s="65">
        <v>12400000</v>
      </c>
      <c r="I1648" s="65">
        <v>270102</v>
      </c>
      <c r="J1648">
        <v>121204</v>
      </c>
      <c r="L1648" s="1">
        <v>5000</v>
      </c>
    </row>
    <row r="1649" spans="1:12" hidden="1" x14ac:dyDescent="0.25">
      <c r="A1649">
        <v>50000249</v>
      </c>
      <c r="B1649">
        <v>1648</v>
      </c>
      <c r="C1649">
        <v>1486672</v>
      </c>
      <c r="D1649" t="s">
        <v>31</v>
      </c>
      <c r="E1649">
        <v>1100625456</v>
      </c>
      <c r="F1649" s="29">
        <v>42081</v>
      </c>
      <c r="G1649" s="65">
        <v>1538246</v>
      </c>
      <c r="H1649" s="65">
        <v>923272421</v>
      </c>
      <c r="I1649" s="65">
        <v>190101</v>
      </c>
      <c r="J1649">
        <v>190101</v>
      </c>
      <c r="L1649" s="1">
        <v>107400</v>
      </c>
    </row>
    <row r="1650" spans="1:12" hidden="1" x14ac:dyDescent="0.25">
      <c r="A1650">
        <v>50000249</v>
      </c>
      <c r="B1650">
        <v>1649</v>
      </c>
      <c r="C1650">
        <v>2493359</v>
      </c>
      <c r="D1650" t="s">
        <v>48</v>
      </c>
      <c r="E1650">
        <v>6244897</v>
      </c>
      <c r="F1650" s="29">
        <v>42081</v>
      </c>
      <c r="G1650" s="65">
        <v>11305053</v>
      </c>
      <c r="H1650" s="65">
        <v>12400000</v>
      </c>
      <c r="I1650" s="65">
        <v>270102</v>
      </c>
      <c r="J1650">
        <v>121204</v>
      </c>
      <c r="L1650" s="1">
        <v>5000</v>
      </c>
    </row>
    <row r="1651" spans="1:12" hidden="1" x14ac:dyDescent="0.25">
      <c r="A1651">
        <v>50000249</v>
      </c>
      <c r="B1651">
        <v>1650</v>
      </c>
      <c r="C1651">
        <v>2432277</v>
      </c>
      <c r="D1651" t="s">
        <v>0</v>
      </c>
      <c r="E1651">
        <v>80144415</v>
      </c>
      <c r="F1651" s="29">
        <v>42081</v>
      </c>
      <c r="G1651" s="65">
        <v>4718661</v>
      </c>
      <c r="H1651" s="65">
        <v>12400000</v>
      </c>
      <c r="I1651" s="65">
        <v>270102</v>
      </c>
      <c r="J1651">
        <v>121204</v>
      </c>
      <c r="L1651" s="1">
        <v>5000</v>
      </c>
    </row>
    <row r="1652" spans="1:12" hidden="1" x14ac:dyDescent="0.25">
      <c r="A1652">
        <v>50000249</v>
      </c>
      <c r="B1652">
        <v>1651</v>
      </c>
      <c r="C1652">
        <v>2459965</v>
      </c>
      <c r="D1652" t="s">
        <v>0</v>
      </c>
      <c r="E1652">
        <v>13887365</v>
      </c>
      <c r="F1652" s="29">
        <v>42081</v>
      </c>
      <c r="G1652" s="65">
        <v>4856417</v>
      </c>
      <c r="H1652" s="65">
        <v>96400000</v>
      </c>
      <c r="I1652" s="65">
        <v>370101</v>
      </c>
      <c r="J1652">
        <v>121280</v>
      </c>
      <c r="L1652" s="1">
        <v>5400</v>
      </c>
    </row>
    <row r="1653" spans="1:12" hidden="1" x14ac:dyDescent="0.25">
      <c r="A1653">
        <v>50000249</v>
      </c>
      <c r="B1653">
        <v>1652</v>
      </c>
      <c r="C1653">
        <v>2460246</v>
      </c>
      <c r="D1653" t="s">
        <v>0</v>
      </c>
      <c r="E1653">
        <v>1032432476</v>
      </c>
      <c r="F1653" s="29">
        <v>42081</v>
      </c>
      <c r="G1653" s="65">
        <v>1309437</v>
      </c>
      <c r="H1653" s="65">
        <v>12400000</v>
      </c>
      <c r="I1653" s="65">
        <v>270102</v>
      </c>
      <c r="J1653">
        <v>121204</v>
      </c>
      <c r="L1653" s="1">
        <v>5000</v>
      </c>
    </row>
    <row r="1654" spans="1:12" hidden="1" x14ac:dyDescent="0.25">
      <c r="A1654">
        <v>50000249</v>
      </c>
      <c r="B1654">
        <v>1653</v>
      </c>
      <c r="C1654">
        <v>2461078</v>
      </c>
      <c r="D1654" t="s">
        <v>0</v>
      </c>
      <c r="E1654">
        <v>1082914688</v>
      </c>
      <c r="F1654" s="29">
        <v>42081</v>
      </c>
      <c r="G1654" s="65">
        <v>1755640</v>
      </c>
      <c r="H1654" s="65">
        <v>12400000</v>
      </c>
      <c r="I1654" s="65">
        <v>270102</v>
      </c>
      <c r="J1654">
        <v>121204</v>
      </c>
      <c r="L1654" s="1">
        <v>5000</v>
      </c>
    </row>
    <row r="1655" spans="1:12" hidden="1" x14ac:dyDescent="0.25">
      <c r="A1655">
        <v>50000249</v>
      </c>
      <c r="B1655">
        <v>1654</v>
      </c>
      <c r="C1655">
        <v>2461140</v>
      </c>
      <c r="D1655" t="s">
        <v>0</v>
      </c>
      <c r="E1655">
        <v>1026279597</v>
      </c>
      <c r="F1655" s="29">
        <v>42081</v>
      </c>
      <c r="G1655" s="65">
        <v>4923490</v>
      </c>
      <c r="H1655" s="65">
        <v>12400000</v>
      </c>
      <c r="I1655" s="65">
        <v>270102</v>
      </c>
      <c r="J1655">
        <v>121204</v>
      </c>
      <c r="L1655" s="1">
        <v>5000</v>
      </c>
    </row>
    <row r="1656" spans="1:12" hidden="1" x14ac:dyDescent="0.25">
      <c r="A1656">
        <v>50000249</v>
      </c>
      <c r="B1656">
        <v>1655</v>
      </c>
      <c r="C1656">
        <v>2461141</v>
      </c>
      <c r="D1656" t="s">
        <v>0</v>
      </c>
      <c r="E1656">
        <v>1013656720</v>
      </c>
      <c r="F1656" s="29">
        <v>42081</v>
      </c>
      <c r="G1656" s="65">
        <v>0</v>
      </c>
      <c r="H1656" s="65">
        <v>12200000</v>
      </c>
      <c r="I1656" s="65">
        <v>250101</v>
      </c>
      <c r="J1656">
        <v>121225</v>
      </c>
      <c r="L1656" s="1">
        <v>6100</v>
      </c>
    </row>
    <row r="1657" spans="1:12" hidden="1" x14ac:dyDescent="0.25">
      <c r="A1657">
        <v>50000249</v>
      </c>
      <c r="B1657">
        <v>1656</v>
      </c>
      <c r="C1657">
        <v>2446842</v>
      </c>
      <c r="D1657" t="s">
        <v>0</v>
      </c>
      <c r="E1657">
        <v>52702928</v>
      </c>
      <c r="F1657" s="29">
        <v>42081</v>
      </c>
      <c r="G1657" s="65">
        <v>20687815</v>
      </c>
      <c r="H1657" s="65">
        <v>923272421</v>
      </c>
      <c r="I1657" s="65">
        <v>190101</v>
      </c>
      <c r="J1657">
        <v>190101</v>
      </c>
      <c r="L1657" s="1">
        <v>107400</v>
      </c>
    </row>
    <row r="1658" spans="1:12" hidden="1" x14ac:dyDescent="0.25">
      <c r="A1658">
        <v>50000249</v>
      </c>
      <c r="B1658">
        <v>1657</v>
      </c>
      <c r="C1658">
        <v>2632477</v>
      </c>
      <c r="D1658" t="s">
        <v>0</v>
      </c>
      <c r="E1658">
        <v>1022372942</v>
      </c>
      <c r="F1658" s="29">
        <v>42082</v>
      </c>
      <c r="G1658" s="65">
        <v>7507213</v>
      </c>
      <c r="H1658" s="65">
        <v>12400000</v>
      </c>
      <c r="I1658" s="65">
        <v>270102</v>
      </c>
      <c r="J1658">
        <v>121204</v>
      </c>
      <c r="L1658" s="1">
        <v>5000</v>
      </c>
    </row>
    <row r="1659" spans="1:12" hidden="1" x14ac:dyDescent="0.25">
      <c r="A1659">
        <v>50000249</v>
      </c>
      <c r="B1659">
        <v>1658</v>
      </c>
      <c r="C1659">
        <v>2632480</v>
      </c>
      <c r="D1659" t="s">
        <v>0</v>
      </c>
      <c r="E1659">
        <v>79796785</v>
      </c>
      <c r="F1659" s="29">
        <v>42082</v>
      </c>
      <c r="G1659" s="65">
        <v>16495803</v>
      </c>
      <c r="H1659" s="65">
        <v>12400000</v>
      </c>
      <c r="I1659" s="65">
        <v>270102</v>
      </c>
      <c r="J1659">
        <v>121204</v>
      </c>
      <c r="L1659" s="1">
        <v>5000</v>
      </c>
    </row>
    <row r="1660" spans="1:12" hidden="1" x14ac:dyDescent="0.25">
      <c r="A1660">
        <v>50000249</v>
      </c>
      <c r="B1660">
        <v>1659</v>
      </c>
      <c r="C1660">
        <v>2632481</v>
      </c>
      <c r="D1660" t="s">
        <v>0</v>
      </c>
      <c r="E1660">
        <v>1122118838</v>
      </c>
      <c r="F1660" s="29">
        <v>42082</v>
      </c>
      <c r="G1660" s="65">
        <v>13891269</v>
      </c>
      <c r="H1660" s="65">
        <v>12400000</v>
      </c>
      <c r="I1660" s="65">
        <v>270102</v>
      </c>
      <c r="J1660">
        <v>121204</v>
      </c>
      <c r="L1660" s="1">
        <v>5000</v>
      </c>
    </row>
    <row r="1661" spans="1:12" hidden="1" x14ac:dyDescent="0.25">
      <c r="A1661">
        <v>50000249</v>
      </c>
      <c r="B1661">
        <v>1660</v>
      </c>
      <c r="C1661">
        <v>2635468</v>
      </c>
      <c r="D1661" t="s">
        <v>0</v>
      </c>
      <c r="E1661">
        <v>79641483</v>
      </c>
      <c r="F1661" s="29">
        <v>42082</v>
      </c>
      <c r="G1661" s="65">
        <v>10217262</v>
      </c>
      <c r="H1661" s="65">
        <v>12200000</v>
      </c>
      <c r="I1661" s="65">
        <v>250101</v>
      </c>
      <c r="J1661">
        <v>121225</v>
      </c>
      <c r="L1661" s="1">
        <v>25000</v>
      </c>
    </row>
    <row r="1662" spans="1:12" hidden="1" x14ac:dyDescent="0.25">
      <c r="A1662">
        <v>50000249</v>
      </c>
      <c r="B1662">
        <v>1661</v>
      </c>
      <c r="C1662">
        <v>19012451</v>
      </c>
      <c r="D1662" t="s">
        <v>0</v>
      </c>
      <c r="E1662">
        <v>1018442192</v>
      </c>
      <c r="F1662" s="29">
        <v>42082</v>
      </c>
      <c r="G1662" s="65">
        <v>3014488</v>
      </c>
      <c r="H1662" s="65">
        <v>12400000</v>
      </c>
      <c r="I1662" s="65">
        <v>0</v>
      </c>
      <c r="J1662">
        <v>121204</v>
      </c>
      <c r="L1662" s="1">
        <v>5000</v>
      </c>
    </row>
    <row r="1663" spans="1:12" hidden="1" x14ac:dyDescent="0.25">
      <c r="A1663">
        <v>50000249</v>
      </c>
      <c r="B1663">
        <v>1662</v>
      </c>
      <c r="C1663">
        <v>2191360</v>
      </c>
      <c r="D1663" t="s">
        <v>0</v>
      </c>
      <c r="E1663">
        <v>52856204</v>
      </c>
      <c r="F1663" s="29">
        <v>42082</v>
      </c>
      <c r="G1663" s="65">
        <v>7821922</v>
      </c>
      <c r="H1663" s="65">
        <v>923272421</v>
      </c>
      <c r="I1663" s="65">
        <v>190101</v>
      </c>
      <c r="J1663">
        <v>190101</v>
      </c>
      <c r="L1663" s="1">
        <v>107400</v>
      </c>
    </row>
    <row r="1664" spans="1:12" hidden="1" x14ac:dyDescent="0.25">
      <c r="A1664">
        <v>50000249</v>
      </c>
      <c r="B1664">
        <v>1663</v>
      </c>
      <c r="C1664">
        <v>2415512</v>
      </c>
      <c r="D1664" t="s">
        <v>0</v>
      </c>
      <c r="E1664">
        <v>19253165</v>
      </c>
      <c r="F1664" s="29">
        <v>42082</v>
      </c>
      <c r="G1664" s="65">
        <v>7612725</v>
      </c>
      <c r="H1664" s="65">
        <v>96400000</v>
      </c>
      <c r="I1664" s="65">
        <v>370101</v>
      </c>
      <c r="J1664">
        <v>121280</v>
      </c>
      <c r="L1664" s="1">
        <v>5400</v>
      </c>
    </row>
    <row r="1665" spans="1:12" hidden="1" x14ac:dyDescent="0.25">
      <c r="A1665">
        <v>50000249</v>
      </c>
      <c r="B1665">
        <v>1664</v>
      </c>
      <c r="C1665">
        <v>2415517</v>
      </c>
      <c r="D1665" t="s">
        <v>0</v>
      </c>
      <c r="E1665">
        <v>19253165</v>
      </c>
      <c r="F1665" s="29">
        <v>42082</v>
      </c>
      <c r="G1665" s="65">
        <v>7612725</v>
      </c>
      <c r="H1665" s="65">
        <v>96400000</v>
      </c>
      <c r="I1665" s="65">
        <v>370101</v>
      </c>
      <c r="J1665">
        <v>121280</v>
      </c>
      <c r="L1665" s="1">
        <v>5400</v>
      </c>
    </row>
    <row r="1666" spans="1:12" hidden="1" x14ac:dyDescent="0.25">
      <c r="A1666">
        <v>50000249</v>
      </c>
      <c r="B1666">
        <v>1665</v>
      </c>
      <c r="C1666">
        <v>2286767</v>
      </c>
      <c r="D1666" t="s">
        <v>0</v>
      </c>
      <c r="E1666">
        <v>19319873</v>
      </c>
      <c r="F1666" s="29">
        <v>42082</v>
      </c>
      <c r="G1666" s="65">
        <v>19239571</v>
      </c>
      <c r="H1666" s="65">
        <v>11500000</v>
      </c>
      <c r="I1666" s="65">
        <v>130101</v>
      </c>
      <c r="J1666">
        <v>12102118</v>
      </c>
      <c r="L1666" s="1">
        <v>12000</v>
      </c>
    </row>
    <row r="1667" spans="1:12" hidden="1" x14ac:dyDescent="0.25">
      <c r="A1667">
        <v>50000249</v>
      </c>
      <c r="B1667">
        <v>1666</v>
      </c>
      <c r="C1667">
        <v>17572812</v>
      </c>
      <c r="D1667" t="s">
        <v>0</v>
      </c>
      <c r="E1667">
        <v>52499666</v>
      </c>
      <c r="F1667" s="29">
        <v>42082</v>
      </c>
      <c r="G1667" s="65">
        <v>0</v>
      </c>
      <c r="H1667" s="65">
        <v>12400000</v>
      </c>
      <c r="I1667" s="65">
        <v>270102</v>
      </c>
      <c r="J1667">
        <v>121204</v>
      </c>
      <c r="L1667" s="1">
        <v>5000</v>
      </c>
    </row>
    <row r="1668" spans="1:12" hidden="1" x14ac:dyDescent="0.25">
      <c r="A1668">
        <v>50000249</v>
      </c>
      <c r="B1668">
        <v>1667</v>
      </c>
      <c r="C1668">
        <v>85990090</v>
      </c>
      <c r="D1668" t="s">
        <v>0</v>
      </c>
      <c r="E1668">
        <v>79167783</v>
      </c>
      <c r="F1668" s="29">
        <v>42082</v>
      </c>
      <c r="G1668" s="65">
        <v>6913260</v>
      </c>
      <c r="H1668" s="65">
        <v>12400000</v>
      </c>
      <c r="I1668" s="65">
        <v>270102</v>
      </c>
      <c r="J1668">
        <v>121204</v>
      </c>
      <c r="L1668" s="1">
        <v>5000</v>
      </c>
    </row>
    <row r="1669" spans="1:12" hidden="1" x14ac:dyDescent="0.25">
      <c r="A1669">
        <v>50000249</v>
      </c>
      <c r="B1669">
        <v>1668</v>
      </c>
      <c r="C1669">
        <v>2475151</v>
      </c>
      <c r="D1669" t="s">
        <v>0</v>
      </c>
      <c r="E1669">
        <v>91251374</v>
      </c>
      <c r="F1669" s="29">
        <v>42082</v>
      </c>
      <c r="G1669" s="65">
        <v>5878750</v>
      </c>
      <c r="H1669" s="65">
        <v>12200000</v>
      </c>
      <c r="I1669" s="65">
        <v>250101</v>
      </c>
      <c r="J1669">
        <v>121225</v>
      </c>
      <c r="L1669" s="1">
        <v>27700</v>
      </c>
    </row>
    <row r="1670" spans="1:12" hidden="1" x14ac:dyDescent="0.25">
      <c r="A1670">
        <v>50000249</v>
      </c>
      <c r="B1670">
        <v>1669</v>
      </c>
      <c r="C1670">
        <v>2475152</v>
      </c>
      <c r="D1670" t="s">
        <v>0</v>
      </c>
      <c r="E1670">
        <v>80252779</v>
      </c>
      <c r="F1670" s="29">
        <v>42082</v>
      </c>
      <c r="G1670" s="65">
        <v>563675</v>
      </c>
      <c r="H1670" s="65">
        <v>12200000</v>
      </c>
      <c r="I1670" s="65">
        <v>250101</v>
      </c>
      <c r="J1670">
        <v>121225</v>
      </c>
      <c r="L1670" s="1">
        <v>4800</v>
      </c>
    </row>
    <row r="1671" spans="1:12" hidden="1" x14ac:dyDescent="0.25">
      <c r="A1671">
        <v>50000249</v>
      </c>
      <c r="B1671">
        <v>1670</v>
      </c>
      <c r="C1671">
        <v>2475157</v>
      </c>
      <c r="D1671" t="s">
        <v>0</v>
      </c>
      <c r="E1671">
        <v>79540218</v>
      </c>
      <c r="F1671" s="29">
        <v>42082</v>
      </c>
      <c r="G1671" s="65">
        <v>14406585</v>
      </c>
      <c r="H1671" s="65">
        <v>12200000</v>
      </c>
      <c r="I1671" s="65">
        <v>250101</v>
      </c>
      <c r="J1671">
        <v>121225</v>
      </c>
      <c r="L1671" s="1">
        <v>24674579</v>
      </c>
    </row>
    <row r="1672" spans="1:12" hidden="1" x14ac:dyDescent="0.25">
      <c r="A1672">
        <v>50000249</v>
      </c>
      <c r="B1672">
        <v>1671</v>
      </c>
      <c r="C1672">
        <v>2475158</v>
      </c>
      <c r="D1672" t="s">
        <v>0</v>
      </c>
      <c r="E1672">
        <v>1032440013</v>
      </c>
      <c r="F1672" s="29">
        <v>42082</v>
      </c>
      <c r="G1672" s="65">
        <v>7646228</v>
      </c>
      <c r="H1672" s="65">
        <v>12400000</v>
      </c>
      <c r="I1672" s="65">
        <v>270102</v>
      </c>
      <c r="J1672">
        <v>121204</v>
      </c>
      <c r="L1672" s="1">
        <v>5000</v>
      </c>
    </row>
    <row r="1673" spans="1:12" hidden="1" x14ac:dyDescent="0.25">
      <c r="A1673">
        <v>50000249</v>
      </c>
      <c r="B1673">
        <v>1672</v>
      </c>
      <c r="C1673">
        <v>2475160</v>
      </c>
      <c r="D1673" t="s">
        <v>0</v>
      </c>
      <c r="E1673">
        <v>10110639</v>
      </c>
      <c r="F1673" s="29">
        <v>42082</v>
      </c>
      <c r="G1673" s="65">
        <v>3216154</v>
      </c>
      <c r="H1673" s="65">
        <v>12200000</v>
      </c>
      <c r="I1673" s="65">
        <v>250101</v>
      </c>
      <c r="J1673">
        <v>121225</v>
      </c>
      <c r="L1673" s="1">
        <v>32000</v>
      </c>
    </row>
    <row r="1674" spans="1:12" hidden="1" x14ac:dyDescent="0.25">
      <c r="A1674">
        <v>50000249</v>
      </c>
      <c r="B1674">
        <v>1673</v>
      </c>
      <c r="C1674">
        <v>2047557</v>
      </c>
      <c r="D1674" t="s">
        <v>0</v>
      </c>
      <c r="E1674">
        <v>9001551071</v>
      </c>
      <c r="F1674" s="29">
        <v>42082</v>
      </c>
      <c r="G1674" s="65">
        <v>6579797</v>
      </c>
      <c r="H1674" s="65">
        <v>12800000</v>
      </c>
      <c r="I1674" s="65">
        <v>350300</v>
      </c>
      <c r="J1674">
        <v>350300</v>
      </c>
      <c r="L1674" s="1">
        <v>47987</v>
      </c>
    </row>
    <row r="1675" spans="1:12" hidden="1" x14ac:dyDescent="0.25">
      <c r="A1675">
        <v>50000249</v>
      </c>
      <c r="B1675">
        <v>1674</v>
      </c>
      <c r="C1675">
        <v>2422502</v>
      </c>
      <c r="D1675" t="s">
        <v>0</v>
      </c>
      <c r="E1675">
        <v>51940816</v>
      </c>
      <c r="F1675" s="29">
        <v>42082</v>
      </c>
      <c r="G1675" s="65">
        <v>7535319</v>
      </c>
      <c r="H1675" s="65">
        <v>923272421</v>
      </c>
      <c r="I1675" s="65">
        <v>190101</v>
      </c>
      <c r="J1675">
        <v>190101</v>
      </c>
      <c r="L1675" s="1">
        <v>107400</v>
      </c>
    </row>
    <row r="1676" spans="1:12" hidden="1" x14ac:dyDescent="0.25">
      <c r="A1676">
        <v>50000249</v>
      </c>
      <c r="B1676">
        <v>1675</v>
      </c>
      <c r="C1676">
        <v>1667229</v>
      </c>
      <c r="D1676" t="s">
        <v>0</v>
      </c>
      <c r="E1676">
        <v>1016011980</v>
      </c>
      <c r="F1676" s="29">
        <v>42082</v>
      </c>
      <c r="G1676" s="65">
        <v>13236468</v>
      </c>
      <c r="H1676" s="65">
        <v>12400000</v>
      </c>
      <c r="I1676" s="65">
        <v>270102</v>
      </c>
      <c r="J1676">
        <v>121204</v>
      </c>
      <c r="L1676" s="1">
        <v>5000</v>
      </c>
    </row>
    <row r="1677" spans="1:12" hidden="1" x14ac:dyDescent="0.25">
      <c r="A1677">
        <v>50000249</v>
      </c>
      <c r="B1677">
        <v>1676</v>
      </c>
      <c r="C1677">
        <v>2547135</v>
      </c>
      <c r="D1677" t="s">
        <v>1</v>
      </c>
      <c r="E1677">
        <v>8301005040</v>
      </c>
      <c r="F1677" s="29">
        <v>42082</v>
      </c>
      <c r="G1677" s="65">
        <v>6738218</v>
      </c>
      <c r="H1677" s="65">
        <v>923272193</v>
      </c>
      <c r="I1677" s="65">
        <v>131401</v>
      </c>
      <c r="J1677">
        <v>131401</v>
      </c>
      <c r="L1677" s="1">
        <v>22000</v>
      </c>
    </row>
    <row r="1678" spans="1:12" hidden="1" x14ac:dyDescent="0.25">
      <c r="A1678">
        <v>50000249</v>
      </c>
      <c r="B1678">
        <v>1677</v>
      </c>
      <c r="C1678">
        <v>2458664</v>
      </c>
      <c r="D1678" t="s">
        <v>1</v>
      </c>
      <c r="E1678">
        <v>13927931</v>
      </c>
      <c r="F1678" s="29">
        <v>42082</v>
      </c>
      <c r="G1678" s="65">
        <v>10333619</v>
      </c>
      <c r="H1678" s="65">
        <v>12200000</v>
      </c>
      <c r="I1678" s="65">
        <v>250101</v>
      </c>
      <c r="J1678">
        <v>121225</v>
      </c>
      <c r="L1678" s="1">
        <v>25100</v>
      </c>
    </row>
    <row r="1679" spans="1:12" hidden="1" x14ac:dyDescent="0.25">
      <c r="A1679">
        <v>50000249</v>
      </c>
      <c r="B1679">
        <v>1678</v>
      </c>
      <c r="C1679">
        <v>2477192</v>
      </c>
      <c r="D1679" t="s">
        <v>0</v>
      </c>
      <c r="E1679">
        <v>53165006</v>
      </c>
      <c r="F1679" s="29">
        <v>42082</v>
      </c>
      <c r="G1679" s="65">
        <v>8025710</v>
      </c>
      <c r="H1679" s="65">
        <v>12400000</v>
      </c>
      <c r="I1679" s="65">
        <v>270102</v>
      </c>
      <c r="J1679">
        <v>121204</v>
      </c>
      <c r="L1679" s="1">
        <v>5000</v>
      </c>
    </row>
    <row r="1680" spans="1:12" hidden="1" x14ac:dyDescent="0.25">
      <c r="A1680">
        <v>50000249</v>
      </c>
      <c r="B1680">
        <v>1679</v>
      </c>
      <c r="C1680">
        <v>2477193</v>
      </c>
      <c r="D1680" t="s">
        <v>0</v>
      </c>
      <c r="E1680">
        <v>19373655</v>
      </c>
      <c r="F1680" s="29">
        <v>42082</v>
      </c>
      <c r="G1680" s="65">
        <v>17272898</v>
      </c>
      <c r="H1680" s="65">
        <v>12400000</v>
      </c>
      <c r="I1680" s="65">
        <v>270102</v>
      </c>
      <c r="J1680">
        <v>270102</v>
      </c>
      <c r="L1680" s="1">
        <v>2000</v>
      </c>
    </row>
    <row r="1681" spans="1:12" hidden="1" x14ac:dyDescent="0.25">
      <c r="A1681">
        <v>50000249</v>
      </c>
      <c r="B1681">
        <v>1680</v>
      </c>
      <c r="C1681">
        <v>2477195</v>
      </c>
      <c r="D1681" t="s">
        <v>0</v>
      </c>
      <c r="E1681">
        <v>80657362</v>
      </c>
      <c r="F1681" s="29">
        <v>42082</v>
      </c>
      <c r="G1681" s="65">
        <v>14552451</v>
      </c>
      <c r="H1681" s="65">
        <v>12400000</v>
      </c>
      <c r="I1681" s="65">
        <v>270102</v>
      </c>
      <c r="J1681">
        <v>121204</v>
      </c>
      <c r="L1681" s="1">
        <v>5000</v>
      </c>
    </row>
    <row r="1682" spans="1:12" hidden="1" x14ac:dyDescent="0.25">
      <c r="A1682">
        <v>50000249</v>
      </c>
      <c r="B1682">
        <v>1681</v>
      </c>
      <c r="C1682">
        <v>18738804</v>
      </c>
      <c r="D1682" t="s">
        <v>0</v>
      </c>
      <c r="E1682">
        <v>16187303</v>
      </c>
      <c r="F1682" s="29">
        <v>42082</v>
      </c>
      <c r="G1682" s="65">
        <v>1787499</v>
      </c>
      <c r="H1682" s="65">
        <v>12400000</v>
      </c>
      <c r="I1682" s="65">
        <v>270102</v>
      </c>
      <c r="J1682">
        <v>121204</v>
      </c>
      <c r="L1682" s="1">
        <v>5000</v>
      </c>
    </row>
    <row r="1683" spans="1:12" hidden="1" x14ac:dyDescent="0.25">
      <c r="A1683">
        <v>50000249</v>
      </c>
      <c r="B1683">
        <v>1682</v>
      </c>
      <c r="C1683">
        <v>18738805</v>
      </c>
      <c r="D1683" t="s">
        <v>0</v>
      </c>
      <c r="E1683">
        <v>16187303</v>
      </c>
      <c r="F1683" s="29">
        <v>42082</v>
      </c>
      <c r="G1683" s="65">
        <v>3017874</v>
      </c>
      <c r="H1683" s="65">
        <v>12400000</v>
      </c>
      <c r="I1683" s="65">
        <v>270102</v>
      </c>
      <c r="J1683">
        <v>121204</v>
      </c>
      <c r="L1683" s="1">
        <v>5000</v>
      </c>
    </row>
    <row r="1684" spans="1:12" hidden="1" x14ac:dyDescent="0.25">
      <c r="A1684">
        <v>50000249</v>
      </c>
      <c r="B1684">
        <v>1683</v>
      </c>
      <c r="C1684">
        <v>18738876</v>
      </c>
      <c r="D1684" t="s">
        <v>0</v>
      </c>
      <c r="E1684">
        <v>1032371831</v>
      </c>
      <c r="F1684" s="29">
        <v>42082</v>
      </c>
      <c r="G1684" s="65">
        <v>12454711</v>
      </c>
      <c r="H1684" s="65">
        <v>12400000</v>
      </c>
      <c r="I1684" s="65">
        <v>270102</v>
      </c>
      <c r="J1684">
        <v>121204</v>
      </c>
      <c r="L1684" s="1">
        <v>5000</v>
      </c>
    </row>
    <row r="1685" spans="1:12" hidden="1" x14ac:dyDescent="0.25">
      <c r="A1685">
        <v>50000249</v>
      </c>
      <c r="B1685">
        <v>1684</v>
      </c>
      <c r="C1685">
        <v>2253180</v>
      </c>
      <c r="D1685" t="s">
        <v>0</v>
      </c>
      <c r="E1685">
        <v>1015412068</v>
      </c>
      <c r="F1685" s="29">
        <v>42082</v>
      </c>
      <c r="G1685" s="65">
        <v>13348684</v>
      </c>
      <c r="H1685" s="65">
        <v>923272421</v>
      </c>
      <c r="I1685" s="65">
        <v>190101</v>
      </c>
      <c r="J1685">
        <v>190101</v>
      </c>
      <c r="L1685" s="1">
        <v>107400</v>
      </c>
    </row>
    <row r="1686" spans="1:12" hidden="1" x14ac:dyDescent="0.25">
      <c r="A1686">
        <v>50000249</v>
      </c>
      <c r="B1686">
        <v>1685</v>
      </c>
      <c r="C1686">
        <v>11181265</v>
      </c>
      <c r="D1686" t="s">
        <v>0</v>
      </c>
      <c r="E1686">
        <v>1026559065</v>
      </c>
      <c r="F1686" s="29">
        <v>42082</v>
      </c>
      <c r="G1686" s="65">
        <v>21420731</v>
      </c>
      <c r="H1686" s="65">
        <v>923272421</v>
      </c>
      <c r="I1686" s="65">
        <v>190101</v>
      </c>
      <c r="J1686">
        <v>190101</v>
      </c>
      <c r="L1686" s="1">
        <v>107400</v>
      </c>
    </row>
    <row r="1687" spans="1:12" hidden="1" x14ac:dyDescent="0.25">
      <c r="A1687">
        <v>50000249</v>
      </c>
      <c r="B1687">
        <v>1686</v>
      </c>
      <c r="C1687">
        <v>2126080</v>
      </c>
      <c r="D1687" t="s">
        <v>1</v>
      </c>
      <c r="E1687">
        <v>15246621</v>
      </c>
      <c r="F1687" s="29">
        <v>42082</v>
      </c>
      <c r="G1687" s="65">
        <v>13648262</v>
      </c>
      <c r="H1687" s="65">
        <v>923272193</v>
      </c>
      <c r="I1687" s="65">
        <v>131401</v>
      </c>
      <c r="J1687">
        <v>131401</v>
      </c>
      <c r="L1687" s="1">
        <v>10000</v>
      </c>
    </row>
    <row r="1688" spans="1:12" hidden="1" x14ac:dyDescent="0.25">
      <c r="A1688">
        <v>50000249</v>
      </c>
      <c r="B1688">
        <v>1687</v>
      </c>
      <c r="C1688">
        <v>788485</v>
      </c>
      <c r="D1688" t="s">
        <v>0</v>
      </c>
      <c r="E1688">
        <v>53108243</v>
      </c>
      <c r="F1688" s="29">
        <v>42082</v>
      </c>
      <c r="G1688" s="65">
        <v>6932890</v>
      </c>
      <c r="H1688" s="65">
        <v>12400000</v>
      </c>
      <c r="I1688" s="65">
        <v>270102</v>
      </c>
      <c r="J1688">
        <v>121204</v>
      </c>
      <c r="L1688" s="1">
        <v>5000</v>
      </c>
    </row>
    <row r="1689" spans="1:12" hidden="1" x14ac:dyDescent="0.25">
      <c r="A1689">
        <v>50000249</v>
      </c>
      <c r="B1689">
        <v>1688</v>
      </c>
      <c r="C1689">
        <v>788488</v>
      </c>
      <c r="D1689" t="s">
        <v>0</v>
      </c>
      <c r="E1689">
        <v>80062175</v>
      </c>
      <c r="F1689" s="29">
        <v>42082</v>
      </c>
      <c r="G1689" s="65">
        <v>6055169</v>
      </c>
      <c r="H1689" s="65">
        <v>12400000</v>
      </c>
      <c r="I1689" s="65">
        <v>270102</v>
      </c>
      <c r="J1689">
        <v>121204</v>
      </c>
      <c r="L1689" s="1">
        <v>5000</v>
      </c>
    </row>
    <row r="1690" spans="1:12" hidden="1" x14ac:dyDescent="0.25">
      <c r="A1690">
        <v>50000249</v>
      </c>
      <c r="B1690">
        <v>1689</v>
      </c>
      <c r="C1690">
        <v>795176</v>
      </c>
      <c r="D1690" t="s">
        <v>0</v>
      </c>
      <c r="E1690">
        <v>8000971780</v>
      </c>
      <c r="F1690" s="29">
        <v>42082</v>
      </c>
      <c r="G1690" s="65">
        <v>6122226</v>
      </c>
      <c r="H1690" s="65">
        <v>96400000</v>
      </c>
      <c r="I1690" s="65">
        <v>370101</v>
      </c>
      <c r="J1690">
        <v>121280</v>
      </c>
      <c r="L1690" s="1">
        <v>10800</v>
      </c>
    </row>
    <row r="1691" spans="1:12" hidden="1" x14ac:dyDescent="0.25">
      <c r="A1691">
        <v>50000249</v>
      </c>
      <c r="B1691">
        <v>1690</v>
      </c>
      <c r="C1691">
        <v>13004654</v>
      </c>
      <c r="D1691" t="s">
        <v>1</v>
      </c>
      <c r="E1691">
        <v>900656793</v>
      </c>
      <c r="F1691" s="29">
        <v>42082</v>
      </c>
      <c r="G1691" s="65">
        <v>2240821</v>
      </c>
      <c r="H1691" s="65">
        <v>96400000</v>
      </c>
      <c r="I1691" s="65">
        <v>370101</v>
      </c>
      <c r="J1691">
        <v>121280</v>
      </c>
      <c r="L1691" s="1">
        <v>5400</v>
      </c>
    </row>
    <row r="1692" spans="1:12" hidden="1" x14ac:dyDescent="0.25">
      <c r="A1692">
        <v>50000249</v>
      </c>
      <c r="B1692">
        <v>1691</v>
      </c>
      <c r="C1692">
        <v>13420061</v>
      </c>
      <c r="D1692" t="s">
        <v>1</v>
      </c>
      <c r="E1692">
        <v>1098683160</v>
      </c>
      <c r="F1692" s="29">
        <v>42082</v>
      </c>
      <c r="G1692" s="65">
        <v>17664578</v>
      </c>
      <c r="H1692" s="65">
        <v>923272421</v>
      </c>
      <c r="I1692" s="65">
        <v>190101</v>
      </c>
      <c r="J1692">
        <v>190101</v>
      </c>
      <c r="L1692" s="1">
        <v>107400</v>
      </c>
    </row>
    <row r="1693" spans="1:12" hidden="1" x14ac:dyDescent="0.25">
      <c r="A1693">
        <v>50000249</v>
      </c>
      <c r="B1693">
        <v>1692</v>
      </c>
      <c r="C1693">
        <v>13332518</v>
      </c>
      <c r="D1693" t="s">
        <v>1</v>
      </c>
      <c r="E1693">
        <v>79361262</v>
      </c>
      <c r="F1693" s="29">
        <v>42082</v>
      </c>
      <c r="G1693" s="65">
        <v>6515000</v>
      </c>
      <c r="H1693" s="65">
        <v>96400000</v>
      </c>
      <c r="I1693" s="65">
        <v>370101</v>
      </c>
      <c r="J1693">
        <v>121280</v>
      </c>
      <c r="L1693" s="1">
        <v>5400</v>
      </c>
    </row>
    <row r="1694" spans="1:12" hidden="1" x14ac:dyDescent="0.25">
      <c r="A1694">
        <v>50000249</v>
      </c>
      <c r="B1694">
        <v>1693</v>
      </c>
      <c r="C1694">
        <v>13332537</v>
      </c>
      <c r="D1694" t="s">
        <v>1</v>
      </c>
      <c r="E1694">
        <v>52490817</v>
      </c>
      <c r="F1694" s="29">
        <v>42082</v>
      </c>
      <c r="G1694" s="65">
        <v>1523765</v>
      </c>
      <c r="H1694" s="65">
        <v>923272421</v>
      </c>
      <c r="I1694" s="65">
        <v>190101</v>
      </c>
      <c r="J1694">
        <v>190101</v>
      </c>
      <c r="L1694" s="1">
        <v>107400</v>
      </c>
    </row>
    <row r="1695" spans="1:12" hidden="1" x14ac:dyDescent="0.25">
      <c r="A1695">
        <v>50000249</v>
      </c>
      <c r="B1695">
        <v>1694</v>
      </c>
      <c r="C1695">
        <v>2530259</v>
      </c>
      <c r="D1695" t="s">
        <v>1</v>
      </c>
      <c r="E1695">
        <v>1032392917</v>
      </c>
      <c r="F1695" s="29">
        <v>42082</v>
      </c>
      <c r="G1695" s="65">
        <v>14406091</v>
      </c>
      <c r="H1695" s="65">
        <v>12400000</v>
      </c>
      <c r="I1695" s="65">
        <v>270102</v>
      </c>
      <c r="J1695">
        <v>121204</v>
      </c>
      <c r="L1695" s="1">
        <v>5000</v>
      </c>
    </row>
    <row r="1696" spans="1:12" hidden="1" x14ac:dyDescent="0.25">
      <c r="A1696">
        <v>50000249</v>
      </c>
      <c r="B1696">
        <v>1695</v>
      </c>
      <c r="C1696">
        <v>10977945</v>
      </c>
      <c r="D1696" t="s">
        <v>1</v>
      </c>
      <c r="E1696">
        <v>19357830</v>
      </c>
      <c r="F1696" s="29">
        <v>42082</v>
      </c>
      <c r="G1696" s="65">
        <v>0</v>
      </c>
      <c r="H1696" s="65">
        <v>923272421</v>
      </c>
      <c r="I1696" s="65">
        <v>190101</v>
      </c>
      <c r="J1696">
        <v>190101</v>
      </c>
      <c r="L1696" s="1">
        <v>107400</v>
      </c>
    </row>
    <row r="1697" spans="1:12" hidden="1" x14ac:dyDescent="0.25">
      <c r="A1697">
        <v>50000249</v>
      </c>
      <c r="B1697">
        <v>1696</v>
      </c>
      <c r="C1697">
        <v>2251888</v>
      </c>
      <c r="D1697" t="s">
        <v>0</v>
      </c>
      <c r="E1697">
        <v>1018404128</v>
      </c>
      <c r="F1697" s="29">
        <v>42082</v>
      </c>
      <c r="G1697" s="65">
        <v>10550520</v>
      </c>
      <c r="H1697" s="65">
        <v>923272421</v>
      </c>
      <c r="I1697" s="65">
        <v>190101</v>
      </c>
      <c r="J1697">
        <v>190101</v>
      </c>
      <c r="L1697" s="1">
        <v>107400</v>
      </c>
    </row>
    <row r="1698" spans="1:12" hidden="1" x14ac:dyDescent="0.25">
      <c r="A1698">
        <v>50000249</v>
      </c>
      <c r="B1698">
        <v>1697</v>
      </c>
      <c r="C1698">
        <v>2422042</v>
      </c>
      <c r="D1698" t="s">
        <v>0</v>
      </c>
      <c r="E1698">
        <v>41649134</v>
      </c>
      <c r="F1698" s="29">
        <v>42082</v>
      </c>
      <c r="G1698" s="65">
        <v>3429134</v>
      </c>
      <c r="H1698" s="65">
        <v>923272193</v>
      </c>
      <c r="I1698" s="65">
        <v>131401</v>
      </c>
      <c r="J1698">
        <v>131401</v>
      </c>
      <c r="L1698" s="1">
        <v>101800</v>
      </c>
    </row>
    <row r="1699" spans="1:12" hidden="1" x14ac:dyDescent="0.25">
      <c r="A1699">
        <v>50000249</v>
      </c>
      <c r="B1699">
        <v>1698</v>
      </c>
      <c r="C1699">
        <v>61639061</v>
      </c>
      <c r="D1699" t="s">
        <v>0</v>
      </c>
      <c r="E1699">
        <v>1016004533</v>
      </c>
      <c r="F1699" s="29">
        <v>42082</v>
      </c>
      <c r="G1699" s="65">
        <v>4044492</v>
      </c>
      <c r="H1699" s="65">
        <v>923272421</v>
      </c>
      <c r="I1699" s="65">
        <v>190101</v>
      </c>
      <c r="J1699">
        <v>190101</v>
      </c>
      <c r="L1699" s="1">
        <v>107400</v>
      </c>
    </row>
    <row r="1700" spans="1:12" hidden="1" x14ac:dyDescent="0.25">
      <c r="A1700">
        <v>50000249</v>
      </c>
      <c r="B1700">
        <v>1699</v>
      </c>
      <c r="C1700">
        <v>2211610</v>
      </c>
      <c r="D1700" t="s">
        <v>2</v>
      </c>
      <c r="E1700">
        <v>43743545</v>
      </c>
      <c r="F1700" s="29">
        <v>42082</v>
      </c>
      <c r="G1700" s="65">
        <v>5118566</v>
      </c>
      <c r="H1700" s="65">
        <v>12200000</v>
      </c>
      <c r="I1700" s="65">
        <v>250101</v>
      </c>
      <c r="J1700">
        <v>121225</v>
      </c>
      <c r="L1700" s="1">
        <v>180900</v>
      </c>
    </row>
    <row r="1701" spans="1:12" hidden="1" x14ac:dyDescent="0.25">
      <c r="A1701">
        <v>50000249</v>
      </c>
      <c r="B1701">
        <v>1700</v>
      </c>
      <c r="C1701">
        <v>1520757</v>
      </c>
      <c r="D1701" t="s">
        <v>2</v>
      </c>
      <c r="E1701">
        <v>1152184763</v>
      </c>
      <c r="F1701" s="29">
        <v>42082</v>
      </c>
      <c r="G1701" s="65">
        <v>5379251</v>
      </c>
      <c r="H1701" s="65">
        <v>923272421</v>
      </c>
      <c r="I1701" s="65">
        <v>190101</v>
      </c>
      <c r="J1701">
        <v>190101</v>
      </c>
      <c r="L1701" s="1">
        <v>107400</v>
      </c>
    </row>
    <row r="1702" spans="1:12" hidden="1" x14ac:dyDescent="0.25">
      <c r="A1702">
        <v>50000249</v>
      </c>
      <c r="B1702">
        <v>1701</v>
      </c>
      <c r="C1702">
        <v>2481408</v>
      </c>
      <c r="D1702" t="s">
        <v>2</v>
      </c>
      <c r="E1702">
        <v>43599881</v>
      </c>
      <c r="F1702" s="29">
        <v>42082</v>
      </c>
      <c r="G1702" s="65">
        <v>4968704</v>
      </c>
      <c r="H1702" s="65">
        <v>923272421</v>
      </c>
      <c r="I1702" s="65">
        <v>190101</v>
      </c>
      <c r="J1702">
        <v>190101</v>
      </c>
      <c r="L1702" s="1">
        <v>107400</v>
      </c>
    </row>
    <row r="1703" spans="1:12" hidden="1" x14ac:dyDescent="0.25">
      <c r="A1703">
        <v>50000249</v>
      </c>
      <c r="B1703">
        <v>1702</v>
      </c>
      <c r="C1703">
        <v>2481409</v>
      </c>
      <c r="D1703" t="s">
        <v>2</v>
      </c>
      <c r="E1703">
        <v>8110312380</v>
      </c>
      <c r="F1703" s="29">
        <v>42082</v>
      </c>
      <c r="G1703" s="65">
        <v>2302119</v>
      </c>
      <c r="H1703" s="65">
        <v>96400000</v>
      </c>
      <c r="I1703" s="65">
        <v>370101</v>
      </c>
      <c r="J1703">
        <v>121280</v>
      </c>
      <c r="L1703" s="1">
        <v>27000</v>
      </c>
    </row>
    <row r="1704" spans="1:12" hidden="1" x14ac:dyDescent="0.25">
      <c r="A1704">
        <v>50000249</v>
      </c>
      <c r="B1704">
        <v>1703</v>
      </c>
      <c r="C1704">
        <v>2481410</v>
      </c>
      <c r="D1704" t="s">
        <v>2</v>
      </c>
      <c r="E1704">
        <v>86039479</v>
      </c>
      <c r="F1704" s="29">
        <v>42082</v>
      </c>
      <c r="G1704" s="65">
        <v>4124952</v>
      </c>
      <c r="H1704" s="65">
        <v>11500000</v>
      </c>
      <c r="I1704" s="65">
        <v>130101</v>
      </c>
      <c r="J1704">
        <v>12102124</v>
      </c>
      <c r="L1704" s="1">
        <v>53466</v>
      </c>
    </row>
    <row r="1705" spans="1:12" hidden="1" x14ac:dyDescent="0.25">
      <c r="A1705">
        <v>50000249</v>
      </c>
      <c r="B1705">
        <v>1704</v>
      </c>
      <c r="C1705">
        <v>1306845</v>
      </c>
      <c r="D1705" t="s">
        <v>2</v>
      </c>
      <c r="E1705">
        <v>1039446861</v>
      </c>
      <c r="F1705" s="29">
        <v>42082</v>
      </c>
      <c r="G1705" s="65">
        <v>3621488</v>
      </c>
      <c r="H1705" s="65">
        <v>923272421</v>
      </c>
      <c r="I1705" s="65">
        <v>190101</v>
      </c>
      <c r="J1705">
        <v>190101</v>
      </c>
      <c r="L1705" s="1">
        <v>107400</v>
      </c>
    </row>
    <row r="1706" spans="1:12" hidden="1" x14ac:dyDescent="0.25">
      <c r="A1706">
        <v>50000249</v>
      </c>
      <c r="B1706">
        <v>1705</v>
      </c>
      <c r="C1706">
        <v>2387191</v>
      </c>
      <c r="D1706" t="s">
        <v>1</v>
      </c>
      <c r="E1706">
        <v>1017159207</v>
      </c>
      <c r="F1706" s="29">
        <v>42082</v>
      </c>
      <c r="G1706" s="65">
        <v>5808670</v>
      </c>
      <c r="H1706" s="65">
        <v>923272421</v>
      </c>
      <c r="I1706" s="65">
        <v>190101</v>
      </c>
      <c r="J1706">
        <v>190101</v>
      </c>
      <c r="L1706" s="1">
        <v>107400</v>
      </c>
    </row>
    <row r="1707" spans="1:12" hidden="1" x14ac:dyDescent="0.25">
      <c r="A1707">
        <v>50000249</v>
      </c>
      <c r="B1707">
        <v>1706</v>
      </c>
      <c r="C1707">
        <v>41347620</v>
      </c>
      <c r="D1707" t="s">
        <v>1</v>
      </c>
      <c r="E1707">
        <v>1037601224</v>
      </c>
      <c r="F1707" s="29">
        <v>42082</v>
      </c>
      <c r="G1707" s="65">
        <v>3010742</v>
      </c>
      <c r="H1707" s="65">
        <v>923272421</v>
      </c>
      <c r="I1707" s="65">
        <v>190101</v>
      </c>
      <c r="J1707">
        <v>190101</v>
      </c>
      <c r="L1707" s="1">
        <v>107400</v>
      </c>
    </row>
    <row r="1708" spans="1:12" hidden="1" x14ac:dyDescent="0.25">
      <c r="A1708">
        <v>50000249</v>
      </c>
      <c r="B1708">
        <v>1707</v>
      </c>
      <c r="C1708">
        <v>2578111</v>
      </c>
      <c r="D1708" t="s">
        <v>1</v>
      </c>
      <c r="E1708">
        <v>1017175487</v>
      </c>
      <c r="F1708" s="29">
        <v>42082</v>
      </c>
      <c r="G1708" s="65">
        <v>2690434</v>
      </c>
      <c r="H1708" s="65">
        <v>923272421</v>
      </c>
      <c r="I1708" s="65">
        <v>190101</v>
      </c>
      <c r="J1708">
        <v>190101</v>
      </c>
      <c r="L1708" s="1">
        <v>107400</v>
      </c>
    </row>
    <row r="1709" spans="1:12" hidden="1" x14ac:dyDescent="0.25">
      <c r="A1709">
        <v>50000249</v>
      </c>
      <c r="B1709">
        <v>1708</v>
      </c>
      <c r="C1709">
        <v>1727178</v>
      </c>
      <c r="D1709" t="s">
        <v>18</v>
      </c>
      <c r="E1709">
        <v>1140836991</v>
      </c>
      <c r="F1709" s="29">
        <v>42082</v>
      </c>
      <c r="G1709" s="65">
        <v>3703108</v>
      </c>
      <c r="H1709" s="65">
        <v>923272421</v>
      </c>
      <c r="I1709" s="65">
        <v>190101</v>
      </c>
      <c r="J1709">
        <v>190101</v>
      </c>
      <c r="L1709" s="1">
        <v>107400</v>
      </c>
    </row>
    <row r="1710" spans="1:12" hidden="1" x14ac:dyDescent="0.25">
      <c r="A1710">
        <v>50000249</v>
      </c>
      <c r="B1710">
        <v>1709</v>
      </c>
      <c r="C1710">
        <v>13269246</v>
      </c>
      <c r="D1710" t="s">
        <v>18</v>
      </c>
      <c r="E1710">
        <v>73137563</v>
      </c>
      <c r="F1710" s="29">
        <v>42082</v>
      </c>
      <c r="G1710" s="65">
        <v>2843817</v>
      </c>
      <c r="H1710" s="65">
        <v>923272421</v>
      </c>
      <c r="I1710" s="65">
        <v>190101</v>
      </c>
      <c r="J1710">
        <v>190101</v>
      </c>
      <c r="L1710" s="1">
        <v>107400</v>
      </c>
    </row>
    <row r="1711" spans="1:12" hidden="1" x14ac:dyDescent="0.25">
      <c r="A1711">
        <v>50000249</v>
      </c>
      <c r="B1711">
        <v>1710</v>
      </c>
      <c r="C1711">
        <v>1580257</v>
      </c>
      <c r="D1711" t="s">
        <v>18</v>
      </c>
      <c r="E1711">
        <v>1042948221</v>
      </c>
      <c r="F1711" s="29">
        <v>42082</v>
      </c>
      <c r="G1711" s="65">
        <v>3557976</v>
      </c>
      <c r="H1711" s="65">
        <v>923272421</v>
      </c>
      <c r="I1711" s="65">
        <v>190101</v>
      </c>
      <c r="J1711">
        <v>190101</v>
      </c>
      <c r="L1711" s="1">
        <v>107400</v>
      </c>
    </row>
    <row r="1712" spans="1:12" hidden="1" x14ac:dyDescent="0.25">
      <c r="A1712">
        <v>50000249</v>
      </c>
      <c r="B1712">
        <v>1711</v>
      </c>
      <c r="C1712">
        <v>879388</v>
      </c>
      <c r="D1712" t="s">
        <v>5</v>
      </c>
      <c r="E1712">
        <v>87218637</v>
      </c>
      <c r="F1712" s="29">
        <v>42082</v>
      </c>
      <c r="G1712" s="65">
        <v>88426439</v>
      </c>
      <c r="H1712" s="65">
        <v>923272421</v>
      </c>
      <c r="I1712" s="65">
        <v>190101</v>
      </c>
      <c r="J1712">
        <v>190101</v>
      </c>
      <c r="L1712" s="1">
        <v>107400</v>
      </c>
    </row>
    <row r="1713" spans="1:12" hidden="1" x14ac:dyDescent="0.25">
      <c r="A1713">
        <v>50000249</v>
      </c>
      <c r="B1713">
        <v>1712</v>
      </c>
      <c r="C1713">
        <v>1665263</v>
      </c>
      <c r="D1713" t="s">
        <v>33</v>
      </c>
      <c r="E1713">
        <v>1098683462</v>
      </c>
      <c r="F1713" s="29">
        <v>42082</v>
      </c>
      <c r="G1713" s="65">
        <v>12104281</v>
      </c>
      <c r="H1713" s="65">
        <v>910300000</v>
      </c>
      <c r="I1713" s="65">
        <v>130113</v>
      </c>
      <c r="J1713">
        <v>121235</v>
      </c>
      <c r="L1713" s="1">
        <v>279123</v>
      </c>
    </row>
    <row r="1714" spans="1:12" hidden="1" x14ac:dyDescent="0.25">
      <c r="A1714">
        <v>50000249</v>
      </c>
      <c r="B1714">
        <v>1713</v>
      </c>
      <c r="C1714">
        <v>1666008</v>
      </c>
      <c r="D1714" t="s">
        <v>33</v>
      </c>
      <c r="E1714">
        <v>46667653</v>
      </c>
      <c r="F1714" s="29">
        <v>42082</v>
      </c>
      <c r="G1714" s="65">
        <v>33968831</v>
      </c>
      <c r="H1714" s="65">
        <v>12200000</v>
      </c>
      <c r="I1714" s="65">
        <v>250101</v>
      </c>
      <c r="J1714">
        <v>121225</v>
      </c>
      <c r="L1714" s="1">
        <v>10200</v>
      </c>
    </row>
    <row r="1715" spans="1:12" hidden="1" x14ac:dyDescent="0.25">
      <c r="A1715">
        <v>50000249</v>
      </c>
      <c r="B1715">
        <v>1714</v>
      </c>
      <c r="C1715">
        <v>1666170</v>
      </c>
      <c r="D1715" t="s">
        <v>33</v>
      </c>
      <c r="E1715">
        <v>1098683462</v>
      </c>
      <c r="F1715" s="29">
        <v>42082</v>
      </c>
      <c r="G1715" s="65">
        <v>12104281</v>
      </c>
      <c r="H1715" s="65">
        <v>910300000</v>
      </c>
      <c r="I1715" s="65">
        <v>130113</v>
      </c>
      <c r="J1715">
        <v>121235</v>
      </c>
      <c r="L1715" s="1">
        <v>141158</v>
      </c>
    </row>
    <row r="1716" spans="1:12" hidden="1" x14ac:dyDescent="0.25">
      <c r="A1716">
        <v>50000249</v>
      </c>
      <c r="B1716">
        <v>1715</v>
      </c>
      <c r="C1716">
        <v>2487109</v>
      </c>
      <c r="D1716" t="s">
        <v>1</v>
      </c>
      <c r="E1716">
        <v>1037605053</v>
      </c>
      <c r="F1716" s="29">
        <v>42082</v>
      </c>
      <c r="G1716" s="65">
        <v>3172122</v>
      </c>
      <c r="H1716" s="65">
        <v>923272421</v>
      </c>
      <c r="I1716" s="65">
        <v>190101</v>
      </c>
      <c r="J1716">
        <v>190101</v>
      </c>
      <c r="L1716" s="1">
        <v>107400</v>
      </c>
    </row>
    <row r="1717" spans="1:12" hidden="1" x14ac:dyDescent="0.25">
      <c r="A1717">
        <v>50000249</v>
      </c>
      <c r="B1717">
        <v>1716</v>
      </c>
      <c r="C1717">
        <v>2452415</v>
      </c>
      <c r="D1717" t="s">
        <v>1</v>
      </c>
      <c r="E1717">
        <v>1032433967</v>
      </c>
      <c r="F1717" s="29">
        <v>42082</v>
      </c>
      <c r="G1717" s="65">
        <v>18781169</v>
      </c>
      <c r="H1717" s="65">
        <v>923272421</v>
      </c>
      <c r="I1717" s="65">
        <v>190101</v>
      </c>
      <c r="J1717">
        <v>190101</v>
      </c>
      <c r="L1717" s="1">
        <v>107400</v>
      </c>
    </row>
    <row r="1718" spans="1:12" hidden="1" x14ac:dyDescent="0.25">
      <c r="A1718">
        <v>50000249</v>
      </c>
      <c r="B1718">
        <v>1717</v>
      </c>
      <c r="C1718">
        <v>1745218</v>
      </c>
      <c r="D1718" t="s">
        <v>19</v>
      </c>
      <c r="E1718">
        <v>16076432</v>
      </c>
      <c r="F1718" s="29">
        <v>42082</v>
      </c>
      <c r="G1718" s="65">
        <v>3979295</v>
      </c>
      <c r="H1718" s="65">
        <v>12400000</v>
      </c>
      <c r="I1718" s="65">
        <v>270102</v>
      </c>
      <c r="J1718">
        <v>121204</v>
      </c>
      <c r="L1718" s="1">
        <v>5000</v>
      </c>
    </row>
    <row r="1719" spans="1:12" hidden="1" x14ac:dyDescent="0.25">
      <c r="A1719">
        <v>50000249</v>
      </c>
      <c r="B1719">
        <v>1718</v>
      </c>
      <c r="C1719">
        <v>1745219</v>
      </c>
      <c r="D1719" t="s">
        <v>19</v>
      </c>
      <c r="E1719">
        <v>16076432</v>
      </c>
      <c r="F1719" s="29">
        <v>42082</v>
      </c>
      <c r="G1719" s="65">
        <v>3979295</v>
      </c>
      <c r="H1719" s="65">
        <v>12400000</v>
      </c>
      <c r="I1719" s="65">
        <v>270102</v>
      </c>
      <c r="J1719">
        <v>121204</v>
      </c>
      <c r="L1719" s="1">
        <v>5000</v>
      </c>
    </row>
    <row r="1720" spans="1:12" hidden="1" x14ac:dyDescent="0.25">
      <c r="A1720">
        <v>50000249</v>
      </c>
      <c r="B1720">
        <v>1719</v>
      </c>
      <c r="C1720">
        <v>2564925</v>
      </c>
      <c r="D1720" t="s">
        <v>6</v>
      </c>
      <c r="E1720">
        <v>27065287</v>
      </c>
      <c r="F1720" s="29">
        <v>42082</v>
      </c>
      <c r="G1720" s="65">
        <v>8380269</v>
      </c>
      <c r="H1720" s="65">
        <v>923272193</v>
      </c>
      <c r="I1720" s="65">
        <v>131401</v>
      </c>
      <c r="J1720">
        <v>131401</v>
      </c>
      <c r="L1720" s="1">
        <v>52800</v>
      </c>
    </row>
    <row r="1721" spans="1:12" hidden="1" x14ac:dyDescent="0.25">
      <c r="A1721">
        <v>50000249</v>
      </c>
      <c r="B1721">
        <v>1720</v>
      </c>
      <c r="C1721">
        <v>42884976</v>
      </c>
      <c r="D1721" t="s">
        <v>20</v>
      </c>
      <c r="E1721">
        <v>49765489</v>
      </c>
      <c r="F1721" s="29">
        <v>42082</v>
      </c>
      <c r="G1721" s="65">
        <v>1335264</v>
      </c>
      <c r="H1721" s="65">
        <v>23900000</v>
      </c>
      <c r="I1721" s="65">
        <v>410600</v>
      </c>
      <c r="J1721">
        <v>410600</v>
      </c>
      <c r="L1721" s="1">
        <v>13003</v>
      </c>
    </row>
    <row r="1722" spans="1:12" hidden="1" x14ac:dyDescent="0.25">
      <c r="A1722">
        <v>50000249</v>
      </c>
      <c r="B1722">
        <v>1721</v>
      </c>
      <c r="C1722">
        <v>43018445</v>
      </c>
      <c r="D1722" t="s">
        <v>20</v>
      </c>
      <c r="E1722">
        <v>8301225661</v>
      </c>
      <c r="F1722" s="29">
        <v>42082</v>
      </c>
      <c r="G1722" s="65">
        <v>5700016</v>
      </c>
      <c r="H1722" s="65">
        <v>13700000</v>
      </c>
      <c r="I1722" s="65">
        <v>290101</v>
      </c>
      <c r="J1722">
        <v>270944</v>
      </c>
      <c r="L1722" s="1">
        <v>2177</v>
      </c>
    </row>
    <row r="1723" spans="1:12" hidden="1" x14ac:dyDescent="0.25">
      <c r="A1723">
        <v>50000249</v>
      </c>
      <c r="B1723">
        <v>1722</v>
      </c>
      <c r="C1723">
        <v>28474564</v>
      </c>
      <c r="D1723" t="s">
        <v>1</v>
      </c>
      <c r="E1723">
        <v>892301271</v>
      </c>
      <c r="F1723" s="29">
        <v>42082</v>
      </c>
      <c r="G1723" s="65">
        <v>5807560</v>
      </c>
      <c r="H1723" s="65">
        <v>23900000</v>
      </c>
      <c r="I1723" s="65">
        <v>410600</v>
      </c>
      <c r="J1723">
        <v>410600</v>
      </c>
      <c r="L1723" s="1">
        <v>772720</v>
      </c>
    </row>
    <row r="1724" spans="1:12" hidden="1" x14ac:dyDescent="0.25">
      <c r="A1724">
        <v>50000249</v>
      </c>
      <c r="B1724">
        <v>1723</v>
      </c>
      <c r="C1724">
        <v>2454009</v>
      </c>
      <c r="D1724" t="s">
        <v>7</v>
      </c>
      <c r="E1724">
        <v>1067884972</v>
      </c>
      <c r="F1724" s="29">
        <v>42082</v>
      </c>
      <c r="G1724" s="65">
        <v>14719592</v>
      </c>
      <c r="H1724" s="65">
        <v>923272421</v>
      </c>
      <c r="I1724" s="65">
        <v>190101</v>
      </c>
      <c r="J1724">
        <v>190101</v>
      </c>
      <c r="L1724" s="1">
        <v>107400</v>
      </c>
    </row>
    <row r="1725" spans="1:12" hidden="1" x14ac:dyDescent="0.25">
      <c r="A1725">
        <v>50000249</v>
      </c>
      <c r="B1725">
        <v>1724</v>
      </c>
      <c r="C1725">
        <v>2524626</v>
      </c>
      <c r="D1725" t="s">
        <v>7</v>
      </c>
      <c r="E1725">
        <v>398860</v>
      </c>
      <c r="F1725" s="29">
        <v>42082</v>
      </c>
      <c r="G1725" s="65">
        <v>1744622</v>
      </c>
      <c r="H1725" s="65">
        <v>96300000</v>
      </c>
      <c r="I1725" s="65">
        <v>190101</v>
      </c>
      <c r="J1725">
        <v>121270</v>
      </c>
      <c r="L1725" s="1">
        <v>107400</v>
      </c>
    </row>
    <row r="1726" spans="1:12" hidden="1" x14ac:dyDescent="0.25">
      <c r="A1726">
        <v>50000249</v>
      </c>
      <c r="B1726">
        <v>1725</v>
      </c>
      <c r="C1726">
        <v>2558148</v>
      </c>
      <c r="D1726" t="s">
        <v>1</v>
      </c>
      <c r="E1726">
        <v>1018435921</v>
      </c>
      <c r="F1726" s="29">
        <v>42082</v>
      </c>
      <c r="G1726" s="65">
        <v>19202708</v>
      </c>
      <c r="H1726" s="65">
        <v>12400000</v>
      </c>
      <c r="I1726" s="65">
        <v>270102</v>
      </c>
      <c r="J1726">
        <v>121204</v>
      </c>
      <c r="L1726" s="1">
        <v>5000</v>
      </c>
    </row>
    <row r="1727" spans="1:12" hidden="1" x14ac:dyDescent="0.25">
      <c r="A1727">
        <v>50000249</v>
      </c>
      <c r="B1727">
        <v>1726</v>
      </c>
      <c r="C1727">
        <v>729340</v>
      </c>
      <c r="D1727" t="s">
        <v>25</v>
      </c>
      <c r="E1727">
        <v>12112502</v>
      </c>
      <c r="F1727" s="29">
        <v>42082</v>
      </c>
      <c r="G1727" s="65">
        <v>0</v>
      </c>
      <c r="H1727" s="65">
        <v>13700000</v>
      </c>
      <c r="I1727" s="65">
        <v>290101</v>
      </c>
      <c r="J1727">
        <v>270944</v>
      </c>
      <c r="L1727" s="1">
        <v>1807797</v>
      </c>
    </row>
    <row r="1728" spans="1:12" hidden="1" x14ac:dyDescent="0.25">
      <c r="A1728">
        <v>50000249</v>
      </c>
      <c r="B1728">
        <v>1727</v>
      </c>
      <c r="C1728">
        <v>1960222</v>
      </c>
      <c r="D1728" t="s">
        <v>25</v>
      </c>
      <c r="E1728">
        <v>7707429</v>
      </c>
      <c r="F1728" s="29">
        <v>42082</v>
      </c>
      <c r="G1728" s="65">
        <v>8711840</v>
      </c>
      <c r="H1728" s="65">
        <v>12400000</v>
      </c>
      <c r="I1728" s="65">
        <v>270102</v>
      </c>
      <c r="J1728">
        <v>121204</v>
      </c>
      <c r="L1728" s="1">
        <v>5000</v>
      </c>
    </row>
    <row r="1729" spans="1:12" hidden="1" x14ac:dyDescent="0.25">
      <c r="A1729">
        <v>50000249</v>
      </c>
      <c r="B1729">
        <v>1728</v>
      </c>
      <c r="C1729">
        <v>2212943</v>
      </c>
      <c r="D1729" t="s">
        <v>26</v>
      </c>
      <c r="E1729">
        <v>8908011567</v>
      </c>
      <c r="F1729" s="29">
        <v>42082</v>
      </c>
      <c r="G1729" s="65">
        <v>8391737</v>
      </c>
      <c r="H1729" s="65">
        <v>12800000</v>
      </c>
      <c r="I1729" s="65">
        <v>350300</v>
      </c>
      <c r="J1729">
        <v>350300</v>
      </c>
      <c r="L1729" s="1">
        <v>644350</v>
      </c>
    </row>
    <row r="1730" spans="1:12" hidden="1" x14ac:dyDescent="0.25">
      <c r="A1730">
        <v>50000249</v>
      </c>
      <c r="B1730">
        <v>1729</v>
      </c>
      <c r="C1730">
        <v>2554188</v>
      </c>
      <c r="D1730" t="s">
        <v>8</v>
      </c>
      <c r="E1730">
        <v>85475981</v>
      </c>
      <c r="F1730" s="29">
        <v>42082</v>
      </c>
      <c r="G1730" s="65">
        <v>2064387</v>
      </c>
      <c r="H1730" s="65">
        <v>12400000</v>
      </c>
      <c r="I1730" s="65">
        <v>270102</v>
      </c>
      <c r="J1730">
        <v>270102</v>
      </c>
      <c r="L1730" s="1">
        <v>10000</v>
      </c>
    </row>
    <row r="1731" spans="1:12" hidden="1" x14ac:dyDescent="0.25">
      <c r="A1731">
        <v>50000249</v>
      </c>
      <c r="B1731">
        <v>1730</v>
      </c>
      <c r="C1731">
        <v>2554204</v>
      </c>
      <c r="D1731" t="s">
        <v>8</v>
      </c>
      <c r="E1731">
        <v>1082897959</v>
      </c>
      <c r="F1731" s="29">
        <v>42082</v>
      </c>
      <c r="G1731" s="65">
        <v>8101227</v>
      </c>
      <c r="H1731" s="65">
        <v>923272421</v>
      </c>
      <c r="I1731" s="65">
        <v>190101</v>
      </c>
      <c r="J1731">
        <v>190101</v>
      </c>
      <c r="L1731" s="1">
        <v>107400</v>
      </c>
    </row>
    <row r="1732" spans="1:12" hidden="1" x14ac:dyDescent="0.25">
      <c r="A1732">
        <v>50000249</v>
      </c>
      <c r="B1732">
        <v>1731</v>
      </c>
      <c r="C1732">
        <v>1762079</v>
      </c>
      <c r="D1732" t="s">
        <v>27</v>
      </c>
      <c r="E1732">
        <v>8921150294</v>
      </c>
      <c r="F1732" s="29">
        <v>42082</v>
      </c>
      <c r="G1732" s="65">
        <v>7282729</v>
      </c>
      <c r="H1732" s="65">
        <v>923272438</v>
      </c>
      <c r="I1732" s="65">
        <v>410400</v>
      </c>
      <c r="J1732">
        <v>410400</v>
      </c>
      <c r="L1732" s="1">
        <v>2342009.27</v>
      </c>
    </row>
    <row r="1733" spans="1:12" hidden="1" x14ac:dyDescent="0.25">
      <c r="A1733">
        <v>50000249</v>
      </c>
      <c r="B1733">
        <v>1732</v>
      </c>
      <c r="C1733">
        <v>1986950</v>
      </c>
      <c r="D1733" t="s">
        <v>40</v>
      </c>
      <c r="E1733">
        <v>1047428621</v>
      </c>
      <c r="F1733" s="29">
        <v>42082</v>
      </c>
      <c r="G1733" s="65">
        <v>16810265</v>
      </c>
      <c r="H1733" s="65">
        <v>923272421</v>
      </c>
      <c r="I1733" s="65">
        <v>190101</v>
      </c>
      <c r="J1733">
        <v>190101</v>
      </c>
      <c r="L1733" s="1">
        <v>107400</v>
      </c>
    </row>
    <row r="1734" spans="1:12" hidden="1" x14ac:dyDescent="0.25">
      <c r="A1734">
        <v>50000249</v>
      </c>
      <c r="B1734">
        <v>1733</v>
      </c>
      <c r="C1734">
        <v>2624265</v>
      </c>
      <c r="D1734" t="s">
        <v>40</v>
      </c>
      <c r="E1734">
        <v>21219035</v>
      </c>
      <c r="F1734" s="29">
        <v>42082</v>
      </c>
      <c r="G1734" s="65">
        <v>43067246</v>
      </c>
      <c r="H1734" s="65">
        <v>923272193</v>
      </c>
      <c r="I1734" s="65">
        <v>131401</v>
      </c>
      <c r="J1734">
        <v>131401</v>
      </c>
      <c r="L1734" s="1">
        <v>5300</v>
      </c>
    </row>
    <row r="1735" spans="1:12" hidden="1" x14ac:dyDescent="0.25">
      <c r="A1735">
        <v>50000249</v>
      </c>
      <c r="B1735">
        <v>1734</v>
      </c>
      <c r="C1735">
        <v>487758</v>
      </c>
      <c r="D1735" t="s">
        <v>37</v>
      </c>
      <c r="E1735">
        <v>1085249271</v>
      </c>
      <c r="F1735" s="29">
        <v>42082</v>
      </c>
      <c r="G1735" s="65">
        <v>85375838</v>
      </c>
      <c r="H1735" s="65">
        <v>12400000</v>
      </c>
      <c r="I1735" s="65">
        <v>270102</v>
      </c>
      <c r="J1735">
        <v>121204</v>
      </c>
      <c r="L1735" s="1">
        <v>5000</v>
      </c>
    </row>
    <row r="1736" spans="1:12" hidden="1" x14ac:dyDescent="0.25">
      <c r="A1736">
        <v>50000249</v>
      </c>
      <c r="B1736">
        <v>1735</v>
      </c>
      <c r="C1736">
        <v>1947388</v>
      </c>
      <c r="D1736" t="s">
        <v>37</v>
      </c>
      <c r="E1736">
        <v>1085288638</v>
      </c>
      <c r="F1736" s="29">
        <v>42082</v>
      </c>
      <c r="G1736" s="65">
        <v>53070608</v>
      </c>
      <c r="H1736" s="65">
        <v>12400000</v>
      </c>
      <c r="I1736" s="65">
        <v>270102</v>
      </c>
      <c r="J1736">
        <v>121204</v>
      </c>
      <c r="L1736" s="1">
        <v>5000</v>
      </c>
    </row>
    <row r="1737" spans="1:12" hidden="1" x14ac:dyDescent="0.25">
      <c r="A1737">
        <v>50000249</v>
      </c>
      <c r="B1737">
        <v>1736</v>
      </c>
      <c r="C1737">
        <v>1947418</v>
      </c>
      <c r="D1737" t="s">
        <v>37</v>
      </c>
      <c r="E1737">
        <v>98394274</v>
      </c>
      <c r="F1737" s="29">
        <v>42082</v>
      </c>
      <c r="G1737" s="65">
        <v>13385559</v>
      </c>
      <c r="H1737" s="65">
        <v>12400000</v>
      </c>
      <c r="I1737" s="65">
        <v>270102</v>
      </c>
      <c r="J1737">
        <v>121204</v>
      </c>
      <c r="L1737" s="1">
        <v>5000</v>
      </c>
    </row>
    <row r="1738" spans="1:12" hidden="1" x14ac:dyDescent="0.25">
      <c r="A1738">
        <v>50000249</v>
      </c>
      <c r="B1738">
        <v>1737</v>
      </c>
      <c r="C1738">
        <v>2035421</v>
      </c>
      <c r="D1738" t="s">
        <v>52</v>
      </c>
      <c r="E1738">
        <v>1087123555</v>
      </c>
      <c r="F1738" s="29">
        <v>42082</v>
      </c>
      <c r="G1738" s="65">
        <v>7270419</v>
      </c>
      <c r="H1738" s="65">
        <v>923272421</v>
      </c>
      <c r="I1738" s="65">
        <v>190101</v>
      </c>
      <c r="J1738">
        <v>190101</v>
      </c>
      <c r="L1738" s="1">
        <v>107400</v>
      </c>
    </row>
    <row r="1739" spans="1:12" hidden="1" x14ac:dyDescent="0.25">
      <c r="A1739">
        <v>50000249</v>
      </c>
      <c r="B1739">
        <v>1738</v>
      </c>
      <c r="C1739">
        <v>2443576</v>
      </c>
      <c r="D1739" t="s">
        <v>52</v>
      </c>
      <c r="E1739">
        <v>14479249</v>
      </c>
      <c r="F1739" s="29">
        <v>42082</v>
      </c>
      <c r="G1739" s="65">
        <v>17335450</v>
      </c>
      <c r="H1739" s="65">
        <v>11100000</v>
      </c>
      <c r="I1739" s="65">
        <v>150112</v>
      </c>
      <c r="J1739">
        <v>121275</v>
      </c>
      <c r="L1739" s="1">
        <v>1930500</v>
      </c>
    </row>
    <row r="1740" spans="1:12" hidden="1" x14ac:dyDescent="0.25">
      <c r="A1740">
        <v>50000249</v>
      </c>
      <c r="B1740">
        <v>1739</v>
      </c>
      <c r="C1740">
        <v>1724444</v>
      </c>
      <c r="D1740" t="s">
        <v>10</v>
      </c>
      <c r="E1740">
        <v>1127044256</v>
      </c>
      <c r="F1740" s="29">
        <v>42082</v>
      </c>
      <c r="G1740" s="65">
        <v>5714441</v>
      </c>
      <c r="H1740" s="65">
        <v>12400000</v>
      </c>
      <c r="I1740" s="65">
        <v>270102</v>
      </c>
      <c r="J1740">
        <v>121204</v>
      </c>
      <c r="L1740" s="1">
        <v>5000</v>
      </c>
    </row>
    <row r="1741" spans="1:12" hidden="1" x14ac:dyDescent="0.25">
      <c r="A1741">
        <v>50000249</v>
      </c>
      <c r="B1741">
        <v>1740</v>
      </c>
      <c r="C1741">
        <v>2429203</v>
      </c>
      <c r="D1741" t="s">
        <v>10</v>
      </c>
      <c r="E1741">
        <v>37274464</v>
      </c>
      <c r="F1741" s="29">
        <v>42082</v>
      </c>
      <c r="G1741" s="65">
        <v>5721296</v>
      </c>
      <c r="H1741" s="65">
        <v>12400000</v>
      </c>
      <c r="I1741" s="65">
        <v>270102</v>
      </c>
      <c r="J1741">
        <v>121204</v>
      </c>
      <c r="L1741" s="1">
        <v>5000</v>
      </c>
    </row>
    <row r="1742" spans="1:12" hidden="1" x14ac:dyDescent="0.25">
      <c r="A1742">
        <v>50000249</v>
      </c>
      <c r="B1742">
        <v>1741</v>
      </c>
      <c r="C1742">
        <v>2478136</v>
      </c>
      <c r="D1742" t="s">
        <v>10</v>
      </c>
      <c r="E1742">
        <v>8000006818</v>
      </c>
      <c r="F1742" s="29">
        <v>42082</v>
      </c>
      <c r="G1742" s="65">
        <v>5624607</v>
      </c>
      <c r="H1742" s="65">
        <v>10900000</v>
      </c>
      <c r="I1742" s="65">
        <v>170101</v>
      </c>
      <c r="J1742">
        <v>121255</v>
      </c>
      <c r="L1742" s="1">
        <v>2934059</v>
      </c>
    </row>
    <row r="1743" spans="1:12" hidden="1" x14ac:dyDescent="0.25">
      <c r="A1743">
        <v>50000249</v>
      </c>
      <c r="B1743">
        <v>1742</v>
      </c>
      <c r="C1743">
        <v>2556336</v>
      </c>
      <c r="D1743" t="s">
        <v>10</v>
      </c>
      <c r="E1743">
        <v>13479231</v>
      </c>
      <c r="F1743" s="29">
        <v>42082</v>
      </c>
      <c r="G1743" s="65">
        <v>5718802</v>
      </c>
      <c r="H1743" s="65">
        <v>923272421</v>
      </c>
      <c r="I1743" s="65">
        <v>190101</v>
      </c>
      <c r="J1743">
        <v>190101</v>
      </c>
      <c r="L1743" s="1">
        <v>107400</v>
      </c>
    </row>
    <row r="1744" spans="1:12" hidden="1" x14ac:dyDescent="0.25">
      <c r="A1744">
        <v>50000249</v>
      </c>
      <c r="B1744">
        <v>1743</v>
      </c>
      <c r="C1744">
        <v>936547</v>
      </c>
      <c r="D1744" t="s">
        <v>11</v>
      </c>
      <c r="E1744">
        <v>9725947</v>
      </c>
      <c r="F1744" s="29">
        <v>42082</v>
      </c>
      <c r="G1744" s="65">
        <v>7453900</v>
      </c>
      <c r="H1744" s="65">
        <v>26800000</v>
      </c>
      <c r="I1744" s="65">
        <v>360200</v>
      </c>
      <c r="J1744">
        <v>360200</v>
      </c>
      <c r="L1744" s="1">
        <v>10200</v>
      </c>
    </row>
    <row r="1745" spans="1:12" hidden="1" x14ac:dyDescent="0.25">
      <c r="A1745">
        <v>50000249</v>
      </c>
      <c r="B1745">
        <v>1744</v>
      </c>
      <c r="C1745">
        <v>1552021</v>
      </c>
      <c r="D1745" t="s">
        <v>12</v>
      </c>
      <c r="E1745">
        <v>9005704937</v>
      </c>
      <c r="F1745" s="29">
        <v>42082</v>
      </c>
      <c r="G1745" s="65">
        <v>18472065</v>
      </c>
      <c r="H1745" s="65">
        <v>96400000</v>
      </c>
      <c r="I1745" s="65">
        <v>370101</v>
      </c>
      <c r="J1745">
        <v>121280</v>
      </c>
      <c r="L1745" s="1">
        <v>5400</v>
      </c>
    </row>
    <row r="1746" spans="1:12" hidden="1" x14ac:dyDescent="0.25">
      <c r="A1746">
        <v>50000249</v>
      </c>
      <c r="B1746">
        <v>1745</v>
      </c>
      <c r="C1746">
        <v>2486314</v>
      </c>
      <c r="D1746" t="s">
        <v>12</v>
      </c>
      <c r="E1746">
        <v>89003927</v>
      </c>
      <c r="F1746" s="29">
        <v>42082</v>
      </c>
      <c r="G1746" s="65">
        <v>15670602</v>
      </c>
      <c r="H1746" s="65">
        <v>26800000</v>
      </c>
      <c r="I1746" s="65">
        <v>360200</v>
      </c>
      <c r="J1746">
        <v>360200</v>
      </c>
      <c r="L1746" s="1">
        <v>2400</v>
      </c>
    </row>
    <row r="1747" spans="1:12" hidden="1" x14ac:dyDescent="0.25">
      <c r="A1747">
        <v>50000249</v>
      </c>
      <c r="B1747">
        <v>1746</v>
      </c>
      <c r="C1747">
        <v>2283143</v>
      </c>
      <c r="D1747" t="s">
        <v>13</v>
      </c>
      <c r="E1747">
        <v>1098726547</v>
      </c>
      <c r="F1747" s="29">
        <v>42082</v>
      </c>
      <c r="G1747" s="65">
        <v>563210</v>
      </c>
      <c r="H1747" s="65">
        <v>12400000</v>
      </c>
      <c r="I1747" s="65">
        <v>270102</v>
      </c>
      <c r="J1747">
        <v>121204</v>
      </c>
      <c r="L1747" s="1">
        <v>5000</v>
      </c>
    </row>
    <row r="1748" spans="1:12" hidden="1" x14ac:dyDescent="0.25">
      <c r="A1748">
        <v>50000249</v>
      </c>
      <c r="B1748">
        <v>1747</v>
      </c>
      <c r="C1748">
        <v>2283202</v>
      </c>
      <c r="D1748" t="s">
        <v>13</v>
      </c>
      <c r="E1748">
        <v>13871474</v>
      </c>
      <c r="F1748" s="29">
        <v>42082</v>
      </c>
      <c r="G1748" s="65">
        <v>6837371</v>
      </c>
      <c r="H1748" s="65">
        <v>12400000</v>
      </c>
      <c r="I1748" s="65">
        <v>270102</v>
      </c>
      <c r="J1748">
        <v>121204</v>
      </c>
      <c r="L1748" s="1">
        <v>5000</v>
      </c>
    </row>
    <row r="1749" spans="1:12" hidden="1" x14ac:dyDescent="0.25">
      <c r="A1749">
        <v>50000249</v>
      </c>
      <c r="B1749">
        <v>1748</v>
      </c>
      <c r="C1749">
        <v>2283452</v>
      </c>
      <c r="D1749" t="s">
        <v>13</v>
      </c>
      <c r="E1749">
        <v>1098680777</v>
      </c>
      <c r="F1749" s="29">
        <v>42082</v>
      </c>
      <c r="G1749" s="65">
        <v>6367658</v>
      </c>
      <c r="H1749" s="65">
        <v>12400000</v>
      </c>
      <c r="I1749" s="65">
        <v>270102</v>
      </c>
      <c r="J1749">
        <v>121204</v>
      </c>
      <c r="L1749" s="1">
        <v>5000</v>
      </c>
    </row>
    <row r="1750" spans="1:12" hidden="1" x14ac:dyDescent="0.25">
      <c r="A1750">
        <v>50000249</v>
      </c>
      <c r="B1750">
        <v>1749</v>
      </c>
      <c r="C1750">
        <v>2283455</v>
      </c>
      <c r="D1750" t="s">
        <v>13</v>
      </c>
      <c r="E1750">
        <v>1098716087</v>
      </c>
      <c r="F1750" s="29">
        <v>42082</v>
      </c>
      <c r="G1750" s="65">
        <v>6195557</v>
      </c>
      <c r="H1750" s="65">
        <v>12400000</v>
      </c>
      <c r="I1750" s="65">
        <v>270102</v>
      </c>
      <c r="J1750">
        <v>121204</v>
      </c>
      <c r="L1750" s="1">
        <v>5000</v>
      </c>
    </row>
    <row r="1751" spans="1:12" hidden="1" x14ac:dyDescent="0.25">
      <c r="A1751">
        <v>50000249</v>
      </c>
      <c r="B1751">
        <v>1750</v>
      </c>
      <c r="C1751">
        <v>2283456</v>
      </c>
      <c r="D1751" t="s">
        <v>13</v>
      </c>
      <c r="E1751">
        <v>1098732315</v>
      </c>
      <c r="F1751" s="29">
        <v>42082</v>
      </c>
      <c r="G1751" s="65">
        <v>15616184</v>
      </c>
      <c r="H1751" s="65">
        <v>12400000</v>
      </c>
      <c r="I1751" s="65">
        <v>270102</v>
      </c>
      <c r="J1751">
        <v>121204</v>
      </c>
      <c r="L1751" s="1">
        <v>5000</v>
      </c>
    </row>
    <row r="1752" spans="1:12" hidden="1" x14ac:dyDescent="0.25">
      <c r="A1752">
        <v>50000249</v>
      </c>
      <c r="B1752">
        <v>1751</v>
      </c>
      <c r="C1752">
        <v>2456411</v>
      </c>
      <c r="D1752" t="s">
        <v>13</v>
      </c>
      <c r="E1752">
        <v>1098635254</v>
      </c>
      <c r="F1752" s="29">
        <v>42082</v>
      </c>
      <c r="G1752" s="65">
        <v>18690504</v>
      </c>
      <c r="H1752" s="65">
        <v>923272421</v>
      </c>
      <c r="I1752" s="65">
        <v>190101</v>
      </c>
      <c r="J1752">
        <v>190101</v>
      </c>
      <c r="L1752" s="1">
        <v>107400</v>
      </c>
    </row>
    <row r="1753" spans="1:12" hidden="1" x14ac:dyDescent="0.25">
      <c r="A1753">
        <v>50000249</v>
      </c>
      <c r="B1753">
        <v>1752</v>
      </c>
      <c r="C1753">
        <v>2456440</v>
      </c>
      <c r="D1753" t="s">
        <v>13</v>
      </c>
      <c r="E1753">
        <v>74240399</v>
      </c>
      <c r="F1753" s="29">
        <v>42082</v>
      </c>
      <c r="G1753" s="65">
        <v>642360</v>
      </c>
      <c r="H1753" s="65">
        <v>12400000</v>
      </c>
      <c r="I1753" s="65">
        <v>270108</v>
      </c>
      <c r="J1753">
        <v>270108</v>
      </c>
      <c r="L1753" s="1">
        <v>2595121</v>
      </c>
    </row>
    <row r="1754" spans="1:12" hidden="1" x14ac:dyDescent="0.25">
      <c r="A1754">
        <v>50000249</v>
      </c>
      <c r="B1754">
        <v>1753</v>
      </c>
      <c r="C1754">
        <v>14112790</v>
      </c>
      <c r="D1754" t="s">
        <v>13</v>
      </c>
      <c r="E1754">
        <v>1098666110</v>
      </c>
      <c r="F1754" s="29">
        <v>42082</v>
      </c>
      <c r="G1754" s="65">
        <v>6455369</v>
      </c>
      <c r="H1754" s="65">
        <v>923272421</v>
      </c>
      <c r="I1754" s="65">
        <v>190101</v>
      </c>
      <c r="J1754">
        <v>190101</v>
      </c>
      <c r="L1754" s="1">
        <v>107400</v>
      </c>
    </row>
    <row r="1755" spans="1:12" hidden="1" x14ac:dyDescent="0.25">
      <c r="A1755">
        <v>50000249</v>
      </c>
      <c r="B1755">
        <v>1754</v>
      </c>
      <c r="C1755">
        <v>2571362</v>
      </c>
      <c r="D1755" t="s">
        <v>1</v>
      </c>
      <c r="E1755">
        <v>1098679746</v>
      </c>
      <c r="F1755" s="29">
        <v>42082</v>
      </c>
      <c r="G1755" s="65">
        <v>6344803</v>
      </c>
      <c r="H1755" s="65">
        <v>923272421</v>
      </c>
      <c r="I1755" s="65">
        <v>190101</v>
      </c>
      <c r="J1755">
        <v>190101</v>
      </c>
      <c r="L1755" s="1">
        <v>107400</v>
      </c>
    </row>
    <row r="1756" spans="1:12" hidden="1" x14ac:dyDescent="0.25">
      <c r="A1756">
        <v>50000249</v>
      </c>
      <c r="B1756">
        <v>1755</v>
      </c>
      <c r="C1756">
        <v>2571363</v>
      </c>
      <c r="D1756" t="s">
        <v>1</v>
      </c>
      <c r="E1756">
        <v>13813899</v>
      </c>
      <c r="F1756" s="29">
        <v>42082</v>
      </c>
      <c r="G1756" s="65">
        <v>6717007</v>
      </c>
      <c r="H1756" s="65">
        <v>12800000</v>
      </c>
      <c r="I1756" s="65">
        <v>350300</v>
      </c>
      <c r="J1756">
        <v>350300</v>
      </c>
      <c r="L1756" s="1">
        <v>1190206</v>
      </c>
    </row>
    <row r="1757" spans="1:12" hidden="1" x14ac:dyDescent="0.25">
      <c r="A1757">
        <v>50000249</v>
      </c>
      <c r="B1757">
        <v>1756</v>
      </c>
      <c r="C1757">
        <v>2547638</v>
      </c>
      <c r="D1757" t="s">
        <v>1</v>
      </c>
      <c r="E1757">
        <v>1098683599</v>
      </c>
      <c r="F1757" s="29">
        <v>42082</v>
      </c>
      <c r="G1757" s="65">
        <v>18659635</v>
      </c>
      <c r="H1757" s="65">
        <v>923272421</v>
      </c>
      <c r="I1757" s="65">
        <v>190101</v>
      </c>
      <c r="J1757">
        <v>190101</v>
      </c>
      <c r="L1757" s="1">
        <v>107400</v>
      </c>
    </row>
    <row r="1758" spans="1:12" hidden="1" x14ac:dyDescent="0.25">
      <c r="A1758">
        <v>50000249</v>
      </c>
      <c r="B1758">
        <v>1757</v>
      </c>
      <c r="C1758">
        <v>1573805</v>
      </c>
      <c r="D1758" t="s">
        <v>14</v>
      </c>
      <c r="E1758">
        <v>66765757</v>
      </c>
      <c r="F1758" s="29">
        <v>42082</v>
      </c>
      <c r="G1758" s="65">
        <v>15661714</v>
      </c>
      <c r="H1758" s="65">
        <v>12400000</v>
      </c>
      <c r="I1758" s="65">
        <v>270102</v>
      </c>
      <c r="J1758">
        <v>121204</v>
      </c>
      <c r="L1758" s="1">
        <v>5000</v>
      </c>
    </row>
    <row r="1759" spans="1:12" hidden="1" x14ac:dyDescent="0.25">
      <c r="A1759">
        <v>50000249</v>
      </c>
      <c r="B1759">
        <v>1758</v>
      </c>
      <c r="C1759">
        <v>1573806</v>
      </c>
      <c r="D1759" t="s">
        <v>14</v>
      </c>
      <c r="E1759">
        <v>42164238</v>
      </c>
      <c r="F1759" s="29">
        <v>42082</v>
      </c>
      <c r="G1759" s="65">
        <v>15661714</v>
      </c>
      <c r="H1759" s="65">
        <v>12400000</v>
      </c>
      <c r="I1759" s="65">
        <v>270102</v>
      </c>
      <c r="J1759">
        <v>121204</v>
      </c>
      <c r="L1759" s="1">
        <v>5000</v>
      </c>
    </row>
    <row r="1760" spans="1:12" hidden="1" x14ac:dyDescent="0.25">
      <c r="A1760">
        <v>50000249</v>
      </c>
      <c r="B1760">
        <v>1759</v>
      </c>
      <c r="C1760">
        <v>2296444</v>
      </c>
      <c r="D1760" t="s">
        <v>14</v>
      </c>
      <c r="E1760">
        <v>6151308</v>
      </c>
      <c r="F1760" s="29">
        <v>42082</v>
      </c>
      <c r="G1760" s="65">
        <v>6677616</v>
      </c>
      <c r="H1760" s="65">
        <v>923272193</v>
      </c>
      <c r="I1760" s="65">
        <v>131401</v>
      </c>
      <c r="J1760">
        <v>131401</v>
      </c>
      <c r="L1760" s="1">
        <v>30500</v>
      </c>
    </row>
    <row r="1761" spans="1:12" hidden="1" x14ac:dyDescent="0.25">
      <c r="A1761">
        <v>50000249</v>
      </c>
      <c r="B1761">
        <v>1760</v>
      </c>
      <c r="C1761">
        <v>2367566</v>
      </c>
      <c r="D1761" t="s">
        <v>1</v>
      </c>
      <c r="E1761">
        <v>8915005809</v>
      </c>
      <c r="F1761" s="29">
        <v>42082</v>
      </c>
      <c r="G1761" s="65">
        <v>8281806</v>
      </c>
      <c r="H1761" s="65">
        <v>10900000</v>
      </c>
      <c r="I1761" s="65">
        <v>170101</v>
      </c>
      <c r="J1761">
        <v>121255</v>
      </c>
      <c r="L1761" s="1">
        <v>774681</v>
      </c>
    </row>
    <row r="1762" spans="1:12" hidden="1" x14ac:dyDescent="0.25">
      <c r="A1762">
        <v>50000249</v>
      </c>
      <c r="B1762">
        <v>1761</v>
      </c>
      <c r="C1762">
        <v>1781091</v>
      </c>
      <c r="D1762" t="s">
        <v>1</v>
      </c>
      <c r="E1762">
        <v>1047391243</v>
      </c>
      <c r="F1762" s="29">
        <v>42082</v>
      </c>
      <c r="G1762" s="65">
        <v>10660205</v>
      </c>
      <c r="H1762" s="65">
        <v>923272421</v>
      </c>
      <c r="I1762" s="65">
        <v>190101</v>
      </c>
      <c r="J1762">
        <v>190101</v>
      </c>
      <c r="L1762" s="1">
        <v>107400</v>
      </c>
    </row>
    <row r="1763" spans="1:12" hidden="1" x14ac:dyDescent="0.25">
      <c r="A1763">
        <v>50000249</v>
      </c>
      <c r="B1763">
        <v>1762</v>
      </c>
      <c r="C1763">
        <v>2648511</v>
      </c>
      <c r="D1763" t="s">
        <v>1</v>
      </c>
      <c r="E1763">
        <v>6550109</v>
      </c>
      <c r="F1763" s="29">
        <v>42082</v>
      </c>
      <c r="G1763" s="65">
        <v>14877825</v>
      </c>
      <c r="H1763" s="65">
        <v>12400000</v>
      </c>
      <c r="I1763" s="65">
        <v>270102</v>
      </c>
      <c r="J1763">
        <v>270102</v>
      </c>
      <c r="L1763" s="1">
        <v>154600</v>
      </c>
    </row>
    <row r="1764" spans="1:12" hidden="1" x14ac:dyDescent="0.25">
      <c r="A1764">
        <v>50000249</v>
      </c>
      <c r="B1764">
        <v>1763</v>
      </c>
      <c r="C1764">
        <v>2648514</v>
      </c>
      <c r="D1764" t="s">
        <v>1</v>
      </c>
      <c r="E1764">
        <v>6550109</v>
      </c>
      <c r="F1764" s="29">
        <v>42082</v>
      </c>
      <c r="G1764" s="65">
        <v>14877825</v>
      </c>
      <c r="H1764" s="65">
        <v>12400000</v>
      </c>
      <c r="I1764" s="65">
        <v>270102</v>
      </c>
      <c r="J1764">
        <v>270102</v>
      </c>
      <c r="L1764" s="1">
        <v>127100</v>
      </c>
    </row>
    <row r="1765" spans="1:12" hidden="1" x14ac:dyDescent="0.25">
      <c r="A1765">
        <v>50000249</v>
      </c>
      <c r="B1765">
        <v>1764</v>
      </c>
      <c r="C1765">
        <v>2258945</v>
      </c>
      <c r="D1765" t="s">
        <v>17</v>
      </c>
      <c r="E1765">
        <v>32645154</v>
      </c>
      <c r="F1765" s="29">
        <v>42082</v>
      </c>
      <c r="G1765" s="65">
        <v>0</v>
      </c>
      <c r="H1765" s="65">
        <v>12200000</v>
      </c>
      <c r="I1765" s="65">
        <v>250101</v>
      </c>
      <c r="J1765">
        <v>121225</v>
      </c>
      <c r="L1765" s="1">
        <v>79200</v>
      </c>
    </row>
    <row r="1766" spans="1:12" hidden="1" x14ac:dyDescent="0.25">
      <c r="A1766">
        <v>50000249</v>
      </c>
      <c r="B1766">
        <v>1765</v>
      </c>
      <c r="C1766">
        <v>1637954</v>
      </c>
      <c r="D1766" t="s">
        <v>31</v>
      </c>
      <c r="E1766">
        <v>1100682846</v>
      </c>
      <c r="F1766" s="29">
        <v>42082</v>
      </c>
      <c r="G1766" s="65">
        <v>2830560</v>
      </c>
      <c r="H1766" s="65">
        <v>12400000</v>
      </c>
      <c r="I1766" s="65">
        <v>270102</v>
      </c>
      <c r="J1766">
        <v>121204</v>
      </c>
      <c r="L1766" s="1">
        <v>5000</v>
      </c>
    </row>
    <row r="1767" spans="1:12" hidden="1" x14ac:dyDescent="0.25">
      <c r="A1767">
        <v>50000249</v>
      </c>
      <c r="B1767">
        <v>1766</v>
      </c>
      <c r="C1767">
        <v>1637979</v>
      </c>
      <c r="D1767" t="s">
        <v>31</v>
      </c>
      <c r="E1767">
        <v>876861</v>
      </c>
      <c r="F1767" s="29">
        <v>42082</v>
      </c>
      <c r="G1767" s="65">
        <v>1586745</v>
      </c>
      <c r="H1767" s="65">
        <v>12400000</v>
      </c>
      <c r="I1767" s="65">
        <v>270102</v>
      </c>
      <c r="J1767">
        <v>270914</v>
      </c>
      <c r="L1767" s="1">
        <v>5000</v>
      </c>
    </row>
    <row r="1768" spans="1:12" hidden="1" x14ac:dyDescent="0.25">
      <c r="A1768">
        <v>50000249</v>
      </c>
      <c r="B1768">
        <v>1767</v>
      </c>
      <c r="C1768">
        <v>1984545</v>
      </c>
      <c r="D1768" t="s">
        <v>18</v>
      </c>
      <c r="E1768">
        <v>1140832504</v>
      </c>
      <c r="F1768" s="29">
        <v>42082</v>
      </c>
      <c r="G1768" s="65">
        <v>3026684</v>
      </c>
      <c r="H1768" s="65">
        <v>923272421</v>
      </c>
      <c r="I1768" s="65">
        <v>190101</v>
      </c>
      <c r="J1768">
        <v>190101</v>
      </c>
      <c r="L1768" s="1">
        <v>107400</v>
      </c>
    </row>
    <row r="1769" spans="1:12" hidden="1" x14ac:dyDescent="0.25">
      <c r="A1769">
        <v>50000249</v>
      </c>
      <c r="B1769">
        <v>1768</v>
      </c>
      <c r="C1769">
        <v>2459988</v>
      </c>
      <c r="D1769" t="s">
        <v>0</v>
      </c>
      <c r="E1769">
        <v>19333350</v>
      </c>
      <c r="F1769" s="29">
        <v>42082</v>
      </c>
      <c r="G1769" s="65">
        <v>20225857</v>
      </c>
      <c r="H1769" s="65">
        <v>96400000</v>
      </c>
      <c r="I1769" s="65">
        <v>370101</v>
      </c>
      <c r="J1769">
        <v>121280</v>
      </c>
      <c r="L1769" s="1">
        <v>5400</v>
      </c>
    </row>
    <row r="1770" spans="1:12" hidden="1" x14ac:dyDescent="0.25">
      <c r="A1770">
        <v>50000249</v>
      </c>
      <c r="B1770">
        <v>1769</v>
      </c>
      <c r="C1770">
        <v>13963692</v>
      </c>
      <c r="D1770" t="s">
        <v>1</v>
      </c>
      <c r="E1770">
        <v>79650346</v>
      </c>
      <c r="F1770" s="29">
        <v>42082</v>
      </c>
      <c r="G1770" s="65">
        <v>5203530</v>
      </c>
      <c r="H1770" s="65">
        <v>923272421</v>
      </c>
      <c r="I1770" s="65">
        <v>190101</v>
      </c>
      <c r="J1770">
        <v>190101</v>
      </c>
      <c r="L1770" s="1">
        <v>107400</v>
      </c>
    </row>
    <row r="1771" spans="1:12" hidden="1" x14ac:dyDescent="0.25">
      <c r="A1771">
        <v>50000249</v>
      </c>
      <c r="B1771">
        <v>1770</v>
      </c>
      <c r="C1771">
        <v>38902176</v>
      </c>
      <c r="D1771" t="s">
        <v>1</v>
      </c>
      <c r="E1771">
        <v>8110213630</v>
      </c>
      <c r="F1771" s="29">
        <v>42082</v>
      </c>
      <c r="G1771" s="65">
        <v>5936870</v>
      </c>
      <c r="H1771" s="65">
        <v>12400000</v>
      </c>
      <c r="I1771" s="65">
        <v>270102</v>
      </c>
      <c r="J1771">
        <v>121204</v>
      </c>
      <c r="L1771" s="1">
        <v>5000</v>
      </c>
    </row>
    <row r="1772" spans="1:12" hidden="1" x14ac:dyDescent="0.25">
      <c r="A1772">
        <v>50000249</v>
      </c>
      <c r="B1772">
        <v>1771</v>
      </c>
      <c r="C1772">
        <v>1870222</v>
      </c>
      <c r="D1772" t="s">
        <v>0</v>
      </c>
      <c r="E1772">
        <v>8301225661</v>
      </c>
      <c r="F1772" s="29">
        <v>42083</v>
      </c>
      <c r="G1772" s="65">
        <v>5935399</v>
      </c>
      <c r="H1772" s="65">
        <v>12800000</v>
      </c>
      <c r="I1772" s="65">
        <v>350300</v>
      </c>
      <c r="J1772">
        <v>350300</v>
      </c>
      <c r="L1772" s="1">
        <v>1384702</v>
      </c>
    </row>
    <row r="1773" spans="1:12" hidden="1" x14ac:dyDescent="0.25">
      <c r="A1773">
        <v>50000249</v>
      </c>
      <c r="B1773">
        <v>1772</v>
      </c>
      <c r="C1773">
        <v>1870223</v>
      </c>
      <c r="D1773" t="s">
        <v>0</v>
      </c>
      <c r="E1773">
        <v>8301225661</v>
      </c>
      <c r="F1773" s="29">
        <v>42083</v>
      </c>
      <c r="G1773" s="65">
        <v>5935399</v>
      </c>
      <c r="H1773" s="65">
        <v>12800000</v>
      </c>
      <c r="I1773" s="65">
        <v>350300</v>
      </c>
      <c r="J1773">
        <v>350300</v>
      </c>
      <c r="L1773" s="1">
        <v>9615</v>
      </c>
    </row>
    <row r="1774" spans="1:12" hidden="1" x14ac:dyDescent="0.25">
      <c r="A1774">
        <v>50000249</v>
      </c>
      <c r="B1774">
        <v>1773</v>
      </c>
      <c r="C1774">
        <v>2519275</v>
      </c>
      <c r="D1774" t="s">
        <v>0</v>
      </c>
      <c r="E1774">
        <v>79266952</v>
      </c>
      <c r="F1774" s="29">
        <v>42083</v>
      </c>
      <c r="G1774" s="65">
        <v>2870929</v>
      </c>
      <c r="H1774" s="65">
        <v>923272421</v>
      </c>
      <c r="I1774" s="65">
        <v>190101</v>
      </c>
      <c r="J1774">
        <v>190101</v>
      </c>
      <c r="L1774" s="1">
        <v>107500</v>
      </c>
    </row>
    <row r="1775" spans="1:12" hidden="1" x14ac:dyDescent="0.25">
      <c r="A1775">
        <v>50000249</v>
      </c>
      <c r="B1775">
        <v>1774</v>
      </c>
      <c r="C1775">
        <v>2286769</v>
      </c>
      <c r="D1775" t="s">
        <v>0</v>
      </c>
      <c r="E1775">
        <v>51754054</v>
      </c>
      <c r="F1775" s="29">
        <v>42083</v>
      </c>
      <c r="G1775" s="65">
        <v>4652055</v>
      </c>
      <c r="H1775" s="65">
        <v>11500000</v>
      </c>
      <c r="I1775" s="65">
        <v>130101</v>
      </c>
      <c r="J1775">
        <v>12102118</v>
      </c>
      <c r="L1775" s="1">
        <v>12000</v>
      </c>
    </row>
    <row r="1776" spans="1:12" hidden="1" x14ac:dyDescent="0.25">
      <c r="A1776">
        <v>50000249</v>
      </c>
      <c r="B1776">
        <v>1775</v>
      </c>
      <c r="C1776">
        <v>2475129</v>
      </c>
      <c r="D1776" t="s">
        <v>0</v>
      </c>
      <c r="E1776">
        <v>1010176644</v>
      </c>
      <c r="F1776" s="29">
        <v>42083</v>
      </c>
      <c r="G1776" s="65">
        <v>10245889</v>
      </c>
      <c r="H1776" s="65">
        <v>12400000</v>
      </c>
      <c r="I1776" s="65">
        <v>270102</v>
      </c>
      <c r="J1776">
        <v>121204</v>
      </c>
      <c r="L1776" s="1">
        <v>5000</v>
      </c>
    </row>
    <row r="1777" spans="1:12" hidden="1" x14ac:dyDescent="0.25">
      <c r="A1777">
        <v>50000249</v>
      </c>
      <c r="B1777">
        <v>1776</v>
      </c>
      <c r="C1777">
        <v>1183397</v>
      </c>
      <c r="D1777" t="s">
        <v>1</v>
      </c>
      <c r="E1777">
        <v>1073151079</v>
      </c>
      <c r="F1777" s="29">
        <v>42083</v>
      </c>
      <c r="G1777" s="65">
        <v>4142464</v>
      </c>
      <c r="H1777" s="65">
        <v>96400000</v>
      </c>
      <c r="I1777" s="65">
        <v>370101</v>
      </c>
      <c r="J1777">
        <v>121280</v>
      </c>
      <c r="L1777" s="1">
        <v>10800</v>
      </c>
    </row>
    <row r="1778" spans="1:12" hidden="1" x14ac:dyDescent="0.25">
      <c r="A1778">
        <v>50000249</v>
      </c>
      <c r="B1778">
        <v>1777</v>
      </c>
      <c r="C1778">
        <v>13999693</v>
      </c>
      <c r="D1778" t="s">
        <v>1</v>
      </c>
      <c r="E1778">
        <v>78693446</v>
      </c>
      <c r="F1778" s="29">
        <v>42083</v>
      </c>
      <c r="G1778" s="65">
        <v>0</v>
      </c>
      <c r="H1778" s="65">
        <v>923272193</v>
      </c>
      <c r="I1778" s="65">
        <v>131401</v>
      </c>
      <c r="J1778">
        <v>131401</v>
      </c>
      <c r="L1778" s="1">
        <v>1300</v>
      </c>
    </row>
    <row r="1779" spans="1:12" hidden="1" x14ac:dyDescent="0.25">
      <c r="A1779">
        <v>50000249</v>
      </c>
      <c r="B1779">
        <v>1778</v>
      </c>
      <c r="C1779">
        <v>2477207</v>
      </c>
      <c r="D1779" t="s">
        <v>1</v>
      </c>
      <c r="E1779">
        <v>19491213</v>
      </c>
      <c r="F1779" s="29">
        <v>42083</v>
      </c>
      <c r="G1779" s="65">
        <v>3346369</v>
      </c>
      <c r="H1779" s="65">
        <v>26800000</v>
      </c>
      <c r="I1779" s="65">
        <v>360200</v>
      </c>
      <c r="J1779">
        <v>360200</v>
      </c>
      <c r="L1779" s="1">
        <v>468956</v>
      </c>
    </row>
    <row r="1780" spans="1:12" hidden="1" x14ac:dyDescent="0.25">
      <c r="A1780">
        <v>50000249</v>
      </c>
      <c r="B1780">
        <v>1779</v>
      </c>
      <c r="C1780">
        <v>2477217</v>
      </c>
      <c r="D1780" t="s">
        <v>0</v>
      </c>
      <c r="E1780">
        <v>72207891</v>
      </c>
      <c r="F1780" s="29">
        <v>42083</v>
      </c>
      <c r="G1780" s="65">
        <v>3810510</v>
      </c>
      <c r="H1780" s="65">
        <v>96400000</v>
      </c>
      <c r="I1780" s="65">
        <v>370101</v>
      </c>
      <c r="J1780">
        <v>121280</v>
      </c>
      <c r="L1780" s="1">
        <v>5400</v>
      </c>
    </row>
    <row r="1781" spans="1:12" hidden="1" x14ac:dyDescent="0.25">
      <c r="A1781">
        <v>50000249</v>
      </c>
      <c r="B1781">
        <v>1780</v>
      </c>
      <c r="C1781">
        <v>2477218</v>
      </c>
      <c r="D1781" t="s">
        <v>0</v>
      </c>
      <c r="E1781">
        <v>1031128140</v>
      </c>
      <c r="F1781" s="29">
        <v>42083</v>
      </c>
      <c r="G1781" s="65">
        <v>13450672</v>
      </c>
      <c r="H1781" s="65">
        <v>12400000</v>
      </c>
      <c r="I1781" s="65">
        <v>270102</v>
      </c>
      <c r="J1781">
        <v>121204</v>
      </c>
      <c r="L1781" s="1">
        <v>5000</v>
      </c>
    </row>
    <row r="1782" spans="1:12" hidden="1" x14ac:dyDescent="0.25">
      <c r="A1782">
        <v>50000249</v>
      </c>
      <c r="B1782">
        <v>1781</v>
      </c>
      <c r="C1782">
        <v>2477246</v>
      </c>
      <c r="D1782" t="s">
        <v>0</v>
      </c>
      <c r="E1782">
        <v>1014219622</v>
      </c>
      <c r="F1782" s="29">
        <v>42083</v>
      </c>
      <c r="G1782" s="65">
        <v>2241855</v>
      </c>
      <c r="H1782" s="65">
        <v>12400000</v>
      </c>
      <c r="I1782" s="65">
        <v>270102</v>
      </c>
      <c r="J1782">
        <v>121204</v>
      </c>
      <c r="L1782" s="1">
        <v>5000</v>
      </c>
    </row>
    <row r="1783" spans="1:12" hidden="1" x14ac:dyDescent="0.25">
      <c r="A1783">
        <v>50000249</v>
      </c>
      <c r="B1783">
        <v>1782</v>
      </c>
      <c r="C1783">
        <v>2011143</v>
      </c>
      <c r="D1783" t="s">
        <v>1</v>
      </c>
      <c r="E1783">
        <v>51768163</v>
      </c>
      <c r="F1783" s="29">
        <v>42083</v>
      </c>
      <c r="G1783" s="65">
        <v>16821268</v>
      </c>
      <c r="H1783" s="65">
        <v>12800000</v>
      </c>
      <c r="I1783" s="65">
        <v>350300</v>
      </c>
      <c r="J1783">
        <v>350300</v>
      </c>
      <c r="L1783" s="1">
        <v>439515</v>
      </c>
    </row>
    <row r="1784" spans="1:12" hidden="1" x14ac:dyDescent="0.25">
      <c r="A1784">
        <v>50000249</v>
      </c>
      <c r="B1784">
        <v>1783</v>
      </c>
      <c r="C1784">
        <v>32745837</v>
      </c>
      <c r="D1784" t="s">
        <v>43</v>
      </c>
      <c r="E1784">
        <v>68290506</v>
      </c>
      <c r="F1784" s="29">
        <v>42083</v>
      </c>
      <c r="G1784" s="65">
        <v>20273808</v>
      </c>
      <c r="H1784" s="65">
        <v>12400000</v>
      </c>
      <c r="I1784" s="65">
        <v>270102</v>
      </c>
      <c r="J1784">
        <v>121204</v>
      </c>
      <c r="L1784" s="1">
        <v>5000</v>
      </c>
    </row>
    <row r="1785" spans="1:12" hidden="1" x14ac:dyDescent="0.25">
      <c r="A1785">
        <v>50000249</v>
      </c>
      <c r="B1785">
        <v>1784</v>
      </c>
      <c r="C1785">
        <v>16699920</v>
      </c>
      <c r="D1785" t="s">
        <v>0</v>
      </c>
      <c r="E1785">
        <v>1047371986</v>
      </c>
      <c r="F1785" s="29">
        <v>42083</v>
      </c>
      <c r="G1785" s="65">
        <v>6129386</v>
      </c>
      <c r="H1785" s="65">
        <v>12400000</v>
      </c>
      <c r="I1785" s="65">
        <v>270102</v>
      </c>
      <c r="J1785">
        <v>121204</v>
      </c>
      <c r="L1785" s="1">
        <v>5000</v>
      </c>
    </row>
    <row r="1786" spans="1:12" hidden="1" x14ac:dyDescent="0.25">
      <c r="A1786">
        <v>50000249</v>
      </c>
      <c r="B1786">
        <v>1785</v>
      </c>
      <c r="C1786">
        <v>16701493</v>
      </c>
      <c r="D1786" t="s">
        <v>0</v>
      </c>
      <c r="E1786">
        <v>1010203543</v>
      </c>
      <c r="F1786" s="29">
        <v>42083</v>
      </c>
      <c r="G1786" s="65">
        <v>4087479</v>
      </c>
      <c r="H1786" s="65">
        <v>12400000</v>
      </c>
      <c r="I1786" s="65">
        <v>270102</v>
      </c>
      <c r="J1786">
        <v>121204</v>
      </c>
      <c r="L1786" s="1">
        <v>5000</v>
      </c>
    </row>
    <row r="1787" spans="1:12" hidden="1" x14ac:dyDescent="0.25">
      <c r="A1787">
        <v>50000249</v>
      </c>
      <c r="B1787">
        <v>1786</v>
      </c>
      <c r="C1787">
        <v>16701494</v>
      </c>
      <c r="D1787" t="s">
        <v>0</v>
      </c>
      <c r="E1787">
        <v>1032453686</v>
      </c>
      <c r="F1787" s="29">
        <v>42083</v>
      </c>
      <c r="G1787" s="65">
        <v>7539434</v>
      </c>
      <c r="H1787" s="65">
        <v>12400000</v>
      </c>
      <c r="I1787" s="65">
        <v>270102</v>
      </c>
      <c r="J1787">
        <v>121204</v>
      </c>
      <c r="L1787" s="1">
        <v>5000</v>
      </c>
    </row>
    <row r="1788" spans="1:12" hidden="1" x14ac:dyDescent="0.25">
      <c r="A1788">
        <v>50000249</v>
      </c>
      <c r="B1788">
        <v>1787</v>
      </c>
      <c r="C1788">
        <v>1899369</v>
      </c>
      <c r="D1788" t="s">
        <v>0</v>
      </c>
      <c r="E1788">
        <v>1016034574</v>
      </c>
      <c r="F1788" s="29">
        <v>42083</v>
      </c>
      <c r="G1788" s="65">
        <v>19453816</v>
      </c>
      <c r="H1788" s="65">
        <v>12400000</v>
      </c>
      <c r="I1788" s="65">
        <v>270102</v>
      </c>
      <c r="J1788">
        <v>121204</v>
      </c>
      <c r="L1788" s="1">
        <v>5000</v>
      </c>
    </row>
    <row r="1789" spans="1:12" hidden="1" x14ac:dyDescent="0.25">
      <c r="A1789">
        <v>50000249</v>
      </c>
      <c r="B1789">
        <v>1788</v>
      </c>
      <c r="C1789">
        <v>1901370</v>
      </c>
      <c r="D1789" t="s">
        <v>0</v>
      </c>
      <c r="E1789">
        <v>1018416366</v>
      </c>
      <c r="F1789" s="29">
        <v>42083</v>
      </c>
      <c r="G1789" s="65">
        <v>13404252</v>
      </c>
      <c r="H1789" s="65">
        <v>12400000</v>
      </c>
      <c r="I1789" s="65">
        <v>270102</v>
      </c>
      <c r="J1789">
        <v>121204</v>
      </c>
      <c r="L1789" s="1">
        <v>5000</v>
      </c>
    </row>
    <row r="1790" spans="1:12" hidden="1" x14ac:dyDescent="0.25">
      <c r="A1790">
        <v>50000249</v>
      </c>
      <c r="B1790">
        <v>1789</v>
      </c>
      <c r="C1790">
        <v>10220952</v>
      </c>
      <c r="D1790" t="s">
        <v>0</v>
      </c>
      <c r="E1790">
        <v>8568512</v>
      </c>
      <c r="F1790" s="29">
        <v>42083</v>
      </c>
      <c r="G1790" s="65">
        <v>4924381</v>
      </c>
      <c r="H1790" s="65">
        <v>923272421</v>
      </c>
      <c r="I1790" s="65">
        <v>190101</v>
      </c>
      <c r="J1790">
        <v>190101</v>
      </c>
      <c r="L1790" s="1">
        <v>107400</v>
      </c>
    </row>
    <row r="1791" spans="1:12" hidden="1" x14ac:dyDescent="0.25">
      <c r="A1791">
        <v>50000249</v>
      </c>
      <c r="B1791">
        <v>1790</v>
      </c>
      <c r="C1791">
        <v>2238915</v>
      </c>
      <c r="D1791" t="s">
        <v>0</v>
      </c>
      <c r="E1791">
        <v>1019040067</v>
      </c>
      <c r="F1791" s="29">
        <v>42083</v>
      </c>
      <c r="G1791" s="65">
        <v>6676615</v>
      </c>
      <c r="H1791" s="65">
        <v>923272421</v>
      </c>
      <c r="I1791" s="65">
        <v>190101</v>
      </c>
      <c r="J1791">
        <v>190101</v>
      </c>
      <c r="L1791" s="1">
        <v>107400</v>
      </c>
    </row>
    <row r="1792" spans="1:12" hidden="1" x14ac:dyDescent="0.25">
      <c r="A1792">
        <v>50000249</v>
      </c>
      <c r="B1792">
        <v>1791</v>
      </c>
      <c r="C1792">
        <v>788480</v>
      </c>
      <c r="D1792" t="s">
        <v>0</v>
      </c>
      <c r="E1792">
        <v>13824253</v>
      </c>
      <c r="F1792" s="29">
        <v>42083</v>
      </c>
      <c r="G1792" s="65">
        <v>10563154</v>
      </c>
      <c r="H1792" s="65">
        <v>12400000</v>
      </c>
      <c r="I1792" s="65">
        <v>270102</v>
      </c>
      <c r="J1792">
        <v>270102</v>
      </c>
      <c r="L1792" s="1">
        <v>73000</v>
      </c>
    </row>
    <row r="1793" spans="1:12" hidden="1" x14ac:dyDescent="0.25">
      <c r="A1793">
        <v>50000249</v>
      </c>
      <c r="B1793">
        <v>1792</v>
      </c>
      <c r="C1793">
        <v>794323</v>
      </c>
      <c r="D1793" t="s">
        <v>0</v>
      </c>
      <c r="E1793">
        <v>51777515</v>
      </c>
      <c r="F1793" s="29">
        <v>42083</v>
      </c>
      <c r="G1793" s="65">
        <v>13446735</v>
      </c>
      <c r="H1793" s="65">
        <v>96400000</v>
      </c>
      <c r="I1793" s="65">
        <v>370101</v>
      </c>
      <c r="J1793">
        <v>121280</v>
      </c>
      <c r="L1793" s="1">
        <v>5700</v>
      </c>
    </row>
    <row r="1794" spans="1:12" hidden="1" x14ac:dyDescent="0.25">
      <c r="A1794">
        <v>50000249</v>
      </c>
      <c r="B1794">
        <v>1793</v>
      </c>
      <c r="C1794">
        <v>1086489</v>
      </c>
      <c r="D1794" t="s">
        <v>0</v>
      </c>
      <c r="E1794">
        <v>8600151645</v>
      </c>
      <c r="F1794" s="29">
        <v>42083</v>
      </c>
      <c r="G1794" s="65">
        <v>2125735</v>
      </c>
      <c r="H1794" s="65">
        <v>96400000</v>
      </c>
      <c r="I1794" s="65">
        <v>370101</v>
      </c>
      <c r="J1794">
        <v>121280</v>
      </c>
      <c r="L1794" s="1">
        <v>16200</v>
      </c>
    </row>
    <row r="1795" spans="1:12" hidden="1" x14ac:dyDescent="0.25">
      <c r="A1795">
        <v>50000249</v>
      </c>
      <c r="B1795">
        <v>1794</v>
      </c>
      <c r="C1795">
        <v>1089728</v>
      </c>
      <c r="D1795" t="s">
        <v>0</v>
      </c>
      <c r="E1795">
        <v>269068</v>
      </c>
      <c r="F1795" s="29">
        <v>42083</v>
      </c>
      <c r="G1795" s="65">
        <v>7224413</v>
      </c>
      <c r="H1795" s="65">
        <v>96400000</v>
      </c>
      <c r="I1795" s="65">
        <v>370101</v>
      </c>
      <c r="J1795">
        <v>121280</v>
      </c>
      <c r="L1795" s="1">
        <v>5400</v>
      </c>
    </row>
    <row r="1796" spans="1:12" hidden="1" x14ac:dyDescent="0.25">
      <c r="A1796">
        <v>50000249</v>
      </c>
      <c r="B1796">
        <v>1795</v>
      </c>
      <c r="C1796">
        <v>1667506</v>
      </c>
      <c r="D1796" t="s">
        <v>0</v>
      </c>
      <c r="E1796">
        <v>7481050</v>
      </c>
      <c r="F1796" s="29">
        <v>42083</v>
      </c>
      <c r="G1796" s="65">
        <v>7224413</v>
      </c>
      <c r="H1796" s="65">
        <v>96400000</v>
      </c>
      <c r="I1796" s="65">
        <v>370101</v>
      </c>
      <c r="J1796">
        <v>121280</v>
      </c>
      <c r="L1796" s="1">
        <v>5400</v>
      </c>
    </row>
    <row r="1797" spans="1:12" hidden="1" x14ac:dyDescent="0.25">
      <c r="A1797">
        <v>50000249</v>
      </c>
      <c r="B1797">
        <v>1796</v>
      </c>
      <c r="C1797">
        <v>2477211</v>
      </c>
      <c r="D1797" t="s">
        <v>0</v>
      </c>
      <c r="E1797">
        <v>1030589720</v>
      </c>
      <c r="F1797" s="29">
        <v>42083</v>
      </c>
      <c r="G1797" s="65">
        <v>7595621</v>
      </c>
      <c r="H1797" s="65">
        <v>12200000</v>
      </c>
      <c r="I1797" s="65">
        <v>250101</v>
      </c>
      <c r="J1797">
        <v>121225</v>
      </c>
      <c r="L1797" s="1">
        <v>4900</v>
      </c>
    </row>
    <row r="1798" spans="1:12" hidden="1" x14ac:dyDescent="0.25">
      <c r="A1798">
        <v>50000249</v>
      </c>
      <c r="B1798">
        <v>1797</v>
      </c>
      <c r="C1798">
        <v>18738936</v>
      </c>
      <c r="D1798" t="s">
        <v>0</v>
      </c>
      <c r="E1798">
        <v>1026267800</v>
      </c>
      <c r="F1798" s="29">
        <v>42083</v>
      </c>
      <c r="G1798" s="65">
        <v>2862346</v>
      </c>
      <c r="H1798" s="65">
        <v>923272421</v>
      </c>
      <c r="I1798" s="65">
        <v>190101</v>
      </c>
      <c r="J1798">
        <v>190101</v>
      </c>
      <c r="L1798" s="1">
        <v>107400</v>
      </c>
    </row>
    <row r="1799" spans="1:12" hidden="1" x14ac:dyDescent="0.25">
      <c r="A1799">
        <v>50000249</v>
      </c>
      <c r="B1799">
        <v>1798</v>
      </c>
      <c r="C1799">
        <v>66648557</v>
      </c>
      <c r="D1799" t="s">
        <v>0</v>
      </c>
      <c r="E1799">
        <v>1094922701</v>
      </c>
      <c r="F1799" s="29">
        <v>42083</v>
      </c>
      <c r="G1799" s="65">
        <v>4391679</v>
      </c>
      <c r="H1799" s="65">
        <v>12400000</v>
      </c>
      <c r="I1799" s="65">
        <v>270102</v>
      </c>
      <c r="J1799">
        <v>121204</v>
      </c>
      <c r="L1799" s="1">
        <v>5000</v>
      </c>
    </row>
    <row r="1800" spans="1:12" hidden="1" x14ac:dyDescent="0.25">
      <c r="A1800">
        <v>50000249</v>
      </c>
      <c r="B1800">
        <v>1799</v>
      </c>
      <c r="C1800">
        <v>2448646</v>
      </c>
      <c r="D1800" t="s">
        <v>1</v>
      </c>
      <c r="E1800">
        <v>512554153</v>
      </c>
      <c r="F1800" s="29">
        <v>42083</v>
      </c>
      <c r="G1800" s="65">
        <v>675017</v>
      </c>
      <c r="H1800" s="65">
        <v>923272421</v>
      </c>
      <c r="I1800" s="65">
        <v>190101</v>
      </c>
      <c r="J1800">
        <v>190101</v>
      </c>
      <c r="L1800" s="1">
        <v>107400</v>
      </c>
    </row>
    <row r="1801" spans="1:12" hidden="1" x14ac:dyDescent="0.25">
      <c r="A1801">
        <v>50000249</v>
      </c>
      <c r="B1801">
        <v>1800</v>
      </c>
      <c r="C1801">
        <v>13004788</v>
      </c>
      <c r="D1801" t="s">
        <v>1</v>
      </c>
      <c r="E1801">
        <v>52156352</v>
      </c>
      <c r="F1801" s="29">
        <v>42083</v>
      </c>
      <c r="G1801" s="65">
        <v>16468923</v>
      </c>
      <c r="H1801" s="65">
        <v>12400000</v>
      </c>
      <c r="I1801" s="65">
        <v>270102</v>
      </c>
      <c r="J1801">
        <v>121204</v>
      </c>
      <c r="L1801" s="1">
        <v>5000</v>
      </c>
    </row>
    <row r="1802" spans="1:12" hidden="1" x14ac:dyDescent="0.25">
      <c r="A1802">
        <v>50000249</v>
      </c>
      <c r="B1802">
        <v>1801</v>
      </c>
      <c r="C1802">
        <v>2643161</v>
      </c>
      <c r="D1802" t="s">
        <v>1</v>
      </c>
      <c r="E1802">
        <v>1110498719</v>
      </c>
      <c r="F1802" s="29">
        <v>42083</v>
      </c>
      <c r="G1802" s="65">
        <v>20948940</v>
      </c>
      <c r="H1802" s="65">
        <v>923272421</v>
      </c>
      <c r="I1802" s="65">
        <v>190101</v>
      </c>
      <c r="J1802">
        <v>190101</v>
      </c>
      <c r="L1802" s="1">
        <v>107400</v>
      </c>
    </row>
    <row r="1803" spans="1:12" hidden="1" x14ac:dyDescent="0.25">
      <c r="A1803">
        <v>50000249</v>
      </c>
      <c r="B1803">
        <v>1802</v>
      </c>
      <c r="C1803">
        <v>13425518</v>
      </c>
      <c r="D1803" t="s">
        <v>1</v>
      </c>
      <c r="E1803">
        <v>19368360</v>
      </c>
      <c r="F1803" s="29">
        <v>42083</v>
      </c>
      <c r="G1803" s="65">
        <v>17645150</v>
      </c>
      <c r="H1803" s="65">
        <v>923272421</v>
      </c>
      <c r="I1803" s="65">
        <v>190101</v>
      </c>
      <c r="J1803">
        <v>190101</v>
      </c>
      <c r="L1803" s="1">
        <v>107400</v>
      </c>
    </row>
    <row r="1804" spans="1:12" hidden="1" x14ac:dyDescent="0.25">
      <c r="A1804">
        <v>50000249</v>
      </c>
      <c r="B1804">
        <v>1803</v>
      </c>
      <c r="C1804">
        <v>13332547</v>
      </c>
      <c r="D1804" t="s">
        <v>1</v>
      </c>
      <c r="E1804">
        <v>33109475</v>
      </c>
      <c r="F1804" s="29">
        <v>42083</v>
      </c>
      <c r="G1804" s="65">
        <v>14218983</v>
      </c>
      <c r="H1804" s="65">
        <v>12400000</v>
      </c>
      <c r="I1804" s="65">
        <v>270102</v>
      </c>
      <c r="J1804">
        <v>121204</v>
      </c>
      <c r="L1804" s="1">
        <v>5000</v>
      </c>
    </row>
    <row r="1805" spans="1:12" hidden="1" x14ac:dyDescent="0.25">
      <c r="A1805">
        <v>50000249</v>
      </c>
      <c r="B1805">
        <v>1804</v>
      </c>
      <c r="C1805">
        <v>2422077</v>
      </c>
      <c r="D1805" t="s">
        <v>0</v>
      </c>
      <c r="E1805">
        <v>1013579683</v>
      </c>
      <c r="F1805" s="29">
        <v>42083</v>
      </c>
      <c r="G1805" s="65">
        <v>10212192</v>
      </c>
      <c r="H1805" s="65">
        <v>12400000</v>
      </c>
      <c r="I1805" s="65">
        <v>270102</v>
      </c>
      <c r="J1805">
        <v>121204</v>
      </c>
      <c r="L1805" s="1">
        <v>5000</v>
      </c>
    </row>
    <row r="1806" spans="1:12" hidden="1" x14ac:dyDescent="0.25">
      <c r="A1806">
        <v>50000249</v>
      </c>
      <c r="B1806">
        <v>1805</v>
      </c>
      <c r="C1806">
        <v>17168523</v>
      </c>
      <c r="D1806" t="s">
        <v>0</v>
      </c>
      <c r="E1806">
        <v>38143682</v>
      </c>
      <c r="F1806" s="29">
        <v>42083</v>
      </c>
      <c r="G1806" s="65">
        <v>17548624</v>
      </c>
      <c r="H1806" s="65">
        <v>12400000</v>
      </c>
      <c r="I1806" s="65">
        <v>270102</v>
      </c>
      <c r="J1806">
        <v>121204</v>
      </c>
      <c r="L1806" s="1">
        <v>5000</v>
      </c>
    </row>
    <row r="1807" spans="1:12" hidden="1" x14ac:dyDescent="0.25">
      <c r="A1807">
        <v>50000249</v>
      </c>
      <c r="B1807">
        <v>1806</v>
      </c>
      <c r="C1807">
        <v>2211611</v>
      </c>
      <c r="D1807" t="s">
        <v>2</v>
      </c>
      <c r="E1807">
        <v>43758797</v>
      </c>
      <c r="F1807" s="29">
        <v>42083</v>
      </c>
      <c r="G1807" s="65">
        <v>4034210</v>
      </c>
      <c r="H1807" s="65">
        <v>12800000</v>
      </c>
      <c r="I1807" s="65">
        <v>350300</v>
      </c>
      <c r="J1807">
        <v>350300</v>
      </c>
      <c r="L1807" s="1">
        <v>8631050</v>
      </c>
    </row>
    <row r="1808" spans="1:12" hidden="1" x14ac:dyDescent="0.25">
      <c r="A1808">
        <v>50000249</v>
      </c>
      <c r="B1808">
        <v>1807</v>
      </c>
      <c r="C1808">
        <v>1306847</v>
      </c>
      <c r="D1808" t="s">
        <v>2</v>
      </c>
      <c r="E1808">
        <v>98633638</v>
      </c>
      <c r="F1808" s="29">
        <v>42083</v>
      </c>
      <c r="G1808" s="65">
        <v>2659574</v>
      </c>
      <c r="H1808" s="65">
        <v>923272421</v>
      </c>
      <c r="I1808" s="65">
        <v>190101</v>
      </c>
      <c r="J1808">
        <v>190101</v>
      </c>
      <c r="L1808" s="1">
        <v>107400</v>
      </c>
    </row>
    <row r="1809" spans="1:12" hidden="1" x14ac:dyDescent="0.25">
      <c r="A1809">
        <v>50000249</v>
      </c>
      <c r="B1809">
        <v>1808</v>
      </c>
      <c r="C1809">
        <v>2427728</v>
      </c>
      <c r="D1809" t="s">
        <v>2</v>
      </c>
      <c r="E1809">
        <v>88258140</v>
      </c>
      <c r="F1809" s="29">
        <v>42083</v>
      </c>
      <c r="G1809" s="65">
        <v>16131535</v>
      </c>
      <c r="H1809" s="65">
        <v>923272421</v>
      </c>
      <c r="I1809" s="65">
        <v>190101</v>
      </c>
      <c r="J1809">
        <v>190101</v>
      </c>
      <c r="L1809" s="1">
        <v>107400</v>
      </c>
    </row>
    <row r="1810" spans="1:12" hidden="1" x14ac:dyDescent="0.25">
      <c r="A1810">
        <v>50000249</v>
      </c>
      <c r="B1810">
        <v>1809</v>
      </c>
      <c r="C1810">
        <v>41162837</v>
      </c>
      <c r="D1810" t="s">
        <v>2</v>
      </c>
      <c r="E1810">
        <v>1017172892</v>
      </c>
      <c r="F1810" s="29">
        <v>42083</v>
      </c>
      <c r="G1810" s="65">
        <v>4117470</v>
      </c>
      <c r="H1810" s="65">
        <v>923272421</v>
      </c>
      <c r="I1810" s="65">
        <v>190101</v>
      </c>
      <c r="J1810">
        <v>190101</v>
      </c>
      <c r="L1810" s="1">
        <v>107400</v>
      </c>
    </row>
    <row r="1811" spans="1:12" hidden="1" x14ac:dyDescent="0.25">
      <c r="A1811">
        <v>50000249</v>
      </c>
      <c r="B1811">
        <v>1810</v>
      </c>
      <c r="C1811">
        <v>2588858</v>
      </c>
      <c r="D1811" t="s">
        <v>1</v>
      </c>
      <c r="E1811">
        <v>15431990</v>
      </c>
      <c r="F1811" s="29">
        <v>42083</v>
      </c>
      <c r="G1811" s="65">
        <v>5626088</v>
      </c>
      <c r="H1811" s="65">
        <v>923272421</v>
      </c>
      <c r="I1811" s="65">
        <v>190101</v>
      </c>
      <c r="J1811">
        <v>190101</v>
      </c>
      <c r="L1811" s="1">
        <v>107400</v>
      </c>
    </row>
    <row r="1812" spans="1:12" hidden="1" x14ac:dyDescent="0.25">
      <c r="A1812">
        <v>50000249</v>
      </c>
      <c r="B1812">
        <v>1811</v>
      </c>
      <c r="C1812">
        <v>2584567</v>
      </c>
      <c r="D1812" t="s">
        <v>1</v>
      </c>
      <c r="E1812">
        <v>1143335225</v>
      </c>
      <c r="F1812" s="29">
        <v>42083</v>
      </c>
      <c r="G1812" s="65">
        <v>43685749</v>
      </c>
      <c r="H1812" s="65">
        <v>923272421</v>
      </c>
      <c r="I1812" s="65">
        <v>190101</v>
      </c>
      <c r="J1812">
        <v>190101</v>
      </c>
      <c r="L1812" s="1">
        <v>107400</v>
      </c>
    </row>
    <row r="1813" spans="1:12" hidden="1" x14ac:dyDescent="0.25">
      <c r="A1813">
        <v>50000249</v>
      </c>
      <c r="B1813">
        <v>1812</v>
      </c>
      <c r="C1813">
        <v>879449</v>
      </c>
      <c r="D1813" t="s">
        <v>5</v>
      </c>
      <c r="E1813">
        <v>6765518</v>
      </c>
      <c r="F1813" s="29">
        <v>42083</v>
      </c>
      <c r="G1813" s="65">
        <v>16744326</v>
      </c>
      <c r="H1813" s="65">
        <v>12400000</v>
      </c>
      <c r="I1813" s="65">
        <v>270108</v>
      </c>
      <c r="J1813">
        <v>270108</v>
      </c>
      <c r="L1813" s="1">
        <v>1673945</v>
      </c>
    </row>
    <row r="1814" spans="1:12" hidden="1" x14ac:dyDescent="0.25">
      <c r="A1814">
        <v>50000249</v>
      </c>
      <c r="B1814">
        <v>1813</v>
      </c>
      <c r="C1814">
        <v>2487069</v>
      </c>
      <c r="D1814" t="s">
        <v>1</v>
      </c>
      <c r="E1814">
        <v>1017155728</v>
      </c>
      <c r="F1814" s="29">
        <v>42083</v>
      </c>
      <c r="G1814" s="65">
        <v>3138516</v>
      </c>
      <c r="H1814" s="65">
        <v>923272421</v>
      </c>
      <c r="I1814" s="65">
        <v>190101</v>
      </c>
      <c r="J1814">
        <v>190101</v>
      </c>
      <c r="L1814" s="1">
        <v>107400</v>
      </c>
    </row>
    <row r="1815" spans="1:12" hidden="1" x14ac:dyDescent="0.25">
      <c r="A1815">
        <v>50000249</v>
      </c>
      <c r="B1815">
        <v>1814</v>
      </c>
      <c r="C1815">
        <v>2092112</v>
      </c>
      <c r="D1815" t="s">
        <v>1</v>
      </c>
      <c r="E1815">
        <v>76314758</v>
      </c>
      <c r="F1815" s="29">
        <v>42083</v>
      </c>
      <c r="G1815" s="65">
        <v>11725571</v>
      </c>
      <c r="H1815" s="65">
        <v>923272421</v>
      </c>
      <c r="I1815" s="65">
        <v>190101</v>
      </c>
      <c r="J1815">
        <v>190101</v>
      </c>
      <c r="L1815" s="1">
        <v>107400</v>
      </c>
    </row>
    <row r="1816" spans="1:12" hidden="1" x14ac:dyDescent="0.25">
      <c r="A1816">
        <v>50000249</v>
      </c>
      <c r="B1816">
        <v>1815</v>
      </c>
      <c r="C1816">
        <v>2020610</v>
      </c>
      <c r="D1816" t="s">
        <v>20</v>
      </c>
      <c r="E1816">
        <v>1065594440</v>
      </c>
      <c r="F1816" s="29">
        <v>42083</v>
      </c>
      <c r="G1816" s="65">
        <v>575330</v>
      </c>
      <c r="H1816" s="65">
        <v>923272421</v>
      </c>
      <c r="I1816" s="65">
        <v>190101</v>
      </c>
      <c r="J1816">
        <v>190101</v>
      </c>
      <c r="L1816" s="1">
        <v>107400</v>
      </c>
    </row>
    <row r="1817" spans="1:12" hidden="1" x14ac:dyDescent="0.25">
      <c r="A1817">
        <v>50000249</v>
      </c>
      <c r="B1817">
        <v>1816</v>
      </c>
      <c r="C1817">
        <v>28204874</v>
      </c>
      <c r="D1817" t="s">
        <v>20</v>
      </c>
      <c r="E1817">
        <v>8002479211</v>
      </c>
      <c r="F1817" s="29">
        <v>42083</v>
      </c>
      <c r="G1817" s="65">
        <v>5824704</v>
      </c>
      <c r="H1817" s="65">
        <v>23900000</v>
      </c>
      <c r="I1817" s="65">
        <v>410600</v>
      </c>
      <c r="J1817">
        <v>410600</v>
      </c>
      <c r="L1817" s="1">
        <v>966700</v>
      </c>
    </row>
    <row r="1818" spans="1:12" hidden="1" x14ac:dyDescent="0.25">
      <c r="A1818">
        <v>50000249</v>
      </c>
      <c r="B1818">
        <v>1817</v>
      </c>
      <c r="C1818">
        <v>42880471</v>
      </c>
      <c r="D1818" t="s">
        <v>20</v>
      </c>
      <c r="E1818">
        <v>1010057840</v>
      </c>
      <c r="F1818" s="29">
        <v>42083</v>
      </c>
      <c r="G1818" s="65">
        <v>18707521</v>
      </c>
      <c r="H1818" s="65">
        <v>923272421</v>
      </c>
      <c r="I1818" s="65">
        <v>190101</v>
      </c>
      <c r="J1818">
        <v>190101</v>
      </c>
      <c r="L1818" s="1">
        <v>107400</v>
      </c>
    </row>
    <row r="1819" spans="1:12" hidden="1" x14ac:dyDescent="0.25">
      <c r="A1819">
        <v>50000249</v>
      </c>
      <c r="B1819">
        <v>1818</v>
      </c>
      <c r="C1819">
        <v>43018062</v>
      </c>
      <c r="D1819" t="s">
        <v>20</v>
      </c>
      <c r="E1819">
        <v>522433</v>
      </c>
      <c r="F1819" s="29">
        <v>42083</v>
      </c>
      <c r="G1819" s="65">
        <v>1485411</v>
      </c>
      <c r="H1819" s="65">
        <v>923272421</v>
      </c>
      <c r="I1819" s="65">
        <v>190101</v>
      </c>
      <c r="J1819">
        <v>190101</v>
      </c>
      <c r="L1819" s="1">
        <v>107400</v>
      </c>
    </row>
    <row r="1820" spans="1:12" hidden="1" x14ac:dyDescent="0.25">
      <c r="A1820">
        <v>50000249</v>
      </c>
      <c r="B1820">
        <v>1819</v>
      </c>
      <c r="C1820">
        <v>2524657</v>
      </c>
      <c r="D1820" t="s">
        <v>7</v>
      </c>
      <c r="E1820">
        <v>26177445</v>
      </c>
      <c r="F1820" s="29">
        <v>42083</v>
      </c>
      <c r="G1820" s="65">
        <v>14585405</v>
      </c>
      <c r="H1820" s="65">
        <v>923272193</v>
      </c>
      <c r="I1820" s="65">
        <v>131401</v>
      </c>
      <c r="J1820">
        <v>131401</v>
      </c>
      <c r="L1820" s="1">
        <v>1600</v>
      </c>
    </row>
    <row r="1821" spans="1:12" hidden="1" x14ac:dyDescent="0.25">
      <c r="A1821">
        <v>50000249</v>
      </c>
      <c r="B1821">
        <v>1820</v>
      </c>
      <c r="C1821">
        <v>2322522</v>
      </c>
      <c r="D1821" t="s">
        <v>1</v>
      </c>
      <c r="E1821">
        <v>8999993147</v>
      </c>
      <c r="F1821" s="29">
        <v>42083</v>
      </c>
      <c r="G1821" s="65">
        <v>8245154</v>
      </c>
      <c r="H1821" s="65">
        <v>96400000</v>
      </c>
      <c r="I1821" s="65">
        <v>370101</v>
      </c>
      <c r="J1821">
        <v>270910</v>
      </c>
      <c r="L1821" s="1">
        <v>2272083.17</v>
      </c>
    </row>
    <row r="1822" spans="1:12" hidden="1" x14ac:dyDescent="0.25">
      <c r="A1822">
        <v>50000249</v>
      </c>
      <c r="B1822">
        <v>1821</v>
      </c>
      <c r="C1822">
        <v>1960223</v>
      </c>
      <c r="D1822" t="s">
        <v>25</v>
      </c>
      <c r="E1822">
        <v>1075249041</v>
      </c>
      <c r="F1822" s="29">
        <v>42083</v>
      </c>
      <c r="G1822" s="65">
        <v>0</v>
      </c>
      <c r="H1822" s="65">
        <v>12400000</v>
      </c>
      <c r="I1822" s="65">
        <v>0</v>
      </c>
      <c r="J1822">
        <v>121204</v>
      </c>
      <c r="L1822" s="1">
        <v>5000</v>
      </c>
    </row>
    <row r="1823" spans="1:12" hidden="1" x14ac:dyDescent="0.25">
      <c r="A1823">
        <v>50000249</v>
      </c>
      <c r="B1823">
        <v>1822</v>
      </c>
      <c r="C1823">
        <v>2554193</v>
      </c>
      <c r="D1823" t="s">
        <v>8</v>
      </c>
      <c r="E1823">
        <v>1082906610</v>
      </c>
      <c r="F1823" s="29">
        <v>42083</v>
      </c>
      <c r="G1823" s="65">
        <v>5277628</v>
      </c>
      <c r="H1823" s="65">
        <v>923272421</v>
      </c>
      <c r="I1823" s="65">
        <v>190101</v>
      </c>
      <c r="J1823">
        <v>190101</v>
      </c>
      <c r="L1823" s="1">
        <v>107400</v>
      </c>
    </row>
    <row r="1824" spans="1:12" hidden="1" x14ac:dyDescent="0.25">
      <c r="A1824">
        <v>50000249</v>
      </c>
      <c r="B1824">
        <v>1823</v>
      </c>
      <c r="C1824">
        <v>1986831</v>
      </c>
      <c r="D1824" t="s">
        <v>40</v>
      </c>
      <c r="E1824">
        <v>1082915029</v>
      </c>
      <c r="F1824" s="29">
        <v>42083</v>
      </c>
      <c r="G1824" s="65">
        <v>8212875</v>
      </c>
      <c r="H1824" s="65">
        <v>923272421</v>
      </c>
      <c r="I1824" s="65">
        <v>190101</v>
      </c>
      <c r="J1824">
        <v>190101</v>
      </c>
      <c r="L1824" s="1">
        <v>107400</v>
      </c>
    </row>
    <row r="1825" spans="1:12" hidden="1" x14ac:dyDescent="0.25">
      <c r="A1825">
        <v>50000249</v>
      </c>
      <c r="B1825">
        <v>1824</v>
      </c>
      <c r="C1825">
        <v>13591388</v>
      </c>
      <c r="D1825" t="s">
        <v>1</v>
      </c>
      <c r="E1825">
        <v>1018436858</v>
      </c>
      <c r="F1825" s="29">
        <v>42083</v>
      </c>
      <c r="G1825" s="65">
        <v>6827140</v>
      </c>
      <c r="H1825" s="65">
        <v>923272421</v>
      </c>
      <c r="I1825" s="65">
        <v>190101</v>
      </c>
      <c r="J1825">
        <v>190101</v>
      </c>
      <c r="L1825" s="1">
        <v>107400</v>
      </c>
    </row>
    <row r="1826" spans="1:12" hidden="1" x14ac:dyDescent="0.25">
      <c r="A1826">
        <v>50000249</v>
      </c>
      <c r="B1826">
        <v>1825</v>
      </c>
      <c r="C1826">
        <v>487760</v>
      </c>
      <c r="D1826" t="s">
        <v>37</v>
      </c>
      <c r="E1826">
        <v>98392519</v>
      </c>
      <c r="F1826" s="29">
        <v>42083</v>
      </c>
      <c r="G1826" s="65">
        <v>7361265</v>
      </c>
      <c r="H1826" s="65">
        <v>12400000</v>
      </c>
      <c r="I1826" s="65">
        <v>270102</v>
      </c>
      <c r="J1826">
        <v>121204</v>
      </c>
      <c r="L1826" s="1">
        <v>5000</v>
      </c>
    </row>
    <row r="1827" spans="1:12" hidden="1" x14ac:dyDescent="0.25">
      <c r="A1827">
        <v>50000249</v>
      </c>
      <c r="B1827">
        <v>1826</v>
      </c>
      <c r="C1827">
        <v>1947389</v>
      </c>
      <c r="D1827" t="s">
        <v>37</v>
      </c>
      <c r="E1827">
        <v>27093858</v>
      </c>
      <c r="F1827" s="29">
        <v>42083</v>
      </c>
      <c r="G1827" s="65">
        <v>7364256</v>
      </c>
      <c r="H1827" s="65">
        <v>12400000</v>
      </c>
      <c r="I1827" s="65">
        <v>270102</v>
      </c>
      <c r="J1827">
        <v>121204</v>
      </c>
      <c r="L1827" s="1">
        <v>5000</v>
      </c>
    </row>
    <row r="1828" spans="1:12" hidden="1" x14ac:dyDescent="0.25">
      <c r="A1828">
        <v>50000249</v>
      </c>
      <c r="B1828">
        <v>1827</v>
      </c>
      <c r="C1828">
        <v>2536821</v>
      </c>
      <c r="D1828" t="s">
        <v>10</v>
      </c>
      <c r="E1828">
        <v>1090432500</v>
      </c>
      <c r="F1828" s="29">
        <v>42083</v>
      </c>
      <c r="G1828" s="65">
        <v>5780542</v>
      </c>
      <c r="H1828" s="65">
        <v>12400000</v>
      </c>
      <c r="I1828" s="65">
        <v>270102</v>
      </c>
      <c r="J1828">
        <v>121204</v>
      </c>
      <c r="L1828" s="1">
        <v>5000</v>
      </c>
    </row>
    <row r="1829" spans="1:12" hidden="1" x14ac:dyDescent="0.25">
      <c r="A1829">
        <v>50000249</v>
      </c>
      <c r="B1829">
        <v>1828</v>
      </c>
      <c r="C1829">
        <v>2519565</v>
      </c>
      <c r="D1829" t="s">
        <v>10</v>
      </c>
      <c r="E1829">
        <v>1090427408</v>
      </c>
      <c r="F1829" s="29">
        <v>42083</v>
      </c>
      <c r="G1829" s="65">
        <v>5779762</v>
      </c>
      <c r="H1829" s="65">
        <v>12400000</v>
      </c>
      <c r="I1829" s="65">
        <v>270102</v>
      </c>
      <c r="J1829">
        <v>121204</v>
      </c>
      <c r="L1829" s="1">
        <v>5000</v>
      </c>
    </row>
    <row r="1830" spans="1:12" hidden="1" x14ac:dyDescent="0.25">
      <c r="A1830">
        <v>50000249</v>
      </c>
      <c r="B1830">
        <v>1829</v>
      </c>
      <c r="C1830">
        <v>1552049</v>
      </c>
      <c r="D1830" t="s">
        <v>12</v>
      </c>
      <c r="E1830">
        <v>1087554296</v>
      </c>
      <c r="F1830" s="29">
        <v>42083</v>
      </c>
      <c r="G1830" s="65">
        <v>10493787</v>
      </c>
      <c r="H1830" s="65">
        <v>12400000</v>
      </c>
      <c r="I1830" s="65">
        <v>270102</v>
      </c>
      <c r="J1830">
        <v>121204</v>
      </c>
      <c r="L1830" s="1">
        <v>5000</v>
      </c>
    </row>
    <row r="1831" spans="1:12" hidden="1" x14ac:dyDescent="0.25">
      <c r="A1831">
        <v>50000249</v>
      </c>
      <c r="B1831">
        <v>1830</v>
      </c>
      <c r="C1831">
        <v>2486326</v>
      </c>
      <c r="D1831" t="s">
        <v>12</v>
      </c>
      <c r="E1831">
        <v>16582126</v>
      </c>
      <c r="F1831" s="29">
        <v>42083</v>
      </c>
      <c r="G1831" s="65">
        <v>17517366</v>
      </c>
      <c r="H1831" s="65">
        <v>26800000</v>
      </c>
      <c r="I1831" s="65">
        <v>360200</v>
      </c>
      <c r="J1831">
        <v>360200</v>
      </c>
      <c r="L1831" s="1">
        <v>1500</v>
      </c>
    </row>
    <row r="1832" spans="1:12" hidden="1" x14ac:dyDescent="0.25">
      <c r="A1832">
        <v>50000249</v>
      </c>
      <c r="B1832">
        <v>1831</v>
      </c>
      <c r="C1832">
        <v>2283144</v>
      </c>
      <c r="D1832" t="s">
        <v>13</v>
      </c>
      <c r="E1832">
        <v>1098744041</v>
      </c>
      <c r="F1832" s="29">
        <v>42083</v>
      </c>
      <c r="G1832" s="65">
        <v>6374273</v>
      </c>
      <c r="H1832" s="65">
        <v>12400000</v>
      </c>
      <c r="I1832" s="65">
        <v>270102</v>
      </c>
      <c r="J1832">
        <v>121204</v>
      </c>
      <c r="L1832" s="1">
        <v>5000</v>
      </c>
    </row>
    <row r="1833" spans="1:12" hidden="1" x14ac:dyDescent="0.25">
      <c r="A1833">
        <v>50000249</v>
      </c>
      <c r="B1833">
        <v>1832</v>
      </c>
      <c r="C1833">
        <v>2283458</v>
      </c>
      <c r="D1833" t="s">
        <v>13</v>
      </c>
      <c r="E1833">
        <v>1098697019</v>
      </c>
      <c r="F1833" s="29">
        <v>42083</v>
      </c>
      <c r="G1833" s="65">
        <v>6365506</v>
      </c>
      <c r="H1833" s="65">
        <v>12400000</v>
      </c>
      <c r="I1833" s="65">
        <v>270102</v>
      </c>
      <c r="J1833">
        <v>121204</v>
      </c>
      <c r="L1833" s="1">
        <v>5000</v>
      </c>
    </row>
    <row r="1834" spans="1:12" hidden="1" x14ac:dyDescent="0.25">
      <c r="A1834">
        <v>50000249</v>
      </c>
      <c r="B1834">
        <v>1833</v>
      </c>
      <c r="C1834">
        <v>2283460</v>
      </c>
      <c r="D1834" t="s">
        <v>13</v>
      </c>
      <c r="E1834">
        <v>1098612270</v>
      </c>
      <c r="F1834" s="29">
        <v>42083</v>
      </c>
      <c r="G1834" s="65">
        <v>17636798</v>
      </c>
      <c r="H1834" s="65">
        <v>12400000</v>
      </c>
      <c r="I1834" s="65">
        <v>270102</v>
      </c>
      <c r="J1834">
        <v>121204</v>
      </c>
      <c r="L1834" s="1">
        <v>5000</v>
      </c>
    </row>
    <row r="1835" spans="1:12" hidden="1" x14ac:dyDescent="0.25">
      <c r="A1835">
        <v>50000249</v>
      </c>
      <c r="B1835">
        <v>1834</v>
      </c>
      <c r="C1835">
        <v>2283461</v>
      </c>
      <c r="D1835" t="s">
        <v>13</v>
      </c>
      <c r="E1835">
        <v>1098707887</v>
      </c>
      <c r="F1835" s="29">
        <v>42083</v>
      </c>
      <c r="G1835" s="65">
        <v>18530910</v>
      </c>
      <c r="H1835" s="65">
        <v>12400000</v>
      </c>
      <c r="I1835" s="65">
        <v>270102</v>
      </c>
      <c r="J1835">
        <v>121204</v>
      </c>
      <c r="L1835" s="1">
        <v>5000</v>
      </c>
    </row>
    <row r="1836" spans="1:12" hidden="1" x14ac:dyDescent="0.25">
      <c r="A1836">
        <v>50000249</v>
      </c>
      <c r="B1836">
        <v>1835</v>
      </c>
      <c r="C1836">
        <v>2283463</v>
      </c>
      <c r="D1836" t="s">
        <v>13</v>
      </c>
      <c r="E1836">
        <v>49723206</v>
      </c>
      <c r="F1836" s="29">
        <v>42083</v>
      </c>
      <c r="G1836" s="65">
        <v>676859</v>
      </c>
      <c r="H1836" s="65">
        <v>12400000</v>
      </c>
      <c r="I1836" s="65">
        <v>270102</v>
      </c>
      <c r="J1836">
        <v>121204</v>
      </c>
      <c r="L1836" s="1">
        <v>5000</v>
      </c>
    </row>
    <row r="1837" spans="1:12" hidden="1" x14ac:dyDescent="0.25">
      <c r="A1837">
        <v>50000249</v>
      </c>
      <c r="B1837">
        <v>1836</v>
      </c>
      <c r="C1837">
        <v>2456414</v>
      </c>
      <c r="D1837" t="s">
        <v>13</v>
      </c>
      <c r="E1837">
        <v>91202333</v>
      </c>
      <c r="F1837" s="29">
        <v>42083</v>
      </c>
      <c r="G1837" s="65">
        <v>6458780</v>
      </c>
      <c r="H1837" s="65">
        <v>923272421</v>
      </c>
      <c r="I1837" s="65">
        <v>190101</v>
      </c>
      <c r="J1837">
        <v>190101</v>
      </c>
      <c r="L1837" s="1">
        <v>107400</v>
      </c>
    </row>
    <row r="1838" spans="1:12" hidden="1" x14ac:dyDescent="0.25">
      <c r="A1838">
        <v>50000249</v>
      </c>
      <c r="B1838">
        <v>1837</v>
      </c>
      <c r="C1838">
        <v>2456415</v>
      </c>
      <c r="D1838" t="s">
        <v>13</v>
      </c>
      <c r="E1838">
        <v>79675724</v>
      </c>
      <c r="F1838" s="29">
        <v>42083</v>
      </c>
      <c r="G1838" s="65">
        <v>17440419</v>
      </c>
      <c r="H1838" s="65">
        <v>923272421</v>
      </c>
      <c r="I1838" s="65">
        <v>190101</v>
      </c>
      <c r="J1838">
        <v>190101</v>
      </c>
      <c r="L1838" s="1">
        <v>107400</v>
      </c>
    </row>
    <row r="1839" spans="1:12" hidden="1" x14ac:dyDescent="0.25">
      <c r="A1839">
        <v>50000249</v>
      </c>
      <c r="B1839">
        <v>1838</v>
      </c>
      <c r="C1839">
        <v>2456416</v>
      </c>
      <c r="D1839" t="s">
        <v>13</v>
      </c>
      <c r="E1839">
        <v>53911431</v>
      </c>
      <c r="F1839" s="29">
        <v>42083</v>
      </c>
      <c r="G1839" s="65">
        <v>6342736</v>
      </c>
      <c r="H1839" s="65">
        <v>923272421</v>
      </c>
      <c r="I1839" s="65">
        <v>190101</v>
      </c>
      <c r="J1839">
        <v>190101</v>
      </c>
      <c r="L1839" s="1">
        <v>107400</v>
      </c>
    </row>
    <row r="1840" spans="1:12" hidden="1" x14ac:dyDescent="0.25">
      <c r="A1840">
        <v>50000249</v>
      </c>
      <c r="B1840">
        <v>1839</v>
      </c>
      <c r="C1840">
        <v>2456463</v>
      </c>
      <c r="D1840" t="s">
        <v>13</v>
      </c>
      <c r="E1840">
        <v>1098687533</v>
      </c>
      <c r="F1840" s="29">
        <v>42083</v>
      </c>
      <c r="G1840" s="65">
        <v>6356305</v>
      </c>
      <c r="H1840" s="65">
        <v>923272421</v>
      </c>
      <c r="I1840" s="65">
        <v>190101</v>
      </c>
      <c r="J1840">
        <v>190101</v>
      </c>
      <c r="L1840" s="1">
        <v>107400</v>
      </c>
    </row>
    <row r="1841" spans="1:12" hidden="1" x14ac:dyDescent="0.25">
      <c r="A1841">
        <v>50000249</v>
      </c>
      <c r="B1841">
        <v>1840</v>
      </c>
      <c r="C1841">
        <v>2456464</v>
      </c>
      <c r="D1841" t="s">
        <v>13</v>
      </c>
      <c r="E1841">
        <v>1098678689</v>
      </c>
      <c r="F1841" s="29">
        <v>42083</v>
      </c>
      <c r="G1841" s="65">
        <v>4345263</v>
      </c>
      <c r="H1841" s="65">
        <v>923272421</v>
      </c>
      <c r="I1841" s="65">
        <v>190101</v>
      </c>
      <c r="J1841">
        <v>190101</v>
      </c>
      <c r="L1841" s="1">
        <v>107400</v>
      </c>
    </row>
    <row r="1842" spans="1:12" hidden="1" x14ac:dyDescent="0.25">
      <c r="A1842">
        <v>50000249</v>
      </c>
      <c r="B1842">
        <v>1841</v>
      </c>
      <c r="C1842">
        <v>2547657</v>
      </c>
      <c r="D1842" t="s">
        <v>1</v>
      </c>
      <c r="E1842">
        <v>1098716087</v>
      </c>
      <c r="F1842" s="29">
        <v>42083</v>
      </c>
      <c r="G1842" s="65">
        <v>12403423</v>
      </c>
      <c r="H1842" s="65">
        <v>12400000</v>
      </c>
      <c r="I1842" s="65">
        <v>270102</v>
      </c>
      <c r="J1842">
        <v>121204</v>
      </c>
      <c r="L1842" s="1">
        <v>5000</v>
      </c>
    </row>
    <row r="1843" spans="1:12" hidden="1" x14ac:dyDescent="0.25">
      <c r="A1843">
        <v>50000249</v>
      </c>
      <c r="B1843">
        <v>1842</v>
      </c>
      <c r="C1843">
        <v>1642727</v>
      </c>
      <c r="D1843" t="s">
        <v>38</v>
      </c>
      <c r="E1843">
        <v>1098709777</v>
      </c>
      <c r="F1843" s="29">
        <v>42083</v>
      </c>
      <c r="G1843" s="65">
        <v>0</v>
      </c>
      <c r="H1843" s="65">
        <v>12400000</v>
      </c>
      <c r="I1843" s="65">
        <v>270102</v>
      </c>
      <c r="J1843">
        <v>121204</v>
      </c>
      <c r="L1843" s="1">
        <v>5000</v>
      </c>
    </row>
    <row r="1844" spans="1:12" hidden="1" x14ac:dyDescent="0.25">
      <c r="A1844">
        <v>50000249</v>
      </c>
      <c r="B1844">
        <v>1843</v>
      </c>
      <c r="C1844">
        <v>1642729</v>
      </c>
      <c r="D1844" t="s">
        <v>38</v>
      </c>
      <c r="E1844">
        <v>1096213125</v>
      </c>
      <c r="F1844" s="29">
        <v>42083</v>
      </c>
      <c r="G1844" s="65">
        <v>6027025</v>
      </c>
      <c r="H1844" s="65">
        <v>12400000</v>
      </c>
      <c r="I1844" s="65">
        <v>270102</v>
      </c>
      <c r="J1844">
        <v>121204</v>
      </c>
      <c r="L1844" s="1">
        <v>5000</v>
      </c>
    </row>
    <row r="1845" spans="1:12" hidden="1" x14ac:dyDescent="0.25">
      <c r="A1845">
        <v>50000249</v>
      </c>
      <c r="B1845">
        <v>1844</v>
      </c>
      <c r="C1845">
        <v>2443129</v>
      </c>
      <c r="D1845" t="s">
        <v>29</v>
      </c>
      <c r="E1845">
        <v>93387343</v>
      </c>
      <c r="F1845" s="29">
        <v>42083</v>
      </c>
      <c r="G1845" s="65">
        <v>18867412</v>
      </c>
      <c r="H1845" s="65">
        <v>821500000</v>
      </c>
      <c r="I1845" s="65">
        <v>410101</v>
      </c>
      <c r="J1845">
        <v>270939</v>
      </c>
      <c r="L1845" s="1">
        <v>6000</v>
      </c>
    </row>
    <row r="1846" spans="1:12" hidden="1" x14ac:dyDescent="0.25">
      <c r="A1846">
        <v>50000249</v>
      </c>
      <c r="B1846">
        <v>1845</v>
      </c>
      <c r="C1846">
        <v>1430707</v>
      </c>
      <c r="D1846" t="s">
        <v>1</v>
      </c>
      <c r="E1846">
        <v>5827348</v>
      </c>
      <c r="F1846" s="29">
        <v>42083</v>
      </c>
      <c r="G1846" s="65">
        <v>415847</v>
      </c>
      <c r="H1846" s="65">
        <v>96300000</v>
      </c>
      <c r="I1846" s="65">
        <v>190101</v>
      </c>
      <c r="J1846">
        <v>121270</v>
      </c>
      <c r="L1846" s="1">
        <v>27400</v>
      </c>
    </row>
    <row r="1847" spans="1:12" hidden="1" x14ac:dyDescent="0.25">
      <c r="A1847">
        <v>50000249</v>
      </c>
      <c r="B1847">
        <v>1846</v>
      </c>
      <c r="C1847">
        <v>1723945</v>
      </c>
      <c r="D1847" t="s">
        <v>14</v>
      </c>
      <c r="E1847">
        <v>31299574</v>
      </c>
      <c r="F1847" s="29">
        <v>42083</v>
      </c>
      <c r="G1847" s="65">
        <v>16428683</v>
      </c>
      <c r="H1847" s="65">
        <v>12400000</v>
      </c>
      <c r="I1847" s="65">
        <v>270102</v>
      </c>
      <c r="J1847">
        <v>121204</v>
      </c>
      <c r="L1847" s="1">
        <v>5000</v>
      </c>
    </row>
    <row r="1848" spans="1:12" hidden="1" x14ac:dyDescent="0.25">
      <c r="A1848">
        <v>50000249</v>
      </c>
      <c r="B1848">
        <v>1847</v>
      </c>
      <c r="C1848">
        <v>1723947</v>
      </c>
      <c r="D1848" t="s">
        <v>14</v>
      </c>
      <c r="E1848">
        <v>31172683</v>
      </c>
      <c r="F1848" s="29">
        <v>42083</v>
      </c>
      <c r="G1848" s="65">
        <v>18200545</v>
      </c>
      <c r="H1848" s="65">
        <v>12400000</v>
      </c>
      <c r="I1848" s="65">
        <v>270102</v>
      </c>
      <c r="J1848">
        <v>121204</v>
      </c>
      <c r="L1848" s="1">
        <v>5000</v>
      </c>
    </row>
    <row r="1849" spans="1:12" hidden="1" x14ac:dyDescent="0.25">
      <c r="A1849">
        <v>50000249</v>
      </c>
      <c r="B1849">
        <v>1848</v>
      </c>
      <c r="C1849">
        <v>1723954</v>
      </c>
      <c r="D1849" t="s">
        <v>14</v>
      </c>
      <c r="E1849">
        <v>67040272</v>
      </c>
      <c r="F1849" s="29">
        <v>42083</v>
      </c>
      <c r="G1849" s="65">
        <v>8855858</v>
      </c>
      <c r="H1849" s="65">
        <v>923272421</v>
      </c>
      <c r="I1849" s="65">
        <v>190101</v>
      </c>
      <c r="J1849">
        <v>190101</v>
      </c>
      <c r="L1849" s="1">
        <v>107400</v>
      </c>
    </row>
    <row r="1850" spans="1:12" hidden="1" x14ac:dyDescent="0.25">
      <c r="A1850">
        <v>50000249</v>
      </c>
      <c r="B1850">
        <v>1849</v>
      </c>
      <c r="C1850">
        <v>2294286</v>
      </c>
      <c r="D1850" t="s">
        <v>14</v>
      </c>
      <c r="E1850">
        <v>9006596107</v>
      </c>
      <c r="F1850" s="29">
        <v>42083</v>
      </c>
      <c r="G1850" s="65">
        <v>3087079</v>
      </c>
      <c r="H1850" s="65">
        <v>96400000</v>
      </c>
      <c r="I1850" s="65">
        <v>370101</v>
      </c>
      <c r="J1850">
        <v>121280</v>
      </c>
      <c r="L1850" s="1">
        <v>5400</v>
      </c>
    </row>
    <row r="1851" spans="1:12" hidden="1" x14ac:dyDescent="0.25">
      <c r="A1851">
        <v>50000249</v>
      </c>
      <c r="B1851">
        <v>1850</v>
      </c>
      <c r="C1851">
        <v>2294287</v>
      </c>
      <c r="D1851" t="s">
        <v>14</v>
      </c>
      <c r="E1851">
        <v>9006596107</v>
      </c>
      <c r="F1851" s="29">
        <v>42083</v>
      </c>
      <c r="G1851" s="65">
        <v>3087079</v>
      </c>
      <c r="H1851" s="65">
        <v>96400000</v>
      </c>
      <c r="I1851" s="65">
        <v>370101</v>
      </c>
      <c r="J1851">
        <v>121280</v>
      </c>
      <c r="L1851" s="1">
        <v>5400</v>
      </c>
    </row>
    <row r="1852" spans="1:12" hidden="1" x14ac:dyDescent="0.25">
      <c r="A1852">
        <v>50000249</v>
      </c>
      <c r="B1852">
        <v>1851</v>
      </c>
      <c r="C1852">
        <v>1994195</v>
      </c>
      <c r="D1852" t="s">
        <v>14</v>
      </c>
      <c r="E1852">
        <v>1130600090</v>
      </c>
      <c r="F1852" s="29">
        <v>42083</v>
      </c>
      <c r="G1852" s="65">
        <v>12804360</v>
      </c>
      <c r="H1852" s="65">
        <v>923272421</v>
      </c>
      <c r="I1852" s="65">
        <v>190101</v>
      </c>
      <c r="J1852">
        <v>190101</v>
      </c>
      <c r="L1852" s="1">
        <v>107400</v>
      </c>
    </row>
    <row r="1853" spans="1:12" hidden="1" x14ac:dyDescent="0.25">
      <c r="A1853">
        <v>50000249</v>
      </c>
      <c r="B1853">
        <v>1852</v>
      </c>
      <c r="C1853">
        <v>1929748</v>
      </c>
      <c r="D1853" t="s">
        <v>14</v>
      </c>
      <c r="E1853">
        <v>1130615595</v>
      </c>
      <c r="F1853" s="29">
        <v>42083</v>
      </c>
      <c r="G1853" s="65">
        <v>18691161</v>
      </c>
      <c r="H1853" s="65">
        <v>923272421</v>
      </c>
      <c r="I1853" s="65">
        <v>190101</v>
      </c>
      <c r="J1853">
        <v>190101</v>
      </c>
      <c r="L1853" s="1">
        <v>107400</v>
      </c>
    </row>
    <row r="1854" spans="1:12" hidden="1" x14ac:dyDescent="0.25">
      <c r="A1854">
        <v>50000249</v>
      </c>
      <c r="B1854">
        <v>1853</v>
      </c>
      <c r="C1854">
        <v>2330067</v>
      </c>
      <c r="D1854" t="s">
        <v>14</v>
      </c>
      <c r="E1854">
        <v>9003784974</v>
      </c>
      <c r="F1854" s="29">
        <v>42083</v>
      </c>
      <c r="G1854" s="65">
        <v>1731224</v>
      </c>
      <c r="H1854" s="65">
        <v>96400000</v>
      </c>
      <c r="I1854" s="65">
        <v>370101</v>
      </c>
      <c r="J1854">
        <v>121280</v>
      </c>
      <c r="L1854" s="1">
        <v>5400</v>
      </c>
    </row>
    <row r="1855" spans="1:12" hidden="1" x14ac:dyDescent="0.25">
      <c r="A1855">
        <v>50000249</v>
      </c>
      <c r="B1855">
        <v>1854</v>
      </c>
      <c r="C1855">
        <v>2584351</v>
      </c>
      <c r="D1855" t="s">
        <v>1</v>
      </c>
      <c r="E1855">
        <v>1085923283</v>
      </c>
      <c r="F1855" s="29">
        <v>42083</v>
      </c>
      <c r="G1855" s="65">
        <v>16361641</v>
      </c>
      <c r="H1855" s="65">
        <v>12400000</v>
      </c>
      <c r="I1855" s="65">
        <v>270102</v>
      </c>
      <c r="J1855">
        <v>121204</v>
      </c>
      <c r="L1855" s="1">
        <v>5000</v>
      </c>
    </row>
    <row r="1856" spans="1:12" hidden="1" x14ac:dyDescent="0.25">
      <c r="A1856">
        <v>50000249</v>
      </c>
      <c r="B1856">
        <v>1855</v>
      </c>
      <c r="C1856">
        <v>2584359</v>
      </c>
      <c r="D1856" t="s">
        <v>1</v>
      </c>
      <c r="E1856">
        <v>1053800383</v>
      </c>
      <c r="F1856" s="29">
        <v>42083</v>
      </c>
      <c r="G1856" s="65">
        <v>1497882</v>
      </c>
      <c r="H1856" s="65">
        <v>923272421</v>
      </c>
      <c r="I1856" s="65">
        <v>190101</v>
      </c>
      <c r="J1856">
        <v>190101</v>
      </c>
      <c r="L1856" s="1">
        <v>107400</v>
      </c>
    </row>
    <row r="1857" spans="1:12" hidden="1" x14ac:dyDescent="0.25">
      <c r="A1857">
        <v>50000249</v>
      </c>
      <c r="B1857">
        <v>1856</v>
      </c>
      <c r="C1857">
        <v>2584360</v>
      </c>
      <c r="D1857" t="s">
        <v>1</v>
      </c>
      <c r="E1857">
        <v>1114825543</v>
      </c>
      <c r="F1857" s="29">
        <v>42083</v>
      </c>
      <c r="G1857" s="65">
        <v>21616049</v>
      </c>
      <c r="H1857" s="65">
        <v>12400000</v>
      </c>
      <c r="I1857" s="65">
        <v>270102</v>
      </c>
      <c r="J1857">
        <v>121204</v>
      </c>
      <c r="L1857" s="1">
        <v>5000</v>
      </c>
    </row>
    <row r="1858" spans="1:12" hidden="1" x14ac:dyDescent="0.25">
      <c r="A1858">
        <v>50000249</v>
      </c>
      <c r="B1858">
        <v>1857</v>
      </c>
      <c r="C1858">
        <v>2367582</v>
      </c>
      <c r="D1858" t="s">
        <v>1</v>
      </c>
      <c r="E1858">
        <v>465102</v>
      </c>
      <c r="F1858" s="29">
        <v>42083</v>
      </c>
      <c r="G1858" s="65">
        <v>11805289</v>
      </c>
      <c r="H1858" s="65">
        <v>923272421</v>
      </c>
      <c r="I1858" s="65">
        <v>190101</v>
      </c>
      <c r="J1858">
        <v>190101</v>
      </c>
      <c r="L1858" s="1">
        <v>107400</v>
      </c>
    </row>
    <row r="1859" spans="1:12" hidden="1" x14ac:dyDescent="0.25">
      <c r="A1859">
        <v>50000249</v>
      </c>
      <c r="B1859">
        <v>1858</v>
      </c>
      <c r="C1859">
        <v>2121454</v>
      </c>
      <c r="D1859" t="s">
        <v>1</v>
      </c>
      <c r="E1859">
        <v>8903032157</v>
      </c>
      <c r="F1859" s="29">
        <v>42083</v>
      </c>
      <c r="G1859" s="65">
        <v>8983535</v>
      </c>
      <c r="H1859" s="65">
        <v>12800000</v>
      </c>
      <c r="I1859" s="65">
        <v>350300</v>
      </c>
      <c r="J1859">
        <v>350300</v>
      </c>
      <c r="L1859" s="1">
        <v>272817</v>
      </c>
    </row>
    <row r="1860" spans="1:12" hidden="1" x14ac:dyDescent="0.25">
      <c r="A1860">
        <v>50000249</v>
      </c>
      <c r="B1860">
        <v>1859</v>
      </c>
      <c r="C1860">
        <v>1781092</v>
      </c>
      <c r="D1860" t="s">
        <v>1</v>
      </c>
      <c r="E1860">
        <v>34536753</v>
      </c>
      <c r="F1860" s="29">
        <v>42083</v>
      </c>
      <c r="G1860" s="65">
        <v>18384988</v>
      </c>
      <c r="H1860" s="65">
        <v>923272421</v>
      </c>
      <c r="I1860" s="65">
        <v>190101</v>
      </c>
      <c r="J1860">
        <v>190101</v>
      </c>
      <c r="L1860" s="1">
        <v>107400</v>
      </c>
    </row>
    <row r="1861" spans="1:12" hidden="1" x14ac:dyDescent="0.25">
      <c r="A1861">
        <v>50000249</v>
      </c>
      <c r="B1861">
        <v>1860</v>
      </c>
      <c r="C1861">
        <v>1981311</v>
      </c>
      <c r="D1861" t="s">
        <v>1</v>
      </c>
      <c r="E1861">
        <v>14870615</v>
      </c>
      <c r="F1861" s="29">
        <v>42083</v>
      </c>
      <c r="G1861" s="65">
        <v>11336514</v>
      </c>
      <c r="H1861" s="65">
        <v>11100000</v>
      </c>
      <c r="I1861" s="65">
        <v>150112</v>
      </c>
      <c r="J1861">
        <v>121275</v>
      </c>
      <c r="L1861" s="1">
        <v>600000</v>
      </c>
    </row>
    <row r="1862" spans="1:12" hidden="1" x14ac:dyDescent="0.25">
      <c r="A1862">
        <v>50000249</v>
      </c>
      <c r="B1862">
        <v>1861</v>
      </c>
      <c r="C1862">
        <v>2425512</v>
      </c>
      <c r="D1862" t="s">
        <v>1</v>
      </c>
      <c r="E1862">
        <v>66703635</v>
      </c>
      <c r="F1862" s="29">
        <v>42083</v>
      </c>
      <c r="G1862" s="65">
        <v>5133701</v>
      </c>
      <c r="H1862" s="65">
        <v>923272421</v>
      </c>
      <c r="I1862" s="65">
        <v>190101</v>
      </c>
      <c r="J1862">
        <v>190101</v>
      </c>
      <c r="L1862" s="1">
        <v>107400</v>
      </c>
    </row>
    <row r="1863" spans="1:12" hidden="1" x14ac:dyDescent="0.25">
      <c r="A1863">
        <v>50000249</v>
      </c>
      <c r="B1863">
        <v>1862</v>
      </c>
      <c r="C1863">
        <v>2547264</v>
      </c>
      <c r="D1863" t="s">
        <v>1</v>
      </c>
      <c r="E1863">
        <v>9004301309</v>
      </c>
      <c r="F1863" s="29">
        <v>42083</v>
      </c>
      <c r="G1863" s="65">
        <v>8892221</v>
      </c>
      <c r="H1863" s="65">
        <v>26800000</v>
      </c>
      <c r="I1863" s="65">
        <v>360200</v>
      </c>
      <c r="J1863">
        <v>360200</v>
      </c>
      <c r="L1863" s="1">
        <v>614990</v>
      </c>
    </row>
    <row r="1864" spans="1:12" hidden="1" x14ac:dyDescent="0.25">
      <c r="A1864">
        <v>50000249</v>
      </c>
      <c r="B1864">
        <v>1863</v>
      </c>
      <c r="C1864">
        <v>320048</v>
      </c>
      <c r="D1864" t="s">
        <v>16</v>
      </c>
      <c r="E1864">
        <v>1082937568</v>
      </c>
      <c r="F1864" s="29">
        <v>42083</v>
      </c>
      <c r="G1864" s="65">
        <v>20432759</v>
      </c>
      <c r="H1864" s="65">
        <v>923272421</v>
      </c>
      <c r="I1864" s="65">
        <v>190101</v>
      </c>
      <c r="J1864">
        <v>190101</v>
      </c>
      <c r="L1864" s="1">
        <v>107400</v>
      </c>
    </row>
    <row r="1865" spans="1:12" hidden="1" x14ac:dyDescent="0.25">
      <c r="A1865">
        <v>50000249</v>
      </c>
      <c r="B1865">
        <v>1864</v>
      </c>
      <c r="C1865">
        <v>659706</v>
      </c>
      <c r="D1865" t="s">
        <v>16</v>
      </c>
      <c r="E1865">
        <v>1061690330</v>
      </c>
      <c r="F1865" s="29">
        <v>42083</v>
      </c>
      <c r="G1865" s="65">
        <v>11381975</v>
      </c>
      <c r="H1865" s="65">
        <v>923272421</v>
      </c>
      <c r="I1865" s="65">
        <v>190101</v>
      </c>
      <c r="J1865">
        <v>190101</v>
      </c>
      <c r="L1865" s="1">
        <v>107400</v>
      </c>
    </row>
    <row r="1866" spans="1:12" hidden="1" x14ac:dyDescent="0.25">
      <c r="A1866">
        <v>50000249</v>
      </c>
      <c r="B1866">
        <v>1865</v>
      </c>
      <c r="C1866">
        <v>1971843</v>
      </c>
      <c r="D1866" t="s">
        <v>17</v>
      </c>
      <c r="E1866">
        <v>8924000382</v>
      </c>
      <c r="F1866" s="29">
        <v>42083</v>
      </c>
      <c r="G1866" s="65">
        <v>5130801</v>
      </c>
      <c r="H1866" s="65">
        <v>14100000</v>
      </c>
      <c r="I1866" s="65">
        <v>330101</v>
      </c>
      <c r="J1866">
        <v>270919</v>
      </c>
      <c r="L1866" s="1">
        <v>38766237</v>
      </c>
    </row>
    <row r="1867" spans="1:12" hidden="1" x14ac:dyDescent="0.25">
      <c r="A1867">
        <v>50000249</v>
      </c>
      <c r="B1867">
        <v>1866</v>
      </c>
      <c r="C1867">
        <v>1637888</v>
      </c>
      <c r="D1867" t="s">
        <v>31</v>
      </c>
      <c r="E1867">
        <v>92535357</v>
      </c>
      <c r="F1867" s="29">
        <v>42083</v>
      </c>
      <c r="G1867" s="65">
        <v>12616892</v>
      </c>
      <c r="H1867" s="65">
        <v>12400000</v>
      </c>
      <c r="I1867" s="65">
        <v>270102</v>
      </c>
      <c r="J1867">
        <v>121204</v>
      </c>
      <c r="L1867" s="1">
        <v>5000</v>
      </c>
    </row>
    <row r="1868" spans="1:12" hidden="1" x14ac:dyDescent="0.25">
      <c r="A1868">
        <v>50000249</v>
      </c>
      <c r="B1868">
        <v>1867</v>
      </c>
      <c r="C1868">
        <v>1488348</v>
      </c>
      <c r="D1868" t="s">
        <v>18</v>
      </c>
      <c r="E1868">
        <v>1045307513</v>
      </c>
      <c r="F1868" s="29">
        <v>42083</v>
      </c>
      <c r="G1868" s="65">
        <v>14425914</v>
      </c>
      <c r="H1868" s="65">
        <v>923272421</v>
      </c>
      <c r="I1868" s="65">
        <v>190101</v>
      </c>
      <c r="J1868">
        <v>190101</v>
      </c>
      <c r="L1868" s="1">
        <v>107400</v>
      </c>
    </row>
    <row r="1869" spans="1:12" hidden="1" x14ac:dyDescent="0.25">
      <c r="A1869">
        <v>50000249</v>
      </c>
      <c r="B1869">
        <v>1868</v>
      </c>
      <c r="C1869">
        <v>2149579</v>
      </c>
      <c r="D1869" t="s">
        <v>1</v>
      </c>
      <c r="E1869">
        <v>1121331062</v>
      </c>
      <c r="F1869" s="29">
        <v>42083</v>
      </c>
      <c r="G1869" s="65">
        <v>12332714</v>
      </c>
      <c r="H1869" s="65">
        <v>923272421</v>
      </c>
      <c r="I1869" s="65">
        <v>190101</v>
      </c>
      <c r="J1869">
        <v>190101</v>
      </c>
      <c r="L1869" s="1">
        <v>107400</v>
      </c>
    </row>
    <row r="1870" spans="1:12" hidden="1" x14ac:dyDescent="0.25">
      <c r="A1870">
        <v>50000249</v>
      </c>
      <c r="B1870">
        <v>1869</v>
      </c>
      <c r="C1870">
        <v>2149582</v>
      </c>
      <c r="D1870" t="s">
        <v>1</v>
      </c>
      <c r="E1870">
        <v>53031304</v>
      </c>
      <c r="F1870" s="29">
        <v>42083</v>
      </c>
      <c r="G1870" s="65">
        <v>3230273</v>
      </c>
      <c r="H1870" s="65">
        <v>923272421</v>
      </c>
      <c r="I1870" s="65">
        <v>190101</v>
      </c>
      <c r="J1870">
        <v>190101</v>
      </c>
      <c r="L1870" s="1">
        <v>107400</v>
      </c>
    </row>
    <row r="1871" spans="1:12" hidden="1" x14ac:dyDescent="0.25">
      <c r="A1871">
        <v>50000249</v>
      </c>
      <c r="B1871">
        <v>1870</v>
      </c>
      <c r="C1871">
        <v>2461021</v>
      </c>
      <c r="D1871" t="s">
        <v>0</v>
      </c>
      <c r="E1871">
        <v>1022388502</v>
      </c>
      <c r="F1871" s="29">
        <v>42083</v>
      </c>
      <c r="G1871" s="65">
        <v>545665</v>
      </c>
      <c r="H1871" s="65">
        <v>96400000</v>
      </c>
      <c r="I1871" s="65">
        <v>370101</v>
      </c>
      <c r="J1871">
        <v>121280</v>
      </c>
      <c r="L1871" s="1">
        <v>5400</v>
      </c>
    </row>
    <row r="1872" spans="1:12" hidden="1" x14ac:dyDescent="0.25">
      <c r="A1872">
        <v>50000249</v>
      </c>
      <c r="B1872">
        <v>1871</v>
      </c>
      <c r="C1872">
        <v>2446818</v>
      </c>
      <c r="D1872" t="s">
        <v>0</v>
      </c>
      <c r="E1872">
        <v>80000741</v>
      </c>
      <c r="F1872" s="29">
        <v>42083</v>
      </c>
      <c r="G1872" s="65">
        <v>19239386</v>
      </c>
      <c r="H1872" s="65">
        <v>12400000</v>
      </c>
      <c r="I1872" s="65">
        <v>270102</v>
      </c>
      <c r="J1872">
        <v>121204</v>
      </c>
      <c r="L1872" s="1">
        <v>5000</v>
      </c>
    </row>
    <row r="1873" spans="1:12" hidden="1" x14ac:dyDescent="0.25">
      <c r="A1873">
        <v>50000249</v>
      </c>
      <c r="B1873">
        <v>1872</v>
      </c>
      <c r="C1873">
        <v>12738358</v>
      </c>
      <c r="D1873" t="s">
        <v>0</v>
      </c>
      <c r="E1873">
        <v>52983417</v>
      </c>
      <c r="F1873" s="29">
        <v>42087</v>
      </c>
      <c r="G1873" s="65">
        <v>10410547</v>
      </c>
      <c r="H1873" s="65">
        <v>923272421</v>
      </c>
      <c r="I1873" s="65">
        <v>190101</v>
      </c>
      <c r="J1873">
        <v>190101</v>
      </c>
      <c r="L1873" s="1">
        <v>13000</v>
      </c>
    </row>
    <row r="1874" spans="1:12" hidden="1" x14ac:dyDescent="0.25">
      <c r="A1874">
        <v>50000249</v>
      </c>
      <c r="B1874">
        <v>1873</v>
      </c>
      <c r="C1874">
        <v>17925239</v>
      </c>
      <c r="D1874" t="s">
        <v>0</v>
      </c>
      <c r="E1874">
        <v>51772709</v>
      </c>
      <c r="F1874" s="29">
        <v>42087</v>
      </c>
      <c r="G1874" s="65">
        <v>15852477</v>
      </c>
      <c r="H1874" s="65">
        <v>96300000</v>
      </c>
      <c r="I1874" s="65">
        <v>190101</v>
      </c>
      <c r="J1874">
        <v>121270</v>
      </c>
      <c r="L1874" s="1">
        <v>14500</v>
      </c>
    </row>
    <row r="1875" spans="1:12" hidden="1" x14ac:dyDescent="0.25">
      <c r="A1875">
        <v>50000249</v>
      </c>
      <c r="B1875">
        <v>1874</v>
      </c>
      <c r="C1875">
        <v>2136680</v>
      </c>
      <c r="D1875" t="s">
        <v>0</v>
      </c>
      <c r="E1875">
        <v>91486907</v>
      </c>
      <c r="F1875" s="29">
        <v>42087</v>
      </c>
      <c r="G1875" s="65">
        <v>6066620</v>
      </c>
      <c r="H1875" s="65">
        <v>12200000</v>
      </c>
      <c r="I1875" s="65">
        <v>250101</v>
      </c>
      <c r="J1875">
        <v>121225</v>
      </c>
      <c r="L1875" s="1">
        <v>60000</v>
      </c>
    </row>
    <row r="1876" spans="1:12" hidden="1" x14ac:dyDescent="0.25">
      <c r="A1876">
        <v>50000249</v>
      </c>
      <c r="B1876">
        <v>1875</v>
      </c>
      <c r="C1876">
        <v>2136708</v>
      </c>
      <c r="D1876" t="s">
        <v>0</v>
      </c>
      <c r="E1876">
        <v>93361664</v>
      </c>
      <c r="F1876" s="29">
        <v>42087</v>
      </c>
      <c r="G1876" s="65">
        <v>12273280</v>
      </c>
      <c r="H1876" s="65">
        <v>12400000</v>
      </c>
      <c r="I1876" s="65">
        <v>270102</v>
      </c>
      <c r="J1876">
        <v>121204</v>
      </c>
      <c r="L1876" s="1">
        <v>5000</v>
      </c>
    </row>
    <row r="1877" spans="1:12" hidden="1" x14ac:dyDescent="0.25">
      <c r="A1877">
        <v>50000249</v>
      </c>
      <c r="B1877">
        <v>1876</v>
      </c>
      <c r="C1877">
        <v>11827974</v>
      </c>
      <c r="D1877" t="s">
        <v>0</v>
      </c>
      <c r="E1877">
        <v>1032439759</v>
      </c>
      <c r="F1877" s="29">
        <v>42087</v>
      </c>
      <c r="G1877" s="65">
        <v>11879649</v>
      </c>
      <c r="H1877" s="65">
        <v>12400000</v>
      </c>
      <c r="I1877" s="65">
        <v>270102</v>
      </c>
      <c r="J1877">
        <v>121204</v>
      </c>
      <c r="L1877" s="1">
        <v>5000</v>
      </c>
    </row>
    <row r="1878" spans="1:12" hidden="1" x14ac:dyDescent="0.25">
      <c r="A1878">
        <v>50000249</v>
      </c>
      <c r="B1878">
        <v>1877</v>
      </c>
      <c r="C1878">
        <v>2286772</v>
      </c>
      <c r="D1878" t="s">
        <v>0</v>
      </c>
      <c r="E1878">
        <v>1023905022</v>
      </c>
      <c r="F1878" s="29">
        <v>42087</v>
      </c>
      <c r="G1878" s="65">
        <v>2070782</v>
      </c>
      <c r="H1878" s="65">
        <v>11500000</v>
      </c>
      <c r="I1878" s="65">
        <v>130101</v>
      </c>
      <c r="J1878">
        <v>12102118</v>
      </c>
      <c r="L1878" s="1">
        <v>12000</v>
      </c>
    </row>
    <row r="1879" spans="1:12" hidden="1" x14ac:dyDescent="0.25">
      <c r="A1879">
        <v>50000249</v>
      </c>
      <c r="B1879">
        <v>1878</v>
      </c>
      <c r="C1879">
        <v>2006287</v>
      </c>
      <c r="D1879" t="s">
        <v>0</v>
      </c>
      <c r="E1879">
        <v>1030582001</v>
      </c>
      <c r="F1879" s="29">
        <v>42087</v>
      </c>
      <c r="G1879" s="65">
        <v>7571536</v>
      </c>
      <c r="H1879" s="65">
        <v>923272421</v>
      </c>
      <c r="I1879" s="65">
        <v>190101</v>
      </c>
      <c r="J1879">
        <v>190101</v>
      </c>
      <c r="L1879" s="1">
        <v>107400</v>
      </c>
    </row>
    <row r="1880" spans="1:12" hidden="1" x14ac:dyDescent="0.25">
      <c r="A1880">
        <v>50000249</v>
      </c>
      <c r="B1880">
        <v>1879</v>
      </c>
      <c r="C1880">
        <v>2006289</v>
      </c>
      <c r="D1880" t="s">
        <v>0</v>
      </c>
      <c r="E1880">
        <v>8600741869</v>
      </c>
      <c r="F1880" s="29">
        <v>42087</v>
      </c>
      <c r="G1880" s="65">
        <v>3694747</v>
      </c>
      <c r="H1880" s="65">
        <v>12400000</v>
      </c>
      <c r="I1880" s="65">
        <v>270102</v>
      </c>
      <c r="J1880">
        <v>121204</v>
      </c>
      <c r="L1880" s="1">
        <v>5000</v>
      </c>
    </row>
    <row r="1881" spans="1:12" hidden="1" x14ac:dyDescent="0.25">
      <c r="A1881">
        <v>50000249</v>
      </c>
      <c r="B1881">
        <v>1880</v>
      </c>
      <c r="C1881">
        <v>2006290</v>
      </c>
      <c r="D1881" t="s">
        <v>0</v>
      </c>
      <c r="E1881">
        <v>8600741869</v>
      </c>
      <c r="F1881" s="29">
        <v>42087</v>
      </c>
      <c r="G1881" s="65">
        <v>3694747</v>
      </c>
      <c r="H1881" s="65">
        <v>12400000</v>
      </c>
      <c r="I1881" s="65">
        <v>270102</v>
      </c>
      <c r="J1881">
        <v>121204</v>
      </c>
      <c r="L1881" s="1">
        <v>5000</v>
      </c>
    </row>
    <row r="1882" spans="1:12" hidden="1" x14ac:dyDescent="0.25">
      <c r="A1882">
        <v>50000249</v>
      </c>
      <c r="B1882">
        <v>1881</v>
      </c>
      <c r="C1882">
        <v>2006291</v>
      </c>
      <c r="D1882" t="s">
        <v>0</v>
      </c>
      <c r="E1882">
        <v>8600741869</v>
      </c>
      <c r="F1882" s="29">
        <v>42087</v>
      </c>
      <c r="G1882" s="65">
        <v>3694747</v>
      </c>
      <c r="H1882" s="65">
        <v>12400000</v>
      </c>
      <c r="I1882" s="65">
        <v>270102</v>
      </c>
      <c r="J1882">
        <v>121204</v>
      </c>
      <c r="L1882" s="1">
        <v>5000</v>
      </c>
    </row>
    <row r="1883" spans="1:12" hidden="1" x14ac:dyDescent="0.25">
      <c r="A1883">
        <v>50000249</v>
      </c>
      <c r="B1883">
        <v>1882</v>
      </c>
      <c r="C1883">
        <v>1901404</v>
      </c>
      <c r="D1883" t="s">
        <v>0</v>
      </c>
      <c r="E1883">
        <v>8300096359</v>
      </c>
      <c r="F1883" s="29">
        <v>42087</v>
      </c>
      <c r="G1883" s="65">
        <v>6575900</v>
      </c>
      <c r="H1883" s="65">
        <v>12800000</v>
      </c>
      <c r="I1883" s="65">
        <v>350300</v>
      </c>
      <c r="J1883">
        <v>350300</v>
      </c>
      <c r="L1883" s="1">
        <v>115988</v>
      </c>
    </row>
    <row r="1884" spans="1:12" hidden="1" x14ac:dyDescent="0.25">
      <c r="A1884">
        <v>50000249</v>
      </c>
      <c r="B1884">
        <v>1883</v>
      </c>
      <c r="C1884">
        <v>2198346</v>
      </c>
      <c r="D1884" t="s">
        <v>0</v>
      </c>
      <c r="E1884">
        <v>1020722008</v>
      </c>
      <c r="F1884" s="29">
        <v>42087</v>
      </c>
      <c r="G1884" s="65">
        <v>8125991</v>
      </c>
      <c r="H1884" s="65">
        <v>12400000</v>
      </c>
      <c r="I1884" s="65">
        <v>270102</v>
      </c>
      <c r="J1884">
        <v>121204</v>
      </c>
      <c r="L1884" s="1">
        <v>5000</v>
      </c>
    </row>
    <row r="1885" spans="1:12" hidden="1" x14ac:dyDescent="0.25">
      <c r="A1885">
        <v>50000249</v>
      </c>
      <c r="B1885">
        <v>1884</v>
      </c>
      <c r="C1885">
        <v>2475076</v>
      </c>
      <c r="D1885" t="s">
        <v>0</v>
      </c>
      <c r="E1885">
        <v>1032428635</v>
      </c>
      <c r="F1885" s="29">
        <v>42087</v>
      </c>
      <c r="G1885" s="65">
        <v>2901438</v>
      </c>
      <c r="H1885" s="65">
        <v>12400000</v>
      </c>
      <c r="I1885" s="65">
        <v>270102</v>
      </c>
      <c r="J1885">
        <v>121204</v>
      </c>
      <c r="L1885" s="1">
        <v>5000</v>
      </c>
    </row>
    <row r="1886" spans="1:12" hidden="1" x14ac:dyDescent="0.25">
      <c r="A1886">
        <v>50000249</v>
      </c>
      <c r="B1886">
        <v>1885</v>
      </c>
      <c r="C1886">
        <v>2475080</v>
      </c>
      <c r="D1886" t="s">
        <v>0</v>
      </c>
      <c r="E1886">
        <v>12716989</v>
      </c>
      <c r="F1886" s="29">
        <v>42087</v>
      </c>
      <c r="G1886" s="65">
        <v>16474999</v>
      </c>
      <c r="H1886" s="65">
        <v>12200000</v>
      </c>
      <c r="I1886" s="65">
        <v>250101</v>
      </c>
      <c r="J1886">
        <v>121225</v>
      </c>
      <c r="L1886" s="1">
        <v>11500</v>
      </c>
    </row>
    <row r="1887" spans="1:12" hidden="1" x14ac:dyDescent="0.25">
      <c r="A1887">
        <v>50000249</v>
      </c>
      <c r="B1887">
        <v>1886</v>
      </c>
      <c r="C1887">
        <v>2475081</v>
      </c>
      <c r="D1887" t="s">
        <v>0</v>
      </c>
      <c r="E1887">
        <v>79144620</v>
      </c>
      <c r="F1887" s="29">
        <v>42087</v>
      </c>
      <c r="G1887" s="65">
        <v>5878750</v>
      </c>
      <c r="H1887" s="65">
        <v>12200000</v>
      </c>
      <c r="I1887" s="65">
        <v>250101</v>
      </c>
      <c r="J1887">
        <v>121225</v>
      </c>
      <c r="L1887" s="1">
        <v>17700</v>
      </c>
    </row>
    <row r="1888" spans="1:12" hidden="1" x14ac:dyDescent="0.25">
      <c r="A1888">
        <v>50000249</v>
      </c>
      <c r="B1888">
        <v>1887</v>
      </c>
      <c r="C1888">
        <v>2475101</v>
      </c>
      <c r="D1888" t="s">
        <v>0</v>
      </c>
      <c r="E1888">
        <v>20268999</v>
      </c>
      <c r="F1888" s="29">
        <v>42087</v>
      </c>
      <c r="G1888" s="65">
        <v>4651308</v>
      </c>
      <c r="H1888" s="65">
        <v>923272193</v>
      </c>
      <c r="I1888" s="65">
        <v>131401</v>
      </c>
      <c r="J1888">
        <v>131401</v>
      </c>
      <c r="L1888" s="1">
        <v>7616</v>
      </c>
    </row>
    <row r="1889" spans="1:12" hidden="1" x14ac:dyDescent="0.25">
      <c r="A1889">
        <v>50000249</v>
      </c>
      <c r="B1889">
        <v>1888</v>
      </c>
      <c r="C1889">
        <v>2475133</v>
      </c>
      <c r="D1889" t="s">
        <v>0</v>
      </c>
      <c r="E1889">
        <v>80015882</v>
      </c>
      <c r="F1889" s="29">
        <v>42087</v>
      </c>
      <c r="G1889" s="65">
        <v>5945555</v>
      </c>
      <c r="H1889" s="65">
        <v>12400000</v>
      </c>
      <c r="I1889" s="65">
        <v>270102</v>
      </c>
      <c r="J1889">
        <v>270102</v>
      </c>
      <c r="L1889" s="1">
        <v>1100</v>
      </c>
    </row>
    <row r="1890" spans="1:12" hidden="1" x14ac:dyDescent="0.25">
      <c r="A1890">
        <v>50000249</v>
      </c>
      <c r="B1890">
        <v>1889</v>
      </c>
      <c r="C1890">
        <v>2475161</v>
      </c>
      <c r="D1890" t="s">
        <v>0</v>
      </c>
      <c r="E1890">
        <v>41711221</v>
      </c>
      <c r="F1890" s="29">
        <v>42087</v>
      </c>
      <c r="G1890" s="65">
        <v>5878750</v>
      </c>
      <c r="H1890" s="65">
        <v>12200000</v>
      </c>
      <c r="I1890" s="65">
        <v>250101</v>
      </c>
      <c r="J1890">
        <v>121225</v>
      </c>
      <c r="L1890" s="1">
        <v>52084</v>
      </c>
    </row>
    <row r="1891" spans="1:12" hidden="1" x14ac:dyDescent="0.25">
      <c r="A1891">
        <v>50000249</v>
      </c>
      <c r="B1891">
        <v>1890</v>
      </c>
      <c r="C1891">
        <v>2477197</v>
      </c>
      <c r="D1891" t="s">
        <v>0</v>
      </c>
      <c r="E1891">
        <v>1094882097</v>
      </c>
      <c r="F1891" s="29">
        <v>42087</v>
      </c>
      <c r="G1891" s="65">
        <v>7567805</v>
      </c>
      <c r="H1891" s="65">
        <v>12200000</v>
      </c>
      <c r="I1891" s="65">
        <v>250101</v>
      </c>
      <c r="J1891">
        <v>121225</v>
      </c>
      <c r="L1891" s="1">
        <v>120000</v>
      </c>
    </row>
    <row r="1892" spans="1:12" hidden="1" x14ac:dyDescent="0.25">
      <c r="A1892">
        <v>50000249</v>
      </c>
      <c r="B1892">
        <v>1891</v>
      </c>
      <c r="C1892">
        <v>2422504</v>
      </c>
      <c r="D1892" t="s">
        <v>0</v>
      </c>
      <c r="E1892">
        <v>52353302</v>
      </c>
      <c r="F1892" s="29">
        <v>42087</v>
      </c>
      <c r="G1892" s="65">
        <v>6788875</v>
      </c>
      <c r="H1892" s="65">
        <v>923272421</v>
      </c>
      <c r="I1892" s="65">
        <v>190101</v>
      </c>
      <c r="J1892">
        <v>190101</v>
      </c>
      <c r="L1892" s="1">
        <v>107400</v>
      </c>
    </row>
    <row r="1893" spans="1:12" hidden="1" x14ac:dyDescent="0.25">
      <c r="A1893">
        <v>50000249</v>
      </c>
      <c r="B1893">
        <v>1892</v>
      </c>
      <c r="C1893">
        <v>2422506</v>
      </c>
      <c r="D1893" t="s">
        <v>0</v>
      </c>
      <c r="E1893">
        <v>41767127</v>
      </c>
      <c r="F1893" s="29">
        <v>42087</v>
      </c>
      <c r="G1893" s="65">
        <v>14453175</v>
      </c>
      <c r="H1893" s="65">
        <v>923272193</v>
      </c>
      <c r="I1893" s="65">
        <v>131401</v>
      </c>
      <c r="J1893">
        <v>131401</v>
      </c>
      <c r="L1893" s="1">
        <v>1455445</v>
      </c>
    </row>
    <row r="1894" spans="1:12" hidden="1" x14ac:dyDescent="0.25">
      <c r="A1894">
        <v>50000249</v>
      </c>
      <c r="B1894">
        <v>1893</v>
      </c>
      <c r="C1894">
        <v>2422508</v>
      </c>
      <c r="D1894" t="s">
        <v>0</v>
      </c>
      <c r="E1894">
        <v>53001433</v>
      </c>
      <c r="F1894" s="29">
        <v>42087</v>
      </c>
      <c r="G1894" s="65">
        <v>6780273</v>
      </c>
      <c r="H1894" s="65">
        <v>923272421</v>
      </c>
      <c r="I1894" s="65">
        <v>190101</v>
      </c>
      <c r="J1894">
        <v>190101</v>
      </c>
      <c r="L1894" s="1">
        <v>107400</v>
      </c>
    </row>
    <row r="1895" spans="1:12" hidden="1" x14ac:dyDescent="0.25">
      <c r="A1895">
        <v>50000249</v>
      </c>
      <c r="B1895">
        <v>1894</v>
      </c>
      <c r="C1895">
        <v>2422509</v>
      </c>
      <c r="D1895" t="s">
        <v>0</v>
      </c>
      <c r="E1895">
        <v>1019046089</v>
      </c>
      <c r="F1895" s="29">
        <v>42087</v>
      </c>
      <c r="G1895" s="65">
        <v>4163517</v>
      </c>
      <c r="H1895" s="65">
        <v>923272421</v>
      </c>
      <c r="I1895" s="65">
        <v>190101</v>
      </c>
      <c r="J1895">
        <v>190101</v>
      </c>
      <c r="L1895" s="1">
        <v>107400</v>
      </c>
    </row>
    <row r="1896" spans="1:12" hidden="1" x14ac:dyDescent="0.25">
      <c r="A1896">
        <v>50000249</v>
      </c>
      <c r="B1896">
        <v>1895</v>
      </c>
      <c r="C1896">
        <v>13399428</v>
      </c>
      <c r="D1896" t="s">
        <v>0</v>
      </c>
      <c r="E1896">
        <v>1020733142</v>
      </c>
      <c r="F1896" s="29">
        <v>42087</v>
      </c>
      <c r="G1896" s="65">
        <v>21467549</v>
      </c>
      <c r="H1896" s="65">
        <v>923272421</v>
      </c>
      <c r="I1896" s="65">
        <v>190101</v>
      </c>
      <c r="J1896">
        <v>190101</v>
      </c>
      <c r="L1896" s="1">
        <v>107400</v>
      </c>
    </row>
    <row r="1897" spans="1:12" hidden="1" x14ac:dyDescent="0.25">
      <c r="A1897">
        <v>50000249</v>
      </c>
      <c r="B1897">
        <v>1896</v>
      </c>
      <c r="C1897">
        <v>2124840</v>
      </c>
      <c r="D1897" t="s">
        <v>1</v>
      </c>
      <c r="E1897">
        <v>1075226283</v>
      </c>
      <c r="F1897" s="29">
        <v>42087</v>
      </c>
      <c r="G1897" s="65">
        <v>16731738</v>
      </c>
      <c r="H1897" s="65">
        <v>12400000</v>
      </c>
      <c r="I1897" s="65">
        <v>270102</v>
      </c>
      <c r="J1897">
        <v>270214</v>
      </c>
      <c r="L1897" s="1">
        <v>5000</v>
      </c>
    </row>
    <row r="1898" spans="1:12" hidden="1" x14ac:dyDescent="0.25">
      <c r="A1898">
        <v>50000249</v>
      </c>
      <c r="B1898">
        <v>1897</v>
      </c>
      <c r="C1898">
        <v>19080284</v>
      </c>
      <c r="D1898" t="s">
        <v>1</v>
      </c>
      <c r="E1898">
        <v>1022324248</v>
      </c>
      <c r="F1898" s="29">
        <v>42087</v>
      </c>
      <c r="G1898" s="65">
        <v>4111138</v>
      </c>
      <c r="H1898" s="65">
        <v>923272421</v>
      </c>
      <c r="I1898" s="65">
        <v>190101</v>
      </c>
      <c r="J1898">
        <v>190101</v>
      </c>
      <c r="L1898" s="1">
        <v>107400</v>
      </c>
    </row>
    <row r="1899" spans="1:12" hidden="1" x14ac:dyDescent="0.25">
      <c r="A1899">
        <v>50000249</v>
      </c>
      <c r="B1899">
        <v>1898</v>
      </c>
      <c r="C1899">
        <v>2477212</v>
      </c>
      <c r="D1899" t="s">
        <v>0</v>
      </c>
      <c r="E1899">
        <v>1030589720</v>
      </c>
      <c r="F1899" s="29">
        <v>42087</v>
      </c>
      <c r="G1899" s="65">
        <v>7595621</v>
      </c>
      <c r="H1899" s="65">
        <v>12200000</v>
      </c>
      <c r="I1899" s="65">
        <v>250101</v>
      </c>
      <c r="J1899">
        <v>121225</v>
      </c>
      <c r="L1899" s="1">
        <v>6400</v>
      </c>
    </row>
    <row r="1900" spans="1:12" hidden="1" x14ac:dyDescent="0.25">
      <c r="A1900">
        <v>50000249</v>
      </c>
      <c r="B1900">
        <v>1899</v>
      </c>
      <c r="C1900">
        <v>2477247</v>
      </c>
      <c r="D1900" t="s">
        <v>0</v>
      </c>
      <c r="E1900">
        <v>32718789</v>
      </c>
      <c r="F1900" s="29">
        <v>42087</v>
      </c>
      <c r="G1900" s="65">
        <v>1430898</v>
      </c>
      <c r="H1900" s="65">
        <v>96400000</v>
      </c>
      <c r="I1900" s="65">
        <v>370101</v>
      </c>
      <c r="J1900">
        <v>121280</v>
      </c>
      <c r="L1900" s="1">
        <v>5400</v>
      </c>
    </row>
    <row r="1901" spans="1:12" hidden="1" x14ac:dyDescent="0.25">
      <c r="A1901">
        <v>50000249</v>
      </c>
      <c r="B1901">
        <v>1900</v>
      </c>
      <c r="C1901">
        <v>2477248</v>
      </c>
      <c r="D1901" t="s">
        <v>0</v>
      </c>
      <c r="E1901">
        <v>1073235727</v>
      </c>
      <c r="F1901" s="29">
        <v>42087</v>
      </c>
      <c r="G1901" s="65">
        <v>12347229</v>
      </c>
      <c r="H1901" s="65">
        <v>12400000</v>
      </c>
      <c r="I1901" s="65">
        <v>270102</v>
      </c>
      <c r="J1901">
        <v>121204</v>
      </c>
      <c r="L1901" s="1">
        <v>5000</v>
      </c>
    </row>
    <row r="1902" spans="1:12" hidden="1" x14ac:dyDescent="0.25">
      <c r="A1902">
        <v>50000249</v>
      </c>
      <c r="B1902">
        <v>1901</v>
      </c>
      <c r="C1902">
        <v>2477249</v>
      </c>
      <c r="D1902" t="s">
        <v>0</v>
      </c>
      <c r="E1902">
        <v>1144167665</v>
      </c>
      <c r="F1902" s="29">
        <v>42087</v>
      </c>
      <c r="G1902" s="65">
        <v>18677613</v>
      </c>
      <c r="H1902" s="65">
        <v>12400000</v>
      </c>
      <c r="I1902" s="65">
        <v>270102</v>
      </c>
      <c r="J1902">
        <v>121204</v>
      </c>
      <c r="L1902" s="1">
        <v>5000</v>
      </c>
    </row>
    <row r="1903" spans="1:12" hidden="1" x14ac:dyDescent="0.25">
      <c r="A1903">
        <v>50000249</v>
      </c>
      <c r="B1903">
        <v>1902</v>
      </c>
      <c r="C1903">
        <v>2303084</v>
      </c>
      <c r="D1903" t="s">
        <v>1</v>
      </c>
      <c r="E1903">
        <v>1032415771</v>
      </c>
      <c r="F1903" s="29">
        <v>42087</v>
      </c>
      <c r="G1903" s="65">
        <v>6967106</v>
      </c>
      <c r="H1903" s="65">
        <v>923272421</v>
      </c>
      <c r="I1903" s="65">
        <v>190101</v>
      </c>
      <c r="J1903">
        <v>190101</v>
      </c>
      <c r="L1903" s="1">
        <v>107400</v>
      </c>
    </row>
    <row r="1904" spans="1:12" hidden="1" x14ac:dyDescent="0.25">
      <c r="A1904">
        <v>50000249</v>
      </c>
      <c r="B1904">
        <v>1903</v>
      </c>
      <c r="C1904">
        <v>2303206</v>
      </c>
      <c r="D1904" t="s">
        <v>1</v>
      </c>
      <c r="E1904">
        <v>1022935008</v>
      </c>
      <c r="F1904" s="29">
        <v>42087</v>
      </c>
      <c r="G1904" s="65">
        <v>7611008</v>
      </c>
      <c r="H1904" s="65">
        <v>923272421</v>
      </c>
      <c r="I1904" s="65">
        <v>190101</v>
      </c>
      <c r="J1904">
        <v>190101</v>
      </c>
      <c r="L1904" s="1">
        <v>107400</v>
      </c>
    </row>
    <row r="1905" spans="1:12" hidden="1" x14ac:dyDescent="0.25">
      <c r="A1905">
        <v>50000249</v>
      </c>
      <c r="B1905">
        <v>1904</v>
      </c>
      <c r="C1905">
        <v>11181983</v>
      </c>
      <c r="D1905" t="s">
        <v>0</v>
      </c>
      <c r="E1905">
        <v>1026273455</v>
      </c>
      <c r="F1905" s="29">
        <v>42087</v>
      </c>
      <c r="G1905" s="65">
        <v>11518924</v>
      </c>
      <c r="H1905" s="65">
        <v>12400000</v>
      </c>
      <c r="I1905" s="65">
        <v>270102</v>
      </c>
      <c r="J1905">
        <v>121204</v>
      </c>
      <c r="L1905" s="1">
        <v>5000</v>
      </c>
    </row>
    <row r="1906" spans="1:12" hidden="1" x14ac:dyDescent="0.25">
      <c r="A1906">
        <v>50000249</v>
      </c>
      <c r="B1906">
        <v>1905</v>
      </c>
      <c r="C1906">
        <v>1086490</v>
      </c>
      <c r="D1906" t="s">
        <v>0</v>
      </c>
      <c r="E1906">
        <v>11293027</v>
      </c>
      <c r="F1906" s="29">
        <v>42087</v>
      </c>
      <c r="G1906" s="65">
        <v>7724495</v>
      </c>
      <c r="H1906" s="65">
        <v>96400000</v>
      </c>
      <c r="I1906" s="65">
        <v>370101</v>
      </c>
      <c r="J1906">
        <v>121280</v>
      </c>
      <c r="L1906" s="1">
        <v>5400</v>
      </c>
    </row>
    <row r="1907" spans="1:12" hidden="1" x14ac:dyDescent="0.25">
      <c r="A1907">
        <v>50000249</v>
      </c>
      <c r="B1907">
        <v>1906</v>
      </c>
      <c r="C1907">
        <v>1086491</v>
      </c>
      <c r="D1907" t="s">
        <v>0</v>
      </c>
      <c r="E1907">
        <v>11293027</v>
      </c>
      <c r="F1907" s="29">
        <v>42087</v>
      </c>
      <c r="G1907" s="65">
        <v>7724495</v>
      </c>
      <c r="H1907" s="65">
        <v>96400000</v>
      </c>
      <c r="I1907" s="65">
        <v>370101</v>
      </c>
      <c r="J1907">
        <v>121280</v>
      </c>
      <c r="L1907" s="1">
        <v>5400</v>
      </c>
    </row>
    <row r="1908" spans="1:12" hidden="1" x14ac:dyDescent="0.25">
      <c r="A1908">
        <v>50000249</v>
      </c>
      <c r="B1908">
        <v>1907</v>
      </c>
      <c r="C1908">
        <v>1089643</v>
      </c>
      <c r="D1908" t="s">
        <v>0</v>
      </c>
      <c r="E1908">
        <v>80903841</v>
      </c>
      <c r="F1908" s="29">
        <v>42087</v>
      </c>
      <c r="G1908" s="65">
        <v>304646</v>
      </c>
      <c r="H1908" s="65">
        <v>12400000</v>
      </c>
      <c r="I1908" s="65">
        <v>270102</v>
      </c>
      <c r="J1908">
        <v>121204</v>
      </c>
      <c r="L1908" s="1">
        <v>5000</v>
      </c>
    </row>
    <row r="1909" spans="1:12" hidden="1" x14ac:dyDescent="0.25">
      <c r="A1909">
        <v>50000249</v>
      </c>
      <c r="B1909">
        <v>1908</v>
      </c>
      <c r="C1909">
        <v>1089644</v>
      </c>
      <c r="D1909" t="s">
        <v>0</v>
      </c>
      <c r="E1909">
        <v>52861584</v>
      </c>
      <c r="F1909" s="29">
        <v>42087</v>
      </c>
      <c r="G1909" s="65">
        <v>11222897</v>
      </c>
      <c r="H1909" s="65">
        <v>12400000</v>
      </c>
      <c r="I1909" s="65">
        <v>270102</v>
      </c>
      <c r="J1909">
        <v>121204</v>
      </c>
      <c r="L1909" s="1">
        <v>5000</v>
      </c>
    </row>
    <row r="1910" spans="1:12" hidden="1" x14ac:dyDescent="0.25">
      <c r="A1910">
        <v>50000249</v>
      </c>
      <c r="B1910">
        <v>1909</v>
      </c>
      <c r="C1910">
        <v>1089723</v>
      </c>
      <c r="D1910" t="s">
        <v>0</v>
      </c>
      <c r="E1910">
        <v>11293027</v>
      </c>
      <c r="F1910" s="29">
        <v>42087</v>
      </c>
      <c r="G1910" s="65">
        <v>7724495</v>
      </c>
      <c r="H1910" s="65">
        <v>96400000</v>
      </c>
      <c r="I1910" s="65">
        <v>370101</v>
      </c>
      <c r="J1910">
        <v>121280</v>
      </c>
      <c r="L1910" s="1">
        <v>5400</v>
      </c>
    </row>
    <row r="1911" spans="1:12" hidden="1" x14ac:dyDescent="0.25">
      <c r="A1911">
        <v>50000249</v>
      </c>
      <c r="B1911">
        <v>1910</v>
      </c>
      <c r="C1911">
        <v>1089724</v>
      </c>
      <c r="D1911" t="s">
        <v>0</v>
      </c>
      <c r="E1911">
        <v>11293027</v>
      </c>
      <c r="F1911" s="29">
        <v>42087</v>
      </c>
      <c r="G1911" s="65">
        <v>7724495</v>
      </c>
      <c r="H1911" s="65">
        <v>96400000</v>
      </c>
      <c r="I1911" s="65">
        <v>370101</v>
      </c>
      <c r="J1911">
        <v>121280</v>
      </c>
      <c r="L1911" s="1">
        <v>5400</v>
      </c>
    </row>
    <row r="1912" spans="1:12" hidden="1" x14ac:dyDescent="0.25">
      <c r="A1912">
        <v>50000249</v>
      </c>
      <c r="B1912">
        <v>1911</v>
      </c>
      <c r="C1912">
        <v>1089725</v>
      </c>
      <c r="D1912" t="s">
        <v>0</v>
      </c>
      <c r="E1912">
        <v>11293027</v>
      </c>
      <c r="F1912" s="29">
        <v>42087</v>
      </c>
      <c r="G1912" s="65">
        <v>7724495</v>
      </c>
      <c r="H1912" s="65">
        <v>96400000</v>
      </c>
      <c r="I1912" s="65">
        <v>370101</v>
      </c>
      <c r="J1912">
        <v>121280</v>
      </c>
      <c r="L1912" s="1">
        <v>5400</v>
      </c>
    </row>
    <row r="1913" spans="1:12" hidden="1" x14ac:dyDescent="0.25">
      <c r="A1913">
        <v>50000249</v>
      </c>
      <c r="B1913">
        <v>1912</v>
      </c>
      <c r="C1913">
        <v>66649381</v>
      </c>
      <c r="D1913" t="s">
        <v>0</v>
      </c>
      <c r="E1913">
        <v>7562965</v>
      </c>
      <c r="F1913" s="29">
        <v>42087</v>
      </c>
      <c r="G1913" s="65">
        <v>5712863</v>
      </c>
      <c r="H1913" s="65">
        <v>12400000</v>
      </c>
      <c r="I1913" s="65">
        <v>270102</v>
      </c>
      <c r="J1913">
        <v>121204</v>
      </c>
      <c r="L1913" s="1">
        <v>5000</v>
      </c>
    </row>
    <row r="1914" spans="1:12" hidden="1" x14ac:dyDescent="0.25">
      <c r="A1914">
        <v>50000249</v>
      </c>
      <c r="B1914">
        <v>1913</v>
      </c>
      <c r="C1914">
        <v>1724078</v>
      </c>
      <c r="D1914" t="s">
        <v>0</v>
      </c>
      <c r="E1914">
        <v>52845247</v>
      </c>
      <c r="F1914" s="29">
        <v>42087</v>
      </c>
      <c r="G1914" s="65">
        <v>15876055</v>
      </c>
      <c r="H1914" s="65">
        <v>923272421</v>
      </c>
      <c r="I1914" s="65">
        <v>190101</v>
      </c>
      <c r="J1914">
        <v>190101</v>
      </c>
      <c r="L1914" s="1">
        <v>107400</v>
      </c>
    </row>
    <row r="1915" spans="1:12" hidden="1" x14ac:dyDescent="0.25">
      <c r="A1915">
        <v>50000249</v>
      </c>
      <c r="B1915">
        <v>1914</v>
      </c>
      <c r="C1915">
        <v>2642525</v>
      </c>
      <c r="D1915" t="s">
        <v>1</v>
      </c>
      <c r="E1915">
        <v>80126037</v>
      </c>
      <c r="F1915" s="29">
        <v>42087</v>
      </c>
      <c r="G1915" s="65">
        <v>17635032</v>
      </c>
      <c r="H1915" s="65">
        <v>26800000</v>
      </c>
      <c r="I1915" s="65">
        <v>360200</v>
      </c>
      <c r="J1915">
        <v>360200</v>
      </c>
      <c r="L1915" s="1">
        <v>2450000</v>
      </c>
    </row>
    <row r="1916" spans="1:12" hidden="1" x14ac:dyDescent="0.25">
      <c r="A1916">
        <v>50000249</v>
      </c>
      <c r="B1916">
        <v>1915</v>
      </c>
      <c r="C1916">
        <v>2642526</v>
      </c>
      <c r="D1916" t="s">
        <v>1</v>
      </c>
      <c r="E1916">
        <v>1022361167</v>
      </c>
      <c r="F1916" s="29">
        <v>42087</v>
      </c>
      <c r="G1916" s="65">
        <v>2640747</v>
      </c>
      <c r="H1916" s="65">
        <v>923272421</v>
      </c>
      <c r="I1916" s="65">
        <v>190101</v>
      </c>
      <c r="J1916">
        <v>190101</v>
      </c>
      <c r="L1916" s="1">
        <v>107400</v>
      </c>
    </row>
    <row r="1917" spans="1:12" hidden="1" x14ac:dyDescent="0.25">
      <c r="A1917">
        <v>50000249</v>
      </c>
      <c r="B1917">
        <v>1916</v>
      </c>
      <c r="C1917">
        <v>2448544</v>
      </c>
      <c r="D1917" t="s">
        <v>1</v>
      </c>
      <c r="E1917">
        <v>1014203048</v>
      </c>
      <c r="F1917" s="29">
        <v>42087</v>
      </c>
      <c r="G1917" s="65">
        <v>13317707</v>
      </c>
      <c r="H1917" s="65">
        <v>923272421</v>
      </c>
      <c r="I1917" s="65">
        <v>190101</v>
      </c>
      <c r="J1917">
        <v>190101</v>
      </c>
      <c r="L1917" s="1">
        <v>107400</v>
      </c>
    </row>
    <row r="1918" spans="1:12" hidden="1" x14ac:dyDescent="0.25">
      <c r="A1918">
        <v>50000249</v>
      </c>
      <c r="B1918">
        <v>1917</v>
      </c>
      <c r="C1918">
        <v>13004690</v>
      </c>
      <c r="D1918" t="s">
        <v>1</v>
      </c>
      <c r="E1918">
        <v>1014182157</v>
      </c>
      <c r="F1918" s="29">
        <v>42087</v>
      </c>
      <c r="G1918" s="65">
        <v>14486432</v>
      </c>
      <c r="H1918" s="65">
        <v>923272421</v>
      </c>
      <c r="I1918" s="65">
        <v>190101</v>
      </c>
      <c r="J1918">
        <v>190101</v>
      </c>
      <c r="L1918" s="1">
        <v>107400</v>
      </c>
    </row>
    <row r="1919" spans="1:12" hidden="1" x14ac:dyDescent="0.25">
      <c r="A1919">
        <v>50000249</v>
      </c>
      <c r="B1919">
        <v>1918</v>
      </c>
      <c r="C1919">
        <v>14764287</v>
      </c>
      <c r="D1919" t="s">
        <v>1</v>
      </c>
      <c r="E1919">
        <v>1014207653</v>
      </c>
      <c r="F1919" s="29">
        <v>42087</v>
      </c>
      <c r="G1919" s="65">
        <v>14375824</v>
      </c>
      <c r="H1919" s="65">
        <v>923272421</v>
      </c>
      <c r="I1919" s="65">
        <v>190101</v>
      </c>
      <c r="J1919">
        <v>190101</v>
      </c>
      <c r="L1919" s="1">
        <v>107400</v>
      </c>
    </row>
    <row r="1920" spans="1:12" hidden="1" x14ac:dyDescent="0.25">
      <c r="A1920">
        <v>50000249</v>
      </c>
      <c r="B1920">
        <v>1919</v>
      </c>
      <c r="C1920">
        <v>14764288</v>
      </c>
      <c r="D1920" t="s">
        <v>1</v>
      </c>
      <c r="E1920">
        <v>1121891694</v>
      </c>
      <c r="F1920" s="29">
        <v>42087</v>
      </c>
      <c r="G1920" s="65">
        <v>3533287</v>
      </c>
      <c r="H1920" s="65">
        <v>12400000</v>
      </c>
      <c r="I1920" s="65">
        <v>270102</v>
      </c>
      <c r="J1920">
        <v>121204</v>
      </c>
      <c r="L1920" s="1">
        <v>5000</v>
      </c>
    </row>
    <row r="1921" spans="1:12" hidden="1" x14ac:dyDescent="0.25">
      <c r="A1921">
        <v>50000249</v>
      </c>
      <c r="B1921">
        <v>1920</v>
      </c>
      <c r="C1921">
        <v>2643143</v>
      </c>
      <c r="D1921" t="s">
        <v>1</v>
      </c>
      <c r="E1921">
        <v>53107639</v>
      </c>
      <c r="F1921" s="29">
        <v>42087</v>
      </c>
      <c r="G1921" s="65">
        <v>1630396</v>
      </c>
      <c r="H1921" s="65">
        <v>923272421</v>
      </c>
      <c r="I1921" s="65">
        <v>190101</v>
      </c>
      <c r="J1921">
        <v>190101</v>
      </c>
      <c r="L1921" s="1">
        <v>107400</v>
      </c>
    </row>
    <row r="1922" spans="1:12" hidden="1" x14ac:dyDescent="0.25">
      <c r="A1922">
        <v>50000249</v>
      </c>
      <c r="B1922">
        <v>1921</v>
      </c>
      <c r="C1922">
        <v>13425664</v>
      </c>
      <c r="D1922" t="s">
        <v>1</v>
      </c>
      <c r="E1922">
        <v>17040474</v>
      </c>
      <c r="F1922" s="29">
        <v>42087</v>
      </c>
      <c r="G1922" s="65">
        <v>2162528</v>
      </c>
      <c r="H1922" s="65">
        <v>923272193</v>
      </c>
      <c r="I1922" s="65">
        <v>131401</v>
      </c>
      <c r="J1922">
        <v>131401</v>
      </c>
      <c r="L1922" s="1">
        <v>17200</v>
      </c>
    </row>
    <row r="1923" spans="1:12" hidden="1" x14ac:dyDescent="0.25">
      <c r="A1923">
        <v>50000249</v>
      </c>
      <c r="B1923">
        <v>1922</v>
      </c>
      <c r="C1923">
        <v>2249203</v>
      </c>
      <c r="D1923" t="s">
        <v>0</v>
      </c>
      <c r="E1923">
        <v>1010196063</v>
      </c>
      <c r="F1923" s="29">
        <v>42087</v>
      </c>
      <c r="G1923" s="65">
        <v>2478364</v>
      </c>
      <c r="H1923" s="65">
        <v>12400000</v>
      </c>
      <c r="I1923" s="65">
        <v>270102</v>
      </c>
      <c r="J1923">
        <v>121204</v>
      </c>
      <c r="L1923" s="1">
        <v>5000</v>
      </c>
    </row>
    <row r="1924" spans="1:12" hidden="1" x14ac:dyDescent="0.25">
      <c r="A1924">
        <v>50000249</v>
      </c>
      <c r="B1924">
        <v>1923</v>
      </c>
      <c r="C1924">
        <v>2422088</v>
      </c>
      <c r="D1924" t="s">
        <v>0</v>
      </c>
      <c r="E1924">
        <v>17180914</v>
      </c>
      <c r="F1924" s="29">
        <v>42087</v>
      </c>
      <c r="G1924" s="65">
        <v>10320204</v>
      </c>
      <c r="H1924" s="65">
        <v>12800000</v>
      </c>
      <c r="I1924" s="65">
        <v>350300</v>
      </c>
      <c r="J1924">
        <v>350300</v>
      </c>
      <c r="L1924" s="1">
        <v>495000</v>
      </c>
    </row>
    <row r="1925" spans="1:12" hidden="1" x14ac:dyDescent="0.25">
      <c r="A1925">
        <v>50000249</v>
      </c>
      <c r="B1925">
        <v>1924</v>
      </c>
      <c r="C1925">
        <v>2389596</v>
      </c>
      <c r="D1925" t="s">
        <v>2</v>
      </c>
      <c r="E1925">
        <v>8028462</v>
      </c>
      <c r="F1925" s="29">
        <v>42087</v>
      </c>
      <c r="G1925" s="65">
        <v>2340139</v>
      </c>
      <c r="H1925" s="65">
        <v>923272421</v>
      </c>
      <c r="I1925" s="65">
        <v>190101</v>
      </c>
      <c r="J1925">
        <v>190101</v>
      </c>
      <c r="L1925" s="1">
        <v>107400</v>
      </c>
    </row>
    <row r="1926" spans="1:12" hidden="1" x14ac:dyDescent="0.25">
      <c r="A1926">
        <v>50000249</v>
      </c>
      <c r="B1926">
        <v>1925</v>
      </c>
      <c r="C1926">
        <v>1799088</v>
      </c>
      <c r="D1926" t="s">
        <v>2</v>
      </c>
      <c r="E1926">
        <v>512198</v>
      </c>
      <c r="F1926" s="29">
        <v>42087</v>
      </c>
      <c r="G1926" s="65">
        <v>2885894</v>
      </c>
      <c r="H1926" s="65">
        <v>923272193</v>
      </c>
      <c r="I1926" s="65">
        <v>131401</v>
      </c>
      <c r="J1926">
        <v>131401</v>
      </c>
      <c r="L1926" s="1">
        <v>27200</v>
      </c>
    </row>
    <row r="1927" spans="1:12" hidden="1" x14ac:dyDescent="0.25">
      <c r="A1927">
        <v>50000249</v>
      </c>
      <c r="B1927">
        <v>1926</v>
      </c>
      <c r="C1927">
        <v>37677676</v>
      </c>
      <c r="D1927" t="s">
        <v>2</v>
      </c>
      <c r="E1927">
        <v>1047398558</v>
      </c>
      <c r="F1927" s="29">
        <v>42087</v>
      </c>
      <c r="G1927" s="65">
        <v>4862900</v>
      </c>
      <c r="H1927" s="65">
        <v>923272421</v>
      </c>
      <c r="I1927" s="65">
        <v>190101</v>
      </c>
      <c r="J1927">
        <v>190101</v>
      </c>
      <c r="L1927" s="1">
        <v>107400</v>
      </c>
    </row>
    <row r="1928" spans="1:12" hidden="1" x14ac:dyDescent="0.25">
      <c r="A1928">
        <v>50000249</v>
      </c>
      <c r="B1928">
        <v>1927</v>
      </c>
      <c r="C1928">
        <v>1504915</v>
      </c>
      <c r="D1928" t="s">
        <v>2</v>
      </c>
      <c r="E1928">
        <v>8110011567</v>
      </c>
      <c r="F1928" s="29">
        <v>42087</v>
      </c>
      <c r="G1928" s="65">
        <v>5143611</v>
      </c>
      <c r="H1928" s="65">
        <v>96400000</v>
      </c>
      <c r="I1928" s="65">
        <v>370101</v>
      </c>
      <c r="J1928">
        <v>121280</v>
      </c>
      <c r="L1928" s="1">
        <v>8000</v>
      </c>
    </row>
    <row r="1929" spans="1:12" hidden="1" x14ac:dyDescent="0.25">
      <c r="A1929">
        <v>50000249</v>
      </c>
      <c r="B1929">
        <v>1928</v>
      </c>
      <c r="C1929">
        <v>1504916</v>
      </c>
      <c r="D1929" t="s">
        <v>2</v>
      </c>
      <c r="E1929">
        <v>8110011567</v>
      </c>
      <c r="F1929" s="29">
        <v>42087</v>
      </c>
      <c r="G1929" s="65">
        <v>5143611</v>
      </c>
      <c r="H1929" s="65">
        <v>96400000</v>
      </c>
      <c r="I1929" s="65">
        <v>370101</v>
      </c>
      <c r="J1929">
        <v>121280</v>
      </c>
      <c r="L1929" s="1">
        <v>8000</v>
      </c>
    </row>
    <row r="1930" spans="1:12" hidden="1" x14ac:dyDescent="0.25">
      <c r="A1930">
        <v>50000249</v>
      </c>
      <c r="B1930">
        <v>1929</v>
      </c>
      <c r="C1930">
        <v>1504917</v>
      </c>
      <c r="D1930" t="s">
        <v>2</v>
      </c>
      <c r="E1930">
        <v>8110011567</v>
      </c>
      <c r="F1930" s="29">
        <v>42087</v>
      </c>
      <c r="G1930" s="65">
        <v>5143611</v>
      </c>
      <c r="H1930" s="65">
        <v>96400000</v>
      </c>
      <c r="I1930" s="65">
        <v>370101</v>
      </c>
      <c r="J1930">
        <v>121280</v>
      </c>
      <c r="L1930" s="1">
        <v>8000</v>
      </c>
    </row>
    <row r="1931" spans="1:12" hidden="1" x14ac:dyDescent="0.25">
      <c r="A1931">
        <v>50000249</v>
      </c>
      <c r="B1931">
        <v>1930</v>
      </c>
      <c r="C1931">
        <v>2427729</v>
      </c>
      <c r="D1931" t="s">
        <v>2</v>
      </c>
      <c r="E1931">
        <v>1017167066</v>
      </c>
      <c r="F1931" s="29">
        <v>42087</v>
      </c>
      <c r="G1931" s="65">
        <v>2394371</v>
      </c>
      <c r="H1931" s="65">
        <v>923272421</v>
      </c>
      <c r="I1931" s="65">
        <v>190101</v>
      </c>
      <c r="J1931">
        <v>190101</v>
      </c>
      <c r="L1931" s="1">
        <v>107400</v>
      </c>
    </row>
    <row r="1932" spans="1:12" hidden="1" x14ac:dyDescent="0.25">
      <c r="A1932">
        <v>50000249</v>
      </c>
      <c r="B1932">
        <v>1931</v>
      </c>
      <c r="C1932">
        <v>38099066</v>
      </c>
      <c r="D1932" t="s">
        <v>2</v>
      </c>
      <c r="E1932">
        <v>1020393554</v>
      </c>
      <c r="F1932" s="29">
        <v>42087</v>
      </c>
      <c r="G1932" s="65">
        <v>4634835</v>
      </c>
      <c r="H1932" s="65">
        <v>923272421</v>
      </c>
      <c r="I1932" s="65">
        <v>190101</v>
      </c>
      <c r="J1932">
        <v>190101</v>
      </c>
      <c r="L1932" s="1">
        <v>4700</v>
      </c>
    </row>
    <row r="1933" spans="1:12" hidden="1" x14ac:dyDescent="0.25">
      <c r="A1933">
        <v>50000249</v>
      </c>
      <c r="B1933">
        <v>1932</v>
      </c>
      <c r="C1933">
        <v>37959467</v>
      </c>
      <c r="D1933" t="s">
        <v>1</v>
      </c>
      <c r="E1933">
        <v>9003848205</v>
      </c>
      <c r="F1933" s="29">
        <v>42087</v>
      </c>
      <c r="G1933" s="65">
        <v>3470345</v>
      </c>
      <c r="H1933" s="65">
        <v>96400000</v>
      </c>
      <c r="I1933" s="65">
        <v>370101</v>
      </c>
      <c r="J1933">
        <v>121280</v>
      </c>
      <c r="L1933" s="1">
        <v>16200</v>
      </c>
    </row>
    <row r="1934" spans="1:12" hidden="1" x14ac:dyDescent="0.25">
      <c r="A1934">
        <v>50000249</v>
      </c>
      <c r="B1934">
        <v>1933</v>
      </c>
      <c r="C1934">
        <v>1727103</v>
      </c>
      <c r="D1934" t="s">
        <v>18</v>
      </c>
      <c r="E1934">
        <v>1069480765</v>
      </c>
      <c r="F1934" s="29">
        <v>42087</v>
      </c>
      <c r="G1934" s="65">
        <v>2064233</v>
      </c>
      <c r="H1934" s="65">
        <v>923272421</v>
      </c>
      <c r="I1934" s="65">
        <v>190101</v>
      </c>
      <c r="J1934">
        <v>190101</v>
      </c>
      <c r="L1934" s="1">
        <v>107400</v>
      </c>
    </row>
    <row r="1935" spans="1:12" hidden="1" x14ac:dyDescent="0.25">
      <c r="A1935">
        <v>50000249</v>
      </c>
      <c r="B1935">
        <v>1934</v>
      </c>
      <c r="C1935">
        <v>1850404</v>
      </c>
      <c r="D1935" t="s">
        <v>4</v>
      </c>
      <c r="E1935">
        <v>49688770</v>
      </c>
      <c r="F1935" s="29">
        <v>42087</v>
      </c>
      <c r="G1935" s="65">
        <v>6654789</v>
      </c>
      <c r="H1935" s="65">
        <v>12400000</v>
      </c>
      <c r="I1935" s="65">
        <v>270108</v>
      </c>
      <c r="J1935">
        <v>270108</v>
      </c>
      <c r="L1935" s="1">
        <v>623166</v>
      </c>
    </row>
    <row r="1936" spans="1:12" hidden="1" x14ac:dyDescent="0.25">
      <c r="A1936">
        <v>50000249</v>
      </c>
      <c r="B1936">
        <v>1935</v>
      </c>
      <c r="C1936">
        <v>1850466</v>
      </c>
      <c r="D1936" t="s">
        <v>4</v>
      </c>
      <c r="E1936">
        <v>1047422613</v>
      </c>
      <c r="F1936" s="29">
        <v>42087</v>
      </c>
      <c r="G1936" s="65">
        <v>45472398</v>
      </c>
      <c r="H1936" s="65">
        <v>923272421</v>
      </c>
      <c r="I1936" s="65">
        <v>190101</v>
      </c>
      <c r="J1936">
        <v>190101</v>
      </c>
      <c r="L1936" s="1">
        <v>107400</v>
      </c>
    </row>
    <row r="1937" spans="1:12" x14ac:dyDescent="0.25">
      <c r="A1937">
        <v>50000249</v>
      </c>
      <c r="B1937">
        <v>1936</v>
      </c>
      <c r="C1937">
        <v>97308155</v>
      </c>
      <c r="D1937" t="s">
        <v>1</v>
      </c>
      <c r="E1937">
        <v>800200969</v>
      </c>
      <c r="F1937" s="29">
        <v>42087</v>
      </c>
      <c r="G1937" s="65">
        <v>6502323</v>
      </c>
      <c r="H1937" s="65">
        <v>11800000</v>
      </c>
      <c r="I1937" s="65">
        <v>240101</v>
      </c>
      <c r="J1937">
        <v>121265</v>
      </c>
      <c r="L1937" s="1">
        <v>545583600</v>
      </c>
    </row>
    <row r="1938" spans="1:12" x14ac:dyDescent="0.25">
      <c r="A1938">
        <v>50000249</v>
      </c>
      <c r="B1938">
        <v>1937</v>
      </c>
      <c r="C1938">
        <v>97308157</v>
      </c>
      <c r="D1938" t="s">
        <v>1</v>
      </c>
      <c r="E1938">
        <v>900087151</v>
      </c>
      <c r="F1938" s="29">
        <v>42087</v>
      </c>
      <c r="G1938" s="65">
        <v>6502323</v>
      </c>
      <c r="H1938" s="65">
        <v>11800000</v>
      </c>
      <c r="I1938" s="65">
        <v>240101</v>
      </c>
      <c r="J1938">
        <v>121265</v>
      </c>
      <c r="L1938" s="1">
        <v>270569052</v>
      </c>
    </row>
    <row r="1939" spans="1:12" hidden="1" x14ac:dyDescent="0.25">
      <c r="A1939">
        <v>50000249</v>
      </c>
      <c r="B1939">
        <v>1938</v>
      </c>
      <c r="C1939">
        <v>2305320</v>
      </c>
      <c r="D1939" t="s">
        <v>5</v>
      </c>
      <c r="E1939">
        <v>80871462</v>
      </c>
      <c r="F1939" s="29">
        <v>42087</v>
      </c>
      <c r="G1939" s="65">
        <v>8505927</v>
      </c>
      <c r="H1939" s="65">
        <v>923272421</v>
      </c>
      <c r="I1939" s="65">
        <v>190101</v>
      </c>
      <c r="J1939">
        <v>190101</v>
      </c>
      <c r="L1939" s="1">
        <v>107400</v>
      </c>
    </row>
    <row r="1940" spans="1:12" hidden="1" x14ac:dyDescent="0.25">
      <c r="A1940">
        <v>50000249</v>
      </c>
      <c r="B1940">
        <v>1939</v>
      </c>
      <c r="C1940">
        <v>1666691</v>
      </c>
      <c r="D1940" t="s">
        <v>33</v>
      </c>
      <c r="E1940">
        <v>19312759</v>
      </c>
      <c r="F1940" s="29">
        <v>42087</v>
      </c>
      <c r="G1940" s="65">
        <v>7449233</v>
      </c>
      <c r="H1940" s="65">
        <v>910500000</v>
      </c>
      <c r="I1940" s="65">
        <v>360107</v>
      </c>
      <c r="J1940">
        <v>121215</v>
      </c>
      <c r="L1940" s="1">
        <v>2500</v>
      </c>
    </row>
    <row r="1941" spans="1:12" hidden="1" x14ac:dyDescent="0.25">
      <c r="A1941">
        <v>50000249</v>
      </c>
      <c r="B1941">
        <v>1940</v>
      </c>
      <c r="C1941">
        <v>1745220</v>
      </c>
      <c r="D1941" t="s">
        <v>19</v>
      </c>
      <c r="E1941">
        <v>30287548</v>
      </c>
      <c r="F1941" s="29">
        <v>42087</v>
      </c>
      <c r="G1941" s="65">
        <v>8821625</v>
      </c>
      <c r="H1941" s="65">
        <v>12400000</v>
      </c>
      <c r="I1941" s="65">
        <v>270108</v>
      </c>
      <c r="J1941">
        <v>270108</v>
      </c>
      <c r="L1941" s="1">
        <v>1000000</v>
      </c>
    </row>
    <row r="1942" spans="1:12" hidden="1" x14ac:dyDescent="0.25">
      <c r="A1942">
        <v>50000249</v>
      </c>
      <c r="B1942">
        <v>1941</v>
      </c>
      <c r="C1942">
        <v>1745224</v>
      </c>
      <c r="D1942" t="s">
        <v>19</v>
      </c>
      <c r="E1942">
        <v>1053801323</v>
      </c>
      <c r="F1942" s="29">
        <v>42087</v>
      </c>
      <c r="G1942" s="65">
        <v>6639674</v>
      </c>
      <c r="H1942" s="65">
        <v>12400000</v>
      </c>
      <c r="I1942" s="65">
        <v>270102</v>
      </c>
      <c r="J1942">
        <v>121204</v>
      </c>
      <c r="L1942" s="1">
        <v>5000</v>
      </c>
    </row>
    <row r="1943" spans="1:12" hidden="1" x14ac:dyDescent="0.25">
      <c r="A1943">
        <v>50000249</v>
      </c>
      <c r="B1943">
        <v>1942</v>
      </c>
      <c r="C1943">
        <v>1745868</v>
      </c>
      <c r="D1943" t="s">
        <v>19</v>
      </c>
      <c r="E1943">
        <v>24311444</v>
      </c>
      <c r="F1943" s="29">
        <v>42087</v>
      </c>
      <c r="G1943" s="65">
        <v>886135</v>
      </c>
      <c r="H1943" s="65">
        <v>10900000</v>
      </c>
      <c r="I1943" s="65">
        <v>170101</v>
      </c>
      <c r="J1943">
        <v>121255</v>
      </c>
      <c r="L1943" s="1">
        <v>500000</v>
      </c>
    </row>
    <row r="1944" spans="1:12" hidden="1" x14ac:dyDescent="0.25">
      <c r="A1944">
        <v>50000249</v>
      </c>
      <c r="B1944">
        <v>1943</v>
      </c>
      <c r="C1944">
        <v>2564892</v>
      </c>
      <c r="D1944" t="s">
        <v>6</v>
      </c>
      <c r="E1944">
        <v>15814263</v>
      </c>
      <c r="F1944" s="29">
        <v>42087</v>
      </c>
      <c r="G1944" s="65">
        <v>1130106</v>
      </c>
      <c r="H1944" s="65">
        <v>824819000</v>
      </c>
      <c r="I1944" s="65">
        <v>370400</v>
      </c>
      <c r="J1944">
        <v>270940</v>
      </c>
      <c r="L1944" s="1">
        <v>171957</v>
      </c>
    </row>
    <row r="1945" spans="1:12" hidden="1" x14ac:dyDescent="0.25">
      <c r="A1945">
        <v>50000249</v>
      </c>
      <c r="B1945">
        <v>1944</v>
      </c>
      <c r="C1945">
        <v>2564893</v>
      </c>
      <c r="D1945" t="s">
        <v>6</v>
      </c>
      <c r="E1945">
        <v>34325619</v>
      </c>
      <c r="F1945" s="29">
        <v>42087</v>
      </c>
      <c r="G1945" s="65">
        <v>11282253</v>
      </c>
      <c r="H1945" s="65">
        <v>12400000</v>
      </c>
      <c r="I1945" s="65">
        <v>0</v>
      </c>
      <c r="J1945">
        <v>121204</v>
      </c>
      <c r="L1945" s="1">
        <v>5000</v>
      </c>
    </row>
    <row r="1946" spans="1:12" hidden="1" x14ac:dyDescent="0.25">
      <c r="A1946">
        <v>50000249</v>
      </c>
      <c r="B1946">
        <v>1945</v>
      </c>
      <c r="C1946">
        <v>2556097</v>
      </c>
      <c r="D1946" t="s">
        <v>1</v>
      </c>
      <c r="E1946">
        <v>1143335065</v>
      </c>
      <c r="F1946" s="29">
        <v>42087</v>
      </c>
      <c r="G1946" s="65">
        <v>17493056</v>
      </c>
      <c r="H1946" s="65">
        <v>923272421</v>
      </c>
      <c r="I1946" s="65">
        <v>190101</v>
      </c>
      <c r="J1946">
        <v>190101</v>
      </c>
      <c r="L1946" s="1">
        <v>107400</v>
      </c>
    </row>
    <row r="1947" spans="1:12" hidden="1" x14ac:dyDescent="0.25">
      <c r="A1947">
        <v>50000249</v>
      </c>
      <c r="B1947">
        <v>1946</v>
      </c>
      <c r="C1947">
        <v>2432992</v>
      </c>
      <c r="D1947" t="s">
        <v>1</v>
      </c>
      <c r="E1947">
        <v>1081804026</v>
      </c>
      <c r="F1947" s="29">
        <v>42087</v>
      </c>
      <c r="G1947" s="65">
        <v>13931708</v>
      </c>
      <c r="H1947" s="65">
        <v>923272421</v>
      </c>
      <c r="I1947" s="65">
        <v>190101</v>
      </c>
      <c r="J1947">
        <v>190101</v>
      </c>
      <c r="L1947" s="1">
        <v>107400</v>
      </c>
    </row>
    <row r="1948" spans="1:12" hidden="1" x14ac:dyDescent="0.25">
      <c r="A1948">
        <v>50000249</v>
      </c>
      <c r="B1948">
        <v>1947</v>
      </c>
      <c r="C1948">
        <v>11399944</v>
      </c>
      <c r="D1948" t="s">
        <v>35</v>
      </c>
      <c r="E1948">
        <v>8000904554</v>
      </c>
      <c r="F1948" s="29">
        <v>42087</v>
      </c>
      <c r="G1948" s="65">
        <v>8516280</v>
      </c>
      <c r="H1948" s="65">
        <v>12800000</v>
      </c>
      <c r="I1948" s="65">
        <v>350300</v>
      </c>
      <c r="J1948">
        <v>350300</v>
      </c>
      <c r="L1948" s="1">
        <v>376250</v>
      </c>
    </row>
    <row r="1949" spans="1:12" hidden="1" x14ac:dyDescent="0.25">
      <c r="A1949">
        <v>50000249</v>
      </c>
      <c r="B1949">
        <v>1948</v>
      </c>
      <c r="C1949">
        <v>11399950</v>
      </c>
      <c r="D1949" t="s">
        <v>35</v>
      </c>
      <c r="E1949">
        <v>8000904554</v>
      </c>
      <c r="F1949" s="29">
        <v>42087</v>
      </c>
      <c r="G1949" s="65">
        <v>8516280</v>
      </c>
      <c r="H1949" s="65">
        <v>12800000</v>
      </c>
      <c r="I1949" s="65">
        <v>350300</v>
      </c>
      <c r="J1949">
        <v>350300</v>
      </c>
      <c r="L1949" s="1">
        <v>239850</v>
      </c>
    </row>
    <row r="1950" spans="1:12" hidden="1" x14ac:dyDescent="0.25">
      <c r="A1950">
        <v>50000249</v>
      </c>
      <c r="B1950">
        <v>1949</v>
      </c>
      <c r="C1950">
        <v>1960225</v>
      </c>
      <c r="D1950" t="s">
        <v>25</v>
      </c>
      <c r="E1950">
        <v>1075229434</v>
      </c>
      <c r="F1950" s="29">
        <v>42087</v>
      </c>
      <c r="G1950" s="65">
        <v>8776970</v>
      </c>
      <c r="H1950" s="65">
        <v>12400000</v>
      </c>
      <c r="I1950" s="65">
        <v>270102</v>
      </c>
      <c r="J1950">
        <v>121204</v>
      </c>
      <c r="L1950" s="1">
        <v>5000</v>
      </c>
    </row>
    <row r="1951" spans="1:12" hidden="1" x14ac:dyDescent="0.25">
      <c r="A1951">
        <v>50000249</v>
      </c>
      <c r="B1951">
        <v>1950</v>
      </c>
      <c r="C1951">
        <v>2554197</v>
      </c>
      <c r="D1951" t="s">
        <v>8</v>
      </c>
      <c r="E1951">
        <v>1082906269</v>
      </c>
      <c r="F1951" s="29">
        <v>42087</v>
      </c>
      <c r="G1951" s="65">
        <v>4212433</v>
      </c>
      <c r="H1951" s="65">
        <v>12200000</v>
      </c>
      <c r="I1951" s="65">
        <v>250101</v>
      </c>
      <c r="J1951">
        <v>121225</v>
      </c>
      <c r="L1951" s="1">
        <v>59000</v>
      </c>
    </row>
    <row r="1952" spans="1:12" hidden="1" x14ac:dyDescent="0.25">
      <c r="A1952">
        <v>50000249</v>
      </c>
      <c r="B1952">
        <v>1951</v>
      </c>
      <c r="C1952">
        <v>1986862</v>
      </c>
      <c r="D1952" t="s">
        <v>40</v>
      </c>
      <c r="E1952">
        <v>41960466</v>
      </c>
      <c r="F1952" s="29">
        <v>42087</v>
      </c>
      <c r="G1952" s="65">
        <v>6627338</v>
      </c>
      <c r="H1952" s="65">
        <v>12400000</v>
      </c>
      <c r="I1952" s="65">
        <v>270102</v>
      </c>
      <c r="J1952">
        <v>121204</v>
      </c>
      <c r="L1952" s="1">
        <v>5000</v>
      </c>
    </row>
    <row r="1953" spans="1:12" hidden="1" x14ac:dyDescent="0.25">
      <c r="A1953">
        <v>50000249</v>
      </c>
      <c r="B1953">
        <v>1952</v>
      </c>
      <c r="C1953">
        <v>1986865</v>
      </c>
      <c r="D1953" t="s">
        <v>40</v>
      </c>
      <c r="E1953">
        <v>1121847707</v>
      </c>
      <c r="F1953" s="29">
        <v>42087</v>
      </c>
      <c r="G1953" s="65">
        <v>23907784</v>
      </c>
      <c r="H1953" s="65">
        <v>923272421</v>
      </c>
      <c r="I1953" s="65">
        <v>190101</v>
      </c>
      <c r="J1953">
        <v>190101</v>
      </c>
      <c r="L1953" s="1">
        <v>107400</v>
      </c>
    </row>
    <row r="1954" spans="1:12" hidden="1" x14ac:dyDescent="0.25">
      <c r="A1954">
        <v>50000249</v>
      </c>
      <c r="B1954">
        <v>1953</v>
      </c>
      <c r="C1954">
        <v>2120414</v>
      </c>
      <c r="D1954" t="s">
        <v>1</v>
      </c>
      <c r="E1954">
        <v>1121875290</v>
      </c>
      <c r="F1954" s="29">
        <v>42087</v>
      </c>
      <c r="G1954" s="65">
        <v>6836227</v>
      </c>
      <c r="H1954" s="65">
        <v>923272421</v>
      </c>
      <c r="I1954" s="65">
        <v>190101</v>
      </c>
      <c r="J1954">
        <v>190101</v>
      </c>
      <c r="L1954" s="1">
        <v>107400</v>
      </c>
    </row>
    <row r="1955" spans="1:12" hidden="1" x14ac:dyDescent="0.25">
      <c r="A1955">
        <v>50000249</v>
      </c>
      <c r="B1955">
        <v>1954</v>
      </c>
      <c r="C1955">
        <v>1947390</v>
      </c>
      <c r="D1955" t="s">
        <v>37</v>
      </c>
      <c r="E1955">
        <v>1085293203</v>
      </c>
      <c r="F1955" s="29">
        <v>42087</v>
      </c>
      <c r="G1955" s="65">
        <v>37290411</v>
      </c>
      <c r="H1955" s="65">
        <v>12400000</v>
      </c>
      <c r="I1955" s="65">
        <v>270102</v>
      </c>
      <c r="J1955">
        <v>121204</v>
      </c>
      <c r="L1955" s="1">
        <v>5000</v>
      </c>
    </row>
    <row r="1956" spans="1:12" hidden="1" x14ac:dyDescent="0.25">
      <c r="A1956">
        <v>50000249</v>
      </c>
      <c r="B1956">
        <v>1955</v>
      </c>
      <c r="C1956">
        <v>1947391</v>
      </c>
      <c r="D1956" t="s">
        <v>37</v>
      </c>
      <c r="E1956">
        <v>1085282299</v>
      </c>
      <c r="F1956" s="29">
        <v>42087</v>
      </c>
      <c r="G1956" s="65">
        <v>7311323</v>
      </c>
      <c r="H1956" s="65">
        <v>923272421</v>
      </c>
      <c r="I1956" s="65">
        <v>190101</v>
      </c>
      <c r="J1956">
        <v>190101</v>
      </c>
      <c r="L1956" s="1">
        <v>107400</v>
      </c>
    </row>
    <row r="1957" spans="1:12" hidden="1" x14ac:dyDescent="0.25">
      <c r="A1957">
        <v>50000249</v>
      </c>
      <c r="B1957">
        <v>1956</v>
      </c>
      <c r="C1957">
        <v>2260484</v>
      </c>
      <c r="D1957" t="s">
        <v>52</v>
      </c>
      <c r="E1957">
        <v>1086726611</v>
      </c>
      <c r="F1957" s="29">
        <v>42087</v>
      </c>
      <c r="G1957" s="65">
        <v>18504813</v>
      </c>
      <c r="H1957" s="65">
        <v>11100000</v>
      </c>
      <c r="I1957" s="65">
        <v>150112</v>
      </c>
      <c r="J1957">
        <v>121275</v>
      </c>
      <c r="L1957" s="1">
        <v>758000</v>
      </c>
    </row>
    <row r="1958" spans="1:12" hidden="1" x14ac:dyDescent="0.25">
      <c r="A1958">
        <v>50000249</v>
      </c>
      <c r="B1958">
        <v>1957</v>
      </c>
      <c r="C1958">
        <v>2443619</v>
      </c>
      <c r="D1958" t="s">
        <v>52</v>
      </c>
      <c r="E1958">
        <v>10545734</v>
      </c>
      <c r="F1958" s="29">
        <v>42087</v>
      </c>
      <c r="G1958" s="65">
        <v>16420897</v>
      </c>
      <c r="H1958" s="65">
        <v>11100000</v>
      </c>
      <c r="I1958" s="65">
        <v>150112</v>
      </c>
      <c r="J1958">
        <v>121275</v>
      </c>
      <c r="L1958" s="1">
        <v>400000</v>
      </c>
    </row>
    <row r="1959" spans="1:12" hidden="1" x14ac:dyDescent="0.25">
      <c r="A1959">
        <v>50000249</v>
      </c>
      <c r="B1959">
        <v>1958</v>
      </c>
      <c r="C1959">
        <v>2536903</v>
      </c>
      <c r="D1959" t="s">
        <v>10</v>
      </c>
      <c r="E1959">
        <v>1090435722</v>
      </c>
      <c r="F1959" s="29">
        <v>42087</v>
      </c>
      <c r="G1959" s="65">
        <v>5741133</v>
      </c>
      <c r="H1959" s="65">
        <v>12400000</v>
      </c>
      <c r="I1959" s="65">
        <v>270102</v>
      </c>
      <c r="J1959">
        <v>121204</v>
      </c>
      <c r="L1959" s="1">
        <v>5000</v>
      </c>
    </row>
    <row r="1960" spans="1:12" hidden="1" x14ac:dyDescent="0.25">
      <c r="A1960">
        <v>50000249</v>
      </c>
      <c r="B1960">
        <v>1959</v>
      </c>
      <c r="C1960">
        <v>2536989</v>
      </c>
      <c r="D1960" t="s">
        <v>10</v>
      </c>
      <c r="E1960">
        <v>1090174447</v>
      </c>
      <c r="F1960" s="29">
        <v>42087</v>
      </c>
      <c r="G1960" s="65">
        <v>12584237</v>
      </c>
      <c r="H1960" s="65">
        <v>910300000</v>
      </c>
      <c r="I1960" s="65">
        <v>130113</v>
      </c>
      <c r="J1960">
        <v>121235</v>
      </c>
      <c r="L1960" s="1">
        <v>773000</v>
      </c>
    </row>
    <row r="1961" spans="1:12" hidden="1" x14ac:dyDescent="0.25">
      <c r="A1961">
        <v>50000249</v>
      </c>
      <c r="B1961">
        <v>1960</v>
      </c>
      <c r="C1961">
        <v>883861</v>
      </c>
      <c r="D1961" t="s">
        <v>11</v>
      </c>
      <c r="E1961">
        <v>24475423</v>
      </c>
      <c r="F1961" s="29">
        <v>42087</v>
      </c>
      <c r="G1961" s="65">
        <v>7496136</v>
      </c>
      <c r="H1961" s="65">
        <v>923272193</v>
      </c>
      <c r="I1961" s="65">
        <v>131401</v>
      </c>
      <c r="J1961">
        <v>131401</v>
      </c>
      <c r="L1961" s="1">
        <v>35000</v>
      </c>
    </row>
    <row r="1962" spans="1:12" hidden="1" x14ac:dyDescent="0.25">
      <c r="A1962">
        <v>50000249</v>
      </c>
      <c r="B1962">
        <v>1961</v>
      </c>
      <c r="C1962">
        <v>883862</v>
      </c>
      <c r="D1962" t="s">
        <v>11</v>
      </c>
      <c r="E1962">
        <v>18494279</v>
      </c>
      <c r="F1962" s="29">
        <v>42087</v>
      </c>
      <c r="G1962" s="65">
        <v>12237742</v>
      </c>
      <c r="H1962" s="65">
        <v>26800000</v>
      </c>
      <c r="I1962" s="65">
        <v>360200</v>
      </c>
      <c r="J1962">
        <v>360200</v>
      </c>
      <c r="L1962" s="1">
        <v>163991</v>
      </c>
    </row>
    <row r="1963" spans="1:12" hidden="1" x14ac:dyDescent="0.25">
      <c r="A1963">
        <v>50000249</v>
      </c>
      <c r="B1963">
        <v>1962</v>
      </c>
      <c r="C1963">
        <v>936538</v>
      </c>
      <c r="D1963" t="s">
        <v>11</v>
      </c>
      <c r="E1963">
        <v>1094889679</v>
      </c>
      <c r="F1963" s="29">
        <v>42087</v>
      </c>
      <c r="G1963" s="65">
        <v>7451101</v>
      </c>
      <c r="H1963" s="65">
        <v>923272421</v>
      </c>
      <c r="I1963" s="65">
        <v>190101</v>
      </c>
      <c r="J1963">
        <v>190101</v>
      </c>
      <c r="L1963" s="1">
        <v>170400</v>
      </c>
    </row>
    <row r="1964" spans="1:12" hidden="1" x14ac:dyDescent="0.25">
      <c r="A1964">
        <v>50000249</v>
      </c>
      <c r="B1964">
        <v>1963</v>
      </c>
      <c r="C1964">
        <v>936565</v>
      </c>
      <c r="D1964" t="s">
        <v>11</v>
      </c>
      <c r="E1964">
        <v>9771834</v>
      </c>
      <c r="F1964" s="29">
        <v>42087</v>
      </c>
      <c r="G1964" s="65">
        <v>17435573</v>
      </c>
      <c r="H1964" s="65">
        <v>923272421</v>
      </c>
      <c r="I1964" s="65">
        <v>190101</v>
      </c>
      <c r="J1964">
        <v>190101</v>
      </c>
      <c r="L1964" s="1">
        <v>107400</v>
      </c>
    </row>
    <row r="1965" spans="1:12" hidden="1" x14ac:dyDescent="0.25">
      <c r="A1965">
        <v>50000249</v>
      </c>
      <c r="B1965">
        <v>1964</v>
      </c>
      <c r="C1965">
        <v>1552051</v>
      </c>
      <c r="D1965" t="s">
        <v>12</v>
      </c>
      <c r="E1965">
        <v>1088252066</v>
      </c>
      <c r="F1965" s="29">
        <v>42087</v>
      </c>
      <c r="G1965" s="65">
        <v>3329322</v>
      </c>
      <c r="H1965" s="65">
        <v>923272421</v>
      </c>
      <c r="I1965" s="65">
        <v>190101</v>
      </c>
      <c r="J1965">
        <v>190101</v>
      </c>
      <c r="L1965" s="1">
        <v>107400</v>
      </c>
    </row>
    <row r="1966" spans="1:12" hidden="1" x14ac:dyDescent="0.25">
      <c r="A1966">
        <v>50000249</v>
      </c>
      <c r="B1966">
        <v>1965</v>
      </c>
      <c r="C1966">
        <v>1552054</v>
      </c>
      <c r="D1966" t="s">
        <v>12</v>
      </c>
      <c r="E1966">
        <v>1086017099</v>
      </c>
      <c r="F1966" s="29">
        <v>42087</v>
      </c>
      <c r="G1966" s="65">
        <v>17663835</v>
      </c>
      <c r="H1966" s="65">
        <v>923272421</v>
      </c>
      <c r="I1966" s="65">
        <v>190101</v>
      </c>
      <c r="J1966">
        <v>190101</v>
      </c>
      <c r="L1966" s="1">
        <v>107400</v>
      </c>
    </row>
    <row r="1967" spans="1:12" hidden="1" x14ac:dyDescent="0.25">
      <c r="A1967">
        <v>50000249</v>
      </c>
      <c r="B1967">
        <v>1966</v>
      </c>
      <c r="C1967">
        <v>1552055</v>
      </c>
      <c r="D1967" t="s">
        <v>12</v>
      </c>
      <c r="E1967">
        <v>19233710</v>
      </c>
      <c r="F1967" s="29">
        <v>42087</v>
      </c>
      <c r="G1967" s="65">
        <v>3135800</v>
      </c>
      <c r="H1967" s="65">
        <v>26800000</v>
      </c>
      <c r="I1967" s="65">
        <v>360200</v>
      </c>
      <c r="J1967">
        <v>360200</v>
      </c>
      <c r="L1967" s="1">
        <v>1200</v>
      </c>
    </row>
    <row r="1968" spans="1:12" hidden="1" x14ac:dyDescent="0.25">
      <c r="A1968">
        <v>50000249</v>
      </c>
      <c r="B1968">
        <v>1967</v>
      </c>
      <c r="C1968">
        <v>1552056</v>
      </c>
      <c r="D1968" t="s">
        <v>12</v>
      </c>
      <c r="E1968">
        <v>19233710</v>
      </c>
      <c r="F1968" s="29">
        <v>42087</v>
      </c>
      <c r="G1968" s="65">
        <v>3135800</v>
      </c>
      <c r="H1968" s="65">
        <v>26800000</v>
      </c>
      <c r="I1968" s="65">
        <v>360200</v>
      </c>
      <c r="J1968">
        <v>360200</v>
      </c>
      <c r="L1968" s="1">
        <v>50028</v>
      </c>
    </row>
    <row r="1969" spans="1:12" hidden="1" x14ac:dyDescent="0.25">
      <c r="A1969">
        <v>50000249</v>
      </c>
      <c r="B1969">
        <v>1968</v>
      </c>
      <c r="C1969">
        <v>1918413</v>
      </c>
      <c r="D1969" t="s">
        <v>13</v>
      </c>
      <c r="E1969">
        <v>1102358553</v>
      </c>
      <c r="F1969" s="29">
        <v>42087</v>
      </c>
      <c r="G1969" s="65">
        <v>6206418</v>
      </c>
      <c r="H1969" s="65">
        <v>12400000</v>
      </c>
      <c r="I1969" s="65">
        <v>270102</v>
      </c>
      <c r="J1969">
        <v>121204</v>
      </c>
      <c r="L1969" s="1">
        <v>5000</v>
      </c>
    </row>
    <row r="1970" spans="1:12" hidden="1" x14ac:dyDescent="0.25">
      <c r="A1970">
        <v>50000249</v>
      </c>
      <c r="B1970">
        <v>1969</v>
      </c>
      <c r="C1970">
        <v>2283464</v>
      </c>
      <c r="D1970" t="s">
        <v>13</v>
      </c>
      <c r="E1970">
        <v>13816833</v>
      </c>
      <c r="F1970" s="29">
        <v>42087</v>
      </c>
      <c r="G1970" s="65">
        <v>12592885</v>
      </c>
      <c r="H1970" s="65">
        <v>923272193</v>
      </c>
      <c r="I1970" s="65">
        <v>131401</v>
      </c>
      <c r="J1970">
        <v>131401</v>
      </c>
      <c r="L1970" s="1">
        <v>8787561</v>
      </c>
    </row>
    <row r="1971" spans="1:12" hidden="1" x14ac:dyDescent="0.25">
      <c r="A1971">
        <v>50000249</v>
      </c>
      <c r="B1971">
        <v>1970</v>
      </c>
      <c r="C1971">
        <v>2283470</v>
      </c>
      <c r="D1971" t="s">
        <v>13</v>
      </c>
      <c r="E1971">
        <v>37616050</v>
      </c>
      <c r="F1971" s="29">
        <v>42087</v>
      </c>
      <c r="G1971" s="65">
        <v>6543105</v>
      </c>
      <c r="H1971" s="65">
        <v>12400000</v>
      </c>
      <c r="I1971" s="65">
        <v>270102</v>
      </c>
      <c r="J1971">
        <v>121204</v>
      </c>
      <c r="L1971" s="1">
        <v>5000</v>
      </c>
    </row>
    <row r="1972" spans="1:12" hidden="1" x14ac:dyDescent="0.25">
      <c r="A1972">
        <v>50000249</v>
      </c>
      <c r="B1972">
        <v>1971</v>
      </c>
      <c r="C1972">
        <v>2572265</v>
      </c>
      <c r="D1972" t="s">
        <v>1</v>
      </c>
      <c r="E1972">
        <v>1098657314</v>
      </c>
      <c r="F1972" s="29">
        <v>42087</v>
      </c>
      <c r="G1972" s="65">
        <v>6444965</v>
      </c>
      <c r="H1972" s="65">
        <v>923272421</v>
      </c>
      <c r="I1972" s="65">
        <v>190101</v>
      </c>
      <c r="J1972">
        <v>190101</v>
      </c>
      <c r="L1972" s="1">
        <v>107400</v>
      </c>
    </row>
    <row r="1973" spans="1:12" hidden="1" x14ac:dyDescent="0.25">
      <c r="A1973">
        <v>50000249</v>
      </c>
      <c r="B1973">
        <v>1972</v>
      </c>
      <c r="C1973">
        <v>2244320</v>
      </c>
      <c r="D1973" t="s">
        <v>38</v>
      </c>
      <c r="E1973">
        <v>1085169974</v>
      </c>
      <c r="F1973" s="29">
        <v>42087</v>
      </c>
      <c r="G1973" s="65">
        <v>0</v>
      </c>
      <c r="H1973" s="65">
        <v>923272421</v>
      </c>
      <c r="I1973" s="65">
        <v>190101</v>
      </c>
      <c r="J1973">
        <v>190101</v>
      </c>
      <c r="L1973" s="1">
        <v>107400</v>
      </c>
    </row>
    <row r="1974" spans="1:12" hidden="1" x14ac:dyDescent="0.25">
      <c r="A1974">
        <v>50000249</v>
      </c>
      <c r="B1974">
        <v>1973</v>
      </c>
      <c r="C1974">
        <v>1547014</v>
      </c>
      <c r="D1974" t="s">
        <v>47</v>
      </c>
      <c r="E1974">
        <v>1101690177</v>
      </c>
      <c r="F1974" s="29">
        <v>42087</v>
      </c>
      <c r="G1974" s="65">
        <v>8646667</v>
      </c>
      <c r="H1974" s="65">
        <v>923272421</v>
      </c>
      <c r="I1974" s="65">
        <v>190101</v>
      </c>
      <c r="J1974">
        <v>190101</v>
      </c>
      <c r="L1974" s="1">
        <v>107400</v>
      </c>
    </row>
    <row r="1975" spans="1:12" hidden="1" x14ac:dyDescent="0.25">
      <c r="A1975">
        <v>50000249</v>
      </c>
      <c r="B1975">
        <v>1974</v>
      </c>
      <c r="C1975">
        <v>2443130</v>
      </c>
      <c r="D1975" t="s">
        <v>29</v>
      </c>
      <c r="E1975">
        <v>93239542</v>
      </c>
      <c r="F1975" s="29">
        <v>42087</v>
      </c>
      <c r="G1975" s="65">
        <v>353041</v>
      </c>
      <c r="H1975" s="65">
        <v>923272421</v>
      </c>
      <c r="I1975" s="65">
        <v>190101</v>
      </c>
      <c r="J1975">
        <v>190101</v>
      </c>
      <c r="L1975" s="1">
        <v>107400</v>
      </c>
    </row>
    <row r="1976" spans="1:12" hidden="1" x14ac:dyDescent="0.25">
      <c r="A1976">
        <v>50000249</v>
      </c>
      <c r="B1976">
        <v>1975</v>
      </c>
      <c r="C1976">
        <v>2030656</v>
      </c>
      <c r="D1976" t="s">
        <v>23</v>
      </c>
      <c r="E1976">
        <v>1111755866</v>
      </c>
      <c r="F1976" s="29">
        <v>42087</v>
      </c>
      <c r="G1976" s="65">
        <v>14824356</v>
      </c>
      <c r="H1976" s="65">
        <v>923272421</v>
      </c>
      <c r="I1976" s="65">
        <v>190101</v>
      </c>
      <c r="J1976">
        <v>190101</v>
      </c>
      <c r="L1976" s="1">
        <v>107000</v>
      </c>
    </row>
    <row r="1977" spans="1:12" hidden="1" x14ac:dyDescent="0.25">
      <c r="A1977">
        <v>50000249</v>
      </c>
      <c r="B1977">
        <v>1976</v>
      </c>
      <c r="C1977">
        <v>2584353</v>
      </c>
      <c r="D1977" t="s">
        <v>1</v>
      </c>
      <c r="E1977">
        <v>67031024</v>
      </c>
      <c r="F1977" s="29">
        <v>42087</v>
      </c>
      <c r="G1977" s="65">
        <v>5514858</v>
      </c>
      <c r="H1977" s="65">
        <v>923272421</v>
      </c>
      <c r="I1977" s="65">
        <v>190101</v>
      </c>
      <c r="J1977">
        <v>190101</v>
      </c>
      <c r="L1977" s="1">
        <v>107400</v>
      </c>
    </row>
    <row r="1978" spans="1:12" hidden="1" x14ac:dyDescent="0.25">
      <c r="A1978">
        <v>50000249</v>
      </c>
      <c r="B1978">
        <v>1977</v>
      </c>
      <c r="C1978">
        <v>1628928</v>
      </c>
      <c r="D1978" t="s">
        <v>50</v>
      </c>
      <c r="E1978">
        <v>14891781</v>
      </c>
      <c r="F1978" s="29">
        <v>42087</v>
      </c>
      <c r="G1978" s="65">
        <v>2364114</v>
      </c>
      <c r="H1978" s="65">
        <v>12400000</v>
      </c>
      <c r="I1978" s="65">
        <v>270102</v>
      </c>
      <c r="J1978">
        <v>121204</v>
      </c>
      <c r="L1978" s="1">
        <v>5000</v>
      </c>
    </row>
    <row r="1979" spans="1:12" hidden="1" x14ac:dyDescent="0.25">
      <c r="A1979">
        <v>50000249</v>
      </c>
      <c r="B1979">
        <v>1978</v>
      </c>
      <c r="C1979">
        <v>1832827</v>
      </c>
      <c r="D1979" t="s">
        <v>1</v>
      </c>
      <c r="E1979">
        <v>1144034187</v>
      </c>
      <c r="F1979" s="29">
        <v>42087</v>
      </c>
      <c r="G1979" s="65">
        <v>5553357</v>
      </c>
      <c r="H1979" s="65">
        <v>923272421</v>
      </c>
      <c r="I1979" s="65">
        <v>190101</v>
      </c>
      <c r="J1979">
        <v>190101</v>
      </c>
      <c r="L1979" s="1">
        <v>107400</v>
      </c>
    </row>
    <row r="1980" spans="1:12" hidden="1" x14ac:dyDescent="0.25">
      <c r="A1980">
        <v>50000249</v>
      </c>
      <c r="B1980">
        <v>1979</v>
      </c>
      <c r="C1980">
        <v>2121456</v>
      </c>
      <c r="D1980" t="s">
        <v>1</v>
      </c>
      <c r="E1980">
        <v>1144047232</v>
      </c>
      <c r="F1980" s="29">
        <v>42087</v>
      </c>
      <c r="G1980" s="65">
        <v>3962222</v>
      </c>
      <c r="H1980" s="65">
        <v>12400000</v>
      </c>
      <c r="I1980" s="65">
        <v>270102</v>
      </c>
      <c r="J1980">
        <v>121204</v>
      </c>
      <c r="L1980" s="1">
        <v>5000</v>
      </c>
    </row>
    <row r="1981" spans="1:12" hidden="1" x14ac:dyDescent="0.25">
      <c r="A1981">
        <v>50000249</v>
      </c>
      <c r="B1981">
        <v>1980</v>
      </c>
      <c r="C1981">
        <v>1783325</v>
      </c>
      <c r="D1981" t="s">
        <v>1</v>
      </c>
      <c r="E1981">
        <v>1144031401</v>
      </c>
      <c r="F1981" s="29">
        <v>42087</v>
      </c>
      <c r="G1981" s="65">
        <v>15494416</v>
      </c>
      <c r="H1981" s="65">
        <v>923272421</v>
      </c>
      <c r="I1981" s="65">
        <v>190101</v>
      </c>
      <c r="J1981">
        <v>190101</v>
      </c>
      <c r="L1981" s="1">
        <v>107400</v>
      </c>
    </row>
    <row r="1982" spans="1:12" hidden="1" x14ac:dyDescent="0.25">
      <c r="A1982">
        <v>50000249</v>
      </c>
      <c r="B1982">
        <v>1981</v>
      </c>
      <c r="C1982">
        <v>2535944</v>
      </c>
      <c r="D1982" t="s">
        <v>30</v>
      </c>
      <c r="E1982">
        <v>1116780700</v>
      </c>
      <c r="F1982" s="29">
        <v>42087</v>
      </c>
      <c r="G1982" s="65">
        <v>8853494</v>
      </c>
      <c r="H1982" s="65">
        <v>923272421</v>
      </c>
      <c r="I1982" s="65">
        <v>190101</v>
      </c>
      <c r="J1982">
        <v>190101</v>
      </c>
      <c r="L1982" s="1">
        <v>107400</v>
      </c>
    </row>
    <row r="1983" spans="1:12" hidden="1" x14ac:dyDescent="0.25">
      <c r="A1983">
        <v>50000249</v>
      </c>
      <c r="B1983">
        <v>1982</v>
      </c>
      <c r="C1983">
        <v>320045</v>
      </c>
      <c r="D1983" t="s">
        <v>16</v>
      </c>
      <c r="E1983">
        <v>17655788</v>
      </c>
      <c r="F1983" s="29">
        <v>42087</v>
      </c>
      <c r="G1983" s="65">
        <v>4374795</v>
      </c>
      <c r="H1983" s="65">
        <v>26800000</v>
      </c>
      <c r="I1983" s="65">
        <v>360200</v>
      </c>
      <c r="J1983">
        <v>360200</v>
      </c>
      <c r="L1983" s="1">
        <v>958369</v>
      </c>
    </row>
    <row r="1984" spans="1:12" hidden="1" x14ac:dyDescent="0.25">
      <c r="A1984">
        <v>50000249</v>
      </c>
      <c r="B1984">
        <v>1983</v>
      </c>
      <c r="C1984">
        <v>1637890</v>
      </c>
      <c r="D1984" t="s">
        <v>31</v>
      </c>
      <c r="E1984">
        <v>92535369</v>
      </c>
      <c r="F1984" s="29">
        <v>42087</v>
      </c>
      <c r="G1984" s="65">
        <v>2744224</v>
      </c>
      <c r="H1984" s="65">
        <v>12400000</v>
      </c>
      <c r="I1984" s="65">
        <v>270102</v>
      </c>
      <c r="J1984">
        <v>121204</v>
      </c>
      <c r="L1984" s="1">
        <v>5000</v>
      </c>
    </row>
    <row r="1985" spans="1:12" hidden="1" x14ac:dyDescent="0.25">
      <c r="A1985">
        <v>50000249</v>
      </c>
      <c r="B1985">
        <v>1984</v>
      </c>
      <c r="C1985">
        <v>1637891</v>
      </c>
      <c r="D1985" t="s">
        <v>31</v>
      </c>
      <c r="E1985">
        <v>1102807195</v>
      </c>
      <c r="F1985" s="29">
        <v>42087</v>
      </c>
      <c r="G1985" s="65">
        <v>2744224</v>
      </c>
      <c r="H1985" s="65">
        <v>12400000</v>
      </c>
      <c r="I1985" s="65">
        <v>270102</v>
      </c>
      <c r="J1985">
        <v>121204</v>
      </c>
      <c r="L1985" s="1">
        <v>5000</v>
      </c>
    </row>
    <row r="1986" spans="1:12" hidden="1" x14ac:dyDescent="0.25">
      <c r="A1986">
        <v>50000249</v>
      </c>
      <c r="B1986">
        <v>1985</v>
      </c>
      <c r="C1986">
        <v>1984747</v>
      </c>
      <c r="D1986" t="s">
        <v>18</v>
      </c>
      <c r="E1986">
        <v>1140814162</v>
      </c>
      <c r="F1986" s="29">
        <v>42087</v>
      </c>
      <c r="G1986" s="65">
        <v>3184680</v>
      </c>
      <c r="H1986" s="65">
        <v>923272421</v>
      </c>
      <c r="I1986" s="65">
        <v>190101</v>
      </c>
      <c r="J1986">
        <v>190101</v>
      </c>
      <c r="L1986" s="1">
        <v>107400</v>
      </c>
    </row>
    <row r="1987" spans="1:12" hidden="1" x14ac:dyDescent="0.25">
      <c r="A1987">
        <v>50000249</v>
      </c>
      <c r="B1987">
        <v>1986</v>
      </c>
      <c r="C1987">
        <v>36978242</v>
      </c>
      <c r="D1987" t="s">
        <v>42</v>
      </c>
      <c r="E1987">
        <v>1085257948</v>
      </c>
      <c r="F1987" s="29">
        <v>42087</v>
      </c>
      <c r="G1987" s="65">
        <v>23090701</v>
      </c>
      <c r="H1987" s="65">
        <v>923272421</v>
      </c>
      <c r="I1987" s="65">
        <v>190101</v>
      </c>
      <c r="J1987">
        <v>190101</v>
      </c>
      <c r="L1987" s="1">
        <v>107400</v>
      </c>
    </row>
    <row r="1988" spans="1:12" hidden="1" x14ac:dyDescent="0.25">
      <c r="A1988">
        <v>50000249</v>
      </c>
      <c r="B1988">
        <v>1987</v>
      </c>
      <c r="C1988">
        <v>2459986</v>
      </c>
      <c r="D1988" t="s">
        <v>0</v>
      </c>
      <c r="E1988">
        <v>41505279</v>
      </c>
      <c r="F1988" s="29">
        <v>42087</v>
      </c>
      <c r="G1988" s="65">
        <v>3154088</v>
      </c>
      <c r="H1988" s="65">
        <v>12400000</v>
      </c>
      <c r="I1988" s="65">
        <v>270102</v>
      </c>
      <c r="J1988">
        <v>270102</v>
      </c>
      <c r="L1988" s="1">
        <v>27200</v>
      </c>
    </row>
    <row r="1989" spans="1:12" hidden="1" x14ac:dyDescent="0.25">
      <c r="A1989">
        <v>50000249</v>
      </c>
      <c r="B1989">
        <v>1988</v>
      </c>
      <c r="C1989">
        <v>2461142</v>
      </c>
      <c r="D1989" t="s">
        <v>0</v>
      </c>
      <c r="E1989">
        <v>1032415446</v>
      </c>
      <c r="F1989" s="29">
        <v>42087</v>
      </c>
      <c r="G1989" s="65">
        <v>17643307</v>
      </c>
      <c r="H1989" s="65">
        <v>12400000</v>
      </c>
      <c r="I1989" s="65">
        <v>270102</v>
      </c>
      <c r="J1989">
        <v>121204</v>
      </c>
      <c r="L1989" s="1">
        <v>5000</v>
      </c>
    </row>
    <row r="1990" spans="1:12" hidden="1" x14ac:dyDescent="0.25">
      <c r="A1990">
        <v>50000249</v>
      </c>
      <c r="B1990">
        <v>1989</v>
      </c>
      <c r="C1990">
        <v>1894281</v>
      </c>
      <c r="D1990" t="s">
        <v>1</v>
      </c>
      <c r="E1990">
        <v>80024383</v>
      </c>
      <c r="F1990" s="29">
        <v>42087</v>
      </c>
      <c r="G1990" s="65">
        <v>8140790</v>
      </c>
      <c r="H1990" s="65">
        <v>12400000</v>
      </c>
      <c r="I1990" s="65">
        <v>270102</v>
      </c>
      <c r="J1990">
        <v>121204</v>
      </c>
      <c r="L1990" s="1">
        <v>5000</v>
      </c>
    </row>
    <row r="1991" spans="1:12" hidden="1" x14ac:dyDescent="0.25">
      <c r="A1991">
        <v>50000249</v>
      </c>
      <c r="B1991">
        <v>1990</v>
      </c>
      <c r="C1991">
        <v>2136709</v>
      </c>
      <c r="D1991" t="s">
        <v>0</v>
      </c>
      <c r="E1991">
        <v>1032429062</v>
      </c>
      <c r="F1991" s="29">
        <v>42088</v>
      </c>
      <c r="G1991" s="65">
        <v>221281</v>
      </c>
      <c r="H1991" s="65">
        <v>923272421</v>
      </c>
      <c r="I1991" s="65">
        <v>190101</v>
      </c>
      <c r="J1991">
        <v>190101</v>
      </c>
      <c r="L1991" s="1">
        <v>107400</v>
      </c>
    </row>
    <row r="1992" spans="1:12" hidden="1" x14ac:dyDescent="0.25">
      <c r="A1992">
        <v>50000249</v>
      </c>
      <c r="B1992">
        <v>1991</v>
      </c>
      <c r="C1992">
        <v>2632478</v>
      </c>
      <c r="D1992" t="s">
        <v>0</v>
      </c>
      <c r="E1992">
        <v>79417199</v>
      </c>
      <c r="F1992" s="29">
        <v>42088</v>
      </c>
      <c r="G1992" s="65">
        <v>6164480</v>
      </c>
      <c r="H1992" s="65">
        <v>923272421</v>
      </c>
      <c r="I1992" s="65">
        <v>190101</v>
      </c>
      <c r="J1992">
        <v>190101</v>
      </c>
      <c r="L1992" s="1">
        <v>107400</v>
      </c>
    </row>
    <row r="1993" spans="1:12" hidden="1" x14ac:dyDescent="0.25">
      <c r="A1993">
        <v>50000249</v>
      </c>
      <c r="B1993">
        <v>1992</v>
      </c>
      <c r="C1993">
        <v>2415604</v>
      </c>
      <c r="D1993" t="s">
        <v>0</v>
      </c>
      <c r="E1993">
        <v>24336073</v>
      </c>
      <c r="F1993" s="29">
        <v>42088</v>
      </c>
      <c r="G1993" s="65">
        <v>10607069</v>
      </c>
      <c r="H1993" s="65">
        <v>923272421</v>
      </c>
      <c r="I1993" s="65">
        <v>190101</v>
      </c>
      <c r="J1993">
        <v>190101</v>
      </c>
      <c r="L1993" s="1">
        <v>107400</v>
      </c>
    </row>
    <row r="1994" spans="1:12" hidden="1" x14ac:dyDescent="0.25">
      <c r="A1994">
        <v>50000249</v>
      </c>
      <c r="B1994">
        <v>1993</v>
      </c>
      <c r="C1994">
        <v>2415633</v>
      </c>
      <c r="D1994" t="s">
        <v>0</v>
      </c>
      <c r="E1994">
        <v>75104774</v>
      </c>
      <c r="F1994" s="29">
        <v>42088</v>
      </c>
      <c r="G1994" s="65">
        <v>10607069</v>
      </c>
      <c r="H1994" s="65">
        <v>923272421</v>
      </c>
      <c r="I1994" s="65">
        <v>190101</v>
      </c>
      <c r="J1994">
        <v>190101</v>
      </c>
      <c r="L1994" s="1">
        <v>107400</v>
      </c>
    </row>
    <row r="1995" spans="1:12" hidden="1" x14ac:dyDescent="0.25">
      <c r="A1995">
        <v>50000249</v>
      </c>
      <c r="B1995">
        <v>1994</v>
      </c>
      <c r="C1995">
        <v>2286765</v>
      </c>
      <c r="D1995" t="s">
        <v>0</v>
      </c>
      <c r="E1995">
        <v>8999990902</v>
      </c>
      <c r="F1995" s="29">
        <v>42088</v>
      </c>
      <c r="G1995" s="65">
        <v>3811700</v>
      </c>
      <c r="H1995" s="65">
        <v>11500000</v>
      </c>
      <c r="I1995" s="65">
        <v>130101</v>
      </c>
      <c r="J1995">
        <v>12102020</v>
      </c>
      <c r="L1995" s="1">
        <v>2744000</v>
      </c>
    </row>
    <row r="1996" spans="1:12" hidden="1" x14ac:dyDescent="0.25">
      <c r="A1996">
        <v>50000249</v>
      </c>
      <c r="B1996">
        <v>1995</v>
      </c>
      <c r="C1996">
        <v>2561052</v>
      </c>
      <c r="D1996" t="s">
        <v>0</v>
      </c>
      <c r="E1996">
        <v>8001853064</v>
      </c>
      <c r="F1996" s="29">
        <v>42088</v>
      </c>
      <c r="G1996" s="65">
        <v>4239900</v>
      </c>
      <c r="H1996" s="65">
        <v>12800000</v>
      </c>
      <c r="I1996" s="65">
        <v>350300</v>
      </c>
      <c r="J1996">
        <v>350300</v>
      </c>
      <c r="L1996" s="1">
        <v>710500</v>
      </c>
    </row>
    <row r="1997" spans="1:12" hidden="1" x14ac:dyDescent="0.25">
      <c r="A1997">
        <v>50000249</v>
      </c>
      <c r="B1997">
        <v>1996</v>
      </c>
      <c r="C1997">
        <v>2561057</v>
      </c>
      <c r="D1997" t="s">
        <v>0</v>
      </c>
      <c r="E1997">
        <v>8001853064</v>
      </c>
      <c r="F1997" s="29">
        <v>42088</v>
      </c>
      <c r="G1997" s="65">
        <v>4239900</v>
      </c>
      <c r="H1997" s="65">
        <v>12800000</v>
      </c>
      <c r="I1997" s="65">
        <v>350300</v>
      </c>
      <c r="J1997">
        <v>350300</v>
      </c>
      <c r="L1997" s="1">
        <v>763863</v>
      </c>
    </row>
    <row r="1998" spans="1:12" hidden="1" x14ac:dyDescent="0.25">
      <c r="A1998">
        <v>50000249</v>
      </c>
      <c r="B1998">
        <v>1997</v>
      </c>
      <c r="C1998">
        <v>2561058</v>
      </c>
      <c r="D1998" t="s">
        <v>0</v>
      </c>
      <c r="E1998">
        <v>8001853064</v>
      </c>
      <c r="F1998" s="29">
        <v>42088</v>
      </c>
      <c r="G1998" s="65">
        <v>4239900</v>
      </c>
      <c r="H1998" s="65">
        <v>12800000</v>
      </c>
      <c r="I1998" s="65">
        <v>350300</v>
      </c>
      <c r="J1998">
        <v>350300</v>
      </c>
      <c r="L1998" s="1">
        <v>572897</v>
      </c>
    </row>
    <row r="1999" spans="1:12" hidden="1" x14ac:dyDescent="0.25">
      <c r="A1999">
        <v>50000249</v>
      </c>
      <c r="B1999">
        <v>1998</v>
      </c>
      <c r="C1999">
        <v>2561060</v>
      </c>
      <c r="D1999" t="s">
        <v>0</v>
      </c>
      <c r="E1999">
        <v>8001853064</v>
      </c>
      <c r="F1999" s="29">
        <v>42088</v>
      </c>
      <c r="G1999" s="65">
        <v>4239900</v>
      </c>
      <c r="H1999" s="65">
        <v>12800000</v>
      </c>
      <c r="I1999" s="65">
        <v>350300</v>
      </c>
      <c r="J1999">
        <v>350300</v>
      </c>
      <c r="L1999" s="1">
        <v>837428</v>
      </c>
    </row>
    <row r="2000" spans="1:12" hidden="1" x14ac:dyDescent="0.25">
      <c r="A2000">
        <v>50000249</v>
      </c>
      <c r="B2000">
        <v>1999</v>
      </c>
      <c r="C2000">
        <v>2561061</v>
      </c>
      <c r="D2000" t="s">
        <v>0</v>
      </c>
      <c r="E2000">
        <v>8001853064</v>
      </c>
      <c r="F2000" s="29">
        <v>42088</v>
      </c>
      <c r="G2000" s="65">
        <v>4239900</v>
      </c>
      <c r="H2000" s="65">
        <v>12800000</v>
      </c>
      <c r="I2000" s="65">
        <v>350300</v>
      </c>
      <c r="J2000">
        <v>350300</v>
      </c>
      <c r="L2000" s="1">
        <v>794864</v>
      </c>
    </row>
    <row r="2001" spans="1:12" hidden="1" x14ac:dyDescent="0.25">
      <c r="A2001">
        <v>50000249</v>
      </c>
      <c r="B2001">
        <v>2000</v>
      </c>
      <c r="C2001">
        <v>1606902</v>
      </c>
      <c r="D2001" t="s">
        <v>0</v>
      </c>
      <c r="E2001">
        <v>41686827</v>
      </c>
      <c r="F2001" s="29">
        <v>42088</v>
      </c>
      <c r="G2001" s="65">
        <v>10348192</v>
      </c>
      <c r="H2001" s="65">
        <v>923272421</v>
      </c>
      <c r="I2001" s="65">
        <v>190101</v>
      </c>
      <c r="J2001">
        <v>190101</v>
      </c>
      <c r="L2001" s="1">
        <v>107400</v>
      </c>
    </row>
    <row r="2002" spans="1:12" hidden="1" x14ac:dyDescent="0.25">
      <c r="A2002">
        <v>50000249</v>
      </c>
      <c r="B2002">
        <v>2001</v>
      </c>
      <c r="C2002">
        <v>1606904</v>
      </c>
      <c r="D2002" t="s">
        <v>0</v>
      </c>
      <c r="E2002">
        <v>41481878</v>
      </c>
      <c r="F2002" s="29">
        <v>42088</v>
      </c>
      <c r="G2002" s="65">
        <v>10204921</v>
      </c>
      <c r="H2002" s="65">
        <v>923272421</v>
      </c>
      <c r="I2002" s="65">
        <v>190101</v>
      </c>
      <c r="J2002">
        <v>190101</v>
      </c>
      <c r="L2002" s="1">
        <v>107400</v>
      </c>
    </row>
    <row r="2003" spans="1:12" hidden="1" x14ac:dyDescent="0.25">
      <c r="A2003">
        <v>50000249</v>
      </c>
      <c r="B2003">
        <v>2002</v>
      </c>
      <c r="C2003">
        <v>1870667</v>
      </c>
      <c r="D2003" t="s">
        <v>0</v>
      </c>
      <c r="E2003">
        <v>6255655</v>
      </c>
      <c r="F2003" s="29">
        <v>42088</v>
      </c>
      <c r="G2003" s="65">
        <v>2156726</v>
      </c>
      <c r="H2003" s="65">
        <v>96400000</v>
      </c>
      <c r="I2003" s="65">
        <v>370101</v>
      </c>
      <c r="J2003">
        <v>121280</v>
      </c>
      <c r="L2003" s="1">
        <v>5400</v>
      </c>
    </row>
    <row r="2004" spans="1:12" hidden="1" x14ac:dyDescent="0.25">
      <c r="A2004">
        <v>50000249</v>
      </c>
      <c r="B2004">
        <v>2003</v>
      </c>
      <c r="C2004">
        <v>2061754</v>
      </c>
      <c r="D2004" t="s">
        <v>0</v>
      </c>
      <c r="E2004">
        <v>8300635976</v>
      </c>
      <c r="F2004" s="29">
        <v>42088</v>
      </c>
      <c r="G2004" s="65">
        <v>6203052</v>
      </c>
      <c r="H2004" s="65">
        <v>12800000</v>
      </c>
      <c r="I2004" s="65">
        <v>350300</v>
      </c>
      <c r="J2004">
        <v>350300</v>
      </c>
      <c r="L2004" s="1">
        <v>10094666</v>
      </c>
    </row>
    <row r="2005" spans="1:12" hidden="1" x14ac:dyDescent="0.25">
      <c r="A2005">
        <v>50000249</v>
      </c>
      <c r="B2005">
        <v>2004</v>
      </c>
      <c r="C2005">
        <v>1454996</v>
      </c>
      <c r="D2005" t="s">
        <v>0</v>
      </c>
      <c r="E2005">
        <v>51746987</v>
      </c>
      <c r="F2005" s="29">
        <v>42088</v>
      </c>
      <c r="G2005" s="65">
        <v>11857842</v>
      </c>
      <c r="H2005" s="65">
        <v>12200000</v>
      </c>
      <c r="I2005" s="65">
        <v>250101</v>
      </c>
      <c r="J2005">
        <v>121225</v>
      </c>
      <c r="L2005" s="1">
        <v>11700</v>
      </c>
    </row>
    <row r="2006" spans="1:12" hidden="1" x14ac:dyDescent="0.25">
      <c r="A2006">
        <v>50000249</v>
      </c>
      <c r="B2006">
        <v>2005</v>
      </c>
      <c r="C2006">
        <v>1454997</v>
      </c>
      <c r="D2006" t="s">
        <v>0</v>
      </c>
      <c r="E2006">
        <v>1020746678</v>
      </c>
      <c r="F2006" s="29">
        <v>42088</v>
      </c>
      <c r="G2006" s="65">
        <v>20800674</v>
      </c>
      <c r="H2006" s="65">
        <v>12400000</v>
      </c>
      <c r="I2006" s="65">
        <v>270102</v>
      </c>
      <c r="J2006">
        <v>121204</v>
      </c>
      <c r="L2006" s="1">
        <v>5000</v>
      </c>
    </row>
    <row r="2007" spans="1:12" hidden="1" x14ac:dyDescent="0.25">
      <c r="A2007">
        <v>50000249</v>
      </c>
      <c r="B2007">
        <v>2006</v>
      </c>
      <c r="C2007">
        <v>1804456</v>
      </c>
      <c r="D2007" t="s">
        <v>0</v>
      </c>
      <c r="E2007">
        <v>79513536</v>
      </c>
      <c r="F2007" s="29">
        <v>42088</v>
      </c>
      <c r="G2007" s="65">
        <v>4658277</v>
      </c>
      <c r="H2007" s="65">
        <v>12200000</v>
      </c>
      <c r="I2007" s="65">
        <v>250101</v>
      </c>
      <c r="J2007">
        <v>121225</v>
      </c>
      <c r="L2007" s="1">
        <v>4500</v>
      </c>
    </row>
    <row r="2008" spans="1:12" hidden="1" x14ac:dyDescent="0.25">
      <c r="A2008">
        <v>50000249</v>
      </c>
      <c r="B2008">
        <v>2007</v>
      </c>
      <c r="C2008">
        <v>2178192</v>
      </c>
      <c r="D2008" t="s">
        <v>0</v>
      </c>
      <c r="E2008">
        <v>74083108</v>
      </c>
      <c r="F2008" s="29">
        <v>42088</v>
      </c>
      <c r="G2008" s="65">
        <v>13315069</v>
      </c>
      <c r="H2008" s="65">
        <v>12400000</v>
      </c>
      <c r="I2008" s="65">
        <v>270102</v>
      </c>
      <c r="J2008">
        <v>121204</v>
      </c>
      <c r="L2008" s="1">
        <v>5000</v>
      </c>
    </row>
    <row r="2009" spans="1:12" hidden="1" x14ac:dyDescent="0.25">
      <c r="A2009">
        <v>50000249</v>
      </c>
      <c r="B2009">
        <v>2008</v>
      </c>
      <c r="C2009">
        <v>2198291</v>
      </c>
      <c r="D2009" t="s">
        <v>0</v>
      </c>
      <c r="E2009">
        <v>79429666</v>
      </c>
      <c r="F2009" s="29">
        <v>42088</v>
      </c>
      <c r="G2009" s="65">
        <v>10698012</v>
      </c>
      <c r="H2009" s="65">
        <v>12200000</v>
      </c>
      <c r="I2009" s="65">
        <v>250101</v>
      </c>
      <c r="J2009">
        <v>121225</v>
      </c>
      <c r="L2009" s="1">
        <v>25000</v>
      </c>
    </row>
    <row r="2010" spans="1:12" hidden="1" x14ac:dyDescent="0.25">
      <c r="A2010">
        <v>50000249</v>
      </c>
      <c r="B2010">
        <v>2009</v>
      </c>
      <c r="C2010">
        <v>2475079</v>
      </c>
      <c r="D2010" t="s">
        <v>0</v>
      </c>
      <c r="E2010">
        <v>1144127104</v>
      </c>
      <c r="F2010" s="29">
        <v>42088</v>
      </c>
      <c r="G2010" s="65">
        <v>3204021</v>
      </c>
      <c r="H2010" s="65">
        <v>12400000</v>
      </c>
      <c r="I2010" s="65">
        <v>270102</v>
      </c>
      <c r="J2010">
        <v>121204</v>
      </c>
      <c r="L2010" s="1">
        <v>5000</v>
      </c>
    </row>
    <row r="2011" spans="1:12" hidden="1" x14ac:dyDescent="0.25">
      <c r="A2011">
        <v>50000249</v>
      </c>
      <c r="B2011">
        <v>2010</v>
      </c>
      <c r="C2011">
        <v>2475082</v>
      </c>
      <c r="D2011" t="s">
        <v>0</v>
      </c>
      <c r="E2011">
        <v>40021853</v>
      </c>
      <c r="F2011" s="29">
        <v>42088</v>
      </c>
      <c r="G2011" s="65">
        <v>3341790</v>
      </c>
      <c r="H2011" s="65">
        <v>12200000</v>
      </c>
      <c r="I2011" s="65">
        <v>250101</v>
      </c>
      <c r="J2011">
        <v>121225</v>
      </c>
      <c r="L2011" s="1">
        <v>59600</v>
      </c>
    </row>
    <row r="2012" spans="1:12" hidden="1" x14ac:dyDescent="0.25">
      <c r="A2012">
        <v>50000249</v>
      </c>
      <c r="B2012">
        <v>2011</v>
      </c>
      <c r="C2012">
        <v>2475083</v>
      </c>
      <c r="D2012" t="s">
        <v>0</v>
      </c>
      <c r="E2012">
        <v>1010182857</v>
      </c>
      <c r="F2012" s="29">
        <v>42088</v>
      </c>
      <c r="G2012" s="65">
        <v>21848316</v>
      </c>
      <c r="H2012" s="65">
        <v>923272193</v>
      </c>
      <c r="I2012" s="65">
        <v>131401</v>
      </c>
      <c r="J2012">
        <v>131401</v>
      </c>
      <c r="L2012" s="1">
        <v>8600</v>
      </c>
    </row>
    <row r="2013" spans="1:12" hidden="1" x14ac:dyDescent="0.25">
      <c r="A2013">
        <v>50000249</v>
      </c>
      <c r="B2013">
        <v>2012</v>
      </c>
      <c r="C2013">
        <v>18549986</v>
      </c>
      <c r="D2013" t="s">
        <v>1</v>
      </c>
      <c r="E2013">
        <v>800173936</v>
      </c>
      <c r="F2013" s="29">
        <v>42088</v>
      </c>
      <c r="G2013" s="65">
        <v>0</v>
      </c>
      <c r="H2013" s="65">
        <v>96400000</v>
      </c>
      <c r="I2013" s="65">
        <v>370101</v>
      </c>
      <c r="J2013">
        <v>121280</v>
      </c>
      <c r="L2013" s="1">
        <v>21600</v>
      </c>
    </row>
    <row r="2014" spans="1:12" hidden="1" x14ac:dyDescent="0.25">
      <c r="A2014">
        <v>50000249</v>
      </c>
      <c r="B2014">
        <v>2013</v>
      </c>
      <c r="C2014">
        <v>2462639</v>
      </c>
      <c r="D2014" t="s">
        <v>1</v>
      </c>
      <c r="E2014">
        <v>1098699002</v>
      </c>
      <c r="F2014" s="29">
        <v>42088</v>
      </c>
      <c r="G2014" s="65">
        <v>4382330</v>
      </c>
      <c r="H2014" s="65">
        <v>923272421</v>
      </c>
      <c r="I2014" s="65">
        <v>190101</v>
      </c>
      <c r="J2014">
        <v>190101</v>
      </c>
      <c r="L2014" s="1">
        <v>107400</v>
      </c>
    </row>
    <row r="2015" spans="1:12" hidden="1" x14ac:dyDescent="0.25">
      <c r="A2015">
        <v>50000249</v>
      </c>
      <c r="B2015">
        <v>2014</v>
      </c>
      <c r="C2015">
        <v>2477225</v>
      </c>
      <c r="D2015" t="s">
        <v>0</v>
      </c>
      <c r="E2015">
        <v>72141710</v>
      </c>
      <c r="F2015" s="29">
        <v>42088</v>
      </c>
      <c r="G2015" s="65">
        <v>809415</v>
      </c>
      <c r="H2015" s="65">
        <v>96400000</v>
      </c>
      <c r="I2015" s="65">
        <v>370101</v>
      </c>
      <c r="J2015">
        <v>121280</v>
      </c>
      <c r="L2015" s="1">
        <v>5400</v>
      </c>
    </row>
    <row r="2016" spans="1:12" hidden="1" x14ac:dyDescent="0.25">
      <c r="A2016">
        <v>50000249</v>
      </c>
      <c r="B2016">
        <v>2015</v>
      </c>
      <c r="C2016">
        <v>2477226</v>
      </c>
      <c r="D2016" t="s">
        <v>0</v>
      </c>
      <c r="E2016">
        <v>1014190696</v>
      </c>
      <c r="F2016" s="29">
        <v>42088</v>
      </c>
      <c r="G2016" s="65">
        <v>5492237</v>
      </c>
      <c r="H2016" s="65">
        <v>12400000</v>
      </c>
      <c r="I2016" s="65">
        <v>270102</v>
      </c>
      <c r="J2016">
        <v>121204</v>
      </c>
      <c r="L2016" s="1">
        <v>5000</v>
      </c>
    </row>
    <row r="2017" spans="1:12" hidden="1" x14ac:dyDescent="0.25">
      <c r="A2017">
        <v>50000249</v>
      </c>
      <c r="B2017">
        <v>2016</v>
      </c>
      <c r="C2017">
        <v>2011093</v>
      </c>
      <c r="D2017" t="s">
        <v>1</v>
      </c>
      <c r="E2017">
        <v>51717027</v>
      </c>
      <c r="F2017" s="29">
        <v>42088</v>
      </c>
      <c r="G2017" s="65">
        <v>4688068</v>
      </c>
      <c r="H2017" s="65">
        <v>12400000</v>
      </c>
      <c r="I2017" s="65">
        <v>270102</v>
      </c>
      <c r="J2017">
        <v>121204</v>
      </c>
      <c r="L2017" s="1">
        <v>5000</v>
      </c>
    </row>
    <row r="2018" spans="1:12" hidden="1" x14ac:dyDescent="0.25">
      <c r="A2018">
        <v>50000249</v>
      </c>
      <c r="B2018">
        <v>2017</v>
      </c>
      <c r="C2018">
        <v>2606228</v>
      </c>
      <c r="D2018" t="s">
        <v>1</v>
      </c>
      <c r="E2018">
        <v>1026275850</v>
      </c>
      <c r="F2018" s="29">
        <v>42088</v>
      </c>
      <c r="G2018" s="65">
        <v>4639935</v>
      </c>
      <c r="H2018" s="65">
        <v>12400000</v>
      </c>
      <c r="I2018" s="65">
        <v>270102</v>
      </c>
      <c r="J2018">
        <v>121204</v>
      </c>
      <c r="L2018" s="1">
        <v>5000</v>
      </c>
    </row>
    <row r="2019" spans="1:12" hidden="1" x14ac:dyDescent="0.25">
      <c r="A2019">
        <v>50000249</v>
      </c>
      <c r="B2019">
        <v>2018</v>
      </c>
      <c r="C2019">
        <v>788494</v>
      </c>
      <c r="D2019" t="s">
        <v>0</v>
      </c>
      <c r="E2019">
        <v>19146298</v>
      </c>
      <c r="F2019" s="29">
        <v>42088</v>
      </c>
      <c r="G2019" s="65">
        <v>7829336</v>
      </c>
      <c r="H2019" s="65">
        <v>96400000</v>
      </c>
      <c r="I2019" s="65">
        <v>370101</v>
      </c>
      <c r="J2019">
        <v>121280</v>
      </c>
      <c r="L2019" s="1">
        <v>5400</v>
      </c>
    </row>
    <row r="2020" spans="1:12" hidden="1" x14ac:dyDescent="0.25">
      <c r="A2020">
        <v>50000249</v>
      </c>
      <c r="B2020">
        <v>2019</v>
      </c>
      <c r="C2020">
        <v>1081899</v>
      </c>
      <c r="D2020" t="s">
        <v>0</v>
      </c>
      <c r="E2020">
        <v>78701676</v>
      </c>
      <c r="F2020" s="29">
        <v>42088</v>
      </c>
      <c r="G2020" s="65">
        <v>1712460</v>
      </c>
      <c r="H2020" s="65">
        <v>96400000</v>
      </c>
      <c r="I2020" s="65">
        <v>370101</v>
      </c>
      <c r="J2020">
        <v>121280</v>
      </c>
      <c r="L2020" s="1">
        <v>5400</v>
      </c>
    </row>
    <row r="2021" spans="1:12" hidden="1" x14ac:dyDescent="0.25">
      <c r="A2021">
        <v>50000249</v>
      </c>
      <c r="B2021">
        <v>2020</v>
      </c>
      <c r="C2021">
        <v>1086493</v>
      </c>
      <c r="D2021" t="s">
        <v>0</v>
      </c>
      <c r="E2021">
        <v>19408602</v>
      </c>
      <c r="F2021" s="29">
        <v>42088</v>
      </c>
      <c r="G2021" s="65">
        <v>5758066</v>
      </c>
      <c r="H2021" s="65">
        <v>96400000</v>
      </c>
      <c r="I2021" s="65">
        <v>370101</v>
      </c>
      <c r="J2021">
        <v>121280</v>
      </c>
      <c r="L2021" s="1">
        <v>5400</v>
      </c>
    </row>
    <row r="2022" spans="1:12" hidden="1" x14ac:dyDescent="0.25">
      <c r="A2022">
        <v>50000249</v>
      </c>
      <c r="B2022">
        <v>2021</v>
      </c>
      <c r="C2022">
        <v>1086494</v>
      </c>
      <c r="D2022" t="s">
        <v>0</v>
      </c>
      <c r="E2022">
        <v>1026269919</v>
      </c>
      <c r="F2022" s="29">
        <v>42088</v>
      </c>
      <c r="G2022" s="65">
        <v>21358546</v>
      </c>
      <c r="H2022" s="65">
        <v>12400000</v>
      </c>
      <c r="I2022" s="65">
        <v>270102</v>
      </c>
      <c r="J2022">
        <v>121204</v>
      </c>
      <c r="L2022" s="1">
        <v>5000</v>
      </c>
    </row>
    <row r="2023" spans="1:12" hidden="1" x14ac:dyDescent="0.25">
      <c r="A2023">
        <v>50000249</v>
      </c>
      <c r="B2023">
        <v>2022</v>
      </c>
      <c r="C2023">
        <v>1089645</v>
      </c>
      <c r="D2023" t="s">
        <v>0</v>
      </c>
      <c r="E2023">
        <v>1066516439</v>
      </c>
      <c r="F2023" s="29">
        <v>42088</v>
      </c>
      <c r="G2023" s="65">
        <v>21516656</v>
      </c>
      <c r="H2023" s="65">
        <v>12400000</v>
      </c>
      <c r="I2023" s="65">
        <v>270102</v>
      </c>
      <c r="J2023">
        <v>121204</v>
      </c>
      <c r="L2023" s="1">
        <v>5000</v>
      </c>
    </row>
    <row r="2024" spans="1:12" hidden="1" x14ac:dyDescent="0.25">
      <c r="A2024">
        <v>50000249</v>
      </c>
      <c r="B2024">
        <v>2023</v>
      </c>
      <c r="C2024">
        <v>1089646</v>
      </c>
      <c r="D2024" t="s">
        <v>0</v>
      </c>
      <c r="E2024">
        <v>1010189988</v>
      </c>
      <c r="F2024" s="29">
        <v>42088</v>
      </c>
      <c r="G2024" s="65">
        <v>13397875</v>
      </c>
      <c r="H2024" s="65">
        <v>12400000</v>
      </c>
      <c r="I2024" s="65">
        <v>270102</v>
      </c>
      <c r="J2024">
        <v>121204</v>
      </c>
      <c r="L2024" s="1">
        <v>5000</v>
      </c>
    </row>
    <row r="2025" spans="1:12" hidden="1" x14ac:dyDescent="0.25">
      <c r="A2025">
        <v>50000249</v>
      </c>
      <c r="B2025">
        <v>2024</v>
      </c>
      <c r="C2025">
        <v>1089735</v>
      </c>
      <c r="D2025" t="s">
        <v>0</v>
      </c>
      <c r="E2025">
        <v>122434</v>
      </c>
      <c r="F2025" s="29">
        <v>42088</v>
      </c>
      <c r="G2025" s="65">
        <v>564718</v>
      </c>
      <c r="H2025" s="65">
        <v>96400000</v>
      </c>
      <c r="I2025" s="65">
        <v>370101</v>
      </c>
      <c r="J2025">
        <v>121280</v>
      </c>
      <c r="L2025" s="1">
        <v>5400</v>
      </c>
    </row>
    <row r="2026" spans="1:12" hidden="1" x14ac:dyDescent="0.25">
      <c r="A2026">
        <v>50000249</v>
      </c>
      <c r="B2026">
        <v>2025</v>
      </c>
      <c r="C2026">
        <v>66649437</v>
      </c>
      <c r="D2026" t="s">
        <v>0</v>
      </c>
      <c r="E2026">
        <v>9004992067</v>
      </c>
      <c r="F2026" s="29">
        <v>42088</v>
      </c>
      <c r="G2026" s="65">
        <v>5616122</v>
      </c>
      <c r="H2026" s="65">
        <v>96400000</v>
      </c>
      <c r="I2026" s="65">
        <v>370101</v>
      </c>
      <c r="J2026">
        <v>121280</v>
      </c>
      <c r="L2026" s="1">
        <v>10800</v>
      </c>
    </row>
    <row r="2027" spans="1:12" hidden="1" x14ac:dyDescent="0.25">
      <c r="A2027">
        <v>50000249</v>
      </c>
      <c r="B2027">
        <v>2026</v>
      </c>
      <c r="C2027">
        <v>66649438</v>
      </c>
      <c r="D2027" t="s">
        <v>0</v>
      </c>
      <c r="E2027">
        <v>9004877589</v>
      </c>
      <c r="F2027" s="29">
        <v>42088</v>
      </c>
      <c r="G2027" s="65">
        <v>5332291</v>
      </c>
      <c r="H2027" s="65">
        <v>96400000</v>
      </c>
      <c r="I2027" s="65">
        <v>370101</v>
      </c>
      <c r="J2027">
        <v>121280</v>
      </c>
      <c r="L2027" s="1">
        <v>21600</v>
      </c>
    </row>
    <row r="2028" spans="1:12" hidden="1" x14ac:dyDescent="0.25">
      <c r="A2028">
        <v>50000249</v>
      </c>
      <c r="B2028">
        <v>2027</v>
      </c>
      <c r="C2028">
        <v>13004962</v>
      </c>
      <c r="D2028" t="s">
        <v>1</v>
      </c>
      <c r="E2028">
        <v>1015420349</v>
      </c>
      <c r="F2028" s="29">
        <v>42088</v>
      </c>
      <c r="G2028" s="65">
        <v>2243093</v>
      </c>
      <c r="H2028" s="65">
        <v>923272421</v>
      </c>
      <c r="I2028" s="65">
        <v>190101</v>
      </c>
      <c r="J2028">
        <v>190101</v>
      </c>
      <c r="L2028" s="1">
        <v>4700</v>
      </c>
    </row>
    <row r="2029" spans="1:12" hidden="1" x14ac:dyDescent="0.25">
      <c r="A2029">
        <v>50000249</v>
      </c>
      <c r="B2029">
        <v>2028</v>
      </c>
      <c r="C2029">
        <v>2520557</v>
      </c>
      <c r="D2029" t="s">
        <v>0</v>
      </c>
      <c r="E2029">
        <v>52804471</v>
      </c>
      <c r="F2029" s="29">
        <v>42088</v>
      </c>
      <c r="G2029" s="65">
        <v>5943510</v>
      </c>
      <c r="H2029" s="65">
        <v>923272434</v>
      </c>
      <c r="I2029" s="65">
        <v>410300</v>
      </c>
      <c r="J2029">
        <v>410300</v>
      </c>
      <c r="L2029" s="1">
        <v>464335</v>
      </c>
    </row>
    <row r="2030" spans="1:12" hidden="1" x14ac:dyDescent="0.25">
      <c r="A2030">
        <v>50000249</v>
      </c>
      <c r="B2030">
        <v>2029</v>
      </c>
      <c r="C2030">
        <v>2251862</v>
      </c>
      <c r="D2030" t="s">
        <v>0</v>
      </c>
      <c r="E2030">
        <v>1014180020</v>
      </c>
      <c r="F2030" s="29">
        <v>42088</v>
      </c>
      <c r="G2030" s="65">
        <v>18651919</v>
      </c>
      <c r="H2030" s="65">
        <v>923272421</v>
      </c>
      <c r="I2030" s="65">
        <v>190101</v>
      </c>
      <c r="J2030">
        <v>190101</v>
      </c>
      <c r="L2030" s="1">
        <v>107400</v>
      </c>
    </row>
    <row r="2031" spans="1:12" hidden="1" x14ac:dyDescent="0.25">
      <c r="A2031">
        <v>50000249</v>
      </c>
      <c r="B2031">
        <v>2030</v>
      </c>
      <c r="C2031">
        <v>2603271</v>
      </c>
      <c r="D2031" t="s">
        <v>0</v>
      </c>
      <c r="E2031">
        <v>1015412457</v>
      </c>
      <c r="F2031" s="29">
        <v>42088</v>
      </c>
      <c r="G2031" s="65">
        <v>2402786</v>
      </c>
      <c r="H2031" s="65">
        <v>923272421</v>
      </c>
      <c r="I2031" s="65">
        <v>190101</v>
      </c>
      <c r="J2031">
        <v>190101</v>
      </c>
      <c r="L2031" s="1">
        <v>107400</v>
      </c>
    </row>
    <row r="2032" spans="1:12" hidden="1" x14ac:dyDescent="0.25">
      <c r="A2032">
        <v>50000249</v>
      </c>
      <c r="B2032">
        <v>2031</v>
      </c>
      <c r="C2032">
        <v>2621978</v>
      </c>
      <c r="D2032" t="s">
        <v>2</v>
      </c>
      <c r="E2032">
        <v>21638174</v>
      </c>
      <c r="F2032" s="29">
        <v>42088</v>
      </c>
      <c r="G2032" s="65">
        <v>8390973</v>
      </c>
      <c r="H2032" s="65">
        <v>923272193</v>
      </c>
      <c r="I2032" s="65">
        <v>131401</v>
      </c>
      <c r="J2032">
        <v>131401</v>
      </c>
      <c r="L2032" s="1">
        <v>5200</v>
      </c>
    </row>
    <row r="2033" spans="1:12" hidden="1" x14ac:dyDescent="0.25">
      <c r="A2033">
        <v>50000249</v>
      </c>
      <c r="B2033">
        <v>2032</v>
      </c>
      <c r="C2033">
        <v>1895735</v>
      </c>
      <c r="D2033" t="s">
        <v>2</v>
      </c>
      <c r="E2033">
        <v>8028221</v>
      </c>
      <c r="F2033" s="29">
        <v>42088</v>
      </c>
      <c r="G2033" s="65">
        <v>13138447</v>
      </c>
      <c r="H2033" s="65">
        <v>923272421</v>
      </c>
      <c r="I2033" s="65">
        <v>190101</v>
      </c>
      <c r="J2033">
        <v>190101</v>
      </c>
      <c r="L2033" s="1">
        <v>107400</v>
      </c>
    </row>
    <row r="2034" spans="1:12" hidden="1" x14ac:dyDescent="0.25">
      <c r="A2034">
        <v>50000249</v>
      </c>
      <c r="B2034">
        <v>2033</v>
      </c>
      <c r="C2034">
        <v>2029691</v>
      </c>
      <c r="D2034" t="s">
        <v>2</v>
      </c>
      <c r="E2034">
        <v>39450033</v>
      </c>
      <c r="F2034" s="29">
        <v>42088</v>
      </c>
      <c r="G2034" s="65">
        <v>5894900</v>
      </c>
      <c r="H2034" s="65">
        <v>923272421</v>
      </c>
      <c r="I2034" s="65">
        <v>190101</v>
      </c>
      <c r="J2034">
        <v>190101</v>
      </c>
      <c r="L2034" s="1">
        <v>107400</v>
      </c>
    </row>
    <row r="2035" spans="1:12" hidden="1" x14ac:dyDescent="0.25">
      <c r="A2035">
        <v>50000249</v>
      </c>
      <c r="B2035">
        <v>2034</v>
      </c>
      <c r="C2035">
        <v>8284337</v>
      </c>
      <c r="D2035" t="s">
        <v>55</v>
      </c>
      <c r="E2035">
        <v>1128278873</v>
      </c>
      <c r="F2035" s="29">
        <v>42088</v>
      </c>
      <c r="G2035" s="65">
        <v>4224382</v>
      </c>
      <c r="H2035" s="65">
        <v>923272421</v>
      </c>
      <c r="I2035" s="65">
        <v>190101</v>
      </c>
      <c r="J2035">
        <v>190101</v>
      </c>
      <c r="L2035" s="1">
        <v>107400</v>
      </c>
    </row>
    <row r="2036" spans="1:12" hidden="1" x14ac:dyDescent="0.25">
      <c r="A2036">
        <v>50000249</v>
      </c>
      <c r="B2036">
        <v>2035</v>
      </c>
      <c r="C2036">
        <v>44313223</v>
      </c>
      <c r="D2036" t="s">
        <v>2</v>
      </c>
      <c r="E2036">
        <v>451320</v>
      </c>
      <c r="F2036" s="29">
        <v>42088</v>
      </c>
      <c r="G2036" s="65">
        <v>5046139</v>
      </c>
      <c r="H2036" s="65">
        <v>923272421</v>
      </c>
      <c r="I2036" s="65">
        <v>190101</v>
      </c>
      <c r="J2036">
        <v>190101</v>
      </c>
      <c r="L2036" s="1">
        <v>107400</v>
      </c>
    </row>
    <row r="2037" spans="1:12" hidden="1" x14ac:dyDescent="0.25">
      <c r="A2037">
        <v>50000249</v>
      </c>
      <c r="B2037">
        <v>2036</v>
      </c>
      <c r="C2037">
        <v>2352899</v>
      </c>
      <c r="D2037" t="s">
        <v>1</v>
      </c>
      <c r="E2037">
        <v>1018475476</v>
      </c>
      <c r="F2037" s="29">
        <v>42088</v>
      </c>
      <c r="G2037" s="65">
        <v>65276637</v>
      </c>
      <c r="H2037" s="65">
        <v>12400000</v>
      </c>
      <c r="I2037" s="65">
        <v>270102</v>
      </c>
      <c r="J2037">
        <v>121204</v>
      </c>
      <c r="L2037" s="1">
        <v>5000</v>
      </c>
    </row>
    <row r="2038" spans="1:12" hidden="1" x14ac:dyDescent="0.25">
      <c r="A2038">
        <v>50000249</v>
      </c>
      <c r="B2038">
        <v>2037</v>
      </c>
      <c r="C2038">
        <v>2352901</v>
      </c>
      <c r="D2038" t="s">
        <v>1</v>
      </c>
      <c r="E2038">
        <v>441822</v>
      </c>
      <c r="F2038" s="29">
        <v>42088</v>
      </c>
      <c r="G2038" s="65">
        <v>16101223</v>
      </c>
      <c r="H2038" s="65">
        <v>923272421</v>
      </c>
      <c r="I2038" s="65">
        <v>190101</v>
      </c>
      <c r="J2038">
        <v>190101</v>
      </c>
      <c r="L2038" s="1">
        <v>107400</v>
      </c>
    </row>
    <row r="2039" spans="1:12" hidden="1" x14ac:dyDescent="0.25">
      <c r="A2039">
        <v>50000249</v>
      </c>
      <c r="B2039">
        <v>2038</v>
      </c>
      <c r="C2039">
        <v>2387192</v>
      </c>
      <c r="D2039" t="s">
        <v>1</v>
      </c>
      <c r="E2039">
        <v>1037587843</v>
      </c>
      <c r="F2039" s="29">
        <v>42088</v>
      </c>
      <c r="G2039" s="65">
        <v>5983015</v>
      </c>
      <c r="H2039" s="65">
        <v>923272421</v>
      </c>
      <c r="I2039" s="65">
        <v>190101</v>
      </c>
      <c r="J2039">
        <v>190101</v>
      </c>
      <c r="L2039" s="1">
        <v>107400</v>
      </c>
    </row>
    <row r="2040" spans="1:12" hidden="1" x14ac:dyDescent="0.25">
      <c r="A2040">
        <v>50000249</v>
      </c>
      <c r="B2040">
        <v>2039</v>
      </c>
      <c r="C2040">
        <v>39578586</v>
      </c>
      <c r="D2040" t="s">
        <v>1</v>
      </c>
      <c r="E2040">
        <v>1035850153</v>
      </c>
      <c r="F2040" s="29">
        <v>42088</v>
      </c>
      <c r="G2040" s="65">
        <v>5971042</v>
      </c>
      <c r="H2040" s="65">
        <v>923272421</v>
      </c>
      <c r="I2040" s="65">
        <v>190101</v>
      </c>
      <c r="J2040">
        <v>190101</v>
      </c>
      <c r="L2040" s="1">
        <v>107400</v>
      </c>
    </row>
    <row r="2041" spans="1:12" hidden="1" x14ac:dyDescent="0.25">
      <c r="A2041">
        <v>50000249</v>
      </c>
      <c r="B2041">
        <v>2040</v>
      </c>
      <c r="C2041">
        <v>2318295</v>
      </c>
      <c r="D2041" t="s">
        <v>1</v>
      </c>
      <c r="E2041">
        <v>1140828536</v>
      </c>
      <c r="F2041" s="29">
        <v>42088</v>
      </c>
      <c r="G2041" s="65">
        <v>17408777</v>
      </c>
      <c r="H2041" s="65">
        <v>923272421</v>
      </c>
      <c r="I2041" s="65">
        <v>190101</v>
      </c>
      <c r="J2041">
        <v>190101</v>
      </c>
      <c r="L2041" s="1">
        <v>107400</v>
      </c>
    </row>
    <row r="2042" spans="1:12" hidden="1" x14ac:dyDescent="0.25">
      <c r="A2042">
        <v>50000249</v>
      </c>
      <c r="B2042">
        <v>2041</v>
      </c>
      <c r="C2042">
        <v>2578097</v>
      </c>
      <c r="D2042" t="s">
        <v>1</v>
      </c>
      <c r="E2042">
        <v>1018426425</v>
      </c>
      <c r="F2042" s="29">
        <v>42088</v>
      </c>
      <c r="G2042" s="65">
        <v>77408777</v>
      </c>
      <c r="H2042" s="65">
        <v>923272421</v>
      </c>
      <c r="I2042" s="65">
        <v>190101</v>
      </c>
      <c r="J2042">
        <v>190101</v>
      </c>
      <c r="L2042" s="1">
        <v>107400</v>
      </c>
    </row>
    <row r="2043" spans="1:12" hidden="1" x14ac:dyDescent="0.25">
      <c r="A2043">
        <v>50000249</v>
      </c>
      <c r="B2043">
        <v>2042</v>
      </c>
      <c r="C2043">
        <v>2500576</v>
      </c>
      <c r="D2043" t="s">
        <v>133</v>
      </c>
      <c r="E2043">
        <v>19640484</v>
      </c>
      <c r="F2043" s="29">
        <v>42088</v>
      </c>
      <c r="G2043" s="65">
        <v>35946578</v>
      </c>
      <c r="H2043" s="65">
        <v>12400000</v>
      </c>
      <c r="I2043" s="65">
        <v>270102</v>
      </c>
      <c r="J2043">
        <v>121204</v>
      </c>
      <c r="L2043" s="1">
        <v>5000</v>
      </c>
    </row>
    <row r="2044" spans="1:12" hidden="1" x14ac:dyDescent="0.25">
      <c r="A2044">
        <v>50000249</v>
      </c>
      <c r="B2044">
        <v>2043</v>
      </c>
      <c r="C2044">
        <v>2500578</v>
      </c>
      <c r="D2044" t="s">
        <v>133</v>
      </c>
      <c r="E2044">
        <v>9298928</v>
      </c>
      <c r="F2044" s="29">
        <v>42088</v>
      </c>
      <c r="G2044" s="65">
        <v>8280834</v>
      </c>
      <c r="H2044" s="65">
        <v>12400000</v>
      </c>
      <c r="I2044" s="65">
        <v>270102</v>
      </c>
      <c r="J2044">
        <v>121204</v>
      </c>
      <c r="L2044" s="1">
        <v>5000</v>
      </c>
    </row>
    <row r="2045" spans="1:12" hidden="1" x14ac:dyDescent="0.25">
      <c r="A2045">
        <v>50000249</v>
      </c>
      <c r="B2045">
        <v>2044</v>
      </c>
      <c r="C2045">
        <v>1727104</v>
      </c>
      <c r="D2045" t="s">
        <v>18</v>
      </c>
      <c r="E2045">
        <v>1052983270</v>
      </c>
      <c r="F2045" s="29">
        <v>42088</v>
      </c>
      <c r="G2045" s="65">
        <v>7002395</v>
      </c>
      <c r="H2045" s="65">
        <v>12400000</v>
      </c>
      <c r="I2045" s="65">
        <v>270102</v>
      </c>
      <c r="J2045">
        <v>121204</v>
      </c>
      <c r="L2045" s="1">
        <v>5000</v>
      </c>
    </row>
    <row r="2046" spans="1:12" hidden="1" x14ac:dyDescent="0.25">
      <c r="A2046">
        <v>50000249</v>
      </c>
      <c r="B2046">
        <v>2045</v>
      </c>
      <c r="C2046">
        <v>1823390</v>
      </c>
      <c r="D2046" t="s">
        <v>18</v>
      </c>
      <c r="E2046">
        <v>1045693305</v>
      </c>
      <c r="F2046" s="29">
        <v>42088</v>
      </c>
      <c r="G2046" s="65">
        <v>12427300</v>
      </c>
      <c r="H2046" s="65">
        <v>923272421</v>
      </c>
      <c r="I2046" s="65">
        <v>190101</v>
      </c>
      <c r="J2046">
        <v>190101</v>
      </c>
      <c r="L2046" s="1">
        <v>107400</v>
      </c>
    </row>
    <row r="2047" spans="1:12" hidden="1" x14ac:dyDescent="0.25">
      <c r="A2047">
        <v>50000249</v>
      </c>
      <c r="B2047">
        <v>2046</v>
      </c>
      <c r="C2047">
        <v>1580258</v>
      </c>
      <c r="D2047" t="s">
        <v>18</v>
      </c>
      <c r="E2047">
        <v>1140837479</v>
      </c>
      <c r="F2047" s="29">
        <v>42088</v>
      </c>
      <c r="G2047" s="65">
        <v>3005298</v>
      </c>
      <c r="H2047" s="65">
        <v>12400000</v>
      </c>
      <c r="I2047" s="65">
        <v>270102</v>
      </c>
      <c r="J2047">
        <v>121204</v>
      </c>
      <c r="L2047" s="1">
        <v>5000</v>
      </c>
    </row>
    <row r="2048" spans="1:12" hidden="1" x14ac:dyDescent="0.25">
      <c r="A2048">
        <v>50000249</v>
      </c>
      <c r="B2048">
        <v>2047</v>
      </c>
      <c r="C2048">
        <v>1850472</v>
      </c>
      <c r="D2048" t="s">
        <v>4</v>
      </c>
      <c r="E2048">
        <v>9047910</v>
      </c>
      <c r="F2048" s="29">
        <v>42088</v>
      </c>
      <c r="G2048" s="65">
        <v>6649816</v>
      </c>
      <c r="H2048" s="65">
        <v>923272193</v>
      </c>
      <c r="I2048" s="65">
        <v>131401</v>
      </c>
      <c r="J2048">
        <v>131401</v>
      </c>
      <c r="L2048" s="1">
        <v>4400</v>
      </c>
    </row>
    <row r="2049" spans="1:12" hidden="1" x14ac:dyDescent="0.25">
      <c r="A2049">
        <v>50000249</v>
      </c>
      <c r="B2049">
        <v>2048</v>
      </c>
      <c r="C2049">
        <v>5000249</v>
      </c>
      <c r="D2049" t="s">
        <v>4</v>
      </c>
      <c r="E2049">
        <v>8001416883</v>
      </c>
      <c r="F2049" s="29">
        <v>42088</v>
      </c>
      <c r="G2049" s="65">
        <v>2880846</v>
      </c>
      <c r="H2049" s="65">
        <v>11100000</v>
      </c>
      <c r="I2049" s="65">
        <v>150104</v>
      </c>
      <c r="J2049">
        <v>27090504</v>
      </c>
      <c r="L2049" s="1">
        <v>1488564</v>
      </c>
    </row>
    <row r="2050" spans="1:12" hidden="1" x14ac:dyDescent="0.25">
      <c r="A2050">
        <v>50000249</v>
      </c>
      <c r="B2050">
        <v>2049</v>
      </c>
      <c r="C2050">
        <v>2305364</v>
      </c>
      <c r="D2050" t="s">
        <v>5</v>
      </c>
      <c r="E2050">
        <v>1052382183</v>
      </c>
      <c r="F2050" s="29">
        <v>42088</v>
      </c>
      <c r="G2050" s="65">
        <v>18882842</v>
      </c>
      <c r="H2050" s="65">
        <v>12400000</v>
      </c>
      <c r="I2050" s="65">
        <v>270102</v>
      </c>
      <c r="J2050">
        <v>121204</v>
      </c>
      <c r="L2050" s="1">
        <v>5000</v>
      </c>
    </row>
    <row r="2051" spans="1:12" hidden="1" x14ac:dyDescent="0.25">
      <c r="A2051">
        <v>50000249</v>
      </c>
      <c r="B2051">
        <v>2050</v>
      </c>
      <c r="C2051">
        <v>2620424</v>
      </c>
      <c r="D2051" t="s">
        <v>19</v>
      </c>
      <c r="E2051">
        <v>1140818948</v>
      </c>
      <c r="F2051" s="29">
        <v>42088</v>
      </c>
      <c r="G2051" s="65">
        <v>4814709</v>
      </c>
      <c r="H2051" s="65">
        <v>923272421</v>
      </c>
      <c r="I2051" s="65">
        <v>190101</v>
      </c>
      <c r="J2051">
        <v>190101</v>
      </c>
      <c r="L2051" s="1">
        <v>107400</v>
      </c>
    </row>
    <row r="2052" spans="1:12" hidden="1" x14ac:dyDescent="0.25">
      <c r="A2052">
        <v>50000249</v>
      </c>
      <c r="B2052">
        <v>2051</v>
      </c>
      <c r="C2052">
        <v>2620650</v>
      </c>
      <c r="D2052" t="s">
        <v>19</v>
      </c>
      <c r="E2052">
        <v>15961591</v>
      </c>
      <c r="F2052" s="29">
        <v>42088</v>
      </c>
      <c r="G2052" s="65">
        <v>8008136</v>
      </c>
      <c r="H2052" s="65">
        <v>26800000</v>
      </c>
      <c r="I2052" s="65">
        <v>360200</v>
      </c>
      <c r="J2052">
        <v>360200</v>
      </c>
      <c r="L2052" s="1">
        <v>1074469</v>
      </c>
    </row>
    <row r="2053" spans="1:12" hidden="1" x14ac:dyDescent="0.25">
      <c r="A2053">
        <v>50000249</v>
      </c>
      <c r="B2053">
        <v>2052</v>
      </c>
      <c r="C2053">
        <v>37281551</v>
      </c>
      <c r="D2053" t="s">
        <v>20</v>
      </c>
      <c r="E2053">
        <v>49784540</v>
      </c>
      <c r="F2053" s="29">
        <v>42088</v>
      </c>
      <c r="G2053" s="65">
        <v>13672566</v>
      </c>
      <c r="H2053" s="65">
        <v>23900000</v>
      </c>
      <c r="I2053" s="65">
        <v>410600</v>
      </c>
      <c r="J2053">
        <v>410600</v>
      </c>
      <c r="L2053" s="1">
        <v>160239399</v>
      </c>
    </row>
    <row r="2054" spans="1:12" hidden="1" x14ac:dyDescent="0.25">
      <c r="A2054">
        <v>50000249</v>
      </c>
      <c r="B2054">
        <v>2053</v>
      </c>
      <c r="C2054">
        <v>42884994</v>
      </c>
      <c r="D2054" t="s">
        <v>20</v>
      </c>
      <c r="E2054">
        <v>49755486</v>
      </c>
      <c r="F2054" s="29">
        <v>42088</v>
      </c>
      <c r="G2054" s="65">
        <v>10635890</v>
      </c>
      <c r="H2054" s="65">
        <v>23900000</v>
      </c>
      <c r="I2054" s="65">
        <v>410600</v>
      </c>
      <c r="J2054">
        <v>410600</v>
      </c>
      <c r="L2054" s="1">
        <v>233802</v>
      </c>
    </row>
    <row r="2055" spans="1:12" hidden="1" x14ac:dyDescent="0.25">
      <c r="A2055">
        <v>50000249</v>
      </c>
      <c r="B2055">
        <v>2054</v>
      </c>
      <c r="C2055">
        <v>43018113</v>
      </c>
      <c r="D2055" t="s">
        <v>20</v>
      </c>
      <c r="E2055">
        <v>40960580</v>
      </c>
      <c r="F2055" s="29">
        <v>42088</v>
      </c>
      <c r="G2055" s="65">
        <v>5880462</v>
      </c>
      <c r="H2055" s="65">
        <v>23900000</v>
      </c>
      <c r="I2055" s="65">
        <v>410600</v>
      </c>
      <c r="J2055">
        <v>410600</v>
      </c>
      <c r="L2055" s="1">
        <v>965900</v>
      </c>
    </row>
    <row r="2056" spans="1:12" hidden="1" x14ac:dyDescent="0.25">
      <c r="A2056">
        <v>50000249</v>
      </c>
      <c r="B2056">
        <v>2055</v>
      </c>
      <c r="C2056">
        <v>43018205</v>
      </c>
      <c r="D2056" t="s">
        <v>20</v>
      </c>
      <c r="E2056">
        <v>8001415387</v>
      </c>
      <c r="F2056" s="29">
        <v>42088</v>
      </c>
      <c r="G2056" s="65">
        <v>5726506</v>
      </c>
      <c r="H2056" s="65">
        <v>23900000</v>
      </c>
      <c r="I2056" s="65">
        <v>410600</v>
      </c>
      <c r="J2056">
        <v>410600</v>
      </c>
      <c r="L2056" s="1">
        <v>132364</v>
      </c>
    </row>
    <row r="2057" spans="1:12" hidden="1" x14ac:dyDescent="0.25">
      <c r="A2057">
        <v>50000249</v>
      </c>
      <c r="B2057">
        <v>2056</v>
      </c>
      <c r="C2057">
        <v>43018210</v>
      </c>
      <c r="D2057" t="s">
        <v>20</v>
      </c>
      <c r="E2057">
        <v>49739417</v>
      </c>
      <c r="F2057" s="29">
        <v>42088</v>
      </c>
      <c r="G2057" s="65">
        <v>15417757</v>
      </c>
      <c r="H2057" s="65">
        <v>23900000</v>
      </c>
      <c r="I2057" s="65">
        <v>410600</v>
      </c>
      <c r="J2057">
        <v>410600</v>
      </c>
      <c r="L2057" s="1">
        <v>984382</v>
      </c>
    </row>
    <row r="2058" spans="1:12" hidden="1" x14ac:dyDescent="0.25">
      <c r="A2058">
        <v>50000249</v>
      </c>
      <c r="B2058">
        <v>2057</v>
      </c>
      <c r="C2058">
        <v>43018211</v>
      </c>
      <c r="D2058" t="s">
        <v>20</v>
      </c>
      <c r="E2058">
        <v>85156020</v>
      </c>
      <c r="F2058" s="29">
        <v>42088</v>
      </c>
      <c r="G2058" s="65">
        <v>4380444</v>
      </c>
      <c r="H2058" s="65">
        <v>26800000</v>
      </c>
      <c r="I2058" s="65">
        <v>360200</v>
      </c>
      <c r="J2058">
        <v>360200</v>
      </c>
      <c r="L2058" s="1">
        <v>20000</v>
      </c>
    </row>
    <row r="2059" spans="1:12" hidden="1" x14ac:dyDescent="0.25">
      <c r="A2059">
        <v>50000249</v>
      </c>
      <c r="B2059">
        <v>2058</v>
      </c>
      <c r="C2059">
        <v>43018220</v>
      </c>
      <c r="D2059" t="s">
        <v>20</v>
      </c>
      <c r="E2059">
        <v>9149955</v>
      </c>
      <c r="F2059" s="29">
        <v>42088</v>
      </c>
      <c r="G2059" s="65">
        <v>736298</v>
      </c>
      <c r="H2059" s="65">
        <v>26800000</v>
      </c>
      <c r="I2059" s="65">
        <v>360200</v>
      </c>
      <c r="J2059">
        <v>360200</v>
      </c>
      <c r="L2059" s="1">
        <v>20000</v>
      </c>
    </row>
    <row r="2060" spans="1:12" hidden="1" x14ac:dyDescent="0.25">
      <c r="A2060">
        <v>50000249</v>
      </c>
      <c r="B2060">
        <v>2059</v>
      </c>
      <c r="C2060">
        <v>43018221</v>
      </c>
      <c r="D2060" t="s">
        <v>20</v>
      </c>
      <c r="E2060">
        <v>17959573</v>
      </c>
      <c r="F2060" s="29">
        <v>42088</v>
      </c>
      <c r="G2060" s="65">
        <v>1634720</v>
      </c>
      <c r="H2060" s="65">
        <v>26800000</v>
      </c>
      <c r="I2060" s="65">
        <v>360200</v>
      </c>
      <c r="J2060">
        <v>360200</v>
      </c>
      <c r="L2060" s="1">
        <v>20000</v>
      </c>
    </row>
    <row r="2061" spans="1:12" hidden="1" x14ac:dyDescent="0.25">
      <c r="A2061">
        <v>50000249</v>
      </c>
      <c r="B2061">
        <v>2060</v>
      </c>
      <c r="C2061">
        <v>28477552</v>
      </c>
      <c r="D2061" t="s">
        <v>1</v>
      </c>
      <c r="E2061">
        <v>77020456</v>
      </c>
      <c r="F2061" s="29">
        <v>42088</v>
      </c>
      <c r="G2061" s="65">
        <v>14538816</v>
      </c>
      <c r="H2061" s="65">
        <v>26800000</v>
      </c>
      <c r="I2061" s="65">
        <v>360200</v>
      </c>
      <c r="J2061">
        <v>360200</v>
      </c>
      <c r="L2061" s="1">
        <v>20000</v>
      </c>
    </row>
    <row r="2062" spans="1:12" hidden="1" x14ac:dyDescent="0.25">
      <c r="A2062">
        <v>50000249</v>
      </c>
      <c r="B2062">
        <v>2061</v>
      </c>
      <c r="C2062">
        <v>2556033</v>
      </c>
      <c r="D2062" t="s">
        <v>1</v>
      </c>
      <c r="E2062">
        <v>1143347232</v>
      </c>
      <c r="F2062" s="29">
        <v>42088</v>
      </c>
      <c r="G2062" s="65">
        <v>56367455</v>
      </c>
      <c r="H2062" s="65">
        <v>923272421</v>
      </c>
      <c r="I2062" s="65">
        <v>190101</v>
      </c>
      <c r="J2062">
        <v>190101</v>
      </c>
      <c r="L2062" s="1">
        <v>107400</v>
      </c>
    </row>
    <row r="2063" spans="1:12" hidden="1" x14ac:dyDescent="0.25">
      <c r="A2063">
        <v>50000249</v>
      </c>
      <c r="B2063">
        <v>2062</v>
      </c>
      <c r="C2063">
        <v>2524679</v>
      </c>
      <c r="D2063" t="s">
        <v>7</v>
      </c>
      <c r="E2063">
        <v>1043872377</v>
      </c>
      <c r="F2063" s="29">
        <v>42088</v>
      </c>
      <c r="G2063" s="65">
        <v>18693195</v>
      </c>
      <c r="H2063" s="65">
        <v>96300000</v>
      </c>
      <c r="I2063" s="65">
        <v>190101</v>
      </c>
      <c r="J2063">
        <v>121270</v>
      </c>
      <c r="L2063" s="1">
        <v>107400</v>
      </c>
    </row>
    <row r="2064" spans="1:12" hidden="1" x14ac:dyDescent="0.25">
      <c r="A2064">
        <v>50000249</v>
      </c>
      <c r="B2064">
        <v>2063</v>
      </c>
      <c r="C2064">
        <v>2393751</v>
      </c>
      <c r="D2064" t="s">
        <v>1</v>
      </c>
      <c r="E2064">
        <v>20428648</v>
      </c>
      <c r="F2064" s="29">
        <v>42088</v>
      </c>
      <c r="G2064" s="65">
        <v>13868235</v>
      </c>
      <c r="H2064" s="65">
        <v>96400000</v>
      </c>
      <c r="I2064" s="65">
        <v>370101</v>
      </c>
      <c r="J2064">
        <v>121280</v>
      </c>
      <c r="L2064" s="1">
        <v>5400</v>
      </c>
    </row>
    <row r="2065" spans="1:12" hidden="1" x14ac:dyDescent="0.25">
      <c r="A2065">
        <v>50000249</v>
      </c>
      <c r="B2065">
        <v>2064</v>
      </c>
      <c r="C2065">
        <v>2558154</v>
      </c>
      <c r="D2065" t="s">
        <v>1</v>
      </c>
      <c r="E2065">
        <v>52203085</v>
      </c>
      <c r="F2065" s="29">
        <v>42088</v>
      </c>
      <c r="G2065" s="65">
        <v>10321751</v>
      </c>
      <c r="H2065" s="65">
        <v>12200000</v>
      </c>
      <c r="I2065" s="65">
        <v>250101</v>
      </c>
      <c r="J2065">
        <v>121225</v>
      </c>
      <c r="L2065" s="1">
        <v>30000</v>
      </c>
    </row>
    <row r="2066" spans="1:12" hidden="1" x14ac:dyDescent="0.25">
      <c r="A2066">
        <v>50000249</v>
      </c>
      <c r="B2066">
        <v>2065</v>
      </c>
      <c r="C2066">
        <v>11668520</v>
      </c>
      <c r="D2066" t="s">
        <v>35</v>
      </c>
      <c r="E2066">
        <v>1075667976</v>
      </c>
      <c r="F2066" s="29">
        <v>42088</v>
      </c>
      <c r="G2066" s="65">
        <v>11545324</v>
      </c>
      <c r="H2066" s="65">
        <v>12400000</v>
      </c>
      <c r="I2066" s="65">
        <v>270102</v>
      </c>
      <c r="J2066">
        <v>121204</v>
      </c>
      <c r="L2066" s="1">
        <v>5000</v>
      </c>
    </row>
    <row r="2067" spans="1:12" hidden="1" x14ac:dyDescent="0.25">
      <c r="A2067">
        <v>50000249</v>
      </c>
      <c r="B2067">
        <v>2066</v>
      </c>
      <c r="C2067">
        <v>11668561</v>
      </c>
      <c r="D2067" t="s">
        <v>35</v>
      </c>
      <c r="E2067">
        <v>35415256</v>
      </c>
      <c r="F2067" s="29">
        <v>42088</v>
      </c>
      <c r="G2067" s="65">
        <v>11545324</v>
      </c>
      <c r="H2067" s="65">
        <v>12400000</v>
      </c>
      <c r="I2067" s="65">
        <v>270102</v>
      </c>
      <c r="J2067">
        <v>121204</v>
      </c>
      <c r="L2067" s="1">
        <v>50000</v>
      </c>
    </row>
    <row r="2068" spans="1:12" hidden="1" x14ac:dyDescent="0.25">
      <c r="A2068">
        <v>50000249</v>
      </c>
      <c r="B2068">
        <v>2067</v>
      </c>
      <c r="C2068">
        <v>2474005</v>
      </c>
      <c r="D2068" t="s">
        <v>1</v>
      </c>
      <c r="E2068">
        <v>7731566</v>
      </c>
      <c r="F2068" s="29">
        <v>42088</v>
      </c>
      <c r="G2068" s="65">
        <v>0</v>
      </c>
      <c r="H2068" s="65">
        <v>923272421</v>
      </c>
      <c r="I2068" s="65">
        <v>190101</v>
      </c>
      <c r="J2068">
        <v>190101</v>
      </c>
      <c r="L2068" s="1">
        <v>107400</v>
      </c>
    </row>
    <row r="2069" spans="1:12" hidden="1" x14ac:dyDescent="0.25">
      <c r="A2069">
        <v>50000249</v>
      </c>
      <c r="B2069">
        <v>2068</v>
      </c>
      <c r="C2069">
        <v>1963235</v>
      </c>
      <c r="D2069" t="s">
        <v>25</v>
      </c>
      <c r="E2069">
        <v>8001876091</v>
      </c>
      <c r="F2069" s="29">
        <v>42088</v>
      </c>
      <c r="G2069" s="65">
        <v>8711362</v>
      </c>
      <c r="H2069" s="65">
        <v>13700000</v>
      </c>
      <c r="I2069" s="65">
        <v>290101</v>
      </c>
      <c r="J2069">
        <v>270944</v>
      </c>
      <c r="L2069" s="1">
        <v>58807509</v>
      </c>
    </row>
    <row r="2070" spans="1:12" hidden="1" x14ac:dyDescent="0.25">
      <c r="A2070">
        <v>50000249</v>
      </c>
      <c r="B2070">
        <v>2069</v>
      </c>
      <c r="C2070">
        <v>2554198</v>
      </c>
      <c r="D2070" t="s">
        <v>8</v>
      </c>
      <c r="E2070">
        <v>32445152</v>
      </c>
      <c r="F2070" s="29">
        <v>42088</v>
      </c>
      <c r="G2070" s="65">
        <v>3719396</v>
      </c>
      <c r="H2070" s="65">
        <v>13700000</v>
      </c>
      <c r="I2070" s="65">
        <v>290101</v>
      </c>
      <c r="J2070">
        <v>121250</v>
      </c>
      <c r="L2070" s="1">
        <v>400000</v>
      </c>
    </row>
    <row r="2071" spans="1:12" hidden="1" x14ac:dyDescent="0.25">
      <c r="A2071">
        <v>50000249</v>
      </c>
      <c r="B2071">
        <v>2070</v>
      </c>
      <c r="C2071">
        <v>1986867</v>
      </c>
      <c r="D2071" t="s">
        <v>40</v>
      </c>
      <c r="E2071">
        <v>1121918551</v>
      </c>
      <c r="F2071" s="29">
        <v>42088</v>
      </c>
      <c r="G2071" s="65">
        <v>43723087</v>
      </c>
      <c r="H2071" s="65">
        <v>96400000</v>
      </c>
      <c r="I2071" s="65">
        <v>370101</v>
      </c>
      <c r="J2071">
        <v>121280</v>
      </c>
      <c r="L2071" s="1">
        <v>5400</v>
      </c>
    </row>
    <row r="2072" spans="1:12" hidden="1" x14ac:dyDescent="0.25">
      <c r="A2072">
        <v>50000249</v>
      </c>
      <c r="B2072">
        <v>2071</v>
      </c>
      <c r="C2072">
        <v>1947397</v>
      </c>
      <c r="D2072" t="s">
        <v>37</v>
      </c>
      <c r="E2072">
        <v>98396813</v>
      </c>
      <c r="F2072" s="29">
        <v>42088</v>
      </c>
      <c r="G2072" s="65">
        <v>7302166</v>
      </c>
      <c r="H2072" s="65">
        <v>12400000</v>
      </c>
      <c r="I2072" s="65">
        <v>270102</v>
      </c>
      <c r="J2072">
        <v>121204</v>
      </c>
      <c r="L2072" s="1">
        <v>5000</v>
      </c>
    </row>
    <row r="2073" spans="1:12" hidden="1" x14ac:dyDescent="0.25">
      <c r="A2073">
        <v>50000249</v>
      </c>
      <c r="B2073">
        <v>2072</v>
      </c>
      <c r="C2073">
        <v>1947403</v>
      </c>
      <c r="D2073" t="s">
        <v>37</v>
      </c>
      <c r="E2073">
        <v>1085277658</v>
      </c>
      <c r="F2073" s="29">
        <v>42088</v>
      </c>
      <c r="G2073" s="65">
        <v>7365276</v>
      </c>
      <c r="H2073" s="65">
        <v>923272421</v>
      </c>
      <c r="I2073" s="65">
        <v>190101</v>
      </c>
      <c r="J2073">
        <v>190101</v>
      </c>
      <c r="L2073" s="1">
        <v>4700</v>
      </c>
    </row>
    <row r="2074" spans="1:12" hidden="1" x14ac:dyDescent="0.25">
      <c r="A2074">
        <v>50000249</v>
      </c>
      <c r="B2074">
        <v>2073</v>
      </c>
      <c r="C2074">
        <v>2474615</v>
      </c>
      <c r="D2074" t="s">
        <v>37</v>
      </c>
      <c r="E2074">
        <v>8001039238</v>
      </c>
      <c r="F2074" s="29">
        <v>42088</v>
      </c>
      <c r="G2074" s="65">
        <v>7233512</v>
      </c>
      <c r="H2074" s="65">
        <v>10900000</v>
      </c>
      <c r="I2074" s="65">
        <v>170101</v>
      </c>
      <c r="J2074">
        <v>121255</v>
      </c>
      <c r="L2074" s="1">
        <v>1641554</v>
      </c>
    </row>
    <row r="2075" spans="1:12" x14ac:dyDescent="0.25">
      <c r="A2075">
        <v>50000249</v>
      </c>
      <c r="B2075">
        <v>2074</v>
      </c>
      <c r="C2075">
        <v>44831326</v>
      </c>
      <c r="D2075" t="s">
        <v>59</v>
      </c>
      <c r="E2075">
        <v>8370000171</v>
      </c>
      <c r="F2075" s="29">
        <v>42088</v>
      </c>
      <c r="G2075" s="65">
        <v>7730400</v>
      </c>
      <c r="H2075" s="65">
        <v>11800000</v>
      </c>
      <c r="I2075" s="65">
        <v>240101</v>
      </c>
      <c r="J2075">
        <v>121265</v>
      </c>
      <c r="L2075" s="1">
        <v>9734500</v>
      </c>
    </row>
    <row r="2076" spans="1:12" hidden="1" x14ac:dyDescent="0.25">
      <c r="A2076">
        <v>50000249</v>
      </c>
      <c r="B2076">
        <v>2075</v>
      </c>
      <c r="C2076">
        <v>2478151</v>
      </c>
      <c r="D2076" t="s">
        <v>10</v>
      </c>
      <c r="E2076">
        <v>1098678584</v>
      </c>
      <c r="F2076" s="29">
        <v>42088</v>
      </c>
      <c r="G2076" s="65">
        <v>4356488</v>
      </c>
      <c r="H2076" s="65">
        <v>923272421</v>
      </c>
      <c r="I2076" s="65">
        <v>190101</v>
      </c>
      <c r="J2076">
        <v>190101</v>
      </c>
      <c r="L2076" s="1">
        <v>107400</v>
      </c>
    </row>
    <row r="2077" spans="1:12" hidden="1" x14ac:dyDescent="0.25">
      <c r="A2077">
        <v>50000249</v>
      </c>
      <c r="B2077">
        <v>2076</v>
      </c>
      <c r="C2077">
        <v>1551221</v>
      </c>
      <c r="D2077" t="s">
        <v>12</v>
      </c>
      <c r="E2077">
        <v>8001876154</v>
      </c>
      <c r="F2077" s="29">
        <v>42088</v>
      </c>
      <c r="G2077" s="65">
        <v>3291688</v>
      </c>
      <c r="H2077" s="65">
        <v>13700000</v>
      </c>
      <c r="I2077" s="65">
        <v>290101</v>
      </c>
      <c r="J2077">
        <v>121250</v>
      </c>
      <c r="L2077" s="1">
        <v>2547703</v>
      </c>
    </row>
    <row r="2078" spans="1:12" hidden="1" x14ac:dyDescent="0.25">
      <c r="A2078">
        <v>50000249</v>
      </c>
      <c r="B2078">
        <v>2077</v>
      </c>
      <c r="C2078">
        <v>1551222</v>
      </c>
      <c r="D2078" t="s">
        <v>12</v>
      </c>
      <c r="E2078">
        <v>8001876154</v>
      </c>
      <c r="F2078" s="29">
        <v>42088</v>
      </c>
      <c r="G2078" s="65">
        <v>3294042</v>
      </c>
      <c r="H2078" s="65">
        <v>13700000</v>
      </c>
      <c r="I2078" s="65">
        <v>290101</v>
      </c>
      <c r="J2078">
        <v>121250</v>
      </c>
      <c r="L2078" s="1">
        <v>978178</v>
      </c>
    </row>
    <row r="2079" spans="1:12" hidden="1" x14ac:dyDescent="0.25">
      <c r="A2079">
        <v>50000249</v>
      </c>
      <c r="B2079">
        <v>2078</v>
      </c>
      <c r="C2079">
        <v>1552057</v>
      </c>
      <c r="D2079" t="s">
        <v>12</v>
      </c>
      <c r="E2079">
        <v>9004213038</v>
      </c>
      <c r="F2079" s="29">
        <v>42088</v>
      </c>
      <c r="G2079" s="65">
        <v>3445077</v>
      </c>
      <c r="H2079" s="65">
        <v>12200000</v>
      </c>
      <c r="I2079" s="65">
        <v>250101</v>
      </c>
      <c r="J2079">
        <v>121225</v>
      </c>
      <c r="L2079" s="1">
        <v>4700</v>
      </c>
    </row>
    <row r="2080" spans="1:12" hidden="1" x14ac:dyDescent="0.25">
      <c r="A2080">
        <v>50000249</v>
      </c>
      <c r="B2080">
        <v>2079</v>
      </c>
      <c r="C2080">
        <v>2132416</v>
      </c>
      <c r="D2080" t="s">
        <v>12</v>
      </c>
      <c r="E2080">
        <v>8914800857</v>
      </c>
      <c r="F2080" s="29">
        <v>42088</v>
      </c>
      <c r="G2080" s="65">
        <v>3398300</v>
      </c>
      <c r="H2080" s="65">
        <v>10900000</v>
      </c>
      <c r="I2080" s="65">
        <v>170101</v>
      </c>
      <c r="J2080">
        <v>121255</v>
      </c>
      <c r="L2080" s="1">
        <v>1199243</v>
      </c>
    </row>
    <row r="2081" spans="1:12" hidden="1" x14ac:dyDescent="0.25">
      <c r="A2081">
        <v>50000249</v>
      </c>
      <c r="B2081">
        <v>2080</v>
      </c>
      <c r="C2081">
        <v>2283376</v>
      </c>
      <c r="D2081" t="s">
        <v>13</v>
      </c>
      <c r="E2081">
        <v>1098709990</v>
      </c>
      <c r="F2081" s="29">
        <v>42088</v>
      </c>
      <c r="G2081" s="65">
        <v>6490301</v>
      </c>
      <c r="H2081" s="65">
        <v>12400000</v>
      </c>
      <c r="I2081" s="65">
        <v>270102</v>
      </c>
      <c r="J2081">
        <v>121204</v>
      </c>
      <c r="L2081" s="1">
        <v>5000</v>
      </c>
    </row>
    <row r="2082" spans="1:12" hidden="1" x14ac:dyDescent="0.25">
      <c r="A2082">
        <v>50000249</v>
      </c>
      <c r="B2082">
        <v>2081</v>
      </c>
      <c r="C2082">
        <v>2283471</v>
      </c>
      <c r="D2082" t="s">
        <v>13</v>
      </c>
      <c r="E2082">
        <v>1102357730</v>
      </c>
      <c r="F2082" s="29">
        <v>42088</v>
      </c>
      <c r="G2082" s="65">
        <v>6918601</v>
      </c>
      <c r="H2082" s="65">
        <v>12400000</v>
      </c>
      <c r="I2082" s="65">
        <v>270102</v>
      </c>
      <c r="J2082">
        <v>121204</v>
      </c>
      <c r="L2082" s="1">
        <v>5000</v>
      </c>
    </row>
    <row r="2083" spans="1:12" hidden="1" x14ac:dyDescent="0.25">
      <c r="A2083">
        <v>50000249</v>
      </c>
      <c r="B2083">
        <v>2082</v>
      </c>
      <c r="C2083">
        <v>2283472</v>
      </c>
      <c r="D2083" t="s">
        <v>13</v>
      </c>
      <c r="E2083">
        <v>1098701698</v>
      </c>
      <c r="F2083" s="29">
        <v>42088</v>
      </c>
      <c r="G2083" s="65">
        <v>6445254</v>
      </c>
      <c r="H2083" s="65">
        <v>923272421</v>
      </c>
      <c r="I2083" s="65">
        <v>190101</v>
      </c>
      <c r="J2083">
        <v>190101</v>
      </c>
      <c r="L2083" s="1">
        <v>107400</v>
      </c>
    </row>
    <row r="2084" spans="1:12" hidden="1" x14ac:dyDescent="0.25">
      <c r="A2084">
        <v>50000249</v>
      </c>
      <c r="B2084">
        <v>2083</v>
      </c>
      <c r="C2084">
        <v>2456376</v>
      </c>
      <c r="D2084" t="s">
        <v>13</v>
      </c>
      <c r="E2084">
        <v>1098704878</v>
      </c>
      <c r="F2084" s="29">
        <v>42088</v>
      </c>
      <c r="G2084" s="65">
        <v>15514731</v>
      </c>
      <c r="H2084" s="65">
        <v>923272421</v>
      </c>
      <c r="I2084" s="65">
        <v>190101</v>
      </c>
      <c r="J2084">
        <v>190101</v>
      </c>
      <c r="L2084" s="1">
        <v>107400</v>
      </c>
    </row>
    <row r="2085" spans="1:12" hidden="1" x14ac:dyDescent="0.25">
      <c r="A2085">
        <v>50000249</v>
      </c>
      <c r="B2085">
        <v>2084</v>
      </c>
      <c r="C2085">
        <v>2456387</v>
      </c>
      <c r="D2085" t="s">
        <v>13</v>
      </c>
      <c r="E2085">
        <v>1098701173</v>
      </c>
      <c r="F2085" s="29">
        <v>42088</v>
      </c>
      <c r="G2085" s="65">
        <v>1699615</v>
      </c>
      <c r="H2085" s="65">
        <v>12400000</v>
      </c>
      <c r="I2085" s="65">
        <v>270102</v>
      </c>
      <c r="J2085">
        <v>121204</v>
      </c>
      <c r="L2085" s="1">
        <v>5000</v>
      </c>
    </row>
    <row r="2086" spans="1:12" hidden="1" x14ac:dyDescent="0.25">
      <c r="A2086">
        <v>50000249</v>
      </c>
      <c r="B2086">
        <v>2085</v>
      </c>
      <c r="C2086">
        <v>2571359</v>
      </c>
      <c r="D2086" t="s">
        <v>1</v>
      </c>
      <c r="E2086">
        <v>1098742268</v>
      </c>
      <c r="F2086" s="29">
        <v>42088</v>
      </c>
      <c r="G2086" s="65">
        <v>15500201</v>
      </c>
      <c r="H2086" s="65">
        <v>12400000</v>
      </c>
      <c r="I2086" s="65">
        <v>270102</v>
      </c>
      <c r="J2086">
        <v>121204</v>
      </c>
      <c r="L2086" s="1">
        <v>5000</v>
      </c>
    </row>
    <row r="2087" spans="1:12" hidden="1" x14ac:dyDescent="0.25">
      <c r="A2087">
        <v>50000249</v>
      </c>
      <c r="B2087">
        <v>2086</v>
      </c>
      <c r="C2087">
        <v>2571364</v>
      </c>
      <c r="D2087" t="s">
        <v>1</v>
      </c>
      <c r="E2087">
        <v>79967091</v>
      </c>
      <c r="F2087" s="29">
        <v>42088</v>
      </c>
      <c r="G2087" s="65">
        <v>16475640</v>
      </c>
      <c r="H2087" s="65">
        <v>12400000</v>
      </c>
      <c r="I2087" s="65">
        <v>270102</v>
      </c>
      <c r="J2087">
        <v>121204</v>
      </c>
      <c r="L2087" s="1">
        <v>5000</v>
      </c>
    </row>
    <row r="2088" spans="1:12" hidden="1" x14ac:dyDescent="0.25">
      <c r="A2088">
        <v>50000249</v>
      </c>
      <c r="B2088">
        <v>2087</v>
      </c>
      <c r="C2088">
        <v>42742059</v>
      </c>
      <c r="D2088" t="s">
        <v>41</v>
      </c>
      <c r="E2088">
        <v>1039699222</v>
      </c>
      <c r="F2088" s="29">
        <v>42088</v>
      </c>
      <c r="G2088" s="65">
        <v>21996071</v>
      </c>
      <c r="H2088" s="65">
        <v>821500000</v>
      </c>
      <c r="I2088" s="65">
        <v>410101</v>
      </c>
      <c r="J2088">
        <v>270943</v>
      </c>
      <c r="L2088" s="1">
        <v>400000</v>
      </c>
    </row>
    <row r="2089" spans="1:12" hidden="1" x14ac:dyDescent="0.25">
      <c r="A2089">
        <v>50000249</v>
      </c>
      <c r="B2089">
        <v>2088</v>
      </c>
      <c r="C2089">
        <v>2294285</v>
      </c>
      <c r="D2089" t="s">
        <v>14</v>
      </c>
      <c r="E2089">
        <v>1144052310</v>
      </c>
      <c r="F2089" s="29">
        <v>42088</v>
      </c>
      <c r="G2089" s="65">
        <v>12806975</v>
      </c>
      <c r="H2089" s="65">
        <v>12400000</v>
      </c>
      <c r="I2089" s="65">
        <v>270102</v>
      </c>
      <c r="J2089">
        <v>121204</v>
      </c>
      <c r="L2089" s="1">
        <v>5000</v>
      </c>
    </row>
    <row r="2090" spans="1:12" hidden="1" x14ac:dyDescent="0.25">
      <c r="A2090">
        <v>50000249</v>
      </c>
      <c r="B2090">
        <v>2089</v>
      </c>
      <c r="C2090">
        <v>1915831</v>
      </c>
      <c r="D2090" t="s">
        <v>14</v>
      </c>
      <c r="E2090">
        <v>16277089</v>
      </c>
      <c r="F2090" s="29">
        <v>42088</v>
      </c>
      <c r="G2090" s="65">
        <v>4315800</v>
      </c>
      <c r="H2090" s="65">
        <v>26800000</v>
      </c>
      <c r="I2090" s="65">
        <v>360200</v>
      </c>
      <c r="J2090">
        <v>360200</v>
      </c>
      <c r="L2090" s="1">
        <v>104504</v>
      </c>
    </row>
    <row r="2091" spans="1:12" hidden="1" x14ac:dyDescent="0.25">
      <c r="A2091">
        <v>50000249</v>
      </c>
      <c r="B2091">
        <v>2090</v>
      </c>
      <c r="C2091">
        <v>2367593</v>
      </c>
      <c r="D2091" t="s">
        <v>1</v>
      </c>
      <c r="E2091">
        <v>66749456</v>
      </c>
      <c r="F2091" s="29">
        <v>42088</v>
      </c>
      <c r="G2091" s="65">
        <v>4160220</v>
      </c>
      <c r="H2091" s="65">
        <v>11100000</v>
      </c>
      <c r="I2091" s="65">
        <v>150112</v>
      </c>
      <c r="J2091">
        <v>121275</v>
      </c>
      <c r="L2091" s="1">
        <v>635000</v>
      </c>
    </row>
    <row r="2092" spans="1:12" hidden="1" x14ac:dyDescent="0.25">
      <c r="A2092">
        <v>50000249</v>
      </c>
      <c r="B2092">
        <v>2091</v>
      </c>
      <c r="C2092">
        <v>2121377</v>
      </c>
      <c r="D2092" t="s">
        <v>1</v>
      </c>
      <c r="E2092">
        <v>8903032157</v>
      </c>
      <c r="F2092" s="29">
        <v>42088</v>
      </c>
      <c r="G2092" s="65">
        <v>8983535</v>
      </c>
      <c r="H2092" s="65">
        <v>12800000</v>
      </c>
      <c r="I2092" s="65">
        <v>350300</v>
      </c>
      <c r="J2092">
        <v>350300</v>
      </c>
      <c r="L2092" s="1">
        <v>857</v>
      </c>
    </row>
    <row r="2093" spans="1:12" hidden="1" x14ac:dyDescent="0.25">
      <c r="A2093">
        <v>50000249</v>
      </c>
      <c r="B2093">
        <v>2092</v>
      </c>
      <c r="C2093">
        <v>2016880</v>
      </c>
      <c r="D2093" t="s">
        <v>39</v>
      </c>
      <c r="E2093">
        <v>10542505</v>
      </c>
      <c r="F2093" s="29">
        <v>42088</v>
      </c>
      <c r="G2093" s="65">
        <v>2257049</v>
      </c>
      <c r="H2093" s="65">
        <v>923272421</v>
      </c>
      <c r="I2093" s="65">
        <v>190101</v>
      </c>
      <c r="J2093">
        <v>190101</v>
      </c>
      <c r="L2093" s="1">
        <v>107400</v>
      </c>
    </row>
    <row r="2094" spans="1:12" hidden="1" x14ac:dyDescent="0.25">
      <c r="A2094">
        <v>50000249</v>
      </c>
      <c r="B2094">
        <v>2093</v>
      </c>
      <c r="C2094">
        <v>2016886</v>
      </c>
      <c r="D2094" t="s">
        <v>39</v>
      </c>
      <c r="E2094">
        <v>14880920</v>
      </c>
      <c r="F2094" s="29">
        <v>42088</v>
      </c>
      <c r="G2094" s="65">
        <v>2244921</v>
      </c>
      <c r="H2094" s="65">
        <v>26800000</v>
      </c>
      <c r="I2094" s="65">
        <v>360200</v>
      </c>
      <c r="J2094">
        <v>360200</v>
      </c>
      <c r="L2094" s="1">
        <v>43200</v>
      </c>
    </row>
    <row r="2095" spans="1:12" hidden="1" x14ac:dyDescent="0.25">
      <c r="A2095">
        <v>50000249</v>
      </c>
      <c r="B2095">
        <v>2094</v>
      </c>
      <c r="C2095">
        <v>1637893</v>
      </c>
      <c r="D2095" t="s">
        <v>31</v>
      </c>
      <c r="E2095">
        <v>92495273</v>
      </c>
      <c r="F2095" s="29">
        <v>42088</v>
      </c>
      <c r="G2095" s="65">
        <v>12632910</v>
      </c>
      <c r="H2095" s="65">
        <v>12400000</v>
      </c>
      <c r="I2095" s="65">
        <v>270102</v>
      </c>
      <c r="J2095">
        <v>121204</v>
      </c>
      <c r="L2095" s="1">
        <v>5000</v>
      </c>
    </row>
    <row r="2096" spans="1:12" hidden="1" x14ac:dyDescent="0.25">
      <c r="A2096">
        <v>50000249</v>
      </c>
      <c r="B2096">
        <v>2095</v>
      </c>
      <c r="C2096">
        <v>1637894</v>
      </c>
      <c r="D2096" t="s">
        <v>31</v>
      </c>
      <c r="E2096">
        <v>1102837163</v>
      </c>
      <c r="F2096" s="29">
        <v>42088</v>
      </c>
      <c r="G2096" s="65">
        <v>2746085</v>
      </c>
      <c r="H2096" s="65">
        <v>923272421</v>
      </c>
      <c r="I2096" s="65">
        <v>190101</v>
      </c>
      <c r="J2096">
        <v>190101</v>
      </c>
      <c r="L2096" s="1">
        <v>107400</v>
      </c>
    </row>
    <row r="2097" spans="1:12" hidden="1" x14ac:dyDescent="0.25">
      <c r="A2097">
        <v>50000249</v>
      </c>
      <c r="B2097">
        <v>2096</v>
      </c>
      <c r="C2097">
        <v>1637895</v>
      </c>
      <c r="D2097" t="s">
        <v>31</v>
      </c>
      <c r="E2097">
        <v>10885888</v>
      </c>
      <c r="F2097" s="29">
        <v>42088</v>
      </c>
      <c r="G2097" s="65">
        <v>1483176</v>
      </c>
      <c r="H2097" s="65">
        <v>12400000</v>
      </c>
      <c r="I2097" s="65">
        <v>270102</v>
      </c>
      <c r="J2097">
        <v>121204</v>
      </c>
      <c r="L2097" s="1">
        <v>5000</v>
      </c>
    </row>
    <row r="2098" spans="1:12" hidden="1" x14ac:dyDescent="0.25">
      <c r="A2098">
        <v>50000249</v>
      </c>
      <c r="B2098">
        <v>2097</v>
      </c>
      <c r="C2098">
        <v>1488354</v>
      </c>
      <c r="D2098" t="s">
        <v>18</v>
      </c>
      <c r="E2098">
        <v>1047419977</v>
      </c>
      <c r="F2098" s="29">
        <v>42088</v>
      </c>
      <c r="G2098" s="65">
        <v>7137611</v>
      </c>
      <c r="H2098" s="65">
        <v>923272421</v>
      </c>
      <c r="I2098" s="65">
        <v>190101</v>
      </c>
      <c r="J2098">
        <v>190101</v>
      </c>
      <c r="L2098" s="1">
        <v>107400</v>
      </c>
    </row>
    <row r="2099" spans="1:12" hidden="1" x14ac:dyDescent="0.25">
      <c r="A2099">
        <v>50000249</v>
      </c>
      <c r="B2099">
        <v>2098</v>
      </c>
      <c r="C2099">
        <v>2459971</v>
      </c>
      <c r="D2099" t="s">
        <v>0</v>
      </c>
      <c r="E2099">
        <v>72314638</v>
      </c>
      <c r="F2099" s="29">
        <v>42088</v>
      </c>
      <c r="G2099" s="65">
        <v>3020161</v>
      </c>
      <c r="H2099" s="65">
        <v>12200000</v>
      </c>
      <c r="I2099" s="65">
        <v>250101</v>
      </c>
      <c r="J2099">
        <v>121225</v>
      </c>
      <c r="L2099" s="1">
        <v>8800</v>
      </c>
    </row>
    <row r="2100" spans="1:12" hidden="1" x14ac:dyDescent="0.25">
      <c r="A2100">
        <v>50000249</v>
      </c>
      <c r="B2100">
        <v>2099</v>
      </c>
      <c r="C2100">
        <v>2507187</v>
      </c>
      <c r="D2100" t="s">
        <v>0</v>
      </c>
      <c r="E2100">
        <v>8300147959</v>
      </c>
      <c r="F2100" s="29">
        <v>42089</v>
      </c>
      <c r="G2100" s="65">
        <v>7462323</v>
      </c>
      <c r="H2100" s="65">
        <v>12800000</v>
      </c>
      <c r="I2100" s="65">
        <v>350300</v>
      </c>
      <c r="J2100">
        <v>350300</v>
      </c>
      <c r="L2100" s="1">
        <v>13100000</v>
      </c>
    </row>
    <row r="2101" spans="1:12" hidden="1" x14ac:dyDescent="0.25">
      <c r="A2101">
        <v>50000249</v>
      </c>
      <c r="B2101">
        <v>2100</v>
      </c>
      <c r="C2101">
        <v>2507188</v>
      </c>
      <c r="D2101" t="s">
        <v>0</v>
      </c>
      <c r="E2101">
        <v>8300147959</v>
      </c>
      <c r="F2101" s="29">
        <v>42089</v>
      </c>
      <c r="G2101" s="65">
        <v>7462323</v>
      </c>
      <c r="H2101" s="65">
        <v>12800000</v>
      </c>
      <c r="I2101" s="65">
        <v>350300</v>
      </c>
      <c r="J2101">
        <v>350300</v>
      </c>
      <c r="L2101" s="1">
        <v>720000</v>
      </c>
    </row>
    <row r="2102" spans="1:12" hidden="1" x14ac:dyDescent="0.25">
      <c r="A2102">
        <v>50000249</v>
      </c>
      <c r="B2102">
        <v>2101</v>
      </c>
      <c r="C2102">
        <v>2575118</v>
      </c>
      <c r="D2102" t="s">
        <v>0</v>
      </c>
      <c r="E2102">
        <v>8301225661</v>
      </c>
      <c r="F2102" s="29">
        <v>42089</v>
      </c>
      <c r="G2102" s="65">
        <v>5935399</v>
      </c>
      <c r="H2102" s="65">
        <v>12800000</v>
      </c>
      <c r="I2102" s="65">
        <v>350300</v>
      </c>
      <c r="J2102">
        <v>350300</v>
      </c>
      <c r="L2102" s="1">
        <v>1728</v>
      </c>
    </row>
    <row r="2103" spans="1:12" hidden="1" x14ac:dyDescent="0.25">
      <c r="A2103">
        <v>50000249</v>
      </c>
      <c r="B2103">
        <v>2102</v>
      </c>
      <c r="C2103">
        <v>2575120</v>
      </c>
      <c r="D2103" t="s">
        <v>0</v>
      </c>
      <c r="E2103">
        <v>8301225661</v>
      </c>
      <c r="F2103" s="29">
        <v>42089</v>
      </c>
      <c r="G2103" s="65">
        <v>5935399</v>
      </c>
      <c r="H2103" s="65">
        <v>12800000</v>
      </c>
      <c r="I2103" s="65">
        <v>350300</v>
      </c>
      <c r="J2103">
        <v>350300</v>
      </c>
      <c r="L2103" s="1">
        <v>1728</v>
      </c>
    </row>
    <row r="2104" spans="1:12" hidden="1" x14ac:dyDescent="0.25">
      <c r="A2104">
        <v>50000249</v>
      </c>
      <c r="B2104">
        <v>2103</v>
      </c>
      <c r="C2104">
        <v>2632720</v>
      </c>
      <c r="D2104" t="s">
        <v>0</v>
      </c>
      <c r="E2104">
        <v>8301225661</v>
      </c>
      <c r="F2104" s="29">
        <v>42089</v>
      </c>
      <c r="G2104" s="65">
        <v>5935399</v>
      </c>
      <c r="H2104" s="65">
        <v>12800000</v>
      </c>
      <c r="I2104" s="65">
        <v>350300</v>
      </c>
      <c r="J2104">
        <v>350300</v>
      </c>
      <c r="L2104" s="1">
        <v>9625</v>
      </c>
    </row>
    <row r="2105" spans="1:12" hidden="1" x14ac:dyDescent="0.25">
      <c r="A2105">
        <v>50000249</v>
      </c>
      <c r="B2105">
        <v>2104</v>
      </c>
      <c r="C2105">
        <v>2006292</v>
      </c>
      <c r="D2105" t="s">
        <v>0</v>
      </c>
      <c r="E2105">
        <v>20952610</v>
      </c>
      <c r="F2105" s="29">
        <v>42089</v>
      </c>
      <c r="G2105" s="65">
        <v>211799</v>
      </c>
      <c r="H2105" s="65">
        <v>923272421</v>
      </c>
      <c r="I2105" s="65">
        <v>190101</v>
      </c>
      <c r="J2105">
        <v>190101</v>
      </c>
      <c r="L2105" s="1">
        <v>107400</v>
      </c>
    </row>
    <row r="2106" spans="1:12" hidden="1" x14ac:dyDescent="0.25">
      <c r="A2106">
        <v>50000249</v>
      </c>
      <c r="B2106">
        <v>2105</v>
      </c>
      <c r="C2106">
        <v>2178195</v>
      </c>
      <c r="D2106" t="s">
        <v>0</v>
      </c>
      <c r="E2106">
        <v>20753869</v>
      </c>
      <c r="F2106" s="29">
        <v>42089</v>
      </c>
      <c r="G2106" s="65">
        <v>6797822</v>
      </c>
      <c r="H2106" s="65">
        <v>12200000</v>
      </c>
      <c r="I2106" s="65">
        <v>250101</v>
      </c>
      <c r="J2106">
        <v>121225</v>
      </c>
      <c r="L2106" s="1">
        <v>53055</v>
      </c>
    </row>
    <row r="2107" spans="1:12" hidden="1" x14ac:dyDescent="0.25">
      <c r="A2107">
        <v>50000249</v>
      </c>
      <c r="B2107">
        <v>2106</v>
      </c>
      <c r="C2107">
        <v>2178196</v>
      </c>
      <c r="D2107" t="s">
        <v>0</v>
      </c>
      <c r="E2107">
        <v>1026275707</v>
      </c>
      <c r="F2107" s="29">
        <v>42089</v>
      </c>
      <c r="G2107" s="65">
        <v>292325</v>
      </c>
      <c r="H2107" s="65">
        <v>12400000</v>
      </c>
      <c r="I2107" s="65">
        <v>270102</v>
      </c>
      <c r="J2107">
        <v>121204</v>
      </c>
      <c r="L2107" s="1">
        <v>5000</v>
      </c>
    </row>
    <row r="2108" spans="1:12" hidden="1" x14ac:dyDescent="0.25">
      <c r="A2108">
        <v>50000249</v>
      </c>
      <c r="B2108">
        <v>2107</v>
      </c>
      <c r="C2108">
        <v>13999101</v>
      </c>
      <c r="D2108" t="s">
        <v>1</v>
      </c>
      <c r="E2108">
        <v>1014207796</v>
      </c>
      <c r="F2108" s="29">
        <v>42089</v>
      </c>
      <c r="G2108" s="65">
        <v>11553323</v>
      </c>
      <c r="H2108" s="65">
        <v>923272421</v>
      </c>
      <c r="I2108" s="65">
        <v>190101</v>
      </c>
      <c r="J2108">
        <v>190101</v>
      </c>
      <c r="L2108" s="1">
        <v>107400</v>
      </c>
    </row>
    <row r="2109" spans="1:12" hidden="1" x14ac:dyDescent="0.25">
      <c r="A2109">
        <v>50000249</v>
      </c>
      <c r="B2109">
        <v>2108</v>
      </c>
      <c r="C2109">
        <v>18549992</v>
      </c>
      <c r="D2109" t="s">
        <v>1</v>
      </c>
      <c r="E2109">
        <v>8600024002</v>
      </c>
      <c r="F2109" s="29">
        <v>42089</v>
      </c>
      <c r="G2109" s="65">
        <v>3485757</v>
      </c>
      <c r="H2109" s="65">
        <v>12400000</v>
      </c>
      <c r="I2109" s="65">
        <v>270102</v>
      </c>
      <c r="J2109">
        <v>121204</v>
      </c>
      <c r="L2109" s="1">
        <v>20000</v>
      </c>
    </row>
    <row r="2110" spans="1:12" hidden="1" x14ac:dyDescent="0.25">
      <c r="A2110">
        <v>50000249</v>
      </c>
      <c r="B2110">
        <v>2109</v>
      </c>
      <c r="C2110">
        <v>2458666</v>
      </c>
      <c r="D2110" t="s">
        <v>1</v>
      </c>
      <c r="E2110">
        <v>13503519</v>
      </c>
      <c r="F2110" s="29">
        <v>42089</v>
      </c>
      <c r="G2110" s="65">
        <v>575020</v>
      </c>
      <c r="H2110" s="65">
        <v>12200000</v>
      </c>
      <c r="I2110" s="65">
        <v>250101</v>
      </c>
      <c r="J2110">
        <v>121225</v>
      </c>
      <c r="L2110" s="1">
        <v>25000</v>
      </c>
    </row>
    <row r="2111" spans="1:12" hidden="1" x14ac:dyDescent="0.25">
      <c r="A2111">
        <v>50000249</v>
      </c>
      <c r="B2111">
        <v>2110</v>
      </c>
      <c r="C2111">
        <v>2477152</v>
      </c>
      <c r="D2111" t="s">
        <v>0</v>
      </c>
      <c r="E2111">
        <v>8300585969</v>
      </c>
      <c r="F2111" s="29">
        <v>42089</v>
      </c>
      <c r="G2111" s="65">
        <v>2168119</v>
      </c>
      <c r="H2111" s="65">
        <v>96400000</v>
      </c>
      <c r="I2111" s="65">
        <v>370101</v>
      </c>
      <c r="J2111">
        <v>121280</v>
      </c>
      <c r="L2111" s="1">
        <v>5400</v>
      </c>
    </row>
    <row r="2112" spans="1:12" hidden="1" x14ac:dyDescent="0.25">
      <c r="A2112">
        <v>50000249</v>
      </c>
      <c r="B2112">
        <v>2111</v>
      </c>
      <c r="C2112">
        <v>2477230</v>
      </c>
      <c r="D2112" t="s">
        <v>0</v>
      </c>
      <c r="E2112">
        <v>1013625335</v>
      </c>
      <c r="F2112" s="29">
        <v>42089</v>
      </c>
      <c r="G2112" s="65">
        <v>16490014</v>
      </c>
      <c r="H2112" s="65">
        <v>12400000</v>
      </c>
      <c r="I2112" s="65">
        <v>270102</v>
      </c>
      <c r="J2112">
        <v>121204</v>
      </c>
      <c r="L2112" s="1">
        <v>5000</v>
      </c>
    </row>
    <row r="2113" spans="1:12" hidden="1" x14ac:dyDescent="0.25">
      <c r="A2113">
        <v>50000249</v>
      </c>
      <c r="B2113">
        <v>2112</v>
      </c>
      <c r="C2113">
        <v>2477231</v>
      </c>
      <c r="D2113" t="s">
        <v>0</v>
      </c>
      <c r="E2113">
        <v>1020765987</v>
      </c>
      <c r="F2113" s="29">
        <v>42089</v>
      </c>
      <c r="G2113" s="65">
        <v>15897882</v>
      </c>
      <c r="H2113" s="65">
        <v>12400000</v>
      </c>
      <c r="I2113" s="65">
        <v>270102</v>
      </c>
      <c r="J2113">
        <v>121204</v>
      </c>
      <c r="L2113" s="1">
        <v>5000</v>
      </c>
    </row>
    <row r="2114" spans="1:12" hidden="1" x14ac:dyDescent="0.25">
      <c r="A2114">
        <v>50000249</v>
      </c>
      <c r="B2114">
        <v>2113</v>
      </c>
      <c r="C2114">
        <v>2477232</v>
      </c>
      <c r="D2114" t="s">
        <v>0</v>
      </c>
      <c r="E2114">
        <v>1026568279</v>
      </c>
      <c r="F2114" s="29">
        <v>42089</v>
      </c>
      <c r="G2114" s="65">
        <v>4271773</v>
      </c>
      <c r="H2114" s="65">
        <v>12400000</v>
      </c>
      <c r="I2114" s="65">
        <v>270102</v>
      </c>
      <c r="J2114">
        <v>121204</v>
      </c>
      <c r="L2114" s="1">
        <v>5000</v>
      </c>
    </row>
    <row r="2115" spans="1:12" hidden="1" x14ac:dyDescent="0.25">
      <c r="A2115">
        <v>50000249</v>
      </c>
      <c r="B2115">
        <v>2114</v>
      </c>
      <c r="C2115">
        <v>2477234</v>
      </c>
      <c r="D2115" t="s">
        <v>0</v>
      </c>
      <c r="E2115">
        <v>39840314</v>
      </c>
      <c r="F2115" s="29">
        <v>42089</v>
      </c>
      <c r="G2115" s="65">
        <v>2275698</v>
      </c>
      <c r="H2115" s="65">
        <v>12400000</v>
      </c>
      <c r="I2115" s="65">
        <v>270102</v>
      </c>
      <c r="J2115">
        <v>121204</v>
      </c>
      <c r="L2115" s="1">
        <v>5000</v>
      </c>
    </row>
    <row r="2116" spans="1:12" hidden="1" x14ac:dyDescent="0.25">
      <c r="A2116">
        <v>50000249</v>
      </c>
      <c r="B2116">
        <v>2115</v>
      </c>
      <c r="C2116">
        <v>2477235</v>
      </c>
      <c r="D2116" t="s">
        <v>0</v>
      </c>
      <c r="E2116">
        <v>1022372054</v>
      </c>
      <c r="F2116" s="29">
        <v>42089</v>
      </c>
      <c r="G2116" s="65">
        <v>13345911</v>
      </c>
      <c r="H2116" s="65">
        <v>12400000</v>
      </c>
      <c r="I2116" s="65">
        <v>270102</v>
      </c>
      <c r="J2116">
        <v>121204</v>
      </c>
      <c r="L2116" s="1">
        <v>5000</v>
      </c>
    </row>
    <row r="2117" spans="1:12" hidden="1" x14ac:dyDescent="0.25">
      <c r="A2117">
        <v>50000249</v>
      </c>
      <c r="B2117">
        <v>2116</v>
      </c>
      <c r="C2117">
        <v>2477236</v>
      </c>
      <c r="D2117" t="s">
        <v>0</v>
      </c>
      <c r="E2117">
        <v>5829388</v>
      </c>
      <c r="F2117" s="29">
        <v>42089</v>
      </c>
      <c r="G2117" s="65">
        <v>2628934</v>
      </c>
      <c r="H2117" s="65">
        <v>12200000</v>
      </c>
      <c r="I2117" s="65">
        <v>250101</v>
      </c>
      <c r="J2117">
        <v>121225</v>
      </c>
      <c r="L2117" s="1">
        <v>16000</v>
      </c>
    </row>
    <row r="2118" spans="1:12" hidden="1" x14ac:dyDescent="0.25">
      <c r="A2118">
        <v>50000249</v>
      </c>
      <c r="B2118">
        <v>2117</v>
      </c>
      <c r="C2118">
        <v>2477238</v>
      </c>
      <c r="D2118" t="s">
        <v>0</v>
      </c>
      <c r="E2118">
        <v>79750444</v>
      </c>
      <c r="F2118" s="29">
        <v>42089</v>
      </c>
      <c r="G2118" s="65">
        <v>5631139</v>
      </c>
      <c r="H2118" s="65">
        <v>12400000</v>
      </c>
      <c r="I2118" s="65">
        <v>270102</v>
      </c>
      <c r="J2118">
        <v>121204</v>
      </c>
      <c r="L2118" s="1">
        <v>5000</v>
      </c>
    </row>
    <row r="2119" spans="1:12" hidden="1" x14ac:dyDescent="0.25">
      <c r="A2119">
        <v>50000249</v>
      </c>
      <c r="B2119">
        <v>2118</v>
      </c>
      <c r="C2119">
        <v>2477250</v>
      </c>
      <c r="D2119" t="s">
        <v>0</v>
      </c>
      <c r="E2119">
        <v>8300585969</v>
      </c>
      <c r="F2119" s="29">
        <v>42089</v>
      </c>
      <c r="G2119" s="65">
        <v>2168119</v>
      </c>
      <c r="H2119" s="65">
        <v>96400000</v>
      </c>
      <c r="I2119" s="65">
        <v>370101</v>
      </c>
      <c r="J2119">
        <v>121280</v>
      </c>
      <c r="L2119" s="1">
        <v>5400</v>
      </c>
    </row>
    <row r="2120" spans="1:12" hidden="1" x14ac:dyDescent="0.25">
      <c r="A2120">
        <v>50000249</v>
      </c>
      <c r="B2120">
        <v>2119</v>
      </c>
      <c r="C2120">
        <v>2011154</v>
      </c>
      <c r="D2120" t="s">
        <v>1</v>
      </c>
      <c r="E2120">
        <v>7534032</v>
      </c>
      <c r="F2120" s="29">
        <v>42089</v>
      </c>
      <c r="G2120" s="65">
        <v>1417646</v>
      </c>
      <c r="H2120" s="65">
        <v>12200000</v>
      </c>
      <c r="I2120" s="65">
        <v>250101</v>
      </c>
      <c r="J2120">
        <v>121225</v>
      </c>
      <c r="L2120" s="1">
        <v>20400</v>
      </c>
    </row>
    <row r="2121" spans="1:12" hidden="1" x14ac:dyDescent="0.25">
      <c r="A2121">
        <v>50000249</v>
      </c>
      <c r="B2121">
        <v>2120</v>
      </c>
      <c r="C2121">
        <v>16565611</v>
      </c>
      <c r="D2121" t="s">
        <v>0</v>
      </c>
      <c r="E2121">
        <v>1070011107</v>
      </c>
      <c r="F2121" s="29">
        <v>42089</v>
      </c>
      <c r="G2121" s="65">
        <v>8635591</v>
      </c>
      <c r="H2121" s="65">
        <v>12400000</v>
      </c>
      <c r="I2121" s="65">
        <v>270102</v>
      </c>
      <c r="J2121">
        <v>121204</v>
      </c>
      <c r="L2121" s="1">
        <v>5000</v>
      </c>
    </row>
    <row r="2122" spans="1:12" hidden="1" x14ac:dyDescent="0.25">
      <c r="A2122">
        <v>50000249</v>
      </c>
      <c r="B2122">
        <v>2121</v>
      </c>
      <c r="C2122">
        <v>1086495</v>
      </c>
      <c r="D2122" t="s">
        <v>0</v>
      </c>
      <c r="E2122">
        <v>79818455</v>
      </c>
      <c r="F2122" s="29">
        <v>42089</v>
      </c>
      <c r="G2122" s="65">
        <v>7670688</v>
      </c>
      <c r="H2122" s="65">
        <v>12400000</v>
      </c>
      <c r="I2122" s="65">
        <v>270102</v>
      </c>
      <c r="J2122">
        <v>121204</v>
      </c>
      <c r="L2122" s="1">
        <v>5000</v>
      </c>
    </row>
    <row r="2123" spans="1:12" hidden="1" x14ac:dyDescent="0.25">
      <c r="A2123">
        <v>50000249</v>
      </c>
      <c r="B2123">
        <v>2122</v>
      </c>
      <c r="C2123">
        <v>1086496</v>
      </c>
      <c r="D2123" t="s">
        <v>0</v>
      </c>
      <c r="E2123">
        <v>1032365320</v>
      </c>
      <c r="F2123" s="29">
        <v>42089</v>
      </c>
      <c r="G2123" s="65">
        <v>4349374</v>
      </c>
      <c r="H2123" s="65">
        <v>12400000</v>
      </c>
      <c r="I2123" s="65">
        <v>270102</v>
      </c>
      <c r="J2123">
        <v>121204</v>
      </c>
      <c r="L2123" s="1">
        <v>5000</v>
      </c>
    </row>
    <row r="2124" spans="1:12" hidden="1" x14ac:dyDescent="0.25">
      <c r="A2124">
        <v>50000249</v>
      </c>
      <c r="B2124">
        <v>2123</v>
      </c>
      <c r="C2124">
        <v>1086497</v>
      </c>
      <c r="D2124" t="s">
        <v>0</v>
      </c>
      <c r="E2124">
        <v>75073391</v>
      </c>
      <c r="F2124" s="29">
        <v>42089</v>
      </c>
      <c r="G2124" s="65">
        <v>21241224</v>
      </c>
      <c r="H2124" s="65">
        <v>12400000</v>
      </c>
      <c r="I2124" s="65">
        <v>270102</v>
      </c>
      <c r="J2124">
        <v>121204</v>
      </c>
      <c r="L2124" s="1">
        <v>5000</v>
      </c>
    </row>
    <row r="2125" spans="1:12" hidden="1" x14ac:dyDescent="0.25">
      <c r="A2125">
        <v>50000249</v>
      </c>
      <c r="B2125">
        <v>2124</v>
      </c>
      <c r="C2125">
        <v>1086561</v>
      </c>
      <c r="D2125" t="s">
        <v>0</v>
      </c>
      <c r="E2125">
        <v>93414061</v>
      </c>
      <c r="F2125" s="29">
        <v>42089</v>
      </c>
      <c r="G2125" s="65">
        <v>1793992</v>
      </c>
      <c r="H2125" s="65">
        <v>12400000</v>
      </c>
      <c r="I2125" s="65">
        <v>270102</v>
      </c>
      <c r="J2125">
        <v>121204</v>
      </c>
      <c r="L2125" s="1">
        <v>5000</v>
      </c>
    </row>
    <row r="2126" spans="1:12" hidden="1" x14ac:dyDescent="0.25">
      <c r="A2126">
        <v>50000249</v>
      </c>
      <c r="B2126">
        <v>2125</v>
      </c>
      <c r="C2126">
        <v>1089737</v>
      </c>
      <c r="D2126" t="s">
        <v>0</v>
      </c>
      <c r="E2126">
        <v>421045</v>
      </c>
      <c r="F2126" s="29">
        <v>42089</v>
      </c>
      <c r="G2126" s="65">
        <v>12350750</v>
      </c>
      <c r="H2126" s="65">
        <v>96400000</v>
      </c>
      <c r="I2126" s="65">
        <v>370101</v>
      </c>
      <c r="J2126">
        <v>121280</v>
      </c>
      <c r="L2126" s="1">
        <v>5400</v>
      </c>
    </row>
    <row r="2127" spans="1:12" hidden="1" x14ac:dyDescent="0.25">
      <c r="A2127">
        <v>50000249</v>
      </c>
      <c r="B2127">
        <v>2126</v>
      </c>
      <c r="C2127">
        <v>1089738</v>
      </c>
      <c r="D2127" t="s">
        <v>0</v>
      </c>
      <c r="E2127">
        <v>1018448687</v>
      </c>
      <c r="F2127" s="29">
        <v>42089</v>
      </c>
      <c r="G2127" s="65">
        <v>20445967</v>
      </c>
      <c r="H2127" s="65">
        <v>12400000</v>
      </c>
      <c r="I2127" s="65">
        <v>270102</v>
      </c>
      <c r="J2127">
        <v>121204</v>
      </c>
      <c r="L2127" s="1">
        <v>5000</v>
      </c>
    </row>
    <row r="2128" spans="1:12" hidden="1" x14ac:dyDescent="0.25">
      <c r="A2128">
        <v>50000249</v>
      </c>
      <c r="B2128">
        <v>2127</v>
      </c>
      <c r="C2128">
        <v>1090710</v>
      </c>
      <c r="D2128" t="s">
        <v>0</v>
      </c>
      <c r="E2128">
        <v>8600110480</v>
      </c>
      <c r="F2128" s="29">
        <v>42089</v>
      </c>
      <c r="G2128" s="65">
        <v>7452657</v>
      </c>
      <c r="H2128" s="65">
        <v>96400000</v>
      </c>
      <c r="I2128" s="65">
        <v>370101</v>
      </c>
      <c r="J2128">
        <v>121280</v>
      </c>
      <c r="L2128" s="1">
        <v>5400</v>
      </c>
    </row>
    <row r="2129" spans="1:12" x14ac:dyDescent="0.25">
      <c r="A2129">
        <v>50000249</v>
      </c>
      <c r="B2129">
        <v>2128</v>
      </c>
      <c r="C2129">
        <v>2640165</v>
      </c>
      <c r="D2129" t="s">
        <v>0</v>
      </c>
      <c r="E2129">
        <v>91486906</v>
      </c>
      <c r="F2129" s="29">
        <v>42089</v>
      </c>
      <c r="G2129" s="65">
        <v>10391386</v>
      </c>
      <c r="H2129" s="65">
        <v>11800000</v>
      </c>
      <c r="I2129" s="65">
        <v>240101</v>
      </c>
      <c r="J2129">
        <v>121265</v>
      </c>
      <c r="L2129" s="1">
        <v>370244</v>
      </c>
    </row>
    <row r="2130" spans="1:12" hidden="1" x14ac:dyDescent="0.25">
      <c r="A2130">
        <v>50000249</v>
      </c>
      <c r="B2130">
        <v>2129</v>
      </c>
      <c r="C2130">
        <v>2643169</v>
      </c>
      <c r="D2130" t="s">
        <v>1</v>
      </c>
      <c r="E2130">
        <v>1073231410</v>
      </c>
      <c r="F2130" s="29">
        <v>42089</v>
      </c>
      <c r="G2130" s="65">
        <v>10348639</v>
      </c>
      <c r="H2130" s="65">
        <v>12400000</v>
      </c>
      <c r="I2130" s="65">
        <v>270102</v>
      </c>
      <c r="J2130">
        <v>121204</v>
      </c>
      <c r="L2130" s="1">
        <v>5000</v>
      </c>
    </row>
    <row r="2131" spans="1:12" hidden="1" x14ac:dyDescent="0.25">
      <c r="A2131">
        <v>50000249</v>
      </c>
      <c r="B2131">
        <v>2130</v>
      </c>
      <c r="C2131">
        <v>13332704</v>
      </c>
      <c r="D2131" t="s">
        <v>1</v>
      </c>
      <c r="E2131">
        <v>1116773089</v>
      </c>
      <c r="F2131" s="29">
        <v>42089</v>
      </c>
      <c r="G2131" s="65">
        <v>20833319</v>
      </c>
      <c r="H2131" s="65">
        <v>12400000</v>
      </c>
      <c r="I2131" s="65">
        <v>270102</v>
      </c>
      <c r="J2131">
        <v>121204</v>
      </c>
      <c r="L2131" s="1">
        <v>5000</v>
      </c>
    </row>
    <row r="2132" spans="1:12" hidden="1" x14ac:dyDescent="0.25">
      <c r="A2132">
        <v>50000249</v>
      </c>
      <c r="B2132">
        <v>2131</v>
      </c>
      <c r="C2132">
        <v>43332685</v>
      </c>
      <c r="D2132" t="s">
        <v>1</v>
      </c>
      <c r="E2132">
        <v>12716781</v>
      </c>
      <c r="F2132" s="29">
        <v>42089</v>
      </c>
      <c r="G2132" s="65">
        <v>1</v>
      </c>
      <c r="H2132" s="65">
        <v>12400000</v>
      </c>
      <c r="I2132" s="65">
        <v>270102</v>
      </c>
      <c r="J2132">
        <v>270102</v>
      </c>
      <c r="L2132" s="1">
        <v>16000</v>
      </c>
    </row>
    <row r="2133" spans="1:12" hidden="1" x14ac:dyDescent="0.25">
      <c r="A2133">
        <v>50000249</v>
      </c>
      <c r="B2133">
        <v>2132</v>
      </c>
      <c r="C2133">
        <v>2231674</v>
      </c>
      <c r="D2133" t="s">
        <v>0</v>
      </c>
      <c r="E2133">
        <v>3983109</v>
      </c>
      <c r="F2133" s="29">
        <v>42089</v>
      </c>
      <c r="G2133" s="65">
        <v>4931573</v>
      </c>
      <c r="H2133" s="65">
        <v>26800000</v>
      </c>
      <c r="I2133" s="65">
        <v>360200</v>
      </c>
      <c r="J2133">
        <v>360200</v>
      </c>
      <c r="L2133" s="1">
        <v>156900</v>
      </c>
    </row>
    <row r="2134" spans="1:12" hidden="1" x14ac:dyDescent="0.25">
      <c r="A2134">
        <v>50000249</v>
      </c>
      <c r="B2134">
        <v>2133</v>
      </c>
      <c r="C2134">
        <v>2422092</v>
      </c>
      <c r="D2134" t="s">
        <v>0</v>
      </c>
      <c r="E2134">
        <v>14476638</v>
      </c>
      <c r="F2134" s="29">
        <v>42089</v>
      </c>
      <c r="G2134" s="65">
        <v>18477107</v>
      </c>
      <c r="H2134" s="65">
        <v>12400000</v>
      </c>
      <c r="I2134" s="65">
        <v>270102</v>
      </c>
      <c r="J2134">
        <v>121204</v>
      </c>
      <c r="L2134" s="1">
        <v>5000</v>
      </c>
    </row>
    <row r="2135" spans="1:12" hidden="1" x14ac:dyDescent="0.25">
      <c r="A2135">
        <v>50000249</v>
      </c>
      <c r="B2135">
        <v>2134</v>
      </c>
      <c r="C2135">
        <v>2422093</v>
      </c>
      <c r="D2135" t="s">
        <v>0</v>
      </c>
      <c r="E2135">
        <v>52197703</v>
      </c>
      <c r="F2135" s="29">
        <v>42089</v>
      </c>
      <c r="G2135" s="65">
        <v>3305000</v>
      </c>
      <c r="H2135" s="65">
        <v>96300000</v>
      </c>
      <c r="I2135" s="65">
        <v>190101</v>
      </c>
      <c r="J2135">
        <v>121270</v>
      </c>
      <c r="L2135" s="1">
        <v>14500</v>
      </c>
    </row>
    <row r="2136" spans="1:12" hidden="1" x14ac:dyDescent="0.25">
      <c r="A2136">
        <v>50000249</v>
      </c>
      <c r="B2136">
        <v>2135</v>
      </c>
      <c r="C2136">
        <v>2441917</v>
      </c>
      <c r="D2136" t="s">
        <v>0</v>
      </c>
      <c r="E2136">
        <v>8002108657</v>
      </c>
      <c r="F2136" s="29">
        <v>42089</v>
      </c>
      <c r="G2136" s="65">
        <v>15342276</v>
      </c>
      <c r="H2136" s="65">
        <v>12800000</v>
      </c>
      <c r="I2136" s="65">
        <v>350300</v>
      </c>
      <c r="J2136">
        <v>350300</v>
      </c>
      <c r="L2136" s="1">
        <v>7148000</v>
      </c>
    </row>
    <row r="2137" spans="1:12" hidden="1" x14ac:dyDescent="0.25">
      <c r="A2137">
        <v>50000249</v>
      </c>
      <c r="B2137">
        <v>2136</v>
      </c>
      <c r="C2137">
        <v>17168742</v>
      </c>
      <c r="D2137" t="s">
        <v>0</v>
      </c>
      <c r="E2137">
        <v>8600705365</v>
      </c>
      <c r="F2137" s="29">
        <v>42089</v>
      </c>
      <c r="G2137" s="65">
        <v>8764300</v>
      </c>
      <c r="H2137" s="65">
        <v>12800000</v>
      </c>
      <c r="I2137" s="65">
        <v>350300</v>
      </c>
      <c r="J2137">
        <v>350300</v>
      </c>
      <c r="L2137" s="1">
        <v>403388</v>
      </c>
    </row>
    <row r="2138" spans="1:12" hidden="1" x14ac:dyDescent="0.25">
      <c r="A2138">
        <v>50000249</v>
      </c>
      <c r="B2138">
        <v>2137</v>
      </c>
      <c r="C2138">
        <v>1983050</v>
      </c>
      <c r="D2138" t="s">
        <v>0</v>
      </c>
      <c r="E2138">
        <v>19402349</v>
      </c>
      <c r="F2138" s="29">
        <v>42089</v>
      </c>
      <c r="G2138" s="65">
        <v>6309025</v>
      </c>
      <c r="H2138" s="65">
        <v>923272421</v>
      </c>
      <c r="I2138" s="65">
        <v>190101</v>
      </c>
      <c r="J2138">
        <v>190101</v>
      </c>
      <c r="L2138" s="1">
        <v>107400</v>
      </c>
    </row>
    <row r="2139" spans="1:12" hidden="1" x14ac:dyDescent="0.25">
      <c r="A2139">
        <v>50000249</v>
      </c>
      <c r="B2139">
        <v>2138</v>
      </c>
      <c r="C2139">
        <v>61770930</v>
      </c>
      <c r="D2139" t="s">
        <v>0</v>
      </c>
      <c r="E2139">
        <v>1032436329</v>
      </c>
      <c r="F2139" s="29">
        <v>42089</v>
      </c>
      <c r="G2139" s="65">
        <v>8041504</v>
      </c>
      <c r="H2139" s="65">
        <v>923272421</v>
      </c>
      <c r="I2139" s="65">
        <v>190101</v>
      </c>
      <c r="J2139">
        <v>190101</v>
      </c>
      <c r="L2139" s="1">
        <v>107400</v>
      </c>
    </row>
    <row r="2140" spans="1:12" hidden="1" x14ac:dyDescent="0.25">
      <c r="A2140">
        <v>50000249</v>
      </c>
      <c r="B2140">
        <v>2139</v>
      </c>
      <c r="C2140">
        <v>2211613</v>
      </c>
      <c r="D2140" t="s">
        <v>2</v>
      </c>
      <c r="E2140">
        <v>43629124</v>
      </c>
      <c r="F2140" s="29">
        <v>42089</v>
      </c>
      <c r="G2140" s="65">
        <v>2173032</v>
      </c>
      <c r="H2140" s="65">
        <v>26800000</v>
      </c>
      <c r="I2140" s="65">
        <v>360200</v>
      </c>
      <c r="J2140">
        <v>360200</v>
      </c>
      <c r="L2140" s="1">
        <v>128415</v>
      </c>
    </row>
    <row r="2141" spans="1:12" hidden="1" x14ac:dyDescent="0.25">
      <c r="A2141">
        <v>50000249</v>
      </c>
      <c r="B2141">
        <v>2140</v>
      </c>
      <c r="C2141">
        <v>2389599</v>
      </c>
      <c r="D2141" t="s">
        <v>2</v>
      </c>
      <c r="E2141">
        <v>19896579</v>
      </c>
      <c r="F2141" s="29">
        <v>42089</v>
      </c>
      <c r="G2141" s="65">
        <v>13952939</v>
      </c>
      <c r="H2141" s="65">
        <v>923272421</v>
      </c>
      <c r="I2141" s="65">
        <v>190101</v>
      </c>
      <c r="J2141">
        <v>190101</v>
      </c>
      <c r="L2141" s="1">
        <v>107400</v>
      </c>
    </row>
    <row r="2142" spans="1:12" hidden="1" x14ac:dyDescent="0.25">
      <c r="A2142">
        <v>50000249</v>
      </c>
      <c r="B2142">
        <v>2141</v>
      </c>
      <c r="C2142">
        <v>2112721</v>
      </c>
      <c r="D2142" t="s">
        <v>44</v>
      </c>
      <c r="E2142">
        <v>1100545115</v>
      </c>
      <c r="F2142" s="29">
        <v>42089</v>
      </c>
      <c r="G2142" s="65">
        <v>6802990</v>
      </c>
      <c r="H2142" s="65">
        <v>923272421</v>
      </c>
      <c r="I2142" s="65">
        <v>190101</v>
      </c>
      <c r="J2142">
        <v>190101</v>
      </c>
      <c r="L2142" s="1">
        <v>107400</v>
      </c>
    </row>
    <row r="2143" spans="1:12" hidden="1" x14ac:dyDescent="0.25">
      <c r="A2143">
        <v>50000249</v>
      </c>
      <c r="B2143">
        <v>2142</v>
      </c>
      <c r="C2143">
        <v>2481391</v>
      </c>
      <c r="D2143" t="s">
        <v>2</v>
      </c>
      <c r="E2143">
        <v>1152184939</v>
      </c>
      <c r="F2143" s="29">
        <v>42089</v>
      </c>
      <c r="G2143" s="65">
        <v>2507607</v>
      </c>
      <c r="H2143" s="65">
        <v>923272421</v>
      </c>
      <c r="I2143" s="65">
        <v>190101</v>
      </c>
      <c r="J2143">
        <v>190101</v>
      </c>
      <c r="L2143" s="1">
        <v>107400</v>
      </c>
    </row>
    <row r="2144" spans="1:12" hidden="1" x14ac:dyDescent="0.25">
      <c r="A2144">
        <v>50000249</v>
      </c>
      <c r="B2144">
        <v>2143</v>
      </c>
      <c r="C2144">
        <v>2485212</v>
      </c>
      <c r="D2144" t="s">
        <v>2</v>
      </c>
      <c r="E2144">
        <v>79811362</v>
      </c>
      <c r="F2144" s="29">
        <v>42089</v>
      </c>
      <c r="G2144" s="65">
        <v>7526932</v>
      </c>
      <c r="H2144" s="65">
        <v>923272421</v>
      </c>
      <c r="I2144" s="65">
        <v>190101</v>
      </c>
      <c r="J2144">
        <v>190101</v>
      </c>
      <c r="L2144" s="1">
        <v>108000</v>
      </c>
    </row>
    <row r="2145" spans="1:12" hidden="1" x14ac:dyDescent="0.25">
      <c r="A2145">
        <v>50000249</v>
      </c>
      <c r="B2145">
        <v>2144</v>
      </c>
      <c r="C2145">
        <v>1306871</v>
      </c>
      <c r="D2145" t="s">
        <v>2</v>
      </c>
      <c r="E2145">
        <v>1036628038</v>
      </c>
      <c r="F2145" s="29">
        <v>42089</v>
      </c>
      <c r="G2145" s="65">
        <v>2557219</v>
      </c>
      <c r="H2145" s="65">
        <v>923272421</v>
      </c>
      <c r="I2145" s="65">
        <v>190101</v>
      </c>
      <c r="J2145">
        <v>190101</v>
      </c>
      <c r="L2145" s="1">
        <v>107400</v>
      </c>
    </row>
    <row r="2146" spans="1:12" hidden="1" x14ac:dyDescent="0.25">
      <c r="A2146">
        <v>50000249</v>
      </c>
      <c r="B2146">
        <v>2145</v>
      </c>
      <c r="C2146">
        <v>1306872</v>
      </c>
      <c r="D2146" t="s">
        <v>2</v>
      </c>
      <c r="E2146">
        <v>1017179959</v>
      </c>
      <c r="F2146" s="29">
        <v>42089</v>
      </c>
      <c r="G2146" s="65">
        <v>3142455</v>
      </c>
      <c r="H2146" s="65">
        <v>923272421</v>
      </c>
      <c r="I2146" s="65">
        <v>190101</v>
      </c>
      <c r="J2146">
        <v>190101</v>
      </c>
      <c r="L2146" s="1">
        <v>107400</v>
      </c>
    </row>
    <row r="2147" spans="1:12" hidden="1" x14ac:dyDescent="0.25">
      <c r="A2147">
        <v>50000249</v>
      </c>
      <c r="B2147">
        <v>2146</v>
      </c>
      <c r="C2147">
        <v>1744635</v>
      </c>
      <c r="D2147" t="s">
        <v>3</v>
      </c>
      <c r="E2147">
        <v>8356157</v>
      </c>
      <c r="F2147" s="29">
        <v>42089</v>
      </c>
      <c r="G2147" s="65">
        <v>8235815</v>
      </c>
      <c r="H2147" s="65">
        <v>923272421</v>
      </c>
      <c r="I2147" s="65">
        <v>190101</v>
      </c>
      <c r="J2147">
        <v>190101</v>
      </c>
      <c r="L2147" s="1">
        <v>107400</v>
      </c>
    </row>
    <row r="2148" spans="1:12" hidden="1" x14ac:dyDescent="0.25">
      <c r="A2148">
        <v>50000249</v>
      </c>
      <c r="B2148">
        <v>2147</v>
      </c>
      <c r="C2148">
        <v>2378692</v>
      </c>
      <c r="D2148" t="s">
        <v>3</v>
      </c>
      <c r="E2148">
        <v>1066515785</v>
      </c>
      <c r="F2148" s="29">
        <v>42089</v>
      </c>
      <c r="G2148" s="65">
        <v>13891950</v>
      </c>
      <c r="H2148" s="65">
        <v>923272421</v>
      </c>
      <c r="I2148" s="65">
        <v>190101</v>
      </c>
      <c r="J2148">
        <v>190101</v>
      </c>
      <c r="L2148" s="1">
        <v>107400</v>
      </c>
    </row>
    <row r="2149" spans="1:12" hidden="1" x14ac:dyDescent="0.25">
      <c r="A2149">
        <v>50000249</v>
      </c>
      <c r="B2149">
        <v>2148</v>
      </c>
      <c r="C2149">
        <v>2352981</v>
      </c>
      <c r="D2149" t="s">
        <v>1</v>
      </c>
      <c r="E2149">
        <v>71741480</v>
      </c>
      <c r="F2149" s="29">
        <v>42089</v>
      </c>
      <c r="G2149" s="65">
        <v>5920375</v>
      </c>
      <c r="H2149" s="65">
        <v>923272421</v>
      </c>
      <c r="I2149" s="65">
        <v>190101</v>
      </c>
      <c r="J2149">
        <v>190101</v>
      </c>
      <c r="L2149" s="1">
        <v>107400</v>
      </c>
    </row>
    <row r="2150" spans="1:12" hidden="1" x14ac:dyDescent="0.25">
      <c r="A2150">
        <v>50000249</v>
      </c>
      <c r="B2150">
        <v>2149</v>
      </c>
      <c r="C2150">
        <v>11123113</v>
      </c>
      <c r="D2150" t="s">
        <v>1</v>
      </c>
      <c r="E2150">
        <v>71729679</v>
      </c>
      <c r="F2150" s="29">
        <v>42089</v>
      </c>
      <c r="G2150" s="65">
        <v>4442006</v>
      </c>
      <c r="H2150" s="65">
        <v>923272421</v>
      </c>
      <c r="I2150" s="65">
        <v>190101</v>
      </c>
      <c r="J2150">
        <v>190101</v>
      </c>
      <c r="L2150" s="1">
        <v>107400</v>
      </c>
    </row>
    <row r="2151" spans="1:12" hidden="1" x14ac:dyDescent="0.25">
      <c r="A2151">
        <v>50000249</v>
      </c>
      <c r="B2151">
        <v>2150</v>
      </c>
      <c r="C2151">
        <v>11123114</v>
      </c>
      <c r="D2151" t="s">
        <v>1</v>
      </c>
      <c r="E2151">
        <v>15346981</v>
      </c>
      <c r="F2151" s="29">
        <v>42089</v>
      </c>
      <c r="G2151" s="65">
        <v>4442006</v>
      </c>
      <c r="H2151" s="65">
        <v>923272421</v>
      </c>
      <c r="I2151" s="65">
        <v>190101</v>
      </c>
      <c r="J2151">
        <v>190101</v>
      </c>
      <c r="L2151" s="1">
        <v>107400</v>
      </c>
    </row>
    <row r="2152" spans="1:12" hidden="1" x14ac:dyDescent="0.25">
      <c r="A2152">
        <v>50000249</v>
      </c>
      <c r="B2152">
        <v>2151</v>
      </c>
      <c r="C2152">
        <v>11123115</v>
      </c>
      <c r="D2152" t="s">
        <v>1</v>
      </c>
      <c r="E2152">
        <v>71687465</v>
      </c>
      <c r="F2152" s="29">
        <v>42089</v>
      </c>
      <c r="G2152" s="65">
        <v>4442006</v>
      </c>
      <c r="H2152" s="65">
        <v>923272421</v>
      </c>
      <c r="I2152" s="65">
        <v>190101</v>
      </c>
      <c r="J2152">
        <v>190101</v>
      </c>
      <c r="L2152" s="1">
        <v>107400</v>
      </c>
    </row>
    <row r="2153" spans="1:12" hidden="1" x14ac:dyDescent="0.25">
      <c r="A2153">
        <v>50000249</v>
      </c>
      <c r="B2153">
        <v>2152</v>
      </c>
      <c r="C2153">
        <v>11123171</v>
      </c>
      <c r="D2153" t="s">
        <v>1</v>
      </c>
      <c r="E2153">
        <v>71731342</v>
      </c>
      <c r="F2153" s="29">
        <v>42089</v>
      </c>
      <c r="G2153" s="65">
        <v>4442006</v>
      </c>
      <c r="H2153" s="65">
        <v>923272421</v>
      </c>
      <c r="I2153" s="65">
        <v>190101</v>
      </c>
      <c r="J2153">
        <v>190101</v>
      </c>
      <c r="L2153" s="1">
        <v>107400</v>
      </c>
    </row>
    <row r="2154" spans="1:12" hidden="1" x14ac:dyDescent="0.25">
      <c r="A2154">
        <v>50000249</v>
      </c>
      <c r="B2154">
        <v>2153</v>
      </c>
      <c r="C2154">
        <v>11123192</v>
      </c>
      <c r="D2154" t="s">
        <v>1</v>
      </c>
      <c r="E2154">
        <v>43524975</v>
      </c>
      <c r="F2154" s="29">
        <v>42089</v>
      </c>
      <c r="G2154" s="65">
        <v>4442006</v>
      </c>
      <c r="H2154" s="65">
        <v>923272421</v>
      </c>
      <c r="I2154" s="65">
        <v>190101</v>
      </c>
      <c r="J2154">
        <v>190101</v>
      </c>
      <c r="L2154" s="1">
        <v>107400</v>
      </c>
    </row>
    <row r="2155" spans="1:12" hidden="1" x14ac:dyDescent="0.25">
      <c r="A2155">
        <v>50000249</v>
      </c>
      <c r="B2155">
        <v>2154</v>
      </c>
      <c r="C2155">
        <v>11123193</v>
      </c>
      <c r="D2155" t="s">
        <v>1</v>
      </c>
      <c r="E2155">
        <v>71581098</v>
      </c>
      <c r="F2155" s="29">
        <v>42089</v>
      </c>
      <c r="G2155" s="65">
        <v>4442006</v>
      </c>
      <c r="H2155" s="65">
        <v>923272421</v>
      </c>
      <c r="I2155" s="65">
        <v>190101</v>
      </c>
      <c r="J2155">
        <v>190101</v>
      </c>
      <c r="L2155" s="1">
        <v>107400</v>
      </c>
    </row>
    <row r="2156" spans="1:12" hidden="1" x14ac:dyDescent="0.25">
      <c r="A2156">
        <v>50000249</v>
      </c>
      <c r="B2156">
        <v>2155</v>
      </c>
      <c r="C2156">
        <v>41347728</v>
      </c>
      <c r="D2156" t="s">
        <v>1</v>
      </c>
      <c r="E2156">
        <v>43628670</v>
      </c>
      <c r="F2156" s="29">
        <v>42089</v>
      </c>
      <c r="G2156" s="65">
        <v>3219692</v>
      </c>
      <c r="H2156" s="65">
        <v>923272421</v>
      </c>
      <c r="I2156" s="65">
        <v>190101</v>
      </c>
      <c r="J2156">
        <v>190101</v>
      </c>
      <c r="L2156" s="1">
        <v>107400</v>
      </c>
    </row>
    <row r="2157" spans="1:12" hidden="1" x14ac:dyDescent="0.25">
      <c r="A2157">
        <v>50000249</v>
      </c>
      <c r="B2157">
        <v>2156</v>
      </c>
      <c r="C2157">
        <v>41349015</v>
      </c>
      <c r="D2157" t="s">
        <v>1</v>
      </c>
      <c r="E2157">
        <v>98657655</v>
      </c>
      <c r="F2157" s="29">
        <v>42089</v>
      </c>
      <c r="G2157" s="65">
        <v>4442006</v>
      </c>
      <c r="H2157" s="65">
        <v>923272421</v>
      </c>
      <c r="I2157" s="65">
        <v>190101</v>
      </c>
      <c r="J2157">
        <v>190101</v>
      </c>
      <c r="L2157" s="1">
        <v>107400</v>
      </c>
    </row>
    <row r="2158" spans="1:12" hidden="1" x14ac:dyDescent="0.25">
      <c r="A2158">
        <v>50000249</v>
      </c>
      <c r="B2158">
        <v>2157</v>
      </c>
      <c r="C2158">
        <v>1823391</v>
      </c>
      <c r="D2158" t="s">
        <v>18</v>
      </c>
      <c r="E2158">
        <v>1140846423</v>
      </c>
      <c r="F2158" s="29">
        <v>42089</v>
      </c>
      <c r="G2158" s="65">
        <v>13452246</v>
      </c>
      <c r="H2158" s="65">
        <v>923272421</v>
      </c>
      <c r="I2158" s="65">
        <v>190101</v>
      </c>
      <c r="J2158">
        <v>190101</v>
      </c>
      <c r="L2158" s="1">
        <v>107400</v>
      </c>
    </row>
    <row r="2159" spans="1:12" hidden="1" x14ac:dyDescent="0.25">
      <c r="A2159">
        <v>50000249</v>
      </c>
      <c r="B2159">
        <v>2158</v>
      </c>
      <c r="C2159">
        <v>1190946</v>
      </c>
      <c r="D2159" t="s">
        <v>4</v>
      </c>
      <c r="E2159">
        <v>1050947061</v>
      </c>
      <c r="F2159" s="29">
        <v>42089</v>
      </c>
      <c r="G2159" s="65">
        <v>6638707</v>
      </c>
      <c r="H2159" s="65">
        <v>923272421</v>
      </c>
      <c r="I2159" s="65">
        <v>190101</v>
      </c>
      <c r="J2159">
        <v>190101</v>
      </c>
      <c r="L2159" s="1">
        <v>107400</v>
      </c>
    </row>
    <row r="2160" spans="1:12" hidden="1" x14ac:dyDescent="0.25">
      <c r="A2160">
        <v>50000249</v>
      </c>
      <c r="B2160">
        <v>2159</v>
      </c>
      <c r="C2160">
        <v>1190947</v>
      </c>
      <c r="D2160" t="s">
        <v>4</v>
      </c>
      <c r="E2160">
        <v>1052949352</v>
      </c>
      <c r="F2160" s="29">
        <v>42089</v>
      </c>
      <c r="G2160" s="65">
        <v>6638707</v>
      </c>
      <c r="H2160" s="65">
        <v>923272421</v>
      </c>
      <c r="I2160" s="65">
        <v>190101</v>
      </c>
      <c r="J2160">
        <v>190101</v>
      </c>
      <c r="L2160" s="1">
        <v>107400</v>
      </c>
    </row>
    <row r="2161" spans="1:12" hidden="1" x14ac:dyDescent="0.25">
      <c r="A2161">
        <v>50000249</v>
      </c>
      <c r="B2161">
        <v>2160</v>
      </c>
      <c r="C2161">
        <v>879423</v>
      </c>
      <c r="D2161" t="s">
        <v>5</v>
      </c>
      <c r="E2161">
        <v>8001876423</v>
      </c>
      <c r="F2161" s="29">
        <v>42089</v>
      </c>
      <c r="G2161" s="65">
        <v>7404090</v>
      </c>
      <c r="H2161" s="65">
        <v>13700000</v>
      </c>
      <c r="I2161" s="65">
        <v>290101</v>
      </c>
      <c r="J2161">
        <v>121250</v>
      </c>
      <c r="L2161" s="1">
        <v>1910293</v>
      </c>
    </row>
    <row r="2162" spans="1:12" hidden="1" x14ac:dyDescent="0.25">
      <c r="A2162">
        <v>50000249</v>
      </c>
      <c r="B2162">
        <v>2161</v>
      </c>
      <c r="C2162">
        <v>880004</v>
      </c>
      <c r="D2162" t="s">
        <v>5</v>
      </c>
      <c r="E2162">
        <v>1051475736</v>
      </c>
      <c r="F2162" s="29">
        <v>42089</v>
      </c>
      <c r="G2162" s="65">
        <v>7618088</v>
      </c>
      <c r="H2162" s="65">
        <v>12400000</v>
      </c>
      <c r="I2162" s="65">
        <v>270102</v>
      </c>
      <c r="J2162">
        <v>121204</v>
      </c>
      <c r="L2162" s="1">
        <v>5000</v>
      </c>
    </row>
    <row r="2163" spans="1:12" hidden="1" x14ac:dyDescent="0.25">
      <c r="A2163">
        <v>50000249</v>
      </c>
      <c r="B2163">
        <v>2162</v>
      </c>
      <c r="C2163">
        <v>881196</v>
      </c>
      <c r="D2163" t="s">
        <v>5</v>
      </c>
      <c r="E2163">
        <v>8918004981</v>
      </c>
      <c r="F2163" s="29">
        <v>42089</v>
      </c>
      <c r="G2163" s="65">
        <v>7420150</v>
      </c>
      <c r="H2163" s="65">
        <v>10900000</v>
      </c>
      <c r="I2163" s="65">
        <v>170101</v>
      </c>
      <c r="J2163">
        <v>121255</v>
      </c>
      <c r="L2163" s="1">
        <v>16600885.220000001</v>
      </c>
    </row>
    <row r="2164" spans="1:12" hidden="1" x14ac:dyDescent="0.25">
      <c r="A2164">
        <v>50000249</v>
      </c>
      <c r="B2164">
        <v>2163</v>
      </c>
      <c r="C2164">
        <v>2305388</v>
      </c>
      <c r="D2164" t="s">
        <v>5</v>
      </c>
      <c r="E2164">
        <v>9533026</v>
      </c>
      <c r="F2164" s="29">
        <v>42089</v>
      </c>
      <c r="G2164" s="65">
        <v>17368477</v>
      </c>
      <c r="H2164" s="65">
        <v>12400000</v>
      </c>
      <c r="I2164" s="65">
        <v>270108</v>
      </c>
      <c r="J2164">
        <v>270108</v>
      </c>
      <c r="L2164" s="1">
        <v>1651540</v>
      </c>
    </row>
    <row r="2165" spans="1:12" hidden="1" x14ac:dyDescent="0.25">
      <c r="A2165">
        <v>50000249</v>
      </c>
      <c r="B2165">
        <v>2164</v>
      </c>
      <c r="C2165">
        <v>2466514</v>
      </c>
      <c r="D2165" t="s">
        <v>1</v>
      </c>
      <c r="E2165">
        <v>1098611337</v>
      </c>
      <c r="F2165" s="29">
        <v>42089</v>
      </c>
      <c r="G2165" s="65">
        <v>11836636</v>
      </c>
      <c r="H2165" s="65">
        <v>923272421</v>
      </c>
      <c r="I2165" s="65">
        <v>190101</v>
      </c>
      <c r="J2165">
        <v>190101</v>
      </c>
      <c r="L2165" s="1">
        <v>107400</v>
      </c>
    </row>
    <row r="2166" spans="1:12" hidden="1" x14ac:dyDescent="0.25">
      <c r="A2166">
        <v>50000249</v>
      </c>
      <c r="B2166">
        <v>2165</v>
      </c>
      <c r="C2166">
        <v>2631394</v>
      </c>
      <c r="D2166" t="s">
        <v>1</v>
      </c>
      <c r="E2166">
        <v>8380003678</v>
      </c>
      <c r="F2166" s="29">
        <v>42089</v>
      </c>
      <c r="G2166" s="65">
        <v>5926946</v>
      </c>
      <c r="H2166" s="65">
        <v>12200000</v>
      </c>
      <c r="I2166" s="65">
        <v>250101</v>
      </c>
      <c r="J2166">
        <v>121225</v>
      </c>
      <c r="L2166" s="1">
        <v>4500</v>
      </c>
    </row>
    <row r="2167" spans="1:12" hidden="1" x14ac:dyDescent="0.25">
      <c r="A2167">
        <v>50000249</v>
      </c>
      <c r="B2167">
        <v>2166</v>
      </c>
      <c r="C2167">
        <v>2353209</v>
      </c>
      <c r="D2167" t="s">
        <v>56</v>
      </c>
      <c r="E2167">
        <v>8918551301</v>
      </c>
      <c r="F2167" s="29">
        <v>42089</v>
      </c>
      <c r="G2167" s="65">
        <v>7702404</v>
      </c>
      <c r="H2167" s="65">
        <v>821500000</v>
      </c>
      <c r="I2167" s="65">
        <v>410101</v>
      </c>
      <c r="J2167">
        <v>270242</v>
      </c>
      <c r="L2167" s="1">
        <v>19649586</v>
      </c>
    </row>
    <row r="2168" spans="1:12" hidden="1" x14ac:dyDescent="0.25">
      <c r="A2168">
        <v>50000249</v>
      </c>
      <c r="B2168">
        <v>2167</v>
      </c>
      <c r="C2168">
        <v>2630148</v>
      </c>
      <c r="D2168" t="s">
        <v>56</v>
      </c>
      <c r="E2168">
        <v>1018442167</v>
      </c>
      <c r="F2168" s="29">
        <v>42089</v>
      </c>
      <c r="G2168" s="65">
        <v>21487992</v>
      </c>
      <c r="H2168" s="65">
        <v>923272421</v>
      </c>
      <c r="I2168" s="65">
        <v>190101</v>
      </c>
      <c r="J2168">
        <v>190101</v>
      </c>
      <c r="L2168" s="1">
        <v>107400</v>
      </c>
    </row>
    <row r="2169" spans="1:12" hidden="1" x14ac:dyDescent="0.25">
      <c r="A2169">
        <v>50000249</v>
      </c>
      <c r="B2169">
        <v>2168</v>
      </c>
      <c r="C2169">
        <v>1942841</v>
      </c>
      <c r="D2169" t="s">
        <v>19</v>
      </c>
      <c r="E2169">
        <v>43074508</v>
      </c>
      <c r="F2169" s="29">
        <v>42089</v>
      </c>
      <c r="G2169" s="65">
        <v>8740644</v>
      </c>
      <c r="H2169" s="65">
        <v>26800000</v>
      </c>
      <c r="I2169" s="65">
        <v>360200</v>
      </c>
      <c r="J2169">
        <v>360200</v>
      </c>
      <c r="L2169" s="1">
        <v>409160</v>
      </c>
    </row>
    <row r="2170" spans="1:12" hidden="1" x14ac:dyDescent="0.25">
      <c r="A2170">
        <v>50000249</v>
      </c>
      <c r="B2170">
        <v>2169</v>
      </c>
      <c r="C2170">
        <v>2620446</v>
      </c>
      <c r="D2170" t="s">
        <v>19</v>
      </c>
      <c r="E2170">
        <v>1037571077</v>
      </c>
      <c r="F2170" s="29">
        <v>42089</v>
      </c>
      <c r="G2170" s="65">
        <v>3776154</v>
      </c>
      <c r="H2170" s="65">
        <v>923272421</v>
      </c>
      <c r="I2170" s="65">
        <v>190101</v>
      </c>
      <c r="J2170">
        <v>190101</v>
      </c>
      <c r="L2170" s="1">
        <v>107400</v>
      </c>
    </row>
    <row r="2171" spans="1:12" hidden="1" x14ac:dyDescent="0.25">
      <c r="A2171">
        <v>50000249</v>
      </c>
      <c r="B2171">
        <v>2170</v>
      </c>
      <c r="C2171">
        <v>2620651</v>
      </c>
      <c r="D2171" t="s">
        <v>19</v>
      </c>
      <c r="E2171">
        <v>1060593823</v>
      </c>
      <c r="F2171" s="29">
        <v>42089</v>
      </c>
      <c r="G2171" s="65">
        <v>8885554</v>
      </c>
      <c r="H2171" s="65">
        <v>26800000</v>
      </c>
      <c r="I2171" s="65">
        <v>360200</v>
      </c>
      <c r="J2171">
        <v>360200</v>
      </c>
      <c r="L2171" s="1">
        <v>23824</v>
      </c>
    </row>
    <row r="2172" spans="1:12" hidden="1" x14ac:dyDescent="0.25">
      <c r="A2172">
        <v>50000249</v>
      </c>
      <c r="B2172">
        <v>2171</v>
      </c>
      <c r="C2172">
        <v>2033076</v>
      </c>
      <c r="D2172" t="s">
        <v>6</v>
      </c>
      <c r="E2172">
        <v>10536527</v>
      </c>
      <c r="F2172" s="29">
        <v>42089</v>
      </c>
      <c r="G2172" s="65">
        <v>8244372</v>
      </c>
      <c r="H2172" s="65">
        <v>26800000</v>
      </c>
      <c r="I2172" s="65">
        <v>360200</v>
      </c>
      <c r="J2172">
        <v>360200</v>
      </c>
      <c r="L2172" s="1">
        <v>289853</v>
      </c>
    </row>
    <row r="2173" spans="1:12" hidden="1" x14ac:dyDescent="0.25">
      <c r="A2173">
        <v>50000249</v>
      </c>
      <c r="B2173">
        <v>2172</v>
      </c>
      <c r="C2173">
        <v>2564923</v>
      </c>
      <c r="D2173" t="s">
        <v>6</v>
      </c>
      <c r="E2173">
        <v>98323736</v>
      </c>
      <c r="F2173" s="29">
        <v>42089</v>
      </c>
      <c r="G2173" s="65">
        <v>20725822</v>
      </c>
      <c r="H2173" s="65">
        <v>824819000</v>
      </c>
      <c r="I2173" s="65">
        <v>370400</v>
      </c>
      <c r="J2173">
        <v>270940</v>
      </c>
      <c r="L2173" s="1">
        <v>1150</v>
      </c>
    </row>
    <row r="2174" spans="1:12" hidden="1" x14ac:dyDescent="0.25">
      <c r="A2174">
        <v>50000249</v>
      </c>
      <c r="B2174">
        <v>2173</v>
      </c>
      <c r="C2174">
        <v>2564926</v>
      </c>
      <c r="D2174" t="s">
        <v>6</v>
      </c>
      <c r="E2174">
        <v>10536527</v>
      </c>
      <c r="F2174" s="29">
        <v>42089</v>
      </c>
      <c r="G2174" s="65">
        <v>8244372</v>
      </c>
      <c r="H2174" s="65">
        <v>26800000</v>
      </c>
      <c r="I2174" s="65">
        <v>360200</v>
      </c>
      <c r="J2174">
        <v>360200</v>
      </c>
      <c r="L2174" s="1">
        <v>31056</v>
      </c>
    </row>
    <row r="2175" spans="1:12" hidden="1" x14ac:dyDescent="0.25">
      <c r="A2175">
        <v>50000249</v>
      </c>
      <c r="B2175">
        <v>2174</v>
      </c>
      <c r="C2175">
        <v>2564927</v>
      </c>
      <c r="D2175" t="s">
        <v>6</v>
      </c>
      <c r="E2175">
        <v>10536527</v>
      </c>
      <c r="F2175" s="29">
        <v>42089</v>
      </c>
      <c r="G2175" s="65">
        <v>8244372</v>
      </c>
      <c r="H2175" s="65">
        <v>26800000</v>
      </c>
      <c r="I2175" s="65">
        <v>360200</v>
      </c>
      <c r="J2175">
        <v>360200</v>
      </c>
      <c r="L2175" s="1">
        <v>31056</v>
      </c>
    </row>
    <row r="2176" spans="1:12" hidden="1" x14ac:dyDescent="0.25">
      <c r="A2176">
        <v>50000249</v>
      </c>
      <c r="B2176">
        <v>2175</v>
      </c>
      <c r="C2176">
        <v>2564928</v>
      </c>
      <c r="D2176" t="s">
        <v>6</v>
      </c>
      <c r="E2176">
        <v>10536527</v>
      </c>
      <c r="F2176" s="29">
        <v>42089</v>
      </c>
      <c r="G2176" s="65">
        <v>8244372</v>
      </c>
      <c r="H2176" s="65">
        <v>26800000</v>
      </c>
      <c r="I2176" s="65">
        <v>360200</v>
      </c>
      <c r="J2176">
        <v>360200</v>
      </c>
      <c r="L2176" s="1">
        <v>31056</v>
      </c>
    </row>
    <row r="2177" spans="1:12" hidden="1" x14ac:dyDescent="0.25">
      <c r="A2177">
        <v>50000249</v>
      </c>
      <c r="B2177">
        <v>2176</v>
      </c>
      <c r="C2177">
        <v>2564929</v>
      </c>
      <c r="D2177" t="s">
        <v>6</v>
      </c>
      <c r="E2177">
        <v>10536527</v>
      </c>
      <c r="F2177" s="29">
        <v>42089</v>
      </c>
      <c r="G2177" s="65">
        <v>8244372</v>
      </c>
      <c r="H2177" s="65">
        <v>26800000</v>
      </c>
      <c r="I2177" s="65">
        <v>360200</v>
      </c>
      <c r="J2177">
        <v>360200</v>
      </c>
      <c r="L2177" s="1">
        <v>41408</v>
      </c>
    </row>
    <row r="2178" spans="1:12" hidden="1" x14ac:dyDescent="0.25">
      <c r="A2178">
        <v>50000249</v>
      </c>
      <c r="B2178">
        <v>2177</v>
      </c>
      <c r="C2178">
        <v>2564936</v>
      </c>
      <c r="D2178" t="s">
        <v>6</v>
      </c>
      <c r="E2178">
        <v>10541981</v>
      </c>
      <c r="F2178" s="29">
        <v>42089</v>
      </c>
      <c r="G2178" s="65">
        <v>8242425</v>
      </c>
      <c r="H2178" s="65">
        <v>824819000</v>
      </c>
      <c r="I2178" s="65">
        <v>370400</v>
      </c>
      <c r="J2178">
        <v>270940</v>
      </c>
      <c r="L2178" s="1">
        <v>750</v>
      </c>
    </row>
    <row r="2179" spans="1:12" hidden="1" x14ac:dyDescent="0.25">
      <c r="A2179">
        <v>50000249</v>
      </c>
      <c r="B2179">
        <v>2178</v>
      </c>
      <c r="C2179">
        <v>43018722</v>
      </c>
      <c r="D2179" t="s">
        <v>20</v>
      </c>
      <c r="E2179">
        <v>49784874</v>
      </c>
      <c r="F2179" s="29">
        <v>42089</v>
      </c>
      <c r="G2179" s="65">
        <v>17815798</v>
      </c>
      <c r="H2179" s="65">
        <v>23900000</v>
      </c>
      <c r="I2179" s="65">
        <v>410600</v>
      </c>
      <c r="J2179">
        <v>410600</v>
      </c>
      <c r="L2179" s="1">
        <v>1569240</v>
      </c>
    </row>
    <row r="2180" spans="1:12" hidden="1" x14ac:dyDescent="0.25">
      <c r="A2180">
        <v>50000249</v>
      </c>
      <c r="B2180">
        <v>2179</v>
      </c>
      <c r="C2180">
        <v>43018740</v>
      </c>
      <c r="D2180" t="s">
        <v>20</v>
      </c>
      <c r="E2180">
        <v>8001975301</v>
      </c>
      <c r="F2180" s="29">
        <v>42089</v>
      </c>
      <c r="G2180" s="65">
        <v>5844974</v>
      </c>
      <c r="H2180" s="65">
        <v>23900000</v>
      </c>
      <c r="I2180" s="65">
        <v>410600</v>
      </c>
      <c r="J2180">
        <v>410600</v>
      </c>
      <c r="L2180" s="1">
        <v>596637</v>
      </c>
    </row>
    <row r="2181" spans="1:12" hidden="1" x14ac:dyDescent="0.25">
      <c r="A2181">
        <v>50000249</v>
      </c>
      <c r="B2181">
        <v>2180</v>
      </c>
      <c r="C2181">
        <v>43022001</v>
      </c>
      <c r="D2181" t="s">
        <v>20</v>
      </c>
      <c r="E2181">
        <v>8002303178</v>
      </c>
      <c r="F2181" s="29">
        <v>42089</v>
      </c>
      <c r="G2181" s="65">
        <v>12623347</v>
      </c>
      <c r="H2181" s="65">
        <v>23900000</v>
      </c>
      <c r="I2181" s="65">
        <v>410600</v>
      </c>
      <c r="J2181">
        <v>410600</v>
      </c>
      <c r="L2181" s="1">
        <v>543482</v>
      </c>
    </row>
    <row r="2182" spans="1:12" hidden="1" x14ac:dyDescent="0.25">
      <c r="A2182">
        <v>50000249</v>
      </c>
      <c r="B2182">
        <v>2181</v>
      </c>
      <c r="C2182">
        <v>43022002</v>
      </c>
      <c r="D2182" t="s">
        <v>20</v>
      </c>
      <c r="E2182">
        <v>79790371</v>
      </c>
      <c r="F2182" s="29">
        <v>42089</v>
      </c>
      <c r="G2182" s="65">
        <v>14547261</v>
      </c>
      <c r="H2182" s="65">
        <v>26800000</v>
      </c>
      <c r="I2182" s="65">
        <v>360200</v>
      </c>
      <c r="J2182">
        <v>360200</v>
      </c>
      <c r="L2182" s="1">
        <v>20000</v>
      </c>
    </row>
    <row r="2183" spans="1:12" hidden="1" x14ac:dyDescent="0.25">
      <c r="A2183">
        <v>50000249</v>
      </c>
      <c r="B2183">
        <v>2182</v>
      </c>
      <c r="C2183">
        <v>43022003</v>
      </c>
      <c r="D2183" t="s">
        <v>20</v>
      </c>
      <c r="E2183">
        <v>1082905201</v>
      </c>
      <c r="F2183" s="29">
        <v>42089</v>
      </c>
      <c r="G2183" s="65">
        <v>887735</v>
      </c>
      <c r="H2183" s="65">
        <v>923272421</v>
      </c>
      <c r="I2183" s="65">
        <v>190101</v>
      </c>
      <c r="J2183">
        <v>190101</v>
      </c>
      <c r="L2183" s="1">
        <v>107400</v>
      </c>
    </row>
    <row r="2184" spans="1:12" hidden="1" x14ac:dyDescent="0.25">
      <c r="A2184">
        <v>50000249</v>
      </c>
      <c r="B2184">
        <v>2183</v>
      </c>
      <c r="C2184">
        <v>43022004</v>
      </c>
      <c r="D2184" t="s">
        <v>20</v>
      </c>
      <c r="E2184">
        <v>1065610063</v>
      </c>
      <c r="F2184" s="29">
        <v>42089</v>
      </c>
      <c r="G2184" s="65">
        <v>887735</v>
      </c>
      <c r="H2184" s="65">
        <v>923272421</v>
      </c>
      <c r="I2184" s="65">
        <v>190101</v>
      </c>
      <c r="J2184">
        <v>190101</v>
      </c>
      <c r="L2184" s="1">
        <v>107400</v>
      </c>
    </row>
    <row r="2185" spans="1:12" hidden="1" x14ac:dyDescent="0.25">
      <c r="A2185">
        <v>50000249</v>
      </c>
      <c r="B2185">
        <v>2184</v>
      </c>
      <c r="C2185">
        <v>43022252</v>
      </c>
      <c r="D2185" t="s">
        <v>20</v>
      </c>
      <c r="E2185">
        <v>8001828781</v>
      </c>
      <c r="F2185" s="29">
        <v>42089</v>
      </c>
      <c r="G2185" s="65">
        <v>5891208</v>
      </c>
      <c r="H2185" s="65">
        <v>23900000</v>
      </c>
      <c r="I2185" s="65">
        <v>410600</v>
      </c>
      <c r="J2185">
        <v>410600</v>
      </c>
      <c r="L2185" s="1">
        <v>429370</v>
      </c>
    </row>
    <row r="2186" spans="1:12" hidden="1" x14ac:dyDescent="0.25">
      <c r="A2186">
        <v>50000249</v>
      </c>
      <c r="B2186">
        <v>2185</v>
      </c>
      <c r="C2186">
        <v>43022306</v>
      </c>
      <c r="D2186" t="s">
        <v>20</v>
      </c>
      <c r="E2186">
        <v>8001523213</v>
      </c>
      <c r="F2186" s="29">
        <v>42089</v>
      </c>
      <c r="G2186" s="65">
        <v>12722898</v>
      </c>
      <c r="H2186" s="65">
        <v>23900000</v>
      </c>
      <c r="I2186" s="65">
        <v>410600</v>
      </c>
      <c r="J2186">
        <v>410600</v>
      </c>
      <c r="L2186" s="1">
        <v>41808</v>
      </c>
    </row>
    <row r="2187" spans="1:12" hidden="1" x14ac:dyDescent="0.25">
      <c r="A2187">
        <v>50000249</v>
      </c>
      <c r="B2187">
        <v>2186</v>
      </c>
      <c r="C2187">
        <v>43022309</v>
      </c>
      <c r="D2187" t="s">
        <v>20</v>
      </c>
      <c r="E2187">
        <v>8240011414</v>
      </c>
      <c r="F2187" s="29">
        <v>42089</v>
      </c>
      <c r="G2187" s="65">
        <v>12656435</v>
      </c>
      <c r="H2187" s="65">
        <v>23900000</v>
      </c>
      <c r="I2187" s="65">
        <v>410600</v>
      </c>
      <c r="J2187">
        <v>410600</v>
      </c>
      <c r="L2187" s="1">
        <v>48240</v>
      </c>
    </row>
    <row r="2188" spans="1:12" hidden="1" x14ac:dyDescent="0.25">
      <c r="A2188">
        <v>50000249</v>
      </c>
      <c r="B2188">
        <v>2187</v>
      </c>
      <c r="C2188">
        <v>43018704</v>
      </c>
      <c r="D2188" t="s">
        <v>1</v>
      </c>
      <c r="E2188">
        <v>8001972939</v>
      </c>
      <c r="F2188" s="29">
        <v>42089</v>
      </c>
      <c r="G2188" s="65">
        <v>1209696</v>
      </c>
      <c r="H2188" s="65">
        <v>23900000</v>
      </c>
      <c r="I2188" s="65">
        <v>410600</v>
      </c>
      <c r="J2188">
        <v>410600</v>
      </c>
      <c r="L2188" s="1">
        <v>1049604</v>
      </c>
    </row>
    <row r="2189" spans="1:12" hidden="1" x14ac:dyDescent="0.25">
      <c r="A2189">
        <v>50000249</v>
      </c>
      <c r="B2189">
        <v>2188</v>
      </c>
      <c r="C2189">
        <v>2596619</v>
      </c>
      <c r="D2189" t="s">
        <v>1</v>
      </c>
      <c r="E2189">
        <v>1105678063</v>
      </c>
      <c r="F2189" s="29">
        <v>42089</v>
      </c>
      <c r="G2189" s="65">
        <v>12342018</v>
      </c>
      <c r="H2189" s="65">
        <v>26800000</v>
      </c>
      <c r="I2189" s="65">
        <v>360200</v>
      </c>
      <c r="J2189">
        <v>360200</v>
      </c>
      <c r="L2189" s="1">
        <v>48576</v>
      </c>
    </row>
    <row r="2190" spans="1:12" hidden="1" x14ac:dyDescent="0.25">
      <c r="A2190">
        <v>50000249</v>
      </c>
      <c r="B2190">
        <v>2189</v>
      </c>
      <c r="C2190">
        <v>2637188</v>
      </c>
      <c r="D2190" t="s">
        <v>36</v>
      </c>
      <c r="E2190">
        <v>2964051</v>
      </c>
      <c r="F2190" s="29">
        <v>42089</v>
      </c>
      <c r="G2190" s="65">
        <v>34686172</v>
      </c>
      <c r="H2190" s="65">
        <v>26800000</v>
      </c>
      <c r="I2190" s="65">
        <v>360200</v>
      </c>
      <c r="J2190">
        <v>360200</v>
      </c>
      <c r="L2190" s="1">
        <v>73907</v>
      </c>
    </row>
    <row r="2191" spans="1:12" hidden="1" x14ac:dyDescent="0.25">
      <c r="A2191">
        <v>50000249</v>
      </c>
      <c r="B2191">
        <v>2190</v>
      </c>
      <c r="C2191">
        <v>18482485</v>
      </c>
      <c r="D2191" t="s">
        <v>35</v>
      </c>
      <c r="E2191">
        <v>11333928</v>
      </c>
      <c r="F2191" s="29">
        <v>42089</v>
      </c>
      <c r="G2191" s="65">
        <v>12380245</v>
      </c>
      <c r="H2191" s="65">
        <v>10900000</v>
      </c>
      <c r="I2191" s="65">
        <v>170101</v>
      </c>
      <c r="J2191">
        <v>121255</v>
      </c>
      <c r="L2191" s="1">
        <v>5229887</v>
      </c>
    </row>
    <row r="2192" spans="1:12" hidden="1" x14ac:dyDescent="0.25">
      <c r="A2192">
        <v>50000249</v>
      </c>
      <c r="B2192">
        <v>2191</v>
      </c>
      <c r="C2192">
        <v>2474006</v>
      </c>
      <c r="D2192" t="s">
        <v>1</v>
      </c>
      <c r="E2192">
        <v>813008435</v>
      </c>
      <c r="F2192" s="29">
        <v>42089</v>
      </c>
      <c r="G2192" s="65">
        <v>8382006</v>
      </c>
      <c r="H2192" s="65">
        <v>12800000</v>
      </c>
      <c r="I2192" s="65">
        <v>350300</v>
      </c>
      <c r="J2192">
        <v>350300</v>
      </c>
      <c r="L2192" s="1">
        <v>4229.96</v>
      </c>
    </row>
    <row r="2193" spans="1:12" hidden="1" x14ac:dyDescent="0.25">
      <c r="A2193">
        <v>50000249</v>
      </c>
      <c r="B2193">
        <v>2192</v>
      </c>
      <c r="C2193">
        <v>1960226</v>
      </c>
      <c r="D2193" t="s">
        <v>25</v>
      </c>
      <c r="E2193">
        <v>1080182774</v>
      </c>
      <c r="F2193" s="29">
        <v>42089</v>
      </c>
      <c r="G2193" s="65">
        <v>8755919</v>
      </c>
      <c r="H2193" s="65">
        <v>12400000</v>
      </c>
      <c r="I2193" s="65">
        <v>270102</v>
      </c>
      <c r="J2193">
        <v>121204</v>
      </c>
      <c r="L2193" s="1">
        <v>5000</v>
      </c>
    </row>
    <row r="2194" spans="1:12" hidden="1" x14ac:dyDescent="0.25">
      <c r="A2194">
        <v>50000249</v>
      </c>
      <c r="B2194">
        <v>2193</v>
      </c>
      <c r="C2194">
        <v>1960230</v>
      </c>
      <c r="D2194" t="s">
        <v>25</v>
      </c>
      <c r="E2194">
        <v>1075237517</v>
      </c>
      <c r="F2194" s="29">
        <v>42089</v>
      </c>
      <c r="G2194" s="65">
        <v>8675139</v>
      </c>
      <c r="H2194" s="65">
        <v>12400000</v>
      </c>
      <c r="I2194" s="65">
        <v>270102</v>
      </c>
      <c r="J2194">
        <v>121204</v>
      </c>
      <c r="L2194" s="1">
        <v>5000</v>
      </c>
    </row>
    <row r="2195" spans="1:12" hidden="1" x14ac:dyDescent="0.25">
      <c r="A2195">
        <v>50000249</v>
      </c>
      <c r="B2195">
        <v>2194</v>
      </c>
      <c r="C2195">
        <v>2390159</v>
      </c>
      <c r="D2195" t="s">
        <v>25</v>
      </c>
      <c r="E2195">
        <v>1075231407</v>
      </c>
      <c r="F2195" s="29">
        <v>42089</v>
      </c>
      <c r="G2195" s="65">
        <v>8624043</v>
      </c>
      <c r="H2195" s="65">
        <v>12400000</v>
      </c>
      <c r="I2195" s="65">
        <v>270102</v>
      </c>
      <c r="J2195">
        <v>121204</v>
      </c>
      <c r="L2195" s="1">
        <v>5000</v>
      </c>
    </row>
    <row r="2196" spans="1:12" hidden="1" x14ac:dyDescent="0.25">
      <c r="A2196">
        <v>50000249</v>
      </c>
      <c r="B2196">
        <v>2195</v>
      </c>
      <c r="C2196">
        <v>2554190</v>
      </c>
      <c r="D2196" t="s">
        <v>8</v>
      </c>
      <c r="E2196">
        <v>8600075382</v>
      </c>
      <c r="F2196" s="29">
        <v>42089</v>
      </c>
      <c r="G2196" s="65">
        <v>4212415</v>
      </c>
      <c r="H2196" s="65">
        <v>10900000</v>
      </c>
      <c r="I2196" s="65">
        <v>170101</v>
      </c>
      <c r="J2196">
        <v>121255</v>
      </c>
      <c r="L2196" s="1">
        <v>56208038</v>
      </c>
    </row>
    <row r="2197" spans="1:12" hidden="1" x14ac:dyDescent="0.25">
      <c r="A2197">
        <v>50000249</v>
      </c>
      <c r="B2197">
        <v>2196</v>
      </c>
      <c r="C2197">
        <v>2554201</v>
      </c>
      <c r="D2197" t="s">
        <v>8</v>
      </c>
      <c r="E2197">
        <v>84457243</v>
      </c>
      <c r="F2197" s="29">
        <v>42089</v>
      </c>
      <c r="G2197" s="65">
        <v>4229242</v>
      </c>
      <c r="H2197" s="65">
        <v>12400000</v>
      </c>
      <c r="I2197" s="65">
        <v>270102</v>
      </c>
      <c r="J2197">
        <v>121204</v>
      </c>
      <c r="L2197" s="1">
        <v>5000</v>
      </c>
    </row>
    <row r="2198" spans="1:12" hidden="1" x14ac:dyDescent="0.25">
      <c r="A2198">
        <v>50000249</v>
      </c>
      <c r="B2198">
        <v>2197</v>
      </c>
      <c r="C2198">
        <v>1947399</v>
      </c>
      <c r="D2198" t="s">
        <v>37</v>
      </c>
      <c r="E2198">
        <v>8912800003</v>
      </c>
      <c r="F2198" s="29">
        <v>42089</v>
      </c>
      <c r="G2198" s="65">
        <v>7333300</v>
      </c>
      <c r="H2198" s="65">
        <v>10900000</v>
      </c>
      <c r="I2198" s="65">
        <v>170101</v>
      </c>
      <c r="J2198">
        <v>121255</v>
      </c>
      <c r="L2198" s="1">
        <v>1177321.68</v>
      </c>
    </row>
    <row r="2199" spans="1:12" hidden="1" x14ac:dyDescent="0.25">
      <c r="A2199">
        <v>50000249</v>
      </c>
      <c r="B2199">
        <v>2198</v>
      </c>
      <c r="C2199">
        <v>1947400</v>
      </c>
      <c r="D2199" t="s">
        <v>37</v>
      </c>
      <c r="E2199">
        <v>8912800003</v>
      </c>
      <c r="F2199" s="29">
        <v>42089</v>
      </c>
      <c r="G2199" s="65">
        <v>7333300</v>
      </c>
      <c r="H2199" s="65">
        <v>10900000</v>
      </c>
      <c r="I2199" s="65">
        <v>170101</v>
      </c>
      <c r="J2199">
        <v>121255</v>
      </c>
      <c r="L2199" s="1">
        <v>562832</v>
      </c>
    </row>
    <row r="2200" spans="1:12" hidden="1" x14ac:dyDescent="0.25">
      <c r="A2200">
        <v>50000249</v>
      </c>
      <c r="B2200">
        <v>2199</v>
      </c>
      <c r="C2200">
        <v>1947402</v>
      </c>
      <c r="D2200" t="s">
        <v>37</v>
      </c>
      <c r="E2200">
        <v>8912800003</v>
      </c>
      <c r="F2200" s="29">
        <v>42089</v>
      </c>
      <c r="G2200" s="65">
        <v>7333300</v>
      </c>
      <c r="H2200" s="65">
        <v>10900000</v>
      </c>
      <c r="I2200" s="65">
        <v>170101</v>
      </c>
      <c r="J2200">
        <v>121255</v>
      </c>
      <c r="L2200" s="1">
        <v>2999540</v>
      </c>
    </row>
    <row r="2201" spans="1:12" hidden="1" x14ac:dyDescent="0.25">
      <c r="A2201">
        <v>50000249</v>
      </c>
      <c r="B2201">
        <v>2200</v>
      </c>
      <c r="C2201">
        <v>1947405</v>
      </c>
      <c r="D2201" t="s">
        <v>37</v>
      </c>
      <c r="E2201">
        <v>1085915039</v>
      </c>
      <c r="F2201" s="29">
        <v>42089</v>
      </c>
      <c r="G2201" s="65">
        <v>4242228</v>
      </c>
      <c r="H2201" s="65">
        <v>12400000</v>
      </c>
      <c r="I2201" s="65">
        <v>270102</v>
      </c>
      <c r="J2201">
        <v>121204</v>
      </c>
      <c r="L2201" s="1">
        <v>5000</v>
      </c>
    </row>
    <row r="2202" spans="1:12" hidden="1" x14ac:dyDescent="0.25">
      <c r="A2202">
        <v>50000249</v>
      </c>
      <c r="B2202">
        <v>2201</v>
      </c>
      <c r="C2202">
        <v>1947406</v>
      </c>
      <c r="D2202" t="s">
        <v>37</v>
      </c>
      <c r="E2202">
        <v>1085915039</v>
      </c>
      <c r="F2202" s="29">
        <v>42089</v>
      </c>
      <c r="G2202" s="65">
        <v>4242228</v>
      </c>
      <c r="H2202" s="65">
        <v>12400000</v>
      </c>
      <c r="I2202" s="65">
        <v>270102</v>
      </c>
      <c r="J2202">
        <v>121204</v>
      </c>
      <c r="L2202" s="1">
        <v>5000</v>
      </c>
    </row>
    <row r="2203" spans="1:12" hidden="1" x14ac:dyDescent="0.25">
      <c r="A2203">
        <v>50000249</v>
      </c>
      <c r="B2203">
        <v>2202</v>
      </c>
      <c r="C2203">
        <v>1947415</v>
      </c>
      <c r="D2203" t="s">
        <v>37</v>
      </c>
      <c r="E2203">
        <v>1085266100</v>
      </c>
      <c r="F2203" s="29">
        <v>42089</v>
      </c>
      <c r="G2203" s="65">
        <v>205683</v>
      </c>
      <c r="H2203" s="65">
        <v>923272421</v>
      </c>
      <c r="I2203" s="65">
        <v>190101</v>
      </c>
      <c r="J2203">
        <v>190101</v>
      </c>
      <c r="L2203" s="1">
        <v>107400</v>
      </c>
    </row>
    <row r="2204" spans="1:12" hidden="1" x14ac:dyDescent="0.25">
      <c r="A2204">
        <v>50000249</v>
      </c>
      <c r="B2204">
        <v>2203</v>
      </c>
      <c r="C2204">
        <v>2519562</v>
      </c>
      <c r="D2204" t="s">
        <v>10</v>
      </c>
      <c r="E2204">
        <v>88218550</v>
      </c>
      <c r="F2204" s="29">
        <v>42089</v>
      </c>
      <c r="G2204" s="65">
        <v>50601074</v>
      </c>
      <c r="H2204" s="65">
        <v>12400000</v>
      </c>
      <c r="I2204" s="65">
        <v>270102</v>
      </c>
      <c r="J2204">
        <v>121204</v>
      </c>
      <c r="L2204" s="1">
        <v>5000</v>
      </c>
    </row>
    <row r="2205" spans="1:12" hidden="1" x14ac:dyDescent="0.25">
      <c r="A2205">
        <v>50000249</v>
      </c>
      <c r="B2205">
        <v>2204</v>
      </c>
      <c r="C2205">
        <v>2519564</v>
      </c>
      <c r="D2205" t="s">
        <v>10</v>
      </c>
      <c r="E2205">
        <v>88244618</v>
      </c>
      <c r="F2205" s="29">
        <v>42089</v>
      </c>
      <c r="G2205" s="65">
        <v>50601074</v>
      </c>
      <c r="H2205" s="65">
        <v>12400000</v>
      </c>
      <c r="I2205" s="65">
        <v>270102</v>
      </c>
      <c r="J2205">
        <v>121204</v>
      </c>
      <c r="L2205" s="1">
        <v>5000</v>
      </c>
    </row>
    <row r="2206" spans="1:12" hidden="1" x14ac:dyDescent="0.25">
      <c r="A2206">
        <v>50000249</v>
      </c>
      <c r="B2206">
        <v>2205</v>
      </c>
      <c r="C2206">
        <v>1551156</v>
      </c>
      <c r="D2206" t="s">
        <v>12</v>
      </c>
      <c r="E2206">
        <v>82260455</v>
      </c>
      <c r="F2206" s="29">
        <v>42089</v>
      </c>
      <c r="G2206" s="65">
        <v>10388761</v>
      </c>
      <c r="H2206" s="65">
        <v>12800000</v>
      </c>
      <c r="I2206" s="65">
        <v>350300</v>
      </c>
      <c r="J2206">
        <v>350300</v>
      </c>
      <c r="L2206" s="1">
        <v>1115000</v>
      </c>
    </row>
    <row r="2207" spans="1:12" hidden="1" x14ac:dyDescent="0.25">
      <c r="A2207">
        <v>50000249</v>
      </c>
      <c r="B2207">
        <v>2206</v>
      </c>
      <c r="C2207">
        <v>1551157</v>
      </c>
      <c r="D2207" t="s">
        <v>12</v>
      </c>
      <c r="E2207">
        <v>6492808</v>
      </c>
      <c r="F2207" s="29">
        <v>42089</v>
      </c>
      <c r="G2207" s="65">
        <v>3276922</v>
      </c>
      <c r="H2207" s="65">
        <v>923272193</v>
      </c>
      <c r="I2207" s="65">
        <v>131401</v>
      </c>
      <c r="J2207">
        <v>131401</v>
      </c>
      <c r="L2207" s="1">
        <v>54404</v>
      </c>
    </row>
    <row r="2208" spans="1:12" hidden="1" x14ac:dyDescent="0.25">
      <c r="A2208">
        <v>50000249</v>
      </c>
      <c r="B2208">
        <v>2207</v>
      </c>
      <c r="C2208">
        <v>2283478</v>
      </c>
      <c r="D2208" t="s">
        <v>13</v>
      </c>
      <c r="E2208">
        <v>1091667213</v>
      </c>
      <c r="F2208" s="29">
        <v>42089</v>
      </c>
      <c r="G2208" s="65">
        <v>14217473</v>
      </c>
      <c r="H2208" s="65">
        <v>12400000</v>
      </c>
      <c r="I2208" s="65">
        <v>270102</v>
      </c>
      <c r="J2208">
        <v>121204</v>
      </c>
      <c r="L2208" s="1">
        <v>5000</v>
      </c>
    </row>
    <row r="2209" spans="1:12" hidden="1" x14ac:dyDescent="0.25">
      <c r="A2209">
        <v>50000249</v>
      </c>
      <c r="B2209">
        <v>2208</v>
      </c>
      <c r="C2209">
        <v>2283479</v>
      </c>
      <c r="D2209" t="s">
        <v>13</v>
      </c>
      <c r="E2209">
        <v>1098657399</v>
      </c>
      <c r="F2209" s="29">
        <v>42089</v>
      </c>
      <c r="G2209" s="65">
        <v>15525318</v>
      </c>
      <c r="H2209" s="65">
        <v>923272421</v>
      </c>
      <c r="I2209" s="65">
        <v>190101</v>
      </c>
      <c r="J2209">
        <v>190101</v>
      </c>
      <c r="L2209" s="1">
        <v>107400</v>
      </c>
    </row>
    <row r="2210" spans="1:12" hidden="1" x14ac:dyDescent="0.25">
      <c r="A2210">
        <v>50000249</v>
      </c>
      <c r="B2210">
        <v>2209</v>
      </c>
      <c r="C2210">
        <v>2283480</v>
      </c>
      <c r="D2210" t="s">
        <v>13</v>
      </c>
      <c r="E2210">
        <v>79932405</v>
      </c>
      <c r="F2210" s="29">
        <v>42089</v>
      </c>
      <c r="G2210" s="65">
        <v>4383831</v>
      </c>
      <c r="H2210" s="65">
        <v>12400000</v>
      </c>
      <c r="I2210" s="65">
        <v>270102</v>
      </c>
      <c r="J2210">
        <v>121204</v>
      </c>
      <c r="L2210" s="1">
        <v>5000</v>
      </c>
    </row>
    <row r="2211" spans="1:12" hidden="1" x14ac:dyDescent="0.25">
      <c r="A2211">
        <v>50000249</v>
      </c>
      <c r="B2211">
        <v>2210</v>
      </c>
      <c r="C2211">
        <v>2456438</v>
      </c>
      <c r="D2211" t="s">
        <v>13</v>
      </c>
      <c r="E2211">
        <v>1098635227</v>
      </c>
      <c r="F2211" s="29">
        <v>42089</v>
      </c>
      <c r="G2211" s="65">
        <v>17785950</v>
      </c>
      <c r="H2211" s="65">
        <v>923272421</v>
      </c>
      <c r="I2211" s="65">
        <v>190101</v>
      </c>
      <c r="J2211">
        <v>190101</v>
      </c>
      <c r="L2211" s="1">
        <v>107400</v>
      </c>
    </row>
    <row r="2212" spans="1:12" hidden="1" x14ac:dyDescent="0.25">
      <c r="A2212">
        <v>50000249</v>
      </c>
      <c r="B2212">
        <v>2211</v>
      </c>
      <c r="C2212">
        <v>2630797</v>
      </c>
      <c r="D2212" t="s">
        <v>1</v>
      </c>
      <c r="E2212">
        <v>91161210</v>
      </c>
      <c r="F2212" s="29">
        <v>42089</v>
      </c>
      <c r="G2212" s="65">
        <v>15429806</v>
      </c>
      <c r="H2212" s="65">
        <v>12400000</v>
      </c>
      <c r="I2212" s="65">
        <v>270102</v>
      </c>
      <c r="J2212">
        <v>121204</v>
      </c>
      <c r="L2212" s="1">
        <v>5000</v>
      </c>
    </row>
    <row r="2213" spans="1:12" hidden="1" x14ac:dyDescent="0.25">
      <c r="A2213">
        <v>50000249</v>
      </c>
      <c r="B2213">
        <v>2212</v>
      </c>
      <c r="C2213">
        <v>44493040</v>
      </c>
      <c r="D2213" t="s">
        <v>29</v>
      </c>
      <c r="E2213">
        <v>142400293</v>
      </c>
      <c r="F2213" s="29">
        <v>42089</v>
      </c>
      <c r="G2213" s="65">
        <v>2618054</v>
      </c>
      <c r="H2213" s="65">
        <v>910300000</v>
      </c>
      <c r="I2213" s="65">
        <v>130113</v>
      </c>
      <c r="J2213">
        <v>130113</v>
      </c>
      <c r="L2213" s="1">
        <v>1740000</v>
      </c>
    </row>
    <row r="2214" spans="1:12" hidden="1" x14ac:dyDescent="0.25">
      <c r="A2214">
        <v>50000249</v>
      </c>
      <c r="B2214">
        <v>2213</v>
      </c>
      <c r="C2214">
        <v>2443039</v>
      </c>
      <c r="D2214" t="s">
        <v>29</v>
      </c>
      <c r="E2214">
        <v>38259382</v>
      </c>
      <c r="F2214" s="29">
        <v>42089</v>
      </c>
      <c r="G2214" s="65">
        <v>2709600</v>
      </c>
      <c r="H2214" s="65">
        <v>26800000</v>
      </c>
      <c r="I2214" s="65">
        <v>360200</v>
      </c>
      <c r="J2214">
        <v>360200</v>
      </c>
      <c r="L2214" s="1">
        <v>396310</v>
      </c>
    </row>
    <row r="2215" spans="1:12" hidden="1" x14ac:dyDescent="0.25">
      <c r="A2215">
        <v>50000249</v>
      </c>
      <c r="B2215">
        <v>2214</v>
      </c>
      <c r="C2215">
        <v>2443186</v>
      </c>
      <c r="D2215" t="s">
        <v>29</v>
      </c>
      <c r="E2215">
        <v>1110507382</v>
      </c>
      <c r="F2215" s="29">
        <v>42089</v>
      </c>
      <c r="G2215" s="65">
        <v>2682201</v>
      </c>
      <c r="H2215" s="65">
        <v>923272421</v>
      </c>
      <c r="I2215" s="65">
        <v>190101</v>
      </c>
      <c r="J2215">
        <v>190101</v>
      </c>
      <c r="L2215" s="1">
        <v>107400</v>
      </c>
    </row>
    <row r="2216" spans="1:12" hidden="1" x14ac:dyDescent="0.25">
      <c r="A2216">
        <v>50000249</v>
      </c>
      <c r="B2216">
        <v>2215</v>
      </c>
      <c r="C2216">
        <v>1430742</v>
      </c>
      <c r="D2216" t="s">
        <v>1</v>
      </c>
      <c r="E2216">
        <v>8090120331</v>
      </c>
      <c r="F2216" s="29">
        <v>42089</v>
      </c>
      <c r="G2216" s="65">
        <v>20856648</v>
      </c>
      <c r="H2216" s="65">
        <v>12800000</v>
      </c>
      <c r="I2216" s="65">
        <v>350300</v>
      </c>
      <c r="J2216">
        <v>350300</v>
      </c>
      <c r="L2216" s="1">
        <v>21705.51</v>
      </c>
    </row>
    <row r="2217" spans="1:12" hidden="1" x14ac:dyDescent="0.25">
      <c r="A2217">
        <v>50000249</v>
      </c>
      <c r="B2217">
        <v>2216</v>
      </c>
      <c r="C2217">
        <v>1945462</v>
      </c>
      <c r="D2217" t="s">
        <v>14</v>
      </c>
      <c r="E2217">
        <v>1130596403</v>
      </c>
      <c r="F2217" s="29">
        <v>42089</v>
      </c>
      <c r="G2217" s="65">
        <v>1282038</v>
      </c>
      <c r="H2217" s="65">
        <v>923272421</v>
      </c>
      <c r="I2217" s="65">
        <v>190101</v>
      </c>
      <c r="J2217">
        <v>190101</v>
      </c>
      <c r="L2217" s="1">
        <v>107400</v>
      </c>
    </row>
    <row r="2218" spans="1:12" hidden="1" x14ac:dyDescent="0.25">
      <c r="A2218">
        <v>50000249</v>
      </c>
      <c r="B2218">
        <v>2217</v>
      </c>
      <c r="C2218">
        <v>2296445</v>
      </c>
      <c r="D2218" t="s">
        <v>14</v>
      </c>
      <c r="E2218">
        <v>31862374</v>
      </c>
      <c r="F2218" s="29">
        <v>42089</v>
      </c>
      <c r="G2218" s="65">
        <v>3792628</v>
      </c>
      <c r="H2218" s="65">
        <v>923272421</v>
      </c>
      <c r="I2218" s="65">
        <v>190101</v>
      </c>
      <c r="J2218">
        <v>190101</v>
      </c>
      <c r="L2218" s="1">
        <v>107400</v>
      </c>
    </row>
    <row r="2219" spans="1:12" hidden="1" x14ac:dyDescent="0.25">
      <c r="A2219">
        <v>50000249</v>
      </c>
      <c r="B2219">
        <v>2218</v>
      </c>
      <c r="C2219">
        <v>2584355</v>
      </c>
      <c r="D2219" t="s">
        <v>1</v>
      </c>
      <c r="E2219">
        <v>59176856</v>
      </c>
      <c r="F2219" s="29">
        <v>42089</v>
      </c>
      <c r="G2219" s="65">
        <v>21716714</v>
      </c>
      <c r="H2219" s="65">
        <v>923272421</v>
      </c>
      <c r="I2219" s="65">
        <v>190101</v>
      </c>
      <c r="J2219">
        <v>190101</v>
      </c>
      <c r="L2219" s="1">
        <v>107400</v>
      </c>
    </row>
    <row r="2220" spans="1:12" hidden="1" x14ac:dyDescent="0.25">
      <c r="A2220">
        <v>50000249</v>
      </c>
      <c r="B2220">
        <v>2219</v>
      </c>
      <c r="C2220">
        <v>1628929</v>
      </c>
      <c r="D2220" t="s">
        <v>50</v>
      </c>
      <c r="E2220">
        <v>37245542</v>
      </c>
      <c r="F2220" s="29">
        <v>42089</v>
      </c>
      <c r="G2220" s="65">
        <v>15510287</v>
      </c>
      <c r="H2220" s="65">
        <v>10900000</v>
      </c>
      <c r="I2220" s="65">
        <v>170101</v>
      </c>
      <c r="J2220">
        <v>121255</v>
      </c>
      <c r="L2220" s="1">
        <v>6548326</v>
      </c>
    </row>
    <row r="2221" spans="1:12" hidden="1" x14ac:dyDescent="0.25">
      <c r="A2221">
        <v>50000249</v>
      </c>
      <c r="B2221">
        <v>2220</v>
      </c>
      <c r="C2221">
        <v>2367583</v>
      </c>
      <c r="D2221" t="s">
        <v>1</v>
      </c>
      <c r="E2221">
        <v>1144030411</v>
      </c>
      <c r="F2221" s="29">
        <v>42089</v>
      </c>
      <c r="G2221" s="65">
        <v>16300687</v>
      </c>
      <c r="H2221" s="65">
        <v>923272421</v>
      </c>
      <c r="I2221" s="65">
        <v>190101</v>
      </c>
      <c r="J2221">
        <v>190101</v>
      </c>
      <c r="L2221" s="1">
        <v>107400</v>
      </c>
    </row>
    <row r="2222" spans="1:12" hidden="1" x14ac:dyDescent="0.25">
      <c r="A2222">
        <v>50000249</v>
      </c>
      <c r="B2222">
        <v>2221</v>
      </c>
      <c r="C2222">
        <v>2367584</v>
      </c>
      <c r="D2222" t="s">
        <v>1</v>
      </c>
      <c r="E2222">
        <v>8496836</v>
      </c>
      <c r="F2222" s="29">
        <v>42089</v>
      </c>
      <c r="G2222" s="65">
        <v>3803999</v>
      </c>
      <c r="H2222" s="65">
        <v>923272421</v>
      </c>
      <c r="I2222" s="65">
        <v>190101</v>
      </c>
      <c r="J2222">
        <v>190101</v>
      </c>
      <c r="L2222" s="1">
        <v>107400</v>
      </c>
    </row>
    <row r="2223" spans="1:12" hidden="1" x14ac:dyDescent="0.25">
      <c r="A2223">
        <v>50000249</v>
      </c>
      <c r="B2223">
        <v>2222</v>
      </c>
      <c r="C2223">
        <v>1777761</v>
      </c>
      <c r="D2223" t="s">
        <v>15</v>
      </c>
      <c r="E2223">
        <v>1144033805</v>
      </c>
      <c r="F2223" s="29">
        <v>42089</v>
      </c>
      <c r="G2223" s="65">
        <v>21645723</v>
      </c>
      <c r="H2223" s="65">
        <v>12400000</v>
      </c>
      <c r="I2223" s="65">
        <v>270102</v>
      </c>
      <c r="J2223">
        <v>121204</v>
      </c>
      <c r="L2223" s="1">
        <v>5000</v>
      </c>
    </row>
    <row r="2224" spans="1:12" hidden="1" x14ac:dyDescent="0.25">
      <c r="A2224">
        <v>50000249</v>
      </c>
      <c r="B2224">
        <v>2223</v>
      </c>
      <c r="C2224">
        <v>2076480</v>
      </c>
      <c r="D2224" t="s">
        <v>1</v>
      </c>
      <c r="E2224">
        <v>1087107491</v>
      </c>
      <c r="F2224" s="29">
        <v>42089</v>
      </c>
      <c r="G2224" s="65">
        <v>16776512</v>
      </c>
      <c r="H2224" s="65">
        <v>12400000</v>
      </c>
      <c r="I2224" s="65">
        <v>270102</v>
      </c>
      <c r="J2224">
        <v>121204</v>
      </c>
      <c r="L2224" s="1">
        <v>5000</v>
      </c>
    </row>
    <row r="2225" spans="1:12" hidden="1" x14ac:dyDescent="0.25">
      <c r="A2225">
        <v>50000249</v>
      </c>
      <c r="B2225">
        <v>2224</v>
      </c>
      <c r="C2225">
        <v>2264609</v>
      </c>
      <c r="D2225" t="s">
        <v>1</v>
      </c>
      <c r="E2225">
        <v>1144153140</v>
      </c>
      <c r="F2225" s="29">
        <v>42089</v>
      </c>
      <c r="G2225" s="65">
        <v>3716727</v>
      </c>
      <c r="H2225" s="65">
        <v>923272421</v>
      </c>
      <c r="I2225" s="65">
        <v>190101</v>
      </c>
      <c r="J2225">
        <v>190101</v>
      </c>
      <c r="L2225" s="1">
        <v>107400</v>
      </c>
    </row>
    <row r="2226" spans="1:12" hidden="1" x14ac:dyDescent="0.25">
      <c r="A2226">
        <v>50000249</v>
      </c>
      <c r="B2226">
        <v>2225</v>
      </c>
      <c r="C2226">
        <v>2547256</v>
      </c>
      <c r="D2226" t="s">
        <v>1</v>
      </c>
      <c r="E2226">
        <v>16735000</v>
      </c>
      <c r="F2226" s="29">
        <v>42089</v>
      </c>
      <c r="G2226" s="65">
        <v>16845290</v>
      </c>
      <c r="H2226" s="65">
        <v>12400000</v>
      </c>
      <c r="I2226" s="65">
        <v>270102</v>
      </c>
      <c r="J2226">
        <v>121204</v>
      </c>
      <c r="L2226" s="1">
        <v>5000</v>
      </c>
    </row>
    <row r="2227" spans="1:12" hidden="1" x14ac:dyDescent="0.25">
      <c r="A2227">
        <v>50000249</v>
      </c>
      <c r="B2227">
        <v>2226</v>
      </c>
      <c r="C2227">
        <v>1370376</v>
      </c>
      <c r="D2227" t="s">
        <v>16</v>
      </c>
      <c r="E2227">
        <v>8001416385</v>
      </c>
      <c r="F2227" s="29">
        <v>42089</v>
      </c>
      <c r="G2227" s="65">
        <v>3153700</v>
      </c>
      <c r="H2227" s="65">
        <v>0</v>
      </c>
      <c r="I2227" s="65">
        <v>150104</v>
      </c>
      <c r="J2227">
        <v>270905</v>
      </c>
      <c r="L2227" s="1">
        <v>342718.2</v>
      </c>
    </row>
    <row r="2228" spans="1:12" hidden="1" x14ac:dyDescent="0.25">
      <c r="A2228">
        <v>50000249</v>
      </c>
      <c r="B2228">
        <v>2227</v>
      </c>
      <c r="C2228">
        <v>1370377</v>
      </c>
      <c r="D2228" t="s">
        <v>16</v>
      </c>
      <c r="E2228">
        <v>8001416385</v>
      </c>
      <c r="F2228" s="29">
        <v>42089</v>
      </c>
      <c r="G2228" s="65">
        <v>3153700</v>
      </c>
      <c r="H2228" s="65">
        <v>11100000</v>
      </c>
      <c r="I2228" s="65">
        <v>0</v>
      </c>
      <c r="J2228">
        <v>150105</v>
      </c>
      <c r="L2228" s="1">
        <v>3965894.82</v>
      </c>
    </row>
    <row r="2229" spans="1:12" hidden="1" x14ac:dyDescent="0.25">
      <c r="A2229">
        <v>50000249</v>
      </c>
      <c r="B2229">
        <v>2228</v>
      </c>
      <c r="C2229">
        <v>1517952</v>
      </c>
      <c r="D2229" t="s">
        <v>31</v>
      </c>
      <c r="E2229">
        <v>1067878503</v>
      </c>
      <c r="F2229" s="29">
        <v>42089</v>
      </c>
      <c r="G2229" s="65">
        <v>4328024</v>
      </c>
      <c r="H2229" s="65">
        <v>923272421</v>
      </c>
      <c r="I2229" s="65">
        <v>190101</v>
      </c>
      <c r="J2229">
        <v>190101</v>
      </c>
      <c r="L2229" s="1">
        <v>107400</v>
      </c>
    </row>
    <row r="2230" spans="1:12" hidden="1" x14ac:dyDescent="0.25">
      <c r="A2230">
        <v>50000249</v>
      </c>
      <c r="B2230">
        <v>2229</v>
      </c>
      <c r="C2230">
        <v>1637962</v>
      </c>
      <c r="D2230" t="s">
        <v>31</v>
      </c>
      <c r="E2230">
        <v>8922800211</v>
      </c>
      <c r="F2230" s="29">
        <v>42089</v>
      </c>
      <c r="G2230" s="65">
        <v>2801995</v>
      </c>
      <c r="H2230" s="65">
        <v>14100000</v>
      </c>
      <c r="I2230" s="65">
        <v>330101</v>
      </c>
      <c r="J2230">
        <v>270919</v>
      </c>
      <c r="L2230" s="1">
        <v>250251.51</v>
      </c>
    </row>
    <row r="2231" spans="1:12" hidden="1" x14ac:dyDescent="0.25">
      <c r="A2231">
        <v>50000249</v>
      </c>
      <c r="B2231">
        <v>2230</v>
      </c>
      <c r="C2231">
        <v>2158052</v>
      </c>
      <c r="D2231" t="s">
        <v>31</v>
      </c>
      <c r="E2231">
        <v>8001876383</v>
      </c>
      <c r="F2231" s="29">
        <v>42089</v>
      </c>
      <c r="G2231" s="65">
        <v>2820691</v>
      </c>
      <c r="H2231" s="65">
        <v>13700000</v>
      </c>
      <c r="I2231" s="65">
        <v>290101</v>
      </c>
      <c r="J2231">
        <v>121250</v>
      </c>
      <c r="L2231" s="1">
        <v>283696</v>
      </c>
    </row>
    <row r="2232" spans="1:12" hidden="1" x14ac:dyDescent="0.25">
      <c r="A2232">
        <v>50000249</v>
      </c>
      <c r="B2232">
        <v>2231</v>
      </c>
      <c r="C2232">
        <v>1984547</v>
      </c>
      <c r="D2232" t="s">
        <v>18</v>
      </c>
      <c r="E2232">
        <v>73241497</v>
      </c>
      <c r="F2232" s="29">
        <v>42089</v>
      </c>
      <c r="G2232" s="65">
        <v>2043295</v>
      </c>
      <c r="H2232" s="65">
        <v>923272421</v>
      </c>
      <c r="I2232" s="65">
        <v>190101</v>
      </c>
      <c r="J2232">
        <v>190101</v>
      </c>
      <c r="L2232" s="1">
        <v>107400</v>
      </c>
    </row>
    <row r="2233" spans="1:12" hidden="1" x14ac:dyDescent="0.25">
      <c r="A2233">
        <v>50000249</v>
      </c>
      <c r="B2233">
        <v>2232</v>
      </c>
      <c r="C2233">
        <v>1984556</v>
      </c>
      <c r="D2233" t="s">
        <v>18</v>
      </c>
      <c r="E2233">
        <v>80873462</v>
      </c>
      <c r="F2233" s="29">
        <v>42089</v>
      </c>
      <c r="G2233" s="65">
        <v>3203795</v>
      </c>
      <c r="H2233" s="65">
        <v>923272421</v>
      </c>
      <c r="I2233" s="65">
        <v>190101</v>
      </c>
      <c r="J2233">
        <v>190101</v>
      </c>
      <c r="L2233" s="1">
        <v>107400</v>
      </c>
    </row>
    <row r="2234" spans="1:12" hidden="1" x14ac:dyDescent="0.25">
      <c r="A2234">
        <v>50000249</v>
      </c>
      <c r="B2234">
        <v>2233</v>
      </c>
      <c r="C2234">
        <v>1984750</v>
      </c>
      <c r="D2234" t="s">
        <v>18</v>
      </c>
      <c r="E2234">
        <v>57465158</v>
      </c>
      <c r="F2234" s="29">
        <v>42089</v>
      </c>
      <c r="G2234" s="65">
        <v>3203795</v>
      </c>
      <c r="H2234" s="65">
        <v>923272421</v>
      </c>
      <c r="I2234" s="65">
        <v>190101</v>
      </c>
      <c r="J2234">
        <v>190101</v>
      </c>
      <c r="L2234" s="1">
        <v>107400</v>
      </c>
    </row>
    <row r="2235" spans="1:12" hidden="1" x14ac:dyDescent="0.25">
      <c r="A2235">
        <v>50000249</v>
      </c>
      <c r="B2235">
        <v>2234</v>
      </c>
      <c r="C2235">
        <v>43405390</v>
      </c>
      <c r="D2235" t="s">
        <v>42</v>
      </c>
      <c r="E2235">
        <v>27352798</v>
      </c>
      <c r="F2235" s="29">
        <v>42089</v>
      </c>
      <c r="G2235" s="65">
        <v>0</v>
      </c>
      <c r="H2235" s="65">
        <v>923272193</v>
      </c>
      <c r="I2235" s="65">
        <v>131401</v>
      </c>
      <c r="J2235">
        <v>131401</v>
      </c>
      <c r="L2235" s="1">
        <v>1800</v>
      </c>
    </row>
    <row r="2236" spans="1:12" hidden="1" x14ac:dyDescent="0.25">
      <c r="A2236">
        <v>50000249</v>
      </c>
      <c r="B2236">
        <v>2235</v>
      </c>
      <c r="C2236">
        <v>2459973</v>
      </c>
      <c r="D2236" t="s">
        <v>0</v>
      </c>
      <c r="E2236">
        <v>79165708</v>
      </c>
      <c r="F2236" s="29">
        <v>42089</v>
      </c>
      <c r="G2236" s="65">
        <v>6381800</v>
      </c>
      <c r="H2236" s="65">
        <v>96400000</v>
      </c>
      <c r="I2236" s="65">
        <v>370101</v>
      </c>
      <c r="J2236">
        <v>121280</v>
      </c>
      <c r="L2236" s="1">
        <v>5400</v>
      </c>
    </row>
    <row r="2237" spans="1:12" hidden="1" x14ac:dyDescent="0.25">
      <c r="A2237">
        <v>50000249</v>
      </c>
      <c r="B2237">
        <v>2236</v>
      </c>
      <c r="C2237">
        <v>2459974</v>
      </c>
      <c r="D2237" t="s">
        <v>0</v>
      </c>
      <c r="E2237">
        <v>41770929</v>
      </c>
      <c r="F2237" s="29">
        <v>42089</v>
      </c>
      <c r="G2237" s="65">
        <v>7008610</v>
      </c>
      <c r="H2237" s="65">
        <v>96400000</v>
      </c>
      <c r="I2237" s="65">
        <v>370101</v>
      </c>
      <c r="J2237">
        <v>121280</v>
      </c>
      <c r="L2237" s="1">
        <v>5400</v>
      </c>
    </row>
    <row r="2238" spans="1:12" hidden="1" x14ac:dyDescent="0.25">
      <c r="A2238">
        <v>50000249</v>
      </c>
      <c r="B2238">
        <v>2237</v>
      </c>
      <c r="C2238">
        <v>2459991</v>
      </c>
      <c r="D2238" t="s">
        <v>0</v>
      </c>
      <c r="E2238">
        <v>51635235</v>
      </c>
      <c r="F2238" s="29">
        <v>42089</v>
      </c>
      <c r="G2238" s="65">
        <v>7597517</v>
      </c>
      <c r="H2238" s="65">
        <v>12400000</v>
      </c>
      <c r="I2238" s="65">
        <v>270102</v>
      </c>
      <c r="J2238">
        <v>270102</v>
      </c>
      <c r="L2238" s="1">
        <v>3600</v>
      </c>
    </row>
    <row r="2239" spans="1:12" hidden="1" x14ac:dyDescent="0.25">
      <c r="A2239">
        <v>50000249</v>
      </c>
      <c r="B2239">
        <v>2238</v>
      </c>
      <c r="C2239">
        <v>17925575</v>
      </c>
      <c r="D2239" t="s">
        <v>0</v>
      </c>
      <c r="E2239">
        <v>1026561129</v>
      </c>
      <c r="F2239" s="29">
        <v>42090</v>
      </c>
      <c r="G2239" s="65">
        <v>12582885</v>
      </c>
      <c r="H2239" s="65">
        <v>923272421</v>
      </c>
      <c r="I2239" s="65">
        <v>190101</v>
      </c>
      <c r="J2239">
        <v>190101</v>
      </c>
      <c r="L2239" s="1">
        <v>107400</v>
      </c>
    </row>
    <row r="2240" spans="1:12" hidden="1" x14ac:dyDescent="0.25">
      <c r="A2240">
        <v>50000249</v>
      </c>
      <c r="B2240">
        <v>2239</v>
      </c>
      <c r="C2240">
        <v>2136681</v>
      </c>
      <c r="D2240" t="s">
        <v>0</v>
      </c>
      <c r="E2240">
        <v>8301022163</v>
      </c>
      <c r="F2240" s="29">
        <v>42090</v>
      </c>
      <c r="G2240" s="65">
        <v>2252541</v>
      </c>
      <c r="H2240" s="65">
        <v>12400000</v>
      </c>
      <c r="I2240" s="65">
        <v>270102</v>
      </c>
      <c r="J2240">
        <v>121204</v>
      </c>
      <c r="L2240" s="1">
        <v>5000</v>
      </c>
    </row>
    <row r="2241" spans="1:12" hidden="1" x14ac:dyDescent="0.25">
      <c r="A2241">
        <v>50000249</v>
      </c>
      <c r="B2241">
        <v>2240</v>
      </c>
      <c r="C2241">
        <v>2136701</v>
      </c>
      <c r="D2241" t="s">
        <v>0</v>
      </c>
      <c r="E2241">
        <v>8000582791</v>
      </c>
      <c r="F2241" s="29">
        <v>42090</v>
      </c>
      <c r="G2241" s="65">
        <v>7025280</v>
      </c>
      <c r="H2241" s="65">
        <v>96400000</v>
      </c>
      <c r="I2241" s="65">
        <v>370101</v>
      </c>
      <c r="J2241">
        <v>121280</v>
      </c>
      <c r="L2241" s="1">
        <v>5400</v>
      </c>
    </row>
    <row r="2242" spans="1:12" hidden="1" x14ac:dyDescent="0.25">
      <c r="A2242">
        <v>50000249</v>
      </c>
      <c r="B2242">
        <v>2241</v>
      </c>
      <c r="C2242">
        <v>2136702</v>
      </c>
      <c r="D2242" t="s">
        <v>0</v>
      </c>
      <c r="E2242">
        <v>1057576553</v>
      </c>
      <c r="F2242" s="29">
        <v>42090</v>
      </c>
      <c r="G2242" s="65">
        <v>13463424</v>
      </c>
      <c r="H2242" s="65">
        <v>12400000</v>
      </c>
      <c r="I2242" s="65">
        <v>270102</v>
      </c>
      <c r="J2242">
        <v>121204</v>
      </c>
      <c r="L2242" s="1">
        <v>50000</v>
      </c>
    </row>
    <row r="2243" spans="1:12" hidden="1" x14ac:dyDescent="0.25">
      <c r="A2243">
        <v>50000249</v>
      </c>
      <c r="B2243">
        <v>2242</v>
      </c>
      <c r="C2243">
        <v>2632748</v>
      </c>
      <c r="D2243" t="s">
        <v>0</v>
      </c>
      <c r="E2243">
        <v>8301022163</v>
      </c>
      <c r="F2243" s="29">
        <v>42090</v>
      </c>
      <c r="G2243" s="65">
        <v>2252541</v>
      </c>
      <c r="H2243" s="65">
        <v>12400000</v>
      </c>
      <c r="I2243" s="65">
        <v>270102</v>
      </c>
      <c r="J2243">
        <v>121204</v>
      </c>
      <c r="L2243" s="1">
        <v>5000</v>
      </c>
    </row>
    <row r="2244" spans="1:12" hidden="1" x14ac:dyDescent="0.25">
      <c r="A2244">
        <v>50000249</v>
      </c>
      <c r="B2244">
        <v>2243</v>
      </c>
      <c r="C2244">
        <v>2415570</v>
      </c>
      <c r="D2244" t="s">
        <v>0</v>
      </c>
      <c r="E2244">
        <v>1030559868</v>
      </c>
      <c r="F2244" s="29">
        <v>42090</v>
      </c>
      <c r="G2244" s="65">
        <v>4450892</v>
      </c>
      <c r="H2244" s="65">
        <v>12400000</v>
      </c>
      <c r="I2244" s="65">
        <v>270102</v>
      </c>
      <c r="J2244">
        <v>121204</v>
      </c>
      <c r="L2244" s="1">
        <v>5000</v>
      </c>
    </row>
    <row r="2245" spans="1:12" hidden="1" x14ac:dyDescent="0.25">
      <c r="A2245">
        <v>50000249</v>
      </c>
      <c r="B2245">
        <v>2244</v>
      </c>
      <c r="C2245">
        <v>11827490</v>
      </c>
      <c r="D2245" t="s">
        <v>0</v>
      </c>
      <c r="E2245">
        <v>1098701173</v>
      </c>
      <c r="F2245" s="29">
        <v>42090</v>
      </c>
      <c r="G2245" s="65">
        <v>1699615</v>
      </c>
      <c r="H2245" s="65">
        <v>12400000</v>
      </c>
      <c r="I2245" s="65">
        <v>270102</v>
      </c>
      <c r="J2245">
        <v>121204</v>
      </c>
      <c r="L2245" s="1">
        <v>5000</v>
      </c>
    </row>
    <row r="2246" spans="1:12" hidden="1" x14ac:dyDescent="0.25">
      <c r="A2246">
        <v>50000249</v>
      </c>
      <c r="B2246">
        <v>2245</v>
      </c>
      <c r="C2246">
        <v>1909382</v>
      </c>
      <c r="D2246" t="s">
        <v>0</v>
      </c>
      <c r="E2246">
        <v>51769274</v>
      </c>
      <c r="F2246" s="29">
        <v>42090</v>
      </c>
      <c r="G2246" s="65">
        <v>4647457</v>
      </c>
      <c r="H2246" s="65">
        <v>11100000</v>
      </c>
      <c r="I2246" s="65">
        <v>150105</v>
      </c>
      <c r="J2246">
        <v>27090505</v>
      </c>
      <c r="L2246" s="1">
        <v>50000</v>
      </c>
    </row>
    <row r="2247" spans="1:12" hidden="1" x14ac:dyDescent="0.25">
      <c r="A2247">
        <v>50000249</v>
      </c>
      <c r="B2247">
        <v>2246</v>
      </c>
      <c r="C2247">
        <v>37572001</v>
      </c>
      <c r="D2247" t="s">
        <v>0</v>
      </c>
      <c r="E2247">
        <v>1015426860</v>
      </c>
      <c r="F2247" s="29">
        <v>42090</v>
      </c>
      <c r="G2247" s="65">
        <v>6707723</v>
      </c>
      <c r="H2247" s="65">
        <v>12400000</v>
      </c>
      <c r="I2247" s="65">
        <v>270102</v>
      </c>
      <c r="J2247">
        <v>121204</v>
      </c>
      <c r="L2247" s="1">
        <v>5000</v>
      </c>
    </row>
    <row r="2248" spans="1:12" hidden="1" x14ac:dyDescent="0.25">
      <c r="A2248">
        <v>50000249</v>
      </c>
      <c r="B2248">
        <v>2247</v>
      </c>
      <c r="C2248">
        <v>2178212</v>
      </c>
      <c r="D2248" t="s">
        <v>0</v>
      </c>
      <c r="E2248">
        <v>14204705</v>
      </c>
      <c r="F2248" s="29">
        <v>42090</v>
      </c>
      <c r="G2248" s="65">
        <v>6378069</v>
      </c>
      <c r="H2248" s="65">
        <v>12200000</v>
      </c>
      <c r="I2248" s="65">
        <v>250101</v>
      </c>
      <c r="J2248">
        <v>121225</v>
      </c>
      <c r="L2248" s="1">
        <v>8000</v>
      </c>
    </row>
    <row r="2249" spans="1:12" hidden="1" x14ac:dyDescent="0.25">
      <c r="A2249">
        <v>50000249</v>
      </c>
      <c r="B2249">
        <v>2248</v>
      </c>
      <c r="C2249">
        <v>2178220</v>
      </c>
      <c r="D2249" t="s">
        <v>0</v>
      </c>
      <c r="E2249">
        <v>12967913</v>
      </c>
      <c r="F2249" s="29">
        <v>42090</v>
      </c>
      <c r="G2249" s="65">
        <v>5602316</v>
      </c>
      <c r="H2249" s="65">
        <v>12200000</v>
      </c>
      <c r="I2249" s="65">
        <v>250101</v>
      </c>
      <c r="J2249">
        <v>121225</v>
      </c>
      <c r="L2249" s="1">
        <v>63700</v>
      </c>
    </row>
    <row r="2250" spans="1:12" hidden="1" x14ac:dyDescent="0.25">
      <c r="A2250">
        <v>50000249</v>
      </c>
      <c r="B2250">
        <v>2249</v>
      </c>
      <c r="C2250">
        <v>2178224</v>
      </c>
      <c r="D2250" t="s">
        <v>0</v>
      </c>
      <c r="E2250">
        <v>1010206170</v>
      </c>
      <c r="F2250" s="29">
        <v>42090</v>
      </c>
      <c r="G2250" s="65">
        <v>2784597</v>
      </c>
      <c r="H2250" s="65">
        <v>12400000</v>
      </c>
      <c r="I2250" s="65">
        <v>270102</v>
      </c>
      <c r="J2250">
        <v>121204</v>
      </c>
      <c r="L2250" s="1">
        <v>5000</v>
      </c>
    </row>
    <row r="2251" spans="1:12" hidden="1" x14ac:dyDescent="0.25">
      <c r="A2251">
        <v>50000249</v>
      </c>
      <c r="B2251">
        <v>2250</v>
      </c>
      <c r="C2251">
        <v>2178225</v>
      </c>
      <c r="D2251" t="s">
        <v>0</v>
      </c>
      <c r="E2251">
        <v>1020757307</v>
      </c>
      <c r="F2251" s="29">
        <v>42090</v>
      </c>
      <c r="G2251" s="65">
        <v>6777429</v>
      </c>
      <c r="H2251" s="65">
        <v>12400000</v>
      </c>
      <c r="I2251" s="65">
        <v>270102</v>
      </c>
      <c r="J2251">
        <v>121204</v>
      </c>
      <c r="L2251" s="1">
        <v>5000</v>
      </c>
    </row>
    <row r="2252" spans="1:12" hidden="1" x14ac:dyDescent="0.25">
      <c r="A2252">
        <v>50000249</v>
      </c>
      <c r="B2252">
        <v>2251</v>
      </c>
      <c r="C2252">
        <v>2178228</v>
      </c>
      <c r="D2252" t="s">
        <v>0</v>
      </c>
      <c r="E2252">
        <v>1105682388</v>
      </c>
      <c r="F2252" s="29">
        <v>42090</v>
      </c>
      <c r="G2252" s="65">
        <v>1431609</v>
      </c>
      <c r="H2252" s="65">
        <v>12400000</v>
      </c>
      <c r="I2252" s="65">
        <v>270102</v>
      </c>
      <c r="J2252">
        <v>121204</v>
      </c>
      <c r="L2252" s="1">
        <v>5000</v>
      </c>
    </row>
    <row r="2253" spans="1:12" hidden="1" x14ac:dyDescent="0.25">
      <c r="A2253">
        <v>50000249</v>
      </c>
      <c r="B2253">
        <v>2252</v>
      </c>
      <c r="C2253">
        <v>2178229</v>
      </c>
      <c r="D2253" t="s">
        <v>0</v>
      </c>
      <c r="E2253">
        <v>1020721667</v>
      </c>
      <c r="F2253" s="29">
        <v>42090</v>
      </c>
      <c r="G2253" s="65">
        <v>4617784</v>
      </c>
      <c r="H2253" s="65">
        <v>12400000</v>
      </c>
      <c r="I2253" s="65">
        <v>270102</v>
      </c>
      <c r="J2253">
        <v>121204</v>
      </c>
      <c r="L2253" s="1">
        <v>5000</v>
      </c>
    </row>
    <row r="2254" spans="1:12" hidden="1" x14ac:dyDescent="0.25">
      <c r="A2254">
        <v>50000249</v>
      </c>
      <c r="B2254">
        <v>2253</v>
      </c>
      <c r="C2254">
        <v>2547136</v>
      </c>
      <c r="D2254" t="s">
        <v>1</v>
      </c>
      <c r="E2254">
        <v>1070956313</v>
      </c>
      <c r="F2254" s="29">
        <v>42090</v>
      </c>
      <c r="G2254" s="65">
        <v>20867663</v>
      </c>
      <c r="H2254" s="65">
        <v>923272421</v>
      </c>
      <c r="I2254" s="65">
        <v>190101</v>
      </c>
      <c r="J2254">
        <v>190101</v>
      </c>
      <c r="L2254" s="1">
        <v>107400</v>
      </c>
    </row>
    <row r="2255" spans="1:12" x14ac:dyDescent="0.25">
      <c r="A2255">
        <v>50000249</v>
      </c>
      <c r="B2255">
        <v>2254</v>
      </c>
      <c r="C2255">
        <v>2462641</v>
      </c>
      <c r="D2255" t="s">
        <v>1</v>
      </c>
      <c r="E2255">
        <v>63366691</v>
      </c>
      <c r="F2255" s="29">
        <v>42090</v>
      </c>
      <c r="G2255" s="65">
        <v>13842503</v>
      </c>
      <c r="H2255" s="65">
        <v>11800000</v>
      </c>
      <c r="I2255" s="65">
        <v>240101</v>
      </c>
      <c r="J2255">
        <v>121265</v>
      </c>
      <c r="L2255" s="1">
        <v>2130000</v>
      </c>
    </row>
    <row r="2256" spans="1:12" hidden="1" x14ac:dyDescent="0.25">
      <c r="A2256">
        <v>50000249</v>
      </c>
      <c r="B2256">
        <v>2255</v>
      </c>
      <c r="C2256">
        <v>19076735</v>
      </c>
      <c r="D2256" t="s">
        <v>1</v>
      </c>
      <c r="E2256">
        <v>1030581257</v>
      </c>
      <c r="F2256" s="29">
        <v>42090</v>
      </c>
      <c r="G2256" s="65">
        <v>4163223</v>
      </c>
      <c r="H2256" s="65">
        <v>923272421</v>
      </c>
      <c r="I2256" s="65">
        <v>190101</v>
      </c>
      <c r="J2256">
        <v>190101</v>
      </c>
      <c r="L2256" s="1">
        <v>107400</v>
      </c>
    </row>
    <row r="2257" spans="1:12" hidden="1" x14ac:dyDescent="0.25">
      <c r="A2257">
        <v>50000249</v>
      </c>
      <c r="B2257">
        <v>2256</v>
      </c>
      <c r="C2257">
        <v>1804997</v>
      </c>
      <c r="D2257" t="s">
        <v>0</v>
      </c>
      <c r="E2257">
        <v>1085283803</v>
      </c>
      <c r="F2257" s="29">
        <v>42090</v>
      </c>
      <c r="G2257" s="65">
        <v>1384250</v>
      </c>
      <c r="H2257" s="65">
        <v>12200000</v>
      </c>
      <c r="I2257" s="65">
        <v>250101</v>
      </c>
      <c r="J2257">
        <v>121225</v>
      </c>
      <c r="L2257" s="1">
        <v>3300</v>
      </c>
    </row>
    <row r="2258" spans="1:12" hidden="1" x14ac:dyDescent="0.25">
      <c r="A2258">
        <v>50000249</v>
      </c>
      <c r="B2258">
        <v>2257</v>
      </c>
      <c r="C2258">
        <v>1804998</v>
      </c>
      <c r="D2258" t="s">
        <v>0</v>
      </c>
      <c r="E2258">
        <v>1085283803</v>
      </c>
      <c r="F2258" s="29">
        <v>42090</v>
      </c>
      <c r="G2258" s="65">
        <v>1384250</v>
      </c>
      <c r="H2258" s="65">
        <v>12200000</v>
      </c>
      <c r="I2258" s="65">
        <v>250101</v>
      </c>
      <c r="J2258">
        <v>121225</v>
      </c>
      <c r="L2258" s="1">
        <v>31400</v>
      </c>
    </row>
    <row r="2259" spans="1:12" hidden="1" x14ac:dyDescent="0.25">
      <c r="A2259">
        <v>50000249</v>
      </c>
      <c r="B2259">
        <v>2258</v>
      </c>
      <c r="C2259">
        <v>2424655</v>
      </c>
      <c r="D2259" t="s">
        <v>0</v>
      </c>
      <c r="E2259">
        <v>9004465301</v>
      </c>
      <c r="F2259" s="29">
        <v>42090</v>
      </c>
      <c r="G2259" s="65">
        <v>3437455</v>
      </c>
      <c r="H2259" s="65">
        <v>12400000</v>
      </c>
      <c r="I2259" s="65">
        <v>270102</v>
      </c>
      <c r="J2259">
        <v>270102</v>
      </c>
      <c r="L2259" s="1">
        <v>5000</v>
      </c>
    </row>
    <row r="2260" spans="1:12" hidden="1" x14ac:dyDescent="0.25">
      <c r="A2260">
        <v>50000249</v>
      </c>
      <c r="B2260">
        <v>2259</v>
      </c>
      <c r="C2260">
        <v>2424656</v>
      </c>
      <c r="D2260" t="s">
        <v>0</v>
      </c>
      <c r="E2260">
        <v>9004465301</v>
      </c>
      <c r="F2260" s="29">
        <v>42090</v>
      </c>
      <c r="G2260" s="65">
        <v>3457455</v>
      </c>
      <c r="H2260" s="65">
        <v>12400000</v>
      </c>
      <c r="I2260" s="65">
        <v>270102</v>
      </c>
      <c r="J2260">
        <v>270102</v>
      </c>
      <c r="L2260" s="1">
        <v>5000</v>
      </c>
    </row>
    <row r="2261" spans="1:12" hidden="1" x14ac:dyDescent="0.25">
      <c r="A2261">
        <v>50000249</v>
      </c>
      <c r="B2261">
        <v>2260</v>
      </c>
      <c r="C2261">
        <v>2477243</v>
      </c>
      <c r="D2261" t="s">
        <v>0</v>
      </c>
      <c r="E2261">
        <v>1072656774</v>
      </c>
      <c r="F2261" s="29">
        <v>42090</v>
      </c>
      <c r="G2261" s="65">
        <v>21470544</v>
      </c>
      <c r="H2261" s="65">
        <v>12400000</v>
      </c>
      <c r="I2261" s="65">
        <v>270102</v>
      </c>
      <c r="J2261">
        <v>121204</v>
      </c>
      <c r="L2261" s="1">
        <v>5000</v>
      </c>
    </row>
    <row r="2262" spans="1:12" hidden="1" x14ac:dyDescent="0.25">
      <c r="A2262">
        <v>50000249</v>
      </c>
      <c r="B2262">
        <v>2261</v>
      </c>
      <c r="C2262">
        <v>2477244</v>
      </c>
      <c r="D2262" t="s">
        <v>0</v>
      </c>
      <c r="E2262">
        <v>1072656774</v>
      </c>
      <c r="F2262" s="29">
        <v>42090</v>
      </c>
      <c r="G2262" s="65">
        <v>21470544</v>
      </c>
      <c r="H2262" s="65">
        <v>12400000</v>
      </c>
      <c r="I2262" s="65">
        <v>270102</v>
      </c>
      <c r="J2262">
        <v>121204</v>
      </c>
      <c r="L2262" s="1">
        <v>5000</v>
      </c>
    </row>
    <row r="2263" spans="1:12" hidden="1" x14ac:dyDescent="0.25">
      <c r="A2263">
        <v>50000249</v>
      </c>
      <c r="B2263">
        <v>2262</v>
      </c>
      <c r="C2263">
        <v>2477245</v>
      </c>
      <c r="D2263" t="s">
        <v>0</v>
      </c>
      <c r="E2263">
        <v>21231773</v>
      </c>
      <c r="F2263" s="29">
        <v>42090</v>
      </c>
      <c r="G2263" s="65">
        <v>6269243</v>
      </c>
      <c r="H2263" s="65">
        <v>12200000</v>
      </c>
      <c r="I2263" s="65">
        <v>250101</v>
      </c>
      <c r="J2263">
        <v>121225</v>
      </c>
      <c r="L2263" s="1">
        <v>80740</v>
      </c>
    </row>
    <row r="2264" spans="1:12" hidden="1" x14ac:dyDescent="0.25">
      <c r="A2264">
        <v>50000249</v>
      </c>
      <c r="B2264">
        <v>2263</v>
      </c>
      <c r="C2264">
        <v>2562502</v>
      </c>
      <c r="D2264" t="s">
        <v>0</v>
      </c>
      <c r="E2264">
        <v>12128168</v>
      </c>
      <c r="F2264" s="29">
        <v>42090</v>
      </c>
      <c r="G2264" s="65">
        <v>13421756</v>
      </c>
      <c r="H2264" s="65">
        <v>12200000</v>
      </c>
      <c r="I2264" s="65">
        <v>250101</v>
      </c>
      <c r="J2264">
        <v>121225</v>
      </c>
      <c r="L2264" s="1">
        <v>26600</v>
      </c>
    </row>
    <row r="2265" spans="1:12" hidden="1" x14ac:dyDescent="0.25">
      <c r="A2265">
        <v>50000249</v>
      </c>
      <c r="B2265">
        <v>2264</v>
      </c>
      <c r="C2265">
        <v>2562503</v>
      </c>
      <c r="D2265" t="s">
        <v>0</v>
      </c>
      <c r="E2265">
        <v>1020766053</v>
      </c>
      <c r="F2265" s="29">
        <v>42090</v>
      </c>
      <c r="G2265" s="65">
        <v>21491232</v>
      </c>
      <c r="H2265" s="65">
        <v>12400000</v>
      </c>
      <c r="I2265" s="65">
        <v>270102</v>
      </c>
      <c r="J2265">
        <v>121204</v>
      </c>
      <c r="L2265" s="1">
        <v>5000</v>
      </c>
    </row>
    <row r="2266" spans="1:12" hidden="1" x14ac:dyDescent="0.25">
      <c r="A2266">
        <v>50000249</v>
      </c>
      <c r="B2266">
        <v>2265</v>
      </c>
      <c r="C2266">
        <v>2562505</v>
      </c>
      <c r="D2266" t="s">
        <v>0</v>
      </c>
      <c r="E2266">
        <v>39659706</v>
      </c>
      <c r="F2266" s="29">
        <v>42090</v>
      </c>
      <c r="G2266" s="65">
        <v>7756065</v>
      </c>
      <c r="H2266" s="65">
        <v>12400000</v>
      </c>
      <c r="I2266" s="65">
        <v>270102</v>
      </c>
      <c r="J2266">
        <v>121204</v>
      </c>
      <c r="L2266" s="1">
        <v>5000</v>
      </c>
    </row>
    <row r="2267" spans="1:12" hidden="1" x14ac:dyDescent="0.25">
      <c r="A2267">
        <v>50000249</v>
      </c>
      <c r="B2267">
        <v>2266</v>
      </c>
      <c r="C2267">
        <v>2562509</v>
      </c>
      <c r="D2267" t="s">
        <v>0</v>
      </c>
      <c r="E2267">
        <v>1012390213</v>
      </c>
      <c r="F2267" s="29">
        <v>42090</v>
      </c>
      <c r="G2267" s="65">
        <v>4932097</v>
      </c>
      <c r="H2267" s="65">
        <v>12400000</v>
      </c>
      <c r="I2267" s="65">
        <v>270102</v>
      </c>
      <c r="J2267">
        <v>121204</v>
      </c>
      <c r="L2267" s="1">
        <v>5000</v>
      </c>
    </row>
    <row r="2268" spans="1:12" hidden="1" x14ac:dyDescent="0.25">
      <c r="A2268">
        <v>50000249</v>
      </c>
      <c r="B2268">
        <v>2267</v>
      </c>
      <c r="C2268">
        <v>2562511</v>
      </c>
      <c r="D2268" t="s">
        <v>0</v>
      </c>
      <c r="E2268">
        <v>80241235</v>
      </c>
      <c r="F2268" s="29">
        <v>42090</v>
      </c>
      <c r="G2268" s="65">
        <v>2009859</v>
      </c>
      <c r="H2268" s="65">
        <v>12400000</v>
      </c>
      <c r="I2268" s="65">
        <v>270102</v>
      </c>
      <c r="J2268">
        <v>121204</v>
      </c>
      <c r="L2268" s="1">
        <v>5000</v>
      </c>
    </row>
    <row r="2269" spans="1:12" hidden="1" x14ac:dyDescent="0.25">
      <c r="A2269">
        <v>50000249</v>
      </c>
      <c r="B2269">
        <v>2268</v>
      </c>
      <c r="C2269">
        <v>2562513</v>
      </c>
      <c r="D2269" t="s">
        <v>0</v>
      </c>
      <c r="E2269">
        <v>52880946</v>
      </c>
      <c r="F2269" s="29">
        <v>42090</v>
      </c>
      <c r="G2269" s="65">
        <v>6963407</v>
      </c>
      <c r="H2269" s="65">
        <v>12400000</v>
      </c>
      <c r="I2269" s="65">
        <v>270102</v>
      </c>
      <c r="J2269">
        <v>270102</v>
      </c>
      <c r="L2269" s="1">
        <v>7600</v>
      </c>
    </row>
    <row r="2270" spans="1:12" hidden="1" x14ac:dyDescent="0.25">
      <c r="A2270">
        <v>50000249</v>
      </c>
      <c r="B2270">
        <v>2269</v>
      </c>
      <c r="C2270">
        <v>11771305</v>
      </c>
      <c r="D2270" t="s">
        <v>0</v>
      </c>
      <c r="E2270">
        <v>1032386643</v>
      </c>
      <c r="F2270" s="29">
        <v>42090</v>
      </c>
      <c r="G2270" s="65">
        <v>12570929</v>
      </c>
      <c r="H2270" s="65">
        <v>12400000</v>
      </c>
      <c r="I2270" s="65">
        <v>270102</v>
      </c>
      <c r="J2270">
        <v>121204</v>
      </c>
      <c r="L2270" s="1">
        <v>5000</v>
      </c>
    </row>
    <row r="2271" spans="1:12" hidden="1" x14ac:dyDescent="0.25">
      <c r="A2271">
        <v>50000249</v>
      </c>
      <c r="B2271">
        <v>2270</v>
      </c>
      <c r="C2271">
        <v>42864580</v>
      </c>
      <c r="D2271" t="s">
        <v>1</v>
      </c>
      <c r="E2271">
        <v>1026271617</v>
      </c>
      <c r="F2271" s="29">
        <v>42090</v>
      </c>
      <c r="G2271" s="65">
        <v>8043709</v>
      </c>
      <c r="H2271" s="65">
        <v>923272421</v>
      </c>
      <c r="I2271" s="65">
        <v>190101</v>
      </c>
      <c r="J2271">
        <v>190101</v>
      </c>
      <c r="L2271" s="1">
        <v>107400</v>
      </c>
    </row>
    <row r="2272" spans="1:12" hidden="1" x14ac:dyDescent="0.25">
      <c r="A2272">
        <v>50000249</v>
      </c>
      <c r="B2272">
        <v>2271</v>
      </c>
      <c r="C2272">
        <v>42864749</v>
      </c>
      <c r="D2272" t="s">
        <v>1</v>
      </c>
      <c r="E2272">
        <v>1015994250</v>
      </c>
      <c r="F2272" s="29">
        <v>42090</v>
      </c>
      <c r="G2272" s="65">
        <v>4746289</v>
      </c>
      <c r="H2272" s="65">
        <v>923272421</v>
      </c>
      <c r="I2272" s="65">
        <v>190101</v>
      </c>
      <c r="J2272">
        <v>190101</v>
      </c>
      <c r="L2272" s="1">
        <v>107400</v>
      </c>
    </row>
    <row r="2273" spans="1:12" hidden="1" x14ac:dyDescent="0.25">
      <c r="A2273">
        <v>50000249</v>
      </c>
      <c r="B2273">
        <v>2272</v>
      </c>
      <c r="C2273">
        <v>42864835</v>
      </c>
      <c r="D2273" t="s">
        <v>1</v>
      </c>
      <c r="E2273">
        <v>19053458</v>
      </c>
      <c r="F2273" s="29">
        <v>42090</v>
      </c>
      <c r="G2273" s="65">
        <v>3876161</v>
      </c>
      <c r="H2273" s="65">
        <v>96400000</v>
      </c>
      <c r="I2273" s="65">
        <v>370101</v>
      </c>
      <c r="J2273">
        <v>121280</v>
      </c>
      <c r="L2273" s="1">
        <v>5400</v>
      </c>
    </row>
    <row r="2274" spans="1:12" hidden="1" x14ac:dyDescent="0.25">
      <c r="A2274">
        <v>50000249</v>
      </c>
      <c r="B2274">
        <v>2273</v>
      </c>
      <c r="C2274">
        <v>16701871</v>
      </c>
      <c r="D2274" t="s">
        <v>0</v>
      </c>
      <c r="E2274">
        <v>1020766993</v>
      </c>
      <c r="F2274" s="29">
        <v>42090</v>
      </c>
      <c r="G2274" s="65">
        <v>8003640</v>
      </c>
      <c r="H2274" s="65">
        <v>12400000</v>
      </c>
      <c r="I2274" s="65">
        <v>270102</v>
      </c>
      <c r="J2274">
        <v>121204</v>
      </c>
      <c r="L2274" s="1">
        <v>5000</v>
      </c>
    </row>
    <row r="2275" spans="1:12" hidden="1" x14ac:dyDescent="0.25">
      <c r="A2275">
        <v>50000249</v>
      </c>
      <c r="B2275">
        <v>2274</v>
      </c>
      <c r="C2275">
        <v>16701877</v>
      </c>
      <c r="D2275" t="s">
        <v>0</v>
      </c>
      <c r="E2275">
        <v>1075258374</v>
      </c>
      <c r="F2275" s="29">
        <v>42090</v>
      </c>
      <c r="G2275" s="65">
        <v>10311802</v>
      </c>
      <c r="H2275" s="65">
        <v>12400000</v>
      </c>
      <c r="I2275" s="65">
        <v>270102</v>
      </c>
      <c r="J2275">
        <v>121204</v>
      </c>
      <c r="L2275" s="1">
        <v>5000</v>
      </c>
    </row>
    <row r="2276" spans="1:12" hidden="1" x14ac:dyDescent="0.25">
      <c r="A2276">
        <v>50000249</v>
      </c>
      <c r="B2276">
        <v>2275</v>
      </c>
      <c r="C2276">
        <v>16565329</v>
      </c>
      <c r="D2276" t="s">
        <v>0</v>
      </c>
      <c r="E2276">
        <v>53105140</v>
      </c>
      <c r="F2276" s="29">
        <v>42090</v>
      </c>
      <c r="G2276" s="65">
        <v>1232489</v>
      </c>
      <c r="H2276" s="65">
        <v>12400000</v>
      </c>
      <c r="I2276" s="65">
        <v>270102</v>
      </c>
      <c r="J2276">
        <v>121204</v>
      </c>
      <c r="L2276" s="1">
        <v>5000</v>
      </c>
    </row>
    <row r="2277" spans="1:12" hidden="1" x14ac:dyDescent="0.25">
      <c r="A2277">
        <v>50000249</v>
      </c>
      <c r="B2277">
        <v>2276</v>
      </c>
      <c r="C2277">
        <v>1901375</v>
      </c>
      <c r="D2277" t="s">
        <v>0</v>
      </c>
      <c r="E2277">
        <v>1018443803</v>
      </c>
      <c r="F2277" s="29">
        <v>42090</v>
      </c>
      <c r="G2277" s="65">
        <v>7586487</v>
      </c>
      <c r="H2277" s="65">
        <v>12400000</v>
      </c>
      <c r="I2277" s="65">
        <v>270102</v>
      </c>
      <c r="J2277">
        <v>121204</v>
      </c>
      <c r="L2277" s="1">
        <v>5000</v>
      </c>
    </row>
    <row r="2278" spans="1:12" hidden="1" x14ac:dyDescent="0.25">
      <c r="A2278">
        <v>50000249</v>
      </c>
      <c r="B2278">
        <v>2277</v>
      </c>
      <c r="C2278">
        <v>12000478</v>
      </c>
      <c r="D2278" t="s">
        <v>0</v>
      </c>
      <c r="E2278">
        <v>79267860</v>
      </c>
      <c r="F2278" s="29">
        <v>42090</v>
      </c>
      <c r="G2278" s="65">
        <v>21200195</v>
      </c>
      <c r="H2278" s="65">
        <v>923272421</v>
      </c>
      <c r="I2278" s="65">
        <v>190101</v>
      </c>
      <c r="J2278">
        <v>190101</v>
      </c>
      <c r="L2278" s="1">
        <v>107400</v>
      </c>
    </row>
    <row r="2279" spans="1:12" hidden="1" x14ac:dyDescent="0.25">
      <c r="A2279">
        <v>50000249</v>
      </c>
      <c r="B2279">
        <v>2278</v>
      </c>
      <c r="C2279">
        <v>1088254</v>
      </c>
      <c r="D2279" t="s">
        <v>0</v>
      </c>
      <c r="E2279">
        <v>80887241</v>
      </c>
      <c r="F2279" s="29">
        <v>42090</v>
      </c>
      <c r="G2279" s="65">
        <v>6470642</v>
      </c>
      <c r="H2279" s="65">
        <v>12400000</v>
      </c>
      <c r="I2279" s="65">
        <v>270102</v>
      </c>
      <c r="J2279">
        <v>121204</v>
      </c>
      <c r="L2279" s="1">
        <v>5000</v>
      </c>
    </row>
    <row r="2280" spans="1:12" hidden="1" x14ac:dyDescent="0.25">
      <c r="A2280">
        <v>50000249</v>
      </c>
      <c r="B2280">
        <v>2279</v>
      </c>
      <c r="C2280">
        <v>1667686</v>
      </c>
      <c r="D2280" t="s">
        <v>0</v>
      </c>
      <c r="E2280">
        <v>11293027</v>
      </c>
      <c r="F2280" s="29">
        <v>42090</v>
      </c>
      <c r="G2280" s="65">
        <v>7724495</v>
      </c>
      <c r="H2280" s="65">
        <v>96400000</v>
      </c>
      <c r="I2280" s="65">
        <v>370101</v>
      </c>
      <c r="J2280">
        <v>121280</v>
      </c>
      <c r="L2280" s="1">
        <v>5400</v>
      </c>
    </row>
    <row r="2281" spans="1:12" hidden="1" x14ac:dyDescent="0.25">
      <c r="A2281">
        <v>50000249</v>
      </c>
      <c r="B2281">
        <v>2280</v>
      </c>
      <c r="C2281">
        <v>66649122</v>
      </c>
      <c r="D2281" t="s">
        <v>0</v>
      </c>
      <c r="E2281">
        <v>1053328741</v>
      </c>
      <c r="F2281" s="29">
        <v>42090</v>
      </c>
      <c r="G2281" s="65">
        <v>13252157</v>
      </c>
      <c r="H2281" s="65">
        <v>12400000</v>
      </c>
      <c r="I2281" s="65">
        <v>270102</v>
      </c>
      <c r="J2281">
        <v>121204</v>
      </c>
      <c r="L2281" s="1">
        <v>5000</v>
      </c>
    </row>
    <row r="2282" spans="1:12" hidden="1" x14ac:dyDescent="0.25">
      <c r="A2282">
        <v>50000249</v>
      </c>
      <c r="B2282">
        <v>2281</v>
      </c>
      <c r="C2282">
        <v>66649123</v>
      </c>
      <c r="D2282" t="s">
        <v>0</v>
      </c>
      <c r="E2282">
        <v>1053339299</v>
      </c>
      <c r="F2282" s="29">
        <v>42090</v>
      </c>
      <c r="G2282" s="65">
        <v>21928354</v>
      </c>
      <c r="H2282" s="65">
        <v>12400000</v>
      </c>
      <c r="I2282" s="65">
        <v>270102</v>
      </c>
      <c r="J2282">
        <v>121204</v>
      </c>
      <c r="L2282" s="1">
        <v>5000</v>
      </c>
    </row>
    <row r="2283" spans="1:12" hidden="1" x14ac:dyDescent="0.25">
      <c r="A2283">
        <v>50000249</v>
      </c>
      <c r="B2283">
        <v>2282</v>
      </c>
      <c r="C2283">
        <v>2006294</v>
      </c>
      <c r="D2283" t="s">
        <v>1</v>
      </c>
      <c r="E2283">
        <v>79449279</v>
      </c>
      <c r="F2283" s="29">
        <v>42090</v>
      </c>
      <c r="G2283" s="65">
        <v>13263095</v>
      </c>
      <c r="H2283" s="65">
        <v>923272421</v>
      </c>
      <c r="I2283" s="65">
        <v>190101</v>
      </c>
      <c r="J2283">
        <v>190101</v>
      </c>
      <c r="L2283" s="1">
        <v>107400</v>
      </c>
    </row>
    <row r="2284" spans="1:12" hidden="1" x14ac:dyDescent="0.25">
      <c r="A2284">
        <v>50000249</v>
      </c>
      <c r="B2284">
        <v>2283</v>
      </c>
      <c r="C2284">
        <v>14766886</v>
      </c>
      <c r="D2284" t="s">
        <v>1</v>
      </c>
      <c r="E2284">
        <v>1019026680</v>
      </c>
      <c r="F2284" s="29">
        <v>42090</v>
      </c>
      <c r="G2284" s="65">
        <v>5380392</v>
      </c>
      <c r="H2284" s="65">
        <v>923272421</v>
      </c>
      <c r="I2284" s="65">
        <v>190101</v>
      </c>
      <c r="J2284">
        <v>190101</v>
      </c>
      <c r="L2284" s="1">
        <v>107400</v>
      </c>
    </row>
    <row r="2285" spans="1:12" hidden="1" x14ac:dyDescent="0.25">
      <c r="A2285">
        <v>50000249</v>
      </c>
      <c r="B2285">
        <v>2284</v>
      </c>
      <c r="C2285">
        <v>2632483</v>
      </c>
      <c r="D2285" t="s">
        <v>1</v>
      </c>
      <c r="E2285">
        <v>1020775949</v>
      </c>
      <c r="F2285" s="29">
        <v>42090</v>
      </c>
      <c r="G2285" s="65">
        <v>7590202</v>
      </c>
      <c r="H2285" s="65">
        <v>12400000</v>
      </c>
      <c r="I2285" s="65">
        <v>270102</v>
      </c>
      <c r="J2285">
        <v>121204</v>
      </c>
      <c r="L2285" s="1">
        <v>5000</v>
      </c>
    </row>
    <row r="2286" spans="1:12" hidden="1" x14ac:dyDescent="0.25">
      <c r="A2286">
        <v>50000249</v>
      </c>
      <c r="B2286">
        <v>2285</v>
      </c>
      <c r="C2286">
        <v>13423963</v>
      </c>
      <c r="D2286" t="s">
        <v>1</v>
      </c>
      <c r="E2286">
        <v>11206768</v>
      </c>
      <c r="F2286" s="29">
        <v>42090</v>
      </c>
      <c r="G2286" s="65">
        <v>20433659</v>
      </c>
      <c r="H2286" s="65">
        <v>923272421</v>
      </c>
      <c r="I2286" s="65">
        <v>190101</v>
      </c>
      <c r="J2286">
        <v>190101</v>
      </c>
      <c r="L2286" s="1">
        <v>107400</v>
      </c>
    </row>
    <row r="2287" spans="1:12" hidden="1" x14ac:dyDescent="0.25">
      <c r="A2287">
        <v>50000249</v>
      </c>
      <c r="B2287">
        <v>2286</v>
      </c>
      <c r="C2287">
        <v>2570914</v>
      </c>
      <c r="D2287" t="s">
        <v>1</v>
      </c>
      <c r="E2287">
        <v>19119425</v>
      </c>
      <c r="F2287" s="29">
        <v>42090</v>
      </c>
      <c r="G2287" s="65">
        <v>6913416</v>
      </c>
      <c r="H2287" s="65">
        <v>12400000</v>
      </c>
      <c r="I2287" s="65">
        <v>270102</v>
      </c>
      <c r="J2287">
        <v>270102</v>
      </c>
      <c r="L2287" s="1">
        <v>2100</v>
      </c>
    </row>
    <row r="2288" spans="1:12" hidden="1" x14ac:dyDescent="0.25">
      <c r="A2288">
        <v>50000249</v>
      </c>
      <c r="B2288">
        <v>2287</v>
      </c>
      <c r="C2288">
        <v>2516663</v>
      </c>
      <c r="D2288" t="s">
        <v>1</v>
      </c>
      <c r="E2288">
        <v>22012011</v>
      </c>
      <c r="F2288" s="29">
        <v>42090</v>
      </c>
      <c r="G2288" s="65">
        <v>10635991</v>
      </c>
      <c r="H2288" s="65">
        <v>923272421</v>
      </c>
      <c r="I2288" s="65">
        <v>190101</v>
      </c>
      <c r="J2288">
        <v>190101</v>
      </c>
      <c r="L2288" s="1">
        <v>107400</v>
      </c>
    </row>
    <row r="2289" spans="1:12" hidden="1" x14ac:dyDescent="0.25">
      <c r="A2289">
        <v>50000249</v>
      </c>
      <c r="B2289">
        <v>2288</v>
      </c>
      <c r="C2289">
        <v>2251889</v>
      </c>
      <c r="D2289" t="s">
        <v>0</v>
      </c>
      <c r="E2289">
        <v>74182193</v>
      </c>
      <c r="F2289" s="29">
        <v>42090</v>
      </c>
      <c r="G2289" s="65">
        <v>0</v>
      </c>
      <c r="H2289" s="65">
        <v>12400000</v>
      </c>
      <c r="I2289" s="65">
        <v>270102</v>
      </c>
      <c r="J2289">
        <v>121204</v>
      </c>
      <c r="L2289" s="1">
        <v>5000</v>
      </c>
    </row>
    <row r="2290" spans="1:12" hidden="1" x14ac:dyDescent="0.25">
      <c r="A2290">
        <v>50000249</v>
      </c>
      <c r="B2290">
        <v>2289</v>
      </c>
      <c r="C2290">
        <v>12622394</v>
      </c>
      <c r="D2290" t="s">
        <v>0</v>
      </c>
      <c r="E2290">
        <v>1013597335</v>
      </c>
      <c r="F2290" s="29">
        <v>42090</v>
      </c>
      <c r="G2290" s="65">
        <v>11585396</v>
      </c>
      <c r="H2290" s="65">
        <v>923272421</v>
      </c>
      <c r="I2290" s="65">
        <v>190101</v>
      </c>
      <c r="J2290">
        <v>190101</v>
      </c>
      <c r="L2290" s="1">
        <v>107400</v>
      </c>
    </row>
    <row r="2291" spans="1:12" hidden="1" x14ac:dyDescent="0.25">
      <c r="A2291">
        <v>50000249</v>
      </c>
      <c r="B2291">
        <v>2290</v>
      </c>
      <c r="C2291">
        <v>2422048</v>
      </c>
      <c r="D2291" t="s">
        <v>0</v>
      </c>
      <c r="E2291">
        <v>5963255</v>
      </c>
      <c r="F2291" s="29">
        <v>42090</v>
      </c>
      <c r="G2291" s="65">
        <v>2810228</v>
      </c>
      <c r="H2291" s="65">
        <v>96400000</v>
      </c>
      <c r="I2291" s="65">
        <v>370101</v>
      </c>
      <c r="J2291">
        <v>121280</v>
      </c>
      <c r="L2291" s="1">
        <v>5400</v>
      </c>
    </row>
    <row r="2292" spans="1:12" hidden="1" x14ac:dyDescent="0.25">
      <c r="A2292">
        <v>50000249</v>
      </c>
      <c r="B2292">
        <v>2291</v>
      </c>
      <c r="C2292">
        <v>2422081</v>
      </c>
      <c r="D2292" t="s">
        <v>0</v>
      </c>
      <c r="E2292">
        <v>800167474</v>
      </c>
      <c r="F2292" s="29">
        <v>42090</v>
      </c>
      <c r="G2292" s="65">
        <v>5870000</v>
      </c>
      <c r="H2292" s="65">
        <v>12800000</v>
      </c>
      <c r="I2292" s="65">
        <v>350300</v>
      </c>
      <c r="J2292">
        <v>350300</v>
      </c>
      <c r="L2292" s="1">
        <v>800</v>
      </c>
    </row>
    <row r="2293" spans="1:12" hidden="1" x14ac:dyDescent="0.25">
      <c r="A2293">
        <v>50000249</v>
      </c>
      <c r="B2293">
        <v>2292</v>
      </c>
      <c r="C2293">
        <v>2423912</v>
      </c>
      <c r="D2293" t="s">
        <v>0</v>
      </c>
      <c r="E2293">
        <v>5963255</v>
      </c>
      <c r="F2293" s="29">
        <v>42090</v>
      </c>
      <c r="G2293" s="65">
        <v>2810228</v>
      </c>
      <c r="H2293" s="65">
        <v>96400000</v>
      </c>
      <c r="I2293" s="65">
        <v>370101</v>
      </c>
      <c r="J2293">
        <v>121280</v>
      </c>
      <c r="L2293" s="1">
        <v>5400</v>
      </c>
    </row>
    <row r="2294" spans="1:12" hidden="1" x14ac:dyDescent="0.25">
      <c r="A2294">
        <v>50000249</v>
      </c>
      <c r="B2294">
        <v>2293</v>
      </c>
      <c r="C2294">
        <v>14157563</v>
      </c>
      <c r="D2294" t="s">
        <v>0</v>
      </c>
      <c r="E2294">
        <v>79158434</v>
      </c>
      <c r="F2294" s="29">
        <v>42090</v>
      </c>
      <c r="G2294" s="65">
        <v>3824936</v>
      </c>
      <c r="H2294" s="65">
        <v>923272421</v>
      </c>
      <c r="I2294" s="65">
        <v>190101</v>
      </c>
      <c r="J2294">
        <v>190101</v>
      </c>
      <c r="L2294" s="1">
        <v>107400</v>
      </c>
    </row>
    <row r="2295" spans="1:12" hidden="1" x14ac:dyDescent="0.25">
      <c r="A2295">
        <v>50000249</v>
      </c>
      <c r="B2295">
        <v>2294</v>
      </c>
      <c r="C2295">
        <v>17170129</v>
      </c>
      <c r="D2295" t="s">
        <v>0</v>
      </c>
      <c r="E2295">
        <v>1032423020</v>
      </c>
      <c r="F2295" s="29">
        <v>42090</v>
      </c>
      <c r="G2295" s="65">
        <v>5633460</v>
      </c>
      <c r="H2295" s="65">
        <v>12400000</v>
      </c>
      <c r="I2295" s="65">
        <v>270102</v>
      </c>
      <c r="J2295">
        <v>121204</v>
      </c>
      <c r="L2295" s="1">
        <v>5000</v>
      </c>
    </row>
    <row r="2296" spans="1:12" hidden="1" x14ac:dyDescent="0.25">
      <c r="A2296">
        <v>50000249</v>
      </c>
      <c r="B2296">
        <v>2295</v>
      </c>
      <c r="C2296">
        <v>2165304</v>
      </c>
      <c r="D2296" t="s">
        <v>0</v>
      </c>
      <c r="E2296">
        <v>1010181103</v>
      </c>
      <c r="F2296" s="29">
        <v>42090</v>
      </c>
      <c r="G2296" s="65">
        <v>20835779</v>
      </c>
      <c r="H2296" s="65">
        <v>923272421</v>
      </c>
      <c r="I2296" s="65">
        <v>190101</v>
      </c>
      <c r="J2296">
        <v>190101</v>
      </c>
      <c r="L2296" s="1">
        <v>107400</v>
      </c>
    </row>
    <row r="2297" spans="1:12" hidden="1" x14ac:dyDescent="0.25">
      <c r="A2297">
        <v>50000249</v>
      </c>
      <c r="B2297">
        <v>2296</v>
      </c>
      <c r="C2297">
        <v>37675327</v>
      </c>
      <c r="D2297" t="s">
        <v>2</v>
      </c>
      <c r="E2297">
        <v>8347669</v>
      </c>
      <c r="F2297" s="29">
        <v>42090</v>
      </c>
      <c r="G2297" s="65">
        <v>0</v>
      </c>
      <c r="H2297" s="65">
        <v>923272193</v>
      </c>
      <c r="I2297" s="65">
        <v>131401</v>
      </c>
      <c r="J2297">
        <v>131401</v>
      </c>
      <c r="L2297" s="1">
        <v>32000</v>
      </c>
    </row>
    <row r="2298" spans="1:12" hidden="1" x14ac:dyDescent="0.25">
      <c r="A2298">
        <v>50000249</v>
      </c>
      <c r="B2298">
        <v>2297</v>
      </c>
      <c r="C2298">
        <v>2112722</v>
      </c>
      <c r="D2298" t="s">
        <v>44</v>
      </c>
      <c r="E2298">
        <v>71797192</v>
      </c>
      <c r="F2298" s="29">
        <v>42090</v>
      </c>
      <c r="G2298" s="65">
        <v>12181117</v>
      </c>
      <c r="H2298" s="65">
        <v>923272421</v>
      </c>
      <c r="I2298" s="65">
        <v>190101</v>
      </c>
      <c r="J2298">
        <v>190101</v>
      </c>
      <c r="L2298" s="1">
        <v>2300</v>
      </c>
    </row>
    <row r="2299" spans="1:12" hidden="1" x14ac:dyDescent="0.25">
      <c r="A2299">
        <v>50000249</v>
      </c>
      <c r="B2299">
        <v>2298</v>
      </c>
      <c r="C2299">
        <v>38099202</v>
      </c>
      <c r="D2299" t="s">
        <v>2</v>
      </c>
      <c r="E2299">
        <v>511533</v>
      </c>
      <c r="F2299" s="29">
        <v>42090</v>
      </c>
      <c r="G2299" s="65">
        <v>4173872</v>
      </c>
      <c r="H2299" s="65">
        <v>923272421</v>
      </c>
      <c r="I2299" s="65">
        <v>190101</v>
      </c>
      <c r="J2299">
        <v>190101</v>
      </c>
      <c r="L2299" s="1">
        <v>107400</v>
      </c>
    </row>
    <row r="2300" spans="1:12" hidden="1" x14ac:dyDescent="0.25">
      <c r="A2300">
        <v>50000249</v>
      </c>
      <c r="B2300">
        <v>2299</v>
      </c>
      <c r="C2300">
        <v>8283056</v>
      </c>
      <c r="D2300" t="s">
        <v>55</v>
      </c>
      <c r="E2300">
        <v>1102816310</v>
      </c>
      <c r="F2300" s="29">
        <v>42090</v>
      </c>
      <c r="G2300" s="65">
        <v>780510</v>
      </c>
      <c r="H2300" s="65">
        <v>923272421</v>
      </c>
      <c r="I2300" s="65">
        <v>190101</v>
      </c>
      <c r="J2300">
        <v>190101</v>
      </c>
      <c r="L2300" s="1">
        <v>107400</v>
      </c>
    </row>
    <row r="2301" spans="1:12" hidden="1" x14ac:dyDescent="0.25">
      <c r="A2301">
        <v>50000249</v>
      </c>
      <c r="B2301">
        <v>2300</v>
      </c>
      <c r="C2301">
        <v>2493937</v>
      </c>
      <c r="D2301" t="s">
        <v>1</v>
      </c>
      <c r="E2301">
        <v>4514516</v>
      </c>
      <c r="F2301" s="29">
        <v>42090</v>
      </c>
      <c r="G2301" s="65">
        <v>4195453</v>
      </c>
      <c r="H2301" s="65">
        <v>923272421</v>
      </c>
      <c r="I2301" s="65">
        <v>190101</v>
      </c>
      <c r="J2301">
        <v>190101</v>
      </c>
      <c r="L2301" s="1">
        <v>107400</v>
      </c>
    </row>
    <row r="2302" spans="1:12" hidden="1" x14ac:dyDescent="0.25">
      <c r="A2302">
        <v>50000249</v>
      </c>
      <c r="B2302">
        <v>2301</v>
      </c>
      <c r="C2302">
        <v>37954304</v>
      </c>
      <c r="D2302" t="s">
        <v>1</v>
      </c>
      <c r="E2302">
        <v>72199688</v>
      </c>
      <c r="F2302" s="29">
        <v>42090</v>
      </c>
      <c r="G2302" s="65">
        <v>17914046</v>
      </c>
      <c r="H2302" s="65">
        <v>96400000</v>
      </c>
      <c r="I2302" s="65">
        <v>370101</v>
      </c>
      <c r="J2302">
        <v>12128004</v>
      </c>
      <c r="L2302" s="1">
        <v>5500</v>
      </c>
    </row>
    <row r="2303" spans="1:12" hidden="1" x14ac:dyDescent="0.25">
      <c r="A2303">
        <v>50000249</v>
      </c>
      <c r="B2303">
        <v>2302</v>
      </c>
      <c r="C2303">
        <v>1190169</v>
      </c>
      <c r="D2303" t="s">
        <v>4</v>
      </c>
      <c r="E2303">
        <v>33136825</v>
      </c>
      <c r="F2303" s="29">
        <v>42090</v>
      </c>
      <c r="G2303" s="65">
        <v>14085815</v>
      </c>
      <c r="H2303" s="65">
        <v>11100000</v>
      </c>
      <c r="I2303" s="65">
        <v>150112</v>
      </c>
      <c r="J2303">
        <v>121275</v>
      </c>
      <c r="L2303" s="1">
        <v>100000</v>
      </c>
    </row>
    <row r="2304" spans="1:12" hidden="1" x14ac:dyDescent="0.25">
      <c r="A2304">
        <v>50000249</v>
      </c>
      <c r="B2304">
        <v>2303</v>
      </c>
      <c r="C2304">
        <v>2169607</v>
      </c>
      <c r="D2304" t="s">
        <v>4</v>
      </c>
      <c r="E2304">
        <v>1143361485</v>
      </c>
      <c r="F2304" s="29">
        <v>42090</v>
      </c>
      <c r="G2304" s="65">
        <v>6</v>
      </c>
      <c r="H2304" s="65">
        <v>12200000</v>
      </c>
      <c r="I2304" s="65">
        <v>250101</v>
      </c>
      <c r="J2304">
        <v>121225</v>
      </c>
      <c r="L2304" s="1">
        <v>90000</v>
      </c>
    </row>
    <row r="2305" spans="1:12" hidden="1" x14ac:dyDescent="0.25">
      <c r="A2305">
        <v>50000249</v>
      </c>
      <c r="B2305">
        <v>2304</v>
      </c>
      <c r="C2305">
        <v>879451</v>
      </c>
      <c r="D2305" t="s">
        <v>5</v>
      </c>
      <c r="E2305">
        <v>8001658045</v>
      </c>
      <c r="F2305" s="29">
        <v>42090</v>
      </c>
      <c r="G2305" s="65">
        <v>7422309</v>
      </c>
      <c r="H2305" s="65">
        <v>12400000</v>
      </c>
      <c r="I2305" s="65">
        <v>270102</v>
      </c>
      <c r="J2305">
        <v>270102</v>
      </c>
      <c r="L2305" s="1">
        <v>1009323</v>
      </c>
    </row>
    <row r="2306" spans="1:12" hidden="1" x14ac:dyDescent="0.25">
      <c r="A2306">
        <v>50000249</v>
      </c>
      <c r="B2306">
        <v>2305</v>
      </c>
      <c r="C2306">
        <v>879452</v>
      </c>
      <c r="D2306" t="s">
        <v>5</v>
      </c>
      <c r="E2306">
        <v>8001658045</v>
      </c>
      <c r="F2306" s="29">
        <v>42090</v>
      </c>
      <c r="G2306" s="65">
        <v>7422309</v>
      </c>
      <c r="H2306" s="65">
        <v>12400000</v>
      </c>
      <c r="I2306" s="65">
        <v>270108</v>
      </c>
      <c r="J2306">
        <v>270108</v>
      </c>
      <c r="L2306" s="1">
        <v>12682012</v>
      </c>
    </row>
    <row r="2307" spans="1:12" hidden="1" x14ac:dyDescent="0.25">
      <c r="A2307">
        <v>50000249</v>
      </c>
      <c r="B2307">
        <v>2306</v>
      </c>
      <c r="C2307">
        <v>881197</v>
      </c>
      <c r="D2307" t="s">
        <v>5</v>
      </c>
      <c r="E2307">
        <v>8918004981</v>
      </c>
      <c r="F2307" s="29">
        <v>42090</v>
      </c>
      <c r="G2307" s="65">
        <v>7420150</v>
      </c>
      <c r="H2307" s="65">
        <v>11300000</v>
      </c>
      <c r="I2307" s="65">
        <v>220101</v>
      </c>
      <c r="J2307">
        <v>220101</v>
      </c>
      <c r="L2307" s="1">
        <v>9203382</v>
      </c>
    </row>
    <row r="2308" spans="1:12" hidden="1" x14ac:dyDescent="0.25">
      <c r="A2308">
        <v>50000249</v>
      </c>
      <c r="B2308">
        <v>2307</v>
      </c>
      <c r="C2308">
        <v>994319</v>
      </c>
      <c r="D2308" t="s">
        <v>5</v>
      </c>
      <c r="E2308">
        <v>1116785784</v>
      </c>
      <c r="F2308" s="29">
        <v>42090</v>
      </c>
      <c r="G2308" s="65">
        <v>58858962</v>
      </c>
      <c r="H2308" s="65">
        <v>923272421</v>
      </c>
      <c r="I2308" s="65">
        <v>190101</v>
      </c>
      <c r="J2308">
        <v>190101</v>
      </c>
      <c r="L2308" s="1">
        <v>107400</v>
      </c>
    </row>
    <row r="2309" spans="1:12" hidden="1" x14ac:dyDescent="0.25">
      <c r="A2309">
        <v>50000249</v>
      </c>
      <c r="B2309">
        <v>2308</v>
      </c>
      <c r="C2309">
        <v>2305336</v>
      </c>
      <c r="D2309" t="s">
        <v>5</v>
      </c>
      <c r="E2309">
        <v>23582711</v>
      </c>
      <c r="F2309" s="29">
        <v>42090</v>
      </c>
      <c r="G2309" s="65">
        <v>7425895</v>
      </c>
      <c r="H2309" s="65">
        <v>828400000</v>
      </c>
      <c r="I2309" s="65">
        <v>131000</v>
      </c>
      <c r="J2309">
        <v>131000</v>
      </c>
      <c r="L2309" s="1">
        <v>15000</v>
      </c>
    </row>
    <row r="2310" spans="1:12" hidden="1" x14ac:dyDescent="0.25">
      <c r="A2310">
        <v>50000249</v>
      </c>
      <c r="B2310">
        <v>2309</v>
      </c>
      <c r="C2310">
        <v>2305338</v>
      </c>
      <c r="D2310" t="s">
        <v>5</v>
      </c>
      <c r="E2310">
        <v>91279280</v>
      </c>
      <c r="F2310" s="29">
        <v>42090</v>
      </c>
      <c r="G2310" s="65">
        <v>7425895</v>
      </c>
      <c r="H2310" s="65">
        <v>828400000</v>
      </c>
      <c r="I2310" s="65">
        <v>131000</v>
      </c>
      <c r="J2310">
        <v>131000</v>
      </c>
      <c r="L2310" s="1">
        <v>15000</v>
      </c>
    </row>
    <row r="2311" spans="1:12" hidden="1" x14ac:dyDescent="0.25">
      <c r="A2311">
        <v>50000249</v>
      </c>
      <c r="B2311">
        <v>2310</v>
      </c>
      <c r="C2311">
        <v>2305395</v>
      </c>
      <c r="D2311" t="s">
        <v>5</v>
      </c>
      <c r="E2311">
        <v>7187046</v>
      </c>
      <c r="F2311" s="29">
        <v>42090</v>
      </c>
      <c r="G2311" s="65">
        <v>23267701</v>
      </c>
      <c r="H2311" s="65">
        <v>12400000</v>
      </c>
      <c r="I2311" s="65">
        <v>270102</v>
      </c>
      <c r="J2311">
        <v>121204</v>
      </c>
      <c r="L2311" s="1">
        <v>5000</v>
      </c>
    </row>
    <row r="2312" spans="1:12" hidden="1" x14ac:dyDescent="0.25">
      <c r="A2312">
        <v>50000249</v>
      </c>
      <c r="B2312">
        <v>2311</v>
      </c>
      <c r="C2312">
        <v>1665264</v>
      </c>
      <c r="D2312" t="s">
        <v>33</v>
      </c>
      <c r="E2312">
        <v>1118538361</v>
      </c>
      <c r="F2312" s="29">
        <v>42090</v>
      </c>
      <c r="G2312" s="65">
        <v>32467593</v>
      </c>
      <c r="H2312" s="65">
        <v>12400000</v>
      </c>
      <c r="I2312" s="65">
        <v>270102</v>
      </c>
      <c r="J2312">
        <v>121204</v>
      </c>
      <c r="L2312" s="1">
        <v>5000</v>
      </c>
    </row>
    <row r="2313" spans="1:12" hidden="1" x14ac:dyDescent="0.25">
      <c r="A2313">
        <v>50000249</v>
      </c>
      <c r="B2313">
        <v>2312</v>
      </c>
      <c r="C2313">
        <v>1666692</v>
      </c>
      <c r="D2313" t="s">
        <v>33</v>
      </c>
      <c r="E2313">
        <v>47395365</v>
      </c>
      <c r="F2313" s="29">
        <v>42090</v>
      </c>
      <c r="G2313" s="65">
        <v>7856752</v>
      </c>
      <c r="H2313" s="65">
        <v>923272421</v>
      </c>
      <c r="I2313" s="65">
        <v>190101</v>
      </c>
      <c r="J2313">
        <v>190101</v>
      </c>
      <c r="L2313" s="1">
        <v>107400</v>
      </c>
    </row>
    <row r="2314" spans="1:12" hidden="1" x14ac:dyDescent="0.25">
      <c r="A2314">
        <v>50000249</v>
      </c>
      <c r="B2314">
        <v>2313</v>
      </c>
      <c r="C2314">
        <v>2630237</v>
      </c>
      <c r="D2314" t="s">
        <v>56</v>
      </c>
      <c r="E2314">
        <v>1057577247</v>
      </c>
      <c r="F2314" s="29">
        <v>42090</v>
      </c>
      <c r="G2314" s="65">
        <v>14299740</v>
      </c>
      <c r="H2314" s="65">
        <v>923272421</v>
      </c>
      <c r="I2314" s="65">
        <v>190101</v>
      </c>
      <c r="J2314">
        <v>190101</v>
      </c>
      <c r="L2314" s="1">
        <v>107400</v>
      </c>
    </row>
    <row r="2315" spans="1:12" hidden="1" x14ac:dyDescent="0.25">
      <c r="A2315">
        <v>50000249</v>
      </c>
      <c r="B2315">
        <v>2314</v>
      </c>
      <c r="C2315">
        <v>2487067</v>
      </c>
      <c r="D2315" t="s">
        <v>1</v>
      </c>
      <c r="E2315">
        <v>79531662</v>
      </c>
      <c r="F2315" s="29">
        <v>42090</v>
      </c>
      <c r="G2315" s="65">
        <v>3175240</v>
      </c>
      <c r="H2315" s="65">
        <v>923272421</v>
      </c>
      <c r="I2315" s="65">
        <v>190101</v>
      </c>
      <c r="J2315">
        <v>190101</v>
      </c>
      <c r="L2315" s="1">
        <v>107400</v>
      </c>
    </row>
    <row r="2316" spans="1:12" hidden="1" x14ac:dyDescent="0.25">
      <c r="A2316">
        <v>50000249</v>
      </c>
      <c r="B2316">
        <v>2315</v>
      </c>
      <c r="C2316">
        <v>2452416</v>
      </c>
      <c r="D2316" t="s">
        <v>1</v>
      </c>
      <c r="E2316">
        <v>1037598914</v>
      </c>
      <c r="F2316" s="29">
        <v>42090</v>
      </c>
      <c r="G2316" s="65">
        <v>2562294</v>
      </c>
      <c r="H2316" s="65">
        <v>923272421</v>
      </c>
      <c r="I2316" s="65">
        <v>190101</v>
      </c>
      <c r="J2316">
        <v>190101</v>
      </c>
      <c r="L2316" s="1">
        <v>107400</v>
      </c>
    </row>
    <row r="2317" spans="1:12" hidden="1" x14ac:dyDescent="0.25">
      <c r="A2317">
        <v>50000249</v>
      </c>
      <c r="B2317">
        <v>2316</v>
      </c>
      <c r="C2317">
        <v>2620330</v>
      </c>
      <c r="D2317" t="s">
        <v>19</v>
      </c>
      <c r="E2317">
        <v>8001875923</v>
      </c>
      <c r="F2317" s="29">
        <v>42090</v>
      </c>
      <c r="G2317" s="65">
        <v>8928280</v>
      </c>
      <c r="H2317" s="65">
        <v>13700000</v>
      </c>
      <c r="I2317" s="65">
        <v>290101</v>
      </c>
      <c r="J2317">
        <v>121250</v>
      </c>
      <c r="L2317" s="1">
        <v>639195</v>
      </c>
    </row>
    <row r="2318" spans="1:12" hidden="1" x14ac:dyDescent="0.25">
      <c r="A2318">
        <v>50000249</v>
      </c>
      <c r="B2318">
        <v>2317</v>
      </c>
      <c r="C2318">
        <v>2620428</v>
      </c>
      <c r="D2318" t="s">
        <v>19</v>
      </c>
      <c r="E2318">
        <v>24869044</v>
      </c>
      <c r="F2318" s="29">
        <v>42090</v>
      </c>
      <c r="G2318" s="65">
        <v>7210765</v>
      </c>
      <c r="H2318" s="65">
        <v>12400000</v>
      </c>
      <c r="I2318" s="65">
        <v>270102</v>
      </c>
      <c r="J2318">
        <v>121204</v>
      </c>
      <c r="L2318" s="1">
        <v>5000</v>
      </c>
    </row>
    <row r="2319" spans="1:12" hidden="1" x14ac:dyDescent="0.25">
      <c r="A2319">
        <v>50000249</v>
      </c>
      <c r="B2319">
        <v>2318</v>
      </c>
      <c r="C2319">
        <v>2620430</v>
      </c>
      <c r="D2319" t="s">
        <v>19</v>
      </c>
      <c r="E2319">
        <v>1053780590</v>
      </c>
      <c r="F2319" s="29">
        <v>42090</v>
      </c>
      <c r="G2319" s="65">
        <v>2219695</v>
      </c>
      <c r="H2319" s="65">
        <v>923272421</v>
      </c>
      <c r="I2319" s="65">
        <v>190101</v>
      </c>
      <c r="J2319">
        <v>190101</v>
      </c>
      <c r="L2319" s="1">
        <v>107400</v>
      </c>
    </row>
    <row r="2320" spans="1:12" hidden="1" x14ac:dyDescent="0.25">
      <c r="A2320">
        <v>50000249</v>
      </c>
      <c r="B2320">
        <v>2319</v>
      </c>
      <c r="C2320">
        <v>2620433</v>
      </c>
      <c r="D2320" t="s">
        <v>19</v>
      </c>
      <c r="E2320">
        <v>1053777295</v>
      </c>
      <c r="F2320" s="29">
        <v>42090</v>
      </c>
      <c r="G2320" s="65">
        <v>8860292</v>
      </c>
      <c r="H2320" s="65">
        <v>12400000</v>
      </c>
      <c r="I2320" s="65">
        <v>270102</v>
      </c>
      <c r="J2320">
        <v>121204</v>
      </c>
      <c r="L2320" s="1">
        <v>5000</v>
      </c>
    </row>
    <row r="2321" spans="1:12" hidden="1" x14ac:dyDescent="0.25">
      <c r="A2321">
        <v>50000249</v>
      </c>
      <c r="B2321">
        <v>2320</v>
      </c>
      <c r="C2321">
        <v>2221130</v>
      </c>
      <c r="D2321" t="s">
        <v>6</v>
      </c>
      <c r="E2321">
        <v>8001876219</v>
      </c>
      <c r="F2321" s="29">
        <v>42090</v>
      </c>
      <c r="G2321" s="65">
        <v>8208055</v>
      </c>
      <c r="H2321" s="65">
        <v>13700000</v>
      </c>
      <c r="I2321" s="65">
        <v>290101</v>
      </c>
      <c r="J2321">
        <v>121250</v>
      </c>
      <c r="L2321" s="1">
        <v>2759681</v>
      </c>
    </row>
    <row r="2322" spans="1:12" hidden="1" x14ac:dyDescent="0.25">
      <c r="A2322">
        <v>50000249</v>
      </c>
      <c r="B2322">
        <v>2321</v>
      </c>
      <c r="C2322">
        <v>2299635</v>
      </c>
      <c r="D2322" t="s">
        <v>6</v>
      </c>
      <c r="E2322">
        <v>1061697723</v>
      </c>
      <c r="F2322" s="29">
        <v>42090</v>
      </c>
      <c r="G2322" s="65">
        <v>8230050</v>
      </c>
      <c r="H2322" s="65">
        <v>923272421</v>
      </c>
      <c r="I2322" s="65">
        <v>190101</v>
      </c>
      <c r="J2322">
        <v>190101</v>
      </c>
      <c r="L2322" s="1">
        <v>107400</v>
      </c>
    </row>
    <row r="2323" spans="1:12" hidden="1" x14ac:dyDescent="0.25">
      <c r="A2323">
        <v>50000249</v>
      </c>
      <c r="B2323">
        <v>2322</v>
      </c>
      <c r="C2323">
        <v>2564405</v>
      </c>
      <c r="D2323" t="s">
        <v>6</v>
      </c>
      <c r="E2323">
        <v>8915800168</v>
      </c>
      <c r="F2323" s="29">
        <v>42090</v>
      </c>
      <c r="G2323" s="65">
        <v>8244539</v>
      </c>
      <c r="H2323" s="65">
        <v>14100000</v>
      </c>
      <c r="I2323" s="65">
        <v>330101</v>
      </c>
      <c r="J2323">
        <v>270919</v>
      </c>
      <c r="L2323" s="1">
        <v>1234273</v>
      </c>
    </row>
    <row r="2324" spans="1:12" hidden="1" x14ac:dyDescent="0.25">
      <c r="A2324">
        <v>50000249</v>
      </c>
      <c r="B2324">
        <v>2323</v>
      </c>
      <c r="C2324">
        <v>42880070</v>
      </c>
      <c r="D2324" t="s">
        <v>20</v>
      </c>
      <c r="E2324">
        <v>8001876448</v>
      </c>
      <c r="F2324" s="29">
        <v>42090</v>
      </c>
      <c r="G2324" s="65">
        <v>5700016</v>
      </c>
      <c r="H2324" s="65">
        <v>13700000</v>
      </c>
      <c r="I2324" s="65">
        <v>290101</v>
      </c>
      <c r="J2324">
        <v>121250</v>
      </c>
      <c r="L2324" s="1">
        <v>521211</v>
      </c>
    </row>
    <row r="2325" spans="1:12" hidden="1" x14ac:dyDescent="0.25">
      <c r="A2325">
        <v>50000249</v>
      </c>
      <c r="B2325">
        <v>2324</v>
      </c>
      <c r="C2325">
        <v>43022012</v>
      </c>
      <c r="D2325" t="s">
        <v>20</v>
      </c>
      <c r="E2325">
        <v>49783694</v>
      </c>
      <c r="F2325" s="29">
        <v>42090</v>
      </c>
      <c r="G2325" s="65">
        <v>16534129</v>
      </c>
      <c r="H2325" s="65">
        <v>23900000</v>
      </c>
      <c r="I2325" s="65">
        <v>410600</v>
      </c>
      <c r="J2325">
        <v>410600</v>
      </c>
      <c r="L2325" s="1">
        <v>11865908</v>
      </c>
    </row>
    <row r="2326" spans="1:12" hidden="1" x14ac:dyDescent="0.25">
      <c r="A2326">
        <v>50000249</v>
      </c>
      <c r="B2326">
        <v>2325</v>
      </c>
      <c r="C2326">
        <v>43022361</v>
      </c>
      <c r="D2326" t="s">
        <v>20</v>
      </c>
      <c r="E2326">
        <v>8001439103</v>
      </c>
      <c r="F2326" s="29">
        <v>42090</v>
      </c>
      <c r="G2326" s="65">
        <v>14563733</v>
      </c>
      <c r="H2326" s="65">
        <v>23900000</v>
      </c>
      <c r="I2326" s="65">
        <v>410600</v>
      </c>
      <c r="J2326">
        <v>410600</v>
      </c>
      <c r="L2326" s="1">
        <v>569180</v>
      </c>
    </row>
    <row r="2327" spans="1:12" hidden="1" x14ac:dyDescent="0.25">
      <c r="A2327">
        <v>50000249</v>
      </c>
      <c r="B2327">
        <v>2326</v>
      </c>
      <c r="C2327">
        <v>43022372</v>
      </c>
      <c r="D2327" t="s">
        <v>20</v>
      </c>
      <c r="E2327">
        <v>49763894</v>
      </c>
      <c r="F2327" s="29">
        <v>42090</v>
      </c>
      <c r="G2327" s="65">
        <v>5831628</v>
      </c>
      <c r="H2327" s="65">
        <v>23900000</v>
      </c>
      <c r="I2327" s="65">
        <v>410600</v>
      </c>
      <c r="J2327">
        <v>410600</v>
      </c>
      <c r="L2327" s="1">
        <v>403806</v>
      </c>
    </row>
    <row r="2328" spans="1:12" hidden="1" x14ac:dyDescent="0.25">
      <c r="A2328">
        <v>50000249</v>
      </c>
      <c r="B2328">
        <v>2327</v>
      </c>
      <c r="C2328">
        <v>43022416</v>
      </c>
      <c r="D2328" t="s">
        <v>20</v>
      </c>
      <c r="E2328">
        <v>49764911</v>
      </c>
      <c r="F2328" s="29">
        <v>42090</v>
      </c>
      <c r="G2328" s="65">
        <v>12656167</v>
      </c>
      <c r="H2328" s="65">
        <v>23900000</v>
      </c>
      <c r="I2328" s="65">
        <v>410600</v>
      </c>
      <c r="J2328">
        <v>410600</v>
      </c>
      <c r="L2328" s="1">
        <v>495557</v>
      </c>
    </row>
    <row r="2329" spans="1:12" hidden="1" x14ac:dyDescent="0.25">
      <c r="A2329">
        <v>50000249</v>
      </c>
      <c r="B2329">
        <v>2328</v>
      </c>
      <c r="C2329">
        <v>43022436</v>
      </c>
      <c r="D2329" t="s">
        <v>20</v>
      </c>
      <c r="E2329">
        <v>8001934691</v>
      </c>
      <c r="F2329" s="29">
        <v>42090</v>
      </c>
      <c r="G2329" s="65">
        <v>5890102</v>
      </c>
      <c r="H2329" s="65">
        <v>23900000</v>
      </c>
      <c r="I2329" s="65">
        <v>410600</v>
      </c>
      <c r="J2329">
        <v>410600</v>
      </c>
      <c r="L2329" s="1">
        <v>932608</v>
      </c>
    </row>
    <row r="2330" spans="1:12" hidden="1" x14ac:dyDescent="0.25">
      <c r="A2330">
        <v>50000249</v>
      </c>
      <c r="B2330">
        <v>2329</v>
      </c>
      <c r="C2330">
        <v>28474270</v>
      </c>
      <c r="D2330" t="s">
        <v>1</v>
      </c>
      <c r="E2330">
        <v>49772941</v>
      </c>
      <c r="F2330" s="29">
        <v>42090</v>
      </c>
      <c r="G2330" s="65">
        <v>12621283</v>
      </c>
      <c r="H2330" s="65">
        <v>23900000</v>
      </c>
      <c r="I2330" s="65">
        <v>410600</v>
      </c>
      <c r="J2330">
        <v>410600</v>
      </c>
      <c r="L2330" s="1">
        <v>2062565</v>
      </c>
    </row>
    <row r="2331" spans="1:12" hidden="1" x14ac:dyDescent="0.25">
      <c r="A2331">
        <v>50000249</v>
      </c>
      <c r="B2331">
        <v>2330</v>
      </c>
      <c r="C2331">
        <v>2556032</v>
      </c>
      <c r="D2331" t="s">
        <v>1</v>
      </c>
      <c r="E2331">
        <v>40987513</v>
      </c>
      <c r="F2331" s="29">
        <v>42090</v>
      </c>
      <c r="G2331" s="65">
        <v>6539040</v>
      </c>
      <c r="H2331" s="65">
        <v>26800000</v>
      </c>
      <c r="I2331" s="65">
        <v>360200</v>
      </c>
      <c r="J2331">
        <v>360200</v>
      </c>
      <c r="L2331" s="1">
        <v>807036</v>
      </c>
    </row>
    <row r="2332" spans="1:12" hidden="1" x14ac:dyDescent="0.25">
      <c r="A2332">
        <v>50000249</v>
      </c>
      <c r="B2332">
        <v>2331</v>
      </c>
      <c r="C2332">
        <v>2556034</v>
      </c>
      <c r="D2332" t="s">
        <v>1</v>
      </c>
      <c r="E2332">
        <v>33109771</v>
      </c>
      <c r="F2332" s="29">
        <v>42090</v>
      </c>
      <c r="G2332" s="65">
        <v>6539040</v>
      </c>
      <c r="H2332" s="65">
        <v>26800000</v>
      </c>
      <c r="I2332" s="65">
        <v>360200</v>
      </c>
      <c r="J2332">
        <v>360200</v>
      </c>
      <c r="L2332" s="1">
        <v>807036</v>
      </c>
    </row>
    <row r="2333" spans="1:12" hidden="1" x14ac:dyDescent="0.25">
      <c r="A2333">
        <v>50000249</v>
      </c>
      <c r="B2333">
        <v>2332</v>
      </c>
      <c r="C2333">
        <v>2556037</v>
      </c>
      <c r="D2333" t="s">
        <v>1</v>
      </c>
      <c r="E2333">
        <v>50882199</v>
      </c>
      <c r="F2333" s="29">
        <v>42090</v>
      </c>
      <c r="G2333" s="65">
        <v>36158918</v>
      </c>
      <c r="H2333" s="65">
        <v>26800000</v>
      </c>
      <c r="I2333" s="65">
        <v>360200</v>
      </c>
      <c r="J2333">
        <v>360200</v>
      </c>
      <c r="L2333" s="1">
        <v>86400</v>
      </c>
    </row>
    <row r="2334" spans="1:12" hidden="1" x14ac:dyDescent="0.25">
      <c r="A2334">
        <v>50000249</v>
      </c>
      <c r="B2334">
        <v>2333</v>
      </c>
      <c r="C2334">
        <v>2432996</v>
      </c>
      <c r="D2334" t="s">
        <v>1</v>
      </c>
      <c r="E2334">
        <v>1140836026</v>
      </c>
      <c r="F2334" s="29">
        <v>42090</v>
      </c>
      <c r="G2334" s="65">
        <v>14309067</v>
      </c>
      <c r="H2334" s="65">
        <v>923272421</v>
      </c>
      <c r="I2334" s="65">
        <v>190101</v>
      </c>
      <c r="J2334">
        <v>190101</v>
      </c>
      <c r="L2334" s="1">
        <v>107400</v>
      </c>
    </row>
    <row r="2335" spans="1:12" hidden="1" x14ac:dyDescent="0.25">
      <c r="A2335">
        <v>50000249</v>
      </c>
      <c r="B2335">
        <v>2334</v>
      </c>
      <c r="C2335">
        <v>2596601</v>
      </c>
      <c r="D2335" t="s">
        <v>1</v>
      </c>
      <c r="E2335">
        <v>19058872</v>
      </c>
      <c r="F2335" s="29">
        <v>42090</v>
      </c>
      <c r="G2335" s="65">
        <v>8777520</v>
      </c>
      <c r="H2335" s="65">
        <v>12800000</v>
      </c>
      <c r="I2335" s="65">
        <v>350300</v>
      </c>
      <c r="J2335">
        <v>350300</v>
      </c>
      <c r="L2335" s="1">
        <v>156450</v>
      </c>
    </row>
    <row r="2336" spans="1:12" hidden="1" x14ac:dyDescent="0.25">
      <c r="A2336">
        <v>50000249</v>
      </c>
      <c r="B2336">
        <v>2335</v>
      </c>
      <c r="C2336">
        <v>2032492</v>
      </c>
      <c r="D2336" t="s">
        <v>58</v>
      </c>
      <c r="E2336">
        <v>1105685080</v>
      </c>
      <c r="F2336" s="29">
        <v>42090</v>
      </c>
      <c r="G2336" s="65">
        <v>16599582</v>
      </c>
      <c r="H2336" s="65">
        <v>26800000</v>
      </c>
      <c r="I2336" s="65">
        <v>360200</v>
      </c>
      <c r="J2336">
        <v>360200</v>
      </c>
      <c r="L2336" s="1">
        <v>1749311</v>
      </c>
    </row>
    <row r="2337" spans="1:12" hidden="1" x14ac:dyDescent="0.25">
      <c r="A2337">
        <v>50000249</v>
      </c>
      <c r="B2337">
        <v>2336</v>
      </c>
      <c r="C2337">
        <v>729358</v>
      </c>
      <c r="D2337" t="s">
        <v>25</v>
      </c>
      <c r="E2337">
        <v>83237854</v>
      </c>
      <c r="F2337" s="29">
        <v>42090</v>
      </c>
      <c r="G2337" s="65">
        <v>711362</v>
      </c>
      <c r="H2337" s="65">
        <v>13700000</v>
      </c>
      <c r="I2337" s="65">
        <v>290101</v>
      </c>
      <c r="J2337">
        <v>270944</v>
      </c>
      <c r="L2337" s="1">
        <v>65000</v>
      </c>
    </row>
    <row r="2338" spans="1:12" hidden="1" x14ac:dyDescent="0.25">
      <c r="A2338">
        <v>50000249</v>
      </c>
      <c r="B2338">
        <v>2337</v>
      </c>
      <c r="C2338">
        <v>1960227</v>
      </c>
      <c r="D2338" t="s">
        <v>25</v>
      </c>
      <c r="E2338">
        <v>7697424</v>
      </c>
      <c r="F2338" s="29">
        <v>42090</v>
      </c>
      <c r="G2338" s="65">
        <v>8720953</v>
      </c>
      <c r="H2338" s="65">
        <v>828400000</v>
      </c>
      <c r="I2338" s="65">
        <v>131000</v>
      </c>
      <c r="J2338">
        <v>131000</v>
      </c>
      <c r="L2338" s="1">
        <v>6207</v>
      </c>
    </row>
    <row r="2339" spans="1:12" hidden="1" x14ac:dyDescent="0.25">
      <c r="A2339">
        <v>50000249</v>
      </c>
      <c r="B2339">
        <v>2338</v>
      </c>
      <c r="C2339">
        <v>1960228</v>
      </c>
      <c r="D2339" t="s">
        <v>25</v>
      </c>
      <c r="E2339">
        <v>7697424</v>
      </c>
      <c r="F2339" s="29">
        <v>42090</v>
      </c>
      <c r="G2339" s="65">
        <v>8720953</v>
      </c>
      <c r="H2339" s="65">
        <v>828400000</v>
      </c>
      <c r="I2339" s="65">
        <v>131000</v>
      </c>
      <c r="J2339">
        <v>131000</v>
      </c>
      <c r="L2339" s="1">
        <v>7241</v>
      </c>
    </row>
    <row r="2340" spans="1:12" hidden="1" x14ac:dyDescent="0.25">
      <c r="A2340">
        <v>50000249</v>
      </c>
      <c r="B2340">
        <v>2339</v>
      </c>
      <c r="C2340">
        <v>1960229</v>
      </c>
      <c r="D2340" t="s">
        <v>25</v>
      </c>
      <c r="E2340">
        <v>12130908</v>
      </c>
      <c r="F2340" s="29">
        <v>42090</v>
      </c>
      <c r="G2340" s="65">
        <v>8731238</v>
      </c>
      <c r="H2340" s="65">
        <v>828400000</v>
      </c>
      <c r="I2340" s="65">
        <v>131000</v>
      </c>
      <c r="J2340">
        <v>131000</v>
      </c>
      <c r="L2340" s="1">
        <v>8276</v>
      </c>
    </row>
    <row r="2341" spans="1:12" hidden="1" x14ac:dyDescent="0.25">
      <c r="A2341">
        <v>50000249</v>
      </c>
      <c r="B2341">
        <v>2340</v>
      </c>
      <c r="C2341">
        <v>1960231</v>
      </c>
      <c r="D2341" t="s">
        <v>25</v>
      </c>
      <c r="E2341">
        <v>1075239226</v>
      </c>
      <c r="F2341" s="29">
        <v>42090</v>
      </c>
      <c r="G2341" s="65">
        <v>0</v>
      </c>
      <c r="H2341" s="65">
        <v>923272421</v>
      </c>
      <c r="I2341" s="65">
        <v>190101</v>
      </c>
      <c r="J2341">
        <v>190101</v>
      </c>
      <c r="L2341" s="1">
        <v>107400</v>
      </c>
    </row>
    <row r="2342" spans="1:12" hidden="1" x14ac:dyDescent="0.25">
      <c r="A2342">
        <v>50000249</v>
      </c>
      <c r="B2342">
        <v>2341</v>
      </c>
      <c r="C2342">
        <v>2554203</v>
      </c>
      <c r="D2342" t="s">
        <v>8</v>
      </c>
      <c r="E2342">
        <v>8636409</v>
      </c>
      <c r="F2342" s="29">
        <v>42090</v>
      </c>
      <c r="G2342" s="65">
        <v>8751581</v>
      </c>
      <c r="H2342" s="65">
        <v>12200000</v>
      </c>
      <c r="I2342" s="65">
        <v>250101</v>
      </c>
      <c r="J2342">
        <v>121225</v>
      </c>
      <c r="L2342" s="1">
        <v>11100</v>
      </c>
    </row>
    <row r="2343" spans="1:12" hidden="1" x14ac:dyDescent="0.25">
      <c r="A2343">
        <v>50000249</v>
      </c>
      <c r="B2343">
        <v>2342</v>
      </c>
      <c r="C2343">
        <v>1947407</v>
      </c>
      <c r="D2343" t="s">
        <v>37</v>
      </c>
      <c r="E2343">
        <v>1085247692</v>
      </c>
      <c r="F2343" s="29">
        <v>42090</v>
      </c>
      <c r="G2343" s="65">
        <v>18389657</v>
      </c>
      <c r="H2343" s="65">
        <v>923272421</v>
      </c>
      <c r="I2343" s="65">
        <v>190101</v>
      </c>
      <c r="J2343">
        <v>190101</v>
      </c>
      <c r="L2343" s="1">
        <v>107400</v>
      </c>
    </row>
    <row r="2344" spans="1:12" hidden="1" x14ac:dyDescent="0.25">
      <c r="A2344">
        <v>50000249</v>
      </c>
      <c r="B2344">
        <v>2343</v>
      </c>
      <c r="C2344">
        <v>1947409</v>
      </c>
      <c r="D2344" t="s">
        <v>37</v>
      </c>
      <c r="E2344">
        <v>1087189582</v>
      </c>
      <c r="F2344" s="29">
        <v>42090</v>
      </c>
      <c r="G2344" s="65">
        <v>0</v>
      </c>
      <c r="H2344" s="65">
        <v>12400000</v>
      </c>
      <c r="I2344" s="65">
        <v>270102</v>
      </c>
      <c r="J2344">
        <v>121204</v>
      </c>
      <c r="L2344" s="1">
        <v>5000</v>
      </c>
    </row>
    <row r="2345" spans="1:12" hidden="1" x14ac:dyDescent="0.25">
      <c r="A2345">
        <v>50000249</v>
      </c>
      <c r="B2345">
        <v>2344</v>
      </c>
      <c r="C2345">
        <v>2536904</v>
      </c>
      <c r="D2345" t="s">
        <v>10</v>
      </c>
      <c r="E2345">
        <v>8070080684</v>
      </c>
      <c r="F2345" s="29">
        <v>42090</v>
      </c>
      <c r="G2345" s="65">
        <v>5829555</v>
      </c>
      <c r="H2345" s="65">
        <v>12800000</v>
      </c>
      <c r="I2345" s="65">
        <v>350300</v>
      </c>
      <c r="J2345">
        <v>350300</v>
      </c>
      <c r="L2345" s="1">
        <v>211183.15</v>
      </c>
    </row>
    <row r="2346" spans="1:12" hidden="1" x14ac:dyDescent="0.25">
      <c r="A2346">
        <v>50000249</v>
      </c>
      <c r="B2346">
        <v>2345</v>
      </c>
      <c r="C2346">
        <v>2536924</v>
      </c>
      <c r="D2346" t="s">
        <v>10</v>
      </c>
      <c r="E2346">
        <v>88219871</v>
      </c>
      <c r="F2346" s="29">
        <v>42090</v>
      </c>
      <c r="G2346" s="65">
        <v>5886504</v>
      </c>
      <c r="H2346" s="65">
        <v>923272421</v>
      </c>
      <c r="I2346" s="65">
        <v>190101</v>
      </c>
      <c r="J2346">
        <v>190101</v>
      </c>
      <c r="L2346" s="1">
        <v>107400</v>
      </c>
    </row>
    <row r="2347" spans="1:12" hidden="1" x14ac:dyDescent="0.25">
      <c r="A2347">
        <v>50000249</v>
      </c>
      <c r="B2347">
        <v>2346</v>
      </c>
      <c r="C2347">
        <v>1551158</v>
      </c>
      <c r="D2347" t="s">
        <v>12</v>
      </c>
      <c r="E2347">
        <v>11223620</v>
      </c>
      <c r="F2347" s="29">
        <v>42090</v>
      </c>
      <c r="G2347" s="65">
        <v>3252236</v>
      </c>
      <c r="H2347" s="65">
        <v>923272193</v>
      </c>
      <c r="I2347" s="65">
        <v>131401</v>
      </c>
      <c r="J2347">
        <v>131401</v>
      </c>
      <c r="L2347" s="1">
        <v>18000</v>
      </c>
    </row>
    <row r="2348" spans="1:12" hidden="1" x14ac:dyDescent="0.25">
      <c r="A2348">
        <v>50000249</v>
      </c>
      <c r="B2348">
        <v>2347</v>
      </c>
      <c r="C2348">
        <v>1552069</v>
      </c>
      <c r="D2348" t="s">
        <v>12</v>
      </c>
      <c r="E2348">
        <v>8050130949</v>
      </c>
      <c r="F2348" s="29">
        <v>42090</v>
      </c>
      <c r="G2348" s="65">
        <v>3445858</v>
      </c>
      <c r="H2348" s="65">
        <v>12800000</v>
      </c>
      <c r="I2348" s="65">
        <v>350300</v>
      </c>
      <c r="J2348">
        <v>350300</v>
      </c>
      <c r="L2348" s="1">
        <v>113655</v>
      </c>
    </row>
    <row r="2349" spans="1:12" hidden="1" x14ac:dyDescent="0.25">
      <c r="A2349">
        <v>50000249</v>
      </c>
      <c r="B2349">
        <v>2348</v>
      </c>
      <c r="C2349">
        <v>1918417</v>
      </c>
      <c r="D2349" t="s">
        <v>13</v>
      </c>
      <c r="E2349">
        <v>63538942</v>
      </c>
      <c r="F2349" s="29">
        <v>42090</v>
      </c>
      <c r="G2349" s="65">
        <v>6384080</v>
      </c>
      <c r="H2349" s="65">
        <v>12400000</v>
      </c>
      <c r="I2349" s="65">
        <v>270102</v>
      </c>
      <c r="J2349">
        <v>121204</v>
      </c>
      <c r="L2349" s="1">
        <v>5000</v>
      </c>
    </row>
    <row r="2350" spans="1:12" hidden="1" x14ac:dyDescent="0.25">
      <c r="A2350">
        <v>50000249</v>
      </c>
      <c r="B2350">
        <v>2349</v>
      </c>
      <c r="C2350">
        <v>2168880</v>
      </c>
      <c r="D2350" t="s">
        <v>13</v>
      </c>
      <c r="E2350">
        <v>5729041</v>
      </c>
      <c r="F2350" s="29">
        <v>42090</v>
      </c>
      <c r="G2350" s="65">
        <v>12585299</v>
      </c>
      <c r="H2350" s="65">
        <v>12400000</v>
      </c>
      <c r="I2350" s="65">
        <v>270102</v>
      </c>
      <c r="J2350">
        <v>121204</v>
      </c>
      <c r="L2350" s="1">
        <v>5000</v>
      </c>
    </row>
    <row r="2351" spans="1:12" hidden="1" x14ac:dyDescent="0.25">
      <c r="A2351">
        <v>50000249</v>
      </c>
      <c r="B2351">
        <v>2350</v>
      </c>
      <c r="C2351">
        <v>2283145</v>
      </c>
      <c r="D2351" t="s">
        <v>13</v>
      </c>
      <c r="E2351">
        <v>1095912675</v>
      </c>
      <c r="F2351" s="29">
        <v>42090</v>
      </c>
      <c r="G2351" s="65">
        <v>18610454</v>
      </c>
      <c r="H2351" s="65">
        <v>923272421</v>
      </c>
      <c r="I2351" s="65">
        <v>190101</v>
      </c>
      <c r="J2351">
        <v>190101</v>
      </c>
      <c r="L2351" s="1">
        <v>107400</v>
      </c>
    </row>
    <row r="2352" spans="1:12" hidden="1" x14ac:dyDescent="0.25">
      <c r="A2352">
        <v>50000249</v>
      </c>
      <c r="B2352">
        <v>2351</v>
      </c>
      <c r="C2352">
        <v>2283473</v>
      </c>
      <c r="D2352" t="s">
        <v>13</v>
      </c>
      <c r="E2352">
        <v>37899027</v>
      </c>
      <c r="F2352" s="29">
        <v>42090</v>
      </c>
      <c r="G2352" s="65">
        <v>0</v>
      </c>
      <c r="H2352" s="65">
        <v>12400000</v>
      </c>
      <c r="I2352" s="65">
        <v>270102</v>
      </c>
      <c r="J2352">
        <v>121204</v>
      </c>
      <c r="L2352" s="1">
        <v>5000</v>
      </c>
    </row>
    <row r="2353" spans="1:12" hidden="1" x14ac:dyDescent="0.25">
      <c r="A2353">
        <v>50000249</v>
      </c>
      <c r="B2353">
        <v>2352</v>
      </c>
      <c r="C2353">
        <v>2283484</v>
      </c>
      <c r="D2353" t="s">
        <v>13</v>
      </c>
      <c r="E2353">
        <v>1102350248</v>
      </c>
      <c r="F2353" s="29">
        <v>42090</v>
      </c>
      <c r="G2353" s="65">
        <v>12491012</v>
      </c>
      <c r="H2353" s="65">
        <v>12400000</v>
      </c>
      <c r="I2353" s="65">
        <v>270102</v>
      </c>
      <c r="J2353">
        <v>121204</v>
      </c>
      <c r="L2353" s="1">
        <v>5000</v>
      </c>
    </row>
    <row r="2354" spans="1:12" hidden="1" x14ac:dyDescent="0.25">
      <c r="A2354">
        <v>50000249</v>
      </c>
      <c r="B2354">
        <v>2353</v>
      </c>
      <c r="C2354">
        <v>2283485</v>
      </c>
      <c r="D2354" t="s">
        <v>13</v>
      </c>
      <c r="E2354">
        <v>63530755</v>
      </c>
      <c r="F2354" s="29">
        <v>42090</v>
      </c>
      <c r="G2354" s="65">
        <v>6454580</v>
      </c>
      <c r="H2354" s="65">
        <v>12400000</v>
      </c>
      <c r="I2354" s="65">
        <v>270102</v>
      </c>
      <c r="J2354">
        <v>121204</v>
      </c>
      <c r="L2354" s="1">
        <v>5000</v>
      </c>
    </row>
    <row r="2355" spans="1:12" hidden="1" x14ac:dyDescent="0.25">
      <c r="A2355">
        <v>50000249</v>
      </c>
      <c r="B2355">
        <v>2354</v>
      </c>
      <c r="C2355">
        <v>2023540</v>
      </c>
      <c r="D2355" t="s">
        <v>54</v>
      </c>
      <c r="E2355">
        <v>8902048026</v>
      </c>
      <c r="F2355" s="29">
        <v>42090</v>
      </c>
      <c r="G2355" s="65">
        <v>6463030</v>
      </c>
      <c r="H2355" s="65">
        <v>923272193</v>
      </c>
      <c r="I2355" s="65">
        <v>131401</v>
      </c>
      <c r="J2355">
        <v>131401</v>
      </c>
      <c r="L2355" s="1">
        <v>10386936</v>
      </c>
    </row>
    <row r="2356" spans="1:12" hidden="1" x14ac:dyDescent="0.25">
      <c r="A2356">
        <v>50000249</v>
      </c>
      <c r="B2356">
        <v>2355</v>
      </c>
      <c r="C2356">
        <v>2571366</v>
      </c>
      <c r="D2356" t="s">
        <v>1</v>
      </c>
      <c r="E2356">
        <v>1140419302</v>
      </c>
      <c r="F2356" s="29">
        <v>42090</v>
      </c>
      <c r="G2356" s="65">
        <v>6974412</v>
      </c>
      <c r="H2356" s="65">
        <v>923272421</v>
      </c>
      <c r="I2356" s="65">
        <v>190101</v>
      </c>
      <c r="J2356">
        <v>190101</v>
      </c>
      <c r="L2356" s="1">
        <v>107400</v>
      </c>
    </row>
    <row r="2357" spans="1:12" hidden="1" x14ac:dyDescent="0.25">
      <c r="A2357">
        <v>50000249</v>
      </c>
      <c r="B2357">
        <v>2356</v>
      </c>
      <c r="C2357">
        <v>2630812</v>
      </c>
      <c r="D2357" t="s">
        <v>1</v>
      </c>
      <c r="E2357">
        <v>1098675308</v>
      </c>
      <c r="F2357" s="29">
        <v>42090</v>
      </c>
      <c r="G2357" s="65">
        <v>6909691</v>
      </c>
      <c r="H2357" s="65">
        <v>923272421</v>
      </c>
      <c r="I2357" s="65">
        <v>190101</v>
      </c>
      <c r="J2357">
        <v>190101</v>
      </c>
      <c r="L2357" s="1">
        <v>107400</v>
      </c>
    </row>
    <row r="2358" spans="1:12" hidden="1" x14ac:dyDescent="0.25">
      <c r="A2358">
        <v>50000249</v>
      </c>
      <c r="B2358">
        <v>2357</v>
      </c>
      <c r="C2358">
        <v>1947028</v>
      </c>
      <c r="D2358" t="s">
        <v>29</v>
      </c>
      <c r="E2358">
        <v>1110472655</v>
      </c>
      <c r="F2358" s="29">
        <v>42090</v>
      </c>
      <c r="G2358" s="65">
        <v>735003</v>
      </c>
      <c r="H2358" s="65">
        <v>923272421</v>
      </c>
      <c r="I2358" s="65">
        <v>190101</v>
      </c>
      <c r="J2358">
        <v>190101</v>
      </c>
      <c r="L2358" s="1">
        <v>107400</v>
      </c>
    </row>
    <row r="2359" spans="1:12" hidden="1" x14ac:dyDescent="0.25">
      <c r="A2359">
        <v>50000249</v>
      </c>
      <c r="B2359">
        <v>2358</v>
      </c>
      <c r="C2359">
        <v>1723952</v>
      </c>
      <c r="D2359" t="s">
        <v>14</v>
      </c>
      <c r="E2359">
        <v>93235865</v>
      </c>
      <c r="F2359" s="29">
        <v>42090</v>
      </c>
      <c r="G2359" s="65">
        <v>21854929</v>
      </c>
      <c r="H2359" s="65">
        <v>12400000</v>
      </c>
      <c r="I2359" s="65">
        <v>270102</v>
      </c>
      <c r="J2359">
        <v>121204</v>
      </c>
      <c r="L2359" s="1">
        <v>5000</v>
      </c>
    </row>
    <row r="2360" spans="1:12" hidden="1" x14ac:dyDescent="0.25">
      <c r="A2360">
        <v>50000249</v>
      </c>
      <c r="B2360">
        <v>2359</v>
      </c>
      <c r="C2360">
        <v>1723953</v>
      </c>
      <c r="D2360" t="s">
        <v>14</v>
      </c>
      <c r="E2360">
        <v>10553807</v>
      </c>
      <c r="F2360" s="29">
        <v>42090</v>
      </c>
      <c r="G2360" s="65">
        <v>3050382</v>
      </c>
      <c r="H2360" s="65">
        <v>12400000</v>
      </c>
      <c r="I2360" s="65">
        <v>270102</v>
      </c>
      <c r="J2360">
        <v>121204</v>
      </c>
      <c r="L2360" s="1">
        <v>5000</v>
      </c>
    </row>
    <row r="2361" spans="1:12" hidden="1" x14ac:dyDescent="0.25">
      <c r="A2361">
        <v>50000249</v>
      </c>
      <c r="B2361">
        <v>2360</v>
      </c>
      <c r="C2361">
        <v>1723955</v>
      </c>
      <c r="D2361" t="s">
        <v>14</v>
      </c>
      <c r="E2361">
        <v>66956564</v>
      </c>
      <c r="F2361" s="29">
        <v>42090</v>
      </c>
      <c r="G2361" s="65">
        <v>17675616</v>
      </c>
      <c r="H2361" s="65">
        <v>923272421</v>
      </c>
      <c r="I2361" s="65">
        <v>190101</v>
      </c>
      <c r="J2361">
        <v>190101</v>
      </c>
      <c r="L2361" s="1">
        <v>107400</v>
      </c>
    </row>
    <row r="2362" spans="1:12" hidden="1" x14ac:dyDescent="0.25">
      <c r="A2362">
        <v>50000249</v>
      </c>
      <c r="B2362">
        <v>2361</v>
      </c>
      <c r="C2362">
        <v>2121392</v>
      </c>
      <c r="D2362" t="s">
        <v>14</v>
      </c>
      <c r="E2362">
        <v>94417650</v>
      </c>
      <c r="F2362" s="29">
        <v>42090</v>
      </c>
      <c r="G2362" s="65">
        <v>14833540</v>
      </c>
      <c r="H2362" s="65">
        <v>12400000</v>
      </c>
      <c r="I2362" s="65">
        <v>270102</v>
      </c>
      <c r="J2362">
        <v>121204</v>
      </c>
      <c r="L2362" s="1">
        <v>5000</v>
      </c>
    </row>
    <row r="2363" spans="1:12" hidden="1" x14ac:dyDescent="0.25">
      <c r="A2363">
        <v>50000249</v>
      </c>
      <c r="B2363">
        <v>2362</v>
      </c>
      <c r="C2363">
        <v>2296447</v>
      </c>
      <c r="D2363" t="s">
        <v>14</v>
      </c>
      <c r="E2363">
        <v>9000847779</v>
      </c>
      <c r="F2363" s="29">
        <v>42090</v>
      </c>
      <c r="G2363" s="65">
        <v>5190600</v>
      </c>
      <c r="H2363" s="65">
        <v>12800000</v>
      </c>
      <c r="I2363" s="65">
        <v>350300</v>
      </c>
      <c r="J2363">
        <v>350300</v>
      </c>
      <c r="L2363" s="1">
        <v>10365883</v>
      </c>
    </row>
    <row r="2364" spans="1:12" hidden="1" x14ac:dyDescent="0.25">
      <c r="A2364">
        <v>50000249</v>
      </c>
      <c r="B2364">
        <v>2363</v>
      </c>
      <c r="C2364">
        <v>1207775</v>
      </c>
      <c r="D2364" t="s">
        <v>23</v>
      </c>
      <c r="E2364">
        <v>26634601</v>
      </c>
      <c r="F2364" s="29">
        <v>42090</v>
      </c>
      <c r="G2364" s="65">
        <v>16617900</v>
      </c>
      <c r="H2364" s="65">
        <v>11100000</v>
      </c>
      <c r="I2364" s="65">
        <v>150112</v>
      </c>
      <c r="J2364">
        <v>121275</v>
      </c>
      <c r="L2364" s="1">
        <v>2811566</v>
      </c>
    </row>
    <row r="2365" spans="1:12" hidden="1" x14ac:dyDescent="0.25">
      <c r="A2365">
        <v>50000249</v>
      </c>
      <c r="B2365">
        <v>2364</v>
      </c>
      <c r="C2365">
        <v>1993795</v>
      </c>
      <c r="D2365" t="s">
        <v>50</v>
      </c>
      <c r="E2365">
        <v>1116243128</v>
      </c>
      <c r="F2365" s="29">
        <v>42090</v>
      </c>
      <c r="G2365" s="65">
        <v>11336619</v>
      </c>
      <c r="H2365" s="65">
        <v>923272421</v>
      </c>
      <c r="I2365" s="65">
        <v>190101</v>
      </c>
      <c r="J2365">
        <v>190101</v>
      </c>
      <c r="L2365" s="1">
        <v>107400</v>
      </c>
    </row>
    <row r="2366" spans="1:12" hidden="1" x14ac:dyDescent="0.25">
      <c r="A2366">
        <v>50000249</v>
      </c>
      <c r="B2366">
        <v>2365</v>
      </c>
      <c r="C2366">
        <v>2209596</v>
      </c>
      <c r="D2366" t="s">
        <v>14</v>
      </c>
      <c r="E2366">
        <v>1144030507</v>
      </c>
      <c r="F2366" s="29">
        <v>42090</v>
      </c>
      <c r="G2366" s="65">
        <v>3288734</v>
      </c>
      <c r="H2366" s="65">
        <v>923272421</v>
      </c>
      <c r="I2366" s="65">
        <v>190101</v>
      </c>
      <c r="J2366">
        <v>190101</v>
      </c>
      <c r="L2366" s="1">
        <v>3000</v>
      </c>
    </row>
    <row r="2367" spans="1:12" hidden="1" x14ac:dyDescent="0.25">
      <c r="A2367">
        <v>50000249</v>
      </c>
      <c r="B2367">
        <v>2366</v>
      </c>
      <c r="C2367">
        <v>2209639</v>
      </c>
      <c r="D2367" t="s">
        <v>14</v>
      </c>
      <c r="E2367">
        <v>1062294826</v>
      </c>
      <c r="F2367" s="29">
        <v>42090</v>
      </c>
      <c r="G2367" s="65">
        <v>3288734</v>
      </c>
      <c r="H2367" s="65">
        <v>923272421</v>
      </c>
      <c r="I2367" s="65">
        <v>190101</v>
      </c>
      <c r="J2367">
        <v>190101</v>
      </c>
      <c r="L2367" s="1">
        <v>3000</v>
      </c>
    </row>
    <row r="2368" spans="1:12" hidden="1" x14ac:dyDescent="0.25">
      <c r="A2368">
        <v>50000249</v>
      </c>
      <c r="B2368">
        <v>2367</v>
      </c>
      <c r="C2368">
        <v>1777763</v>
      </c>
      <c r="D2368" t="s">
        <v>15</v>
      </c>
      <c r="E2368">
        <v>94331212</v>
      </c>
      <c r="F2368" s="29">
        <v>42090</v>
      </c>
      <c r="G2368" s="65">
        <v>2706618</v>
      </c>
      <c r="H2368" s="65">
        <v>923272421</v>
      </c>
      <c r="I2368" s="65">
        <v>190101</v>
      </c>
      <c r="J2368">
        <v>190101</v>
      </c>
      <c r="L2368" s="1">
        <v>107400</v>
      </c>
    </row>
    <row r="2369" spans="1:12" hidden="1" x14ac:dyDescent="0.25">
      <c r="A2369">
        <v>50000249</v>
      </c>
      <c r="B2369">
        <v>2368</v>
      </c>
      <c r="C2369">
        <v>2121457</v>
      </c>
      <c r="D2369" t="s">
        <v>1</v>
      </c>
      <c r="E2369">
        <v>8001704945</v>
      </c>
      <c r="F2369" s="29">
        <v>42090</v>
      </c>
      <c r="G2369" s="65">
        <v>6080086</v>
      </c>
      <c r="H2369" s="65">
        <v>12400000</v>
      </c>
      <c r="I2369" s="65">
        <v>270108</v>
      </c>
      <c r="J2369">
        <v>270108</v>
      </c>
      <c r="L2369" s="1">
        <v>594225</v>
      </c>
    </row>
    <row r="2370" spans="1:12" hidden="1" x14ac:dyDescent="0.25">
      <c r="A2370">
        <v>50000249</v>
      </c>
      <c r="B2370">
        <v>2369</v>
      </c>
      <c r="C2370">
        <v>2535876</v>
      </c>
      <c r="D2370" t="s">
        <v>30</v>
      </c>
      <c r="E2370">
        <v>1116791580</v>
      </c>
      <c r="F2370" s="29">
        <v>42090</v>
      </c>
      <c r="G2370" s="65">
        <v>8852774</v>
      </c>
      <c r="H2370" s="65">
        <v>12400000</v>
      </c>
      <c r="I2370" s="65">
        <v>270102</v>
      </c>
      <c r="J2370">
        <v>121204</v>
      </c>
      <c r="L2370" s="1">
        <v>5000</v>
      </c>
    </row>
    <row r="2371" spans="1:12" hidden="1" x14ac:dyDescent="0.25">
      <c r="A2371">
        <v>50000249</v>
      </c>
      <c r="B2371">
        <v>2370</v>
      </c>
      <c r="C2371">
        <v>1637980</v>
      </c>
      <c r="D2371" t="s">
        <v>31</v>
      </c>
      <c r="E2371">
        <v>1140824070</v>
      </c>
      <c r="F2371" s="29">
        <v>42090</v>
      </c>
      <c r="G2371" s="65">
        <v>4546892</v>
      </c>
      <c r="H2371" s="65">
        <v>923272421</v>
      </c>
      <c r="I2371" s="65">
        <v>190101</v>
      </c>
      <c r="J2371">
        <v>190101</v>
      </c>
      <c r="L2371" s="1">
        <v>107400</v>
      </c>
    </row>
    <row r="2372" spans="1:12" hidden="1" x14ac:dyDescent="0.25">
      <c r="A2372">
        <v>50000249</v>
      </c>
      <c r="B2372">
        <v>2371</v>
      </c>
      <c r="C2372">
        <v>1637981</v>
      </c>
      <c r="D2372" t="s">
        <v>31</v>
      </c>
      <c r="E2372">
        <v>1122808252</v>
      </c>
      <c r="F2372" s="29">
        <v>42090</v>
      </c>
      <c r="G2372" s="65">
        <v>298013</v>
      </c>
      <c r="H2372" s="65">
        <v>923272421</v>
      </c>
      <c r="I2372" s="65">
        <v>190101</v>
      </c>
      <c r="J2372">
        <v>190101</v>
      </c>
      <c r="L2372" s="1">
        <v>107400</v>
      </c>
    </row>
    <row r="2373" spans="1:12" hidden="1" x14ac:dyDescent="0.25">
      <c r="A2373">
        <v>50000249</v>
      </c>
      <c r="B2373">
        <v>2372</v>
      </c>
      <c r="C2373">
        <v>1893753</v>
      </c>
      <c r="D2373" t="s">
        <v>31</v>
      </c>
      <c r="E2373">
        <v>1103106319</v>
      </c>
      <c r="F2373" s="29">
        <v>42090</v>
      </c>
      <c r="G2373" s="65">
        <v>1417099</v>
      </c>
      <c r="H2373" s="65">
        <v>923272421</v>
      </c>
      <c r="I2373" s="65">
        <v>190101</v>
      </c>
      <c r="J2373">
        <v>190101</v>
      </c>
      <c r="L2373" s="1">
        <v>120000</v>
      </c>
    </row>
    <row r="2374" spans="1:12" hidden="1" x14ac:dyDescent="0.25">
      <c r="A2374">
        <v>50000249</v>
      </c>
      <c r="B2374">
        <v>2373</v>
      </c>
      <c r="C2374">
        <v>13386676</v>
      </c>
      <c r="D2374" t="s">
        <v>60</v>
      </c>
      <c r="E2374">
        <v>88158576</v>
      </c>
      <c r="F2374" s="29">
        <v>42090</v>
      </c>
      <c r="G2374" s="65">
        <v>6607056</v>
      </c>
      <c r="H2374" s="65">
        <v>910300000</v>
      </c>
      <c r="I2374" s="65">
        <v>130113</v>
      </c>
      <c r="J2374">
        <v>121235</v>
      </c>
      <c r="L2374" s="1">
        <v>221688</v>
      </c>
    </row>
    <row r="2375" spans="1:12" hidden="1" x14ac:dyDescent="0.25">
      <c r="A2375">
        <v>50000249</v>
      </c>
      <c r="B2375">
        <v>2374</v>
      </c>
      <c r="C2375">
        <v>2459972</v>
      </c>
      <c r="D2375" t="s">
        <v>0</v>
      </c>
      <c r="E2375">
        <v>9111373</v>
      </c>
      <c r="F2375" s="29">
        <v>42090</v>
      </c>
      <c r="G2375" s="65">
        <v>2356482</v>
      </c>
      <c r="H2375" s="65">
        <v>96400000</v>
      </c>
      <c r="I2375" s="65">
        <v>370101</v>
      </c>
      <c r="J2375">
        <v>121280</v>
      </c>
      <c r="L2375" s="1">
        <v>5400</v>
      </c>
    </row>
    <row r="2376" spans="1:12" hidden="1" x14ac:dyDescent="0.25">
      <c r="A2376">
        <v>50000249</v>
      </c>
      <c r="B2376">
        <v>2375</v>
      </c>
      <c r="C2376">
        <v>2459975</v>
      </c>
      <c r="D2376" t="s">
        <v>0</v>
      </c>
      <c r="E2376">
        <v>24432562</v>
      </c>
      <c r="F2376" s="29">
        <v>42090</v>
      </c>
      <c r="G2376" s="65">
        <v>8127738</v>
      </c>
      <c r="H2376" s="65">
        <v>96400000</v>
      </c>
      <c r="I2376" s="65">
        <v>370101</v>
      </c>
      <c r="J2376">
        <v>121280</v>
      </c>
      <c r="L2376" s="1">
        <v>5400</v>
      </c>
    </row>
    <row r="2377" spans="1:12" hidden="1" x14ac:dyDescent="0.25">
      <c r="A2377">
        <v>50000249</v>
      </c>
      <c r="B2377">
        <v>2376</v>
      </c>
      <c r="C2377">
        <v>2459976</v>
      </c>
      <c r="D2377" t="s">
        <v>0</v>
      </c>
      <c r="E2377">
        <v>1005640277</v>
      </c>
      <c r="F2377" s="29">
        <v>42090</v>
      </c>
      <c r="G2377" s="65">
        <v>0</v>
      </c>
      <c r="H2377" s="65">
        <v>12400000</v>
      </c>
      <c r="I2377" s="65">
        <v>270102</v>
      </c>
      <c r="J2377">
        <v>121204</v>
      </c>
      <c r="L2377" s="1">
        <v>5000</v>
      </c>
    </row>
    <row r="2378" spans="1:12" hidden="1" x14ac:dyDescent="0.25">
      <c r="A2378">
        <v>50000249</v>
      </c>
      <c r="B2378">
        <v>2377</v>
      </c>
      <c r="C2378">
        <v>2186643</v>
      </c>
      <c r="D2378" t="s">
        <v>1</v>
      </c>
      <c r="E2378">
        <v>1030582278</v>
      </c>
      <c r="F2378" s="29">
        <v>42090</v>
      </c>
      <c r="G2378" s="65">
        <v>2659802</v>
      </c>
      <c r="H2378" s="65">
        <v>12400000</v>
      </c>
      <c r="I2378" s="65">
        <v>270102</v>
      </c>
      <c r="J2378">
        <v>121204</v>
      </c>
      <c r="L2378" s="1">
        <v>5000</v>
      </c>
    </row>
    <row r="2379" spans="1:12" hidden="1" x14ac:dyDescent="0.25">
      <c r="A2379">
        <v>50000249</v>
      </c>
      <c r="B2379">
        <v>2378</v>
      </c>
      <c r="C2379">
        <v>17925552</v>
      </c>
      <c r="D2379" t="s">
        <v>0</v>
      </c>
      <c r="E2379">
        <v>6596795</v>
      </c>
      <c r="F2379" s="29">
        <v>42093</v>
      </c>
      <c r="G2379" s="65">
        <v>3758912</v>
      </c>
      <c r="H2379" s="65">
        <v>923272421</v>
      </c>
      <c r="I2379" s="65">
        <v>190101</v>
      </c>
      <c r="J2379">
        <v>190101</v>
      </c>
      <c r="L2379" s="1">
        <v>107400</v>
      </c>
    </row>
    <row r="2380" spans="1:12" hidden="1" x14ac:dyDescent="0.25">
      <c r="A2380">
        <v>50000249</v>
      </c>
      <c r="B2380">
        <v>2379</v>
      </c>
      <c r="C2380">
        <v>17925606</v>
      </c>
      <c r="D2380" t="s">
        <v>0</v>
      </c>
      <c r="E2380">
        <v>7141565</v>
      </c>
      <c r="F2380" s="29">
        <v>42093</v>
      </c>
      <c r="G2380" s="65">
        <v>4371916</v>
      </c>
      <c r="H2380" s="65">
        <v>923272421</v>
      </c>
      <c r="I2380" s="65">
        <v>190101</v>
      </c>
      <c r="J2380">
        <v>190101</v>
      </c>
      <c r="L2380" s="1">
        <v>107400</v>
      </c>
    </row>
    <row r="2381" spans="1:12" hidden="1" x14ac:dyDescent="0.25">
      <c r="A2381">
        <v>50000249</v>
      </c>
      <c r="B2381">
        <v>2380</v>
      </c>
      <c r="C2381">
        <v>17925610</v>
      </c>
      <c r="D2381" t="s">
        <v>0</v>
      </c>
      <c r="E2381">
        <v>19311624</v>
      </c>
      <c r="F2381" s="29">
        <v>42093</v>
      </c>
      <c r="G2381" s="65">
        <v>6136256</v>
      </c>
      <c r="H2381" s="65">
        <v>923272421</v>
      </c>
      <c r="I2381" s="65">
        <v>190101</v>
      </c>
      <c r="J2381">
        <v>190101</v>
      </c>
      <c r="L2381" s="1">
        <v>107400</v>
      </c>
    </row>
    <row r="2382" spans="1:12" hidden="1" x14ac:dyDescent="0.25">
      <c r="A2382">
        <v>50000249</v>
      </c>
      <c r="B2382">
        <v>2381</v>
      </c>
      <c r="C2382">
        <v>17925614</v>
      </c>
      <c r="D2382" t="s">
        <v>0</v>
      </c>
      <c r="E2382">
        <v>1053325297</v>
      </c>
      <c r="F2382" s="29">
        <v>42093</v>
      </c>
      <c r="G2382" s="65">
        <v>20231485</v>
      </c>
      <c r="H2382" s="65">
        <v>923272421</v>
      </c>
      <c r="I2382" s="65">
        <v>190101</v>
      </c>
      <c r="J2382">
        <v>190101</v>
      </c>
      <c r="L2382" s="1">
        <v>107400</v>
      </c>
    </row>
    <row r="2383" spans="1:12" hidden="1" x14ac:dyDescent="0.25">
      <c r="A2383">
        <v>50000249</v>
      </c>
      <c r="B2383">
        <v>2382</v>
      </c>
      <c r="C2383">
        <v>11828183</v>
      </c>
      <c r="D2383" t="s">
        <v>0</v>
      </c>
      <c r="E2383">
        <v>24317679</v>
      </c>
      <c r="F2383" s="29">
        <v>42093</v>
      </c>
      <c r="G2383" s="65">
        <v>10711162</v>
      </c>
      <c r="H2383" s="65">
        <v>923272193</v>
      </c>
      <c r="I2383" s="65">
        <v>131401</v>
      </c>
      <c r="J2383">
        <v>131401</v>
      </c>
      <c r="L2383" s="1">
        <v>11000</v>
      </c>
    </row>
    <row r="2384" spans="1:12" hidden="1" x14ac:dyDescent="0.25">
      <c r="A2384">
        <v>50000249</v>
      </c>
      <c r="B2384">
        <v>2383</v>
      </c>
      <c r="C2384">
        <v>13409507</v>
      </c>
      <c r="D2384" t="s">
        <v>0</v>
      </c>
      <c r="E2384">
        <v>80873594</v>
      </c>
      <c r="F2384" s="29">
        <v>42093</v>
      </c>
      <c r="G2384" s="65">
        <v>2582011</v>
      </c>
      <c r="H2384" s="65">
        <v>923272421</v>
      </c>
      <c r="I2384" s="65">
        <v>190101</v>
      </c>
      <c r="J2384">
        <v>190101</v>
      </c>
      <c r="L2384" s="1">
        <v>107400</v>
      </c>
    </row>
    <row r="2385" spans="1:12" hidden="1" x14ac:dyDescent="0.25">
      <c r="A2385">
        <v>50000249</v>
      </c>
      <c r="B2385">
        <v>2384</v>
      </c>
      <c r="C2385">
        <v>13409541</v>
      </c>
      <c r="D2385" t="s">
        <v>0</v>
      </c>
      <c r="E2385">
        <v>1020732017</v>
      </c>
      <c r="F2385" s="29">
        <v>42093</v>
      </c>
      <c r="G2385" s="65">
        <v>6335708</v>
      </c>
      <c r="H2385" s="65">
        <v>923272421</v>
      </c>
      <c r="I2385" s="65">
        <v>190101</v>
      </c>
      <c r="J2385">
        <v>190101</v>
      </c>
      <c r="L2385" s="1">
        <v>107400</v>
      </c>
    </row>
    <row r="2386" spans="1:12" hidden="1" x14ac:dyDescent="0.25">
      <c r="A2386">
        <v>50000249</v>
      </c>
      <c r="B2386">
        <v>2385</v>
      </c>
      <c r="C2386">
        <v>2286776</v>
      </c>
      <c r="D2386" t="s">
        <v>0</v>
      </c>
      <c r="E2386">
        <v>20738315</v>
      </c>
      <c r="F2386" s="29">
        <v>42093</v>
      </c>
      <c r="G2386" s="65">
        <v>10375824</v>
      </c>
      <c r="H2386" s="65">
        <v>11500000</v>
      </c>
      <c r="I2386" s="65">
        <v>130101</v>
      </c>
      <c r="J2386">
        <v>12102118</v>
      </c>
      <c r="L2386" s="1">
        <v>25000</v>
      </c>
    </row>
    <row r="2387" spans="1:12" hidden="1" x14ac:dyDescent="0.25">
      <c r="A2387">
        <v>50000249</v>
      </c>
      <c r="B2387">
        <v>2386</v>
      </c>
      <c r="C2387">
        <v>2286777</v>
      </c>
      <c r="D2387" t="s">
        <v>0</v>
      </c>
      <c r="E2387">
        <v>20738315</v>
      </c>
      <c r="F2387" s="29">
        <v>42093</v>
      </c>
      <c r="G2387" s="65">
        <v>10375824</v>
      </c>
      <c r="H2387" s="65">
        <v>11500000</v>
      </c>
      <c r="I2387" s="65">
        <v>130101</v>
      </c>
      <c r="J2387">
        <v>12102118</v>
      </c>
      <c r="L2387" s="1">
        <v>12000</v>
      </c>
    </row>
    <row r="2388" spans="1:12" hidden="1" x14ac:dyDescent="0.25">
      <c r="A2388">
        <v>50000249</v>
      </c>
      <c r="B2388">
        <v>2387</v>
      </c>
      <c r="C2388">
        <v>2286779</v>
      </c>
      <c r="D2388" t="s">
        <v>0</v>
      </c>
      <c r="E2388">
        <v>52100983</v>
      </c>
      <c r="F2388" s="29">
        <v>42093</v>
      </c>
      <c r="G2388" s="65">
        <v>3606979</v>
      </c>
      <c r="H2388" s="65">
        <v>11500000</v>
      </c>
      <c r="I2388" s="65">
        <v>130101</v>
      </c>
      <c r="J2388">
        <v>12102020</v>
      </c>
      <c r="L2388" s="1">
        <v>9000</v>
      </c>
    </row>
    <row r="2389" spans="1:12" hidden="1" x14ac:dyDescent="0.25">
      <c r="A2389">
        <v>50000249</v>
      </c>
      <c r="B2389">
        <v>2388</v>
      </c>
      <c r="C2389">
        <v>2006293</v>
      </c>
      <c r="D2389" t="s">
        <v>0</v>
      </c>
      <c r="E2389">
        <v>46664390</v>
      </c>
      <c r="F2389" s="29">
        <v>42093</v>
      </c>
      <c r="G2389" s="65">
        <v>269610</v>
      </c>
      <c r="H2389" s="65">
        <v>923272421</v>
      </c>
      <c r="I2389" s="65">
        <v>190101</v>
      </c>
      <c r="J2389">
        <v>190101</v>
      </c>
      <c r="L2389" s="1">
        <v>107400</v>
      </c>
    </row>
    <row r="2390" spans="1:12" hidden="1" x14ac:dyDescent="0.25">
      <c r="A2390">
        <v>50000249</v>
      </c>
      <c r="B2390">
        <v>2389</v>
      </c>
      <c r="C2390">
        <v>14343365</v>
      </c>
      <c r="D2390" t="s">
        <v>134</v>
      </c>
      <c r="E2390">
        <v>1143430166</v>
      </c>
      <c r="F2390" s="29">
        <v>42093</v>
      </c>
      <c r="G2390" s="65">
        <v>12871778</v>
      </c>
      <c r="H2390" s="65">
        <v>923272421</v>
      </c>
      <c r="I2390" s="65">
        <v>190101</v>
      </c>
      <c r="J2390">
        <v>190101</v>
      </c>
      <c r="L2390" s="1">
        <v>107400</v>
      </c>
    </row>
    <row r="2391" spans="1:12" hidden="1" x14ac:dyDescent="0.25">
      <c r="A2391">
        <v>50000249</v>
      </c>
      <c r="B2391">
        <v>2390</v>
      </c>
      <c r="C2391">
        <v>1606892</v>
      </c>
      <c r="D2391" t="s">
        <v>0</v>
      </c>
      <c r="E2391">
        <v>33701532</v>
      </c>
      <c r="F2391" s="29">
        <v>42093</v>
      </c>
      <c r="G2391" s="65">
        <v>1557688</v>
      </c>
      <c r="H2391" s="65">
        <v>12400000</v>
      </c>
      <c r="I2391" s="65">
        <v>270108</v>
      </c>
      <c r="J2391">
        <v>270108</v>
      </c>
      <c r="L2391" s="1">
        <v>500000</v>
      </c>
    </row>
    <row r="2392" spans="1:12" hidden="1" x14ac:dyDescent="0.25">
      <c r="A2392">
        <v>50000249</v>
      </c>
      <c r="B2392">
        <v>2391</v>
      </c>
      <c r="C2392">
        <v>2061763</v>
      </c>
      <c r="D2392" t="s">
        <v>0</v>
      </c>
      <c r="E2392">
        <v>17048869</v>
      </c>
      <c r="F2392" s="29">
        <v>42093</v>
      </c>
      <c r="G2392" s="65">
        <v>8127223</v>
      </c>
      <c r="H2392" s="65">
        <v>923272193</v>
      </c>
      <c r="I2392" s="65">
        <v>131401</v>
      </c>
      <c r="J2392">
        <v>131401</v>
      </c>
      <c r="L2392" s="1">
        <v>4900</v>
      </c>
    </row>
    <row r="2393" spans="1:12" hidden="1" x14ac:dyDescent="0.25">
      <c r="A2393">
        <v>50000249</v>
      </c>
      <c r="B2393">
        <v>2392</v>
      </c>
      <c r="C2393">
        <v>2061764</v>
      </c>
      <c r="D2393" t="s">
        <v>0</v>
      </c>
      <c r="E2393">
        <v>17123495</v>
      </c>
      <c r="F2393" s="29">
        <v>42093</v>
      </c>
      <c r="G2393" s="65">
        <v>2141840</v>
      </c>
      <c r="H2393" s="65">
        <v>12200000</v>
      </c>
      <c r="I2393" s="65">
        <v>250101</v>
      </c>
      <c r="J2393">
        <v>121225</v>
      </c>
      <c r="L2393" s="1">
        <v>6000</v>
      </c>
    </row>
    <row r="2394" spans="1:12" hidden="1" x14ac:dyDescent="0.25">
      <c r="A2394">
        <v>50000249</v>
      </c>
      <c r="B2394">
        <v>2393</v>
      </c>
      <c r="C2394">
        <v>2061765</v>
      </c>
      <c r="D2394" t="s">
        <v>0</v>
      </c>
      <c r="E2394">
        <v>1130621586</v>
      </c>
      <c r="F2394" s="29">
        <v>42093</v>
      </c>
      <c r="G2394" s="65">
        <v>6208099</v>
      </c>
      <c r="H2394" s="65">
        <v>923272421</v>
      </c>
      <c r="I2394" s="65">
        <v>190101</v>
      </c>
      <c r="J2394">
        <v>190101</v>
      </c>
      <c r="L2394" s="1">
        <v>107400</v>
      </c>
    </row>
    <row r="2395" spans="1:12" hidden="1" x14ac:dyDescent="0.25">
      <c r="A2395">
        <v>50000249</v>
      </c>
      <c r="B2395">
        <v>2394</v>
      </c>
      <c r="C2395">
        <v>2178230</v>
      </c>
      <c r="D2395" t="s">
        <v>0</v>
      </c>
      <c r="E2395">
        <v>35545346</v>
      </c>
      <c r="F2395" s="29">
        <v>42093</v>
      </c>
      <c r="G2395" s="65">
        <v>13810861</v>
      </c>
      <c r="H2395" s="65">
        <v>12400000</v>
      </c>
      <c r="I2395" s="65">
        <v>270102</v>
      </c>
      <c r="J2395">
        <v>270214</v>
      </c>
      <c r="L2395" s="1">
        <v>5000</v>
      </c>
    </row>
    <row r="2396" spans="1:12" hidden="1" x14ac:dyDescent="0.25">
      <c r="A2396">
        <v>50000249</v>
      </c>
      <c r="B2396">
        <v>2395</v>
      </c>
      <c r="C2396">
        <v>2475087</v>
      </c>
      <c r="D2396" t="s">
        <v>0</v>
      </c>
      <c r="E2396">
        <v>4841094</v>
      </c>
      <c r="F2396" s="29">
        <v>42093</v>
      </c>
      <c r="G2396" s="65">
        <v>10839575</v>
      </c>
      <c r="H2396" s="65">
        <v>12400000</v>
      </c>
      <c r="I2396" s="65">
        <v>270102</v>
      </c>
      <c r="J2396">
        <v>270214</v>
      </c>
      <c r="L2396" s="1">
        <v>5000</v>
      </c>
    </row>
    <row r="2397" spans="1:12" hidden="1" x14ac:dyDescent="0.25">
      <c r="A2397">
        <v>50000249</v>
      </c>
      <c r="B2397">
        <v>2396</v>
      </c>
      <c r="C2397">
        <v>2253875</v>
      </c>
      <c r="D2397" t="s">
        <v>1</v>
      </c>
      <c r="E2397">
        <v>79824025</v>
      </c>
      <c r="F2397" s="29">
        <v>42093</v>
      </c>
      <c r="G2397" s="65">
        <v>6931431</v>
      </c>
      <c r="H2397" s="65">
        <v>96400000</v>
      </c>
      <c r="I2397" s="65">
        <v>370101</v>
      </c>
      <c r="J2397">
        <v>121280</v>
      </c>
      <c r="L2397" s="1">
        <v>5400</v>
      </c>
    </row>
    <row r="2398" spans="1:12" hidden="1" x14ac:dyDescent="0.25">
      <c r="A2398">
        <v>50000249</v>
      </c>
      <c r="B2398">
        <v>2397</v>
      </c>
      <c r="C2398">
        <v>11771436</v>
      </c>
      <c r="D2398" t="s">
        <v>0</v>
      </c>
      <c r="E2398">
        <v>1014270454</v>
      </c>
      <c r="F2398" s="29">
        <v>42093</v>
      </c>
      <c r="G2398" s="65">
        <v>7587693</v>
      </c>
      <c r="H2398" s="65">
        <v>923272421</v>
      </c>
      <c r="I2398" s="65">
        <v>190101</v>
      </c>
      <c r="J2398">
        <v>190101</v>
      </c>
      <c r="L2398" s="1">
        <v>107400</v>
      </c>
    </row>
    <row r="2399" spans="1:12" hidden="1" x14ac:dyDescent="0.25">
      <c r="A2399">
        <v>50000249</v>
      </c>
      <c r="B2399">
        <v>2398</v>
      </c>
      <c r="C2399">
        <v>12864833</v>
      </c>
      <c r="D2399" t="s">
        <v>1</v>
      </c>
      <c r="E2399">
        <v>4334438</v>
      </c>
      <c r="F2399" s="29">
        <v>42093</v>
      </c>
      <c r="G2399" s="65">
        <v>4054175</v>
      </c>
      <c r="H2399" s="65">
        <v>923272193</v>
      </c>
      <c r="I2399" s="65">
        <v>131401</v>
      </c>
      <c r="J2399">
        <v>131401</v>
      </c>
      <c r="L2399" s="1">
        <v>4835420</v>
      </c>
    </row>
    <row r="2400" spans="1:12" hidden="1" x14ac:dyDescent="0.25">
      <c r="A2400">
        <v>50000249</v>
      </c>
      <c r="B2400">
        <v>2399</v>
      </c>
      <c r="C2400">
        <v>16956408</v>
      </c>
      <c r="D2400" t="s">
        <v>1</v>
      </c>
      <c r="E2400">
        <v>52705565</v>
      </c>
      <c r="F2400" s="29">
        <v>42093</v>
      </c>
      <c r="G2400" s="65">
        <v>7533134</v>
      </c>
      <c r="H2400" s="65">
        <v>923272421</v>
      </c>
      <c r="I2400" s="65">
        <v>190101</v>
      </c>
      <c r="J2400">
        <v>190101</v>
      </c>
      <c r="L2400" s="1">
        <v>107400</v>
      </c>
    </row>
    <row r="2401" spans="1:12" hidden="1" x14ac:dyDescent="0.25">
      <c r="A2401">
        <v>50000249</v>
      </c>
      <c r="B2401">
        <v>2400</v>
      </c>
      <c r="C2401">
        <v>2303204</v>
      </c>
      <c r="D2401" t="s">
        <v>1</v>
      </c>
      <c r="E2401">
        <v>41622553</v>
      </c>
      <c r="F2401" s="29">
        <v>42093</v>
      </c>
      <c r="G2401" s="65">
        <v>8024569</v>
      </c>
      <c r="H2401" s="65">
        <v>923272193</v>
      </c>
      <c r="I2401" s="65">
        <v>131401</v>
      </c>
      <c r="J2401">
        <v>131401</v>
      </c>
      <c r="L2401" s="1">
        <v>13200</v>
      </c>
    </row>
    <row r="2402" spans="1:12" hidden="1" x14ac:dyDescent="0.25">
      <c r="A2402">
        <v>50000249</v>
      </c>
      <c r="B2402">
        <v>2401</v>
      </c>
      <c r="C2402">
        <v>16701884</v>
      </c>
      <c r="D2402" t="s">
        <v>0</v>
      </c>
      <c r="E2402">
        <v>1075258374</v>
      </c>
      <c r="F2402" s="29">
        <v>42093</v>
      </c>
      <c r="G2402" s="65">
        <v>10311802</v>
      </c>
      <c r="H2402" s="65">
        <v>12400000</v>
      </c>
      <c r="I2402" s="65">
        <v>270102</v>
      </c>
      <c r="J2402">
        <v>121204</v>
      </c>
      <c r="L2402" s="1">
        <v>5000</v>
      </c>
    </row>
    <row r="2403" spans="1:12" hidden="1" x14ac:dyDescent="0.25">
      <c r="A2403">
        <v>50000249</v>
      </c>
      <c r="B2403">
        <v>2402</v>
      </c>
      <c r="C2403">
        <v>2545656</v>
      </c>
      <c r="D2403" t="s">
        <v>1</v>
      </c>
      <c r="E2403">
        <v>8300239795</v>
      </c>
      <c r="F2403" s="29">
        <v>42093</v>
      </c>
      <c r="G2403" s="65">
        <v>3106846</v>
      </c>
      <c r="H2403" s="65">
        <v>96400000</v>
      </c>
      <c r="I2403" s="65">
        <v>370101</v>
      </c>
      <c r="J2403">
        <v>121280</v>
      </c>
      <c r="L2403" s="1">
        <v>5400</v>
      </c>
    </row>
    <row r="2404" spans="1:12" hidden="1" x14ac:dyDescent="0.25">
      <c r="A2404">
        <v>50000249</v>
      </c>
      <c r="B2404">
        <v>2403</v>
      </c>
      <c r="C2404">
        <v>1089733</v>
      </c>
      <c r="D2404" t="s">
        <v>0</v>
      </c>
      <c r="E2404">
        <v>79380907</v>
      </c>
      <c r="F2404" s="29">
        <v>42093</v>
      </c>
      <c r="G2404" s="65">
        <v>18324052</v>
      </c>
      <c r="H2404" s="65">
        <v>12200000</v>
      </c>
      <c r="I2404" s="65">
        <v>250101</v>
      </c>
      <c r="J2404">
        <v>121225</v>
      </c>
      <c r="L2404" s="1">
        <v>28000</v>
      </c>
    </row>
    <row r="2405" spans="1:12" hidden="1" x14ac:dyDescent="0.25">
      <c r="A2405">
        <v>50000249</v>
      </c>
      <c r="B2405">
        <v>2404</v>
      </c>
      <c r="C2405">
        <v>2642527</v>
      </c>
      <c r="D2405" t="s">
        <v>1</v>
      </c>
      <c r="E2405">
        <v>51952538</v>
      </c>
      <c r="F2405" s="29">
        <v>42093</v>
      </c>
      <c r="G2405" s="65">
        <v>10866937</v>
      </c>
      <c r="H2405" s="65">
        <v>11100000</v>
      </c>
      <c r="I2405" s="65">
        <v>150105</v>
      </c>
      <c r="J2405">
        <v>27090505</v>
      </c>
      <c r="L2405" s="1">
        <v>80000</v>
      </c>
    </row>
    <row r="2406" spans="1:12" hidden="1" x14ac:dyDescent="0.25">
      <c r="A2406">
        <v>50000249</v>
      </c>
      <c r="B2406">
        <v>2405</v>
      </c>
      <c r="C2406">
        <v>2448738</v>
      </c>
      <c r="D2406" t="s">
        <v>1</v>
      </c>
      <c r="E2406">
        <v>446068</v>
      </c>
      <c r="F2406" s="29">
        <v>42093</v>
      </c>
      <c r="G2406" s="65">
        <v>3879552</v>
      </c>
      <c r="H2406" s="65">
        <v>923272421</v>
      </c>
      <c r="I2406" s="65">
        <v>190101</v>
      </c>
      <c r="J2406">
        <v>190101</v>
      </c>
      <c r="L2406" s="1">
        <v>107400</v>
      </c>
    </row>
    <row r="2407" spans="1:12" hidden="1" x14ac:dyDescent="0.25">
      <c r="A2407">
        <v>50000249</v>
      </c>
      <c r="B2407">
        <v>2406</v>
      </c>
      <c r="C2407">
        <v>14764224</v>
      </c>
      <c r="D2407" t="s">
        <v>1</v>
      </c>
      <c r="E2407">
        <v>1014194959</v>
      </c>
      <c r="F2407" s="29">
        <v>42093</v>
      </c>
      <c r="G2407" s="65">
        <v>2244937</v>
      </c>
      <c r="H2407" s="65">
        <v>923272421</v>
      </c>
      <c r="I2407" s="65">
        <v>190101</v>
      </c>
      <c r="J2407">
        <v>190101</v>
      </c>
      <c r="L2407" s="1">
        <v>107400</v>
      </c>
    </row>
    <row r="2408" spans="1:12" hidden="1" x14ac:dyDescent="0.25">
      <c r="A2408">
        <v>50000249</v>
      </c>
      <c r="B2408">
        <v>2407</v>
      </c>
      <c r="C2408">
        <v>14766954</v>
      </c>
      <c r="D2408" t="s">
        <v>1</v>
      </c>
      <c r="E2408">
        <v>1015416391</v>
      </c>
      <c r="F2408" s="29">
        <v>42093</v>
      </c>
      <c r="G2408" s="65">
        <v>18837110</v>
      </c>
      <c r="H2408" s="65">
        <v>12400000</v>
      </c>
      <c r="I2408" s="65">
        <v>270102</v>
      </c>
      <c r="J2408">
        <v>121204</v>
      </c>
      <c r="L2408" s="1">
        <v>5000</v>
      </c>
    </row>
    <row r="2409" spans="1:12" hidden="1" x14ac:dyDescent="0.25">
      <c r="A2409">
        <v>50000249</v>
      </c>
      <c r="B2409">
        <v>2408</v>
      </c>
      <c r="C2409">
        <v>14766955</v>
      </c>
      <c r="D2409" t="s">
        <v>1</v>
      </c>
      <c r="E2409">
        <v>1019047332</v>
      </c>
      <c r="F2409" s="29">
        <v>42093</v>
      </c>
      <c r="G2409" s="65">
        <v>21494694</v>
      </c>
      <c r="H2409" s="65">
        <v>12400000</v>
      </c>
      <c r="I2409" s="65">
        <v>270102</v>
      </c>
      <c r="J2409">
        <v>121204</v>
      </c>
      <c r="L2409" s="1">
        <v>5000</v>
      </c>
    </row>
    <row r="2410" spans="1:12" hidden="1" x14ac:dyDescent="0.25">
      <c r="A2410">
        <v>50000249</v>
      </c>
      <c r="B2410">
        <v>2409</v>
      </c>
      <c r="C2410">
        <v>2251863</v>
      </c>
      <c r="D2410" t="s">
        <v>0</v>
      </c>
      <c r="E2410">
        <v>79636566</v>
      </c>
      <c r="F2410" s="29">
        <v>42093</v>
      </c>
      <c r="G2410" s="65">
        <v>2093055</v>
      </c>
      <c r="H2410" s="65">
        <v>96400000</v>
      </c>
      <c r="I2410" s="65">
        <v>370101</v>
      </c>
      <c r="J2410">
        <v>121280</v>
      </c>
      <c r="L2410" s="1">
        <v>10800</v>
      </c>
    </row>
    <row r="2411" spans="1:12" hidden="1" x14ac:dyDescent="0.25">
      <c r="A2411">
        <v>50000249</v>
      </c>
      <c r="B2411">
        <v>2410</v>
      </c>
      <c r="C2411">
        <v>2251864</v>
      </c>
      <c r="D2411" t="s">
        <v>0</v>
      </c>
      <c r="E2411">
        <v>79636566</v>
      </c>
      <c r="F2411" s="29">
        <v>42093</v>
      </c>
      <c r="G2411" s="65">
        <v>1093055</v>
      </c>
      <c r="H2411" s="65">
        <v>96400000</v>
      </c>
      <c r="I2411" s="65">
        <v>370101</v>
      </c>
      <c r="J2411">
        <v>121280</v>
      </c>
      <c r="L2411" s="1">
        <v>10800</v>
      </c>
    </row>
    <row r="2412" spans="1:12" hidden="1" x14ac:dyDescent="0.25">
      <c r="A2412">
        <v>50000249</v>
      </c>
      <c r="B2412">
        <v>2411</v>
      </c>
      <c r="C2412">
        <v>2441921</v>
      </c>
      <c r="D2412" t="s">
        <v>0</v>
      </c>
      <c r="E2412">
        <v>826002693</v>
      </c>
      <c r="F2412" s="29">
        <v>42093</v>
      </c>
      <c r="G2412" s="65">
        <v>5870000</v>
      </c>
      <c r="H2412" s="65">
        <v>12800000</v>
      </c>
      <c r="I2412" s="65">
        <v>350300</v>
      </c>
      <c r="J2412">
        <v>350300</v>
      </c>
      <c r="L2412" s="1">
        <v>100</v>
      </c>
    </row>
    <row r="2413" spans="1:12" hidden="1" x14ac:dyDescent="0.25">
      <c r="A2413">
        <v>50000249</v>
      </c>
      <c r="B2413">
        <v>2412</v>
      </c>
      <c r="C2413">
        <v>2441923</v>
      </c>
      <c r="D2413" t="s">
        <v>0</v>
      </c>
      <c r="E2413">
        <v>22421420</v>
      </c>
      <c r="F2413" s="29">
        <v>42093</v>
      </c>
      <c r="G2413" s="65">
        <v>3421134</v>
      </c>
      <c r="H2413" s="65">
        <v>923272193</v>
      </c>
      <c r="I2413" s="65">
        <v>131401</v>
      </c>
      <c r="J2413">
        <v>131401</v>
      </c>
      <c r="L2413" s="1">
        <v>7600</v>
      </c>
    </row>
    <row r="2414" spans="1:12" hidden="1" x14ac:dyDescent="0.25">
      <c r="A2414">
        <v>50000249</v>
      </c>
      <c r="B2414">
        <v>2413</v>
      </c>
      <c r="C2414">
        <v>2441924</v>
      </c>
      <c r="D2414" t="s">
        <v>0</v>
      </c>
      <c r="E2414">
        <v>7478886</v>
      </c>
      <c r="F2414" s="29">
        <v>42093</v>
      </c>
      <c r="G2414" s="65">
        <v>3421134</v>
      </c>
      <c r="H2414" s="65">
        <v>923272193</v>
      </c>
      <c r="I2414" s="65">
        <v>131401</v>
      </c>
      <c r="J2414">
        <v>131401</v>
      </c>
      <c r="L2414" s="1">
        <v>4400</v>
      </c>
    </row>
    <row r="2415" spans="1:12" hidden="1" x14ac:dyDescent="0.25">
      <c r="A2415">
        <v>50000249</v>
      </c>
      <c r="B2415">
        <v>2414</v>
      </c>
      <c r="C2415">
        <v>17170183</v>
      </c>
      <c r="D2415" t="s">
        <v>0</v>
      </c>
      <c r="E2415">
        <v>1010176928</v>
      </c>
      <c r="F2415" s="29">
        <v>42093</v>
      </c>
      <c r="G2415" s="65">
        <v>5606614</v>
      </c>
      <c r="H2415" s="65">
        <v>923272421</v>
      </c>
      <c r="I2415" s="65">
        <v>190101</v>
      </c>
      <c r="J2415">
        <v>190101</v>
      </c>
      <c r="L2415" s="1">
        <v>107400</v>
      </c>
    </row>
    <row r="2416" spans="1:12" hidden="1" x14ac:dyDescent="0.25">
      <c r="A2416">
        <v>50000249</v>
      </c>
      <c r="B2416">
        <v>2415</v>
      </c>
      <c r="C2416">
        <v>17170562</v>
      </c>
      <c r="D2416" t="s">
        <v>0</v>
      </c>
      <c r="E2416">
        <v>52024434</v>
      </c>
      <c r="F2416" s="29">
        <v>42093</v>
      </c>
      <c r="G2416" s="65">
        <v>3478573</v>
      </c>
      <c r="H2416" s="65">
        <v>12800000</v>
      </c>
      <c r="I2416" s="65">
        <v>350300</v>
      </c>
      <c r="J2416">
        <v>350300</v>
      </c>
      <c r="L2416" s="1">
        <v>232585</v>
      </c>
    </row>
    <row r="2417" spans="1:12" hidden="1" x14ac:dyDescent="0.25">
      <c r="A2417">
        <v>50000249</v>
      </c>
      <c r="B2417">
        <v>2416</v>
      </c>
      <c r="C2417">
        <v>61643901</v>
      </c>
      <c r="D2417" t="s">
        <v>0</v>
      </c>
      <c r="E2417">
        <v>1085257707</v>
      </c>
      <c r="F2417" s="29">
        <v>42093</v>
      </c>
      <c r="G2417" s="65">
        <v>18464354</v>
      </c>
      <c r="H2417" s="65">
        <v>923272421</v>
      </c>
      <c r="I2417" s="65">
        <v>190101</v>
      </c>
      <c r="J2417">
        <v>190101</v>
      </c>
      <c r="L2417" s="1">
        <v>107400</v>
      </c>
    </row>
    <row r="2418" spans="1:12" hidden="1" x14ac:dyDescent="0.25">
      <c r="A2418">
        <v>50000249</v>
      </c>
      <c r="B2418">
        <v>2417</v>
      </c>
      <c r="C2418">
        <v>1516459</v>
      </c>
      <c r="D2418" t="s">
        <v>2</v>
      </c>
      <c r="E2418">
        <v>71339147</v>
      </c>
      <c r="F2418" s="29">
        <v>42093</v>
      </c>
      <c r="G2418" s="65">
        <v>4110290</v>
      </c>
      <c r="H2418" s="65">
        <v>923272421</v>
      </c>
      <c r="I2418" s="65">
        <v>190101</v>
      </c>
      <c r="J2418">
        <v>190101</v>
      </c>
      <c r="L2418" s="1">
        <v>107400</v>
      </c>
    </row>
    <row r="2419" spans="1:12" hidden="1" x14ac:dyDescent="0.25">
      <c r="A2419">
        <v>50000249</v>
      </c>
      <c r="B2419">
        <v>2418</v>
      </c>
      <c r="C2419">
        <v>1306874</v>
      </c>
      <c r="D2419" t="s">
        <v>2</v>
      </c>
      <c r="E2419">
        <v>39177523</v>
      </c>
      <c r="F2419" s="29">
        <v>42093</v>
      </c>
      <c r="G2419" s="65">
        <v>3421380</v>
      </c>
      <c r="H2419" s="65">
        <v>923272421</v>
      </c>
      <c r="I2419" s="65">
        <v>190101</v>
      </c>
      <c r="J2419">
        <v>190101</v>
      </c>
      <c r="L2419" s="1">
        <v>107400</v>
      </c>
    </row>
    <row r="2420" spans="1:12" hidden="1" x14ac:dyDescent="0.25">
      <c r="A2420">
        <v>50000249</v>
      </c>
      <c r="B2420">
        <v>2419</v>
      </c>
      <c r="C2420">
        <v>2427727</v>
      </c>
      <c r="D2420" t="s">
        <v>2</v>
      </c>
      <c r="E2420">
        <v>43268802</v>
      </c>
      <c r="F2420" s="29">
        <v>42093</v>
      </c>
      <c r="G2420" s="65">
        <v>4196200</v>
      </c>
      <c r="H2420" s="65">
        <v>923272421</v>
      </c>
      <c r="I2420" s="65">
        <v>190101</v>
      </c>
      <c r="J2420">
        <v>190101</v>
      </c>
      <c r="L2420" s="1">
        <v>107400</v>
      </c>
    </row>
    <row r="2421" spans="1:12" hidden="1" x14ac:dyDescent="0.25">
      <c r="A2421">
        <v>50000249</v>
      </c>
      <c r="B2421">
        <v>2420</v>
      </c>
      <c r="C2421">
        <v>2427730</v>
      </c>
      <c r="D2421" t="s">
        <v>2</v>
      </c>
      <c r="E2421">
        <v>71745744</v>
      </c>
      <c r="F2421" s="29">
        <v>42093</v>
      </c>
      <c r="G2421" s="65">
        <v>4196200</v>
      </c>
      <c r="H2421" s="65">
        <v>923272421</v>
      </c>
      <c r="I2421" s="65">
        <v>190101</v>
      </c>
      <c r="J2421">
        <v>190101</v>
      </c>
      <c r="L2421" s="1">
        <v>107400</v>
      </c>
    </row>
    <row r="2422" spans="1:12" hidden="1" x14ac:dyDescent="0.25">
      <c r="A2422">
        <v>50000249</v>
      </c>
      <c r="B2422">
        <v>2421</v>
      </c>
      <c r="C2422">
        <v>2378695</v>
      </c>
      <c r="D2422" t="s">
        <v>3</v>
      </c>
      <c r="E2422">
        <v>1037593957</v>
      </c>
      <c r="F2422" s="29">
        <v>42093</v>
      </c>
      <c r="G2422" s="65">
        <v>3325019</v>
      </c>
      <c r="H2422" s="65">
        <v>923272421</v>
      </c>
      <c r="I2422" s="65">
        <v>190101</v>
      </c>
      <c r="J2422">
        <v>190101</v>
      </c>
      <c r="L2422" s="1">
        <v>107400</v>
      </c>
    </row>
    <row r="2423" spans="1:12" hidden="1" x14ac:dyDescent="0.25">
      <c r="A2423">
        <v>50000249</v>
      </c>
      <c r="B2423">
        <v>2422</v>
      </c>
      <c r="C2423">
        <v>33739846</v>
      </c>
      <c r="D2423" t="s">
        <v>1</v>
      </c>
      <c r="E2423">
        <v>42799143</v>
      </c>
      <c r="F2423" s="29">
        <v>42093</v>
      </c>
      <c r="G2423" s="65">
        <v>2791301</v>
      </c>
      <c r="H2423" s="65">
        <v>923272421</v>
      </c>
      <c r="I2423" s="65">
        <v>190101</v>
      </c>
      <c r="J2423">
        <v>190101</v>
      </c>
      <c r="L2423" s="1">
        <v>107400</v>
      </c>
    </row>
    <row r="2424" spans="1:12" hidden="1" x14ac:dyDescent="0.25">
      <c r="A2424">
        <v>50000249</v>
      </c>
      <c r="B2424">
        <v>2423</v>
      </c>
      <c r="C2424">
        <v>43769316</v>
      </c>
      <c r="D2424" t="s">
        <v>34</v>
      </c>
      <c r="E2424">
        <v>74374954</v>
      </c>
      <c r="F2424" s="29">
        <v>42093</v>
      </c>
      <c r="G2424" s="65">
        <v>10324144</v>
      </c>
      <c r="H2424" s="65">
        <v>923272421</v>
      </c>
      <c r="I2424" s="65">
        <v>190101</v>
      </c>
      <c r="J2424">
        <v>190101</v>
      </c>
      <c r="L2424" s="1">
        <v>107400</v>
      </c>
    </row>
    <row r="2425" spans="1:12" hidden="1" x14ac:dyDescent="0.25">
      <c r="A2425">
        <v>50000249</v>
      </c>
      <c r="B2425">
        <v>2424</v>
      </c>
      <c r="C2425">
        <v>95185392</v>
      </c>
      <c r="D2425" t="s">
        <v>34</v>
      </c>
      <c r="E2425">
        <v>4107998</v>
      </c>
      <c r="F2425" s="29">
        <v>42093</v>
      </c>
      <c r="G2425" s="65">
        <v>550177</v>
      </c>
      <c r="H2425" s="65">
        <v>923272193</v>
      </c>
      <c r="I2425" s="65">
        <v>131401</v>
      </c>
      <c r="J2425">
        <v>131401</v>
      </c>
      <c r="L2425" s="1">
        <v>15600</v>
      </c>
    </row>
    <row r="2426" spans="1:12" hidden="1" x14ac:dyDescent="0.25">
      <c r="A2426">
        <v>50000249</v>
      </c>
      <c r="B2426">
        <v>2425</v>
      </c>
      <c r="C2426">
        <v>2466516</v>
      </c>
      <c r="D2426" t="s">
        <v>1</v>
      </c>
      <c r="E2426">
        <v>8000031226</v>
      </c>
      <c r="F2426" s="29">
        <v>42093</v>
      </c>
      <c r="G2426" s="65">
        <v>5427846</v>
      </c>
      <c r="H2426" s="65">
        <v>910500000</v>
      </c>
      <c r="I2426" s="65">
        <v>360107</v>
      </c>
      <c r="J2426">
        <v>6003</v>
      </c>
      <c r="L2426" s="1">
        <v>19246100</v>
      </c>
    </row>
    <row r="2427" spans="1:12" hidden="1" x14ac:dyDescent="0.25">
      <c r="A2427">
        <v>50000249</v>
      </c>
      <c r="B2427">
        <v>2426</v>
      </c>
      <c r="C2427">
        <v>2487071</v>
      </c>
      <c r="D2427" t="s">
        <v>1</v>
      </c>
      <c r="E2427">
        <v>1128281626</v>
      </c>
      <c r="F2427" s="29">
        <v>42093</v>
      </c>
      <c r="G2427" s="65">
        <v>3171521</v>
      </c>
      <c r="H2427" s="65">
        <v>923272421</v>
      </c>
      <c r="I2427" s="65">
        <v>190101</v>
      </c>
      <c r="J2427">
        <v>190101</v>
      </c>
      <c r="L2427" s="1">
        <v>107400</v>
      </c>
    </row>
    <row r="2428" spans="1:12" hidden="1" x14ac:dyDescent="0.25">
      <c r="A2428">
        <v>50000249</v>
      </c>
      <c r="B2428">
        <v>2427</v>
      </c>
      <c r="C2428">
        <v>2620434</v>
      </c>
      <c r="D2428" t="s">
        <v>19</v>
      </c>
      <c r="E2428">
        <v>10211369</v>
      </c>
      <c r="F2428" s="29">
        <v>42093</v>
      </c>
      <c r="G2428" s="65">
        <v>2864539</v>
      </c>
      <c r="H2428" s="65">
        <v>923272421</v>
      </c>
      <c r="I2428" s="65">
        <v>190101</v>
      </c>
      <c r="J2428">
        <v>190101</v>
      </c>
      <c r="L2428" s="1">
        <v>107400</v>
      </c>
    </row>
    <row r="2429" spans="1:12" hidden="1" x14ac:dyDescent="0.25">
      <c r="A2429">
        <v>50000249</v>
      </c>
      <c r="B2429">
        <v>2428</v>
      </c>
      <c r="C2429">
        <v>2620652</v>
      </c>
      <c r="D2429" t="s">
        <v>19</v>
      </c>
      <c r="E2429">
        <v>38239971</v>
      </c>
      <c r="F2429" s="29">
        <v>42093</v>
      </c>
      <c r="G2429" s="65">
        <v>3881974</v>
      </c>
      <c r="H2429" s="65">
        <v>26800000</v>
      </c>
      <c r="I2429" s="65">
        <v>360200</v>
      </c>
      <c r="J2429">
        <v>360200</v>
      </c>
      <c r="L2429" s="1">
        <v>73262</v>
      </c>
    </row>
    <row r="2430" spans="1:12" hidden="1" x14ac:dyDescent="0.25">
      <c r="A2430">
        <v>50000249</v>
      </c>
      <c r="B2430">
        <v>2429</v>
      </c>
      <c r="C2430">
        <v>2620653</v>
      </c>
      <c r="D2430" t="s">
        <v>19</v>
      </c>
      <c r="E2430">
        <v>24330538</v>
      </c>
      <c r="F2430" s="29">
        <v>42093</v>
      </c>
      <c r="G2430" s="65">
        <v>8911572</v>
      </c>
      <c r="H2430" s="65">
        <v>923272193</v>
      </c>
      <c r="I2430" s="65">
        <v>131401</v>
      </c>
      <c r="J2430">
        <v>131401</v>
      </c>
      <c r="L2430" s="1">
        <v>1807000</v>
      </c>
    </row>
    <row r="2431" spans="1:12" hidden="1" x14ac:dyDescent="0.25">
      <c r="A2431">
        <v>50000249</v>
      </c>
      <c r="B2431">
        <v>2430</v>
      </c>
      <c r="C2431">
        <v>2564938</v>
      </c>
      <c r="D2431" t="s">
        <v>6</v>
      </c>
      <c r="E2431">
        <v>1061696527</v>
      </c>
      <c r="F2431" s="29">
        <v>42093</v>
      </c>
      <c r="G2431" s="65">
        <v>12853189</v>
      </c>
      <c r="H2431" s="65">
        <v>824819000</v>
      </c>
      <c r="I2431" s="65">
        <v>370400</v>
      </c>
      <c r="J2431">
        <v>270940</v>
      </c>
      <c r="L2431" s="1">
        <v>8400</v>
      </c>
    </row>
    <row r="2432" spans="1:12" hidden="1" x14ac:dyDescent="0.25">
      <c r="A2432">
        <v>50000249</v>
      </c>
      <c r="B2432">
        <v>2431</v>
      </c>
      <c r="C2432">
        <v>43022224</v>
      </c>
      <c r="D2432" t="s">
        <v>20</v>
      </c>
      <c r="E2432">
        <v>8001699793</v>
      </c>
      <c r="F2432" s="29">
        <v>42093</v>
      </c>
      <c r="G2432" s="65">
        <v>5894947</v>
      </c>
      <c r="H2432" s="65">
        <v>23900000</v>
      </c>
      <c r="I2432" s="65">
        <v>410600</v>
      </c>
      <c r="J2432">
        <v>410600</v>
      </c>
      <c r="L2432" s="1">
        <v>843641</v>
      </c>
    </row>
    <row r="2433" spans="1:12" hidden="1" x14ac:dyDescent="0.25">
      <c r="A2433">
        <v>50000249</v>
      </c>
      <c r="B2433">
        <v>2432</v>
      </c>
      <c r="C2433">
        <v>43022232</v>
      </c>
      <c r="D2433" t="s">
        <v>20</v>
      </c>
      <c r="E2433">
        <v>49769267</v>
      </c>
      <c r="F2433" s="29">
        <v>42093</v>
      </c>
      <c r="G2433" s="65">
        <v>16276523</v>
      </c>
      <c r="H2433" s="65">
        <v>23900000</v>
      </c>
      <c r="I2433" s="65">
        <v>410600</v>
      </c>
      <c r="J2433">
        <v>410600</v>
      </c>
      <c r="L2433" s="1">
        <v>947336</v>
      </c>
    </row>
    <row r="2434" spans="1:12" hidden="1" x14ac:dyDescent="0.25">
      <c r="A2434">
        <v>50000249</v>
      </c>
      <c r="B2434">
        <v>2433</v>
      </c>
      <c r="C2434">
        <v>2556196</v>
      </c>
      <c r="D2434" t="s">
        <v>1</v>
      </c>
      <c r="E2434">
        <v>1047415626</v>
      </c>
      <c r="F2434" s="29">
        <v>42093</v>
      </c>
      <c r="G2434" s="65">
        <v>26673159</v>
      </c>
      <c r="H2434" s="65">
        <v>923272421</v>
      </c>
      <c r="I2434" s="65">
        <v>190101</v>
      </c>
      <c r="J2434">
        <v>190101</v>
      </c>
      <c r="L2434" s="1">
        <v>107400</v>
      </c>
    </row>
    <row r="2435" spans="1:12" hidden="1" x14ac:dyDescent="0.25">
      <c r="A2435">
        <v>50000249</v>
      </c>
      <c r="B2435">
        <v>2434</v>
      </c>
      <c r="C2435">
        <v>2454010</v>
      </c>
      <c r="D2435" t="s">
        <v>7</v>
      </c>
      <c r="E2435">
        <v>1102835948</v>
      </c>
      <c r="F2435" s="29">
        <v>42093</v>
      </c>
      <c r="G2435" s="65">
        <v>7857720</v>
      </c>
      <c r="H2435" s="65">
        <v>96300000</v>
      </c>
      <c r="I2435" s="65">
        <v>190101</v>
      </c>
      <c r="J2435">
        <v>121270</v>
      </c>
      <c r="L2435" s="1">
        <v>107400</v>
      </c>
    </row>
    <row r="2436" spans="1:12" hidden="1" x14ac:dyDescent="0.25">
      <c r="A2436">
        <v>50000249</v>
      </c>
      <c r="B2436">
        <v>2435</v>
      </c>
      <c r="C2436">
        <v>1497124</v>
      </c>
      <c r="D2436" t="s">
        <v>36</v>
      </c>
      <c r="E2436">
        <v>1070543954</v>
      </c>
      <c r="F2436" s="29">
        <v>42093</v>
      </c>
      <c r="G2436" s="65">
        <v>24416734</v>
      </c>
      <c r="H2436" s="65">
        <v>923272421</v>
      </c>
      <c r="I2436" s="65">
        <v>190101</v>
      </c>
      <c r="J2436">
        <v>190101</v>
      </c>
      <c r="L2436" s="1">
        <v>107400</v>
      </c>
    </row>
    <row r="2437" spans="1:12" hidden="1" x14ac:dyDescent="0.25">
      <c r="A2437">
        <v>50000249</v>
      </c>
      <c r="B2437">
        <v>2436</v>
      </c>
      <c r="C2437">
        <v>2032323</v>
      </c>
      <c r="D2437" t="s">
        <v>58</v>
      </c>
      <c r="E2437">
        <v>23350925</v>
      </c>
      <c r="F2437" s="29">
        <v>42093</v>
      </c>
      <c r="G2437" s="65">
        <v>11284476</v>
      </c>
      <c r="H2437" s="65">
        <v>26800000</v>
      </c>
      <c r="I2437" s="65">
        <v>360200</v>
      </c>
      <c r="J2437">
        <v>360200</v>
      </c>
      <c r="L2437" s="1">
        <v>2375151</v>
      </c>
    </row>
    <row r="2438" spans="1:12" hidden="1" x14ac:dyDescent="0.25">
      <c r="A2438">
        <v>50000249</v>
      </c>
      <c r="B2438">
        <v>2437</v>
      </c>
      <c r="C2438">
        <v>2032471</v>
      </c>
      <c r="D2438" t="s">
        <v>58</v>
      </c>
      <c r="E2438">
        <v>93123228</v>
      </c>
      <c r="F2438" s="29">
        <v>42093</v>
      </c>
      <c r="G2438" s="65">
        <v>12448098</v>
      </c>
      <c r="H2438" s="65">
        <v>26800000</v>
      </c>
      <c r="I2438" s="65">
        <v>360200</v>
      </c>
      <c r="J2438">
        <v>360200</v>
      </c>
      <c r="L2438" s="1">
        <v>2375151</v>
      </c>
    </row>
    <row r="2439" spans="1:12" hidden="1" x14ac:dyDescent="0.25">
      <c r="A2439">
        <v>50000249</v>
      </c>
      <c r="B2439">
        <v>2438</v>
      </c>
      <c r="C2439">
        <v>1963085</v>
      </c>
      <c r="D2439" t="s">
        <v>25</v>
      </c>
      <c r="E2439">
        <v>7709566</v>
      </c>
      <c r="F2439" s="29">
        <v>42093</v>
      </c>
      <c r="G2439" s="65">
        <v>8722046</v>
      </c>
      <c r="H2439" s="65">
        <v>12400000</v>
      </c>
      <c r="I2439" s="65">
        <v>270102</v>
      </c>
      <c r="J2439">
        <v>121204</v>
      </c>
      <c r="L2439" s="1">
        <v>5000</v>
      </c>
    </row>
    <row r="2440" spans="1:12" hidden="1" x14ac:dyDescent="0.25">
      <c r="A2440">
        <v>50000249</v>
      </c>
      <c r="B2440">
        <v>2439</v>
      </c>
      <c r="C2440">
        <v>2212967</v>
      </c>
      <c r="D2440" t="s">
        <v>26</v>
      </c>
      <c r="E2440">
        <v>1109290172</v>
      </c>
      <c r="F2440" s="29">
        <v>42093</v>
      </c>
      <c r="G2440" s="65">
        <v>1294619</v>
      </c>
      <c r="H2440" s="65">
        <v>923272421</v>
      </c>
      <c r="I2440" s="65">
        <v>190101</v>
      </c>
      <c r="J2440">
        <v>190101</v>
      </c>
      <c r="L2440" s="1">
        <v>107400</v>
      </c>
    </row>
    <row r="2441" spans="1:12" hidden="1" x14ac:dyDescent="0.25">
      <c r="A2441">
        <v>50000249</v>
      </c>
      <c r="B2441">
        <v>2440</v>
      </c>
      <c r="C2441">
        <v>1947408</v>
      </c>
      <c r="D2441" t="s">
        <v>37</v>
      </c>
      <c r="E2441">
        <v>1085267892</v>
      </c>
      <c r="F2441" s="29">
        <v>42093</v>
      </c>
      <c r="G2441" s="65">
        <v>12971088</v>
      </c>
      <c r="H2441" s="65">
        <v>923272421</v>
      </c>
      <c r="I2441" s="65">
        <v>190101</v>
      </c>
      <c r="J2441">
        <v>190101</v>
      </c>
      <c r="L2441" s="1">
        <v>107400</v>
      </c>
    </row>
    <row r="2442" spans="1:12" hidden="1" x14ac:dyDescent="0.25">
      <c r="A2442">
        <v>50000249</v>
      </c>
      <c r="B2442">
        <v>2441</v>
      </c>
      <c r="C2442">
        <v>1947410</v>
      </c>
      <c r="D2442" t="s">
        <v>37</v>
      </c>
      <c r="E2442">
        <v>59678368</v>
      </c>
      <c r="F2442" s="29">
        <v>42093</v>
      </c>
      <c r="G2442" s="65">
        <v>88624704</v>
      </c>
      <c r="H2442" s="65">
        <v>923272421</v>
      </c>
      <c r="I2442" s="65">
        <v>190101</v>
      </c>
      <c r="J2442">
        <v>190101</v>
      </c>
      <c r="L2442" s="1">
        <v>107400</v>
      </c>
    </row>
    <row r="2443" spans="1:12" hidden="1" x14ac:dyDescent="0.25">
      <c r="A2443">
        <v>50000249</v>
      </c>
      <c r="B2443">
        <v>2442</v>
      </c>
      <c r="C2443">
        <v>1551159</v>
      </c>
      <c r="D2443" t="s">
        <v>12</v>
      </c>
      <c r="E2443">
        <v>25154603</v>
      </c>
      <c r="F2443" s="29">
        <v>42093</v>
      </c>
      <c r="G2443" s="65">
        <v>3303816</v>
      </c>
      <c r="H2443" s="65">
        <v>923272193</v>
      </c>
      <c r="I2443" s="65">
        <v>131401</v>
      </c>
      <c r="J2443">
        <v>131401</v>
      </c>
      <c r="L2443" s="1">
        <v>2769000</v>
      </c>
    </row>
    <row r="2444" spans="1:12" hidden="1" x14ac:dyDescent="0.25">
      <c r="A2444">
        <v>50000249</v>
      </c>
      <c r="B2444">
        <v>2443</v>
      </c>
      <c r="C2444">
        <v>1551161</v>
      </c>
      <c r="D2444" t="s">
        <v>12</v>
      </c>
      <c r="E2444">
        <v>79341675</v>
      </c>
      <c r="F2444" s="29">
        <v>42093</v>
      </c>
      <c r="G2444" s="65">
        <v>14408616</v>
      </c>
      <c r="H2444" s="65">
        <v>12200000</v>
      </c>
      <c r="I2444" s="65">
        <v>250101</v>
      </c>
      <c r="J2444">
        <v>121225</v>
      </c>
      <c r="L2444" s="1">
        <v>5500</v>
      </c>
    </row>
    <row r="2445" spans="1:12" hidden="1" x14ac:dyDescent="0.25">
      <c r="A2445">
        <v>50000249</v>
      </c>
      <c r="B2445">
        <v>2444</v>
      </c>
      <c r="C2445">
        <v>1552048</v>
      </c>
      <c r="D2445" t="s">
        <v>12</v>
      </c>
      <c r="E2445">
        <v>42122719</v>
      </c>
      <c r="F2445" s="29">
        <v>42093</v>
      </c>
      <c r="G2445" s="65">
        <v>3262668</v>
      </c>
      <c r="H2445" s="65">
        <v>26800000</v>
      </c>
      <c r="I2445" s="65">
        <v>360200</v>
      </c>
      <c r="J2445">
        <v>360200</v>
      </c>
      <c r="L2445" s="1">
        <v>15000</v>
      </c>
    </row>
    <row r="2446" spans="1:12" hidden="1" x14ac:dyDescent="0.25">
      <c r="A2446">
        <v>50000249</v>
      </c>
      <c r="B2446">
        <v>2445</v>
      </c>
      <c r="C2446">
        <v>2283483</v>
      </c>
      <c r="D2446" t="s">
        <v>13</v>
      </c>
      <c r="E2446">
        <v>1095804922</v>
      </c>
      <c r="F2446" s="29">
        <v>42093</v>
      </c>
      <c r="G2446" s="65">
        <v>399151</v>
      </c>
      <c r="H2446" s="65">
        <v>12400000</v>
      </c>
      <c r="I2446" s="65">
        <v>270102</v>
      </c>
      <c r="J2446">
        <v>121204</v>
      </c>
      <c r="L2446" s="1">
        <v>5000</v>
      </c>
    </row>
    <row r="2447" spans="1:12" hidden="1" x14ac:dyDescent="0.25">
      <c r="A2447">
        <v>50000249</v>
      </c>
      <c r="B2447">
        <v>2446</v>
      </c>
      <c r="C2447">
        <v>2283489</v>
      </c>
      <c r="D2447" t="s">
        <v>13</v>
      </c>
      <c r="E2447">
        <v>37548364</v>
      </c>
      <c r="F2447" s="29">
        <v>42093</v>
      </c>
      <c r="G2447" s="65">
        <v>6391935</v>
      </c>
      <c r="H2447" s="65">
        <v>12400000</v>
      </c>
      <c r="I2447" s="65">
        <v>270102</v>
      </c>
      <c r="J2447">
        <v>121204</v>
      </c>
      <c r="L2447" s="1">
        <v>5000</v>
      </c>
    </row>
    <row r="2448" spans="1:12" hidden="1" x14ac:dyDescent="0.25">
      <c r="A2448">
        <v>50000249</v>
      </c>
      <c r="B2448">
        <v>2447</v>
      </c>
      <c r="C2448">
        <v>2456441</v>
      </c>
      <c r="D2448" t="s">
        <v>13</v>
      </c>
      <c r="E2448">
        <v>13743950</v>
      </c>
      <c r="F2448" s="29">
        <v>42093</v>
      </c>
      <c r="G2448" s="65">
        <v>6311408</v>
      </c>
      <c r="H2448" s="65">
        <v>12400000</v>
      </c>
      <c r="I2448" s="65">
        <v>270102</v>
      </c>
      <c r="J2448">
        <v>121204</v>
      </c>
      <c r="L2448" s="1">
        <v>5000</v>
      </c>
    </row>
    <row r="2449" spans="1:12" hidden="1" x14ac:dyDescent="0.25">
      <c r="A2449">
        <v>50000249</v>
      </c>
      <c r="B2449">
        <v>2448</v>
      </c>
      <c r="C2449">
        <v>2439147</v>
      </c>
      <c r="D2449" t="s">
        <v>14</v>
      </c>
      <c r="E2449">
        <v>94299535</v>
      </c>
      <c r="F2449" s="29">
        <v>42093</v>
      </c>
      <c r="G2449" s="65">
        <v>3840540</v>
      </c>
      <c r="H2449" s="65">
        <v>12400000</v>
      </c>
      <c r="I2449" s="65">
        <v>270102</v>
      </c>
      <c r="J2449">
        <v>121204</v>
      </c>
      <c r="L2449" s="1">
        <v>5000</v>
      </c>
    </row>
    <row r="2450" spans="1:12" hidden="1" x14ac:dyDescent="0.25">
      <c r="A2450">
        <v>50000249</v>
      </c>
      <c r="B2450">
        <v>2449</v>
      </c>
      <c r="C2450">
        <v>1224447</v>
      </c>
      <c r="D2450" t="s">
        <v>23</v>
      </c>
      <c r="E2450">
        <v>4700577</v>
      </c>
      <c r="F2450" s="29">
        <v>42093</v>
      </c>
      <c r="G2450" s="65">
        <v>2400635</v>
      </c>
      <c r="H2450" s="65">
        <v>11100000</v>
      </c>
      <c r="I2450" s="65">
        <v>150112</v>
      </c>
      <c r="J2450">
        <v>121275</v>
      </c>
      <c r="L2450" s="1">
        <v>425000</v>
      </c>
    </row>
    <row r="2451" spans="1:12" hidden="1" x14ac:dyDescent="0.25">
      <c r="A2451">
        <v>50000249</v>
      </c>
      <c r="B2451">
        <v>2450</v>
      </c>
      <c r="C2451">
        <v>2209635</v>
      </c>
      <c r="D2451" t="s">
        <v>14</v>
      </c>
      <c r="E2451">
        <v>1016005687</v>
      </c>
      <c r="F2451" s="29">
        <v>42093</v>
      </c>
      <c r="G2451" s="65">
        <v>16757398</v>
      </c>
      <c r="H2451" s="65">
        <v>923272421</v>
      </c>
      <c r="I2451" s="65">
        <v>190101</v>
      </c>
      <c r="J2451">
        <v>190101</v>
      </c>
      <c r="L2451" s="1">
        <v>107400</v>
      </c>
    </row>
    <row r="2452" spans="1:12" hidden="1" x14ac:dyDescent="0.25">
      <c r="A2452">
        <v>50000249</v>
      </c>
      <c r="B2452">
        <v>2451</v>
      </c>
      <c r="C2452">
        <v>2206674</v>
      </c>
      <c r="D2452" t="s">
        <v>1</v>
      </c>
      <c r="E2452">
        <v>1130606646</v>
      </c>
      <c r="F2452" s="29">
        <v>42093</v>
      </c>
      <c r="G2452" s="65">
        <v>18226264</v>
      </c>
      <c r="H2452" s="65">
        <v>923272421</v>
      </c>
      <c r="I2452" s="65">
        <v>190101</v>
      </c>
      <c r="J2452">
        <v>190101</v>
      </c>
      <c r="L2452" s="1">
        <v>107400</v>
      </c>
    </row>
    <row r="2453" spans="1:12" hidden="1" x14ac:dyDescent="0.25">
      <c r="A2453">
        <v>50000249</v>
      </c>
      <c r="B2453">
        <v>2452</v>
      </c>
      <c r="C2453">
        <v>2076481</v>
      </c>
      <c r="D2453" t="s">
        <v>1</v>
      </c>
      <c r="E2453">
        <v>510288</v>
      </c>
      <c r="F2453" s="29">
        <v>42093</v>
      </c>
      <c r="G2453" s="65">
        <v>4426732</v>
      </c>
      <c r="H2453" s="65">
        <v>923272421</v>
      </c>
      <c r="I2453" s="65">
        <v>190101</v>
      </c>
      <c r="J2453">
        <v>190101</v>
      </c>
      <c r="L2453" s="1">
        <v>107400</v>
      </c>
    </row>
    <row r="2454" spans="1:12" hidden="1" x14ac:dyDescent="0.25">
      <c r="A2454">
        <v>50000249</v>
      </c>
      <c r="B2454">
        <v>2453</v>
      </c>
      <c r="C2454">
        <v>1781002</v>
      </c>
      <c r="D2454" t="s">
        <v>1</v>
      </c>
      <c r="E2454">
        <v>28555431</v>
      </c>
      <c r="F2454" s="29">
        <v>42093</v>
      </c>
      <c r="G2454" s="65">
        <v>1641488</v>
      </c>
      <c r="H2454" s="65">
        <v>923272421</v>
      </c>
      <c r="I2454" s="65">
        <v>190101</v>
      </c>
      <c r="J2454">
        <v>190101</v>
      </c>
      <c r="L2454" s="1">
        <v>107400</v>
      </c>
    </row>
    <row r="2455" spans="1:12" hidden="1" x14ac:dyDescent="0.25">
      <c r="A2455">
        <v>50000249</v>
      </c>
      <c r="B2455">
        <v>2454</v>
      </c>
      <c r="C2455">
        <v>1929511</v>
      </c>
      <c r="D2455" t="s">
        <v>1</v>
      </c>
      <c r="E2455">
        <v>14465755</v>
      </c>
      <c r="F2455" s="29">
        <v>42093</v>
      </c>
      <c r="G2455" s="65">
        <v>20623768</v>
      </c>
      <c r="H2455" s="65">
        <v>923272421</v>
      </c>
      <c r="I2455" s="65">
        <v>190101</v>
      </c>
      <c r="J2455">
        <v>190101</v>
      </c>
      <c r="L2455" s="1">
        <v>107400</v>
      </c>
    </row>
    <row r="2456" spans="1:12" hidden="1" x14ac:dyDescent="0.25">
      <c r="A2456">
        <v>50000249</v>
      </c>
      <c r="B2456">
        <v>2455</v>
      </c>
      <c r="C2456">
        <v>2014159</v>
      </c>
      <c r="D2456" t="s">
        <v>39</v>
      </c>
      <c r="E2456">
        <v>29875899</v>
      </c>
      <c r="F2456" s="29">
        <v>42093</v>
      </c>
      <c r="G2456" s="65">
        <v>2249400</v>
      </c>
      <c r="H2456" s="65">
        <v>923272421</v>
      </c>
      <c r="I2456" s="65">
        <v>190101</v>
      </c>
      <c r="J2456">
        <v>190101</v>
      </c>
      <c r="L2456" s="1">
        <v>107400</v>
      </c>
    </row>
    <row r="2457" spans="1:12" hidden="1" x14ac:dyDescent="0.25">
      <c r="A2457">
        <v>50000249</v>
      </c>
      <c r="B2457">
        <v>2456</v>
      </c>
      <c r="C2457">
        <v>2443040</v>
      </c>
      <c r="D2457" t="s">
        <v>1</v>
      </c>
      <c r="E2457">
        <v>14227302</v>
      </c>
      <c r="F2457" s="29">
        <v>42093</v>
      </c>
      <c r="G2457" s="65">
        <v>2709600</v>
      </c>
      <c r="H2457" s="65">
        <v>26800000</v>
      </c>
      <c r="I2457" s="65">
        <v>360200</v>
      </c>
      <c r="J2457">
        <v>360200</v>
      </c>
      <c r="L2457" s="1">
        <v>32401</v>
      </c>
    </row>
    <row r="2458" spans="1:12" hidden="1" x14ac:dyDescent="0.25">
      <c r="A2458">
        <v>50000249</v>
      </c>
      <c r="B2458">
        <v>2457</v>
      </c>
      <c r="C2458">
        <v>1637857</v>
      </c>
      <c r="D2458" t="s">
        <v>31</v>
      </c>
      <c r="E2458">
        <v>8230004245</v>
      </c>
      <c r="F2458" s="29">
        <v>42093</v>
      </c>
      <c r="G2458" s="65">
        <v>2765518</v>
      </c>
      <c r="H2458" s="65">
        <v>923272434</v>
      </c>
      <c r="I2458" s="65">
        <v>410300</v>
      </c>
      <c r="J2458">
        <v>410300</v>
      </c>
      <c r="L2458" s="1">
        <v>13671780</v>
      </c>
    </row>
    <row r="2459" spans="1:12" hidden="1" x14ac:dyDescent="0.25">
      <c r="A2459">
        <v>50000249</v>
      </c>
      <c r="B2459">
        <v>2458</v>
      </c>
      <c r="C2459">
        <v>2432364</v>
      </c>
      <c r="D2459" t="s">
        <v>0</v>
      </c>
      <c r="E2459">
        <v>9006094199</v>
      </c>
      <c r="F2459" s="29">
        <v>42093</v>
      </c>
      <c r="G2459" s="65">
        <v>2604607</v>
      </c>
      <c r="H2459" s="65">
        <v>12400000</v>
      </c>
      <c r="I2459" s="65">
        <v>270102</v>
      </c>
      <c r="J2459">
        <v>121204</v>
      </c>
      <c r="L2459" s="1">
        <v>5000</v>
      </c>
    </row>
    <row r="2460" spans="1:12" hidden="1" x14ac:dyDescent="0.25">
      <c r="A2460">
        <v>50000249</v>
      </c>
      <c r="B2460">
        <v>2459</v>
      </c>
      <c r="C2460">
        <v>16419102</v>
      </c>
      <c r="D2460" t="s">
        <v>0</v>
      </c>
      <c r="E2460">
        <v>8913005294</v>
      </c>
      <c r="F2460" s="29">
        <v>42094</v>
      </c>
      <c r="G2460" s="65">
        <v>6545700</v>
      </c>
      <c r="H2460" s="65">
        <v>12800000</v>
      </c>
      <c r="I2460" s="65">
        <v>350300</v>
      </c>
      <c r="J2460">
        <v>350300</v>
      </c>
      <c r="L2460" s="1">
        <v>4000</v>
      </c>
    </row>
    <row r="2461" spans="1:12" hidden="1" x14ac:dyDescent="0.25">
      <c r="A2461">
        <v>50000249</v>
      </c>
      <c r="B2461">
        <v>2460</v>
      </c>
      <c r="C2461">
        <v>2615283</v>
      </c>
      <c r="D2461" t="s">
        <v>0</v>
      </c>
      <c r="E2461">
        <v>41757486</v>
      </c>
      <c r="F2461" s="29">
        <v>42094</v>
      </c>
      <c r="G2461" s="65">
        <v>7507338</v>
      </c>
      <c r="H2461" s="65">
        <v>923272193</v>
      </c>
      <c r="I2461" s="65">
        <v>131401</v>
      </c>
      <c r="J2461">
        <v>131401</v>
      </c>
      <c r="L2461" s="1">
        <v>10707194</v>
      </c>
    </row>
    <row r="2462" spans="1:12" hidden="1" x14ac:dyDescent="0.25">
      <c r="A2462">
        <v>50000249</v>
      </c>
      <c r="B2462">
        <v>2461</v>
      </c>
      <c r="C2462">
        <v>2286778</v>
      </c>
      <c r="D2462" t="s">
        <v>0</v>
      </c>
      <c r="E2462">
        <v>19490349</v>
      </c>
      <c r="F2462" s="29">
        <v>42094</v>
      </c>
      <c r="G2462" s="65">
        <v>11886654</v>
      </c>
      <c r="H2462" s="65">
        <v>11500000</v>
      </c>
      <c r="I2462" s="65">
        <v>130101</v>
      </c>
      <c r="J2462">
        <v>12102020</v>
      </c>
      <c r="L2462" s="1">
        <v>1760</v>
      </c>
    </row>
    <row r="2463" spans="1:12" hidden="1" x14ac:dyDescent="0.25">
      <c r="A2463">
        <v>50000249</v>
      </c>
      <c r="B2463">
        <v>2462</v>
      </c>
      <c r="C2463">
        <v>2286781</v>
      </c>
      <c r="D2463" t="s">
        <v>0</v>
      </c>
      <c r="E2463">
        <v>52705695</v>
      </c>
      <c r="F2463" s="29">
        <v>42094</v>
      </c>
      <c r="G2463" s="65">
        <v>3053173</v>
      </c>
      <c r="H2463" s="65">
        <v>11500000</v>
      </c>
      <c r="I2463" s="65">
        <v>130101</v>
      </c>
      <c r="J2463">
        <v>12102118</v>
      </c>
      <c r="L2463" s="1">
        <v>12000</v>
      </c>
    </row>
    <row r="2464" spans="1:12" hidden="1" x14ac:dyDescent="0.25">
      <c r="A2464">
        <v>50000249</v>
      </c>
      <c r="B2464">
        <v>2463</v>
      </c>
      <c r="C2464">
        <v>2575114</v>
      </c>
      <c r="D2464" t="s">
        <v>0</v>
      </c>
      <c r="E2464">
        <v>8301225661</v>
      </c>
      <c r="F2464" s="29">
        <v>42094</v>
      </c>
      <c r="G2464" s="65">
        <v>7050000</v>
      </c>
      <c r="H2464" s="65">
        <v>12800000</v>
      </c>
      <c r="I2464" s="65">
        <v>350300</v>
      </c>
      <c r="J2464">
        <v>350300</v>
      </c>
      <c r="L2464" s="1">
        <v>6160000</v>
      </c>
    </row>
    <row r="2465" spans="1:12" hidden="1" x14ac:dyDescent="0.25">
      <c r="A2465">
        <v>50000249</v>
      </c>
      <c r="B2465">
        <v>2464</v>
      </c>
      <c r="C2465">
        <v>2575116</v>
      </c>
      <c r="D2465" t="s">
        <v>0</v>
      </c>
      <c r="E2465">
        <v>8301225661</v>
      </c>
      <c r="F2465" s="29">
        <v>42094</v>
      </c>
      <c r="G2465" s="65">
        <v>7050000</v>
      </c>
      <c r="H2465" s="65">
        <v>12800000</v>
      </c>
      <c r="I2465" s="65">
        <v>350300</v>
      </c>
      <c r="J2465">
        <v>350300</v>
      </c>
      <c r="L2465" s="1">
        <v>616000</v>
      </c>
    </row>
    <row r="2466" spans="1:12" hidden="1" x14ac:dyDescent="0.25">
      <c r="A2466">
        <v>50000249</v>
      </c>
      <c r="B2466">
        <v>2465</v>
      </c>
      <c r="C2466">
        <v>2080989</v>
      </c>
      <c r="D2466" t="s">
        <v>0</v>
      </c>
      <c r="E2466">
        <v>79453036</v>
      </c>
      <c r="F2466" s="29">
        <v>42094</v>
      </c>
      <c r="G2466" s="65">
        <v>3727221</v>
      </c>
      <c r="H2466" s="65">
        <v>96400000</v>
      </c>
      <c r="I2466" s="65">
        <v>370101</v>
      </c>
      <c r="J2466">
        <v>121280</v>
      </c>
      <c r="L2466" s="1">
        <v>5100</v>
      </c>
    </row>
    <row r="2467" spans="1:12" hidden="1" x14ac:dyDescent="0.25">
      <c r="A2467">
        <v>50000249</v>
      </c>
      <c r="B2467">
        <v>2466</v>
      </c>
      <c r="C2467">
        <v>13999943</v>
      </c>
      <c r="D2467" t="s">
        <v>1</v>
      </c>
      <c r="E2467">
        <v>79264818</v>
      </c>
      <c r="F2467" s="29">
        <v>42094</v>
      </c>
      <c r="G2467" s="65">
        <v>6800263</v>
      </c>
      <c r="H2467" s="65">
        <v>923272421</v>
      </c>
      <c r="I2467" s="65">
        <v>190101</v>
      </c>
      <c r="J2467">
        <v>190101</v>
      </c>
      <c r="L2467" s="1">
        <v>107400</v>
      </c>
    </row>
    <row r="2468" spans="1:12" hidden="1" x14ac:dyDescent="0.25">
      <c r="A2468">
        <v>50000249</v>
      </c>
      <c r="B2468">
        <v>2467</v>
      </c>
      <c r="C2468">
        <v>2483866</v>
      </c>
      <c r="D2468" t="s">
        <v>1</v>
      </c>
      <c r="E2468">
        <v>41778038</v>
      </c>
      <c r="F2468" s="29">
        <v>42094</v>
      </c>
      <c r="G2468" s="65">
        <v>7241577</v>
      </c>
      <c r="H2468" s="65">
        <v>923272193</v>
      </c>
      <c r="I2468" s="65">
        <v>131401</v>
      </c>
      <c r="J2468">
        <v>131401</v>
      </c>
      <c r="L2468" s="1">
        <v>9405552</v>
      </c>
    </row>
    <row r="2469" spans="1:12" hidden="1" x14ac:dyDescent="0.25">
      <c r="A2469">
        <v>50000249</v>
      </c>
      <c r="B2469">
        <v>2468</v>
      </c>
      <c r="C2469">
        <v>13001836</v>
      </c>
      <c r="D2469" t="s">
        <v>1</v>
      </c>
      <c r="E2469">
        <v>1014224007</v>
      </c>
      <c r="F2469" s="29">
        <v>42094</v>
      </c>
      <c r="G2469" s="65">
        <v>21410573</v>
      </c>
      <c r="H2469" s="65">
        <v>12400000</v>
      </c>
      <c r="I2469" s="65">
        <v>270102</v>
      </c>
      <c r="J2469">
        <v>121204</v>
      </c>
      <c r="L2469" s="1">
        <v>5000</v>
      </c>
    </row>
    <row r="2470" spans="1:12" hidden="1" x14ac:dyDescent="0.25">
      <c r="A2470">
        <v>50000249</v>
      </c>
      <c r="B2470">
        <v>2469</v>
      </c>
      <c r="C2470">
        <v>13001886</v>
      </c>
      <c r="D2470" t="s">
        <v>1</v>
      </c>
      <c r="E2470">
        <v>1019021471</v>
      </c>
      <c r="F2470" s="29">
        <v>42094</v>
      </c>
      <c r="G2470" s="65">
        <v>17433595</v>
      </c>
      <c r="H2470" s="65">
        <v>923272421</v>
      </c>
      <c r="I2470" s="65">
        <v>190101</v>
      </c>
      <c r="J2470">
        <v>190101</v>
      </c>
      <c r="L2470" s="1">
        <v>107400</v>
      </c>
    </row>
    <row r="2471" spans="1:12" hidden="1" x14ac:dyDescent="0.25">
      <c r="A2471">
        <v>50000249</v>
      </c>
      <c r="B2471">
        <v>2470</v>
      </c>
      <c r="C2471">
        <v>13423408</v>
      </c>
      <c r="D2471" t="s">
        <v>1</v>
      </c>
      <c r="E2471">
        <v>1032413974</v>
      </c>
      <c r="F2471" s="29">
        <v>42094</v>
      </c>
      <c r="G2471" s="65">
        <v>7486378</v>
      </c>
      <c r="H2471" s="65">
        <v>923272421</v>
      </c>
      <c r="I2471" s="65">
        <v>190101</v>
      </c>
      <c r="J2471">
        <v>190101</v>
      </c>
      <c r="L2471" s="1">
        <v>107400</v>
      </c>
    </row>
    <row r="2472" spans="1:12" hidden="1" x14ac:dyDescent="0.25">
      <c r="A2472">
        <v>50000249</v>
      </c>
      <c r="B2472">
        <v>2471</v>
      </c>
      <c r="C2472">
        <v>19489790</v>
      </c>
      <c r="D2472" t="s">
        <v>1</v>
      </c>
      <c r="E2472">
        <v>8002514406</v>
      </c>
      <c r="F2472" s="29">
        <v>42094</v>
      </c>
      <c r="G2472" s="65">
        <v>6466060</v>
      </c>
      <c r="H2472" s="65">
        <v>12400000</v>
      </c>
      <c r="I2472" s="65">
        <v>270108</v>
      </c>
      <c r="J2472">
        <v>270108</v>
      </c>
      <c r="L2472" s="1">
        <v>2138733</v>
      </c>
    </row>
    <row r="2473" spans="1:12" hidden="1" x14ac:dyDescent="0.25">
      <c r="A2473">
        <v>50000249</v>
      </c>
      <c r="B2473">
        <v>2472</v>
      </c>
      <c r="C2473">
        <v>2481407</v>
      </c>
      <c r="D2473" t="s">
        <v>2</v>
      </c>
      <c r="E2473">
        <v>43572723</v>
      </c>
      <c r="F2473" s="29">
        <v>42094</v>
      </c>
      <c r="G2473" s="65">
        <v>2503877</v>
      </c>
      <c r="H2473" s="65">
        <v>923272421</v>
      </c>
      <c r="I2473" s="65">
        <v>190101</v>
      </c>
      <c r="J2473">
        <v>190101</v>
      </c>
      <c r="L2473" s="1">
        <v>107400</v>
      </c>
    </row>
    <row r="2474" spans="1:12" hidden="1" x14ac:dyDescent="0.25">
      <c r="A2474">
        <v>50000249</v>
      </c>
      <c r="B2474">
        <v>2473</v>
      </c>
      <c r="C2474">
        <v>2352900</v>
      </c>
      <c r="D2474" t="s">
        <v>1</v>
      </c>
      <c r="E2474">
        <v>43871236</v>
      </c>
      <c r="F2474" s="29">
        <v>42094</v>
      </c>
      <c r="G2474" s="65">
        <v>4912524</v>
      </c>
      <c r="H2474" s="65">
        <v>923272421</v>
      </c>
      <c r="I2474" s="65">
        <v>190101</v>
      </c>
      <c r="J2474">
        <v>190101</v>
      </c>
      <c r="L2474" s="1">
        <v>4700</v>
      </c>
    </row>
    <row r="2475" spans="1:12" hidden="1" x14ac:dyDescent="0.25">
      <c r="A2475">
        <v>50000249</v>
      </c>
      <c r="B2475">
        <v>2474</v>
      </c>
      <c r="C2475">
        <v>41349029</v>
      </c>
      <c r="D2475" t="s">
        <v>1</v>
      </c>
      <c r="E2475">
        <v>42888598</v>
      </c>
      <c r="F2475" s="29">
        <v>42094</v>
      </c>
      <c r="G2475" s="65">
        <v>3124580</v>
      </c>
      <c r="H2475" s="65">
        <v>923272421</v>
      </c>
      <c r="I2475" s="65">
        <v>190101</v>
      </c>
      <c r="J2475">
        <v>190101</v>
      </c>
      <c r="L2475" s="1">
        <v>107400</v>
      </c>
    </row>
    <row r="2476" spans="1:12" hidden="1" x14ac:dyDescent="0.25">
      <c r="A2476">
        <v>50000249</v>
      </c>
      <c r="B2476">
        <v>2475</v>
      </c>
      <c r="C2476">
        <v>2584753</v>
      </c>
      <c r="D2476" t="s">
        <v>1</v>
      </c>
      <c r="E2476">
        <v>8001416457</v>
      </c>
      <c r="F2476" s="29">
        <v>42094</v>
      </c>
      <c r="G2476" s="65">
        <v>6501411</v>
      </c>
      <c r="H2476" s="65">
        <v>11100000</v>
      </c>
      <c r="I2476" s="65">
        <v>150104</v>
      </c>
      <c r="J2476">
        <v>27090504</v>
      </c>
      <c r="L2476" s="1">
        <v>21663500</v>
      </c>
    </row>
    <row r="2477" spans="1:12" hidden="1" x14ac:dyDescent="0.25">
      <c r="A2477">
        <v>50000249</v>
      </c>
      <c r="B2477">
        <v>2476</v>
      </c>
      <c r="C2477">
        <v>2584754</v>
      </c>
      <c r="D2477" t="s">
        <v>1</v>
      </c>
      <c r="E2477">
        <v>8001416457</v>
      </c>
      <c r="F2477" s="29">
        <v>42094</v>
      </c>
      <c r="G2477" s="65">
        <v>6501411</v>
      </c>
      <c r="H2477" s="65">
        <v>11100000</v>
      </c>
      <c r="I2477" s="65">
        <v>150104</v>
      </c>
      <c r="J2477">
        <v>27090504</v>
      </c>
      <c r="L2477" s="1">
        <v>40432767</v>
      </c>
    </row>
    <row r="2478" spans="1:12" hidden="1" x14ac:dyDescent="0.25">
      <c r="A2478">
        <v>50000249</v>
      </c>
      <c r="B2478">
        <v>2477</v>
      </c>
      <c r="C2478">
        <v>2631395</v>
      </c>
      <c r="D2478" t="s">
        <v>1</v>
      </c>
      <c r="E2478">
        <v>1094265220</v>
      </c>
      <c r="F2478" s="29">
        <v>42094</v>
      </c>
      <c r="G2478" s="65">
        <v>13477889</v>
      </c>
      <c r="H2478" s="65">
        <v>923272421</v>
      </c>
      <c r="I2478" s="65">
        <v>190101</v>
      </c>
      <c r="J2478">
        <v>190101</v>
      </c>
      <c r="L2478" s="1">
        <v>107400</v>
      </c>
    </row>
    <row r="2479" spans="1:12" x14ac:dyDescent="0.25">
      <c r="A2479">
        <v>50000249</v>
      </c>
      <c r="B2479">
        <v>2478</v>
      </c>
      <c r="C2479">
        <v>2620438</v>
      </c>
      <c r="D2479" t="s">
        <v>19</v>
      </c>
      <c r="E2479">
        <v>8908011338</v>
      </c>
      <c r="F2479" s="29">
        <v>42094</v>
      </c>
      <c r="G2479" s="65">
        <v>8402818</v>
      </c>
      <c r="H2479" s="65">
        <v>11800000</v>
      </c>
      <c r="I2479" s="65">
        <v>240101</v>
      </c>
      <c r="J2479">
        <v>121265</v>
      </c>
      <c r="L2479" s="1">
        <v>16800</v>
      </c>
    </row>
    <row r="2480" spans="1:12" hidden="1" x14ac:dyDescent="0.25">
      <c r="A2480">
        <v>50000249</v>
      </c>
      <c r="B2480">
        <v>2479</v>
      </c>
      <c r="C2480">
        <v>35592641</v>
      </c>
      <c r="D2480" t="s">
        <v>20</v>
      </c>
      <c r="E2480">
        <v>800224850</v>
      </c>
      <c r="F2480" s="29">
        <v>42094</v>
      </c>
      <c r="G2480" s="65">
        <v>668819</v>
      </c>
      <c r="H2480" s="65">
        <v>23900000</v>
      </c>
      <c r="I2480" s="65">
        <v>410600</v>
      </c>
      <c r="J2480">
        <v>410600</v>
      </c>
      <c r="L2480" s="1">
        <v>890442</v>
      </c>
    </row>
    <row r="2481" spans="1:12" hidden="1" x14ac:dyDescent="0.25">
      <c r="A2481">
        <v>50000249</v>
      </c>
      <c r="B2481">
        <v>2480</v>
      </c>
      <c r="C2481">
        <v>35592644</v>
      </c>
      <c r="D2481" t="s">
        <v>20</v>
      </c>
      <c r="E2481">
        <v>8240001237</v>
      </c>
      <c r="F2481" s="29">
        <v>42094</v>
      </c>
      <c r="G2481" s="65">
        <v>16120311</v>
      </c>
      <c r="H2481" s="65">
        <v>23900000</v>
      </c>
      <c r="I2481" s="65">
        <v>410600</v>
      </c>
      <c r="J2481">
        <v>410600</v>
      </c>
      <c r="L2481" s="1">
        <v>583226</v>
      </c>
    </row>
    <row r="2482" spans="1:12" hidden="1" x14ac:dyDescent="0.25">
      <c r="A2482">
        <v>50000249</v>
      </c>
      <c r="B2482">
        <v>2481</v>
      </c>
      <c r="C2482">
        <v>37583048</v>
      </c>
      <c r="D2482" t="s">
        <v>20</v>
      </c>
      <c r="E2482">
        <v>800143431</v>
      </c>
      <c r="F2482" s="29">
        <v>42094</v>
      </c>
      <c r="G2482" s="65">
        <v>4557756</v>
      </c>
      <c r="H2482" s="65">
        <v>23900000</v>
      </c>
      <c r="I2482" s="65">
        <v>410600</v>
      </c>
      <c r="J2482">
        <v>410600</v>
      </c>
      <c r="L2482" s="1">
        <v>1079860</v>
      </c>
    </row>
    <row r="2483" spans="1:12" hidden="1" x14ac:dyDescent="0.25">
      <c r="A2483">
        <v>50000249</v>
      </c>
      <c r="B2483">
        <v>2482</v>
      </c>
      <c r="C2483">
        <v>37583050</v>
      </c>
      <c r="D2483" t="s">
        <v>20</v>
      </c>
      <c r="E2483">
        <v>8001439174</v>
      </c>
      <c r="F2483" s="29">
        <v>42094</v>
      </c>
      <c r="G2483" s="65">
        <v>20548315</v>
      </c>
      <c r="H2483" s="65">
        <v>23900000</v>
      </c>
      <c r="I2483" s="65">
        <v>410600</v>
      </c>
      <c r="J2483">
        <v>410600</v>
      </c>
      <c r="L2483" s="1">
        <v>279936</v>
      </c>
    </row>
    <row r="2484" spans="1:12" hidden="1" x14ac:dyDescent="0.25">
      <c r="A2484">
        <v>50000249</v>
      </c>
      <c r="B2484">
        <v>2483</v>
      </c>
      <c r="C2484">
        <v>43019831</v>
      </c>
      <c r="D2484" t="s">
        <v>20</v>
      </c>
      <c r="E2484">
        <v>8002027229</v>
      </c>
      <c r="F2484" s="29">
        <v>42094</v>
      </c>
      <c r="G2484" s="65">
        <v>15264243</v>
      </c>
      <c r="H2484" s="65">
        <v>23900000</v>
      </c>
      <c r="I2484" s="65">
        <v>410600</v>
      </c>
      <c r="J2484">
        <v>410600</v>
      </c>
      <c r="L2484" s="1">
        <v>417242</v>
      </c>
    </row>
    <row r="2485" spans="1:12" hidden="1" x14ac:dyDescent="0.25">
      <c r="A2485">
        <v>50000249</v>
      </c>
      <c r="B2485">
        <v>2484</v>
      </c>
      <c r="C2485">
        <v>2596630</v>
      </c>
      <c r="D2485" t="s">
        <v>1</v>
      </c>
      <c r="E2485">
        <v>79359937</v>
      </c>
      <c r="F2485" s="29">
        <v>42094</v>
      </c>
      <c r="G2485" s="65">
        <v>297395</v>
      </c>
      <c r="H2485" s="65">
        <v>26800000</v>
      </c>
      <c r="I2485" s="65">
        <v>360200</v>
      </c>
      <c r="J2485">
        <v>360200</v>
      </c>
      <c r="L2485" s="1">
        <v>3291829</v>
      </c>
    </row>
    <row r="2486" spans="1:12" hidden="1" x14ac:dyDescent="0.25">
      <c r="A2486">
        <v>50000249</v>
      </c>
      <c r="B2486">
        <v>2485</v>
      </c>
      <c r="C2486">
        <v>1726793</v>
      </c>
      <c r="D2486" t="s">
        <v>1</v>
      </c>
      <c r="E2486">
        <v>1131429333</v>
      </c>
      <c r="F2486" s="29">
        <v>42094</v>
      </c>
      <c r="G2486" s="65">
        <v>0</v>
      </c>
      <c r="H2486" s="65">
        <v>923272421</v>
      </c>
      <c r="I2486" s="65">
        <v>190101</v>
      </c>
      <c r="J2486">
        <v>190101</v>
      </c>
      <c r="L2486" s="1">
        <v>107400</v>
      </c>
    </row>
    <row r="2487" spans="1:12" hidden="1" x14ac:dyDescent="0.25">
      <c r="A2487">
        <v>50000249</v>
      </c>
      <c r="B2487">
        <v>2486</v>
      </c>
      <c r="C2487">
        <v>1963098</v>
      </c>
      <c r="D2487" t="s">
        <v>25</v>
      </c>
      <c r="E2487">
        <v>8911800082</v>
      </c>
      <c r="F2487" s="29">
        <v>42094</v>
      </c>
      <c r="G2487" s="65">
        <v>8718791</v>
      </c>
      <c r="H2487" s="65">
        <v>923272434</v>
      </c>
      <c r="I2487" s="65">
        <v>410300</v>
      </c>
      <c r="J2487">
        <v>410300</v>
      </c>
      <c r="L2487" s="1">
        <v>10581.76</v>
      </c>
    </row>
    <row r="2488" spans="1:12" hidden="1" x14ac:dyDescent="0.25">
      <c r="A2488">
        <v>50000249</v>
      </c>
      <c r="B2488">
        <v>2487</v>
      </c>
      <c r="C2488">
        <v>1963100</v>
      </c>
      <c r="D2488" t="s">
        <v>25</v>
      </c>
      <c r="E2488">
        <v>8911800082</v>
      </c>
      <c r="F2488" s="29">
        <v>42094</v>
      </c>
      <c r="G2488" s="65">
        <v>718791</v>
      </c>
      <c r="H2488" s="65">
        <v>923272434</v>
      </c>
      <c r="I2488" s="65">
        <v>410300</v>
      </c>
      <c r="J2488">
        <v>410300</v>
      </c>
      <c r="L2488" s="1">
        <v>5588.14</v>
      </c>
    </row>
    <row r="2489" spans="1:12" hidden="1" x14ac:dyDescent="0.25">
      <c r="A2489">
        <v>50000249</v>
      </c>
      <c r="B2489">
        <v>2488</v>
      </c>
      <c r="C2489">
        <v>1963104</v>
      </c>
      <c r="D2489" t="s">
        <v>25</v>
      </c>
      <c r="E2489">
        <v>1061713663</v>
      </c>
      <c r="F2489" s="29">
        <v>42094</v>
      </c>
      <c r="G2489" s="65">
        <v>8730517</v>
      </c>
      <c r="H2489" s="65">
        <v>12400000</v>
      </c>
      <c r="I2489" s="65">
        <v>270102</v>
      </c>
      <c r="J2489">
        <v>121204</v>
      </c>
      <c r="L2489" s="1">
        <v>5000</v>
      </c>
    </row>
    <row r="2490" spans="1:12" hidden="1" x14ac:dyDescent="0.25">
      <c r="A2490">
        <v>50000249</v>
      </c>
      <c r="B2490">
        <v>2489</v>
      </c>
      <c r="C2490">
        <v>2102388</v>
      </c>
      <c r="D2490" t="s">
        <v>26</v>
      </c>
      <c r="E2490">
        <v>8001416242</v>
      </c>
      <c r="F2490" s="29">
        <v>42094</v>
      </c>
      <c r="G2490" s="65">
        <v>8399646</v>
      </c>
      <c r="H2490" s="65">
        <v>11100000</v>
      </c>
      <c r="I2490" s="65">
        <v>150105</v>
      </c>
      <c r="J2490">
        <v>27090505</v>
      </c>
      <c r="L2490" s="1">
        <v>165346.5</v>
      </c>
    </row>
    <row r="2491" spans="1:12" hidden="1" x14ac:dyDescent="0.25">
      <c r="A2491">
        <v>50000249</v>
      </c>
      <c r="B2491">
        <v>2490</v>
      </c>
      <c r="C2491">
        <v>2102393</v>
      </c>
      <c r="D2491" t="s">
        <v>26</v>
      </c>
      <c r="E2491">
        <v>19618885</v>
      </c>
      <c r="F2491" s="29">
        <v>42094</v>
      </c>
      <c r="G2491" s="65">
        <v>13724989</v>
      </c>
      <c r="H2491" s="65">
        <v>923272421</v>
      </c>
      <c r="I2491" s="65">
        <v>190101</v>
      </c>
      <c r="J2491">
        <v>190101</v>
      </c>
      <c r="L2491" s="1">
        <v>107400</v>
      </c>
    </row>
    <row r="2492" spans="1:12" hidden="1" x14ac:dyDescent="0.25">
      <c r="A2492">
        <v>50000249</v>
      </c>
      <c r="B2492">
        <v>2491</v>
      </c>
      <c r="C2492">
        <v>2554209</v>
      </c>
      <c r="D2492" t="s">
        <v>8</v>
      </c>
      <c r="E2492">
        <v>1047381081</v>
      </c>
      <c r="F2492" s="29">
        <v>42094</v>
      </c>
      <c r="G2492" s="65">
        <v>3899346</v>
      </c>
      <c r="H2492" s="65">
        <v>923272421</v>
      </c>
      <c r="I2492" s="65">
        <v>190101</v>
      </c>
      <c r="J2492">
        <v>190101</v>
      </c>
      <c r="L2492" s="1">
        <v>107400</v>
      </c>
    </row>
    <row r="2493" spans="1:12" hidden="1" x14ac:dyDescent="0.25">
      <c r="A2493">
        <v>50000249</v>
      </c>
      <c r="B2493">
        <v>2492</v>
      </c>
      <c r="C2493">
        <v>2554213</v>
      </c>
      <c r="D2493" t="s">
        <v>8</v>
      </c>
      <c r="E2493">
        <v>1083555730</v>
      </c>
      <c r="F2493" s="29">
        <v>42094</v>
      </c>
      <c r="G2493" s="65">
        <v>6335439</v>
      </c>
      <c r="H2493" s="65">
        <v>923272421</v>
      </c>
      <c r="I2493" s="65">
        <v>190101</v>
      </c>
      <c r="J2493">
        <v>190101</v>
      </c>
      <c r="L2493" s="1">
        <v>107400</v>
      </c>
    </row>
    <row r="2494" spans="1:12" hidden="1" x14ac:dyDescent="0.25">
      <c r="A2494">
        <v>50000249</v>
      </c>
      <c r="B2494">
        <v>2493</v>
      </c>
      <c r="C2494">
        <v>2425849</v>
      </c>
      <c r="D2494" t="s">
        <v>1</v>
      </c>
      <c r="E2494">
        <v>1085273721</v>
      </c>
      <c r="F2494" s="29">
        <v>42094</v>
      </c>
      <c r="G2494" s="65">
        <v>7292789</v>
      </c>
      <c r="H2494" s="65">
        <v>923272421</v>
      </c>
      <c r="I2494" s="65">
        <v>190101</v>
      </c>
      <c r="J2494">
        <v>190101</v>
      </c>
      <c r="L2494" s="1">
        <v>107400</v>
      </c>
    </row>
    <row r="2495" spans="1:12" hidden="1" x14ac:dyDescent="0.25">
      <c r="A2495">
        <v>50000249</v>
      </c>
      <c r="B2495">
        <v>2494</v>
      </c>
      <c r="C2495">
        <v>2425889</v>
      </c>
      <c r="D2495" t="s">
        <v>1</v>
      </c>
      <c r="E2495">
        <v>1085277663</v>
      </c>
      <c r="F2495" s="29">
        <v>42094</v>
      </c>
      <c r="G2495" s="65">
        <v>7363477</v>
      </c>
      <c r="H2495" s="65">
        <v>923272421</v>
      </c>
      <c r="I2495" s="65">
        <v>190101</v>
      </c>
      <c r="J2495">
        <v>190101</v>
      </c>
      <c r="L2495" s="1">
        <v>107400</v>
      </c>
    </row>
    <row r="2496" spans="1:12" hidden="1" x14ac:dyDescent="0.25">
      <c r="A2496">
        <v>50000249</v>
      </c>
      <c r="B2496">
        <v>2495</v>
      </c>
      <c r="C2496">
        <v>2556337</v>
      </c>
      <c r="D2496" t="s">
        <v>10</v>
      </c>
      <c r="E2496">
        <v>1093750722</v>
      </c>
      <c r="F2496" s="29">
        <v>42094</v>
      </c>
      <c r="G2496" s="65">
        <v>5802182</v>
      </c>
      <c r="H2496" s="65">
        <v>923272421</v>
      </c>
      <c r="I2496" s="65">
        <v>190101</v>
      </c>
      <c r="J2496">
        <v>190101</v>
      </c>
      <c r="L2496" s="1">
        <v>107400</v>
      </c>
    </row>
    <row r="2497" spans="1:12" hidden="1" x14ac:dyDescent="0.25">
      <c r="A2497">
        <v>50000249</v>
      </c>
      <c r="B2497">
        <v>2496</v>
      </c>
      <c r="C2497">
        <v>1551160</v>
      </c>
      <c r="D2497" t="s">
        <v>12</v>
      </c>
      <c r="E2497">
        <v>1089719255</v>
      </c>
      <c r="F2497" s="29">
        <v>42094</v>
      </c>
      <c r="G2497" s="65">
        <v>12771445</v>
      </c>
      <c r="H2497" s="65">
        <v>923272421</v>
      </c>
      <c r="I2497" s="65">
        <v>190101</v>
      </c>
      <c r="J2497">
        <v>190101</v>
      </c>
      <c r="L2497" s="1">
        <v>107400</v>
      </c>
    </row>
    <row r="2498" spans="1:12" hidden="1" x14ac:dyDescent="0.25">
      <c r="A2498">
        <v>50000249</v>
      </c>
      <c r="B2498">
        <v>2497</v>
      </c>
      <c r="C2498">
        <v>1551162</v>
      </c>
      <c r="D2498" t="s">
        <v>12</v>
      </c>
      <c r="E2498">
        <v>30235715</v>
      </c>
      <c r="F2498" s="29">
        <v>42094</v>
      </c>
      <c r="G2498" s="65">
        <v>13731097</v>
      </c>
      <c r="H2498" s="65">
        <v>923272421</v>
      </c>
      <c r="I2498" s="65">
        <v>190101</v>
      </c>
      <c r="J2498">
        <v>190101</v>
      </c>
      <c r="L2498" s="1">
        <v>107400</v>
      </c>
    </row>
    <row r="2499" spans="1:12" hidden="1" x14ac:dyDescent="0.25">
      <c r="A2499">
        <v>50000249</v>
      </c>
      <c r="B2499">
        <v>2498</v>
      </c>
      <c r="C2499">
        <v>1916130</v>
      </c>
      <c r="D2499" t="s">
        <v>13</v>
      </c>
      <c r="E2499">
        <v>1094265216</v>
      </c>
      <c r="F2499" s="29">
        <v>42094</v>
      </c>
      <c r="G2499" s="65">
        <v>16821599</v>
      </c>
      <c r="H2499" s="65">
        <v>12400000</v>
      </c>
      <c r="I2499" s="65">
        <v>270102</v>
      </c>
      <c r="J2499">
        <v>121204</v>
      </c>
      <c r="L2499" s="1">
        <v>5000</v>
      </c>
    </row>
    <row r="2500" spans="1:12" hidden="1" x14ac:dyDescent="0.25">
      <c r="A2500">
        <v>50000249</v>
      </c>
      <c r="B2500">
        <v>2499</v>
      </c>
      <c r="C2500">
        <v>2547665</v>
      </c>
      <c r="D2500" t="s">
        <v>1</v>
      </c>
      <c r="E2500">
        <v>1095802030</v>
      </c>
      <c r="F2500" s="29">
        <v>42094</v>
      </c>
      <c r="G2500" s="65">
        <v>6383760</v>
      </c>
      <c r="H2500" s="65">
        <v>923272421</v>
      </c>
      <c r="I2500" s="65">
        <v>190101</v>
      </c>
      <c r="J2500">
        <v>190101</v>
      </c>
      <c r="L2500" s="1">
        <v>107400</v>
      </c>
    </row>
    <row r="2501" spans="1:12" x14ac:dyDescent="0.25">
      <c r="A2501">
        <v>50000249</v>
      </c>
      <c r="B2501">
        <v>2500</v>
      </c>
      <c r="C2501">
        <v>2244486</v>
      </c>
      <c r="D2501" t="s">
        <v>38</v>
      </c>
      <c r="E2501">
        <v>8290001274</v>
      </c>
      <c r="F2501" s="29">
        <v>42094</v>
      </c>
      <c r="G2501" s="65">
        <v>6214422</v>
      </c>
      <c r="H2501" s="65">
        <v>11800000</v>
      </c>
      <c r="I2501" s="65">
        <v>240101</v>
      </c>
      <c r="J2501">
        <v>121265</v>
      </c>
      <c r="L2501" s="1">
        <v>3669951</v>
      </c>
    </row>
    <row r="2502" spans="1:12" x14ac:dyDescent="0.25">
      <c r="A2502">
        <v>50000249</v>
      </c>
      <c r="B2502">
        <v>2501</v>
      </c>
      <c r="C2502">
        <v>2244490</v>
      </c>
      <c r="D2502" t="s">
        <v>38</v>
      </c>
      <c r="E2502">
        <v>8290001274</v>
      </c>
      <c r="F2502" s="29">
        <v>42094</v>
      </c>
      <c r="G2502" s="65">
        <v>6214422</v>
      </c>
      <c r="H2502" s="65">
        <v>11800000</v>
      </c>
      <c r="I2502" s="65">
        <v>240101</v>
      </c>
      <c r="J2502">
        <v>121265</v>
      </c>
      <c r="L2502" s="1">
        <v>65473411</v>
      </c>
    </row>
    <row r="2503" spans="1:12" hidden="1" x14ac:dyDescent="0.25">
      <c r="A2503">
        <v>50000249</v>
      </c>
      <c r="B2503">
        <v>2502</v>
      </c>
      <c r="C2503">
        <v>1547016</v>
      </c>
      <c r="D2503" t="s">
        <v>47</v>
      </c>
      <c r="E2503">
        <v>1101686894</v>
      </c>
      <c r="F2503" s="29">
        <v>42094</v>
      </c>
      <c r="G2503" s="65">
        <v>87662453</v>
      </c>
      <c r="H2503" s="65">
        <v>12400000</v>
      </c>
      <c r="I2503" s="65">
        <v>270102</v>
      </c>
      <c r="J2503">
        <v>270514</v>
      </c>
      <c r="L2503" s="1">
        <v>5000</v>
      </c>
    </row>
    <row r="2504" spans="1:12" hidden="1" x14ac:dyDescent="0.25">
      <c r="A2504">
        <v>50000249</v>
      </c>
      <c r="B2504">
        <v>2503</v>
      </c>
      <c r="C2504">
        <v>2443131</v>
      </c>
      <c r="D2504" t="s">
        <v>29</v>
      </c>
      <c r="E2504">
        <v>98502807</v>
      </c>
      <c r="F2504" s="29">
        <v>42094</v>
      </c>
      <c r="G2504" s="65">
        <v>13869401</v>
      </c>
      <c r="H2504" s="65">
        <v>26800000</v>
      </c>
      <c r="I2504" s="65">
        <v>360200</v>
      </c>
      <c r="J2504">
        <v>360200</v>
      </c>
      <c r="L2504" s="1">
        <v>1280000</v>
      </c>
    </row>
    <row r="2505" spans="1:12" hidden="1" x14ac:dyDescent="0.25">
      <c r="A2505">
        <v>50000249</v>
      </c>
      <c r="B2505">
        <v>2504</v>
      </c>
      <c r="C2505">
        <v>2443132</v>
      </c>
      <c r="D2505" t="s">
        <v>29</v>
      </c>
      <c r="E2505">
        <v>1110454373</v>
      </c>
      <c r="F2505" s="29">
        <v>42094</v>
      </c>
      <c r="G2505" s="65">
        <v>18649834</v>
      </c>
      <c r="H2505" s="65">
        <v>923272421</v>
      </c>
      <c r="I2505" s="65">
        <v>190101</v>
      </c>
      <c r="J2505">
        <v>190101</v>
      </c>
      <c r="L2505" s="1">
        <v>107400</v>
      </c>
    </row>
    <row r="2506" spans="1:12" hidden="1" x14ac:dyDescent="0.25">
      <c r="A2506">
        <v>50000249</v>
      </c>
      <c r="B2506">
        <v>2505</v>
      </c>
      <c r="C2506">
        <v>2443133</v>
      </c>
      <c r="D2506" t="s">
        <v>29</v>
      </c>
      <c r="E2506">
        <v>1110505838</v>
      </c>
      <c r="F2506" s="29">
        <v>42094</v>
      </c>
      <c r="G2506" s="65">
        <v>21621936</v>
      </c>
      <c r="H2506" s="65">
        <v>923272421</v>
      </c>
      <c r="I2506" s="65">
        <v>190101</v>
      </c>
      <c r="J2506">
        <v>190101</v>
      </c>
      <c r="L2506" s="1">
        <v>107400</v>
      </c>
    </row>
    <row r="2507" spans="1:12" hidden="1" x14ac:dyDescent="0.25">
      <c r="A2507">
        <v>50000249</v>
      </c>
      <c r="B2507">
        <v>2506</v>
      </c>
      <c r="C2507">
        <v>2443134</v>
      </c>
      <c r="D2507" t="s">
        <v>29</v>
      </c>
      <c r="E2507">
        <v>1018434495</v>
      </c>
      <c r="F2507" s="29">
        <v>42094</v>
      </c>
      <c r="G2507" s="65">
        <v>11575727</v>
      </c>
      <c r="H2507" s="65">
        <v>923272421</v>
      </c>
      <c r="I2507" s="65">
        <v>190101</v>
      </c>
      <c r="J2507">
        <v>190101</v>
      </c>
      <c r="L2507" s="1">
        <v>107400</v>
      </c>
    </row>
    <row r="2508" spans="1:12" hidden="1" x14ac:dyDescent="0.25">
      <c r="A2508">
        <v>50000249</v>
      </c>
      <c r="B2508">
        <v>2507</v>
      </c>
      <c r="C2508">
        <v>1723957</v>
      </c>
      <c r="D2508" t="s">
        <v>14</v>
      </c>
      <c r="E2508">
        <v>1052294826</v>
      </c>
      <c r="F2508" s="29">
        <v>42094</v>
      </c>
      <c r="G2508" s="65">
        <v>3258734</v>
      </c>
      <c r="H2508" s="65">
        <v>923272421</v>
      </c>
      <c r="I2508" s="65">
        <v>190101</v>
      </c>
      <c r="J2508">
        <v>190101</v>
      </c>
      <c r="L2508" s="1">
        <v>1300</v>
      </c>
    </row>
    <row r="2509" spans="1:12" hidden="1" x14ac:dyDescent="0.25">
      <c r="A2509">
        <v>50000249</v>
      </c>
      <c r="B2509">
        <v>2508</v>
      </c>
      <c r="C2509">
        <v>1723959</v>
      </c>
      <c r="D2509" t="s">
        <v>14</v>
      </c>
      <c r="E2509">
        <v>1144030507</v>
      </c>
      <c r="F2509" s="29">
        <v>42094</v>
      </c>
      <c r="G2509" s="65">
        <v>3258734</v>
      </c>
      <c r="H2509" s="65">
        <v>923272421</v>
      </c>
      <c r="I2509" s="65">
        <v>190101</v>
      </c>
      <c r="J2509">
        <v>190101</v>
      </c>
      <c r="L2509" s="1">
        <v>1300</v>
      </c>
    </row>
    <row r="2510" spans="1:12" hidden="1" x14ac:dyDescent="0.25">
      <c r="A2510">
        <v>50000249</v>
      </c>
      <c r="B2510">
        <v>2509</v>
      </c>
      <c r="C2510">
        <v>2439141</v>
      </c>
      <c r="D2510" t="s">
        <v>14</v>
      </c>
      <c r="E2510">
        <v>1130619130</v>
      </c>
      <c r="F2510" s="29">
        <v>42094</v>
      </c>
      <c r="G2510" s="65">
        <v>15819842</v>
      </c>
      <c r="H2510" s="65">
        <v>923272421</v>
      </c>
      <c r="I2510" s="65">
        <v>190101</v>
      </c>
      <c r="J2510">
        <v>190101</v>
      </c>
      <c r="L2510" s="1">
        <v>107400</v>
      </c>
    </row>
    <row r="2511" spans="1:12" hidden="1" x14ac:dyDescent="0.25">
      <c r="A2511">
        <v>50000249</v>
      </c>
      <c r="B2511">
        <v>2510</v>
      </c>
      <c r="C2511">
        <v>1224340</v>
      </c>
      <c r="D2511" t="s">
        <v>23</v>
      </c>
      <c r="E2511">
        <v>31382172</v>
      </c>
      <c r="F2511" s="29">
        <v>42094</v>
      </c>
      <c r="G2511" s="65">
        <v>2424128</v>
      </c>
      <c r="H2511" s="65">
        <v>11100000</v>
      </c>
      <c r="I2511" s="65">
        <v>150112</v>
      </c>
      <c r="J2511">
        <v>121275</v>
      </c>
      <c r="L2511" s="1">
        <v>355600</v>
      </c>
    </row>
    <row r="2512" spans="1:12" hidden="1" x14ac:dyDescent="0.25">
      <c r="A2512">
        <v>50000249</v>
      </c>
      <c r="B2512">
        <v>2511</v>
      </c>
      <c r="C2512">
        <v>2209499</v>
      </c>
      <c r="D2512" t="s">
        <v>14</v>
      </c>
      <c r="E2512">
        <v>1144137495</v>
      </c>
      <c r="F2512" s="29">
        <v>42094</v>
      </c>
      <c r="G2512" s="65">
        <v>17437669</v>
      </c>
      <c r="H2512" s="65">
        <v>923272421</v>
      </c>
      <c r="I2512" s="65">
        <v>190101</v>
      </c>
      <c r="J2512">
        <v>190101</v>
      </c>
      <c r="L2512" s="1">
        <v>107400</v>
      </c>
    </row>
    <row r="2513" spans="1:12" hidden="1" x14ac:dyDescent="0.25">
      <c r="A2513">
        <v>50000249</v>
      </c>
      <c r="B2513">
        <v>2512</v>
      </c>
      <c r="C2513">
        <v>40955057</v>
      </c>
      <c r="D2513" t="s">
        <v>49</v>
      </c>
      <c r="E2513">
        <v>88031789</v>
      </c>
      <c r="F2513" s="29">
        <v>42094</v>
      </c>
      <c r="G2513" s="65">
        <v>5684864</v>
      </c>
      <c r="H2513" s="65">
        <v>12400000</v>
      </c>
      <c r="I2513" s="65">
        <v>270102</v>
      </c>
      <c r="J2513">
        <v>121204</v>
      </c>
      <c r="L2513" s="1">
        <v>5000</v>
      </c>
    </row>
    <row r="2514" spans="1:12" hidden="1" x14ac:dyDescent="0.25">
      <c r="A2514">
        <v>50000249</v>
      </c>
      <c r="B2514">
        <v>2513</v>
      </c>
      <c r="C2514">
        <v>40955061</v>
      </c>
      <c r="D2514" t="s">
        <v>49</v>
      </c>
      <c r="E2514">
        <v>13349996</v>
      </c>
      <c r="F2514" s="29">
        <v>42094</v>
      </c>
      <c r="G2514" s="65">
        <v>16619961</v>
      </c>
      <c r="H2514" s="65">
        <v>923272193</v>
      </c>
      <c r="I2514" s="65">
        <v>131401</v>
      </c>
      <c r="J2514">
        <v>131401</v>
      </c>
      <c r="L2514" s="1">
        <v>9129271</v>
      </c>
    </row>
    <row r="2515" spans="1:12" hidden="1" x14ac:dyDescent="0.25">
      <c r="A2515">
        <v>50000249</v>
      </c>
      <c r="B2515">
        <v>2514</v>
      </c>
      <c r="C2515">
        <v>2459981</v>
      </c>
      <c r="D2515" t="s">
        <v>0</v>
      </c>
      <c r="E2515">
        <v>8300996536</v>
      </c>
      <c r="F2515" s="29">
        <v>42094</v>
      </c>
      <c r="G2515" s="65">
        <v>7452000</v>
      </c>
      <c r="H2515" s="65">
        <v>96400000</v>
      </c>
      <c r="I2515" s="65">
        <v>370101</v>
      </c>
      <c r="J2515">
        <v>121280</v>
      </c>
      <c r="L2515" s="1">
        <v>10800</v>
      </c>
    </row>
    <row r="2517" spans="1:12" x14ac:dyDescent="0.25">
      <c r="L2517" s="1">
        <f>SUM(L2:L2516)</f>
        <v>2585235496.8300004</v>
      </c>
    </row>
    <row r="2518" spans="1:12" x14ac:dyDescent="0.25">
      <c r="L2518" s="1">
        <v>2585235496.8299999</v>
      </c>
    </row>
    <row r="2519" spans="1:12" x14ac:dyDescent="0.25">
      <c r="L2519" s="1">
        <f>+L2517-L2518</f>
        <v>0</v>
      </c>
    </row>
    <row r="2521" spans="1:12" x14ac:dyDescent="0.25">
      <c r="A2521">
        <v>50000249</v>
      </c>
    </row>
    <row r="2523" spans="1:12" x14ac:dyDescent="0.25">
      <c r="F2523" s="29">
        <v>42069</v>
      </c>
      <c r="J2523" s="42" t="s">
        <v>267</v>
      </c>
      <c r="L2523" s="1">
        <v>508917264.27999997</v>
      </c>
    </row>
    <row r="2524" spans="1:12" x14ac:dyDescent="0.25">
      <c r="F2524" s="29">
        <v>42076</v>
      </c>
      <c r="J2524" s="42" t="s">
        <v>267</v>
      </c>
      <c r="L2524" s="1">
        <v>387990258.02999997</v>
      </c>
    </row>
    <row r="2525" spans="1:12" x14ac:dyDescent="0.25">
      <c r="F2525" s="29">
        <v>42083</v>
      </c>
      <c r="J2525" s="42" t="s">
        <v>267</v>
      </c>
      <c r="L2525" s="1">
        <v>372042907.07999998</v>
      </c>
    </row>
    <row r="2526" spans="1:12" x14ac:dyDescent="0.25">
      <c r="F2526" s="29">
        <v>42090</v>
      </c>
      <c r="J2526" s="42" t="s">
        <v>267</v>
      </c>
      <c r="L2526" s="1">
        <v>960183965.14999998</v>
      </c>
    </row>
    <row r="2528" spans="1:12" x14ac:dyDescent="0.25">
      <c r="L2528" s="9">
        <f>SUBTOTAL(9,L2523:L2527)</f>
        <v>2229134394.54</v>
      </c>
    </row>
    <row r="2530" spans="10:12" x14ac:dyDescent="0.25">
      <c r="J2530" s="42" t="s">
        <v>265</v>
      </c>
      <c r="L2530" s="9">
        <v>2229134394.54</v>
      </c>
    </row>
    <row r="2531" spans="10:12" x14ac:dyDescent="0.25">
      <c r="L2531" s="1">
        <f>+L2528-L2530</f>
        <v>0</v>
      </c>
    </row>
  </sheetData>
  <autoFilter ref="A1:N2515">
    <filterColumn colId="9">
      <filters>
        <filter val="121265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48"/>
  <sheetViews>
    <sheetView workbookViewId="0">
      <pane xSplit="5" ySplit="1" topLeftCell="F1020" activePane="bottomRight" state="frozen"/>
      <selection pane="topRight" activeCell="F1" sqref="F1"/>
      <selection pane="bottomLeft" activeCell="A2" sqref="A2"/>
      <selection pane="bottomRight" activeCell="I1025" sqref="H1025:I1025"/>
    </sheetView>
  </sheetViews>
  <sheetFormatPr baseColWidth="10" defaultRowHeight="15" x14ac:dyDescent="0.25"/>
  <cols>
    <col min="3" max="3" width="20.7109375" customWidth="1"/>
    <col min="5" max="5" width="14.140625" style="30" customWidth="1"/>
    <col min="6" max="6" width="15" customWidth="1"/>
    <col min="7" max="7" width="17.42578125" customWidth="1"/>
    <col min="8" max="8" width="16" customWidth="1"/>
    <col min="10" max="10" width="14.28515625" customWidth="1"/>
    <col min="11" max="11" width="16.42578125" bestFit="1" customWidth="1"/>
    <col min="12" max="12" width="15.28515625" bestFit="1" customWidth="1"/>
    <col min="13" max="13" width="17.85546875" bestFit="1" customWidth="1"/>
    <col min="14" max="14" width="17.42578125" style="1" bestFit="1" customWidth="1"/>
    <col min="15" max="15" width="16.42578125" style="1" bestFit="1" customWidth="1"/>
  </cols>
  <sheetData>
    <row r="1" spans="1:15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35" t="s">
        <v>72</v>
      </c>
      <c r="K1" s="36" t="s">
        <v>73</v>
      </c>
      <c r="L1" s="35" t="s">
        <v>74</v>
      </c>
      <c r="M1" s="37" t="s">
        <v>75</v>
      </c>
      <c r="N1" s="23"/>
    </row>
    <row r="2" spans="1:15" x14ac:dyDescent="0.25">
      <c r="A2">
        <v>50000249</v>
      </c>
      <c r="B2">
        <v>18703315</v>
      </c>
      <c r="C2" t="s">
        <v>0</v>
      </c>
      <c r="D2">
        <v>1018431956</v>
      </c>
      <c r="E2" s="29">
        <v>42095</v>
      </c>
      <c r="F2">
        <v>8024789</v>
      </c>
      <c r="G2">
        <v>923272421</v>
      </c>
      <c r="H2">
        <v>190101</v>
      </c>
      <c r="I2" s="30">
        <v>190101</v>
      </c>
      <c r="J2" s="1"/>
      <c r="K2" s="1">
        <v>107400</v>
      </c>
      <c r="N2"/>
      <c r="O2"/>
    </row>
    <row r="3" spans="1:15" x14ac:dyDescent="0.25">
      <c r="A3">
        <v>50000249</v>
      </c>
      <c r="B3">
        <v>16973150</v>
      </c>
      <c r="C3" t="s">
        <v>0</v>
      </c>
      <c r="D3">
        <v>17325464</v>
      </c>
      <c r="E3" s="29">
        <v>42095</v>
      </c>
      <c r="F3">
        <v>20831081</v>
      </c>
      <c r="G3">
        <v>923272421</v>
      </c>
      <c r="H3">
        <v>190101</v>
      </c>
      <c r="I3" s="30">
        <v>190101</v>
      </c>
      <c r="J3" s="1"/>
      <c r="K3" s="1">
        <v>107400</v>
      </c>
      <c r="N3"/>
      <c r="O3"/>
    </row>
    <row r="4" spans="1:15" x14ac:dyDescent="0.25">
      <c r="A4">
        <v>50000249</v>
      </c>
      <c r="B4">
        <v>16806567</v>
      </c>
      <c r="C4" t="s">
        <v>0</v>
      </c>
      <c r="D4">
        <v>1020730914</v>
      </c>
      <c r="E4" s="29">
        <v>42095</v>
      </c>
      <c r="F4">
        <v>13827384</v>
      </c>
      <c r="G4">
        <v>923272421</v>
      </c>
      <c r="H4">
        <v>190101</v>
      </c>
      <c r="I4" s="30">
        <v>190101</v>
      </c>
      <c r="J4" s="1"/>
      <c r="K4" s="1">
        <v>107400</v>
      </c>
      <c r="N4"/>
      <c r="O4"/>
    </row>
    <row r="5" spans="1:15" x14ac:dyDescent="0.25">
      <c r="A5">
        <v>50000249</v>
      </c>
      <c r="B5">
        <v>2178201</v>
      </c>
      <c r="C5" t="s">
        <v>0</v>
      </c>
      <c r="D5">
        <v>51587917</v>
      </c>
      <c r="E5" s="29">
        <v>42095</v>
      </c>
      <c r="F5">
        <v>3881491</v>
      </c>
      <c r="G5">
        <v>96400000</v>
      </c>
      <c r="H5">
        <v>370101</v>
      </c>
      <c r="I5" s="30">
        <v>121280</v>
      </c>
      <c r="J5" s="1"/>
      <c r="K5" s="1">
        <v>5400</v>
      </c>
      <c r="N5"/>
      <c r="O5"/>
    </row>
    <row r="6" spans="1:15" x14ac:dyDescent="0.25">
      <c r="A6">
        <v>50000249</v>
      </c>
      <c r="B6">
        <v>2475091</v>
      </c>
      <c r="C6" t="s">
        <v>0</v>
      </c>
      <c r="D6">
        <v>79835695</v>
      </c>
      <c r="E6" s="29">
        <v>42095</v>
      </c>
      <c r="F6">
        <v>11861742</v>
      </c>
      <c r="G6">
        <v>96400000</v>
      </c>
      <c r="H6">
        <v>370101</v>
      </c>
      <c r="I6" s="30">
        <v>121280</v>
      </c>
      <c r="J6" s="1"/>
      <c r="K6" s="1">
        <v>5400</v>
      </c>
      <c r="N6"/>
      <c r="O6"/>
    </row>
    <row r="7" spans="1:15" x14ac:dyDescent="0.25">
      <c r="A7">
        <v>50000249</v>
      </c>
      <c r="B7">
        <v>2124842</v>
      </c>
      <c r="C7" t="s">
        <v>1</v>
      </c>
      <c r="D7">
        <v>41552198</v>
      </c>
      <c r="E7" s="29">
        <v>42095</v>
      </c>
      <c r="F7">
        <v>8106190</v>
      </c>
      <c r="G7">
        <v>923272193</v>
      </c>
      <c r="H7">
        <v>131401</v>
      </c>
      <c r="I7" s="30">
        <v>131401</v>
      </c>
      <c r="J7" s="1"/>
      <c r="K7" s="1">
        <v>35196235</v>
      </c>
      <c r="N7"/>
      <c r="O7"/>
    </row>
    <row r="8" spans="1:15" x14ac:dyDescent="0.25">
      <c r="A8">
        <v>50000249</v>
      </c>
      <c r="B8">
        <v>2238195</v>
      </c>
      <c r="C8" t="s">
        <v>0</v>
      </c>
      <c r="D8">
        <v>8678225</v>
      </c>
      <c r="E8" s="29">
        <v>42095</v>
      </c>
      <c r="F8">
        <v>10361349</v>
      </c>
      <c r="G8">
        <v>96400000</v>
      </c>
      <c r="H8">
        <v>370101</v>
      </c>
      <c r="I8" s="30">
        <v>121280</v>
      </c>
      <c r="J8" s="1"/>
      <c r="K8" s="1">
        <v>5200</v>
      </c>
      <c r="N8"/>
      <c r="O8"/>
    </row>
    <row r="9" spans="1:15" x14ac:dyDescent="0.25">
      <c r="A9">
        <v>50000249</v>
      </c>
      <c r="B9">
        <v>2238199</v>
      </c>
      <c r="C9" t="s">
        <v>0</v>
      </c>
      <c r="D9">
        <v>8669044</v>
      </c>
      <c r="E9" s="29">
        <v>42095</v>
      </c>
      <c r="F9">
        <v>3017750</v>
      </c>
      <c r="G9">
        <v>96400000</v>
      </c>
      <c r="H9">
        <v>370101</v>
      </c>
      <c r="I9" s="30">
        <v>121280</v>
      </c>
      <c r="J9" s="1"/>
      <c r="K9" s="1">
        <v>5200</v>
      </c>
      <c r="N9"/>
      <c r="O9"/>
    </row>
    <row r="10" spans="1:15" x14ac:dyDescent="0.25">
      <c r="A10">
        <v>50000249</v>
      </c>
      <c r="B10">
        <v>2238200</v>
      </c>
      <c r="C10" t="s">
        <v>0</v>
      </c>
      <c r="D10">
        <v>39407028</v>
      </c>
      <c r="E10" s="29">
        <v>42095</v>
      </c>
      <c r="F10">
        <v>14604147</v>
      </c>
      <c r="G10">
        <v>96400000</v>
      </c>
      <c r="H10">
        <v>370101</v>
      </c>
      <c r="I10" s="30">
        <v>121280</v>
      </c>
      <c r="J10" s="1"/>
      <c r="K10" s="1">
        <v>5200</v>
      </c>
      <c r="N10"/>
      <c r="O10"/>
    </row>
    <row r="11" spans="1:15" x14ac:dyDescent="0.25">
      <c r="A11">
        <v>50000249</v>
      </c>
      <c r="B11">
        <v>2384348</v>
      </c>
      <c r="C11" t="s">
        <v>0</v>
      </c>
      <c r="D11">
        <v>14074037</v>
      </c>
      <c r="E11" s="29">
        <v>42095</v>
      </c>
      <c r="F11">
        <v>2957623</v>
      </c>
      <c r="G11">
        <v>96400000</v>
      </c>
      <c r="H11">
        <v>370101</v>
      </c>
      <c r="I11" s="30">
        <v>121280</v>
      </c>
      <c r="J11" s="1"/>
      <c r="K11" s="1">
        <v>15600</v>
      </c>
      <c r="N11"/>
      <c r="O11"/>
    </row>
    <row r="12" spans="1:15" x14ac:dyDescent="0.25">
      <c r="A12">
        <v>50000249</v>
      </c>
      <c r="B12">
        <v>66648439</v>
      </c>
      <c r="C12" t="s">
        <v>0</v>
      </c>
      <c r="D12">
        <v>9004161332</v>
      </c>
      <c r="E12" s="29">
        <v>42095</v>
      </c>
      <c r="F12">
        <v>14422664</v>
      </c>
      <c r="G12">
        <v>96400000</v>
      </c>
      <c r="H12">
        <v>370101</v>
      </c>
      <c r="I12" s="30">
        <v>121280</v>
      </c>
      <c r="J12" s="1"/>
      <c r="K12" s="1">
        <v>10800</v>
      </c>
      <c r="N12"/>
      <c r="O12"/>
    </row>
    <row r="13" spans="1:15" x14ac:dyDescent="0.25">
      <c r="A13">
        <v>50000249</v>
      </c>
      <c r="B13">
        <v>2570762</v>
      </c>
      <c r="C13" t="s">
        <v>1</v>
      </c>
      <c r="D13">
        <v>8300586777</v>
      </c>
      <c r="E13" s="29">
        <v>42095</v>
      </c>
      <c r="F13">
        <v>3693000</v>
      </c>
      <c r="G13">
        <v>12800000</v>
      </c>
      <c r="H13">
        <v>350300</v>
      </c>
      <c r="I13" s="30">
        <v>350300</v>
      </c>
      <c r="J13" s="1"/>
      <c r="K13" s="1">
        <v>1810654</v>
      </c>
      <c r="N13"/>
      <c r="O13"/>
    </row>
    <row r="14" spans="1:15" x14ac:dyDescent="0.25">
      <c r="A14">
        <v>50000249</v>
      </c>
      <c r="B14">
        <v>17442085</v>
      </c>
      <c r="C14" t="s">
        <v>1</v>
      </c>
      <c r="D14">
        <v>1020732331</v>
      </c>
      <c r="E14" s="29">
        <v>42095</v>
      </c>
      <c r="F14">
        <v>10266112</v>
      </c>
      <c r="G14">
        <v>923272421</v>
      </c>
      <c r="H14">
        <v>190101</v>
      </c>
      <c r="I14" s="30">
        <v>190101</v>
      </c>
      <c r="J14" s="1"/>
      <c r="K14" s="1">
        <v>107400</v>
      </c>
      <c r="N14"/>
      <c r="O14"/>
    </row>
    <row r="15" spans="1:15" x14ac:dyDescent="0.25">
      <c r="A15">
        <v>50000249</v>
      </c>
      <c r="B15">
        <v>13267060</v>
      </c>
      <c r="C15" t="s">
        <v>1</v>
      </c>
      <c r="D15">
        <v>1020750451</v>
      </c>
      <c r="E15" s="29">
        <v>42095</v>
      </c>
      <c r="F15">
        <v>10017563</v>
      </c>
      <c r="G15">
        <v>923272421</v>
      </c>
      <c r="H15">
        <v>190101</v>
      </c>
      <c r="I15" s="30">
        <v>190101</v>
      </c>
      <c r="J15" s="1"/>
      <c r="K15" s="1">
        <v>107400</v>
      </c>
      <c r="N15"/>
      <c r="O15"/>
    </row>
    <row r="16" spans="1:15" x14ac:dyDescent="0.25">
      <c r="A16">
        <v>50000249</v>
      </c>
      <c r="B16">
        <v>13267127</v>
      </c>
      <c r="C16" t="s">
        <v>1</v>
      </c>
      <c r="D16">
        <v>3602</v>
      </c>
      <c r="E16" s="29">
        <v>42095</v>
      </c>
      <c r="F16">
        <v>6277245</v>
      </c>
      <c r="G16">
        <v>923272193</v>
      </c>
      <c r="H16">
        <v>131401</v>
      </c>
      <c r="I16" s="30">
        <v>131401</v>
      </c>
      <c r="J16" s="1"/>
      <c r="K16" s="1">
        <v>3300</v>
      </c>
      <c r="N16"/>
      <c r="O16"/>
    </row>
    <row r="17" spans="1:15" x14ac:dyDescent="0.25">
      <c r="A17">
        <v>50000249</v>
      </c>
      <c r="B17">
        <v>17170718</v>
      </c>
      <c r="C17" t="s">
        <v>0</v>
      </c>
      <c r="D17">
        <v>20229193</v>
      </c>
      <c r="E17" s="29">
        <v>42095</v>
      </c>
      <c r="F17">
        <v>4678609</v>
      </c>
      <c r="G17">
        <v>12800000</v>
      </c>
      <c r="H17">
        <v>350300</v>
      </c>
      <c r="I17" s="30">
        <v>350300</v>
      </c>
      <c r="J17" s="1"/>
      <c r="K17" s="1">
        <v>150000</v>
      </c>
      <c r="N17"/>
      <c r="O17"/>
    </row>
    <row r="18" spans="1:15" x14ac:dyDescent="0.25">
      <c r="A18">
        <v>50000249</v>
      </c>
      <c r="B18">
        <v>18477778</v>
      </c>
      <c r="C18" t="s">
        <v>0</v>
      </c>
      <c r="D18">
        <v>807008068</v>
      </c>
      <c r="E18" s="29">
        <v>42095</v>
      </c>
      <c r="F18">
        <v>0</v>
      </c>
      <c r="G18">
        <v>12800000</v>
      </c>
      <c r="H18">
        <v>350300</v>
      </c>
      <c r="I18" s="30">
        <v>350300</v>
      </c>
      <c r="J18" s="1"/>
      <c r="K18" s="1">
        <v>200</v>
      </c>
      <c r="N18"/>
      <c r="O18"/>
    </row>
    <row r="19" spans="1:15" x14ac:dyDescent="0.25">
      <c r="A19">
        <v>50000249</v>
      </c>
      <c r="B19">
        <v>2211614</v>
      </c>
      <c r="C19" t="s">
        <v>2</v>
      </c>
      <c r="D19">
        <v>70066719</v>
      </c>
      <c r="E19" s="29">
        <v>42095</v>
      </c>
      <c r="F19">
        <v>2122628</v>
      </c>
      <c r="G19">
        <v>923272193</v>
      </c>
      <c r="H19">
        <v>131401</v>
      </c>
      <c r="I19" s="30">
        <v>131401</v>
      </c>
      <c r="J19" s="1"/>
      <c r="K19" s="1">
        <v>9298438</v>
      </c>
      <c r="N19"/>
      <c r="O19"/>
    </row>
    <row r="20" spans="1:15" x14ac:dyDescent="0.25">
      <c r="A20">
        <v>50000249</v>
      </c>
      <c r="B20">
        <v>2211616</v>
      </c>
      <c r="C20" t="s">
        <v>2</v>
      </c>
      <c r="D20">
        <v>1082903091</v>
      </c>
      <c r="E20" s="29">
        <v>42095</v>
      </c>
      <c r="F20">
        <v>86518941</v>
      </c>
      <c r="G20">
        <v>923272421</v>
      </c>
      <c r="H20">
        <v>190101</v>
      </c>
      <c r="I20" s="30">
        <v>190101</v>
      </c>
      <c r="J20" s="1"/>
      <c r="K20" s="1">
        <v>107400</v>
      </c>
      <c r="N20"/>
      <c r="O20"/>
    </row>
    <row r="21" spans="1:15" x14ac:dyDescent="0.25">
      <c r="A21">
        <v>50000249</v>
      </c>
      <c r="B21">
        <v>1516472</v>
      </c>
      <c r="C21" t="s">
        <v>2</v>
      </c>
      <c r="D21">
        <v>71639703</v>
      </c>
      <c r="E21" s="29">
        <v>42095</v>
      </c>
      <c r="F21">
        <v>2546424</v>
      </c>
      <c r="G21">
        <v>923272421</v>
      </c>
      <c r="H21">
        <v>190101</v>
      </c>
      <c r="I21" s="30">
        <v>190101</v>
      </c>
      <c r="J21" s="1"/>
      <c r="K21" s="1">
        <v>107400</v>
      </c>
      <c r="N21"/>
      <c r="O21"/>
    </row>
    <row r="22" spans="1:15" x14ac:dyDescent="0.25">
      <c r="A22">
        <v>50000249</v>
      </c>
      <c r="B22">
        <v>2427278</v>
      </c>
      <c r="C22" t="s">
        <v>32</v>
      </c>
      <c r="D22">
        <v>3348472</v>
      </c>
      <c r="E22" s="29">
        <v>42095</v>
      </c>
      <c r="F22">
        <v>2300619</v>
      </c>
      <c r="G22">
        <v>923272421</v>
      </c>
      <c r="H22">
        <v>190101</v>
      </c>
      <c r="I22" s="30">
        <v>190101</v>
      </c>
      <c r="J22" s="1"/>
      <c r="K22" s="1">
        <v>107500</v>
      </c>
      <c r="N22"/>
      <c r="O22"/>
    </row>
    <row r="23" spans="1:15" x14ac:dyDescent="0.25">
      <c r="A23">
        <v>50000249</v>
      </c>
      <c r="B23">
        <v>2500543</v>
      </c>
      <c r="C23" t="s">
        <v>133</v>
      </c>
      <c r="D23">
        <v>1040360049</v>
      </c>
      <c r="E23" s="29">
        <v>42095</v>
      </c>
      <c r="F23">
        <v>8287368</v>
      </c>
      <c r="G23">
        <v>923272421</v>
      </c>
      <c r="H23">
        <v>190101</v>
      </c>
      <c r="I23" s="30">
        <v>190101</v>
      </c>
      <c r="J23" s="1"/>
      <c r="K23" s="1">
        <v>107400</v>
      </c>
      <c r="N23"/>
      <c r="O23"/>
    </row>
    <row r="24" spans="1:15" x14ac:dyDescent="0.25">
      <c r="A24">
        <v>50000249</v>
      </c>
      <c r="B24">
        <v>881211</v>
      </c>
      <c r="C24" t="s">
        <v>5</v>
      </c>
      <c r="D24">
        <v>1049624591</v>
      </c>
      <c r="E24" s="29">
        <v>42095</v>
      </c>
      <c r="F24">
        <v>2693074</v>
      </c>
      <c r="G24">
        <v>923272421</v>
      </c>
      <c r="H24">
        <v>190101</v>
      </c>
      <c r="I24" s="30">
        <v>190101</v>
      </c>
      <c r="J24" s="1"/>
      <c r="K24" s="1">
        <v>107400</v>
      </c>
      <c r="N24"/>
      <c r="O24"/>
    </row>
    <row r="25" spans="1:15" x14ac:dyDescent="0.25">
      <c r="A25">
        <v>50000249</v>
      </c>
      <c r="B25">
        <v>1666713</v>
      </c>
      <c r="C25" t="s">
        <v>33</v>
      </c>
      <c r="D25">
        <v>1118536927</v>
      </c>
      <c r="E25" s="29">
        <v>42095</v>
      </c>
      <c r="F25">
        <v>12782032</v>
      </c>
      <c r="G25">
        <v>923272421</v>
      </c>
      <c r="H25">
        <v>190101</v>
      </c>
      <c r="I25" s="30">
        <v>190101</v>
      </c>
      <c r="J25" s="1"/>
      <c r="K25" s="1">
        <v>107400</v>
      </c>
      <c r="N25"/>
      <c r="O25"/>
    </row>
    <row r="26" spans="1:15" x14ac:dyDescent="0.25">
      <c r="A26">
        <v>50000249</v>
      </c>
      <c r="B26">
        <v>1666714</v>
      </c>
      <c r="C26" t="s">
        <v>33</v>
      </c>
      <c r="D26">
        <v>1019047018</v>
      </c>
      <c r="E26" s="29">
        <v>42095</v>
      </c>
      <c r="F26">
        <v>4167795</v>
      </c>
      <c r="G26">
        <v>923272421</v>
      </c>
      <c r="H26">
        <v>190101</v>
      </c>
      <c r="I26" s="30">
        <v>190101</v>
      </c>
      <c r="J26" s="1"/>
      <c r="K26" s="1">
        <v>107400</v>
      </c>
      <c r="N26"/>
      <c r="O26"/>
    </row>
    <row r="27" spans="1:15" x14ac:dyDescent="0.25">
      <c r="A27">
        <v>50000249</v>
      </c>
      <c r="B27">
        <v>2631396</v>
      </c>
      <c r="C27" t="s">
        <v>1</v>
      </c>
      <c r="D27">
        <v>80275400</v>
      </c>
      <c r="E27" s="29">
        <v>42095</v>
      </c>
      <c r="F27">
        <v>14343617</v>
      </c>
      <c r="G27">
        <v>12200000</v>
      </c>
      <c r="H27">
        <v>250101</v>
      </c>
      <c r="I27" s="30">
        <v>121225</v>
      </c>
      <c r="J27" s="1"/>
      <c r="K27" s="1">
        <v>500</v>
      </c>
      <c r="N27"/>
      <c r="O27"/>
    </row>
    <row r="28" spans="1:15" x14ac:dyDescent="0.25">
      <c r="A28">
        <v>50000249</v>
      </c>
      <c r="B28">
        <v>2630235</v>
      </c>
      <c r="C28" t="s">
        <v>56</v>
      </c>
      <c r="D28">
        <v>1098406835</v>
      </c>
      <c r="E28" s="29">
        <v>42095</v>
      </c>
      <c r="F28">
        <v>1784220</v>
      </c>
      <c r="G28">
        <v>923272421</v>
      </c>
      <c r="H28">
        <v>190101</v>
      </c>
      <c r="I28" s="30">
        <v>190101</v>
      </c>
      <c r="J28" s="1"/>
      <c r="K28" s="1">
        <v>107400</v>
      </c>
      <c r="N28"/>
      <c r="O28"/>
    </row>
    <row r="29" spans="1:15" x14ac:dyDescent="0.25">
      <c r="A29">
        <v>50000249</v>
      </c>
      <c r="B29">
        <v>35592647</v>
      </c>
      <c r="C29" t="s">
        <v>20</v>
      </c>
      <c r="D29">
        <v>77175074</v>
      </c>
      <c r="E29" s="29">
        <v>42095</v>
      </c>
      <c r="F29">
        <v>15695317</v>
      </c>
      <c r="G29">
        <v>26800000</v>
      </c>
      <c r="H29">
        <v>360200</v>
      </c>
      <c r="I29" s="30">
        <v>360200</v>
      </c>
      <c r="J29" s="1"/>
      <c r="K29" s="1">
        <v>20000</v>
      </c>
      <c r="N29"/>
      <c r="O29"/>
    </row>
    <row r="30" spans="1:15" x14ac:dyDescent="0.25">
      <c r="A30">
        <v>50000249</v>
      </c>
      <c r="B30">
        <v>43019555</v>
      </c>
      <c r="C30" t="s">
        <v>20</v>
      </c>
      <c r="D30">
        <v>800200221</v>
      </c>
      <c r="E30" s="29">
        <v>42095</v>
      </c>
      <c r="F30">
        <v>15734411</v>
      </c>
      <c r="G30">
        <v>23900000</v>
      </c>
      <c r="H30">
        <v>410600</v>
      </c>
      <c r="I30" s="30">
        <v>410600</v>
      </c>
      <c r="J30" s="1"/>
      <c r="K30" s="1">
        <v>22812</v>
      </c>
      <c r="N30"/>
      <c r="O30"/>
    </row>
    <row r="31" spans="1:15" x14ac:dyDescent="0.25">
      <c r="A31">
        <v>50000249</v>
      </c>
      <c r="B31">
        <v>43019632</v>
      </c>
      <c r="C31" t="s">
        <v>20</v>
      </c>
      <c r="D31">
        <v>8002013790</v>
      </c>
      <c r="E31" s="29">
        <v>42095</v>
      </c>
      <c r="F31">
        <v>16851796</v>
      </c>
      <c r="G31">
        <v>23900000</v>
      </c>
      <c r="H31">
        <v>410600</v>
      </c>
      <c r="I31" s="30">
        <v>410600</v>
      </c>
      <c r="J31" s="1"/>
      <c r="K31" s="1">
        <v>682480</v>
      </c>
      <c r="N31"/>
      <c r="O31"/>
    </row>
    <row r="32" spans="1:15" x14ac:dyDescent="0.25">
      <c r="A32">
        <v>50000249</v>
      </c>
      <c r="B32">
        <v>28474482</v>
      </c>
      <c r="C32" t="s">
        <v>1</v>
      </c>
      <c r="D32">
        <v>77022060</v>
      </c>
      <c r="E32" s="29">
        <v>42095</v>
      </c>
      <c r="F32">
        <v>15666222</v>
      </c>
      <c r="G32">
        <v>923272421</v>
      </c>
      <c r="H32">
        <v>190101</v>
      </c>
      <c r="I32" s="30">
        <v>190101</v>
      </c>
      <c r="J32" s="1"/>
      <c r="K32" s="1">
        <v>107400</v>
      </c>
      <c r="N32"/>
      <c r="O32"/>
    </row>
    <row r="33" spans="1:15" x14ac:dyDescent="0.25">
      <c r="A33">
        <v>50000249</v>
      </c>
      <c r="B33">
        <v>1557371</v>
      </c>
      <c r="C33" t="s">
        <v>1</v>
      </c>
      <c r="D33">
        <v>73161833</v>
      </c>
      <c r="E33" s="29">
        <v>42095</v>
      </c>
      <c r="F33">
        <v>6621848</v>
      </c>
      <c r="G33">
        <v>923272421</v>
      </c>
      <c r="H33">
        <v>190101</v>
      </c>
      <c r="I33" s="30">
        <v>190101</v>
      </c>
      <c r="J33" s="1"/>
      <c r="K33" s="1">
        <v>107400</v>
      </c>
      <c r="N33"/>
      <c r="O33"/>
    </row>
    <row r="34" spans="1:15" x14ac:dyDescent="0.25">
      <c r="A34">
        <v>50000249</v>
      </c>
      <c r="B34">
        <v>1427804</v>
      </c>
      <c r="C34" t="s">
        <v>58</v>
      </c>
      <c r="D34">
        <v>9500609996</v>
      </c>
      <c r="E34" s="29">
        <v>42095</v>
      </c>
      <c r="F34">
        <v>2484322</v>
      </c>
      <c r="G34">
        <v>910500000</v>
      </c>
      <c r="H34">
        <v>360107</v>
      </c>
      <c r="I34" s="30">
        <v>6003</v>
      </c>
      <c r="J34" s="1"/>
      <c r="K34" s="1">
        <v>17199538</v>
      </c>
      <c r="N34"/>
      <c r="O34"/>
    </row>
    <row r="35" spans="1:15" x14ac:dyDescent="0.25">
      <c r="A35">
        <v>50000249</v>
      </c>
      <c r="B35">
        <v>2554215</v>
      </c>
      <c r="C35" t="s">
        <v>8</v>
      </c>
      <c r="D35">
        <v>1083558479</v>
      </c>
      <c r="E35" s="29">
        <v>42095</v>
      </c>
      <c r="F35">
        <v>4523205</v>
      </c>
      <c r="G35">
        <v>923272421</v>
      </c>
      <c r="H35">
        <v>190101</v>
      </c>
      <c r="I35" s="30">
        <v>190101</v>
      </c>
      <c r="J35" s="1"/>
      <c r="K35" s="1">
        <v>107400</v>
      </c>
      <c r="N35"/>
      <c r="O35"/>
    </row>
    <row r="36" spans="1:15" x14ac:dyDescent="0.25">
      <c r="A36">
        <v>50000249</v>
      </c>
      <c r="B36">
        <v>14357716</v>
      </c>
      <c r="C36" t="s">
        <v>1</v>
      </c>
      <c r="D36">
        <v>1084735232</v>
      </c>
      <c r="E36" s="29">
        <v>42095</v>
      </c>
      <c r="F36">
        <v>45597676</v>
      </c>
      <c r="G36">
        <v>923272421</v>
      </c>
      <c r="H36">
        <v>190101</v>
      </c>
      <c r="I36" s="30">
        <v>190101</v>
      </c>
      <c r="J36" s="1"/>
      <c r="K36" s="1">
        <v>107400</v>
      </c>
      <c r="N36"/>
      <c r="O36"/>
    </row>
    <row r="37" spans="1:15" x14ac:dyDescent="0.25">
      <c r="A37">
        <v>50000249</v>
      </c>
      <c r="B37">
        <v>1947413</v>
      </c>
      <c r="C37" t="s">
        <v>37</v>
      </c>
      <c r="D37">
        <v>1045690639</v>
      </c>
      <c r="E37" s="29">
        <v>42095</v>
      </c>
      <c r="F37">
        <v>7306689</v>
      </c>
      <c r="G37">
        <v>923272421</v>
      </c>
      <c r="H37">
        <v>190101</v>
      </c>
      <c r="I37" s="30">
        <v>190101</v>
      </c>
      <c r="J37" s="1"/>
      <c r="K37" s="1">
        <v>107400</v>
      </c>
      <c r="N37"/>
      <c r="O37"/>
    </row>
    <row r="38" spans="1:15" x14ac:dyDescent="0.25">
      <c r="A38">
        <v>50000249</v>
      </c>
      <c r="B38">
        <v>2519554</v>
      </c>
      <c r="C38" t="s">
        <v>10</v>
      </c>
      <c r="D38">
        <v>13438713</v>
      </c>
      <c r="E38" s="29">
        <v>42095</v>
      </c>
      <c r="F38">
        <v>15374043</v>
      </c>
      <c r="G38">
        <v>923272421</v>
      </c>
      <c r="H38">
        <v>190101</v>
      </c>
      <c r="I38" s="30">
        <v>190101</v>
      </c>
      <c r="J38" s="1"/>
      <c r="K38" s="1">
        <v>107400</v>
      </c>
      <c r="N38"/>
      <c r="O38"/>
    </row>
    <row r="39" spans="1:15" x14ac:dyDescent="0.25">
      <c r="A39">
        <v>50000249</v>
      </c>
      <c r="B39">
        <v>1551163</v>
      </c>
      <c r="C39" t="s">
        <v>12</v>
      </c>
      <c r="D39">
        <v>1010169370</v>
      </c>
      <c r="E39" s="29">
        <v>42095</v>
      </c>
      <c r="F39">
        <v>20400001</v>
      </c>
      <c r="G39">
        <v>923272421</v>
      </c>
      <c r="H39">
        <v>190101</v>
      </c>
      <c r="I39" s="30">
        <v>190101</v>
      </c>
      <c r="J39" s="1"/>
      <c r="K39" s="1">
        <v>107400</v>
      </c>
      <c r="N39"/>
      <c r="O39"/>
    </row>
    <row r="40" spans="1:15" x14ac:dyDescent="0.25">
      <c r="A40">
        <v>50000249</v>
      </c>
      <c r="B40">
        <v>1916132</v>
      </c>
      <c r="C40" t="s">
        <v>13</v>
      </c>
      <c r="D40">
        <v>1100951982</v>
      </c>
      <c r="E40" s="29">
        <v>42095</v>
      </c>
      <c r="F40">
        <v>6832775</v>
      </c>
      <c r="G40">
        <v>923272421</v>
      </c>
      <c r="H40">
        <v>190101</v>
      </c>
      <c r="I40" s="30">
        <v>190101</v>
      </c>
      <c r="J40" s="1"/>
      <c r="K40" s="1">
        <v>107400</v>
      </c>
      <c r="N40"/>
      <c r="O40"/>
    </row>
    <row r="41" spans="1:15" x14ac:dyDescent="0.25">
      <c r="A41">
        <v>50000249</v>
      </c>
      <c r="B41">
        <v>2330068</v>
      </c>
      <c r="C41" t="s">
        <v>14</v>
      </c>
      <c r="D41">
        <v>1130944882</v>
      </c>
      <c r="E41" s="29">
        <v>42095</v>
      </c>
      <c r="F41">
        <v>481622</v>
      </c>
      <c r="G41">
        <v>923272421</v>
      </c>
      <c r="H41">
        <v>190101</v>
      </c>
      <c r="I41" s="30">
        <v>190101</v>
      </c>
      <c r="J41" s="1"/>
      <c r="K41" s="1">
        <v>107400</v>
      </c>
      <c r="N41"/>
      <c r="O41"/>
    </row>
    <row r="42" spans="1:15" x14ac:dyDescent="0.25">
      <c r="A42">
        <v>50000249</v>
      </c>
      <c r="B42">
        <v>1781007</v>
      </c>
      <c r="C42" t="s">
        <v>1</v>
      </c>
      <c r="D42">
        <v>31580655</v>
      </c>
      <c r="E42" s="29">
        <v>42095</v>
      </c>
      <c r="F42">
        <v>4376557</v>
      </c>
      <c r="G42">
        <v>923272421</v>
      </c>
      <c r="H42">
        <v>190101</v>
      </c>
      <c r="I42" s="30">
        <v>190101</v>
      </c>
      <c r="J42" s="1"/>
      <c r="K42" s="1">
        <v>104000</v>
      </c>
      <c r="N42"/>
      <c r="O42"/>
    </row>
    <row r="43" spans="1:15" x14ac:dyDescent="0.25">
      <c r="A43">
        <v>50000249</v>
      </c>
      <c r="B43">
        <v>1781008</v>
      </c>
      <c r="C43" t="s">
        <v>1</v>
      </c>
      <c r="D43">
        <v>31570170</v>
      </c>
      <c r="E43" s="29">
        <v>42095</v>
      </c>
      <c r="F43">
        <v>3399124</v>
      </c>
      <c r="G43">
        <v>923272421</v>
      </c>
      <c r="H43">
        <v>190101</v>
      </c>
      <c r="I43" s="30">
        <v>190101</v>
      </c>
      <c r="J43" s="1"/>
      <c r="K43" s="1">
        <v>104000</v>
      </c>
      <c r="N43"/>
      <c r="O43"/>
    </row>
    <row r="44" spans="1:15" x14ac:dyDescent="0.25">
      <c r="A44">
        <v>50000249</v>
      </c>
      <c r="B44">
        <v>2535953</v>
      </c>
      <c r="C44" t="s">
        <v>30</v>
      </c>
      <c r="D44">
        <v>1090376309</v>
      </c>
      <c r="E44" s="29">
        <v>42095</v>
      </c>
      <c r="F44">
        <v>8853657</v>
      </c>
      <c r="G44">
        <v>12400000</v>
      </c>
      <c r="H44">
        <v>270102</v>
      </c>
      <c r="I44" s="30">
        <v>121204</v>
      </c>
      <c r="J44" s="1"/>
      <c r="K44" s="1">
        <v>5000</v>
      </c>
      <c r="N44"/>
      <c r="O44"/>
    </row>
    <row r="45" spans="1:15" x14ac:dyDescent="0.25">
      <c r="A45">
        <v>50000249</v>
      </c>
      <c r="B45">
        <v>2013759</v>
      </c>
      <c r="C45" t="s">
        <v>0</v>
      </c>
      <c r="D45">
        <v>3175144</v>
      </c>
      <c r="E45" s="29">
        <v>42095</v>
      </c>
      <c r="F45">
        <v>7224537</v>
      </c>
      <c r="G45">
        <v>923272193</v>
      </c>
      <c r="H45">
        <v>131401</v>
      </c>
      <c r="I45" s="30">
        <v>131401</v>
      </c>
      <c r="J45" s="1"/>
      <c r="K45" s="1">
        <v>22100</v>
      </c>
      <c r="N45"/>
      <c r="O45"/>
    </row>
    <row r="46" spans="1:15" x14ac:dyDescent="0.25">
      <c r="A46">
        <v>50000249</v>
      </c>
      <c r="B46">
        <v>17925708</v>
      </c>
      <c r="C46" t="s">
        <v>0</v>
      </c>
      <c r="D46">
        <v>1124012253</v>
      </c>
      <c r="E46" s="29">
        <v>42100</v>
      </c>
      <c r="F46">
        <v>866174</v>
      </c>
      <c r="G46">
        <v>12400000</v>
      </c>
      <c r="H46">
        <v>270102</v>
      </c>
      <c r="I46" s="30">
        <v>121204</v>
      </c>
      <c r="J46" s="1"/>
      <c r="K46" s="1">
        <v>5000</v>
      </c>
      <c r="N46"/>
      <c r="O46"/>
    </row>
    <row r="47" spans="1:15" x14ac:dyDescent="0.25">
      <c r="A47">
        <v>50000249</v>
      </c>
      <c r="B47">
        <v>2136691</v>
      </c>
      <c r="C47" t="s">
        <v>0</v>
      </c>
      <c r="D47">
        <v>9397734</v>
      </c>
      <c r="E47" s="29">
        <v>42100</v>
      </c>
      <c r="F47">
        <v>10244483</v>
      </c>
      <c r="G47">
        <v>96400000</v>
      </c>
      <c r="H47">
        <v>370101</v>
      </c>
      <c r="I47" s="30">
        <v>121280</v>
      </c>
      <c r="J47" s="1"/>
      <c r="K47" s="1">
        <v>5400</v>
      </c>
      <c r="N47"/>
      <c r="O47"/>
    </row>
    <row r="48" spans="1:15" x14ac:dyDescent="0.25">
      <c r="A48">
        <v>50000249</v>
      </c>
      <c r="B48">
        <v>11788782</v>
      </c>
      <c r="C48" t="s">
        <v>0</v>
      </c>
      <c r="D48">
        <v>1013612325</v>
      </c>
      <c r="E48" s="29">
        <v>42100</v>
      </c>
      <c r="F48">
        <v>0</v>
      </c>
      <c r="G48">
        <v>923272421</v>
      </c>
      <c r="H48">
        <v>190101</v>
      </c>
      <c r="I48" s="30">
        <v>190101</v>
      </c>
      <c r="J48" s="1"/>
      <c r="K48" s="1">
        <v>107400</v>
      </c>
      <c r="N48"/>
      <c r="O48"/>
    </row>
    <row r="49" spans="1:15" x14ac:dyDescent="0.25">
      <c r="A49">
        <v>50000249</v>
      </c>
      <c r="B49">
        <v>1909357</v>
      </c>
      <c r="C49" t="s">
        <v>0</v>
      </c>
      <c r="D49">
        <v>41550923</v>
      </c>
      <c r="E49" s="29">
        <v>42100</v>
      </c>
      <c r="F49">
        <v>2562749</v>
      </c>
      <c r="G49">
        <v>11500000</v>
      </c>
      <c r="H49">
        <v>130101</v>
      </c>
      <c r="I49" s="30">
        <v>12102020</v>
      </c>
      <c r="J49" s="1"/>
      <c r="K49" s="1">
        <v>14000</v>
      </c>
      <c r="N49"/>
      <c r="O49"/>
    </row>
    <row r="50" spans="1:15" x14ac:dyDescent="0.25">
      <c r="A50">
        <v>50000249</v>
      </c>
      <c r="B50">
        <v>2286784</v>
      </c>
      <c r="C50" t="s">
        <v>0</v>
      </c>
      <c r="D50">
        <v>39763012</v>
      </c>
      <c r="E50" s="29">
        <v>42100</v>
      </c>
      <c r="F50">
        <v>4701464</v>
      </c>
      <c r="G50">
        <v>11500000</v>
      </c>
      <c r="H50">
        <v>130101</v>
      </c>
      <c r="I50" s="30">
        <v>270909</v>
      </c>
      <c r="J50" s="1"/>
      <c r="K50" s="1">
        <v>12000</v>
      </c>
      <c r="N50"/>
      <c r="O50"/>
    </row>
    <row r="51" spans="1:15" x14ac:dyDescent="0.25">
      <c r="A51">
        <v>50000249</v>
      </c>
      <c r="B51">
        <v>17575716</v>
      </c>
      <c r="C51" t="s">
        <v>0</v>
      </c>
      <c r="D51">
        <v>1020744636</v>
      </c>
      <c r="E51" s="29">
        <v>42100</v>
      </c>
      <c r="F51">
        <v>6160206</v>
      </c>
      <c r="G51">
        <v>12400000</v>
      </c>
      <c r="H51">
        <v>270102</v>
      </c>
      <c r="I51" s="30">
        <v>121204</v>
      </c>
      <c r="J51" s="1"/>
      <c r="K51" s="1">
        <v>5000</v>
      </c>
      <c r="N51"/>
      <c r="O51"/>
    </row>
    <row r="52" spans="1:15" x14ac:dyDescent="0.25">
      <c r="A52">
        <v>50000249</v>
      </c>
      <c r="B52">
        <v>2380448</v>
      </c>
      <c r="C52" t="s">
        <v>0</v>
      </c>
      <c r="D52">
        <v>1018429046</v>
      </c>
      <c r="E52" s="29">
        <v>42100</v>
      </c>
      <c r="F52">
        <v>6434530</v>
      </c>
      <c r="G52">
        <v>923272421</v>
      </c>
      <c r="H52">
        <v>190101</v>
      </c>
      <c r="I52" s="30">
        <v>190101</v>
      </c>
      <c r="J52" s="1"/>
      <c r="K52" s="1">
        <v>107400</v>
      </c>
      <c r="N52"/>
      <c r="O52"/>
    </row>
    <row r="53" spans="1:15" x14ac:dyDescent="0.25">
      <c r="A53">
        <v>50000249</v>
      </c>
      <c r="B53">
        <v>2380449</v>
      </c>
      <c r="C53" t="s">
        <v>0</v>
      </c>
      <c r="D53">
        <v>1020749169</v>
      </c>
      <c r="E53" s="29">
        <v>42100</v>
      </c>
      <c r="F53">
        <v>21477127</v>
      </c>
      <c r="G53">
        <v>12400000</v>
      </c>
      <c r="H53">
        <v>270102</v>
      </c>
      <c r="I53" s="30">
        <v>121204</v>
      </c>
      <c r="J53" s="1"/>
      <c r="K53" s="1">
        <v>5000</v>
      </c>
      <c r="N53"/>
      <c r="O53"/>
    </row>
    <row r="54" spans="1:15" x14ac:dyDescent="0.25">
      <c r="A54">
        <v>50000249</v>
      </c>
      <c r="B54">
        <v>1494869</v>
      </c>
      <c r="C54" t="s">
        <v>0</v>
      </c>
      <c r="D54">
        <v>1037607600</v>
      </c>
      <c r="E54" s="29">
        <v>42100</v>
      </c>
      <c r="F54">
        <v>10455334</v>
      </c>
      <c r="G54">
        <v>923272421</v>
      </c>
      <c r="H54">
        <v>190101</v>
      </c>
      <c r="I54" s="30">
        <v>190101</v>
      </c>
      <c r="J54" s="1"/>
      <c r="K54" s="1">
        <v>107400</v>
      </c>
      <c r="N54"/>
      <c r="O54"/>
    </row>
    <row r="55" spans="1:15" x14ac:dyDescent="0.25">
      <c r="A55">
        <v>50000249</v>
      </c>
      <c r="B55">
        <v>2475097</v>
      </c>
      <c r="C55" t="s">
        <v>0</v>
      </c>
      <c r="D55">
        <v>79976583</v>
      </c>
      <c r="E55" s="29">
        <v>42100</v>
      </c>
      <c r="F55">
        <v>1231995</v>
      </c>
      <c r="G55">
        <v>12400000</v>
      </c>
      <c r="H55">
        <v>270102</v>
      </c>
      <c r="I55" s="30">
        <v>121204</v>
      </c>
      <c r="J55" s="1"/>
      <c r="K55" s="1">
        <v>5000</v>
      </c>
      <c r="N55"/>
      <c r="O55"/>
    </row>
    <row r="56" spans="1:15" x14ac:dyDescent="0.25">
      <c r="A56">
        <v>50000249</v>
      </c>
      <c r="B56">
        <v>2573819</v>
      </c>
      <c r="C56" t="s">
        <v>0</v>
      </c>
      <c r="D56">
        <v>19228468</v>
      </c>
      <c r="E56" s="29">
        <v>42100</v>
      </c>
      <c r="F56">
        <v>3601160</v>
      </c>
      <c r="G56">
        <v>12800000</v>
      </c>
      <c r="H56">
        <v>350300</v>
      </c>
      <c r="I56" s="30">
        <v>350300</v>
      </c>
      <c r="J56" s="1"/>
      <c r="K56" s="1">
        <v>596500</v>
      </c>
      <c r="N56"/>
      <c r="O56"/>
    </row>
    <row r="57" spans="1:15" x14ac:dyDescent="0.25">
      <c r="A57">
        <v>50000249</v>
      </c>
      <c r="B57">
        <v>2562504</v>
      </c>
      <c r="C57" t="s">
        <v>0</v>
      </c>
      <c r="D57">
        <v>1023923323</v>
      </c>
      <c r="E57" s="29">
        <v>42100</v>
      </c>
      <c r="F57">
        <v>10305039</v>
      </c>
      <c r="G57">
        <v>12400000</v>
      </c>
      <c r="H57">
        <v>270102</v>
      </c>
      <c r="I57" s="30">
        <v>121204</v>
      </c>
      <c r="J57" s="1"/>
      <c r="K57" s="1">
        <v>5000</v>
      </c>
      <c r="N57"/>
      <c r="O57"/>
    </row>
    <row r="58" spans="1:15" x14ac:dyDescent="0.25">
      <c r="A58">
        <v>50000249</v>
      </c>
      <c r="B58">
        <v>2562507</v>
      </c>
      <c r="C58" t="s">
        <v>0</v>
      </c>
      <c r="D58">
        <v>1016015523</v>
      </c>
      <c r="E58" s="29">
        <v>42100</v>
      </c>
      <c r="F58">
        <v>20409540</v>
      </c>
      <c r="G58">
        <v>12400000</v>
      </c>
      <c r="H58">
        <v>270102</v>
      </c>
      <c r="I58" s="30">
        <v>121204</v>
      </c>
      <c r="J58" s="1"/>
      <c r="K58" s="1">
        <v>5000</v>
      </c>
      <c r="N58"/>
      <c r="O58"/>
    </row>
    <row r="59" spans="1:15" x14ac:dyDescent="0.25">
      <c r="A59">
        <v>50000249</v>
      </c>
      <c r="B59">
        <v>2562508</v>
      </c>
      <c r="C59" t="s">
        <v>0</v>
      </c>
      <c r="D59">
        <v>1033723218</v>
      </c>
      <c r="E59" s="29">
        <v>42100</v>
      </c>
      <c r="F59">
        <v>14369883</v>
      </c>
      <c r="G59">
        <v>12400000</v>
      </c>
      <c r="H59">
        <v>270102</v>
      </c>
      <c r="I59" s="30">
        <v>121204</v>
      </c>
      <c r="J59" s="1"/>
      <c r="K59" s="1">
        <v>5000</v>
      </c>
      <c r="N59"/>
      <c r="O59"/>
    </row>
    <row r="60" spans="1:15" x14ac:dyDescent="0.25">
      <c r="A60">
        <v>50000249</v>
      </c>
      <c r="B60">
        <v>2562514</v>
      </c>
      <c r="C60" t="s">
        <v>0</v>
      </c>
      <c r="D60">
        <v>41415161</v>
      </c>
      <c r="E60" s="29">
        <v>42100</v>
      </c>
      <c r="F60">
        <v>2872410</v>
      </c>
      <c r="G60">
        <v>96400000</v>
      </c>
      <c r="H60">
        <v>370101</v>
      </c>
      <c r="I60" s="30">
        <v>121280</v>
      </c>
      <c r="J60" s="1"/>
      <c r="K60" s="1">
        <v>5400</v>
      </c>
      <c r="N60"/>
      <c r="O60"/>
    </row>
    <row r="61" spans="1:15" x14ac:dyDescent="0.25">
      <c r="A61">
        <v>50000249</v>
      </c>
      <c r="B61">
        <v>2562516</v>
      </c>
      <c r="C61" t="s">
        <v>0</v>
      </c>
      <c r="D61">
        <v>1085248837</v>
      </c>
      <c r="E61" s="29">
        <v>42100</v>
      </c>
      <c r="F61">
        <v>1766418</v>
      </c>
      <c r="G61">
        <v>12400000</v>
      </c>
      <c r="H61">
        <v>270102</v>
      </c>
      <c r="I61" s="30">
        <v>121204</v>
      </c>
      <c r="J61" s="1"/>
      <c r="K61" s="1">
        <v>5000</v>
      </c>
      <c r="N61"/>
      <c r="O61"/>
    </row>
    <row r="62" spans="1:15" x14ac:dyDescent="0.25">
      <c r="A62">
        <v>50000249</v>
      </c>
      <c r="B62">
        <v>2562541</v>
      </c>
      <c r="C62" t="s">
        <v>0</v>
      </c>
      <c r="D62">
        <v>1023898963</v>
      </c>
      <c r="E62" s="29">
        <v>42100</v>
      </c>
      <c r="F62">
        <v>18394015</v>
      </c>
      <c r="G62">
        <v>12400000</v>
      </c>
      <c r="H62">
        <v>270102</v>
      </c>
      <c r="I62" s="30">
        <v>121204</v>
      </c>
      <c r="J62" s="1"/>
      <c r="K62" s="1">
        <v>5000</v>
      </c>
      <c r="N62"/>
      <c r="O62"/>
    </row>
    <row r="63" spans="1:15" x14ac:dyDescent="0.25">
      <c r="A63">
        <v>50000249</v>
      </c>
      <c r="B63">
        <v>2562542</v>
      </c>
      <c r="C63" t="s">
        <v>0</v>
      </c>
      <c r="D63">
        <v>1016041922</v>
      </c>
      <c r="E63" s="29">
        <v>42100</v>
      </c>
      <c r="F63">
        <v>21721211</v>
      </c>
      <c r="G63">
        <v>12400000</v>
      </c>
      <c r="H63">
        <v>270102</v>
      </c>
      <c r="I63" s="30">
        <v>121204</v>
      </c>
      <c r="J63" s="1"/>
      <c r="K63" s="1">
        <v>5000</v>
      </c>
      <c r="N63"/>
      <c r="O63"/>
    </row>
    <row r="64" spans="1:15" x14ac:dyDescent="0.25">
      <c r="A64">
        <v>50000249</v>
      </c>
      <c r="B64">
        <v>18896817</v>
      </c>
      <c r="C64" t="s">
        <v>0</v>
      </c>
      <c r="D64">
        <v>88031789</v>
      </c>
      <c r="E64" s="29">
        <v>42100</v>
      </c>
      <c r="F64">
        <v>5684804</v>
      </c>
      <c r="G64">
        <v>12400000</v>
      </c>
      <c r="H64">
        <v>270102</v>
      </c>
      <c r="I64" s="30">
        <v>121204</v>
      </c>
      <c r="J64" s="1"/>
      <c r="K64" s="1">
        <v>5000</v>
      </c>
      <c r="N64"/>
      <c r="O64"/>
    </row>
    <row r="65" spans="1:15" x14ac:dyDescent="0.25">
      <c r="A65">
        <v>50000249</v>
      </c>
      <c r="B65">
        <v>18896825</v>
      </c>
      <c r="C65" t="s">
        <v>0</v>
      </c>
      <c r="D65">
        <v>19365895</v>
      </c>
      <c r="E65" s="29">
        <v>42100</v>
      </c>
      <c r="F65">
        <v>2830128</v>
      </c>
      <c r="G65">
        <v>12200000</v>
      </c>
      <c r="H65">
        <v>250101</v>
      </c>
      <c r="I65" s="30">
        <v>121225</v>
      </c>
      <c r="J65" s="1"/>
      <c r="K65" s="1">
        <v>200</v>
      </c>
      <c r="N65"/>
      <c r="O65"/>
    </row>
    <row r="66" spans="1:15" x14ac:dyDescent="0.25">
      <c r="A66">
        <v>50000249</v>
      </c>
      <c r="B66">
        <v>16701776</v>
      </c>
      <c r="C66" t="s">
        <v>0</v>
      </c>
      <c r="D66">
        <v>1026564032</v>
      </c>
      <c r="E66" s="29">
        <v>42100</v>
      </c>
      <c r="F66">
        <v>2263957</v>
      </c>
      <c r="G66">
        <v>12400000</v>
      </c>
      <c r="H66">
        <v>270102</v>
      </c>
      <c r="I66" s="30">
        <v>121204</v>
      </c>
      <c r="J66" s="1"/>
      <c r="K66" s="1">
        <v>5000</v>
      </c>
      <c r="N66"/>
      <c r="O66"/>
    </row>
    <row r="67" spans="1:15" x14ac:dyDescent="0.25">
      <c r="A67">
        <v>50000249</v>
      </c>
      <c r="B67">
        <v>16701778</v>
      </c>
      <c r="C67" t="s">
        <v>0</v>
      </c>
      <c r="D67">
        <v>79865830</v>
      </c>
      <c r="E67" s="29">
        <v>42100</v>
      </c>
      <c r="F67">
        <v>21326255</v>
      </c>
      <c r="G67">
        <v>12400000</v>
      </c>
      <c r="H67">
        <v>270102</v>
      </c>
      <c r="I67" s="30">
        <v>121204</v>
      </c>
      <c r="J67" s="1"/>
      <c r="K67" s="1">
        <v>5000</v>
      </c>
      <c r="N67"/>
      <c r="O67"/>
    </row>
    <row r="68" spans="1:15" x14ac:dyDescent="0.25">
      <c r="A68">
        <v>50000249</v>
      </c>
      <c r="B68">
        <v>16266591</v>
      </c>
      <c r="C68" t="s">
        <v>0</v>
      </c>
      <c r="D68">
        <v>1019053028</v>
      </c>
      <c r="E68" s="29">
        <v>42100</v>
      </c>
      <c r="F68">
        <v>14360591</v>
      </c>
      <c r="G68">
        <v>923272421</v>
      </c>
      <c r="H68">
        <v>190101</v>
      </c>
      <c r="I68" s="30">
        <v>190101</v>
      </c>
      <c r="J68" s="1"/>
      <c r="K68" s="1">
        <v>107400</v>
      </c>
      <c r="N68"/>
      <c r="O68"/>
    </row>
    <row r="69" spans="1:15" x14ac:dyDescent="0.25">
      <c r="A69">
        <v>50000249</v>
      </c>
      <c r="B69">
        <v>16266602</v>
      </c>
      <c r="C69" t="s">
        <v>0</v>
      </c>
      <c r="D69">
        <v>12115059</v>
      </c>
      <c r="E69" s="29">
        <v>42100</v>
      </c>
      <c r="F69">
        <v>6470605</v>
      </c>
      <c r="G69">
        <v>923272421</v>
      </c>
      <c r="H69">
        <v>190101</v>
      </c>
      <c r="I69" s="30">
        <v>190101</v>
      </c>
      <c r="J69" s="1"/>
      <c r="K69" s="1">
        <v>107400</v>
      </c>
      <c r="N69"/>
      <c r="O69"/>
    </row>
    <row r="70" spans="1:15" x14ac:dyDescent="0.25">
      <c r="A70">
        <v>50000249</v>
      </c>
      <c r="B70">
        <v>1088251</v>
      </c>
      <c r="C70" t="s">
        <v>0</v>
      </c>
      <c r="D70">
        <v>8669044</v>
      </c>
      <c r="E70" s="29">
        <v>42100</v>
      </c>
      <c r="F70">
        <v>3017750</v>
      </c>
      <c r="G70">
        <v>96400000</v>
      </c>
      <c r="H70">
        <v>370101</v>
      </c>
      <c r="I70" s="30">
        <v>121280</v>
      </c>
      <c r="J70" s="1"/>
      <c r="K70" s="1">
        <v>200</v>
      </c>
      <c r="N70"/>
      <c r="O70"/>
    </row>
    <row r="71" spans="1:15" x14ac:dyDescent="0.25">
      <c r="A71">
        <v>50000249</v>
      </c>
      <c r="B71">
        <v>1088252</v>
      </c>
      <c r="C71" t="s">
        <v>0</v>
      </c>
      <c r="D71">
        <v>8678225</v>
      </c>
      <c r="E71" s="29">
        <v>42100</v>
      </c>
      <c r="F71">
        <v>10613493</v>
      </c>
      <c r="G71">
        <v>96400000</v>
      </c>
      <c r="H71">
        <v>370101</v>
      </c>
      <c r="I71" s="30">
        <v>121280</v>
      </c>
      <c r="J71" s="1"/>
      <c r="K71" s="1">
        <v>200</v>
      </c>
      <c r="N71"/>
      <c r="O71"/>
    </row>
    <row r="72" spans="1:15" x14ac:dyDescent="0.25">
      <c r="A72">
        <v>50000249</v>
      </c>
      <c r="B72">
        <v>1088253</v>
      </c>
      <c r="C72" t="s">
        <v>0</v>
      </c>
      <c r="D72">
        <v>6316624</v>
      </c>
      <c r="E72" s="29">
        <v>42100</v>
      </c>
      <c r="F72">
        <v>4306284</v>
      </c>
      <c r="G72">
        <v>96400000</v>
      </c>
      <c r="H72">
        <v>370101</v>
      </c>
      <c r="I72" s="30">
        <v>121280</v>
      </c>
      <c r="J72" s="1"/>
      <c r="K72" s="1">
        <v>10800</v>
      </c>
      <c r="N72"/>
      <c r="O72"/>
    </row>
    <row r="73" spans="1:15" x14ac:dyDescent="0.25">
      <c r="A73">
        <v>50000249</v>
      </c>
      <c r="B73">
        <v>1088255</v>
      </c>
      <c r="C73" t="s">
        <v>0</v>
      </c>
      <c r="D73">
        <v>1075247037</v>
      </c>
      <c r="E73" s="29">
        <v>42100</v>
      </c>
      <c r="F73">
        <v>18570659</v>
      </c>
      <c r="G73">
        <v>12400000</v>
      </c>
      <c r="H73">
        <v>270102</v>
      </c>
      <c r="I73" s="30">
        <v>121204</v>
      </c>
      <c r="J73" s="1"/>
      <c r="K73" s="1">
        <v>5000</v>
      </c>
      <c r="N73"/>
      <c r="O73"/>
    </row>
    <row r="74" spans="1:15" x14ac:dyDescent="0.25">
      <c r="A74">
        <v>50000249</v>
      </c>
      <c r="B74">
        <v>1088257</v>
      </c>
      <c r="C74" t="s">
        <v>0</v>
      </c>
      <c r="D74">
        <v>8300335462</v>
      </c>
      <c r="E74" s="29">
        <v>42100</v>
      </c>
      <c r="F74">
        <v>6746516</v>
      </c>
      <c r="G74">
        <v>96400000</v>
      </c>
      <c r="H74">
        <v>370101</v>
      </c>
      <c r="I74" s="30">
        <v>121280</v>
      </c>
      <c r="J74" s="1"/>
      <c r="K74" s="1">
        <v>300</v>
      </c>
      <c r="N74"/>
      <c r="O74"/>
    </row>
    <row r="75" spans="1:15" x14ac:dyDescent="0.25">
      <c r="A75">
        <v>50000249</v>
      </c>
      <c r="B75">
        <v>1088258</v>
      </c>
      <c r="C75" t="s">
        <v>0</v>
      </c>
      <c r="D75">
        <v>1015431683</v>
      </c>
      <c r="E75" s="29">
        <v>42100</v>
      </c>
      <c r="F75">
        <v>9016535</v>
      </c>
      <c r="G75">
        <v>12400000</v>
      </c>
      <c r="H75">
        <v>270102</v>
      </c>
      <c r="I75" s="30">
        <v>121204</v>
      </c>
      <c r="J75" s="1"/>
      <c r="K75" s="1">
        <v>5000</v>
      </c>
      <c r="N75"/>
      <c r="O75"/>
    </row>
    <row r="76" spans="1:15" x14ac:dyDescent="0.25">
      <c r="A76">
        <v>50000249</v>
      </c>
      <c r="B76">
        <v>1089741</v>
      </c>
      <c r="C76" t="s">
        <v>0</v>
      </c>
      <c r="D76">
        <v>8300335462</v>
      </c>
      <c r="E76" s="29">
        <v>42100</v>
      </c>
      <c r="F76">
        <v>6746516</v>
      </c>
      <c r="G76">
        <v>96400000</v>
      </c>
      <c r="H76">
        <v>370101</v>
      </c>
      <c r="I76" s="30">
        <v>121280</v>
      </c>
      <c r="J76" s="1"/>
      <c r="K76" s="1">
        <v>5100</v>
      </c>
      <c r="N76"/>
      <c r="O76"/>
    </row>
    <row r="77" spans="1:15" x14ac:dyDescent="0.25">
      <c r="A77">
        <v>50000249</v>
      </c>
      <c r="B77">
        <v>1089746</v>
      </c>
      <c r="C77" t="s">
        <v>0</v>
      </c>
      <c r="D77">
        <v>1026253604</v>
      </c>
      <c r="E77" s="29">
        <v>42100</v>
      </c>
      <c r="F77">
        <v>7022521</v>
      </c>
      <c r="G77">
        <v>12400000</v>
      </c>
      <c r="H77">
        <v>270102</v>
      </c>
      <c r="I77" s="30">
        <v>121204</v>
      </c>
      <c r="J77" s="1"/>
      <c r="K77" s="1">
        <v>5000</v>
      </c>
      <c r="N77"/>
      <c r="O77"/>
    </row>
    <row r="78" spans="1:15" x14ac:dyDescent="0.25">
      <c r="A78">
        <v>50000249</v>
      </c>
      <c r="B78">
        <v>1089750</v>
      </c>
      <c r="C78" t="s">
        <v>0</v>
      </c>
      <c r="D78">
        <v>39407028</v>
      </c>
      <c r="E78" s="29">
        <v>42100</v>
      </c>
      <c r="F78">
        <v>2091690</v>
      </c>
      <c r="G78">
        <v>96400000</v>
      </c>
      <c r="H78">
        <v>370101</v>
      </c>
      <c r="I78" s="30">
        <v>121280</v>
      </c>
      <c r="J78" s="1"/>
      <c r="K78" s="1">
        <v>200</v>
      </c>
      <c r="N78"/>
      <c r="O78"/>
    </row>
    <row r="79" spans="1:15" x14ac:dyDescent="0.25">
      <c r="A79">
        <v>50000249</v>
      </c>
      <c r="B79">
        <v>1090716</v>
      </c>
      <c r="C79" t="s">
        <v>0</v>
      </c>
      <c r="D79">
        <v>8600110480</v>
      </c>
      <c r="E79" s="29">
        <v>42100</v>
      </c>
      <c r="F79">
        <v>7452657</v>
      </c>
      <c r="G79">
        <v>96400000</v>
      </c>
      <c r="H79">
        <v>370101</v>
      </c>
      <c r="I79" s="30">
        <v>121280</v>
      </c>
      <c r="J79" s="1"/>
      <c r="K79" s="1">
        <v>5400</v>
      </c>
      <c r="N79"/>
      <c r="O79"/>
    </row>
    <row r="80" spans="1:15" x14ac:dyDescent="0.25">
      <c r="A80">
        <v>50000249</v>
      </c>
      <c r="B80">
        <v>13278201</v>
      </c>
      <c r="C80" t="s">
        <v>0</v>
      </c>
      <c r="D80">
        <v>8301322258</v>
      </c>
      <c r="E80" s="29">
        <v>42100</v>
      </c>
      <c r="F80">
        <v>11393350</v>
      </c>
      <c r="G80">
        <v>96400000</v>
      </c>
      <c r="H80">
        <v>370101</v>
      </c>
      <c r="I80" s="30">
        <v>121280</v>
      </c>
      <c r="J80" s="1"/>
      <c r="K80" s="1">
        <v>16200</v>
      </c>
      <c r="N80"/>
      <c r="O80"/>
    </row>
    <row r="81" spans="1:15" x14ac:dyDescent="0.25">
      <c r="A81">
        <v>50000249</v>
      </c>
      <c r="B81">
        <v>18779393</v>
      </c>
      <c r="C81" t="s">
        <v>1</v>
      </c>
      <c r="D81">
        <v>1032440605</v>
      </c>
      <c r="E81" s="29">
        <v>42100</v>
      </c>
      <c r="F81">
        <v>0</v>
      </c>
      <c r="G81">
        <v>923272421</v>
      </c>
      <c r="H81">
        <v>190101</v>
      </c>
      <c r="I81" s="30">
        <v>190101</v>
      </c>
      <c r="J81" s="1"/>
      <c r="K81" s="1">
        <v>107400</v>
      </c>
      <c r="N81"/>
      <c r="O81"/>
    </row>
    <row r="82" spans="1:15" x14ac:dyDescent="0.25">
      <c r="A82">
        <v>50000249</v>
      </c>
      <c r="B82">
        <v>2441756</v>
      </c>
      <c r="C82" t="s">
        <v>0</v>
      </c>
      <c r="D82">
        <v>5963255</v>
      </c>
      <c r="E82" s="29">
        <v>42100</v>
      </c>
      <c r="F82">
        <v>2810228</v>
      </c>
      <c r="G82">
        <v>96400000</v>
      </c>
      <c r="H82">
        <v>370101</v>
      </c>
      <c r="I82" s="30">
        <v>121280</v>
      </c>
      <c r="J82" s="1"/>
      <c r="K82" s="1">
        <v>5400</v>
      </c>
      <c r="N82"/>
      <c r="O82"/>
    </row>
    <row r="83" spans="1:15" x14ac:dyDescent="0.25">
      <c r="A83">
        <v>50000249</v>
      </c>
      <c r="B83">
        <v>2441758</v>
      </c>
      <c r="C83" t="s">
        <v>0</v>
      </c>
      <c r="D83">
        <v>5963255</v>
      </c>
      <c r="E83" s="29">
        <v>42100</v>
      </c>
      <c r="F83">
        <v>2810228</v>
      </c>
      <c r="G83">
        <v>96400000</v>
      </c>
      <c r="H83">
        <v>370101</v>
      </c>
      <c r="I83" s="30">
        <v>121280</v>
      </c>
      <c r="J83" s="1"/>
      <c r="K83" s="1">
        <v>5400</v>
      </c>
      <c r="N83"/>
      <c r="O83"/>
    </row>
    <row r="84" spans="1:15" x14ac:dyDescent="0.25">
      <c r="A84">
        <v>50000249</v>
      </c>
      <c r="B84">
        <v>2441759</v>
      </c>
      <c r="C84" t="s">
        <v>0</v>
      </c>
      <c r="D84">
        <v>5963255</v>
      </c>
      <c r="E84" s="29">
        <v>42100</v>
      </c>
      <c r="F84">
        <v>2810228</v>
      </c>
      <c r="G84">
        <v>96400000</v>
      </c>
      <c r="H84">
        <v>370101</v>
      </c>
      <c r="I84" s="30">
        <v>121280</v>
      </c>
      <c r="J84" s="1"/>
      <c r="K84" s="1">
        <v>5400</v>
      </c>
      <c r="N84"/>
      <c r="O84"/>
    </row>
    <row r="85" spans="1:15" x14ac:dyDescent="0.25">
      <c r="A85">
        <v>50000249</v>
      </c>
      <c r="B85">
        <v>2441862</v>
      </c>
      <c r="C85" t="s">
        <v>0</v>
      </c>
      <c r="D85">
        <v>5963255</v>
      </c>
      <c r="E85" s="29">
        <v>42100</v>
      </c>
      <c r="F85">
        <v>2810228</v>
      </c>
      <c r="G85">
        <v>96400000</v>
      </c>
      <c r="H85">
        <v>370101</v>
      </c>
      <c r="I85" s="30">
        <v>121280</v>
      </c>
      <c r="J85" s="1"/>
      <c r="K85" s="1">
        <v>5400</v>
      </c>
      <c r="N85"/>
      <c r="O85"/>
    </row>
    <row r="86" spans="1:15" x14ac:dyDescent="0.25">
      <c r="A86">
        <v>50000249</v>
      </c>
      <c r="B86">
        <v>2441911</v>
      </c>
      <c r="C86" t="s">
        <v>0</v>
      </c>
      <c r="D86">
        <v>5963255</v>
      </c>
      <c r="E86" s="29">
        <v>42100</v>
      </c>
      <c r="F86">
        <v>2810228</v>
      </c>
      <c r="G86">
        <v>96400000</v>
      </c>
      <c r="H86">
        <v>370101</v>
      </c>
      <c r="I86" s="30">
        <v>121280</v>
      </c>
      <c r="J86" s="1"/>
      <c r="K86" s="1">
        <v>5400</v>
      </c>
      <c r="N86"/>
      <c r="O86"/>
    </row>
    <row r="87" spans="1:15" x14ac:dyDescent="0.25">
      <c r="A87">
        <v>50000249</v>
      </c>
      <c r="B87">
        <v>2441912</v>
      </c>
      <c r="C87" t="s">
        <v>0</v>
      </c>
      <c r="D87">
        <v>5963255</v>
      </c>
      <c r="E87" s="29">
        <v>42100</v>
      </c>
      <c r="F87">
        <v>2810228</v>
      </c>
      <c r="G87">
        <v>96400000</v>
      </c>
      <c r="H87">
        <v>370101</v>
      </c>
      <c r="I87" s="30">
        <v>121280</v>
      </c>
      <c r="J87" s="1"/>
      <c r="K87" s="1">
        <v>5400</v>
      </c>
      <c r="N87"/>
      <c r="O87"/>
    </row>
    <row r="88" spans="1:15" x14ac:dyDescent="0.25">
      <c r="A88">
        <v>50000249</v>
      </c>
      <c r="B88">
        <v>18477813</v>
      </c>
      <c r="C88" t="s">
        <v>0</v>
      </c>
      <c r="D88">
        <v>441004</v>
      </c>
      <c r="E88" s="29">
        <v>42100</v>
      </c>
      <c r="F88">
        <v>1708030</v>
      </c>
      <c r="G88">
        <v>923272421</v>
      </c>
      <c r="H88">
        <v>190101</v>
      </c>
      <c r="I88" s="30">
        <v>190101</v>
      </c>
      <c r="J88" s="1"/>
      <c r="K88" s="1">
        <v>107400</v>
      </c>
      <c r="N88"/>
      <c r="O88"/>
    </row>
    <row r="89" spans="1:15" x14ac:dyDescent="0.25">
      <c r="A89">
        <v>50000249</v>
      </c>
      <c r="B89">
        <v>81279123</v>
      </c>
      <c r="C89" t="s">
        <v>0</v>
      </c>
      <c r="D89">
        <v>19088584</v>
      </c>
      <c r="E89" s="29">
        <v>42100</v>
      </c>
      <c r="F89">
        <v>2691177</v>
      </c>
      <c r="G89">
        <v>923272421</v>
      </c>
      <c r="H89">
        <v>190101</v>
      </c>
      <c r="I89" s="30">
        <v>190101</v>
      </c>
      <c r="J89" s="1"/>
      <c r="K89" s="1">
        <v>107400</v>
      </c>
      <c r="N89"/>
      <c r="O89"/>
    </row>
    <row r="90" spans="1:15" x14ac:dyDescent="0.25">
      <c r="A90">
        <v>50000249</v>
      </c>
      <c r="B90">
        <v>1520940</v>
      </c>
      <c r="C90" t="s">
        <v>2</v>
      </c>
      <c r="D90">
        <v>32509113</v>
      </c>
      <c r="E90" s="29">
        <v>42100</v>
      </c>
      <c r="F90">
        <v>2634722</v>
      </c>
      <c r="G90">
        <v>923272193</v>
      </c>
      <c r="H90">
        <v>131401</v>
      </c>
      <c r="I90" s="30">
        <v>131401</v>
      </c>
      <c r="J90" s="1"/>
      <c r="K90" s="1">
        <v>11600</v>
      </c>
      <c r="N90"/>
      <c r="O90"/>
    </row>
    <row r="91" spans="1:15" x14ac:dyDescent="0.25">
      <c r="A91">
        <v>50000249</v>
      </c>
      <c r="B91">
        <v>45489466</v>
      </c>
      <c r="C91" t="s">
        <v>2</v>
      </c>
      <c r="D91">
        <v>17142448</v>
      </c>
      <c r="E91" s="29">
        <v>42100</v>
      </c>
      <c r="F91">
        <v>4341109</v>
      </c>
      <c r="G91">
        <v>11800000</v>
      </c>
      <c r="H91">
        <v>240101</v>
      </c>
      <c r="I91" s="30">
        <v>121265</v>
      </c>
      <c r="J91" s="1"/>
      <c r="K91" s="1">
        <v>300000</v>
      </c>
      <c r="N91"/>
      <c r="O91"/>
    </row>
    <row r="92" spans="1:15" x14ac:dyDescent="0.25">
      <c r="A92">
        <v>50000249</v>
      </c>
      <c r="B92">
        <v>45489756</v>
      </c>
      <c r="C92" t="s">
        <v>2</v>
      </c>
      <c r="D92">
        <v>1037571199</v>
      </c>
      <c r="E92" s="29">
        <v>42100</v>
      </c>
      <c r="F92">
        <v>4199942</v>
      </c>
      <c r="G92">
        <v>923272421</v>
      </c>
      <c r="H92">
        <v>190101</v>
      </c>
      <c r="I92" s="30">
        <v>190101</v>
      </c>
      <c r="J92" s="1"/>
      <c r="K92" s="1">
        <v>107400</v>
      </c>
      <c r="N92"/>
      <c r="O92"/>
    </row>
    <row r="93" spans="1:15" x14ac:dyDescent="0.25">
      <c r="A93">
        <v>50000249</v>
      </c>
      <c r="B93">
        <v>38098503</v>
      </c>
      <c r="C93" t="s">
        <v>2</v>
      </c>
      <c r="D93">
        <v>43032533</v>
      </c>
      <c r="E93" s="29">
        <v>42100</v>
      </c>
      <c r="F93">
        <v>4417495</v>
      </c>
      <c r="G93">
        <v>12400000</v>
      </c>
      <c r="H93">
        <v>270102</v>
      </c>
      <c r="I93" s="30">
        <v>270102</v>
      </c>
      <c r="J93" s="1"/>
      <c r="K93" s="1">
        <v>131900</v>
      </c>
      <c r="N93"/>
      <c r="O93"/>
    </row>
    <row r="94" spans="1:15" x14ac:dyDescent="0.25">
      <c r="A94">
        <v>50000249</v>
      </c>
      <c r="B94">
        <v>38098548</v>
      </c>
      <c r="C94" t="s">
        <v>2</v>
      </c>
      <c r="D94">
        <v>43534041</v>
      </c>
      <c r="E94" s="29">
        <v>42100</v>
      </c>
      <c r="F94">
        <v>3839051</v>
      </c>
      <c r="G94">
        <v>12200000</v>
      </c>
      <c r="H94">
        <v>250101</v>
      </c>
      <c r="I94" s="30">
        <v>121225</v>
      </c>
      <c r="J94" s="1"/>
      <c r="K94" s="1">
        <v>15000</v>
      </c>
      <c r="N94"/>
      <c r="O94"/>
    </row>
    <row r="95" spans="1:15" x14ac:dyDescent="0.25">
      <c r="A95">
        <v>50000249</v>
      </c>
      <c r="B95">
        <v>2378648</v>
      </c>
      <c r="C95" t="s">
        <v>3</v>
      </c>
      <c r="D95">
        <v>1128437429</v>
      </c>
      <c r="E95" s="29">
        <v>42100</v>
      </c>
      <c r="F95">
        <v>2765507</v>
      </c>
      <c r="G95">
        <v>923272421</v>
      </c>
      <c r="H95">
        <v>190101</v>
      </c>
      <c r="I95" s="30">
        <v>190101</v>
      </c>
      <c r="J95" s="1"/>
      <c r="K95" s="1">
        <v>107400</v>
      </c>
      <c r="N95"/>
      <c r="O95"/>
    </row>
    <row r="96" spans="1:15" x14ac:dyDescent="0.25">
      <c r="A96">
        <v>50000249</v>
      </c>
      <c r="B96">
        <v>41346552</v>
      </c>
      <c r="C96" t="s">
        <v>1</v>
      </c>
      <c r="D96">
        <v>1039454667</v>
      </c>
      <c r="E96" s="29">
        <v>42100</v>
      </c>
      <c r="F96">
        <v>47724445</v>
      </c>
      <c r="G96">
        <v>923272421</v>
      </c>
      <c r="H96">
        <v>190101</v>
      </c>
      <c r="I96" s="30">
        <v>190101</v>
      </c>
      <c r="J96" s="1"/>
      <c r="K96" s="1">
        <v>107400</v>
      </c>
      <c r="N96"/>
      <c r="O96"/>
    </row>
    <row r="97" spans="1:15" x14ac:dyDescent="0.25">
      <c r="A97">
        <v>50000249</v>
      </c>
      <c r="B97">
        <v>2578109</v>
      </c>
      <c r="C97" t="s">
        <v>1</v>
      </c>
      <c r="D97">
        <v>70047977</v>
      </c>
      <c r="E97" s="29">
        <v>42100</v>
      </c>
      <c r="F97">
        <v>2272789</v>
      </c>
      <c r="G97">
        <v>923272193</v>
      </c>
      <c r="H97">
        <v>131401</v>
      </c>
      <c r="I97" s="30">
        <v>131401</v>
      </c>
      <c r="J97" s="1"/>
      <c r="K97" s="1">
        <v>5975114</v>
      </c>
      <c r="N97"/>
      <c r="O97"/>
    </row>
    <row r="98" spans="1:15" x14ac:dyDescent="0.25">
      <c r="A98">
        <v>50000249</v>
      </c>
      <c r="B98">
        <v>35880926</v>
      </c>
      <c r="C98" t="s">
        <v>18</v>
      </c>
      <c r="D98">
        <v>1140818464</v>
      </c>
      <c r="E98" s="29">
        <v>42100</v>
      </c>
      <c r="F98">
        <v>16897424</v>
      </c>
      <c r="G98">
        <v>923272421</v>
      </c>
      <c r="H98">
        <v>190101</v>
      </c>
      <c r="I98" s="30">
        <v>190101</v>
      </c>
      <c r="J98" s="1"/>
      <c r="K98" s="1">
        <v>107400</v>
      </c>
      <c r="N98"/>
      <c r="O98"/>
    </row>
    <row r="99" spans="1:15" x14ac:dyDescent="0.25">
      <c r="A99">
        <v>50000249</v>
      </c>
      <c r="B99">
        <v>1727106</v>
      </c>
      <c r="C99" t="s">
        <v>18</v>
      </c>
      <c r="D99">
        <v>1140827370</v>
      </c>
      <c r="E99" s="29">
        <v>42100</v>
      </c>
      <c r="F99">
        <v>12298959</v>
      </c>
      <c r="G99">
        <v>923272421</v>
      </c>
      <c r="H99">
        <v>190101</v>
      </c>
      <c r="I99" s="30">
        <v>190101</v>
      </c>
      <c r="J99" s="1"/>
      <c r="K99" s="1">
        <v>107400</v>
      </c>
      <c r="N99"/>
      <c r="O99"/>
    </row>
    <row r="100" spans="1:15" x14ac:dyDescent="0.25">
      <c r="A100">
        <v>50000249</v>
      </c>
      <c r="B100">
        <v>1190170</v>
      </c>
      <c r="C100" t="s">
        <v>4</v>
      </c>
      <c r="D100">
        <v>8001875781</v>
      </c>
      <c r="E100" s="29">
        <v>42100</v>
      </c>
      <c r="F100">
        <v>6569696</v>
      </c>
      <c r="G100">
        <v>13700000</v>
      </c>
      <c r="H100">
        <v>290101</v>
      </c>
      <c r="I100" s="30">
        <v>121250</v>
      </c>
      <c r="J100" s="1"/>
      <c r="K100" s="1">
        <v>445746</v>
      </c>
      <c r="N100"/>
      <c r="O100"/>
    </row>
    <row r="101" spans="1:15" x14ac:dyDescent="0.25">
      <c r="A101">
        <v>50000249</v>
      </c>
      <c r="B101">
        <v>1850402</v>
      </c>
      <c r="C101" t="s">
        <v>4</v>
      </c>
      <c r="D101">
        <v>1047432374</v>
      </c>
      <c r="E101" s="29">
        <v>42100</v>
      </c>
      <c r="F101">
        <v>85713743</v>
      </c>
      <c r="G101">
        <v>12400000</v>
      </c>
      <c r="H101">
        <v>270108</v>
      </c>
      <c r="I101" s="30">
        <v>270108</v>
      </c>
      <c r="J101" s="1"/>
      <c r="K101" s="1">
        <v>84957</v>
      </c>
      <c r="N101"/>
      <c r="O101"/>
    </row>
    <row r="102" spans="1:15" x14ac:dyDescent="0.25">
      <c r="A102">
        <v>50000249</v>
      </c>
      <c r="B102">
        <v>1850408</v>
      </c>
      <c r="C102" t="s">
        <v>4</v>
      </c>
      <c r="D102">
        <v>79237715</v>
      </c>
      <c r="E102" s="29">
        <v>42100</v>
      </c>
      <c r="F102">
        <v>14141056</v>
      </c>
      <c r="G102">
        <v>12400000</v>
      </c>
      <c r="H102">
        <v>270108</v>
      </c>
      <c r="I102" s="30">
        <v>270108</v>
      </c>
      <c r="J102" s="1"/>
      <c r="K102" s="1">
        <v>2623609</v>
      </c>
      <c r="N102"/>
      <c r="O102"/>
    </row>
    <row r="103" spans="1:15" x14ac:dyDescent="0.25">
      <c r="A103">
        <v>50000249</v>
      </c>
      <c r="B103">
        <v>2169609</v>
      </c>
      <c r="C103" t="s">
        <v>4</v>
      </c>
      <c r="D103">
        <v>73070752</v>
      </c>
      <c r="E103" s="29">
        <v>42100</v>
      </c>
      <c r="F103">
        <v>6536338</v>
      </c>
      <c r="G103">
        <v>11100000</v>
      </c>
      <c r="H103">
        <v>150112</v>
      </c>
      <c r="I103" s="30">
        <v>121275</v>
      </c>
      <c r="J103" s="1"/>
      <c r="K103" s="1">
        <v>400000</v>
      </c>
      <c r="N103"/>
      <c r="O103"/>
    </row>
    <row r="104" spans="1:15" x14ac:dyDescent="0.25">
      <c r="A104">
        <v>50000249</v>
      </c>
      <c r="B104">
        <v>41536662</v>
      </c>
      <c r="C104" t="s">
        <v>140</v>
      </c>
      <c r="D104">
        <v>1002422778</v>
      </c>
      <c r="E104" s="29">
        <v>42100</v>
      </c>
      <c r="F104">
        <v>4630348</v>
      </c>
      <c r="G104">
        <v>923272421</v>
      </c>
      <c r="H104">
        <v>190101</v>
      </c>
      <c r="I104" s="30">
        <v>190101</v>
      </c>
      <c r="J104" s="1"/>
      <c r="K104" s="1">
        <v>107400</v>
      </c>
      <c r="N104"/>
      <c r="O104"/>
    </row>
    <row r="105" spans="1:15" x14ac:dyDescent="0.25">
      <c r="A105">
        <v>50000249</v>
      </c>
      <c r="B105">
        <v>2305365</v>
      </c>
      <c r="C105" t="s">
        <v>5</v>
      </c>
      <c r="D105">
        <v>46673692</v>
      </c>
      <c r="E105" s="29">
        <v>42100</v>
      </c>
      <c r="F105">
        <v>9628533</v>
      </c>
      <c r="G105">
        <v>12400000</v>
      </c>
      <c r="H105">
        <v>270102</v>
      </c>
      <c r="I105" s="30">
        <v>121204</v>
      </c>
      <c r="J105" s="1"/>
      <c r="K105" s="1">
        <v>5000</v>
      </c>
      <c r="N105"/>
      <c r="O105"/>
    </row>
    <row r="106" spans="1:15" x14ac:dyDescent="0.25">
      <c r="A106">
        <v>50000249</v>
      </c>
      <c r="B106">
        <v>2305372</v>
      </c>
      <c r="C106" t="s">
        <v>5</v>
      </c>
      <c r="D106">
        <v>1052384261</v>
      </c>
      <c r="E106" s="29">
        <v>42100</v>
      </c>
      <c r="F106">
        <v>20411613</v>
      </c>
      <c r="G106">
        <v>12400000</v>
      </c>
      <c r="H106">
        <v>270108</v>
      </c>
      <c r="I106" s="30">
        <v>270108</v>
      </c>
      <c r="J106" s="1"/>
      <c r="K106" s="1">
        <v>1067298</v>
      </c>
      <c r="N106"/>
      <c r="O106"/>
    </row>
    <row r="107" spans="1:15" x14ac:dyDescent="0.25">
      <c r="A107">
        <v>50000249</v>
      </c>
      <c r="B107">
        <v>2305390</v>
      </c>
      <c r="C107" t="s">
        <v>5</v>
      </c>
      <c r="D107">
        <v>1049608084</v>
      </c>
      <c r="E107" s="29">
        <v>42100</v>
      </c>
      <c r="F107">
        <v>23658426</v>
      </c>
      <c r="G107">
        <v>12400000</v>
      </c>
      <c r="H107">
        <v>270102</v>
      </c>
      <c r="I107" s="30">
        <v>121204</v>
      </c>
      <c r="J107" s="1"/>
      <c r="K107" s="1">
        <v>5000</v>
      </c>
      <c r="N107"/>
      <c r="O107"/>
    </row>
    <row r="108" spans="1:15" x14ac:dyDescent="0.25">
      <c r="A108">
        <v>50000249</v>
      </c>
      <c r="B108">
        <v>2487056</v>
      </c>
      <c r="C108" t="s">
        <v>1</v>
      </c>
      <c r="D108">
        <v>70094060</v>
      </c>
      <c r="E108" s="29">
        <v>42100</v>
      </c>
      <c r="F108">
        <v>3361810</v>
      </c>
      <c r="G108">
        <v>923272421</v>
      </c>
      <c r="H108">
        <v>190101</v>
      </c>
      <c r="I108" s="30">
        <v>190101</v>
      </c>
      <c r="J108" s="1"/>
      <c r="K108" s="1">
        <v>107400</v>
      </c>
      <c r="N108"/>
      <c r="O108"/>
    </row>
    <row r="109" spans="1:15" x14ac:dyDescent="0.25">
      <c r="A109">
        <v>50000249</v>
      </c>
      <c r="B109">
        <v>1532791</v>
      </c>
      <c r="C109" t="s">
        <v>19</v>
      </c>
      <c r="D109">
        <v>8908010521</v>
      </c>
      <c r="E109" s="29">
        <v>42100</v>
      </c>
      <c r="F109">
        <v>8831755</v>
      </c>
      <c r="G109">
        <v>10900000</v>
      </c>
      <c r="H109">
        <v>170101</v>
      </c>
      <c r="I109" s="30">
        <v>121255</v>
      </c>
      <c r="J109" s="1"/>
      <c r="K109" s="1">
        <v>35335740</v>
      </c>
      <c r="N109"/>
      <c r="O109"/>
    </row>
    <row r="110" spans="1:15" x14ac:dyDescent="0.25">
      <c r="A110">
        <v>50000249</v>
      </c>
      <c r="B110">
        <v>2620654</v>
      </c>
      <c r="C110" t="s">
        <v>19</v>
      </c>
      <c r="D110">
        <v>16077538</v>
      </c>
      <c r="E110" s="29">
        <v>42100</v>
      </c>
      <c r="F110">
        <v>4019193</v>
      </c>
      <c r="G110">
        <v>12800000</v>
      </c>
      <c r="H110">
        <v>350300</v>
      </c>
      <c r="I110" s="30">
        <v>350300</v>
      </c>
      <c r="J110" s="1"/>
      <c r="K110" s="1">
        <v>283350</v>
      </c>
      <c r="N110"/>
      <c r="O110"/>
    </row>
    <row r="111" spans="1:15" x14ac:dyDescent="0.25">
      <c r="A111">
        <v>50000249</v>
      </c>
      <c r="B111">
        <v>2620655</v>
      </c>
      <c r="C111" t="s">
        <v>19</v>
      </c>
      <c r="D111">
        <v>30235491</v>
      </c>
      <c r="E111" s="29">
        <v>42100</v>
      </c>
      <c r="F111">
        <v>8873976</v>
      </c>
      <c r="G111">
        <v>923272421</v>
      </c>
      <c r="H111">
        <v>190101</v>
      </c>
      <c r="I111" s="30">
        <v>190101</v>
      </c>
      <c r="J111" s="1"/>
      <c r="K111" s="1">
        <v>107400</v>
      </c>
      <c r="N111"/>
      <c r="O111"/>
    </row>
    <row r="112" spans="1:15" x14ac:dyDescent="0.25">
      <c r="A112">
        <v>50000249</v>
      </c>
      <c r="B112">
        <v>2556197</v>
      </c>
      <c r="C112" t="s">
        <v>1</v>
      </c>
      <c r="D112">
        <v>18001897</v>
      </c>
      <c r="E112" s="29">
        <v>42100</v>
      </c>
      <c r="F112">
        <v>6537251</v>
      </c>
      <c r="G112">
        <v>26800000</v>
      </c>
      <c r="H112">
        <v>360200</v>
      </c>
      <c r="I112" s="30">
        <v>360200</v>
      </c>
      <c r="J112" s="1"/>
      <c r="K112" s="1">
        <v>621132</v>
      </c>
      <c r="N112"/>
      <c r="O112"/>
    </row>
    <row r="113" spans="1:15" x14ac:dyDescent="0.25">
      <c r="A113">
        <v>50000249</v>
      </c>
      <c r="B113">
        <v>2572220</v>
      </c>
      <c r="C113" t="s">
        <v>1</v>
      </c>
      <c r="D113">
        <v>1143351103</v>
      </c>
      <c r="E113" s="29">
        <v>42100</v>
      </c>
      <c r="F113">
        <v>12435351</v>
      </c>
      <c r="G113">
        <v>923272421</v>
      </c>
      <c r="H113">
        <v>190101</v>
      </c>
      <c r="I113" s="30">
        <v>190101</v>
      </c>
      <c r="J113" s="1"/>
      <c r="K113" s="1">
        <v>107400</v>
      </c>
      <c r="N113"/>
      <c r="O113"/>
    </row>
    <row r="114" spans="1:15" x14ac:dyDescent="0.25">
      <c r="A114">
        <v>50000249</v>
      </c>
      <c r="B114">
        <v>40248083</v>
      </c>
      <c r="C114" t="s">
        <v>1</v>
      </c>
      <c r="D114">
        <v>1140844718</v>
      </c>
      <c r="E114" s="29">
        <v>42100</v>
      </c>
      <c r="F114">
        <v>17859501</v>
      </c>
      <c r="G114">
        <v>923272421</v>
      </c>
      <c r="H114">
        <v>190101</v>
      </c>
      <c r="I114" s="30">
        <v>190101</v>
      </c>
      <c r="J114" s="1"/>
      <c r="K114" s="1">
        <v>107400</v>
      </c>
      <c r="N114"/>
      <c r="O114"/>
    </row>
    <row r="115" spans="1:15" x14ac:dyDescent="0.25">
      <c r="A115">
        <v>50000249</v>
      </c>
      <c r="B115">
        <v>2524659</v>
      </c>
      <c r="C115" t="s">
        <v>7</v>
      </c>
      <c r="D115">
        <v>10966822</v>
      </c>
      <c r="E115" s="29">
        <v>42100</v>
      </c>
      <c r="F115">
        <v>4547112</v>
      </c>
      <c r="G115">
        <v>923272421</v>
      </c>
      <c r="H115">
        <v>190101</v>
      </c>
      <c r="I115" s="30">
        <v>190101</v>
      </c>
      <c r="J115" s="1"/>
      <c r="K115" s="1">
        <v>107400</v>
      </c>
      <c r="N115"/>
      <c r="O115"/>
    </row>
    <row r="116" spans="1:15" x14ac:dyDescent="0.25">
      <c r="A116">
        <v>50000249</v>
      </c>
      <c r="B116">
        <v>2558155</v>
      </c>
      <c r="C116" t="s">
        <v>1</v>
      </c>
      <c r="D116">
        <v>20686307</v>
      </c>
      <c r="E116" s="29">
        <v>42100</v>
      </c>
      <c r="F116">
        <v>7220711</v>
      </c>
      <c r="G116">
        <v>12200000</v>
      </c>
      <c r="H116">
        <v>250101</v>
      </c>
      <c r="I116" s="30">
        <v>121225</v>
      </c>
      <c r="J116" s="1"/>
      <c r="K116" s="1">
        <v>18200</v>
      </c>
      <c r="N116"/>
      <c r="O116"/>
    </row>
    <row r="117" spans="1:15" x14ac:dyDescent="0.25">
      <c r="A117">
        <v>50000249</v>
      </c>
      <c r="B117">
        <v>2309343</v>
      </c>
      <c r="C117" t="s">
        <v>36</v>
      </c>
      <c r="D117">
        <v>98394104</v>
      </c>
      <c r="E117" s="29">
        <v>42100</v>
      </c>
      <c r="F117">
        <v>83487845</v>
      </c>
      <c r="G117">
        <v>26800000</v>
      </c>
      <c r="H117">
        <v>360200</v>
      </c>
      <c r="I117" s="30">
        <v>360200</v>
      </c>
      <c r="J117" s="1"/>
      <c r="K117" s="1">
        <v>185724</v>
      </c>
      <c r="N117"/>
      <c r="O117"/>
    </row>
    <row r="118" spans="1:15" x14ac:dyDescent="0.25">
      <c r="A118">
        <v>50000249</v>
      </c>
      <c r="B118">
        <v>2032273</v>
      </c>
      <c r="C118" t="s">
        <v>58</v>
      </c>
      <c r="D118">
        <v>1111195953</v>
      </c>
      <c r="E118" s="29">
        <v>42100</v>
      </c>
      <c r="F118">
        <v>14548250</v>
      </c>
      <c r="G118">
        <v>26800000</v>
      </c>
      <c r="H118">
        <v>360200</v>
      </c>
      <c r="I118" s="30">
        <v>360200</v>
      </c>
      <c r="J118" s="1"/>
      <c r="K118" s="1">
        <v>1663450</v>
      </c>
      <c r="N118"/>
      <c r="O118"/>
    </row>
    <row r="119" spans="1:15" x14ac:dyDescent="0.25">
      <c r="A119">
        <v>50000249</v>
      </c>
      <c r="B119">
        <v>2242208</v>
      </c>
      <c r="C119" t="s">
        <v>21</v>
      </c>
      <c r="D119">
        <v>39491882</v>
      </c>
      <c r="E119" s="29">
        <v>42100</v>
      </c>
      <c r="F119">
        <v>1</v>
      </c>
      <c r="G119">
        <v>923272421</v>
      </c>
      <c r="H119">
        <v>190101</v>
      </c>
      <c r="I119" s="30">
        <v>190101</v>
      </c>
      <c r="J119" s="1"/>
      <c r="K119" s="1">
        <v>107400</v>
      </c>
      <c r="N119"/>
      <c r="O119"/>
    </row>
    <row r="120" spans="1:15" x14ac:dyDescent="0.25">
      <c r="A120">
        <v>50000249</v>
      </c>
      <c r="B120">
        <v>2242209</v>
      </c>
      <c r="C120" t="s">
        <v>21</v>
      </c>
      <c r="D120">
        <v>1076382703</v>
      </c>
      <c r="E120" s="29">
        <v>42100</v>
      </c>
      <c r="F120">
        <v>13773561</v>
      </c>
      <c r="G120">
        <v>923272421</v>
      </c>
      <c r="H120">
        <v>190101</v>
      </c>
      <c r="I120" s="30">
        <v>190101</v>
      </c>
      <c r="J120" s="1"/>
      <c r="K120" s="1">
        <v>9150</v>
      </c>
      <c r="N120"/>
      <c r="O120"/>
    </row>
    <row r="121" spans="1:15" x14ac:dyDescent="0.25">
      <c r="A121">
        <v>50000249</v>
      </c>
      <c r="B121">
        <v>2554216</v>
      </c>
      <c r="C121" t="s">
        <v>8</v>
      </c>
      <c r="D121">
        <v>85455897</v>
      </c>
      <c r="E121" s="29">
        <v>42100</v>
      </c>
      <c r="F121">
        <v>5338820</v>
      </c>
      <c r="G121">
        <v>12200000</v>
      </c>
      <c r="H121">
        <v>250101</v>
      </c>
      <c r="I121" s="30">
        <v>121225</v>
      </c>
      <c r="J121" s="1"/>
      <c r="K121" s="1">
        <v>7300</v>
      </c>
      <c r="N121"/>
      <c r="O121"/>
    </row>
    <row r="122" spans="1:15" x14ac:dyDescent="0.25">
      <c r="A122">
        <v>50000249</v>
      </c>
      <c r="B122">
        <v>44448950</v>
      </c>
      <c r="C122" t="s">
        <v>57</v>
      </c>
      <c r="D122">
        <v>9003172479</v>
      </c>
      <c r="E122" s="29">
        <v>42100</v>
      </c>
      <c r="F122">
        <v>6567105</v>
      </c>
      <c r="G122">
        <v>12800000</v>
      </c>
      <c r="H122">
        <v>350300</v>
      </c>
      <c r="I122" s="30">
        <v>350300</v>
      </c>
      <c r="J122" s="1"/>
      <c r="K122" s="1">
        <v>100</v>
      </c>
      <c r="N122"/>
      <c r="O122"/>
    </row>
    <row r="123" spans="1:15" x14ac:dyDescent="0.25">
      <c r="A123">
        <v>50000249</v>
      </c>
      <c r="B123">
        <v>1947376</v>
      </c>
      <c r="C123" t="s">
        <v>37</v>
      </c>
      <c r="D123">
        <v>36757948</v>
      </c>
      <c r="E123" s="29">
        <v>42100</v>
      </c>
      <c r="F123">
        <v>13116138</v>
      </c>
      <c r="G123">
        <v>12400000</v>
      </c>
      <c r="H123">
        <v>270102</v>
      </c>
      <c r="I123" s="30">
        <v>121204</v>
      </c>
      <c r="J123" s="1"/>
      <c r="K123" s="1">
        <v>5000</v>
      </c>
      <c r="N123"/>
      <c r="O123"/>
    </row>
    <row r="124" spans="1:15" x14ac:dyDescent="0.25">
      <c r="A124">
        <v>50000249</v>
      </c>
      <c r="B124">
        <v>1947378</v>
      </c>
      <c r="C124" t="s">
        <v>37</v>
      </c>
      <c r="D124">
        <v>87060380</v>
      </c>
      <c r="E124" s="29">
        <v>42100</v>
      </c>
      <c r="F124">
        <v>7307103</v>
      </c>
      <c r="G124">
        <v>12400000</v>
      </c>
      <c r="H124">
        <v>270102</v>
      </c>
      <c r="I124" s="30">
        <v>121204</v>
      </c>
      <c r="J124" s="1"/>
      <c r="K124" s="1">
        <v>5000</v>
      </c>
      <c r="N124"/>
      <c r="O124"/>
    </row>
    <row r="125" spans="1:15" x14ac:dyDescent="0.25">
      <c r="A125">
        <v>50000249</v>
      </c>
      <c r="B125">
        <v>1947382</v>
      </c>
      <c r="C125" t="s">
        <v>37</v>
      </c>
      <c r="D125">
        <v>1085301648</v>
      </c>
      <c r="E125" s="29">
        <v>42100</v>
      </c>
      <c r="F125">
        <v>7369567</v>
      </c>
      <c r="G125">
        <v>12400000</v>
      </c>
      <c r="H125">
        <v>270102</v>
      </c>
      <c r="I125" s="30">
        <v>121204</v>
      </c>
      <c r="J125" s="1"/>
      <c r="K125" s="1">
        <v>5000</v>
      </c>
      <c r="N125"/>
      <c r="O125"/>
    </row>
    <row r="126" spans="1:15" x14ac:dyDescent="0.25">
      <c r="A126">
        <v>50000249</v>
      </c>
      <c r="B126">
        <v>1947383</v>
      </c>
      <c r="C126" t="s">
        <v>37</v>
      </c>
      <c r="D126">
        <v>1085276396</v>
      </c>
      <c r="E126" s="29">
        <v>42100</v>
      </c>
      <c r="F126">
        <v>7369364</v>
      </c>
      <c r="G126">
        <v>12400000</v>
      </c>
      <c r="H126">
        <v>270102</v>
      </c>
      <c r="I126" s="30">
        <v>121204</v>
      </c>
      <c r="J126" s="1"/>
      <c r="K126" s="1">
        <v>5000</v>
      </c>
      <c r="N126"/>
      <c r="O126"/>
    </row>
    <row r="127" spans="1:15" x14ac:dyDescent="0.25">
      <c r="A127">
        <v>50000249</v>
      </c>
      <c r="B127">
        <v>1601924</v>
      </c>
      <c r="C127" t="s">
        <v>9</v>
      </c>
      <c r="D127">
        <v>83090096</v>
      </c>
      <c r="E127" s="29">
        <v>42100</v>
      </c>
      <c r="F127">
        <v>12393810</v>
      </c>
      <c r="G127">
        <v>26800000</v>
      </c>
      <c r="H127">
        <v>360200</v>
      </c>
      <c r="I127" s="30">
        <v>360200</v>
      </c>
      <c r="J127" s="1"/>
      <c r="K127" s="1">
        <v>64907</v>
      </c>
      <c r="N127"/>
      <c r="O127"/>
    </row>
    <row r="128" spans="1:15" x14ac:dyDescent="0.25">
      <c r="A128">
        <v>50000249</v>
      </c>
      <c r="B128">
        <v>2536823</v>
      </c>
      <c r="C128" t="s">
        <v>10</v>
      </c>
      <c r="D128">
        <v>60370977</v>
      </c>
      <c r="E128" s="29">
        <v>42100</v>
      </c>
      <c r="F128">
        <v>1426521</v>
      </c>
      <c r="G128">
        <v>923272421</v>
      </c>
      <c r="H128">
        <v>190101</v>
      </c>
      <c r="I128" s="30">
        <v>190101</v>
      </c>
      <c r="J128" s="1"/>
      <c r="K128" s="1">
        <v>107400</v>
      </c>
      <c r="N128"/>
      <c r="O128"/>
    </row>
    <row r="129" spans="1:15" x14ac:dyDescent="0.25">
      <c r="A129">
        <v>50000249</v>
      </c>
      <c r="B129">
        <v>2536992</v>
      </c>
      <c r="C129" t="s">
        <v>10</v>
      </c>
      <c r="D129">
        <v>8000441135</v>
      </c>
      <c r="E129" s="29">
        <v>42100</v>
      </c>
      <c r="F129">
        <v>5801118</v>
      </c>
      <c r="G129">
        <v>821500000</v>
      </c>
      <c r="H129">
        <v>410101</v>
      </c>
      <c r="I129" s="30">
        <v>270242</v>
      </c>
      <c r="J129" s="1"/>
      <c r="K129" s="1">
        <v>26812.39</v>
      </c>
      <c r="N129"/>
      <c r="O129"/>
    </row>
    <row r="130" spans="1:15" x14ac:dyDescent="0.25">
      <c r="A130">
        <v>50000249</v>
      </c>
      <c r="B130">
        <v>883864</v>
      </c>
      <c r="C130" t="s">
        <v>11</v>
      </c>
      <c r="D130">
        <v>98398384</v>
      </c>
      <c r="E130" s="29">
        <v>42100</v>
      </c>
      <c r="F130">
        <v>21219252</v>
      </c>
      <c r="G130">
        <v>26800000</v>
      </c>
      <c r="H130">
        <v>360200</v>
      </c>
      <c r="I130" s="30">
        <v>360200</v>
      </c>
      <c r="J130" s="1"/>
      <c r="K130" s="1">
        <v>54600</v>
      </c>
      <c r="N130"/>
      <c r="O130"/>
    </row>
    <row r="131" spans="1:15" x14ac:dyDescent="0.25">
      <c r="A131">
        <v>50000249</v>
      </c>
      <c r="B131">
        <v>8883865</v>
      </c>
      <c r="C131" t="s">
        <v>11</v>
      </c>
      <c r="D131">
        <v>900133061</v>
      </c>
      <c r="E131" s="29">
        <v>42100</v>
      </c>
      <c r="F131">
        <v>7458974</v>
      </c>
      <c r="G131">
        <v>12800000</v>
      </c>
      <c r="H131">
        <v>350300</v>
      </c>
      <c r="I131" s="30">
        <v>350300</v>
      </c>
      <c r="J131" s="1"/>
      <c r="K131" s="1">
        <v>4807890</v>
      </c>
      <c r="N131"/>
      <c r="O131"/>
    </row>
    <row r="132" spans="1:15" x14ac:dyDescent="0.25">
      <c r="A132">
        <v>50000249</v>
      </c>
      <c r="B132">
        <v>1916133</v>
      </c>
      <c r="C132" t="s">
        <v>13</v>
      </c>
      <c r="D132">
        <v>1098664788</v>
      </c>
      <c r="E132" s="29">
        <v>42100</v>
      </c>
      <c r="F132">
        <v>6952770</v>
      </c>
      <c r="G132">
        <v>12400000</v>
      </c>
      <c r="H132">
        <v>270102</v>
      </c>
      <c r="I132" s="30">
        <v>121204</v>
      </c>
      <c r="J132" s="1"/>
      <c r="K132" s="1">
        <v>5000</v>
      </c>
      <c r="N132"/>
      <c r="O132"/>
    </row>
    <row r="133" spans="1:15" x14ac:dyDescent="0.25">
      <c r="A133">
        <v>50000249</v>
      </c>
      <c r="B133">
        <v>1916134</v>
      </c>
      <c r="C133" t="s">
        <v>13</v>
      </c>
      <c r="D133">
        <v>1095928900</v>
      </c>
      <c r="E133" s="29">
        <v>42100</v>
      </c>
      <c r="F133">
        <v>6303168</v>
      </c>
      <c r="G133">
        <v>12400000</v>
      </c>
      <c r="H133">
        <v>270102</v>
      </c>
      <c r="I133" s="30">
        <v>121204</v>
      </c>
      <c r="J133" s="1"/>
      <c r="K133" s="1">
        <v>5000</v>
      </c>
      <c r="N133"/>
      <c r="O133"/>
    </row>
    <row r="134" spans="1:15" x14ac:dyDescent="0.25">
      <c r="A134">
        <v>50000249</v>
      </c>
      <c r="B134">
        <v>1918420</v>
      </c>
      <c r="C134" t="s">
        <v>13</v>
      </c>
      <c r="D134">
        <v>5468910</v>
      </c>
      <c r="E134" s="29">
        <v>42100</v>
      </c>
      <c r="F134">
        <v>788042</v>
      </c>
      <c r="G134">
        <v>12400000</v>
      </c>
      <c r="H134">
        <v>270102</v>
      </c>
      <c r="I134" s="30">
        <v>121204</v>
      </c>
      <c r="J134" s="1"/>
      <c r="K134" s="1">
        <v>5000</v>
      </c>
      <c r="N134"/>
      <c r="O134"/>
    </row>
    <row r="135" spans="1:15" x14ac:dyDescent="0.25">
      <c r="A135">
        <v>50000249</v>
      </c>
      <c r="B135">
        <v>2456394</v>
      </c>
      <c r="C135" t="s">
        <v>13</v>
      </c>
      <c r="D135">
        <v>1098681675</v>
      </c>
      <c r="E135" s="29">
        <v>42100</v>
      </c>
      <c r="F135">
        <v>6948151</v>
      </c>
      <c r="G135">
        <v>923272421</v>
      </c>
      <c r="H135">
        <v>190101</v>
      </c>
      <c r="I135" s="30">
        <v>190101</v>
      </c>
      <c r="J135" s="1"/>
      <c r="K135" s="1">
        <v>107400</v>
      </c>
      <c r="N135"/>
      <c r="O135"/>
    </row>
    <row r="136" spans="1:15" x14ac:dyDescent="0.25">
      <c r="A136">
        <v>50000249</v>
      </c>
      <c r="B136">
        <v>2456465</v>
      </c>
      <c r="C136" t="s">
        <v>13</v>
      </c>
      <c r="D136">
        <v>1098677296</v>
      </c>
      <c r="E136" s="29">
        <v>42100</v>
      </c>
      <c r="F136">
        <v>17373243</v>
      </c>
      <c r="G136">
        <v>923272421</v>
      </c>
      <c r="H136">
        <v>190101</v>
      </c>
      <c r="I136" s="30">
        <v>190101</v>
      </c>
      <c r="J136" s="1"/>
      <c r="K136" s="1">
        <v>107400</v>
      </c>
      <c r="N136"/>
      <c r="O136"/>
    </row>
    <row r="137" spans="1:15" x14ac:dyDescent="0.25">
      <c r="A137">
        <v>50000249</v>
      </c>
      <c r="B137">
        <v>2456260</v>
      </c>
      <c r="C137" t="s">
        <v>1</v>
      </c>
      <c r="D137">
        <v>1098667947</v>
      </c>
      <c r="E137" s="29">
        <v>42100</v>
      </c>
      <c r="F137">
        <v>6943951</v>
      </c>
      <c r="G137">
        <v>923272421</v>
      </c>
      <c r="H137">
        <v>190101</v>
      </c>
      <c r="I137" s="30">
        <v>190101</v>
      </c>
      <c r="J137" s="1"/>
      <c r="K137" s="1">
        <v>107400</v>
      </c>
      <c r="N137"/>
      <c r="O137"/>
    </row>
    <row r="138" spans="1:15" x14ac:dyDescent="0.25">
      <c r="A138">
        <v>50000249</v>
      </c>
      <c r="B138">
        <v>2488522</v>
      </c>
      <c r="C138" t="s">
        <v>1</v>
      </c>
      <c r="D138">
        <v>1098698108</v>
      </c>
      <c r="E138" s="29">
        <v>42100</v>
      </c>
      <c r="F138">
        <v>6943956</v>
      </c>
      <c r="G138">
        <v>923272421</v>
      </c>
      <c r="H138">
        <v>190101</v>
      </c>
      <c r="I138" s="30">
        <v>190101</v>
      </c>
      <c r="J138" s="1"/>
      <c r="K138" s="1">
        <v>107400</v>
      </c>
      <c r="N138"/>
      <c r="O138"/>
    </row>
    <row r="139" spans="1:15" x14ac:dyDescent="0.25">
      <c r="A139">
        <v>50000249</v>
      </c>
      <c r="B139">
        <v>2488523</v>
      </c>
      <c r="C139" t="s">
        <v>1</v>
      </c>
      <c r="D139">
        <v>1098679686</v>
      </c>
      <c r="E139" s="29">
        <v>42100</v>
      </c>
      <c r="F139">
        <v>6817430</v>
      </c>
      <c r="G139">
        <v>923272421</v>
      </c>
      <c r="H139">
        <v>190101</v>
      </c>
      <c r="I139" s="30">
        <v>190101</v>
      </c>
      <c r="J139" s="1"/>
      <c r="K139" s="1">
        <v>107400</v>
      </c>
      <c r="N139"/>
      <c r="O139"/>
    </row>
    <row r="140" spans="1:15" x14ac:dyDescent="0.25">
      <c r="A140">
        <v>50000249</v>
      </c>
      <c r="B140">
        <v>1641210</v>
      </c>
      <c r="C140" t="s">
        <v>38</v>
      </c>
      <c r="D140">
        <v>1098612264</v>
      </c>
      <c r="E140" s="29">
        <v>42100</v>
      </c>
      <c r="F140">
        <v>0</v>
      </c>
      <c r="G140">
        <v>923272421</v>
      </c>
      <c r="H140">
        <v>190101</v>
      </c>
      <c r="I140" s="30">
        <v>190101</v>
      </c>
      <c r="J140" s="1"/>
      <c r="K140" s="1">
        <v>107400</v>
      </c>
      <c r="N140"/>
      <c r="O140"/>
    </row>
    <row r="141" spans="1:15" x14ac:dyDescent="0.25">
      <c r="A141">
        <v>50000249</v>
      </c>
      <c r="B141">
        <v>1641792</v>
      </c>
      <c r="C141" t="s">
        <v>38</v>
      </c>
      <c r="D141">
        <v>1093757204</v>
      </c>
      <c r="E141" s="29">
        <v>42100</v>
      </c>
      <c r="F141">
        <v>6213121</v>
      </c>
      <c r="G141">
        <v>12400000</v>
      </c>
      <c r="H141">
        <v>270102</v>
      </c>
      <c r="I141" s="30">
        <v>121204</v>
      </c>
      <c r="J141" s="1"/>
      <c r="K141" s="1">
        <v>5000</v>
      </c>
      <c r="N141"/>
      <c r="O141"/>
    </row>
    <row r="142" spans="1:15" x14ac:dyDescent="0.25">
      <c r="A142">
        <v>50000249</v>
      </c>
      <c r="B142">
        <v>2443042</v>
      </c>
      <c r="C142" t="s">
        <v>29</v>
      </c>
      <c r="D142">
        <v>19338758</v>
      </c>
      <c r="E142" s="29">
        <v>42100</v>
      </c>
      <c r="F142">
        <v>2709600</v>
      </c>
      <c r="G142">
        <v>26800000</v>
      </c>
      <c r="H142">
        <v>360200</v>
      </c>
      <c r="I142" s="30">
        <v>360200</v>
      </c>
      <c r="J142" s="1"/>
      <c r="K142" s="1">
        <v>263631</v>
      </c>
      <c r="N142"/>
      <c r="O142"/>
    </row>
    <row r="143" spans="1:15" x14ac:dyDescent="0.25">
      <c r="A143">
        <v>50000249</v>
      </c>
      <c r="B143">
        <v>1723960</v>
      </c>
      <c r="C143" t="s">
        <v>14</v>
      </c>
      <c r="D143">
        <v>1130621554</v>
      </c>
      <c r="E143" s="29">
        <v>42100</v>
      </c>
      <c r="F143">
        <v>3772408</v>
      </c>
      <c r="G143">
        <v>12400000</v>
      </c>
      <c r="H143">
        <v>270102</v>
      </c>
      <c r="I143" s="30">
        <v>121204</v>
      </c>
      <c r="J143" s="1"/>
      <c r="K143" s="1">
        <v>5000</v>
      </c>
      <c r="N143"/>
      <c r="O143"/>
    </row>
    <row r="144" spans="1:15" x14ac:dyDescent="0.25">
      <c r="A144">
        <v>50000249</v>
      </c>
      <c r="B144">
        <v>2296451</v>
      </c>
      <c r="C144" t="s">
        <v>14</v>
      </c>
      <c r="D144">
        <v>10505670</v>
      </c>
      <c r="E144" s="29">
        <v>42100</v>
      </c>
      <c r="F144">
        <v>20510568</v>
      </c>
      <c r="G144">
        <v>96400000</v>
      </c>
      <c r="H144">
        <v>370101</v>
      </c>
      <c r="I144" s="30">
        <v>121280</v>
      </c>
      <c r="J144" s="1"/>
      <c r="K144" s="1">
        <v>5400</v>
      </c>
      <c r="N144"/>
      <c r="O144"/>
    </row>
    <row r="145" spans="1:15" x14ac:dyDescent="0.25">
      <c r="A145">
        <v>50000249</v>
      </c>
      <c r="B145">
        <v>1207777</v>
      </c>
      <c r="C145" t="s">
        <v>23</v>
      </c>
      <c r="D145">
        <v>9008292523</v>
      </c>
      <c r="E145" s="29">
        <v>42100</v>
      </c>
      <c r="F145">
        <v>2425402</v>
      </c>
      <c r="G145">
        <v>96400000</v>
      </c>
      <c r="H145">
        <v>370101</v>
      </c>
      <c r="I145" s="30">
        <v>121280</v>
      </c>
      <c r="J145" s="1"/>
      <c r="K145" s="1">
        <v>5400</v>
      </c>
      <c r="N145"/>
      <c r="O145"/>
    </row>
    <row r="146" spans="1:15" x14ac:dyDescent="0.25">
      <c r="A146">
        <v>50000249</v>
      </c>
      <c r="B146">
        <v>2030649</v>
      </c>
      <c r="C146" t="s">
        <v>23</v>
      </c>
      <c r="D146">
        <v>16470674</v>
      </c>
      <c r="E146" s="29">
        <v>42100</v>
      </c>
      <c r="F146">
        <v>20678222</v>
      </c>
      <c r="G146">
        <v>11100000</v>
      </c>
      <c r="H146">
        <v>150112</v>
      </c>
      <c r="I146" s="30">
        <v>121275</v>
      </c>
      <c r="J146" s="1"/>
      <c r="K146" s="1">
        <v>1000000</v>
      </c>
      <c r="N146"/>
      <c r="O146"/>
    </row>
    <row r="147" spans="1:15" x14ac:dyDescent="0.25">
      <c r="A147">
        <v>50000249</v>
      </c>
      <c r="B147">
        <v>2030664</v>
      </c>
      <c r="C147" t="s">
        <v>23</v>
      </c>
      <c r="D147">
        <v>12913383</v>
      </c>
      <c r="E147" s="29">
        <v>42100</v>
      </c>
      <c r="F147">
        <v>2448232</v>
      </c>
      <c r="G147">
        <v>11100000</v>
      </c>
      <c r="H147">
        <v>150112</v>
      </c>
      <c r="I147" s="30">
        <v>121275</v>
      </c>
      <c r="J147" s="1"/>
      <c r="K147" s="1">
        <v>500000</v>
      </c>
      <c r="N147"/>
      <c r="O147"/>
    </row>
    <row r="148" spans="1:15" x14ac:dyDescent="0.25">
      <c r="A148">
        <v>50000249</v>
      </c>
      <c r="B148">
        <v>1929740</v>
      </c>
      <c r="C148" t="s">
        <v>14</v>
      </c>
      <c r="D148">
        <v>38611038</v>
      </c>
      <c r="E148" s="29">
        <v>42100</v>
      </c>
      <c r="F148">
        <v>3343904</v>
      </c>
      <c r="G148">
        <v>923272421</v>
      </c>
      <c r="H148">
        <v>190101</v>
      </c>
      <c r="I148" s="30">
        <v>190101</v>
      </c>
      <c r="J148" s="1"/>
      <c r="K148" s="1">
        <v>107400</v>
      </c>
      <c r="N148"/>
      <c r="O148"/>
    </row>
    <row r="149" spans="1:15" x14ac:dyDescent="0.25">
      <c r="A149">
        <v>50000249</v>
      </c>
      <c r="B149">
        <v>1682105</v>
      </c>
      <c r="C149" t="s">
        <v>1</v>
      </c>
      <c r="D149">
        <v>1130619835</v>
      </c>
      <c r="E149" s="29">
        <v>42100</v>
      </c>
      <c r="F149">
        <v>15552763</v>
      </c>
      <c r="G149">
        <v>923272421</v>
      </c>
      <c r="H149">
        <v>190101</v>
      </c>
      <c r="I149" s="30">
        <v>190101</v>
      </c>
      <c r="J149" s="1"/>
      <c r="K149" s="1">
        <v>107400</v>
      </c>
      <c r="N149"/>
      <c r="O149"/>
    </row>
    <row r="150" spans="1:15" x14ac:dyDescent="0.25">
      <c r="A150">
        <v>50000249</v>
      </c>
      <c r="B150">
        <v>2584356</v>
      </c>
      <c r="C150" t="s">
        <v>1</v>
      </c>
      <c r="D150">
        <v>1144056289</v>
      </c>
      <c r="E150" s="29">
        <v>42100</v>
      </c>
      <c r="F150">
        <v>3244905</v>
      </c>
      <c r="G150">
        <v>12400000</v>
      </c>
      <c r="H150">
        <v>270102</v>
      </c>
      <c r="I150" s="30">
        <v>121204</v>
      </c>
      <c r="J150" s="1"/>
      <c r="K150" s="1">
        <v>5000</v>
      </c>
      <c r="N150"/>
      <c r="O150"/>
    </row>
    <row r="151" spans="1:15" x14ac:dyDescent="0.25">
      <c r="A151">
        <v>50000249</v>
      </c>
      <c r="B151">
        <v>1994854</v>
      </c>
      <c r="C151" t="s">
        <v>1</v>
      </c>
      <c r="D151">
        <v>1130589983</v>
      </c>
      <c r="E151" s="29">
        <v>42100</v>
      </c>
      <c r="F151">
        <v>1451056</v>
      </c>
      <c r="G151">
        <v>12400000</v>
      </c>
      <c r="H151">
        <v>270102</v>
      </c>
      <c r="I151" s="30">
        <v>121204</v>
      </c>
      <c r="J151" s="1"/>
      <c r="K151" s="1">
        <v>5000</v>
      </c>
      <c r="N151"/>
      <c r="O151"/>
    </row>
    <row r="152" spans="1:15" x14ac:dyDescent="0.25">
      <c r="A152">
        <v>50000249</v>
      </c>
      <c r="B152">
        <v>1981491</v>
      </c>
      <c r="C152" t="s">
        <v>1</v>
      </c>
      <c r="D152">
        <v>1107073806</v>
      </c>
      <c r="E152" s="29">
        <v>42100</v>
      </c>
      <c r="F152">
        <v>2817879</v>
      </c>
      <c r="G152">
        <v>12400000</v>
      </c>
      <c r="H152">
        <v>270102</v>
      </c>
      <c r="I152" s="30">
        <v>121204</v>
      </c>
      <c r="J152" s="1"/>
      <c r="K152" s="1">
        <v>5000</v>
      </c>
      <c r="N152"/>
      <c r="O152"/>
    </row>
    <row r="153" spans="1:15" x14ac:dyDescent="0.25">
      <c r="A153">
        <v>50000249</v>
      </c>
      <c r="B153">
        <v>2456506</v>
      </c>
      <c r="C153" t="s">
        <v>30</v>
      </c>
      <c r="D153">
        <v>8002194884</v>
      </c>
      <c r="E153" s="29">
        <v>42100</v>
      </c>
      <c r="F153">
        <v>8853679</v>
      </c>
      <c r="G153">
        <v>910500000</v>
      </c>
      <c r="H153">
        <v>360107</v>
      </c>
      <c r="I153" s="30">
        <v>6003</v>
      </c>
      <c r="J153" s="1"/>
      <c r="K153" s="1">
        <v>89504006</v>
      </c>
      <c r="N153"/>
      <c r="O153"/>
    </row>
    <row r="154" spans="1:15" x14ac:dyDescent="0.25">
      <c r="A154">
        <v>50000249</v>
      </c>
      <c r="B154">
        <v>2144226</v>
      </c>
      <c r="C154" t="s">
        <v>17</v>
      </c>
      <c r="D154">
        <v>18011715</v>
      </c>
      <c r="E154" s="29">
        <v>42100</v>
      </c>
      <c r="F154">
        <v>0</v>
      </c>
      <c r="G154">
        <v>11100000</v>
      </c>
      <c r="H154">
        <v>150112</v>
      </c>
      <c r="I154" s="30">
        <v>121275</v>
      </c>
      <c r="J154" s="1"/>
      <c r="K154" s="1">
        <v>103096</v>
      </c>
      <c r="N154"/>
      <c r="O154"/>
    </row>
    <row r="155" spans="1:15" x14ac:dyDescent="0.25">
      <c r="A155">
        <v>50000249</v>
      </c>
      <c r="B155">
        <v>1984615</v>
      </c>
      <c r="C155" t="s">
        <v>18</v>
      </c>
      <c r="D155">
        <v>32700178</v>
      </c>
      <c r="E155" s="29">
        <v>42100</v>
      </c>
      <c r="F155">
        <v>3042859</v>
      </c>
      <c r="G155">
        <v>923272421</v>
      </c>
      <c r="H155">
        <v>190101</v>
      </c>
      <c r="I155" s="30">
        <v>190101</v>
      </c>
      <c r="J155" s="1"/>
      <c r="K155" s="1">
        <v>107400</v>
      </c>
      <c r="N155"/>
      <c r="O155"/>
    </row>
    <row r="156" spans="1:15" x14ac:dyDescent="0.25">
      <c r="A156">
        <v>50000249</v>
      </c>
      <c r="B156">
        <v>2013756</v>
      </c>
      <c r="C156" t="s">
        <v>0</v>
      </c>
      <c r="D156">
        <v>1013623165</v>
      </c>
      <c r="E156" s="29">
        <v>42100</v>
      </c>
      <c r="F156">
        <v>4069981</v>
      </c>
      <c r="G156">
        <v>923272421</v>
      </c>
      <c r="H156">
        <v>190101</v>
      </c>
      <c r="I156" s="30">
        <v>190101</v>
      </c>
      <c r="J156" s="1"/>
      <c r="K156" s="1">
        <v>107400</v>
      </c>
      <c r="N156"/>
      <c r="O156"/>
    </row>
    <row r="157" spans="1:15" x14ac:dyDescent="0.25">
      <c r="A157">
        <v>50000249</v>
      </c>
      <c r="B157">
        <v>2459995</v>
      </c>
      <c r="C157" t="s">
        <v>0</v>
      </c>
      <c r="D157">
        <v>80418842</v>
      </c>
      <c r="E157" s="29">
        <v>42100</v>
      </c>
      <c r="F157">
        <v>2369410</v>
      </c>
      <c r="G157">
        <v>96400000</v>
      </c>
      <c r="H157">
        <v>370101</v>
      </c>
      <c r="I157" s="30">
        <v>121280</v>
      </c>
      <c r="J157" s="1"/>
      <c r="K157" s="1">
        <v>5400</v>
      </c>
      <c r="N157"/>
      <c r="O157"/>
    </row>
    <row r="158" spans="1:15" x14ac:dyDescent="0.25">
      <c r="A158">
        <v>50000249</v>
      </c>
      <c r="B158">
        <v>2460181</v>
      </c>
      <c r="C158" t="s">
        <v>0</v>
      </c>
      <c r="D158">
        <v>11259740</v>
      </c>
      <c r="E158" s="29">
        <v>42100</v>
      </c>
      <c r="F158">
        <v>10346969</v>
      </c>
      <c r="G158">
        <v>12400000</v>
      </c>
      <c r="H158">
        <v>270102</v>
      </c>
      <c r="I158" s="30">
        <v>121204</v>
      </c>
      <c r="J158" s="1"/>
      <c r="K158" s="1">
        <v>5000</v>
      </c>
      <c r="N158"/>
      <c r="O158"/>
    </row>
    <row r="159" spans="1:15" x14ac:dyDescent="0.25">
      <c r="A159">
        <v>50000249</v>
      </c>
      <c r="B159">
        <v>2460228</v>
      </c>
      <c r="C159" t="s">
        <v>0</v>
      </c>
      <c r="D159">
        <v>79291849</v>
      </c>
      <c r="E159" s="29">
        <v>42100</v>
      </c>
      <c r="F159">
        <v>3712527</v>
      </c>
      <c r="G159">
        <v>96400000</v>
      </c>
      <c r="H159">
        <v>370101</v>
      </c>
      <c r="I159" s="30">
        <v>121280</v>
      </c>
      <c r="J159" s="1"/>
      <c r="K159" s="1">
        <v>10800</v>
      </c>
      <c r="N159"/>
      <c r="O159"/>
    </row>
    <row r="160" spans="1:15" x14ac:dyDescent="0.25">
      <c r="A160">
        <v>50000249</v>
      </c>
      <c r="B160">
        <v>2461081</v>
      </c>
      <c r="C160" t="s">
        <v>0</v>
      </c>
      <c r="D160">
        <v>13472956</v>
      </c>
      <c r="E160" s="29">
        <v>42100</v>
      </c>
      <c r="F160">
        <v>5719344</v>
      </c>
      <c r="G160">
        <v>12400000</v>
      </c>
      <c r="H160">
        <v>270102</v>
      </c>
      <c r="I160" s="30">
        <v>270102</v>
      </c>
      <c r="J160" s="1"/>
      <c r="K160" s="1">
        <v>2000</v>
      </c>
      <c r="N160"/>
      <c r="O160"/>
    </row>
    <row r="161" spans="1:15" x14ac:dyDescent="0.25">
      <c r="A161">
        <v>50000249</v>
      </c>
      <c r="B161">
        <v>2461143</v>
      </c>
      <c r="C161" t="s">
        <v>0</v>
      </c>
      <c r="D161">
        <v>35507060</v>
      </c>
      <c r="E161" s="29">
        <v>42100</v>
      </c>
      <c r="F161">
        <v>3590964</v>
      </c>
      <c r="G161">
        <v>96400000</v>
      </c>
      <c r="H161">
        <v>370101</v>
      </c>
      <c r="I161" s="30">
        <v>121280</v>
      </c>
      <c r="J161" s="1"/>
      <c r="K161" s="1">
        <v>5400</v>
      </c>
      <c r="N161"/>
      <c r="O161"/>
    </row>
    <row r="162" spans="1:15" x14ac:dyDescent="0.25">
      <c r="A162">
        <v>50000249</v>
      </c>
      <c r="B162">
        <v>1672602</v>
      </c>
      <c r="C162" t="s">
        <v>0</v>
      </c>
      <c r="D162">
        <v>8600459047</v>
      </c>
      <c r="E162" s="29">
        <v>42101</v>
      </c>
      <c r="F162">
        <v>3481248</v>
      </c>
      <c r="G162">
        <v>910500000</v>
      </c>
      <c r="H162">
        <v>360107</v>
      </c>
      <c r="I162" s="30">
        <v>6003</v>
      </c>
      <c r="J162" s="1"/>
      <c r="K162" s="1">
        <v>90025944</v>
      </c>
      <c r="N162"/>
      <c r="O162"/>
    </row>
    <row r="163" spans="1:15" x14ac:dyDescent="0.25">
      <c r="A163">
        <v>50000249</v>
      </c>
      <c r="B163">
        <v>17925351</v>
      </c>
      <c r="C163" t="s">
        <v>0</v>
      </c>
      <c r="D163">
        <v>1020742174</v>
      </c>
      <c r="E163" s="29">
        <v>42101</v>
      </c>
      <c r="F163">
        <v>1576045</v>
      </c>
      <c r="G163">
        <v>923272421</v>
      </c>
      <c r="H163">
        <v>190101</v>
      </c>
      <c r="I163" s="30">
        <v>190101</v>
      </c>
      <c r="J163" s="1"/>
      <c r="K163" s="1">
        <v>107400</v>
      </c>
      <c r="N163"/>
      <c r="O163"/>
    </row>
    <row r="164" spans="1:15" x14ac:dyDescent="0.25">
      <c r="A164">
        <v>50000249</v>
      </c>
      <c r="B164">
        <v>2507190</v>
      </c>
      <c r="C164" t="s">
        <v>0</v>
      </c>
      <c r="D164">
        <v>8300266010</v>
      </c>
      <c r="E164" s="29">
        <v>42101</v>
      </c>
      <c r="F164">
        <v>6306223</v>
      </c>
      <c r="G164">
        <v>12800000</v>
      </c>
      <c r="H164">
        <v>350300</v>
      </c>
      <c r="I164" s="30">
        <v>350300</v>
      </c>
      <c r="J164" s="1"/>
      <c r="K164" s="1">
        <v>219500</v>
      </c>
      <c r="N164"/>
      <c r="O164"/>
    </row>
    <row r="165" spans="1:15" x14ac:dyDescent="0.25">
      <c r="A165">
        <v>50000249</v>
      </c>
      <c r="B165">
        <v>2507191</v>
      </c>
      <c r="C165" t="s">
        <v>0</v>
      </c>
      <c r="D165">
        <v>1053792740</v>
      </c>
      <c r="E165" s="29">
        <v>42101</v>
      </c>
      <c r="F165">
        <v>16359025</v>
      </c>
      <c r="G165">
        <v>923272421</v>
      </c>
      <c r="H165">
        <v>190101</v>
      </c>
      <c r="I165" s="30">
        <v>190101</v>
      </c>
      <c r="J165" s="1"/>
      <c r="K165" s="1">
        <v>107400</v>
      </c>
      <c r="N165"/>
      <c r="O165"/>
    </row>
    <row r="166" spans="1:15" x14ac:dyDescent="0.25">
      <c r="A166">
        <v>50000249</v>
      </c>
      <c r="B166">
        <v>2140755</v>
      </c>
      <c r="C166" t="s">
        <v>0</v>
      </c>
      <c r="D166">
        <v>1098638059</v>
      </c>
      <c r="E166" s="29">
        <v>42101</v>
      </c>
      <c r="F166">
        <v>16338591</v>
      </c>
      <c r="G166">
        <v>923272421</v>
      </c>
      <c r="H166">
        <v>190101</v>
      </c>
      <c r="I166" s="30">
        <v>190101</v>
      </c>
      <c r="J166" s="1"/>
      <c r="K166" s="1">
        <v>107400</v>
      </c>
      <c r="N166"/>
      <c r="O166"/>
    </row>
    <row r="167" spans="1:15" x14ac:dyDescent="0.25">
      <c r="A167">
        <v>50000249</v>
      </c>
      <c r="B167">
        <v>2286782</v>
      </c>
      <c r="C167" t="s">
        <v>0</v>
      </c>
      <c r="D167">
        <v>14315049</v>
      </c>
      <c r="E167" s="29">
        <v>42101</v>
      </c>
      <c r="F167">
        <v>20287514</v>
      </c>
      <c r="G167">
        <v>11500000</v>
      </c>
      <c r="H167">
        <v>130101</v>
      </c>
      <c r="I167" s="30">
        <v>12102020</v>
      </c>
      <c r="J167" s="1"/>
      <c r="K167" s="1">
        <v>1760</v>
      </c>
      <c r="N167"/>
      <c r="O167"/>
    </row>
    <row r="168" spans="1:15" x14ac:dyDescent="0.25">
      <c r="A168">
        <v>50000249</v>
      </c>
      <c r="B168">
        <v>2286785</v>
      </c>
      <c r="C168" t="s">
        <v>0</v>
      </c>
      <c r="D168">
        <v>24289324</v>
      </c>
      <c r="E168" s="29">
        <v>42101</v>
      </c>
      <c r="F168">
        <v>8612765</v>
      </c>
      <c r="G168">
        <v>11500000</v>
      </c>
      <c r="H168">
        <v>130101</v>
      </c>
      <c r="I168" s="30">
        <v>12102020</v>
      </c>
      <c r="J168" s="1"/>
      <c r="K168" s="1">
        <v>3600</v>
      </c>
      <c r="N168"/>
      <c r="O168"/>
    </row>
    <row r="169" spans="1:15" x14ac:dyDescent="0.25">
      <c r="A169">
        <v>50000249</v>
      </c>
      <c r="B169">
        <v>2286788</v>
      </c>
      <c r="C169" t="s">
        <v>0</v>
      </c>
      <c r="D169">
        <v>51889369</v>
      </c>
      <c r="E169" s="29">
        <v>42101</v>
      </c>
      <c r="F169">
        <v>14451646</v>
      </c>
      <c r="G169">
        <v>11500000</v>
      </c>
      <c r="H169">
        <v>130101</v>
      </c>
      <c r="I169" s="30">
        <v>12102020</v>
      </c>
      <c r="J169" s="1"/>
      <c r="K169" s="1">
        <v>80</v>
      </c>
      <c r="N169"/>
      <c r="O169"/>
    </row>
    <row r="170" spans="1:15" x14ac:dyDescent="0.25">
      <c r="A170">
        <v>50000249</v>
      </c>
      <c r="B170">
        <v>18703396</v>
      </c>
      <c r="C170" t="s">
        <v>0</v>
      </c>
      <c r="D170">
        <v>19461632</v>
      </c>
      <c r="E170" s="29">
        <v>42101</v>
      </c>
      <c r="F170">
        <v>574947</v>
      </c>
      <c r="G170">
        <v>923272421</v>
      </c>
      <c r="H170">
        <v>190101</v>
      </c>
      <c r="I170" s="30">
        <v>190101</v>
      </c>
      <c r="J170" s="1"/>
      <c r="K170" s="1">
        <v>107400</v>
      </c>
      <c r="N170"/>
      <c r="O170"/>
    </row>
    <row r="171" spans="1:15" x14ac:dyDescent="0.25">
      <c r="A171">
        <v>50000249</v>
      </c>
      <c r="B171">
        <v>16888750</v>
      </c>
      <c r="C171" t="s">
        <v>0</v>
      </c>
      <c r="D171">
        <v>487892</v>
      </c>
      <c r="E171" s="29">
        <v>42101</v>
      </c>
      <c r="F171">
        <v>16648575</v>
      </c>
      <c r="G171">
        <v>923272421</v>
      </c>
      <c r="H171">
        <v>190101</v>
      </c>
      <c r="I171" s="30">
        <v>190101</v>
      </c>
      <c r="J171" s="1"/>
      <c r="K171" s="1">
        <v>107400</v>
      </c>
      <c r="N171"/>
      <c r="O171"/>
    </row>
    <row r="172" spans="1:15" x14ac:dyDescent="0.25">
      <c r="A172">
        <v>50000249</v>
      </c>
      <c r="B172">
        <v>1494870</v>
      </c>
      <c r="C172" t="s">
        <v>0</v>
      </c>
      <c r="D172">
        <v>80099250</v>
      </c>
      <c r="E172" s="29">
        <v>42101</v>
      </c>
      <c r="F172">
        <v>3110359</v>
      </c>
      <c r="G172">
        <v>12200000</v>
      </c>
      <c r="H172">
        <v>250101</v>
      </c>
      <c r="I172" s="30">
        <v>121225</v>
      </c>
      <c r="J172" s="1"/>
      <c r="K172" s="1">
        <v>28400</v>
      </c>
      <c r="N172"/>
      <c r="O172"/>
    </row>
    <row r="173" spans="1:15" x14ac:dyDescent="0.25">
      <c r="A173">
        <v>50000249</v>
      </c>
      <c r="B173">
        <v>1494871</v>
      </c>
      <c r="C173" t="s">
        <v>0</v>
      </c>
      <c r="D173">
        <v>7550191</v>
      </c>
      <c r="E173" s="29">
        <v>42101</v>
      </c>
      <c r="F173">
        <v>14468172</v>
      </c>
      <c r="G173">
        <v>12200000</v>
      </c>
      <c r="H173">
        <v>250101</v>
      </c>
      <c r="I173" s="30">
        <v>121225</v>
      </c>
      <c r="J173" s="1"/>
      <c r="K173" s="1">
        <v>4600</v>
      </c>
      <c r="N173"/>
      <c r="O173"/>
    </row>
    <row r="174" spans="1:15" x14ac:dyDescent="0.25">
      <c r="A174">
        <v>50000249</v>
      </c>
      <c r="B174">
        <v>1802206</v>
      </c>
      <c r="C174" t="s">
        <v>0</v>
      </c>
      <c r="D174">
        <v>9052963</v>
      </c>
      <c r="E174" s="29">
        <v>42101</v>
      </c>
      <c r="F174">
        <v>3429852</v>
      </c>
      <c r="G174">
        <v>12200000</v>
      </c>
      <c r="H174">
        <v>250101</v>
      </c>
      <c r="I174" s="30">
        <v>121225</v>
      </c>
      <c r="J174" s="1"/>
      <c r="K174" s="1">
        <v>17500</v>
      </c>
      <c r="N174"/>
      <c r="O174"/>
    </row>
    <row r="175" spans="1:15" x14ac:dyDescent="0.25">
      <c r="A175">
        <v>50000249</v>
      </c>
      <c r="B175">
        <v>1802878</v>
      </c>
      <c r="C175" t="s">
        <v>0</v>
      </c>
      <c r="D175">
        <v>3102437</v>
      </c>
      <c r="E175" s="29">
        <v>42101</v>
      </c>
      <c r="F175">
        <v>10341456</v>
      </c>
      <c r="G175">
        <v>12400000</v>
      </c>
      <c r="H175">
        <v>270102</v>
      </c>
      <c r="I175" s="30">
        <v>270102</v>
      </c>
      <c r="J175" s="1"/>
      <c r="K175" s="1">
        <v>53500</v>
      </c>
      <c r="N175"/>
      <c r="O175"/>
    </row>
    <row r="176" spans="1:15" x14ac:dyDescent="0.25">
      <c r="A176">
        <v>50000249</v>
      </c>
      <c r="B176">
        <v>2045316</v>
      </c>
      <c r="C176" t="s">
        <v>0</v>
      </c>
      <c r="D176">
        <v>8600073361</v>
      </c>
      <c r="E176" s="29">
        <v>42101</v>
      </c>
      <c r="F176">
        <v>7420100</v>
      </c>
      <c r="G176">
        <v>910500000</v>
      </c>
      <c r="H176">
        <v>360107</v>
      </c>
      <c r="I176" s="30">
        <v>6003</v>
      </c>
      <c r="J176" s="1"/>
      <c r="K176" s="1">
        <v>4818930721</v>
      </c>
      <c r="N176"/>
      <c r="O176"/>
    </row>
    <row r="177" spans="1:15" x14ac:dyDescent="0.25">
      <c r="A177">
        <v>50000249</v>
      </c>
      <c r="B177">
        <v>2547138</v>
      </c>
      <c r="C177" t="s">
        <v>1</v>
      </c>
      <c r="D177">
        <v>1057581082</v>
      </c>
      <c r="E177" s="29">
        <v>42101</v>
      </c>
      <c r="F177">
        <v>6738740</v>
      </c>
      <c r="G177">
        <v>923272421</v>
      </c>
      <c r="H177">
        <v>190101</v>
      </c>
      <c r="I177" s="30">
        <v>190101</v>
      </c>
      <c r="J177" s="1"/>
      <c r="K177" s="1">
        <v>107400</v>
      </c>
      <c r="N177"/>
      <c r="O177"/>
    </row>
    <row r="178" spans="1:15" x14ac:dyDescent="0.25">
      <c r="A178">
        <v>50000249</v>
      </c>
      <c r="B178">
        <v>18549355</v>
      </c>
      <c r="C178" t="s">
        <v>1</v>
      </c>
      <c r="D178">
        <v>71610964</v>
      </c>
      <c r="E178" s="29">
        <v>42101</v>
      </c>
      <c r="F178">
        <v>3186800</v>
      </c>
      <c r="G178">
        <v>923272421</v>
      </c>
      <c r="H178">
        <v>190101</v>
      </c>
      <c r="I178" s="30">
        <v>190101</v>
      </c>
      <c r="J178" s="1"/>
      <c r="K178" s="1">
        <v>107400</v>
      </c>
      <c r="N178"/>
      <c r="O178"/>
    </row>
    <row r="179" spans="1:15" x14ac:dyDescent="0.25">
      <c r="A179">
        <v>50000249</v>
      </c>
      <c r="B179">
        <v>2380447</v>
      </c>
      <c r="C179" t="s">
        <v>0</v>
      </c>
      <c r="D179">
        <v>2995840</v>
      </c>
      <c r="E179" s="29">
        <v>42101</v>
      </c>
      <c r="F179">
        <v>3004154</v>
      </c>
      <c r="G179">
        <v>12200000</v>
      </c>
      <c r="H179">
        <v>250101</v>
      </c>
      <c r="I179" s="30">
        <v>121225</v>
      </c>
      <c r="J179" s="1"/>
      <c r="K179" s="1">
        <v>750</v>
      </c>
      <c r="N179"/>
      <c r="O179"/>
    </row>
    <row r="180" spans="1:15" x14ac:dyDescent="0.25">
      <c r="A180">
        <v>50000249</v>
      </c>
      <c r="B180">
        <v>2562517</v>
      </c>
      <c r="C180" t="s">
        <v>0</v>
      </c>
      <c r="D180">
        <v>74301851</v>
      </c>
      <c r="E180" s="29">
        <v>42101</v>
      </c>
      <c r="F180">
        <v>18376566</v>
      </c>
      <c r="G180">
        <v>12400000</v>
      </c>
      <c r="H180">
        <v>270102</v>
      </c>
      <c r="I180" s="30">
        <v>270102</v>
      </c>
      <c r="J180" s="1"/>
      <c r="K180" s="1">
        <v>700</v>
      </c>
      <c r="N180"/>
      <c r="O180"/>
    </row>
    <row r="181" spans="1:15" x14ac:dyDescent="0.25">
      <c r="A181">
        <v>50000249</v>
      </c>
      <c r="B181">
        <v>2562518</v>
      </c>
      <c r="C181" t="s">
        <v>0</v>
      </c>
      <c r="D181">
        <v>11253350</v>
      </c>
      <c r="E181" s="29">
        <v>42101</v>
      </c>
      <c r="F181">
        <v>13341875</v>
      </c>
      <c r="G181">
        <v>12400000</v>
      </c>
      <c r="H181">
        <v>270102</v>
      </c>
      <c r="I181" s="30">
        <v>270102</v>
      </c>
      <c r="J181" s="1"/>
      <c r="K181" s="1">
        <v>2000</v>
      </c>
      <c r="N181"/>
      <c r="O181"/>
    </row>
    <row r="182" spans="1:15" x14ac:dyDescent="0.25">
      <c r="A182">
        <v>50000249</v>
      </c>
      <c r="B182">
        <v>2562519</v>
      </c>
      <c r="C182" t="s">
        <v>0</v>
      </c>
      <c r="D182">
        <v>37238870</v>
      </c>
      <c r="E182" s="29">
        <v>42101</v>
      </c>
      <c r="F182">
        <v>8053969</v>
      </c>
      <c r="G182">
        <v>923272193</v>
      </c>
      <c r="H182">
        <v>131401</v>
      </c>
      <c r="I182" s="30">
        <v>131401</v>
      </c>
      <c r="J182" s="1"/>
      <c r="K182" s="1">
        <v>60000</v>
      </c>
      <c r="N182"/>
      <c r="O182"/>
    </row>
    <row r="183" spans="1:15" x14ac:dyDescent="0.25">
      <c r="A183">
        <v>50000249</v>
      </c>
      <c r="B183">
        <v>2562520</v>
      </c>
      <c r="C183" t="s">
        <v>0</v>
      </c>
      <c r="D183">
        <v>20192955</v>
      </c>
      <c r="E183" s="29">
        <v>42101</v>
      </c>
      <c r="F183">
        <v>8053969</v>
      </c>
      <c r="G183">
        <v>923272193</v>
      </c>
      <c r="H183">
        <v>131401</v>
      </c>
      <c r="I183" s="30">
        <v>131401</v>
      </c>
      <c r="J183" s="1"/>
      <c r="K183" s="1">
        <v>15000</v>
      </c>
      <c r="N183"/>
      <c r="O183"/>
    </row>
    <row r="184" spans="1:15" x14ac:dyDescent="0.25">
      <c r="A184">
        <v>50000249</v>
      </c>
      <c r="B184">
        <v>2562523</v>
      </c>
      <c r="C184" t="s">
        <v>0</v>
      </c>
      <c r="D184">
        <v>27788595</v>
      </c>
      <c r="E184" s="29">
        <v>42101</v>
      </c>
      <c r="F184">
        <v>8053969</v>
      </c>
      <c r="G184">
        <v>923272193</v>
      </c>
      <c r="H184">
        <v>131401</v>
      </c>
      <c r="I184" s="30">
        <v>131401</v>
      </c>
      <c r="J184" s="1"/>
      <c r="K184" s="1">
        <v>25000</v>
      </c>
      <c r="N184"/>
      <c r="O184"/>
    </row>
    <row r="185" spans="1:15" x14ac:dyDescent="0.25">
      <c r="A185">
        <v>50000249</v>
      </c>
      <c r="B185">
        <v>2562524</v>
      </c>
      <c r="C185" t="s">
        <v>0</v>
      </c>
      <c r="D185">
        <v>1032440909</v>
      </c>
      <c r="E185" s="29">
        <v>42101</v>
      </c>
      <c r="F185">
        <v>571964</v>
      </c>
      <c r="G185">
        <v>12400000</v>
      </c>
      <c r="H185">
        <v>270102</v>
      </c>
      <c r="I185" s="30">
        <v>121204</v>
      </c>
      <c r="J185" s="1"/>
      <c r="K185" s="1">
        <v>5000</v>
      </c>
      <c r="N185"/>
      <c r="O185"/>
    </row>
    <row r="186" spans="1:15" x14ac:dyDescent="0.25">
      <c r="A186">
        <v>50000249</v>
      </c>
      <c r="B186">
        <v>2562536</v>
      </c>
      <c r="C186" t="s">
        <v>0</v>
      </c>
      <c r="D186">
        <v>41600585</v>
      </c>
      <c r="E186" s="29">
        <v>42101</v>
      </c>
      <c r="F186">
        <v>20396799</v>
      </c>
      <c r="G186">
        <v>923272193</v>
      </c>
      <c r="H186">
        <v>131401</v>
      </c>
      <c r="I186" s="30">
        <v>131401</v>
      </c>
      <c r="J186" s="1"/>
      <c r="K186" s="1">
        <v>3200</v>
      </c>
      <c r="N186"/>
      <c r="O186"/>
    </row>
    <row r="187" spans="1:15" x14ac:dyDescent="0.25">
      <c r="A187">
        <v>50000249</v>
      </c>
      <c r="B187">
        <v>16564938</v>
      </c>
      <c r="C187" t="s">
        <v>0</v>
      </c>
      <c r="D187">
        <v>53000795</v>
      </c>
      <c r="E187" s="29">
        <v>42101</v>
      </c>
      <c r="F187">
        <v>6481118</v>
      </c>
      <c r="G187">
        <v>923272421</v>
      </c>
      <c r="H187">
        <v>190101</v>
      </c>
      <c r="I187" s="30">
        <v>190101</v>
      </c>
      <c r="J187" s="1"/>
      <c r="K187" s="1">
        <v>107400</v>
      </c>
      <c r="N187"/>
      <c r="O187"/>
    </row>
    <row r="188" spans="1:15" x14ac:dyDescent="0.25">
      <c r="A188">
        <v>50000249</v>
      </c>
      <c r="B188">
        <v>1901358</v>
      </c>
      <c r="C188" t="s">
        <v>0</v>
      </c>
      <c r="D188">
        <v>8600403471</v>
      </c>
      <c r="E188" s="29">
        <v>42101</v>
      </c>
      <c r="F188">
        <v>2102915</v>
      </c>
      <c r="G188">
        <v>12200000</v>
      </c>
      <c r="H188">
        <v>250101</v>
      </c>
      <c r="I188" s="30">
        <v>121225</v>
      </c>
      <c r="J188" s="1"/>
      <c r="K188" s="1">
        <v>5700</v>
      </c>
      <c r="N188"/>
      <c r="O188"/>
    </row>
    <row r="189" spans="1:15" x14ac:dyDescent="0.25">
      <c r="A189">
        <v>50000249</v>
      </c>
      <c r="B189">
        <v>11180764</v>
      </c>
      <c r="C189" t="s">
        <v>0</v>
      </c>
      <c r="D189">
        <v>33119741</v>
      </c>
      <c r="E189" s="29">
        <v>42101</v>
      </c>
      <c r="F189">
        <v>15333728</v>
      </c>
      <c r="G189">
        <v>923272421</v>
      </c>
      <c r="H189">
        <v>190101</v>
      </c>
      <c r="I189" s="30">
        <v>190101</v>
      </c>
      <c r="J189" s="1"/>
      <c r="K189" s="1">
        <v>107400</v>
      </c>
      <c r="N189"/>
      <c r="O189"/>
    </row>
    <row r="190" spans="1:15" x14ac:dyDescent="0.25">
      <c r="A190">
        <v>50000249</v>
      </c>
      <c r="B190">
        <v>11180830</v>
      </c>
      <c r="C190" t="s">
        <v>0</v>
      </c>
      <c r="D190">
        <v>41611492</v>
      </c>
      <c r="E190" s="29">
        <v>42101</v>
      </c>
      <c r="F190">
        <v>10481773</v>
      </c>
      <c r="G190">
        <v>923272421</v>
      </c>
      <c r="H190">
        <v>190101</v>
      </c>
      <c r="I190" s="30">
        <v>190101</v>
      </c>
      <c r="J190" s="1"/>
      <c r="K190" s="1">
        <v>107400</v>
      </c>
      <c r="N190"/>
      <c r="O190"/>
    </row>
    <row r="191" spans="1:15" x14ac:dyDescent="0.25">
      <c r="A191">
        <v>50000249</v>
      </c>
      <c r="B191">
        <v>1088262</v>
      </c>
      <c r="C191" t="s">
        <v>0</v>
      </c>
      <c r="D191">
        <v>19356456</v>
      </c>
      <c r="E191" s="29">
        <v>42101</v>
      </c>
      <c r="F191">
        <v>7009194</v>
      </c>
      <c r="G191">
        <v>96400000</v>
      </c>
      <c r="H191">
        <v>370101</v>
      </c>
      <c r="I191" s="30">
        <v>121280</v>
      </c>
      <c r="J191" s="1"/>
      <c r="K191" s="1">
        <v>5400</v>
      </c>
      <c r="N191"/>
      <c r="O191"/>
    </row>
    <row r="192" spans="1:15" x14ac:dyDescent="0.25">
      <c r="A192">
        <v>50000249</v>
      </c>
      <c r="B192">
        <v>1088264</v>
      </c>
      <c r="C192" t="s">
        <v>0</v>
      </c>
      <c r="D192">
        <v>19440988</v>
      </c>
      <c r="E192" s="29">
        <v>42101</v>
      </c>
      <c r="F192">
        <v>7183359</v>
      </c>
      <c r="G192">
        <v>96400000</v>
      </c>
      <c r="H192">
        <v>370101</v>
      </c>
      <c r="I192" s="30">
        <v>121280</v>
      </c>
      <c r="J192" s="1"/>
      <c r="K192" s="1">
        <v>10800</v>
      </c>
      <c r="N192"/>
      <c r="O192"/>
    </row>
    <row r="193" spans="1:15" x14ac:dyDescent="0.25">
      <c r="A193">
        <v>50000249</v>
      </c>
      <c r="B193">
        <v>1088265</v>
      </c>
      <c r="C193" t="s">
        <v>0</v>
      </c>
      <c r="D193">
        <v>19426899</v>
      </c>
      <c r="E193" s="29">
        <v>42101</v>
      </c>
      <c r="F193">
        <v>35878750</v>
      </c>
      <c r="G193">
        <v>12200000</v>
      </c>
      <c r="H193">
        <v>250101</v>
      </c>
      <c r="I193" s="30">
        <v>121225</v>
      </c>
      <c r="J193" s="1"/>
      <c r="K193" s="1">
        <v>7400</v>
      </c>
      <c r="N193"/>
      <c r="O193"/>
    </row>
    <row r="194" spans="1:15" x14ac:dyDescent="0.25">
      <c r="A194">
        <v>50000249</v>
      </c>
      <c r="B194">
        <v>1089732</v>
      </c>
      <c r="C194" t="s">
        <v>0</v>
      </c>
      <c r="D194">
        <v>52478206</v>
      </c>
      <c r="E194" s="29">
        <v>42101</v>
      </c>
      <c r="F194">
        <v>8013209</v>
      </c>
      <c r="G194">
        <v>12400000</v>
      </c>
      <c r="H194">
        <v>270102</v>
      </c>
      <c r="I194" s="30">
        <v>121204</v>
      </c>
      <c r="J194" s="1"/>
      <c r="K194" s="1">
        <v>5000</v>
      </c>
      <c r="N194"/>
      <c r="O194"/>
    </row>
    <row r="195" spans="1:15" x14ac:dyDescent="0.25">
      <c r="A195">
        <v>50000249</v>
      </c>
      <c r="B195">
        <v>1434990</v>
      </c>
      <c r="C195" t="s">
        <v>0</v>
      </c>
      <c r="D195">
        <v>900653127</v>
      </c>
      <c r="E195" s="29">
        <v>42101</v>
      </c>
      <c r="F195">
        <v>3411550</v>
      </c>
      <c r="G195">
        <v>96400000</v>
      </c>
      <c r="H195">
        <v>370101</v>
      </c>
      <c r="I195" s="30">
        <v>121280</v>
      </c>
      <c r="J195" s="1"/>
      <c r="K195" s="1">
        <v>5400</v>
      </c>
      <c r="N195"/>
      <c r="O195"/>
    </row>
    <row r="196" spans="1:15" x14ac:dyDescent="0.25">
      <c r="A196">
        <v>50000249</v>
      </c>
      <c r="B196">
        <v>66650130</v>
      </c>
      <c r="C196" t="s">
        <v>0</v>
      </c>
      <c r="D196">
        <v>1032377533</v>
      </c>
      <c r="E196" s="29">
        <v>42101</v>
      </c>
      <c r="F196">
        <v>20458092</v>
      </c>
      <c r="G196">
        <v>12400000</v>
      </c>
      <c r="H196">
        <v>270102</v>
      </c>
      <c r="I196" s="30">
        <v>121204</v>
      </c>
      <c r="J196" s="1"/>
      <c r="K196" s="1">
        <v>5000</v>
      </c>
      <c r="N196"/>
      <c r="O196"/>
    </row>
    <row r="197" spans="1:15" x14ac:dyDescent="0.25">
      <c r="A197">
        <v>50000249</v>
      </c>
      <c r="B197">
        <v>66650167</v>
      </c>
      <c r="C197" t="s">
        <v>0</v>
      </c>
      <c r="D197">
        <v>1075660968</v>
      </c>
      <c r="E197" s="29">
        <v>42101</v>
      </c>
      <c r="F197">
        <v>10766758</v>
      </c>
      <c r="G197">
        <v>12400000</v>
      </c>
      <c r="H197">
        <v>270102</v>
      </c>
      <c r="I197" s="30">
        <v>121204</v>
      </c>
      <c r="J197" s="1"/>
      <c r="K197" s="1">
        <v>5000</v>
      </c>
      <c r="N197"/>
      <c r="O197"/>
    </row>
    <row r="198" spans="1:15" x14ac:dyDescent="0.25">
      <c r="A198">
        <v>50000249</v>
      </c>
      <c r="B198">
        <v>2642505</v>
      </c>
      <c r="C198" t="s">
        <v>1</v>
      </c>
      <c r="D198">
        <v>1030563081</v>
      </c>
      <c r="E198" s="29">
        <v>42101</v>
      </c>
      <c r="F198">
        <v>212481</v>
      </c>
      <c r="G198">
        <v>923272421</v>
      </c>
      <c r="H198">
        <v>190101</v>
      </c>
      <c r="I198" s="30">
        <v>190101</v>
      </c>
      <c r="J198" s="1"/>
      <c r="K198" s="1">
        <v>107400</v>
      </c>
      <c r="N198"/>
      <c r="O198"/>
    </row>
    <row r="199" spans="1:15" x14ac:dyDescent="0.25">
      <c r="A199">
        <v>50000249</v>
      </c>
      <c r="B199">
        <v>2570916</v>
      </c>
      <c r="C199" t="s">
        <v>1</v>
      </c>
      <c r="D199">
        <v>52976405</v>
      </c>
      <c r="E199" s="29">
        <v>42101</v>
      </c>
      <c r="F199">
        <v>21287864</v>
      </c>
      <c r="G199">
        <v>923272476</v>
      </c>
      <c r="H199">
        <v>130117</v>
      </c>
      <c r="I199" s="30">
        <v>130117</v>
      </c>
      <c r="J199" s="1"/>
      <c r="K199" s="1">
        <v>70000</v>
      </c>
      <c r="N199"/>
      <c r="O199"/>
    </row>
    <row r="200" spans="1:15" x14ac:dyDescent="0.25">
      <c r="A200">
        <v>50000249</v>
      </c>
      <c r="B200">
        <v>19489803</v>
      </c>
      <c r="C200" t="s">
        <v>1</v>
      </c>
      <c r="D200">
        <v>8002514406</v>
      </c>
      <c r="E200" s="29">
        <v>42101</v>
      </c>
      <c r="F200">
        <v>6466060</v>
      </c>
      <c r="G200">
        <v>13700000</v>
      </c>
      <c r="H200">
        <v>290101</v>
      </c>
      <c r="I200" s="30">
        <v>270944</v>
      </c>
      <c r="J200" s="1"/>
      <c r="K200" s="1">
        <v>3917156</v>
      </c>
      <c r="N200"/>
      <c r="O200"/>
    </row>
    <row r="201" spans="1:15" x14ac:dyDescent="0.25">
      <c r="A201">
        <v>50000249</v>
      </c>
      <c r="B201">
        <v>2251937</v>
      </c>
      <c r="C201" t="s">
        <v>0</v>
      </c>
      <c r="D201">
        <v>52149537</v>
      </c>
      <c r="E201" s="29">
        <v>42101</v>
      </c>
      <c r="F201">
        <v>13478124</v>
      </c>
      <c r="G201">
        <v>12200000</v>
      </c>
      <c r="H201">
        <v>250101</v>
      </c>
      <c r="I201" s="30">
        <v>121225</v>
      </c>
      <c r="J201" s="1"/>
      <c r="K201" s="1">
        <v>8000</v>
      </c>
      <c r="N201"/>
      <c r="O201"/>
    </row>
    <row r="202" spans="1:15" x14ac:dyDescent="0.25">
      <c r="A202">
        <v>50000249</v>
      </c>
      <c r="B202">
        <v>2422136</v>
      </c>
      <c r="C202" t="s">
        <v>0</v>
      </c>
      <c r="D202">
        <v>5963255</v>
      </c>
      <c r="E202" s="29">
        <v>42101</v>
      </c>
      <c r="F202">
        <v>2810228</v>
      </c>
      <c r="G202">
        <v>96400000</v>
      </c>
      <c r="H202">
        <v>370101</v>
      </c>
      <c r="I202" s="30">
        <v>121280</v>
      </c>
      <c r="J202" s="1"/>
      <c r="K202" s="1">
        <v>5400</v>
      </c>
      <c r="N202"/>
      <c r="O202"/>
    </row>
    <row r="203" spans="1:15" x14ac:dyDescent="0.25">
      <c r="A203">
        <v>50000249</v>
      </c>
      <c r="B203">
        <v>2422137</v>
      </c>
      <c r="C203" t="s">
        <v>0</v>
      </c>
      <c r="D203">
        <v>5963255</v>
      </c>
      <c r="E203" s="29">
        <v>42101</v>
      </c>
      <c r="F203">
        <v>2810228</v>
      </c>
      <c r="G203">
        <v>96400000</v>
      </c>
      <c r="H203">
        <v>370101</v>
      </c>
      <c r="I203" s="30">
        <v>121280</v>
      </c>
      <c r="J203" s="1"/>
      <c r="K203" s="1">
        <v>5400</v>
      </c>
      <c r="N203"/>
      <c r="O203"/>
    </row>
    <row r="204" spans="1:15" x14ac:dyDescent="0.25">
      <c r="A204">
        <v>50000249</v>
      </c>
      <c r="B204">
        <v>2422138</v>
      </c>
      <c r="C204" t="s">
        <v>0</v>
      </c>
      <c r="D204">
        <v>37254064</v>
      </c>
      <c r="E204" s="29">
        <v>42101</v>
      </c>
      <c r="F204">
        <v>4585935</v>
      </c>
      <c r="G204">
        <v>12800000</v>
      </c>
      <c r="H204">
        <v>350300</v>
      </c>
      <c r="I204" s="30">
        <v>350300</v>
      </c>
      <c r="J204" s="1"/>
      <c r="K204" s="1">
        <v>2425629</v>
      </c>
      <c r="N204"/>
      <c r="O204"/>
    </row>
    <row r="205" spans="1:15" x14ac:dyDescent="0.25">
      <c r="A205">
        <v>50000249</v>
      </c>
      <c r="B205">
        <v>2422140</v>
      </c>
      <c r="C205" t="s">
        <v>0</v>
      </c>
      <c r="D205">
        <v>1026255159</v>
      </c>
      <c r="E205" s="29">
        <v>42101</v>
      </c>
      <c r="F205">
        <v>15785259</v>
      </c>
      <c r="G205">
        <v>923272421</v>
      </c>
      <c r="H205">
        <v>190101</v>
      </c>
      <c r="I205" s="30">
        <v>190101</v>
      </c>
      <c r="J205" s="1"/>
      <c r="K205" s="1">
        <v>107400</v>
      </c>
      <c r="N205"/>
      <c r="O205"/>
    </row>
    <row r="206" spans="1:15" x14ac:dyDescent="0.25">
      <c r="A206">
        <v>50000249</v>
      </c>
      <c r="B206">
        <v>2422169</v>
      </c>
      <c r="C206" t="s">
        <v>0</v>
      </c>
      <c r="D206">
        <v>23489689</v>
      </c>
      <c r="E206" s="29">
        <v>42101</v>
      </c>
      <c r="F206">
        <v>8018955</v>
      </c>
      <c r="G206">
        <v>923272421</v>
      </c>
      <c r="H206">
        <v>190101</v>
      </c>
      <c r="I206" s="30">
        <v>190101</v>
      </c>
      <c r="J206" s="1"/>
      <c r="K206" s="1">
        <v>14500</v>
      </c>
      <c r="N206"/>
      <c r="O206"/>
    </row>
    <row r="207" spans="1:15" x14ac:dyDescent="0.25">
      <c r="A207">
        <v>50000249</v>
      </c>
      <c r="B207">
        <v>2441863</v>
      </c>
      <c r="C207" t="s">
        <v>0</v>
      </c>
      <c r="D207">
        <v>5963255</v>
      </c>
      <c r="E207" s="29">
        <v>42101</v>
      </c>
      <c r="F207">
        <v>2810228</v>
      </c>
      <c r="G207">
        <v>96400000</v>
      </c>
      <c r="H207">
        <v>370101</v>
      </c>
      <c r="I207" s="30">
        <v>121280</v>
      </c>
      <c r="J207" s="1"/>
      <c r="K207" s="1">
        <v>5400</v>
      </c>
      <c r="N207"/>
      <c r="O207"/>
    </row>
    <row r="208" spans="1:15" x14ac:dyDescent="0.25">
      <c r="A208">
        <v>50000249</v>
      </c>
      <c r="B208">
        <v>18477967</v>
      </c>
      <c r="C208" t="s">
        <v>0</v>
      </c>
      <c r="D208">
        <v>1018432655</v>
      </c>
      <c r="E208" s="29">
        <v>42101</v>
      </c>
      <c r="F208">
        <v>3048751</v>
      </c>
      <c r="G208">
        <v>923272421</v>
      </c>
      <c r="H208">
        <v>190101</v>
      </c>
      <c r="I208" s="30">
        <v>190101</v>
      </c>
      <c r="J208" s="1"/>
      <c r="K208" s="1">
        <v>107892</v>
      </c>
      <c r="N208"/>
      <c r="O208"/>
    </row>
    <row r="209" spans="1:15" x14ac:dyDescent="0.25">
      <c r="A209">
        <v>50000249</v>
      </c>
      <c r="B209">
        <v>2603273</v>
      </c>
      <c r="C209" t="s">
        <v>0</v>
      </c>
      <c r="D209">
        <v>7275195</v>
      </c>
      <c r="E209" s="29">
        <v>42101</v>
      </c>
      <c r="F209">
        <v>2813231</v>
      </c>
      <c r="G209">
        <v>12200000</v>
      </c>
      <c r="H209">
        <v>250101</v>
      </c>
      <c r="I209" s="30">
        <v>121225</v>
      </c>
      <c r="J209" s="1"/>
      <c r="K209" s="1">
        <v>1200</v>
      </c>
      <c r="N209"/>
      <c r="O209"/>
    </row>
    <row r="210" spans="1:15" x14ac:dyDescent="0.25">
      <c r="A210">
        <v>50000249</v>
      </c>
      <c r="B210">
        <v>2211617</v>
      </c>
      <c r="C210" t="s">
        <v>2</v>
      </c>
      <c r="D210">
        <v>8110169353</v>
      </c>
      <c r="E210" s="29">
        <v>42101</v>
      </c>
      <c r="F210">
        <v>4481418</v>
      </c>
      <c r="G210">
        <v>12200000</v>
      </c>
      <c r="H210">
        <v>250101</v>
      </c>
      <c r="I210" s="30">
        <v>121225</v>
      </c>
      <c r="J210" s="1"/>
      <c r="K210" s="1">
        <v>8000</v>
      </c>
      <c r="N210"/>
      <c r="O210"/>
    </row>
    <row r="211" spans="1:15" x14ac:dyDescent="0.25">
      <c r="A211">
        <v>50000249</v>
      </c>
      <c r="B211">
        <v>29501444</v>
      </c>
      <c r="C211" t="s">
        <v>2</v>
      </c>
      <c r="D211">
        <v>42775950</v>
      </c>
      <c r="E211" s="29">
        <v>42101</v>
      </c>
      <c r="F211">
        <v>3212129</v>
      </c>
      <c r="G211">
        <v>923272421</v>
      </c>
      <c r="H211">
        <v>190101</v>
      </c>
      <c r="I211" s="30">
        <v>190101</v>
      </c>
      <c r="J211" s="1"/>
      <c r="K211" s="1">
        <v>2000</v>
      </c>
      <c r="N211"/>
      <c r="O211"/>
    </row>
    <row r="212" spans="1:15" x14ac:dyDescent="0.25">
      <c r="A212">
        <v>50000249</v>
      </c>
      <c r="B212">
        <v>1516477</v>
      </c>
      <c r="C212" t="s">
        <v>2</v>
      </c>
      <c r="D212">
        <v>43252563</v>
      </c>
      <c r="E212" s="29">
        <v>42101</v>
      </c>
      <c r="F212">
        <v>5822137</v>
      </c>
      <c r="G212">
        <v>923272421</v>
      </c>
      <c r="H212">
        <v>190101</v>
      </c>
      <c r="I212" s="30">
        <v>190101</v>
      </c>
      <c r="J212" s="1"/>
      <c r="K212" s="1">
        <v>107400</v>
      </c>
      <c r="N212"/>
      <c r="O212"/>
    </row>
    <row r="213" spans="1:15" x14ac:dyDescent="0.25">
      <c r="A213">
        <v>50000249</v>
      </c>
      <c r="B213">
        <v>2112719</v>
      </c>
      <c r="C213" t="s">
        <v>44</v>
      </c>
      <c r="D213">
        <v>71338954</v>
      </c>
      <c r="E213" s="29">
        <v>42101</v>
      </c>
      <c r="F213">
        <v>28776272</v>
      </c>
      <c r="G213">
        <v>923272421</v>
      </c>
      <c r="H213">
        <v>190101</v>
      </c>
      <c r="I213" s="30">
        <v>190101</v>
      </c>
      <c r="J213" s="1"/>
      <c r="K213" s="1">
        <v>107400</v>
      </c>
      <c r="N213"/>
      <c r="O213"/>
    </row>
    <row r="214" spans="1:15" x14ac:dyDescent="0.25">
      <c r="A214">
        <v>50000249</v>
      </c>
      <c r="B214">
        <v>8282210</v>
      </c>
      <c r="C214" t="s">
        <v>55</v>
      </c>
      <c r="D214">
        <v>8000234471</v>
      </c>
      <c r="E214" s="29">
        <v>42101</v>
      </c>
      <c r="F214">
        <v>8432071</v>
      </c>
      <c r="G214">
        <v>96400000</v>
      </c>
      <c r="H214">
        <v>370101</v>
      </c>
      <c r="I214" s="30">
        <v>121280</v>
      </c>
      <c r="J214" s="1"/>
      <c r="K214" s="1">
        <v>5500</v>
      </c>
      <c r="N214"/>
      <c r="O214"/>
    </row>
    <row r="215" spans="1:15" x14ac:dyDescent="0.25">
      <c r="A215">
        <v>50000249</v>
      </c>
      <c r="B215">
        <v>1744602</v>
      </c>
      <c r="C215" t="s">
        <v>3</v>
      </c>
      <c r="D215">
        <v>9004855229</v>
      </c>
      <c r="E215" s="29">
        <v>42101</v>
      </c>
      <c r="F215">
        <v>3317193</v>
      </c>
      <c r="G215">
        <v>96400000</v>
      </c>
      <c r="H215">
        <v>370101</v>
      </c>
      <c r="I215" s="30">
        <v>121280</v>
      </c>
      <c r="J215" s="1"/>
      <c r="K215" s="1">
        <v>5400</v>
      </c>
      <c r="N215"/>
      <c r="O215"/>
    </row>
    <row r="216" spans="1:15" x14ac:dyDescent="0.25">
      <c r="A216">
        <v>50000249</v>
      </c>
      <c r="B216">
        <v>2378650</v>
      </c>
      <c r="C216" t="s">
        <v>3</v>
      </c>
      <c r="D216">
        <v>94544752</v>
      </c>
      <c r="E216" s="29">
        <v>42101</v>
      </c>
      <c r="F216">
        <v>14629622</v>
      </c>
      <c r="G216">
        <v>923272421</v>
      </c>
      <c r="H216">
        <v>190101</v>
      </c>
      <c r="I216" s="30">
        <v>190101</v>
      </c>
      <c r="J216" s="1"/>
      <c r="K216" s="1">
        <v>107400</v>
      </c>
      <c r="N216"/>
      <c r="O216"/>
    </row>
    <row r="217" spans="1:15" x14ac:dyDescent="0.25">
      <c r="A217">
        <v>50000249</v>
      </c>
      <c r="B217">
        <v>1727107</v>
      </c>
      <c r="C217" t="s">
        <v>18</v>
      </c>
      <c r="D217">
        <v>1140828628</v>
      </c>
      <c r="E217" s="29">
        <v>42101</v>
      </c>
      <c r="F217">
        <v>4377642</v>
      </c>
      <c r="G217">
        <v>923272421</v>
      </c>
      <c r="H217">
        <v>190101</v>
      </c>
      <c r="I217" s="30">
        <v>190101</v>
      </c>
      <c r="J217" s="1"/>
      <c r="K217" s="1">
        <v>107400</v>
      </c>
      <c r="N217"/>
      <c r="O217"/>
    </row>
    <row r="218" spans="1:15" x14ac:dyDescent="0.25">
      <c r="A218">
        <v>50000249</v>
      </c>
      <c r="B218">
        <v>1190936</v>
      </c>
      <c r="C218" t="s">
        <v>4</v>
      </c>
      <c r="D218">
        <v>22865093</v>
      </c>
      <c r="E218" s="29">
        <v>42101</v>
      </c>
      <c r="F218">
        <v>6647038</v>
      </c>
      <c r="G218">
        <v>12400000</v>
      </c>
      <c r="H218">
        <v>270108</v>
      </c>
      <c r="I218" s="30">
        <v>270108</v>
      </c>
      <c r="J218" s="1"/>
      <c r="K218" s="1">
        <v>113847</v>
      </c>
      <c r="N218"/>
      <c r="O218"/>
    </row>
    <row r="219" spans="1:15" x14ac:dyDescent="0.25">
      <c r="A219">
        <v>50000249</v>
      </c>
      <c r="B219">
        <v>1190942</v>
      </c>
      <c r="C219" t="s">
        <v>4</v>
      </c>
      <c r="D219">
        <v>1047374808</v>
      </c>
      <c r="E219" s="29">
        <v>42101</v>
      </c>
      <c r="F219">
        <v>6647038</v>
      </c>
      <c r="G219">
        <v>12400000</v>
      </c>
      <c r="H219">
        <v>270108</v>
      </c>
      <c r="I219" s="30">
        <v>270108</v>
      </c>
      <c r="J219" s="1"/>
      <c r="K219" s="1">
        <v>340440</v>
      </c>
      <c r="N219"/>
      <c r="O219"/>
    </row>
    <row r="220" spans="1:15" x14ac:dyDescent="0.25">
      <c r="A220">
        <v>50000249</v>
      </c>
      <c r="B220">
        <v>1190949</v>
      </c>
      <c r="C220" t="s">
        <v>4</v>
      </c>
      <c r="D220">
        <v>45489624</v>
      </c>
      <c r="E220" s="29">
        <v>42101</v>
      </c>
      <c r="F220">
        <v>6647038</v>
      </c>
      <c r="G220">
        <v>12400000</v>
      </c>
      <c r="H220">
        <v>270108</v>
      </c>
      <c r="I220" s="30">
        <v>270108</v>
      </c>
      <c r="J220" s="1"/>
      <c r="K220" s="1">
        <v>58027</v>
      </c>
      <c r="N220"/>
      <c r="O220"/>
    </row>
    <row r="221" spans="1:15" x14ac:dyDescent="0.25">
      <c r="A221">
        <v>50000249</v>
      </c>
      <c r="B221">
        <v>1190951</v>
      </c>
      <c r="C221" t="s">
        <v>4</v>
      </c>
      <c r="D221">
        <v>1102228536</v>
      </c>
      <c r="E221" s="29">
        <v>42101</v>
      </c>
      <c r="F221">
        <v>6647038</v>
      </c>
      <c r="G221">
        <v>12400000</v>
      </c>
      <c r="H221">
        <v>270108</v>
      </c>
      <c r="I221" s="30">
        <v>270108</v>
      </c>
      <c r="J221" s="1"/>
      <c r="K221" s="1">
        <v>262738</v>
      </c>
      <c r="N221"/>
      <c r="O221"/>
    </row>
    <row r="222" spans="1:15" x14ac:dyDescent="0.25">
      <c r="A222">
        <v>50000249</v>
      </c>
      <c r="B222">
        <v>1850477</v>
      </c>
      <c r="C222" t="s">
        <v>4</v>
      </c>
      <c r="D222">
        <v>7464064</v>
      </c>
      <c r="E222" s="29">
        <v>42101</v>
      </c>
      <c r="F222">
        <v>8143228</v>
      </c>
      <c r="G222">
        <v>923272193</v>
      </c>
      <c r="H222">
        <v>131401</v>
      </c>
      <c r="I222" s="30">
        <v>131401</v>
      </c>
      <c r="J222" s="1"/>
      <c r="K222" s="1">
        <v>7331222.1600000001</v>
      </c>
      <c r="N222"/>
      <c r="O222"/>
    </row>
    <row r="223" spans="1:15" x14ac:dyDescent="0.25">
      <c r="A223">
        <v>50000249</v>
      </c>
      <c r="B223">
        <v>2535574</v>
      </c>
      <c r="C223" t="s">
        <v>4</v>
      </c>
      <c r="D223">
        <v>78690520</v>
      </c>
      <c r="E223" s="29">
        <v>42101</v>
      </c>
      <c r="F223">
        <v>17165784</v>
      </c>
      <c r="G223">
        <v>26800000</v>
      </c>
      <c r="H223">
        <v>360200</v>
      </c>
      <c r="I223" s="30">
        <v>360200</v>
      </c>
      <c r="J223" s="1"/>
      <c r="K223" s="1">
        <v>58596</v>
      </c>
      <c r="N223"/>
      <c r="O223"/>
    </row>
    <row r="224" spans="1:15" x14ac:dyDescent="0.25">
      <c r="A224">
        <v>50000249</v>
      </c>
      <c r="B224">
        <v>10976573</v>
      </c>
      <c r="C224" t="s">
        <v>4</v>
      </c>
      <c r="D224">
        <v>43358939</v>
      </c>
      <c r="E224" s="29">
        <v>42101</v>
      </c>
      <c r="F224">
        <v>0</v>
      </c>
      <c r="G224">
        <v>923272421</v>
      </c>
      <c r="H224">
        <v>190101</v>
      </c>
      <c r="I224" s="30">
        <v>190101</v>
      </c>
      <c r="J224" s="1"/>
      <c r="K224" s="1">
        <v>107400</v>
      </c>
      <c r="N224"/>
      <c r="O224"/>
    </row>
    <row r="225" spans="1:15" x14ac:dyDescent="0.25">
      <c r="A225">
        <v>50000249</v>
      </c>
      <c r="B225">
        <v>2305369</v>
      </c>
      <c r="C225" t="s">
        <v>5</v>
      </c>
      <c r="D225">
        <v>4211518</v>
      </c>
      <c r="E225" s="29">
        <v>42101</v>
      </c>
      <c r="F225">
        <v>42152316</v>
      </c>
      <c r="G225">
        <v>12400000</v>
      </c>
      <c r="H225">
        <v>270102</v>
      </c>
      <c r="I225" s="30">
        <v>121204</v>
      </c>
      <c r="J225" s="1"/>
      <c r="K225" s="1">
        <v>5000</v>
      </c>
      <c r="N225"/>
      <c r="O225"/>
    </row>
    <row r="226" spans="1:15" x14ac:dyDescent="0.25">
      <c r="A226">
        <v>50000249</v>
      </c>
      <c r="B226">
        <v>2305404</v>
      </c>
      <c r="C226" t="s">
        <v>5</v>
      </c>
      <c r="D226">
        <v>52144535</v>
      </c>
      <c r="E226" s="29">
        <v>42101</v>
      </c>
      <c r="F226">
        <v>7450612</v>
      </c>
      <c r="G226">
        <v>923272421</v>
      </c>
      <c r="H226">
        <v>190101</v>
      </c>
      <c r="I226" s="30">
        <v>190101</v>
      </c>
      <c r="J226" s="1"/>
      <c r="K226" s="1">
        <v>107400</v>
      </c>
      <c r="N226"/>
      <c r="O226"/>
    </row>
    <row r="227" spans="1:15" x14ac:dyDescent="0.25">
      <c r="A227">
        <v>50000249</v>
      </c>
      <c r="B227">
        <v>1666698</v>
      </c>
      <c r="C227" t="s">
        <v>33</v>
      </c>
      <c r="D227">
        <v>19239623</v>
      </c>
      <c r="E227" s="29">
        <v>42101</v>
      </c>
      <c r="F227">
        <v>28832783</v>
      </c>
      <c r="G227">
        <v>12400000</v>
      </c>
      <c r="H227">
        <v>270102</v>
      </c>
      <c r="I227" s="30">
        <v>121204</v>
      </c>
      <c r="J227" s="1"/>
      <c r="K227" s="1">
        <v>5000</v>
      </c>
      <c r="N227"/>
      <c r="O227"/>
    </row>
    <row r="228" spans="1:15" x14ac:dyDescent="0.25">
      <c r="A228">
        <v>50000249</v>
      </c>
      <c r="B228">
        <v>43770491</v>
      </c>
      <c r="C228" t="s">
        <v>34</v>
      </c>
      <c r="D228">
        <v>8918551381</v>
      </c>
      <c r="E228" s="29">
        <v>42101</v>
      </c>
      <c r="F228">
        <v>7626246</v>
      </c>
      <c r="G228">
        <v>10900000</v>
      </c>
      <c r="H228">
        <v>170101</v>
      </c>
      <c r="I228" s="30">
        <v>121255</v>
      </c>
      <c r="J228" s="1"/>
      <c r="K228" s="1">
        <v>308508</v>
      </c>
      <c r="N228"/>
      <c r="O228"/>
    </row>
    <row r="229" spans="1:15" x14ac:dyDescent="0.25">
      <c r="A229">
        <v>50000249</v>
      </c>
      <c r="B229">
        <v>2053082</v>
      </c>
      <c r="C229" t="s">
        <v>132</v>
      </c>
      <c r="D229">
        <v>15362247</v>
      </c>
      <c r="E229" s="29">
        <v>42101</v>
      </c>
      <c r="F229">
        <v>12853383</v>
      </c>
      <c r="G229">
        <v>10900000</v>
      </c>
      <c r="H229">
        <v>170101</v>
      </c>
      <c r="I229" s="30">
        <v>121255</v>
      </c>
      <c r="J229" s="1"/>
      <c r="K229" s="1">
        <v>10000000</v>
      </c>
      <c r="N229"/>
      <c r="O229"/>
    </row>
    <row r="230" spans="1:15" x14ac:dyDescent="0.25">
      <c r="A230">
        <v>50000249</v>
      </c>
      <c r="B230">
        <v>1747923</v>
      </c>
      <c r="C230" t="s">
        <v>19</v>
      </c>
      <c r="D230">
        <v>8908064905</v>
      </c>
      <c r="E230" s="29">
        <v>42101</v>
      </c>
      <c r="F230">
        <v>8804015</v>
      </c>
      <c r="G230">
        <v>821500000</v>
      </c>
      <c r="H230">
        <v>410101</v>
      </c>
      <c r="I230" s="30">
        <v>270242</v>
      </c>
      <c r="J230" s="1"/>
      <c r="K230" s="1">
        <v>241045</v>
      </c>
      <c r="N230"/>
      <c r="O230"/>
    </row>
    <row r="231" spans="1:15" x14ac:dyDescent="0.25">
      <c r="A231">
        <v>50000249</v>
      </c>
      <c r="B231">
        <v>2536108</v>
      </c>
      <c r="C231" t="s">
        <v>19</v>
      </c>
      <c r="D231">
        <v>8908013398</v>
      </c>
      <c r="E231" s="29">
        <v>42101</v>
      </c>
      <c r="F231">
        <v>8783500</v>
      </c>
      <c r="G231">
        <v>910300000</v>
      </c>
      <c r="H231">
        <v>130113</v>
      </c>
      <c r="I231" s="30">
        <v>121235</v>
      </c>
      <c r="J231" s="1"/>
      <c r="K231" s="1">
        <v>12802683</v>
      </c>
      <c r="N231"/>
      <c r="O231"/>
    </row>
    <row r="232" spans="1:15" x14ac:dyDescent="0.25">
      <c r="A232">
        <v>50000249</v>
      </c>
      <c r="B232">
        <v>2620439</v>
      </c>
      <c r="C232" t="s">
        <v>19</v>
      </c>
      <c r="D232">
        <v>1053798809</v>
      </c>
      <c r="E232" s="29">
        <v>42101</v>
      </c>
      <c r="F232">
        <v>5485748</v>
      </c>
      <c r="G232">
        <v>12400000</v>
      </c>
      <c r="H232">
        <v>270102</v>
      </c>
      <c r="I232" s="30">
        <v>121204</v>
      </c>
      <c r="J232" s="1"/>
      <c r="K232" s="1">
        <v>5000</v>
      </c>
      <c r="N232"/>
      <c r="O232"/>
    </row>
    <row r="233" spans="1:15" x14ac:dyDescent="0.25">
      <c r="A233">
        <v>50000249</v>
      </c>
      <c r="B233">
        <v>2620441</v>
      </c>
      <c r="C233" t="s">
        <v>19</v>
      </c>
      <c r="D233">
        <v>1053814098</v>
      </c>
      <c r="E233" s="29">
        <v>42101</v>
      </c>
      <c r="F233">
        <v>615347</v>
      </c>
      <c r="G233">
        <v>12400000</v>
      </c>
      <c r="H233">
        <v>270102</v>
      </c>
      <c r="I233" s="30">
        <v>121204</v>
      </c>
      <c r="J233" s="1"/>
      <c r="K233" s="1">
        <v>5000</v>
      </c>
      <c r="N233"/>
      <c r="O233"/>
    </row>
    <row r="234" spans="1:15" x14ac:dyDescent="0.25">
      <c r="A234">
        <v>50000249</v>
      </c>
      <c r="B234">
        <v>2564946</v>
      </c>
      <c r="C234" t="s">
        <v>6</v>
      </c>
      <c r="D234">
        <v>10527101</v>
      </c>
      <c r="E234" s="29">
        <v>42101</v>
      </c>
      <c r="F234">
        <v>8241867</v>
      </c>
      <c r="G234">
        <v>923272193</v>
      </c>
      <c r="H234">
        <v>131401</v>
      </c>
      <c r="I234" s="30">
        <v>131401</v>
      </c>
      <c r="J234" s="1"/>
      <c r="K234" s="1">
        <v>2200</v>
      </c>
      <c r="N234"/>
      <c r="O234"/>
    </row>
    <row r="235" spans="1:15" x14ac:dyDescent="0.25">
      <c r="A235">
        <v>50000249</v>
      </c>
      <c r="B235">
        <v>2564947</v>
      </c>
      <c r="C235" t="s">
        <v>6</v>
      </c>
      <c r="D235">
        <v>10527466</v>
      </c>
      <c r="E235" s="29">
        <v>42101</v>
      </c>
      <c r="F235">
        <v>8241867</v>
      </c>
      <c r="G235">
        <v>923272193</v>
      </c>
      <c r="H235">
        <v>131401</v>
      </c>
      <c r="I235" s="30">
        <v>131401</v>
      </c>
      <c r="J235" s="1"/>
      <c r="K235" s="1">
        <v>1300</v>
      </c>
      <c r="N235"/>
      <c r="O235"/>
    </row>
    <row r="236" spans="1:15" x14ac:dyDescent="0.25">
      <c r="A236">
        <v>50000249</v>
      </c>
      <c r="B236">
        <v>43019658</v>
      </c>
      <c r="C236" t="s">
        <v>20</v>
      </c>
      <c r="D236">
        <v>77163021</v>
      </c>
      <c r="E236" s="29">
        <v>42101</v>
      </c>
      <c r="F236">
        <v>5835926</v>
      </c>
      <c r="G236">
        <v>923272421</v>
      </c>
      <c r="H236">
        <v>190101</v>
      </c>
      <c r="I236" s="30">
        <v>190101</v>
      </c>
      <c r="J236" s="1"/>
      <c r="K236" s="1">
        <v>107400</v>
      </c>
      <c r="N236"/>
      <c r="O236"/>
    </row>
    <row r="237" spans="1:15" x14ac:dyDescent="0.25">
      <c r="A237">
        <v>50000249</v>
      </c>
      <c r="B237">
        <v>2524680</v>
      </c>
      <c r="C237" t="s">
        <v>7</v>
      </c>
      <c r="D237">
        <v>50930284</v>
      </c>
      <c r="E237" s="29">
        <v>42101</v>
      </c>
      <c r="F237">
        <v>1558139</v>
      </c>
      <c r="G237">
        <v>26800000</v>
      </c>
      <c r="H237">
        <v>360200</v>
      </c>
      <c r="I237" s="30">
        <v>360200</v>
      </c>
      <c r="J237" s="1"/>
      <c r="K237" s="1">
        <v>76907</v>
      </c>
      <c r="N237"/>
      <c r="O237"/>
    </row>
    <row r="238" spans="1:15" x14ac:dyDescent="0.25">
      <c r="A238">
        <v>50000249</v>
      </c>
      <c r="B238">
        <v>2479753</v>
      </c>
      <c r="C238" t="s">
        <v>45</v>
      </c>
      <c r="D238">
        <v>1070955575</v>
      </c>
      <c r="E238" s="29">
        <v>42101</v>
      </c>
      <c r="F238">
        <v>21377040</v>
      </c>
      <c r="G238">
        <v>923272421</v>
      </c>
      <c r="H238">
        <v>190101</v>
      </c>
      <c r="I238" s="30">
        <v>190101</v>
      </c>
      <c r="J238" s="1"/>
      <c r="K238" s="1">
        <v>107400</v>
      </c>
      <c r="N238"/>
      <c r="O238"/>
    </row>
    <row r="239" spans="1:15" x14ac:dyDescent="0.25">
      <c r="A239">
        <v>50000249</v>
      </c>
      <c r="B239">
        <v>2596615</v>
      </c>
      <c r="C239" t="s">
        <v>1</v>
      </c>
      <c r="D239">
        <v>80546098</v>
      </c>
      <c r="E239" s="29">
        <v>42101</v>
      </c>
      <c r="F239">
        <v>10877548</v>
      </c>
      <c r="G239">
        <v>26800000</v>
      </c>
      <c r="H239">
        <v>360200</v>
      </c>
      <c r="I239" s="30">
        <v>360200</v>
      </c>
      <c r="J239" s="1"/>
      <c r="K239" s="1">
        <v>78907</v>
      </c>
      <c r="N239"/>
      <c r="O239"/>
    </row>
    <row r="240" spans="1:15" x14ac:dyDescent="0.25">
      <c r="A240">
        <v>50000249</v>
      </c>
      <c r="B240">
        <v>2309296</v>
      </c>
      <c r="C240" t="s">
        <v>36</v>
      </c>
      <c r="D240">
        <v>93116795</v>
      </c>
      <c r="E240" s="29">
        <v>42101</v>
      </c>
      <c r="F240">
        <v>2485161</v>
      </c>
      <c r="G240">
        <v>26800000</v>
      </c>
      <c r="H240">
        <v>360200</v>
      </c>
      <c r="I240" s="30">
        <v>360200</v>
      </c>
      <c r="J240" s="1"/>
      <c r="K240" s="1">
        <v>83030</v>
      </c>
      <c r="N240"/>
      <c r="O240"/>
    </row>
    <row r="241" spans="1:15" x14ac:dyDescent="0.25">
      <c r="A241">
        <v>50000249</v>
      </c>
      <c r="B241">
        <v>2309344</v>
      </c>
      <c r="C241" t="s">
        <v>36</v>
      </c>
      <c r="D241">
        <v>30391750</v>
      </c>
      <c r="E241" s="29">
        <v>42101</v>
      </c>
      <c r="F241">
        <v>12887449</v>
      </c>
      <c r="G241">
        <v>26800000</v>
      </c>
      <c r="H241">
        <v>360200</v>
      </c>
      <c r="I241" s="30">
        <v>360200</v>
      </c>
      <c r="J241" s="1"/>
      <c r="K241" s="1">
        <v>266721</v>
      </c>
      <c r="N241"/>
      <c r="O241"/>
    </row>
    <row r="242" spans="1:15" x14ac:dyDescent="0.25">
      <c r="A242">
        <v>50000249</v>
      </c>
      <c r="B242">
        <v>2245952</v>
      </c>
      <c r="C242" t="s">
        <v>21</v>
      </c>
      <c r="D242">
        <v>9007840324</v>
      </c>
      <c r="E242" s="29">
        <v>42101</v>
      </c>
      <c r="F242">
        <v>6719552</v>
      </c>
      <c r="G242">
        <v>96400000</v>
      </c>
      <c r="H242">
        <v>370101</v>
      </c>
      <c r="I242" s="30">
        <v>121280</v>
      </c>
      <c r="J242" s="1"/>
      <c r="K242" s="1">
        <v>5400</v>
      </c>
      <c r="N242"/>
      <c r="O242"/>
    </row>
    <row r="243" spans="1:15" x14ac:dyDescent="0.25">
      <c r="A243">
        <v>50000249</v>
      </c>
      <c r="B243">
        <v>728549</v>
      </c>
      <c r="C243" t="s">
        <v>25</v>
      </c>
      <c r="D243">
        <v>7722953</v>
      </c>
      <c r="E243" s="29">
        <v>42101</v>
      </c>
      <c r="F243">
        <v>8713774</v>
      </c>
      <c r="G243">
        <v>12400000</v>
      </c>
      <c r="H243">
        <v>270108</v>
      </c>
      <c r="I243" s="30">
        <v>270108</v>
      </c>
      <c r="J243" s="1"/>
      <c r="K243" s="1">
        <v>1157418</v>
      </c>
      <c r="N243"/>
      <c r="O243"/>
    </row>
    <row r="244" spans="1:15" x14ac:dyDescent="0.25">
      <c r="A244">
        <v>50000249</v>
      </c>
      <c r="B244">
        <v>37216851</v>
      </c>
      <c r="C244" t="s">
        <v>46</v>
      </c>
      <c r="D244">
        <v>1026265314</v>
      </c>
      <c r="E244" s="29">
        <v>42101</v>
      </c>
      <c r="F244">
        <v>2511771</v>
      </c>
      <c r="G244">
        <v>923272421</v>
      </c>
      <c r="H244">
        <v>190101</v>
      </c>
      <c r="I244" s="30">
        <v>190101</v>
      </c>
      <c r="J244" s="1"/>
      <c r="K244" s="1">
        <v>107400</v>
      </c>
      <c r="N244"/>
      <c r="O244"/>
    </row>
    <row r="245" spans="1:15" x14ac:dyDescent="0.25">
      <c r="A245">
        <v>50000249</v>
      </c>
      <c r="B245">
        <v>2554207</v>
      </c>
      <c r="C245" t="s">
        <v>8</v>
      </c>
      <c r="D245">
        <v>1082897013</v>
      </c>
      <c r="E245" s="29">
        <v>42101</v>
      </c>
      <c r="F245">
        <v>4300415</v>
      </c>
      <c r="G245">
        <v>923272421</v>
      </c>
      <c r="H245">
        <v>190101</v>
      </c>
      <c r="I245" s="30">
        <v>190101</v>
      </c>
      <c r="J245" s="1"/>
      <c r="K245" s="1">
        <v>107400</v>
      </c>
      <c r="N245"/>
      <c r="O245"/>
    </row>
    <row r="246" spans="1:15" x14ac:dyDescent="0.25">
      <c r="A246">
        <v>50000249</v>
      </c>
      <c r="B246">
        <v>2554219</v>
      </c>
      <c r="C246" t="s">
        <v>8</v>
      </c>
      <c r="D246">
        <v>1082936336</v>
      </c>
      <c r="E246" s="29">
        <v>42101</v>
      </c>
      <c r="F246">
        <v>7111281</v>
      </c>
      <c r="G246">
        <v>923272421</v>
      </c>
      <c r="H246">
        <v>190101</v>
      </c>
      <c r="I246" s="30">
        <v>190101</v>
      </c>
      <c r="J246" s="1"/>
      <c r="K246" s="1">
        <v>107400</v>
      </c>
      <c r="N246"/>
      <c r="O246"/>
    </row>
    <row r="247" spans="1:15" x14ac:dyDescent="0.25">
      <c r="A247">
        <v>50000249</v>
      </c>
      <c r="B247">
        <v>2554221</v>
      </c>
      <c r="C247" t="s">
        <v>8</v>
      </c>
      <c r="D247">
        <v>84458693</v>
      </c>
      <c r="E247" s="29">
        <v>42101</v>
      </c>
      <c r="F247">
        <v>5984848</v>
      </c>
      <c r="G247">
        <v>11100000</v>
      </c>
      <c r="H247">
        <v>150112</v>
      </c>
      <c r="I247" s="30">
        <v>121275</v>
      </c>
      <c r="J247" s="1"/>
      <c r="K247" s="1">
        <v>203280</v>
      </c>
      <c r="N247"/>
      <c r="O247"/>
    </row>
    <row r="248" spans="1:15" x14ac:dyDescent="0.25">
      <c r="A248">
        <v>50000249</v>
      </c>
      <c r="B248">
        <v>2621134</v>
      </c>
      <c r="C248" t="s">
        <v>8</v>
      </c>
      <c r="D248">
        <v>32713706</v>
      </c>
      <c r="E248" s="29">
        <v>42101</v>
      </c>
      <c r="F248">
        <v>4215413</v>
      </c>
      <c r="G248">
        <v>26800000</v>
      </c>
      <c r="H248">
        <v>360200</v>
      </c>
      <c r="I248" s="30">
        <v>360200</v>
      </c>
      <c r="J248" s="1"/>
      <c r="K248" s="1">
        <v>355938</v>
      </c>
      <c r="N248"/>
      <c r="O248"/>
    </row>
    <row r="249" spans="1:15" x14ac:dyDescent="0.25">
      <c r="A249">
        <v>50000249</v>
      </c>
      <c r="B249">
        <v>2222820</v>
      </c>
      <c r="C249" t="s">
        <v>27</v>
      </c>
      <c r="D249">
        <v>1124023886</v>
      </c>
      <c r="E249" s="29">
        <v>42101</v>
      </c>
      <c r="F249">
        <v>121204</v>
      </c>
      <c r="G249">
        <v>12400000</v>
      </c>
      <c r="H249">
        <v>270102</v>
      </c>
      <c r="I249" s="30">
        <v>121204</v>
      </c>
      <c r="J249" s="1"/>
      <c r="K249" s="1">
        <v>5000</v>
      </c>
      <c r="N249"/>
      <c r="O249"/>
    </row>
    <row r="250" spans="1:15" x14ac:dyDescent="0.25">
      <c r="A250">
        <v>50000249</v>
      </c>
      <c r="B250">
        <v>2120415</v>
      </c>
      <c r="C250" t="s">
        <v>1</v>
      </c>
      <c r="D250">
        <v>41690840</v>
      </c>
      <c r="E250" s="29">
        <v>42101</v>
      </c>
      <c r="F250">
        <v>2138547</v>
      </c>
      <c r="G250">
        <v>10900000</v>
      </c>
      <c r="H250">
        <v>170101</v>
      </c>
      <c r="I250" s="30">
        <v>121255</v>
      </c>
      <c r="J250" s="1"/>
      <c r="K250" s="1">
        <v>1680988</v>
      </c>
      <c r="N250"/>
      <c r="O250"/>
    </row>
    <row r="251" spans="1:15" x14ac:dyDescent="0.25">
      <c r="A251">
        <v>50000249</v>
      </c>
      <c r="B251">
        <v>1947384</v>
      </c>
      <c r="C251" t="s">
        <v>37</v>
      </c>
      <c r="D251">
        <v>80845672</v>
      </c>
      <c r="E251" s="29">
        <v>42101</v>
      </c>
      <c r="F251">
        <v>45071395</v>
      </c>
      <c r="G251">
        <v>12400000</v>
      </c>
      <c r="H251">
        <v>270102</v>
      </c>
      <c r="I251" s="30">
        <v>121204</v>
      </c>
      <c r="J251" s="1"/>
      <c r="K251" s="1">
        <v>5000</v>
      </c>
      <c r="N251"/>
      <c r="O251"/>
    </row>
    <row r="252" spans="1:15" x14ac:dyDescent="0.25">
      <c r="A252">
        <v>50000249</v>
      </c>
      <c r="B252">
        <v>1947385</v>
      </c>
      <c r="C252" t="s">
        <v>37</v>
      </c>
      <c r="D252">
        <v>1085256605</v>
      </c>
      <c r="E252" s="29">
        <v>42101</v>
      </c>
      <c r="F252">
        <v>52403696</v>
      </c>
      <c r="G252">
        <v>12400000</v>
      </c>
      <c r="H252">
        <v>270102</v>
      </c>
      <c r="I252" s="30">
        <v>121204</v>
      </c>
      <c r="J252" s="1"/>
      <c r="K252" s="1">
        <v>5000</v>
      </c>
      <c r="N252"/>
      <c r="O252"/>
    </row>
    <row r="253" spans="1:15" x14ac:dyDescent="0.25">
      <c r="A253">
        <v>50000249</v>
      </c>
      <c r="B253">
        <v>1947386</v>
      </c>
      <c r="C253" t="s">
        <v>37</v>
      </c>
      <c r="D253">
        <v>1085249467</v>
      </c>
      <c r="E253" s="29">
        <v>42101</v>
      </c>
      <c r="F253">
        <v>52119698</v>
      </c>
      <c r="G253">
        <v>12400000</v>
      </c>
      <c r="H253">
        <v>270102</v>
      </c>
      <c r="I253" s="30">
        <v>121204</v>
      </c>
      <c r="J253" s="1"/>
      <c r="K253" s="1">
        <v>5000</v>
      </c>
      <c r="N253"/>
      <c r="O253"/>
    </row>
    <row r="254" spans="1:15" x14ac:dyDescent="0.25">
      <c r="A254">
        <v>50000249</v>
      </c>
      <c r="B254">
        <v>1947387</v>
      </c>
      <c r="C254" t="s">
        <v>37</v>
      </c>
      <c r="D254">
        <v>1085268942</v>
      </c>
      <c r="E254" s="29">
        <v>42101</v>
      </c>
      <c r="F254">
        <v>0</v>
      </c>
      <c r="G254">
        <v>12400000</v>
      </c>
      <c r="H254">
        <v>270102</v>
      </c>
      <c r="I254" s="30">
        <v>121204</v>
      </c>
      <c r="J254" s="1"/>
      <c r="K254" s="1">
        <v>5000</v>
      </c>
      <c r="N254"/>
      <c r="O254"/>
    </row>
    <row r="255" spans="1:15" x14ac:dyDescent="0.25">
      <c r="A255">
        <v>50000249</v>
      </c>
      <c r="B255">
        <v>2425883</v>
      </c>
      <c r="C255" t="s">
        <v>1</v>
      </c>
      <c r="D255">
        <v>5206526</v>
      </c>
      <c r="E255" s="29">
        <v>42101</v>
      </c>
      <c r="F255">
        <v>17547519</v>
      </c>
      <c r="G255">
        <v>923272421</v>
      </c>
      <c r="H255">
        <v>190101</v>
      </c>
      <c r="I255" s="30">
        <v>190101</v>
      </c>
      <c r="J255" s="1"/>
      <c r="K255" s="1">
        <v>13000</v>
      </c>
      <c r="N255"/>
      <c r="O255"/>
    </row>
    <row r="256" spans="1:15" x14ac:dyDescent="0.25">
      <c r="A256">
        <v>50000249</v>
      </c>
      <c r="B256">
        <v>2425884</v>
      </c>
      <c r="C256" t="s">
        <v>1</v>
      </c>
      <c r="D256">
        <v>1085277724</v>
      </c>
      <c r="E256" s="29">
        <v>42101</v>
      </c>
      <c r="F256">
        <v>7361879</v>
      </c>
      <c r="G256">
        <v>923272421</v>
      </c>
      <c r="H256">
        <v>190101</v>
      </c>
      <c r="I256" s="30">
        <v>190101</v>
      </c>
      <c r="J256" s="1"/>
      <c r="K256" s="1">
        <v>4700</v>
      </c>
      <c r="N256"/>
      <c r="O256"/>
    </row>
    <row r="257" spans="1:15" x14ac:dyDescent="0.25">
      <c r="A257">
        <v>50000249</v>
      </c>
      <c r="B257">
        <v>2556341</v>
      </c>
      <c r="C257" t="s">
        <v>10</v>
      </c>
      <c r="D257">
        <v>1090421188</v>
      </c>
      <c r="E257" s="29">
        <v>42101</v>
      </c>
      <c r="F257">
        <v>5769774</v>
      </c>
      <c r="G257">
        <v>923272421</v>
      </c>
      <c r="H257">
        <v>190101</v>
      </c>
      <c r="I257" s="30">
        <v>190101</v>
      </c>
      <c r="J257" s="1"/>
      <c r="K257" s="1">
        <v>102700</v>
      </c>
      <c r="N257"/>
      <c r="O257"/>
    </row>
    <row r="258" spans="1:15" x14ac:dyDescent="0.25">
      <c r="A258">
        <v>50000249</v>
      </c>
      <c r="B258">
        <v>1062299</v>
      </c>
      <c r="C258" t="s">
        <v>11</v>
      </c>
      <c r="D258">
        <v>4335553</v>
      </c>
      <c r="E258" s="29">
        <v>42101</v>
      </c>
      <c r="F258">
        <v>7403662</v>
      </c>
      <c r="G258">
        <v>923272193</v>
      </c>
      <c r="H258">
        <v>131401</v>
      </c>
      <c r="I258" s="30">
        <v>131401</v>
      </c>
      <c r="J258" s="1"/>
      <c r="K258" s="1">
        <v>5246186</v>
      </c>
      <c r="N258"/>
      <c r="O258"/>
    </row>
    <row r="259" spans="1:15" x14ac:dyDescent="0.25">
      <c r="A259">
        <v>50000249</v>
      </c>
      <c r="B259">
        <v>1551165</v>
      </c>
      <c r="C259" t="s">
        <v>12</v>
      </c>
      <c r="D259">
        <v>75080643</v>
      </c>
      <c r="E259" s="29">
        <v>42101</v>
      </c>
      <c r="F259">
        <v>10277509</v>
      </c>
      <c r="G259">
        <v>12400000</v>
      </c>
      <c r="H259">
        <v>270102</v>
      </c>
      <c r="I259" s="30">
        <v>121204</v>
      </c>
      <c r="J259" s="1"/>
      <c r="K259" s="1">
        <v>5000</v>
      </c>
      <c r="N259"/>
      <c r="O259"/>
    </row>
    <row r="260" spans="1:15" x14ac:dyDescent="0.25">
      <c r="A260">
        <v>50000249</v>
      </c>
      <c r="B260">
        <v>1916135</v>
      </c>
      <c r="C260" t="s">
        <v>13</v>
      </c>
      <c r="D260">
        <v>1098687699</v>
      </c>
      <c r="E260" s="29">
        <v>42101</v>
      </c>
      <c r="F260">
        <v>6323810</v>
      </c>
      <c r="G260">
        <v>12400000</v>
      </c>
      <c r="H260">
        <v>270102</v>
      </c>
      <c r="I260" s="30">
        <v>121204</v>
      </c>
      <c r="J260" s="1"/>
      <c r="K260" s="1">
        <v>5000</v>
      </c>
      <c r="N260"/>
      <c r="O260"/>
    </row>
    <row r="261" spans="1:15" x14ac:dyDescent="0.25">
      <c r="A261">
        <v>50000249</v>
      </c>
      <c r="B261">
        <v>1916136</v>
      </c>
      <c r="C261" t="s">
        <v>13</v>
      </c>
      <c r="D261">
        <v>1098661795</v>
      </c>
      <c r="E261" s="29">
        <v>42101</v>
      </c>
      <c r="F261">
        <v>1599404</v>
      </c>
      <c r="G261">
        <v>923272421</v>
      </c>
      <c r="H261">
        <v>190101</v>
      </c>
      <c r="I261" s="30">
        <v>190101</v>
      </c>
      <c r="J261" s="1"/>
      <c r="K261" s="1">
        <v>107400</v>
      </c>
      <c r="N261"/>
      <c r="O261"/>
    </row>
    <row r="262" spans="1:15" x14ac:dyDescent="0.25">
      <c r="A262">
        <v>50000249</v>
      </c>
      <c r="B262">
        <v>2283147</v>
      </c>
      <c r="C262" t="s">
        <v>13</v>
      </c>
      <c r="D262">
        <v>91240086</v>
      </c>
      <c r="E262" s="29">
        <v>42101</v>
      </c>
      <c r="F262">
        <v>6440877</v>
      </c>
      <c r="G262">
        <v>12800000</v>
      </c>
      <c r="H262">
        <v>350300</v>
      </c>
      <c r="I262" s="30">
        <v>350300</v>
      </c>
      <c r="J262" s="1"/>
      <c r="K262" s="1">
        <v>4837163</v>
      </c>
      <c r="N262"/>
      <c r="O262"/>
    </row>
    <row r="263" spans="1:15" x14ac:dyDescent="0.25">
      <c r="A263">
        <v>50000249</v>
      </c>
      <c r="B263">
        <v>2283148</v>
      </c>
      <c r="C263" t="s">
        <v>13</v>
      </c>
      <c r="D263">
        <v>1098702734</v>
      </c>
      <c r="E263" s="29">
        <v>42101</v>
      </c>
      <c r="F263">
        <v>20433719</v>
      </c>
      <c r="G263">
        <v>923272421</v>
      </c>
      <c r="H263">
        <v>190101</v>
      </c>
      <c r="I263" s="30">
        <v>190101</v>
      </c>
      <c r="J263" s="1"/>
      <c r="K263" s="1">
        <v>107400</v>
      </c>
      <c r="N263"/>
      <c r="O263"/>
    </row>
    <row r="264" spans="1:15" x14ac:dyDescent="0.25">
      <c r="A264">
        <v>50000249</v>
      </c>
      <c r="B264">
        <v>2283482</v>
      </c>
      <c r="C264" t="s">
        <v>13</v>
      </c>
      <c r="D264">
        <v>63453424</v>
      </c>
      <c r="E264" s="29">
        <v>42101</v>
      </c>
      <c r="F264">
        <v>6946942</v>
      </c>
      <c r="G264">
        <v>12400000</v>
      </c>
      <c r="H264">
        <v>270102</v>
      </c>
      <c r="I264" s="30">
        <v>121204</v>
      </c>
      <c r="J264" s="1"/>
      <c r="K264" s="1">
        <v>5000</v>
      </c>
      <c r="N264"/>
      <c r="O264"/>
    </row>
    <row r="265" spans="1:15" x14ac:dyDescent="0.25">
      <c r="A265">
        <v>50000249</v>
      </c>
      <c r="B265">
        <v>2456468</v>
      </c>
      <c r="C265" t="s">
        <v>13</v>
      </c>
      <c r="D265">
        <v>1098688694</v>
      </c>
      <c r="E265" s="29">
        <v>42101</v>
      </c>
      <c r="F265">
        <v>10862201</v>
      </c>
      <c r="G265">
        <v>12400000</v>
      </c>
      <c r="H265">
        <v>270102</v>
      </c>
      <c r="I265" s="30">
        <v>121204</v>
      </c>
      <c r="J265" s="1"/>
      <c r="K265" s="1">
        <v>5000</v>
      </c>
      <c r="N265"/>
      <c r="O265"/>
    </row>
    <row r="266" spans="1:15" x14ac:dyDescent="0.25">
      <c r="A266">
        <v>50000249</v>
      </c>
      <c r="B266">
        <v>14112632</v>
      </c>
      <c r="C266" t="s">
        <v>13</v>
      </c>
      <c r="D266">
        <v>1033706120</v>
      </c>
      <c r="E266" s="29">
        <v>42101</v>
      </c>
      <c r="F266">
        <v>12221955</v>
      </c>
      <c r="G266">
        <v>923272421</v>
      </c>
      <c r="H266">
        <v>190101</v>
      </c>
      <c r="I266" s="30">
        <v>190101</v>
      </c>
      <c r="J266" s="1"/>
      <c r="K266" s="1">
        <v>107400</v>
      </c>
      <c r="N266"/>
      <c r="O266"/>
    </row>
    <row r="267" spans="1:15" x14ac:dyDescent="0.25">
      <c r="A267">
        <v>50000249</v>
      </c>
      <c r="B267">
        <v>42778723</v>
      </c>
      <c r="C267" t="s">
        <v>135</v>
      </c>
      <c r="D267">
        <v>13775844</v>
      </c>
      <c r="E267" s="29">
        <v>42101</v>
      </c>
      <c r="F267">
        <v>13831927</v>
      </c>
      <c r="G267">
        <v>923272421</v>
      </c>
      <c r="H267">
        <v>190101</v>
      </c>
      <c r="I267" s="30">
        <v>190101</v>
      </c>
      <c r="J267" s="1"/>
      <c r="K267" s="1">
        <v>107400</v>
      </c>
      <c r="N267"/>
      <c r="O267"/>
    </row>
    <row r="268" spans="1:15" x14ac:dyDescent="0.25">
      <c r="A268">
        <v>50000249</v>
      </c>
      <c r="B268">
        <v>44493891</v>
      </c>
      <c r="C268" t="s">
        <v>29</v>
      </c>
      <c r="D268">
        <v>1110511157</v>
      </c>
      <c r="E268" s="29">
        <v>42101</v>
      </c>
      <c r="F268">
        <v>17895713</v>
      </c>
      <c r="G268">
        <v>26800000</v>
      </c>
      <c r="H268">
        <v>360200</v>
      </c>
      <c r="I268" s="30">
        <v>360200</v>
      </c>
      <c r="J268" s="1"/>
      <c r="K268" s="1">
        <v>1749311</v>
      </c>
      <c r="N268"/>
      <c r="O268"/>
    </row>
    <row r="269" spans="1:15" x14ac:dyDescent="0.25">
      <c r="A269">
        <v>50000249</v>
      </c>
      <c r="B269">
        <v>44493908</v>
      </c>
      <c r="C269" t="s">
        <v>29</v>
      </c>
      <c r="D269">
        <v>1110493152</v>
      </c>
      <c r="E269" s="29">
        <v>42101</v>
      </c>
      <c r="F269">
        <v>2610995</v>
      </c>
      <c r="G269">
        <v>12400000</v>
      </c>
      <c r="H269">
        <v>270102</v>
      </c>
      <c r="I269" s="30">
        <v>121204</v>
      </c>
      <c r="J269" s="1"/>
      <c r="K269" s="1">
        <v>5000</v>
      </c>
      <c r="N269"/>
      <c r="O269"/>
    </row>
    <row r="270" spans="1:15" x14ac:dyDescent="0.25">
      <c r="A270">
        <v>50000249</v>
      </c>
      <c r="B270">
        <v>2443031</v>
      </c>
      <c r="C270" t="s">
        <v>29</v>
      </c>
      <c r="D270">
        <v>14236149</v>
      </c>
      <c r="E270" s="29">
        <v>42101</v>
      </c>
      <c r="F270">
        <v>2709600</v>
      </c>
      <c r="G270">
        <v>26800000</v>
      </c>
      <c r="H270">
        <v>360200</v>
      </c>
      <c r="I270" s="30">
        <v>360200</v>
      </c>
      <c r="J270" s="1"/>
      <c r="K270" s="1">
        <v>3000</v>
      </c>
      <c r="N270"/>
      <c r="O270"/>
    </row>
    <row r="271" spans="1:15" x14ac:dyDescent="0.25">
      <c r="A271">
        <v>50000249</v>
      </c>
      <c r="B271">
        <v>2443034</v>
      </c>
      <c r="C271" t="s">
        <v>29</v>
      </c>
      <c r="D271">
        <v>14237329</v>
      </c>
      <c r="E271" s="29">
        <v>42101</v>
      </c>
      <c r="F271">
        <v>2709600</v>
      </c>
      <c r="G271">
        <v>26800000</v>
      </c>
      <c r="H271">
        <v>360200</v>
      </c>
      <c r="I271" s="30">
        <v>360200</v>
      </c>
      <c r="J271" s="1"/>
      <c r="K271" s="1">
        <v>4000</v>
      </c>
      <c r="N271"/>
      <c r="O271"/>
    </row>
    <row r="272" spans="1:15" x14ac:dyDescent="0.25">
      <c r="A272">
        <v>50000249</v>
      </c>
      <c r="B272">
        <v>2443135</v>
      </c>
      <c r="C272" t="s">
        <v>29</v>
      </c>
      <c r="D272">
        <v>14196805</v>
      </c>
      <c r="E272" s="29">
        <v>42101</v>
      </c>
      <c r="F272">
        <v>2691877</v>
      </c>
      <c r="G272">
        <v>923272193</v>
      </c>
      <c r="H272">
        <v>131401</v>
      </c>
      <c r="I272" s="30">
        <v>131401</v>
      </c>
      <c r="J272" s="1"/>
      <c r="K272" s="1">
        <v>13615474</v>
      </c>
      <c r="N272"/>
      <c r="O272"/>
    </row>
    <row r="273" spans="1:15" x14ac:dyDescent="0.25">
      <c r="A273">
        <v>50000249</v>
      </c>
      <c r="B273">
        <v>1430710</v>
      </c>
      <c r="C273" t="s">
        <v>1</v>
      </c>
      <c r="D273">
        <v>2283482</v>
      </c>
      <c r="E273" s="29">
        <v>42101</v>
      </c>
      <c r="F273">
        <v>10205769</v>
      </c>
      <c r="G273">
        <v>923272193</v>
      </c>
      <c r="H273">
        <v>131401</v>
      </c>
      <c r="I273" s="30">
        <v>131401</v>
      </c>
      <c r="J273" s="1"/>
      <c r="K273" s="1">
        <v>20086389</v>
      </c>
      <c r="N273"/>
      <c r="O273"/>
    </row>
    <row r="274" spans="1:15" x14ac:dyDescent="0.25">
      <c r="A274">
        <v>50000249</v>
      </c>
      <c r="B274">
        <v>1224401</v>
      </c>
      <c r="C274" t="s">
        <v>23</v>
      </c>
      <c r="D274">
        <v>5270618</v>
      </c>
      <c r="E274" s="29">
        <v>42101</v>
      </c>
      <c r="F274">
        <v>18355824</v>
      </c>
      <c r="G274">
        <v>11100000</v>
      </c>
      <c r="H274">
        <v>150112</v>
      </c>
      <c r="I274" s="30">
        <v>121275</v>
      </c>
      <c r="J274" s="1"/>
      <c r="K274" s="1">
        <v>500000</v>
      </c>
      <c r="N274"/>
      <c r="O274"/>
    </row>
    <row r="275" spans="1:15" x14ac:dyDescent="0.25">
      <c r="A275">
        <v>50000249</v>
      </c>
      <c r="B275">
        <v>2330072</v>
      </c>
      <c r="C275" t="s">
        <v>14</v>
      </c>
      <c r="D275">
        <v>30397992</v>
      </c>
      <c r="E275" s="29">
        <v>42101</v>
      </c>
      <c r="F275">
        <v>6661380</v>
      </c>
      <c r="G275">
        <v>923272421</v>
      </c>
      <c r="H275">
        <v>190101</v>
      </c>
      <c r="I275" s="30">
        <v>190101</v>
      </c>
      <c r="J275" s="1"/>
      <c r="K275" s="1">
        <v>107400</v>
      </c>
      <c r="N275"/>
      <c r="O275"/>
    </row>
    <row r="276" spans="1:15" x14ac:dyDescent="0.25">
      <c r="A276">
        <v>50000249</v>
      </c>
      <c r="B276">
        <v>2635790</v>
      </c>
      <c r="C276" t="s">
        <v>1</v>
      </c>
      <c r="D276">
        <v>31376243</v>
      </c>
      <c r="E276" s="29">
        <v>42101</v>
      </c>
      <c r="F276">
        <v>3952791</v>
      </c>
      <c r="G276">
        <v>12400000</v>
      </c>
      <c r="H276">
        <v>270102</v>
      </c>
      <c r="I276" s="30">
        <v>121204</v>
      </c>
      <c r="J276" s="1"/>
      <c r="K276" s="1">
        <v>5000</v>
      </c>
      <c r="N276"/>
      <c r="O276"/>
    </row>
    <row r="277" spans="1:15" x14ac:dyDescent="0.25">
      <c r="A277">
        <v>50000249</v>
      </c>
      <c r="B277">
        <v>1993806</v>
      </c>
      <c r="C277" t="s">
        <v>50</v>
      </c>
      <c r="D277">
        <v>29543244</v>
      </c>
      <c r="E277" s="29">
        <v>42101</v>
      </c>
      <c r="F277">
        <v>21811867</v>
      </c>
      <c r="G277">
        <v>923272421</v>
      </c>
      <c r="H277">
        <v>190101</v>
      </c>
      <c r="I277" s="30">
        <v>190101</v>
      </c>
      <c r="J277" s="1"/>
      <c r="K277" s="1">
        <v>110000</v>
      </c>
      <c r="N277"/>
      <c r="O277"/>
    </row>
    <row r="278" spans="1:15" x14ac:dyDescent="0.25">
      <c r="A278">
        <v>50000249</v>
      </c>
      <c r="B278">
        <v>1993807</v>
      </c>
      <c r="C278" t="s">
        <v>50</v>
      </c>
      <c r="D278">
        <v>16357771</v>
      </c>
      <c r="E278" s="29">
        <v>42101</v>
      </c>
      <c r="F278">
        <v>11306965</v>
      </c>
      <c r="G278">
        <v>12400000</v>
      </c>
      <c r="H278">
        <v>270102</v>
      </c>
      <c r="I278" s="30">
        <v>121204</v>
      </c>
      <c r="J278" s="1"/>
      <c r="K278" s="1">
        <v>5000</v>
      </c>
      <c r="N278"/>
      <c r="O278"/>
    </row>
    <row r="279" spans="1:15" x14ac:dyDescent="0.25">
      <c r="A279">
        <v>50000249</v>
      </c>
      <c r="B279">
        <v>2209583</v>
      </c>
      <c r="C279" t="s">
        <v>14</v>
      </c>
      <c r="D279">
        <v>13828158</v>
      </c>
      <c r="E279" s="29">
        <v>42101</v>
      </c>
      <c r="F279">
        <v>5531388</v>
      </c>
      <c r="G279">
        <v>923272421</v>
      </c>
      <c r="H279">
        <v>190101</v>
      </c>
      <c r="I279" s="30">
        <v>190101</v>
      </c>
      <c r="J279" s="1"/>
      <c r="K279" s="1">
        <v>107400</v>
      </c>
      <c r="N279"/>
      <c r="O279"/>
    </row>
    <row r="280" spans="1:15" x14ac:dyDescent="0.25">
      <c r="A280">
        <v>50000249</v>
      </c>
      <c r="B280">
        <v>2206409</v>
      </c>
      <c r="C280" t="s">
        <v>1</v>
      </c>
      <c r="D280">
        <v>75088429</v>
      </c>
      <c r="E280" s="29">
        <v>42101</v>
      </c>
      <c r="F280">
        <v>3157424</v>
      </c>
      <c r="G280">
        <v>923272421</v>
      </c>
      <c r="H280">
        <v>190101</v>
      </c>
      <c r="I280" s="30">
        <v>190101</v>
      </c>
      <c r="J280" s="1"/>
      <c r="K280" s="1">
        <v>107400</v>
      </c>
      <c r="N280"/>
      <c r="O280"/>
    </row>
    <row r="281" spans="1:15" x14ac:dyDescent="0.25">
      <c r="A281">
        <v>50000249</v>
      </c>
      <c r="B281">
        <v>2218389</v>
      </c>
      <c r="C281" t="s">
        <v>15</v>
      </c>
      <c r="D281">
        <v>94329960</v>
      </c>
      <c r="E281" s="29">
        <v>42101</v>
      </c>
      <c r="F281">
        <v>13654042</v>
      </c>
      <c r="G281">
        <v>12400000</v>
      </c>
      <c r="H281">
        <v>270102</v>
      </c>
      <c r="I281" s="30">
        <v>121204</v>
      </c>
      <c r="J281" s="1"/>
      <c r="K281" s="1">
        <v>5000</v>
      </c>
      <c r="N281"/>
      <c r="O281"/>
    </row>
    <row r="282" spans="1:15" x14ac:dyDescent="0.25">
      <c r="A282">
        <v>50000249</v>
      </c>
      <c r="B282">
        <v>2076499</v>
      </c>
      <c r="C282" t="s">
        <v>1</v>
      </c>
      <c r="D282">
        <v>1144048113</v>
      </c>
      <c r="E282" s="29">
        <v>42101</v>
      </c>
      <c r="F282">
        <v>3815944</v>
      </c>
      <c r="G282">
        <v>12400000</v>
      </c>
      <c r="H282">
        <v>270102</v>
      </c>
      <c r="I282" s="30">
        <v>121204</v>
      </c>
      <c r="J282" s="1"/>
      <c r="K282" s="1">
        <v>5000</v>
      </c>
      <c r="N282"/>
      <c r="O282"/>
    </row>
    <row r="283" spans="1:15" x14ac:dyDescent="0.25">
      <c r="A283">
        <v>50000249</v>
      </c>
      <c r="B283">
        <v>2014206</v>
      </c>
      <c r="C283" t="s">
        <v>39</v>
      </c>
      <c r="D283">
        <v>31490484</v>
      </c>
      <c r="E283" s="29">
        <v>42101</v>
      </c>
      <c r="F283">
        <v>2302756</v>
      </c>
      <c r="G283">
        <v>910300000</v>
      </c>
      <c r="H283">
        <v>130113</v>
      </c>
      <c r="I283" s="30">
        <v>121235</v>
      </c>
      <c r="J283" s="1"/>
      <c r="K283" s="1">
        <v>1349310</v>
      </c>
      <c r="N283"/>
      <c r="O283"/>
    </row>
    <row r="284" spans="1:15" x14ac:dyDescent="0.25">
      <c r="A284">
        <v>50000249</v>
      </c>
      <c r="B284">
        <v>2419331</v>
      </c>
      <c r="C284" t="s">
        <v>1</v>
      </c>
      <c r="D284">
        <v>8903044452</v>
      </c>
      <c r="E284" s="29">
        <v>42101</v>
      </c>
      <c r="F284">
        <v>5568023</v>
      </c>
      <c r="G284">
        <v>96400000</v>
      </c>
      <c r="H284">
        <v>370101</v>
      </c>
      <c r="I284" s="30">
        <v>121280</v>
      </c>
      <c r="J284" s="1"/>
      <c r="K284" s="1">
        <v>10800</v>
      </c>
      <c r="N284"/>
      <c r="O284"/>
    </row>
    <row r="285" spans="1:15" x14ac:dyDescent="0.25">
      <c r="A285">
        <v>50000249</v>
      </c>
      <c r="B285">
        <v>2456749</v>
      </c>
      <c r="C285" t="s">
        <v>30</v>
      </c>
      <c r="D285">
        <v>27590628</v>
      </c>
      <c r="E285" s="29">
        <v>42101</v>
      </c>
      <c r="F285">
        <v>8854411</v>
      </c>
      <c r="G285">
        <v>11100000</v>
      </c>
      <c r="H285">
        <v>150101</v>
      </c>
      <c r="I285" s="30">
        <v>27090501</v>
      </c>
      <c r="J285" s="1"/>
      <c r="K285" s="1">
        <v>21250</v>
      </c>
      <c r="N285"/>
      <c r="O285"/>
    </row>
    <row r="286" spans="1:15" x14ac:dyDescent="0.25">
      <c r="A286">
        <v>50000249</v>
      </c>
      <c r="B286">
        <v>1637858</v>
      </c>
      <c r="C286" t="s">
        <v>31</v>
      </c>
      <c r="D286">
        <v>63464510</v>
      </c>
      <c r="E286" s="29">
        <v>42101</v>
      </c>
      <c r="F286">
        <v>21548240</v>
      </c>
      <c r="G286">
        <v>12400000</v>
      </c>
      <c r="H286">
        <v>270102</v>
      </c>
      <c r="I286" s="30">
        <v>121204</v>
      </c>
      <c r="J286" s="1"/>
      <c r="K286" s="1">
        <v>5000</v>
      </c>
      <c r="N286"/>
      <c r="O286"/>
    </row>
    <row r="287" spans="1:15" x14ac:dyDescent="0.25">
      <c r="A287">
        <v>50000249</v>
      </c>
      <c r="B287">
        <v>1637859</v>
      </c>
      <c r="C287" t="s">
        <v>31</v>
      </c>
      <c r="D287">
        <v>3837170</v>
      </c>
      <c r="E287" s="29">
        <v>42101</v>
      </c>
      <c r="F287">
        <v>10357018</v>
      </c>
      <c r="G287">
        <v>12400000</v>
      </c>
      <c r="H287">
        <v>270102</v>
      </c>
      <c r="I287" s="30">
        <v>121204</v>
      </c>
      <c r="J287" s="1"/>
      <c r="K287" s="1">
        <v>5000</v>
      </c>
      <c r="N287"/>
      <c r="O287"/>
    </row>
    <row r="288" spans="1:15" x14ac:dyDescent="0.25">
      <c r="A288">
        <v>50000249</v>
      </c>
      <c r="B288">
        <v>2506748</v>
      </c>
      <c r="C288" t="s">
        <v>49</v>
      </c>
      <c r="D288">
        <v>8001307204</v>
      </c>
      <c r="E288" s="29">
        <v>42101</v>
      </c>
      <c r="F288">
        <v>5681318</v>
      </c>
      <c r="G288">
        <v>11100000</v>
      </c>
      <c r="H288">
        <v>150103</v>
      </c>
      <c r="I288" s="30">
        <v>27090503</v>
      </c>
      <c r="J288" s="1"/>
      <c r="K288" s="1">
        <v>766606.5</v>
      </c>
      <c r="N288"/>
      <c r="O288"/>
    </row>
    <row r="289" spans="1:15" x14ac:dyDescent="0.25">
      <c r="A289">
        <v>50000249</v>
      </c>
      <c r="B289">
        <v>43261855</v>
      </c>
      <c r="C289" t="s">
        <v>49</v>
      </c>
      <c r="D289">
        <v>1098714395</v>
      </c>
      <c r="E289" s="29">
        <v>42101</v>
      </c>
      <c r="F289">
        <v>1476923</v>
      </c>
      <c r="G289">
        <v>12400000</v>
      </c>
      <c r="H289">
        <v>270102</v>
      </c>
      <c r="I289" s="30">
        <v>121204</v>
      </c>
      <c r="J289" s="1"/>
      <c r="K289" s="1">
        <v>5000</v>
      </c>
      <c r="N289"/>
      <c r="O289"/>
    </row>
    <row r="290" spans="1:15" x14ac:dyDescent="0.25">
      <c r="A290">
        <v>50000249</v>
      </c>
      <c r="B290">
        <v>2432279</v>
      </c>
      <c r="C290" t="s">
        <v>0</v>
      </c>
      <c r="D290">
        <v>3561385</v>
      </c>
      <c r="E290" s="29">
        <v>42101</v>
      </c>
      <c r="F290">
        <v>7697488</v>
      </c>
      <c r="G290">
        <v>923272193</v>
      </c>
      <c r="H290">
        <v>131401</v>
      </c>
      <c r="I290" s="30">
        <v>131401</v>
      </c>
      <c r="J290" s="1"/>
      <c r="K290" s="1">
        <v>3100</v>
      </c>
      <c r="N290"/>
      <c r="O290"/>
    </row>
    <row r="291" spans="1:15" x14ac:dyDescent="0.25">
      <c r="A291">
        <v>50000249</v>
      </c>
      <c r="B291">
        <v>2459990</v>
      </c>
      <c r="C291" t="s">
        <v>0</v>
      </c>
      <c r="D291">
        <v>9521051</v>
      </c>
      <c r="E291" s="29">
        <v>42101</v>
      </c>
      <c r="F291">
        <v>2245341</v>
      </c>
      <c r="G291">
        <v>96400000</v>
      </c>
      <c r="H291">
        <v>370101</v>
      </c>
      <c r="I291" s="30">
        <v>121280</v>
      </c>
      <c r="J291" s="1"/>
      <c r="K291" s="1">
        <v>5400</v>
      </c>
      <c r="N291"/>
      <c r="O291"/>
    </row>
    <row r="292" spans="1:15" x14ac:dyDescent="0.25">
      <c r="A292">
        <v>50000249</v>
      </c>
      <c r="B292">
        <v>2459998</v>
      </c>
      <c r="C292" t="s">
        <v>0</v>
      </c>
      <c r="D292">
        <v>52802699</v>
      </c>
      <c r="E292" s="29">
        <v>42101</v>
      </c>
      <c r="F292">
        <v>17842426</v>
      </c>
      <c r="G292">
        <v>12400000</v>
      </c>
      <c r="H292">
        <v>270102</v>
      </c>
      <c r="I292" s="30">
        <v>270102</v>
      </c>
      <c r="J292" s="1"/>
      <c r="K292" s="1">
        <v>23500</v>
      </c>
      <c r="N292"/>
      <c r="O292"/>
    </row>
    <row r="293" spans="1:15" x14ac:dyDescent="0.25">
      <c r="A293">
        <v>50000249</v>
      </c>
      <c r="B293">
        <v>2460183</v>
      </c>
      <c r="C293" t="s">
        <v>0</v>
      </c>
      <c r="D293">
        <v>94400504</v>
      </c>
      <c r="E293" s="29">
        <v>42101</v>
      </c>
      <c r="F293">
        <v>15702213</v>
      </c>
      <c r="G293">
        <v>12400000</v>
      </c>
      <c r="H293">
        <v>270102</v>
      </c>
      <c r="I293" s="30">
        <v>121204</v>
      </c>
      <c r="J293" s="1"/>
      <c r="K293" s="1">
        <v>5000</v>
      </c>
      <c r="N293"/>
      <c r="O293"/>
    </row>
    <row r="294" spans="1:15" x14ac:dyDescent="0.25">
      <c r="A294">
        <v>50000249</v>
      </c>
      <c r="B294">
        <v>2600268</v>
      </c>
      <c r="C294" t="s">
        <v>0</v>
      </c>
      <c r="D294">
        <v>1026264932</v>
      </c>
      <c r="E294" s="29">
        <v>42101</v>
      </c>
      <c r="F294">
        <v>4125389</v>
      </c>
      <c r="G294">
        <v>923272421</v>
      </c>
      <c r="H294">
        <v>190101</v>
      </c>
      <c r="I294" s="30">
        <v>190101</v>
      </c>
      <c r="J294" s="1"/>
      <c r="K294" s="1">
        <v>107400</v>
      </c>
      <c r="N294"/>
      <c r="O294"/>
    </row>
    <row r="295" spans="1:15" x14ac:dyDescent="0.25">
      <c r="A295">
        <v>50000249</v>
      </c>
      <c r="B295">
        <v>18904672</v>
      </c>
      <c r="C295" t="s">
        <v>1</v>
      </c>
      <c r="D295">
        <v>79900003</v>
      </c>
      <c r="E295" s="29">
        <v>42101</v>
      </c>
      <c r="F295">
        <v>11440861</v>
      </c>
      <c r="G295">
        <v>12200000</v>
      </c>
      <c r="H295">
        <v>250101</v>
      </c>
      <c r="I295" s="30">
        <v>121225</v>
      </c>
      <c r="J295" s="1"/>
      <c r="K295" s="1">
        <v>5000</v>
      </c>
      <c r="N295"/>
      <c r="O295"/>
    </row>
    <row r="296" spans="1:15" x14ac:dyDescent="0.25">
      <c r="A296">
        <v>50000249</v>
      </c>
      <c r="B296">
        <v>1672607</v>
      </c>
      <c r="C296" t="s">
        <v>0</v>
      </c>
      <c r="D296">
        <v>515592</v>
      </c>
      <c r="E296" s="29">
        <v>42102</v>
      </c>
      <c r="F296">
        <v>19482747</v>
      </c>
      <c r="G296">
        <v>923272421</v>
      </c>
      <c r="H296">
        <v>190101</v>
      </c>
      <c r="I296" s="30">
        <v>190101</v>
      </c>
      <c r="J296" s="1"/>
      <c r="K296" s="1">
        <v>107400</v>
      </c>
      <c r="N296"/>
      <c r="O296"/>
    </row>
    <row r="297" spans="1:15" x14ac:dyDescent="0.25">
      <c r="A297">
        <v>50000249</v>
      </c>
      <c r="B297">
        <v>1846131</v>
      </c>
      <c r="C297" t="s">
        <v>0</v>
      </c>
      <c r="D297">
        <v>9000604423</v>
      </c>
      <c r="E297" s="29">
        <v>42102</v>
      </c>
      <c r="F297">
        <v>3790720</v>
      </c>
      <c r="G297">
        <v>12800000</v>
      </c>
      <c r="H297">
        <v>350300</v>
      </c>
      <c r="I297" s="30">
        <v>350300</v>
      </c>
      <c r="J297" s="1"/>
      <c r="K297" s="1">
        <v>7000</v>
      </c>
      <c r="N297"/>
      <c r="O297"/>
    </row>
    <row r="298" spans="1:15" x14ac:dyDescent="0.25">
      <c r="A298">
        <v>50000249</v>
      </c>
      <c r="B298">
        <v>2136683</v>
      </c>
      <c r="C298" t="s">
        <v>0</v>
      </c>
      <c r="D298">
        <v>79954008</v>
      </c>
      <c r="E298" s="29">
        <v>42102</v>
      </c>
      <c r="F298">
        <v>8019006</v>
      </c>
      <c r="G298">
        <v>12400000</v>
      </c>
      <c r="H298">
        <v>270102</v>
      </c>
      <c r="I298" s="30">
        <v>121204</v>
      </c>
      <c r="J298" s="1"/>
      <c r="K298" s="1">
        <v>5000</v>
      </c>
      <c r="N298"/>
      <c r="O298"/>
    </row>
    <row r="299" spans="1:15" x14ac:dyDescent="0.25">
      <c r="A299">
        <v>50000249</v>
      </c>
      <c r="B299">
        <v>2136704</v>
      </c>
      <c r="C299" t="s">
        <v>0</v>
      </c>
      <c r="D299">
        <v>80224664</v>
      </c>
      <c r="E299" s="29">
        <v>42102</v>
      </c>
      <c r="F299">
        <v>7336529</v>
      </c>
      <c r="G299">
        <v>12400000</v>
      </c>
      <c r="H299">
        <v>270102</v>
      </c>
      <c r="I299" s="30">
        <v>121204</v>
      </c>
      <c r="J299" s="1"/>
      <c r="K299" s="1">
        <v>5000</v>
      </c>
      <c r="N299"/>
      <c r="O299"/>
    </row>
    <row r="300" spans="1:15" x14ac:dyDescent="0.25">
      <c r="A300">
        <v>50000249</v>
      </c>
      <c r="B300">
        <v>2507192</v>
      </c>
      <c r="C300" t="s">
        <v>0</v>
      </c>
      <c r="D300">
        <v>80122130</v>
      </c>
      <c r="E300" s="29">
        <v>42102</v>
      </c>
      <c r="F300">
        <v>13390766</v>
      </c>
      <c r="G300">
        <v>12400000</v>
      </c>
      <c r="H300">
        <v>270102</v>
      </c>
      <c r="I300" s="30">
        <v>121204</v>
      </c>
      <c r="J300" s="1"/>
      <c r="K300" s="1">
        <v>5000</v>
      </c>
      <c r="N300"/>
      <c r="O300"/>
    </row>
    <row r="301" spans="1:15" x14ac:dyDescent="0.25">
      <c r="A301">
        <v>50000249</v>
      </c>
      <c r="B301">
        <v>16675773</v>
      </c>
      <c r="C301" t="s">
        <v>0</v>
      </c>
      <c r="D301">
        <v>1053322312</v>
      </c>
      <c r="E301" s="29">
        <v>42102</v>
      </c>
      <c r="F301">
        <v>4596354</v>
      </c>
      <c r="G301">
        <v>923272421</v>
      </c>
      <c r="H301">
        <v>190101</v>
      </c>
      <c r="I301" s="30">
        <v>190101</v>
      </c>
      <c r="J301" s="1"/>
      <c r="K301" s="1">
        <v>107400</v>
      </c>
      <c r="N301"/>
      <c r="O301"/>
    </row>
    <row r="302" spans="1:15" x14ac:dyDescent="0.25">
      <c r="A302">
        <v>50000249</v>
      </c>
      <c r="B302">
        <v>2286790</v>
      </c>
      <c r="C302" t="s">
        <v>0</v>
      </c>
      <c r="D302">
        <v>19242284</v>
      </c>
      <c r="E302" s="29">
        <v>42102</v>
      </c>
      <c r="F302">
        <v>10256219</v>
      </c>
      <c r="G302">
        <v>11500000</v>
      </c>
      <c r="H302">
        <v>130101</v>
      </c>
      <c r="I302" s="30">
        <v>12102020</v>
      </c>
      <c r="J302" s="1"/>
      <c r="K302" s="1">
        <v>1700</v>
      </c>
      <c r="N302"/>
      <c r="O302"/>
    </row>
    <row r="303" spans="1:15" x14ac:dyDescent="0.25">
      <c r="A303">
        <v>50000249</v>
      </c>
      <c r="B303">
        <v>1802883</v>
      </c>
      <c r="C303" t="s">
        <v>0</v>
      </c>
      <c r="D303">
        <v>7542363</v>
      </c>
      <c r="E303" s="29">
        <v>42102</v>
      </c>
      <c r="F303">
        <v>5668185</v>
      </c>
      <c r="G303">
        <v>96400000</v>
      </c>
      <c r="H303">
        <v>370101</v>
      </c>
      <c r="I303" s="30">
        <v>121280</v>
      </c>
      <c r="J303" s="1"/>
      <c r="K303" s="1">
        <v>5400</v>
      </c>
      <c r="N303"/>
      <c r="O303"/>
    </row>
    <row r="304" spans="1:15" x14ac:dyDescent="0.25">
      <c r="A304">
        <v>50000249</v>
      </c>
      <c r="B304">
        <v>1802885</v>
      </c>
      <c r="C304" t="s">
        <v>0</v>
      </c>
      <c r="D304">
        <v>41506970</v>
      </c>
      <c r="E304" s="29">
        <v>42102</v>
      </c>
      <c r="F304">
        <v>7588763</v>
      </c>
      <c r="G304">
        <v>12200000</v>
      </c>
      <c r="H304">
        <v>250101</v>
      </c>
      <c r="I304" s="30">
        <v>121225</v>
      </c>
      <c r="J304" s="1"/>
      <c r="K304" s="1">
        <v>2500</v>
      </c>
      <c r="N304"/>
      <c r="O304"/>
    </row>
    <row r="305" spans="1:15" x14ac:dyDescent="0.25">
      <c r="A305">
        <v>50000249</v>
      </c>
      <c r="B305">
        <v>1802886</v>
      </c>
      <c r="C305" t="s">
        <v>0</v>
      </c>
      <c r="D305">
        <v>12968269</v>
      </c>
      <c r="E305" s="29">
        <v>42102</v>
      </c>
      <c r="F305">
        <v>8149565</v>
      </c>
      <c r="G305">
        <v>12200000</v>
      </c>
      <c r="H305">
        <v>250101</v>
      </c>
      <c r="I305" s="30">
        <v>121225</v>
      </c>
      <c r="J305" s="1"/>
      <c r="K305" s="1">
        <v>55100</v>
      </c>
      <c r="N305"/>
      <c r="O305"/>
    </row>
    <row r="306" spans="1:15" x14ac:dyDescent="0.25">
      <c r="A306">
        <v>50000249</v>
      </c>
      <c r="B306">
        <v>1802887</v>
      </c>
      <c r="C306" t="s">
        <v>0</v>
      </c>
      <c r="D306">
        <v>52452065</v>
      </c>
      <c r="E306" s="29">
        <v>42102</v>
      </c>
      <c r="F306">
        <v>647000</v>
      </c>
      <c r="G306">
        <v>12200000</v>
      </c>
      <c r="H306">
        <v>250101</v>
      </c>
      <c r="I306" s="30">
        <v>121225</v>
      </c>
      <c r="J306" s="1"/>
      <c r="K306" s="1">
        <v>836000</v>
      </c>
      <c r="N306"/>
      <c r="O306"/>
    </row>
    <row r="307" spans="1:15" x14ac:dyDescent="0.25">
      <c r="A307">
        <v>50000249</v>
      </c>
      <c r="B307">
        <v>1802890</v>
      </c>
      <c r="C307" t="s">
        <v>0</v>
      </c>
      <c r="D307">
        <v>51964583</v>
      </c>
      <c r="E307" s="29">
        <v>42102</v>
      </c>
      <c r="F307">
        <v>11464954</v>
      </c>
      <c r="G307">
        <v>12200000</v>
      </c>
      <c r="H307">
        <v>250101</v>
      </c>
      <c r="I307" s="30">
        <v>121225</v>
      </c>
      <c r="J307" s="1"/>
      <c r="K307" s="1">
        <v>6000</v>
      </c>
      <c r="N307"/>
      <c r="O307"/>
    </row>
    <row r="308" spans="1:15" x14ac:dyDescent="0.25">
      <c r="A308">
        <v>50000249</v>
      </c>
      <c r="B308">
        <v>1802891</v>
      </c>
      <c r="C308" t="s">
        <v>0</v>
      </c>
      <c r="D308">
        <v>46386122</v>
      </c>
      <c r="E308" s="29">
        <v>42102</v>
      </c>
      <c r="F308">
        <v>10328565</v>
      </c>
      <c r="G308">
        <v>12200000</v>
      </c>
      <c r="H308">
        <v>250101</v>
      </c>
      <c r="I308" s="30">
        <v>121225</v>
      </c>
      <c r="J308" s="1"/>
      <c r="K308" s="1">
        <v>1300</v>
      </c>
      <c r="N308"/>
      <c r="O308"/>
    </row>
    <row r="309" spans="1:15" x14ac:dyDescent="0.25">
      <c r="A309">
        <v>50000249</v>
      </c>
      <c r="B309">
        <v>2205120</v>
      </c>
      <c r="C309" t="s">
        <v>0</v>
      </c>
      <c r="D309">
        <v>2929391</v>
      </c>
      <c r="E309" s="29">
        <v>42102</v>
      </c>
      <c r="F309">
        <v>7048076</v>
      </c>
      <c r="G309">
        <v>96400000</v>
      </c>
      <c r="H309">
        <v>370101</v>
      </c>
      <c r="I309" s="30">
        <v>121280</v>
      </c>
      <c r="J309" s="1"/>
      <c r="K309" s="1">
        <v>1900</v>
      </c>
      <c r="N309"/>
      <c r="O309"/>
    </row>
    <row r="310" spans="1:15" x14ac:dyDescent="0.25">
      <c r="A310">
        <v>50000249</v>
      </c>
      <c r="B310">
        <v>2251839</v>
      </c>
      <c r="C310" t="s">
        <v>1</v>
      </c>
      <c r="D310">
        <v>79513661</v>
      </c>
      <c r="E310" s="29">
        <v>42102</v>
      </c>
      <c r="F310">
        <v>6150631</v>
      </c>
      <c r="G310">
        <v>12400000</v>
      </c>
      <c r="H310">
        <v>270102</v>
      </c>
      <c r="I310" s="30">
        <v>121204</v>
      </c>
      <c r="J310" s="1"/>
      <c r="K310" s="1">
        <v>5000</v>
      </c>
      <c r="N310"/>
      <c r="O310"/>
    </row>
    <row r="311" spans="1:15" x14ac:dyDescent="0.25">
      <c r="A311">
        <v>50000249</v>
      </c>
      <c r="B311">
        <v>2562526</v>
      </c>
      <c r="C311" t="s">
        <v>0</v>
      </c>
      <c r="D311">
        <v>1010172862</v>
      </c>
      <c r="E311" s="29">
        <v>42102</v>
      </c>
      <c r="F311">
        <v>6944497</v>
      </c>
      <c r="G311">
        <v>12400000</v>
      </c>
      <c r="H311">
        <v>270102</v>
      </c>
      <c r="I311" s="30">
        <v>121204</v>
      </c>
      <c r="J311" s="1"/>
      <c r="K311" s="1">
        <v>5000</v>
      </c>
      <c r="N311"/>
      <c r="O311"/>
    </row>
    <row r="312" spans="1:15" x14ac:dyDescent="0.25">
      <c r="A312">
        <v>50000249</v>
      </c>
      <c r="B312">
        <v>2562533</v>
      </c>
      <c r="C312" t="s">
        <v>0</v>
      </c>
      <c r="D312">
        <v>1013616064</v>
      </c>
      <c r="E312" s="29">
        <v>42102</v>
      </c>
      <c r="F312">
        <v>10888589</v>
      </c>
      <c r="G312">
        <v>12400000</v>
      </c>
      <c r="H312">
        <v>270102</v>
      </c>
      <c r="I312" s="30">
        <v>121204</v>
      </c>
      <c r="J312" s="1"/>
      <c r="K312" s="1">
        <v>5000</v>
      </c>
      <c r="N312"/>
      <c r="O312"/>
    </row>
    <row r="313" spans="1:15" x14ac:dyDescent="0.25">
      <c r="A313">
        <v>50000249</v>
      </c>
      <c r="B313">
        <v>2562551</v>
      </c>
      <c r="C313" t="s">
        <v>0</v>
      </c>
      <c r="D313">
        <v>32421522</v>
      </c>
      <c r="E313" s="29">
        <v>42102</v>
      </c>
      <c r="F313">
        <v>2817222</v>
      </c>
      <c r="G313">
        <v>12400000</v>
      </c>
      <c r="H313">
        <v>270102</v>
      </c>
      <c r="I313" s="30">
        <v>270102</v>
      </c>
      <c r="J313" s="1"/>
      <c r="K313" s="1">
        <v>2500</v>
      </c>
      <c r="N313"/>
      <c r="O313"/>
    </row>
    <row r="314" spans="1:15" x14ac:dyDescent="0.25">
      <c r="A314">
        <v>50000249</v>
      </c>
      <c r="B314">
        <v>11770833</v>
      </c>
      <c r="C314" t="s">
        <v>0</v>
      </c>
      <c r="D314">
        <v>1144126614</v>
      </c>
      <c r="E314" s="29">
        <v>42102</v>
      </c>
      <c r="F314">
        <v>4471753</v>
      </c>
      <c r="G314">
        <v>12400000</v>
      </c>
      <c r="H314">
        <v>270102</v>
      </c>
      <c r="I314" s="30">
        <v>121204</v>
      </c>
      <c r="J314" s="1"/>
      <c r="K314" s="1">
        <v>5000</v>
      </c>
      <c r="N314"/>
      <c r="O314"/>
    </row>
    <row r="315" spans="1:15" x14ac:dyDescent="0.25">
      <c r="A315">
        <v>50000249</v>
      </c>
      <c r="B315">
        <v>11770854</v>
      </c>
      <c r="C315" t="s">
        <v>0</v>
      </c>
      <c r="D315">
        <v>1019082891</v>
      </c>
      <c r="E315" s="29">
        <v>42102</v>
      </c>
      <c r="F315">
        <v>5361332</v>
      </c>
      <c r="G315">
        <v>12400000</v>
      </c>
      <c r="H315">
        <v>270102</v>
      </c>
      <c r="I315" s="30">
        <v>121204</v>
      </c>
      <c r="J315" s="1"/>
      <c r="K315" s="1">
        <v>5000</v>
      </c>
      <c r="N315"/>
      <c r="O315"/>
    </row>
    <row r="316" spans="1:15" x14ac:dyDescent="0.25">
      <c r="A316">
        <v>50000249</v>
      </c>
      <c r="B316">
        <v>11770855</v>
      </c>
      <c r="C316" t="s">
        <v>0</v>
      </c>
      <c r="D316">
        <v>1030612031</v>
      </c>
      <c r="E316" s="29">
        <v>42102</v>
      </c>
      <c r="F316">
        <v>20839029</v>
      </c>
      <c r="G316">
        <v>12400000</v>
      </c>
      <c r="H316">
        <v>270102</v>
      </c>
      <c r="I316" s="30">
        <v>121204</v>
      </c>
      <c r="J316" s="1"/>
      <c r="K316" s="1">
        <v>5000</v>
      </c>
      <c r="N316"/>
      <c r="O316"/>
    </row>
    <row r="317" spans="1:15" x14ac:dyDescent="0.25">
      <c r="A317">
        <v>50000249</v>
      </c>
      <c r="B317">
        <v>11770870</v>
      </c>
      <c r="C317" t="s">
        <v>0</v>
      </c>
      <c r="D317">
        <v>1026268738</v>
      </c>
      <c r="E317" s="29">
        <v>42102</v>
      </c>
      <c r="F317">
        <v>20860832</v>
      </c>
      <c r="G317">
        <v>12400000</v>
      </c>
      <c r="H317">
        <v>270102</v>
      </c>
      <c r="I317" s="30">
        <v>121204</v>
      </c>
      <c r="J317" s="1"/>
      <c r="K317" s="1">
        <v>5000</v>
      </c>
      <c r="N317"/>
      <c r="O317"/>
    </row>
    <row r="318" spans="1:15" x14ac:dyDescent="0.25">
      <c r="A318">
        <v>50000249</v>
      </c>
      <c r="B318">
        <v>11770875</v>
      </c>
      <c r="C318" t="s">
        <v>0</v>
      </c>
      <c r="D318">
        <v>1016035334</v>
      </c>
      <c r="E318" s="29">
        <v>42102</v>
      </c>
      <c r="F318">
        <v>1426288</v>
      </c>
      <c r="G318">
        <v>12400000</v>
      </c>
      <c r="H318">
        <v>270102</v>
      </c>
      <c r="I318" s="30">
        <v>121204</v>
      </c>
      <c r="J318" s="1"/>
      <c r="K318" s="1">
        <v>5000</v>
      </c>
      <c r="N318"/>
      <c r="O318"/>
    </row>
    <row r="319" spans="1:15" x14ac:dyDescent="0.25">
      <c r="A319">
        <v>50000249</v>
      </c>
      <c r="B319">
        <v>11771045</v>
      </c>
      <c r="C319" t="s">
        <v>0</v>
      </c>
      <c r="D319">
        <v>28013966</v>
      </c>
      <c r="E319" s="29">
        <v>42102</v>
      </c>
      <c r="F319">
        <v>6424565</v>
      </c>
      <c r="G319">
        <v>923272193</v>
      </c>
      <c r="H319">
        <v>131401</v>
      </c>
      <c r="I319" s="30">
        <v>131401</v>
      </c>
      <c r="J319" s="1"/>
      <c r="K319" s="1">
        <v>40000</v>
      </c>
      <c r="N319"/>
      <c r="O319"/>
    </row>
    <row r="320" spans="1:15" x14ac:dyDescent="0.25">
      <c r="A320">
        <v>50000249</v>
      </c>
      <c r="B320">
        <v>36640286</v>
      </c>
      <c r="C320" t="s">
        <v>1</v>
      </c>
      <c r="D320">
        <v>44151455</v>
      </c>
      <c r="E320" s="29">
        <v>42102</v>
      </c>
      <c r="F320">
        <v>211026</v>
      </c>
      <c r="G320">
        <v>12400000</v>
      </c>
      <c r="H320">
        <v>270102</v>
      </c>
      <c r="I320" s="30">
        <v>270102</v>
      </c>
      <c r="J320" s="1"/>
      <c r="K320" s="1">
        <v>17100</v>
      </c>
      <c r="N320"/>
      <c r="O320"/>
    </row>
    <row r="321" spans="1:15" x14ac:dyDescent="0.25">
      <c r="A321">
        <v>50000249</v>
      </c>
      <c r="B321">
        <v>16564977</v>
      </c>
      <c r="C321" t="s">
        <v>0</v>
      </c>
      <c r="D321">
        <v>79160680</v>
      </c>
      <c r="E321" s="29">
        <v>42102</v>
      </c>
      <c r="F321">
        <v>21466135</v>
      </c>
      <c r="G321">
        <v>96400000</v>
      </c>
      <c r="H321">
        <v>370101</v>
      </c>
      <c r="I321" s="30">
        <v>121280</v>
      </c>
      <c r="J321" s="1"/>
      <c r="K321" s="1">
        <v>5400</v>
      </c>
      <c r="N321"/>
      <c r="O321"/>
    </row>
    <row r="322" spans="1:15" x14ac:dyDescent="0.25">
      <c r="A322">
        <v>50000249</v>
      </c>
      <c r="B322">
        <v>1901406</v>
      </c>
      <c r="C322" t="s">
        <v>0</v>
      </c>
      <c r="D322">
        <v>8600403471</v>
      </c>
      <c r="E322" s="29">
        <v>42102</v>
      </c>
      <c r="F322">
        <v>210291</v>
      </c>
      <c r="G322">
        <v>12200000</v>
      </c>
      <c r="H322">
        <v>250101</v>
      </c>
      <c r="I322" s="30">
        <v>121225</v>
      </c>
      <c r="J322" s="1"/>
      <c r="K322" s="1">
        <v>6600</v>
      </c>
      <c r="N322"/>
      <c r="O322"/>
    </row>
    <row r="323" spans="1:15" x14ac:dyDescent="0.25">
      <c r="A323">
        <v>50000249</v>
      </c>
      <c r="B323">
        <v>795836</v>
      </c>
      <c r="C323" t="s">
        <v>0</v>
      </c>
      <c r="D323">
        <v>36543001</v>
      </c>
      <c r="E323" s="29">
        <v>42102</v>
      </c>
      <c r="F323">
        <v>2867310</v>
      </c>
      <c r="G323">
        <v>12400000</v>
      </c>
      <c r="H323">
        <v>270102</v>
      </c>
      <c r="I323" s="30">
        <v>270102</v>
      </c>
      <c r="J323" s="1"/>
      <c r="K323" s="1">
        <v>40500</v>
      </c>
      <c r="N323"/>
      <c r="O323"/>
    </row>
    <row r="324" spans="1:15" x14ac:dyDescent="0.25">
      <c r="A324">
        <v>50000249</v>
      </c>
      <c r="B324">
        <v>795839</v>
      </c>
      <c r="C324" t="s">
        <v>0</v>
      </c>
      <c r="D324">
        <v>1026254523</v>
      </c>
      <c r="E324" s="29">
        <v>42102</v>
      </c>
      <c r="F324">
        <v>5101261</v>
      </c>
      <c r="G324">
        <v>12400000</v>
      </c>
      <c r="H324">
        <v>270102</v>
      </c>
      <c r="I324" s="30">
        <v>121204</v>
      </c>
      <c r="J324" s="1"/>
      <c r="K324" s="1">
        <v>5000</v>
      </c>
      <c r="N324"/>
      <c r="O324"/>
    </row>
    <row r="325" spans="1:15" x14ac:dyDescent="0.25">
      <c r="A325">
        <v>50000249</v>
      </c>
      <c r="B325">
        <v>795858</v>
      </c>
      <c r="C325" t="s">
        <v>0</v>
      </c>
      <c r="D325">
        <v>1018451561</v>
      </c>
      <c r="E325" s="29">
        <v>42102</v>
      </c>
      <c r="F325">
        <v>2149038</v>
      </c>
      <c r="G325">
        <v>12400000</v>
      </c>
      <c r="H325">
        <v>270102</v>
      </c>
      <c r="I325" s="30">
        <v>121204</v>
      </c>
      <c r="J325" s="1"/>
      <c r="K325" s="1">
        <v>5000</v>
      </c>
      <c r="N325"/>
      <c r="O325"/>
    </row>
    <row r="326" spans="1:15" x14ac:dyDescent="0.25">
      <c r="A326">
        <v>50000249</v>
      </c>
      <c r="B326">
        <v>1088261</v>
      </c>
      <c r="C326" t="s">
        <v>0</v>
      </c>
      <c r="D326">
        <v>1098715874</v>
      </c>
      <c r="E326" s="29">
        <v>42102</v>
      </c>
      <c r="F326">
        <v>6926834</v>
      </c>
      <c r="G326">
        <v>12400000</v>
      </c>
      <c r="H326">
        <v>270102</v>
      </c>
      <c r="I326" s="30">
        <v>121204</v>
      </c>
      <c r="J326" s="1"/>
      <c r="K326" s="1">
        <v>5000</v>
      </c>
      <c r="N326"/>
      <c r="O326"/>
    </row>
    <row r="327" spans="1:15" x14ac:dyDescent="0.25">
      <c r="A327">
        <v>50000249</v>
      </c>
      <c r="B327">
        <v>1088268</v>
      </c>
      <c r="C327" t="s">
        <v>0</v>
      </c>
      <c r="D327">
        <v>78295903</v>
      </c>
      <c r="E327" s="29">
        <v>42102</v>
      </c>
      <c r="F327">
        <v>13748807</v>
      </c>
      <c r="G327">
        <v>96400000</v>
      </c>
      <c r="H327">
        <v>370101</v>
      </c>
      <c r="I327" s="30">
        <v>121280</v>
      </c>
      <c r="J327" s="1"/>
      <c r="K327" s="1">
        <v>5400</v>
      </c>
      <c r="N327"/>
      <c r="O327"/>
    </row>
    <row r="328" spans="1:15" x14ac:dyDescent="0.25">
      <c r="A328">
        <v>50000249</v>
      </c>
      <c r="B328">
        <v>1088269</v>
      </c>
      <c r="C328" t="s">
        <v>0</v>
      </c>
      <c r="D328">
        <v>20320935</v>
      </c>
      <c r="E328" s="29">
        <v>42102</v>
      </c>
      <c r="F328">
        <v>6697355</v>
      </c>
      <c r="G328">
        <v>96400000</v>
      </c>
      <c r="H328">
        <v>370101</v>
      </c>
      <c r="I328" s="30">
        <v>121280</v>
      </c>
      <c r="J328" s="1"/>
      <c r="K328" s="1">
        <v>5000</v>
      </c>
      <c r="N328"/>
      <c r="O328"/>
    </row>
    <row r="329" spans="1:15" x14ac:dyDescent="0.25">
      <c r="A329">
        <v>50000249</v>
      </c>
      <c r="B329">
        <v>1088275</v>
      </c>
      <c r="C329" t="s">
        <v>0</v>
      </c>
      <c r="D329">
        <v>30007583</v>
      </c>
      <c r="E329" s="29">
        <v>42102</v>
      </c>
      <c r="F329">
        <v>2437279</v>
      </c>
      <c r="G329">
        <v>923272193</v>
      </c>
      <c r="H329">
        <v>131401</v>
      </c>
      <c r="I329" s="30">
        <v>131401</v>
      </c>
      <c r="J329" s="1"/>
      <c r="K329" s="1">
        <v>1400</v>
      </c>
      <c r="N329"/>
      <c r="O329"/>
    </row>
    <row r="330" spans="1:15" x14ac:dyDescent="0.25">
      <c r="A330">
        <v>50000249</v>
      </c>
      <c r="B330">
        <v>1088276</v>
      </c>
      <c r="C330" t="s">
        <v>0</v>
      </c>
      <c r="D330">
        <v>11297283</v>
      </c>
      <c r="E330" s="29">
        <v>42102</v>
      </c>
      <c r="F330">
        <v>2437279</v>
      </c>
      <c r="G330">
        <v>923272193</v>
      </c>
      <c r="H330">
        <v>131401</v>
      </c>
      <c r="I330" s="30">
        <v>131401</v>
      </c>
      <c r="J330" s="1"/>
      <c r="K330" s="1">
        <v>1500</v>
      </c>
      <c r="N330"/>
      <c r="O330"/>
    </row>
    <row r="331" spans="1:15" x14ac:dyDescent="0.25">
      <c r="A331">
        <v>50000249</v>
      </c>
      <c r="B331">
        <v>1088280</v>
      </c>
      <c r="C331" t="s">
        <v>0</v>
      </c>
      <c r="D331">
        <v>8600639527</v>
      </c>
      <c r="E331" s="29">
        <v>42102</v>
      </c>
      <c r="F331">
        <v>2460736</v>
      </c>
      <c r="G331">
        <v>96400000</v>
      </c>
      <c r="H331">
        <v>370101</v>
      </c>
      <c r="I331" s="30">
        <v>121280</v>
      </c>
      <c r="J331" s="1"/>
      <c r="K331" s="1">
        <v>5400</v>
      </c>
      <c r="N331"/>
      <c r="O331"/>
    </row>
    <row r="332" spans="1:15" x14ac:dyDescent="0.25">
      <c r="A332">
        <v>50000249</v>
      </c>
      <c r="B332">
        <v>1089717</v>
      </c>
      <c r="C332" t="s">
        <v>0</v>
      </c>
      <c r="D332">
        <v>11293027</v>
      </c>
      <c r="E332" s="29">
        <v>42102</v>
      </c>
      <c r="F332">
        <v>7724495</v>
      </c>
      <c r="G332">
        <v>96400000</v>
      </c>
      <c r="H332">
        <v>370101</v>
      </c>
      <c r="I332" s="30">
        <v>121280</v>
      </c>
      <c r="J332" s="1"/>
      <c r="K332" s="1">
        <v>5400</v>
      </c>
      <c r="N332"/>
      <c r="O332"/>
    </row>
    <row r="333" spans="1:15" x14ac:dyDescent="0.25">
      <c r="A333">
        <v>50000249</v>
      </c>
      <c r="B333">
        <v>1089739</v>
      </c>
      <c r="C333" t="s">
        <v>0</v>
      </c>
      <c r="D333">
        <v>20320935</v>
      </c>
      <c r="E333" s="29">
        <v>42102</v>
      </c>
      <c r="F333">
        <v>6697355</v>
      </c>
      <c r="G333">
        <v>96400000</v>
      </c>
      <c r="H333">
        <v>370101</v>
      </c>
      <c r="I333" s="30">
        <v>121280</v>
      </c>
      <c r="J333" s="1"/>
      <c r="K333" s="1">
        <v>400</v>
      </c>
      <c r="N333"/>
      <c r="O333"/>
    </row>
    <row r="334" spans="1:15" x14ac:dyDescent="0.25">
      <c r="A334">
        <v>50000249</v>
      </c>
      <c r="B334">
        <v>1089740</v>
      </c>
      <c r="C334" t="s">
        <v>0</v>
      </c>
      <c r="D334">
        <v>20320935</v>
      </c>
      <c r="E334" s="29">
        <v>42102</v>
      </c>
      <c r="F334">
        <v>6697355</v>
      </c>
      <c r="G334">
        <v>96400000</v>
      </c>
      <c r="H334">
        <v>370101</v>
      </c>
      <c r="I334" s="30">
        <v>121280</v>
      </c>
      <c r="J334" s="1"/>
      <c r="K334" s="1">
        <v>5400</v>
      </c>
      <c r="N334"/>
      <c r="O334"/>
    </row>
    <row r="335" spans="1:15" x14ac:dyDescent="0.25">
      <c r="A335">
        <v>50000249</v>
      </c>
      <c r="B335">
        <v>2231681</v>
      </c>
      <c r="C335" t="s">
        <v>0</v>
      </c>
      <c r="D335">
        <v>17321153</v>
      </c>
      <c r="E335" s="29">
        <v>42102</v>
      </c>
      <c r="F335">
        <v>15604630</v>
      </c>
      <c r="G335">
        <v>12400000</v>
      </c>
      <c r="H335">
        <v>270102</v>
      </c>
      <c r="I335" s="30">
        <v>121204</v>
      </c>
      <c r="J335" s="1"/>
      <c r="K335" s="1">
        <v>5000</v>
      </c>
      <c r="N335"/>
      <c r="O335"/>
    </row>
    <row r="336" spans="1:15" x14ac:dyDescent="0.25">
      <c r="A336">
        <v>50000249</v>
      </c>
      <c r="B336">
        <v>43267793</v>
      </c>
      <c r="C336" t="s">
        <v>1</v>
      </c>
      <c r="D336">
        <v>1019040736</v>
      </c>
      <c r="E336" s="29">
        <v>42102</v>
      </c>
      <c r="F336">
        <v>2713132</v>
      </c>
      <c r="G336">
        <v>923272421</v>
      </c>
      <c r="H336">
        <v>190101</v>
      </c>
      <c r="I336" s="30">
        <v>190101</v>
      </c>
      <c r="J336" s="1"/>
      <c r="K336" s="1">
        <v>107400</v>
      </c>
      <c r="N336"/>
      <c r="O336"/>
    </row>
    <row r="337" spans="1:15" x14ac:dyDescent="0.25">
      <c r="A337">
        <v>50000249</v>
      </c>
      <c r="B337">
        <v>11789117</v>
      </c>
      <c r="C337" t="s">
        <v>0</v>
      </c>
      <c r="D337">
        <v>830128730</v>
      </c>
      <c r="E337" s="29">
        <v>42102</v>
      </c>
      <c r="F337">
        <v>2350023</v>
      </c>
      <c r="G337">
        <v>12800000</v>
      </c>
      <c r="H337">
        <v>350300</v>
      </c>
      <c r="I337" s="30">
        <v>350300</v>
      </c>
      <c r="J337" s="1"/>
      <c r="K337" s="1">
        <v>15500</v>
      </c>
      <c r="N337"/>
      <c r="O337"/>
    </row>
    <row r="338" spans="1:15" x14ac:dyDescent="0.25">
      <c r="A338">
        <v>50000249</v>
      </c>
      <c r="B338">
        <v>2422099</v>
      </c>
      <c r="C338" t="s">
        <v>0</v>
      </c>
      <c r="D338">
        <v>5963255</v>
      </c>
      <c r="E338" s="29">
        <v>42102</v>
      </c>
      <c r="F338">
        <v>2810228</v>
      </c>
      <c r="G338">
        <v>96400000</v>
      </c>
      <c r="H338">
        <v>370101</v>
      </c>
      <c r="I338" s="30">
        <v>121280</v>
      </c>
      <c r="J338" s="1"/>
      <c r="K338" s="1">
        <v>5400</v>
      </c>
      <c r="N338"/>
      <c r="O338"/>
    </row>
    <row r="339" spans="1:15" x14ac:dyDescent="0.25">
      <c r="A339">
        <v>50000249</v>
      </c>
      <c r="B339">
        <v>2422100</v>
      </c>
      <c r="C339" t="s">
        <v>0</v>
      </c>
      <c r="D339">
        <v>5963255</v>
      </c>
      <c r="E339" s="29">
        <v>42102</v>
      </c>
      <c r="F339">
        <v>2810228</v>
      </c>
      <c r="G339">
        <v>96400000</v>
      </c>
      <c r="H339">
        <v>370101</v>
      </c>
      <c r="I339" s="30">
        <v>121280</v>
      </c>
      <c r="J339" s="1"/>
      <c r="K339" s="1">
        <v>5400</v>
      </c>
      <c r="N339"/>
      <c r="O339"/>
    </row>
    <row r="340" spans="1:15" x14ac:dyDescent="0.25">
      <c r="A340">
        <v>50000249</v>
      </c>
      <c r="B340">
        <v>2422101</v>
      </c>
      <c r="C340" t="s">
        <v>0</v>
      </c>
      <c r="D340">
        <v>5963255</v>
      </c>
      <c r="E340" s="29">
        <v>42102</v>
      </c>
      <c r="F340">
        <v>2810228</v>
      </c>
      <c r="G340">
        <v>96400000</v>
      </c>
      <c r="H340">
        <v>370101</v>
      </c>
      <c r="I340" s="30">
        <v>121280</v>
      </c>
      <c r="J340" s="1"/>
      <c r="K340" s="1">
        <v>5400</v>
      </c>
      <c r="N340"/>
      <c r="O340"/>
    </row>
    <row r="341" spans="1:15" x14ac:dyDescent="0.25">
      <c r="A341">
        <v>50000249</v>
      </c>
      <c r="B341">
        <v>2422102</v>
      </c>
      <c r="C341" t="s">
        <v>0</v>
      </c>
      <c r="D341">
        <v>5963255</v>
      </c>
      <c r="E341" s="29">
        <v>42102</v>
      </c>
      <c r="F341">
        <v>12810228</v>
      </c>
      <c r="G341">
        <v>96400000</v>
      </c>
      <c r="H341">
        <v>370101</v>
      </c>
      <c r="I341" s="30">
        <v>121280</v>
      </c>
      <c r="J341" s="1"/>
      <c r="K341" s="1">
        <v>5400</v>
      </c>
      <c r="N341"/>
      <c r="O341"/>
    </row>
    <row r="342" spans="1:15" x14ac:dyDescent="0.25">
      <c r="A342">
        <v>50000249</v>
      </c>
      <c r="B342">
        <v>2422116</v>
      </c>
      <c r="C342" t="s">
        <v>0</v>
      </c>
      <c r="D342">
        <v>5963255</v>
      </c>
      <c r="E342" s="29">
        <v>42102</v>
      </c>
      <c r="F342">
        <v>2810228</v>
      </c>
      <c r="G342">
        <v>96400000</v>
      </c>
      <c r="H342">
        <v>370101</v>
      </c>
      <c r="I342" s="30">
        <v>121280</v>
      </c>
      <c r="J342" s="1"/>
      <c r="K342" s="1">
        <v>5400</v>
      </c>
      <c r="N342"/>
      <c r="O342"/>
    </row>
    <row r="343" spans="1:15" x14ac:dyDescent="0.25">
      <c r="A343">
        <v>50000249</v>
      </c>
      <c r="B343">
        <v>18477537</v>
      </c>
      <c r="C343" t="s">
        <v>0</v>
      </c>
      <c r="D343">
        <v>5653624</v>
      </c>
      <c r="E343" s="29">
        <v>42102</v>
      </c>
      <c r="F343">
        <v>11452434</v>
      </c>
      <c r="G343">
        <v>923272421</v>
      </c>
      <c r="H343">
        <v>190101</v>
      </c>
      <c r="I343" s="30">
        <v>190101</v>
      </c>
      <c r="J343" s="1"/>
      <c r="K343" s="1">
        <v>107400</v>
      </c>
      <c r="N343"/>
      <c r="O343"/>
    </row>
    <row r="344" spans="1:15" x14ac:dyDescent="0.25">
      <c r="A344">
        <v>50000249</v>
      </c>
      <c r="B344">
        <v>14146830</v>
      </c>
      <c r="C344" t="s">
        <v>0</v>
      </c>
      <c r="D344">
        <v>1019041937</v>
      </c>
      <c r="E344" s="29">
        <v>42102</v>
      </c>
      <c r="F344">
        <v>10673872</v>
      </c>
      <c r="G344">
        <v>923272421</v>
      </c>
      <c r="H344">
        <v>190101</v>
      </c>
      <c r="I344" s="30">
        <v>190101</v>
      </c>
      <c r="J344" s="1"/>
      <c r="K344" s="1">
        <v>107400</v>
      </c>
      <c r="N344"/>
      <c r="O344"/>
    </row>
    <row r="345" spans="1:15" x14ac:dyDescent="0.25">
      <c r="A345">
        <v>50000249</v>
      </c>
      <c r="B345">
        <v>1516473</v>
      </c>
      <c r="C345" t="s">
        <v>2</v>
      </c>
      <c r="D345">
        <v>11799128</v>
      </c>
      <c r="E345" s="29">
        <v>42102</v>
      </c>
      <c r="F345">
        <v>5142919</v>
      </c>
      <c r="G345">
        <v>923272421</v>
      </c>
      <c r="H345">
        <v>190101</v>
      </c>
      <c r="I345" s="30">
        <v>190101</v>
      </c>
      <c r="J345" s="1"/>
      <c r="K345" s="1">
        <v>107400</v>
      </c>
      <c r="N345"/>
      <c r="O345"/>
    </row>
    <row r="346" spans="1:15" x14ac:dyDescent="0.25">
      <c r="A346">
        <v>50000249</v>
      </c>
      <c r="B346">
        <v>1516480</v>
      </c>
      <c r="C346" t="s">
        <v>2</v>
      </c>
      <c r="D346">
        <v>70092000</v>
      </c>
      <c r="E346" s="29">
        <v>42102</v>
      </c>
      <c r="F346">
        <v>5113993</v>
      </c>
      <c r="G346">
        <v>923272421</v>
      </c>
      <c r="H346">
        <v>190101</v>
      </c>
      <c r="I346" s="30">
        <v>190101</v>
      </c>
      <c r="J346" s="1"/>
      <c r="K346" s="1">
        <v>107392</v>
      </c>
      <c r="N346"/>
      <c r="O346"/>
    </row>
    <row r="347" spans="1:15" x14ac:dyDescent="0.25">
      <c r="A347">
        <v>50000249</v>
      </c>
      <c r="B347">
        <v>1516481</v>
      </c>
      <c r="C347" t="s">
        <v>2</v>
      </c>
      <c r="D347">
        <v>32468870</v>
      </c>
      <c r="E347" s="29">
        <v>42102</v>
      </c>
      <c r="F347">
        <v>5113993</v>
      </c>
      <c r="G347">
        <v>923272421</v>
      </c>
      <c r="H347">
        <v>190101</v>
      </c>
      <c r="I347" s="30">
        <v>190101</v>
      </c>
      <c r="J347" s="1"/>
      <c r="K347" s="1">
        <v>107392</v>
      </c>
      <c r="N347"/>
      <c r="O347"/>
    </row>
    <row r="348" spans="1:15" x14ac:dyDescent="0.25">
      <c r="A348">
        <v>50000249</v>
      </c>
      <c r="B348">
        <v>2112714</v>
      </c>
      <c r="C348" t="s">
        <v>44</v>
      </c>
      <c r="D348">
        <v>15048413</v>
      </c>
      <c r="E348" s="29">
        <v>42102</v>
      </c>
      <c r="F348">
        <v>4433794</v>
      </c>
      <c r="G348">
        <v>923272421</v>
      </c>
      <c r="H348">
        <v>190101</v>
      </c>
      <c r="I348" s="30">
        <v>190101</v>
      </c>
      <c r="J348" s="1"/>
      <c r="K348" s="1">
        <v>107400</v>
      </c>
      <c r="N348"/>
      <c r="O348"/>
    </row>
    <row r="349" spans="1:15" x14ac:dyDescent="0.25">
      <c r="A349">
        <v>50000249</v>
      </c>
      <c r="B349">
        <v>2029696</v>
      </c>
      <c r="C349" t="s">
        <v>2</v>
      </c>
      <c r="D349">
        <v>3375824</v>
      </c>
      <c r="E349" s="29">
        <v>42102</v>
      </c>
      <c r="F349">
        <v>2309384</v>
      </c>
      <c r="G349">
        <v>923272193</v>
      </c>
      <c r="H349">
        <v>131401</v>
      </c>
      <c r="I349" s="30">
        <v>131401</v>
      </c>
      <c r="J349" s="1"/>
      <c r="K349" s="1">
        <v>24941116</v>
      </c>
      <c r="N349"/>
      <c r="O349"/>
    </row>
    <row r="350" spans="1:15" x14ac:dyDescent="0.25">
      <c r="A350">
        <v>50000249</v>
      </c>
      <c r="B350">
        <v>2481390</v>
      </c>
      <c r="C350" t="s">
        <v>2</v>
      </c>
      <c r="D350">
        <v>8300596993</v>
      </c>
      <c r="E350" s="29">
        <v>42102</v>
      </c>
      <c r="F350">
        <v>6045454</v>
      </c>
      <c r="G350">
        <v>12800000</v>
      </c>
      <c r="H350">
        <v>350300</v>
      </c>
      <c r="I350" s="30">
        <v>350300</v>
      </c>
      <c r="J350" s="1"/>
      <c r="K350" s="1">
        <v>18480000</v>
      </c>
      <c r="N350"/>
      <c r="O350"/>
    </row>
    <row r="351" spans="1:15" x14ac:dyDescent="0.25">
      <c r="A351">
        <v>50000249</v>
      </c>
      <c r="B351">
        <v>742349</v>
      </c>
      <c r="C351" t="s">
        <v>3</v>
      </c>
      <c r="D351">
        <v>1143121266</v>
      </c>
      <c r="E351" s="29">
        <v>42102</v>
      </c>
      <c r="F351">
        <v>17594360</v>
      </c>
      <c r="G351">
        <v>923272421</v>
      </c>
      <c r="H351">
        <v>190101</v>
      </c>
      <c r="I351" s="30">
        <v>190101</v>
      </c>
      <c r="J351" s="1"/>
      <c r="K351" s="1">
        <v>107400</v>
      </c>
      <c r="N351"/>
      <c r="O351"/>
    </row>
    <row r="352" spans="1:15" x14ac:dyDescent="0.25">
      <c r="A352">
        <v>50000249</v>
      </c>
      <c r="B352">
        <v>1744584</v>
      </c>
      <c r="C352" t="s">
        <v>3</v>
      </c>
      <c r="D352">
        <v>71113174</v>
      </c>
      <c r="E352" s="29">
        <v>42102</v>
      </c>
      <c r="F352">
        <v>3394041</v>
      </c>
      <c r="G352">
        <v>923272421</v>
      </c>
      <c r="H352">
        <v>190101</v>
      </c>
      <c r="I352" s="30">
        <v>190101</v>
      </c>
      <c r="J352" s="1"/>
      <c r="K352" s="1">
        <v>107400</v>
      </c>
      <c r="N352"/>
      <c r="O352"/>
    </row>
    <row r="353" spans="1:15" x14ac:dyDescent="0.25">
      <c r="A353">
        <v>50000249</v>
      </c>
      <c r="B353">
        <v>41346262</v>
      </c>
      <c r="C353" t="s">
        <v>1</v>
      </c>
      <c r="D353">
        <v>8313955</v>
      </c>
      <c r="E353" s="29">
        <v>42102</v>
      </c>
      <c r="F353">
        <v>2624755</v>
      </c>
      <c r="G353">
        <v>923272421</v>
      </c>
      <c r="H353">
        <v>190101</v>
      </c>
      <c r="I353" s="30">
        <v>190101</v>
      </c>
      <c r="J353" s="1"/>
      <c r="K353" s="1">
        <v>107400</v>
      </c>
      <c r="N353"/>
      <c r="O353"/>
    </row>
    <row r="354" spans="1:15" x14ac:dyDescent="0.25">
      <c r="A354">
        <v>50000249</v>
      </c>
      <c r="B354">
        <v>39579282</v>
      </c>
      <c r="C354" t="s">
        <v>1</v>
      </c>
      <c r="D354">
        <v>1037605125</v>
      </c>
      <c r="E354" s="29">
        <v>42102</v>
      </c>
      <c r="F354">
        <v>3722190</v>
      </c>
      <c r="G354">
        <v>923272421</v>
      </c>
      <c r="H354">
        <v>190101</v>
      </c>
      <c r="I354" s="30">
        <v>190101</v>
      </c>
      <c r="J354" s="1"/>
      <c r="K354" s="1">
        <v>107400</v>
      </c>
      <c r="N354"/>
      <c r="O354"/>
    </row>
    <row r="355" spans="1:15" x14ac:dyDescent="0.25">
      <c r="A355">
        <v>50000249</v>
      </c>
      <c r="B355">
        <v>40911377</v>
      </c>
      <c r="C355" t="s">
        <v>18</v>
      </c>
      <c r="D355">
        <v>1441286</v>
      </c>
      <c r="E355" s="29">
        <v>42102</v>
      </c>
      <c r="F355">
        <v>3263815</v>
      </c>
      <c r="G355">
        <v>12400000</v>
      </c>
      <c r="H355">
        <v>270102</v>
      </c>
      <c r="I355" s="30">
        <v>270102</v>
      </c>
      <c r="J355" s="1"/>
      <c r="K355" s="1">
        <v>10000</v>
      </c>
      <c r="N355"/>
      <c r="O355"/>
    </row>
    <row r="356" spans="1:15" x14ac:dyDescent="0.25">
      <c r="A356">
        <v>50000249</v>
      </c>
      <c r="B356">
        <v>15135643</v>
      </c>
      <c r="C356" t="s">
        <v>4</v>
      </c>
      <c r="D356">
        <v>1051820811</v>
      </c>
      <c r="E356" s="29">
        <v>42102</v>
      </c>
      <c r="F356">
        <v>45916945</v>
      </c>
      <c r="G356">
        <v>923272421</v>
      </c>
      <c r="H356">
        <v>190101</v>
      </c>
      <c r="I356" s="30">
        <v>190101</v>
      </c>
      <c r="J356" s="1"/>
      <c r="K356" s="1">
        <v>107400</v>
      </c>
      <c r="N356"/>
      <c r="O356"/>
    </row>
    <row r="357" spans="1:15" x14ac:dyDescent="0.25">
      <c r="A357">
        <v>50000249</v>
      </c>
      <c r="B357">
        <v>1666699</v>
      </c>
      <c r="C357" t="s">
        <v>33</v>
      </c>
      <c r="D357">
        <v>47441695</v>
      </c>
      <c r="E357" s="29">
        <v>42102</v>
      </c>
      <c r="F357">
        <v>2368526</v>
      </c>
      <c r="G357">
        <v>923272421</v>
      </c>
      <c r="H357">
        <v>190101</v>
      </c>
      <c r="I357" s="30">
        <v>190101</v>
      </c>
      <c r="J357" s="1"/>
      <c r="K357" s="1">
        <v>107400</v>
      </c>
      <c r="N357"/>
      <c r="O357"/>
    </row>
    <row r="358" spans="1:15" x14ac:dyDescent="0.25">
      <c r="A358">
        <v>50000249</v>
      </c>
      <c r="B358">
        <v>1666879</v>
      </c>
      <c r="C358" t="s">
        <v>33</v>
      </c>
      <c r="D358">
        <v>8920992166</v>
      </c>
      <c r="E358" s="29">
        <v>42102</v>
      </c>
      <c r="F358">
        <v>6358542</v>
      </c>
      <c r="G358">
        <v>923272438</v>
      </c>
      <c r="H358">
        <v>410400</v>
      </c>
      <c r="I358" s="30">
        <v>410400</v>
      </c>
      <c r="J358" s="1"/>
      <c r="K358" s="1">
        <v>119566</v>
      </c>
      <c r="N358"/>
      <c r="O358"/>
    </row>
    <row r="359" spans="1:15" x14ac:dyDescent="0.25">
      <c r="A359">
        <v>50000249</v>
      </c>
      <c r="B359">
        <v>2630149</v>
      </c>
      <c r="C359" t="s">
        <v>56</v>
      </c>
      <c r="D359">
        <v>9523247</v>
      </c>
      <c r="E359" s="29">
        <v>42102</v>
      </c>
      <c r="F359">
        <v>13801320</v>
      </c>
      <c r="G359">
        <v>12400000</v>
      </c>
      <c r="H359">
        <v>270102</v>
      </c>
      <c r="I359" s="30">
        <v>121204</v>
      </c>
      <c r="J359" s="1"/>
      <c r="K359" s="1">
        <v>5000</v>
      </c>
      <c r="N359"/>
      <c r="O359"/>
    </row>
    <row r="360" spans="1:15" x14ac:dyDescent="0.25">
      <c r="A360">
        <v>50000249</v>
      </c>
      <c r="B360">
        <v>1533073</v>
      </c>
      <c r="C360" t="s">
        <v>19</v>
      </c>
      <c r="D360">
        <v>10244129</v>
      </c>
      <c r="E360" s="29">
        <v>42102</v>
      </c>
      <c r="F360">
        <v>5993740</v>
      </c>
      <c r="G360">
        <v>26800000</v>
      </c>
      <c r="H360">
        <v>360200</v>
      </c>
      <c r="I360" s="30">
        <v>360200</v>
      </c>
      <c r="J360" s="1"/>
      <c r="K360" s="1">
        <v>116645</v>
      </c>
      <c r="N360"/>
      <c r="O360"/>
    </row>
    <row r="361" spans="1:15" x14ac:dyDescent="0.25">
      <c r="A361">
        <v>50000249</v>
      </c>
      <c r="B361">
        <v>1745142</v>
      </c>
      <c r="C361" t="s">
        <v>19</v>
      </c>
      <c r="D361">
        <v>8001658504</v>
      </c>
      <c r="E361" s="29">
        <v>42102</v>
      </c>
      <c r="F361">
        <v>8848913</v>
      </c>
      <c r="G361">
        <v>12400000</v>
      </c>
      <c r="H361">
        <v>270108</v>
      </c>
      <c r="I361" s="30">
        <v>270108</v>
      </c>
      <c r="J361" s="1"/>
      <c r="K361" s="1">
        <v>1822000</v>
      </c>
      <c r="N361"/>
      <c r="O361"/>
    </row>
    <row r="362" spans="1:15" x14ac:dyDescent="0.25">
      <c r="A362">
        <v>50000249</v>
      </c>
      <c r="B362">
        <v>1747764</v>
      </c>
      <c r="C362" t="s">
        <v>19</v>
      </c>
      <c r="D362">
        <v>8908064905</v>
      </c>
      <c r="E362" s="29">
        <v>42102</v>
      </c>
      <c r="F362">
        <v>8783135</v>
      </c>
      <c r="G362">
        <v>910500000</v>
      </c>
      <c r="H362">
        <v>360107</v>
      </c>
      <c r="I362" s="30">
        <v>6003</v>
      </c>
      <c r="J362" s="1"/>
      <c r="K362" s="1">
        <v>444678018</v>
      </c>
      <c r="N362"/>
      <c r="O362"/>
    </row>
    <row r="363" spans="1:15" x14ac:dyDescent="0.25">
      <c r="A363">
        <v>50000249</v>
      </c>
      <c r="B363">
        <v>2620443</v>
      </c>
      <c r="C363" t="s">
        <v>19</v>
      </c>
      <c r="D363">
        <v>1053795510</v>
      </c>
      <c r="E363" s="29">
        <v>42102</v>
      </c>
      <c r="F363">
        <v>8925302</v>
      </c>
      <c r="G363">
        <v>923272421</v>
      </c>
      <c r="H363">
        <v>190101</v>
      </c>
      <c r="I363" s="30">
        <v>190101</v>
      </c>
      <c r="J363" s="1"/>
      <c r="K363" s="1">
        <v>107400</v>
      </c>
      <c r="N363"/>
      <c r="O363"/>
    </row>
    <row r="364" spans="1:15" x14ac:dyDescent="0.25">
      <c r="A364">
        <v>50000249</v>
      </c>
      <c r="B364">
        <v>2620445</v>
      </c>
      <c r="C364" t="s">
        <v>19</v>
      </c>
      <c r="D364">
        <v>1053815241</v>
      </c>
      <c r="E364" s="29">
        <v>42102</v>
      </c>
      <c r="F364">
        <v>8901007</v>
      </c>
      <c r="G364">
        <v>12400000</v>
      </c>
      <c r="H364">
        <v>270102</v>
      </c>
      <c r="I364" s="30">
        <v>121204</v>
      </c>
      <c r="J364" s="1"/>
      <c r="K364" s="1">
        <v>5000</v>
      </c>
      <c r="N364"/>
      <c r="O364"/>
    </row>
    <row r="365" spans="1:15" x14ac:dyDescent="0.25">
      <c r="A365">
        <v>50000249</v>
      </c>
      <c r="B365">
        <v>43019877</v>
      </c>
      <c r="C365" t="s">
        <v>20</v>
      </c>
      <c r="D365">
        <v>1094265181</v>
      </c>
      <c r="E365" s="29">
        <v>42102</v>
      </c>
      <c r="F365">
        <v>11863992</v>
      </c>
      <c r="G365">
        <v>923272421</v>
      </c>
      <c r="H365">
        <v>190101</v>
      </c>
      <c r="I365" s="30">
        <v>190101</v>
      </c>
      <c r="J365" s="1"/>
      <c r="K365" s="1">
        <v>107400</v>
      </c>
      <c r="N365"/>
      <c r="O365"/>
    </row>
    <row r="366" spans="1:15" x14ac:dyDescent="0.25">
      <c r="A366">
        <v>50000249</v>
      </c>
      <c r="B366">
        <v>43019994</v>
      </c>
      <c r="C366" t="s">
        <v>20</v>
      </c>
      <c r="D366">
        <v>1003265102</v>
      </c>
      <c r="E366" s="29">
        <v>42102</v>
      </c>
      <c r="F366">
        <v>16464058</v>
      </c>
      <c r="G366">
        <v>923272421</v>
      </c>
      <c r="H366">
        <v>190101</v>
      </c>
      <c r="I366" s="30">
        <v>190101</v>
      </c>
      <c r="J366" s="1"/>
      <c r="K366" s="1">
        <v>107400</v>
      </c>
      <c r="N366"/>
      <c r="O366"/>
    </row>
    <row r="367" spans="1:15" x14ac:dyDescent="0.25">
      <c r="A367">
        <v>50000249</v>
      </c>
      <c r="B367">
        <v>43021511</v>
      </c>
      <c r="C367" t="s">
        <v>20</v>
      </c>
      <c r="D367">
        <v>8240067082</v>
      </c>
      <c r="E367" s="29">
        <v>42102</v>
      </c>
      <c r="F367">
        <v>5701834</v>
      </c>
      <c r="G367" t="e">
        <v>#N/A</v>
      </c>
      <c r="H367" t="e">
        <v>#N/A</v>
      </c>
      <c r="I367" s="30">
        <v>3500300</v>
      </c>
      <c r="J367" s="1"/>
      <c r="K367" s="1">
        <v>648368</v>
      </c>
      <c r="N367"/>
      <c r="O367"/>
    </row>
    <row r="368" spans="1:15" x14ac:dyDescent="0.25">
      <c r="A368">
        <v>50000249</v>
      </c>
      <c r="B368">
        <v>43022162</v>
      </c>
      <c r="C368" t="s">
        <v>20</v>
      </c>
      <c r="D368">
        <v>830122566</v>
      </c>
      <c r="E368" s="29">
        <v>42102</v>
      </c>
      <c r="F368">
        <v>5700016</v>
      </c>
      <c r="G368">
        <v>13700000</v>
      </c>
      <c r="H368">
        <v>290101</v>
      </c>
      <c r="I368" s="30">
        <v>270944</v>
      </c>
      <c r="J368" s="1"/>
      <c r="K368" s="1">
        <v>933</v>
      </c>
      <c r="N368"/>
      <c r="O368"/>
    </row>
    <row r="369" spans="1:15" x14ac:dyDescent="0.25">
      <c r="A369">
        <v>50000249</v>
      </c>
      <c r="B369">
        <v>2556096</v>
      </c>
      <c r="C369" t="s">
        <v>1</v>
      </c>
      <c r="D369">
        <v>88147752</v>
      </c>
      <c r="E369" s="29">
        <v>42102</v>
      </c>
      <c r="F369">
        <v>6537249</v>
      </c>
      <c r="G369">
        <v>26800000</v>
      </c>
      <c r="H369">
        <v>360200</v>
      </c>
      <c r="I369" s="30">
        <v>360200</v>
      </c>
      <c r="J369" s="1"/>
      <c r="K369" s="1">
        <v>23172</v>
      </c>
      <c r="N369"/>
      <c r="O369"/>
    </row>
    <row r="370" spans="1:15" x14ac:dyDescent="0.25">
      <c r="A370">
        <v>50000249</v>
      </c>
      <c r="B370">
        <v>2524681</v>
      </c>
      <c r="C370" t="s">
        <v>7</v>
      </c>
      <c r="D370">
        <v>72220186</v>
      </c>
      <c r="E370" s="29">
        <v>42102</v>
      </c>
      <c r="F370">
        <v>805510</v>
      </c>
      <c r="G370">
        <v>96300000</v>
      </c>
      <c r="H370">
        <v>190101</v>
      </c>
      <c r="I370" s="30">
        <v>121270</v>
      </c>
      <c r="J370" s="1"/>
      <c r="K370" s="1">
        <v>107400</v>
      </c>
      <c r="N370"/>
      <c r="O370"/>
    </row>
    <row r="371" spans="1:15" x14ac:dyDescent="0.25">
      <c r="A371">
        <v>50000249</v>
      </c>
      <c r="B371">
        <v>1960171</v>
      </c>
      <c r="C371" t="s">
        <v>25</v>
      </c>
      <c r="D371">
        <v>1075217199</v>
      </c>
      <c r="E371" s="29">
        <v>42102</v>
      </c>
      <c r="F371">
        <v>0</v>
      </c>
      <c r="G371">
        <v>12400000</v>
      </c>
      <c r="H371">
        <v>270102</v>
      </c>
      <c r="I371" s="30">
        <v>121204</v>
      </c>
      <c r="J371" s="1"/>
      <c r="K371" s="1">
        <v>5000</v>
      </c>
      <c r="N371"/>
      <c r="O371"/>
    </row>
    <row r="372" spans="1:15" x14ac:dyDescent="0.25">
      <c r="A372">
        <v>50000249</v>
      </c>
      <c r="B372">
        <v>2614858</v>
      </c>
      <c r="C372" t="s">
        <v>40</v>
      </c>
      <c r="D372">
        <v>1121881004</v>
      </c>
      <c r="E372" s="29">
        <v>42102</v>
      </c>
      <c r="F372">
        <v>18632216</v>
      </c>
      <c r="G372">
        <v>923272421</v>
      </c>
      <c r="H372">
        <v>190101</v>
      </c>
      <c r="I372" s="30">
        <v>190101</v>
      </c>
      <c r="J372" s="1"/>
      <c r="K372" s="1">
        <v>107400</v>
      </c>
      <c r="N372"/>
      <c r="O372"/>
    </row>
    <row r="373" spans="1:15" x14ac:dyDescent="0.25">
      <c r="A373">
        <v>50000249</v>
      </c>
      <c r="B373">
        <v>1947362</v>
      </c>
      <c r="C373" t="s">
        <v>37</v>
      </c>
      <c r="D373">
        <v>12751524</v>
      </c>
      <c r="E373" s="29">
        <v>42102</v>
      </c>
      <c r="F373">
        <v>48339969</v>
      </c>
      <c r="G373">
        <v>12400000</v>
      </c>
      <c r="H373">
        <v>270102</v>
      </c>
      <c r="I373" s="30">
        <v>121204</v>
      </c>
      <c r="J373" s="1"/>
      <c r="K373" s="1">
        <v>5000</v>
      </c>
      <c r="N373"/>
      <c r="O373"/>
    </row>
    <row r="374" spans="1:15" x14ac:dyDescent="0.25">
      <c r="A374">
        <v>50000249</v>
      </c>
      <c r="B374">
        <v>1947377</v>
      </c>
      <c r="C374" t="s">
        <v>37</v>
      </c>
      <c r="D374">
        <v>27088838</v>
      </c>
      <c r="E374" s="29">
        <v>42102</v>
      </c>
      <c r="F374">
        <v>8241534</v>
      </c>
      <c r="G374">
        <v>12400000</v>
      </c>
      <c r="H374">
        <v>270102</v>
      </c>
      <c r="I374" s="30">
        <v>121204</v>
      </c>
      <c r="J374" s="1"/>
      <c r="K374" s="1">
        <v>5000</v>
      </c>
      <c r="N374"/>
      <c r="O374"/>
    </row>
    <row r="375" spans="1:15" x14ac:dyDescent="0.25">
      <c r="A375">
        <v>50000249</v>
      </c>
      <c r="B375">
        <v>1947380</v>
      </c>
      <c r="C375" t="s">
        <v>37</v>
      </c>
      <c r="D375">
        <v>1085281687</v>
      </c>
      <c r="E375" s="29">
        <v>42102</v>
      </c>
      <c r="F375">
        <v>87933966</v>
      </c>
      <c r="G375">
        <v>12400000</v>
      </c>
      <c r="H375">
        <v>270102</v>
      </c>
      <c r="I375" s="30">
        <v>121204</v>
      </c>
      <c r="J375" s="1"/>
      <c r="K375" s="1">
        <v>5000</v>
      </c>
      <c r="N375"/>
      <c r="O375"/>
    </row>
    <row r="376" spans="1:15" x14ac:dyDescent="0.25">
      <c r="A376">
        <v>50000249</v>
      </c>
      <c r="B376">
        <v>1947419</v>
      </c>
      <c r="C376" t="s">
        <v>37</v>
      </c>
      <c r="D376">
        <v>30723281</v>
      </c>
      <c r="E376" s="29">
        <v>42102</v>
      </c>
      <c r="F376">
        <v>7217525</v>
      </c>
      <c r="G376">
        <v>12400000</v>
      </c>
      <c r="H376">
        <v>270102</v>
      </c>
      <c r="I376" s="30">
        <v>121204</v>
      </c>
      <c r="J376" s="1"/>
      <c r="K376" s="1">
        <v>5000</v>
      </c>
      <c r="N376"/>
      <c r="O376"/>
    </row>
    <row r="377" spans="1:15" x14ac:dyDescent="0.25">
      <c r="A377">
        <v>50000249</v>
      </c>
      <c r="B377">
        <v>1947421</v>
      </c>
      <c r="C377" t="s">
        <v>37</v>
      </c>
      <c r="D377">
        <v>36752585</v>
      </c>
      <c r="E377" s="29">
        <v>42102</v>
      </c>
      <c r="F377">
        <v>7227990</v>
      </c>
      <c r="G377">
        <v>12400000</v>
      </c>
      <c r="H377">
        <v>270102</v>
      </c>
      <c r="I377" s="30">
        <v>121204</v>
      </c>
      <c r="J377" s="1"/>
      <c r="K377" s="1">
        <v>5000</v>
      </c>
      <c r="N377"/>
      <c r="O377"/>
    </row>
    <row r="378" spans="1:15" x14ac:dyDescent="0.25">
      <c r="A378">
        <v>50000249</v>
      </c>
      <c r="B378">
        <v>1947422</v>
      </c>
      <c r="C378" t="s">
        <v>37</v>
      </c>
      <c r="D378">
        <v>1144031428</v>
      </c>
      <c r="E378" s="29">
        <v>42102</v>
      </c>
      <c r="F378">
        <v>13772707</v>
      </c>
      <c r="G378">
        <v>923272421</v>
      </c>
      <c r="H378">
        <v>190101</v>
      </c>
      <c r="I378" s="30">
        <v>190101</v>
      </c>
      <c r="J378" s="1"/>
      <c r="K378" s="1">
        <v>107400</v>
      </c>
      <c r="N378"/>
      <c r="O378"/>
    </row>
    <row r="379" spans="1:15" x14ac:dyDescent="0.25">
      <c r="A379">
        <v>50000249</v>
      </c>
      <c r="B379">
        <v>2425852</v>
      </c>
      <c r="C379" t="s">
        <v>1</v>
      </c>
      <c r="D379">
        <v>1020747104</v>
      </c>
      <c r="E379" s="29">
        <v>42102</v>
      </c>
      <c r="F379">
        <v>64530589</v>
      </c>
      <c r="G379">
        <v>923272421</v>
      </c>
      <c r="H379">
        <v>190101</v>
      </c>
      <c r="I379" s="30">
        <v>190101</v>
      </c>
      <c r="J379" s="1"/>
      <c r="K379" s="1">
        <v>107400</v>
      </c>
      <c r="N379"/>
      <c r="O379"/>
    </row>
    <row r="380" spans="1:15" x14ac:dyDescent="0.25">
      <c r="A380">
        <v>50000249</v>
      </c>
      <c r="B380">
        <v>1670908</v>
      </c>
      <c r="C380" t="s">
        <v>9</v>
      </c>
      <c r="D380">
        <v>4926409</v>
      </c>
      <c r="E380" s="29">
        <v>42102</v>
      </c>
      <c r="F380">
        <v>8361858</v>
      </c>
      <c r="G380">
        <v>923272421</v>
      </c>
      <c r="H380">
        <v>190101</v>
      </c>
      <c r="I380" s="30">
        <v>190101</v>
      </c>
      <c r="J380" s="1"/>
      <c r="K380" s="1">
        <v>107400</v>
      </c>
      <c r="N380"/>
      <c r="O380"/>
    </row>
    <row r="381" spans="1:15" x14ac:dyDescent="0.25">
      <c r="A381">
        <v>50000249</v>
      </c>
      <c r="B381">
        <v>2536937</v>
      </c>
      <c r="C381" t="s">
        <v>10</v>
      </c>
      <c r="D381">
        <v>13478378</v>
      </c>
      <c r="E381" s="29">
        <v>42102</v>
      </c>
      <c r="F381">
        <v>5722689</v>
      </c>
      <c r="G381">
        <v>96400000</v>
      </c>
      <c r="H381">
        <v>370101</v>
      </c>
      <c r="I381" s="30">
        <v>121280</v>
      </c>
      <c r="J381" s="1"/>
      <c r="K381" s="1">
        <v>5400</v>
      </c>
      <c r="N381"/>
      <c r="O381"/>
    </row>
    <row r="382" spans="1:15" x14ac:dyDescent="0.25">
      <c r="A382">
        <v>50000249</v>
      </c>
      <c r="B382">
        <v>883866</v>
      </c>
      <c r="C382" t="s">
        <v>11</v>
      </c>
      <c r="D382">
        <v>74359332</v>
      </c>
      <c r="E382" s="29">
        <v>42102</v>
      </c>
      <c r="F382">
        <v>11209145</v>
      </c>
      <c r="G382">
        <v>26800000</v>
      </c>
      <c r="H382">
        <v>360200</v>
      </c>
      <c r="I382" s="30">
        <v>360200</v>
      </c>
      <c r="J382" s="1"/>
      <c r="K382" s="1">
        <v>19000</v>
      </c>
      <c r="N382"/>
      <c r="O382"/>
    </row>
    <row r="383" spans="1:15" x14ac:dyDescent="0.25">
      <c r="A383">
        <v>50000249</v>
      </c>
      <c r="B383">
        <v>883868</v>
      </c>
      <c r="C383" t="s">
        <v>11</v>
      </c>
      <c r="D383">
        <v>7555180</v>
      </c>
      <c r="E383" s="29">
        <v>42102</v>
      </c>
      <c r="F383">
        <v>13634880</v>
      </c>
      <c r="G383">
        <v>26800000</v>
      </c>
      <c r="H383">
        <v>360200</v>
      </c>
      <c r="I383" s="30">
        <v>360200</v>
      </c>
      <c r="J383" s="1"/>
      <c r="K383" s="1">
        <v>19000</v>
      </c>
      <c r="N383"/>
      <c r="O383"/>
    </row>
    <row r="384" spans="1:15" x14ac:dyDescent="0.25">
      <c r="A384">
        <v>50000249</v>
      </c>
      <c r="B384">
        <v>1062295</v>
      </c>
      <c r="C384" t="s">
        <v>11</v>
      </c>
      <c r="D384">
        <v>1094913726</v>
      </c>
      <c r="E384" s="29">
        <v>42102</v>
      </c>
      <c r="F384">
        <v>11756307</v>
      </c>
      <c r="G384">
        <v>96400000</v>
      </c>
      <c r="H384">
        <v>370101</v>
      </c>
      <c r="I384" s="30">
        <v>121280</v>
      </c>
      <c r="J384" s="1"/>
      <c r="K384" s="1">
        <v>5400</v>
      </c>
      <c r="N384"/>
      <c r="O384"/>
    </row>
    <row r="385" spans="1:15" x14ac:dyDescent="0.25">
      <c r="A385">
        <v>50000249</v>
      </c>
      <c r="B385">
        <v>1552085</v>
      </c>
      <c r="C385" t="s">
        <v>12</v>
      </c>
      <c r="D385">
        <v>1088295144</v>
      </c>
      <c r="E385" s="29">
        <v>42102</v>
      </c>
      <c r="F385">
        <v>13570660</v>
      </c>
      <c r="G385">
        <v>12400000</v>
      </c>
      <c r="H385">
        <v>270102</v>
      </c>
      <c r="I385" s="30">
        <v>270914</v>
      </c>
      <c r="J385" s="1"/>
      <c r="K385" s="1">
        <v>500670</v>
      </c>
      <c r="N385"/>
      <c r="O385"/>
    </row>
    <row r="386" spans="1:15" x14ac:dyDescent="0.25">
      <c r="A386">
        <v>50000249</v>
      </c>
      <c r="B386">
        <v>2058734</v>
      </c>
      <c r="C386" t="s">
        <v>12</v>
      </c>
      <c r="D386">
        <v>8914800001</v>
      </c>
      <c r="E386" s="29">
        <v>42102</v>
      </c>
      <c r="F386">
        <v>3135612</v>
      </c>
      <c r="G386">
        <v>910500000</v>
      </c>
      <c r="H386">
        <v>360107</v>
      </c>
      <c r="I386" s="30">
        <v>6003</v>
      </c>
      <c r="J386" s="1"/>
      <c r="K386" s="1">
        <v>485145814</v>
      </c>
      <c r="N386"/>
      <c r="O386"/>
    </row>
    <row r="387" spans="1:15" x14ac:dyDescent="0.25">
      <c r="A387">
        <v>50000249</v>
      </c>
      <c r="B387">
        <v>1916140</v>
      </c>
      <c r="C387" t="s">
        <v>13</v>
      </c>
      <c r="D387">
        <v>91227159</v>
      </c>
      <c r="E387" s="29">
        <v>42102</v>
      </c>
      <c r="F387">
        <v>6337484</v>
      </c>
      <c r="G387">
        <v>12400000</v>
      </c>
      <c r="H387">
        <v>270102</v>
      </c>
      <c r="I387" s="30">
        <v>121204</v>
      </c>
      <c r="J387" s="1"/>
      <c r="K387" s="1">
        <v>5000</v>
      </c>
      <c r="N387"/>
      <c r="O387"/>
    </row>
    <row r="388" spans="1:15" x14ac:dyDescent="0.25">
      <c r="A388">
        <v>50000249</v>
      </c>
      <c r="B388">
        <v>2571368</v>
      </c>
      <c r="C388" t="s">
        <v>1</v>
      </c>
      <c r="D388">
        <v>1032441720</v>
      </c>
      <c r="E388" s="29">
        <v>42102</v>
      </c>
      <c r="F388">
        <v>6368876</v>
      </c>
      <c r="G388">
        <v>923272421</v>
      </c>
      <c r="H388">
        <v>190101</v>
      </c>
      <c r="I388" s="30">
        <v>190101</v>
      </c>
      <c r="J388" s="1"/>
      <c r="K388" s="1">
        <v>107400</v>
      </c>
      <c r="N388"/>
      <c r="O388"/>
    </row>
    <row r="389" spans="1:15" x14ac:dyDescent="0.25">
      <c r="A389">
        <v>50000249</v>
      </c>
      <c r="B389">
        <v>2507838</v>
      </c>
      <c r="C389" t="s">
        <v>22</v>
      </c>
      <c r="D389">
        <v>1049611857</v>
      </c>
      <c r="E389" s="29">
        <v>42102</v>
      </c>
      <c r="F389">
        <v>13083304</v>
      </c>
      <c r="G389">
        <v>923272421</v>
      </c>
      <c r="H389">
        <v>190101</v>
      </c>
      <c r="I389" s="30">
        <v>190101</v>
      </c>
      <c r="J389" s="1"/>
      <c r="K389" s="1">
        <v>107400</v>
      </c>
      <c r="N389"/>
      <c r="O389"/>
    </row>
    <row r="390" spans="1:15" x14ac:dyDescent="0.25">
      <c r="A390">
        <v>50000249</v>
      </c>
      <c r="B390">
        <v>38243065</v>
      </c>
      <c r="C390" t="s">
        <v>29</v>
      </c>
      <c r="D390">
        <v>1110454366</v>
      </c>
      <c r="E390" s="29">
        <v>42102</v>
      </c>
      <c r="F390">
        <v>15873440</v>
      </c>
      <c r="G390">
        <v>923272421</v>
      </c>
      <c r="H390">
        <v>190101</v>
      </c>
      <c r="I390" s="30">
        <v>190101</v>
      </c>
      <c r="J390" s="1"/>
      <c r="K390" s="1">
        <v>107400</v>
      </c>
      <c r="N390"/>
      <c r="O390"/>
    </row>
    <row r="391" spans="1:15" x14ac:dyDescent="0.25">
      <c r="A391">
        <v>50000249</v>
      </c>
      <c r="B391">
        <v>2294289</v>
      </c>
      <c r="C391" t="s">
        <v>14</v>
      </c>
      <c r="D391">
        <v>1130660278</v>
      </c>
      <c r="E391" s="29">
        <v>42102</v>
      </c>
      <c r="F391">
        <v>3042660</v>
      </c>
      <c r="G391">
        <v>12400000</v>
      </c>
      <c r="H391">
        <v>270102</v>
      </c>
      <c r="I391" s="30">
        <v>121204</v>
      </c>
      <c r="J391" s="1"/>
      <c r="K391" s="1">
        <v>5000</v>
      </c>
      <c r="N391"/>
      <c r="O391"/>
    </row>
    <row r="392" spans="1:15" x14ac:dyDescent="0.25">
      <c r="A392">
        <v>50000249</v>
      </c>
      <c r="B392">
        <v>2476005</v>
      </c>
      <c r="C392" t="s">
        <v>14</v>
      </c>
      <c r="D392">
        <v>9006919793</v>
      </c>
      <c r="E392" s="29">
        <v>42102</v>
      </c>
      <c r="F392">
        <v>4836812</v>
      </c>
      <c r="G392">
        <v>96400000</v>
      </c>
      <c r="H392">
        <v>370101</v>
      </c>
      <c r="I392" s="30">
        <v>121280</v>
      </c>
      <c r="J392" s="1"/>
      <c r="K392" s="1">
        <v>5400</v>
      </c>
      <c r="N392"/>
      <c r="O392"/>
    </row>
    <row r="393" spans="1:15" x14ac:dyDescent="0.25">
      <c r="A393">
        <v>50000249</v>
      </c>
      <c r="B393">
        <v>1301628</v>
      </c>
      <c r="C393" t="s">
        <v>14</v>
      </c>
      <c r="D393">
        <v>31265732</v>
      </c>
      <c r="E393" s="29">
        <v>42102</v>
      </c>
      <c r="F393">
        <v>13638294</v>
      </c>
      <c r="G393">
        <v>923272193</v>
      </c>
      <c r="H393">
        <v>131401</v>
      </c>
      <c r="I393" s="30">
        <v>131401</v>
      </c>
      <c r="J393" s="1"/>
      <c r="K393" s="1">
        <v>10800</v>
      </c>
      <c r="N393"/>
      <c r="O393"/>
    </row>
    <row r="394" spans="1:15" x14ac:dyDescent="0.25">
      <c r="A394">
        <v>50000249</v>
      </c>
      <c r="B394">
        <v>2330075</v>
      </c>
      <c r="C394" t="s">
        <v>14</v>
      </c>
      <c r="D394">
        <v>16936524</v>
      </c>
      <c r="E394" s="29">
        <v>42102</v>
      </c>
      <c r="F394">
        <v>20639657</v>
      </c>
      <c r="G394">
        <v>26800000</v>
      </c>
      <c r="H394">
        <v>360200</v>
      </c>
      <c r="I394" s="30">
        <v>360200</v>
      </c>
      <c r="J394" s="1"/>
      <c r="K394" s="1">
        <v>3160445</v>
      </c>
      <c r="N394"/>
      <c r="O394"/>
    </row>
    <row r="395" spans="1:15" x14ac:dyDescent="0.25">
      <c r="A395">
        <v>50000249</v>
      </c>
      <c r="B395">
        <v>2330079</v>
      </c>
      <c r="C395" t="s">
        <v>14</v>
      </c>
      <c r="D395">
        <v>30715776</v>
      </c>
      <c r="E395" s="29">
        <v>42102</v>
      </c>
      <c r="F395">
        <v>11318775</v>
      </c>
      <c r="G395">
        <v>923272193</v>
      </c>
      <c r="H395">
        <v>131401</v>
      </c>
      <c r="I395" s="30">
        <v>131401</v>
      </c>
      <c r="J395" s="1"/>
      <c r="K395" s="1">
        <v>13955942</v>
      </c>
      <c r="N395"/>
      <c r="O395"/>
    </row>
    <row r="396" spans="1:15" x14ac:dyDescent="0.25">
      <c r="A396">
        <v>50000249</v>
      </c>
      <c r="B396">
        <v>1594586</v>
      </c>
      <c r="C396" t="s">
        <v>14</v>
      </c>
      <c r="D396">
        <v>1144024219</v>
      </c>
      <c r="E396" s="29">
        <v>42102</v>
      </c>
      <c r="F396">
        <v>3710739</v>
      </c>
      <c r="G396">
        <v>923272421</v>
      </c>
      <c r="H396">
        <v>190101</v>
      </c>
      <c r="I396" s="30">
        <v>190101</v>
      </c>
      <c r="J396" s="1"/>
      <c r="K396" s="1">
        <v>107400</v>
      </c>
      <c r="N396"/>
      <c r="O396"/>
    </row>
    <row r="397" spans="1:15" x14ac:dyDescent="0.25">
      <c r="A397">
        <v>50000249</v>
      </c>
      <c r="B397">
        <v>2210773</v>
      </c>
      <c r="C397" t="s">
        <v>14</v>
      </c>
      <c r="D397">
        <v>8050083190</v>
      </c>
      <c r="E397" s="29">
        <v>42102</v>
      </c>
      <c r="F397">
        <v>3808733</v>
      </c>
      <c r="G397">
        <v>96400000</v>
      </c>
      <c r="H397">
        <v>370101</v>
      </c>
      <c r="I397" s="30">
        <v>121280</v>
      </c>
      <c r="J397" s="1"/>
      <c r="K397" s="1">
        <v>5400</v>
      </c>
      <c r="N397"/>
      <c r="O397"/>
    </row>
    <row r="398" spans="1:15" x14ac:dyDescent="0.25">
      <c r="A398">
        <v>50000249</v>
      </c>
      <c r="B398">
        <v>2367585</v>
      </c>
      <c r="C398" t="s">
        <v>1</v>
      </c>
      <c r="D398">
        <v>8050314701</v>
      </c>
      <c r="E398" s="29">
        <v>42102</v>
      </c>
      <c r="F398">
        <v>5162963</v>
      </c>
      <c r="G398">
        <v>96400000</v>
      </c>
      <c r="H398">
        <v>370101</v>
      </c>
      <c r="I398" s="30">
        <v>121280</v>
      </c>
      <c r="J398" s="1"/>
      <c r="K398" s="1">
        <v>5400</v>
      </c>
      <c r="N398"/>
      <c r="O398"/>
    </row>
    <row r="399" spans="1:15" x14ac:dyDescent="0.25">
      <c r="A399">
        <v>50000249</v>
      </c>
      <c r="B399">
        <v>1968938</v>
      </c>
      <c r="C399" t="s">
        <v>1</v>
      </c>
      <c r="D399">
        <v>11706867</v>
      </c>
      <c r="E399" s="29">
        <v>42102</v>
      </c>
      <c r="F399">
        <v>3845718</v>
      </c>
      <c r="G399">
        <v>12400000</v>
      </c>
      <c r="H399">
        <v>270102</v>
      </c>
      <c r="I399" s="30">
        <v>121204</v>
      </c>
      <c r="J399" s="1"/>
      <c r="K399" s="1">
        <v>5000</v>
      </c>
      <c r="N399"/>
      <c r="O399"/>
    </row>
    <row r="400" spans="1:15" x14ac:dyDescent="0.25">
      <c r="A400">
        <v>50000249</v>
      </c>
      <c r="B400">
        <v>2121384</v>
      </c>
      <c r="C400" t="s">
        <v>1</v>
      </c>
      <c r="D400">
        <v>1107056319</v>
      </c>
      <c r="E400" s="29">
        <v>42102</v>
      </c>
      <c r="F400">
        <v>13734023</v>
      </c>
      <c r="G400">
        <v>12400000</v>
      </c>
      <c r="H400">
        <v>270102</v>
      </c>
      <c r="I400" s="30">
        <v>121204</v>
      </c>
      <c r="J400" s="1"/>
      <c r="K400" s="1">
        <v>5000</v>
      </c>
      <c r="N400"/>
      <c r="O400"/>
    </row>
    <row r="401" spans="1:15" x14ac:dyDescent="0.25">
      <c r="A401">
        <v>50000249</v>
      </c>
      <c r="B401">
        <v>2121386</v>
      </c>
      <c r="C401" t="s">
        <v>1</v>
      </c>
      <c r="D401">
        <v>16692969</v>
      </c>
      <c r="E401" s="29">
        <v>42102</v>
      </c>
      <c r="F401">
        <v>3915124</v>
      </c>
      <c r="G401">
        <v>923272421</v>
      </c>
      <c r="H401">
        <v>190101</v>
      </c>
      <c r="I401" s="30">
        <v>190101</v>
      </c>
      <c r="J401" s="1"/>
      <c r="K401" s="1">
        <v>107400</v>
      </c>
      <c r="N401"/>
      <c r="O401"/>
    </row>
    <row r="402" spans="1:15" x14ac:dyDescent="0.25">
      <c r="A402">
        <v>50000249</v>
      </c>
      <c r="B402">
        <v>1681011</v>
      </c>
      <c r="C402" t="s">
        <v>1</v>
      </c>
      <c r="D402">
        <v>1144024684</v>
      </c>
      <c r="E402" s="29">
        <v>42102</v>
      </c>
      <c r="F402">
        <v>525673</v>
      </c>
      <c r="G402">
        <v>923272421</v>
      </c>
      <c r="H402">
        <v>190101</v>
      </c>
      <c r="I402" s="30">
        <v>190101</v>
      </c>
      <c r="J402" s="1"/>
      <c r="K402" s="1">
        <v>107400</v>
      </c>
      <c r="N402"/>
      <c r="O402"/>
    </row>
    <row r="403" spans="1:15" x14ac:dyDescent="0.25">
      <c r="A403">
        <v>50000249</v>
      </c>
      <c r="B403">
        <v>1781009</v>
      </c>
      <c r="C403" t="s">
        <v>1</v>
      </c>
      <c r="D403">
        <v>1107052201</v>
      </c>
      <c r="E403" s="29">
        <v>42102</v>
      </c>
      <c r="F403">
        <v>18397324</v>
      </c>
      <c r="G403">
        <v>923272421</v>
      </c>
      <c r="H403">
        <v>190101</v>
      </c>
      <c r="I403" s="30">
        <v>190101</v>
      </c>
      <c r="J403" s="1"/>
      <c r="K403" s="1">
        <v>107400</v>
      </c>
      <c r="N403"/>
      <c r="O403"/>
    </row>
    <row r="404" spans="1:15" x14ac:dyDescent="0.25">
      <c r="A404">
        <v>50000249</v>
      </c>
      <c r="B404">
        <v>2014182</v>
      </c>
      <c r="C404" t="s">
        <v>39</v>
      </c>
      <c r="D404">
        <v>66684659</v>
      </c>
      <c r="E404" s="29">
        <v>42102</v>
      </c>
      <c r="F404">
        <v>16464758</v>
      </c>
      <c r="G404">
        <v>923272421</v>
      </c>
      <c r="H404">
        <v>190101</v>
      </c>
      <c r="I404" s="30">
        <v>190101</v>
      </c>
      <c r="J404" s="1"/>
      <c r="K404" s="1">
        <v>107400</v>
      </c>
      <c r="N404"/>
      <c r="O404"/>
    </row>
    <row r="405" spans="1:15" x14ac:dyDescent="0.25">
      <c r="A405">
        <v>50000249</v>
      </c>
      <c r="B405">
        <v>2014236</v>
      </c>
      <c r="C405" t="s">
        <v>39</v>
      </c>
      <c r="D405">
        <v>2627432</v>
      </c>
      <c r="E405" s="29">
        <v>42102</v>
      </c>
      <c r="F405">
        <v>11724715</v>
      </c>
      <c r="G405">
        <v>12400000</v>
      </c>
      <c r="H405">
        <v>270108</v>
      </c>
      <c r="I405" s="30">
        <v>270108</v>
      </c>
      <c r="J405" s="1"/>
      <c r="K405" s="1">
        <v>5606736</v>
      </c>
      <c r="N405"/>
      <c r="O405"/>
    </row>
    <row r="406" spans="1:15" x14ac:dyDescent="0.25">
      <c r="A406">
        <v>50000249</v>
      </c>
      <c r="B406">
        <v>2016885</v>
      </c>
      <c r="C406" t="s">
        <v>39</v>
      </c>
      <c r="D406">
        <v>6301818</v>
      </c>
      <c r="E406" s="29">
        <v>42102</v>
      </c>
      <c r="F406">
        <v>2324619</v>
      </c>
      <c r="G406">
        <v>96400000</v>
      </c>
      <c r="H406">
        <v>370101</v>
      </c>
      <c r="I406" s="30">
        <v>121280</v>
      </c>
      <c r="J406" s="1"/>
      <c r="K406" s="1">
        <v>5000</v>
      </c>
      <c r="N406"/>
      <c r="O406"/>
    </row>
    <row r="407" spans="1:15" x14ac:dyDescent="0.25">
      <c r="A407">
        <v>50000249</v>
      </c>
      <c r="B407">
        <v>2282941</v>
      </c>
      <c r="C407" t="s">
        <v>31</v>
      </c>
      <c r="D407">
        <v>15429449</v>
      </c>
      <c r="E407" s="29">
        <v>42102</v>
      </c>
      <c r="F407">
        <v>469606</v>
      </c>
      <c r="G407">
        <v>12400000</v>
      </c>
      <c r="H407">
        <v>270102</v>
      </c>
      <c r="I407" s="30">
        <v>121204</v>
      </c>
      <c r="J407" s="1"/>
      <c r="K407" s="1">
        <v>5000</v>
      </c>
      <c r="N407"/>
      <c r="O407"/>
    </row>
    <row r="408" spans="1:15" x14ac:dyDescent="0.25">
      <c r="A408">
        <v>50000249</v>
      </c>
      <c r="B408">
        <v>2455259</v>
      </c>
      <c r="C408" t="s">
        <v>49</v>
      </c>
      <c r="D408">
        <v>8001307204</v>
      </c>
      <c r="E408" s="29">
        <v>42102</v>
      </c>
      <c r="F408">
        <v>5681318</v>
      </c>
      <c r="G408">
        <v>11100000</v>
      </c>
      <c r="H408">
        <v>150103</v>
      </c>
      <c r="I408" s="30">
        <v>27090503</v>
      </c>
      <c r="J408" s="1"/>
      <c r="K408" s="1">
        <v>180378</v>
      </c>
      <c r="N408"/>
      <c r="O408"/>
    </row>
    <row r="409" spans="1:15" x14ac:dyDescent="0.25">
      <c r="A409">
        <v>50000249</v>
      </c>
      <c r="B409">
        <v>2570505</v>
      </c>
      <c r="C409" t="s">
        <v>0</v>
      </c>
      <c r="D409">
        <v>9808197092</v>
      </c>
      <c r="E409" s="29">
        <v>42102</v>
      </c>
      <c r="F409">
        <v>11880268</v>
      </c>
      <c r="G409">
        <v>96300000</v>
      </c>
      <c r="H409">
        <v>190101</v>
      </c>
      <c r="I409" s="30">
        <v>121270</v>
      </c>
      <c r="J409" s="1"/>
      <c r="K409" s="1">
        <v>14500</v>
      </c>
      <c r="N409"/>
      <c r="O409"/>
    </row>
    <row r="410" spans="1:15" x14ac:dyDescent="0.25">
      <c r="A410">
        <v>50000249</v>
      </c>
      <c r="B410">
        <v>2460136</v>
      </c>
      <c r="C410" t="s">
        <v>0</v>
      </c>
      <c r="D410">
        <v>19437583</v>
      </c>
      <c r="E410" s="29">
        <v>42102</v>
      </c>
      <c r="F410">
        <v>3373879</v>
      </c>
      <c r="G410">
        <v>26800000</v>
      </c>
      <c r="H410">
        <v>360200</v>
      </c>
      <c r="I410" s="30">
        <v>360200</v>
      </c>
      <c r="J410" s="1"/>
      <c r="K410" s="1">
        <v>17650</v>
      </c>
      <c r="N410"/>
      <c r="O410"/>
    </row>
    <row r="411" spans="1:15" x14ac:dyDescent="0.25">
      <c r="A411">
        <v>50000249</v>
      </c>
      <c r="B411">
        <v>2460137</v>
      </c>
      <c r="C411" t="s">
        <v>0</v>
      </c>
      <c r="D411">
        <v>79274808</v>
      </c>
      <c r="E411" s="29">
        <v>42102</v>
      </c>
      <c r="F411">
        <v>5438566</v>
      </c>
      <c r="G411">
        <v>96400000</v>
      </c>
      <c r="H411">
        <v>370101</v>
      </c>
      <c r="I411" s="30">
        <v>121280</v>
      </c>
      <c r="J411" s="1"/>
      <c r="K411" s="1">
        <v>5400</v>
      </c>
      <c r="N411"/>
      <c r="O411"/>
    </row>
    <row r="412" spans="1:15" x14ac:dyDescent="0.25">
      <c r="A412">
        <v>50000249</v>
      </c>
      <c r="B412">
        <v>2461023</v>
      </c>
      <c r="C412" t="s">
        <v>0</v>
      </c>
      <c r="D412">
        <v>7300552</v>
      </c>
      <c r="E412" s="29">
        <v>42102</v>
      </c>
      <c r="F412">
        <v>11512834</v>
      </c>
      <c r="G412">
        <v>11500000</v>
      </c>
      <c r="H412">
        <v>130101</v>
      </c>
      <c r="I412" s="30">
        <v>12102020</v>
      </c>
      <c r="J412" s="1"/>
      <c r="K412" s="1">
        <v>5000</v>
      </c>
      <c r="N412"/>
      <c r="O412"/>
    </row>
    <row r="413" spans="1:15" x14ac:dyDescent="0.25">
      <c r="A413">
        <v>50000249</v>
      </c>
      <c r="B413">
        <v>2461144</v>
      </c>
      <c r="C413" t="s">
        <v>0</v>
      </c>
      <c r="D413">
        <v>79650695</v>
      </c>
      <c r="E413" s="29">
        <v>42102</v>
      </c>
      <c r="F413">
        <v>15835094</v>
      </c>
      <c r="G413">
        <v>12400000</v>
      </c>
      <c r="H413">
        <v>270102</v>
      </c>
      <c r="I413" s="30">
        <v>121204</v>
      </c>
      <c r="J413" s="1"/>
      <c r="K413" s="1">
        <v>5000</v>
      </c>
      <c r="N413"/>
      <c r="O413"/>
    </row>
    <row r="414" spans="1:15" x14ac:dyDescent="0.25">
      <c r="A414">
        <v>50000249</v>
      </c>
      <c r="B414">
        <v>17180370</v>
      </c>
      <c r="C414" t="s">
        <v>0</v>
      </c>
      <c r="D414">
        <v>80921048</v>
      </c>
      <c r="E414" s="29">
        <v>42102</v>
      </c>
      <c r="F414">
        <v>8401859</v>
      </c>
      <c r="G414">
        <v>12400000</v>
      </c>
      <c r="H414">
        <v>270102</v>
      </c>
      <c r="I414" s="30">
        <v>121204</v>
      </c>
      <c r="J414" s="1"/>
      <c r="K414" s="1">
        <v>5000</v>
      </c>
      <c r="N414"/>
      <c r="O414"/>
    </row>
    <row r="415" spans="1:15" x14ac:dyDescent="0.25">
      <c r="A415">
        <v>50000249</v>
      </c>
      <c r="B415">
        <v>1894347</v>
      </c>
      <c r="C415" t="s">
        <v>1</v>
      </c>
      <c r="D415">
        <v>80188762</v>
      </c>
      <c r="E415" s="29">
        <v>42102</v>
      </c>
      <c r="F415">
        <v>4633123</v>
      </c>
      <c r="G415">
        <v>12800000</v>
      </c>
      <c r="H415">
        <v>350300</v>
      </c>
      <c r="I415" s="30">
        <v>350300</v>
      </c>
      <c r="J415" s="1"/>
      <c r="K415" s="1">
        <v>438050</v>
      </c>
      <c r="N415"/>
      <c r="O415"/>
    </row>
    <row r="416" spans="1:15" x14ac:dyDescent="0.25">
      <c r="A416">
        <v>50000249</v>
      </c>
      <c r="B416">
        <v>1672608</v>
      </c>
      <c r="C416" t="s">
        <v>0</v>
      </c>
      <c r="D416">
        <v>1010171342</v>
      </c>
      <c r="E416" s="29">
        <v>42103</v>
      </c>
      <c r="F416">
        <v>21405732</v>
      </c>
      <c r="G416">
        <v>923272421</v>
      </c>
      <c r="H416">
        <v>190101</v>
      </c>
      <c r="I416" s="30">
        <v>190101</v>
      </c>
      <c r="J416" s="1"/>
      <c r="K416" s="1">
        <v>107400</v>
      </c>
      <c r="N416"/>
      <c r="O416"/>
    </row>
    <row r="417" spans="1:15" x14ac:dyDescent="0.25">
      <c r="A417">
        <v>50000249</v>
      </c>
      <c r="B417">
        <v>16447695</v>
      </c>
      <c r="C417" t="s">
        <v>0</v>
      </c>
      <c r="D417">
        <v>1072664011</v>
      </c>
      <c r="E417" s="29">
        <v>42103</v>
      </c>
      <c r="F417">
        <v>11488935</v>
      </c>
      <c r="G417">
        <v>12400000</v>
      </c>
      <c r="H417">
        <v>270102</v>
      </c>
      <c r="I417" s="30">
        <v>121204</v>
      </c>
      <c r="J417" s="1"/>
      <c r="K417" s="1">
        <v>5000</v>
      </c>
      <c r="N417"/>
      <c r="O417"/>
    </row>
    <row r="418" spans="1:15" x14ac:dyDescent="0.25">
      <c r="A418">
        <v>50000249</v>
      </c>
      <c r="B418">
        <v>11188843</v>
      </c>
      <c r="C418" t="s">
        <v>0</v>
      </c>
      <c r="D418">
        <v>1030550933</v>
      </c>
      <c r="E418" s="29">
        <v>42103</v>
      </c>
      <c r="F418">
        <v>7316512</v>
      </c>
      <c r="G418">
        <v>923272421</v>
      </c>
      <c r="H418">
        <v>190101</v>
      </c>
      <c r="I418" s="30">
        <v>190101</v>
      </c>
      <c r="J418" s="1"/>
      <c r="K418" s="1">
        <v>107400</v>
      </c>
      <c r="N418"/>
      <c r="O418"/>
    </row>
    <row r="419" spans="1:15" x14ac:dyDescent="0.25">
      <c r="A419">
        <v>50000249</v>
      </c>
      <c r="B419">
        <v>13409736</v>
      </c>
      <c r="C419" t="s">
        <v>0</v>
      </c>
      <c r="D419">
        <v>1020757750</v>
      </c>
      <c r="E419" s="29">
        <v>42103</v>
      </c>
      <c r="F419">
        <v>3458463</v>
      </c>
      <c r="G419">
        <v>12400000</v>
      </c>
      <c r="H419">
        <v>270102</v>
      </c>
      <c r="I419" s="30">
        <v>121204</v>
      </c>
      <c r="J419" s="1"/>
      <c r="K419" s="1">
        <v>5000</v>
      </c>
      <c r="N419"/>
      <c r="O419"/>
    </row>
    <row r="420" spans="1:15" x14ac:dyDescent="0.25">
      <c r="A420">
        <v>50000249</v>
      </c>
      <c r="B420">
        <v>2608300</v>
      </c>
      <c r="C420" t="s">
        <v>141</v>
      </c>
      <c r="D420">
        <v>8999993573</v>
      </c>
      <c r="E420" s="29">
        <v>42103</v>
      </c>
      <c r="F420">
        <v>8562125</v>
      </c>
      <c r="G420">
        <v>923272193</v>
      </c>
      <c r="H420">
        <v>131401</v>
      </c>
      <c r="I420" s="30">
        <v>131401</v>
      </c>
      <c r="J420" s="1"/>
      <c r="K420" s="1">
        <v>4769891.76</v>
      </c>
      <c r="N420"/>
      <c r="O420"/>
    </row>
    <row r="421" spans="1:15" x14ac:dyDescent="0.25">
      <c r="A421">
        <v>50000249</v>
      </c>
      <c r="B421">
        <v>2286791</v>
      </c>
      <c r="C421" t="s">
        <v>0</v>
      </c>
      <c r="D421">
        <v>1075241050</v>
      </c>
      <c r="E421" s="29">
        <v>42103</v>
      </c>
      <c r="F421">
        <v>18847408</v>
      </c>
      <c r="G421">
        <v>11500000</v>
      </c>
      <c r="H421">
        <v>130101</v>
      </c>
      <c r="I421" s="30">
        <v>12102118</v>
      </c>
      <c r="J421" s="1"/>
      <c r="K421" s="1">
        <v>12000</v>
      </c>
      <c r="N421"/>
      <c r="O421"/>
    </row>
    <row r="422" spans="1:15" x14ac:dyDescent="0.25">
      <c r="A422">
        <v>50000249</v>
      </c>
      <c r="B422">
        <v>2286792</v>
      </c>
      <c r="C422" t="s">
        <v>0</v>
      </c>
      <c r="D422">
        <v>41571931</v>
      </c>
      <c r="E422" s="29">
        <v>42103</v>
      </c>
      <c r="F422">
        <v>11566013</v>
      </c>
      <c r="G422">
        <v>11500000</v>
      </c>
      <c r="H422">
        <v>130101</v>
      </c>
      <c r="I422" s="30">
        <v>12102020</v>
      </c>
      <c r="J422" s="1"/>
      <c r="K422" s="1">
        <v>7680</v>
      </c>
      <c r="N422"/>
      <c r="O422"/>
    </row>
    <row r="423" spans="1:15" x14ac:dyDescent="0.25">
      <c r="A423">
        <v>50000249</v>
      </c>
      <c r="B423">
        <v>2006300</v>
      </c>
      <c r="C423" t="s">
        <v>0</v>
      </c>
      <c r="D423">
        <v>51773979</v>
      </c>
      <c r="E423" s="29">
        <v>42103</v>
      </c>
      <c r="F423">
        <v>10329713</v>
      </c>
      <c r="G423">
        <v>923272421</v>
      </c>
      <c r="H423">
        <v>190101</v>
      </c>
      <c r="I423" s="30">
        <v>190101</v>
      </c>
      <c r="J423" s="1"/>
      <c r="K423" s="1">
        <v>107400</v>
      </c>
      <c r="N423"/>
      <c r="O423"/>
    </row>
    <row r="424" spans="1:15" x14ac:dyDescent="0.25">
      <c r="A424">
        <v>50000249</v>
      </c>
      <c r="B424">
        <v>1606888</v>
      </c>
      <c r="C424" t="s">
        <v>0</v>
      </c>
      <c r="D424">
        <v>52321629</v>
      </c>
      <c r="E424" s="29">
        <v>42103</v>
      </c>
      <c r="F424">
        <v>14276792</v>
      </c>
      <c r="G424">
        <v>12400000</v>
      </c>
      <c r="H424">
        <v>270102</v>
      </c>
      <c r="I424" s="30">
        <v>270214</v>
      </c>
      <c r="J424" s="1"/>
      <c r="K424" s="1">
        <v>5000</v>
      </c>
      <c r="N424"/>
      <c r="O424"/>
    </row>
    <row r="425" spans="1:15" x14ac:dyDescent="0.25">
      <c r="A425">
        <v>50000249</v>
      </c>
      <c r="B425">
        <v>1606893</v>
      </c>
      <c r="C425" t="s">
        <v>0</v>
      </c>
      <c r="D425">
        <v>79234919</v>
      </c>
      <c r="E425" s="29">
        <v>42103</v>
      </c>
      <c r="F425">
        <v>568367</v>
      </c>
      <c r="G425">
        <v>12200000</v>
      </c>
      <c r="H425">
        <v>250101</v>
      </c>
      <c r="I425" s="30">
        <v>121225</v>
      </c>
      <c r="J425" s="1"/>
      <c r="K425" s="1">
        <v>8500</v>
      </c>
      <c r="N425"/>
      <c r="O425"/>
    </row>
    <row r="426" spans="1:15" x14ac:dyDescent="0.25">
      <c r="A426">
        <v>50000249</v>
      </c>
      <c r="B426">
        <v>1869223</v>
      </c>
      <c r="C426" t="s">
        <v>0</v>
      </c>
      <c r="D426">
        <v>1090398416</v>
      </c>
      <c r="E426" s="29">
        <v>42103</v>
      </c>
      <c r="F426">
        <v>219614</v>
      </c>
      <c r="G426">
        <v>923272421</v>
      </c>
      <c r="H426">
        <v>190101</v>
      </c>
      <c r="I426" s="30">
        <v>190101</v>
      </c>
      <c r="J426" s="1"/>
      <c r="K426" s="1">
        <v>107400</v>
      </c>
      <c r="N426"/>
      <c r="O426"/>
    </row>
    <row r="427" spans="1:15" x14ac:dyDescent="0.25">
      <c r="A427">
        <v>50000249</v>
      </c>
      <c r="B427">
        <v>1494819</v>
      </c>
      <c r="C427" t="s">
        <v>0</v>
      </c>
      <c r="D427">
        <v>4103676</v>
      </c>
      <c r="E427" s="29">
        <v>42103</v>
      </c>
      <c r="F427">
        <v>3418652</v>
      </c>
      <c r="G427">
        <v>12200000</v>
      </c>
      <c r="H427">
        <v>250101</v>
      </c>
      <c r="I427" s="30">
        <v>121225</v>
      </c>
      <c r="J427" s="1"/>
      <c r="K427" s="1">
        <v>37900</v>
      </c>
      <c r="N427"/>
      <c r="O427"/>
    </row>
    <row r="428" spans="1:15" x14ac:dyDescent="0.25">
      <c r="A428">
        <v>50000249</v>
      </c>
      <c r="B428">
        <v>1802755</v>
      </c>
      <c r="C428" t="s">
        <v>0</v>
      </c>
      <c r="D428">
        <v>15240837</v>
      </c>
      <c r="E428" s="29">
        <v>42103</v>
      </c>
      <c r="F428">
        <v>11230867</v>
      </c>
      <c r="G428">
        <v>12200000</v>
      </c>
      <c r="H428">
        <v>250101</v>
      </c>
      <c r="I428" s="30">
        <v>121225</v>
      </c>
      <c r="J428" s="1"/>
      <c r="K428" s="1">
        <v>100000</v>
      </c>
      <c r="N428"/>
      <c r="O428"/>
    </row>
    <row r="429" spans="1:15" x14ac:dyDescent="0.25">
      <c r="A429">
        <v>50000249</v>
      </c>
      <c r="B429">
        <v>1802756</v>
      </c>
      <c r="C429" t="s">
        <v>0</v>
      </c>
      <c r="D429">
        <v>15240837</v>
      </c>
      <c r="E429" s="29">
        <v>42103</v>
      </c>
      <c r="F429">
        <v>11230867</v>
      </c>
      <c r="G429">
        <v>12200000</v>
      </c>
      <c r="H429">
        <v>250101</v>
      </c>
      <c r="I429" s="30">
        <v>121225</v>
      </c>
      <c r="J429" s="1"/>
      <c r="K429" s="1">
        <v>24000</v>
      </c>
      <c r="N429"/>
      <c r="O429"/>
    </row>
    <row r="430" spans="1:15" x14ac:dyDescent="0.25">
      <c r="A430">
        <v>50000249</v>
      </c>
      <c r="B430">
        <v>1802760</v>
      </c>
      <c r="C430" t="s">
        <v>0</v>
      </c>
      <c r="D430">
        <v>79492052</v>
      </c>
      <c r="E430" s="29">
        <v>42103</v>
      </c>
      <c r="F430">
        <v>3381658</v>
      </c>
      <c r="G430">
        <v>12200000</v>
      </c>
      <c r="H430">
        <v>250101</v>
      </c>
      <c r="I430" s="30">
        <v>121225</v>
      </c>
      <c r="J430" s="1"/>
      <c r="K430" s="1">
        <v>300</v>
      </c>
      <c r="N430"/>
      <c r="O430"/>
    </row>
    <row r="431" spans="1:15" x14ac:dyDescent="0.25">
      <c r="A431">
        <v>50000249</v>
      </c>
      <c r="B431">
        <v>1804458</v>
      </c>
      <c r="C431" t="s">
        <v>0</v>
      </c>
      <c r="D431">
        <v>88245410</v>
      </c>
      <c r="E431" s="29">
        <v>42103</v>
      </c>
      <c r="F431">
        <v>10767885</v>
      </c>
      <c r="G431">
        <v>12200000</v>
      </c>
      <c r="H431">
        <v>250101</v>
      </c>
      <c r="I431" s="30">
        <v>121225</v>
      </c>
      <c r="J431" s="1"/>
      <c r="K431" s="1">
        <v>2700</v>
      </c>
      <c r="N431"/>
      <c r="O431"/>
    </row>
    <row r="432" spans="1:15" x14ac:dyDescent="0.25">
      <c r="A432">
        <v>50000249</v>
      </c>
      <c r="B432">
        <v>19757578</v>
      </c>
      <c r="C432" t="s">
        <v>1</v>
      </c>
      <c r="D432">
        <v>9005866782</v>
      </c>
      <c r="E432" s="29">
        <v>42103</v>
      </c>
      <c r="F432">
        <v>12511679</v>
      </c>
      <c r="G432">
        <v>96400000</v>
      </c>
      <c r="H432">
        <v>370101</v>
      </c>
      <c r="I432" s="30">
        <v>121280</v>
      </c>
      <c r="J432" s="1"/>
      <c r="K432" s="1">
        <v>5400</v>
      </c>
      <c r="N432"/>
      <c r="O432"/>
    </row>
    <row r="433" spans="1:15" x14ac:dyDescent="0.25">
      <c r="A433">
        <v>50000249</v>
      </c>
      <c r="B433">
        <v>2562546</v>
      </c>
      <c r="C433" t="s">
        <v>0</v>
      </c>
      <c r="D433">
        <v>79107226</v>
      </c>
      <c r="E433" s="29">
        <v>42103</v>
      </c>
      <c r="F433">
        <v>8035119</v>
      </c>
      <c r="G433">
        <v>96400000</v>
      </c>
      <c r="H433">
        <v>370101</v>
      </c>
      <c r="I433" s="30">
        <v>121280</v>
      </c>
      <c r="J433" s="1"/>
      <c r="K433" s="1">
        <v>5400</v>
      </c>
      <c r="N433"/>
      <c r="O433"/>
    </row>
    <row r="434" spans="1:15" x14ac:dyDescent="0.25">
      <c r="A434">
        <v>50000249</v>
      </c>
      <c r="B434">
        <v>36640723</v>
      </c>
      <c r="C434" t="s">
        <v>1</v>
      </c>
      <c r="D434">
        <v>51891621</v>
      </c>
      <c r="E434" s="29">
        <v>42103</v>
      </c>
      <c r="F434">
        <v>1</v>
      </c>
      <c r="G434">
        <v>96400000</v>
      </c>
      <c r="H434">
        <v>370101</v>
      </c>
      <c r="I434" s="30">
        <v>121280</v>
      </c>
      <c r="J434" s="1"/>
      <c r="K434" s="1">
        <v>5400</v>
      </c>
      <c r="N434"/>
      <c r="O434"/>
    </row>
    <row r="435" spans="1:15" x14ac:dyDescent="0.25">
      <c r="A435">
        <v>50000249</v>
      </c>
      <c r="B435">
        <v>36640724</v>
      </c>
      <c r="C435" t="s">
        <v>1</v>
      </c>
      <c r="D435">
        <v>51891621</v>
      </c>
      <c r="E435" s="29">
        <v>42103</v>
      </c>
      <c r="F435">
        <v>1</v>
      </c>
      <c r="G435">
        <v>96400000</v>
      </c>
      <c r="H435">
        <v>370101</v>
      </c>
      <c r="I435" s="30">
        <v>121280</v>
      </c>
      <c r="J435" s="1"/>
      <c r="K435" s="1">
        <v>5400</v>
      </c>
      <c r="N435"/>
      <c r="O435"/>
    </row>
    <row r="436" spans="1:15" x14ac:dyDescent="0.25">
      <c r="A436">
        <v>50000249</v>
      </c>
      <c r="B436">
        <v>13295944</v>
      </c>
      <c r="C436" t="s">
        <v>0</v>
      </c>
      <c r="D436">
        <v>5663078</v>
      </c>
      <c r="E436" s="29">
        <v>42103</v>
      </c>
      <c r="F436">
        <v>4848420</v>
      </c>
      <c r="G436">
        <v>12400000</v>
      </c>
      <c r="H436">
        <v>270102</v>
      </c>
      <c r="I436" s="30">
        <v>121204</v>
      </c>
      <c r="J436" s="1"/>
      <c r="K436" s="1">
        <v>5000</v>
      </c>
      <c r="N436"/>
      <c r="O436"/>
    </row>
    <row r="437" spans="1:15" x14ac:dyDescent="0.25">
      <c r="A437">
        <v>50000249</v>
      </c>
      <c r="B437">
        <v>17109043</v>
      </c>
      <c r="C437" t="s">
        <v>1</v>
      </c>
      <c r="D437">
        <v>1030575699</v>
      </c>
      <c r="E437" s="29">
        <v>42103</v>
      </c>
      <c r="F437">
        <v>2617807</v>
      </c>
      <c r="G437">
        <v>923272421</v>
      </c>
      <c r="H437">
        <v>190101</v>
      </c>
      <c r="I437" s="30">
        <v>190101</v>
      </c>
      <c r="J437" s="1"/>
      <c r="K437" s="1">
        <v>107400</v>
      </c>
      <c r="N437"/>
      <c r="O437"/>
    </row>
    <row r="438" spans="1:15" x14ac:dyDescent="0.25">
      <c r="A438">
        <v>50000249</v>
      </c>
      <c r="B438">
        <v>10438790</v>
      </c>
      <c r="C438" t="s">
        <v>0</v>
      </c>
      <c r="D438">
        <v>1032364027</v>
      </c>
      <c r="E438" s="29">
        <v>42103</v>
      </c>
      <c r="F438">
        <v>6200278</v>
      </c>
      <c r="G438">
        <v>12400000</v>
      </c>
      <c r="H438">
        <v>270102</v>
      </c>
      <c r="I438" s="30">
        <v>121204</v>
      </c>
      <c r="J438" s="1"/>
      <c r="K438" s="1">
        <v>5000</v>
      </c>
      <c r="N438"/>
      <c r="O438"/>
    </row>
    <row r="439" spans="1:15" x14ac:dyDescent="0.25">
      <c r="A439">
        <v>50000249</v>
      </c>
      <c r="B439">
        <v>1901411</v>
      </c>
      <c r="C439" t="s">
        <v>0</v>
      </c>
      <c r="D439">
        <v>8915003160</v>
      </c>
      <c r="E439" s="29">
        <v>42103</v>
      </c>
      <c r="F439">
        <v>3326100</v>
      </c>
      <c r="G439">
        <v>12400000</v>
      </c>
      <c r="H439">
        <v>270102</v>
      </c>
      <c r="I439" s="30">
        <v>121204</v>
      </c>
      <c r="J439" s="1"/>
      <c r="K439" s="1">
        <v>5000</v>
      </c>
      <c r="N439"/>
      <c r="O439"/>
    </row>
    <row r="440" spans="1:15" x14ac:dyDescent="0.25">
      <c r="A440">
        <v>50000249</v>
      </c>
      <c r="B440">
        <v>2545269</v>
      </c>
      <c r="C440" t="s">
        <v>0</v>
      </c>
      <c r="D440">
        <v>8999990491</v>
      </c>
      <c r="E440" s="29">
        <v>42103</v>
      </c>
      <c r="F440">
        <v>5894000</v>
      </c>
      <c r="G440">
        <v>10900000</v>
      </c>
      <c r="H440">
        <v>170101</v>
      </c>
      <c r="I440" s="30">
        <v>121255</v>
      </c>
      <c r="J440" s="1"/>
      <c r="K440" s="1">
        <v>113379274</v>
      </c>
      <c r="N440"/>
      <c r="O440"/>
    </row>
    <row r="441" spans="1:15" x14ac:dyDescent="0.25">
      <c r="A441">
        <v>50000249</v>
      </c>
      <c r="B441">
        <v>793123</v>
      </c>
      <c r="C441" t="s">
        <v>0</v>
      </c>
      <c r="D441">
        <v>860011048</v>
      </c>
      <c r="E441" s="29">
        <v>42103</v>
      </c>
      <c r="F441">
        <v>7452657</v>
      </c>
      <c r="G441">
        <v>96400000</v>
      </c>
      <c r="H441">
        <v>370101</v>
      </c>
      <c r="I441" s="30">
        <v>121280</v>
      </c>
      <c r="J441" s="1"/>
      <c r="K441" s="1">
        <v>5400</v>
      </c>
      <c r="N441"/>
      <c r="O441"/>
    </row>
    <row r="442" spans="1:15" x14ac:dyDescent="0.25">
      <c r="A442">
        <v>50000249</v>
      </c>
      <c r="B442">
        <v>795823</v>
      </c>
      <c r="C442" t="s">
        <v>0</v>
      </c>
      <c r="D442">
        <v>80370799</v>
      </c>
      <c r="E442" s="29">
        <v>42103</v>
      </c>
      <c r="F442">
        <v>6965231</v>
      </c>
      <c r="G442">
        <v>12400000</v>
      </c>
      <c r="H442">
        <v>270102</v>
      </c>
      <c r="I442" s="30">
        <v>121204</v>
      </c>
      <c r="J442" s="1"/>
      <c r="K442" s="1">
        <v>5000</v>
      </c>
      <c r="N442"/>
      <c r="O442"/>
    </row>
    <row r="443" spans="1:15" x14ac:dyDescent="0.25">
      <c r="A443">
        <v>50000249</v>
      </c>
      <c r="B443">
        <v>795837</v>
      </c>
      <c r="C443" t="s">
        <v>0</v>
      </c>
      <c r="D443">
        <v>79786298</v>
      </c>
      <c r="E443" s="29">
        <v>42103</v>
      </c>
      <c r="F443">
        <v>13282731</v>
      </c>
      <c r="G443">
        <v>12400000</v>
      </c>
      <c r="H443">
        <v>270102</v>
      </c>
      <c r="I443" s="30">
        <v>121204</v>
      </c>
      <c r="J443" s="1"/>
      <c r="K443" s="1">
        <v>5000</v>
      </c>
      <c r="N443"/>
      <c r="O443"/>
    </row>
    <row r="444" spans="1:15" x14ac:dyDescent="0.25">
      <c r="A444">
        <v>50000249</v>
      </c>
      <c r="B444">
        <v>795844</v>
      </c>
      <c r="C444" t="s">
        <v>0</v>
      </c>
      <c r="D444">
        <v>1031145239</v>
      </c>
      <c r="E444" s="29">
        <v>42103</v>
      </c>
      <c r="F444">
        <v>204033</v>
      </c>
      <c r="G444">
        <v>12400000</v>
      </c>
      <c r="H444">
        <v>270102</v>
      </c>
      <c r="I444" s="30">
        <v>121204</v>
      </c>
      <c r="J444" s="1"/>
      <c r="K444" s="1">
        <v>5000</v>
      </c>
      <c r="N444"/>
      <c r="O444"/>
    </row>
    <row r="445" spans="1:15" x14ac:dyDescent="0.25">
      <c r="A445">
        <v>50000249</v>
      </c>
      <c r="B445">
        <v>795866</v>
      </c>
      <c r="C445" t="s">
        <v>0</v>
      </c>
      <c r="D445">
        <v>14281119</v>
      </c>
      <c r="E445" s="29">
        <v>42103</v>
      </c>
      <c r="F445">
        <v>2410673</v>
      </c>
      <c r="G445">
        <v>96400000</v>
      </c>
      <c r="H445">
        <v>370101</v>
      </c>
      <c r="I445" s="30">
        <v>121280</v>
      </c>
      <c r="J445" s="1"/>
      <c r="K445" s="1">
        <v>10600</v>
      </c>
      <c r="N445"/>
      <c r="O445"/>
    </row>
    <row r="446" spans="1:15" x14ac:dyDescent="0.25">
      <c r="A446">
        <v>50000249</v>
      </c>
      <c r="B446">
        <v>795868</v>
      </c>
      <c r="C446" t="s">
        <v>0</v>
      </c>
      <c r="D446">
        <v>1101686894</v>
      </c>
      <c r="E446" s="29">
        <v>42103</v>
      </c>
      <c r="F446">
        <v>18766245</v>
      </c>
      <c r="G446">
        <v>12400000</v>
      </c>
      <c r="H446">
        <v>270102</v>
      </c>
      <c r="I446" s="30">
        <v>121204</v>
      </c>
      <c r="J446" s="1"/>
      <c r="K446" s="1">
        <v>5000</v>
      </c>
      <c r="N446"/>
      <c r="O446"/>
    </row>
    <row r="447" spans="1:15" x14ac:dyDescent="0.25">
      <c r="A447">
        <v>50000249</v>
      </c>
      <c r="B447">
        <v>795869</v>
      </c>
      <c r="C447" t="s">
        <v>0</v>
      </c>
      <c r="D447">
        <v>1100951816</v>
      </c>
      <c r="E447" s="29">
        <v>42103</v>
      </c>
      <c r="F447">
        <v>20390429</v>
      </c>
      <c r="G447">
        <v>12400000</v>
      </c>
      <c r="H447">
        <v>270102</v>
      </c>
      <c r="I447" s="30">
        <v>121204</v>
      </c>
      <c r="J447" s="1"/>
      <c r="K447" s="1">
        <v>5000</v>
      </c>
      <c r="N447"/>
      <c r="O447"/>
    </row>
    <row r="448" spans="1:15" x14ac:dyDescent="0.25">
      <c r="A448">
        <v>50000249</v>
      </c>
      <c r="B448">
        <v>2539786</v>
      </c>
      <c r="C448" t="s">
        <v>1</v>
      </c>
      <c r="D448">
        <v>1032396610</v>
      </c>
      <c r="E448" s="29">
        <v>42103</v>
      </c>
      <c r="F448">
        <v>4140046</v>
      </c>
      <c r="G448">
        <v>923272421</v>
      </c>
      <c r="H448">
        <v>190101</v>
      </c>
      <c r="I448" s="30">
        <v>190101</v>
      </c>
      <c r="J448" s="1"/>
      <c r="K448" s="1">
        <v>107400</v>
      </c>
      <c r="N448"/>
      <c r="O448"/>
    </row>
    <row r="449" spans="1:15" x14ac:dyDescent="0.25">
      <c r="A449">
        <v>50000249</v>
      </c>
      <c r="B449">
        <v>2642530</v>
      </c>
      <c r="C449" t="s">
        <v>1</v>
      </c>
      <c r="D449">
        <v>41732085</v>
      </c>
      <c r="E449" s="29">
        <v>42103</v>
      </c>
      <c r="F449">
        <v>2324111</v>
      </c>
      <c r="G449">
        <v>923272421</v>
      </c>
      <c r="H449">
        <v>190101</v>
      </c>
      <c r="I449" s="30">
        <v>190101</v>
      </c>
      <c r="J449" s="1"/>
      <c r="K449" s="1">
        <v>107400</v>
      </c>
      <c r="N449"/>
      <c r="O449"/>
    </row>
    <row r="450" spans="1:15" x14ac:dyDescent="0.25">
      <c r="A450">
        <v>50000249</v>
      </c>
      <c r="B450">
        <v>2549995</v>
      </c>
      <c r="C450" t="s">
        <v>1</v>
      </c>
      <c r="D450">
        <v>1032360979</v>
      </c>
      <c r="E450" s="29">
        <v>42103</v>
      </c>
      <c r="F450">
        <v>2283801</v>
      </c>
      <c r="G450">
        <v>923272421</v>
      </c>
      <c r="H450">
        <v>190101</v>
      </c>
      <c r="I450" s="30">
        <v>190101</v>
      </c>
      <c r="J450" s="1"/>
      <c r="K450" s="1">
        <v>107400</v>
      </c>
      <c r="N450"/>
      <c r="O450"/>
    </row>
    <row r="451" spans="1:15" x14ac:dyDescent="0.25">
      <c r="A451">
        <v>50000249</v>
      </c>
      <c r="B451">
        <v>13437492</v>
      </c>
      <c r="C451" t="s">
        <v>0</v>
      </c>
      <c r="D451">
        <v>19184779</v>
      </c>
      <c r="E451" s="29">
        <v>42103</v>
      </c>
      <c r="F451">
        <v>10698587</v>
      </c>
      <c r="G451">
        <v>26800000</v>
      </c>
      <c r="H451">
        <v>360200</v>
      </c>
      <c r="I451" s="30">
        <v>360200</v>
      </c>
      <c r="J451" s="1"/>
      <c r="K451" s="1">
        <v>17650</v>
      </c>
      <c r="N451"/>
      <c r="O451"/>
    </row>
    <row r="452" spans="1:15" x14ac:dyDescent="0.25">
      <c r="A452">
        <v>50000249</v>
      </c>
      <c r="B452">
        <v>2251916</v>
      </c>
      <c r="C452" t="s">
        <v>0</v>
      </c>
      <c r="D452">
        <v>79741714</v>
      </c>
      <c r="E452" s="29">
        <v>42103</v>
      </c>
      <c r="F452">
        <v>2781755</v>
      </c>
      <c r="G452">
        <v>12800000</v>
      </c>
      <c r="H452">
        <v>350300</v>
      </c>
      <c r="I452" s="30">
        <v>350300</v>
      </c>
      <c r="J452" s="1"/>
      <c r="K452" s="1">
        <v>295598</v>
      </c>
      <c r="N452"/>
      <c r="O452"/>
    </row>
    <row r="453" spans="1:15" x14ac:dyDescent="0.25">
      <c r="A453">
        <v>50000249</v>
      </c>
      <c r="B453">
        <v>2422104</v>
      </c>
      <c r="C453" t="s">
        <v>0</v>
      </c>
      <c r="D453">
        <v>5963255</v>
      </c>
      <c r="E453" s="29">
        <v>42103</v>
      </c>
      <c r="F453">
        <v>2810228</v>
      </c>
      <c r="G453">
        <v>96400000</v>
      </c>
      <c r="H453">
        <v>370101</v>
      </c>
      <c r="I453" s="30">
        <v>121280</v>
      </c>
      <c r="J453" s="1"/>
      <c r="K453" s="1">
        <v>5400</v>
      </c>
      <c r="N453"/>
      <c r="O453"/>
    </row>
    <row r="454" spans="1:15" x14ac:dyDescent="0.25">
      <c r="A454">
        <v>50000249</v>
      </c>
      <c r="B454">
        <v>2422105</v>
      </c>
      <c r="C454" t="s">
        <v>0</v>
      </c>
      <c r="D454">
        <v>5963255</v>
      </c>
      <c r="E454" s="29">
        <v>42103</v>
      </c>
      <c r="F454">
        <v>2810228</v>
      </c>
      <c r="G454">
        <v>96400000</v>
      </c>
      <c r="H454">
        <v>370101</v>
      </c>
      <c r="I454" s="30">
        <v>121280</v>
      </c>
      <c r="J454" s="1"/>
      <c r="K454" s="1">
        <v>5400</v>
      </c>
      <c r="N454"/>
      <c r="O454"/>
    </row>
    <row r="455" spans="1:15" x14ac:dyDescent="0.25">
      <c r="A455">
        <v>50000249</v>
      </c>
      <c r="B455">
        <v>2422106</v>
      </c>
      <c r="C455" t="s">
        <v>0</v>
      </c>
      <c r="D455">
        <v>5963255</v>
      </c>
      <c r="E455" s="29">
        <v>42103</v>
      </c>
      <c r="F455">
        <v>2810228</v>
      </c>
      <c r="G455">
        <v>96400000</v>
      </c>
      <c r="H455">
        <v>370101</v>
      </c>
      <c r="I455" s="30">
        <v>121280</v>
      </c>
      <c r="J455" s="1"/>
      <c r="K455" s="1">
        <v>5400</v>
      </c>
      <c r="N455"/>
      <c r="O455"/>
    </row>
    <row r="456" spans="1:15" x14ac:dyDescent="0.25">
      <c r="A456">
        <v>50000249</v>
      </c>
      <c r="B456">
        <v>2422141</v>
      </c>
      <c r="C456" t="s">
        <v>0</v>
      </c>
      <c r="D456">
        <v>52087068</v>
      </c>
      <c r="E456" s="29">
        <v>42103</v>
      </c>
      <c r="F456">
        <v>10320204</v>
      </c>
      <c r="G456">
        <v>12800000</v>
      </c>
      <c r="H456">
        <v>350300</v>
      </c>
      <c r="I456" s="30">
        <v>350300</v>
      </c>
      <c r="J456" s="1"/>
      <c r="K456" s="1">
        <v>4500000</v>
      </c>
      <c r="N456"/>
      <c r="O456"/>
    </row>
    <row r="457" spans="1:15" x14ac:dyDescent="0.25">
      <c r="A457">
        <v>50000249</v>
      </c>
      <c r="B457">
        <v>1516482</v>
      </c>
      <c r="C457" t="s">
        <v>2</v>
      </c>
      <c r="D457">
        <v>8909008419</v>
      </c>
      <c r="E457" s="29">
        <v>42103</v>
      </c>
      <c r="F457">
        <v>2857211</v>
      </c>
      <c r="G457">
        <v>910500000</v>
      </c>
      <c r="H457">
        <v>360107</v>
      </c>
      <c r="I457" s="30">
        <v>6003</v>
      </c>
      <c r="J457" s="1"/>
      <c r="K457" s="1">
        <v>3206598218</v>
      </c>
      <c r="N457"/>
      <c r="O457"/>
    </row>
    <row r="458" spans="1:15" x14ac:dyDescent="0.25">
      <c r="A458">
        <v>50000249</v>
      </c>
      <c r="B458">
        <v>2112718</v>
      </c>
      <c r="C458" t="s">
        <v>44</v>
      </c>
      <c r="D458">
        <v>1037587949</v>
      </c>
      <c r="E458" s="29">
        <v>42103</v>
      </c>
      <c r="F458">
        <v>3522420</v>
      </c>
      <c r="G458">
        <v>923272421</v>
      </c>
      <c r="H458">
        <v>190101</v>
      </c>
      <c r="I458" s="30">
        <v>190101</v>
      </c>
      <c r="J458" s="1"/>
      <c r="K458" s="1">
        <v>107400</v>
      </c>
      <c r="N458"/>
      <c r="O458"/>
    </row>
    <row r="459" spans="1:15" x14ac:dyDescent="0.25">
      <c r="A459">
        <v>50000249</v>
      </c>
      <c r="B459">
        <v>1504918</v>
      </c>
      <c r="C459" t="s">
        <v>2</v>
      </c>
      <c r="D459">
        <v>1000410212</v>
      </c>
      <c r="E459" s="29">
        <v>42103</v>
      </c>
      <c r="F459">
        <v>2167145</v>
      </c>
      <c r="G459">
        <v>26800000</v>
      </c>
      <c r="H459">
        <v>360200</v>
      </c>
      <c r="I459" s="30">
        <v>360200</v>
      </c>
      <c r="J459" s="1"/>
      <c r="K459" s="1">
        <v>30</v>
      </c>
      <c r="N459"/>
      <c r="O459"/>
    </row>
    <row r="460" spans="1:15" x14ac:dyDescent="0.25">
      <c r="A460">
        <v>50000249</v>
      </c>
      <c r="B460">
        <v>1744578</v>
      </c>
      <c r="C460" t="s">
        <v>3</v>
      </c>
      <c r="D460">
        <v>15348799</v>
      </c>
      <c r="E460" s="29">
        <v>42103</v>
      </c>
      <c r="F460">
        <v>94000435</v>
      </c>
      <c r="G460">
        <v>923272421</v>
      </c>
      <c r="H460">
        <v>190101</v>
      </c>
      <c r="I460" s="30">
        <v>190101</v>
      </c>
      <c r="J460" s="1"/>
      <c r="K460" s="1">
        <v>107400</v>
      </c>
      <c r="N460"/>
      <c r="O460"/>
    </row>
    <row r="461" spans="1:15" x14ac:dyDescent="0.25">
      <c r="A461">
        <v>50000249</v>
      </c>
      <c r="B461">
        <v>2378693</v>
      </c>
      <c r="C461" t="s">
        <v>3</v>
      </c>
      <c r="D461">
        <v>8029986</v>
      </c>
      <c r="E461" s="29">
        <v>42103</v>
      </c>
      <c r="F461">
        <v>6009156</v>
      </c>
      <c r="G461">
        <v>923272421</v>
      </c>
      <c r="H461">
        <v>190101</v>
      </c>
      <c r="I461" s="30">
        <v>190101</v>
      </c>
      <c r="J461" s="1"/>
      <c r="K461" s="1">
        <v>107400</v>
      </c>
      <c r="N461"/>
      <c r="O461"/>
    </row>
    <row r="462" spans="1:15" x14ac:dyDescent="0.25">
      <c r="A462">
        <v>50000249</v>
      </c>
      <c r="B462">
        <v>42608435</v>
      </c>
      <c r="C462" t="s">
        <v>32</v>
      </c>
      <c r="D462">
        <v>1038360259</v>
      </c>
      <c r="E462" s="29">
        <v>42103</v>
      </c>
      <c r="F462">
        <v>45708527</v>
      </c>
      <c r="G462">
        <v>26800000</v>
      </c>
      <c r="H462">
        <v>360200</v>
      </c>
      <c r="I462" s="30">
        <v>360200</v>
      </c>
      <c r="J462" s="1"/>
      <c r="K462" s="1">
        <v>188950</v>
      </c>
      <c r="N462"/>
      <c r="O462"/>
    </row>
    <row r="463" spans="1:15" x14ac:dyDescent="0.25">
      <c r="A463">
        <v>50000249</v>
      </c>
      <c r="B463">
        <v>37954479</v>
      </c>
      <c r="C463" t="s">
        <v>1</v>
      </c>
      <c r="D463">
        <v>3756797</v>
      </c>
      <c r="E463" s="29">
        <v>42103</v>
      </c>
      <c r="F463">
        <v>4686915</v>
      </c>
      <c r="G463">
        <v>11800000</v>
      </c>
      <c r="H463">
        <v>240101</v>
      </c>
      <c r="I463" s="30">
        <v>121265</v>
      </c>
      <c r="J463" s="1"/>
      <c r="K463" s="1">
        <v>1232000</v>
      </c>
      <c r="N463"/>
      <c r="O463"/>
    </row>
    <row r="464" spans="1:15" x14ac:dyDescent="0.25">
      <c r="A464">
        <v>50000249</v>
      </c>
      <c r="B464">
        <v>2644052</v>
      </c>
      <c r="C464" t="s">
        <v>18</v>
      </c>
      <c r="D464">
        <v>7449416</v>
      </c>
      <c r="E464" s="29">
        <v>42103</v>
      </c>
      <c r="F464">
        <v>5616817</v>
      </c>
      <c r="G464">
        <v>923272193</v>
      </c>
      <c r="H464">
        <v>131401</v>
      </c>
      <c r="I464" s="30">
        <v>131401</v>
      </c>
      <c r="J464" s="1"/>
      <c r="K464" s="1">
        <v>1200</v>
      </c>
      <c r="N464"/>
      <c r="O464"/>
    </row>
    <row r="465" spans="1:15" x14ac:dyDescent="0.25">
      <c r="A465">
        <v>50000249</v>
      </c>
      <c r="B465">
        <v>2189898</v>
      </c>
      <c r="C465" t="s">
        <v>18</v>
      </c>
      <c r="D465">
        <v>1140825500</v>
      </c>
      <c r="E465" s="29">
        <v>42103</v>
      </c>
      <c r="F465">
        <v>3775214</v>
      </c>
      <c r="G465">
        <v>923272421</v>
      </c>
      <c r="H465">
        <v>190101</v>
      </c>
      <c r="I465" s="30">
        <v>190101</v>
      </c>
      <c r="J465" s="1"/>
      <c r="K465" s="1">
        <v>107400</v>
      </c>
      <c r="N465"/>
      <c r="O465"/>
    </row>
    <row r="466" spans="1:15" x14ac:dyDescent="0.25">
      <c r="A466">
        <v>50000249</v>
      </c>
      <c r="B466">
        <v>2306237</v>
      </c>
      <c r="C466" t="s">
        <v>18</v>
      </c>
      <c r="D466">
        <v>1140826933</v>
      </c>
      <c r="E466" s="29">
        <v>42103</v>
      </c>
      <c r="F466">
        <v>43578448</v>
      </c>
      <c r="G466">
        <v>923272421</v>
      </c>
      <c r="H466">
        <v>190101</v>
      </c>
      <c r="I466" s="30">
        <v>190101</v>
      </c>
      <c r="J466" s="1"/>
      <c r="K466" s="1">
        <v>107400</v>
      </c>
      <c r="N466"/>
      <c r="O466"/>
    </row>
    <row r="467" spans="1:15" x14ac:dyDescent="0.25">
      <c r="A467">
        <v>50000249</v>
      </c>
      <c r="B467">
        <v>1850478</v>
      </c>
      <c r="C467" t="s">
        <v>4</v>
      </c>
      <c r="D467">
        <v>73139769</v>
      </c>
      <c r="E467" s="29">
        <v>42103</v>
      </c>
      <c r="F467">
        <v>6644900</v>
      </c>
      <c r="G467">
        <v>14100000</v>
      </c>
      <c r="H467">
        <v>330101</v>
      </c>
      <c r="I467" s="30">
        <v>330101</v>
      </c>
      <c r="J467" s="1"/>
      <c r="K467" s="1">
        <v>6112.01</v>
      </c>
      <c r="N467"/>
      <c r="O467"/>
    </row>
    <row r="468" spans="1:15" x14ac:dyDescent="0.25">
      <c r="A468">
        <v>50000249</v>
      </c>
      <c r="B468">
        <v>40700883</v>
      </c>
      <c r="C468" t="s">
        <v>4</v>
      </c>
      <c r="D468">
        <v>80086394</v>
      </c>
      <c r="E468" s="29">
        <v>42103</v>
      </c>
      <c r="F468">
        <v>6412127</v>
      </c>
      <c r="G468">
        <v>26800000</v>
      </c>
      <c r="H468">
        <v>360200</v>
      </c>
      <c r="I468" s="30">
        <v>360200</v>
      </c>
      <c r="J468" s="1"/>
      <c r="K468" s="1">
        <v>80720</v>
      </c>
      <c r="N468"/>
      <c r="O468"/>
    </row>
    <row r="469" spans="1:15" x14ac:dyDescent="0.25">
      <c r="A469">
        <v>50000249</v>
      </c>
      <c r="B469">
        <v>2305348</v>
      </c>
      <c r="C469" t="s">
        <v>5</v>
      </c>
      <c r="D469">
        <v>7160600</v>
      </c>
      <c r="E469" s="29">
        <v>42103</v>
      </c>
      <c r="F469">
        <v>33530832</v>
      </c>
      <c r="G469">
        <v>96400000</v>
      </c>
      <c r="H469">
        <v>370101</v>
      </c>
      <c r="I469" s="30">
        <v>121280</v>
      </c>
      <c r="J469" s="1"/>
      <c r="K469" s="1">
        <v>5400</v>
      </c>
      <c r="N469"/>
      <c r="O469"/>
    </row>
    <row r="470" spans="1:15" x14ac:dyDescent="0.25">
      <c r="A470">
        <v>50000249</v>
      </c>
      <c r="B470">
        <v>2452420</v>
      </c>
      <c r="C470" t="s">
        <v>1</v>
      </c>
      <c r="D470">
        <v>43266138</v>
      </c>
      <c r="E470" s="29">
        <v>42103</v>
      </c>
      <c r="F470">
        <v>4232685</v>
      </c>
      <c r="G470">
        <v>923272421</v>
      </c>
      <c r="H470">
        <v>190101</v>
      </c>
      <c r="I470" s="30">
        <v>190101</v>
      </c>
      <c r="J470" s="1"/>
      <c r="K470" s="1">
        <v>107400</v>
      </c>
      <c r="N470"/>
      <c r="O470"/>
    </row>
    <row r="471" spans="1:15" x14ac:dyDescent="0.25">
      <c r="A471">
        <v>50000249</v>
      </c>
      <c r="B471">
        <v>2452469</v>
      </c>
      <c r="C471" t="s">
        <v>1</v>
      </c>
      <c r="D471">
        <v>32519775</v>
      </c>
      <c r="E471" s="29">
        <v>42103</v>
      </c>
      <c r="F471">
        <v>5809451</v>
      </c>
      <c r="G471">
        <v>923272193</v>
      </c>
      <c r="H471">
        <v>131401</v>
      </c>
      <c r="I471" s="30">
        <v>131401</v>
      </c>
      <c r="J471" s="1"/>
      <c r="K471" s="1">
        <v>9720683</v>
      </c>
      <c r="N471"/>
      <c r="O471"/>
    </row>
    <row r="472" spans="1:15" x14ac:dyDescent="0.25">
      <c r="A472">
        <v>50000249</v>
      </c>
      <c r="B472">
        <v>1745226</v>
      </c>
      <c r="C472" t="s">
        <v>19</v>
      </c>
      <c r="D472">
        <v>1053801802</v>
      </c>
      <c r="E472" s="29">
        <v>42103</v>
      </c>
      <c r="F472">
        <v>8904216</v>
      </c>
      <c r="G472">
        <v>923272421</v>
      </c>
      <c r="H472">
        <v>190101</v>
      </c>
      <c r="I472" s="30">
        <v>190101</v>
      </c>
      <c r="J472" s="1"/>
      <c r="K472" s="1">
        <v>107400</v>
      </c>
      <c r="N472"/>
      <c r="O472"/>
    </row>
    <row r="473" spans="1:15" x14ac:dyDescent="0.25">
      <c r="A473">
        <v>50000249</v>
      </c>
      <c r="B473">
        <v>1745227</v>
      </c>
      <c r="C473" t="s">
        <v>19</v>
      </c>
      <c r="D473">
        <v>15988713</v>
      </c>
      <c r="E473" s="29">
        <v>42103</v>
      </c>
      <c r="F473">
        <v>4511336</v>
      </c>
      <c r="G473">
        <v>26800000</v>
      </c>
      <c r="H473">
        <v>360200</v>
      </c>
      <c r="I473" s="30">
        <v>360200</v>
      </c>
      <c r="J473" s="1"/>
      <c r="K473" s="1">
        <v>389442</v>
      </c>
      <c r="N473"/>
      <c r="O473"/>
    </row>
    <row r="474" spans="1:15" x14ac:dyDescent="0.25">
      <c r="A474">
        <v>50000249</v>
      </c>
      <c r="B474">
        <v>1747263</v>
      </c>
      <c r="C474" t="s">
        <v>19</v>
      </c>
      <c r="D474">
        <v>75095260</v>
      </c>
      <c r="E474" s="29">
        <v>42103</v>
      </c>
      <c r="F474">
        <v>6177538</v>
      </c>
      <c r="G474">
        <v>26800000</v>
      </c>
      <c r="H474">
        <v>360200</v>
      </c>
      <c r="I474" s="30">
        <v>360200</v>
      </c>
      <c r="J474" s="1"/>
      <c r="K474" s="1">
        <v>33919</v>
      </c>
      <c r="N474"/>
      <c r="O474"/>
    </row>
    <row r="475" spans="1:15" x14ac:dyDescent="0.25">
      <c r="A475">
        <v>50000249</v>
      </c>
      <c r="B475">
        <v>2564843</v>
      </c>
      <c r="C475" t="s">
        <v>6</v>
      </c>
      <c r="D475">
        <v>1061698244</v>
      </c>
      <c r="E475" s="29">
        <v>42103</v>
      </c>
      <c r="F475">
        <v>689157</v>
      </c>
      <c r="G475">
        <v>923272421</v>
      </c>
      <c r="H475">
        <v>190101</v>
      </c>
      <c r="I475" s="30">
        <v>190101</v>
      </c>
      <c r="J475" s="1"/>
      <c r="K475" s="1">
        <v>107400</v>
      </c>
      <c r="N475"/>
      <c r="O475"/>
    </row>
    <row r="476" spans="1:15" x14ac:dyDescent="0.25">
      <c r="A476">
        <v>50000249</v>
      </c>
      <c r="B476">
        <v>37587799</v>
      </c>
      <c r="C476" t="s">
        <v>20</v>
      </c>
      <c r="D476">
        <v>8923999991</v>
      </c>
      <c r="E476" s="29">
        <v>42103</v>
      </c>
      <c r="F476">
        <v>5748230</v>
      </c>
      <c r="G476">
        <v>923272193</v>
      </c>
      <c r="H476">
        <v>131401</v>
      </c>
      <c r="I476" s="30">
        <v>131401</v>
      </c>
      <c r="J476" s="1"/>
      <c r="K476" s="1">
        <v>292567.21999999997</v>
      </c>
      <c r="N476"/>
      <c r="O476"/>
    </row>
    <row r="477" spans="1:15" x14ac:dyDescent="0.25">
      <c r="A477">
        <v>50000249</v>
      </c>
      <c r="B477">
        <v>2020638</v>
      </c>
      <c r="C477" t="s">
        <v>1</v>
      </c>
      <c r="D477">
        <v>8001428891</v>
      </c>
      <c r="E477" s="29">
        <v>42103</v>
      </c>
      <c r="F477">
        <v>5807907</v>
      </c>
      <c r="G477">
        <v>23900000</v>
      </c>
      <c r="H477">
        <v>410600</v>
      </c>
      <c r="I477" s="30">
        <v>410600</v>
      </c>
      <c r="J477" s="1"/>
      <c r="K477" s="1">
        <v>1837284</v>
      </c>
      <c r="N477"/>
      <c r="O477"/>
    </row>
    <row r="478" spans="1:15" x14ac:dyDescent="0.25">
      <c r="A478">
        <v>50000249</v>
      </c>
      <c r="B478">
        <v>2572001</v>
      </c>
      <c r="C478" t="s">
        <v>1</v>
      </c>
      <c r="D478">
        <v>73485121</v>
      </c>
      <c r="E478" s="29">
        <v>42103</v>
      </c>
      <c r="F478">
        <v>3430179</v>
      </c>
      <c r="G478">
        <v>26800000</v>
      </c>
      <c r="H478">
        <v>360200</v>
      </c>
      <c r="I478" s="30">
        <v>360200</v>
      </c>
      <c r="J478" s="1"/>
      <c r="K478" s="1">
        <v>879358</v>
      </c>
      <c r="N478"/>
      <c r="O478"/>
    </row>
    <row r="479" spans="1:15" x14ac:dyDescent="0.25">
      <c r="A479">
        <v>50000249</v>
      </c>
      <c r="B479">
        <v>2572003</v>
      </c>
      <c r="C479" t="s">
        <v>1</v>
      </c>
      <c r="D479">
        <v>9003644031</v>
      </c>
      <c r="E479" s="29">
        <v>42103</v>
      </c>
      <c r="F479">
        <v>6633159</v>
      </c>
      <c r="G479">
        <v>96400000</v>
      </c>
      <c r="H479">
        <v>370101</v>
      </c>
      <c r="I479" s="30">
        <v>121280</v>
      </c>
      <c r="J479" s="1"/>
      <c r="K479" s="1">
        <v>5400</v>
      </c>
      <c r="N479"/>
      <c r="O479"/>
    </row>
    <row r="480" spans="1:15" x14ac:dyDescent="0.25">
      <c r="A480">
        <v>50000249</v>
      </c>
      <c r="B480">
        <v>2524623</v>
      </c>
      <c r="C480" t="s">
        <v>7</v>
      </c>
      <c r="D480">
        <v>1063152366</v>
      </c>
      <c r="E480" s="29">
        <v>42103</v>
      </c>
      <c r="F480">
        <v>7731211</v>
      </c>
      <c r="G480">
        <v>923272421</v>
      </c>
      <c r="H480">
        <v>190101</v>
      </c>
      <c r="I480" s="30">
        <v>190101</v>
      </c>
      <c r="J480" s="1"/>
      <c r="K480" s="1">
        <v>107400</v>
      </c>
      <c r="N480"/>
      <c r="O480"/>
    </row>
    <row r="481" spans="1:15" x14ac:dyDescent="0.25">
      <c r="A481">
        <v>50000249</v>
      </c>
      <c r="B481">
        <v>2558159</v>
      </c>
      <c r="C481" t="s">
        <v>1</v>
      </c>
      <c r="D481">
        <v>1143342665</v>
      </c>
      <c r="E481" s="29">
        <v>42103</v>
      </c>
      <c r="F481">
        <v>21939183</v>
      </c>
      <c r="G481">
        <v>923272421</v>
      </c>
      <c r="H481">
        <v>190101</v>
      </c>
      <c r="I481" s="30">
        <v>190101</v>
      </c>
      <c r="J481" s="1"/>
      <c r="K481" s="1">
        <v>107400</v>
      </c>
      <c r="N481"/>
      <c r="O481"/>
    </row>
    <row r="482" spans="1:15" x14ac:dyDescent="0.25">
      <c r="A482">
        <v>50000249</v>
      </c>
      <c r="B482">
        <v>310801</v>
      </c>
      <c r="C482" t="s">
        <v>36</v>
      </c>
      <c r="D482">
        <v>80500400</v>
      </c>
      <c r="E482" s="29">
        <v>42103</v>
      </c>
      <c r="F482">
        <v>1</v>
      </c>
      <c r="G482">
        <v>26800000</v>
      </c>
      <c r="H482">
        <v>360200</v>
      </c>
      <c r="I482" s="30">
        <v>360200</v>
      </c>
      <c r="J482" s="1"/>
      <c r="K482" s="1">
        <v>248526</v>
      </c>
      <c r="N482"/>
      <c r="O482"/>
    </row>
    <row r="483" spans="1:15" x14ac:dyDescent="0.25">
      <c r="A483">
        <v>50000249</v>
      </c>
      <c r="B483">
        <v>1811651</v>
      </c>
      <c r="C483" t="s">
        <v>1</v>
      </c>
      <c r="D483">
        <v>8001416321</v>
      </c>
      <c r="E483" s="29">
        <v>42103</v>
      </c>
      <c r="F483">
        <v>2450477</v>
      </c>
      <c r="G483">
        <v>11100000</v>
      </c>
      <c r="H483">
        <v>150105</v>
      </c>
      <c r="I483" s="30">
        <v>27090505</v>
      </c>
      <c r="J483" s="1"/>
      <c r="K483" s="1">
        <v>219634</v>
      </c>
      <c r="N483"/>
      <c r="O483"/>
    </row>
    <row r="484" spans="1:15" x14ac:dyDescent="0.25">
      <c r="A484">
        <v>50000249</v>
      </c>
      <c r="B484">
        <v>1811696</v>
      </c>
      <c r="C484" t="s">
        <v>1</v>
      </c>
      <c r="D484">
        <v>8001416321</v>
      </c>
      <c r="E484" s="29">
        <v>42103</v>
      </c>
      <c r="F484">
        <v>2450477</v>
      </c>
      <c r="G484">
        <v>11100000</v>
      </c>
      <c r="H484">
        <v>150105</v>
      </c>
      <c r="I484" s="30">
        <v>27090505</v>
      </c>
      <c r="J484" s="1"/>
      <c r="K484" s="1">
        <v>90189</v>
      </c>
      <c r="N484"/>
      <c r="O484"/>
    </row>
    <row r="485" spans="1:15" x14ac:dyDescent="0.25">
      <c r="A485">
        <v>50000249</v>
      </c>
      <c r="B485">
        <v>2257970</v>
      </c>
      <c r="C485" t="s">
        <v>1</v>
      </c>
      <c r="D485">
        <v>8001416321</v>
      </c>
      <c r="E485" s="29">
        <v>42103</v>
      </c>
      <c r="F485">
        <v>2450477</v>
      </c>
      <c r="G485">
        <v>11100000</v>
      </c>
      <c r="H485">
        <v>150105</v>
      </c>
      <c r="I485" s="30">
        <v>27090505</v>
      </c>
      <c r="J485" s="1"/>
      <c r="K485" s="1">
        <v>566186.19999999995</v>
      </c>
      <c r="N485"/>
      <c r="O485"/>
    </row>
    <row r="486" spans="1:15" x14ac:dyDescent="0.25">
      <c r="A486">
        <v>50000249</v>
      </c>
      <c r="B486">
        <v>2257973</v>
      </c>
      <c r="C486" t="s">
        <v>1</v>
      </c>
      <c r="D486">
        <v>8001416321</v>
      </c>
      <c r="E486" s="29">
        <v>42103</v>
      </c>
      <c r="F486">
        <v>2450477</v>
      </c>
      <c r="G486">
        <v>11100000</v>
      </c>
      <c r="H486">
        <v>150105</v>
      </c>
      <c r="I486" s="30">
        <v>27090505</v>
      </c>
      <c r="J486" s="1"/>
      <c r="K486" s="1">
        <v>256096.41</v>
      </c>
      <c r="N486"/>
      <c r="O486"/>
    </row>
    <row r="487" spans="1:15" x14ac:dyDescent="0.25">
      <c r="A487">
        <v>50000249</v>
      </c>
      <c r="B487">
        <v>1960236</v>
      </c>
      <c r="C487" t="s">
        <v>25</v>
      </c>
      <c r="D487">
        <v>1075262051</v>
      </c>
      <c r="E487" s="29">
        <v>42103</v>
      </c>
      <c r="F487">
        <v>8774936</v>
      </c>
      <c r="G487">
        <v>12400000</v>
      </c>
      <c r="H487">
        <v>270102</v>
      </c>
      <c r="I487" s="30">
        <v>121204</v>
      </c>
      <c r="J487" s="1"/>
      <c r="K487" s="1">
        <v>5000</v>
      </c>
      <c r="N487"/>
      <c r="O487"/>
    </row>
    <row r="488" spans="1:15" x14ac:dyDescent="0.25">
      <c r="A488">
        <v>50000249</v>
      </c>
      <c r="B488">
        <v>1960237</v>
      </c>
      <c r="C488" t="s">
        <v>25</v>
      </c>
      <c r="D488">
        <v>1075211764</v>
      </c>
      <c r="E488" s="29">
        <v>42103</v>
      </c>
      <c r="F488">
        <v>0</v>
      </c>
      <c r="G488">
        <v>12400000</v>
      </c>
      <c r="H488">
        <v>270102</v>
      </c>
      <c r="I488" s="30">
        <v>121204</v>
      </c>
      <c r="J488" s="1"/>
      <c r="K488" s="1">
        <v>5000</v>
      </c>
      <c r="N488"/>
      <c r="O488"/>
    </row>
    <row r="489" spans="1:15" x14ac:dyDescent="0.25">
      <c r="A489">
        <v>50000249</v>
      </c>
      <c r="B489">
        <v>1960238</v>
      </c>
      <c r="C489" t="s">
        <v>25</v>
      </c>
      <c r="D489">
        <v>36305150</v>
      </c>
      <c r="E489" s="29">
        <v>42103</v>
      </c>
      <c r="F489">
        <v>0</v>
      </c>
      <c r="G489">
        <v>12400000</v>
      </c>
      <c r="H489">
        <v>270102</v>
      </c>
      <c r="I489" s="30">
        <v>121204</v>
      </c>
      <c r="J489" s="1"/>
      <c r="K489" s="1">
        <v>5000</v>
      </c>
      <c r="N489"/>
      <c r="O489"/>
    </row>
    <row r="490" spans="1:15" x14ac:dyDescent="0.25">
      <c r="A490">
        <v>50000249</v>
      </c>
      <c r="B490">
        <v>2212978</v>
      </c>
      <c r="C490" t="s">
        <v>26</v>
      </c>
      <c r="D490">
        <v>1032440239</v>
      </c>
      <c r="E490" s="29">
        <v>42103</v>
      </c>
      <c r="F490">
        <v>11339798</v>
      </c>
      <c r="G490">
        <v>923272421</v>
      </c>
      <c r="H490">
        <v>190101</v>
      </c>
      <c r="I490" s="30">
        <v>190101</v>
      </c>
      <c r="J490" s="1"/>
      <c r="K490" s="1">
        <v>107400</v>
      </c>
      <c r="N490"/>
      <c r="O490"/>
    </row>
    <row r="491" spans="1:15" x14ac:dyDescent="0.25">
      <c r="A491">
        <v>50000249</v>
      </c>
      <c r="B491">
        <v>1762072</v>
      </c>
      <c r="C491" t="s">
        <v>27</v>
      </c>
      <c r="D491">
        <v>71701425</v>
      </c>
      <c r="E491" s="29">
        <v>42103</v>
      </c>
      <c r="F491">
        <v>809509</v>
      </c>
      <c r="G491">
        <v>26800000</v>
      </c>
      <c r="H491">
        <v>360200</v>
      </c>
      <c r="I491" s="30">
        <v>360200</v>
      </c>
      <c r="J491" s="1"/>
      <c r="K491" s="1">
        <v>136751</v>
      </c>
      <c r="N491"/>
      <c r="O491"/>
    </row>
    <row r="492" spans="1:15" x14ac:dyDescent="0.25">
      <c r="A492">
        <v>50000249</v>
      </c>
      <c r="B492">
        <v>1986868</v>
      </c>
      <c r="C492" t="s">
        <v>40</v>
      </c>
      <c r="D492">
        <v>9003929475</v>
      </c>
      <c r="E492" s="29">
        <v>42103</v>
      </c>
      <c r="F492">
        <v>14499735</v>
      </c>
      <c r="G492">
        <v>96400000</v>
      </c>
      <c r="H492">
        <v>370101</v>
      </c>
      <c r="I492" s="30">
        <v>121280</v>
      </c>
      <c r="J492" s="1"/>
      <c r="K492" s="1">
        <v>5500</v>
      </c>
      <c r="N492"/>
      <c r="O492"/>
    </row>
    <row r="493" spans="1:15" x14ac:dyDescent="0.25">
      <c r="A493">
        <v>50000249</v>
      </c>
      <c r="B493">
        <v>2475751</v>
      </c>
      <c r="C493" t="s">
        <v>40</v>
      </c>
      <c r="D493">
        <v>8791514</v>
      </c>
      <c r="E493" s="29">
        <v>42103</v>
      </c>
      <c r="F493">
        <v>20303781</v>
      </c>
      <c r="G493">
        <v>96400000</v>
      </c>
      <c r="H493">
        <v>370101</v>
      </c>
      <c r="I493" s="30">
        <v>121280</v>
      </c>
      <c r="J493" s="1"/>
      <c r="K493" s="1">
        <v>5400</v>
      </c>
      <c r="N493"/>
      <c r="O493"/>
    </row>
    <row r="494" spans="1:15" x14ac:dyDescent="0.25">
      <c r="A494">
        <v>50000249</v>
      </c>
      <c r="B494">
        <v>1947369</v>
      </c>
      <c r="C494" t="s">
        <v>37</v>
      </c>
      <c r="D494">
        <v>1089845372</v>
      </c>
      <c r="E494" s="29">
        <v>42103</v>
      </c>
      <c r="F494">
        <v>14264608</v>
      </c>
      <c r="G494">
        <v>12400000</v>
      </c>
      <c r="H494">
        <v>270102</v>
      </c>
      <c r="I494" s="30">
        <v>121204</v>
      </c>
      <c r="J494" s="1"/>
      <c r="K494" s="1">
        <v>5000</v>
      </c>
      <c r="N494"/>
      <c r="O494"/>
    </row>
    <row r="495" spans="1:15" x14ac:dyDescent="0.25">
      <c r="A495">
        <v>50000249</v>
      </c>
      <c r="B495">
        <v>1947370</v>
      </c>
      <c r="C495" t="s">
        <v>37</v>
      </c>
      <c r="D495">
        <v>1085293306</v>
      </c>
      <c r="E495" s="29">
        <v>42103</v>
      </c>
      <c r="F495">
        <v>7370847</v>
      </c>
      <c r="G495">
        <v>12400000</v>
      </c>
      <c r="H495">
        <v>270102</v>
      </c>
      <c r="I495" s="30">
        <v>121204</v>
      </c>
      <c r="J495" s="1"/>
      <c r="K495" s="1">
        <v>5000</v>
      </c>
      <c r="N495"/>
      <c r="O495"/>
    </row>
    <row r="496" spans="1:15" x14ac:dyDescent="0.25">
      <c r="A496">
        <v>50000249</v>
      </c>
      <c r="B496">
        <v>1947379</v>
      </c>
      <c r="C496" t="s">
        <v>37</v>
      </c>
      <c r="D496">
        <v>1085917558</v>
      </c>
      <c r="E496" s="29">
        <v>42103</v>
      </c>
      <c r="F496">
        <v>62967846</v>
      </c>
      <c r="G496">
        <v>923272421</v>
      </c>
      <c r="H496">
        <v>190101</v>
      </c>
      <c r="I496" s="30">
        <v>190101</v>
      </c>
      <c r="J496" s="1"/>
      <c r="K496" s="1">
        <v>107400</v>
      </c>
      <c r="N496"/>
      <c r="O496"/>
    </row>
    <row r="497" spans="1:15" x14ac:dyDescent="0.25">
      <c r="A497">
        <v>50000249</v>
      </c>
      <c r="B497">
        <v>2425850</v>
      </c>
      <c r="C497" t="s">
        <v>1</v>
      </c>
      <c r="D497">
        <v>27088862</v>
      </c>
      <c r="E497" s="29">
        <v>42103</v>
      </c>
      <c r="F497">
        <v>13701778</v>
      </c>
      <c r="G497">
        <v>12400000</v>
      </c>
      <c r="H497">
        <v>270102</v>
      </c>
      <c r="I497" s="30">
        <v>121204</v>
      </c>
      <c r="J497" s="1"/>
      <c r="K497" s="1">
        <v>5000</v>
      </c>
      <c r="N497"/>
      <c r="O497"/>
    </row>
    <row r="498" spans="1:15" x14ac:dyDescent="0.25">
      <c r="A498">
        <v>50000249</v>
      </c>
      <c r="B498">
        <v>2425855</v>
      </c>
      <c r="C498" t="s">
        <v>1</v>
      </c>
      <c r="D498">
        <v>1085284204</v>
      </c>
      <c r="E498" s="29">
        <v>42103</v>
      </c>
      <c r="F498">
        <v>82494946</v>
      </c>
      <c r="G498">
        <v>12400000</v>
      </c>
      <c r="H498">
        <v>270102</v>
      </c>
      <c r="I498" s="30">
        <v>121204</v>
      </c>
      <c r="J498" s="1"/>
      <c r="K498" s="1">
        <v>5000</v>
      </c>
      <c r="N498"/>
      <c r="O498"/>
    </row>
    <row r="499" spans="1:15" x14ac:dyDescent="0.25">
      <c r="A499">
        <v>50000249</v>
      </c>
      <c r="B499">
        <v>2260475</v>
      </c>
      <c r="C499" t="s">
        <v>52</v>
      </c>
      <c r="D499">
        <v>8912003101</v>
      </c>
      <c r="E499" s="29">
        <v>42103</v>
      </c>
      <c r="F499">
        <v>7271577</v>
      </c>
      <c r="G499">
        <v>12800000</v>
      </c>
      <c r="H499">
        <v>350300</v>
      </c>
      <c r="I499" s="30">
        <v>350300</v>
      </c>
      <c r="J499" s="1"/>
      <c r="K499" s="1">
        <v>5084</v>
      </c>
      <c r="N499"/>
      <c r="O499"/>
    </row>
    <row r="500" spans="1:15" x14ac:dyDescent="0.25">
      <c r="A500">
        <v>50000249</v>
      </c>
      <c r="B500">
        <v>1552083</v>
      </c>
      <c r="C500" t="s">
        <v>12</v>
      </c>
      <c r="D500">
        <v>24902562</v>
      </c>
      <c r="E500" s="29">
        <v>42103</v>
      </c>
      <c r="F500">
        <v>3446563</v>
      </c>
      <c r="G500">
        <v>923272193</v>
      </c>
      <c r="H500">
        <v>131401</v>
      </c>
      <c r="I500" s="30">
        <v>131401</v>
      </c>
      <c r="J500" s="1"/>
      <c r="K500" s="1">
        <v>754876.99</v>
      </c>
      <c r="N500"/>
      <c r="O500"/>
    </row>
    <row r="501" spans="1:15" x14ac:dyDescent="0.25">
      <c r="A501">
        <v>50000249</v>
      </c>
      <c r="B501">
        <v>1916138</v>
      </c>
      <c r="C501" t="s">
        <v>13</v>
      </c>
      <c r="D501">
        <v>1098696081</v>
      </c>
      <c r="E501" s="29">
        <v>42103</v>
      </c>
      <c r="F501">
        <v>0</v>
      </c>
      <c r="G501">
        <v>12400000</v>
      </c>
      <c r="H501">
        <v>270102</v>
      </c>
      <c r="I501" s="30">
        <v>121204</v>
      </c>
      <c r="J501" s="1"/>
      <c r="K501" s="1">
        <v>5000</v>
      </c>
      <c r="N501"/>
      <c r="O501"/>
    </row>
    <row r="502" spans="1:15" x14ac:dyDescent="0.25">
      <c r="A502">
        <v>50000249</v>
      </c>
      <c r="B502">
        <v>1916141</v>
      </c>
      <c r="C502" t="s">
        <v>13</v>
      </c>
      <c r="D502">
        <v>1075658510</v>
      </c>
      <c r="E502" s="29">
        <v>42103</v>
      </c>
      <c r="F502">
        <v>10329432</v>
      </c>
      <c r="G502">
        <v>923272421</v>
      </c>
      <c r="H502">
        <v>190101</v>
      </c>
      <c r="I502" s="30">
        <v>190101</v>
      </c>
      <c r="J502" s="1"/>
      <c r="K502" s="1">
        <v>107400</v>
      </c>
      <c r="N502"/>
      <c r="O502"/>
    </row>
    <row r="503" spans="1:15" x14ac:dyDescent="0.25">
      <c r="A503">
        <v>50000249</v>
      </c>
      <c r="B503">
        <v>1916142</v>
      </c>
      <c r="C503" t="s">
        <v>13</v>
      </c>
      <c r="D503">
        <v>1032448184</v>
      </c>
      <c r="E503" s="29">
        <v>42103</v>
      </c>
      <c r="F503">
        <v>13871400</v>
      </c>
      <c r="G503">
        <v>923272421</v>
      </c>
      <c r="H503">
        <v>190101</v>
      </c>
      <c r="I503" s="30">
        <v>190101</v>
      </c>
      <c r="J503" s="1"/>
      <c r="K503" s="1">
        <v>107400</v>
      </c>
      <c r="N503"/>
      <c r="O503"/>
    </row>
    <row r="504" spans="1:15" x14ac:dyDescent="0.25">
      <c r="A504">
        <v>50000249</v>
      </c>
      <c r="B504">
        <v>2283377</v>
      </c>
      <c r="C504" t="s">
        <v>13</v>
      </c>
      <c r="D504">
        <v>1102368175</v>
      </c>
      <c r="E504" s="29">
        <v>42103</v>
      </c>
      <c r="F504">
        <v>15778406</v>
      </c>
      <c r="G504">
        <v>12400000</v>
      </c>
      <c r="H504">
        <v>270102</v>
      </c>
      <c r="I504" s="30">
        <v>121204</v>
      </c>
      <c r="J504" s="1"/>
      <c r="K504" s="1">
        <v>5000</v>
      </c>
      <c r="N504"/>
      <c r="O504"/>
    </row>
    <row r="505" spans="1:15" x14ac:dyDescent="0.25">
      <c r="A505">
        <v>50000249</v>
      </c>
      <c r="B505">
        <v>2456420</v>
      </c>
      <c r="C505" t="s">
        <v>13</v>
      </c>
      <c r="D505">
        <v>1098657970</v>
      </c>
      <c r="E505" s="29">
        <v>42103</v>
      </c>
      <c r="F505">
        <v>6961377</v>
      </c>
      <c r="G505">
        <v>12400000</v>
      </c>
      <c r="H505">
        <v>270102</v>
      </c>
      <c r="I505" s="30">
        <v>121204</v>
      </c>
      <c r="J505" s="1"/>
      <c r="K505" s="1">
        <v>5000</v>
      </c>
      <c r="N505"/>
      <c r="O505"/>
    </row>
    <row r="506" spans="1:15" x14ac:dyDescent="0.25">
      <c r="A506">
        <v>50000249</v>
      </c>
      <c r="B506">
        <v>42034632</v>
      </c>
      <c r="C506" t="s">
        <v>137</v>
      </c>
      <c r="D506">
        <v>8000207338</v>
      </c>
      <c r="E506" s="29">
        <v>42103</v>
      </c>
      <c r="F506">
        <v>7289475</v>
      </c>
      <c r="G506">
        <v>821500000</v>
      </c>
      <c r="H506">
        <v>410101</v>
      </c>
      <c r="I506" s="30">
        <v>270242</v>
      </c>
      <c r="J506" s="1"/>
      <c r="K506" s="1">
        <v>470089</v>
      </c>
      <c r="N506"/>
      <c r="O506"/>
    </row>
    <row r="507" spans="1:15" x14ac:dyDescent="0.25">
      <c r="A507">
        <v>50000249</v>
      </c>
      <c r="B507">
        <v>1723961</v>
      </c>
      <c r="C507" t="s">
        <v>14</v>
      </c>
      <c r="D507">
        <v>1130664673</v>
      </c>
      <c r="E507" s="29">
        <v>42103</v>
      </c>
      <c r="F507">
        <v>5512963</v>
      </c>
      <c r="G507">
        <v>923272421</v>
      </c>
      <c r="H507">
        <v>190101</v>
      </c>
      <c r="I507" s="30">
        <v>190101</v>
      </c>
      <c r="J507" s="1"/>
      <c r="K507" s="1">
        <v>107400</v>
      </c>
      <c r="N507"/>
      <c r="O507"/>
    </row>
    <row r="508" spans="1:15" x14ac:dyDescent="0.25">
      <c r="A508">
        <v>50000249</v>
      </c>
      <c r="B508">
        <v>1628933</v>
      </c>
      <c r="C508" t="s">
        <v>50</v>
      </c>
      <c r="D508">
        <v>14885621</v>
      </c>
      <c r="E508" s="29">
        <v>42103</v>
      </c>
      <c r="F508">
        <v>15540345</v>
      </c>
      <c r="G508">
        <v>12400000</v>
      </c>
      <c r="H508">
        <v>270108</v>
      </c>
      <c r="I508" s="30">
        <v>270108</v>
      </c>
      <c r="J508" s="1"/>
      <c r="K508" s="1">
        <v>400000</v>
      </c>
      <c r="N508"/>
      <c r="O508"/>
    </row>
    <row r="509" spans="1:15" x14ac:dyDescent="0.25">
      <c r="A509">
        <v>50000249</v>
      </c>
      <c r="B509">
        <v>2137790</v>
      </c>
      <c r="C509" t="s">
        <v>14</v>
      </c>
      <c r="D509">
        <v>16266299</v>
      </c>
      <c r="E509" s="29">
        <v>42103</v>
      </c>
      <c r="F509">
        <v>4315800</v>
      </c>
      <c r="G509">
        <v>26800000</v>
      </c>
      <c r="H509">
        <v>360200</v>
      </c>
      <c r="I509" s="30">
        <v>360200</v>
      </c>
      <c r="J509" s="1"/>
      <c r="K509" s="1">
        <v>48000</v>
      </c>
      <c r="N509"/>
      <c r="O509"/>
    </row>
    <row r="510" spans="1:15" x14ac:dyDescent="0.25">
      <c r="A510">
        <v>50000249</v>
      </c>
      <c r="B510">
        <v>2121385</v>
      </c>
      <c r="C510" t="s">
        <v>1</v>
      </c>
      <c r="D510">
        <v>38470920</v>
      </c>
      <c r="E510" s="29">
        <v>42103</v>
      </c>
      <c r="F510">
        <v>12853315</v>
      </c>
      <c r="G510">
        <v>12400000</v>
      </c>
      <c r="H510">
        <v>270102</v>
      </c>
      <c r="I510" s="30">
        <v>121204</v>
      </c>
      <c r="J510" s="1"/>
      <c r="K510" s="1">
        <v>5000</v>
      </c>
      <c r="N510"/>
      <c r="O510"/>
    </row>
    <row r="511" spans="1:15" x14ac:dyDescent="0.25">
      <c r="A511">
        <v>50000249</v>
      </c>
      <c r="B511">
        <v>2014162</v>
      </c>
      <c r="C511" t="s">
        <v>39</v>
      </c>
      <c r="D511">
        <v>76319244</v>
      </c>
      <c r="E511" s="29">
        <v>42103</v>
      </c>
      <c r="F511">
        <v>15240434</v>
      </c>
      <c r="G511">
        <v>26800000</v>
      </c>
      <c r="H511">
        <v>360200</v>
      </c>
      <c r="I511" s="30">
        <v>360200</v>
      </c>
      <c r="J511" s="1"/>
      <c r="K511" s="1">
        <v>122206</v>
      </c>
      <c r="N511"/>
      <c r="O511"/>
    </row>
    <row r="512" spans="1:15" x14ac:dyDescent="0.25">
      <c r="A512">
        <v>50000249</v>
      </c>
      <c r="B512">
        <v>1981312</v>
      </c>
      <c r="C512" t="s">
        <v>1</v>
      </c>
      <c r="D512">
        <v>1130682417</v>
      </c>
      <c r="E512" s="29">
        <v>42103</v>
      </c>
      <c r="F512">
        <v>493505</v>
      </c>
      <c r="G512">
        <v>923272421</v>
      </c>
      <c r="H512">
        <v>190101</v>
      </c>
      <c r="I512" s="30">
        <v>190101</v>
      </c>
      <c r="J512" s="1"/>
      <c r="K512" s="1">
        <v>107400</v>
      </c>
      <c r="N512"/>
      <c r="O512"/>
    </row>
    <row r="513" spans="1:15" x14ac:dyDescent="0.25">
      <c r="A513">
        <v>50000249</v>
      </c>
      <c r="B513">
        <v>1981314</v>
      </c>
      <c r="C513" t="s">
        <v>1</v>
      </c>
      <c r="D513">
        <v>1130672331</v>
      </c>
      <c r="E513" s="29">
        <v>42103</v>
      </c>
      <c r="F513">
        <v>10441940</v>
      </c>
      <c r="G513">
        <v>923272421</v>
      </c>
      <c r="H513">
        <v>190101</v>
      </c>
      <c r="I513" s="30">
        <v>190101</v>
      </c>
      <c r="J513" s="1"/>
      <c r="K513" s="1">
        <v>107400</v>
      </c>
      <c r="N513"/>
      <c r="O513"/>
    </row>
    <row r="514" spans="1:15" x14ac:dyDescent="0.25">
      <c r="A514">
        <v>50000249</v>
      </c>
      <c r="B514">
        <v>2480593</v>
      </c>
      <c r="C514" t="s">
        <v>30</v>
      </c>
      <c r="D514">
        <v>17591231</v>
      </c>
      <c r="E514" s="29">
        <v>42103</v>
      </c>
      <c r="F514">
        <v>92929712</v>
      </c>
      <c r="G514">
        <v>12400000</v>
      </c>
      <c r="H514">
        <v>270102</v>
      </c>
      <c r="I514" s="30">
        <v>121204</v>
      </c>
      <c r="J514" s="1"/>
      <c r="K514" s="1">
        <v>5000</v>
      </c>
      <c r="N514"/>
      <c r="O514"/>
    </row>
    <row r="515" spans="1:15" x14ac:dyDescent="0.25">
      <c r="A515">
        <v>50000249</v>
      </c>
      <c r="B515">
        <v>2535831</v>
      </c>
      <c r="C515" t="s">
        <v>30</v>
      </c>
      <c r="D515">
        <v>1054226253</v>
      </c>
      <c r="E515" s="29">
        <v>42103</v>
      </c>
      <c r="F515">
        <v>23556844</v>
      </c>
      <c r="G515">
        <v>910300000</v>
      </c>
      <c r="H515">
        <v>130113</v>
      </c>
      <c r="I515" s="30">
        <v>121235</v>
      </c>
      <c r="J515" s="1"/>
      <c r="K515" s="1">
        <v>256793</v>
      </c>
      <c r="N515"/>
      <c r="O515"/>
    </row>
    <row r="516" spans="1:15" x14ac:dyDescent="0.25">
      <c r="A516">
        <v>50000249</v>
      </c>
      <c r="B516">
        <v>2535838</v>
      </c>
      <c r="C516" t="s">
        <v>30</v>
      </c>
      <c r="D516">
        <v>17591231</v>
      </c>
      <c r="E516" s="29">
        <v>42103</v>
      </c>
      <c r="F516">
        <v>92929712</v>
      </c>
      <c r="G516">
        <v>12400000</v>
      </c>
      <c r="H516">
        <v>270102</v>
      </c>
      <c r="I516" s="30">
        <v>121204</v>
      </c>
      <c r="J516" s="1"/>
      <c r="K516" s="1">
        <v>5000</v>
      </c>
      <c r="N516"/>
      <c r="O516"/>
    </row>
    <row r="517" spans="1:15" x14ac:dyDescent="0.25">
      <c r="A517">
        <v>50000249</v>
      </c>
      <c r="B517">
        <v>2535890</v>
      </c>
      <c r="C517" t="s">
        <v>30</v>
      </c>
      <c r="D517">
        <v>1143336759</v>
      </c>
      <c r="E517" s="29">
        <v>42103</v>
      </c>
      <c r="F517">
        <v>18441887</v>
      </c>
      <c r="G517">
        <v>923272421</v>
      </c>
      <c r="H517">
        <v>190101</v>
      </c>
      <c r="I517" s="30">
        <v>190101</v>
      </c>
      <c r="J517" s="1"/>
      <c r="K517" s="1">
        <v>107400</v>
      </c>
      <c r="N517"/>
      <c r="O517"/>
    </row>
    <row r="518" spans="1:15" x14ac:dyDescent="0.25">
      <c r="A518">
        <v>50000249</v>
      </c>
      <c r="B518">
        <v>2535891</v>
      </c>
      <c r="C518" t="s">
        <v>30</v>
      </c>
      <c r="D518">
        <v>1014211071</v>
      </c>
      <c r="E518" s="29">
        <v>42103</v>
      </c>
      <c r="F518">
        <v>44735466</v>
      </c>
      <c r="G518">
        <v>923272421</v>
      </c>
      <c r="H518">
        <v>190101</v>
      </c>
      <c r="I518" s="30">
        <v>190101</v>
      </c>
      <c r="J518" s="1"/>
      <c r="K518" s="1">
        <v>107400</v>
      </c>
      <c r="N518"/>
      <c r="O518"/>
    </row>
    <row r="519" spans="1:15" x14ac:dyDescent="0.25">
      <c r="A519">
        <v>50000249</v>
      </c>
      <c r="B519">
        <v>320038</v>
      </c>
      <c r="C519" t="s">
        <v>16</v>
      </c>
      <c r="D519">
        <v>14228020</v>
      </c>
      <c r="E519" s="29">
        <v>42103</v>
      </c>
      <c r="F519">
        <v>11631662</v>
      </c>
      <c r="G519">
        <v>26800000</v>
      </c>
      <c r="H519">
        <v>360200</v>
      </c>
      <c r="I519" s="30">
        <v>360200</v>
      </c>
      <c r="J519" s="1"/>
      <c r="K519" s="1">
        <v>353048</v>
      </c>
      <c r="N519"/>
      <c r="O519"/>
    </row>
    <row r="520" spans="1:15" x14ac:dyDescent="0.25">
      <c r="A520">
        <v>50000249</v>
      </c>
      <c r="B520">
        <v>2282947</v>
      </c>
      <c r="C520" t="s">
        <v>31</v>
      </c>
      <c r="D520">
        <v>4809052</v>
      </c>
      <c r="E520" s="29">
        <v>42103</v>
      </c>
      <c r="F520">
        <v>2817320</v>
      </c>
      <c r="G520">
        <v>96400000</v>
      </c>
      <c r="H520">
        <v>370101</v>
      </c>
      <c r="I520" s="30">
        <v>121280</v>
      </c>
      <c r="J520" s="1"/>
      <c r="K520" s="1">
        <v>5400</v>
      </c>
      <c r="N520"/>
      <c r="O520"/>
    </row>
    <row r="521" spans="1:15" x14ac:dyDescent="0.25">
      <c r="A521">
        <v>50000249</v>
      </c>
      <c r="B521">
        <v>2282948</v>
      </c>
      <c r="C521" t="s">
        <v>31</v>
      </c>
      <c r="D521">
        <v>15664104</v>
      </c>
      <c r="E521" s="29">
        <v>42103</v>
      </c>
      <c r="F521">
        <v>749304</v>
      </c>
      <c r="G521">
        <v>96400000</v>
      </c>
      <c r="H521">
        <v>370101</v>
      </c>
      <c r="I521" s="30">
        <v>121280</v>
      </c>
      <c r="J521" s="1"/>
      <c r="K521" s="1">
        <v>5400</v>
      </c>
      <c r="N521"/>
      <c r="O521"/>
    </row>
    <row r="522" spans="1:15" x14ac:dyDescent="0.25">
      <c r="A522">
        <v>50000249</v>
      </c>
      <c r="B522">
        <v>2282949</v>
      </c>
      <c r="C522" t="s">
        <v>31</v>
      </c>
      <c r="D522">
        <v>92512247</v>
      </c>
      <c r="E522" s="29">
        <v>42103</v>
      </c>
      <c r="F522">
        <v>2785273</v>
      </c>
      <c r="G522">
        <v>96400000</v>
      </c>
      <c r="H522">
        <v>370101</v>
      </c>
      <c r="I522" s="30">
        <v>121280</v>
      </c>
      <c r="J522" s="1"/>
      <c r="K522" s="1">
        <v>5400</v>
      </c>
      <c r="N522"/>
      <c r="O522"/>
    </row>
    <row r="523" spans="1:15" x14ac:dyDescent="0.25">
      <c r="A523">
        <v>50000249</v>
      </c>
      <c r="B523">
        <v>2282950</v>
      </c>
      <c r="C523" t="s">
        <v>31</v>
      </c>
      <c r="D523">
        <v>92512247</v>
      </c>
      <c r="E523" s="29">
        <v>42103</v>
      </c>
      <c r="F523">
        <v>2785273</v>
      </c>
      <c r="G523">
        <v>96400000</v>
      </c>
      <c r="H523">
        <v>370101</v>
      </c>
      <c r="I523" s="30">
        <v>121280</v>
      </c>
      <c r="J523" s="1"/>
      <c r="K523" s="1">
        <v>5400</v>
      </c>
      <c r="N523"/>
      <c r="O523"/>
    </row>
    <row r="524" spans="1:15" x14ac:dyDescent="0.25">
      <c r="A524">
        <v>50000249</v>
      </c>
      <c r="B524">
        <v>1804999</v>
      </c>
      <c r="C524" t="s">
        <v>0</v>
      </c>
      <c r="D524">
        <v>1085283803</v>
      </c>
      <c r="E524" s="29">
        <v>42103</v>
      </c>
      <c r="F524">
        <v>1384250</v>
      </c>
      <c r="G524">
        <v>12200000</v>
      </c>
      <c r="H524">
        <v>250101</v>
      </c>
      <c r="I524" s="30">
        <v>121225</v>
      </c>
      <c r="J524" s="1"/>
      <c r="K524" s="1">
        <v>32600</v>
      </c>
      <c r="N524"/>
      <c r="O524"/>
    </row>
    <row r="525" spans="1:15" x14ac:dyDescent="0.25">
      <c r="A525">
        <v>50000249</v>
      </c>
      <c r="B525">
        <v>2459997</v>
      </c>
      <c r="C525" t="s">
        <v>0</v>
      </c>
      <c r="D525">
        <v>1007216941</v>
      </c>
      <c r="E525" s="29">
        <v>42103</v>
      </c>
      <c r="F525">
        <v>4646557</v>
      </c>
      <c r="G525">
        <v>12400000</v>
      </c>
      <c r="H525">
        <v>270102</v>
      </c>
      <c r="I525" s="30">
        <v>121204</v>
      </c>
      <c r="J525" s="1"/>
      <c r="K525" s="1">
        <v>5000</v>
      </c>
      <c r="N525"/>
      <c r="O525"/>
    </row>
    <row r="526" spans="1:15" x14ac:dyDescent="0.25">
      <c r="A526">
        <v>50000249</v>
      </c>
      <c r="B526">
        <v>2460139</v>
      </c>
      <c r="C526" t="s">
        <v>0</v>
      </c>
      <c r="D526">
        <v>1053821412</v>
      </c>
      <c r="E526" s="29">
        <v>42103</v>
      </c>
      <c r="F526">
        <v>14780080</v>
      </c>
      <c r="G526">
        <v>12400000</v>
      </c>
      <c r="H526">
        <v>270102</v>
      </c>
      <c r="I526" s="30">
        <v>121204</v>
      </c>
      <c r="J526" s="1"/>
      <c r="K526" s="1">
        <v>5000</v>
      </c>
      <c r="N526"/>
      <c r="O526"/>
    </row>
    <row r="527" spans="1:15" x14ac:dyDescent="0.25">
      <c r="A527">
        <v>50000249</v>
      </c>
      <c r="B527">
        <v>2460141</v>
      </c>
      <c r="C527" t="s">
        <v>0</v>
      </c>
      <c r="D527">
        <v>1053815081</v>
      </c>
      <c r="E527" s="29">
        <v>42103</v>
      </c>
      <c r="F527">
        <v>10733328</v>
      </c>
      <c r="G527">
        <v>12400000</v>
      </c>
      <c r="H527">
        <v>270102</v>
      </c>
      <c r="I527" s="30">
        <v>121204</v>
      </c>
      <c r="J527" s="1"/>
      <c r="K527" s="1">
        <v>5000</v>
      </c>
      <c r="N527"/>
      <c r="O527"/>
    </row>
    <row r="528" spans="1:15" x14ac:dyDescent="0.25">
      <c r="A528">
        <v>50000249</v>
      </c>
      <c r="B528">
        <v>2460143</v>
      </c>
      <c r="C528" t="s">
        <v>0</v>
      </c>
      <c r="D528">
        <v>1085274704</v>
      </c>
      <c r="E528" s="29">
        <v>42103</v>
      </c>
      <c r="F528">
        <v>15372298</v>
      </c>
      <c r="G528">
        <v>12400000</v>
      </c>
      <c r="H528">
        <v>270102</v>
      </c>
      <c r="I528" s="30">
        <v>121204</v>
      </c>
      <c r="J528" s="1"/>
      <c r="K528" s="1">
        <v>5000</v>
      </c>
      <c r="N528"/>
      <c r="O528"/>
    </row>
    <row r="529" spans="1:15" x14ac:dyDescent="0.25">
      <c r="A529">
        <v>50000249</v>
      </c>
      <c r="B529">
        <v>2460186</v>
      </c>
      <c r="C529" t="s">
        <v>0</v>
      </c>
      <c r="D529">
        <v>1069721386</v>
      </c>
      <c r="E529" s="29">
        <v>42103</v>
      </c>
      <c r="F529">
        <v>14483780</v>
      </c>
      <c r="G529">
        <v>12400000</v>
      </c>
      <c r="H529">
        <v>270102</v>
      </c>
      <c r="I529" s="30">
        <v>121204</v>
      </c>
      <c r="J529" s="1"/>
      <c r="K529" s="1">
        <v>5000</v>
      </c>
      <c r="N529"/>
      <c r="O529"/>
    </row>
    <row r="530" spans="1:15" x14ac:dyDescent="0.25">
      <c r="A530">
        <v>50000249</v>
      </c>
      <c r="B530">
        <v>2461024</v>
      </c>
      <c r="C530" t="s">
        <v>0</v>
      </c>
      <c r="D530">
        <v>6709105</v>
      </c>
      <c r="E530" s="29">
        <v>42103</v>
      </c>
      <c r="F530">
        <v>5727226</v>
      </c>
      <c r="G530">
        <v>96400000</v>
      </c>
      <c r="H530">
        <v>370101</v>
      </c>
      <c r="I530" s="30">
        <v>121280</v>
      </c>
      <c r="J530" s="1"/>
      <c r="K530" s="1">
        <v>5400</v>
      </c>
      <c r="N530"/>
      <c r="O530"/>
    </row>
    <row r="531" spans="1:15" x14ac:dyDescent="0.25">
      <c r="A531">
        <v>50000249</v>
      </c>
      <c r="B531">
        <v>2640222</v>
      </c>
      <c r="C531" t="s">
        <v>1</v>
      </c>
      <c r="D531">
        <v>1075262699</v>
      </c>
      <c r="E531" s="29">
        <v>42103</v>
      </c>
      <c r="F531">
        <v>12432892</v>
      </c>
      <c r="G531">
        <v>12400000</v>
      </c>
      <c r="H531">
        <v>270102</v>
      </c>
      <c r="I531" s="30">
        <v>121204</v>
      </c>
      <c r="J531" s="1"/>
      <c r="K531" s="1">
        <v>5000</v>
      </c>
      <c r="N531"/>
      <c r="O531"/>
    </row>
    <row r="532" spans="1:15" x14ac:dyDescent="0.25">
      <c r="A532">
        <v>50000249</v>
      </c>
      <c r="B532">
        <v>1672562</v>
      </c>
      <c r="C532" t="s">
        <v>0</v>
      </c>
      <c r="D532">
        <v>52256339</v>
      </c>
      <c r="E532" s="29">
        <v>42104</v>
      </c>
      <c r="F532">
        <v>13816871</v>
      </c>
      <c r="G532">
        <v>923272421</v>
      </c>
      <c r="H532">
        <v>190101</v>
      </c>
      <c r="I532" s="30">
        <v>190101</v>
      </c>
      <c r="J532" s="1"/>
      <c r="K532" s="1">
        <v>107400</v>
      </c>
      <c r="N532"/>
      <c r="O532"/>
    </row>
    <row r="533" spans="1:15" x14ac:dyDescent="0.25">
      <c r="A533">
        <v>50000249</v>
      </c>
      <c r="B533">
        <v>14211615</v>
      </c>
      <c r="C533" t="s">
        <v>0</v>
      </c>
      <c r="D533">
        <v>1098719141</v>
      </c>
      <c r="E533" s="29">
        <v>42104</v>
      </c>
      <c r="F533">
        <v>16520297</v>
      </c>
      <c r="G533">
        <v>12400000</v>
      </c>
      <c r="H533">
        <v>270102</v>
      </c>
      <c r="I533" s="30">
        <v>121204</v>
      </c>
      <c r="J533" s="1"/>
      <c r="K533" s="1">
        <v>5000</v>
      </c>
      <c r="N533"/>
      <c r="O533"/>
    </row>
    <row r="534" spans="1:15" x14ac:dyDescent="0.25">
      <c r="A534">
        <v>50000249</v>
      </c>
      <c r="B534">
        <v>2136699</v>
      </c>
      <c r="C534" t="s">
        <v>0</v>
      </c>
      <c r="D534">
        <v>79762593</v>
      </c>
      <c r="E534" s="29">
        <v>42104</v>
      </c>
      <c r="F534">
        <v>2567722</v>
      </c>
      <c r="G534">
        <v>96400000</v>
      </c>
      <c r="H534">
        <v>370101</v>
      </c>
      <c r="I534" s="30">
        <v>121280</v>
      </c>
      <c r="J534" s="1"/>
      <c r="K534" s="1">
        <v>5400</v>
      </c>
      <c r="N534"/>
      <c r="O534"/>
    </row>
    <row r="535" spans="1:15" x14ac:dyDescent="0.25">
      <c r="A535">
        <v>50000249</v>
      </c>
      <c r="B535">
        <v>2632740</v>
      </c>
      <c r="C535" t="s">
        <v>0</v>
      </c>
      <c r="D535">
        <v>1085265668</v>
      </c>
      <c r="E535" s="29">
        <v>42104</v>
      </c>
      <c r="F535">
        <v>18376229</v>
      </c>
      <c r="G535">
        <v>923272421</v>
      </c>
      <c r="H535">
        <v>190101</v>
      </c>
      <c r="I535" s="30">
        <v>190101</v>
      </c>
      <c r="J535" s="1"/>
      <c r="K535" s="1">
        <v>107400</v>
      </c>
      <c r="N535"/>
      <c r="O535"/>
    </row>
    <row r="536" spans="1:15" x14ac:dyDescent="0.25">
      <c r="A536">
        <v>50000249</v>
      </c>
      <c r="B536">
        <v>16985159</v>
      </c>
      <c r="C536" t="s">
        <v>0</v>
      </c>
      <c r="D536">
        <v>79776499</v>
      </c>
      <c r="E536" s="29">
        <v>42104</v>
      </c>
      <c r="F536">
        <v>15608728</v>
      </c>
      <c r="G536">
        <v>923272421</v>
      </c>
      <c r="H536">
        <v>190101</v>
      </c>
      <c r="I536" s="30">
        <v>190101</v>
      </c>
      <c r="J536" s="1"/>
      <c r="K536" s="1">
        <v>107400</v>
      </c>
      <c r="N536"/>
      <c r="O536"/>
    </row>
    <row r="537" spans="1:15" x14ac:dyDescent="0.25">
      <c r="A537">
        <v>50000249</v>
      </c>
      <c r="B537">
        <v>19012183</v>
      </c>
      <c r="C537" t="s">
        <v>0</v>
      </c>
      <c r="D537">
        <v>80075924</v>
      </c>
      <c r="E537" s="29">
        <v>42104</v>
      </c>
      <c r="F537">
        <v>0</v>
      </c>
      <c r="G537">
        <v>12400000</v>
      </c>
      <c r="H537">
        <v>270102</v>
      </c>
      <c r="I537" s="30">
        <v>121204</v>
      </c>
      <c r="J537" s="1"/>
      <c r="K537" s="1">
        <v>5000</v>
      </c>
      <c r="N537"/>
      <c r="O537"/>
    </row>
    <row r="538" spans="1:15" x14ac:dyDescent="0.25">
      <c r="A538">
        <v>50000249</v>
      </c>
      <c r="B538">
        <v>19012184</v>
      </c>
      <c r="C538" t="s">
        <v>0</v>
      </c>
      <c r="D538">
        <v>1110505690</v>
      </c>
      <c r="E538" s="29">
        <v>42104</v>
      </c>
      <c r="F538">
        <v>18423723</v>
      </c>
      <c r="G538">
        <v>12400000</v>
      </c>
      <c r="H538">
        <v>270102</v>
      </c>
      <c r="I538" s="30">
        <v>121204</v>
      </c>
      <c r="J538" s="1"/>
      <c r="K538" s="1">
        <v>5000</v>
      </c>
      <c r="N538"/>
      <c r="O538"/>
    </row>
    <row r="539" spans="1:15" x14ac:dyDescent="0.25">
      <c r="A539">
        <v>50000249</v>
      </c>
      <c r="B539">
        <v>1909349</v>
      </c>
      <c r="C539" t="s">
        <v>0</v>
      </c>
      <c r="D539">
        <v>2926749</v>
      </c>
      <c r="E539" s="29">
        <v>42104</v>
      </c>
      <c r="F539">
        <v>12499214</v>
      </c>
      <c r="G539">
        <v>11500000</v>
      </c>
      <c r="H539">
        <v>130101</v>
      </c>
      <c r="I539" s="30">
        <v>12102020</v>
      </c>
      <c r="J539" s="1"/>
      <c r="K539" s="1">
        <v>1760</v>
      </c>
      <c r="N539"/>
      <c r="O539"/>
    </row>
    <row r="540" spans="1:15" x14ac:dyDescent="0.25">
      <c r="A540">
        <v>50000249</v>
      </c>
      <c r="B540">
        <v>2607668</v>
      </c>
      <c r="C540" t="s">
        <v>0</v>
      </c>
      <c r="D540">
        <v>9002323162</v>
      </c>
      <c r="E540" s="29">
        <v>42104</v>
      </c>
      <c r="F540">
        <v>5333168</v>
      </c>
      <c r="G540">
        <v>12800000</v>
      </c>
      <c r="H540">
        <v>350300</v>
      </c>
      <c r="I540" s="30">
        <v>350300</v>
      </c>
      <c r="J540" s="1"/>
      <c r="K540" s="1">
        <v>452688</v>
      </c>
      <c r="N540"/>
      <c r="O540"/>
    </row>
    <row r="541" spans="1:15" x14ac:dyDescent="0.25">
      <c r="A541">
        <v>50000249</v>
      </c>
      <c r="B541">
        <v>1840816</v>
      </c>
      <c r="C541" t="s">
        <v>0</v>
      </c>
      <c r="D541">
        <v>1143334882</v>
      </c>
      <c r="E541" s="29">
        <v>42104</v>
      </c>
      <c r="F541">
        <v>397063</v>
      </c>
      <c r="G541">
        <v>923272421</v>
      </c>
      <c r="H541">
        <v>190101</v>
      </c>
      <c r="I541" s="30">
        <v>190101</v>
      </c>
      <c r="J541" s="1"/>
      <c r="K541" s="1">
        <v>107400</v>
      </c>
      <c r="N541"/>
      <c r="O541"/>
    </row>
    <row r="542" spans="1:15" x14ac:dyDescent="0.25">
      <c r="A542">
        <v>50000249</v>
      </c>
      <c r="B542">
        <v>17265226</v>
      </c>
      <c r="C542" t="s">
        <v>0</v>
      </c>
      <c r="D542">
        <v>52786162</v>
      </c>
      <c r="E542" s="29">
        <v>42104</v>
      </c>
      <c r="F542">
        <v>4644317</v>
      </c>
      <c r="G542">
        <v>923272421</v>
      </c>
      <c r="H542">
        <v>190101</v>
      </c>
      <c r="I542" s="30">
        <v>190101</v>
      </c>
      <c r="J542" s="1"/>
      <c r="K542" s="1">
        <v>107400</v>
      </c>
      <c r="N542"/>
      <c r="O542"/>
    </row>
    <row r="543" spans="1:15" x14ac:dyDescent="0.25">
      <c r="A543">
        <v>50000249</v>
      </c>
      <c r="B543">
        <v>1494874</v>
      </c>
      <c r="C543" t="s">
        <v>0</v>
      </c>
      <c r="D543">
        <v>79956662</v>
      </c>
      <c r="E543" s="29">
        <v>42104</v>
      </c>
      <c r="F543">
        <v>16275972</v>
      </c>
      <c r="G543">
        <v>12200000</v>
      </c>
      <c r="H543">
        <v>250101</v>
      </c>
      <c r="I543" s="30">
        <v>121225</v>
      </c>
      <c r="J543" s="1"/>
      <c r="K543" s="1">
        <v>124000</v>
      </c>
      <c r="N543"/>
      <c r="O543"/>
    </row>
    <row r="544" spans="1:15" x14ac:dyDescent="0.25">
      <c r="A544">
        <v>50000249</v>
      </c>
      <c r="B544">
        <v>2198439</v>
      </c>
      <c r="C544" t="s">
        <v>0</v>
      </c>
      <c r="D544">
        <v>20739159</v>
      </c>
      <c r="E544" s="29">
        <v>42104</v>
      </c>
      <c r="F544">
        <v>8252263</v>
      </c>
      <c r="G544">
        <v>11100000</v>
      </c>
      <c r="H544">
        <v>150105</v>
      </c>
      <c r="I544" s="30">
        <v>27090505</v>
      </c>
      <c r="J544" s="1"/>
      <c r="K544" s="1">
        <v>720732</v>
      </c>
      <c r="N544"/>
      <c r="O544"/>
    </row>
    <row r="545" spans="1:15" x14ac:dyDescent="0.25">
      <c r="A545">
        <v>50000249</v>
      </c>
      <c r="B545">
        <v>2475096</v>
      </c>
      <c r="C545" t="s">
        <v>0</v>
      </c>
      <c r="D545">
        <v>1010224462</v>
      </c>
      <c r="E545" s="29">
        <v>42104</v>
      </c>
      <c r="F545">
        <v>629630</v>
      </c>
      <c r="G545">
        <v>12200000</v>
      </c>
      <c r="H545">
        <v>250101</v>
      </c>
      <c r="I545" s="30">
        <v>121225</v>
      </c>
      <c r="J545" s="1"/>
      <c r="K545" s="1">
        <v>8200</v>
      </c>
      <c r="N545"/>
      <c r="O545"/>
    </row>
    <row r="546" spans="1:15" x14ac:dyDescent="0.25">
      <c r="A546">
        <v>50000249</v>
      </c>
      <c r="B546">
        <v>2475102</v>
      </c>
      <c r="C546" t="s">
        <v>0</v>
      </c>
      <c r="D546">
        <v>79696893</v>
      </c>
      <c r="E546" s="29">
        <v>42104</v>
      </c>
      <c r="F546">
        <v>19427591</v>
      </c>
      <c r="G546">
        <v>12400000</v>
      </c>
      <c r="H546">
        <v>270102</v>
      </c>
      <c r="I546" s="30">
        <v>121204</v>
      </c>
      <c r="J546" s="1"/>
      <c r="K546" s="1">
        <v>5000</v>
      </c>
      <c r="N546"/>
      <c r="O546"/>
    </row>
    <row r="547" spans="1:15" x14ac:dyDescent="0.25">
      <c r="A547">
        <v>50000249</v>
      </c>
      <c r="B547">
        <v>2475103</v>
      </c>
      <c r="C547" t="s">
        <v>0</v>
      </c>
      <c r="D547">
        <v>79145313</v>
      </c>
      <c r="E547" s="29">
        <v>42104</v>
      </c>
      <c r="F547">
        <v>6121686</v>
      </c>
      <c r="G547">
        <v>12200000</v>
      </c>
      <c r="H547">
        <v>250101</v>
      </c>
      <c r="I547" s="30">
        <v>121225</v>
      </c>
      <c r="J547" s="1"/>
      <c r="K547" s="1">
        <v>14000</v>
      </c>
      <c r="N547"/>
      <c r="O547"/>
    </row>
    <row r="548" spans="1:15" x14ac:dyDescent="0.25">
      <c r="A548">
        <v>50000249</v>
      </c>
      <c r="B548">
        <v>2069967</v>
      </c>
      <c r="C548" t="s">
        <v>1</v>
      </c>
      <c r="D548">
        <v>9000066223</v>
      </c>
      <c r="E548" s="29">
        <v>42104</v>
      </c>
      <c r="F548">
        <v>2234288</v>
      </c>
      <c r="G548">
        <v>12800000</v>
      </c>
      <c r="H548">
        <v>350300</v>
      </c>
      <c r="I548" s="30">
        <v>350300</v>
      </c>
      <c r="J548" s="1"/>
      <c r="K548" s="1">
        <v>468371</v>
      </c>
      <c r="N548"/>
      <c r="O548"/>
    </row>
    <row r="549" spans="1:15" x14ac:dyDescent="0.25">
      <c r="A549">
        <v>50000249</v>
      </c>
      <c r="B549">
        <v>2562557</v>
      </c>
      <c r="C549" t="s">
        <v>0</v>
      </c>
      <c r="D549">
        <v>35196748</v>
      </c>
      <c r="E549" s="29">
        <v>42104</v>
      </c>
      <c r="F549">
        <v>10244198</v>
      </c>
      <c r="G549">
        <v>96400000</v>
      </c>
      <c r="H549">
        <v>370101</v>
      </c>
      <c r="I549" s="30">
        <v>121280</v>
      </c>
      <c r="J549" s="1"/>
      <c r="K549" s="1">
        <v>6000</v>
      </c>
      <c r="N549"/>
      <c r="O549"/>
    </row>
    <row r="550" spans="1:15" x14ac:dyDescent="0.25">
      <c r="A550">
        <v>50000249</v>
      </c>
      <c r="B550">
        <v>2562560</v>
      </c>
      <c r="C550" t="s">
        <v>0</v>
      </c>
      <c r="D550">
        <v>41604365</v>
      </c>
      <c r="E550" s="29">
        <v>42104</v>
      </c>
      <c r="F550">
        <v>2442615</v>
      </c>
      <c r="G550">
        <v>12400000</v>
      </c>
      <c r="H550">
        <v>270102</v>
      </c>
      <c r="I550" s="30">
        <v>270102</v>
      </c>
      <c r="J550" s="1"/>
      <c r="K550" s="1">
        <v>2000</v>
      </c>
      <c r="N550"/>
      <c r="O550"/>
    </row>
    <row r="551" spans="1:15" x14ac:dyDescent="0.25">
      <c r="A551">
        <v>50000249</v>
      </c>
      <c r="B551">
        <v>11771062</v>
      </c>
      <c r="C551" t="s">
        <v>0</v>
      </c>
      <c r="D551">
        <v>79468265</v>
      </c>
      <c r="E551" s="29">
        <v>42104</v>
      </c>
      <c r="F551">
        <v>2314474</v>
      </c>
      <c r="G551">
        <v>12400000</v>
      </c>
      <c r="H551">
        <v>270102</v>
      </c>
      <c r="I551" s="30">
        <v>121204</v>
      </c>
      <c r="J551" s="1"/>
      <c r="K551" s="1">
        <v>5000</v>
      </c>
      <c r="N551"/>
      <c r="O551"/>
    </row>
    <row r="552" spans="1:15" x14ac:dyDescent="0.25">
      <c r="A552">
        <v>50000249</v>
      </c>
      <c r="B552">
        <v>13573362</v>
      </c>
      <c r="C552" t="s">
        <v>1</v>
      </c>
      <c r="D552">
        <v>79541742</v>
      </c>
      <c r="E552" s="29">
        <v>42104</v>
      </c>
      <c r="F552">
        <v>7305500</v>
      </c>
      <c r="G552">
        <v>12200000</v>
      </c>
      <c r="H552">
        <v>250101</v>
      </c>
      <c r="I552" s="30">
        <v>121225</v>
      </c>
      <c r="J552" s="1"/>
      <c r="K552" s="1">
        <v>22400</v>
      </c>
      <c r="N552"/>
      <c r="O552"/>
    </row>
    <row r="553" spans="1:15" x14ac:dyDescent="0.25">
      <c r="A553">
        <v>50000249</v>
      </c>
      <c r="B553">
        <v>13573363</v>
      </c>
      <c r="C553" t="s">
        <v>1</v>
      </c>
      <c r="D553">
        <v>79541742</v>
      </c>
      <c r="E553" s="29">
        <v>42104</v>
      </c>
      <c r="F553">
        <v>7305500</v>
      </c>
      <c r="G553">
        <v>12200000</v>
      </c>
      <c r="H553">
        <v>250101</v>
      </c>
      <c r="I553" s="30">
        <v>121225</v>
      </c>
      <c r="J553" s="1"/>
      <c r="K553" s="1">
        <v>6800</v>
      </c>
      <c r="N553"/>
      <c r="O553"/>
    </row>
    <row r="554" spans="1:15" x14ac:dyDescent="0.25">
      <c r="A554">
        <v>50000249</v>
      </c>
      <c r="B554">
        <v>13573368</v>
      </c>
      <c r="C554" t="s">
        <v>1</v>
      </c>
      <c r="D554">
        <v>79541742</v>
      </c>
      <c r="E554" s="29">
        <v>42104</v>
      </c>
      <c r="F554">
        <v>7305500</v>
      </c>
      <c r="G554">
        <v>12200000</v>
      </c>
      <c r="H554">
        <v>250101</v>
      </c>
      <c r="I554" s="30">
        <v>121225</v>
      </c>
      <c r="J554" s="1"/>
      <c r="K554" s="1">
        <v>3100</v>
      </c>
      <c r="N554"/>
      <c r="O554"/>
    </row>
    <row r="555" spans="1:15" x14ac:dyDescent="0.25">
      <c r="A555">
        <v>50000249</v>
      </c>
      <c r="B555">
        <v>13573369</v>
      </c>
      <c r="C555" t="s">
        <v>1</v>
      </c>
      <c r="D555">
        <v>79541742</v>
      </c>
      <c r="E555" s="29">
        <v>42104</v>
      </c>
      <c r="F555">
        <v>7305500</v>
      </c>
      <c r="G555">
        <v>12200000</v>
      </c>
      <c r="H555">
        <v>250101</v>
      </c>
      <c r="I555" s="30">
        <v>121225</v>
      </c>
      <c r="J555" s="1"/>
      <c r="K555" s="1">
        <v>21700</v>
      </c>
      <c r="N555"/>
      <c r="O555"/>
    </row>
    <row r="556" spans="1:15" x14ac:dyDescent="0.25">
      <c r="A556">
        <v>50000249</v>
      </c>
      <c r="B556">
        <v>2094011</v>
      </c>
      <c r="C556" t="s">
        <v>0</v>
      </c>
      <c r="D556">
        <v>9001662312</v>
      </c>
      <c r="E556" s="29">
        <v>42104</v>
      </c>
      <c r="F556">
        <v>2693999</v>
      </c>
      <c r="G556">
        <v>12800000</v>
      </c>
      <c r="H556">
        <v>350300</v>
      </c>
      <c r="I556" s="30">
        <v>350300</v>
      </c>
      <c r="J556" s="1"/>
      <c r="K556" s="1">
        <v>4494275</v>
      </c>
      <c r="N556"/>
      <c r="O556"/>
    </row>
    <row r="557" spans="1:15" x14ac:dyDescent="0.25">
      <c r="A557">
        <v>50000249</v>
      </c>
      <c r="B557">
        <v>16701844</v>
      </c>
      <c r="C557" t="s">
        <v>0</v>
      </c>
      <c r="D557">
        <v>1093216348</v>
      </c>
      <c r="E557" s="29">
        <v>42104</v>
      </c>
      <c r="F557">
        <v>11359232</v>
      </c>
      <c r="G557">
        <v>923272421</v>
      </c>
      <c r="H557">
        <v>190101</v>
      </c>
      <c r="I557" s="30">
        <v>190101</v>
      </c>
      <c r="J557" s="1"/>
      <c r="K557" s="1">
        <v>107400</v>
      </c>
      <c r="N557"/>
      <c r="O557"/>
    </row>
    <row r="558" spans="1:15" x14ac:dyDescent="0.25">
      <c r="A558">
        <v>50000249</v>
      </c>
      <c r="B558">
        <v>1899417</v>
      </c>
      <c r="C558" t="s">
        <v>0</v>
      </c>
      <c r="D558">
        <v>30331230</v>
      </c>
      <c r="E558" s="29">
        <v>42104</v>
      </c>
      <c r="F558">
        <v>13842511</v>
      </c>
      <c r="G558">
        <v>12400000</v>
      </c>
      <c r="H558">
        <v>270102</v>
      </c>
      <c r="I558" s="30">
        <v>270102</v>
      </c>
      <c r="J558" s="1"/>
      <c r="K558" s="1">
        <v>5000</v>
      </c>
      <c r="N558"/>
      <c r="O558"/>
    </row>
    <row r="559" spans="1:15" x14ac:dyDescent="0.25">
      <c r="A559">
        <v>50000249</v>
      </c>
      <c r="B559">
        <v>1901421</v>
      </c>
      <c r="C559" t="s">
        <v>0</v>
      </c>
      <c r="D559">
        <v>8000181658</v>
      </c>
      <c r="E559" s="29">
        <v>42104</v>
      </c>
      <c r="F559">
        <v>6171411</v>
      </c>
      <c r="G559">
        <v>12400000</v>
      </c>
      <c r="H559">
        <v>270102</v>
      </c>
      <c r="I559" s="30">
        <v>121204</v>
      </c>
      <c r="J559" s="1"/>
      <c r="K559" s="1">
        <v>5000</v>
      </c>
      <c r="N559"/>
      <c r="O559"/>
    </row>
    <row r="560" spans="1:15" x14ac:dyDescent="0.25">
      <c r="A560">
        <v>50000249</v>
      </c>
      <c r="B560">
        <v>793114</v>
      </c>
      <c r="C560" t="s">
        <v>0</v>
      </c>
      <c r="D560">
        <v>8704480</v>
      </c>
      <c r="E560" s="29">
        <v>42104</v>
      </c>
      <c r="F560">
        <v>5620662</v>
      </c>
      <c r="G560">
        <v>96400000</v>
      </c>
      <c r="H560">
        <v>370101</v>
      </c>
      <c r="I560" s="30">
        <v>121280</v>
      </c>
      <c r="J560" s="1"/>
      <c r="K560" s="1">
        <v>5400</v>
      </c>
      <c r="N560"/>
      <c r="O560"/>
    </row>
    <row r="561" spans="1:15" x14ac:dyDescent="0.25">
      <c r="A561">
        <v>50000249</v>
      </c>
      <c r="B561">
        <v>793115</v>
      </c>
      <c r="C561" t="s">
        <v>0</v>
      </c>
      <c r="D561">
        <v>8704480</v>
      </c>
      <c r="E561" s="29">
        <v>42104</v>
      </c>
      <c r="F561">
        <v>5620662</v>
      </c>
      <c r="G561">
        <v>96400000</v>
      </c>
      <c r="H561">
        <v>370101</v>
      </c>
      <c r="I561" s="30">
        <v>121280</v>
      </c>
      <c r="J561" s="1"/>
      <c r="K561" s="1">
        <v>5400</v>
      </c>
      <c r="N561"/>
      <c r="O561"/>
    </row>
    <row r="562" spans="1:15" x14ac:dyDescent="0.25">
      <c r="A562">
        <v>50000249</v>
      </c>
      <c r="B562">
        <v>793116</v>
      </c>
      <c r="C562" t="s">
        <v>0</v>
      </c>
      <c r="D562">
        <v>8704480</v>
      </c>
      <c r="E562" s="29">
        <v>42104</v>
      </c>
      <c r="F562">
        <v>5620662</v>
      </c>
      <c r="G562">
        <v>96400000</v>
      </c>
      <c r="H562">
        <v>370101</v>
      </c>
      <c r="I562" s="30">
        <v>121280</v>
      </c>
      <c r="J562" s="1"/>
      <c r="K562" s="1">
        <v>5400</v>
      </c>
      <c r="N562"/>
      <c r="O562"/>
    </row>
    <row r="563" spans="1:15" x14ac:dyDescent="0.25">
      <c r="A563">
        <v>50000249</v>
      </c>
      <c r="B563">
        <v>793122</v>
      </c>
      <c r="C563" t="s">
        <v>0</v>
      </c>
      <c r="D563">
        <v>26472267</v>
      </c>
      <c r="E563" s="29">
        <v>42104</v>
      </c>
      <c r="F563">
        <v>14358868</v>
      </c>
      <c r="G563">
        <v>12400000</v>
      </c>
      <c r="H563">
        <v>270102</v>
      </c>
      <c r="I563" s="30">
        <v>121204</v>
      </c>
      <c r="J563" s="1"/>
      <c r="K563" s="1">
        <v>5000</v>
      </c>
      <c r="N563"/>
      <c r="O563"/>
    </row>
    <row r="564" spans="1:15" x14ac:dyDescent="0.25">
      <c r="A564">
        <v>50000249</v>
      </c>
      <c r="B564">
        <v>795834</v>
      </c>
      <c r="C564" t="s">
        <v>0</v>
      </c>
      <c r="D564">
        <v>17355825</v>
      </c>
      <c r="E564" s="29">
        <v>42104</v>
      </c>
      <c r="F564">
        <v>13446735</v>
      </c>
      <c r="G564">
        <v>96400000</v>
      </c>
      <c r="H564">
        <v>370101</v>
      </c>
      <c r="I564" s="30">
        <v>121280</v>
      </c>
      <c r="J564" s="1"/>
      <c r="K564" s="1">
        <v>5800</v>
      </c>
      <c r="N564"/>
      <c r="O564"/>
    </row>
    <row r="565" spans="1:15" x14ac:dyDescent="0.25">
      <c r="A565">
        <v>50000249</v>
      </c>
      <c r="B565">
        <v>795846</v>
      </c>
      <c r="C565" t="s">
        <v>0</v>
      </c>
      <c r="D565">
        <v>1026254523</v>
      </c>
      <c r="E565" s="29">
        <v>42104</v>
      </c>
      <c r="F565">
        <v>5101261</v>
      </c>
      <c r="G565">
        <v>12400000</v>
      </c>
      <c r="H565">
        <v>270102</v>
      </c>
      <c r="I565" s="30">
        <v>121204</v>
      </c>
      <c r="J565" s="1"/>
      <c r="K565" s="1">
        <v>5000</v>
      </c>
      <c r="N565"/>
      <c r="O565"/>
    </row>
    <row r="566" spans="1:15" x14ac:dyDescent="0.25">
      <c r="A566">
        <v>50000249</v>
      </c>
      <c r="B566">
        <v>66650869</v>
      </c>
      <c r="C566" t="s">
        <v>0</v>
      </c>
      <c r="D566">
        <v>79888058</v>
      </c>
      <c r="E566" s="29">
        <v>42104</v>
      </c>
      <c r="F566">
        <v>11281360</v>
      </c>
      <c r="G566">
        <v>12400000</v>
      </c>
      <c r="H566">
        <v>270102</v>
      </c>
      <c r="I566" s="30">
        <v>121204</v>
      </c>
      <c r="J566" s="1"/>
      <c r="K566" s="1">
        <v>5000</v>
      </c>
      <c r="N566"/>
      <c r="O566"/>
    </row>
    <row r="567" spans="1:15" x14ac:dyDescent="0.25">
      <c r="A567">
        <v>50000249</v>
      </c>
      <c r="B567">
        <v>2557084</v>
      </c>
      <c r="C567" t="s">
        <v>1</v>
      </c>
      <c r="D567">
        <v>1012359475</v>
      </c>
      <c r="E567" s="29">
        <v>42104</v>
      </c>
      <c r="F567">
        <v>4488040</v>
      </c>
      <c r="G567">
        <v>923272421</v>
      </c>
      <c r="H567">
        <v>190101</v>
      </c>
      <c r="I567" s="30">
        <v>190101</v>
      </c>
      <c r="J567" s="1"/>
      <c r="K567" s="1">
        <v>107400</v>
      </c>
      <c r="N567"/>
      <c r="O567"/>
    </row>
    <row r="568" spans="1:15" x14ac:dyDescent="0.25">
      <c r="A568">
        <v>50000249</v>
      </c>
      <c r="B568">
        <v>1020688</v>
      </c>
      <c r="C568" t="s">
        <v>0</v>
      </c>
      <c r="D568">
        <v>52414607</v>
      </c>
      <c r="E568" s="29">
        <v>42104</v>
      </c>
      <c r="F568">
        <v>10805907</v>
      </c>
      <c r="G568">
        <v>923272434</v>
      </c>
      <c r="H568">
        <v>410300</v>
      </c>
      <c r="I568" s="30">
        <v>410300</v>
      </c>
      <c r="J568" s="1"/>
      <c r="K568" s="1">
        <v>683825</v>
      </c>
      <c r="N568"/>
      <c r="O568"/>
    </row>
    <row r="569" spans="1:15" x14ac:dyDescent="0.25">
      <c r="A569">
        <v>50000249</v>
      </c>
      <c r="B569">
        <v>2251867</v>
      </c>
      <c r="C569" t="s">
        <v>0</v>
      </c>
      <c r="D569">
        <v>79636566</v>
      </c>
      <c r="E569" s="29">
        <v>42104</v>
      </c>
      <c r="F569">
        <v>3019662</v>
      </c>
      <c r="G569">
        <v>96400000</v>
      </c>
      <c r="H569">
        <v>370101</v>
      </c>
      <c r="I569" s="30">
        <v>121280</v>
      </c>
      <c r="J569" s="1"/>
      <c r="K569" s="1">
        <v>10800</v>
      </c>
      <c r="N569"/>
      <c r="O569"/>
    </row>
    <row r="570" spans="1:15" x14ac:dyDescent="0.25">
      <c r="A570">
        <v>50000249</v>
      </c>
      <c r="B570">
        <v>2251868</v>
      </c>
      <c r="C570" t="s">
        <v>0</v>
      </c>
      <c r="D570">
        <v>79636566</v>
      </c>
      <c r="E570" s="29">
        <v>42104</v>
      </c>
      <c r="F570">
        <v>3019662</v>
      </c>
      <c r="G570">
        <v>96400000</v>
      </c>
      <c r="H570">
        <v>370101</v>
      </c>
      <c r="I570" s="30">
        <v>121280</v>
      </c>
      <c r="J570" s="1"/>
      <c r="K570" s="1">
        <v>10800</v>
      </c>
      <c r="N570"/>
      <c r="O570"/>
    </row>
    <row r="571" spans="1:15" x14ac:dyDescent="0.25">
      <c r="A571">
        <v>50000249</v>
      </c>
      <c r="B571">
        <v>1983046</v>
      </c>
      <c r="C571" t="s">
        <v>0</v>
      </c>
      <c r="D571">
        <v>1026260502</v>
      </c>
      <c r="E571" s="29">
        <v>42104</v>
      </c>
      <c r="F571">
        <v>7600609</v>
      </c>
      <c r="G571">
        <v>923272421</v>
      </c>
      <c r="H571">
        <v>190101</v>
      </c>
      <c r="I571" s="30">
        <v>190101</v>
      </c>
      <c r="J571" s="1"/>
      <c r="K571" s="1">
        <v>107400</v>
      </c>
      <c r="N571"/>
      <c r="O571"/>
    </row>
    <row r="572" spans="1:15" x14ac:dyDescent="0.25">
      <c r="A572">
        <v>50000249</v>
      </c>
      <c r="B572">
        <v>61643791</v>
      </c>
      <c r="C572" t="s">
        <v>0</v>
      </c>
      <c r="D572">
        <v>22585312</v>
      </c>
      <c r="E572" s="29">
        <v>42104</v>
      </c>
      <c r="F572">
        <v>898166</v>
      </c>
      <c r="G572">
        <v>923272421</v>
      </c>
      <c r="H572">
        <v>190101</v>
      </c>
      <c r="I572" s="30">
        <v>190101</v>
      </c>
      <c r="J572" s="1"/>
      <c r="K572" s="1">
        <v>107400</v>
      </c>
      <c r="N572"/>
      <c r="O572"/>
    </row>
    <row r="573" spans="1:15" x14ac:dyDescent="0.25">
      <c r="A573">
        <v>50000249</v>
      </c>
      <c r="B573">
        <v>1895730</v>
      </c>
      <c r="C573" t="s">
        <v>2</v>
      </c>
      <c r="D573">
        <v>6782471</v>
      </c>
      <c r="E573" s="29">
        <v>42104</v>
      </c>
      <c r="F573">
        <v>2660076</v>
      </c>
      <c r="G573">
        <v>923272193</v>
      </c>
      <c r="H573">
        <v>131401</v>
      </c>
      <c r="I573" s="30">
        <v>131401</v>
      </c>
      <c r="J573" s="1"/>
      <c r="K573" s="1">
        <v>38519945</v>
      </c>
      <c r="N573"/>
      <c r="O573"/>
    </row>
    <row r="574" spans="1:15" x14ac:dyDescent="0.25">
      <c r="A574">
        <v>50000249</v>
      </c>
      <c r="B574">
        <v>2427280</v>
      </c>
      <c r="C574" t="s">
        <v>2</v>
      </c>
      <c r="D574">
        <v>71363654</v>
      </c>
      <c r="E574" s="29">
        <v>42104</v>
      </c>
      <c r="F574">
        <v>2644923</v>
      </c>
      <c r="G574">
        <v>923272421</v>
      </c>
      <c r="H574">
        <v>190101</v>
      </c>
      <c r="I574" s="30">
        <v>190101</v>
      </c>
      <c r="J574" s="1"/>
      <c r="K574" s="1">
        <v>107400</v>
      </c>
      <c r="N574"/>
      <c r="O574"/>
    </row>
    <row r="575" spans="1:15" x14ac:dyDescent="0.25">
      <c r="A575">
        <v>50000249</v>
      </c>
      <c r="B575">
        <v>2427711</v>
      </c>
      <c r="C575" t="s">
        <v>2</v>
      </c>
      <c r="D575">
        <v>1043001162</v>
      </c>
      <c r="E575" s="29">
        <v>42104</v>
      </c>
      <c r="F575">
        <v>2092505</v>
      </c>
      <c r="G575">
        <v>923272421</v>
      </c>
      <c r="H575">
        <v>190101</v>
      </c>
      <c r="I575" s="30">
        <v>190101</v>
      </c>
      <c r="J575" s="1"/>
      <c r="K575" s="1">
        <v>107400</v>
      </c>
      <c r="N575"/>
      <c r="O575"/>
    </row>
    <row r="576" spans="1:15" x14ac:dyDescent="0.25">
      <c r="A576">
        <v>50000249</v>
      </c>
      <c r="B576">
        <v>2427681</v>
      </c>
      <c r="C576" t="s">
        <v>2</v>
      </c>
      <c r="D576">
        <v>1032384666</v>
      </c>
      <c r="E576" s="29">
        <v>42104</v>
      </c>
      <c r="F576">
        <v>17412210</v>
      </c>
      <c r="G576">
        <v>923272421</v>
      </c>
      <c r="H576">
        <v>190101</v>
      </c>
      <c r="I576" s="30">
        <v>190101</v>
      </c>
      <c r="J576" s="1"/>
      <c r="K576" s="1">
        <v>107400</v>
      </c>
      <c r="N576"/>
      <c r="O576"/>
    </row>
    <row r="577" spans="1:15" x14ac:dyDescent="0.25">
      <c r="A577">
        <v>50000249</v>
      </c>
      <c r="B577">
        <v>41346263</v>
      </c>
      <c r="C577" t="s">
        <v>1</v>
      </c>
      <c r="D577">
        <v>70034521</v>
      </c>
      <c r="E577" s="29">
        <v>42104</v>
      </c>
      <c r="F577">
        <v>3128016</v>
      </c>
      <c r="G577">
        <v>923272193</v>
      </c>
      <c r="H577">
        <v>131401</v>
      </c>
      <c r="I577" s="30">
        <v>131401</v>
      </c>
      <c r="J577" s="1"/>
      <c r="K577" s="1">
        <v>24352724</v>
      </c>
      <c r="N577"/>
      <c r="O577"/>
    </row>
    <row r="578" spans="1:15" x14ac:dyDescent="0.25">
      <c r="A578">
        <v>50000249</v>
      </c>
      <c r="B578">
        <v>41346716</v>
      </c>
      <c r="C578" t="s">
        <v>1</v>
      </c>
      <c r="D578">
        <v>1129577864</v>
      </c>
      <c r="E578" s="29">
        <v>42104</v>
      </c>
      <c r="F578">
        <v>13611132</v>
      </c>
      <c r="G578">
        <v>923272421</v>
      </c>
      <c r="H578">
        <v>190101</v>
      </c>
      <c r="I578" s="30">
        <v>190101</v>
      </c>
      <c r="J578" s="1"/>
      <c r="K578" s="1">
        <v>107400</v>
      </c>
      <c r="N578"/>
      <c r="O578"/>
    </row>
    <row r="579" spans="1:15" x14ac:dyDescent="0.25">
      <c r="A579">
        <v>50000249</v>
      </c>
      <c r="B579">
        <v>2493852</v>
      </c>
      <c r="C579" t="s">
        <v>1</v>
      </c>
      <c r="D579">
        <v>522431</v>
      </c>
      <c r="E579" s="29">
        <v>42104</v>
      </c>
      <c r="F579">
        <v>45205105</v>
      </c>
      <c r="G579">
        <v>923272421</v>
      </c>
      <c r="H579">
        <v>190101</v>
      </c>
      <c r="I579" s="30">
        <v>190101</v>
      </c>
      <c r="J579" s="1"/>
      <c r="K579" s="1">
        <v>107400</v>
      </c>
      <c r="N579"/>
      <c r="O579"/>
    </row>
    <row r="580" spans="1:15" x14ac:dyDescent="0.25">
      <c r="A580">
        <v>50000249</v>
      </c>
      <c r="B580">
        <v>2500613</v>
      </c>
      <c r="C580" t="s">
        <v>133</v>
      </c>
      <c r="D580">
        <v>32418029</v>
      </c>
      <c r="E580" s="29">
        <v>42104</v>
      </c>
      <c r="F580">
        <v>4128407</v>
      </c>
      <c r="G580">
        <v>12800000</v>
      </c>
      <c r="H580">
        <v>350300</v>
      </c>
      <c r="I580" s="30">
        <v>350300</v>
      </c>
      <c r="J580" s="1"/>
      <c r="K580" s="1">
        <v>1500000</v>
      </c>
      <c r="N580"/>
      <c r="O580"/>
    </row>
    <row r="581" spans="1:15" x14ac:dyDescent="0.25">
      <c r="A581">
        <v>50000249</v>
      </c>
      <c r="B581">
        <v>1190952</v>
      </c>
      <c r="C581" t="s">
        <v>4</v>
      </c>
      <c r="D581">
        <v>9074539</v>
      </c>
      <c r="E581" s="29">
        <v>42104</v>
      </c>
      <c r="F581">
        <v>3257652</v>
      </c>
      <c r="G581">
        <v>923272193</v>
      </c>
      <c r="H581">
        <v>131401</v>
      </c>
      <c r="I581" s="30">
        <v>131401</v>
      </c>
      <c r="J581" s="1"/>
      <c r="K581" s="1">
        <v>26972640</v>
      </c>
      <c r="N581"/>
      <c r="O581"/>
    </row>
    <row r="582" spans="1:15" x14ac:dyDescent="0.25">
      <c r="A582">
        <v>50000249</v>
      </c>
      <c r="B582">
        <v>1850277</v>
      </c>
      <c r="C582" t="s">
        <v>4</v>
      </c>
      <c r="D582">
        <v>45756798</v>
      </c>
      <c r="E582" s="29">
        <v>42104</v>
      </c>
      <c r="F582">
        <v>8142949</v>
      </c>
      <c r="G582">
        <v>923272421</v>
      </c>
      <c r="H582">
        <v>190101</v>
      </c>
      <c r="I582" s="30">
        <v>190101</v>
      </c>
      <c r="J582" s="1"/>
      <c r="K582" s="1">
        <v>107400</v>
      </c>
      <c r="N582"/>
      <c r="O582"/>
    </row>
    <row r="583" spans="1:15" x14ac:dyDescent="0.25">
      <c r="A583">
        <v>50000249</v>
      </c>
      <c r="B583">
        <v>2535578</v>
      </c>
      <c r="C583" t="s">
        <v>4</v>
      </c>
      <c r="D583">
        <v>9089512</v>
      </c>
      <c r="E583" s="29">
        <v>42104</v>
      </c>
      <c r="F583">
        <v>8033873</v>
      </c>
      <c r="G583">
        <v>923272193</v>
      </c>
      <c r="H583">
        <v>131401</v>
      </c>
      <c r="I583" s="30">
        <v>131401</v>
      </c>
      <c r="J583" s="1"/>
      <c r="K583" s="1">
        <v>2100</v>
      </c>
      <c r="N583"/>
      <c r="O583"/>
    </row>
    <row r="584" spans="1:15" x14ac:dyDescent="0.25">
      <c r="A584">
        <v>50000249</v>
      </c>
      <c r="B584">
        <v>2305323</v>
      </c>
      <c r="C584" t="s">
        <v>5</v>
      </c>
      <c r="D584">
        <v>20560980</v>
      </c>
      <c r="E584" s="29">
        <v>42104</v>
      </c>
      <c r="F584">
        <v>9039700</v>
      </c>
      <c r="G584">
        <v>96400000</v>
      </c>
      <c r="H584">
        <v>370101</v>
      </c>
      <c r="I584" s="30">
        <v>121280</v>
      </c>
      <c r="J584" s="1"/>
      <c r="K584" s="1">
        <v>5400</v>
      </c>
      <c r="N584"/>
      <c r="O584"/>
    </row>
    <row r="585" spans="1:15" x14ac:dyDescent="0.25">
      <c r="A585">
        <v>50000249</v>
      </c>
      <c r="B585">
        <v>2305378</v>
      </c>
      <c r="C585" t="s">
        <v>5</v>
      </c>
      <c r="D585">
        <v>1049615005</v>
      </c>
      <c r="E585" s="29">
        <v>42104</v>
      </c>
      <c r="F585">
        <v>44000102</v>
      </c>
      <c r="G585">
        <v>12400000</v>
      </c>
      <c r="H585">
        <v>270102</v>
      </c>
      <c r="I585" s="30">
        <v>121204</v>
      </c>
      <c r="J585" s="1"/>
      <c r="K585" s="1">
        <v>5000</v>
      </c>
      <c r="N585"/>
      <c r="O585"/>
    </row>
    <row r="586" spans="1:15" x14ac:dyDescent="0.25">
      <c r="A586">
        <v>50000249</v>
      </c>
      <c r="B586">
        <v>1108334</v>
      </c>
      <c r="C586" t="s">
        <v>142</v>
      </c>
      <c r="D586">
        <v>1018428879</v>
      </c>
      <c r="E586" s="29">
        <v>42104</v>
      </c>
      <c r="F586">
        <v>8143506</v>
      </c>
      <c r="G586">
        <v>12400000</v>
      </c>
      <c r="H586">
        <v>270108</v>
      </c>
      <c r="I586" s="30">
        <v>270108</v>
      </c>
      <c r="J586" s="1"/>
      <c r="K586" s="1">
        <v>12031556</v>
      </c>
      <c r="N586"/>
      <c r="O586"/>
    </row>
    <row r="587" spans="1:15" x14ac:dyDescent="0.25">
      <c r="A587">
        <v>50000249</v>
      </c>
      <c r="B587">
        <v>2466505</v>
      </c>
      <c r="C587" t="s">
        <v>1</v>
      </c>
      <c r="D587">
        <v>8999993369</v>
      </c>
      <c r="E587" s="29">
        <v>42104</v>
      </c>
      <c r="F587">
        <v>5925095</v>
      </c>
      <c r="G587">
        <v>14100000</v>
      </c>
      <c r="H587">
        <v>330101</v>
      </c>
      <c r="I587" s="30">
        <v>270919</v>
      </c>
      <c r="J587" s="1"/>
      <c r="K587" s="1">
        <v>3656636.06</v>
      </c>
      <c r="N587"/>
      <c r="O587"/>
    </row>
    <row r="588" spans="1:15" x14ac:dyDescent="0.25">
      <c r="A588">
        <v>50000249</v>
      </c>
      <c r="B588">
        <v>1533195</v>
      </c>
      <c r="C588" t="s">
        <v>19</v>
      </c>
      <c r="D588">
        <v>75069664</v>
      </c>
      <c r="E588" s="29">
        <v>42104</v>
      </c>
      <c r="F588">
        <v>3859801</v>
      </c>
      <c r="G588">
        <v>26800000</v>
      </c>
      <c r="H588">
        <v>360200</v>
      </c>
      <c r="I588" s="30">
        <v>360200</v>
      </c>
      <c r="J588" s="1"/>
      <c r="K588" s="1">
        <v>49600</v>
      </c>
      <c r="N588"/>
      <c r="O588"/>
    </row>
    <row r="589" spans="1:15" x14ac:dyDescent="0.25">
      <c r="A589">
        <v>50000249</v>
      </c>
      <c r="B589">
        <v>1747267</v>
      </c>
      <c r="C589" t="s">
        <v>19</v>
      </c>
      <c r="D589">
        <v>75069664</v>
      </c>
      <c r="E589" s="29">
        <v>42104</v>
      </c>
      <c r="F589">
        <v>3859801</v>
      </c>
      <c r="G589">
        <v>26800000</v>
      </c>
      <c r="H589">
        <v>360200</v>
      </c>
      <c r="I589" s="30">
        <v>360200</v>
      </c>
      <c r="J589" s="1"/>
      <c r="K589" s="1">
        <v>2800</v>
      </c>
      <c r="N589"/>
      <c r="O589"/>
    </row>
    <row r="590" spans="1:15" x14ac:dyDescent="0.25">
      <c r="A590">
        <v>50000249</v>
      </c>
      <c r="B590">
        <v>1747268</v>
      </c>
      <c r="C590" t="s">
        <v>19</v>
      </c>
      <c r="D590">
        <v>75069664</v>
      </c>
      <c r="E590" s="29">
        <v>42104</v>
      </c>
      <c r="F590">
        <v>3859801</v>
      </c>
      <c r="G590">
        <v>26800000</v>
      </c>
      <c r="H590">
        <v>360200</v>
      </c>
      <c r="I590" s="30">
        <v>360200</v>
      </c>
      <c r="J590" s="1"/>
      <c r="K590" s="1">
        <v>3600</v>
      </c>
      <c r="N590"/>
      <c r="O590"/>
    </row>
    <row r="591" spans="1:15" x14ac:dyDescent="0.25">
      <c r="A591">
        <v>50000249</v>
      </c>
      <c r="B591">
        <v>2620331</v>
      </c>
      <c r="C591" t="s">
        <v>19</v>
      </c>
      <c r="D591">
        <v>8001875923</v>
      </c>
      <c r="E591" s="29">
        <v>42104</v>
      </c>
      <c r="F591">
        <v>8928280</v>
      </c>
      <c r="G591">
        <v>13700000</v>
      </c>
      <c r="H591">
        <v>290101</v>
      </c>
      <c r="I591" s="30">
        <v>270944</v>
      </c>
      <c r="J591" s="1"/>
      <c r="K591" s="1">
        <v>75364</v>
      </c>
      <c r="N591"/>
      <c r="O591"/>
    </row>
    <row r="592" spans="1:15" x14ac:dyDescent="0.25">
      <c r="A592">
        <v>50000249</v>
      </c>
      <c r="B592">
        <v>2620332</v>
      </c>
      <c r="C592" t="s">
        <v>19</v>
      </c>
      <c r="D592">
        <v>8001875923</v>
      </c>
      <c r="E592" s="29">
        <v>42104</v>
      </c>
      <c r="F592">
        <v>8928280</v>
      </c>
      <c r="G592">
        <v>13700000</v>
      </c>
      <c r="H592">
        <v>290101</v>
      </c>
      <c r="I592" s="30">
        <v>270944</v>
      </c>
      <c r="J592" s="1"/>
      <c r="K592" s="1">
        <v>71537</v>
      </c>
      <c r="N592"/>
      <c r="O592"/>
    </row>
    <row r="593" spans="1:15" x14ac:dyDescent="0.25">
      <c r="A593">
        <v>50000249</v>
      </c>
      <c r="B593">
        <v>2620657</v>
      </c>
      <c r="C593" t="s">
        <v>19</v>
      </c>
      <c r="D593">
        <v>75069664</v>
      </c>
      <c r="E593" s="29">
        <v>42104</v>
      </c>
      <c r="F593">
        <v>3859801</v>
      </c>
      <c r="G593">
        <v>26800000</v>
      </c>
      <c r="H593">
        <v>360200</v>
      </c>
      <c r="I593" s="30">
        <v>360200</v>
      </c>
      <c r="J593" s="1"/>
      <c r="K593" s="1">
        <v>29200</v>
      </c>
      <c r="N593"/>
      <c r="O593"/>
    </row>
    <row r="594" spans="1:15" x14ac:dyDescent="0.25">
      <c r="A594">
        <v>50000249</v>
      </c>
      <c r="B594">
        <v>2620658</v>
      </c>
      <c r="C594" t="s">
        <v>19</v>
      </c>
      <c r="D594">
        <v>75069664</v>
      </c>
      <c r="E594" s="29">
        <v>42104</v>
      </c>
      <c r="F594">
        <v>3859801</v>
      </c>
      <c r="G594">
        <v>26800000</v>
      </c>
      <c r="H594">
        <v>360200</v>
      </c>
      <c r="I594" s="30">
        <v>360200</v>
      </c>
      <c r="J594" s="1"/>
      <c r="K594" s="1">
        <v>4200</v>
      </c>
      <c r="N594"/>
      <c r="O594"/>
    </row>
    <row r="595" spans="1:15" x14ac:dyDescent="0.25">
      <c r="A595">
        <v>50000249</v>
      </c>
      <c r="B595">
        <v>2620659</v>
      </c>
      <c r="C595" t="s">
        <v>19</v>
      </c>
      <c r="D595">
        <v>75069664</v>
      </c>
      <c r="E595" s="29">
        <v>42104</v>
      </c>
      <c r="F595">
        <v>3859801</v>
      </c>
      <c r="G595">
        <v>26800000</v>
      </c>
      <c r="H595">
        <v>360200</v>
      </c>
      <c r="I595" s="30">
        <v>360200</v>
      </c>
      <c r="J595" s="1"/>
      <c r="K595" s="1">
        <v>4200</v>
      </c>
      <c r="N595"/>
      <c r="O595"/>
    </row>
    <row r="596" spans="1:15" x14ac:dyDescent="0.25">
      <c r="A596">
        <v>50000249</v>
      </c>
      <c r="B596">
        <v>2620660</v>
      </c>
      <c r="C596" t="s">
        <v>19</v>
      </c>
      <c r="D596">
        <v>75069664</v>
      </c>
      <c r="E596" s="29">
        <v>42104</v>
      </c>
      <c r="F596">
        <v>3859801</v>
      </c>
      <c r="G596">
        <v>26800000</v>
      </c>
      <c r="H596">
        <v>360200</v>
      </c>
      <c r="I596" s="30">
        <v>360200</v>
      </c>
      <c r="J596" s="1"/>
      <c r="K596" s="1">
        <v>3400</v>
      </c>
      <c r="N596"/>
      <c r="O596"/>
    </row>
    <row r="597" spans="1:15" x14ac:dyDescent="0.25">
      <c r="A597">
        <v>50000249</v>
      </c>
      <c r="B597">
        <v>2564948</v>
      </c>
      <c r="C597" t="s">
        <v>6</v>
      </c>
      <c r="D597">
        <v>10305277</v>
      </c>
      <c r="E597" s="29">
        <v>42104</v>
      </c>
      <c r="F597">
        <v>20780590</v>
      </c>
      <c r="G597">
        <v>923272421</v>
      </c>
      <c r="H597">
        <v>190101</v>
      </c>
      <c r="I597" s="30">
        <v>190101</v>
      </c>
      <c r="J597" s="1"/>
      <c r="K597" s="1">
        <v>4700</v>
      </c>
      <c r="N597"/>
      <c r="O597"/>
    </row>
    <row r="598" spans="1:15" x14ac:dyDescent="0.25">
      <c r="A598">
        <v>50000249</v>
      </c>
      <c r="B598">
        <v>2564949</v>
      </c>
      <c r="C598" t="s">
        <v>6</v>
      </c>
      <c r="D598">
        <v>8915017666</v>
      </c>
      <c r="E598" s="29">
        <v>42104</v>
      </c>
      <c r="F598">
        <v>8239562</v>
      </c>
      <c r="G598">
        <v>10600000</v>
      </c>
      <c r="H598">
        <v>20101</v>
      </c>
      <c r="I598" s="30">
        <v>270202</v>
      </c>
      <c r="J598" s="1"/>
      <c r="K598" s="1">
        <v>64763</v>
      </c>
      <c r="N598"/>
      <c r="O598"/>
    </row>
    <row r="599" spans="1:15" x14ac:dyDescent="0.25">
      <c r="A599">
        <v>50000249</v>
      </c>
      <c r="B599">
        <v>2564951</v>
      </c>
      <c r="C599" t="s">
        <v>6</v>
      </c>
      <c r="D599">
        <v>5268596</v>
      </c>
      <c r="E599" s="29">
        <v>42104</v>
      </c>
      <c r="F599">
        <v>11736549</v>
      </c>
      <c r="G599">
        <v>12400000</v>
      </c>
      <c r="H599">
        <v>270102</v>
      </c>
      <c r="I599" s="30">
        <v>121204</v>
      </c>
      <c r="J599" s="1"/>
      <c r="K599" s="1">
        <v>5000</v>
      </c>
      <c r="N599"/>
      <c r="O599"/>
    </row>
    <row r="600" spans="1:15" x14ac:dyDescent="0.25">
      <c r="A600">
        <v>50000249</v>
      </c>
      <c r="B600">
        <v>2092114</v>
      </c>
      <c r="C600" t="s">
        <v>1</v>
      </c>
      <c r="D600">
        <v>76313579</v>
      </c>
      <c r="E600" s="29">
        <v>42104</v>
      </c>
      <c r="F600">
        <v>8363178</v>
      </c>
      <c r="G600">
        <v>26800000</v>
      </c>
      <c r="H600">
        <v>360200</v>
      </c>
      <c r="I600" s="30">
        <v>360200</v>
      </c>
      <c r="J600" s="1"/>
      <c r="K600" s="1">
        <v>10000</v>
      </c>
      <c r="N600"/>
      <c r="O600"/>
    </row>
    <row r="601" spans="1:15" x14ac:dyDescent="0.25">
      <c r="A601">
        <v>50000249</v>
      </c>
      <c r="B601">
        <v>2092116</v>
      </c>
      <c r="C601" t="s">
        <v>1</v>
      </c>
      <c r="D601">
        <v>13579</v>
      </c>
      <c r="E601" s="29">
        <v>42104</v>
      </c>
      <c r="F601">
        <v>8363178</v>
      </c>
      <c r="G601">
        <v>26800000</v>
      </c>
      <c r="H601">
        <v>360200</v>
      </c>
      <c r="I601" s="30">
        <v>360200</v>
      </c>
      <c r="J601" s="1"/>
      <c r="K601" s="1">
        <v>55054</v>
      </c>
      <c r="N601"/>
      <c r="O601"/>
    </row>
    <row r="602" spans="1:15" x14ac:dyDescent="0.25">
      <c r="A602">
        <v>50000249</v>
      </c>
      <c r="B602">
        <v>43021513</v>
      </c>
      <c r="C602" t="s">
        <v>20</v>
      </c>
      <c r="D602">
        <v>8001653162</v>
      </c>
      <c r="E602" s="29">
        <v>42104</v>
      </c>
      <c r="F602">
        <v>5884815</v>
      </c>
      <c r="G602">
        <v>23900000</v>
      </c>
      <c r="H602">
        <v>410600</v>
      </c>
      <c r="I602" s="30">
        <v>410600</v>
      </c>
      <c r="J602" s="1"/>
      <c r="K602" s="1">
        <v>1470075</v>
      </c>
      <c r="N602"/>
      <c r="O602"/>
    </row>
    <row r="603" spans="1:15" x14ac:dyDescent="0.25">
      <c r="A603">
        <v>50000249</v>
      </c>
      <c r="B603">
        <v>43023348</v>
      </c>
      <c r="C603" t="s">
        <v>20</v>
      </c>
      <c r="D603">
        <v>800241789</v>
      </c>
      <c r="E603" s="29">
        <v>42104</v>
      </c>
      <c r="F603">
        <v>12649196</v>
      </c>
      <c r="G603">
        <v>23900000</v>
      </c>
      <c r="H603">
        <v>410600</v>
      </c>
      <c r="I603" s="30">
        <v>410600</v>
      </c>
      <c r="J603" s="1"/>
      <c r="K603" s="1">
        <v>3561768</v>
      </c>
      <c r="N603"/>
      <c r="O603"/>
    </row>
    <row r="604" spans="1:15" x14ac:dyDescent="0.25">
      <c r="A604">
        <v>50000249</v>
      </c>
      <c r="B604">
        <v>43023417</v>
      </c>
      <c r="C604" t="s">
        <v>20</v>
      </c>
      <c r="D604">
        <v>26722914</v>
      </c>
      <c r="E604" s="29">
        <v>42104</v>
      </c>
      <c r="F604">
        <v>5770481</v>
      </c>
      <c r="G604">
        <v>23900000</v>
      </c>
      <c r="H604">
        <v>410600</v>
      </c>
      <c r="I604" s="30">
        <v>410600</v>
      </c>
      <c r="J604" s="1"/>
      <c r="K604" s="1">
        <v>927776</v>
      </c>
      <c r="N604"/>
      <c r="O604"/>
    </row>
    <row r="605" spans="1:15" x14ac:dyDescent="0.25">
      <c r="A605">
        <v>50000249</v>
      </c>
      <c r="B605">
        <v>2572004</v>
      </c>
      <c r="C605" t="s">
        <v>1</v>
      </c>
      <c r="D605">
        <v>73093230</v>
      </c>
      <c r="E605" s="29">
        <v>42104</v>
      </c>
      <c r="F605">
        <v>48722163</v>
      </c>
      <c r="G605">
        <v>26800000</v>
      </c>
      <c r="H605">
        <v>360200</v>
      </c>
      <c r="I605" s="30">
        <v>360200</v>
      </c>
      <c r="J605" s="1"/>
      <c r="K605" s="1">
        <v>438520</v>
      </c>
      <c r="N605"/>
      <c r="O605"/>
    </row>
    <row r="606" spans="1:15" x14ac:dyDescent="0.25">
      <c r="A606">
        <v>50000249</v>
      </c>
      <c r="B606">
        <v>2524682</v>
      </c>
      <c r="C606" t="s">
        <v>7</v>
      </c>
      <c r="D606">
        <v>25955952</v>
      </c>
      <c r="E606" s="29">
        <v>42104</v>
      </c>
      <c r="F606">
        <v>10746477</v>
      </c>
      <c r="G606">
        <v>923272193</v>
      </c>
      <c r="H606">
        <v>131401</v>
      </c>
      <c r="I606" s="30">
        <v>131401</v>
      </c>
      <c r="J606" s="1"/>
      <c r="K606" s="1">
        <v>21200</v>
      </c>
      <c r="N606"/>
      <c r="O606"/>
    </row>
    <row r="607" spans="1:15" x14ac:dyDescent="0.25">
      <c r="A607">
        <v>50000249</v>
      </c>
      <c r="B607">
        <v>2524683</v>
      </c>
      <c r="C607" t="s">
        <v>7</v>
      </c>
      <c r="D607">
        <v>38886235</v>
      </c>
      <c r="E607" s="29">
        <v>42104</v>
      </c>
      <c r="F607">
        <v>15921785</v>
      </c>
      <c r="G607">
        <v>12200000</v>
      </c>
      <c r="H607">
        <v>250101</v>
      </c>
      <c r="I607" s="30">
        <v>121225</v>
      </c>
      <c r="J607" s="1"/>
      <c r="K607" s="1">
        <v>9000</v>
      </c>
      <c r="N607"/>
      <c r="O607"/>
    </row>
    <row r="608" spans="1:15" x14ac:dyDescent="0.25">
      <c r="A608">
        <v>50000249</v>
      </c>
      <c r="B608">
        <v>11671979</v>
      </c>
      <c r="C608" t="s">
        <v>35</v>
      </c>
      <c r="D608">
        <v>800094554</v>
      </c>
      <c r="E608" s="29">
        <v>42104</v>
      </c>
      <c r="F608">
        <v>8516280</v>
      </c>
      <c r="G608">
        <v>12800000</v>
      </c>
      <c r="H608">
        <v>350300</v>
      </c>
      <c r="I608" s="30">
        <v>350300</v>
      </c>
      <c r="J608" s="1"/>
      <c r="K608" s="1">
        <v>87900</v>
      </c>
      <c r="N608"/>
      <c r="O608"/>
    </row>
    <row r="609" spans="1:15" x14ac:dyDescent="0.25">
      <c r="A609">
        <v>50000249</v>
      </c>
      <c r="B609">
        <v>11673566</v>
      </c>
      <c r="C609" t="s">
        <v>35</v>
      </c>
      <c r="D609">
        <v>800094554</v>
      </c>
      <c r="E609" s="29">
        <v>42104</v>
      </c>
      <c r="F609">
        <v>8516280</v>
      </c>
      <c r="G609">
        <v>12800000</v>
      </c>
      <c r="H609">
        <v>350300</v>
      </c>
      <c r="I609" s="30">
        <v>350300</v>
      </c>
      <c r="J609" s="1"/>
      <c r="K609" s="1">
        <v>56000</v>
      </c>
      <c r="N609"/>
      <c r="O609"/>
    </row>
    <row r="610" spans="1:15" x14ac:dyDescent="0.25">
      <c r="A610">
        <v>50000249</v>
      </c>
      <c r="B610">
        <v>1960160</v>
      </c>
      <c r="C610" t="s">
        <v>25</v>
      </c>
      <c r="D610">
        <v>1075249065</v>
      </c>
      <c r="E610" s="29">
        <v>42104</v>
      </c>
      <c r="F610">
        <v>0</v>
      </c>
      <c r="G610">
        <v>12400000</v>
      </c>
      <c r="H610">
        <v>270102</v>
      </c>
      <c r="I610" s="30">
        <v>121204</v>
      </c>
      <c r="J610" s="1"/>
      <c r="K610" s="1">
        <v>5000</v>
      </c>
      <c r="N610"/>
      <c r="O610"/>
    </row>
    <row r="611" spans="1:15" x14ac:dyDescent="0.25">
      <c r="A611">
        <v>50000249</v>
      </c>
      <c r="B611">
        <v>1960239</v>
      </c>
      <c r="C611" t="s">
        <v>25</v>
      </c>
      <c r="D611">
        <v>36284793</v>
      </c>
      <c r="E611" s="29">
        <v>42104</v>
      </c>
      <c r="F611">
        <v>0</v>
      </c>
      <c r="G611">
        <v>12400000</v>
      </c>
      <c r="H611">
        <v>270102</v>
      </c>
      <c r="I611" s="30">
        <v>121204</v>
      </c>
      <c r="J611" s="1"/>
      <c r="K611" s="1">
        <v>5000</v>
      </c>
      <c r="N611"/>
      <c r="O611"/>
    </row>
    <row r="612" spans="1:15" x14ac:dyDescent="0.25">
      <c r="A612">
        <v>50000249</v>
      </c>
      <c r="B612">
        <v>1960250</v>
      </c>
      <c r="C612" t="s">
        <v>25</v>
      </c>
      <c r="D612">
        <v>1079388931</v>
      </c>
      <c r="E612" s="29">
        <v>42104</v>
      </c>
      <c r="F612">
        <v>0</v>
      </c>
      <c r="G612">
        <v>12400000</v>
      </c>
      <c r="H612">
        <v>270102</v>
      </c>
      <c r="I612" s="30">
        <v>121204</v>
      </c>
      <c r="J612" s="1"/>
      <c r="K612" s="1">
        <v>5000</v>
      </c>
      <c r="N612"/>
      <c r="O612"/>
    </row>
    <row r="613" spans="1:15" x14ac:dyDescent="0.25">
      <c r="A613">
        <v>50000249</v>
      </c>
      <c r="B613">
        <v>2390161</v>
      </c>
      <c r="C613" t="s">
        <v>25</v>
      </c>
      <c r="D613">
        <v>80927077</v>
      </c>
      <c r="E613" s="29">
        <v>42104</v>
      </c>
      <c r="F613">
        <v>0</v>
      </c>
      <c r="G613">
        <v>923272421</v>
      </c>
      <c r="H613">
        <v>190101</v>
      </c>
      <c r="I613" s="30">
        <v>190101</v>
      </c>
      <c r="J613" s="1"/>
      <c r="K613" s="1">
        <v>107400</v>
      </c>
      <c r="N613"/>
      <c r="O613"/>
    </row>
    <row r="614" spans="1:15" x14ac:dyDescent="0.25">
      <c r="A614">
        <v>50000249</v>
      </c>
      <c r="B614">
        <v>2212932</v>
      </c>
      <c r="C614" t="s">
        <v>26</v>
      </c>
      <c r="D614">
        <v>10165856</v>
      </c>
      <c r="E614" s="29">
        <v>42104</v>
      </c>
      <c r="F614">
        <v>83999999</v>
      </c>
      <c r="G614">
        <v>11800000</v>
      </c>
      <c r="H614">
        <v>240101</v>
      </c>
      <c r="I614" s="30">
        <v>121265</v>
      </c>
      <c r="J614" s="1"/>
      <c r="K614" s="1">
        <v>70000</v>
      </c>
      <c r="N614"/>
      <c r="O614"/>
    </row>
    <row r="615" spans="1:15" x14ac:dyDescent="0.25">
      <c r="A615">
        <v>50000249</v>
      </c>
      <c r="B615">
        <v>2554223</v>
      </c>
      <c r="C615" t="s">
        <v>8</v>
      </c>
      <c r="D615">
        <v>72258243</v>
      </c>
      <c r="E615" s="29">
        <v>42104</v>
      </c>
      <c r="F615">
        <v>6816473</v>
      </c>
      <c r="G615">
        <v>12200000</v>
      </c>
      <c r="H615">
        <v>250101</v>
      </c>
      <c r="I615" s="30">
        <v>121225</v>
      </c>
      <c r="J615" s="1"/>
      <c r="K615" s="1">
        <v>25000</v>
      </c>
      <c r="N615"/>
      <c r="O615"/>
    </row>
    <row r="616" spans="1:15" x14ac:dyDescent="0.25">
      <c r="A616">
        <v>50000249</v>
      </c>
      <c r="B616">
        <v>2554224</v>
      </c>
      <c r="C616" t="s">
        <v>8</v>
      </c>
      <c r="D616">
        <v>1126564195</v>
      </c>
      <c r="E616" s="29">
        <v>42104</v>
      </c>
      <c r="F616">
        <v>4337015</v>
      </c>
      <c r="G616">
        <v>923272421</v>
      </c>
      <c r="H616">
        <v>190101</v>
      </c>
      <c r="I616" s="30">
        <v>190101</v>
      </c>
      <c r="J616" s="1"/>
      <c r="K616" s="1">
        <v>107400</v>
      </c>
      <c r="N616"/>
      <c r="O616"/>
    </row>
    <row r="617" spans="1:15" x14ac:dyDescent="0.25">
      <c r="A617">
        <v>50000249</v>
      </c>
      <c r="B617">
        <v>82047562</v>
      </c>
      <c r="C617" t="s">
        <v>27</v>
      </c>
      <c r="D617">
        <v>40937318</v>
      </c>
      <c r="E617" s="29">
        <v>42104</v>
      </c>
      <c r="F617">
        <v>1574574</v>
      </c>
      <c r="G617">
        <v>12400000</v>
      </c>
      <c r="H617">
        <v>270102</v>
      </c>
      <c r="I617" s="30">
        <v>121204</v>
      </c>
      <c r="J617" s="1"/>
      <c r="K617" s="1">
        <v>5000</v>
      </c>
      <c r="N617"/>
      <c r="O617"/>
    </row>
    <row r="618" spans="1:15" x14ac:dyDescent="0.25">
      <c r="A618">
        <v>50000249</v>
      </c>
      <c r="B618">
        <v>1947372</v>
      </c>
      <c r="C618" t="s">
        <v>37</v>
      </c>
      <c r="D618">
        <v>30726358</v>
      </c>
      <c r="E618" s="29">
        <v>42104</v>
      </c>
      <c r="F618">
        <v>8503123</v>
      </c>
      <c r="G618">
        <v>12400000</v>
      </c>
      <c r="H618">
        <v>270102</v>
      </c>
      <c r="I618" s="30">
        <v>121204</v>
      </c>
      <c r="J618" s="1"/>
      <c r="K618" s="1">
        <v>5000</v>
      </c>
      <c r="N618"/>
      <c r="O618"/>
    </row>
    <row r="619" spans="1:15" x14ac:dyDescent="0.25">
      <c r="A619">
        <v>50000249</v>
      </c>
      <c r="B619">
        <v>2625715</v>
      </c>
      <c r="C619" t="s">
        <v>37</v>
      </c>
      <c r="D619">
        <v>1151936385</v>
      </c>
      <c r="E619" s="29">
        <v>42104</v>
      </c>
      <c r="F619">
        <v>16268947</v>
      </c>
      <c r="G619">
        <v>12400000</v>
      </c>
      <c r="H619">
        <v>270102</v>
      </c>
      <c r="I619" s="30">
        <v>121204</v>
      </c>
      <c r="J619" s="1"/>
      <c r="K619" s="1">
        <v>5000</v>
      </c>
      <c r="N619"/>
      <c r="O619"/>
    </row>
    <row r="620" spans="1:15" x14ac:dyDescent="0.25">
      <c r="A620">
        <v>50000249</v>
      </c>
      <c r="B620">
        <v>2556331</v>
      </c>
      <c r="C620" t="s">
        <v>10</v>
      </c>
      <c r="D620">
        <v>1095803956</v>
      </c>
      <c r="E620" s="29">
        <v>42104</v>
      </c>
      <c r="F620">
        <v>12389828</v>
      </c>
      <c r="G620">
        <v>923272421</v>
      </c>
      <c r="H620">
        <v>190101</v>
      </c>
      <c r="I620" s="30">
        <v>190101</v>
      </c>
      <c r="J620" s="1"/>
      <c r="K620" s="1">
        <v>107400</v>
      </c>
      <c r="N620"/>
      <c r="O620"/>
    </row>
    <row r="621" spans="1:15" x14ac:dyDescent="0.25">
      <c r="A621">
        <v>50000249</v>
      </c>
      <c r="B621">
        <v>2556486</v>
      </c>
      <c r="C621" t="s">
        <v>10</v>
      </c>
      <c r="D621">
        <v>27887913</v>
      </c>
      <c r="E621" s="29">
        <v>42104</v>
      </c>
      <c r="F621">
        <v>5949522</v>
      </c>
      <c r="G621">
        <v>923272421</v>
      </c>
      <c r="H621">
        <v>190101</v>
      </c>
      <c r="I621" s="30">
        <v>190101</v>
      </c>
      <c r="J621" s="1"/>
      <c r="K621" s="1">
        <v>107400</v>
      </c>
      <c r="N621"/>
      <c r="O621"/>
    </row>
    <row r="622" spans="1:15" x14ac:dyDescent="0.25">
      <c r="A622">
        <v>50000249</v>
      </c>
      <c r="B622">
        <v>2536935</v>
      </c>
      <c r="C622" t="s">
        <v>10</v>
      </c>
      <c r="D622">
        <v>378376</v>
      </c>
      <c r="E622" s="29">
        <v>42104</v>
      </c>
      <c r="F622">
        <v>5705370</v>
      </c>
      <c r="G622">
        <v>923272421</v>
      </c>
      <c r="H622">
        <v>190101</v>
      </c>
      <c r="I622" s="30">
        <v>190101</v>
      </c>
      <c r="J622" s="1"/>
      <c r="K622" s="1">
        <v>107400</v>
      </c>
      <c r="N622"/>
      <c r="O622"/>
    </row>
    <row r="623" spans="1:15" x14ac:dyDescent="0.25">
      <c r="A623">
        <v>50000249</v>
      </c>
      <c r="B623">
        <v>883867</v>
      </c>
      <c r="C623" t="s">
        <v>11</v>
      </c>
      <c r="D623">
        <v>1115075334</v>
      </c>
      <c r="E623" s="29">
        <v>42104</v>
      </c>
      <c r="F623">
        <v>8323537</v>
      </c>
      <c r="G623">
        <v>923272421</v>
      </c>
      <c r="H623">
        <v>190101</v>
      </c>
      <c r="I623" s="30">
        <v>190101</v>
      </c>
      <c r="J623" s="1"/>
      <c r="K623" s="1">
        <v>107400</v>
      </c>
      <c r="N623"/>
      <c r="O623"/>
    </row>
    <row r="624" spans="1:15" x14ac:dyDescent="0.25">
      <c r="A624">
        <v>50000249</v>
      </c>
      <c r="B624">
        <v>1551166</v>
      </c>
      <c r="C624" t="s">
        <v>12</v>
      </c>
      <c r="D624">
        <v>1088301398</v>
      </c>
      <c r="E624" s="29">
        <v>42104</v>
      </c>
      <c r="F624">
        <v>3455810</v>
      </c>
      <c r="G624">
        <v>821500000</v>
      </c>
      <c r="H624">
        <v>410101</v>
      </c>
      <c r="I624" s="30">
        <v>270943</v>
      </c>
      <c r="J624" s="1"/>
      <c r="K624" s="1">
        <v>200000</v>
      </c>
      <c r="N624"/>
      <c r="O624"/>
    </row>
    <row r="625" spans="1:15" x14ac:dyDescent="0.25">
      <c r="A625">
        <v>50000249</v>
      </c>
      <c r="B625">
        <v>2486328</v>
      </c>
      <c r="C625" t="s">
        <v>12</v>
      </c>
      <c r="D625">
        <v>8160063596</v>
      </c>
      <c r="E625" s="29">
        <v>42104</v>
      </c>
      <c r="F625">
        <v>3226530</v>
      </c>
      <c r="G625">
        <v>11300000</v>
      </c>
      <c r="H625">
        <v>220101</v>
      </c>
      <c r="I625" s="30">
        <v>220101</v>
      </c>
      <c r="J625" s="1"/>
      <c r="K625" s="1">
        <v>3960357</v>
      </c>
      <c r="N625"/>
      <c r="O625"/>
    </row>
    <row r="626" spans="1:15" x14ac:dyDescent="0.25">
      <c r="A626">
        <v>50000249</v>
      </c>
      <c r="B626">
        <v>1916146</v>
      </c>
      <c r="C626" t="s">
        <v>13</v>
      </c>
      <c r="D626">
        <v>40880653</v>
      </c>
      <c r="E626" s="29">
        <v>42104</v>
      </c>
      <c r="F626">
        <v>18894977</v>
      </c>
      <c r="G626">
        <v>12400000</v>
      </c>
      <c r="H626">
        <v>270102</v>
      </c>
      <c r="I626" s="30">
        <v>121204</v>
      </c>
      <c r="J626" s="1"/>
      <c r="K626" s="1">
        <v>5000</v>
      </c>
      <c r="N626"/>
      <c r="O626"/>
    </row>
    <row r="627" spans="1:15" x14ac:dyDescent="0.25">
      <c r="A627">
        <v>50000249</v>
      </c>
      <c r="B627">
        <v>1916147</v>
      </c>
      <c r="C627" t="s">
        <v>13</v>
      </c>
      <c r="D627">
        <v>1098718895</v>
      </c>
      <c r="E627" s="29">
        <v>42104</v>
      </c>
      <c r="F627">
        <v>6334005</v>
      </c>
      <c r="G627">
        <v>12400000</v>
      </c>
      <c r="H627">
        <v>270102</v>
      </c>
      <c r="I627" s="30">
        <v>121204</v>
      </c>
      <c r="J627" s="1"/>
      <c r="K627" s="1">
        <v>5000</v>
      </c>
      <c r="N627"/>
      <c r="O627"/>
    </row>
    <row r="628" spans="1:15" x14ac:dyDescent="0.25">
      <c r="A628">
        <v>50000249</v>
      </c>
      <c r="B628">
        <v>1916148</v>
      </c>
      <c r="C628" t="s">
        <v>13</v>
      </c>
      <c r="D628">
        <v>1102774112</v>
      </c>
      <c r="E628" s="29">
        <v>42104</v>
      </c>
      <c r="F628">
        <v>20208500</v>
      </c>
      <c r="G628">
        <v>923272421</v>
      </c>
      <c r="H628">
        <v>190101</v>
      </c>
      <c r="I628" s="30">
        <v>190101</v>
      </c>
      <c r="J628" s="1"/>
      <c r="K628" s="1">
        <v>107400</v>
      </c>
      <c r="N628"/>
      <c r="O628"/>
    </row>
    <row r="629" spans="1:15" x14ac:dyDescent="0.25">
      <c r="A629">
        <v>50000249</v>
      </c>
      <c r="B629">
        <v>1918421</v>
      </c>
      <c r="C629" t="s">
        <v>13</v>
      </c>
      <c r="D629">
        <v>37804581</v>
      </c>
      <c r="E629" s="29">
        <v>42104</v>
      </c>
      <c r="F629">
        <v>6293346</v>
      </c>
      <c r="G629">
        <v>10900000</v>
      </c>
      <c r="H629">
        <v>170101</v>
      </c>
      <c r="I629" s="30">
        <v>121255</v>
      </c>
      <c r="J629" s="1"/>
      <c r="K629" s="1">
        <v>170419</v>
      </c>
      <c r="N629"/>
      <c r="O629"/>
    </row>
    <row r="630" spans="1:15" x14ac:dyDescent="0.25">
      <c r="A630">
        <v>50000249</v>
      </c>
      <c r="B630">
        <v>1918422</v>
      </c>
      <c r="C630" t="s">
        <v>13</v>
      </c>
      <c r="D630">
        <v>91514406</v>
      </c>
      <c r="E630" s="29">
        <v>42104</v>
      </c>
      <c r="F630">
        <v>15516336</v>
      </c>
      <c r="G630">
        <v>12400000</v>
      </c>
      <c r="H630">
        <v>270102</v>
      </c>
      <c r="I630" s="30">
        <v>121204</v>
      </c>
      <c r="J630" s="1"/>
      <c r="K630" s="1">
        <v>5000</v>
      </c>
      <c r="N630"/>
      <c r="O630"/>
    </row>
    <row r="631" spans="1:15" x14ac:dyDescent="0.25">
      <c r="A631">
        <v>50000249</v>
      </c>
      <c r="B631">
        <v>2456421</v>
      </c>
      <c r="C631" t="s">
        <v>13</v>
      </c>
      <c r="D631">
        <v>1102361537</v>
      </c>
      <c r="E631" s="29">
        <v>42104</v>
      </c>
      <c r="F631">
        <v>18376671</v>
      </c>
      <c r="G631">
        <v>923272421</v>
      </c>
      <c r="H631">
        <v>190101</v>
      </c>
      <c r="I631" s="30">
        <v>190101</v>
      </c>
      <c r="J631" s="1"/>
      <c r="K631" s="1">
        <v>107400</v>
      </c>
      <c r="N631"/>
      <c r="O631"/>
    </row>
    <row r="632" spans="1:15" x14ac:dyDescent="0.25">
      <c r="A632">
        <v>50000249</v>
      </c>
      <c r="B632">
        <v>2456423</v>
      </c>
      <c r="C632" t="s">
        <v>13</v>
      </c>
      <c r="D632">
        <v>1090411626</v>
      </c>
      <c r="E632" s="29">
        <v>42104</v>
      </c>
      <c r="F632">
        <v>4383246</v>
      </c>
      <c r="G632">
        <v>923272421</v>
      </c>
      <c r="H632">
        <v>190101</v>
      </c>
      <c r="I632" s="30">
        <v>190101</v>
      </c>
      <c r="J632" s="1"/>
      <c r="K632" s="1">
        <v>107400</v>
      </c>
      <c r="N632"/>
      <c r="O632"/>
    </row>
    <row r="633" spans="1:15" x14ac:dyDescent="0.25">
      <c r="A633">
        <v>50000249</v>
      </c>
      <c r="B633">
        <v>2547676</v>
      </c>
      <c r="C633" t="s">
        <v>1</v>
      </c>
      <c r="D633">
        <v>91225748</v>
      </c>
      <c r="E633" s="29">
        <v>42104</v>
      </c>
      <c r="F633">
        <v>6990094</v>
      </c>
      <c r="G633">
        <v>96400000</v>
      </c>
      <c r="H633">
        <v>370101</v>
      </c>
      <c r="I633" s="30">
        <v>121280</v>
      </c>
      <c r="J633" s="1"/>
      <c r="K633" s="1">
        <v>5400</v>
      </c>
      <c r="N633"/>
      <c r="O633"/>
    </row>
    <row r="634" spans="1:15" x14ac:dyDescent="0.25">
      <c r="A634">
        <v>50000249</v>
      </c>
      <c r="B634">
        <v>1580716</v>
      </c>
      <c r="C634" t="s">
        <v>22</v>
      </c>
      <c r="D634">
        <v>1100952007</v>
      </c>
      <c r="E634" s="29">
        <v>42104</v>
      </c>
      <c r="F634">
        <v>7241002</v>
      </c>
      <c r="G634">
        <v>923272421</v>
      </c>
      <c r="H634">
        <v>190101</v>
      </c>
      <c r="I634" s="30">
        <v>190101</v>
      </c>
      <c r="J634" s="1"/>
      <c r="K634" s="1">
        <v>107400</v>
      </c>
      <c r="N634"/>
      <c r="O634"/>
    </row>
    <row r="635" spans="1:15" x14ac:dyDescent="0.25">
      <c r="A635">
        <v>50000249</v>
      </c>
      <c r="B635">
        <v>44492690</v>
      </c>
      <c r="C635" t="s">
        <v>29</v>
      </c>
      <c r="D635">
        <v>1110473931</v>
      </c>
      <c r="E635" s="29">
        <v>42104</v>
      </c>
      <c r="F635">
        <v>10232115</v>
      </c>
      <c r="G635">
        <v>12400000</v>
      </c>
      <c r="H635">
        <v>270102</v>
      </c>
      <c r="I635" s="30">
        <v>121204</v>
      </c>
      <c r="J635" s="1"/>
      <c r="K635" s="1">
        <v>5000</v>
      </c>
      <c r="N635"/>
      <c r="O635"/>
    </row>
    <row r="636" spans="1:15" x14ac:dyDescent="0.25">
      <c r="A636">
        <v>50000249</v>
      </c>
      <c r="B636">
        <v>1430712</v>
      </c>
      <c r="C636" t="s">
        <v>1</v>
      </c>
      <c r="D636">
        <v>5829673</v>
      </c>
      <c r="E636" s="29">
        <v>42104</v>
      </c>
      <c r="F636">
        <v>2699828</v>
      </c>
      <c r="G636">
        <v>12400000</v>
      </c>
      <c r="H636">
        <v>270102</v>
      </c>
      <c r="I636" s="30">
        <v>121204</v>
      </c>
      <c r="J636" s="1"/>
      <c r="K636" s="1">
        <v>5000</v>
      </c>
      <c r="N636"/>
      <c r="O636"/>
    </row>
    <row r="637" spans="1:15" x14ac:dyDescent="0.25">
      <c r="A637">
        <v>50000249</v>
      </c>
      <c r="B637">
        <v>1430732</v>
      </c>
      <c r="C637" t="s">
        <v>1</v>
      </c>
      <c r="D637">
        <v>12100721</v>
      </c>
      <c r="E637" s="29">
        <v>42104</v>
      </c>
      <c r="F637">
        <v>2657502</v>
      </c>
      <c r="G637">
        <v>923272193</v>
      </c>
      <c r="H637">
        <v>131401</v>
      </c>
      <c r="I637" s="30">
        <v>131401</v>
      </c>
      <c r="J637" s="1"/>
      <c r="K637" s="1">
        <v>1700</v>
      </c>
      <c r="N637"/>
      <c r="O637"/>
    </row>
    <row r="638" spans="1:15" x14ac:dyDescent="0.25">
      <c r="A638">
        <v>50000249</v>
      </c>
      <c r="B638">
        <v>1723962</v>
      </c>
      <c r="C638" t="s">
        <v>14</v>
      </c>
      <c r="D638">
        <v>1144152562</v>
      </c>
      <c r="E638" s="29">
        <v>42104</v>
      </c>
      <c r="F638">
        <v>3152302</v>
      </c>
      <c r="G638">
        <v>12400000</v>
      </c>
      <c r="H638">
        <v>270102</v>
      </c>
      <c r="I638" s="30">
        <v>121204</v>
      </c>
      <c r="J638" s="1"/>
      <c r="K638" s="1">
        <v>5000</v>
      </c>
      <c r="N638"/>
      <c r="O638"/>
    </row>
    <row r="639" spans="1:15" x14ac:dyDescent="0.25">
      <c r="A639">
        <v>50000249</v>
      </c>
      <c r="B639">
        <v>2476007</v>
      </c>
      <c r="C639" t="s">
        <v>14</v>
      </c>
      <c r="D639">
        <v>8600464896</v>
      </c>
      <c r="E639" s="29">
        <v>42104</v>
      </c>
      <c r="F639">
        <v>4836812</v>
      </c>
      <c r="G639">
        <v>96400000</v>
      </c>
      <c r="H639">
        <v>370101</v>
      </c>
      <c r="I639" s="30">
        <v>121280</v>
      </c>
      <c r="J639" s="1"/>
      <c r="K639" s="1">
        <v>5400</v>
      </c>
      <c r="N639"/>
      <c r="O639"/>
    </row>
    <row r="640" spans="1:15" x14ac:dyDescent="0.25">
      <c r="A640">
        <v>50000249</v>
      </c>
      <c r="B640">
        <v>120789</v>
      </c>
      <c r="C640" t="s">
        <v>23</v>
      </c>
      <c r="D640">
        <v>16502541</v>
      </c>
      <c r="E640" s="29">
        <v>42104</v>
      </c>
      <c r="F640">
        <v>15522494</v>
      </c>
      <c r="G640">
        <v>26800000</v>
      </c>
      <c r="H640">
        <v>360200</v>
      </c>
      <c r="I640" s="30">
        <v>360200</v>
      </c>
      <c r="J640" s="1"/>
      <c r="K640" s="1">
        <v>97153</v>
      </c>
      <c r="N640"/>
      <c r="O640"/>
    </row>
    <row r="641" spans="1:15" x14ac:dyDescent="0.25">
      <c r="A641">
        <v>50000249</v>
      </c>
      <c r="B641">
        <v>1207923</v>
      </c>
      <c r="C641" t="s">
        <v>23</v>
      </c>
      <c r="D641">
        <v>8350013592</v>
      </c>
      <c r="E641" s="29">
        <v>42104</v>
      </c>
      <c r="F641">
        <v>2413021</v>
      </c>
      <c r="G641">
        <v>11100000</v>
      </c>
      <c r="H641">
        <v>150104</v>
      </c>
      <c r="I641" s="30">
        <v>27090504</v>
      </c>
      <c r="J641" s="1"/>
      <c r="K641" s="1">
        <v>308000</v>
      </c>
      <c r="N641"/>
      <c r="O641"/>
    </row>
    <row r="642" spans="1:15" x14ac:dyDescent="0.25">
      <c r="A642">
        <v>50000249</v>
      </c>
      <c r="B642">
        <v>2564949</v>
      </c>
      <c r="C642" t="s">
        <v>1</v>
      </c>
      <c r="D642">
        <v>1062282596</v>
      </c>
      <c r="E642" s="29">
        <v>42104</v>
      </c>
      <c r="F642">
        <v>20706465</v>
      </c>
      <c r="G642">
        <v>12400000</v>
      </c>
      <c r="H642">
        <v>270102</v>
      </c>
      <c r="I642" s="30">
        <v>121204</v>
      </c>
      <c r="J642" s="1"/>
      <c r="K642" s="1">
        <v>5000</v>
      </c>
      <c r="N642"/>
      <c r="O642"/>
    </row>
    <row r="643" spans="1:15" x14ac:dyDescent="0.25">
      <c r="A643">
        <v>50000249</v>
      </c>
      <c r="B643">
        <v>2264589</v>
      </c>
      <c r="C643" t="s">
        <v>1</v>
      </c>
      <c r="D643">
        <v>1151935559</v>
      </c>
      <c r="E643" s="29">
        <v>42104</v>
      </c>
      <c r="F643">
        <v>3705280</v>
      </c>
      <c r="G643">
        <v>923272421</v>
      </c>
      <c r="H643">
        <v>190101</v>
      </c>
      <c r="I643" s="30">
        <v>190101</v>
      </c>
      <c r="J643" s="1"/>
      <c r="K643" s="1">
        <v>107400</v>
      </c>
      <c r="N643"/>
      <c r="O643"/>
    </row>
    <row r="644" spans="1:15" x14ac:dyDescent="0.25">
      <c r="A644">
        <v>50000249</v>
      </c>
      <c r="B644">
        <v>2014228</v>
      </c>
      <c r="C644" t="s">
        <v>39</v>
      </c>
      <c r="D644">
        <v>94368188</v>
      </c>
      <c r="E644" s="29">
        <v>42104</v>
      </c>
      <c r="F644">
        <v>13618095</v>
      </c>
      <c r="G644">
        <v>12400000</v>
      </c>
      <c r="H644">
        <v>270102</v>
      </c>
      <c r="I644" s="30">
        <v>270214</v>
      </c>
      <c r="J644" s="1"/>
      <c r="K644" s="1">
        <v>5000</v>
      </c>
      <c r="N644"/>
      <c r="O644"/>
    </row>
    <row r="645" spans="1:15" x14ac:dyDescent="0.25">
      <c r="A645">
        <v>50000249</v>
      </c>
      <c r="B645">
        <v>2419339</v>
      </c>
      <c r="C645" t="s">
        <v>1</v>
      </c>
      <c r="D645">
        <v>31858766</v>
      </c>
      <c r="E645" s="29">
        <v>42104</v>
      </c>
      <c r="F645">
        <v>5578924</v>
      </c>
      <c r="G645">
        <v>923272193</v>
      </c>
      <c r="H645">
        <v>131401</v>
      </c>
      <c r="I645" s="30">
        <v>131401</v>
      </c>
      <c r="J645" s="1"/>
      <c r="K645" s="1">
        <v>154815.76999999999</v>
      </c>
      <c r="N645"/>
      <c r="O645"/>
    </row>
    <row r="646" spans="1:15" x14ac:dyDescent="0.25">
      <c r="A646">
        <v>50000249</v>
      </c>
      <c r="B646">
        <v>2144103</v>
      </c>
      <c r="C646" t="s">
        <v>17</v>
      </c>
      <c r="D646">
        <v>18003997</v>
      </c>
      <c r="E646" s="29">
        <v>42104</v>
      </c>
      <c r="F646">
        <v>5123042</v>
      </c>
      <c r="G646">
        <v>923272421</v>
      </c>
      <c r="H646">
        <v>190101</v>
      </c>
      <c r="I646" s="30">
        <v>190101</v>
      </c>
      <c r="J646" s="1"/>
      <c r="K646" s="1">
        <v>107400</v>
      </c>
      <c r="N646"/>
      <c r="O646"/>
    </row>
    <row r="647" spans="1:15" x14ac:dyDescent="0.25">
      <c r="A647">
        <v>50000249</v>
      </c>
      <c r="B647">
        <v>2144983</v>
      </c>
      <c r="C647" t="s">
        <v>17</v>
      </c>
      <c r="D647">
        <v>19380076</v>
      </c>
      <c r="E647" s="29">
        <v>42104</v>
      </c>
      <c r="F647">
        <v>5121749</v>
      </c>
      <c r="G647">
        <v>11100000</v>
      </c>
      <c r="H647">
        <v>150112</v>
      </c>
      <c r="I647" s="30">
        <v>121275</v>
      </c>
      <c r="J647" s="1"/>
      <c r="K647" s="1">
        <v>1179000</v>
      </c>
      <c r="N647"/>
      <c r="O647"/>
    </row>
    <row r="648" spans="1:15" x14ac:dyDescent="0.25">
      <c r="A648">
        <v>50000249</v>
      </c>
      <c r="B648">
        <v>2282952</v>
      </c>
      <c r="C648" t="s">
        <v>31</v>
      </c>
      <c r="D648">
        <v>1103096606</v>
      </c>
      <c r="E648" s="29">
        <v>42104</v>
      </c>
      <c r="F648">
        <v>12643701</v>
      </c>
      <c r="G648">
        <v>12400000</v>
      </c>
      <c r="H648">
        <v>270102</v>
      </c>
      <c r="I648" s="30">
        <v>121204</v>
      </c>
      <c r="J648" s="1"/>
      <c r="K648" s="1">
        <v>5000</v>
      </c>
      <c r="N648"/>
      <c r="O648"/>
    </row>
    <row r="649" spans="1:15" x14ac:dyDescent="0.25">
      <c r="A649">
        <v>50000249</v>
      </c>
      <c r="B649">
        <v>2282953</v>
      </c>
      <c r="C649" t="s">
        <v>31</v>
      </c>
      <c r="D649">
        <v>78296116</v>
      </c>
      <c r="E649" s="29">
        <v>42104</v>
      </c>
      <c r="F649">
        <v>2750262</v>
      </c>
      <c r="G649">
        <v>96400000</v>
      </c>
      <c r="H649">
        <v>370101</v>
      </c>
      <c r="I649" s="30">
        <v>121280</v>
      </c>
      <c r="J649" s="1"/>
      <c r="K649" s="1">
        <v>5400</v>
      </c>
      <c r="N649"/>
      <c r="O649"/>
    </row>
    <row r="650" spans="1:15" x14ac:dyDescent="0.25">
      <c r="A650">
        <v>50000249</v>
      </c>
      <c r="B650">
        <v>2435525</v>
      </c>
      <c r="C650" t="s">
        <v>48</v>
      </c>
      <c r="D650">
        <v>55313642</v>
      </c>
      <c r="E650" s="29">
        <v>42104</v>
      </c>
      <c r="F650">
        <v>19554548</v>
      </c>
      <c r="G650">
        <v>923272421</v>
      </c>
      <c r="H650">
        <v>190101</v>
      </c>
      <c r="I650" s="30">
        <v>190101</v>
      </c>
      <c r="J650" s="1"/>
      <c r="K650" s="1">
        <v>107400</v>
      </c>
      <c r="N650"/>
      <c r="O650"/>
    </row>
    <row r="651" spans="1:15" x14ac:dyDescent="0.25">
      <c r="A651">
        <v>50000249</v>
      </c>
      <c r="B651">
        <v>1488489</v>
      </c>
      <c r="C651" t="s">
        <v>18</v>
      </c>
      <c r="D651">
        <v>22379154</v>
      </c>
      <c r="E651" s="29">
        <v>42104</v>
      </c>
      <c r="F651">
        <v>3230174</v>
      </c>
      <c r="G651">
        <v>96400000</v>
      </c>
      <c r="H651">
        <v>370101</v>
      </c>
      <c r="I651" s="30">
        <v>121280</v>
      </c>
      <c r="J651" s="1"/>
      <c r="K651" s="1">
        <v>5400</v>
      </c>
      <c r="N651"/>
      <c r="O651"/>
    </row>
    <row r="652" spans="1:15" x14ac:dyDescent="0.25">
      <c r="A652">
        <v>50000249</v>
      </c>
      <c r="B652">
        <v>1984580</v>
      </c>
      <c r="C652" t="s">
        <v>18</v>
      </c>
      <c r="D652">
        <v>8901020441</v>
      </c>
      <c r="E652" s="29">
        <v>42104</v>
      </c>
      <c r="F652">
        <v>3714562</v>
      </c>
      <c r="G652">
        <v>910500000</v>
      </c>
      <c r="H652">
        <v>360107</v>
      </c>
      <c r="I652" s="30">
        <v>6003</v>
      </c>
      <c r="J652" s="1"/>
      <c r="K652" s="1">
        <v>193617804</v>
      </c>
      <c r="N652"/>
      <c r="O652"/>
    </row>
    <row r="653" spans="1:15" x14ac:dyDescent="0.25">
      <c r="A653">
        <v>50000249</v>
      </c>
      <c r="B653">
        <v>2460145</v>
      </c>
      <c r="C653" t="s">
        <v>0</v>
      </c>
      <c r="D653">
        <v>1020753440</v>
      </c>
      <c r="E653" s="29">
        <v>42104</v>
      </c>
      <c r="F653">
        <v>7517387</v>
      </c>
      <c r="G653">
        <v>12400000</v>
      </c>
      <c r="H653">
        <v>270102</v>
      </c>
      <c r="I653" s="30">
        <v>121204</v>
      </c>
      <c r="J653" s="1"/>
      <c r="K653" s="1">
        <v>5000</v>
      </c>
      <c r="N653"/>
      <c r="O653"/>
    </row>
    <row r="654" spans="1:15" x14ac:dyDescent="0.25">
      <c r="A654">
        <v>50000249</v>
      </c>
      <c r="B654">
        <v>2460187</v>
      </c>
      <c r="C654" t="s">
        <v>0</v>
      </c>
      <c r="D654">
        <v>13952713</v>
      </c>
      <c r="E654" s="29">
        <v>42104</v>
      </c>
      <c r="F654">
        <v>3366444</v>
      </c>
      <c r="G654">
        <v>12400000</v>
      </c>
      <c r="H654">
        <v>270102</v>
      </c>
      <c r="I654" s="30">
        <v>270102</v>
      </c>
      <c r="J654" s="1"/>
      <c r="K654" s="1">
        <v>4100</v>
      </c>
      <c r="N654"/>
      <c r="O654"/>
    </row>
    <row r="655" spans="1:15" x14ac:dyDescent="0.25">
      <c r="A655">
        <v>50000249</v>
      </c>
      <c r="B655">
        <v>2460190</v>
      </c>
      <c r="C655" t="s">
        <v>0</v>
      </c>
      <c r="D655">
        <v>1121857585</v>
      </c>
      <c r="E655" s="29">
        <v>42104</v>
      </c>
      <c r="F655">
        <v>7517387</v>
      </c>
      <c r="G655">
        <v>12400000</v>
      </c>
      <c r="H655">
        <v>270102</v>
      </c>
      <c r="I655" s="30">
        <v>121204</v>
      </c>
      <c r="J655" s="1"/>
      <c r="K655" s="1">
        <v>5000</v>
      </c>
      <c r="N655"/>
      <c r="O655"/>
    </row>
    <row r="656" spans="1:15" x14ac:dyDescent="0.25">
      <c r="A656">
        <v>50000249</v>
      </c>
      <c r="B656">
        <v>2461145</v>
      </c>
      <c r="C656" t="s">
        <v>0</v>
      </c>
      <c r="D656">
        <v>19243014</v>
      </c>
      <c r="E656" s="29">
        <v>42104</v>
      </c>
      <c r="F656">
        <v>10698845</v>
      </c>
      <c r="G656">
        <v>12200000</v>
      </c>
      <c r="H656">
        <v>250101</v>
      </c>
      <c r="I656" s="30">
        <v>121225</v>
      </c>
      <c r="J656" s="1"/>
      <c r="K656" s="1">
        <v>1900</v>
      </c>
      <c r="N656"/>
      <c r="O656"/>
    </row>
    <row r="657" spans="1:15" x14ac:dyDescent="0.25">
      <c r="A657">
        <v>50000249</v>
      </c>
      <c r="B657">
        <v>2186665</v>
      </c>
      <c r="C657" t="s">
        <v>1</v>
      </c>
      <c r="D657">
        <v>8301419246</v>
      </c>
      <c r="E657" s="29">
        <v>42104</v>
      </c>
      <c r="F657">
        <v>2655277</v>
      </c>
      <c r="G657">
        <v>11500000</v>
      </c>
      <c r="H657">
        <v>130101</v>
      </c>
      <c r="I657" s="30">
        <v>12102124</v>
      </c>
      <c r="J657" s="1"/>
      <c r="K657" s="1">
        <v>12780</v>
      </c>
      <c r="N657"/>
      <c r="O657"/>
    </row>
    <row r="658" spans="1:15" x14ac:dyDescent="0.25">
      <c r="A658">
        <v>50000249</v>
      </c>
      <c r="B658">
        <v>2632687</v>
      </c>
      <c r="C658" t="s">
        <v>0</v>
      </c>
      <c r="D658">
        <v>1136880573</v>
      </c>
      <c r="E658" s="29">
        <v>42107</v>
      </c>
      <c r="F658">
        <v>486223</v>
      </c>
      <c r="G658">
        <v>12400000</v>
      </c>
      <c r="H658">
        <v>270102</v>
      </c>
      <c r="I658" s="30">
        <v>121204</v>
      </c>
      <c r="J658" s="1"/>
      <c r="K658" s="1">
        <v>5000</v>
      </c>
      <c r="N658"/>
      <c r="O658"/>
    </row>
    <row r="659" spans="1:15" x14ac:dyDescent="0.25">
      <c r="A659">
        <v>50000249</v>
      </c>
      <c r="B659">
        <v>2444352</v>
      </c>
      <c r="C659" t="s">
        <v>0</v>
      </c>
      <c r="D659">
        <v>41687575</v>
      </c>
      <c r="E659" s="29">
        <v>42107</v>
      </c>
      <c r="F659">
        <v>11237156</v>
      </c>
      <c r="G659">
        <v>923272193</v>
      </c>
      <c r="H659">
        <v>131401</v>
      </c>
      <c r="I659" s="30">
        <v>131401</v>
      </c>
      <c r="J659" s="1"/>
      <c r="K659" s="1">
        <v>5600</v>
      </c>
      <c r="N659"/>
      <c r="O659"/>
    </row>
    <row r="660" spans="1:15" x14ac:dyDescent="0.25">
      <c r="A660">
        <v>50000249</v>
      </c>
      <c r="B660">
        <v>2615290</v>
      </c>
      <c r="C660" t="s">
        <v>0</v>
      </c>
      <c r="D660">
        <v>1010170120</v>
      </c>
      <c r="E660" s="29">
        <v>42107</v>
      </c>
      <c r="F660">
        <v>4094684</v>
      </c>
      <c r="G660">
        <v>12200000</v>
      </c>
      <c r="H660">
        <v>250101</v>
      </c>
      <c r="I660" s="30">
        <v>121225</v>
      </c>
      <c r="J660" s="1"/>
      <c r="K660" s="1">
        <v>23600</v>
      </c>
      <c r="N660"/>
      <c r="O660"/>
    </row>
    <row r="661" spans="1:15" x14ac:dyDescent="0.25">
      <c r="A661">
        <v>50000249</v>
      </c>
      <c r="B661">
        <v>2286798</v>
      </c>
      <c r="C661" t="s">
        <v>0</v>
      </c>
      <c r="D661">
        <v>41579669</v>
      </c>
      <c r="E661" s="29">
        <v>42107</v>
      </c>
      <c r="F661">
        <v>11275008</v>
      </c>
      <c r="G661">
        <v>11500000</v>
      </c>
      <c r="H661">
        <v>130101</v>
      </c>
      <c r="I661" s="30">
        <v>12102020</v>
      </c>
      <c r="J661" s="1"/>
      <c r="K661" s="1">
        <v>1760</v>
      </c>
      <c r="N661"/>
      <c r="O661"/>
    </row>
    <row r="662" spans="1:15" x14ac:dyDescent="0.25">
      <c r="A662">
        <v>50000249</v>
      </c>
      <c r="B662">
        <v>18703087</v>
      </c>
      <c r="C662" t="s">
        <v>0</v>
      </c>
      <c r="D662">
        <v>8301121548</v>
      </c>
      <c r="E662" s="29">
        <v>42107</v>
      </c>
      <c r="F662">
        <v>6438360</v>
      </c>
      <c r="G662">
        <v>12400000</v>
      </c>
      <c r="H662">
        <v>270102</v>
      </c>
      <c r="I662" s="30">
        <v>121204</v>
      </c>
      <c r="J662" s="1"/>
      <c r="K662" s="1">
        <v>5000</v>
      </c>
      <c r="N662"/>
      <c r="O662"/>
    </row>
    <row r="663" spans="1:15" x14ac:dyDescent="0.25">
      <c r="A663">
        <v>50000249</v>
      </c>
      <c r="B663">
        <v>18703088</v>
      </c>
      <c r="C663" t="s">
        <v>0</v>
      </c>
      <c r="D663">
        <v>8301121548</v>
      </c>
      <c r="E663" s="29">
        <v>42107</v>
      </c>
      <c r="F663">
        <v>6438360</v>
      </c>
      <c r="G663">
        <v>12400000</v>
      </c>
      <c r="H663">
        <v>270102</v>
      </c>
      <c r="I663" s="30">
        <v>121204</v>
      </c>
      <c r="J663" s="1"/>
      <c r="K663" s="1">
        <v>5000</v>
      </c>
      <c r="N663"/>
      <c r="O663"/>
    </row>
    <row r="664" spans="1:15" x14ac:dyDescent="0.25">
      <c r="A664">
        <v>50000249</v>
      </c>
      <c r="B664">
        <v>18703089</v>
      </c>
      <c r="C664" t="s">
        <v>0</v>
      </c>
      <c r="D664">
        <v>8301121548</v>
      </c>
      <c r="E664" s="29">
        <v>42107</v>
      </c>
      <c r="F664">
        <v>6438360</v>
      </c>
      <c r="G664">
        <v>12400000</v>
      </c>
      <c r="H664">
        <v>270102</v>
      </c>
      <c r="I664" s="30">
        <v>121204</v>
      </c>
      <c r="J664" s="1"/>
      <c r="K664" s="1">
        <v>5000</v>
      </c>
      <c r="N664"/>
      <c r="O664"/>
    </row>
    <row r="665" spans="1:15" x14ac:dyDescent="0.25">
      <c r="A665">
        <v>50000249</v>
      </c>
      <c r="B665">
        <v>18703090</v>
      </c>
      <c r="C665" t="s">
        <v>0</v>
      </c>
      <c r="D665">
        <v>8301121548</v>
      </c>
      <c r="E665" s="29">
        <v>42107</v>
      </c>
      <c r="F665">
        <v>6438360</v>
      </c>
      <c r="G665">
        <v>12400000</v>
      </c>
      <c r="H665">
        <v>270102</v>
      </c>
      <c r="I665" s="30">
        <v>121204</v>
      </c>
      <c r="J665" s="1"/>
      <c r="K665" s="1">
        <v>5000</v>
      </c>
      <c r="N665"/>
      <c r="O665"/>
    </row>
    <row r="666" spans="1:15" x14ac:dyDescent="0.25">
      <c r="A666">
        <v>50000249</v>
      </c>
      <c r="B666">
        <v>17267860</v>
      </c>
      <c r="C666" t="s">
        <v>0</v>
      </c>
      <c r="D666">
        <v>9002934907</v>
      </c>
      <c r="E666" s="29">
        <v>42107</v>
      </c>
      <c r="F666">
        <v>12592374</v>
      </c>
      <c r="G666">
        <v>26800000</v>
      </c>
      <c r="H666">
        <v>360200</v>
      </c>
      <c r="I666" s="30">
        <v>360200</v>
      </c>
      <c r="J666" s="1"/>
      <c r="K666" s="1">
        <v>1216320</v>
      </c>
      <c r="N666"/>
      <c r="O666"/>
    </row>
    <row r="667" spans="1:15" x14ac:dyDescent="0.25">
      <c r="A667">
        <v>50000249</v>
      </c>
      <c r="B667">
        <v>1494875</v>
      </c>
      <c r="C667" t="s">
        <v>0</v>
      </c>
      <c r="D667">
        <v>1037604906</v>
      </c>
      <c r="E667" s="29">
        <v>42107</v>
      </c>
      <c r="F667">
        <v>20248200</v>
      </c>
      <c r="G667">
        <v>12400000</v>
      </c>
      <c r="H667">
        <v>270102</v>
      </c>
      <c r="I667" s="30">
        <v>121204</v>
      </c>
      <c r="J667" s="1"/>
      <c r="K667" s="1">
        <v>5000</v>
      </c>
      <c r="N667"/>
      <c r="O667"/>
    </row>
    <row r="668" spans="1:15" x14ac:dyDescent="0.25">
      <c r="A668">
        <v>50000249</v>
      </c>
      <c r="B668">
        <v>1494876</v>
      </c>
      <c r="C668" t="s">
        <v>0</v>
      </c>
      <c r="D668">
        <v>52309442</v>
      </c>
      <c r="E668" s="29">
        <v>42107</v>
      </c>
      <c r="F668">
        <v>4619074</v>
      </c>
      <c r="G668">
        <v>12400000</v>
      </c>
      <c r="H668">
        <v>270102</v>
      </c>
      <c r="I668" s="30">
        <v>270214</v>
      </c>
      <c r="J668" s="1"/>
      <c r="K668" s="1">
        <v>5000</v>
      </c>
      <c r="N668"/>
      <c r="O668"/>
    </row>
    <row r="669" spans="1:15" x14ac:dyDescent="0.25">
      <c r="A669">
        <v>50000249</v>
      </c>
      <c r="B669">
        <v>2180579</v>
      </c>
      <c r="C669" t="s">
        <v>0</v>
      </c>
      <c r="D669">
        <v>8605123303</v>
      </c>
      <c r="E669" s="29">
        <v>42107</v>
      </c>
      <c r="F669">
        <v>7700410</v>
      </c>
      <c r="G669">
        <v>12800000</v>
      </c>
      <c r="H669">
        <v>350300</v>
      </c>
      <c r="I669" s="30">
        <v>350300</v>
      </c>
      <c r="J669" s="1"/>
      <c r="K669" s="1">
        <v>29156</v>
      </c>
      <c r="N669"/>
      <c r="O669"/>
    </row>
    <row r="670" spans="1:15" x14ac:dyDescent="0.25">
      <c r="A670">
        <v>50000249</v>
      </c>
      <c r="B670">
        <v>2475112</v>
      </c>
      <c r="C670" t="s">
        <v>0</v>
      </c>
      <c r="D670">
        <v>1069732923</v>
      </c>
      <c r="E670" s="29">
        <v>42107</v>
      </c>
      <c r="F670">
        <v>19324216</v>
      </c>
      <c r="G670">
        <v>12400000</v>
      </c>
      <c r="H670">
        <v>270102</v>
      </c>
      <c r="I670" s="30">
        <v>121204</v>
      </c>
      <c r="J670" s="1"/>
      <c r="K670" s="1">
        <v>5000</v>
      </c>
      <c r="N670"/>
      <c r="O670"/>
    </row>
    <row r="671" spans="1:15" x14ac:dyDescent="0.25">
      <c r="A671">
        <v>50000249</v>
      </c>
      <c r="B671">
        <v>2475116</v>
      </c>
      <c r="C671" t="s">
        <v>0</v>
      </c>
      <c r="D671">
        <v>21009297</v>
      </c>
      <c r="E671" s="29">
        <v>42107</v>
      </c>
      <c r="F671">
        <v>0</v>
      </c>
      <c r="G671">
        <v>923272193</v>
      </c>
      <c r="H671">
        <v>131401</v>
      </c>
      <c r="I671" s="30">
        <v>131401</v>
      </c>
      <c r="J671" s="1"/>
      <c r="K671" s="1">
        <v>15900</v>
      </c>
      <c r="N671"/>
      <c r="O671"/>
    </row>
    <row r="672" spans="1:15" x14ac:dyDescent="0.25">
      <c r="A672">
        <v>50000249</v>
      </c>
      <c r="B672">
        <v>2475117</v>
      </c>
      <c r="C672" t="s">
        <v>0</v>
      </c>
      <c r="D672">
        <v>26664266</v>
      </c>
      <c r="E672" s="29">
        <v>42107</v>
      </c>
      <c r="F672">
        <v>1391403</v>
      </c>
      <c r="G672">
        <v>923272193</v>
      </c>
      <c r="H672">
        <v>131401</v>
      </c>
      <c r="I672" s="30">
        <v>131401</v>
      </c>
      <c r="J672" s="1"/>
      <c r="K672" s="1">
        <v>16500</v>
      </c>
      <c r="N672"/>
      <c r="O672"/>
    </row>
    <row r="673" spans="1:15" x14ac:dyDescent="0.25">
      <c r="A673">
        <v>50000249</v>
      </c>
      <c r="B673">
        <v>2475120</v>
      </c>
      <c r="C673" t="s">
        <v>0</v>
      </c>
      <c r="D673">
        <v>79395385</v>
      </c>
      <c r="E673" s="29">
        <v>42107</v>
      </c>
      <c r="F673">
        <v>2321487</v>
      </c>
      <c r="G673">
        <v>12400000</v>
      </c>
      <c r="H673">
        <v>270102</v>
      </c>
      <c r="I673" s="30">
        <v>121204</v>
      </c>
      <c r="J673" s="1"/>
      <c r="K673" s="1">
        <v>5000</v>
      </c>
      <c r="N673"/>
      <c r="O673"/>
    </row>
    <row r="674" spans="1:15" x14ac:dyDescent="0.25">
      <c r="A674">
        <v>50000249</v>
      </c>
      <c r="B674">
        <v>2461060</v>
      </c>
      <c r="C674" t="s">
        <v>0</v>
      </c>
      <c r="D674">
        <v>10884543</v>
      </c>
      <c r="E674" s="29">
        <v>42107</v>
      </c>
      <c r="F674">
        <v>14209994</v>
      </c>
      <c r="G674">
        <v>12200000</v>
      </c>
      <c r="H674">
        <v>250101</v>
      </c>
      <c r="I674" s="30">
        <v>121225</v>
      </c>
      <c r="J674" s="1"/>
      <c r="K674" s="1">
        <v>42600</v>
      </c>
      <c r="N674"/>
      <c r="O674"/>
    </row>
    <row r="675" spans="1:15" x14ac:dyDescent="0.25">
      <c r="A675">
        <v>50000249</v>
      </c>
      <c r="B675">
        <v>2562561</v>
      </c>
      <c r="C675" t="s">
        <v>0</v>
      </c>
      <c r="D675">
        <v>1010199859</v>
      </c>
      <c r="E675" s="29">
        <v>42107</v>
      </c>
      <c r="F675">
        <v>2861137</v>
      </c>
      <c r="G675">
        <v>12400000</v>
      </c>
      <c r="H675">
        <v>270102</v>
      </c>
      <c r="I675" s="30">
        <v>121204</v>
      </c>
      <c r="J675" s="1"/>
      <c r="K675" s="1">
        <v>5000</v>
      </c>
      <c r="N675"/>
      <c r="O675"/>
    </row>
    <row r="676" spans="1:15" x14ac:dyDescent="0.25">
      <c r="A676">
        <v>50000249</v>
      </c>
      <c r="B676">
        <v>11770794</v>
      </c>
      <c r="C676" t="s">
        <v>0</v>
      </c>
      <c r="D676">
        <v>1019034992</v>
      </c>
      <c r="E676" s="29">
        <v>42107</v>
      </c>
      <c r="F676">
        <v>6270082</v>
      </c>
      <c r="G676">
        <v>12400000</v>
      </c>
      <c r="H676">
        <v>270102</v>
      </c>
      <c r="I676" s="30">
        <v>121204</v>
      </c>
      <c r="J676" s="1"/>
      <c r="K676" s="1">
        <v>5000</v>
      </c>
      <c r="N676"/>
      <c r="O676"/>
    </row>
    <row r="677" spans="1:15" x14ac:dyDescent="0.25">
      <c r="A677">
        <v>50000249</v>
      </c>
      <c r="B677">
        <v>11771057</v>
      </c>
      <c r="C677" t="s">
        <v>0</v>
      </c>
      <c r="D677">
        <v>45536956</v>
      </c>
      <c r="E677" s="29">
        <v>42107</v>
      </c>
      <c r="F677">
        <v>1307973</v>
      </c>
      <c r="G677">
        <v>12400000</v>
      </c>
      <c r="H677">
        <v>270102</v>
      </c>
      <c r="I677" s="30">
        <v>121204</v>
      </c>
      <c r="J677" s="1"/>
      <c r="K677" s="1">
        <v>5000</v>
      </c>
      <c r="N677"/>
      <c r="O677"/>
    </row>
    <row r="678" spans="1:15" x14ac:dyDescent="0.25">
      <c r="A678">
        <v>50000249</v>
      </c>
      <c r="B678">
        <v>11771065</v>
      </c>
      <c r="C678" t="s">
        <v>0</v>
      </c>
      <c r="D678">
        <v>1075218157</v>
      </c>
      <c r="E678" s="29">
        <v>42107</v>
      </c>
      <c r="F678">
        <v>21410460</v>
      </c>
      <c r="G678">
        <v>12400000</v>
      </c>
      <c r="H678">
        <v>270102</v>
      </c>
      <c r="I678" s="30">
        <v>121204</v>
      </c>
      <c r="J678" s="1"/>
      <c r="K678" s="1">
        <v>5000</v>
      </c>
      <c r="N678"/>
      <c r="O678"/>
    </row>
    <row r="679" spans="1:15" x14ac:dyDescent="0.25">
      <c r="A679">
        <v>50000249</v>
      </c>
      <c r="B679">
        <v>18896912</v>
      </c>
      <c r="C679" t="s">
        <v>0</v>
      </c>
      <c r="D679">
        <v>10943444</v>
      </c>
      <c r="E679" s="29">
        <v>42107</v>
      </c>
      <c r="F679">
        <v>10628157</v>
      </c>
      <c r="G679">
        <v>12400000</v>
      </c>
      <c r="H679">
        <v>270102</v>
      </c>
      <c r="I679" s="30">
        <v>121204</v>
      </c>
      <c r="J679" s="1"/>
      <c r="K679" s="1">
        <v>5000</v>
      </c>
      <c r="N679"/>
      <c r="O679"/>
    </row>
    <row r="680" spans="1:15" x14ac:dyDescent="0.25">
      <c r="A680">
        <v>50000249</v>
      </c>
      <c r="B680">
        <v>2417292</v>
      </c>
      <c r="C680" t="s">
        <v>1</v>
      </c>
      <c r="D680">
        <v>8000947557</v>
      </c>
      <c r="E680" s="29">
        <v>42107</v>
      </c>
      <c r="F680">
        <v>7815496</v>
      </c>
      <c r="G680">
        <v>923272193</v>
      </c>
      <c r="H680">
        <v>131401</v>
      </c>
      <c r="I680" s="30">
        <v>131401</v>
      </c>
      <c r="J680" s="1"/>
      <c r="K680" s="1">
        <v>195078</v>
      </c>
      <c r="N680"/>
      <c r="O680"/>
    </row>
    <row r="681" spans="1:15" x14ac:dyDescent="0.25">
      <c r="A681">
        <v>50000249</v>
      </c>
      <c r="B681">
        <v>13034230</v>
      </c>
      <c r="C681" t="s">
        <v>0</v>
      </c>
      <c r="D681">
        <v>8300597382</v>
      </c>
      <c r="E681" s="29">
        <v>42107</v>
      </c>
      <c r="F681">
        <v>61024000</v>
      </c>
      <c r="G681">
        <v>12800000</v>
      </c>
      <c r="H681">
        <v>350300</v>
      </c>
      <c r="I681" s="30">
        <v>350300</v>
      </c>
      <c r="J681" s="1"/>
      <c r="K681" s="1">
        <v>6443500</v>
      </c>
      <c r="N681"/>
      <c r="O681"/>
    </row>
    <row r="682" spans="1:15" x14ac:dyDescent="0.25">
      <c r="A682">
        <v>50000249</v>
      </c>
      <c r="B682">
        <v>18576971</v>
      </c>
      <c r="C682" t="s">
        <v>0</v>
      </c>
      <c r="D682">
        <v>79576602</v>
      </c>
      <c r="E682" s="29">
        <v>42107</v>
      </c>
      <c r="F682">
        <v>4337153</v>
      </c>
      <c r="G682">
        <v>923272393</v>
      </c>
      <c r="H682">
        <v>131500</v>
      </c>
      <c r="I682" s="30">
        <v>131500</v>
      </c>
      <c r="J682" s="1"/>
      <c r="K682" s="1">
        <v>288807.46000000002</v>
      </c>
      <c r="N682"/>
      <c r="O682"/>
    </row>
    <row r="683" spans="1:15" x14ac:dyDescent="0.25">
      <c r="A683">
        <v>50000249</v>
      </c>
      <c r="B683">
        <v>16566569</v>
      </c>
      <c r="C683" t="s">
        <v>0</v>
      </c>
      <c r="D683">
        <v>15027673</v>
      </c>
      <c r="E683" s="29">
        <v>42107</v>
      </c>
      <c r="F683">
        <v>4654111</v>
      </c>
      <c r="G683">
        <v>923272421</v>
      </c>
      <c r="H683">
        <v>190101</v>
      </c>
      <c r="I683" s="30">
        <v>190101</v>
      </c>
      <c r="J683" s="1"/>
      <c r="K683" s="1">
        <v>107400</v>
      </c>
      <c r="N683"/>
      <c r="O683"/>
    </row>
    <row r="684" spans="1:15" x14ac:dyDescent="0.25">
      <c r="A684">
        <v>50000249</v>
      </c>
      <c r="B684">
        <v>1901422</v>
      </c>
      <c r="C684" t="s">
        <v>0</v>
      </c>
      <c r="D684">
        <v>1018419648</v>
      </c>
      <c r="E684" s="29">
        <v>42107</v>
      </c>
      <c r="F684">
        <v>2170513</v>
      </c>
      <c r="G684">
        <v>923272421</v>
      </c>
      <c r="H684">
        <v>190101</v>
      </c>
      <c r="I684" s="30">
        <v>190101</v>
      </c>
      <c r="J684" s="1"/>
      <c r="K684" s="1">
        <v>107400</v>
      </c>
      <c r="N684"/>
      <c r="O684"/>
    </row>
    <row r="685" spans="1:15" x14ac:dyDescent="0.25">
      <c r="A685">
        <v>50000249</v>
      </c>
      <c r="B685">
        <v>2545544</v>
      </c>
      <c r="C685" t="s">
        <v>1</v>
      </c>
      <c r="D685">
        <v>52691324</v>
      </c>
      <c r="E685" s="29">
        <v>42107</v>
      </c>
      <c r="F685">
        <v>6995630</v>
      </c>
      <c r="G685">
        <v>923272421</v>
      </c>
      <c r="H685">
        <v>190101</v>
      </c>
      <c r="I685" s="30">
        <v>190101</v>
      </c>
      <c r="J685" s="1"/>
      <c r="K685" s="1">
        <v>107400</v>
      </c>
      <c r="N685"/>
      <c r="O685"/>
    </row>
    <row r="686" spans="1:15" x14ac:dyDescent="0.25">
      <c r="A686">
        <v>50000249</v>
      </c>
      <c r="B686">
        <v>793118</v>
      </c>
      <c r="C686" t="s">
        <v>0</v>
      </c>
      <c r="D686">
        <v>79109048</v>
      </c>
      <c r="E686" s="29">
        <v>42107</v>
      </c>
      <c r="F686">
        <v>10659937</v>
      </c>
      <c r="G686">
        <v>96400000</v>
      </c>
      <c r="H686">
        <v>370101</v>
      </c>
      <c r="I686" s="30">
        <v>121280</v>
      </c>
      <c r="J686" s="1"/>
      <c r="K686" s="1">
        <v>104000</v>
      </c>
      <c r="N686"/>
      <c r="O686"/>
    </row>
    <row r="687" spans="1:15" x14ac:dyDescent="0.25">
      <c r="A687">
        <v>50000249</v>
      </c>
      <c r="B687">
        <v>795824</v>
      </c>
      <c r="C687" t="s">
        <v>0</v>
      </c>
      <c r="D687">
        <v>1075228341</v>
      </c>
      <c r="E687" s="29">
        <v>42107</v>
      </c>
      <c r="F687">
        <v>13853479</v>
      </c>
      <c r="G687">
        <v>12400000</v>
      </c>
      <c r="H687">
        <v>270102</v>
      </c>
      <c r="I687" s="30">
        <v>121204</v>
      </c>
      <c r="J687" s="1"/>
      <c r="K687" s="1">
        <v>5000</v>
      </c>
      <c r="N687"/>
      <c r="O687"/>
    </row>
    <row r="688" spans="1:15" x14ac:dyDescent="0.25">
      <c r="A688">
        <v>50000249</v>
      </c>
      <c r="B688">
        <v>795847</v>
      </c>
      <c r="C688" t="s">
        <v>0</v>
      </c>
      <c r="D688">
        <v>1018447217</v>
      </c>
      <c r="E688" s="29">
        <v>42107</v>
      </c>
      <c r="F688">
        <v>5273904</v>
      </c>
      <c r="G688">
        <v>12400000</v>
      </c>
      <c r="H688">
        <v>270102</v>
      </c>
      <c r="I688" s="30">
        <v>121204</v>
      </c>
      <c r="J688" s="1"/>
      <c r="K688" s="1">
        <v>5000</v>
      </c>
      <c r="N688"/>
      <c r="O688"/>
    </row>
    <row r="689" spans="1:15" x14ac:dyDescent="0.25">
      <c r="A689">
        <v>50000249</v>
      </c>
      <c r="B689">
        <v>12734687</v>
      </c>
      <c r="C689" t="s">
        <v>1</v>
      </c>
      <c r="D689">
        <v>19139749</v>
      </c>
      <c r="E689" s="29">
        <v>42107</v>
      </c>
      <c r="F689">
        <v>52703273</v>
      </c>
      <c r="G689">
        <v>923272193</v>
      </c>
      <c r="H689">
        <v>131401</v>
      </c>
      <c r="I689" s="30">
        <v>131401</v>
      </c>
      <c r="J689" s="1"/>
      <c r="K689" s="1">
        <v>8251210.0700000003</v>
      </c>
      <c r="N689"/>
      <c r="O689"/>
    </row>
    <row r="690" spans="1:15" x14ac:dyDescent="0.25">
      <c r="A690">
        <v>50000249</v>
      </c>
      <c r="B690">
        <v>2642534</v>
      </c>
      <c r="C690" t="s">
        <v>1</v>
      </c>
      <c r="D690">
        <v>41687894</v>
      </c>
      <c r="E690" s="29">
        <v>42107</v>
      </c>
      <c r="F690">
        <v>4113709</v>
      </c>
      <c r="G690">
        <v>923272193</v>
      </c>
      <c r="H690">
        <v>131401</v>
      </c>
      <c r="I690" s="30">
        <v>131401</v>
      </c>
      <c r="J690" s="1"/>
      <c r="K690" s="1">
        <v>5456392</v>
      </c>
      <c r="N690"/>
      <c r="O690"/>
    </row>
    <row r="691" spans="1:15" x14ac:dyDescent="0.25">
      <c r="A691">
        <v>50000249</v>
      </c>
      <c r="B691">
        <v>13039985</v>
      </c>
      <c r="C691" t="s">
        <v>1</v>
      </c>
      <c r="D691">
        <v>1130666834</v>
      </c>
      <c r="E691" s="29">
        <v>42107</v>
      </c>
      <c r="F691">
        <v>7029672</v>
      </c>
      <c r="G691">
        <v>923272421</v>
      </c>
      <c r="H691">
        <v>190101</v>
      </c>
      <c r="I691" s="30">
        <v>190101</v>
      </c>
      <c r="J691" s="1"/>
      <c r="K691" s="1">
        <v>107400</v>
      </c>
      <c r="N691"/>
      <c r="O691"/>
    </row>
    <row r="692" spans="1:15" x14ac:dyDescent="0.25">
      <c r="A692">
        <v>50000249</v>
      </c>
      <c r="B692">
        <v>2448639</v>
      </c>
      <c r="C692" t="s">
        <v>1</v>
      </c>
      <c r="D692">
        <v>1090449612</v>
      </c>
      <c r="E692" s="29">
        <v>42107</v>
      </c>
      <c r="F692">
        <v>18377309</v>
      </c>
      <c r="G692">
        <v>12400000</v>
      </c>
      <c r="H692">
        <v>270102</v>
      </c>
      <c r="I692" s="30">
        <v>121204</v>
      </c>
      <c r="J692" s="1"/>
      <c r="K692" s="1">
        <v>5000</v>
      </c>
      <c r="N692"/>
      <c r="O692"/>
    </row>
    <row r="693" spans="1:15" x14ac:dyDescent="0.25">
      <c r="A693">
        <v>50000249</v>
      </c>
      <c r="B693">
        <v>2422143</v>
      </c>
      <c r="C693" t="s">
        <v>0</v>
      </c>
      <c r="D693">
        <v>46372507</v>
      </c>
      <c r="E693" s="29">
        <v>42107</v>
      </c>
      <c r="F693">
        <v>11210248</v>
      </c>
      <c r="G693">
        <v>12800000</v>
      </c>
      <c r="H693">
        <v>350300</v>
      </c>
      <c r="I693" s="30">
        <v>350300</v>
      </c>
      <c r="J693" s="1"/>
      <c r="K693" s="1">
        <v>800000</v>
      </c>
      <c r="N693"/>
      <c r="O693"/>
    </row>
    <row r="694" spans="1:15" x14ac:dyDescent="0.25">
      <c r="A694">
        <v>50000249</v>
      </c>
      <c r="B694">
        <v>1983053</v>
      </c>
      <c r="C694" t="s">
        <v>0</v>
      </c>
      <c r="D694">
        <v>19218163</v>
      </c>
      <c r="E694" s="29">
        <v>42107</v>
      </c>
      <c r="F694">
        <v>2492100</v>
      </c>
      <c r="G694">
        <v>923272193</v>
      </c>
      <c r="H694">
        <v>131401</v>
      </c>
      <c r="I694" s="30">
        <v>131401</v>
      </c>
      <c r="J694" s="1"/>
      <c r="K694" s="1">
        <v>22246097</v>
      </c>
      <c r="N694"/>
      <c r="O694"/>
    </row>
    <row r="695" spans="1:15" x14ac:dyDescent="0.25">
      <c r="A695">
        <v>50000249</v>
      </c>
      <c r="B695">
        <v>1516461</v>
      </c>
      <c r="C695" t="s">
        <v>2</v>
      </c>
      <c r="D695">
        <v>3464241</v>
      </c>
      <c r="E695" s="29">
        <v>42107</v>
      </c>
      <c r="F695">
        <v>2577359</v>
      </c>
      <c r="G695">
        <v>923272193</v>
      </c>
      <c r="H695">
        <v>131401</v>
      </c>
      <c r="I695" s="30">
        <v>131401</v>
      </c>
      <c r="J695" s="1"/>
      <c r="K695" s="1">
        <v>5800</v>
      </c>
      <c r="N695"/>
      <c r="O695"/>
    </row>
    <row r="696" spans="1:15" x14ac:dyDescent="0.25">
      <c r="A696">
        <v>50000249</v>
      </c>
      <c r="B696">
        <v>2481378</v>
      </c>
      <c r="C696" t="s">
        <v>2</v>
      </c>
      <c r="D696">
        <v>71786562</v>
      </c>
      <c r="E696" s="29">
        <v>42107</v>
      </c>
      <c r="F696">
        <v>5870770</v>
      </c>
      <c r="G696">
        <v>923272421</v>
      </c>
      <c r="H696">
        <v>190101</v>
      </c>
      <c r="I696" s="30">
        <v>190101</v>
      </c>
      <c r="J696" s="1"/>
      <c r="K696" s="1">
        <v>107400</v>
      </c>
      <c r="N696"/>
      <c r="O696"/>
    </row>
    <row r="697" spans="1:15" x14ac:dyDescent="0.25">
      <c r="A697">
        <v>50000249</v>
      </c>
      <c r="B697">
        <v>2481379</v>
      </c>
      <c r="C697" t="s">
        <v>2</v>
      </c>
      <c r="D697">
        <v>32526287</v>
      </c>
      <c r="E697" s="29">
        <v>42107</v>
      </c>
      <c r="F697">
        <v>2351256</v>
      </c>
      <c r="G697">
        <v>923272193</v>
      </c>
      <c r="H697">
        <v>131401</v>
      </c>
      <c r="I697" s="30">
        <v>131401</v>
      </c>
      <c r="J697" s="1"/>
      <c r="K697" s="1">
        <v>6694467</v>
      </c>
      <c r="N697"/>
      <c r="O697"/>
    </row>
    <row r="698" spans="1:15" x14ac:dyDescent="0.25">
      <c r="A698">
        <v>50000249</v>
      </c>
      <c r="B698">
        <v>2481413</v>
      </c>
      <c r="C698" t="s">
        <v>2</v>
      </c>
      <c r="D698">
        <v>42980869</v>
      </c>
      <c r="E698" s="29">
        <v>42107</v>
      </c>
      <c r="F698">
        <v>5887959</v>
      </c>
      <c r="G698">
        <v>923272193</v>
      </c>
      <c r="H698">
        <v>131401</v>
      </c>
      <c r="I698" s="30">
        <v>131401</v>
      </c>
      <c r="J698" s="1"/>
      <c r="K698" s="1">
        <v>3696427</v>
      </c>
      <c r="N698"/>
      <c r="O698"/>
    </row>
    <row r="699" spans="1:15" x14ac:dyDescent="0.25">
      <c r="A699">
        <v>50000249</v>
      </c>
      <c r="B699">
        <v>1504919</v>
      </c>
      <c r="C699" t="s">
        <v>2</v>
      </c>
      <c r="D699">
        <v>1017216136</v>
      </c>
      <c r="E699" s="29">
        <v>42107</v>
      </c>
      <c r="F699">
        <v>260814</v>
      </c>
      <c r="G699">
        <v>26800000</v>
      </c>
      <c r="H699">
        <v>360200</v>
      </c>
      <c r="I699" s="30">
        <v>360200</v>
      </c>
      <c r="J699" s="1"/>
      <c r="K699" s="1">
        <v>30</v>
      </c>
      <c r="N699"/>
      <c r="O699"/>
    </row>
    <row r="700" spans="1:15" x14ac:dyDescent="0.25">
      <c r="A700">
        <v>50000249</v>
      </c>
      <c r="B700">
        <v>2427688</v>
      </c>
      <c r="C700" t="s">
        <v>2</v>
      </c>
      <c r="D700">
        <v>478526</v>
      </c>
      <c r="E700" s="29">
        <v>42107</v>
      </c>
      <c r="F700">
        <v>17148377</v>
      </c>
      <c r="G700">
        <v>923272421</v>
      </c>
      <c r="H700">
        <v>190101</v>
      </c>
      <c r="I700" s="30">
        <v>190101</v>
      </c>
      <c r="J700" s="1"/>
      <c r="K700" s="1">
        <v>107400</v>
      </c>
      <c r="N700"/>
      <c r="O700"/>
    </row>
    <row r="701" spans="1:15" x14ac:dyDescent="0.25">
      <c r="A701">
        <v>50000249</v>
      </c>
      <c r="B701">
        <v>42609294</v>
      </c>
      <c r="C701" t="s">
        <v>32</v>
      </c>
      <c r="D701">
        <v>1039453875</v>
      </c>
      <c r="E701" s="29">
        <v>42107</v>
      </c>
      <c r="F701">
        <v>0</v>
      </c>
      <c r="G701">
        <v>12400000</v>
      </c>
      <c r="H701">
        <v>270102</v>
      </c>
      <c r="I701" s="30">
        <v>121204</v>
      </c>
      <c r="J701" s="1"/>
      <c r="K701" s="1">
        <v>5000</v>
      </c>
      <c r="N701"/>
      <c r="O701"/>
    </row>
    <row r="702" spans="1:15" x14ac:dyDescent="0.25">
      <c r="A702">
        <v>50000249</v>
      </c>
      <c r="B702">
        <v>2256660</v>
      </c>
      <c r="C702" t="s">
        <v>2</v>
      </c>
      <c r="D702">
        <v>9005237884</v>
      </c>
      <c r="E702" s="29">
        <v>42107</v>
      </c>
      <c r="F702">
        <v>4124243</v>
      </c>
      <c r="G702">
        <v>96400000</v>
      </c>
      <c r="H702">
        <v>370101</v>
      </c>
      <c r="I702" s="30">
        <v>121280</v>
      </c>
      <c r="J702" s="1"/>
      <c r="K702" s="1">
        <v>5400</v>
      </c>
      <c r="N702"/>
      <c r="O702"/>
    </row>
    <row r="703" spans="1:15" x14ac:dyDescent="0.25">
      <c r="A703">
        <v>50000249</v>
      </c>
      <c r="B703">
        <v>1727180</v>
      </c>
      <c r="C703" t="s">
        <v>18</v>
      </c>
      <c r="D703">
        <v>1129542914</v>
      </c>
      <c r="E703" s="29">
        <v>42107</v>
      </c>
      <c r="F703">
        <v>26154249</v>
      </c>
      <c r="G703">
        <v>923272421</v>
      </c>
      <c r="H703">
        <v>190101</v>
      </c>
      <c r="I703" s="30">
        <v>190101</v>
      </c>
      <c r="J703" s="1"/>
      <c r="K703" s="1">
        <v>107400</v>
      </c>
      <c r="N703"/>
      <c r="O703"/>
    </row>
    <row r="704" spans="1:15" x14ac:dyDescent="0.25">
      <c r="A704">
        <v>50000249</v>
      </c>
      <c r="B704">
        <v>1850273</v>
      </c>
      <c r="C704" t="s">
        <v>4</v>
      </c>
      <c r="D704">
        <v>8904812958</v>
      </c>
      <c r="E704" s="29">
        <v>42107</v>
      </c>
      <c r="F704">
        <v>6395111</v>
      </c>
      <c r="G704">
        <v>96400000</v>
      </c>
      <c r="H704">
        <v>370101</v>
      </c>
      <c r="I704" s="30">
        <v>270240</v>
      </c>
      <c r="J704" s="1"/>
      <c r="K704" s="1">
        <v>996743</v>
      </c>
      <c r="N704"/>
      <c r="O704"/>
    </row>
    <row r="705" spans="1:15" x14ac:dyDescent="0.25">
      <c r="A705">
        <v>50000249</v>
      </c>
      <c r="B705">
        <v>1850279</v>
      </c>
      <c r="C705" t="s">
        <v>4</v>
      </c>
      <c r="D705">
        <v>1143358117</v>
      </c>
      <c r="E705" s="29">
        <v>42107</v>
      </c>
      <c r="F705">
        <v>6126141</v>
      </c>
      <c r="G705">
        <v>923272421</v>
      </c>
      <c r="H705">
        <v>190101</v>
      </c>
      <c r="I705" s="30">
        <v>190101</v>
      </c>
      <c r="J705" s="1"/>
      <c r="K705" s="1">
        <v>107400</v>
      </c>
      <c r="N705"/>
      <c r="O705"/>
    </row>
    <row r="706" spans="1:15" x14ac:dyDescent="0.25">
      <c r="A706">
        <v>50000249</v>
      </c>
      <c r="B706">
        <v>1850481</v>
      </c>
      <c r="C706" t="s">
        <v>4</v>
      </c>
      <c r="D706">
        <v>73139769</v>
      </c>
      <c r="E706" s="29">
        <v>42107</v>
      </c>
      <c r="F706">
        <v>6644900</v>
      </c>
      <c r="G706">
        <v>14100000</v>
      </c>
      <c r="H706">
        <v>330101</v>
      </c>
      <c r="I706" s="30">
        <v>330101</v>
      </c>
      <c r="J706" s="1"/>
      <c r="K706" s="1">
        <v>108081.85</v>
      </c>
      <c r="N706"/>
      <c r="O706"/>
    </row>
    <row r="707" spans="1:15" x14ac:dyDescent="0.25">
      <c r="A707">
        <v>50000249</v>
      </c>
      <c r="B707">
        <v>15135722</v>
      </c>
      <c r="C707" t="s">
        <v>4</v>
      </c>
      <c r="D707">
        <v>9006992511</v>
      </c>
      <c r="E707" s="29">
        <v>42107</v>
      </c>
      <c r="F707">
        <v>6431824</v>
      </c>
      <c r="G707">
        <v>11100000</v>
      </c>
      <c r="H707">
        <v>150112</v>
      </c>
      <c r="I707" s="30">
        <v>121275</v>
      </c>
      <c r="J707" s="1"/>
      <c r="K707" s="1">
        <v>1288700</v>
      </c>
      <c r="N707"/>
      <c r="O707"/>
    </row>
    <row r="708" spans="1:15" x14ac:dyDescent="0.25">
      <c r="A708">
        <v>50000249</v>
      </c>
      <c r="B708">
        <v>2584568</v>
      </c>
      <c r="C708" t="s">
        <v>1</v>
      </c>
      <c r="D708">
        <v>8001416489</v>
      </c>
      <c r="E708" s="29">
        <v>42107</v>
      </c>
      <c r="F708">
        <v>6724610</v>
      </c>
      <c r="G708">
        <v>11100000</v>
      </c>
      <c r="H708">
        <v>150104</v>
      </c>
      <c r="I708" s="30">
        <v>27090504</v>
      </c>
      <c r="J708" s="1"/>
      <c r="K708" s="1">
        <v>2920194</v>
      </c>
      <c r="N708"/>
      <c r="O708"/>
    </row>
    <row r="709" spans="1:15" x14ac:dyDescent="0.25">
      <c r="A709">
        <v>50000249</v>
      </c>
      <c r="B709">
        <v>2305367</v>
      </c>
      <c r="C709" t="s">
        <v>5</v>
      </c>
      <c r="D709">
        <v>1052383630</v>
      </c>
      <c r="E709" s="29">
        <v>42107</v>
      </c>
      <c r="F709">
        <v>7613493</v>
      </c>
      <c r="G709">
        <v>12400000</v>
      </c>
      <c r="H709">
        <v>270102</v>
      </c>
      <c r="I709" s="30">
        <v>121204</v>
      </c>
      <c r="J709" s="1"/>
      <c r="K709" s="1">
        <v>5000</v>
      </c>
      <c r="N709"/>
      <c r="O709"/>
    </row>
    <row r="710" spans="1:15" x14ac:dyDescent="0.25">
      <c r="A710">
        <v>50000249</v>
      </c>
      <c r="B710">
        <v>1665494</v>
      </c>
      <c r="C710" t="s">
        <v>33</v>
      </c>
      <c r="D710">
        <v>1020739538</v>
      </c>
      <c r="E710" s="29">
        <v>42107</v>
      </c>
      <c r="F710">
        <v>13393999</v>
      </c>
      <c r="G710">
        <v>923272421</v>
      </c>
      <c r="H710">
        <v>190101</v>
      </c>
      <c r="I710" s="30">
        <v>190101</v>
      </c>
      <c r="J710" s="1"/>
      <c r="K710" s="1">
        <v>107400</v>
      </c>
      <c r="N710"/>
      <c r="O710"/>
    </row>
    <row r="711" spans="1:15" x14ac:dyDescent="0.25">
      <c r="A711">
        <v>50000249</v>
      </c>
      <c r="B711">
        <v>2452421</v>
      </c>
      <c r="C711" t="s">
        <v>1</v>
      </c>
      <c r="D711">
        <v>73571611</v>
      </c>
      <c r="E711" s="29">
        <v>42107</v>
      </c>
      <c r="F711">
        <v>13902957</v>
      </c>
      <c r="G711">
        <v>923272421</v>
      </c>
      <c r="H711">
        <v>190101</v>
      </c>
      <c r="I711" s="30">
        <v>190101</v>
      </c>
      <c r="J711" s="1"/>
      <c r="K711" s="1">
        <v>107400</v>
      </c>
      <c r="N711"/>
      <c r="O711"/>
    </row>
    <row r="712" spans="1:15" x14ac:dyDescent="0.25">
      <c r="A712">
        <v>50000249</v>
      </c>
      <c r="B712">
        <v>1745036</v>
      </c>
      <c r="C712" t="s">
        <v>19</v>
      </c>
      <c r="D712">
        <v>24295894</v>
      </c>
      <c r="E712" s="29">
        <v>42107</v>
      </c>
      <c r="F712">
        <v>8828657</v>
      </c>
      <c r="G712">
        <v>923272193</v>
      </c>
      <c r="H712">
        <v>131401</v>
      </c>
      <c r="I712" s="30">
        <v>131401</v>
      </c>
      <c r="J712" s="1"/>
      <c r="K712" s="1">
        <v>21400</v>
      </c>
      <c r="N712"/>
      <c r="O712"/>
    </row>
    <row r="713" spans="1:15" x14ac:dyDescent="0.25">
      <c r="A713">
        <v>50000249</v>
      </c>
      <c r="B713">
        <v>1745236</v>
      </c>
      <c r="C713" t="s">
        <v>19</v>
      </c>
      <c r="D713">
        <v>1053801323</v>
      </c>
      <c r="E713" s="29">
        <v>42107</v>
      </c>
      <c r="F713">
        <v>6639674</v>
      </c>
      <c r="G713">
        <v>12400000</v>
      </c>
      <c r="H713">
        <v>270102</v>
      </c>
      <c r="I713" s="30">
        <v>121204</v>
      </c>
      <c r="J713" s="1"/>
      <c r="K713" s="1">
        <v>5000</v>
      </c>
      <c r="N713"/>
      <c r="O713"/>
    </row>
    <row r="714" spans="1:15" x14ac:dyDescent="0.25">
      <c r="A714">
        <v>50000249</v>
      </c>
      <c r="B714">
        <v>1942740</v>
      </c>
      <c r="C714" t="s">
        <v>19</v>
      </c>
      <c r="D714">
        <v>10240675</v>
      </c>
      <c r="E714" s="29">
        <v>42107</v>
      </c>
      <c r="F714">
        <v>8851427</v>
      </c>
      <c r="G714">
        <v>11500000</v>
      </c>
      <c r="H714">
        <v>130101</v>
      </c>
      <c r="I714" s="30">
        <v>270909</v>
      </c>
      <c r="J714" s="1"/>
      <c r="K714" s="1">
        <v>500000</v>
      </c>
      <c r="N714"/>
      <c r="O714"/>
    </row>
    <row r="715" spans="1:15" x14ac:dyDescent="0.25">
      <c r="A715">
        <v>50000249</v>
      </c>
      <c r="B715">
        <v>43019970</v>
      </c>
      <c r="C715" t="s">
        <v>20</v>
      </c>
      <c r="D715">
        <v>1065635755</v>
      </c>
      <c r="E715" s="29">
        <v>42107</v>
      </c>
      <c r="F715">
        <v>1385922</v>
      </c>
      <c r="G715">
        <v>923272421</v>
      </c>
      <c r="H715">
        <v>190101</v>
      </c>
      <c r="I715" s="30">
        <v>190101</v>
      </c>
      <c r="J715" s="1"/>
      <c r="K715" s="1">
        <v>107400</v>
      </c>
      <c r="N715"/>
      <c r="O715"/>
    </row>
    <row r="716" spans="1:15" x14ac:dyDescent="0.25">
      <c r="A716">
        <v>50000249</v>
      </c>
      <c r="B716">
        <v>43022570</v>
      </c>
      <c r="C716" t="s">
        <v>20</v>
      </c>
      <c r="D716">
        <v>8923018502</v>
      </c>
      <c r="E716" s="29">
        <v>42107</v>
      </c>
      <c r="F716">
        <v>5824582</v>
      </c>
      <c r="G716">
        <v>23900000</v>
      </c>
      <c r="H716">
        <v>410600</v>
      </c>
      <c r="I716" s="30">
        <v>410600</v>
      </c>
      <c r="J716" s="1"/>
      <c r="K716" s="1">
        <v>7292114</v>
      </c>
      <c r="N716"/>
      <c r="O716"/>
    </row>
    <row r="717" spans="1:15" x14ac:dyDescent="0.25">
      <c r="A717">
        <v>50000249</v>
      </c>
      <c r="B717">
        <v>43023398</v>
      </c>
      <c r="C717" t="s">
        <v>20</v>
      </c>
      <c r="D717">
        <v>52695669</v>
      </c>
      <c r="E717" s="29">
        <v>42107</v>
      </c>
      <c r="F717">
        <v>13658055</v>
      </c>
      <c r="G717">
        <v>923272421</v>
      </c>
      <c r="H717">
        <v>190101</v>
      </c>
      <c r="I717" s="30">
        <v>190101</v>
      </c>
      <c r="J717" s="1"/>
      <c r="K717" s="1">
        <v>107400</v>
      </c>
      <c r="N717"/>
      <c r="O717"/>
    </row>
    <row r="718" spans="1:15" x14ac:dyDescent="0.25">
      <c r="A718">
        <v>50000249</v>
      </c>
      <c r="B718">
        <v>2572006</v>
      </c>
      <c r="C718" t="s">
        <v>1</v>
      </c>
      <c r="D718">
        <v>3881849</v>
      </c>
      <c r="E718" s="29">
        <v>42107</v>
      </c>
      <c r="F718">
        <v>6615704</v>
      </c>
      <c r="G718">
        <v>96400000</v>
      </c>
      <c r="H718">
        <v>370101</v>
      </c>
      <c r="I718" s="30">
        <v>121280</v>
      </c>
      <c r="J718" s="1"/>
      <c r="K718" s="1">
        <v>5400</v>
      </c>
      <c r="N718"/>
      <c r="O718"/>
    </row>
    <row r="719" spans="1:15" x14ac:dyDescent="0.25">
      <c r="A719">
        <v>50000249</v>
      </c>
      <c r="B719">
        <v>2524684</v>
      </c>
      <c r="C719" t="s">
        <v>7</v>
      </c>
      <c r="D719">
        <v>6856737</v>
      </c>
      <c r="E719" s="29">
        <v>42107</v>
      </c>
      <c r="F719">
        <v>7898512</v>
      </c>
      <c r="G719">
        <v>923272193</v>
      </c>
      <c r="H719">
        <v>131401</v>
      </c>
      <c r="I719" s="30">
        <v>131401</v>
      </c>
      <c r="J719" s="1"/>
      <c r="K719" s="1">
        <v>13100</v>
      </c>
      <c r="N719"/>
      <c r="O719"/>
    </row>
    <row r="720" spans="1:15" x14ac:dyDescent="0.25">
      <c r="A720">
        <v>50000249</v>
      </c>
      <c r="B720">
        <v>2596612</v>
      </c>
      <c r="C720" t="s">
        <v>1</v>
      </c>
      <c r="D720">
        <v>9531299</v>
      </c>
      <c r="E720" s="29">
        <v>42107</v>
      </c>
      <c r="F720">
        <v>11526005</v>
      </c>
      <c r="G720">
        <v>26800000</v>
      </c>
      <c r="H720">
        <v>360200</v>
      </c>
      <c r="I720" s="30">
        <v>360200</v>
      </c>
      <c r="J720" s="1"/>
      <c r="K720" s="1">
        <v>87262</v>
      </c>
      <c r="N720"/>
      <c r="O720"/>
    </row>
    <row r="721" spans="1:15" x14ac:dyDescent="0.25">
      <c r="A721">
        <v>50000249</v>
      </c>
      <c r="B721">
        <v>2474035</v>
      </c>
      <c r="C721" t="s">
        <v>1</v>
      </c>
      <c r="D721">
        <v>1140834505</v>
      </c>
      <c r="E721" s="29">
        <v>42107</v>
      </c>
      <c r="F721">
        <v>289073</v>
      </c>
      <c r="G721">
        <v>923272421</v>
      </c>
      <c r="H721">
        <v>190101</v>
      </c>
      <c r="I721" s="30">
        <v>190101</v>
      </c>
      <c r="J721" s="1"/>
      <c r="K721" s="1">
        <v>107400</v>
      </c>
      <c r="N721"/>
      <c r="O721"/>
    </row>
    <row r="722" spans="1:15" x14ac:dyDescent="0.25">
      <c r="A722">
        <v>50000249</v>
      </c>
      <c r="B722">
        <v>2102396</v>
      </c>
      <c r="C722" t="s">
        <v>26</v>
      </c>
      <c r="D722">
        <v>1054563437</v>
      </c>
      <c r="E722" s="29">
        <v>42107</v>
      </c>
      <c r="F722">
        <v>8573904</v>
      </c>
      <c r="G722">
        <v>26800000</v>
      </c>
      <c r="H722">
        <v>360200</v>
      </c>
      <c r="I722" s="30">
        <v>360200</v>
      </c>
      <c r="J722" s="1"/>
      <c r="K722" s="1">
        <v>148964</v>
      </c>
      <c r="N722"/>
      <c r="O722"/>
    </row>
    <row r="723" spans="1:15" x14ac:dyDescent="0.25">
      <c r="A723">
        <v>50000249</v>
      </c>
      <c r="B723">
        <v>2102397</v>
      </c>
      <c r="C723" t="s">
        <v>26</v>
      </c>
      <c r="D723">
        <v>1054564051</v>
      </c>
      <c r="E723" s="29">
        <v>42107</v>
      </c>
      <c r="F723">
        <v>8573904</v>
      </c>
      <c r="G723">
        <v>26800000</v>
      </c>
      <c r="H723">
        <v>360200</v>
      </c>
      <c r="I723" s="30">
        <v>360200</v>
      </c>
      <c r="J723" s="1"/>
      <c r="K723" s="1">
        <v>33564</v>
      </c>
      <c r="N723"/>
      <c r="O723"/>
    </row>
    <row r="724" spans="1:15" x14ac:dyDescent="0.25">
      <c r="A724">
        <v>50000249</v>
      </c>
      <c r="B724">
        <v>2102398</v>
      </c>
      <c r="C724" t="s">
        <v>26</v>
      </c>
      <c r="D724">
        <v>9904210419</v>
      </c>
      <c r="E724" s="29">
        <v>42107</v>
      </c>
      <c r="F724">
        <v>8573904</v>
      </c>
      <c r="G724">
        <v>26800000</v>
      </c>
      <c r="H724">
        <v>360200</v>
      </c>
      <c r="I724" s="30">
        <v>360200</v>
      </c>
      <c r="J724" s="1"/>
      <c r="K724" s="1">
        <v>158264</v>
      </c>
      <c r="N724"/>
      <c r="O724"/>
    </row>
    <row r="725" spans="1:15" x14ac:dyDescent="0.25">
      <c r="A725">
        <v>50000249</v>
      </c>
      <c r="B725">
        <v>2623545</v>
      </c>
      <c r="C725" t="s">
        <v>37</v>
      </c>
      <c r="D725">
        <v>1085295517</v>
      </c>
      <c r="E725" s="29">
        <v>42107</v>
      </c>
      <c r="F725">
        <v>17028603</v>
      </c>
      <c r="G725">
        <v>12400000</v>
      </c>
      <c r="H725">
        <v>270102</v>
      </c>
      <c r="I725" s="30">
        <v>121204</v>
      </c>
      <c r="J725" s="1"/>
      <c r="K725" s="1">
        <v>5000</v>
      </c>
      <c r="N725"/>
      <c r="O725"/>
    </row>
    <row r="726" spans="1:15" x14ac:dyDescent="0.25">
      <c r="A726">
        <v>50000249</v>
      </c>
      <c r="B726">
        <v>2443588</v>
      </c>
      <c r="C726" t="s">
        <v>52</v>
      </c>
      <c r="D726">
        <v>98365811</v>
      </c>
      <c r="E726" s="29">
        <v>42107</v>
      </c>
      <c r="F726">
        <v>20658627</v>
      </c>
      <c r="G726">
        <v>11100000</v>
      </c>
      <c r="H726">
        <v>150112</v>
      </c>
      <c r="I726" s="30">
        <v>121275</v>
      </c>
      <c r="J726" s="1"/>
      <c r="K726" s="1">
        <v>1288700</v>
      </c>
      <c r="N726"/>
      <c r="O726"/>
    </row>
    <row r="727" spans="1:15" x14ac:dyDescent="0.25">
      <c r="A727">
        <v>50000249</v>
      </c>
      <c r="B727">
        <v>2443613</v>
      </c>
      <c r="C727" t="s">
        <v>52</v>
      </c>
      <c r="D727">
        <v>59681899</v>
      </c>
      <c r="E727" s="29">
        <v>42107</v>
      </c>
      <c r="F727">
        <v>21723445</v>
      </c>
      <c r="G727">
        <v>11100000</v>
      </c>
      <c r="H727">
        <v>150112</v>
      </c>
      <c r="I727" s="30">
        <v>121275</v>
      </c>
      <c r="J727" s="1"/>
      <c r="K727" s="1">
        <v>3400200</v>
      </c>
      <c r="N727"/>
      <c r="O727"/>
    </row>
    <row r="728" spans="1:15" x14ac:dyDescent="0.25">
      <c r="A728">
        <v>50000249</v>
      </c>
      <c r="B728">
        <v>1551698</v>
      </c>
      <c r="C728" t="s">
        <v>12</v>
      </c>
      <c r="D728">
        <v>8001659409</v>
      </c>
      <c r="E728" s="29">
        <v>42107</v>
      </c>
      <c r="F728">
        <v>3147657</v>
      </c>
      <c r="G728">
        <v>12400000</v>
      </c>
      <c r="H728">
        <v>270108</v>
      </c>
      <c r="I728" s="30">
        <v>270108</v>
      </c>
      <c r="J728" s="1"/>
      <c r="K728" s="1">
        <v>35627928</v>
      </c>
      <c r="N728"/>
      <c r="O728"/>
    </row>
    <row r="729" spans="1:15" x14ac:dyDescent="0.25">
      <c r="A729">
        <v>50000249</v>
      </c>
      <c r="B729">
        <v>1552082</v>
      </c>
      <c r="C729" t="s">
        <v>12</v>
      </c>
      <c r="D729">
        <v>24361402</v>
      </c>
      <c r="E729" s="29">
        <v>42107</v>
      </c>
      <c r="F729">
        <v>11372196</v>
      </c>
      <c r="G729">
        <v>923272193</v>
      </c>
      <c r="H729">
        <v>131401</v>
      </c>
      <c r="I729" s="30">
        <v>131401</v>
      </c>
      <c r="J729" s="1"/>
      <c r="K729" s="1">
        <v>15500</v>
      </c>
      <c r="N729"/>
      <c r="O729"/>
    </row>
    <row r="730" spans="1:15" x14ac:dyDescent="0.25">
      <c r="A730">
        <v>50000249</v>
      </c>
      <c r="B730">
        <v>1916150</v>
      </c>
      <c r="C730" t="s">
        <v>13</v>
      </c>
      <c r="D730">
        <v>37886652</v>
      </c>
      <c r="E730" s="29">
        <v>42107</v>
      </c>
      <c r="F730">
        <v>6798189</v>
      </c>
      <c r="G730">
        <v>923272193</v>
      </c>
      <c r="H730">
        <v>131401</v>
      </c>
      <c r="I730" s="30">
        <v>131401</v>
      </c>
      <c r="J730" s="1"/>
      <c r="K730" s="1">
        <v>16480746</v>
      </c>
      <c r="N730"/>
      <c r="O730"/>
    </row>
    <row r="731" spans="1:15" x14ac:dyDescent="0.25">
      <c r="A731">
        <v>50000249</v>
      </c>
      <c r="B731">
        <v>2621251</v>
      </c>
      <c r="C731" t="s">
        <v>1</v>
      </c>
      <c r="D731">
        <v>1095807908</v>
      </c>
      <c r="E731" s="29">
        <v>42107</v>
      </c>
      <c r="F731">
        <v>6486570</v>
      </c>
      <c r="G731">
        <v>923272421</v>
      </c>
      <c r="H731">
        <v>190101</v>
      </c>
      <c r="I731" s="30">
        <v>190101</v>
      </c>
      <c r="J731" s="1"/>
      <c r="K731" s="1">
        <v>107400</v>
      </c>
      <c r="N731"/>
      <c r="O731"/>
    </row>
    <row r="732" spans="1:15" x14ac:dyDescent="0.25">
      <c r="A732">
        <v>50000249</v>
      </c>
      <c r="B732">
        <v>2443057</v>
      </c>
      <c r="C732" t="s">
        <v>1</v>
      </c>
      <c r="D732">
        <v>14222643</v>
      </c>
      <c r="E732" s="29">
        <v>42107</v>
      </c>
      <c r="F732">
        <v>27109600</v>
      </c>
      <c r="G732">
        <v>26800000</v>
      </c>
      <c r="H732">
        <v>360200</v>
      </c>
      <c r="I732" s="30">
        <v>360200</v>
      </c>
      <c r="J732" s="1"/>
      <c r="K732" s="1">
        <v>447812</v>
      </c>
      <c r="N732"/>
      <c r="O732"/>
    </row>
    <row r="733" spans="1:15" x14ac:dyDescent="0.25">
      <c r="A733">
        <v>50000249</v>
      </c>
      <c r="B733">
        <v>2294293</v>
      </c>
      <c r="C733" t="s">
        <v>14</v>
      </c>
      <c r="D733">
        <v>1144059870</v>
      </c>
      <c r="E733" s="29">
        <v>42107</v>
      </c>
      <c r="F733">
        <v>3858435</v>
      </c>
      <c r="G733">
        <v>12400000</v>
      </c>
      <c r="H733">
        <v>270102</v>
      </c>
      <c r="I733" s="30">
        <v>121204</v>
      </c>
      <c r="J733" s="1"/>
      <c r="K733" s="1">
        <v>5000</v>
      </c>
      <c r="N733"/>
      <c r="O733"/>
    </row>
    <row r="734" spans="1:15" x14ac:dyDescent="0.25">
      <c r="A734">
        <v>50000249</v>
      </c>
      <c r="B734">
        <v>1945463</v>
      </c>
      <c r="C734" t="s">
        <v>14</v>
      </c>
      <c r="D734">
        <v>1143827707</v>
      </c>
      <c r="E734" s="29">
        <v>42107</v>
      </c>
      <c r="F734">
        <v>5571347</v>
      </c>
      <c r="G734">
        <v>923272421</v>
      </c>
      <c r="H734">
        <v>190101</v>
      </c>
      <c r="I734" s="30">
        <v>190101</v>
      </c>
      <c r="J734" s="1"/>
      <c r="K734" s="1">
        <v>107400</v>
      </c>
      <c r="N734"/>
      <c r="O734"/>
    </row>
    <row r="735" spans="1:15" x14ac:dyDescent="0.25">
      <c r="A735">
        <v>50000249</v>
      </c>
      <c r="B735">
        <v>2296452</v>
      </c>
      <c r="C735" t="s">
        <v>14</v>
      </c>
      <c r="D735">
        <v>1130682106</v>
      </c>
      <c r="E735" s="29">
        <v>42107</v>
      </c>
      <c r="F735">
        <v>16522873</v>
      </c>
      <c r="G735">
        <v>923272421</v>
      </c>
      <c r="H735">
        <v>190101</v>
      </c>
      <c r="I735" s="30">
        <v>190101</v>
      </c>
      <c r="J735" s="1"/>
      <c r="K735" s="1">
        <v>107400</v>
      </c>
      <c r="N735"/>
      <c r="O735"/>
    </row>
    <row r="736" spans="1:15" x14ac:dyDescent="0.25">
      <c r="A736">
        <v>50000249</v>
      </c>
      <c r="B736">
        <v>1207980</v>
      </c>
      <c r="C736" t="s">
        <v>23</v>
      </c>
      <c r="D736">
        <v>66749456</v>
      </c>
      <c r="E736" s="29">
        <v>42107</v>
      </c>
      <c r="F736">
        <v>4160220</v>
      </c>
      <c r="G736">
        <v>11100000</v>
      </c>
      <c r="H736">
        <v>150112</v>
      </c>
      <c r="I736" s="30">
        <v>121275</v>
      </c>
      <c r="J736" s="1"/>
      <c r="K736" s="1">
        <v>635000</v>
      </c>
      <c r="N736"/>
      <c r="O736"/>
    </row>
    <row r="737" spans="1:15" x14ac:dyDescent="0.25">
      <c r="A737">
        <v>50000249</v>
      </c>
      <c r="B737">
        <v>1968360</v>
      </c>
      <c r="C737" t="s">
        <v>14</v>
      </c>
      <c r="D737">
        <v>8050012033</v>
      </c>
      <c r="E737" s="29">
        <v>42107</v>
      </c>
      <c r="F737">
        <v>4493939</v>
      </c>
      <c r="G737">
        <v>12800000</v>
      </c>
      <c r="H737">
        <v>350300</v>
      </c>
      <c r="I737" s="30">
        <v>350300</v>
      </c>
      <c r="J737" s="1"/>
      <c r="K737" s="1">
        <v>917305</v>
      </c>
      <c r="N737"/>
      <c r="O737"/>
    </row>
    <row r="738" spans="1:15" x14ac:dyDescent="0.25">
      <c r="A738">
        <v>50000249</v>
      </c>
      <c r="B738">
        <v>1985322</v>
      </c>
      <c r="C738" t="s">
        <v>14</v>
      </c>
      <c r="D738">
        <v>8050012033</v>
      </c>
      <c r="E738" s="29">
        <v>42107</v>
      </c>
      <c r="F738">
        <v>4493939</v>
      </c>
      <c r="G738">
        <v>12800000</v>
      </c>
      <c r="H738">
        <v>350300</v>
      </c>
      <c r="I738" s="30">
        <v>350300</v>
      </c>
      <c r="J738" s="1"/>
      <c r="K738" s="1">
        <v>767225</v>
      </c>
      <c r="N738"/>
      <c r="O738"/>
    </row>
    <row r="739" spans="1:15" x14ac:dyDescent="0.25">
      <c r="A739">
        <v>50000249</v>
      </c>
      <c r="B739">
        <v>2330080</v>
      </c>
      <c r="C739" t="s">
        <v>14</v>
      </c>
      <c r="D739">
        <v>1130606395</v>
      </c>
      <c r="E739" s="29">
        <v>42107</v>
      </c>
      <c r="F739">
        <v>1430740</v>
      </c>
      <c r="G739">
        <v>923272421</v>
      </c>
      <c r="H739">
        <v>190101</v>
      </c>
      <c r="I739" s="30">
        <v>190101</v>
      </c>
      <c r="J739" s="1"/>
      <c r="K739" s="1">
        <v>107400</v>
      </c>
      <c r="N739"/>
      <c r="O739"/>
    </row>
    <row r="740" spans="1:15" x14ac:dyDescent="0.25">
      <c r="A740">
        <v>50000249</v>
      </c>
      <c r="B740">
        <v>2584358</v>
      </c>
      <c r="C740" t="s">
        <v>1</v>
      </c>
      <c r="D740">
        <v>16712759</v>
      </c>
      <c r="E740" s="29">
        <v>42107</v>
      </c>
      <c r="F740">
        <v>395771</v>
      </c>
      <c r="G740">
        <v>26800000</v>
      </c>
      <c r="H740">
        <v>360200</v>
      </c>
      <c r="I740" s="30">
        <v>360200</v>
      </c>
      <c r="J740" s="1"/>
      <c r="K740" s="1">
        <v>444416</v>
      </c>
      <c r="N740"/>
      <c r="O740"/>
    </row>
    <row r="741" spans="1:15" x14ac:dyDescent="0.25">
      <c r="A741">
        <v>50000249</v>
      </c>
      <c r="B741">
        <v>2209500</v>
      </c>
      <c r="C741" t="s">
        <v>14</v>
      </c>
      <c r="D741">
        <v>38670717</v>
      </c>
      <c r="E741" s="29">
        <v>42107</v>
      </c>
      <c r="F741">
        <v>13637130</v>
      </c>
      <c r="G741">
        <v>12400000</v>
      </c>
      <c r="H741">
        <v>270102</v>
      </c>
      <c r="I741" s="30">
        <v>121204</v>
      </c>
      <c r="J741" s="1"/>
      <c r="K741" s="1">
        <v>5000</v>
      </c>
      <c r="N741"/>
      <c r="O741"/>
    </row>
    <row r="742" spans="1:15" x14ac:dyDescent="0.25">
      <c r="A742">
        <v>50000249</v>
      </c>
      <c r="B742">
        <v>2264592</v>
      </c>
      <c r="C742" t="s">
        <v>1</v>
      </c>
      <c r="D742">
        <v>8050045221</v>
      </c>
      <c r="E742" s="29">
        <v>42107</v>
      </c>
      <c r="F742">
        <v>5903219</v>
      </c>
      <c r="G742">
        <v>96400000</v>
      </c>
      <c r="H742">
        <v>370101</v>
      </c>
      <c r="I742" s="30">
        <v>12128004</v>
      </c>
      <c r="J742" s="1"/>
      <c r="K742" s="1">
        <v>10740</v>
      </c>
      <c r="N742"/>
      <c r="O742"/>
    </row>
    <row r="743" spans="1:15" x14ac:dyDescent="0.25">
      <c r="A743">
        <v>50000249</v>
      </c>
      <c r="B743">
        <v>1981459</v>
      </c>
      <c r="C743" t="s">
        <v>1</v>
      </c>
      <c r="D743">
        <v>94552284</v>
      </c>
      <c r="E743" s="29">
        <v>42107</v>
      </c>
      <c r="F743">
        <v>11321312</v>
      </c>
      <c r="G743">
        <v>923272421</v>
      </c>
      <c r="H743">
        <v>190101</v>
      </c>
      <c r="I743" s="30">
        <v>190101</v>
      </c>
      <c r="J743" s="1"/>
      <c r="K743" s="1">
        <v>107400</v>
      </c>
      <c r="N743"/>
      <c r="O743"/>
    </row>
    <row r="744" spans="1:15" x14ac:dyDescent="0.25">
      <c r="A744">
        <v>50000249</v>
      </c>
      <c r="B744">
        <v>2419253</v>
      </c>
      <c r="C744" t="s">
        <v>1</v>
      </c>
      <c r="D744">
        <v>1144138762</v>
      </c>
      <c r="E744" s="29">
        <v>42107</v>
      </c>
      <c r="F744">
        <v>3065651</v>
      </c>
      <c r="G744">
        <v>923272421</v>
      </c>
      <c r="H744">
        <v>190101</v>
      </c>
      <c r="I744" s="30">
        <v>190101</v>
      </c>
      <c r="J744" s="1"/>
      <c r="K744" s="1">
        <v>107400</v>
      </c>
      <c r="N744"/>
      <c r="O744"/>
    </row>
    <row r="745" spans="1:15" x14ac:dyDescent="0.25">
      <c r="A745">
        <v>50000249</v>
      </c>
      <c r="B745">
        <v>2419343</v>
      </c>
      <c r="C745" t="s">
        <v>1</v>
      </c>
      <c r="D745">
        <v>1130666076</v>
      </c>
      <c r="E745" s="29">
        <v>42107</v>
      </c>
      <c r="F745">
        <v>11753717</v>
      </c>
      <c r="G745">
        <v>12400000</v>
      </c>
      <c r="H745">
        <v>270102</v>
      </c>
      <c r="I745" s="30">
        <v>121204</v>
      </c>
      <c r="J745" s="1"/>
      <c r="K745" s="1">
        <v>5000</v>
      </c>
      <c r="N745"/>
      <c r="O745"/>
    </row>
    <row r="746" spans="1:15" x14ac:dyDescent="0.25">
      <c r="A746">
        <v>50000249</v>
      </c>
      <c r="B746">
        <v>320418</v>
      </c>
      <c r="C746" t="s">
        <v>16</v>
      </c>
      <c r="D746">
        <v>12112114</v>
      </c>
      <c r="E746" s="29">
        <v>42107</v>
      </c>
      <c r="F746">
        <v>4358602</v>
      </c>
      <c r="G746">
        <v>26800000</v>
      </c>
      <c r="H746">
        <v>360200</v>
      </c>
      <c r="I746" s="30">
        <v>360200</v>
      </c>
      <c r="J746" s="1"/>
      <c r="K746" s="1">
        <v>105300</v>
      </c>
      <c r="N746"/>
      <c r="O746"/>
    </row>
    <row r="747" spans="1:15" x14ac:dyDescent="0.25">
      <c r="A747">
        <v>50000249</v>
      </c>
      <c r="B747">
        <v>1637982</v>
      </c>
      <c r="C747" t="s">
        <v>31</v>
      </c>
      <c r="D747">
        <v>1102817458</v>
      </c>
      <c r="E747" s="29">
        <v>42107</v>
      </c>
      <c r="F747">
        <v>1610601</v>
      </c>
      <c r="G747">
        <v>12400000</v>
      </c>
      <c r="H747">
        <v>270102</v>
      </c>
      <c r="I747" s="30">
        <v>121204</v>
      </c>
      <c r="J747" s="1"/>
      <c r="K747" s="1">
        <v>5000</v>
      </c>
      <c r="N747"/>
      <c r="O747"/>
    </row>
    <row r="748" spans="1:15" x14ac:dyDescent="0.25">
      <c r="A748">
        <v>50000249</v>
      </c>
      <c r="B748">
        <v>2243376</v>
      </c>
      <c r="C748" t="s">
        <v>31</v>
      </c>
      <c r="D748">
        <v>8001659448</v>
      </c>
      <c r="E748" s="29">
        <v>42107</v>
      </c>
      <c r="F748">
        <v>2754780</v>
      </c>
      <c r="G748">
        <v>12400000</v>
      </c>
      <c r="H748">
        <v>270102</v>
      </c>
      <c r="I748" s="30">
        <v>270914</v>
      </c>
      <c r="J748" s="1"/>
      <c r="K748" s="1">
        <v>2652391</v>
      </c>
      <c r="N748"/>
      <c r="O748"/>
    </row>
    <row r="749" spans="1:15" x14ac:dyDescent="0.25">
      <c r="A749">
        <v>50000249</v>
      </c>
      <c r="B749">
        <v>2282954</v>
      </c>
      <c r="C749" t="s">
        <v>31</v>
      </c>
      <c r="D749">
        <v>1103101275</v>
      </c>
      <c r="E749" s="29">
        <v>42107</v>
      </c>
      <c r="F749">
        <v>20590069</v>
      </c>
      <c r="G749">
        <v>12400000</v>
      </c>
      <c r="H749">
        <v>270102</v>
      </c>
      <c r="I749" s="30">
        <v>121204</v>
      </c>
      <c r="J749" s="1"/>
      <c r="K749" s="1">
        <v>5000</v>
      </c>
      <c r="N749"/>
      <c r="O749"/>
    </row>
    <row r="750" spans="1:15" x14ac:dyDescent="0.25">
      <c r="A750">
        <v>50000249</v>
      </c>
      <c r="B750">
        <v>1779090</v>
      </c>
      <c r="C750" t="s">
        <v>48</v>
      </c>
      <c r="D750">
        <v>14567858</v>
      </c>
      <c r="E750" s="29">
        <v>42107</v>
      </c>
      <c r="F750">
        <v>16370952</v>
      </c>
      <c r="G750">
        <v>923272421</v>
      </c>
      <c r="H750">
        <v>190101</v>
      </c>
      <c r="I750" s="30">
        <v>190101</v>
      </c>
      <c r="J750" s="1"/>
      <c r="K750" s="1">
        <v>107400</v>
      </c>
      <c r="N750"/>
      <c r="O750"/>
    </row>
    <row r="751" spans="1:15" x14ac:dyDescent="0.25">
      <c r="A751">
        <v>50000249</v>
      </c>
      <c r="B751">
        <v>1984581</v>
      </c>
      <c r="C751" t="s">
        <v>18</v>
      </c>
      <c r="D751">
        <v>1140838234</v>
      </c>
      <c r="E751" s="29">
        <v>42107</v>
      </c>
      <c r="F751">
        <v>8212305</v>
      </c>
      <c r="G751">
        <v>923272421</v>
      </c>
      <c r="H751">
        <v>190101</v>
      </c>
      <c r="I751" s="30">
        <v>190101</v>
      </c>
      <c r="J751" s="1"/>
      <c r="K751" s="1">
        <v>107400</v>
      </c>
      <c r="N751"/>
      <c r="O751"/>
    </row>
    <row r="752" spans="1:15" x14ac:dyDescent="0.25">
      <c r="A752">
        <v>50000249</v>
      </c>
      <c r="B752">
        <v>1984665</v>
      </c>
      <c r="C752" t="s">
        <v>18</v>
      </c>
      <c r="D752">
        <v>9000547115</v>
      </c>
      <c r="E752" s="29">
        <v>42107</v>
      </c>
      <c r="F752">
        <v>3161143</v>
      </c>
      <c r="G752">
        <v>12800000</v>
      </c>
      <c r="H752">
        <v>350300</v>
      </c>
      <c r="I752" s="30">
        <v>350300</v>
      </c>
      <c r="J752" s="1"/>
      <c r="K752" s="1">
        <v>346422</v>
      </c>
      <c r="N752"/>
      <c r="O752"/>
    </row>
    <row r="753" spans="1:15" x14ac:dyDescent="0.25">
      <c r="A753">
        <v>50000249</v>
      </c>
      <c r="B753">
        <v>43598738</v>
      </c>
      <c r="C753" t="s">
        <v>42</v>
      </c>
      <c r="D753">
        <v>1085260034</v>
      </c>
      <c r="E753" s="29">
        <v>42107</v>
      </c>
      <c r="F753">
        <v>38447681</v>
      </c>
      <c r="G753">
        <v>923272421</v>
      </c>
      <c r="H753">
        <v>190101</v>
      </c>
      <c r="I753" s="30">
        <v>190101</v>
      </c>
      <c r="J753" s="1"/>
      <c r="K753" s="1">
        <v>107400</v>
      </c>
      <c r="N753"/>
      <c r="O753"/>
    </row>
    <row r="754" spans="1:15" x14ac:dyDescent="0.25">
      <c r="A754">
        <v>50000249</v>
      </c>
      <c r="B754">
        <v>17178133</v>
      </c>
      <c r="C754" t="s">
        <v>0</v>
      </c>
      <c r="D754">
        <v>41156103</v>
      </c>
      <c r="E754" s="29">
        <v>42107</v>
      </c>
      <c r="F754">
        <v>2111082</v>
      </c>
      <c r="G754">
        <v>96400000</v>
      </c>
      <c r="H754">
        <v>370101</v>
      </c>
      <c r="I754" s="30">
        <v>121280</v>
      </c>
      <c r="J754" s="1"/>
      <c r="K754" s="1">
        <v>5400</v>
      </c>
      <c r="N754"/>
      <c r="O754"/>
    </row>
    <row r="755" spans="1:15" x14ac:dyDescent="0.25">
      <c r="A755">
        <v>50000249</v>
      </c>
      <c r="B755">
        <v>17180491</v>
      </c>
      <c r="C755" t="s">
        <v>0</v>
      </c>
      <c r="D755">
        <v>41156103</v>
      </c>
      <c r="E755" s="29">
        <v>42107</v>
      </c>
      <c r="F755">
        <v>2111082</v>
      </c>
      <c r="G755">
        <v>96400000</v>
      </c>
      <c r="H755">
        <v>370101</v>
      </c>
      <c r="I755" s="30">
        <v>121280</v>
      </c>
      <c r="J755" s="1"/>
      <c r="K755" s="1">
        <v>5400</v>
      </c>
      <c r="N755"/>
      <c r="O755"/>
    </row>
    <row r="756" spans="1:15" x14ac:dyDescent="0.25">
      <c r="A756">
        <v>50000249</v>
      </c>
      <c r="B756">
        <v>2186734</v>
      </c>
      <c r="C756" t="s">
        <v>1</v>
      </c>
      <c r="D756">
        <v>1054679430</v>
      </c>
      <c r="E756" s="29">
        <v>42107</v>
      </c>
      <c r="F756">
        <v>17890347</v>
      </c>
      <c r="G756">
        <v>923272421</v>
      </c>
      <c r="H756">
        <v>190101</v>
      </c>
      <c r="I756" s="30">
        <v>190101</v>
      </c>
      <c r="J756" s="1"/>
      <c r="K756" s="1">
        <v>107400</v>
      </c>
      <c r="N756"/>
      <c r="O756"/>
    </row>
    <row r="757" spans="1:15" x14ac:dyDescent="0.25">
      <c r="A757">
        <v>50000249</v>
      </c>
      <c r="B757">
        <v>150000098</v>
      </c>
      <c r="C757" s="15"/>
      <c r="D757" s="15"/>
      <c r="E757" s="29">
        <v>42107</v>
      </c>
      <c r="F757" s="15"/>
      <c r="G757" s="15"/>
      <c r="H757" s="15"/>
      <c r="I757" s="15"/>
      <c r="J757" s="15"/>
      <c r="K757" s="1">
        <v>174667</v>
      </c>
      <c r="N757"/>
      <c r="O757"/>
    </row>
    <row r="758" spans="1:15" x14ac:dyDescent="0.25">
      <c r="A758">
        <v>50000249</v>
      </c>
      <c r="B758">
        <v>1672609</v>
      </c>
      <c r="C758" t="s">
        <v>0</v>
      </c>
      <c r="D758">
        <v>1032439564</v>
      </c>
      <c r="E758" s="29">
        <v>42108</v>
      </c>
      <c r="F758">
        <v>13386396</v>
      </c>
      <c r="G758">
        <v>923272421</v>
      </c>
      <c r="H758">
        <v>190101</v>
      </c>
      <c r="I758" s="30">
        <v>190101</v>
      </c>
      <c r="J758" s="1"/>
      <c r="K758" s="1">
        <v>107400</v>
      </c>
      <c r="N758"/>
      <c r="O758"/>
    </row>
    <row r="759" spans="1:15" x14ac:dyDescent="0.25">
      <c r="A759">
        <v>50000249</v>
      </c>
      <c r="B759">
        <v>16986268</v>
      </c>
      <c r="C759" t="s">
        <v>0</v>
      </c>
      <c r="D759">
        <v>1121829976</v>
      </c>
      <c r="E759" s="29">
        <v>42108</v>
      </c>
      <c r="F759">
        <v>1693232</v>
      </c>
      <c r="G759">
        <v>923272421</v>
      </c>
      <c r="H759">
        <v>190101</v>
      </c>
      <c r="I759" s="30">
        <v>190101</v>
      </c>
      <c r="J759" s="1"/>
      <c r="K759" s="1">
        <v>107400</v>
      </c>
      <c r="N759"/>
      <c r="O759"/>
    </row>
    <row r="760" spans="1:15" x14ac:dyDescent="0.25">
      <c r="A760">
        <v>50000249</v>
      </c>
      <c r="B760">
        <v>11789303</v>
      </c>
      <c r="C760" t="s">
        <v>0</v>
      </c>
      <c r="D760">
        <v>52870105</v>
      </c>
      <c r="E760" s="29">
        <v>42108</v>
      </c>
      <c r="F760">
        <v>748771</v>
      </c>
      <c r="G760">
        <v>12400000</v>
      </c>
      <c r="H760">
        <v>270102</v>
      </c>
      <c r="I760" s="30">
        <v>121204</v>
      </c>
      <c r="J760" s="1"/>
      <c r="K760" s="1">
        <v>5000</v>
      </c>
      <c r="N760"/>
      <c r="O760"/>
    </row>
    <row r="761" spans="1:15" x14ac:dyDescent="0.25">
      <c r="A761">
        <v>50000249</v>
      </c>
      <c r="B761">
        <v>2141503</v>
      </c>
      <c r="C761" t="s">
        <v>0</v>
      </c>
      <c r="D761">
        <v>51627196</v>
      </c>
      <c r="E761" s="29">
        <v>42108</v>
      </c>
      <c r="F761">
        <v>10260005</v>
      </c>
      <c r="G761">
        <v>11500000</v>
      </c>
      <c r="H761">
        <v>130101</v>
      </c>
      <c r="I761" s="30">
        <v>12102020</v>
      </c>
      <c r="J761" s="1"/>
      <c r="K761" s="1">
        <v>1760</v>
      </c>
      <c r="N761"/>
      <c r="O761"/>
    </row>
    <row r="762" spans="1:15" x14ac:dyDescent="0.25">
      <c r="A762">
        <v>50000249</v>
      </c>
      <c r="B762">
        <v>2141505</v>
      </c>
      <c r="C762" t="s">
        <v>0</v>
      </c>
      <c r="D762">
        <v>35336748</v>
      </c>
      <c r="E762" s="29">
        <v>42108</v>
      </c>
      <c r="F762">
        <v>5738163</v>
      </c>
      <c r="G762">
        <v>11500000</v>
      </c>
      <c r="H762">
        <v>130101</v>
      </c>
      <c r="I762" s="30">
        <v>12102020</v>
      </c>
      <c r="J762" s="1"/>
      <c r="K762" s="1">
        <v>1760</v>
      </c>
      <c r="N762"/>
      <c r="O762"/>
    </row>
    <row r="763" spans="1:15" x14ac:dyDescent="0.25">
      <c r="A763">
        <v>50000249</v>
      </c>
      <c r="B763">
        <v>1606889</v>
      </c>
      <c r="C763" t="s">
        <v>0</v>
      </c>
      <c r="D763">
        <v>1015412735</v>
      </c>
      <c r="E763" s="29">
        <v>42108</v>
      </c>
      <c r="F763">
        <v>10859034</v>
      </c>
      <c r="G763">
        <v>923272421</v>
      </c>
      <c r="H763">
        <v>190101</v>
      </c>
      <c r="I763" s="30">
        <v>190101</v>
      </c>
      <c r="J763" s="1"/>
      <c r="K763" s="1">
        <v>107400</v>
      </c>
      <c r="N763"/>
      <c r="O763"/>
    </row>
    <row r="764" spans="1:15" x14ac:dyDescent="0.25">
      <c r="A764">
        <v>50000249</v>
      </c>
      <c r="B764">
        <v>1606890</v>
      </c>
      <c r="C764" t="s">
        <v>0</v>
      </c>
      <c r="D764">
        <v>484193</v>
      </c>
      <c r="E764" s="29">
        <v>42108</v>
      </c>
      <c r="F764">
        <v>11886634</v>
      </c>
      <c r="G764">
        <v>923272421</v>
      </c>
      <c r="H764">
        <v>190101</v>
      </c>
      <c r="I764" s="30">
        <v>190101</v>
      </c>
      <c r="J764" s="1"/>
      <c r="K764" s="1">
        <v>107400</v>
      </c>
      <c r="N764"/>
      <c r="O764"/>
    </row>
    <row r="765" spans="1:15" x14ac:dyDescent="0.25">
      <c r="A765">
        <v>50000249</v>
      </c>
      <c r="B765">
        <v>2026695</v>
      </c>
      <c r="C765" t="s">
        <v>0</v>
      </c>
      <c r="D765">
        <v>79153202</v>
      </c>
      <c r="E765" s="29">
        <v>42108</v>
      </c>
      <c r="F765">
        <v>6470184</v>
      </c>
      <c r="G765">
        <v>923272421</v>
      </c>
      <c r="H765">
        <v>190101</v>
      </c>
      <c r="I765" s="30">
        <v>190101</v>
      </c>
      <c r="J765" s="1"/>
      <c r="K765" s="1">
        <v>107400</v>
      </c>
      <c r="N765"/>
      <c r="O765"/>
    </row>
    <row r="766" spans="1:15" x14ac:dyDescent="0.25">
      <c r="A766">
        <v>50000249</v>
      </c>
      <c r="B766">
        <v>2026699</v>
      </c>
      <c r="C766" t="s">
        <v>0</v>
      </c>
      <c r="D766">
        <v>1018448710</v>
      </c>
      <c r="E766" s="29">
        <v>42108</v>
      </c>
      <c r="F766">
        <v>3869114</v>
      </c>
      <c r="G766">
        <v>12400000</v>
      </c>
      <c r="H766">
        <v>270102</v>
      </c>
      <c r="I766" s="30">
        <v>121204</v>
      </c>
      <c r="J766" s="1"/>
      <c r="K766" s="1">
        <v>5000</v>
      </c>
      <c r="N766"/>
      <c r="O766"/>
    </row>
    <row r="767" spans="1:15" x14ac:dyDescent="0.25">
      <c r="A767">
        <v>50000249</v>
      </c>
      <c r="B767">
        <v>1802963</v>
      </c>
      <c r="C767" t="s">
        <v>0</v>
      </c>
      <c r="D767">
        <v>8600077389</v>
      </c>
      <c r="E767" s="29">
        <v>42108</v>
      </c>
      <c r="F767">
        <v>3395500</v>
      </c>
      <c r="G767">
        <v>10900000</v>
      </c>
      <c r="H767">
        <v>170101</v>
      </c>
      <c r="I767" s="30">
        <v>121255</v>
      </c>
      <c r="J767" s="1"/>
      <c r="K767" s="1">
        <v>1035588</v>
      </c>
      <c r="N767"/>
      <c r="O767"/>
    </row>
    <row r="768" spans="1:15" x14ac:dyDescent="0.25">
      <c r="A768">
        <v>50000249</v>
      </c>
      <c r="B768">
        <v>12458491</v>
      </c>
      <c r="C768" t="s">
        <v>1</v>
      </c>
      <c r="D768">
        <v>41363646</v>
      </c>
      <c r="E768" s="29">
        <v>42108</v>
      </c>
      <c r="F768">
        <v>8118082</v>
      </c>
      <c r="G768">
        <v>96400000</v>
      </c>
      <c r="H768">
        <v>370101</v>
      </c>
      <c r="I768" s="30">
        <v>121280</v>
      </c>
      <c r="J768" s="1"/>
      <c r="K768" s="1">
        <v>5400</v>
      </c>
      <c r="N768"/>
      <c r="O768"/>
    </row>
    <row r="769" spans="1:15" x14ac:dyDescent="0.25">
      <c r="A769">
        <v>50000249</v>
      </c>
      <c r="B769">
        <v>2458668</v>
      </c>
      <c r="C769" t="s">
        <v>1</v>
      </c>
      <c r="D769">
        <v>51937701</v>
      </c>
      <c r="E769" s="29">
        <v>42108</v>
      </c>
      <c r="F769">
        <v>7505581</v>
      </c>
      <c r="G769">
        <v>11500000</v>
      </c>
      <c r="H769">
        <v>130101</v>
      </c>
      <c r="I769" s="30">
        <v>12102121</v>
      </c>
      <c r="J769" s="1"/>
      <c r="K769" s="1">
        <v>206000</v>
      </c>
      <c r="N769"/>
      <c r="O769"/>
    </row>
    <row r="770" spans="1:15" x14ac:dyDescent="0.25">
      <c r="A770">
        <v>50000249</v>
      </c>
      <c r="B770">
        <v>11386909</v>
      </c>
      <c r="C770" t="s">
        <v>1</v>
      </c>
      <c r="D770">
        <v>41459012</v>
      </c>
      <c r="E770" s="29">
        <v>42108</v>
      </c>
      <c r="F770">
        <v>4162326</v>
      </c>
      <c r="G770">
        <v>923272193</v>
      </c>
      <c r="H770">
        <v>131401</v>
      </c>
      <c r="I770" s="30">
        <v>131401</v>
      </c>
      <c r="J770" s="1"/>
      <c r="K770" s="1">
        <v>3287967</v>
      </c>
      <c r="N770"/>
      <c r="O770"/>
    </row>
    <row r="771" spans="1:15" x14ac:dyDescent="0.25">
      <c r="A771">
        <v>50000249</v>
      </c>
      <c r="B771">
        <v>2347663</v>
      </c>
      <c r="C771" t="s">
        <v>0</v>
      </c>
      <c r="D771">
        <v>1019022355</v>
      </c>
      <c r="E771" s="29">
        <v>42108</v>
      </c>
      <c r="F771">
        <v>11520661</v>
      </c>
      <c r="G771">
        <v>12400000</v>
      </c>
      <c r="H771">
        <v>270102</v>
      </c>
      <c r="I771" s="30">
        <v>121204</v>
      </c>
      <c r="J771" s="1"/>
      <c r="K771" s="1">
        <v>5000</v>
      </c>
      <c r="N771"/>
      <c r="O771"/>
    </row>
    <row r="772" spans="1:15" x14ac:dyDescent="0.25">
      <c r="A772">
        <v>50000249</v>
      </c>
      <c r="B772">
        <v>2562562</v>
      </c>
      <c r="C772" t="s">
        <v>0</v>
      </c>
      <c r="D772">
        <v>79386505</v>
      </c>
      <c r="E772" s="29">
        <v>42108</v>
      </c>
      <c r="F772">
        <v>7022314</v>
      </c>
      <c r="G772">
        <v>12200000</v>
      </c>
      <c r="H772">
        <v>250101</v>
      </c>
      <c r="I772" s="30">
        <v>121225</v>
      </c>
      <c r="J772" s="1"/>
      <c r="K772" s="1">
        <v>27740</v>
      </c>
      <c r="N772"/>
      <c r="O772"/>
    </row>
    <row r="773" spans="1:15" x14ac:dyDescent="0.25">
      <c r="A773">
        <v>50000249</v>
      </c>
      <c r="B773">
        <v>2562565</v>
      </c>
      <c r="C773" t="s">
        <v>0</v>
      </c>
      <c r="D773">
        <v>1020766463</v>
      </c>
      <c r="E773" s="29">
        <v>42108</v>
      </c>
      <c r="F773">
        <v>6752336</v>
      </c>
      <c r="G773">
        <v>12400000</v>
      </c>
      <c r="H773">
        <v>270102</v>
      </c>
      <c r="I773" s="30">
        <v>121204</v>
      </c>
      <c r="J773" s="1"/>
      <c r="K773" s="1">
        <v>5000</v>
      </c>
      <c r="N773"/>
      <c r="O773"/>
    </row>
    <row r="774" spans="1:15" x14ac:dyDescent="0.25">
      <c r="A774">
        <v>50000249</v>
      </c>
      <c r="B774">
        <v>11770914</v>
      </c>
      <c r="C774" t="s">
        <v>0</v>
      </c>
      <c r="D774">
        <v>1030540762</v>
      </c>
      <c r="E774" s="29">
        <v>42108</v>
      </c>
      <c r="F774">
        <v>17363141</v>
      </c>
      <c r="G774">
        <v>96400000</v>
      </c>
      <c r="H774">
        <v>370101</v>
      </c>
      <c r="I774" s="30">
        <v>121280</v>
      </c>
      <c r="J774" s="1"/>
      <c r="K774" s="1">
        <v>5400</v>
      </c>
      <c r="N774"/>
      <c r="O774"/>
    </row>
    <row r="775" spans="1:15" x14ac:dyDescent="0.25">
      <c r="A775">
        <v>50000249</v>
      </c>
      <c r="B775">
        <v>2011463</v>
      </c>
      <c r="C775" t="s">
        <v>1</v>
      </c>
      <c r="D775">
        <v>5302534</v>
      </c>
      <c r="E775" s="29">
        <v>42108</v>
      </c>
      <c r="F775">
        <v>11315554</v>
      </c>
      <c r="G775">
        <v>26800000</v>
      </c>
      <c r="H775">
        <v>360200</v>
      </c>
      <c r="I775" s="30">
        <v>360200</v>
      </c>
      <c r="J775" s="1"/>
      <c r="K775" s="1">
        <v>40000</v>
      </c>
      <c r="N775"/>
      <c r="O775"/>
    </row>
    <row r="776" spans="1:15" x14ac:dyDescent="0.25">
      <c r="A776">
        <v>50000249</v>
      </c>
      <c r="B776">
        <v>1901423</v>
      </c>
      <c r="C776" t="s">
        <v>0</v>
      </c>
      <c r="D776">
        <v>80028378</v>
      </c>
      <c r="E776" s="29">
        <v>42108</v>
      </c>
      <c r="F776">
        <v>5383689</v>
      </c>
      <c r="G776">
        <v>12400000</v>
      </c>
      <c r="H776">
        <v>270102</v>
      </c>
      <c r="I776" s="30">
        <v>121204</v>
      </c>
      <c r="J776" s="1"/>
      <c r="K776" s="1">
        <v>5000</v>
      </c>
      <c r="N776"/>
      <c r="O776"/>
    </row>
    <row r="777" spans="1:15" x14ac:dyDescent="0.25">
      <c r="A777">
        <v>50000249</v>
      </c>
      <c r="B777">
        <v>2441403</v>
      </c>
      <c r="C777" t="s">
        <v>0</v>
      </c>
      <c r="D777">
        <v>1020744004</v>
      </c>
      <c r="E777" s="29">
        <v>42108</v>
      </c>
      <c r="F777">
        <v>8071132</v>
      </c>
      <c r="G777">
        <v>12400000</v>
      </c>
      <c r="H777">
        <v>270102</v>
      </c>
      <c r="I777" s="30">
        <v>121204</v>
      </c>
      <c r="J777" s="1"/>
      <c r="K777" s="1">
        <v>5000</v>
      </c>
      <c r="N777"/>
      <c r="O777"/>
    </row>
    <row r="778" spans="1:15" x14ac:dyDescent="0.25">
      <c r="A778">
        <v>50000249</v>
      </c>
      <c r="B778">
        <v>2441405</v>
      </c>
      <c r="C778" t="s">
        <v>0</v>
      </c>
      <c r="D778">
        <v>1022341721</v>
      </c>
      <c r="E778" s="29">
        <v>42108</v>
      </c>
      <c r="F778">
        <v>10311390</v>
      </c>
      <c r="G778">
        <v>923272421</v>
      </c>
      <c r="H778">
        <v>190101</v>
      </c>
      <c r="I778" s="30">
        <v>190101</v>
      </c>
      <c r="J778" s="1"/>
      <c r="K778" s="1">
        <v>107400</v>
      </c>
      <c r="N778"/>
      <c r="O778"/>
    </row>
    <row r="779" spans="1:15" x14ac:dyDescent="0.25">
      <c r="A779">
        <v>50000249</v>
      </c>
      <c r="B779">
        <v>2599698</v>
      </c>
      <c r="C779" t="s">
        <v>0</v>
      </c>
      <c r="D779">
        <v>27758756</v>
      </c>
      <c r="E779" s="29">
        <v>42108</v>
      </c>
      <c r="F779">
        <v>15814702</v>
      </c>
      <c r="G779">
        <v>923272193</v>
      </c>
      <c r="H779">
        <v>131401</v>
      </c>
      <c r="I779" s="30">
        <v>131401</v>
      </c>
      <c r="J779" s="1"/>
      <c r="K779" s="1">
        <v>6600</v>
      </c>
      <c r="N779"/>
      <c r="O779"/>
    </row>
    <row r="780" spans="1:15" x14ac:dyDescent="0.25">
      <c r="A780">
        <v>50000249</v>
      </c>
      <c r="B780">
        <v>793590</v>
      </c>
      <c r="C780" t="s">
        <v>0</v>
      </c>
      <c r="D780">
        <v>2865102</v>
      </c>
      <c r="E780" s="29">
        <v>42108</v>
      </c>
      <c r="F780">
        <v>2810063</v>
      </c>
      <c r="G780">
        <v>923272193</v>
      </c>
      <c r="H780">
        <v>131401</v>
      </c>
      <c r="I780" s="30">
        <v>131401</v>
      </c>
      <c r="J780" s="1"/>
      <c r="K780" s="1">
        <v>2100</v>
      </c>
      <c r="N780"/>
      <c r="O780"/>
    </row>
    <row r="781" spans="1:15" x14ac:dyDescent="0.25">
      <c r="A781">
        <v>50000249</v>
      </c>
      <c r="B781">
        <v>795829</v>
      </c>
      <c r="C781" t="s">
        <v>0</v>
      </c>
      <c r="D781">
        <v>7179529</v>
      </c>
      <c r="E781" s="29">
        <v>42108</v>
      </c>
      <c r="F781">
        <v>11500372</v>
      </c>
      <c r="G781">
        <v>96400000</v>
      </c>
      <c r="H781">
        <v>370101</v>
      </c>
      <c r="I781" s="30">
        <v>121280</v>
      </c>
      <c r="J781" s="1"/>
      <c r="K781" s="1">
        <v>5400</v>
      </c>
      <c r="N781"/>
      <c r="O781"/>
    </row>
    <row r="782" spans="1:15" x14ac:dyDescent="0.25">
      <c r="A782">
        <v>50000249</v>
      </c>
      <c r="B782">
        <v>795831</v>
      </c>
      <c r="C782" t="s">
        <v>0</v>
      </c>
      <c r="D782">
        <v>88205310</v>
      </c>
      <c r="E782" s="29">
        <v>42108</v>
      </c>
      <c r="F782">
        <v>4038616</v>
      </c>
      <c r="G782">
        <v>96400000</v>
      </c>
      <c r="H782">
        <v>370101</v>
      </c>
      <c r="I782" s="30">
        <v>121280</v>
      </c>
      <c r="J782" s="1"/>
      <c r="K782" s="1">
        <v>5400</v>
      </c>
      <c r="N782"/>
      <c r="O782"/>
    </row>
    <row r="783" spans="1:15" x14ac:dyDescent="0.25">
      <c r="A783">
        <v>50000249</v>
      </c>
      <c r="B783">
        <v>795832</v>
      </c>
      <c r="C783" t="s">
        <v>0</v>
      </c>
      <c r="D783">
        <v>19192544</v>
      </c>
      <c r="E783" s="29">
        <v>42108</v>
      </c>
      <c r="F783">
        <v>7224413</v>
      </c>
      <c r="G783">
        <v>96400000</v>
      </c>
      <c r="H783">
        <v>370101</v>
      </c>
      <c r="I783" s="30">
        <v>121280</v>
      </c>
      <c r="J783" s="1"/>
      <c r="K783" s="1">
        <v>5400</v>
      </c>
      <c r="N783"/>
      <c r="O783"/>
    </row>
    <row r="784" spans="1:15" x14ac:dyDescent="0.25">
      <c r="A784">
        <v>50000249</v>
      </c>
      <c r="B784">
        <v>795833</v>
      </c>
      <c r="C784" t="s">
        <v>0</v>
      </c>
      <c r="D784">
        <v>1010184001</v>
      </c>
      <c r="E784" s="29">
        <v>42108</v>
      </c>
      <c r="F784">
        <v>347475</v>
      </c>
      <c r="G784">
        <v>12400000</v>
      </c>
      <c r="H784">
        <v>270102</v>
      </c>
      <c r="I784" s="30">
        <v>121204</v>
      </c>
      <c r="J784" s="1"/>
      <c r="K784" s="1">
        <v>5000</v>
      </c>
      <c r="N784"/>
      <c r="O784"/>
    </row>
    <row r="785" spans="1:15" x14ac:dyDescent="0.25">
      <c r="A785">
        <v>50000249</v>
      </c>
      <c r="B785">
        <v>795867</v>
      </c>
      <c r="C785" t="s">
        <v>0</v>
      </c>
      <c r="D785">
        <v>1030591370</v>
      </c>
      <c r="E785" s="29">
        <v>42108</v>
      </c>
      <c r="F785">
        <v>3407935</v>
      </c>
      <c r="G785">
        <v>12400000</v>
      </c>
      <c r="H785">
        <v>270102</v>
      </c>
      <c r="I785" s="30">
        <v>121204</v>
      </c>
      <c r="J785" s="1"/>
      <c r="K785" s="1">
        <v>5000</v>
      </c>
      <c r="N785"/>
      <c r="O785"/>
    </row>
    <row r="786" spans="1:15" x14ac:dyDescent="0.25">
      <c r="A786">
        <v>50000249</v>
      </c>
      <c r="B786">
        <v>795871</v>
      </c>
      <c r="C786" t="s">
        <v>0</v>
      </c>
      <c r="D786">
        <v>19363825</v>
      </c>
      <c r="E786" s="29">
        <v>42108</v>
      </c>
      <c r="F786">
        <v>7842108</v>
      </c>
      <c r="G786">
        <v>96400000</v>
      </c>
      <c r="H786">
        <v>370101</v>
      </c>
      <c r="I786" s="30">
        <v>121280</v>
      </c>
      <c r="J786" s="1"/>
      <c r="K786" s="1">
        <v>5400</v>
      </c>
      <c r="N786"/>
      <c r="O786"/>
    </row>
    <row r="787" spans="1:15" x14ac:dyDescent="0.25">
      <c r="A787">
        <v>50000249</v>
      </c>
      <c r="B787">
        <v>66651261</v>
      </c>
      <c r="C787" t="s">
        <v>0</v>
      </c>
      <c r="D787">
        <v>80205427</v>
      </c>
      <c r="E787" s="29">
        <v>42108</v>
      </c>
      <c r="F787">
        <v>3155489</v>
      </c>
      <c r="G787">
        <v>12400000</v>
      </c>
      <c r="H787">
        <v>270102</v>
      </c>
      <c r="I787" s="30">
        <v>121204</v>
      </c>
      <c r="J787" s="1"/>
      <c r="K787" s="1">
        <v>5000</v>
      </c>
      <c r="N787"/>
      <c r="O787"/>
    </row>
    <row r="788" spans="1:15" x14ac:dyDescent="0.25">
      <c r="A788">
        <v>50000249</v>
      </c>
      <c r="B788">
        <v>66651370</v>
      </c>
      <c r="C788" t="s">
        <v>0</v>
      </c>
      <c r="D788">
        <v>199062081</v>
      </c>
      <c r="E788" s="29">
        <v>42108</v>
      </c>
      <c r="F788">
        <v>15245528</v>
      </c>
      <c r="G788">
        <v>96400000</v>
      </c>
      <c r="H788">
        <v>370101</v>
      </c>
      <c r="I788" s="30">
        <v>121280</v>
      </c>
      <c r="J788" s="1"/>
      <c r="K788" s="1">
        <v>123400</v>
      </c>
      <c r="N788"/>
      <c r="O788"/>
    </row>
    <row r="789" spans="1:15" x14ac:dyDescent="0.25">
      <c r="A789">
        <v>50000249</v>
      </c>
      <c r="B789">
        <v>2520547</v>
      </c>
      <c r="C789" t="s">
        <v>0</v>
      </c>
      <c r="D789">
        <v>1030563850</v>
      </c>
      <c r="E789" s="29">
        <v>42108</v>
      </c>
      <c r="F789">
        <v>18383869</v>
      </c>
      <c r="G789">
        <v>923272421</v>
      </c>
      <c r="H789">
        <v>190101</v>
      </c>
      <c r="I789" s="30">
        <v>190101</v>
      </c>
      <c r="J789" s="1"/>
      <c r="K789" s="1">
        <v>107400</v>
      </c>
      <c r="N789"/>
      <c r="O789"/>
    </row>
    <row r="790" spans="1:15" x14ac:dyDescent="0.25">
      <c r="A790">
        <v>50000249</v>
      </c>
      <c r="B790">
        <v>2610464</v>
      </c>
      <c r="C790" t="s">
        <v>1</v>
      </c>
      <c r="D790">
        <v>1019065903</v>
      </c>
      <c r="E790" s="29">
        <v>42108</v>
      </c>
      <c r="F790">
        <v>11296417</v>
      </c>
      <c r="G790">
        <v>12400000</v>
      </c>
      <c r="H790">
        <v>270102</v>
      </c>
      <c r="I790" s="30">
        <v>121204</v>
      </c>
      <c r="J790" s="1"/>
      <c r="K790" s="1">
        <v>5000</v>
      </c>
      <c r="N790"/>
      <c r="O790"/>
    </row>
    <row r="791" spans="1:15" x14ac:dyDescent="0.25">
      <c r="A791">
        <v>50000249</v>
      </c>
      <c r="B791">
        <v>12758842</v>
      </c>
      <c r="C791" t="s">
        <v>0</v>
      </c>
      <c r="D791">
        <v>14639479</v>
      </c>
      <c r="E791" s="29">
        <v>42108</v>
      </c>
      <c r="F791">
        <v>18393927</v>
      </c>
      <c r="G791">
        <v>923272421</v>
      </c>
      <c r="H791">
        <v>190101</v>
      </c>
      <c r="I791" s="30">
        <v>190101</v>
      </c>
      <c r="J791" s="1"/>
      <c r="K791" s="1">
        <v>107400</v>
      </c>
      <c r="N791"/>
      <c r="O791"/>
    </row>
    <row r="792" spans="1:15" x14ac:dyDescent="0.25">
      <c r="A792">
        <v>50000249</v>
      </c>
      <c r="B792">
        <v>2441926</v>
      </c>
      <c r="C792" t="s">
        <v>0</v>
      </c>
      <c r="D792">
        <v>1080290579</v>
      </c>
      <c r="E792" s="29">
        <v>42108</v>
      </c>
      <c r="F792">
        <v>11843480</v>
      </c>
      <c r="G792">
        <v>923272421</v>
      </c>
      <c r="H792">
        <v>190101</v>
      </c>
      <c r="I792" s="30">
        <v>190101</v>
      </c>
      <c r="J792" s="1"/>
      <c r="K792" s="1">
        <v>107400</v>
      </c>
      <c r="N792"/>
      <c r="O792"/>
    </row>
    <row r="793" spans="1:15" x14ac:dyDescent="0.25">
      <c r="A793">
        <v>50000249</v>
      </c>
      <c r="B793">
        <v>1504920</v>
      </c>
      <c r="C793" t="s">
        <v>2</v>
      </c>
      <c r="D793">
        <v>16050212</v>
      </c>
      <c r="E793" s="29">
        <v>42108</v>
      </c>
      <c r="F793">
        <v>4771789</v>
      </c>
      <c r="G793">
        <v>26800000</v>
      </c>
      <c r="H793">
        <v>360200</v>
      </c>
      <c r="I793" s="30">
        <v>360200</v>
      </c>
      <c r="J793" s="1"/>
      <c r="K793" s="1">
        <v>20000</v>
      </c>
      <c r="N793"/>
      <c r="O793"/>
    </row>
    <row r="794" spans="1:15" x14ac:dyDescent="0.25">
      <c r="A794">
        <v>50000249</v>
      </c>
      <c r="B794">
        <v>2306747</v>
      </c>
      <c r="C794" t="s">
        <v>2</v>
      </c>
      <c r="D794">
        <v>8909052111</v>
      </c>
      <c r="E794" s="29">
        <v>42108</v>
      </c>
      <c r="F794">
        <v>3855198</v>
      </c>
      <c r="G794">
        <v>10900000</v>
      </c>
      <c r="H794">
        <v>170101</v>
      </c>
      <c r="I794" s="30">
        <v>121255</v>
      </c>
      <c r="J794" s="1"/>
      <c r="K794" s="1">
        <v>2689846</v>
      </c>
      <c r="N794"/>
      <c r="O794"/>
    </row>
    <row r="795" spans="1:15" x14ac:dyDescent="0.25">
      <c r="A795">
        <v>50000249</v>
      </c>
      <c r="B795">
        <v>2427375</v>
      </c>
      <c r="C795" t="s">
        <v>2</v>
      </c>
      <c r="D795">
        <v>43630881</v>
      </c>
      <c r="E795" s="29">
        <v>42108</v>
      </c>
      <c r="F795">
        <v>4163914</v>
      </c>
      <c r="G795">
        <v>923272421</v>
      </c>
      <c r="H795">
        <v>190101</v>
      </c>
      <c r="I795" s="30">
        <v>190101</v>
      </c>
      <c r="J795" s="1"/>
      <c r="K795" s="1">
        <v>107400</v>
      </c>
      <c r="N795"/>
      <c r="O795"/>
    </row>
    <row r="796" spans="1:15" x14ac:dyDescent="0.25">
      <c r="A796">
        <v>50000249</v>
      </c>
      <c r="B796">
        <v>2427726</v>
      </c>
      <c r="C796" t="s">
        <v>2</v>
      </c>
      <c r="D796">
        <v>13715940</v>
      </c>
      <c r="E796" s="29">
        <v>42108</v>
      </c>
      <c r="F796">
        <v>4443325</v>
      </c>
      <c r="G796">
        <v>923272421</v>
      </c>
      <c r="H796">
        <v>190101</v>
      </c>
      <c r="I796" s="30">
        <v>190101</v>
      </c>
      <c r="J796" s="1"/>
      <c r="K796" s="1">
        <v>107400</v>
      </c>
      <c r="N796"/>
      <c r="O796"/>
    </row>
    <row r="797" spans="1:15" x14ac:dyDescent="0.25">
      <c r="A797">
        <v>50000249</v>
      </c>
      <c r="B797">
        <v>2493885</v>
      </c>
      <c r="C797" t="s">
        <v>1</v>
      </c>
      <c r="D797">
        <v>8302089</v>
      </c>
      <c r="E797" s="29">
        <v>42108</v>
      </c>
      <c r="F797">
        <v>2506948</v>
      </c>
      <c r="G797">
        <v>923272193</v>
      </c>
      <c r="H797">
        <v>131401</v>
      </c>
      <c r="I797" s="30">
        <v>131401</v>
      </c>
      <c r="J797" s="1"/>
      <c r="K797" s="1">
        <v>17420668</v>
      </c>
      <c r="N797"/>
      <c r="O797"/>
    </row>
    <row r="798" spans="1:15" x14ac:dyDescent="0.25">
      <c r="A798">
        <v>50000249</v>
      </c>
      <c r="B798">
        <v>1984621</v>
      </c>
      <c r="C798" t="s">
        <v>18</v>
      </c>
      <c r="D798">
        <v>17160584</v>
      </c>
      <c r="E798" s="29">
        <v>42108</v>
      </c>
      <c r="F798">
        <v>58009497</v>
      </c>
      <c r="G798">
        <v>923272193</v>
      </c>
      <c r="H798">
        <v>131401</v>
      </c>
      <c r="I798" s="30">
        <v>131401</v>
      </c>
      <c r="J798" s="1"/>
      <c r="K798" s="1">
        <v>49542085</v>
      </c>
      <c r="N798"/>
      <c r="O798"/>
    </row>
    <row r="799" spans="1:15" x14ac:dyDescent="0.25">
      <c r="A799">
        <v>50000249</v>
      </c>
      <c r="B799">
        <v>2644049</v>
      </c>
      <c r="C799" t="s">
        <v>18</v>
      </c>
      <c r="D799">
        <v>9282355</v>
      </c>
      <c r="E799" s="29">
        <v>42108</v>
      </c>
      <c r="F799">
        <v>3182042</v>
      </c>
      <c r="G799">
        <v>11800000</v>
      </c>
      <c r="H799">
        <v>240101</v>
      </c>
      <c r="I799" s="30">
        <v>121265</v>
      </c>
      <c r="J799" s="1"/>
      <c r="K799" s="1">
        <v>14500</v>
      </c>
      <c r="N799"/>
      <c r="O799"/>
    </row>
    <row r="800" spans="1:15" x14ac:dyDescent="0.25">
      <c r="A800">
        <v>50000249</v>
      </c>
      <c r="B800">
        <v>1850275</v>
      </c>
      <c r="C800" t="s">
        <v>4</v>
      </c>
      <c r="D800">
        <v>73164322</v>
      </c>
      <c r="E800" s="29">
        <v>42108</v>
      </c>
      <c r="F800">
        <v>6566376</v>
      </c>
      <c r="G800">
        <v>11100000</v>
      </c>
      <c r="H800">
        <v>150112</v>
      </c>
      <c r="I800" s="30">
        <v>121275</v>
      </c>
      <c r="J800" s="1"/>
      <c r="K800" s="1">
        <v>616000</v>
      </c>
      <c r="N800"/>
      <c r="O800"/>
    </row>
    <row r="801" spans="1:15" x14ac:dyDescent="0.25">
      <c r="A801">
        <v>50000249</v>
      </c>
      <c r="B801">
        <v>2109317</v>
      </c>
      <c r="C801" t="s">
        <v>4</v>
      </c>
      <c r="D801">
        <v>30563601</v>
      </c>
      <c r="E801" s="29">
        <v>42108</v>
      </c>
      <c r="F801">
        <v>13551673</v>
      </c>
      <c r="G801">
        <v>26800000</v>
      </c>
      <c r="H801">
        <v>360200</v>
      </c>
      <c r="I801" s="30">
        <v>360200</v>
      </c>
      <c r="J801" s="1"/>
      <c r="K801" s="1">
        <v>1805330</v>
      </c>
      <c r="N801"/>
      <c r="O801"/>
    </row>
    <row r="802" spans="1:15" x14ac:dyDescent="0.25">
      <c r="A802">
        <v>50000249</v>
      </c>
      <c r="B802">
        <v>881212</v>
      </c>
      <c r="C802" t="s">
        <v>5</v>
      </c>
      <c r="D802">
        <v>40009481</v>
      </c>
      <c r="E802" s="29">
        <v>42108</v>
      </c>
      <c r="F802">
        <v>7444745</v>
      </c>
      <c r="G802">
        <v>923272193</v>
      </c>
      <c r="H802">
        <v>131401</v>
      </c>
      <c r="I802" s="30">
        <v>131401</v>
      </c>
      <c r="J802" s="1"/>
      <c r="K802" s="1">
        <v>7400</v>
      </c>
      <c r="N802"/>
      <c r="O802"/>
    </row>
    <row r="803" spans="1:15" x14ac:dyDescent="0.25">
      <c r="A803">
        <v>50000249</v>
      </c>
      <c r="B803">
        <v>881214</v>
      </c>
      <c r="C803" t="s">
        <v>5</v>
      </c>
      <c r="D803">
        <v>6753636</v>
      </c>
      <c r="E803" s="29">
        <v>42108</v>
      </c>
      <c r="F803">
        <v>7444745</v>
      </c>
      <c r="G803">
        <v>923272193</v>
      </c>
      <c r="H803">
        <v>131401</v>
      </c>
      <c r="I803" s="30">
        <v>131401</v>
      </c>
      <c r="J803" s="1"/>
      <c r="K803" s="1">
        <v>4800</v>
      </c>
      <c r="N803"/>
      <c r="O803"/>
    </row>
    <row r="804" spans="1:15" x14ac:dyDescent="0.25">
      <c r="A804">
        <v>50000249</v>
      </c>
      <c r="B804">
        <v>2305375</v>
      </c>
      <c r="C804" t="s">
        <v>5</v>
      </c>
      <c r="D804">
        <v>1049621044</v>
      </c>
      <c r="E804" s="29">
        <v>42108</v>
      </c>
      <c r="F804">
        <v>15918651</v>
      </c>
      <c r="G804">
        <v>923272421</v>
      </c>
      <c r="H804">
        <v>190101</v>
      </c>
      <c r="I804" s="30">
        <v>190101</v>
      </c>
      <c r="J804" s="1"/>
      <c r="K804" s="1">
        <v>107400</v>
      </c>
      <c r="N804"/>
      <c r="O804"/>
    </row>
    <row r="805" spans="1:15" x14ac:dyDescent="0.25">
      <c r="A805">
        <v>50000249</v>
      </c>
      <c r="B805">
        <v>2305393</v>
      </c>
      <c r="C805" t="s">
        <v>5</v>
      </c>
      <c r="D805">
        <v>7213196</v>
      </c>
      <c r="E805" s="29">
        <v>42108</v>
      </c>
      <c r="F805">
        <v>7424254</v>
      </c>
      <c r="G805">
        <v>828400000</v>
      </c>
      <c r="H805">
        <v>131000</v>
      </c>
      <c r="I805" s="30">
        <v>131000</v>
      </c>
      <c r="J805" s="1"/>
      <c r="K805" s="1">
        <v>43000</v>
      </c>
      <c r="N805"/>
      <c r="O805"/>
    </row>
    <row r="806" spans="1:15" x14ac:dyDescent="0.25">
      <c r="A806">
        <v>50000249</v>
      </c>
      <c r="B806">
        <v>1872853</v>
      </c>
      <c r="C806" t="s">
        <v>33</v>
      </c>
      <c r="D806">
        <v>1118543983</v>
      </c>
      <c r="E806" s="29">
        <v>42108</v>
      </c>
      <c r="F806">
        <v>6322933</v>
      </c>
      <c r="G806">
        <v>923272421</v>
      </c>
      <c r="H806">
        <v>190101</v>
      </c>
      <c r="I806" s="30">
        <v>190101</v>
      </c>
      <c r="J806" s="1"/>
      <c r="K806" s="1">
        <v>107400</v>
      </c>
      <c r="N806"/>
      <c r="O806"/>
    </row>
    <row r="807" spans="1:15" x14ac:dyDescent="0.25">
      <c r="A807">
        <v>50000249</v>
      </c>
      <c r="B807">
        <v>28681126</v>
      </c>
      <c r="C807" t="s">
        <v>143</v>
      </c>
      <c r="D807">
        <v>1053608730</v>
      </c>
      <c r="E807" s="29">
        <v>42108</v>
      </c>
      <c r="F807">
        <v>1</v>
      </c>
      <c r="G807">
        <v>923272421</v>
      </c>
      <c r="H807">
        <v>190101</v>
      </c>
      <c r="I807" s="30">
        <v>190101</v>
      </c>
      <c r="J807" s="1"/>
      <c r="K807" s="1">
        <v>107400</v>
      </c>
      <c r="N807"/>
      <c r="O807"/>
    </row>
    <row r="808" spans="1:15" x14ac:dyDescent="0.25">
      <c r="A808">
        <v>50000249</v>
      </c>
      <c r="B808">
        <v>1745240</v>
      </c>
      <c r="C808" t="s">
        <v>19</v>
      </c>
      <c r="D808">
        <v>25248859</v>
      </c>
      <c r="E808" s="29">
        <v>42108</v>
      </c>
      <c r="F808">
        <v>8829646</v>
      </c>
      <c r="G808">
        <v>26800000</v>
      </c>
      <c r="H808">
        <v>360200</v>
      </c>
      <c r="I808" s="30">
        <v>360200</v>
      </c>
      <c r="J808" s="1"/>
      <c r="K808" s="1">
        <v>15879</v>
      </c>
      <c r="N808"/>
      <c r="O808"/>
    </row>
    <row r="809" spans="1:15" x14ac:dyDescent="0.25">
      <c r="A809">
        <v>50000249</v>
      </c>
      <c r="B809">
        <v>2620475</v>
      </c>
      <c r="C809" t="s">
        <v>19</v>
      </c>
      <c r="D809">
        <v>4320170</v>
      </c>
      <c r="E809" s="29">
        <v>42108</v>
      </c>
      <c r="F809">
        <v>8778430</v>
      </c>
      <c r="G809">
        <v>923272193</v>
      </c>
      <c r="H809">
        <v>131401</v>
      </c>
      <c r="I809" s="30">
        <v>131401</v>
      </c>
      <c r="J809" s="1"/>
      <c r="K809" s="1">
        <v>7400</v>
      </c>
      <c r="N809"/>
      <c r="O809"/>
    </row>
    <row r="810" spans="1:15" x14ac:dyDescent="0.25">
      <c r="A810">
        <v>50000249</v>
      </c>
      <c r="B810">
        <v>2620478</v>
      </c>
      <c r="C810" t="s">
        <v>19</v>
      </c>
      <c r="D810">
        <v>1063722052</v>
      </c>
      <c r="E810" s="29">
        <v>42108</v>
      </c>
      <c r="F810">
        <v>5660014</v>
      </c>
      <c r="G810">
        <v>923272421</v>
      </c>
      <c r="H810">
        <v>190101</v>
      </c>
      <c r="I810" s="30">
        <v>190101</v>
      </c>
      <c r="J810" s="1"/>
      <c r="K810" s="1">
        <v>107400</v>
      </c>
      <c r="N810"/>
      <c r="O810"/>
    </row>
    <row r="811" spans="1:15" x14ac:dyDescent="0.25">
      <c r="A811">
        <v>50000249</v>
      </c>
      <c r="B811">
        <v>2564757</v>
      </c>
      <c r="C811" t="s">
        <v>6</v>
      </c>
      <c r="D811">
        <v>34532695</v>
      </c>
      <c r="E811" s="29">
        <v>42108</v>
      </c>
      <c r="F811">
        <v>8369190</v>
      </c>
      <c r="G811">
        <v>923272193</v>
      </c>
      <c r="H811">
        <v>131401</v>
      </c>
      <c r="I811" s="30">
        <v>131401</v>
      </c>
      <c r="J811" s="1"/>
      <c r="K811" s="1">
        <v>200000</v>
      </c>
      <c r="N811"/>
      <c r="O811"/>
    </row>
    <row r="812" spans="1:15" x14ac:dyDescent="0.25">
      <c r="A812">
        <v>50000249</v>
      </c>
      <c r="B812">
        <v>2564827</v>
      </c>
      <c r="C812" t="s">
        <v>6</v>
      </c>
      <c r="D812">
        <v>76296401</v>
      </c>
      <c r="E812" s="29">
        <v>42108</v>
      </c>
      <c r="F812">
        <v>11810191</v>
      </c>
      <c r="G812">
        <v>12400000</v>
      </c>
      <c r="H812">
        <v>270102</v>
      </c>
      <c r="I812" s="30">
        <v>121204</v>
      </c>
      <c r="J812" s="1"/>
      <c r="K812" s="1">
        <v>5000</v>
      </c>
      <c r="N812"/>
      <c r="O812"/>
    </row>
    <row r="813" spans="1:15" x14ac:dyDescent="0.25">
      <c r="A813">
        <v>50000249</v>
      </c>
      <c r="B813">
        <v>43018285</v>
      </c>
      <c r="C813" t="s">
        <v>20</v>
      </c>
      <c r="D813">
        <v>1065606830</v>
      </c>
      <c r="E813" s="29">
        <v>42108</v>
      </c>
      <c r="F813">
        <v>5841454</v>
      </c>
      <c r="G813">
        <v>923272421</v>
      </c>
      <c r="H813">
        <v>190101</v>
      </c>
      <c r="I813" s="30">
        <v>190101</v>
      </c>
      <c r="J813" s="1"/>
      <c r="K813" s="1">
        <v>107400</v>
      </c>
      <c r="N813"/>
      <c r="O813"/>
    </row>
    <row r="814" spans="1:15" x14ac:dyDescent="0.25">
      <c r="A814">
        <v>50000249</v>
      </c>
      <c r="B814">
        <v>43021532</v>
      </c>
      <c r="C814" t="s">
        <v>20</v>
      </c>
      <c r="D814">
        <v>800143320</v>
      </c>
      <c r="E814" s="29">
        <v>42108</v>
      </c>
      <c r="F814">
        <v>14588992</v>
      </c>
      <c r="G814">
        <v>23900000</v>
      </c>
      <c r="H814">
        <v>410600</v>
      </c>
      <c r="I814" s="30">
        <v>410600</v>
      </c>
      <c r="J814" s="1"/>
      <c r="K814" s="1">
        <v>7387006</v>
      </c>
      <c r="N814"/>
      <c r="O814"/>
    </row>
    <row r="815" spans="1:15" x14ac:dyDescent="0.25">
      <c r="A815">
        <v>50000249</v>
      </c>
      <c r="B815">
        <v>43022529</v>
      </c>
      <c r="C815" t="s">
        <v>20</v>
      </c>
      <c r="D815">
        <v>49782595</v>
      </c>
      <c r="E815" s="29">
        <v>42108</v>
      </c>
      <c r="F815">
        <v>12616943</v>
      </c>
      <c r="G815">
        <v>23900000</v>
      </c>
      <c r="H815">
        <v>410600</v>
      </c>
      <c r="I815" s="30">
        <v>410600</v>
      </c>
      <c r="J815" s="1"/>
      <c r="K815" s="1">
        <v>808969</v>
      </c>
      <c r="N815"/>
      <c r="O815"/>
    </row>
    <row r="816" spans="1:15" x14ac:dyDescent="0.25">
      <c r="A816">
        <v>50000249</v>
      </c>
      <c r="B816">
        <v>43022530</v>
      </c>
      <c r="C816" t="s">
        <v>20</v>
      </c>
      <c r="D816">
        <v>32884925</v>
      </c>
      <c r="E816" s="29">
        <v>42108</v>
      </c>
      <c r="F816">
        <v>12374286</v>
      </c>
      <c r="G816">
        <v>23900000</v>
      </c>
      <c r="H816">
        <v>410600</v>
      </c>
      <c r="I816" s="30">
        <v>410600</v>
      </c>
      <c r="J816" s="1"/>
      <c r="K816" s="1">
        <v>231944</v>
      </c>
      <c r="N816"/>
      <c r="O816"/>
    </row>
    <row r="817" spans="1:15" x14ac:dyDescent="0.25">
      <c r="A817">
        <v>50000249</v>
      </c>
      <c r="B817">
        <v>43022601</v>
      </c>
      <c r="C817" t="s">
        <v>20</v>
      </c>
      <c r="D817">
        <v>41622305</v>
      </c>
      <c r="E817" s="29">
        <v>42108</v>
      </c>
      <c r="F817">
        <v>809540</v>
      </c>
      <c r="G817">
        <v>923272193</v>
      </c>
      <c r="H817">
        <v>131401</v>
      </c>
      <c r="I817" s="30">
        <v>131401</v>
      </c>
      <c r="J817" s="1"/>
      <c r="K817" s="1">
        <v>3427141</v>
      </c>
      <c r="N817"/>
      <c r="O817"/>
    </row>
    <row r="818" spans="1:15" x14ac:dyDescent="0.25">
      <c r="A818">
        <v>50000249</v>
      </c>
      <c r="B818">
        <v>43022760</v>
      </c>
      <c r="C818" t="s">
        <v>20</v>
      </c>
      <c r="D818">
        <v>1129532415</v>
      </c>
      <c r="E818" s="29">
        <v>42108</v>
      </c>
      <c r="F818">
        <v>1578683</v>
      </c>
      <c r="G818">
        <v>923272421</v>
      </c>
      <c r="H818">
        <v>190101</v>
      </c>
      <c r="I818" s="30">
        <v>190101</v>
      </c>
      <c r="J818" s="1"/>
      <c r="K818" s="1">
        <v>107400</v>
      </c>
      <c r="N818"/>
      <c r="O818"/>
    </row>
    <row r="819" spans="1:15" x14ac:dyDescent="0.25">
      <c r="A819">
        <v>50000249</v>
      </c>
      <c r="B819">
        <v>2454011</v>
      </c>
      <c r="C819" t="s">
        <v>7</v>
      </c>
      <c r="D819">
        <v>1064978187</v>
      </c>
      <c r="E819" s="29">
        <v>42108</v>
      </c>
      <c r="F819">
        <v>21756521</v>
      </c>
      <c r="G819">
        <v>923272421</v>
      </c>
      <c r="H819">
        <v>190101</v>
      </c>
      <c r="I819" s="30">
        <v>190101</v>
      </c>
      <c r="J819" s="1"/>
      <c r="K819" s="1">
        <v>107400</v>
      </c>
      <c r="N819"/>
      <c r="O819"/>
    </row>
    <row r="820" spans="1:15" x14ac:dyDescent="0.25">
      <c r="A820">
        <v>50000249</v>
      </c>
      <c r="B820">
        <v>2524625</v>
      </c>
      <c r="C820" t="s">
        <v>7</v>
      </c>
      <c r="D820">
        <v>73168193</v>
      </c>
      <c r="E820" s="29">
        <v>42108</v>
      </c>
      <c r="F820">
        <v>7893893</v>
      </c>
      <c r="G820">
        <v>923272421</v>
      </c>
      <c r="H820">
        <v>190101</v>
      </c>
      <c r="I820" s="30">
        <v>190101</v>
      </c>
      <c r="J820" s="1"/>
      <c r="K820" s="1">
        <v>107000</v>
      </c>
      <c r="N820"/>
      <c r="O820"/>
    </row>
    <row r="821" spans="1:15" x14ac:dyDescent="0.25">
      <c r="A821">
        <v>50000249</v>
      </c>
      <c r="B821">
        <v>2524685</v>
      </c>
      <c r="C821" t="s">
        <v>7</v>
      </c>
      <c r="D821">
        <v>8910800051</v>
      </c>
      <c r="E821" s="29">
        <v>42108</v>
      </c>
      <c r="F821">
        <v>7835363</v>
      </c>
      <c r="G821">
        <v>910500000</v>
      </c>
      <c r="H821">
        <v>360107</v>
      </c>
      <c r="I821" s="30">
        <v>6003</v>
      </c>
      <c r="J821" s="1"/>
      <c r="K821" s="1">
        <v>390165075</v>
      </c>
      <c r="N821"/>
      <c r="O821"/>
    </row>
    <row r="822" spans="1:15" x14ac:dyDescent="0.25">
      <c r="A822">
        <v>50000249</v>
      </c>
      <c r="B822">
        <v>13054717</v>
      </c>
      <c r="C822" t="s">
        <v>1</v>
      </c>
      <c r="D822">
        <v>43733960</v>
      </c>
      <c r="E822" s="29">
        <v>42108</v>
      </c>
      <c r="F822">
        <v>17515783</v>
      </c>
      <c r="G822">
        <v>923272421</v>
      </c>
      <c r="H822">
        <v>190101</v>
      </c>
      <c r="I822" s="30">
        <v>190101</v>
      </c>
      <c r="J822" s="1"/>
      <c r="K822" s="1">
        <v>107400</v>
      </c>
      <c r="N822"/>
      <c r="O822"/>
    </row>
    <row r="823" spans="1:15" x14ac:dyDescent="0.25">
      <c r="A823">
        <v>50000249</v>
      </c>
      <c r="B823">
        <v>2637242</v>
      </c>
      <c r="C823" t="s">
        <v>36</v>
      </c>
      <c r="D823">
        <v>11293160</v>
      </c>
      <c r="E823" s="29">
        <v>42108</v>
      </c>
      <c r="F823">
        <v>63084796</v>
      </c>
      <c r="G823">
        <v>26800000</v>
      </c>
      <c r="H823">
        <v>360200</v>
      </c>
      <c r="I823" s="30">
        <v>360200</v>
      </c>
      <c r="J823" s="1"/>
      <c r="K823" s="1">
        <v>97262</v>
      </c>
      <c r="N823"/>
      <c r="O823"/>
    </row>
    <row r="824" spans="1:15" x14ac:dyDescent="0.25">
      <c r="A824">
        <v>50000249</v>
      </c>
      <c r="B824">
        <v>2257971</v>
      </c>
      <c r="C824" t="s">
        <v>1</v>
      </c>
      <c r="D824">
        <v>8001416321</v>
      </c>
      <c r="E824" s="29">
        <v>42108</v>
      </c>
      <c r="F824">
        <v>2450477</v>
      </c>
      <c r="G824">
        <v>11100000</v>
      </c>
      <c r="H824">
        <v>150105</v>
      </c>
      <c r="I824" s="30">
        <v>27090505</v>
      </c>
      <c r="J824" s="1"/>
      <c r="K824" s="1">
        <v>601000</v>
      </c>
      <c r="N824"/>
      <c r="O824"/>
    </row>
    <row r="825" spans="1:15" x14ac:dyDescent="0.25">
      <c r="A825">
        <v>50000249</v>
      </c>
      <c r="B825">
        <v>2245947</v>
      </c>
      <c r="C825" t="s">
        <v>21</v>
      </c>
      <c r="D825">
        <v>54250928</v>
      </c>
      <c r="E825" s="29">
        <v>42108</v>
      </c>
      <c r="F825">
        <v>14807310</v>
      </c>
      <c r="G825">
        <v>923272193</v>
      </c>
      <c r="H825">
        <v>131401</v>
      </c>
      <c r="I825" s="30">
        <v>131401</v>
      </c>
      <c r="J825" s="1"/>
      <c r="K825" s="1">
        <v>7500</v>
      </c>
      <c r="N825"/>
      <c r="O825"/>
    </row>
    <row r="826" spans="1:15" x14ac:dyDescent="0.25">
      <c r="A826">
        <v>50000249</v>
      </c>
      <c r="B826">
        <v>2474088</v>
      </c>
      <c r="C826" t="s">
        <v>1</v>
      </c>
      <c r="D826">
        <v>75236508</v>
      </c>
      <c r="E826" s="29">
        <v>42108</v>
      </c>
      <c r="F826">
        <v>11206499</v>
      </c>
      <c r="G826">
        <v>12400000</v>
      </c>
      <c r="H826">
        <v>270102</v>
      </c>
      <c r="I826" s="30">
        <v>121204</v>
      </c>
      <c r="J826" s="1"/>
      <c r="K826" s="1">
        <v>5000</v>
      </c>
      <c r="N826"/>
      <c r="O826"/>
    </row>
    <row r="827" spans="1:15" x14ac:dyDescent="0.25">
      <c r="A827">
        <v>50000249</v>
      </c>
      <c r="B827">
        <v>2474091</v>
      </c>
      <c r="C827" t="s">
        <v>1</v>
      </c>
      <c r="D827">
        <v>7694275</v>
      </c>
      <c r="E827" s="29">
        <v>42108</v>
      </c>
      <c r="F827">
        <v>289128</v>
      </c>
      <c r="G827">
        <v>12400000</v>
      </c>
      <c r="H827">
        <v>270102</v>
      </c>
      <c r="I827" s="30">
        <v>121204</v>
      </c>
      <c r="J827" s="1"/>
      <c r="K827" s="1">
        <v>5000</v>
      </c>
      <c r="N827"/>
      <c r="O827"/>
    </row>
    <row r="828" spans="1:15" x14ac:dyDescent="0.25">
      <c r="A828">
        <v>50000249</v>
      </c>
      <c r="B828">
        <v>728452</v>
      </c>
      <c r="C828" t="s">
        <v>25</v>
      </c>
      <c r="D828">
        <v>12115687</v>
      </c>
      <c r="E828" s="29">
        <v>42108</v>
      </c>
      <c r="F828">
        <v>0</v>
      </c>
      <c r="G828">
        <v>12400000</v>
      </c>
      <c r="H828">
        <v>270108</v>
      </c>
      <c r="I828" s="30">
        <v>270108</v>
      </c>
      <c r="J828" s="1"/>
      <c r="K828" s="1">
        <v>6000000</v>
      </c>
      <c r="N828"/>
      <c r="O828"/>
    </row>
    <row r="829" spans="1:15" x14ac:dyDescent="0.25">
      <c r="A829">
        <v>50000249</v>
      </c>
      <c r="B829">
        <v>1960056</v>
      </c>
      <c r="C829" t="s">
        <v>25</v>
      </c>
      <c r="D829">
        <v>8911800082</v>
      </c>
      <c r="E829" s="29">
        <v>42108</v>
      </c>
      <c r="F829">
        <v>8718791</v>
      </c>
      <c r="G829">
        <v>923272434</v>
      </c>
      <c r="H829">
        <v>410300</v>
      </c>
      <c r="I829" s="30">
        <v>410300</v>
      </c>
      <c r="J829" s="1"/>
      <c r="K829" s="1">
        <v>2.67</v>
      </c>
      <c r="N829"/>
      <c r="O829"/>
    </row>
    <row r="830" spans="1:15" x14ac:dyDescent="0.25">
      <c r="A830">
        <v>50000249</v>
      </c>
      <c r="B830">
        <v>1960093</v>
      </c>
      <c r="C830" t="s">
        <v>25</v>
      </c>
      <c r="D830">
        <v>1075243529</v>
      </c>
      <c r="E830" s="29">
        <v>42108</v>
      </c>
      <c r="F830">
        <v>0</v>
      </c>
      <c r="G830">
        <v>12400000</v>
      </c>
      <c r="H830">
        <v>270102</v>
      </c>
      <c r="I830" s="30">
        <v>121204</v>
      </c>
      <c r="J830" s="1"/>
      <c r="K830" s="1">
        <v>5000</v>
      </c>
      <c r="N830"/>
      <c r="O830"/>
    </row>
    <row r="831" spans="1:15" x14ac:dyDescent="0.25">
      <c r="A831">
        <v>50000249</v>
      </c>
      <c r="B831">
        <v>2222806</v>
      </c>
      <c r="C831" t="s">
        <v>27</v>
      </c>
      <c r="D831">
        <v>1098701803</v>
      </c>
      <c r="E831" s="29">
        <v>42108</v>
      </c>
      <c r="F831">
        <v>1750895</v>
      </c>
      <c r="G831">
        <v>12400000</v>
      </c>
      <c r="H831">
        <v>270102</v>
      </c>
      <c r="I831" s="30">
        <v>121204</v>
      </c>
      <c r="J831" s="1"/>
      <c r="K831" s="1">
        <v>5000</v>
      </c>
      <c r="N831"/>
      <c r="O831"/>
    </row>
    <row r="832" spans="1:15" x14ac:dyDescent="0.25">
      <c r="A832">
        <v>50000249</v>
      </c>
      <c r="B832">
        <v>2475754</v>
      </c>
      <c r="C832" t="s">
        <v>40</v>
      </c>
      <c r="D832">
        <v>11375489</v>
      </c>
      <c r="E832" s="29">
        <v>42108</v>
      </c>
      <c r="F832">
        <v>6710580</v>
      </c>
      <c r="G832">
        <v>11500000</v>
      </c>
      <c r="H832">
        <v>130101</v>
      </c>
      <c r="I832" s="30">
        <v>12102020</v>
      </c>
      <c r="J832" s="1"/>
      <c r="K832" s="1">
        <v>9000</v>
      </c>
      <c r="N832"/>
      <c r="O832"/>
    </row>
    <row r="833" spans="1:15" x14ac:dyDescent="0.25">
      <c r="A833">
        <v>50000249</v>
      </c>
      <c r="B833">
        <v>2475756</v>
      </c>
      <c r="C833" t="s">
        <v>40</v>
      </c>
      <c r="D833">
        <v>1032436051</v>
      </c>
      <c r="E833" s="29">
        <v>42108</v>
      </c>
      <c r="F833">
        <v>86497953</v>
      </c>
      <c r="G833">
        <v>923272421</v>
      </c>
      <c r="H833">
        <v>190101</v>
      </c>
      <c r="I833" s="30">
        <v>190101</v>
      </c>
      <c r="J833" s="1"/>
      <c r="K833" s="1">
        <v>107400</v>
      </c>
      <c r="N833"/>
      <c r="O833"/>
    </row>
    <row r="834" spans="1:15" x14ac:dyDescent="0.25">
      <c r="A834">
        <v>50000249</v>
      </c>
      <c r="B834">
        <v>2599261</v>
      </c>
      <c r="C834" t="s">
        <v>28</v>
      </c>
      <c r="D834">
        <v>55305850</v>
      </c>
      <c r="E834" s="29">
        <v>42108</v>
      </c>
      <c r="F834">
        <v>10277945</v>
      </c>
      <c r="G834">
        <v>923272421</v>
      </c>
      <c r="H834">
        <v>190101</v>
      </c>
      <c r="I834" s="30">
        <v>190101</v>
      </c>
      <c r="J834" s="1"/>
      <c r="K834" s="1">
        <v>107400</v>
      </c>
      <c r="N834"/>
      <c r="O834"/>
    </row>
    <row r="835" spans="1:15" x14ac:dyDescent="0.25">
      <c r="A835">
        <v>50000249</v>
      </c>
      <c r="B835">
        <v>1947368</v>
      </c>
      <c r="C835" t="s">
        <v>37</v>
      </c>
      <c r="D835">
        <v>1085927923</v>
      </c>
      <c r="E835" s="29">
        <v>42108</v>
      </c>
      <c r="F835">
        <v>7205014</v>
      </c>
      <c r="G835">
        <v>12400000</v>
      </c>
      <c r="H835">
        <v>270102</v>
      </c>
      <c r="I835" s="30">
        <v>121204</v>
      </c>
      <c r="J835" s="1"/>
      <c r="K835" s="1">
        <v>5000</v>
      </c>
      <c r="N835"/>
      <c r="O835"/>
    </row>
    <row r="836" spans="1:15" x14ac:dyDescent="0.25">
      <c r="A836">
        <v>50000249</v>
      </c>
      <c r="B836">
        <v>2474553</v>
      </c>
      <c r="C836" t="s">
        <v>37</v>
      </c>
      <c r="D836">
        <v>79792722</v>
      </c>
      <c r="E836" s="29">
        <v>42108</v>
      </c>
      <c r="F836">
        <v>4142263</v>
      </c>
      <c r="G836">
        <v>12800000</v>
      </c>
      <c r="H836">
        <v>350300</v>
      </c>
      <c r="I836" s="30">
        <v>350300</v>
      </c>
      <c r="J836" s="1"/>
      <c r="K836" s="1">
        <v>1734367</v>
      </c>
      <c r="N836"/>
      <c r="O836"/>
    </row>
    <row r="837" spans="1:15" x14ac:dyDescent="0.25">
      <c r="A837">
        <v>50000249</v>
      </c>
      <c r="B837">
        <v>2623546</v>
      </c>
      <c r="C837" t="s">
        <v>37</v>
      </c>
      <c r="D837">
        <v>30713999</v>
      </c>
      <c r="E837" s="29">
        <v>42108</v>
      </c>
      <c r="F837">
        <v>7238471</v>
      </c>
      <c r="G837">
        <v>923272193</v>
      </c>
      <c r="H837">
        <v>131401</v>
      </c>
      <c r="I837" s="30">
        <v>131401</v>
      </c>
      <c r="J837" s="1"/>
      <c r="K837" s="1">
        <v>18100</v>
      </c>
      <c r="N837"/>
      <c r="O837"/>
    </row>
    <row r="838" spans="1:15" x14ac:dyDescent="0.25">
      <c r="A838">
        <v>50000249</v>
      </c>
      <c r="B838">
        <v>2623547</v>
      </c>
      <c r="C838" t="s">
        <v>37</v>
      </c>
      <c r="D838">
        <v>87550062</v>
      </c>
      <c r="E838" s="29">
        <v>42108</v>
      </c>
      <c r="F838">
        <v>7311783</v>
      </c>
      <c r="G838">
        <v>923272193</v>
      </c>
      <c r="H838">
        <v>131401</v>
      </c>
      <c r="I838" s="30">
        <v>131401</v>
      </c>
      <c r="J838" s="1"/>
      <c r="K838" s="1">
        <v>5400</v>
      </c>
      <c r="N838"/>
      <c r="O838"/>
    </row>
    <row r="839" spans="1:15" x14ac:dyDescent="0.25">
      <c r="A839">
        <v>50000249</v>
      </c>
      <c r="B839">
        <v>2623548</v>
      </c>
      <c r="C839" t="s">
        <v>37</v>
      </c>
      <c r="D839">
        <v>27386316</v>
      </c>
      <c r="E839" s="29">
        <v>42108</v>
      </c>
      <c r="F839">
        <v>7311783</v>
      </c>
      <c r="G839">
        <v>923272193</v>
      </c>
      <c r="H839">
        <v>131401</v>
      </c>
      <c r="I839" s="30">
        <v>131401</v>
      </c>
      <c r="J839" s="1"/>
      <c r="K839" s="1">
        <v>17000</v>
      </c>
      <c r="N839"/>
      <c r="O839"/>
    </row>
    <row r="840" spans="1:15" x14ac:dyDescent="0.25">
      <c r="A840">
        <v>50000249</v>
      </c>
      <c r="B840">
        <v>2623552</v>
      </c>
      <c r="C840" t="s">
        <v>37</v>
      </c>
      <c r="D840">
        <v>1085276075</v>
      </c>
      <c r="E840" s="29">
        <v>42108</v>
      </c>
      <c r="F840">
        <v>85871282</v>
      </c>
      <c r="G840">
        <v>12400000</v>
      </c>
      <c r="H840">
        <v>270102</v>
      </c>
      <c r="I840" s="30">
        <v>121204</v>
      </c>
      <c r="J840" s="1"/>
      <c r="K840" s="1">
        <v>5000</v>
      </c>
      <c r="N840"/>
      <c r="O840"/>
    </row>
    <row r="841" spans="1:15" x14ac:dyDescent="0.25">
      <c r="A841">
        <v>50000249</v>
      </c>
      <c r="B841">
        <v>2623553</v>
      </c>
      <c r="C841" t="s">
        <v>37</v>
      </c>
      <c r="D841">
        <v>1085287385</v>
      </c>
      <c r="E841" s="29">
        <v>42108</v>
      </c>
      <c r="F841">
        <v>7212350</v>
      </c>
      <c r="G841">
        <v>12400000</v>
      </c>
      <c r="H841">
        <v>270102</v>
      </c>
      <c r="I841" s="30">
        <v>121204</v>
      </c>
      <c r="J841" s="1"/>
      <c r="K841" s="1">
        <v>5000</v>
      </c>
      <c r="N841"/>
      <c r="O841"/>
    </row>
    <row r="842" spans="1:15" x14ac:dyDescent="0.25">
      <c r="A842">
        <v>50000249</v>
      </c>
      <c r="B842">
        <v>2443582</v>
      </c>
      <c r="C842" t="s">
        <v>52</v>
      </c>
      <c r="D842">
        <v>803322759</v>
      </c>
      <c r="E842" s="29">
        <v>42108</v>
      </c>
      <c r="F842">
        <v>99167680</v>
      </c>
      <c r="G842">
        <v>11100000</v>
      </c>
      <c r="H842">
        <v>150112</v>
      </c>
      <c r="I842" s="30">
        <v>121275</v>
      </c>
      <c r="J842" s="1"/>
      <c r="K842" s="1">
        <v>1933050</v>
      </c>
      <c r="N842"/>
      <c r="O842"/>
    </row>
    <row r="843" spans="1:15" x14ac:dyDescent="0.25">
      <c r="A843">
        <v>50000249</v>
      </c>
      <c r="B843">
        <v>2478152</v>
      </c>
      <c r="C843" t="s">
        <v>10</v>
      </c>
      <c r="D843">
        <v>1090375574</v>
      </c>
      <c r="E843" s="29">
        <v>42108</v>
      </c>
      <c r="F843">
        <v>5886059</v>
      </c>
      <c r="G843">
        <v>12200000</v>
      </c>
      <c r="H843">
        <v>250101</v>
      </c>
      <c r="I843" s="30">
        <v>121225</v>
      </c>
      <c r="J843" s="1"/>
      <c r="K843" s="1">
        <v>27700</v>
      </c>
      <c r="N843"/>
      <c r="O843"/>
    </row>
    <row r="844" spans="1:15" x14ac:dyDescent="0.25">
      <c r="A844">
        <v>50000249</v>
      </c>
      <c r="B844">
        <v>936599</v>
      </c>
      <c r="C844" t="s">
        <v>11</v>
      </c>
      <c r="D844">
        <v>7512763</v>
      </c>
      <c r="E844" s="29">
        <v>42108</v>
      </c>
      <c r="F844">
        <v>78252634</v>
      </c>
      <c r="G844">
        <v>923272193</v>
      </c>
      <c r="H844">
        <v>131401</v>
      </c>
      <c r="I844" s="30">
        <v>131401</v>
      </c>
      <c r="J844" s="1"/>
      <c r="K844" s="1">
        <v>6942660.2800000003</v>
      </c>
      <c r="N844"/>
      <c r="O844"/>
    </row>
    <row r="845" spans="1:15" x14ac:dyDescent="0.25">
      <c r="A845">
        <v>50000249</v>
      </c>
      <c r="B845">
        <v>936601</v>
      </c>
      <c r="C845" t="s">
        <v>11</v>
      </c>
      <c r="D845">
        <v>25016541</v>
      </c>
      <c r="E845" s="29">
        <v>42108</v>
      </c>
      <c r="F845">
        <v>75620676</v>
      </c>
      <c r="G845">
        <v>923272193</v>
      </c>
      <c r="H845">
        <v>131401</v>
      </c>
      <c r="I845" s="30">
        <v>131401</v>
      </c>
      <c r="J845" s="1"/>
      <c r="K845" s="1">
        <v>6001639</v>
      </c>
      <c r="N845"/>
      <c r="O845"/>
    </row>
    <row r="846" spans="1:15" x14ac:dyDescent="0.25">
      <c r="A846">
        <v>50000249</v>
      </c>
      <c r="B846">
        <v>936605</v>
      </c>
      <c r="C846" t="s">
        <v>11</v>
      </c>
      <c r="D846">
        <v>4464992</v>
      </c>
      <c r="E846" s="29">
        <v>42108</v>
      </c>
      <c r="F846">
        <v>3298898</v>
      </c>
      <c r="G846">
        <v>923272193</v>
      </c>
      <c r="H846">
        <v>131401</v>
      </c>
      <c r="I846" s="30">
        <v>131401</v>
      </c>
      <c r="J846" s="1"/>
      <c r="K846" s="1">
        <v>15945076</v>
      </c>
      <c r="N846"/>
      <c r="O846"/>
    </row>
    <row r="847" spans="1:15" x14ac:dyDescent="0.25">
      <c r="A847">
        <v>50000249</v>
      </c>
      <c r="B847">
        <v>2456471</v>
      </c>
      <c r="C847" t="s">
        <v>13</v>
      </c>
      <c r="D847">
        <v>1098714573</v>
      </c>
      <c r="E847" s="29">
        <v>42108</v>
      </c>
      <c r="F847">
        <v>14413637</v>
      </c>
      <c r="G847">
        <v>12400000</v>
      </c>
      <c r="H847">
        <v>270102</v>
      </c>
      <c r="I847" s="30">
        <v>121204</v>
      </c>
      <c r="J847" s="1"/>
      <c r="K847" s="1">
        <v>5000</v>
      </c>
      <c r="N847"/>
      <c r="O847"/>
    </row>
    <row r="848" spans="1:15" x14ac:dyDescent="0.25">
      <c r="A848">
        <v>50000249</v>
      </c>
      <c r="B848">
        <v>1641094</v>
      </c>
      <c r="C848" t="s">
        <v>38</v>
      </c>
      <c r="D848">
        <v>1050550838</v>
      </c>
      <c r="E848" s="29">
        <v>42108</v>
      </c>
      <c r="F848">
        <v>0</v>
      </c>
      <c r="G848">
        <v>12400000</v>
      </c>
      <c r="H848">
        <v>270102</v>
      </c>
      <c r="I848" s="30">
        <v>121204</v>
      </c>
      <c r="J848" s="1"/>
      <c r="K848" s="1">
        <v>5000</v>
      </c>
      <c r="N848"/>
      <c r="O848"/>
    </row>
    <row r="849" spans="1:15" x14ac:dyDescent="0.25">
      <c r="A849">
        <v>50000249</v>
      </c>
      <c r="B849">
        <v>2092920</v>
      </c>
      <c r="C849" t="s">
        <v>22</v>
      </c>
      <c r="D849">
        <v>8902055753</v>
      </c>
      <c r="E849" s="29">
        <v>42108</v>
      </c>
      <c r="F849">
        <v>15280931</v>
      </c>
      <c r="G849">
        <v>10600000</v>
      </c>
      <c r="H849">
        <v>20101</v>
      </c>
      <c r="I849" s="30">
        <v>270202</v>
      </c>
      <c r="J849" s="1"/>
      <c r="K849" s="1">
        <v>97503</v>
      </c>
      <c r="N849"/>
      <c r="O849"/>
    </row>
    <row r="850" spans="1:15" x14ac:dyDescent="0.25">
      <c r="A850">
        <v>50000249</v>
      </c>
      <c r="B850">
        <v>2294294</v>
      </c>
      <c r="C850" t="s">
        <v>14</v>
      </c>
      <c r="D850">
        <v>1151944271</v>
      </c>
      <c r="E850" s="29">
        <v>42108</v>
      </c>
      <c r="F850">
        <v>3820736</v>
      </c>
      <c r="G850">
        <v>12400000</v>
      </c>
      <c r="H850">
        <v>270102</v>
      </c>
      <c r="I850" s="30">
        <v>121204</v>
      </c>
      <c r="J850" s="1"/>
      <c r="K850" s="1">
        <v>5000</v>
      </c>
      <c r="N850"/>
      <c r="O850"/>
    </row>
    <row r="851" spans="1:15" x14ac:dyDescent="0.25">
      <c r="A851">
        <v>50000249</v>
      </c>
      <c r="B851">
        <v>2030673</v>
      </c>
      <c r="C851" t="s">
        <v>23</v>
      </c>
      <c r="D851">
        <v>87942695</v>
      </c>
      <c r="E851" s="29">
        <v>42108</v>
      </c>
      <c r="F851">
        <v>18379095</v>
      </c>
      <c r="G851">
        <v>923272421</v>
      </c>
      <c r="H851">
        <v>190101</v>
      </c>
      <c r="I851" s="30">
        <v>190101</v>
      </c>
      <c r="J851" s="1"/>
      <c r="K851" s="1">
        <v>108000</v>
      </c>
      <c r="N851"/>
      <c r="O851"/>
    </row>
    <row r="852" spans="1:15" x14ac:dyDescent="0.25">
      <c r="A852">
        <v>50000249</v>
      </c>
      <c r="B852">
        <v>2584357</v>
      </c>
      <c r="C852" t="s">
        <v>1</v>
      </c>
      <c r="D852">
        <v>16626368</v>
      </c>
      <c r="E852" s="29">
        <v>42108</v>
      </c>
      <c r="F852">
        <v>10633295</v>
      </c>
      <c r="G852">
        <v>11800000</v>
      </c>
      <c r="H852">
        <v>240101</v>
      </c>
      <c r="I852" s="30">
        <v>121268</v>
      </c>
      <c r="J852" s="1"/>
      <c r="K852" s="1">
        <v>11418000</v>
      </c>
      <c r="N852"/>
      <c r="O852"/>
    </row>
    <row r="853" spans="1:15" x14ac:dyDescent="0.25">
      <c r="A853">
        <v>50000249</v>
      </c>
      <c r="B853">
        <v>1832012</v>
      </c>
      <c r="C853" t="s">
        <v>1</v>
      </c>
      <c r="D853">
        <v>42163007</v>
      </c>
      <c r="E853" s="29">
        <v>42108</v>
      </c>
      <c r="F853">
        <v>15818167</v>
      </c>
      <c r="G853">
        <v>12400000</v>
      </c>
      <c r="H853">
        <v>270102</v>
      </c>
      <c r="I853" s="30">
        <v>121204</v>
      </c>
      <c r="J853" s="1"/>
      <c r="K853" s="1">
        <v>5000</v>
      </c>
      <c r="N853"/>
      <c r="O853"/>
    </row>
    <row r="854" spans="1:15" x14ac:dyDescent="0.25">
      <c r="A854">
        <v>50000249</v>
      </c>
      <c r="B854">
        <v>2264612</v>
      </c>
      <c r="C854" t="s">
        <v>1</v>
      </c>
      <c r="D854">
        <v>1117513184</v>
      </c>
      <c r="E854" s="29">
        <v>42108</v>
      </c>
      <c r="F854">
        <v>18528881</v>
      </c>
      <c r="G854">
        <v>12400000</v>
      </c>
      <c r="H854">
        <v>270102</v>
      </c>
      <c r="I854" s="30">
        <v>121204</v>
      </c>
      <c r="J854" s="1"/>
      <c r="K854" s="1">
        <v>5000</v>
      </c>
      <c r="N854"/>
      <c r="O854"/>
    </row>
    <row r="855" spans="1:15" x14ac:dyDescent="0.25">
      <c r="A855">
        <v>50000249</v>
      </c>
      <c r="B855">
        <v>2647325</v>
      </c>
      <c r="C855" t="s">
        <v>1</v>
      </c>
      <c r="D855">
        <v>28679783</v>
      </c>
      <c r="E855" s="29">
        <v>42108</v>
      </c>
      <c r="F855">
        <v>2781372</v>
      </c>
      <c r="G855">
        <v>923272193</v>
      </c>
      <c r="H855">
        <v>131401</v>
      </c>
      <c r="I855" s="30">
        <v>131401</v>
      </c>
      <c r="J855" s="1"/>
      <c r="K855" s="1">
        <v>16414084</v>
      </c>
      <c r="N855"/>
      <c r="O855"/>
    </row>
    <row r="856" spans="1:15" x14ac:dyDescent="0.25">
      <c r="A856">
        <v>50000249</v>
      </c>
      <c r="B856">
        <v>2282957</v>
      </c>
      <c r="C856" t="s">
        <v>31</v>
      </c>
      <c r="D856">
        <v>1104869355</v>
      </c>
      <c r="E856" s="29">
        <v>42108</v>
      </c>
      <c r="F856">
        <v>889666</v>
      </c>
      <c r="G856">
        <v>12400000</v>
      </c>
      <c r="H856">
        <v>270102</v>
      </c>
      <c r="I856" s="30">
        <v>121204</v>
      </c>
      <c r="J856" s="1"/>
      <c r="K856" s="1">
        <v>5000</v>
      </c>
      <c r="N856"/>
      <c r="O856"/>
    </row>
    <row r="857" spans="1:15" x14ac:dyDescent="0.25">
      <c r="A857">
        <v>50000249</v>
      </c>
      <c r="B857">
        <v>1972652</v>
      </c>
      <c r="C857" t="s">
        <v>18</v>
      </c>
      <c r="D857">
        <v>8901020022</v>
      </c>
      <c r="E857" s="29">
        <v>42108</v>
      </c>
      <c r="F857">
        <v>3718900</v>
      </c>
      <c r="G857">
        <v>910500000</v>
      </c>
      <c r="H857">
        <v>360107</v>
      </c>
      <c r="I857" s="30">
        <v>6003</v>
      </c>
      <c r="J857" s="1"/>
      <c r="K857" s="1">
        <v>409804619</v>
      </c>
      <c r="N857"/>
      <c r="O857"/>
    </row>
    <row r="858" spans="1:15" x14ac:dyDescent="0.25">
      <c r="A858">
        <v>50000249</v>
      </c>
      <c r="B858">
        <v>1984583</v>
      </c>
      <c r="C858" t="s">
        <v>18</v>
      </c>
      <c r="D858">
        <v>72128018</v>
      </c>
      <c r="E858" s="29">
        <v>42108</v>
      </c>
      <c r="F858">
        <v>3673900</v>
      </c>
      <c r="G858">
        <v>923272421</v>
      </c>
      <c r="H858">
        <v>190101</v>
      </c>
      <c r="I858" s="30">
        <v>190101</v>
      </c>
      <c r="J858" s="1"/>
      <c r="K858" s="1">
        <v>107400</v>
      </c>
      <c r="N858"/>
      <c r="O858"/>
    </row>
    <row r="859" spans="1:15" x14ac:dyDescent="0.25">
      <c r="A859">
        <v>50000249</v>
      </c>
      <c r="B859">
        <v>43403591</v>
      </c>
      <c r="C859" t="s">
        <v>42</v>
      </c>
      <c r="D859">
        <v>8000991644</v>
      </c>
      <c r="E859" s="29">
        <v>42108</v>
      </c>
      <c r="F859">
        <v>4295497</v>
      </c>
      <c r="G859">
        <v>10900000</v>
      </c>
      <c r="H859">
        <v>170101</v>
      </c>
      <c r="I859" s="30">
        <v>121255</v>
      </c>
      <c r="J859" s="1"/>
      <c r="K859" s="1">
        <v>2355919</v>
      </c>
      <c r="N859"/>
      <c r="O859"/>
    </row>
    <row r="860" spans="1:15" x14ac:dyDescent="0.25">
      <c r="A860">
        <v>50000249</v>
      </c>
      <c r="B860">
        <v>2570506</v>
      </c>
      <c r="C860" t="s">
        <v>0</v>
      </c>
      <c r="D860">
        <v>19119271</v>
      </c>
      <c r="E860" s="29">
        <v>42108</v>
      </c>
      <c r="F860">
        <v>12703469</v>
      </c>
      <c r="G860">
        <v>923272193</v>
      </c>
      <c r="H860">
        <v>131401</v>
      </c>
      <c r="I860" s="30">
        <v>131401</v>
      </c>
      <c r="J860" s="1"/>
      <c r="K860" s="1">
        <v>9900</v>
      </c>
      <c r="N860"/>
      <c r="O860"/>
    </row>
    <row r="861" spans="1:15" x14ac:dyDescent="0.25">
      <c r="A861">
        <v>50000249</v>
      </c>
      <c r="B861">
        <v>2460148</v>
      </c>
      <c r="C861" t="s">
        <v>0</v>
      </c>
      <c r="D861">
        <v>79135173</v>
      </c>
      <c r="E861" s="29">
        <v>42108</v>
      </c>
      <c r="F861">
        <v>8823045</v>
      </c>
      <c r="G861">
        <v>96400000</v>
      </c>
      <c r="H861">
        <v>370101</v>
      </c>
      <c r="I861" s="30">
        <v>121280</v>
      </c>
      <c r="J861" s="1"/>
      <c r="K861" s="1">
        <v>5400</v>
      </c>
      <c r="N861"/>
      <c r="O861"/>
    </row>
    <row r="862" spans="1:15" x14ac:dyDescent="0.25">
      <c r="A862">
        <v>50000249</v>
      </c>
      <c r="B862">
        <v>2460191</v>
      </c>
      <c r="C862" t="s">
        <v>0</v>
      </c>
      <c r="D862">
        <v>1143127395</v>
      </c>
      <c r="E862" s="29">
        <v>42108</v>
      </c>
      <c r="F862">
        <v>4779363</v>
      </c>
      <c r="G862">
        <v>12400000</v>
      </c>
      <c r="H862">
        <v>270102</v>
      </c>
      <c r="I862" s="30">
        <v>121204</v>
      </c>
      <c r="J862" s="1"/>
      <c r="K862" s="1">
        <v>5000</v>
      </c>
      <c r="N862"/>
      <c r="O862"/>
    </row>
    <row r="863" spans="1:15" x14ac:dyDescent="0.25">
      <c r="A863">
        <v>50000249</v>
      </c>
      <c r="B863">
        <v>18904579</v>
      </c>
      <c r="C863" t="s">
        <v>1</v>
      </c>
      <c r="D863">
        <v>1018433575</v>
      </c>
      <c r="E863" s="29">
        <v>42108</v>
      </c>
      <c r="F863">
        <v>2696664</v>
      </c>
      <c r="G863">
        <v>923272421</v>
      </c>
      <c r="H863">
        <v>190101</v>
      </c>
      <c r="I863" s="30">
        <v>190101</v>
      </c>
      <c r="J863" s="1"/>
      <c r="K863" s="1">
        <v>107400</v>
      </c>
      <c r="N863"/>
      <c r="O863"/>
    </row>
    <row r="864" spans="1:15" x14ac:dyDescent="0.25">
      <c r="A864">
        <v>50000249</v>
      </c>
      <c r="B864">
        <v>2507186</v>
      </c>
      <c r="C864" t="s">
        <v>0</v>
      </c>
      <c r="D864">
        <v>1136882882</v>
      </c>
      <c r="E864" s="29">
        <v>42109</v>
      </c>
      <c r="F864">
        <v>6956428</v>
      </c>
      <c r="G864">
        <v>12400000</v>
      </c>
      <c r="H864">
        <v>270102</v>
      </c>
      <c r="I864" s="30">
        <v>121204</v>
      </c>
      <c r="J864" s="1"/>
      <c r="K864" s="1">
        <v>5000</v>
      </c>
      <c r="N864"/>
      <c r="O864"/>
    </row>
    <row r="865" spans="1:15" x14ac:dyDescent="0.25">
      <c r="A865">
        <v>50000249</v>
      </c>
      <c r="B865">
        <v>2632699</v>
      </c>
      <c r="C865" t="s">
        <v>0</v>
      </c>
      <c r="D865">
        <v>1032376657</v>
      </c>
      <c r="E865" s="29">
        <v>42109</v>
      </c>
      <c r="F865">
        <v>1247735</v>
      </c>
      <c r="G865">
        <v>923272421</v>
      </c>
      <c r="H865">
        <v>190101</v>
      </c>
      <c r="I865" s="30">
        <v>190101</v>
      </c>
      <c r="J865" s="1"/>
      <c r="K865" s="1">
        <v>107400</v>
      </c>
      <c r="N865"/>
      <c r="O865"/>
    </row>
    <row r="866" spans="1:15" x14ac:dyDescent="0.25">
      <c r="A866">
        <v>50000249</v>
      </c>
      <c r="B866">
        <v>2632702</v>
      </c>
      <c r="C866" t="s">
        <v>0</v>
      </c>
      <c r="D866">
        <v>1136882882</v>
      </c>
      <c r="E866" s="29">
        <v>42109</v>
      </c>
      <c r="F866">
        <v>6956428</v>
      </c>
      <c r="G866">
        <v>12400000</v>
      </c>
      <c r="H866">
        <v>270102</v>
      </c>
      <c r="I866" s="30">
        <v>121204</v>
      </c>
      <c r="J866" s="1"/>
      <c r="K866" s="1">
        <v>5000</v>
      </c>
      <c r="N866"/>
      <c r="O866"/>
    </row>
    <row r="867" spans="1:15" x14ac:dyDescent="0.25">
      <c r="A867">
        <v>50000249</v>
      </c>
      <c r="B867">
        <v>2632741</v>
      </c>
      <c r="C867" t="s">
        <v>0</v>
      </c>
      <c r="D867">
        <v>1010176392</v>
      </c>
      <c r="E867" s="29">
        <v>42109</v>
      </c>
      <c r="F867">
        <v>14309257</v>
      </c>
      <c r="G867">
        <v>12400000</v>
      </c>
      <c r="H867">
        <v>270102</v>
      </c>
      <c r="I867" s="30">
        <v>121204</v>
      </c>
      <c r="J867" s="1"/>
      <c r="K867" s="1">
        <v>5000</v>
      </c>
      <c r="N867"/>
      <c r="O867"/>
    </row>
    <row r="868" spans="1:15" x14ac:dyDescent="0.25">
      <c r="A868">
        <v>50000249</v>
      </c>
      <c r="B868">
        <v>13756078</v>
      </c>
      <c r="C868" t="s">
        <v>0</v>
      </c>
      <c r="D868">
        <v>1030610127</v>
      </c>
      <c r="E868" s="29">
        <v>42109</v>
      </c>
      <c r="F868">
        <v>7248522</v>
      </c>
      <c r="G868" t="e">
        <v>#N/A</v>
      </c>
      <c r="H868" t="e">
        <v>#N/A</v>
      </c>
      <c r="I868" s="30">
        <v>12104</v>
      </c>
      <c r="J868" s="1"/>
      <c r="K868" s="1">
        <v>6000</v>
      </c>
      <c r="N868"/>
      <c r="O868"/>
    </row>
    <row r="869" spans="1:15" x14ac:dyDescent="0.25">
      <c r="A869">
        <v>50000249</v>
      </c>
      <c r="B869">
        <v>13756096</v>
      </c>
      <c r="C869" t="s">
        <v>0</v>
      </c>
      <c r="D869">
        <v>51667233</v>
      </c>
      <c r="E869" s="29">
        <v>42109</v>
      </c>
      <c r="F869">
        <v>20809158</v>
      </c>
      <c r="G869">
        <v>923272421</v>
      </c>
      <c r="H869">
        <v>190101</v>
      </c>
      <c r="I869" s="30">
        <v>190101</v>
      </c>
      <c r="J869" s="1"/>
      <c r="K869" s="1">
        <v>5500</v>
      </c>
      <c r="N869"/>
      <c r="O869"/>
    </row>
    <row r="870" spans="1:15" x14ac:dyDescent="0.25">
      <c r="A870">
        <v>50000249</v>
      </c>
      <c r="B870">
        <v>14252147</v>
      </c>
      <c r="C870" t="s">
        <v>0</v>
      </c>
      <c r="D870">
        <v>51667233</v>
      </c>
      <c r="E870" s="29">
        <v>42109</v>
      </c>
      <c r="F870">
        <v>20809158</v>
      </c>
      <c r="G870">
        <v>923272421</v>
      </c>
      <c r="H870">
        <v>190101</v>
      </c>
      <c r="I870" s="30">
        <v>190101</v>
      </c>
      <c r="J870" s="1"/>
      <c r="K870" s="1">
        <v>14500</v>
      </c>
      <c r="N870"/>
      <c r="O870"/>
    </row>
    <row r="871" spans="1:15" x14ac:dyDescent="0.25">
      <c r="A871">
        <v>50000249</v>
      </c>
      <c r="B871">
        <v>2425012</v>
      </c>
      <c r="C871" t="s">
        <v>0</v>
      </c>
      <c r="D871">
        <v>16259631</v>
      </c>
      <c r="E871" s="29">
        <v>42109</v>
      </c>
      <c r="F871">
        <v>15354034</v>
      </c>
      <c r="G871">
        <v>923272421</v>
      </c>
      <c r="H871">
        <v>190101</v>
      </c>
      <c r="I871" s="30">
        <v>190101</v>
      </c>
      <c r="J871" s="1"/>
      <c r="K871" s="1">
        <v>107400</v>
      </c>
      <c r="N871"/>
      <c r="O871"/>
    </row>
    <row r="872" spans="1:15" x14ac:dyDescent="0.25">
      <c r="A872">
        <v>50000249</v>
      </c>
      <c r="B872">
        <v>1606885</v>
      </c>
      <c r="C872" t="s">
        <v>0</v>
      </c>
      <c r="D872">
        <v>8110213630</v>
      </c>
      <c r="E872" s="29">
        <v>42109</v>
      </c>
      <c r="F872">
        <v>5936870</v>
      </c>
      <c r="G872">
        <v>12400000</v>
      </c>
      <c r="H872">
        <v>270102</v>
      </c>
      <c r="I872" s="30">
        <v>121204</v>
      </c>
      <c r="J872" s="1"/>
      <c r="K872" s="1">
        <v>5000</v>
      </c>
      <c r="N872"/>
      <c r="O872"/>
    </row>
    <row r="873" spans="1:15" x14ac:dyDescent="0.25">
      <c r="A873">
        <v>50000249</v>
      </c>
      <c r="B873">
        <v>1494878</v>
      </c>
      <c r="C873" t="s">
        <v>0</v>
      </c>
      <c r="D873">
        <v>71743495</v>
      </c>
      <c r="E873" s="29">
        <v>42109</v>
      </c>
      <c r="F873">
        <v>5878750</v>
      </c>
      <c r="G873">
        <v>12200000</v>
      </c>
      <c r="H873">
        <v>250101</v>
      </c>
      <c r="I873" s="30">
        <v>121225</v>
      </c>
      <c r="J873" s="1"/>
      <c r="K873" s="1">
        <v>80740</v>
      </c>
      <c r="N873"/>
      <c r="O873"/>
    </row>
    <row r="874" spans="1:15" x14ac:dyDescent="0.25">
      <c r="A874">
        <v>50000249</v>
      </c>
      <c r="B874">
        <v>1494879</v>
      </c>
      <c r="C874" t="s">
        <v>0</v>
      </c>
      <c r="D874">
        <v>1026274283</v>
      </c>
      <c r="E874" s="29">
        <v>42109</v>
      </c>
      <c r="F874">
        <v>34155</v>
      </c>
      <c r="G874">
        <v>12400000</v>
      </c>
      <c r="H874">
        <v>270102</v>
      </c>
      <c r="I874" s="30">
        <v>121204</v>
      </c>
      <c r="J874" s="1"/>
      <c r="K874" s="1">
        <v>5000</v>
      </c>
      <c r="N874"/>
      <c r="O874"/>
    </row>
    <row r="875" spans="1:15" x14ac:dyDescent="0.25">
      <c r="A875">
        <v>50000249</v>
      </c>
      <c r="B875">
        <v>1802765</v>
      </c>
      <c r="C875" t="s">
        <v>0</v>
      </c>
      <c r="D875">
        <v>71225409</v>
      </c>
      <c r="E875" s="29">
        <v>42109</v>
      </c>
      <c r="F875">
        <v>4024810</v>
      </c>
      <c r="G875">
        <v>96400000</v>
      </c>
      <c r="H875">
        <v>370101</v>
      </c>
      <c r="I875" s="30">
        <v>121280</v>
      </c>
      <c r="J875" s="1"/>
      <c r="K875" s="1">
        <v>12000</v>
      </c>
      <c r="N875"/>
      <c r="O875"/>
    </row>
    <row r="876" spans="1:15" x14ac:dyDescent="0.25">
      <c r="A876">
        <v>50000249</v>
      </c>
      <c r="B876">
        <v>1802767</v>
      </c>
      <c r="C876" t="s">
        <v>0</v>
      </c>
      <c r="D876">
        <v>79487988</v>
      </c>
      <c r="E876" s="29">
        <v>42109</v>
      </c>
      <c r="F876">
        <v>18362632</v>
      </c>
      <c r="G876">
        <v>12400000</v>
      </c>
      <c r="H876">
        <v>270102</v>
      </c>
      <c r="I876" s="30">
        <v>121204</v>
      </c>
      <c r="J876" s="1"/>
      <c r="K876" s="1">
        <v>5000</v>
      </c>
      <c r="N876"/>
      <c r="O876"/>
    </row>
    <row r="877" spans="1:15" x14ac:dyDescent="0.25">
      <c r="A877">
        <v>50000249</v>
      </c>
      <c r="B877">
        <v>2422513</v>
      </c>
      <c r="C877" t="s">
        <v>0</v>
      </c>
      <c r="D877">
        <v>19467721</v>
      </c>
      <c r="E877" s="29">
        <v>42109</v>
      </c>
      <c r="F877">
        <v>4092760</v>
      </c>
      <c r="G877">
        <v>923272193</v>
      </c>
      <c r="H877">
        <v>131401</v>
      </c>
      <c r="I877" s="30">
        <v>131401</v>
      </c>
      <c r="J877" s="1"/>
      <c r="K877" s="1">
        <v>1900</v>
      </c>
      <c r="N877"/>
      <c r="O877"/>
    </row>
    <row r="878" spans="1:15" x14ac:dyDescent="0.25">
      <c r="A878">
        <v>50000249</v>
      </c>
      <c r="B878">
        <v>12458146</v>
      </c>
      <c r="C878" t="s">
        <v>1</v>
      </c>
      <c r="D878">
        <v>1049619785</v>
      </c>
      <c r="E878" s="29">
        <v>42109</v>
      </c>
      <c r="F878">
        <v>16498655</v>
      </c>
      <c r="G878">
        <v>923272421</v>
      </c>
      <c r="H878">
        <v>190101</v>
      </c>
      <c r="I878" s="30">
        <v>190101</v>
      </c>
      <c r="J878" s="1"/>
      <c r="K878" s="1">
        <v>107400</v>
      </c>
      <c r="N878"/>
      <c r="O878"/>
    </row>
    <row r="879" spans="1:15" x14ac:dyDescent="0.25">
      <c r="A879">
        <v>50000249</v>
      </c>
      <c r="B879">
        <v>2462677</v>
      </c>
      <c r="C879" t="s">
        <v>1</v>
      </c>
      <c r="D879">
        <v>8600073229</v>
      </c>
      <c r="E879" s="29">
        <v>42109</v>
      </c>
      <c r="F879">
        <v>5941000</v>
      </c>
      <c r="G879">
        <v>12800000</v>
      </c>
      <c r="H879">
        <v>350300</v>
      </c>
      <c r="I879" s="30">
        <v>350300</v>
      </c>
      <c r="J879" s="1"/>
      <c r="K879" s="1">
        <v>21560000</v>
      </c>
      <c r="N879"/>
      <c r="O879"/>
    </row>
    <row r="880" spans="1:15" x14ac:dyDescent="0.25">
      <c r="A880">
        <v>50000249</v>
      </c>
      <c r="B880">
        <v>2562566</v>
      </c>
      <c r="C880" t="s">
        <v>0</v>
      </c>
      <c r="D880">
        <v>9805310</v>
      </c>
      <c r="E880" s="29">
        <v>42109</v>
      </c>
      <c r="F880">
        <v>13376392</v>
      </c>
      <c r="G880">
        <v>12400000</v>
      </c>
      <c r="H880">
        <v>270102</v>
      </c>
      <c r="I880" s="30">
        <v>270914</v>
      </c>
      <c r="J880" s="1"/>
      <c r="K880" s="1">
        <v>5000</v>
      </c>
      <c r="N880"/>
      <c r="O880"/>
    </row>
    <row r="881" spans="1:15" x14ac:dyDescent="0.25">
      <c r="A881">
        <v>50000249</v>
      </c>
      <c r="B881">
        <v>2562568</v>
      </c>
      <c r="C881" t="s">
        <v>0</v>
      </c>
      <c r="D881">
        <v>19107429</v>
      </c>
      <c r="E881" s="29">
        <v>42109</v>
      </c>
      <c r="F881">
        <v>7768654</v>
      </c>
      <c r="G881">
        <v>12400000</v>
      </c>
      <c r="H881">
        <v>270102</v>
      </c>
      <c r="I881" s="30">
        <v>270102</v>
      </c>
      <c r="J881" s="1"/>
      <c r="K881" s="1">
        <v>108600</v>
      </c>
      <c r="N881"/>
      <c r="O881"/>
    </row>
    <row r="882" spans="1:15" x14ac:dyDescent="0.25">
      <c r="A882">
        <v>50000249</v>
      </c>
      <c r="B882">
        <v>2562571</v>
      </c>
      <c r="C882" t="s">
        <v>0</v>
      </c>
      <c r="D882">
        <v>79206437</v>
      </c>
      <c r="E882" s="29">
        <v>42109</v>
      </c>
      <c r="F882">
        <v>19322287</v>
      </c>
      <c r="G882">
        <v>12400000</v>
      </c>
      <c r="H882">
        <v>270102</v>
      </c>
      <c r="I882" s="30">
        <v>121204</v>
      </c>
      <c r="J882" s="1"/>
      <c r="K882" s="1">
        <v>5000</v>
      </c>
      <c r="N882"/>
      <c r="O882"/>
    </row>
    <row r="883" spans="1:15" x14ac:dyDescent="0.25">
      <c r="A883">
        <v>50000249</v>
      </c>
      <c r="B883">
        <v>11770963</v>
      </c>
      <c r="C883" t="s">
        <v>0</v>
      </c>
      <c r="D883">
        <v>1010183217</v>
      </c>
      <c r="E883" s="29">
        <v>42109</v>
      </c>
      <c r="F883">
        <v>1609261</v>
      </c>
      <c r="G883">
        <v>12400000</v>
      </c>
      <c r="H883">
        <v>270102</v>
      </c>
      <c r="I883" s="30">
        <v>121204</v>
      </c>
      <c r="J883" s="1"/>
      <c r="K883" s="1">
        <v>5000</v>
      </c>
      <c r="N883"/>
      <c r="O883"/>
    </row>
    <row r="884" spans="1:15" x14ac:dyDescent="0.25">
      <c r="A884">
        <v>50000249</v>
      </c>
      <c r="B884">
        <v>11771794</v>
      </c>
      <c r="C884" t="s">
        <v>0</v>
      </c>
      <c r="D884">
        <v>80222362</v>
      </c>
      <c r="E884" s="29">
        <v>42109</v>
      </c>
      <c r="F884">
        <v>286359</v>
      </c>
      <c r="G884">
        <v>12400000</v>
      </c>
      <c r="H884">
        <v>270102</v>
      </c>
      <c r="I884" s="30">
        <v>121204</v>
      </c>
      <c r="J884" s="1"/>
      <c r="K884" s="1">
        <v>5000</v>
      </c>
      <c r="N884"/>
      <c r="O884"/>
    </row>
    <row r="885" spans="1:15" x14ac:dyDescent="0.25">
      <c r="A885">
        <v>50000249</v>
      </c>
      <c r="B885">
        <v>13298222</v>
      </c>
      <c r="C885" t="s">
        <v>0</v>
      </c>
      <c r="D885">
        <v>80035177</v>
      </c>
      <c r="E885" s="29">
        <v>42109</v>
      </c>
      <c r="F885">
        <v>21329443</v>
      </c>
      <c r="G885">
        <v>96400000</v>
      </c>
      <c r="H885">
        <v>370101</v>
      </c>
      <c r="I885" s="30">
        <v>121280</v>
      </c>
      <c r="J885" s="1"/>
      <c r="K885" s="1">
        <v>5400</v>
      </c>
      <c r="N885"/>
      <c r="O885"/>
    </row>
    <row r="886" spans="1:15" x14ac:dyDescent="0.25">
      <c r="A886">
        <v>50000249</v>
      </c>
      <c r="B886">
        <v>1604706</v>
      </c>
      <c r="C886" t="s">
        <v>0</v>
      </c>
      <c r="D886">
        <v>19480230</v>
      </c>
      <c r="E886" s="29">
        <v>42109</v>
      </c>
      <c r="F886">
        <v>7847893</v>
      </c>
      <c r="G886">
        <v>12400000</v>
      </c>
      <c r="H886">
        <v>270102</v>
      </c>
      <c r="I886" s="30">
        <v>270102</v>
      </c>
      <c r="J886" s="1"/>
      <c r="K886" s="1">
        <v>2000</v>
      </c>
      <c r="N886"/>
      <c r="O886"/>
    </row>
    <row r="887" spans="1:15" x14ac:dyDescent="0.25">
      <c r="A887">
        <v>50000249</v>
      </c>
      <c r="B887">
        <v>2469629</v>
      </c>
      <c r="C887" t="s">
        <v>0</v>
      </c>
      <c r="D887">
        <v>9805310</v>
      </c>
      <c r="E887" s="29">
        <v>42109</v>
      </c>
      <c r="F887">
        <v>13376392</v>
      </c>
      <c r="G887">
        <v>12400000</v>
      </c>
      <c r="H887">
        <v>270102</v>
      </c>
      <c r="I887" s="30">
        <v>121204</v>
      </c>
      <c r="J887" s="1"/>
      <c r="K887" s="1">
        <v>5000</v>
      </c>
      <c r="N887"/>
      <c r="O887"/>
    </row>
    <row r="888" spans="1:15" x14ac:dyDescent="0.25">
      <c r="A888">
        <v>50000249</v>
      </c>
      <c r="B888">
        <v>10438814</v>
      </c>
      <c r="C888" t="s">
        <v>0</v>
      </c>
      <c r="D888">
        <v>80057103</v>
      </c>
      <c r="E888" s="29">
        <v>42109</v>
      </c>
      <c r="F888">
        <v>0</v>
      </c>
      <c r="G888">
        <v>12400000</v>
      </c>
      <c r="H888">
        <v>270102</v>
      </c>
      <c r="I888" s="30">
        <v>121204</v>
      </c>
      <c r="J888" s="1"/>
      <c r="K888" s="1">
        <v>5000</v>
      </c>
      <c r="N888"/>
      <c r="O888"/>
    </row>
    <row r="889" spans="1:15" x14ac:dyDescent="0.25">
      <c r="A889">
        <v>50000249</v>
      </c>
      <c r="B889">
        <v>18576887</v>
      </c>
      <c r="C889" t="s">
        <v>0</v>
      </c>
      <c r="D889">
        <v>1110491599</v>
      </c>
      <c r="E889" s="29">
        <v>42109</v>
      </c>
      <c r="F889">
        <v>0</v>
      </c>
      <c r="G889">
        <v>12400000</v>
      </c>
      <c r="H889">
        <v>270102</v>
      </c>
      <c r="I889" s="30">
        <v>121204</v>
      </c>
      <c r="J889" s="1"/>
      <c r="K889" s="1">
        <v>5000</v>
      </c>
      <c r="N889"/>
      <c r="O889"/>
    </row>
    <row r="890" spans="1:15" x14ac:dyDescent="0.25">
      <c r="A890">
        <v>50000249</v>
      </c>
      <c r="B890">
        <v>1040518</v>
      </c>
      <c r="C890" t="s">
        <v>0</v>
      </c>
      <c r="D890">
        <v>1019052422</v>
      </c>
      <c r="E890" s="29">
        <v>42109</v>
      </c>
      <c r="F890">
        <v>1436121</v>
      </c>
      <c r="G890">
        <v>923272421</v>
      </c>
      <c r="H890">
        <v>190101</v>
      </c>
      <c r="I890" s="30">
        <v>190101</v>
      </c>
      <c r="J890" s="1"/>
      <c r="K890" s="1">
        <v>107400</v>
      </c>
      <c r="N890"/>
      <c r="O890"/>
    </row>
    <row r="891" spans="1:15" x14ac:dyDescent="0.25">
      <c r="A891">
        <v>50000249</v>
      </c>
      <c r="B891">
        <v>792570</v>
      </c>
      <c r="C891" t="s">
        <v>0</v>
      </c>
      <c r="D891">
        <v>1015435445</v>
      </c>
      <c r="E891" s="29">
        <v>42109</v>
      </c>
      <c r="F891">
        <v>21275232</v>
      </c>
      <c r="G891">
        <v>12400000</v>
      </c>
      <c r="H891">
        <v>270102</v>
      </c>
      <c r="I891" s="30">
        <v>121204</v>
      </c>
      <c r="J891" s="1"/>
      <c r="K891" s="1">
        <v>5000</v>
      </c>
      <c r="N891"/>
      <c r="O891"/>
    </row>
    <row r="892" spans="1:15" x14ac:dyDescent="0.25">
      <c r="A892">
        <v>50000249</v>
      </c>
      <c r="B892">
        <v>795862</v>
      </c>
      <c r="C892" t="s">
        <v>0</v>
      </c>
      <c r="D892">
        <v>1053339411</v>
      </c>
      <c r="E892" s="29">
        <v>42109</v>
      </c>
      <c r="F892">
        <v>17538611</v>
      </c>
      <c r="G892">
        <v>12400000</v>
      </c>
      <c r="H892">
        <v>270102</v>
      </c>
      <c r="I892" s="30">
        <v>121204</v>
      </c>
      <c r="J892" s="1"/>
      <c r="K892" s="1">
        <v>5000</v>
      </c>
      <c r="N892"/>
      <c r="O892"/>
    </row>
    <row r="893" spans="1:15" x14ac:dyDescent="0.25">
      <c r="A893">
        <v>50000249</v>
      </c>
      <c r="B893">
        <v>795863</v>
      </c>
      <c r="C893" t="s">
        <v>0</v>
      </c>
      <c r="D893">
        <v>1095802295</v>
      </c>
      <c r="E893" s="29">
        <v>42109</v>
      </c>
      <c r="F893">
        <v>4689305</v>
      </c>
      <c r="G893">
        <v>12400000</v>
      </c>
      <c r="H893">
        <v>270102</v>
      </c>
      <c r="I893" s="30">
        <v>121204</v>
      </c>
      <c r="J893" s="1"/>
      <c r="K893" s="1">
        <v>5000</v>
      </c>
      <c r="N893"/>
      <c r="O893"/>
    </row>
    <row r="894" spans="1:15" x14ac:dyDescent="0.25">
      <c r="A894">
        <v>50000249</v>
      </c>
      <c r="B894">
        <v>795874</v>
      </c>
      <c r="C894" t="s">
        <v>0</v>
      </c>
      <c r="D894">
        <v>8901025134</v>
      </c>
      <c r="E894" s="29">
        <v>42109</v>
      </c>
      <c r="F894">
        <v>5702235</v>
      </c>
      <c r="G894">
        <v>96400000</v>
      </c>
      <c r="H894">
        <v>370101</v>
      </c>
      <c r="I894" s="30">
        <v>121280</v>
      </c>
      <c r="J894" s="1"/>
      <c r="K894" s="1">
        <v>32400</v>
      </c>
      <c r="N894"/>
      <c r="O894"/>
    </row>
    <row r="895" spans="1:15" x14ac:dyDescent="0.25">
      <c r="A895">
        <v>50000249</v>
      </c>
      <c r="B895">
        <v>795876</v>
      </c>
      <c r="C895" t="s">
        <v>0</v>
      </c>
      <c r="D895">
        <v>8300337777</v>
      </c>
      <c r="E895" s="29">
        <v>42109</v>
      </c>
      <c r="F895">
        <v>7903116</v>
      </c>
      <c r="G895">
        <v>96400000</v>
      </c>
      <c r="H895">
        <v>370101</v>
      </c>
      <c r="I895" s="30">
        <v>121280</v>
      </c>
      <c r="J895" s="1"/>
      <c r="K895" s="1">
        <v>5400</v>
      </c>
      <c r="N895"/>
      <c r="O895"/>
    </row>
    <row r="896" spans="1:15" x14ac:dyDescent="0.25">
      <c r="A896">
        <v>50000249</v>
      </c>
      <c r="B896">
        <v>11731702</v>
      </c>
      <c r="C896" t="s">
        <v>0</v>
      </c>
      <c r="D896">
        <v>16549726</v>
      </c>
      <c r="E896" s="29">
        <v>42109</v>
      </c>
      <c r="F896">
        <v>16628466</v>
      </c>
      <c r="G896">
        <v>12200000</v>
      </c>
      <c r="H896">
        <v>250101</v>
      </c>
      <c r="I896" s="30">
        <v>121225</v>
      </c>
      <c r="J896" s="1"/>
      <c r="K896" s="1">
        <v>55000</v>
      </c>
      <c r="N896"/>
      <c r="O896"/>
    </row>
    <row r="897" spans="1:15" x14ac:dyDescent="0.25">
      <c r="A897">
        <v>50000249</v>
      </c>
      <c r="B897">
        <v>2642542</v>
      </c>
      <c r="C897" t="s">
        <v>1</v>
      </c>
      <c r="D897">
        <v>21231241</v>
      </c>
      <c r="E897" s="29">
        <v>42109</v>
      </c>
      <c r="F897">
        <v>12562448</v>
      </c>
      <c r="G897">
        <v>96400000</v>
      </c>
      <c r="H897">
        <v>370101</v>
      </c>
      <c r="I897" s="30">
        <v>121280</v>
      </c>
      <c r="J897" s="1"/>
      <c r="K897" s="1">
        <v>5400</v>
      </c>
      <c r="N897"/>
      <c r="O897"/>
    </row>
    <row r="898" spans="1:15" x14ac:dyDescent="0.25">
      <c r="A898">
        <v>50000249</v>
      </c>
      <c r="B898">
        <v>2549880</v>
      </c>
      <c r="C898" t="s">
        <v>1</v>
      </c>
      <c r="D898">
        <v>1136881585</v>
      </c>
      <c r="E898" s="29">
        <v>42109</v>
      </c>
      <c r="F898">
        <v>4387983</v>
      </c>
      <c r="G898">
        <v>923272421</v>
      </c>
      <c r="H898">
        <v>190101</v>
      </c>
      <c r="I898" s="30">
        <v>190101</v>
      </c>
      <c r="J898" s="1"/>
      <c r="K898" s="1">
        <v>107400</v>
      </c>
      <c r="N898"/>
      <c r="O898"/>
    </row>
    <row r="899" spans="1:15" x14ac:dyDescent="0.25">
      <c r="A899">
        <v>50000249</v>
      </c>
      <c r="B899">
        <v>2610412</v>
      </c>
      <c r="C899" t="s">
        <v>1</v>
      </c>
      <c r="D899">
        <v>53009544</v>
      </c>
      <c r="E899" s="29">
        <v>42109</v>
      </c>
      <c r="F899">
        <v>12378622</v>
      </c>
      <c r="G899">
        <v>96400000</v>
      </c>
      <c r="H899">
        <v>370101</v>
      </c>
      <c r="I899" s="30">
        <v>121280</v>
      </c>
      <c r="J899" s="1"/>
      <c r="K899" s="1">
        <v>11128</v>
      </c>
      <c r="N899"/>
      <c r="O899"/>
    </row>
    <row r="900" spans="1:15" x14ac:dyDescent="0.25">
      <c r="A900">
        <v>50000249</v>
      </c>
      <c r="B900">
        <v>2610465</v>
      </c>
      <c r="C900" t="s">
        <v>1</v>
      </c>
      <c r="D900">
        <v>505594</v>
      </c>
      <c r="E900" s="29">
        <v>42109</v>
      </c>
      <c r="F900">
        <v>17682803</v>
      </c>
      <c r="G900">
        <v>923272421</v>
      </c>
      <c r="H900">
        <v>190101</v>
      </c>
      <c r="I900" s="30">
        <v>190101</v>
      </c>
      <c r="J900" s="1"/>
      <c r="K900" s="1">
        <v>104000</v>
      </c>
      <c r="N900"/>
      <c r="O900"/>
    </row>
    <row r="901" spans="1:15" x14ac:dyDescent="0.25">
      <c r="A901">
        <v>50000249</v>
      </c>
      <c r="B901">
        <v>29489799</v>
      </c>
      <c r="C901" t="s">
        <v>1</v>
      </c>
      <c r="D901">
        <v>8002514406</v>
      </c>
      <c r="E901" s="29">
        <v>42109</v>
      </c>
      <c r="F901">
        <v>6466560</v>
      </c>
      <c r="G901">
        <v>13700000</v>
      </c>
      <c r="H901">
        <v>290101</v>
      </c>
      <c r="I901" s="30">
        <v>270944</v>
      </c>
      <c r="J901" s="1"/>
      <c r="K901" s="1">
        <v>2664489</v>
      </c>
      <c r="N901"/>
      <c r="O901"/>
    </row>
    <row r="902" spans="1:15" x14ac:dyDescent="0.25">
      <c r="A902">
        <v>50000249</v>
      </c>
      <c r="B902">
        <v>2231671</v>
      </c>
      <c r="C902" t="s">
        <v>0</v>
      </c>
      <c r="D902">
        <v>1020759750</v>
      </c>
      <c r="E902" s="29">
        <v>42109</v>
      </c>
      <c r="F902">
        <v>2583682</v>
      </c>
      <c r="G902">
        <v>923272421</v>
      </c>
      <c r="H902">
        <v>190101</v>
      </c>
      <c r="I902" s="30">
        <v>190101</v>
      </c>
      <c r="J902" s="1"/>
      <c r="K902" s="1">
        <v>107400</v>
      </c>
      <c r="N902"/>
      <c r="O902"/>
    </row>
    <row r="903" spans="1:15" x14ac:dyDescent="0.25">
      <c r="A903">
        <v>50000249</v>
      </c>
      <c r="B903">
        <v>2231682</v>
      </c>
      <c r="C903" t="s">
        <v>0</v>
      </c>
      <c r="D903">
        <v>1016017666</v>
      </c>
      <c r="E903" s="29">
        <v>42109</v>
      </c>
      <c r="F903">
        <v>8900537</v>
      </c>
      <c r="G903">
        <v>923272421</v>
      </c>
      <c r="H903">
        <v>190101</v>
      </c>
      <c r="I903" s="30">
        <v>190101</v>
      </c>
      <c r="J903" s="1"/>
      <c r="K903" s="1">
        <v>107400</v>
      </c>
      <c r="N903"/>
      <c r="O903"/>
    </row>
    <row r="904" spans="1:15" x14ac:dyDescent="0.25">
      <c r="A904">
        <v>50000249</v>
      </c>
      <c r="B904">
        <v>2082920</v>
      </c>
      <c r="C904" t="s">
        <v>0</v>
      </c>
      <c r="D904">
        <v>1051589902</v>
      </c>
      <c r="E904" s="29">
        <v>42109</v>
      </c>
      <c r="F904">
        <v>579978</v>
      </c>
      <c r="G904">
        <v>12400000</v>
      </c>
      <c r="H904">
        <v>270102</v>
      </c>
      <c r="I904" s="30">
        <v>121204</v>
      </c>
      <c r="J904" s="1"/>
      <c r="K904" s="1">
        <v>5000</v>
      </c>
      <c r="N904"/>
      <c r="O904"/>
    </row>
    <row r="905" spans="1:15" x14ac:dyDescent="0.25">
      <c r="A905">
        <v>50000249</v>
      </c>
      <c r="B905">
        <v>2422043</v>
      </c>
      <c r="C905" t="s">
        <v>0</v>
      </c>
      <c r="D905">
        <v>8110463069</v>
      </c>
      <c r="E905" s="29">
        <v>42109</v>
      </c>
      <c r="F905">
        <v>4440046</v>
      </c>
      <c r="G905">
        <v>12800000</v>
      </c>
      <c r="H905">
        <v>350300</v>
      </c>
      <c r="I905" s="30">
        <v>350300</v>
      </c>
      <c r="J905" s="1"/>
      <c r="K905" s="1">
        <v>10238414</v>
      </c>
      <c r="N905"/>
      <c r="O905"/>
    </row>
    <row r="906" spans="1:15" x14ac:dyDescent="0.25">
      <c r="A906">
        <v>50000249</v>
      </c>
      <c r="B906">
        <v>17170809</v>
      </c>
      <c r="C906" t="s">
        <v>0</v>
      </c>
      <c r="D906">
        <v>17108275</v>
      </c>
      <c r="E906" s="29">
        <v>42109</v>
      </c>
      <c r="F906">
        <v>12525466</v>
      </c>
      <c r="G906">
        <v>12800000</v>
      </c>
      <c r="H906">
        <v>350300</v>
      </c>
      <c r="I906" s="30">
        <v>350300</v>
      </c>
      <c r="J906" s="1"/>
      <c r="K906" s="1">
        <v>5798700</v>
      </c>
      <c r="N906"/>
      <c r="O906"/>
    </row>
    <row r="907" spans="1:15" x14ac:dyDescent="0.25">
      <c r="A907">
        <v>50000249</v>
      </c>
      <c r="B907">
        <v>17170830</v>
      </c>
      <c r="C907" t="s">
        <v>0</v>
      </c>
      <c r="D907">
        <v>19311738</v>
      </c>
      <c r="E907" s="29">
        <v>42109</v>
      </c>
      <c r="F907">
        <v>11449090</v>
      </c>
      <c r="G907">
        <v>96400000</v>
      </c>
      <c r="H907">
        <v>370101</v>
      </c>
      <c r="I907" s="30">
        <v>121280</v>
      </c>
      <c r="J907" s="1"/>
      <c r="K907" s="1">
        <v>5400</v>
      </c>
      <c r="N907"/>
      <c r="O907"/>
    </row>
    <row r="908" spans="1:15" x14ac:dyDescent="0.25">
      <c r="A908">
        <v>50000249</v>
      </c>
      <c r="B908">
        <v>2103243</v>
      </c>
      <c r="C908" t="s">
        <v>0</v>
      </c>
      <c r="D908">
        <v>80900825</v>
      </c>
      <c r="E908" s="29">
        <v>42109</v>
      </c>
      <c r="F908">
        <v>2925523</v>
      </c>
      <c r="G908">
        <v>12400000</v>
      </c>
      <c r="H908">
        <v>270102</v>
      </c>
      <c r="I908" s="30">
        <v>121204</v>
      </c>
      <c r="J908" s="1"/>
      <c r="K908" s="1">
        <v>5000</v>
      </c>
      <c r="N908"/>
      <c r="O908"/>
    </row>
    <row r="909" spans="1:15" x14ac:dyDescent="0.25">
      <c r="A909">
        <v>50000249</v>
      </c>
      <c r="B909">
        <v>742350</v>
      </c>
      <c r="C909" t="s">
        <v>3</v>
      </c>
      <c r="D909">
        <v>71680193</v>
      </c>
      <c r="E909" s="29">
        <v>42109</v>
      </c>
      <c r="F909">
        <v>14698882</v>
      </c>
      <c r="G909">
        <v>923272421</v>
      </c>
      <c r="H909">
        <v>190101</v>
      </c>
      <c r="I909" s="30">
        <v>190101</v>
      </c>
      <c r="J909" s="1"/>
      <c r="K909" s="1">
        <v>107400</v>
      </c>
      <c r="N909"/>
      <c r="O909"/>
    </row>
    <row r="910" spans="1:15" x14ac:dyDescent="0.25">
      <c r="A910">
        <v>50000249</v>
      </c>
      <c r="B910">
        <v>2378651</v>
      </c>
      <c r="C910" t="s">
        <v>3</v>
      </c>
      <c r="D910">
        <v>6759416</v>
      </c>
      <c r="E910" s="29">
        <v>42109</v>
      </c>
      <c r="F910">
        <v>5990311</v>
      </c>
      <c r="G910">
        <v>923272421</v>
      </c>
      <c r="H910">
        <v>190101</v>
      </c>
      <c r="I910" s="30">
        <v>190101</v>
      </c>
      <c r="J910" s="1"/>
      <c r="K910" s="1">
        <v>107400</v>
      </c>
      <c r="N910"/>
      <c r="O910"/>
    </row>
    <row r="911" spans="1:15" x14ac:dyDescent="0.25">
      <c r="A911">
        <v>50000249</v>
      </c>
      <c r="B911">
        <v>42609878</v>
      </c>
      <c r="C911" t="s">
        <v>32</v>
      </c>
      <c r="D911">
        <v>42961497</v>
      </c>
      <c r="E911" s="29">
        <v>42109</v>
      </c>
      <c r="F911">
        <v>2725632</v>
      </c>
      <c r="G911">
        <v>923272193</v>
      </c>
      <c r="H911">
        <v>131401</v>
      </c>
      <c r="I911" s="30">
        <v>131401</v>
      </c>
      <c r="J911" s="1"/>
      <c r="K911" s="1">
        <v>4986525</v>
      </c>
      <c r="N911"/>
      <c r="O911"/>
    </row>
    <row r="912" spans="1:15" x14ac:dyDescent="0.25">
      <c r="A912">
        <v>50000249</v>
      </c>
      <c r="B912">
        <v>1760352</v>
      </c>
      <c r="C912" t="s">
        <v>138</v>
      </c>
      <c r="D912">
        <v>8032208</v>
      </c>
      <c r="E912" s="29">
        <v>42109</v>
      </c>
      <c r="F912">
        <v>8258080</v>
      </c>
      <c r="G912">
        <v>923272421</v>
      </c>
      <c r="H912">
        <v>190101</v>
      </c>
      <c r="I912" s="30">
        <v>190101</v>
      </c>
      <c r="J912" s="1"/>
      <c r="K912" s="1">
        <v>107400</v>
      </c>
      <c r="N912"/>
      <c r="O912"/>
    </row>
    <row r="913" spans="1:15" x14ac:dyDescent="0.25">
      <c r="A913">
        <v>50000249</v>
      </c>
      <c r="B913">
        <v>2644050</v>
      </c>
      <c r="C913" t="s">
        <v>18</v>
      </c>
      <c r="D913">
        <v>1140833543</v>
      </c>
      <c r="E913" s="29">
        <v>42109</v>
      </c>
      <c r="F913">
        <v>3926763</v>
      </c>
      <c r="G913">
        <v>923272421</v>
      </c>
      <c r="H913">
        <v>190101</v>
      </c>
      <c r="I913" s="30">
        <v>190101</v>
      </c>
      <c r="J913" s="1"/>
      <c r="K913" s="1">
        <v>107400</v>
      </c>
      <c r="N913"/>
      <c r="O913"/>
    </row>
    <row r="914" spans="1:15" x14ac:dyDescent="0.25">
      <c r="A914">
        <v>50000249</v>
      </c>
      <c r="B914">
        <v>40911364</v>
      </c>
      <c r="C914" t="s">
        <v>18</v>
      </c>
      <c r="D914">
        <v>7454871</v>
      </c>
      <c r="E914" s="29">
        <v>42109</v>
      </c>
      <c r="F914">
        <v>2116258</v>
      </c>
      <c r="G914">
        <v>12200000</v>
      </c>
      <c r="H914">
        <v>250101</v>
      </c>
      <c r="I914" s="30">
        <v>121225</v>
      </c>
      <c r="J914" s="1"/>
      <c r="K914" s="1">
        <v>3500</v>
      </c>
      <c r="N914"/>
      <c r="O914"/>
    </row>
    <row r="915" spans="1:15" x14ac:dyDescent="0.25">
      <c r="A915">
        <v>50000249</v>
      </c>
      <c r="B915">
        <v>1727172</v>
      </c>
      <c r="C915" t="s">
        <v>18</v>
      </c>
      <c r="D915">
        <v>8000944624</v>
      </c>
      <c r="E915" s="29">
        <v>42109</v>
      </c>
      <c r="F915">
        <v>2025063</v>
      </c>
      <c r="G915">
        <v>821500000</v>
      </c>
      <c r="H915">
        <v>410101</v>
      </c>
      <c r="I915" s="30">
        <v>270242</v>
      </c>
      <c r="J915" s="1"/>
      <c r="K915" s="1">
        <v>443137.23</v>
      </c>
      <c r="N915"/>
      <c r="O915"/>
    </row>
    <row r="916" spans="1:15" x14ac:dyDescent="0.25">
      <c r="A916">
        <v>50000249</v>
      </c>
      <c r="B916">
        <v>1823319</v>
      </c>
      <c r="C916" t="s">
        <v>18</v>
      </c>
      <c r="D916">
        <v>9003081046</v>
      </c>
      <c r="E916" s="29">
        <v>42109</v>
      </c>
      <c r="F916">
        <v>2753497</v>
      </c>
      <c r="G916">
        <v>96400000</v>
      </c>
      <c r="H916">
        <v>370101</v>
      </c>
      <c r="I916" s="30">
        <v>121280</v>
      </c>
      <c r="J916" s="1"/>
      <c r="K916" s="1">
        <v>5400</v>
      </c>
      <c r="N916"/>
      <c r="O916"/>
    </row>
    <row r="917" spans="1:15" x14ac:dyDescent="0.25">
      <c r="A917">
        <v>50000249</v>
      </c>
      <c r="B917">
        <v>1823400</v>
      </c>
      <c r="C917" t="s">
        <v>18</v>
      </c>
      <c r="D917">
        <v>80098002</v>
      </c>
      <c r="E917" s="29">
        <v>42109</v>
      </c>
      <c r="F917">
        <v>16426009</v>
      </c>
      <c r="G917">
        <v>923272421</v>
      </c>
      <c r="H917">
        <v>190101</v>
      </c>
      <c r="I917" s="30">
        <v>190101</v>
      </c>
      <c r="J917" s="1"/>
      <c r="K917" s="1">
        <v>107400</v>
      </c>
      <c r="N917"/>
      <c r="O917"/>
    </row>
    <row r="918" spans="1:15" x14ac:dyDescent="0.25">
      <c r="A918">
        <v>50000249</v>
      </c>
      <c r="B918">
        <v>1850283</v>
      </c>
      <c r="C918" t="s">
        <v>4</v>
      </c>
      <c r="D918">
        <v>1143361174</v>
      </c>
      <c r="E918" s="29">
        <v>42109</v>
      </c>
      <c r="F918">
        <v>46408524</v>
      </c>
      <c r="G918">
        <v>12400000</v>
      </c>
      <c r="H918">
        <v>270102</v>
      </c>
      <c r="I918" s="30">
        <v>121204</v>
      </c>
      <c r="J918" s="1"/>
      <c r="K918" s="1">
        <v>5000</v>
      </c>
      <c r="N918"/>
      <c r="O918"/>
    </row>
    <row r="919" spans="1:15" x14ac:dyDescent="0.25">
      <c r="A919">
        <v>50000249</v>
      </c>
      <c r="B919">
        <v>2305330</v>
      </c>
      <c r="C919" t="s">
        <v>5</v>
      </c>
      <c r="D919">
        <v>1057214894</v>
      </c>
      <c r="E919" s="29">
        <v>42109</v>
      </c>
      <c r="F919">
        <v>3370237</v>
      </c>
      <c r="G919">
        <v>12400000</v>
      </c>
      <c r="H919">
        <v>270102</v>
      </c>
      <c r="I919" s="30">
        <v>121204</v>
      </c>
      <c r="J919" s="1"/>
      <c r="K919" s="1">
        <v>5000</v>
      </c>
      <c r="N919"/>
      <c r="O919"/>
    </row>
    <row r="920" spans="1:15" x14ac:dyDescent="0.25">
      <c r="A920">
        <v>50000249</v>
      </c>
      <c r="B920">
        <v>137039</v>
      </c>
      <c r="C920" t="s">
        <v>33</v>
      </c>
      <c r="D920">
        <v>8440332256</v>
      </c>
      <c r="E920" s="29">
        <v>42109</v>
      </c>
      <c r="F920">
        <v>6321167</v>
      </c>
      <c r="G920">
        <v>96300000</v>
      </c>
      <c r="H920">
        <v>360101</v>
      </c>
      <c r="I920" s="30">
        <v>270913</v>
      </c>
      <c r="J920" s="1"/>
      <c r="K920" s="1">
        <v>137039</v>
      </c>
      <c r="N920"/>
      <c r="O920"/>
    </row>
    <row r="921" spans="1:15" x14ac:dyDescent="0.25">
      <c r="A921">
        <v>50000249</v>
      </c>
      <c r="B921">
        <v>1532787</v>
      </c>
      <c r="C921" t="s">
        <v>19</v>
      </c>
      <c r="D921">
        <v>8908010521</v>
      </c>
      <c r="E921" s="29">
        <v>42109</v>
      </c>
      <c r="F921">
        <v>8831755</v>
      </c>
      <c r="G921">
        <v>821500000</v>
      </c>
      <c r="H921">
        <v>410101</v>
      </c>
      <c r="I921" s="30">
        <v>270943</v>
      </c>
      <c r="J921" s="1"/>
      <c r="K921" s="1">
        <v>117153</v>
      </c>
      <c r="N921"/>
      <c r="O921"/>
    </row>
    <row r="922" spans="1:15" x14ac:dyDescent="0.25">
      <c r="A922">
        <v>50000249</v>
      </c>
      <c r="B922">
        <v>1532793</v>
      </c>
      <c r="C922" t="s">
        <v>19</v>
      </c>
      <c r="D922">
        <v>8908010521</v>
      </c>
      <c r="E922" s="29">
        <v>42109</v>
      </c>
      <c r="F922">
        <v>8831755</v>
      </c>
      <c r="G922">
        <v>821500000</v>
      </c>
      <c r="H922">
        <v>410101</v>
      </c>
      <c r="I922" s="30">
        <v>270242</v>
      </c>
      <c r="J922" s="1"/>
      <c r="K922" s="1">
        <v>169880</v>
      </c>
      <c r="N922"/>
      <c r="O922"/>
    </row>
    <row r="923" spans="1:15" x14ac:dyDescent="0.25">
      <c r="A923">
        <v>50000249</v>
      </c>
      <c r="B923">
        <v>2620663</v>
      </c>
      <c r="C923" t="s">
        <v>19</v>
      </c>
      <c r="D923">
        <v>10229293</v>
      </c>
      <c r="E923" s="29">
        <v>42109</v>
      </c>
      <c r="F923">
        <v>8901325</v>
      </c>
      <c r="G923">
        <v>26800000</v>
      </c>
      <c r="H923">
        <v>360200</v>
      </c>
      <c r="I923" s="30">
        <v>360200</v>
      </c>
      <c r="J923" s="1"/>
      <c r="K923" s="1">
        <v>221290</v>
      </c>
      <c r="N923"/>
      <c r="O923"/>
    </row>
    <row r="924" spans="1:15" x14ac:dyDescent="0.25">
      <c r="A924">
        <v>50000249</v>
      </c>
      <c r="B924">
        <v>2564829</v>
      </c>
      <c r="C924" t="s">
        <v>6</v>
      </c>
      <c r="D924">
        <v>25287822</v>
      </c>
      <c r="E924" s="29">
        <v>42109</v>
      </c>
      <c r="F924">
        <v>13775338</v>
      </c>
      <c r="G924">
        <v>12400000</v>
      </c>
      <c r="H924">
        <v>270102</v>
      </c>
      <c r="I924" s="30">
        <v>121204</v>
      </c>
      <c r="J924" s="1"/>
      <c r="K924" s="1">
        <v>6000</v>
      </c>
      <c r="N924"/>
      <c r="O924"/>
    </row>
    <row r="925" spans="1:15" x14ac:dyDescent="0.25">
      <c r="A925">
        <v>50000249</v>
      </c>
      <c r="B925">
        <v>43019951</v>
      </c>
      <c r="C925" t="s">
        <v>20</v>
      </c>
      <c r="D925">
        <v>26871986</v>
      </c>
      <c r="E925" s="29">
        <v>42109</v>
      </c>
      <c r="F925">
        <v>14575939</v>
      </c>
      <c r="G925">
        <v>23900000</v>
      </c>
      <c r="H925">
        <v>410600</v>
      </c>
      <c r="I925" s="30">
        <v>410600</v>
      </c>
      <c r="J925" s="1"/>
      <c r="K925" s="1">
        <v>3859532</v>
      </c>
      <c r="N925"/>
      <c r="O925"/>
    </row>
    <row r="926" spans="1:15" x14ac:dyDescent="0.25">
      <c r="A926">
        <v>50000249</v>
      </c>
      <c r="B926">
        <v>43022880</v>
      </c>
      <c r="C926" t="s">
        <v>20</v>
      </c>
      <c r="D926">
        <v>49740933</v>
      </c>
      <c r="E926" s="29">
        <v>42109</v>
      </c>
      <c r="F926">
        <v>10638920</v>
      </c>
      <c r="G926">
        <v>23900000</v>
      </c>
      <c r="H926">
        <v>410600</v>
      </c>
      <c r="I926" s="30">
        <v>410600</v>
      </c>
      <c r="J926" s="1"/>
      <c r="K926" s="1">
        <v>81744</v>
      </c>
      <c r="N926"/>
      <c r="O926"/>
    </row>
    <row r="927" spans="1:15" x14ac:dyDescent="0.25">
      <c r="A927">
        <v>50000249</v>
      </c>
      <c r="B927">
        <v>43022881</v>
      </c>
      <c r="C927" t="s">
        <v>20</v>
      </c>
      <c r="D927">
        <v>36592970</v>
      </c>
      <c r="E927" s="29">
        <v>42109</v>
      </c>
      <c r="F927">
        <v>14512376</v>
      </c>
      <c r="G927">
        <v>23900000</v>
      </c>
      <c r="H927">
        <v>410600</v>
      </c>
      <c r="I927" s="30">
        <v>410600</v>
      </c>
      <c r="J927" s="1"/>
      <c r="K927" s="1">
        <v>3612838</v>
      </c>
      <c r="N927"/>
      <c r="O927"/>
    </row>
    <row r="928" spans="1:15" x14ac:dyDescent="0.25">
      <c r="A928">
        <v>50000249</v>
      </c>
      <c r="B928">
        <v>2572005</v>
      </c>
      <c r="C928" t="s">
        <v>1</v>
      </c>
      <c r="D928">
        <v>9070237</v>
      </c>
      <c r="E928" s="29">
        <v>42109</v>
      </c>
      <c r="F928">
        <v>844101</v>
      </c>
      <c r="G928">
        <v>26800000</v>
      </c>
      <c r="H928">
        <v>360200</v>
      </c>
      <c r="I928" s="30">
        <v>360200</v>
      </c>
      <c r="J928" s="1"/>
      <c r="K928" s="1">
        <v>70036</v>
      </c>
      <c r="N928"/>
      <c r="O928"/>
    </row>
    <row r="929" spans="1:15" x14ac:dyDescent="0.25">
      <c r="A929">
        <v>50000249</v>
      </c>
      <c r="B929">
        <v>2572007</v>
      </c>
      <c r="C929" t="s">
        <v>1</v>
      </c>
      <c r="D929">
        <v>19897142</v>
      </c>
      <c r="E929" s="29">
        <v>42109</v>
      </c>
      <c r="F929">
        <v>4292439</v>
      </c>
      <c r="G929">
        <v>923272421</v>
      </c>
      <c r="H929">
        <v>190101</v>
      </c>
      <c r="I929" s="30">
        <v>190101</v>
      </c>
      <c r="J929" s="1"/>
      <c r="K929" s="1">
        <v>107400</v>
      </c>
      <c r="N929"/>
      <c r="O929"/>
    </row>
    <row r="930" spans="1:15" x14ac:dyDescent="0.25">
      <c r="A930">
        <v>50000249</v>
      </c>
      <c r="B930">
        <v>2524661</v>
      </c>
      <c r="C930" t="s">
        <v>7</v>
      </c>
      <c r="D930">
        <v>1052951334</v>
      </c>
      <c r="E930" s="29">
        <v>42109</v>
      </c>
      <c r="F930">
        <v>1613551</v>
      </c>
      <c r="G930">
        <v>96300000</v>
      </c>
      <c r="H930">
        <v>190101</v>
      </c>
      <c r="I930" s="30">
        <v>121270</v>
      </c>
      <c r="J930" s="1"/>
      <c r="K930" s="1">
        <v>107400</v>
      </c>
      <c r="N930"/>
      <c r="O930"/>
    </row>
    <row r="931" spans="1:15" x14ac:dyDescent="0.25">
      <c r="A931">
        <v>50000249</v>
      </c>
      <c r="B931">
        <v>2571194</v>
      </c>
      <c r="C931" t="s">
        <v>7</v>
      </c>
      <c r="D931">
        <v>1067898595</v>
      </c>
      <c r="E931" s="29">
        <v>42109</v>
      </c>
      <c r="F931">
        <v>204841</v>
      </c>
      <c r="G931">
        <v>923272421</v>
      </c>
      <c r="H931">
        <v>190101</v>
      </c>
      <c r="I931" s="30">
        <v>190101</v>
      </c>
      <c r="J931" s="1"/>
      <c r="K931" s="1">
        <v>107400</v>
      </c>
      <c r="N931"/>
      <c r="O931"/>
    </row>
    <row r="932" spans="1:15" x14ac:dyDescent="0.25">
      <c r="A932">
        <v>50000249</v>
      </c>
      <c r="B932">
        <v>2479767</v>
      </c>
      <c r="C932" t="s">
        <v>45</v>
      </c>
      <c r="D932">
        <v>8322000957</v>
      </c>
      <c r="E932" s="29">
        <v>42109</v>
      </c>
      <c r="F932">
        <v>8915530</v>
      </c>
      <c r="G932">
        <v>96400000</v>
      </c>
      <c r="H932">
        <v>370101</v>
      </c>
      <c r="I932" s="30">
        <v>121280</v>
      </c>
      <c r="J932" s="1"/>
      <c r="K932" s="1">
        <v>27000</v>
      </c>
      <c r="N932"/>
      <c r="O932"/>
    </row>
    <row r="933" spans="1:15" x14ac:dyDescent="0.25">
      <c r="A933">
        <v>50000249</v>
      </c>
      <c r="B933">
        <v>11672302</v>
      </c>
      <c r="C933" t="s">
        <v>35</v>
      </c>
      <c r="D933">
        <v>1075660891</v>
      </c>
      <c r="E933" s="29">
        <v>42109</v>
      </c>
      <c r="F933">
        <v>10757545</v>
      </c>
      <c r="G933">
        <v>12400000</v>
      </c>
      <c r="H933">
        <v>270102</v>
      </c>
      <c r="I933" s="30">
        <v>121204</v>
      </c>
      <c r="J933" s="1"/>
      <c r="K933" s="1">
        <v>5000</v>
      </c>
      <c r="N933"/>
      <c r="O933"/>
    </row>
    <row r="934" spans="1:15" x14ac:dyDescent="0.25">
      <c r="A934">
        <v>50000249</v>
      </c>
      <c r="B934">
        <v>1960052</v>
      </c>
      <c r="C934" t="s">
        <v>25</v>
      </c>
      <c r="D934">
        <v>12269153</v>
      </c>
      <c r="E934" s="29">
        <v>42109</v>
      </c>
      <c r="F934">
        <v>8771642</v>
      </c>
      <c r="G934">
        <v>923272193</v>
      </c>
      <c r="H934">
        <v>131401</v>
      </c>
      <c r="I934" s="30">
        <v>131401</v>
      </c>
      <c r="J934" s="1"/>
      <c r="K934" s="1">
        <v>21100</v>
      </c>
      <c r="N934"/>
      <c r="O934"/>
    </row>
    <row r="935" spans="1:15" x14ac:dyDescent="0.25">
      <c r="A935">
        <v>50000249</v>
      </c>
      <c r="B935">
        <v>1960170</v>
      </c>
      <c r="C935" t="s">
        <v>25</v>
      </c>
      <c r="D935">
        <v>1075262537</v>
      </c>
      <c r="E935" s="29">
        <v>42109</v>
      </c>
      <c r="F935">
        <v>8719162</v>
      </c>
      <c r="G935">
        <v>12400000</v>
      </c>
      <c r="H935">
        <v>270102</v>
      </c>
      <c r="I935" s="30">
        <v>121204</v>
      </c>
      <c r="J935" s="1"/>
      <c r="K935" s="1">
        <v>5000</v>
      </c>
      <c r="N935"/>
      <c r="O935"/>
    </row>
    <row r="936" spans="1:15" x14ac:dyDescent="0.25">
      <c r="A936">
        <v>50000249</v>
      </c>
      <c r="B936">
        <v>1960172</v>
      </c>
      <c r="C936" t="s">
        <v>25</v>
      </c>
      <c r="D936">
        <v>1075270390</v>
      </c>
      <c r="E936" s="29">
        <v>42109</v>
      </c>
      <c r="F936">
        <v>0</v>
      </c>
      <c r="G936">
        <v>12400000</v>
      </c>
      <c r="H936">
        <v>270102</v>
      </c>
      <c r="I936" s="30">
        <v>121204</v>
      </c>
      <c r="J936" s="1"/>
      <c r="K936" s="1">
        <v>5000</v>
      </c>
      <c r="N936"/>
      <c r="O936"/>
    </row>
    <row r="937" spans="1:15" x14ac:dyDescent="0.25">
      <c r="A937">
        <v>50000249</v>
      </c>
      <c r="B937">
        <v>1960183</v>
      </c>
      <c r="C937" t="s">
        <v>25</v>
      </c>
      <c r="D937">
        <v>1075265628</v>
      </c>
      <c r="E937" s="29">
        <v>42109</v>
      </c>
      <c r="F937">
        <v>0</v>
      </c>
      <c r="G937">
        <v>12400000</v>
      </c>
      <c r="H937">
        <v>270102</v>
      </c>
      <c r="I937" s="30">
        <v>121204</v>
      </c>
      <c r="J937" s="1"/>
      <c r="K937" s="1">
        <v>5000</v>
      </c>
      <c r="N937"/>
      <c r="O937"/>
    </row>
    <row r="938" spans="1:15" x14ac:dyDescent="0.25">
      <c r="A938">
        <v>50000249</v>
      </c>
      <c r="B938">
        <v>1960243</v>
      </c>
      <c r="C938" t="s">
        <v>25</v>
      </c>
      <c r="D938">
        <v>1077856942</v>
      </c>
      <c r="E938" s="29">
        <v>42109</v>
      </c>
      <c r="F938">
        <v>0</v>
      </c>
      <c r="G938">
        <v>12400000</v>
      </c>
      <c r="H938">
        <v>270102</v>
      </c>
      <c r="I938" s="30">
        <v>121204</v>
      </c>
      <c r="J938" s="1"/>
      <c r="K938" s="1">
        <v>5000</v>
      </c>
      <c r="N938"/>
      <c r="O938"/>
    </row>
    <row r="939" spans="1:15" x14ac:dyDescent="0.25">
      <c r="A939">
        <v>50000249</v>
      </c>
      <c r="B939">
        <v>2468016</v>
      </c>
      <c r="C939" t="s">
        <v>46</v>
      </c>
      <c r="D939">
        <v>15924930</v>
      </c>
      <c r="E939" s="29">
        <v>42109</v>
      </c>
      <c r="F939">
        <v>20856833</v>
      </c>
      <c r="G939">
        <v>12800000</v>
      </c>
      <c r="H939">
        <v>350300</v>
      </c>
      <c r="I939" s="30">
        <v>350300</v>
      </c>
      <c r="J939" s="1"/>
      <c r="K939" s="1">
        <v>360000</v>
      </c>
      <c r="N939"/>
      <c r="O939"/>
    </row>
    <row r="940" spans="1:15" x14ac:dyDescent="0.25">
      <c r="A940">
        <v>50000249</v>
      </c>
      <c r="B940">
        <v>41156865</v>
      </c>
      <c r="C940" t="s">
        <v>57</v>
      </c>
      <c r="D940">
        <v>79958924</v>
      </c>
      <c r="E940" s="29">
        <v>42109</v>
      </c>
      <c r="F940">
        <v>21232490</v>
      </c>
      <c r="G940">
        <v>923272421</v>
      </c>
      <c r="H940">
        <v>190101</v>
      </c>
      <c r="I940" s="30">
        <v>190101</v>
      </c>
      <c r="J940" s="1"/>
      <c r="K940" s="1">
        <v>107400</v>
      </c>
      <c r="N940"/>
      <c r="O940"/>
    </row>
    <row r="941" spans="1:15" x14ac:dyDescent="0.25">
      <c r="A941">
        <v>50000249</v>
      </c>
      <c r="B941">
        <v>487761</v>
      </c>
      <c r="C941" t="s">
        <v>37</v>
      </c>
      <c r="D941">
        <v>5209598</v>
      </c>
      <c r="E941" s="29">
        <v>42109</v>
      </c>
      <c r="F941">
        <v>13196822</v>
      </c>
      <c r="G941">
        <v>12400000</v>
      </c>
      <c r="H941">
        <v>270102</v>
      </c>
      <c r="I941" s="30">
        <v>121204</v>
      </c>
      <c r="J941" s="1"/>
      <c r="K941" s="1">
        <v>5000</v>
      </c>
      <c r="N941"/>
      <c r="O941"/>
    </row>
    <row r="942" spans="1:15" x14ac:dyDescent="0.25">
      <c r="A942">
        <v>50000249</v>
      </c>
      <c r="B942">
        <v>487762</v>
      </c>
      <c r="C942" t="s">
        <v>37</v>
      </c>
      <c r="D942">
        <v>5208836</v>
      </c>
      <c r="E942" s="29">
        <v>42109</v>
      </c>
      <c r="F942">
        <v>36902885</v>
      </c>
      <c r="G942">
        <v>12400000</v>
      </c>
      <c r="H942">
        <v>270102</v>
      </c>
      <c r="I942" s="30">
        <v>121204</v>
      </c>
      <c r="J942" s="1"/>
      <c r="K942" s="1">
        <v>5000</v>
      </c>
      <c r="N942"/>
      <c r="O942"/>
    </row>
    <row r="943" spans="1:15" x14ac:dyDescent="0.25">
      <c r="A943">
        <v>50000249</v>
      </c>
      <c r="B943">
        <v>1947456</v>
      </c>
      <c r="C943" t="s">
        <v>37</v>
      </c>
      <c r="D943">
        <v>1054990264</v>
      </c>
      <c r="E943" s="29">
        <v>42109</v>
      </c>
      <c r="F943">
        <v>6922927</v>
      </c>
      <c r="G943">
        <v>923272421</v>
      </c>
      <c r="H943">
        <v>190101</v>
      </c>
      <c r="I943" s="30">
        <v>190101</v>
      </c>
      <c r="J943" s="1"/>
      <c r="K943" s="1">
        <v>107400</v>
      </c>
      <c r="N943"/>
      <c r="O943"/>
    </row>
    <row r="944" spans="1:15" x14ac:dyDescent="0.25">
      <c r="A944">
        <v>50000249</v>
      </c>
      <c r="B944">
        <v>2488071</v>
      </c>
      <c r="C944" t="s">
        <v>37</v>
      </c>
      <c r="D944">
        <v>13071792</v>
      </c>
      <c r="E944" s="29">
        <v>42109</v>
      </c>
      <c r="F944">
        <v>86750873</v>
      </c>
      <c r="G944">
        <v>12400000</v>
      </c>
      <c r="H944">
        <v>270102</v>
      </c>
      <c r="I944" s="30">
        <v>121204</v>
      </c>
      <c r="J944" s="1"/>
      <c r="K944" s="1">
        <v>5000</v>
      </c>
      <c r="N944"/>
      <c r="O944"/>
    </row>
    <row r="945" spans="1:15" x14ac:dyDescent="0.25">
      <c r="A945">
        <v>50000249</v>
      </c>
      <c r="B945">
        <v>2623554</v>
      </c>
      <c r="C945" t="s">
        <v>37</v>
      </c>
      <c r="D945">
        <v>13041503</v>
      </c>
      <c r="E945" s="29">
        <v>42109</v>
      </c>
      <c r="F945">
        <v>17009049</v>
      </c>
      <c r="G945">
        <v>12400000</v>
      </c>
      <c r="H945">
        <v>270102</v>
      </c>
      <c r="I945" s="30">
        <v>121204</v>
      </c>
      <c r="J945" s="1"/>
      <c r="K945" s="1">
        <v>5000</v>
      </c>
      <c r="N945"/>
      <c r="O945"/>
    </row>
    <row r="946" spans="1:15" x14ac:dyDescent="0.25">
      <c r="A946">
        <v>50000249</v>
      </c>
      <c r="B946">
        <v>2623559</v>
      </c>
      <c r="C946" t="s">
        <v>37</v>
      </c>
      <c r="D946">
        <v>13039800</v>
      </c>
      <c r="E946" s="29">
        <v>42109</v>
      </c>
      <c r="F946">
        <v>54754053</v>
      </c>
      <c r="G946">
        <v>12400000</v>
      </c>
      <c r="H946">
        <v>270102</v>
      </c>
      <c r="I946" s="30">
        <v>121204</v>
      </c>
      <c r="J946" s="1"/>
      <c r="K946" s="1">
        <v>5000</v>
      </c>
      <c r="N946"/>
      <c r="O946"/>
    </row>
    <row r="947" spans="1:15" x14ac:dyDescent="0.25">
      <c r="A947">
        <v>50000249</v>
      </c>
      <c r="B947">
        <v>2623633</v>
      </c>
      <c r="C947" t="s">
        <v>37</v>
      </c>
      <c r="D947">
        <v>12746431</v>
      </c>
      <c r="E947" s="29">
        <v>42109</v>
      </c>
      <c r="F947">
        <v>7293366</v>
      </c>
      <c r="G947">
        <v>12400000</v>
      </c>
      <c r="H947">
        <v>270102</v>
      </c>
      <c r="I947" s="30">
        <v>121204</v>
      </c>
      <c r="J947" s="1"/>
      <c r="K947" s="1">
        <v>5000</v>
      </c>
      <c r="N947"/>
      <c r="O947"/>
    </row>
    <row r="948" spans="1:15" x14ac:dyDescent="0.25">
      <c r="A948">
        <v>50000249</v>
      </c>
      <c r="B948">
        <v>2623634</v>
      </c>
      <c r="C948" t="s">
        <v>37</v>
      </c>
      <c r="D948">
        <v>1144050386</v>
      </c>
      <c r="E948" s="29">
        <v>42109</v>
      </c>
      <c r="F948">
        <v>7442243</v>
      </c>
      <c r="G948">
        <v>12400000</v>
      </c>
      <c r="H948">
        <v>270102</v>
      </c>
      <c r="I948" s="30">
        <v>121204</v>
      </c>
      <c r="J948" s="1"/>
      <c r="K948" s="1">
        <v>5000</v>
      </c>
      <c r="N948"/>
      <c r="O948"/>
    </row>
    <row r="949" spans="1:15" x14ac:dyDescent="0.25">
      <c r="A949">
        <v>50000249</v>
      </c>
      <c r="B949">
        <v>2623636</v>
      </c>
      <c r="C949" t="s">
        <v>37</v>
      </c>
      <c r="D949">
        <v>97480436</v>
      </c>
      <c r="E949" s="29">
        <v>42109</v>
      </c>
      <c r="F949">
        <v>22391615</v>
      </c>
      <c r="G949">
        <v>12400000</v>
      </c>
      <c r="H949">
        <v>270102</v>
      </c>
      <c r="I949" s="30">
        <v>121204</v>
      </c>
      <c r="J949" s="1"/>
      <c r="K949" s="1">
        <v>5000</v>
      </c>
      <c r="N949"/>
      <c r="O949"/>
    </row>
    <row r="950" spans="1:15" x14ac:dyDescent="0.25">
      <c r="A950">
        <v>50000249</v>
      </c>
      <c r="B950">
        <v>2623637</v>
      </c>
      <c r="C950" t="s">
        <v>37</v>
      </c>
      <c r="D950">
        <v>1085248976</v>
      </c>
      <c r="E950" s="29">
        <v>42109</v>
      </c>
      <c r="F950">
        <v>48393319</v>
      </c>
      <c r="G950">
        <v>923272421</v>
      </c>
      <c r="H950">
        <v>190101</v>
      </c>
      <c r="I950" s="30">
        <v>190101</v>
      </c>
      <c r="J950" s="1"/>
      <c r="K950" s="1">
        <v>107400</v>
      </c>
      <c r="N950"/>
      <c r="O950"/>
    </row>
    <row r="951" spans="1:15" x14ac:dyDescent="0.25">
      <c r="A951">
        <v>50000249</v>
      </c>
      <c r="B951">
        <v>2623638</v>
      </c>
      <c r="C951" t="s">
        <v>37</v>
      </c>
      <c r="D951">
        <v>1085280478</v>
      </c>
      <c r="E951" s="29">
        <v>42109</v>
      </c>
      <c r="F951">
        <v>7368339</v>
      </c>
      <c r="G951">
        <v>12400000</v>
      </c>
      <c r="H951">
        <v>270102</v>
      </c>
      <c r="I951" s="30">
        <v>121204</v>
      </c>
      <c r="J951" s="1"/>
      <c r="K951" s="1">
        <v>5000</v>
      </c>
      <c r="N951"/>
      <c r="O951"/>
    </row>
    <row r="952" spans="1:15" x14ac:dyDescent="0.25">
      <c r="A952">
        <v>50000249</v>
      </c>
      <c r="B952">
        <v>2623639</v>
      </c>
      <c r="C952" t="s">
        <v>37</v>
      </c>
      <c r="D952">
        <v>1085278478</v>
      </c>
      <c r="E952" s="29">
        <v>42109</v>
      </c>
      <c r="F952">
        <v>78170944</v>
      </c>
      <c r="G952">
        <v>12400000</v>
      </c>
      <c r="H952">
        <v>270102</v>
      </c>
      <c r="I952" s="30">
        <v>121204</v>
      </c>
      <c r="J952" s="1"/>
      <c r="K952" s="1">
        <v>5000</v>
      </c>
      <c r="N952"/>
      <c r="O952"/>
    </row>
    <row r="953" spans="1:15" x14ac:dyDescent="0.25">
      <c r="A953">
        <v>50000249</v>
      </c>
      <c r="B953">
        <v>2624500</v>
      </c>
      <c r="C953" t="s">
        <v>37</v>
      </c>
      <c r="D953">
        <v>13039800</v>
      </c>
      <c r="E953" s="29">
        <v>42109</v>
      </c>
      <c r="F953">
        <v>54754053</v>
      </c>
      <c r="G953">
        <v>12400000</v>
      </c>
      <c r="H953">
        <v>270102</v>
      </c>
      <c r="I953" s="30">
        <v>121204</v>
      </c>
      <c r="J953" s="1"/>
      <c r="K953" s="1">
        <v>5000</v>
      </c>
      <c r="N953"/>
      <c r="O953"/>
    </row>
    <row r="954" spans="1:15" x14ac:dyDescent="0.25">
      <c r="A954">
        <v>50000249</v>
      </c>
      <c r="B954">
        <v>2425857</v>
      </c>
      <c r="C954" t="s">
        <v>1</v>
      </c>
      <c r="D954">
        <v>12961895</v>
      </c>
      <c r="E954" s="29">
        <v>42109</v>
      </c>
      <c r="F954">
        <v>28978285</v>
      </c>
      <c r="G954">
        <v>923272193</v>
      </c>
      <c r="H954">
        <v>131401</v>
      </c>
      <c r="I954" s="30">
        <v>131401</v>
      </c>
      <c r="J954" s="1"/>
      <c r="K954" s="1">
        <v>11900</v>
      </c>
      <c r="N954"/>
      <c r="O954"/>
    </row>
    <row r="955" spans="1:15" x14ac:dyDescent="0.25">
      <c r="A955">
        <v>50000249</v>
      </c>
      <c r="B955">
        <v>1602372</v>
      </c>
      <c r="C955" t="s">
        <v>9</v>
      </c>
      <c r="D955">
        <v>1129523638</v>
      </c>
      <c r="E955" s="29">
        <v>42109</v>
      </c>
      <c r="F955">
        <v>1347195</v>
      </c>
      <c r="G955">
        <v>923272421</v>
      </c>
      <c r="H955">
        <v>190101</v>
      </c>
      <c r="I955" s="30">
        <v>190101</v>
      </c>
      <c r="J955" s="1"/>
      <c r="K955" s="1">
        <v>107400</v>
      </c>
      <c r="N955"/>
      <c r="O955"/>
    </row>
    <row r="956" spans="1:15" x14ac:dyDescent="0.25">
      <c r="A956">
        <v>50000249</v>
      </c>
      <c r="B956">
        <v>2556334</v>
      </c>
      <c r="C956" t="s">
        <v>10</v>
      </c>
      <c r="D956">
        <v>88199034</v>
      </c>
      <c r="E956" s="29">
        <v>42109</v>
      </c>
      <c r="F956">
        <v>5942955</v>
      </c>
      <c r="G956">
        <v>12400000</v>
      </c>
      <c r="H956">
        <v>270102</v>
      </c>
      <c r="I956" s="30">
        <v>121204</v>
      </c>
      <c r="J956" s="1"/>
      <c r="K956" s="1">
        <v>5000</v>
      </c>
      <c r="N956"/>
      <c r="O956"/>
    </row>
    <row r="957" spans="1:15" x14ac:dyDescent="0.25">
      <c r="A957">
        <v>50000249</v>
      </c>
      <c r="B957">
        <v>1916151</v>
      </c>
      <c r="C957" t="s">
        <v>13</v>
      </c>
      <c r="D957">
        <v>28217622</v>
      </c>
      <c r="E957" s="29">
        <v>42109</v>
      </c>
      <c r="F957">
        <v>6558665</v>
      </c>
      <c r="G957">
        <v>12400000</v>
      </c>
      <c r="H957">
        <v>270102</v>
      </c>
      <c r="I957" s="30">
        <v>121204</v>
      </c>
      <c r="J957" s="1"/>
      <c r="K957" s="1">
        <v>5000</v>
      </c>
      <c r="N957"/>
      <c r="O957"/>
    </row>
    <row r="958" spans="1:15" x14ac:dyDescent="0.25">
      <c r="A958">
        <v>50000249</v>
      </c>
      <c r="B958">
        <v>2283045</v>
      </c>
      <c r="C958" t="s">
        <v>13</v>
      </c>
      <c r="D958">
        <v>5035313</v>
      </c>
      <c r="E958" s="29">
        <v>42109</v>
      </c>
      <c r="F958">
        <v>17455561</v>
      </c>
      <c r="G958">
        <v>12400000</v>
      </c>
      <c r="H958">
        <v>270102</v>
      </c>
      <c r="I958" s="30">
        <v>121204</v>
      </c>
      <c r="J958" s="1"/>
      <c r="K958" s="1">
        <v>5000</v>
      </c>
      <c r="N958"/>
      <c r="O958"/>
    </row>
    <row r="959" spans="1:15" x14ac:dyDescent="0.25">
      <c r="A959">
        <v>50000249</v>
      </c>
      <c r="B959">
        <v>2023504</v>
      </c>
      <c r="C959" t="s">
        <v>54</v>
      </c>
      <c r="D959">
        <v>8902053836</v>
      </c>
      <c r="E959" s="29">
        <v>42109</v>
      </c>
      <c r="F959">
        <v>6564104</v>
      </c>
      <c r="G959">
        <v>10900000</v>
      </c>
      <c r="H959">
        <v>170101</v>
      </c>
      <c r="I959" s="30">
        <v>121255</v>
      </c>
      <c r="J959" s="1"/>
      <c r="K959" s="1">
        <v>302088</v>
      </c>
      <c r="N959"/>
      <c r="O959"/>
    </row>
    <row r="960" spans="1:15" x14ac:dyDescent="0.25">
      <c r="A960">
        <v>50000249</v>
      </c>
      <c r="B960">
        <v>2023543</v>
      </c>
      <c r="C960" t="s">
        <v>54</v>
      </c>
      <c r="D960">
        <v>91179533</v>
      </c>
      <c r="E960" s="29">
        <v>42109</v>
      </c>
      <c r="F960">
        <v>15684793</v>
      </c>
      <c r="G960">
        <v>910300000</v>
      </c>
      <c r="H960">
        <v>130113</v>
      </c>
      <c r="I960" s="30">
        <v>121235</v>
      </c>
      <c r="J960" s="1"/>
      <c r="K960" s="1">
        <v>152000</v>
      </c>
      <c r="N960"/>
      <c r="O960"/>
    </row>
    <row r="961" spans="1:15" x14ac:dyDescent="0.25">
      <c r="A961">
        <v>50000249</v>
      </c>
      <c r="B961">
        <v>2168792</v>
      </c>
      <c r="C961" t="s">
        <v>13</v>
      </c>
      <c r="D961">
        <v>8902015787</v>
      </c>
      <c r="E961" s="29">
        <v>42109</v>
      </c>
      <c r="F961">
        <v>6575832</v>
      </c>
      <c r="G961">
        <v>910500000</v>
      </c>
      <c r="H961">
        <v>360107</v>
      </c>
      <c r="I961" s="30">
        <v>6003</v>
      </c>
      <c r="J961" s="1"/>
      <c r="K961" s="1">
        <v>632160575</v>
      </c>
      <c r="N961"/>
      <c r="O961"/>
    </row>
    <row r="962" spans="1:15" x14ac:dyDescent="0.25">
      <c r="A962">
        <v>50000249</v>
      </c>
      <c r="B962">
        <v>2456352</v>
      </c>
      <c r="C962" t="s">
        <v>13</v>
      </c>
      <c r="D962">
        <v>1098724895</v>
      </c>
      <c r="E962" s="29">
        <v>42109</v>
      </c>
      <c r="F962">
        <v>6330457</v>
      </c>
      <c r="G962">
        <v>12400000</v>
      </c>
      <c r="H962">
        <v>270102</v>
      </c>
      <c r="I962" s="30">
        <v>121204</v>
      </c>
      <c r="J962" s="1"/>
      <c r="K962" s="1">
        <v>5000</v>
      </c>
      <c r="N962"/>
      <c r="O962"/>
    </row>
    <row r="963" spans="1:15" x14ac:dyDescent="0.25">
      <c r="A963">
        <v>50000249</v>
      </c>
      <c r="B963">
        <v>2456353</v>
      </c>
      <c r="C963" t="s">
        <v>13</v>
      </c>
      <c r="D963">
        <v>1098676772</v>
      </c>
      <c r="E963" s="29">
        <v>42109</v>
      </c>
      <c r="F963">
        <v>15713847</v>
      </c>
      <c r="G963">
        <v>12400000</v>
      </c>
      <c r="H963">
        <v>270102</v>
      </c>
      <c r="I963" s="30">
        <v>121204</v>
      </c>
      <c r="J963" s="1"/>
      <c r="K963" s="1">
        <v>5000</v>
      </c>
      <c r="N963"/>
      <c r="O963"/>
    </row>
    <row r="964" spans="1:15" x14ac:dyDescent="0.25">
      <c r="A964">
        <v>50000249</v>
      </c>
      <c r="B964">
        <v>2456354</v>
      </c>
      <c r="C964" t="s">
        <v>13</v>
      </c>
      <c r="D964">
        <v>1098727165</v>
      </c>
      <c r="E964" s="29">
        <v>42109</v>
      </c>
      <c r="F964">
        <v>6330457</v>
      </c>
      <c r="G964">
        <v>12400000</v>
      </c>
      <c r="H964">
        <v>270102</v>
      </c>
      <c r="I964" s="30">
        <v>121204</v>
      </c>
      <c r="J964" s="1"/>
      <c r="K964" s="1">
        <v>5000</v>
      </c>
      <c r="N964"/>
      <c r="O964"/>
    </row>
    <row r="965" spans="1:15" x14ac:dyDescent="0.25">
      <c r="A965">
        <v>50000249</v>
      </c>
      <c r="B965">
        <v>2547669</v>
      </c>
      <c r="C965" t="s">
        <v>1</v>
      </c>
      <c r="D965">
        <v>1098696755</v>
      </c>
      <c r="E965" s="29">
        <v>42109</v>
      </c>
      <c r="F965">
        <v>6499805</v>
      </c>
      <c r="G965">
        <v>12400000</v>
      </c>
      <c r="H965">
        <v>270102</v>
      </c>
      <c r="I965" s="30">
        <v>121204</v>
      </c>
      <c r="J965" s="1"/>
      <c r="K965" s="1">
        <v>5000</v>
      </c>
      <c r="N965"/>
      <c r="O965"/>
    </row>
    <row r="966" spans="1:15" x14ac:dyDescent="0.25">
      <c r="A966">
        <v>50000249</v>
      </c>
      <c r="B966">
        <v>2092922</v>
      </c>
      <c r="C966" t="s">
        <v>22</v>
      </c>
      <c r="D966">
        <v>37898128</v>
      </c>
      <c r="E966" s="29">
        <v>42109</v>
      </c>
      <c r="F966">
        <v>23335594</v>
      </c>
      <c r="G966">
        <v>12400000</v>
      </c>
      <c r="H966">
        <v>270102</v>
      </c>
      <c r="I966" s="30">
        <v>121204</v>
      </c>
      <c r="J966" s="1"/>
      <c r="K966" s="1">
        <v>5000</v>
      </c>
      <c r="N966"/>
      <c r="O966"/>
    </row>
    <row r="967" spans="1:15" x14ac:dyDescent="0.25">
      <c r="A967">
        <v>50000249</v>
      </c>
      <c r="B967">
        <v>1547017</v>
      </c>
      <c r="C967" t="s">
        <v>47</v>
      </c>
      <c r="D967">
        <v>28423344</v>
      </c>
      <c r="E967" s="29">
        <v>42109</v>
      </c>
      <c r="F967">
        <v>7272847</v>
      </c>
      <c r="G967">
        <v>12400000</v>
      </c>
      <c r="H967">
        <v>270108</v>
      </c>
      <c r="I967" s="30">
        <v>270108</v>
      </c>
      <c r="J967" s="1"/>
      <c r="K967" s="1">
        <v>1405129</v>
      </c>
      <c r="N967"/>
      <c r="O967"/>
    </row>
    <row r="968" spans="1:15" x14ac:dyDescent="0.25">
      <c r="A968">
        <v>50000249</v>
      </c>
      <c r="B968">
        <v>2443183</v>
      </c>
      <c r="C968" t="s">
        <v>29</v>
      </c>
      <c r="D968">
        <v>38235932</v>
      </c>
      <c r="E968" s="29">
        <v>42109</v>
      </c>
      <c r="F968">
        <v>2743369</v>
      </c>
      <c r="G968">
        <v>923272193</v>
      </c>
      <c r="H968">
        <v>131401</v>
      </c>
      <c r="I968" s="30">
        <v>131401</v>
      </c>
      <c r="J968" s="1"/>
      <c r="K968" s="1">
        <v>6988700</v>
      </c>
      <c r="N968"/>
      <c r="O968"/>
    </row>
    <row r="969" spans="1:15" x14ac:dyDescent="0.25">
      <c r="A969">
        <v>50000249</v>
      </c>
      <c r="B969">
        <v>2294295</v>
      </c>
      <c r="C969" t="s">
        <v>14</v>
      </c>
      <c r="D969">
        <v>94063099</v>
      </c>
      <c r="E969" s="29">
        <v>42109</v>
      </c>
      <c r="F969">
        <v>15328957</v>
      </c>
      <c r="G969">
        <v>12400000</v>
      </c>
      <c r="H969">
        <v>270102</v>
      </c>
      <c r="I969" s="30">
        <v>121204</v>
      </c>
      <c r="J969" s="1"/>
      <c r="K969" s="1">
        <v>5000</v>
      </c>
      <c r="N969"/>
      <c r="O969"/>
    </row>
    <row r="970" spans="1:15" x14ac:dyDescent="0.25">
      <c r="A970">
        <v>50000249</v>
      </c>
      <c r="B970">
        <v>2294296</v>
      </c>
      <c r="C970" t="s">
        <v>14</v>
      </c>
      <c r="D970">
        <v>1107068435</v>
      </c>
      <c r="E970" s="29">
        <v>42109</v>
      </c>
      <c r="F970">
        <v>263663</v>
      </c>
      <c r="G970">
        <v>12400000</v>
      </c>
      <c r="H970">
        <v>270102</v>
      </c>
      <c r="I970" s="30">
        <v>121204</v>
      </c>
      <c r="J970" s="1"/>
      <c r="K970" s="1">
        <v>5000</v>
      </c>
      <c r="N970"/>
      <c r="O970"/>
    </row>
    <row r="971" spans="1:15" x14ac:dyDescent="0.25">
      <c r="A971">
        <v>50000249</v>
      </c>
      <c r="B971">
        <v>2294297</v>
      </c>
      <c r="C971" t="s">
        <v>14</v>
      </c>
      <c r="D971">
        <v>1113658136</v>
      </c>
      <c r="E971" s="29">
        <v>42109</v>
      </c>
      <c r="F971">
        <v>2871776</v>
      </c>
      <c r="G971">
        <v>12400000</v>
      </c>
      <c r="H971">
        <v>270102</v>
      </c>
      <c r="I971" s="30">
        <v>121204</v>
      </c>
      <c r="J971" s="1"/>
      <c r="K971" s="1">
        <v>5000</v>
      </c>
      <c r="N971"/>
      <c r="O971"/>
    </row>
    <row r="972" spans="1:15" x14ac:dyDescent="0.25">
      <c r="A972">
        <v>50000249</v>
      </c>
      <c r="B972">
        <v>1207890</v>
      </c>
      <c r="C972" t="s">
        <v>23</v>
      </c>
      <c r="D972">
        <v>4679438</v>
      </c>
      <c r="E972" s="29">
        <v>42109</v>
      </c>
      <c r="F972">
        <v>18240883</v>
      </c>
      <c r="G972">
        <v>923272193</v>
      </c>
      <c r="H972">
        <v>131401</v>
      </c>
      <c r="I972" s="30">
        <v>131401</v>
      </c>
      <c r="J972" s="1"/>
      <c r="K972" s="1">
        <v>17200</v>
      </c>
      <c r="N972"/>
      <c r="O972"/>
    </row>
    <row r="973" spans="1:15" x14ac:dyDescent="0.25">
      <c r="A973">
        <v>50000249</v>
      </c>
      <c r="B973">
        <v>1319006</v>
      </c>
      <c r="C973" t="s">
        <v>14</v>
      </c>
      <c r="D973">
        <v>1118296660</v>
      </c>
      <c r="E973" s="29">
        <v>42109</v>
      </c>
      <c r="F973">
        <v>6698759</v>
      </c>
      <c r="G973">
        <v>12400000</v>
      </c>
      <c r="H973">
        <v>270102</v>
      </c>
      <c r="I973" s="30">
        <v>121204</v>
      </c>
      <c r="J973" s="1"/>
      <c r="K973" s="1">
        <v>5000</v>
      </c>
      <c r="N973"/>
      <c r="O973"/>
    </row>
    <row r="974" spans="1:15" x14ac:dyDescent="0.25">
      <c r="A974">
        <v>50000249</v>
      </c>
      <c r="B974">
        <v>1319010</v>
      </c>
      <c r="C974" t="s">
        <v>14</v>
      </c>
      <c r="D974">
        <v>1118296660</v>
      </c>
      <c r="E974" s="29">
        <v>42109</v>
      </c>
      <c r="F974">
        <v>6698759</v>
      </c>
      <c r="G974">
        <v>12400000</v>
      </c>
      <c r="H974">
        <v>270102</v>
      </c>
      <c r="I974" s="30">
        <v>121204</v>
      </c>
      <c r="J974" s="1"/>
      <c r="K974" s="1">
        <v>5000</v>
      </c>
      <c r="N974"/>
      <c r="O974"/>
    </row>
    <row r="975" spans="1:15" x14ac:dyDescent="0.25">
      <c r="A975">
        <v>50000249</v>
      </c>
      <c r="B975">
        <v>2264593</v>
      </c>
      <c r="C975" t="s">
        <v>1</v>
      </c>
      <c r="D975">
        <v>1114818222</v>
      </c>
      <c r="E975" s="29">
        <v>42109</v>
      </c>
      <c r="F975">
        <v>18626784</v>
      </c>
      <c r="G975">
        <v>923272421</v>
      </c>
      <c r="H975">
        <v>190101</v>
      </c>
      <c r="I975" s="30">
        <v>190101</v>
      </c>
      <c r="J975" s="1"/>
      <c r="K975" s="1">
        <v>107400</v>
      </c>
      <c r="N975"/>
      <c r="O975"/>
    </row>
    <row r="976" spans="1:15" x14ac:dyDescent="0.25">
      <c r="A976">
        <v>50000249</v>
      </c>
      <c r="B976">
        <v>2016927</v>
      </c>
      <c r="C976" t="s">
        <v>39</v>
      </c>
      <c r="D976">
        <v>16361607</v>
      </c>
      <c r="E976" s="29">
        <v>42109</v>
      </c>
      <c r="F976">
        <v>2259571</v>
      </c>
      <c r="G976">
        <v>10900000</v>
      </c>
      <c r="H976">
        <v>170101</v>
      </c>
      <c r="I976" s="30">
        <v>121255</v>
      </c>
      <c r="J976" s="1"/>
      <c r="K976" s="1">
        <v>11150</v>
      </c>
      <c r="N976"/>
      <c r="O976"/>
    </row>
    <row r="977" spans="1:15" x14ac:dyDescent="0.25">
      <c r="A977">
        <v>50000249</v>
      </c>
      <c r="B977">
        <v>1981395</v>
      </c>
      <c r="C977" t="s">
        <v>1</v>
      </c>
      <c r="D977">
        <v>98145293</v>
      </c>
      <c r="E977" s="29">
        <v>42109</v>
      </c>
      <c r="F977">
        <v>17218322</v>
      </c>
      <c r="G977">
        <v>12400000</v>
      </c>
      <c r="H977">
        <v>270102</v>
      </c>
      <c r="I977" s="30">
        <v>270914</v>
      </c>
      <c r="J977" s="1"/>
      <c r="K977" s="1">
        <v>100000</v>
      </c>
      <c r="N977"/>
      <c r="O977"/>
    </row>
    <row r="978" spans="1:15" x14ac:dyDescent="0.25">
      <c r="A978">
        <v>50000249</v>
      </c>
      <c r="B978">
        <v>2443071</v>
      </c>
      <c r="C978" t="s">
        <v>1</v>
      </c>
      <c r="D978">
        <v>93181308</v>
      </c>
      <c r="E978" s="29">
        <v>42109</v>
      </c>
      <c r="F978">
        <v>16249271</v>
      </c>
      <c r="G978">
        <v>26800000</v>
      </c>
      <c r="H978">
        <v>360200</v>
      </c>
      <c r="I978" s="30">
        <v>360200</v>
      </c>
      <c r="J978" s="1"/>
      <c r="K978" s="1">
        <v>194301</v>
      </c>
      <c r="N978"/>
      <c r="O978"/>
    </row>
    <row r="979" spans="1:15" x14ac:dyDescent="0.25">
      <c r="A979">
        <v>50000249</v>
      </c>
      <c r="B979">
        <v>2647331</v>
      </c>
      <c r="C979" t="s">
        <v>1</v>
      </c>
      <c r="D979">
        <v>14208340</v>
      </c>
      <c r="E979" s="29">
        <v>42109</v>
      </c>
      <c r="F979">
        <v>2742814</v>
      </c>
      <c r="G979">
        <v>923272193</v>
      </c>
      <c r="H979">
        <v>131401</v>
      </c>
      <c r="I979" s="30">
        <v>131401</v>
      </c>
      <c r="J979" s="1"/>
      <c r="K979" s="1">
        <v>17023046</v>
      </c>
      <c r="N979"/>
      <c r="O979"/>
    </row>
    <row r="980" spans="1:15" x14ac:dyDescent="0.25">
      <c r="A980">
        <v>50000249</v>
      </c>
      <c r="B980">
        <v>2460144</v>
      </c>
      <c r="C980" t="s">
        <v>0</v>
      </c>
      <c r="D980">
        <v>1019050889</v>
      </c>
      <c r="E980" s="29">
        <v>42109</v>
      </c>
      <c r="F980">
        <v>6250841</v>
      </c>
      <c r="G980">
        <v>12400000</v>
      </c>
      <c r="H980">
        <v>270102</v>
      </c>
      <c r="I980" s="30">
        <v>121204</v>
      </c>
      <c r="J980" s="1"/>
      <c r="K980" s="1">
        <v>5000</v>
      </c>
      <c r="N980"/>
      <c r="O980"/>
    </row>
    <row r="981" spans="1:15" x14ac:dyDescent="0.25">
      <c r="A981">
        <v>50000249</v>
      </c>
      <c r="B981">
        <v>2460152</v>
      </c>
      <c r="C981" t="s">
        <v>0</v>
      </c>
      <c r="D981">
        <v>11384618</v>
      </c>
      <c r="E981" s="29">
        <v>42109</v>
      </c>
      <c r="F981">
        <v>12455310</v>
      </c>
      <c r="G981">
        <v>96400000</v>
      </c>
      <c r="H981">
        <v>370101</v>
      </c>
      <c r="I981" s="30">
        <v>121280</v>
      </c>
      <c r="J981" s="1"/>
      <c r="K981" s="1">
        <v>5400</v>
      </c>
      <c r="N981"/>
      <c r="O981"/>
    </row>
    <row r="982" spans="1:15" x14ac:dyDescent="0.25">
      <c r="A982">
        <v>50000249</v>
      </c>
      <c r="B982">
        <v>2461025</v>
      </c>
      <c r="C982" t="s">
        <v>0</v>
      </c>
      <c r="D982">
        <v>98565354</v>
      </c>
      <c r="E982" s="29">
        <v>42109</v>
      </c>
      <c r="F982">
        <v>12829734</v>
      </c>
      <c r="G982">
        <v>12400000</v>
      </c>
      <c r="H982">
        <v>270102</v>
      </c>
      <c r="I982" s="30">
        <v>270102</v>
      </c>
      <c r="J982" s="1"/>
      <c r="K982" s="1">
        <v>11500</v>
      </c>
      <c r="N982"/>
      <c r="O982"/>
    </row>
    <row r="983" spans="1:15" x14ac:dyDescent="0.25">
      <c r="A983">
        <v>50000249</v>
      </c>
      <c r="B983">
        <v>2461026</v>
      </c>
      <c r="C983" t="s">
        <v>0</v>
      </c>
      <c r="D983">
        <v>9006093503</v>
      </c>
      <c r="E983" s="29">
        <v>42109</v>
      </c>
      <c r="F983">
        <v>7953640</v>
      </c>
      <c r="G983">
        <v>96400000</v>
      </c>
      <c r="H983">
        <v>370101</v>
      </c>
      <c r="I983" s="30">
        <v>121280</v>
      </c>
      <c r="J983" s="1"/>
      <c r="K983" s="1">
        <v>27000</v>
      </c>
      <c r="N983"/>
      <c r="O983"/>
    </row>
    <row r="984" spans="1:15" x14ac:dyDescent="0.25">
      <c r="A984">
        <v>50000249</v>
      </c>
      <c r="B984">
        <v>2461027</v>
      </c>
      <c r="C984" t="s">
        <v>0</v>
      </c>
      <c r="D984">
        <v>8600151534</v>
      </c>
      <c r="E984" s="29">
        <v>42109</v>
      </c>
      <c r="F984">
        <v>7953870</v>
      </c>
      <c r="G984">
        <v>96400000</v>
      </c>
      <c r="H984">
        <v>370101</v>
      </c>
      <c r="I984" s="30">
        <v>121280</v>
      </c>
      <c r="J984" s="1"/>
      <c r="K984" s="1">
        <v>21600</v>
      </c>
      <c r="N984"/>
      <c r="O984"/>
    </row>
    <row r="985" spans="1:15" x14ac:dyDescent="0.25">
      <c r="A985">
        <v>50000249</v>
      </c>
      <c r="B985">
        <v>2461146</v>
      </c>
      <c r="C985" t="s">
        <v>0</v>
      </c>
      <c r="D985">
        <v>52977998</v>
      </c>
      <c r="E985" s="29">
        <v>42109</v>
      </c>
      <c r="F985">
        <v>4706142</v>
      </c>
      <c r="G985">
        <v>12400000</v>
      </c>
      <c r="H985">
        <v>270102</v>
      </c>
      <c r="I985" s="30">
        <v>121204</v>
      </c>
      <c r="J985" s="1"/>
      <c r="K985" s="1">
        <v>5000</v>
      </c>
      <c r="N985"/>
      <c r="O985"/>
    </row>
    <row r="986" spans="1:15" x14ac:dyDescent="0.25">
      <c r="A986">
        <v>50000249</v>
      </c>
      <c r="B986">
        <v>17181009</v>
      </c>
      <c r="C986" t="s">
        <v>0</v>
      </c>
      <c r="D986">
        <v>1018450797</v>
      </c>
      <c r="E986" s="29">
        <v>42109</v>
      </c>
      <c r="F986">
        <v>16877081</v>
      </c>
      <c r="G986">
        <v>12400000</v>
      </c>
      <c r="H986">
        <v>270102</v>
      </c>
      <c r="I986" s="30">
        <v>121204</v>
      </c>
      <c r="J986" s="1"/>
      <c r="K986" s="1">
        <v>5000</v>
      </c>
      <c r="N986"/>
      <c r="O986"/>
    </row>
    <row r="987" spans="1:15" x14ac:dyDescent="0.25">
      <c r="A987">
        <v>50000249</v>
      </c>
      <c r="B987">
        <v>2186741</v>
      </c>
      <c r="C987" t="s">
        <v>1</v>
      </c>
      <c r="D987">
        <v>1030579552</v>
      </c>
      <c r="E987" s="29">
        <v>42109</v>
      </c>
      <c r="F987">
        <v>4779513</v>
      </c>
      <c r="G987">
        <v>923272421</v>
      </c>
      <c r="H987">
        <v>190101</v>
      </c>
      <c r="I987" s="30">
        <v>190101</v>
      </c>
      <c r="J987" s="1"/>
      <c r="K987" s="1">
        <v>107400</v>
      </c>
      <c r="N987"/>
      <c r="O987"/>
    </row>
    <row r="988" spans="1:15" x14ac:dyDescent="0.25">
      <c r="A988">
        <v>50000249</v>
      </c>
      <c r="B988">
        <v>2507160</v>
      </c>
      <c r="C988" t="s">
        <v>0</v>
      </c>
      <c r="D988">
        <v>80124215</v>
      </c>
      <c r="E988" s="29">
        <v>42110</v>
      </c>
      <c r="F988">
        <v>12355737</v>
      </c>
      <c r="G988">
        <v>12400000</v>
      </c>
      <c r="H988">
        <v>270102</v>
      </c>
      <c r="I988" s="30">
        <v>121204</v>
      </c>
      <c r="J988" s="1"/>
      <c r="K988" s="1">
        <v>5000</v>
      </c>
      <c r="N988"/>
      <c r="O988"/>
    </row>
    <row r="989" spans="1:15" x14ac:dyDescent="0.25">
      <c r="A989">
        <v>50000249</v>
      </c>
      <c r="B989">
        <v>11188544</v>
      </c>
      <c r="C989" t="s">
        <v>0</v>
      </c>
      <c r="D989">
        <v>81740043</v>
      </c>
      <c r="E989" s="29">
        <v>42110</v>
      </c>
      <c r="F989">
        <v>12427039</v>
      </c>
      <c r="G989">
        <v>11100000</v>
      </c>
      <c r="H989">
        <v>150103</v>
      </c>
      <c r="I989" s="30">
        <v>27090503</v>
      </c>
      <c r="J989" s="1"/>
      <c r="K989" s="1">
        <v>1373506</v>
      </c>
      <c r="N989"/>
      <c r="O989"/>
    </row>
    <row r="990" spans="1:15" x14ac:dyDescent="0.25">
      <c r="A990">
        <v>50000249</v>
      </c>
      <c r="B990">
        <v>2141508</v>
      </c>
      <c r="C990" t="s">
        <v>0</v>
      </c>
      <c r="D990">
        <v>41693238</v>
      </c>
      <c r="E990" s="29">
        <v>42110</v>
      </c>
      <c r="F990">
        <v>2286739</v>
      </c>
      <c r="G990">
        <v>11500000</v>
      </c>
      <c r="H990">
        <v>130101</v>
      </c>
      <c r="I990" s="30">
        <v>12102020</v>
      </c>
      <c r="J990" s="1"/>
      <c r="K990" s="1">
        <v>4400</v>
      </c>
      <c r="N990"/>
      <c r="O990"/>
    </row>
    <row r="991" spans="1:15" x14ac:dyDescent="0.25">
      <c r="A991">
        <v>50000249</v>
      </c>
      <c r="B991">
        <v>16975054</v>
      </c>
      <c r="C991" t="s">
        <v>0</v>
      </c>
      <c r="D991">
        <v>79425345</v>
      </c>
      <c r="E991" s="29">
        <v>42110</v>
      </c>
      <c r="F991">
        <v>10210832</v>
      </c>
      <c r="G991">
        <v>923272421</v>
      </c>
      <c r="H991">
        <v>190101</v>
      </c>
      <c r="I991" s="30">
        <v>190101</v>
      </c>
      <c r="J991" s="1"/>
      <c r="K991" s="1">
        <v>107400</v>
      </c>
      <c r="N991"/>
      <c r="O991"/>
    </row>
    <row r="992" spans="1:15" x14ac:dyDescent="0.25">
      <c r="A992">
        <v>50000249</v>
      </c>
      <c r="B992">
        <v>1802768</v>
      </c>
      <c r="C992" t="s">
        <v>0</v>
      </c>
      <c r="D992">
        <v>332199</v>
      </c>
      <c r="E992" s="29">
        <v>42110</v>
      </c>
      <c r="F992">
        <v>2841055</v>
      </c>
      <c r="G992">
        <v>12400000</v>
      </c>
      <c r="H992">
        <v>270102</v>
      </c>
      <c r="I992" s="30">
        <v>270102</v>
      </c>
      <c r="J992" s="1"/>
      <c r="K992" s="1">
        <v>1000</v>
      </c>
      <c r="N992"/>
      <c r="O992"/>
    </row>
    <row r="993" spans="1:15" x14ac:dyDescent="0.25">
      <c r="A993">
        <v>50000249</v>
      </c>
      <c r="B993">
        <v>1802776</v>
      </c>
      <c r="C993" t="s">
        <v>0</v>
      </c>
      <c r="D993">
        <v>85161778</v>
      </c>
      <c r="E993" s="29">
        <v>42110</v>
      </c>
      <c r="F993">
        <v>2433764</v>
      </c>
      <c r="G993">
        <v>13700000</v>
      </c>
      <c r="H993">
        <v>290101</v>
      </c>
      <c r="I993" s="30">
        <v>121250</v>
      </c>
      <c r="J993" s="1"/>
      <c r="K993" s="1">
        <v>4200</v>
      </c>
      <c r="N993"/>
      <c r="O993"/>
    </row>
    <row r="994" spans="1:15" x14ac:dyDescent="0.25">
      <c r="A994">
        <v>50000249</v>
      </c>
      <c r="B994">
        <v>1802784</v>
      </c>
      <c r="C994" t="s">
        <v>0</v>
      </c>
      <c r="D994">
        <v>25268544</v>
      </c>
      <c r="E994" s="29">
        <v>42110</v>
      </c>
      <c r="F994">
        <v>6265355</v>
      </c>
      <c r="G994">
        <v>10900000</v>
      </c>
      <c r="H994">
        <v>170101</v>
      </c>
      <c r="I994" s="30">
        <v>121255</v>
      </c>
      <c r="J994" s="1"/>
      <c r="K994" s="1">
        <v>15345</v>
      </c>
      <c r="N994"/>
      <c r="O994"/>
    </row>
    <row r="995" spans="1:15" x14ac:dyDescent="0.25">
      <c r="A995">
        <v>50000249</v>
      </c>
      <c r="B995">
        <v>12458233</v>
      </c>
      <c r="C995" t="s">
        <v>1</v>
      </c>
      <c r="D995">
        <v>1077143695</v>
      </c>
      <c r="E995" s="29">
        <v>42110</v>
      </c>
      <c r="F995">
        <v>5208311</v>
      </c>
      <c r="G995">
        <v>923272421</v>
      </c>
      <c r="H995">
        <v>190101</v>
      </c>
      <c r="I995" s="30">
        <v>190101</v>
      </c>
      <c r="J995" s="1"/>
      <c r="K995" s="1">
        <v>107400</v>
      </c>
      <c r="N995"/>
      <c r="O995"/>
    </row>
    <row r="996" spans="1:15" x14ac:dyDescent="0.25">
      <c r="A996">
        <v>50000249</v>
      </c>
      <c r="B996">
        <v>14001911</v>
      </c>
      <c r="C996" t="s">
        <v>1</v>
      </c>
      <c r="D996">
        <v>1018441553</v>
      </c>
      <c r="E996" s="29">
        <v>42110</v>
      </c>
      <c r="F996">
        <v>7028977</v>
      </c>
      <c r="G996">
        <v>923272421</v>
      </c>
      <c r="H996">
        <v>190101</v>
      </c>
      <c r="I996" s="30">
        <v>190101</v>
      </c>
      <c r="J996" s="1"/>
      <c r="K996" s="1">
        <v>107400</v>
      </c>
      <c r="N996"/>
      <c r="O996"/>
    </row>
    <row r="997" spans="1:15" x14ac:dyDescent="0.25">
      <c r="A997">
        <v>50000249</v>
      </c>
      <c r="B997">
        <v>14001913</v>
      </c>
      <c r="C997" t="s">
        <v>1</v>
      </c>
      <c r="D997">
        <v>1090460086</v>
      </c>
      <c r="E997" s="29">
        <v>42110</v>
      </c>
      <c r="F997">
        <v>0</v>
      </c>
      <c r="G997">
        <v>12400000</v>
      </c>
      <c r="H997">
        <v>270102</v>
      </c>
      <c r="I997" s="30">
        <v>121204</v>
      </c>
      <c r="J997" s="1"/>
      <c r="K997" s="1">
        <v>5000</v>
      </c>
      <c r="N997"/>
      <c r="O997"/>
    </row>
    <row r="998" spans="1:15" x14ac:dyDescent="0.25">
      <c r="A998">
        <v>50000249</v>
      </c>
      <c r="B998">
        <v>10815923</v>
      </c>
      <c r="C998" t="s">
        <v>1</v>
      </c>
      <c r="D998">
        <v>1020745948</v>
      </c>
      <c r="E998" s="29">
        <v>42110</v>
      </c>
      <c r="F998">
        <v>17636646</v>
      </c>
      <c r="G998">
        <v>923272421</v>
      </c>
      <c r="H998">
        <v>190101</v>
      </c>
      <c r="I998" s="30">
        <v>190101</v>
      </c>
      <c r="J998" s="1"/>
      <c r="K998" s="1">
        <v>107400</v>
      </c>
      <c r="N998"/>
      <c r="O998"/>
    </row>
    <row r="999" spans="1:15" x14ac:dyDescent="0.25">
      <c r="A999">
        <v>50000249</v>
      </c>
      <c r="B999">
        <v>11388558</v>
      </c>
      <c r="C999" t="s">
        <v>1</v>
      </c>
      <c r="D999">
        <v>52718647</v>
      </c>
      <c r="E999" s="29">
        <v>42110</v>
      </c>
      <c r="F999">
        <v>2632736</v>
      </c>
      <c r="G999">
        <v>923272421</v>
      </c>
      <c r="H999">
        <v>190101</v>
      </c>
      <c r="I999" s="30">
        <v>190101</v>
      </c>
      <c r="J999" s="1"/>
      <c r="K999" s="1">
        <v>107400</v>
      </c>
      <c r="N999"/>
      <c r="O999"/>
    </row>
    <row r="1000" spans="1:15" x14ac:dyDescent="0.25">
      <c r="A1000">
        <v>50000249</v>
      </c>
      <c r="B1000">
        <v>11771796</v>
      </c>
      <c r="C1000" t="s">
        <v>0</v>
      </c>
      <c r="D1000">
        <v>51859272</v>
      </c>
      <c r="E1000" s="29">
        <v>42110</v>
      </c>
      <c r="F1000">
        <v>3165075</v>
      </c>
      <c r="G1000">
        <v>12200000</v>
      </c>
      <c r="H1000">
        <v>250101</v>
      </c>
      <c r="I1000" s="30">
        <v>121225</v>
      </c>
      <c r="J1000" s="1"/>
      <c r="K1000" s="1">
        <v>20000</v>
      </c>
      <c r="N1000"/>
      <c r="O1000"/>
    </row>
    <row r="1001" spans="1:15" x14ac:dyDescent="0.25">
      <c r="A1001">
        <v>50000249</v>
      </c>
      <c r="B1001">
        <v>11771797</v>
      </c>
      <c r="C1001" t="s">
        <v>0</v>
      </c>
      <c r="D1001">
        <v>1030565068</v>
      </c>
      <c r="E1001" s="29">
        <v>42110</v>
      </c>
      <c r="F1001">
        <v>6592085</v>
      </c>
      <c r="G1001">
        <v>12400000</v>
      </c>
      <c r="H1001">
        <v>270102</v>
      </c>
      <c r="I1001" s="30">
        <v>121204</v>
      </c>
      <c r="J1001" s="1"/>
      <c r="K1001" s="1">
        <v>5000</v>
      </c>
      <c r="N1001"/>
      <c r="O1001"/>
    </row>
    <row r="1002" spans="1:15" x14ac:dyDescent="0.25">
      <c r="A1002">
        <v>50000249</v>
      </c>
      <c r="B1002">
        <v>11771813</v>
      </c>
      <c r="C1002" t="s">
        <v>0</v>
      </c>
      <c r="D1002">
        <v>19364244</v>
      </c>
      <c r="E1002" s="29">
        <v>42110</v>
      </c>
      <c r="F1002">
        <v>4141385</v>
      </c>
      <c r="G1002">
        <v>96400000</v>
      </c>
      <c r="H1002">
        <v>370101</v>
      </c>
      <c r="I1002" s="30">
        <v>121280</v>
      </c>
      <c r="J1002" s="1"/>
      <c r="K1002" s="1">
        <v>5400</v>
      </c>
      <c r="N1002"/>
      <c r="O1002"/>
    </row>
    <row r="1003" spans="1:15" x14ac:dyDescent="0.25">
      <c r="A1003">
        <v>50000249</v>
      </c>
      <c r="B1003">
        <v>16643777</v>
      </c>
      <c r="C1003" t="s">
        <v>1</v>
      </c>
      <c r="D1003">
        <v>1016035334</v>
      </c>
      <c r="E1003" s="29">
        <v>42110</v>
      </c>
      <c r="F1003">
        <v>1426288</v>
      </c>
      <c r="G1003">
        <v>12400000</v>
      </c>
      <c r="H1003">
        <v>270102</v>
      </c>
      <c r="I1003" s="30">
        <v>121204</v>
      </c>
      <c r="J1003" s="1"/>
      <c r="K1003" s="1">
        <v>5000</v>
      </c>
      <c r="N1003"/>
      <c r="O1003"/>
    </row>
    <row r="1004" spans="1:15" x14ac:dyDescent="0.25">
      <c r="A1004">
        <v>50000249</v>
      </c>
      <c r="B1004">
        <v>17055068</v>
      </c>
      <c r="C1004" t="s">
        <v>1</v>
      </c>
      <c r="D1004">
        <v>79105848</v>
      </c>
      <c r="E1004" s="29">
        <v>42110</v>
      </c>
      <c r="F1004">
        <v>0</v>
      </c>
      <c r="G1004">
        <v>96400000</v>
      </c>
      <c r="H1004">
        <v>370101</v>
      </c>
      <c r="I1004" s="30">
        <v>121280</v>
      </c>
      <c r="J1004" s="1"/>
      <c r="K1004" s="1">
        <v>5400</v>
      </c>
      <c r="N1004"/>
      <c r="O1004"/>
    </row>
    <row r="1005" spans="1:15" x14ac:dyDescent="0.25">
      <c r="A1005">
        <v>50000249</v>
      </c>
      <c r="B1005">
        <v>16563919</v>
      </c>
      <c r="C1005" t="s">
        <v>0</v>
      </c>
      <c r="D1005">
        <v>1057578114</v>
      </c>
      <c r="E1005" s="29">
        <v>42110</v>
      </c>
      <c r="F1005">
        <v>6139777</v>
      </c>
      <c r="G1005">
        <v>923272421</v>
      </c>
      <c r="H1005">
        <v>190101</v>
      </c>
      <c r="I1005" s="30">
        <v>190101</v>
      </c>
      <c r="J1005" s="1"/>
      <c r="K1005" s="1">
        <v>107400</v>
      </c>
      <c r="N1005"/>
      <c r="O1005"/>
    </row>
    <row r="1006" spans="1:15" x14ac:dyDescent="0.25">
      <c r="A1006">
        <v>50000249</v>
      </c>
      <c r="B1006">
        <v>18902400</v>
      </c>
      <c r="C1006" t="s">
        <v>0</v>
      </c>
      <c r="D1006">
        <v>19474039</v>
      </c>
      <c r="E1006" s="29">
        <v>42110</v>
      </c>
      <c r="F1006">
        <v>8057514</v>
      </c>
      <c r="G1006">
        <v>11800000</v>
      </c>
      <c r="H1006">
        <v>240101</v>
      </c>
      <c r="I1006" s="30">
        <v>121265</v>
      </c>
      <c r="J1006" s="1"/>
      <c r="K1006" s="1">
        <v>21458000</v>
      </c>
      <c r="N1006"/>
      <c r="O1006"/>
    </row>
    <row r="1007" spans="1:15" x14ac:dyDescent="0.25">
      <c r="A1007">
        <v>50000249</v>
      </c>
      <c r="B1007">
        <v>2441339</v>
      </c>
      <c r="C1007" t="s">
        <v>0</v>
      </c>
      <c r="D1007">
        <v>42872872</v>
      </c>
      <c r="E1007" s="29">
        <v>42110</v>
      </c>
      <c r="F1007">
        <v>671081</v>
      </c>
      <c r="G1007">
        <v>12200000</v>
      </c>
      <c r="H1007">
        <v>250101</v>
      </c>
      <c r="I1007" s="30">
        <v>121225</v>
      </c>
      <c r="J1007" s="1"/>
      <c r="K1007" s="1">
        <v>57000</v>
      </c>
      <c r="N1007"/>
      <c r="O1007"/>
    </row>
    <row r="1008" spans="1:15" x14ac:dyDescent="0.25">
      <c r="A1008">
        <v>50000249</v>
      </c>
      <c r="B1008">
        <v>2441341</v>
      </c>
      <c r="C1008" t="s">
        <v>0</v>
      </c>
      <c r="D1008">
        <v>1015426956</v>
      </c>
      <c r="E1008" s="29">
        <v>42110</v>
      </c>
      <c r="F1008">
        <v>2278917</v>
      </c>
      <c r="G1008">
        <v>12400000</v>
      </c>
      <c r="H1008">
        <v>270102</v>
      </c>
      <c r="I1008" s="30">
        <v>121204</v>
      </c>
      <c r="J1008" s="1"/>
      <c r="K1008" s="1">
        <v>5000</v>
      </c>
      <c r="N1008"/>
      <c r="O1008"/>
    </row>
    <row r="1009" spans="1:15" x14ac:dyDescent="0.25">
      <c r="A1009">
        <v>50000249</v>
      </c>
      <c r="B1009">
        <v>2441401</v>
      </c>
      <c r="C1009" t="s">
        <v>0</v>
      </c>
      <c r="D1009">
        <v>41435134</v>
      </c>
      <c r="E1009" s="29">
        <v>42110</v>
      </c>
      <c r="F1009">
        <v>0</v>
      </c>
      <c r="G1009">
        <v>923272193</v>
      </c>
      <c r="H1009">
        <v>131401</v>
      </c>
      <c r="I1009" s="30">
        <v>131401</v>
      </c>
      <c r="J1009" s="1"/>
      <c r="K1009" s="1">
        <v>3600</v>
      </c>
      <c r="N1009"/>
      <c r="O1009"/>
    </row>
    <row r="1010" spans="1:15" x14ac:dyDescent="0.25">
      <c r="A1010">
        <v>50000249</v>
      </c>
      <c r="B1010">
        <v>2545281</v>
      </c>
      <c r="C1010" t="s">
        <v>1</v>
      </c>
      <c r="D1010">
        <v>8050259643</v>
      </c>
      <c r="E1010" s="29">
        <v>42110</v>
      </c>
      <c r="F1010">
        <v>3137500</v>
      </c>
      <c r="G1010">
        <v>12800000</v>
      </c>
      <c r="H1010">
        <v>350300</v>
      </c>
      <c r="I1010" s="30">
        <v>350300</v>
      </c>
      <c r="J1010" s="1"/>
      <c r="K1010" s="1">
        <v>37441366</v>
      </c>
      <c r="N1010"/>
      <c r="O1010"/>
    </row>
    <row r="1011" spans="1:15" x14ac:dyDescent="0.25">
      <c r="A1011">
        <v>50000249</v>
      </c>
      <c r="B1011">
        <v>792569</v>
      </c>
      <c r="C1011" t="s">
        <v>0</v>
      </c>
      <c r="D1011">
        <v>79109048</v>
      </c>
      <c r="E1011" s="29">
        <v>42110</v>
      </c>
      <c r="F1011">
        <v>10659937</v>
      </c>
      <c r="G1011">
        <v>96400000</v>
      </c>
      <c r="H1011">
        <v>370101</v>
      </c>
      <c r="I1011" s="30">
        <v>121280</v>
      </c>
      <c r="J1011" s="1"/>
      <c r="K1011" s="1">
        <v>2300</v>
      </c>
      <c r="N1011"/>
      <c r="O1011"/>
    </row>
    <row r="1012" spans="1:15" x14ac:dyDescent="0.25">
      <c r="A1012">
        <v>50000249</v>
      </c>
      <c r="B1012">
        <v>795849</v>
      </c>
      <c r="C1012" t="s">
        <v>0</v>
      </c>
      <c r="D1012">
        <v>1085247108</v>
      </c>
      <c r="E1012" s="29">
        <v>42110</v>
      </c>
      <c r="F1012">
        <v>774001</v>
      </c>
      <c r="G1012">
        <v>12400000</v>
      </c>
      <c r="H1012">
        <v>270102</v>
      </c>
      <c r="I1012" s="30">
        <v>121204</v>
      </c>
      <c r="J1012" s="1"/>
      <c r="K1012" s="1">
        <v>5000</v>
      </c>
      <c r="N1012"/>
      <c r="O1012"/>
    </row>
    <row r="1013" spans="1:15" x14ac:dyDescent="0.25">
      <c r="A1013">
        <v>50000249</v>
      </c>
      <c r="B1013">
        <v>795850</v>
      </c>
      <c r="C1013" t="s">
        <v>0</v>
      </c>
      <c r="D1013">
        <v>65709345</v>
      </c>
      <c r="E1013" s="29">
        <v>42110</v>
      </c>
      <c r="F1013">
        <v>0</v>
      </c>
      <c r="G1013">
        <v>12400000</v>
      </c>
      <c r="H1013">
        <v>270102</v>
      </c>
      <c r="I1013" s="30">
        <v>121204</v>
      </c>
      <c r="J1013" s="1"/>
      <c r="K1013" s="1">
        <v>5000</v>
      </c>
      <c r="N1013"/>
      <c r="O1013"/>
    </row>
    <row r="1014" spans="1:15" x14ac:dyDescent="0.25">
      <c r="A1014">
        <v>50000249</v>
      </c>
      <c r="B1014">
        <v>795856</v>
      </c>
      <c r="C1014" t="s">
        <v>0</v>
      </c>
      <c r="D1014">
        <v>1117508286</v>
      </c>
      <c r="E1014" s="29">
        <v>42110</v>
      </c>
      <c r="F1014">
        <v>20470296</v>
      </c>
      <c r="G1014">
        <v>12400000</v>
      </c>
      <c r="H1014">
        <v>270102</v>
      </c>
      <c r="I1014" s="30">
        <v>121204</v>
      </c>
      <c r="J1014" s="1"/>
      <c r="K1014" s="1">
        <v>5000</v>
      </c>
      <c r="N1014"/>
      <c r="O1014"/>
    </row>
    <row r="1015" spans="1:15" x14ac:dyDescent="0.25">
      <c r="A1015">
        <v>50000249</v>
      </c>
      <c r="B1015">
        <v>795873</v>
      </c>
      <c r="C1015" t="s">
        <v>0</v>
      </c>
      <c r="D1015">
        <v>49754047</v>
      </c>
      <c r="E1015" s="29">
        <v>42110</v>
      </c>
      <c r="F1015">
        <v>3349252</v>
      </c>
      <c r="G1015">
        <v>12400000</v>
      </c>
      <c r="H1015">
        <v>270102</v>
      </c>
      <c r="I1015" s="30">
        <v>121204</v>
      </c>
      <c r="J1015" s="1"/>
      <c r="K1015" s="1">
        <v>5000</v>
      </c>
      <c r="N1015"/>
      <c r="O1015"/>
    </row>
    <row r="1016" spans="1:15" x14ac:dyDescent="0.25">
      <c r="A1016">
        <v>50000249</v>
      </c>
      <c r="B1016">
        <v>795875</v>
      </c>
      <c r="C1016" t="s">
        <v>0</v>
      </c>
      <c r="D1016">
        <v>6115331</v>
      </c>
      <c r="E1016" s="29">
        <v>42110</v>
      </c>
      <c r="F1016">
        <v>17405141</v>
      </c>
      <c r="G1016">
        <v>12400000</v>
      </c>
      <c r="H1016">
        <v>270102</v>
      </c>
      <c r="I1016" s="30">
        <v>121204</v>
      </c>
      <c r="J1016" s="1"/>
      <c r="K1016" s="1">
        <v>5000</v>
      </c>
      <c r="N1016"/>
      <c r="O1016"/>
    </row>
    <row r="1017" spans="1:15" x14ac:dyDescent="0.25">
      <c r="A1017">
        <v>50000249</v>
      </c>
      <c r="B1017">
        <v>795877</v>
      </c>
      <c r="C1017" t="s">
        <v>0</v>
      </c>
      <c r="D1017">
        <v>1026558997</v>
      </c>
      <c r="E1017" s="29">
        <v>42110</v>
      </c>
      <c r="F1017">
        <v>15205912</v>
      </c>
      <c r="G1017">
        <v>12400000</v>
      </c>
      <c r="H1017">
        <v>270102</v>
      </c>
      <c r="I1017" s="30">
        <v>121204</v>
      </c>
      <c r="J1017" s="1"/>
      <c r="K1017" s="1">
        <v>5000</v>
      </c>
      <c r="N1017"/>
      <c r="O1017"/>
    </row>
    <row r="1018" spans="1:15" x14ac:dyDescent="0.25">
      <c r="A1018">
        <v>50000249</v>
      </c>
      <c r="B1018">
        <v>66651451</v>
      </c>
      <c r="C1018" t="s">
        <v>0</v>
      </c>
      <c r="D1018">
        <v>1014197367</v>
      </c>
      <c r="E1018" s="29">
        <v>42110</v>
      </c>
      <c r="F1018">
        <v>4023656</v>
      </c>
      <c r="G1018">
        <v>12400000</v>
      </c>
      <c r="H1018">
        <v>270102</v>
      </c>
      <c r="I1018" s="30">
        <v>121204</v>
      </c>
      <c r="J1018" s="1"/>
      <c r="K1018" s="1">
        <v>5000</v>
      </c>
      <c r="N1018"/>
      <c r="O1018"/>
    </row>
    <row r="1019" spans="1:15" x14ac:dyDescent="0.25">
      <c r="A1019">
        <v>50000249</v>
      </c>
      <c r="B1019">
        <v>66651480</v>
      </c>
      <c r="C1019" t="s">
        <v>0</v>
      </c>
      <c r="D1019">
        <v>1026270557</v>
      </c>
      <c r="E1019" s="29">
        <v>42110</v>
      </c>
      <c r="F1019">
        <v>16498916</v>
      </c>
      <c r="G1019">
        <v>12400000</v>
      </c>
      <c r="H1019">
        <v>270102</v>
      </c>
      <c r="I1019" s="30">
        <v>121204</v>
      </c>
      <c r="J1019" s="1"/>
      <c r="K1019" s="1">
        <v>5000</v>
      </c>
      <c r="N1019"/>
      <c r="O1019"/>
    </row>
    <row r="1020" spans="1:15" x14ac:dyDescent="0.25">
      <c r="A1020">
        <v>50000249</v>
      </c>
      <c r="B1020">
        <v>13004186</v>
      </c>
      <c r="C1020" t="s">
        <v>1</v>
      </c>
      <c r="D1020">
        <v>1070919502</v>
      </c>
      <c r="E1020" s="29">
        <v>42110</v>
      </c>
      <c r="F1020">
        <v>14316196</v>
      </c>
      <c r="G1020">
        <v>923272421</v>
      </c>
      <c r="H1020">
        <v>190101</v>
      </c>
      <c r="I1020" s="30">
        <v>190101</v>
      </c>
      <c r="J1020" s="1"/>
      <c r="K1020" s="1">
        <v>107400</v>
      </c>
      <c r="N1020"/>
      <c r="O1020"/>
    </row>
    <row r="1021" spans="1:15" x14ac:dyDescent="0.25">
      <c r="A1021">
        <v>50000249</v>
      </c>
      <c r="B1021">
        <v>13422290</v>
      </c>
      <c r="C1021" t="s">
        <v>1</v>
      </c>
      <c r="D1021">
        <v>4242231</v>
      </c>
      <c r="E1021" s="29">
        <v>42110</v>
      </c>
      <c r="F1021">
        <v>10861831</v>
      </c>
      <c r="G1021">
        <v>923272193</v>
      </c>
      <c r="H1021">
        <v>131401</v>
      </c>
      <c r="I1021" s="30">
        <v>131401</v>
      </c>
      <c r="J1021" s="1"/>
      <c r="K1021" s="1">
        <v>4820883</v>
      </c>
      <c r="N1021"/>
      <c r="O1021"/>
    </row>
    <row r="1022" spans="1:15" x14ac:dyDescent="0.25">
      <c r="A1022">
        <v>50000249</v>
      </c>
      <c r="B1022">
        <v>2481797</v>
      </c>
      <c r="C1022" t="s">
        <v>1</v>
      </c>
      <c r="D1022">
        <v>8300342004</v>
      </c>
      <c r="E1022" s="29">
        <v>42110</v>
      </c>
      <c r="F1022">
        <v>2392684</v>
      </c>
      <c r="G1022">
        <v>96400000</v>
      </c>
      <c r="H1022">
        <v>370101</v>
      </c>
      <c r="I1022" s="30">
        <v>121280</v>
      </c>
      <c r="J1022" s="1"/>
      <c r="K1022" s="1">
        <v>5400</v>
      </c>
      <c r="N1022"/>
      <c r="O1022"/>
    </row>
    <row r="1023" spans="1:15" x14ac:dyDescent="0.25">
      <c r="A1023">
        <v>50000249</v>
      </c>
      <c r="B1023">
        <v>12714700</v>
      </c>
      <c r="C1023" t="s">
        <v>0</v>
      </c>
      <c r="D1023">
        <v>55160897</v>
      </c>
      <c r="E1023" s="29">
        <v>42110</v>
      </c>
      <c r="F1023">
        <v>10561723</v>
      </c>
      <c r="G1023">
        <v>12200000</v>
      </c>
      <c r="H1023">
        <v>250101</v>
      </c>
      <c r="I1023" s="30">
        <v>121225</v>
      </c>
      <c r="J1023" s="1"/>
      <c r="K1023" s="1">
        <v>3800</v>
      </c>
      <c r="N1023"/>
      <c r="O1023"/>
    </row>
    <row r="1024" spans="1:15" x14ac:dyDescent="0.25">
      <c r="A1024">
        <v>50000249</v>
      </c>
      <c r="B1024">
        <v>2422150</v>
      </c>
      <c r="C1024" t="s">
        <v>0</v>
      </c>
      <c r="D1024">
        <v>8600705365</v>
      </c>
      <c r="E1024" s="29">
        <v>42110</v>
      </c>
      <c r="F1024">
        <v>8764300</v>
      </c>
      <c r="G1024">
        <v>12800000</v>
      </c>
      <c r="H1024">
        <v>350300</v>
      </c>
      <c r="I1024" s="30">
        <v>350300</v>
      </c>
      <c r="J1024" s="1"/>
      <c r="K1024" s="1">
        <v>280194</v>
      </c>
      <c r="N1024"/>
      <c r="O1024"/>
    </row>
    <row r="1025" spans="1:15" x14ac:dyDescent="0.25">
      <c r="A1025">
        <v>50000249</v>
      </c>
      <c r="B1025">
        <v>2441995</v>
      </c>
      <c r="C1025" t="s">
        <v>0</v>
      </c>
      <c r="D1025">
        <v>8605345612</v>
      </c>
      <c r="E1025" s="29">
        <v>42110</v>
      </c>
      <c r="F1025">
        <v>3685940</v>
      </c>
      <c r="G1025">
        <v>923272421</v>
      </c>
      <c r="H1025">
        <v>190101</v>
      </c>
      <c r="I1025" s="30">
        <v>190101</v>
      </c>
      <c r="J1025" s="1"/>
      <c r="K1025" s="1">
        <v>107400</v>
      </c>
      <c r="N1025"/>
      <c r="O1025"/>
    </row>
    <row r="1026" spans="1:15" x14ac:dyDescent="0.25">
      <c r="A1026">
        <v>50000249</v>
      </c>
      <c r="B1026">
        <v>2481380</v>
      </c>
      <c r="C1026" t="s">
        <v>2</v>
      </c>
      <c r="D1026">
        <v>31944514</v>
      </c>
      <c r="E1026" s="29">
        <v>42110</v>
      </c>
      <c r="F1026">
        <v>4164847</v>
      </c>
      <c r="G1026">
        <v>923272421</v>
      </c>
      <c r="H1026">
        <v>190101</v>
      </c>
      <c r="I1026" s="30">
        <v>190101</v>
      </c>
      <c r="J1026" s="1"/>
      <c r="K1026" s="1">
        <v>107400</v>
      </c>
      <c r="N1026"/>
      <c r="O1026"/>
    </row>
    <row r="1027" spans="1:15" x14ac:dyDescent="0.25">
      <c r="A1027">
        <v>50000249</v>
      </c>
      <c r="B1027">
        <v>1504909</v>
      </c>
      <c r="C1027" t="s">
        <v>2</v>
      </c>
      <c r="D1027">
        <v>43577293</v>
      </c>
      <c r="E1027" s="29">
        <v>42110</v>
      </c>
      <c r="F1027">
        <v>18512725</v>
      </c>
      <c r="G1027">
        <v>26800000</v>
      </c>
      <c r="H1027">
        <v>360200</v>
      </c>
      <c r="I1027" s="30">
        <v>360200</v>
      </c>
      <c r="J1027" s="1"/>
      <c r="K1027" s="1">
        <v>15000</v>
      </c>
      <c r="N1027"/>
      <c r="O1027"/>
    </row>
    <row r="1028" spans="1:15" x14ac:dyDescent="0.25">
      <c r="A1028">
        <v>50000249</v>
      </c>
      <c r="B1028">
        <v>8284041</v>
      </c>
      <c r="C1028" t="s">
        <v>55</v>
      </c>
      <c r="D1028">
        <v>43728629</v>
      </c>
      <c r="E1028" s="29">
        <v>42110</v>
      </c>
      <c r="F1028">
        <v>3512103</v>
      </c>
      <c r="G1028">
        <v>923272421</v>
      </c>
      <c r="H1028">
        <v>190101</v>
      </c>
      <c r="I1028" s="30">
        <v>190101</v>
      </c>
      <c r="J1028" s="1"/>
      <c r="K1028" s="1">
        <v>107400</v>
      </c>
      <c r="N1028"/>
      <c r="O1028"/>
    </row>
    <row r="1029" spans="1:15" x14ac:dyDescent="0.25">
      <c r="A1029">
        <v>50000249</v>
      </c>
      <c r="B1029">
        <v>8284042</v>
      </c>
      <c r="C1029" t="s">
        <v>55</v>
      </c>
      <c r="D1029">
        <v>8110077341</v>
      </c>
      <c r="E1029" s="29">
        <v>42110</v>
      </c>
      <c r="F1029">
        <v>3614291</v>
      </c>
      <c r="G1029">
        <v>12800000</v>
      </c>
      <c r="H1029">
        <v>350300</v>
      </c>
      <c r="I1029" s="30">
        <v>350300</v>
      </c>
      <c r="J1029" s="1"/>
      <c r="K1029" s="1">
        <v>729716</v>
      </c>
      <c r="N1029"/>
      <c r="O1029"/>
    </row>
    <row r="1030" spans="1:15" x14ac:dyDescent="0.25">
      <c r="A1030">
        <v>50000249</v>
      </c>
      <c r="B1030">
        <v>1998997</v>
      </c>
      <c r="C1030" t="s">
        <v>1</v>
      </c>
      <c r="D1030">
        <v>32295424</v>
      </c>
      <c r="E1030" s="29">
        <v>42110</v>
      </c>
      <c r="F1030">
        <v>2709102</v>
      </c>
      <c r="G1030">
        <v>923272421</v>
      </c>
      <c r="H1030">
        <v>190101</v>
      </c>
      <c r="I1030" s="30">
        <v>190101</v>
      </c>
      <c r="J1030" s="1"/>
      <c r="K1030" s="1">
        <v>107400</v>
      </c>
      <c r="N1030"/>
      <c r="O1030"/>
    </row>
    <row r="1031" spans="1:15" x14ac:dyDescent="0.25">
      <c r="A1031">
        <v>50000249</v>
      </c>
      <c r="B1031">
        <v>37957161</v>
      </c>
      <c r="C1031" t="s">
        <v>1</v>
      </c>
      <c r="D1031">
        <v>1140822797</v>
      </c>
      <c r="E1031" s="29">
        <v>42110</v>
      </c>
      <c r="F1031">
        <v>3620929</v>
      </c>
      <c r="G1031">
        <v>923272421</v>
      </c>
      <c r="H1031">
        <v>190101</v>
      </c>
      <c r="I1031" s="30">
        <v>190101</v>
      </c>
      <c r="J1031" s="1"/>
      <c r="K1031" s="1">
        <v>107400</v>
      </c>
      <c r="N1031"/>
      <c r="O1031"/>
    </row>
    <row r="1032" spans="1:15" x14ac:dyDescent="0.25">
      <c r="A1032">
        <v>50000249</v>
      </c>
      <c r="B1032">
        <v>20655088</v>
      </c>
      <c r="C1032" t="s">
        <v>18</v>
      </c>
      <c r="D1032">
        <v>22387708</v>
      </c>
      <c r="E1032" s="29">
        <v>42110</v>
      </c>
      <c r="F1032">
        <v>3402936</v>
      </c>
      <c r="G1032">
        <v>923272193</v>
      </c>
      <c r="H1032">
        <v>131401</v>
      </c>
      <c r="I1032" s="30">
        <v>131401</v>
      </c>
      <c r="J1032" s="1"/>
      <c r="K1032" s="1">
        <v>6300</v>
      </c>
      <c r="N1032"/>
      <c r="O1032"/>
    </row>
    <row r="1033" spans="1:15" x14ac:dyDescent="0.25">
      <c r="A1033">
        <v>50000249</v>
      </c>
      <c r="B1033">
        <v>1850483</v>
      </c>
      <c r="C1033" t="s">
        <v>4</v>
      </c>
      <c r="D1033">
        <v>73434987</v>
      </c>
      <c r="E1033" s="29">
        <v>42110</v>
      </c>
      <c r="F1033">
        <v>8943103</v>
      </c>
      <c r="G1033">
        <v>12200000</v>
      </c>
      <c r="H1033">
        <v>250101</v>
      </c>
      <c r="I1033" s="30">
        <v>121225</v>
      </c>
      <c r="J1033" s="1"/>
      <c r="K1033" s="1">
        <v>28000</v>
      </c>
      <c r="N1033"/>
      <c r="O1033"/>
    </row>
    <row r="1034" spans="1:15" x14ac:dyDescent="0.25">
      <c r="A1034">
        <v>50000249</v>
      </c>
      <c r="B1034">
        <v>2305371</v>
      </c>
      <c r="C1034" t="s">
        <v>5</v>
      </c>
      <c r="D1034">
        <v>19086636</v>
      </c>
      <c r="E1034" s="29">
        <v>42110</v>
      </c>
      <c r="F1034">
        <v>14785791</v>
      </c>
      <c r="G1034">
        <v>923272193</v>
      </c>
      <c r="H1034">
        <v>131401</v>
      </c>
      <c r="I1034" s="30">
        <v>131401</v>
      </c>
      <c r="J1034" s="1"/>
      <c r="K1034" s="1">
        <v>2500</v>
      </c>
      <c r="N1034"/>
      <c r="O1034"/>
    </row>
    <row r="1035" spans="1:15" x14ac:dyDescent="0.25">
      <c r="A1035">
        <v>50000249</v>
      </c>
      <c r="B1035">
        <v>2305394</v>
      </c>
      <c r="C1035" t="s">
        <v>5</v>
      </c>
      <c r="D1035">
        <v>1054680503</v>
      </c>
      <c r="E1035" s="29">
        <v>42110</v>
      </c>
      <c r="F1035">
        <v>15551440</v>
      </c>
      <c r="G1035">
        <v>12400000</v>
      </c>
      <c r="H1035">
        <v>270102</v>
      </c>
      <c r="I1035" s="30">
        <v>121204</v>
      </c>
      <c r="J1035" s="1"/>
      <c r="K1035" s="1">
        <v>5000</v>
      </c>
      <c r="N1035"/>
      <c r="O1035"/>
    </row>
    <row r="1036" spans="1:15" x14ac:dyDescent="0.25">
      <c r="A1036">
        <v>50000249</v>
      </c>
      <c r="B1036">
        <v>1745228</v>
      </c>
      <c r="C1036" t="s">
        <v>19</v>
      </c>
      <c r="D1036">
        <v>8001875923</v>
      </c>
      <c r="E1036" s="29">
        <v>42110</v>
      </c>
      <c r="F1036">
        <v>8928280</v>
      </c>
      <c r="G1036">
        <v>13700000</v>
      </c>
      <c r="H1036">
        <v>290101</v>
      </c>
      <c r="I1036" s="30">
        <v>270944</v>
      </c>
      <c r="J1036" s="1"/>
      <c r="K1036" s="1">
        <v>54289</v>
      </c>
      <c r="N1036"/>
      <c r="O1036"/>
    </row>
    <row r="1037" spans="1:15" x14ac:dyDescent="0.25">
      <c r="A1037">
        <v>50000249</v>
      </c>
      <c r="B1037">
        <v>2620483</v>
      </c>
      <c r="C1037" t="s">
        <v>19</v>
      </c>
      <c r="D1037">
        <v>30294988</v>
      </c>
      <c r="E1037" s="29">
        <v>42110</v>
      </c>
      <c r="F1037">
        <v>4535475</v>
      </c>
      <c r="G1037">
        <v>11800000</v>
      </c>
      <c r="H1037">
        <v>240101</v>
      </c>
      <c r="I1037" s="30">
        <v>121265</v>
      </c>
      <c r="J1037" s="1"/>
      <c r="K1037" s="1">
        <v>4569869</v>
      </c>
      <c r="N1037"/>
      <c r="O1037"/>
    </row>
    <row r="1038" spans="1:15" x14ac:dyDescent="0.25">
      <c r="A1038">
        <v>50000249</v>
      </c>
      <c r="B1038">
        <v>2620485</v>
      </c>
      <c r="C1038" t="s">
        <v>19</v>
      </c>
      <c r="D1038">
        <v>1325722</v>
      </c>
      <c r="E1038" s="29">
        <v>42110</v>
      </c>
      <c r="F1038">
        <v>8753379</v>
      </c>
      <c r="G1038">
        <v>923272193</v>
      </c>
      <c r="H1038">
        <v>131401</v>
      </c>
      <c r="I1038" s="30">
        <v>131401</v>
      </c>
      <c r="J1038" s="1"/>
      <c r="K1038" s="1">
        <v>19100</v>
      </c>
      <c r="N1038"/>
      <c r="O1038"/>
    </row>
    <row r="1039" spans="1:15" x14ac:dyDescent="0.25">
      <c r="A1039">
        <v>50000249</v>
      </c>
      <c r="B1039">
        <v>2620664</v>
      </c>
      <c r="C1039" t="s">
        <v>19</v>
      </c>
      <c r="D1039">
        <v>24321403</v>
      </c>
      <c r="E1039" s="29">
        <v>42110</v>
      </c>
      <c r="F1039">
        <v>7702344</v>
      </c>
      <c r="G1039">
        <v>923272193</v>
      </c>
      <c r="H1039">
        <v>131401</v>
      </c>
      <c r="I1039" s="30">
        <v>131401</v>
      </c>
      <c r="J1039" s="1"/>
      <c r="K1039" s="1">
        <v>29088666</v>
      </c>
      <c r="N1039"/>
      <c r="O1039"/>
    </row>
    <row r="1040" spans="1:15" x14ac:dyDescent="0.25">
      <c r="A1040">
        <v>50000249</v>
      </c>
      <c r="B1040">
        <v>2564954</v>
      </c>
      <c r="C1040" t="s">
        <v>6</v>
      </c>
      <c r="D1040">
        <v>14991757</v>
      </c>
      <c r="E1040" s="29">
        <v>42110</v>
      </c>
      <c r="F1040">
        <v>8317519</v>
      </c>
      <c r="G1040">
        <v>824819000</v>
      </c>
      <c r="H1040">
        <v>370400</v>
      </c>
      <c r="I1040" s="30">
        <v>270940</v>
      </c>
      <c r="J1040" s="1"/>
      <c r="K1040" s="1">
        <v>2506.63</v>
      </c>
      <c r="N1040"/>
      <c r="O1040"/>
    </row>
    <row r="1041" spans="1:15" x14ac:dyDescent="0.25">
      <c r="A1041">
        <v>50000249</v>
      </c>
      <c r="B1041">
        <v>2564956</v>
      </c>
      <c r="C1041" t="s">
        <v>6</v>
      </c>
      <c r="D1041">
        <v>1061710935</v>
      </c>
      <c r="E1041" s="29">
        <v>42110</v>
      </c>
      <c r="F1041">
        <v>13759944</v>
      </c>
      <c r="G1041">
        <v>12400000</v>
      </c>
      <c r="H1041">
        <v>270102</v>
      </c>
      <c r="I1041" s="30">
        <v>121204</v>
      </c>
      <c r="J1041" s="1"/>
      <c r="K1041" s="1">
        <v>5000</v>
      </c>
      <c r="N1041"/>
      <c r="O1041"/>
    </row>
    <row r="1042" spans="1:15" x14ac:dyDescent="0.25">
      <c r="A1042">
        <v>50000249</v>
      </c>
      <c r="B1042">
        <v>43022924</v>
      </c>
      <c r="C1042" t="s">
        <v>20</v>
      </c>
      <c r="D1042">
        <v>8240014379</v>
      </c>
      <c r="E1042" s="29">
        <v>42110</v>
      </c>
      <c r="F1042">
        <v>12808501</v>
      </c>
      <c r="G1042">
        <v>23900000</v>
      </c>
      <c r="H1042">
        <v>410600</v>
      </c>
      <c r="I1042" s="30">
        <v>410600</v>
      </c>
      <c r="J1042" s="1"/>
      <c r="K1042" s="1">
        <v>623630</v>
      </c>
      <c r="N1042"/>
      <c r="O1042"/>
    </row>
    <row r="1043" spans="1:15" x14ac:dyDescent="0.25">
      <c r="A1043">
        <v>50000249</v>
      </c>
      <c r="B1043">
        <v>43022832</v>
      </c>
      <c r="C1043" t="s">
        <v>1</v>
      </c>
      <c r="D1043">
        <v>8002246501</v>
      </c>
      <c r="E1043" s="29">
        <v>42110</v>
      </c>
      <c r="F1043">
        <v>13592657</v>
      </c>
      <c r="G1043">
        <v>23900000</v>
      </c>
      <c r="H1043">
        <v>410600</v>
      </c>
      <c r="I1043" s="30">
        <v>410600</v>
      </c>
      <c r="J1043" s="1"/>
      <c r="K1043" s="1">
        <v>882568</v>
      </c>
      <c r="N1043"/>
      <c r="O1043"/>
    </row>
    <row r="1044" spans="1:15" x14ac:dyDescent="0.25">
      <c r="A1044">
        <v>50000249</v>
      </c>
      <c r="B1044">
        <v>2572009</v>
      </c>
      <c r="C1044" t="s">
        <v>1</v>
      </c>
      <c r="D1044">
        <v>3816737</v>
      </c>
      <c r="E1044" s="29">
        <v>42110</v>
      </c>
      <c r="F1044">
        <v>6525445</v>
      </c>
      <c r="G1044">
        <v>923272193</v>
      </c>
      <c r="H1044">
        <v>131401</v>
      </c>
      <c r="I1044" s="30">
        <v>131401</v>
      </c>
      <c r="J1044" s="1"/>
      <c r="K1044" s="1">
        <v>10500</v>
      </c>
      <c r="N1044"/>
      <c r="O1044"/>
    </row>
    <row r="1045" spans="1:15" x14ac:dyDescent="0.25">
      <c r="A1045">
        <v>50000249</v>
      </c>
      <c r="B1045">
        <v>2571196</v>
      </c>
      <c r="C1045" t="s">
        <v>7</v>
      </c>
      <c r="D1045">
        <v>1067880809</v>
      </c>
      <c r="E1045" s="29">
        <v>42110</v>
      </c>
      <c r="F1045">
        <v>738897</v>
      </c>
      <c r="G1045">
        <v>96300000</v>
      </c>
      <c r="H1045">
        <v>190101</v>
      </c>
      <c r="I1045" s="30">
        <v>121270</v>
      </c>
      <c r="J1045" s="1"/>
      <c r="K1045" s="1">
        <v>107400</v>
      </c>
      <c r="N1045"/>
      <c r="O1045"/>
    </row>
    <row r="1046" spans="1:15" x14ac:dyDescent="0.25">
      <c r="A1046">
        <v>50000249</v>
      </c>
      <c r="B1046">
        <v>2245903</v>
      </c>
      <c r="C1046" t="s">
        <v>21</v>
      </c>
      <c r="D1046">
        <v>25618901</v>
      </c>
      <c r="E1046" s="29">
        <v>42110</v>
      </c>
      <c r="F1046">
        <v>6711019</v>
      </c>
      <c r="G1046">
        <v>923272421</v>
      </c>
      <c r="H1046">
        <v>190101</v>
      </c>
      <c r="I1046" s="30">
        <v>190101</v>
      </c>
      <c r="J1046" s="1"/>
      <c r="K1046" s="1">
        <v>107400</v>
      </c>
      <c r="N1046"/>
      <c r="O1046"/>
    </row>
    <row r="1047" spans="1:15" x14ac:dyDescent="0.25">
      <c r="A1047">
        <v>50000249</v>
      </c>
      <c r="B1047">
        <v>1726914</v>
      </c>
      <c r="C1047" t="s">
        <v>1</v>
      </c>
      <c r="D1047">
        <v>1075230944</v>
      </c>
      <c r="E1047" s="29">
        <v>42110</v>
      </c>
      <c r="F1047">
        <v>0</v>
      </c>
      <c r="G1047">
        <v>923272421</v>
      </c>
      <c r="H1047">
        <v>190101</v>
      </c>
      <c r="I1047" s="30">
        <v>190101</v>
      </c>
      <c r="J1047" s="1"/>
      <c r="K1047" s="1">
        <v>107400</v>
      </c>
      <c r="N1047"/>
      <c r="O1047"/>
    </row>
    <row r="1048" spans="1:15" x14ac:dyDescent="0.25">
      <c r="A1048">
        <v>50000249</v>
      </c>
      <c r="B1048">
        <v>1960176</v>
      </c>
      <c r="C1048" t="s">
        <v>25</v>
      </c>
      <c r="D1048">
        <v>1075248022</v>
      </c>
      <c r="E1048" s="29">
        <v>42110</v>
      </c>
      <c r="F1048">
        <v>0</v>
      </c>
      <c r="G1048">
        <v>12400000</v>
      </c>
      <c r="H1048">
        <v>270102</v>
      </c>
      <c r="I1048" s="30">
        <v>121204</v>
      </c>
      <c r="J1048" s="1"/>
      <c r="K1048" s="1">
        <v>5000</v>
      </c>
      <c r="N1048"/>
      <c r="O1048"/>
    </row>
    <row r="1049" spans="1:15" x14ac:dyDescent="0.25">
      <c r="A1049">
        <v>50000249</v>
      </c>
      <c r="B1049">
        <v>1960177</v>
      </c>
      <c r="C1049" t="s">
        <v>25</v>
      </c>
      <c r="D1049">
        <v>1075260943</v>
      </c>
      <c r="E1049" s="29">
        <v>42110</v>
      </c>
      <c r="F1049">
        <v>0</v>
      </c>
      <c r="G1049">
        <v>12400000</v>
      </c>
      <c r="H1049">
        <v>270102</v>
      </c>
      <c r="I1049" s="30">
        <v>121204</v>
      </c>
      <c r="J1049" s="1"/>
      <c r="K1049" s="1">
        <v>5000</v>
      </c>
      <c r="N1049"/>
      <c r="O1049"/>
    </row>
    <row r="1050" spans="1:15" x14ac:dyDescent="0.25">
      <c r="A1050">
        <v>50000249</v>
      </c>
      <c r="B1050">
        <v>1960179</v>
      </c>
      <c r="C1050" t="s">
        <v>25</v>
      </c>
      <c r="D1050">
        <v>8001508611</v>
      </c>
      <c r="E1050" s="29">
        <v>42110</v>
      </c>
      <c r="F1050">
        <v>8720635</v>
      </c>
      <c r="G1050">
        <v>822600000</v>
      </c>
      <c r="H1050">
        <v>290200</v>
      </c>
      <c r="I1050" s="30">
        <v>290200</v>
      </c>
      <c r="J1050" s="1"/>
      <c r="K1050" s="1">
        <v>500000</v>
      </c>
      <c r="N1050"/>
      <c r="O1050"/>
    </row>
    <row r="1051" spans="1:15" x14ac:dyDescent="0.25">
      <c r="A1051">
        <v>50000249</v>
      </c>
      <c r="B1051">
        <v>1960180</v>
      </c>
      <c r="C1051" t="s">
        <v>25</v>
      </c>
      <c r="D1051">
        <v>12263133</v>
      </c>
      <c r="E1051" s="29">
        <v>42110</v>
      </c>
      <c r="F1051">
        <v>0</v>
      </c>
      <c r="G1051">
        <v>12400000</v>
      </c>
      <c r="H1051">
        <v>270102</v>
      </c>
      <c r="I1051" s="30">
        <v>121204</v>
      </c>
      <c r="J1051" s="1"/>
      <c r="K1051" s="1">
        <v>5000</v>
      </c>
      <c r="N1051"/>
      <c r="O1051"/>
    </row>
    <row r="1052" spans="1:15" x14ac:dyDescent="0.25">
      <c r="A1052">
        <v>50000249</v>
      </c>
      <c r="B1052">
        <v>1963125</v>
      </c>
      <c r="C1052" t="s">
        <v>25</v>
      </c>
      <c r="D1052">
        <v>1075262051</v>
      </c>
      <c r="E1052" s="29">
        <v>42110</v>
      </c>
      <c r="F1052">
        <v>8774936</v>
      </c>
      <c r="G1052">
        <v>12400000</v>
      </c>
      <c r="H1052">
        <v>270102</v>
      </c>
      <c r="I1052" s="30">
        <v>121204</v>
      </c>
      <c r="J1052" s="1"/>
      <c r="K1052" s="1">
        <v>5000</v>
      </c>
      <c r="N1052"/>
      <c r="O1052"/>
    </row>
    <row r="1053" spans="1:15" x14ac:dyDescent="0.25">
      <c r="A1053">
        <v>50000249</v>
      </c>
      <c r="B1053">
        <v>2554171</v>
      </c>
      <c r="C1053" t="s">
        <v>8</v>
      </c>
      <c r="D1053">
        <v>1082924949</v>
      </c>
      <c r="E1053" s="29">
        <v>42110</v>
      </c>
      <c r="F1053">
        <v>2015735</v>
      </c>
      <c r="G1053">
        <v>923272421</v>
      </c>
      <c r="H1053">
        <v>190101</v>
      </c>
      <c r="I1053" s="30">
        <v>190101</v>
      </c>
      <c r="J1053" s="1"/>
      <c r="K1053" s="1">
        <v>107400</v>
      </c>
      <c r="N1053"/>
      <c r="O1053"/>
    </row>
    <row r="1054" spans="1:15" x14ac:dyDescent="0.25">
      <c r="A1054">
        <v>50000249</v>
      </c>
      <c r="B1054">
        <v>1762082</v>
      </c>
      <c r="C1054" t="s">
        <v>27</v>
      </c>
      <c r="D1054">
        <v>8250035663</v>
      </c>
      <c r="E1054" s="29">
        <v>42110</v>
      </c>
      <c r="F1054">
        <v>7284587</v>
      </c>
      <c r="G1054">
        <v>11800000</v>
      </c>
      <c r="H1054">
        <v>240101</v>
      </c>
      <c r="I1054" s="30">
        <v>121265</v>
      </c>
      <c r="J1054" s="1"/>
      <c r="K1054" s="1">
        <v>1669900</v>
      </c>
      <c r="N1054"/>
      <c r="O1054"/>
    </row>
    <row r="1055" spans="1:15" x14ac:dyDescent="0.25">
      <c r="A1055">
        <v>50000249</v>
      </c>
      <c r="B1055">
        <v>2222809</v>
      </c>
      <c r="C1055" t="s">
        <v>27</v>
      </c>
      <c r="D1055">
        <v>72346733</v>
      </c>
      <c r="E1055" s="29">
        <v>42110</v>
      </c>
      <c r="F1055">
        <v>628681</v>
      </c>
      <c r="G1055">
        <v>923272421</v>
      </c>
      <c r="H1055">
        <v>190101</v>
      </c>
      <c r="I1055" s="30">
        <v>190101</v>
      </c>
      <c r="J1055" s="1"/>
      <c r="K1055" s="1">
        <v>107400</v>
      </c>
      <c r="N1055"/>
      <c r="O1055"/>
    </row>
    <row r="1056" spans="1:15" x14ac:dyDescent="0.25">
      <c r="A1056">
        <v>50000249</v>
      </c>
      <c r="B1056">
        <v>2222810</v>
      </c>
      <c r="C1056" t="s">
        <v>27</v>
      </c>
      <c r="D1056">
        <v>1140830775</v>
      </c>
      <c r="E1056" s="29">
        <v>42110</v>
      </c>
      <c r="F1056">
        <v>3035590</v>
      </c>
      <c r="G1056">
        <v>923272421</v>
      </c>
      <c r="H1056">
        <v>190101</v>
      </c>
      <c r="I1056" s="30">
        <v>190101</v>
      </c>
      <c r="J1056" s="1"/>
      <c r="K1056" s="1">
        <v>108000</v>
      </c>
      <c r="N1056"/>
      <c r="O1056"/>
    </row>
    <row r="1057" spans="1:15" x14ac:dyDescent="0.25">
      <c r="A1057">
        <v>50000249</v>
      </c>
      <c r="B1057">
        <v>14357677</v>
      </c>
      <c r="C1057" t="s">
        <v>1</v>
      </c>
      <c r="D1057">
        <v>17421842</v>
      </c>
      <c r="E1057" s="29">
        <v>42110</v>
      </c>
      <c r="F1057">
        <v>34604912</v>
      </c>
      <c r="G1057">
        <v>923272421</v>
      </c>
      <c r="H1057">
        <v>190101</v>
      </c>
      <c r="I1057" s="30">
        <v>190101</v>
      </c>
      <c r="J1057" s="1"/>
      <c r="K1057" s="1">
        <v>107400</v>
      </c>
      <c r="N1057"/>
      <c r="O1057"/>
    </row>
    <row r="1058" spans="1:15" x14ac:dyDescent="0.25">
      <c r="A1058">
        <v>50000249</v>
      </c>
      <c r="B1058">
        <v>2425858</v>
      </c>
      <c r="C1058" t="s">
        <v>37</v>
      </c>
      <c r="D1058">
        <v>1085301587</v>
      </c>
      <c r="E1058" s="29">
        <v>42110</v>
      </c>
      <c r="F1058">
        <v>35215121</v>
      </c>
      <c r="G1058">
        <v>12400000</v>
      </c>
      <c r="H1058">
        <v>270102</v>
      </c>
      <c r="I1058" s="30">
        <v>121204</v>
      </c>
      <c r="J1058" s="1"/>
      <c r="K1058" s="1">
        <v>5000</v>
      </c>
      <c r="N1058"/>
      <c r="O1058"/>
    </row>
    <row r="1059" spans="1:15" x14ac:dyDescent="0.25">
      <c r="A1059">
        <v>50000249</v>
      </c>
      <c r="B1059">
        <v>2623640</v>
      </c>
      <c r="C1059" t="s">
        <v>37</v>
      </c>
      <c r="D1059">
        <v>12986805</v>
      </c>
      <c r="E1059" s="29">
        <v>42110</v>
      </c>
      <c r="F1059">
        <v>7304039</v>
      </c>
      <c r="G1059">
        <v>26800000</v>
      </c>
      <c r="H1059">
        <v>360200</v>
      </c>
      <c r="I1059" s="30">
        <v>360200</v>
      </c>
      <c r="J1059" s="1"/>
      <c r="K1059" s="1">
        <v>73262</v>
      </c>
      <c r="N1059"/>
      <c r="O1059"/>
    </row>
    <row r="1060" spans="1:15" x14ac:dyDescent="0.25">
      <c r="A1060">
        <v>50000249</v>
      </c>
      <c r="B1060">
        <v>44833415</v>
      </c>
      <c r="C1060" t="s">
        <v>59</v>
      </c>
      <c r="D1060">
        <v>8370000171</v>
      </c>
      <c r="E1060" s="29">
        <v>42110</v>
      </c>
      <c r="F1060">
        <v>73411835</v>
      </c>
      <c r="G1060">
        <v>11800000</v>
      </c>
      <c r="H1060">
        <v>240101</v>
      </c>
      <c r="I1060" s="30">
        <v>121265</v>
      </c>
      <c r="J1060" s="1"/>
      <c r="K1060" s="1">
        <v>810000</v>
      </c>
      <c r="N1060"/>
      <c r="O1060"/>
    </row>
    <row r="1061" spans="1:15" x14ac:dyDescent="0.25">
      <c r="A1061">
        <v>50000249</v>
      </c>
      <c r="B1061">
        <v>2536914</v>
      </c>
      <c r="C1061" t="s">
        <v>10</v>
      </c>
      <c r="D1061">
        <v>1090373426</v>
      </c>
      <c r="E1061" s="29">
        <v>42110</v>
      </c>
      <c r="F1061">
        <v>18502153</v>
      </c>
      <c r="G1061">
        <v>12400000</v>
      </c>
      <c r="H1061">
        <v>270102</v>
      </c>
      <c r="I1061" s="30">
        <v>121204</v>
      </c>
      <c r="J1061" s="1"/>
      <c r="K1061" s="1">
        <v>5000</v>
      </c>
      <c r="N1061"/>
      <c r="O1061"/>
    </row>
    <row r="1062" spans="1:15" x14ac:dyDescent="0.25">
      <c r="A1062">
        <v>50000249</v>
      </c>
      <c r="B1062">
        <v>883823</v>
      </c>
      <c r="C1062" t="s">
        <v>11</v>
      </c>
      <c r="D1062">
        <v>1094892441</v>
      </c>
      <c r="E1062" s="29">
        <v>42110</v>
      </c>
      <c r="F1062">
        <v>7494060</v>
      </c>
      <c r="G1062">
        <v>26800000</v>
      </c>
      <c r="H1062">
        <v>360200</v>
      </c>
      <c r="I1062" s="30">
        <v>360200</v>
      </c>
      <c r="J1062" s="1"/>
      <c r="K1062" s="1">
        <v>600</v>
      </c>
      <c r="N1062"/>
      <c r="O1062"/>
    </row>
    <row r="1063" spans="1:15" x14ac:dyDescent="0.25">
      <c r="A1063">
        <v>50000249</v>
      </c>
      <c r="B1063">
        <v>883870</v>
      </c>
      <c r="C1063" t="s">
        <v>11</v>
      </c>
      <c r="D1063">
        <v>14875719</v>
      </c>
      <c r="E1063" s="29">
        <v>42110</v>
      </c>
      <c r="F1063">
        <v>65302900</v>
      </c>
      <c r="G1063">
        <v>26800000</v>
      </c>
      <c r="H1063">
        <v>360200</v>
      </c>
      <c r="I1063" s="30">
        <v>360200</v>
      </c>
      <c r="J1063" s="1"/>
      <c r="K1063" s="1">
        <v>40000</v>
      </c>
      <c r="N1063"/>
      <c r="O1063"/>
    </row>
    <row r="1064" spans="1:15" x14ac:dyDescent="0.25">
      <c r="A1064">
        <v>50000249</v>
      </c>
      <c r="B1064">
        <v>883871</v>
      </c>
      <c r="C1064" t="s">
        <v>11</v>
      </c>
      <c r="D1064">
        <v>25210801</v>
      </c>
      <c r="E1064" s="29">
        <v>42110</v>
      </c>
      <c r="F1064">
        <v>46920759</v>
      </c>
      <c r="G1064">
        <v>923272193</v>
      </c>
      <c r="H1064">
        <v>131401</v>
      </c>
      <c r="I1064" s="30">
        <v>131401</v>
      </c>
      <c r="J1064" s="1"/>
      <c r="K1064" s="1">
        <v>13000</v>
      </c>
      <c r="N1064"/>
      <c r="O1064"/>
    </row>
    <row r="1065" spans="1:15" x14ac:dyDescent="0.25">
      <c r="A1065">
        <v>50000249</v>
      </c>
      <c r="B1065">
        <v>936607</v>
      </c>
      <c r="C1065" t="s">
        <v>11</v>
      </c>
      <c r="D1065">
        <v>1094912760</v>
      </c>
      <c r="E1065" s="29">
        <v>42110</v>
      </c>
      <c r="F1065">
        <v>7311212</v>
      </c>
      <c r="G1065">
        <v>12400000</v>
      </c>
      <c r="H1065">
        <v>270102</v>
      </c>
      <c r="I1065" s="30">
        <v>121204</v>
      </c>
      <c r="J1065" s="1"/>
      <c r="K1065" s="1">
        <v>5000</v>
      </c>
      <c r="N1065"/>
      <c r="O1065"/>
    </row>
    <row r="1066" spans="1:15" x14ac:dyDescent="0.25">
      <c r="A1066">
        <v>50000249</v>
      </c>
      <c r="B1066">
        <v>1551224</v>
      </c>
      <c r="C1066" t="s">
        <v>12</v>
      </c>
      <c r="D1066">
        <v>42072741</v>
      </c>
      <c r="E1066" s="29">
        <v>42110</v>
      </c>
      <c r="F1066">
        <v>15624949</v>
      </c>
      <c r="G1066">
        <v>13700000</v>
      </c>
      <c r="H1066">
        <v>290101</v>
      </c>
      <c r="I1066" s="30">
        <v>121250</v>
      </c>
      <c r="J1066" s="1"/>
      <c r="K1066" s="1">
        <v>615478</v>
      </c>
      <c r="N1066"/>
      <c r="O1066"/>
    </row>
    <row r="1067" spans="1:15" x14ac:dyDescent="0.25">
      <c r="A1067">
        <v>50000249</v>
      </c>
      <c r="B1067">
        <v>1552090</v>
      </c>
      <c r="C1067" t="s">
        <v>12</v>
      </c>
      <c r="D1067">
        <v>87070624</v>
      </c>
      <c r="E1067" s="29">
        <v>42110</v>
      </c>
      <c r="F1067">
        <v>3213154</v>
      </c>
      <c r="G1067">
        <v>923272421</v>
      </c>
      <c r="H1067">
        <v>190101</v>
      </c>
      <c r="I1067" s="30">
        <v>190101</v>
      </c>
      <c r="J1067" s="1"/>
      <c r="K1067" s="1">
        <v>107400</v>
      </c>
      <c r="N1067"/>
      <c r="O1067"/>
    </row>
    <row r="1068" spans="1:15" x14ac:dyDescent="0.25">
      <c r="A1068">
        <v>50000249</v>
      </c>
      <c r="B1068">
        <v>2486316</v>
      </c>
      <c r="C1068" t="s">
        <v>12</v>
      </c>
      <c r="D1068">
        <v>43036245</v>
      </c>
      <c r="E1068" s="29">
        <v>42110</v>
      </c>
      <c r="F1068">
        <v>14632877</v>
      </c>
      <c r="G1068">
        <v>26800000</v>
      </c>
      <c r="H1068">
        <v>360200</v>
      </c>
      <c r="I1068" s="30">
        <v>360200</v>
      </c>
      <c r="J1068" s="1"/>
      <c r="K1068" s="1">
        <v>482310</v>
      </c>
      <c r="N1068"/>
      <c r="O1068"/>
    </row>
    <row r="1069" spans="1:15" x14ac:dyDescent="0.25">
      <c r="A1069">
        <v>50000249</v>
      </c>
      <c r="B1069">
        <v>2283149</v>
      </c>
      <c r="C1069" t="s">
        <v>13</v>
      </c>
      <c r="D1069">
        <v>1098720058</v>
      </c>
      <c r="E1069" s="29">
        <v>42110</v>
      </c>
      <c r="F1069">
        <v>13540527</v>
      </c>
      <c r="G1069">
        <v>12400000</v>
      </c>
      <c r="H1069">
        <v>270102</v>
      </c>
      <c r="I1069" s="30">
        <v>121204</v>
      </c>
      <c r="J1069" s="1"/>
      <c r="K1069" s="1">
        <v>5000</v>
      </c>
      <c r="N1069"/>
      <c r="O1069"/>
    </row>
    <row r="1070" spans="1:15" x14ac:dyDescent="0.25">
      <c r="A1070">
        <v>50000249</v>
      </c>
      <c r="B1070">
        <v>2294299</v>
      </c>
      <c r="C1070" t="s">
        <v>14</v>
      </c>
      <c r="D1070">
        <v>1107034527</v>
      </c>
      <c r="E1070" s="29">
        <v>42110</v>
      </c>
      <c r="F1070">
        <v>18387192</v>
      </c>
      <c r="G1070">
        <v>12400000</v>
      </c>
      <c r="H1070">
        <v>270102</v>
      </c>
      <c r="I1070" s="30">
        <v>121204</v>
      </c>
      <c r="J1070" s="1"/>
      <c r="K1070" s="1">
        <v>5000</v>
      </c>
      <c r="N1070"/>
      <c r="O1070"/>
    </row>
    <row r="1071" spans="1:15" x14ac:dyDescent="0.25">
      <c r="A1071">
        <v>50000249</v>
      </c>
      <c r="B1071">
        <v>2330082</v>
      </c>
      <c r="C1071" t="s">
        <v>14</v>
      </c>
      <c r="D1071">
        <v>1129538904</v>
      </c>
      <c r="E1071" s="29">
        <v>42110</v>
      </c>
      <c r="F1071">
        <v>15336261</v>
      </c>
      <c r="G1071">
        <v>923272421</v>
      </c>
      <c r="H1071">
        <v>190101</v>
      </c>
      <c r="I1071" s="30">
        <v>190101</v>
      </c>
      <c r="J1071" s="1"/>
      <c r="K1071" s="1">
        <v>107400</v>
      </c>
      <c r="N1071"/>
      <c r="O1071"/>
    </row>
    <row r="1072" spans="1:15" x14ac:dyDescent="0.25">
      <c r="A1072">
        <v>50000249</v>
      </c>
      <c r="B1072">
        <v>2097490</v>
      </c>
      <c r="C1072" t="s">
        <v>1</v>
      </c>
      <c r="D1072">
        <v>29993774</v>
      </c>
      <c r="E1072" s="29">
        <v>42110</v>
      </c>
      <c r="F1072">
        <v>5599080</v>
      </c>
      <c r="G1072">
        <v>96300000</v>
      </c>
      <c r="H1072">
        <v>190101</v>
      </c>
      <c r="I1072" s="30">
        <v>121270</v>
      </c>
      <c r="J1072" s="1"/>
      <c r="K1072" s="1">
        <v>240600</v>
      </c>
      <c r="N1072"/>
      <c r="O1072"/>
    </row>
    <row r="1073" spans="1:15" x14ac:dyDescent="0.25">
      <c r="A1073">
        <v>50000249</v>
      </c>
      <c r="B1073">
        <v>2294351</v>
      </c>
      <c r="C1073" t="s">
        <v>1</v>
      </c>
      <c r="D1073">
        <v>31294804</v>
      </c>
      <c r="E1073" s="29">
        <v>42110</v>
      </c>
      <c r="F1073">
        <v>4868067</v>
      </c>
      <c r="G1073">
        <v>923272193</v>
      </c>
      <c r="H1073">
        <v>131401</v>
      </c>
      <c r="I1073" s="30">
        <v>131401</v>
      </c>
      <c r="J1073" s="1"/>
      <c r="K1073" s="1">
        <v>3617774.29</v>
      </c>
      <c r="N1073"/>
      <c r="O1073"/>
    </row>
    <row r="1074" spans="1:15" x14ac:dyDescent="0.25">
      <c r="A1074">
        <v>50000249</v>
      </c>
      <c r="B1074">
        <v>1628935</v>
      </c>
      <c r="C1074" t="s">
        <v>50</v>
      </c>
      <c r="D1074">
        <v>6114396</v>
      </c>
      <c r="E1074" s="29">
        <v>42110</v>
      </c>
      <c r="F1074">
        <v>2244922</v>
      </c>
      <c r="G1074">
        <v>26800000</v>
      </c>
      <c r="H1074">
        <v>360200</v>
      </c>
      <c r="I1074" s="30">
        <v>360200</v>
      </c>
      <c r="J1074" s="1"/>
      <c r="K1074" s="1">
        <v>24417</v>
      </c>
      <c r="N1074"/>
      <c r="O1074"/>
    </row>
    <row r="1075" spans="1:15" x14ac:dyDescent="0.25">
      <c r="A1075">
        <v>50000249</v>
      </c>
      <c r="B1075">
        <v>1993809</v>
      </c>
      <c r="C1075" t="s">
        <v>50</v>
      </c>
      <c r="D1075">
        <v>79466629</v>
      </c>
      <c r="E1075" s="29">
        <v>42110</v>
      </c>
      <c r="F1075">
        <v>2244922</v>
      </c>
      <c r="G1075">
        <v>26800000</v>
      </c>
      <c r="H1075">
        <v>360200</v>
      </c>
      <c r="I1075" s="30">
        <v>360200</v>
      </c>
      <c r="J1075" s="1"/>
      <c r="K1075" s="1">
        <v>9768</v>
      </c>
      <c r="N1075"/>
      <c r="O1075"/>
    </row>
    <row r="1076" spans="1:15" x14ac:dyDescent="0.25">
      <c r="A1076">
        <v>50000249</v>
      </c>
      <c r="B1076">
        <v>2206676</v>
      </c>
      <c r="C1076" t="s">
        <v>1</v>
      </c>
      <c r="D1076">
        <v>1112621354</v>
      </c>
      <c r="E1076" s="29">
        <v>42110</v>
      </c>
      <c r="F1076">
        <v>3969635</v>
      </c>
      <c r="G1076">
        <v>923272421</v>
      </c>
      <c r="H1076">
        <v>190101</v>
      </c>
      <c r="I1076" s="30">
        <v>190101</v>
      </c>
      <c r="J1076" s="1"/>
      <c r="K1076" s="1">
        <v>107400</v>
      </c>
      <c r="N1076"/>
      <c r="O1076"/>
    </row>
    <row r="1077" spans="1:15" x14ac:dyDescent="0.25">
      <c r="A1077">
        <v>50000249</v>
      </c>
      <c r="B1077">
        <v>2206678</v>
      </c>
      <c r="C1077" t="s">
        <v>1</v>
      </c>
      <c r="D1077">
        <v>1130614631</v>
      </c>
      <c r="E1077" s="29">
        <v>42110</v>
      </c>
      <c r="F1077">
        <v>17677018</v>
      </c>
      <c r="G1077">
        <v>923272421</v>
      </c>
      <c r="H1077">
        <v>190101</v>
      </c>
      <c r="I1077" s="30">
        <v>190101</v>
      </c>
      <c r="J1077" s="1"/>
      <c r="K1077" s="1">
        <v>107400</v>
      </c>
      <c r="N1077"/>
      <c r="O1077"/>
    </row>
    <row r="1078" spans="1:15" x14ac:dyDescent="0.25">
      <c r="A1078">
        <v>50000249</v>
      </c>
      <c r="B1078">
        <v>2262650</v>
      </c>
      <c r="C1078" t="s">
        <v>15</v>
      </c>
      <c r="D1078">
        <v>29343727</v>
      </c>
      <c r="E1078" s="29">
        <v>42110</v>
      </c>
      <c r="F1078">
        <v>2830484</v>
      </c>
      <c r="G1078">
        <v>923272193</v>
      </c>
      <c r="H1078">
        <v>131401</v>
      </c>
      <c r="I1078" s="30">
        <v>131401</v>
      </c>
      <c r="J1078" s="1"/>
      <c r="K1078" s="1">
        <v>5494720</v>
      </c>
      <c r="N1078"/>
      <c r="O1078"/>
    </row>
    <row r="1079" spans="1:15" x14ac:dyDescent="0.25">
      <c r="A1079">
        <v>50000249</v>
      </c>
      <c r="B1079">
        <v>1781013</v>
      </c>
      <c r="C1079" t="s">
        <v>1</v>
      </c>
      <c r="D1079">
        <v>16654224</v>
      </c>
      <c r="E1079" s="29">
        <v>42110</v>
      </c>
      <c r="F1079">
        <v>4840107</v>
      </c>
      <c r="G1079">
        <v>26800000</v>
      </c>
      <c r="H1079">
        <v>360200</v>
      </c>
      <c r="I1079" s="30">
        <v>360200</v>
      </c>
      <c r="J1079" s="1"/>
      <c r="K1079" s="1">
        <v>744360</v>
      </c>
      <c r="N1079"/>
      <c r="O1079"/>
    </row>
    <row r="1080" spans="1:15" x14ac:dyDescent="0.25">
      <c r="A1080">
        <v>50000249</v>
      </c>
      <c r="B1080">
        <v>1781014</v>
      </c>
      <c r="C1080" t="s">
        <v>1</v>
      </c>
      <c r="D1080">
        <v>1130627332</v>
      </c>
      <c r="E1080" s="29">
        <v>42110</v>
      </c>
      <c r="F1080">
        <v>18520694</v>
      </c>
      <c r="G1080">
        <v>923272421</v>
      </c>
      <c r="H1080">
        <v>190101</v>
      </c>
      <c r="I1080" s="30">
        <v>190101</v>
      </c>
      <c r="J1080" s="1"/>
      <c r="K1080" s="1">
        <v>107400</v>
      </c>
      <c r="N1080"/>
      <c r="O1080"/>
    </row>
    <row r="1081" spans="1:15" x14ac:dyDescent="0.25">
      <c r="A1081">
        <v>50000249</v>
      </c>
      <c r="B1081">
        <v>2016955</v>
      </c>
      <c r="C1081" t="s">
        <v>39</v>
      </c>
      <c r="D1081">
        <v>38797478</v>
      </c>
      <c r="E1081" s="29">
        <v>42110</v>
      </c>
      <c r="F1081">
        <v>15270348</v>
      </c>
      <c r="G1081">
        <v>923272421</v>
      </c>
      <c r="H1081">
        <v>190101</v>
      </c>
      <c r="I1081" s="30">
        <v>190101</v>
      </c>
      <c r="J1081" s="1"/>
      <c r="K1081" s="1">
        <v>107400</v>
      </c>
      <c r="N1081"/>
      <c r="O1081"/>
    </row>
    <row r="1082" spans="1:15" x14ac:dyDescent="0.25">
      <c r="A1082">
        <v>50000249</v>
      </c>
      <c r="B1082">
        <v>2144231</v>
      </c>
      <c r="C1082" t="s">
        <v>17</v>
      </c>
      <c r="D1082">
        <v>1123625001</v>
      </c>
      <c r="E1082" s="29">
        <v>42110</v>
      </c>
      <c r="F1082">
        <v>0</v>
      </c>
      <c r="G1082">
        <v>923272421</v>
      </c>
      <c r="H1082">
        <v>190101</v>
      </c>
      <c r="I1082" s="30">
        <v>190101</v>
      </c>
      <c r="J1082" s="1"/>
      <c r="K1082" s="1">
        <v>107400</v>
      </c>
      <c r="N1082"/>
      <c r="O1082"/>
    </row>
    <row r="1083" spans="1:15" x14ac:dyDescent="0.25">
      <c r="A1083">
        <v>50000249</v>
      </c>
      <c r="B1083">
        <v>2460151</v>
      </c>
      <c r="C1083" t="s">
        <v>0</v>
      </c>
      <c r="D1083">
        <v>9003270151</v>
      </c>
      <c r="E1083" s="29">
        <v>42110</v>
      </c>
      <c r="F1083">
        <v>4208783</v>
      </c>
      <c r="G1083">
        <v>96400000</v>
      </c>
      <c r="H1083">
        <v>370101</v>
      </c>
      <c r="I1083" s="30">
        <v>121280</v>
      </c>
      <c r="J1083" s="1"/>
      <c r="K1083" s="1">
        <v>5400</v>
      </c>
      <c r="N1083"/>
      <c r="O1083"/>
    </row>
    <row r="1084" spans="1:15" x14ac:dyDescent="0.25">
      <c r="A1084">
        <v>50000249</v>
      </c>
      <c r="B1084">
        <v>2460153</v>
      </c>
      <c r="C1084" t="s">
        <v>0</v>
      </c>
      <c r="D1084">
        <v>39539393</v>
      </c>
      <c r="E1084" s="29">
        <v>42110</v>
      </c>
      <c r="F1084">
        <v>6089783</v>
      </c>
      <c r="G1084">
        <v>96400000</v>
      </c>
      <c r="H1084">
        <v>370101</v>
      </c>
      <c r="I1084" s="30">
        <v>121280</v>
      </c>
      <c r="J1084" s="1"/>
      <c r="K1084" s="1">
        <v>5400</v>
      </c>
      <c r="N1084"/>
      <c r="O1084"/>
    </row>
    <row r="1085" spans="1:15" x14ac:dyDescent="0.25">
      <c r="A1085">
        <v>50000249</v>
      </c>
      <c r="B1085">
        <v>2460200</v>
      </c>
      <c r="C1085" t="s">
        <v>0</v>
      </c>
      <c r="D1085">
        <v>3263690</v>
      </c>
      <c r="E1085" s="29">
        <v>42110</v>
      </c>
      <c r="F1085">
        <v>8115545</v>
      </c>
      <c r="G1085">
        <v>12400000</v>
      </c>
      <c r="H1085">
        <v>270102</v>
      </c>
      <c r="I1085" s="30">
        <v>270102</v>
      </c>
      <c r="J1085" s="1"/>
      <c r="K1085" s="1">
        <v>1200</v>
      </c>
      <c r="N1085"/>
      <c r="O1085"/>
    </row>
    <row r="1086" spans="1:15" x14ac:dyDescent="0.25">
      <c r="A1086">
        <v>50000249</v>
      </c>
      <c r="B1086">
        <v>2460201</v>
      </c>
      <c r="C1086" t="s">
        <v>0</v>
      </c>
      <c r="D1086">
        <v>8320066449</v>
      </c>
      <c r="E1086" s="29">
        <v>42110</v>
      </c>
      <c r="F1086">
        <v>8259952</v>
      </c>
      <c r="G1086">
        <v>96400000</v>
      </c>
      <c r="H1086">
        <v>370101</v>
      </c>
      <c r="I1086" s="30">
        <v>121280</v>
      </c>
      <c r="J1086" s="1"/>
      <c r="K1086" s="1">
        <v>5400</v>
      </c>
      <c r="N1086"/>
      <c r="O1086"/>
    </row>
    <row r="1087" spans="1:15" x14ac:dyDescent="0.25">
      <c r="A1087">
        <v>50000249</v>
      </c>
      <c r="B1087">
        <v>2461147</v>
      </c>
      <c r="C1087" t="s">
        <v>0</v>
      </c>
      <c r="D1087">
        <v>80207987</v>
      </c>
      <c r="E1087" s="29">
        <v>42110</v>
      </c>
      <c r="F1087">
        <v>8044716</v>
      </c>
      <c r="G1087">
        <v>12400000</v>
      </c>
      <c r="H1087">
        <v>270102</v>
      </c>
      <c r="I1087" s="30">
        <v>121204</v>
      </c>
      <c r="J1087" s="1"/>
      <c r="K1087" s="1">
        <v>5000</v>
      </c>
      <c r="N1087"/>
      <c r="O1087"/>
    </row>
    <row r="1088" spans="1:15" x14ac:dyDescent="0.25">
      <c r="A1088">
        <v>50000249</v>
      </c>
      <c r="B1088">
        <v>2615278</v>
      </c>
      <c r="C1088" t="s">
        <v>0</v>
      </c>
      <c r="D1088">
        <v>1020742322</v>
      </c>
      <c r="E1088" s="29">
        <v>42111</v>
      </c>
      <c r="F1088">
        <v>16410320</v>
      </c>
      <c r="G1088">
        <v>923272421</v>
      </c>
      <c r="H1088">
        <v>190101</v>
      </c>
      <c r="I1088" s="30">
        <v>190101</v>
      </c>
      <c r="J1088" s="1"/>
      <c r="K1088" s="1">
        <v>107400</v>
      </c>
      <c r="N1088"/>
      <c r="O1088"/>
    </row>
    <row r="1089" spans="1:15" x14ac:dyDescent="0.25">
      <c r="A1089">
        <v>50000249</v>
      </c>
      <c r="B1089">
        <v>2141509</v>
      </c>
      <c r="C1089" t="s">
        <v>0</v>
      </c>
      <c r="D1089">
        <v>1010201765</v>
      </c>
      <c r="E1089" s="29">
        <v>42111</v>
      </c>
      <c r="F1089">
        <v>4931346</v>
      </c>
      <c r="G1089">
        <v>11500000</v>
      </c>
      <c r="H1089">
        <v>130101</v>
      </c>
      <c r="I1089" s="30">
        <v>12102118</v>
      </c>
      <c r="J1089" s="1"/>
      <c r="K1089" s="1">
        <v>12000</v>
      </c>
      <c r="N1089"/>
      <c r="O1089"/>
    </row>
    <row r="1090" spans="1:15" x14ac:dyDescent="0.25">
      <c r="A1090">
        <v>50000249</v>
      </c>
      <c r="B1090">
        <v>2141511</v>
      </c>
      <c r="C1090" t="s">
        <v>0</v>
      </c>
      <c r="D1090">
        <v>41696567</v>
      </c>
      <c r="E1090" s="29">
        <v>42111</v>
      </c>
      <c r="F1090">
        <v>17332143</v>
      </c>
      <c r="G1090">
        <v>11500000</v>
      </c>
      <c r="H1090">
        <v>130101</v>
      </c>
      <c r="I1090" s="30">
        <v>12102020</v>
      </c>
      <c r="J1090" s="1"/>
      <c r="K1090" s="1">
        <v>4800</v>
      </c>
      <c r="N1090"/>
      <c r="O1090"/>
    </row>
    <row r="1091" spans="1:15" x14ac:dyDescent="0.25">
      <c r="A1091">
        <v>50000249</v>
      </c>
      <c r="B1091">
        <v>17571248</v>
      </c>
      <c r="C1091" t="s">
        <v>0</v>
      </c>
      <c r="D1091">
        <v>9002638428</v>
      </c>
      <c r="E1091" s="29">
        <v>42111</v>
      </c>
      <c r="F1091">
        <v>6131700</v>
      </c>
      <c r="G1091">
        <v>12800000</v>
      </c>
      <c r="H1091">
        <v>350300</v>
      </c>
      <c r="I1091" s="30">
        <v>350300</v>
      </c>
      <c r="J1091" s="1"/>
      <c r="K1091" s="1">
        <v>23200</v>
      </c>
      <c r="N1091"/>
      <c r="O1091"/>
    </row>
    <row r="1092" spans="1:15" x14ac:dyDescent="0.25">
      <c r="A1092">
        <v>50000249</v>
      </c>
      <c r="B1092">
        <v>2530758</v>
      </c>
      <c r="C1092" t="s">
        <v>0</v>
      </c>
      <c r="D1092">
        <v>51712453</v>
      </c>
      <c r="E1092" s="29">
        <v>42111</v>
      </c>
      <c r="F1092">
        <v>16234000</v>
      </c>
      <c r="G1092">
        <v>12400000</v>
      </c>
      <c r="H1092">
        <v>270102</v>
      </c>
      <c r="I1092" s="30">
        <v>121204</v>
      </c>
      <c r="J1092" s="1"/>
      <c r="K1092" s="1">
        <v>5000</v>
      </c>
      <c r="N1092"/>
      <c r="O1092"/>
    </row>
    <row r="1093" spans="1:15" x14ac:dyDescent="0.25">
      <c r="A1093">
        <v>50000249</v>
      </c>
      <c r="B1093">
        <v>1802780</v>
      </c>
      <c r="C1093" t="s">
        <v>0</v>
      </c>
      <c r="D1093">
        <v>79292551</v>
      </c>
      <c r="E1093" s="29">
        <v>42111</v>
      </c>
      <c r="F1093">
        <v>2023380</v>
      </c>
      <c r="G1093">
        <v>12400000</v>
      </c>
      <c r="H1093">
        <v>270102</v>
      </c>
      <c r="I1093" s="30">
        <v>121204</v>
      </c>
      <c r="J1093" s="1"/>
      <c r="K1093" s="1">
        <v>5000</v>
      </c>
      <c r="N1093"/>
      <c r="O1093"/>
    </row>
    <row r="1094" spans="1:15" x14ac:dyDescent="0.25">
      <c r="A1094">
        <v>50000249</v>
      </c>
      <c r="B1094">
        <v>1802787</v>
      </c>
      <c r="C1094" t="s">
        <v>0</v>
      </c>
      <c r="D1094">
        <v>15240837</v>
      </c>
      <c r="E1094" s="29">
        <v>42111</v>
      </c>
      <c r="F1094">
        <v>11230867</v>
      </c>
      <c r="G1094">
        <v>12200000</v>
      </c>
      <c r="H1094">
        <v>250101</v>
      </c>
      <c r="I1094" s="30">
        <v>121225</v>
      </c>
      <c r="J1094" s="1"/>
      <c r="K1094" s="1">
        <v>60000</v>
      </c>
      <c r="N1094"/>
      <c r="O1094"/>
    </row>
    <row r="1095" spans="1:15" x14ac:dyDescent="0.25">
      <c r="A1095">
        <v>50000249</v>
      </c>
      <c r="B1095">
        <v>1802964</v>
      </c>
      <c r="C1095" t="s">
        <v>0</v>
      </c>
      <c r="D1095">
        <v>1110486512</v>
      </c>
      <c r="E1095" s="29">
        <v>42111</v>
      </c>
      <c r="F1095">
        <v>261316</v>
      </c>
      <c r="G1095">
        <v>12200000</v>
      </c>
      <c r="H1095">
        <v>250101</v>
      </c>
      <c r="I1095" s="30">
        <v>121225</v>
      </c>
      <c r="J1095" s="1"/>
      <c r="K1095" s="1">
        <v>130600</v>
      </c>
      <c r="N1095"/>
      <c r="O1095"/>
    </row>
    <row r="1096" spans="1:15" x14ac:dyDescent="0.25">
      <c r="A1096">
        <v>50000249</v>
      </c>
      <c r="B1096">
        <v>12458886</v>
      </c>
      <c r="C1096" t="s">
        <v>1</v>
      </c>
      <c r="D1096">
        <v>79592665</v>
      </c>
      <c r="E1096" s="29">
        <v>42111</v>
      </c>
      <c r="F1096">
        <v>14203775</v>
      </c>
      <c r="G1096">
        <v>96400000</v>
      </c>
      <c r="H1096">
        <v>370101</v>
      </c>
      <c r="I1096" s="30">
        <v>121280</v>
      </c>
      <c r="J1096" s="1"/>
      <c r="K1096" s="1">
        <v>5400</v>
      </c>
      <c r="N1096"/>
      <c r="O1096"/>
    </row>
    <row r="1097" spans="1:15" x14ac:dyDescent="0.25">
      <c r="A1097">
        <v>50000249</v>
      </c>
      <c r="B1097">
        <v>2124993</v>
      </c>
      <c r="C1097" t="s">
        <v>1</v>
      </c>
      <c r="D1097">
        <v>53005184</v>
      </c>
      <c r="E1097" s="29">
        <v>42111</v>
      </c>
      <c r="F1097">
        <v>10673828</v>
      </c>
      <c r="G1097">
        <v>923272421</v>
      </c>
      <c r="H1097">
        <v>190101</v>
      </c>
      <c r="I1097" s="30">
        <v>190101</v>
      </c>
      <c r="J1097" s="1"/>
      <c r="K1097" s="1">
        <v>107400</v>
      </c>
      <c r="N1097"/>
      <c r="O1097"/>
    </row>
    <row r="1098" spans="1:15" x14ac:dyDescent="0.25">
      <c r="A1098">
        <v>50000249</v>
      </c>
      <c r="B1098">
        <v>18549478</v>
      </c>
      <c r="C1098" t="s">
        <v>1</v>
      </c>
      <c r="D1098">
        <v>25093374</v>
      </c>
      <c r="E1098" s="29">
        <v>42111</v>
      </c>
      <c r="F1098">
        <v>287643</v>
      </c>
      <c r="G1098">
        <v>923272193</v>
      </c>
      <c r="H1098">
        <v>131401</v>
      </c>
      <c r="I1098" s="30">
        <v>131401</v>
      </c>
      <c r="J1098" s="1"/>
      <c r="K1098" s="1">
        <v>6400</v>
      </c>
      <c r="N1098"/>
      <c r="O1098"/>
    </row>
    <row r="1099" spans="1:15" x14ac:dyDescent="0.25">
      <c r="A1099">
        <v>50000249</v>
      </c>
      <c r="B1099">
        <v>18549485</v>
      </c>
      <c r="C1099" t="s">
        <v>1</v>
      </c>
      <c r="D1099">
        <v>1110492271</v>
      </c>
      <c r="E1099" s="29">
        <v>42111</v>
      </c>
      <c r="F1099">
        <v>16464194</v>
      </c>
      <c r="G1099">
        <v>923272421</v>
      </c>
      <c r="H1099">
        <v>190101</v>
      </c>
      <c r="I1099" s="30">
        <v>190101</v>
      </c>
      <c r="J1099" s="1"/>
      <c r="K1099" s="1">
        <v>107400</v>
      </c>
      <c r="N1099"/>
      <c r="O1099"/>
    </row>
    <row r="1100" spans="1:15" x14ac:dyDescent="0.25">
      <c r="A1100">
        <v>50000249</v>
      </c>
      <c r="B1100">
        <v>2562573</v>
      </c>
      <c r="C1100" t="s">
        <v>0</v>
      </c>
      <c r="D1100">
        <v>91211188</v>
      </c>
      <c r="E1100" s="29">
        <v>42111</v>
      </c>
      <c r="F1100">
        <v>4793291</v>
      </c>
      <c r="G1100">
        <v>12400000</v>
      </c>
      <c r="H1100">
        <v>270102</v>
      </c>
      <c r="I1100" s="30">
        <v>121204</v>
      </c>
      <c r="J1100" s="1"/>
      <c r="K1100" s="1">
        <v>5000</v>
      </c>
      <c r="N1100"/>
      <c r="O1100"/>
    </row>
    <row r="1101" spans="1:15" x14ac:dyDescent="0.25">
      <c r="A1101">
        <v>50000249</v>
      </c>
      <c r="B1101">
        <v>11770595</v>
      </c>
      <c r="C1101" t="s">
        <v>0</v>
      </c>
      <c r="D1101">
        <v>1049624858</v>
      </c>
      <c r="E1101" s="29">
        <v>42111</v>
      </c>
      <c r="F1101">
        <v>21314410</v>
      </c>
      <c r="G1101">
        <v>12400000</v>
      </c>
      <c r="H1101">
        <v>270102</v>
      </c>
      <c r="I1101" s="30">
        <v>121204</v>
      </c>
      <c r="J1101" s="1"/>
      <c r="K1101" s="1">
        <v>5000</v>
      </c>
      <c r="N1101"/>
      <c r="O1101"/>
    </row>
    <row r="1102" spans="1:15" x14ac:dyDescent="0.25">
      <c r="A1102">
        <v>50000249</v>
      </c>
      <c r="B1102">
        <v>11770596</v>
      </c>
      <c r="C1102" t="s">
        <v>0</v>
      </c>
      <c r="D1102">
        <v>1121205875</v>
      </c>
      <c r="E1102" s="29">
        <v>42111</v>
      </c>
      <c r="F1102">
        <v>17365927</v>
      </c>
      <c r="G1102">
        <v>12400000</v>
      </c>
      <c r="H1102">
        <v>270102</v>
      </c>
      <c r="I1102" s="30">
        <v>121204</v>
      </c>
      <c r="J1102" s="1"/>
      <c r="K1102" s="1">
        <v>5000</v>
      </c>
      <c r="N1102"/>
      <c r="O1102"/>
    </row>
    <row r="1103" spans="1:15" x14ac:dyDescent="0.25">
      <c r="A1103">
        <v>50000249</v>
      </c>
      <c r="B1103">
        <v>11770609</v>
      </c>
      <c r="C1103" t="s">
        <v>0</v>
      </c>
      <c r="D1103">
        <v>8300306349</v>
      </c>
      <c r="E1103" s="29">
        <v>42111</v>
      </c>
      <c r="F1103">
        <v>3007398</v>
      </c>
      <c r="G1103">
        <v>96400000</v>
      </c>
      <c r="H1103">
        <v>370101</v>
      </c>
      <c r="I1103" s="30">
        <v>121280</v>
      </c>
      <c r="J1103" s="1"/>
      <c r="K1103" s="1">
        <v>16200</v>
      </c>
      <c r="N1103"/>
      <c r="O1103"/>
    </row>
    <row r="1104" spans="1:15" x14ac:dyDescent="0.25">
      <c r="A1104">
        <v>50000249</v>
      </c>
      <c r="B1104">
        <v>11770611</v>
      </c>
      <c r="C1104" t="s">
        <v>0</v>
      </c>
      <c r="D1104">
        <v>8300306349</v>
      </c>
      <c r="E1104" s="29">
        <v>42111</v>
      </c>
      <c r="F1104">
        <v>3007398</v>
      </c>
      <c r="G1104">
        <v>96400000</v>
      </c>
      <c r="H1104">
        <v>370101</v>
      </c>
      <c r="I1104" s="30">
        <v>121280</v>
      </c>
      <c r="J1104" s="1"/>
      <c r="K1104" s="1">
        <v>16200</v>
      </c>
      <c r="N1104"/>
      <c r="O1104"/>
    </row>
    <row r="1105" spans="1:15" x14ac:dyDescent="0.25">
      <c r="A1105">
        <v>50000249</v>
      </c>
      <c r="B1105">
        <v>2599737</v>
      </c>
      <c r="C1105" t="s">
        <v>0</v>
      </c>
      <c r="D1105">
        <v>17180100</v>
      </c>
      <c r="E1105" s="29">
        <v>42111</v>
      </c>
      <c r="F1105">
        <v>4165080</v>
      </c>
      <c r="G1105">
        <v>10900000</v>
      </c>
      <c r="H1105">
        <v>170101</v>
      </c>
      <c r="I1105" s="30">
        <v>121255</v>
      </c>
      <c r="J1105" s="1"/>
      <c r="K1105" s="1">
        <v>500000</v>
      </c>
      <c r="N1105"/>
      <c r="O1105"/>
    </row>
    <row r="1106" spans="1:15" x14ac:dyDescent="0.25">
      <c r="A1106">
        <v>50000249</v>
      </c>
      <c r="B1106">
        <v>2545290</v>
      </c>
      <c r="C1106" t="s">
        <v>1</v>
      </c>
      <c r="D1106">
        <v>1143425394</v>
      </c>
      <c r="E1106" s="29">
        <v>42111</v>
      </c>
      <c r="F1106">
        <v>8061178</v>
      </c>
      <c r="G1106">
        <v>923272421</v>
      </c>
      <c r="H1106">
        <v>190101</v>
      </c>
      <c r="I1106" s="30">
        <v>190101</v>
      </c>
      <c r="J1106" s="1"/>
      <c r="K1106" s="1">
        <v>107400</v>
      </c>
      <c r="N1106"/>
      <c r="O1106"/>
    </row>
    <row r="1107" spans="1:15" x14ac:dyDescent="0.25">
      <c r="A1107">
        <v>50000249</v>
      </c>
      <c r="B1107">
        <v>793121</v>
      </c>
      <c r="C1107" t="s">
        <v>0</v>
      </c>
      <c r="D1107">
        <v>79654288</v>
      </c>
      <c r="E1107" s="29">
        <v>42111</v>
      </c>
      <c r="F1107">
        <v>20891637</v>
      </c>
      <c r="G1107">
        <v>12200000</v>
      </c>
      <c r="H1107">
        <v>250101</v>
      </c>
      <c r="I1107" s="30">
        <v>121225</v>
      </c>
      <c r="J1107" s="1"/>
      <c r="K1107" s="1">
        <v>13500</v>
      </c>
      <c r="N1107"/>
      <c r="O1107"/>
    </row>
    <row r="1108" spans="1:15" x14ac:dyDescent="0.25">
      <c r="A1108">
        <v>50000249</v>
      </c>
      <c r="B1108">
        <v>795843</v>
      </c>
      <c r="C1108" t="s">
        <v>0</v>
      </c>
      <c r="D1108">
        <v>1083455747</v>
      </c>
      <c r="E1108" s="29">
        <v>42111</v>
      </c>
      <c r="F1108">
        <v>2685524</v>
      </c>
      <c r="G1108">
        <v>12400000</v>
      </c>
      <c r="H1108">
        <v>270102</v>
      </c>
      <c r="I1108" s="30">
        <v>121204</v>
      </c>
      <c r="J1108" s="1"/>
      <c r="K1108" s="1">
        <v>5000</v>
      </c>
      <c r="N1108"/>
      <c r="O1108"/>
    </row>
    <row r="1109" spans="1:15" x14ac:dyDescent="0.25">
      <c r="A1109">
        <v>50000249</v>
      </c>
      <c r="B1109">
        <v>795848</v>
      </c>
      <c r="C1109" t="s">
        <v>0</v>
      </c>
      <c r="D1109">
        <v>1014237183</v>
      </c>
      <c r="E1109" s="29">
        <v>42111</v>
      </c>
      <c r="F1109">
        <v>11522030</v>
      </c>
      <c r="G1109">
        <v>12400000</v>
      </c>
      <c r="H1109">
        <v>270102</v>
      </c>
      <c r="I1109" s="30">
        <v>121204</v>
      </c>
      <c r="J1109" s="1"/>
      <c r="K1109" s="1">
        <v>5000</v>
      </c>
      <c r="N1109"/>
      <c r="O1109"/>
    </row>
    <row r="1110" spans="1:15" x14ac:dyDescent="0.25">
      <c r="A1110">
        <v>50000249</v>
      </c>
      <c r="B1110">
        <v>795854</v>
      </c>
      <c r="C1110" t="s">
        <v>0</v>
      </c>
      <c r="D1110">
        <v>1101383220</v>
      </c>
      <c r="E1110" s="29">
        <v>42111</v>
      </c>
      <c r="F1110">
        <v>14550080</v>
      </c>
      <c r="G1110">
        <v>12400000</v>
      </c>
      <c r="H1110">
        <v>270102</v>
      </c>
      <c r="I1110" s="30">
        <v>121204</v>
      </c>
      <c r="J1110" s="1"/>
      <c r="K1110" s="1">
        <v>5000</v>
      </c>
      <c r="N1110"/>
      <c r="O1110"/>
    </row>
    <row r="1111" spans="1:15" x14ac:dyDescent="0.25">
      <c r="A1111">
        <v>50000249</v>
      </c>
      <c r="B1111">
        <v>1078639</v>
      </c>
      <c r="C1111" t="s">
        <v>0</v>
      </c>
      <c r="D1111">
        <v>11293027</v>
      </c>
      <c r="E1111" s="29">
        <v>42111</v>
      </c>
      <c r="F1111">
        <v>7724495</v>
      </c>
      <c r="G1111">
        <v>96400000</v>
      </c>
      <c r="H1111">
        <v>370101</v>
      </c>
      <c r="I1111" s="30">
        <v>121280</v>
      </c>
      <c r="J1111" s="1"/>
      <c r="K1111" s="1">
        <v>5400</v>
      </c>
      <c r="N1111"/>
      <c r="O1111"/>
    </row>
    <row r="1112" spans="1:15" x14ac:dyDescent="0.25">
      <c r="A1112">
        <v>50000249</v>
      </c>
      <c r="B1112">
        <v>66650861</v>
      </c>
      <c r="C1112" t="s">
        <v>0</v>
      </c>
      <c r="D1112">
        <v>1100951109</v>
      </c>
      <c r="E1112" s="29">
        <v>42111</v>
      </c>
      <c r="F1112">
        <v>20444465</v>
      </c>
      <c r="G1112">
        <v>12400000</v>
      </c>
      <c r="H1112">
        <v>270102</v>
      </c>
      <c r="I1112" s="30">
        <v>121204</v>
      </c>
      <c r="J1112" s="1"/>
      <c r="K1112" s="1">
        <v>5000</v>
      </c>
      <c r="N1112"/>
      <c r="O1112"/>
    </row>
    <row r="1113" spans="1:15" x14ac:dyDescent="0.25">
      <c r="A1113">
        <v>50000249</v>
      </c>
      <c r="B1113">
        <v>18763993</v>
      </c>
      <c r="C1113" t="s">
        <v>1</v>
      </c>
      <c r="D1113">
        <v>1019039604</v>
      </c>
      <c r="E1113" s="29">
        <v>42111</v>
      </c>
      <c r="F1113">
        <v>7530026</v>
      </c>
      <c r="G1113">
        <v>923272421</v>
      </c>
      <c r="H1113">
        <v>190101</v>
      </c>
      <c r="I1113" s="30">
        <v>190101</v>
      </c>
      <c r="J1113" s="1"/>
      <c r="K1113" s="1">
        <v>107400</v>
      </c>
      <c r="N1113"/>
      <c r="O1113"/>
    </row>
    <row r="1114" spans="1:15" x14ac:dyDescent="0.25">
      <c r="A1114">
        <v>50000249</v>
      </c>
      <c r="B1114">
        <v>2520559</v>
      </c>
      <c r="C1114" t="s">
        <v>0</v>
      </c>
      <c r="D1114">
        <v>1030596100</v>
      </c>
      <c r="E1114" s="29">
        <v>42111</v>
      </c>
      <c r="F1114">
        <v>3047152</v>
      </c>
      <c r="G1114">
        <v>923272421</v>
      </c>
      <c r="H1114">
        <v>190101</v>
      </c>
      <c r="I1114" s="30">
        <v>190101</v>
      </c>
      <c r="J1114" s="1"/>
      <c r="K1114" s="1">
        <v>107400</v>
      </c>
      <c r="N1114"/>
      <c r="O1114"/>
    </row>
    <row r="1115" spans="1:15" x14ac:dyDescent="0.25">
      <c r="A1115">
        <v>50000249</v>
      </c>
      <c r="B1115">
        <v>13561488</v>
      </c>
      <c r="C1115" t="s">
        <v>1</v>
      </c>
      <c r="D1115">
        <v>8600137115</v>
      </c>
      <c r="E1115" s="29">
        <v>42111</v>
      </c>
      <c r="F1115">
        <v>4203012</v>
      </c>
      <c r="G1115">
        <v>12800000</v>
      </c>
      <c r="H1115">
        <v>350300</v>
      </c>
      <c r="I1115" s="30">
        <v>350300</v>
      </c>
      <c r="J1115" s="1"/>
      <c r="K1115" s="1">
        <v>1711505</v>
      </c>
      <c r="N1115"/>
      <c r="O1115"/>
    </row>
    <row r="1116" spans="1:15" x14ac:dyDescent="0.25">
      <c r="A1116">
        <v>50000249</v>
      </c>
      <c r="B1116">
        <v>2251931</v>
      </c>
      <c r="C1116" t="s">
        <v>0</v>
      </c>
      <c r="D1116">
        <v>52054618</v>
      </c>
      <c r="E1116" s="29">
        <v>42111</v>
      </c>
      <c r="F1116">
        <v>20811533</v>
      </c>
      <c r="G1116">
        <v>12400000</v>
      </c>
      <c r="H1116">
        <v>270102</v>
      </c>
      <c r="I1116" s="30">
        <v>121204</v>
      </c>
      <c r="J1116" s="1"/>
      <c r="K1116" s="1">
        <v>5000</v>
      </c>
      <c r="N1116"/>
      <c r="O1116"/>
    </row>
    <row r="1117" spans="1:15" x14ac:dyDescent="0.25">
      <c r="A1117">
        <v>50000249</v>
      </c>
      <c r="B1117">
        <v>2112641</v>
      </c>
      <c r="C1117" t="s">
        <v>44</v>
      </c>
      <c r="D1117">
        <v>71650369</v>
      </c>
      <c r="E1117" s="29">
        <v>42111</v>
      </c>
      <c r="F1117">
        <v>37443064</v>
      </c>
      <c r="G1117">
        <v>923272421</v>
      </c>
      <c r="H1117">
        <v>190101</v>
      </c>
      <c r="I1117" s="30">
        <v>190101</v>
      </c>
      <c r="J1117" s="1"/>
      <c r="K1117" s="1">
        <v>107400</v>
      </c>
      <c r="N1117"/>
      <c r="O1117"/>
    </row>
    <row r="1118" spans="1:15" x14ac:dyDescent="0.25">
      <c r="A1118">
        <v>50000249</v>
      </c>
      <c r="B1118">
        <v>1895727</v>
      </c>
      <c r="C1118" t="s">
        <v>2</v>
      </c>
      <c r="D1118">
        <v>8128993</v>
      </c>
      <c r="E1118" s="29">
        <v>42111</v>
      </c>
      <c r="F1118">
        <v>2537080</v>
      </c>
      <c r="G1118">
        <v>923272421</v>
      </c>
      <c r="H1118">
        <v>190101</v>
      </c>
      <c r="I1118" s="30">
        <v>190101</v>
      </c>
      <c r="J1118" s="1"/>
      <c r="K1118" s="1">
        <v>107400</v>
      </c>
      <c r="N1118"/>
      <c r="O1118"/>
    </row>
    <row r="1119" spans="1:15" x14ac:dyDescent="0.25">
      <c r="A1119">
        <v>50000249</v>
      </c>
      <c r="B1119">
        <v>2481411</v>
      </c>
      <c r="C1119" t="s">
        <v>2</v>
      </c>
      <c r="D1119">
        <v>15362834</v>
      </c>
      <c r="E1119" s="29">
        <v>42111</v>
      </c>
      <c r="F1119">
        <v>8332096</v>
      </c>
      <c r="G1119">
        <v>10900000</v>
      </c>
      <c r="H1119">
        <v>170101</v>
      </c>
      <c r="I1119" s="30">
        <v>121255</v>
      </c>
      <c r="J1119" s="1"/>
      <c r="K1119" s="1">
        <v>788455</v>
      </c>
      <c r="N1119"/>
      <c r="O1119"/>
    </row>
    <row r="1120" spans="1:15" x14ac:dyDescent="0.25">
      <c r="A1120">
        <v>50000249</v>
      </c>
      <c r="B1120">
        <v>1306875</v>
      </c>
      <c r="C1120" t="s">
        <v>2</v>
      </c>
      <c r="D1120">
        <v>1000145882</v>
      </c>
      <c r="E1120" s="29">
        <v>42111</v>
      </c>
      <c r="F1120">
        <v>18303893</v>
      </c>
      <c r="G1120">
        <v>12400000</v>
      </c>
      <c r="H1120">
        <v>270102</v>
      </c>
      <c r="I1120" s="30">
        <v>121204</v>
      </c>
      <c r="J1120" s="1"/>
      <c r="K1120" s="1">
        <v>5000</v>
      </c>
      <c r="N1120"/>
      <c r="O1120"/>
    </row>
    <row r="1121" spans="1:15" x14ac:dyDescent="0.25">
      <c r="A1121">
        <v>50000249</v>
      </c>
      <c r="B1121">
        <v>742353</v>
      </c>
      <c r="C1121" t="s">
        <v>3</v>
      </c>
      <c r="D1121">
        <v>1037604635</v>
      </c>
      <c r="E1121" s="29">
        <v>42111</v>
      </c>
      <c r="F1121">
        <v>2653454</v>
      </c>
      <c r="G1121">
        <v>923272421</v>
      </c>
      <c r="H1121">
        <v>190101</v>
      </c>
      <c r="I1121" s="30">
        <v>190101</v>
      </c>
      <c r="J1121" s="1"/>
      <c r="K1121" s="1">
        <v>107400</v>
      </c>
      <c r="N1121"/>
      <c r="O1121"/>
    </row>
    <row r="1122" spans="1:15" x14ac:dyDescent="0.25">
      <c r="A1122">
        <v>50000249</v>
      </c>
      <c r="B1122">
        <v>37957198</v>
      </c>
      <c r="C1122" t="s">
        <v>1</v>
      </c>
      <c r="D1122">
        <v>1084734407</v>
      </c>
      <c r="E1122" s="29">
        <v>42111</v>
      </c>
      <c r="F1122">
        <v>16402960</v>
      </c>
      <c r="G1122">
        <v>923272421</v>
      </c>
      <c r="H1122">
        <v>190101</v>
      </c>
      <c r="I1122" s="30">
        <v>190101</v>
      </c>
      <c r="J1122" s="1"/>
      <c r="K1122" s="1">
        <v>107400</v>
      </c>
      <c r="N1122"/>
      <c r="O1122"/>
    </row>
    <row r="1123" spans="1:15" x14ac:dyDescent="0.25">
      <c r="A1123">
        <v>50000249</v>
      </c>
      <c r="B1123">
        <v>1823401</v>
      </c>
      <c r="C1123" t="s">
        <v>18</v>
      </c>
      <c r="D1123">
        <v>1140835473</v>
      </c>
      <c r="E1123" s="29">
        <v>42111</v>
      </c>
      <c r="F1123">
        <v>74113427</v>
      </c>
      <c r="G1123">
        <v>923272421</v>
      </c>
      <c r="H1123">
        <v>190101</v>
      </c>
      <c r="I1123" s="30">
        <v>190101</v>
      </c>
      <c r="J1123" s="1"/>
      <c r="K1123" s="1">
        <v>107400</v>
      </c>
      <c r="N1123"/>
      <c r="O1123"/>
    </row>
    <row r="1124" spans="1:15" x14ac:dyDescent="0.25">
      <c r="A1124">
        <v>50000249</v>
      </c>
      <c r="B1124">
        <v>1823407</v>
      </c>
      <c r="C1124" t="s">
        <v>18</v>
      </c>
      <c r="D1124">
        <v>1140833182</v>
      </c>
      <c r="E1124" s="29">
        <v>42111</v>
      </c>
      <c r="F1124">
        <v>3147240</v>
      </c>
      <c r="G1124">
        <v>923272421</v>
      </c>
      <c r="H1124">
        <v>190101</v>
      </c>
      <c r="I1124" s="30">
        <v>190101</v>
      </c>
      <c r="J1124" s="1"/>
      <c r="K1124" s="1">
        <v>107400</v>
      </c>
      <c r="N1124"/>
      <c r="O1124"/>
    </row>
    <row r="1125" spans="1:15" x14ac:dyDescent="0.25">
      <c r="A1125">
        <v>50000249</v>
      </c>
      <c r="B1125">
        <v>1823410</v>
      </c>
      <c r="C1125" t="s">
        <v>18</v>
      </c>
      <c r="D1125">
        <v>1143429125</v>
      </c>
      <c r="E1125" s="29">
        <v>42111</v>
      </c>
      <c r="F1125">
        <v>3181769</v>
      </c>
      <c r="G1125">
        <v>923272421</v>
      </c>
      <c r="H1125">
        <v>190101</v>
      </c>
      <c r="I1125" s="30">
        <v>190101</v>
      </c>
      <c r="J1125" s="1"/>
      <c r="K1125" s="1">
        <v>107400</v>
      </c>
      <c r="N1125"/>
      <c r="O1125"/>
    </row>
    <row r="1126" spans="1:15" x14ac:dyDescent="0.25">
      <c r="A1126">
        <v>50000249</v>
      </c>
      <c r="B1126">
        <v>2535643</v>
      </c>
      <c r="C1126" t="s">
        <v>4</v>
      </c>
      <c r="D1126">
        <v>388242</v>
      </c>
      <c r="E1126" s="29">
        <v>42111</v>
      </c>
      <c r="F1126">
        <v>5865008</v>
      </c>
      <c r="G1126">
        <v>923272193</v>
      </c>
      <c r="H1126">
        <v>131401</v>
      </c>
      <c r="I1126" s="30">
        <v>131401</v>
      </c>
      <c r="J1126" s="1"/>
      <c r="K1126" s="1">
        <v>1607000</v>
      </c>
      <c r="N1126"/>
      <c r="O1126"/>
    </row>
    <row r="1127" spans="1:15" x14ac:dyDescent="0.25">
      <c r="A1127">
        <v>50000249</v>
      </c>
      <c r="B1127">
        <v>305382</v>
      </c>
      <c r="C1127" t="s">
        <v>5</v>
      </c>
      <c r="D1127">
        <v>33630509</v>
      </c>
      <c r="E1127" s="29">
        <v>42111</v>
      </c>
      <c r="F1127">
        <v>43330006</v>
      </c>
      <c r="G1127">
        <v>12400000</v>
      </c>
      <c r="H1127">
        <v>270102</v>
      </c>
      <c r="I1127" s="30">
        <v>121204</v>
      </c>
      <c r="J1127" s="1"/>
      <c r="K1127" s="1">
        <v>5000</v>
      </c>
      <c r="N1127"/>
      <c r="O1127"/>
    </row>
    <row r="1128" spans="1:15" x14ac:dyDescent="0.25">
      <c r="A1128">
        <v>50000249</v>
      </c>
      <c r="B1128">
        <v>879457</v>
      </c>
      <c r="C1128" t="s">
        <v>5</v>
      </c>
      <c r="D1128">
        <v>8001658045</v>
      </c>
      <c r="E1128" s="29">
        <v>42111</v>
      </c>
      <c r="F1128">
        <v>7422309</v>
      </c>
      <c r="G1128">
        <v>12400000</v>
      </c>
      <c r="H1128">
        <v>270108</v>
      </c>
      <c r="I1128" s="30">
        <v>270108</v>
      </c>
      <c r="J1128" s="1"/>
      <c r="K1128" s="1">
        <v>3851564</v>
      </c>
      <c r="N1128"/>
      <c r="O1128"/>
    </row>
    <row r="1129" spans="1:15" x14ac:dyDescent="0.25">
      <c r="A1129">
        <v>50000249</v>
      </c>
      <c r="B1129">
        <v>881151</v>
      </c>
      <c r="C1129" t="s">
        <v>5</v>
      </c>
      <c r="D1129">
        <v>6773942</v>
      </c>
      <c r="E1129" s="29">
        <v>42111</v>
      </c>
      <c r="F1129">
        <v>2961381</v>
      </c>
      <c r="G1129">
        <v>12400000</v>
      </c>
      <c r="H1129">
        <v>270102</v>
      </c>
      <c r="I1129" s="30">
        <v>121204</v>
      </c>
      <c r="J1129" s="1"/>
      <c r="K1129" s="1">
        <v>5000</v>
      </c>
      <c r="N1129"/>
      <c r="O1129"/>
    </row>
    <row r="1130" spans="1:15" x14ac:dyDescent="0.25">
      <c r="A1130">
        <v>50000249</v>
      </c>
      <c r="B1130">
        <v>2305332</v>
      </c>
      <c r="C1130" t="s">
        <v>5</v>
      </c>
      <c r="D1130">
        <v>6755546</v>
      </c>
      <c r="E1130" s="29">
        <v>42111</v>
      </c>
      <c r="F1130">
        <v>7862090</v>
      </c>
      <c r="G1130">
        <v>10900000</v>
      </c>
      <c r="H1130">
        <v>170101</v>
      </c>
      <c r="I1130" s="30">
        <v>121255</v>
      </c>
      <c r="J1130" s="1"/>
      <c r="K1130" s="1">
        <v>7884533</v>
      </c>
      <c r="N1130"/>
      <c r="O1130"/>
    </row>
    <row r="1131" spans="1:15" x14ac:dyDescent="0.25">
      <c r="A1131">
        <v>50000249</v>
      </c>
      <c r="B1131">
        <v>1872871</v>
      </c>
      <c r="C1131" t="s">
        <v>33</v>
      </c>
      <c r="D1131">
        <v>47430921</v>
      </c>
      <c r="E1131" s="29">
        <v>42111</v>
      </c>
      <c r="F1131">
        <v>42180764</v>
      </c>
      <c r="G1131">
        <v>923272421</v>
      </c>
      <c r="H1131">
        <v>190101</v>
      </c>
      <c r="I1131" s="30">
        <v>190101</v>
      </c>
      <c r="J1131" s="1"/>
      <c r="K1131" s="1">
        <v>12950</v>
      </c>
      <c r="N1131"/>
      <c r="O1131"/>
    </row>
    <row r="1132" spans="1:15" x14ac:dyDescent="0.25">
      <c r="A1132">
        <v>50000249</v>
      </c>
      <c r="B1132">
        <v>30352061</v>
      </c>
      <c r="C1132" t="s">
        <v>34</v>
      </c>
      <c r="D1132">
        <v>23549568</v>
      </c>
      <c r="E1132" s="29">
        <v>42111</v>
      </c>
      <c r="F1132">
        <v>12487559</v>
      </c>
      <c r="G1132">
        <v>923272193</v>
      </c>
      <c r="H1132">
        <v>131401</v>
      </c>
      <c r="I1132" s="30">
        <v>131401</v>
      </c>
      <c r="J1132" s="1"/>
      <c r="K1132" s="1">
        <v>8898894</v>
      </c>
      <c r="N1132"/>
      <c r="O1132"/>
    </row>
    <row r="1133" spans="1:15" x14ac:dyDescent="0.25">
      <c r="A1133">
        <v>50000249</v>
      </c>
      <c r="B1133">
        <v>2487072</v>
      </c>
      <c r="C1133" t="s">
        <v>1</v>
      </c>
      <c r="D1133">
        <v>70034460</v>
      </c>
      <c r="E1133" s="29">
        <v>42111</v>
      </c>
      <c r="F1133">
        <v>3130613</v>
      </c>
      <c r="G1133">
        <v>923272421</v>
      </c>
      <c r="H1133">
        <v>190101</v>
      </c>
      <c r="I1133" s="30">
        <v>190101</v>
      </c>
      <c r="J1133" s="1"/>
      <c r="K1133" s="1">
        <v>107400</v>
      </c>
      <c r="N1133"/>
      <c r="O1133"/>
    </row>
    <row r="1134" spans="1:15" x14ac:dyDescent="0.25">
      <c r="A1134">
        <v>50000249</v>
      </c>
      <c r="B1134">
        <v>1745222</v>
      </c>
      <c r="C1134" t="s">
        <v>19</v>
      </c>
      <c r="D1134">
        <v>30287548</v>
      </c>
      <c r="E1134" s="29">
        <v>42111</v>
      </c>
      <c r="F1134">
        <v>8821625</v>
      </c>
      <c r="G1134">
        <v>12400000</v>
      </c>
      <c r="H1134">
        <v>270108</v>
      </c>
      <c r="I1134" s="30">
        <v>270108</v>
      </c>
      <c r="J1134" s="1"/>
      <c r="K1134" s="1">
        <v>1000000</v>
      </c>
      <c r="N1134"/>
      <c r="O1134"/>
    </row>
    <row r="1135" spans="1:15" x14ac:dyDescent="0.25">
      <c r="A1135">
        <v>50000249</v>
      </c>
      <c r="B1135">
        <v>2620495</v>
      </c>
      <c r="C1135" t="s">
        <v>19</v>
      </c>
      <c r="D1135">
        <v>4311645</v>
      </c>
      <c r="E1135" s="29">
        <v>42111</v>
      </c>
      <c r="F1135">
        <v>8875242</v>
      </c>
      <c r="G1135">
        <v>923272193</v>
      </c>
      <c r="H1135">
        <v>131401</v>
      </c>
      <c r="I1135" s="30">
        <v>131401</v>
      </c>
      <c r="J1135" s="1"/>
      <c r="K1135" s="1">
        <v>13712152</v>
      </c>
      <c r="N1135"/>
      <c r="O1135"/>
    </row>
    <row r="1136" spans="1:15" x14ac:dyDescent="0.25">
      <c r="A1136">
        <v>50000249</v>
      </c>
      <c r="B1136">
        <v>2620665</v>
      </c>
      <c r="C1136" t="s">
        <v>19</v>
      </c>
      <c r="D1136">
        <v>1053800211</v>
      </c>
      <c r="E1136" s="29">
        <v>42111</v>
      </c>
      <c r="F1136">
        <v>8724781</v>
      </c>
      <c r="G1136">
        <v>923272421</v>
      </c>
      <c r="H1136">
        <v>190101</v>
      </c>
      <c r="I1136" s="30">
        <v>190101</v>
      </c>
      <c r="J1136" s="1"/>
      <c r="K1136" s="1">
        <v>107400</v>
      </c>
      <c r="N1136"/>
      <c r="O1136"/>
    </row>
    <row r="1137" spans="1:15" x14ac:dyDescent="0.25">
      <c r="A1137">
        <v>50000249</v>
      </c>
      <c r="B1137">
        <v>2563230</v>
      </c>
      <c r="C1137" t="s">
        <v>6</v>
      </c>
      <c r="D1137">
        <v>12532723</v>
      </c>
      <c r="E1137" s="29">
        <v>42111</v>
      </c>
      <c r="F1137">
        <v>22659928</v>
      </c>
      <c r="G1137">
        <v>923272193</v>
      </c>
      <c r="H1137">
        <v>131401</v>
      </c>
      <c r="I1137" s="30">
        <v>131401</v>
      </c>
      <c r="J1137" s="1"/>
      <c r="K1137" s="1">
        <v>14500</v>
      </c>
      <c r="N1137"/>
      <c r="O1137"/>
    </row>
    <row r="1138" spans="1:15" x14ac:dyDescent="0.25">
      <c r="A1138">
        <v>50000249</v>
      </c>
      <c r="B1138">
        <v>43021521</v>
      </c>
      <c r="C1138" t="s">
        <v>20</v>
      </c>
      <c r="D1138">
        <v>36622073</v>
      </c>
      <c r="E1138" s="29">
        <v>42111</v>
      </c>
      <c r="F1138">
        <v>21506837</v>
      </c>
      <c r="G1138">
        <v>23900000</v>
      </c>
      <c r="H1138">
        <v>410600</v>
      </c>
      <c r="I1138" s="30">
        <v>410600</v>
      </c>
      <c r="J1138" s="1"/>
      <c r="K1138" s="1">
        <v>1204280</v>
      </c>
      <c r="N1138"/>
      <c r="O1138"/>
    </row>
    <row r="1139" spans="1:15" x14ac:dyDescent="0.25">
      <c r="A1139">
        <v>50000249</v>
      </c>
      <c r="B1139">
        <v>43022061</v>
      </c>
      <c r="C1139" t="s">
        <v>20</v>
      </c>
      <c r="D1139">
        <v>49742069</v>
      </c>
      <c r="E1139" s="29">
        <v>42111</v>
      </c>
      <c r="F1139">
        <v>11427264</v>
      </c>
      <c r="G1139">
        <v>23900000</v>
      </c>
      <c r="H1139">
        <v>410600</v>
      </c>
      <c r="I1139" s="30">
        <v>410600</v>
      </c>
      <c r="J1139" s="1"/>
      <c r="K1139" s="1">
        <v>695782</v>
      </c>
      <c r="N1139"/>
      <c r="O1139"/>
    </row>
    <row r="1140" spans="1:15" x14ac:dyDescent="0.25">
      <c r="A1140">
        <v>50000249</v>
      </c>
      <c r="B1140">
        <v>43022563</v>
      </c>
      <c r="C1140" t="s">
        <v>20</v>
      </c>
      <c r="D1140">
        <v>49739268</v>
      </c>
      <c r="E1140" s="29">
        <v>42111</v>
      </c>
      <c r="F1140">
        <v>5892959</v>
      </c>
      <c r="G1140">
        <v>23900000</v>
      </c>
      <c r="H1140">
        <v>410600</v>
      </c>
      <c r="I1140" s="30">
        <v>410600</v>
      </c>
      <c r="J1140" s="1"/>
      <c r="K1140" s="1">
        <v>942480</v>
      </c>
      <c r="N1140"/>
      <c r="O1140"/>
    </row>
    <row r="1141" spans="1:15" x14ac:dyDescent="0.25">
      <c r="A1141">
        <v>50000249</v>
      </c>
      <c r="B1141">
        <v>43022943</v>
      </c>
      <c r="C1141" t="s">
        <v>20</v>
      </c>
      <c r="D1141">
        <v>49767995</v>
      </c>
      <c r="E1141" s="29">
        <v>42111</v>
      </c>
      <c r="F1141">
        <v>560485</v>
      </c>
      <c r="G1141">
        <v>23900000</v>
      </c>
      <c r="H1141">
        <v>410600</v>
      </c>
      <c r="I1141" s="30">
        <v>410600</v>
      </c>
      <c r="J1141" s="1"/>
      <c r="K1141" s="1">
        <v>792162</v>
      </c>
      <c r="N1141"/>
      <c r="O1141"/>
    </row>
    <row r="1142" spans="1:15" x14ac:dyDescent="0.25">
      <c r="A1142">
        <v>50000249</v>
      </c>
      <c r="B1142">
        <v>43022948</v>
      </c>
      <c r="C1142" t="s">
        <v>20</v>
      </c>
      <c r="D1142">
        <v>26870117</v>
      </c>
      <c r="E1142" s="29">
        <v>42111</v>
      </c>
      <c r="F1142">
        <v>5848522</v>
      </c>
      <c r="G1142">
        <v>23900000</v>
      </c>
      <c r="H1142">
        <v>410600</v>
      </c>
      <c r="I1142" s="30">
        <v>410600</v>
      </c>
      <c r="J1142" s="1"/>
      <c r="K1142" s="1">
        <v>797720</v>
      </c>
      <c r="N1142"/>
      <c r="O1142"/>
    </row>
    <row r="1143" spans="1:15" x14ac:dyDescent="0.25">
      <c r="A1143">
        <v>50000249</v>
      </c>
      <c r="B1143">
        <v>43022984</v>
      </c>
      <c r="C1143" t="s">
        <v>20</v>
      </c>
      <c r="D1143">
        <v>1065611433</v>
      </c>
      <c r="E1143" s="29">
        <v>42111</v>
      </c>
      <c r="F1143">
        <v>21845167</v>
      </c>
      <c r="G1143">
        <v>923272421</v>
      </c>
      <c r="H1143">
        <v>190101</v>
      </c>
      <c r="I1143" s="30">
        <v>190101</v>
      </c>
      <c r="J1143" s="1"/>
      <c r="K1143" s="1">
        <v>107400</v>
      </c>
      <c r="N1143"/>
      <c r="O1143"/>
    </row>
    <row r="1144" spans="1:15" x14ac:dyDescent="0.25">
      <c r="A1144">
        <v>50000249</v>
      </c>
      <c r="B1144">
        <v>43022998</v>
      </c>
      <c r="C1144" t="s">
        <v>20</v>
      </c>
      <c r="D1144">
        <v>1065617331</v>
      </c>
      <c r="E1144" s="29">
        <v>42111</v>
      </c>
      <c r="F1144">
        <v>11760503</v>
      </c>
      <c r="G1144">
        <v>923272421</v>
      </c>
      <c r="H1144">
        <v>190101</v>
      </c>
      <c r="I1144" s="30">
        <v>190101</v>
      </c>
      <c r="J1144" s="1"/>
      <c r="K1144" s="1">
        <v>107400</v>
      </c>
      <c r="N1144"/>
      <c r="O1144"/>
    </row>
    <row r="1145" spans="1:15" x14ac:dyDescent="0.25">
      <c r="A1145">
        <v>50000249</v>
      </c>
      <c r="B1145">
        <v>43023256</v>
      </c>
      <c r="C1145" t="s">
        <v>20</v>
      </c>
      <c r="D1145">
        <v>60347131</v>
      </c>
      <c r="E1145" s="29">
        <v>42111</v>
      </c>
      <c r="F1145">
        <v>567275</v>
      </c>
      <c r="G1145">
        <v>26800000</v>
      </c>
      <c r="H1145">
        <v>360200</v>
      </c>
      <c r="I1145" s="30">
        <v>360200</v>
      </c>
      <c r="J1145" s="1"/>
      <c r="K1145" s="1">
        <v>963953</v>
      </c>
      <c r="N1145"/>
      <c r="O1145"/>
    </row>
    <row r="1146" spans="1:15" x14ac:dyDescent="0.25">
      <c r="A1146">
        <v>50000249</v>
      </c>
      <c r="B1146">
        <v>28475754</v>
      </c>
      <c r="C1146" t="s">
        <v>1</v>
      </c>
      <c r="D1146">
        <v>40797816</v>
      </c>
      <c r="E1146" s="29">
        <v>42111</v>
      </c>
      <c r="F1146">
        <v>15727852</v>
      </c>
      <c r="G1146">
        <v>23900000</v>
      </c>
      <c r="H1146">
        <v>410600</v>
      </c>
      <c r="I1146" s="30">
        <v>410600</v>
      </c>
      <c r="J1146" s="1"/>
      <c r="K1146" s="1">
        <v>61104</v>
      </c>
      <c r="N1146"/>
      <c r="O1146"/>
    </row>
    <row r="1147" spans="1:15" x14ac:dyDescent="0.25">
      <c r="A1147">
        <v>50000249</v>
      </c>
      <c r="B1147">
        <v>2524628</v>
      </c>
      <c r="C1147" t="s">
        <v>7</v>
      </c>
      <c r="D1147">
        <v>1063144463</v>
      </c>
      <c r="E1147" s="29">
        <v>42111</v>
      </c>
      <c r="F1147">
        <v>7735712</v>
      </c>
      <c r="G1147">
        <v>96300000</v>
      </c>
      <c r="H1147">
        <v>190101</v>
      </c>
      <c r="I1147" s="30">
        <v>121270</v>
      </c>
      <c r="J1147" s="1"/>
      <c r="K1147" s="1">
        <v>107400</v>
      </c>
      <c r="N1147"/>
      <c r="O1147"/>
    </row>
    <row r="1148" spans="1:15" x14ac:dyDescent="0.25">
      <c r="A1148">
        <v>50000249</v>
      </c>
      <c r="B1148">
        <v>2571197</v>
      </c>
      <c r="C1148" t="s">
        <v>7</v>
      </c>
      <c r="D1148">
        <v>1067895766</v>
      </c>
      <c r="E1148" s="29">
        <v>42111</v>
      </c>
      <c r="F1148">
        <v>503611</v>
      </c>
      <c r="G1148">
        <v>96300000</v>
      </c>
      <c r="H1148">
        <v>190101</v>
      </c>
      <c r="I1148" s="30">
        <v>121270</v>
      </c>
      <c r="J1148" s="1"/>
      <c r="K1148" s="1">
        <v>107400</v>
      </c>
      <c r="N1148"/>
      <c r="O1148"/>
    </row>
    <row r="1149" spans="1:15" x14ac:dyDescent="0.25">
      <c r="A1149">
        <v>50000249</v>
      </c>
      <c r="B1149">
        <v>39900571</v>
      </c>
      <c r="C1149" t="s">
        <v>1</v>
      </c>
      <c r="D1149">
        <v>1111195753</v>
      </c>
      <c r="E1149" s="29">
        <v>42111</v>
      </c>
      <c r="F1149">
        <v>2524674</v>
      </c>
      <c r="G1149">
        <v>11800000</v>
      </c>
      <c r="H1149">
        <v>240101</v>
      </c>
      <c r="I1149" s="30">
        <v>121265</v>
      </c>
      <c r="J1149" s="1"/>
      <c r="K1149" s="1">
        <v>5000</v>
      </c>
      <c r="N1149"/>
      <c r="O1149"/>
    </row>
    <row r="1150" spans="1:15" x14ac:dyDescent="0.25">
      <c r="A1150">
        <v>50000249</v>
      </c>
      <c r="B1150">
        <v>2554172</v>
      </c>
      <c r="C1150" t="s">
        <v>8</v>
      </c>
      <c r="D1150">
        <v>36694589</v>
      </c>
      <c r="E1150" s="29">
        <v>42111</v>
      </c>
      <c r="F1150">
        <v>7547688</v>
      </c>
      <c r="G1150">
        <v>923272193</v>
      </c>
      <c r="H1150">
        <v>131401</v>
      </c>
      <c r="I1150" s="30">
        <v>131401</v>
      </c>
      <c r="J1150" s="1"/>
      <c r="K1150" s="1">
        <v>27100</v>
      </c>
      <c r="N1150"/>
      <c r="O1150"/>
    </row>
    <row r="1151" spans="1:15" x14ac:dyDescent="0.25">
      <c r="A1151">
        <v>50000249</v>
      </c>
      <c r="B1151">
        <v>2222903</v>
      </c>
      <c r="C1151" t="s">
        <v>27</v>
      </c>
      <c r="D1151">
        <v>1118815057</v>
      </c>
      <c r="E1151" s="29">
        <v>42111</v>
      </c>
      <c r="F1151">
        <v>1328790</v>
      </c>
      <c r="G1151">
        <v>12400000</v>
      </c>
      <c r="H1151">
        <v>270102</v>
      </c>
      <c r="I1151" s="30">
        <v>121204</v>
      </c>
      <c r="J1151" s="1"/>
      <c r="K1151" s="1">
        <v>5000</v>
      </c>
      <c r="N1151"/>
      <c r="O1151"/>
    </row>
    <row r="1152" spans="1:15" x14ac:dyDescent="0.25">
      <c r="A1152">
        <v>50000249</v>
      </c>
      <c r="B1152">
        <v>2475757</v>
      </c>
      <c r="C1152" t="s">
        <v>40</v>
      </c>
      <c r="D1152">
        <v>8920001463</v>
      </c>
      <c r="E1152" s="29">
        <v>42111</v>
      </c>
      <c r="F1152">
        <v>6827000</v>
      </c>
      <c r="G1152">
        <v>910500000</v>
      </c>
      <c r="H1152">
        <v>360107</v>
      </c>
      <c r="I1152" s="30">
        <v>6003</v>
      </c>
      <c r="J1152" s="1"/>
      <c r="K1152" s="1">
        <v>588015712</v>
      </c>
      <c r="N1152"/>
      <c r="O1152"/>
    </row>
    <row r="1153" spans="1:15" x14ac:dyDescent="0.25">
      <c r="A1153">
        <v>50000249</v>
      </c>
      <c r="B1153">
        <v>2475783</v>
      </c>
      <c r="C1153" t="s">
        <v>40</v>
      </c>
      <c r="D1153">
        <v>1121838543</v>
      </c>
      <c r="E1153" s="29">
        <v>42111</v>
      </c>
      <c r="F1153">
        <v>13404163</v>
      </c>
      <c r="G1153">
        <v>923272421</v>
      </c>
      <c r="H1153">
        <v>190101</v>
      </c>
      <c r="I1153" s="30">
        <v>190101</v>
      </c>
      <c r="J1153" s="1"/>
      <c r="K1153" s="1">
        <v>107400</v>
      </c>
      <c r="N1153"/>
      <c r="O1153"/>
    </row>
    <row r="1154" spans="1:15" x14ac:dyDescent="0.25">
      <c r="A1154">
        <v>50000249</v>
      </c>
      <c r="B1154">
        <v>1947457</v>
      </c>
      <c r="C1154" t="s">
        <v>37</v>
      </c>
      <c r="D1154">
        <v>1085262379</v>
      </c>
      <c r="E1154" s="29">
        <v>42111</v>
      </c>
      <c r="F1154">
        <v>72709395</v>
      </c>
      <c r="G1154">
        <v>12400000</v>
      </c>
      <c r="H1154">
        <v>270102</v>
      </c>
      <c r="I1154" s="30">
        <v>121204</v>
      </c>
      <c r="J1154" s="1"/>
      <c r="K1154" s="1">
        <v>5000</v>
      </c>
      <c r="N1154"/>
      <c r="O1154"/>
    </row>
    <row r="1155" spans="1:15" x14ac:dyDescent="0.25">
      <c r="A1155">
        <v>50000249</v>
      </c>
      <c r="B1155">
        <v>1947458</v>
      </c>
      <c r="C1155" t="s">
        <v>37</v>
      </c>
      <c r="D1155">
        <v>1122782907</v>
      </c>
      <c r="E1155" s="29">
        <v>42111</v>
      </c>
      <c r="F1155">
        <v>16608977</v>
      </c>
      <c r="G1155">
        <v>11500000</v>
      </c>
      <c r="H1155">
        <v>130101</v>
      </c>
      <c r="I1155" s="30">
        <v>121209</v>
      </c>
      <c r="J1155" s="1"/>
      <c r="K1155" s="1">
        <v>5000</v>
      </c>
      <c r="N1155"/>
      <c r="O1155"/>
    </row>
    <row r="1156" spans="1:15" x14ac:dyDescent="0.25">
      <c r="A1156">
        <v>50000249</v>
      </c>
      <c r="B1156">
        <v>2425888</v>
      </c>
      <c r="C1156" t="s">
        <v>1</v>
      </c>
      <c r="D1156">
        <v>1085900719</v>
      </c>
      <c r="E1156" s="29">
        <v>42111</v>
      </c>
      <c r="F1156">
        <v>7739340</v>
      </c>
      <c r="G1156">
        <v>923272421</v>
      </c>
      <c r="H1156">
        <v>190101</v>
      </c>
      <c r="I1156" s="30">
        <v>190101</v>
      </c>
      <c r="J1156" s="1"/>
      <c r="K1156" s="1">
        <v>107400</v>
      </c>
      <c r="N1156"/>
      <c r="O1156"/>
    </row>
    <row r="1157" spans="1:15" x14ac:dyDescent="0.25">
      <c r="A1157">
        <v>50000249</v>
      </c>
      <c r="B1157">
        <v>2276676</v>
      </c>
      <c r="C1157" t="s">
        <v>52</v>
      </c>
      <c r="D1157">
        <v>8001416679</v>
      </c>
      <c r="E1157" s="29">
        <v>42111</v>
      </c>
      <c r="F1157">
        <v>7270991</v>
      </c>
      <c r="G1157">
        <v>11100000</v>
      </c>
      <c r="H1157">
        <v>150104</v>
      </c>
      <c r="I1157" s="30">
        <v>150104</v>
      </c>
      <c r="J1157" s="1"/>
      <c r="K1157" s="1">
        <v>25757330.77</v>
      </c>
      <c r="N1157"/>
      <c r="O1157"/>
    </row>
    <row r="1158" spans="1:15" x14ac:dyDescent="0.25">
      <c r="A1158">
        <v>50000249</v>
      </c>
      <c r="B1158">
        <v>1724445</v>
      </c>
      <c r="C1158" t="s">
        <v>10</v>
      </c>
      <c r="D1158">
        <v>5385750</v>
      </c>
      <c r="E1158" s="29">
        <v>42111</v>
      </c>
      <c r="F1158">
        <v>5776492</v>
      </c>
      <c r="G1158">
        <v>923272193</v>
      </c>
      <c r="H1158">
        <v>131401</v>
      </c>
      <c r="I1158" s="30">
        <v>131401</v>
      </c>
      <c r="J1158" s="1"/>
      <c r="K1158" s="1">
        <v>10800</v>
      </c>
      <c r="N1158"/>
      <c r="O1158"/>
    </row>
    <row r="1159" spans="1:15" x14ac:dyDescent="0.25">
      <c r="A1159">
        <v>50000249</v>
      </c>
      <c r="B1159">
        <v>2536925</v>
      </c>
      <c r="C1159" t="s">
        <v>10</v>
      </c>
      <c r="D1159">
        <v>60385636</v>
      </c>
      <c r="E1159" s="29">
        <v>42111</v>
      </c>
      <c r="F1159">
        <v>13876357</v>
      </c>
      <c r="G1159">
        <v>12400000</v>
      </c>
      <c r="H1159">
        <v>270102</v>
      </c>
      <c r="I1159" s="30">
        <v>121204</v>
      </c>
      <c r="J1159" s="1"/>
      <c r="K1159" s="1">
        <v>5000</v>
      </c>
      <c r="N1159"/>
      <c r="O1159"/>
    </row>
    <row r="1160" spans="1:15" x14ac:dyDescent="0.25">
      <c r="A1160">
        <v>50000249</v>
      </c>
      <c r="B1160">
        <v>2536998</v>
      </c>
      <c r="C1160" t="s">
        <v>10</v>
      </c>
      <c r="D1160">
        <v>37443675</v>
      </c>
      <c r="E1160" s="29">
        <v>42111</v>
      </c>
      <c r="F1160">
        <v>21319240</v>
      </c>
      <c r="G1160">
        <v>12400000</v>
      </c>
      <c r="H1160">
        <v>270102</v>
      </c>
      <c r="I1160" s="30">
        <v>121204</v>
      </c>
      <c r="J1160" s="1"/>
      <c r="K1160" s="1">
        <v>5000</v>
      </c>
      <c r="N1160"/>
      <c r="O1160"/>
    </row>
    <row r="1161" spans="1:15" x14ac:dyDescent="0.25">
      <c r="A1161">
        <v>50000249</v>
      </c>
      <c r="B1161">
        <v>936526</v>
      </c>
      <c r="C1161" t="s">
        <v>11</v>
      </c>
      <c r="D1161">
        <v>9725947</v>
      </c>
      <c r="E1161" s="29">
        <v>42111</v>
      </c>
      <c r="F1161">
        <v>7453900</v>
      </c>
      <c r="G1161">
        <v>26800000</v>
      </c>
      <c r="H1161">
        <v>360200</v>
      </c>
      <c r="I1161" s="30">
        <v>360200</v>
      </c>
      <c r="J1161" s="1"/>
      <c r="K1161" s="1">
        <v>40000</v>
      </c>
      <c r="N1161"/>
      <c r="O1161"/>
    </row>
    <row r="1162" spans="1:15" x14ac:dyDescent="0.25">
      <c r="A1162">
        <v>50000249</v>
      </c>
      <c r="B1162">
        <v>1062297</v>
      </c>
      <c r="C1162" t="s">
        <v>11</v>
      </c>
      <c r="D1162">
        <v>1094895135</v>
      </c>
      <c r="E1162" s="29">
        <v>42111</v>
      </c>
      <c r="F1162">
        <v>36863213</v>
      </c>
      <c r="G1162">
        <v>923272421</v>
      </c>
      <c r="H1162">
        <v>190101</v>
      </c>
      <c r="I1162" s="30">
        <v>190101</v>
      </c>
      <c r="J1162" s="1"/>
      <c r="K1162" s="1">
        <v>107400</v>
      </c>
      <c r="N1162"/>
      <c r="O1162"/>
    </row>
    <row r="1163" spans="1:15" x14ac:dyDescent="0.25">
      <c r="A1163">
        <v>50000249</v>
      </c>
      <c r="B1163">
        <v>1552095</v>
      </c>
      <c r="C1163" t="s">
        <v>12</v>
      </c>
      <c r="D1163">
        <v>1088335062</v>
      </c>
      <c r="E1163" s="29">
        <v>42111</v>
      </c>
      <c r="F1163">
        <v>3271621</v>
      </c>
      <c r="G1163">
        <v>923272421</v>
      </c>
      <c r="H1163">
        <v>190101</v>
      </c>
      <c r="I1163" s="30">
        <v>190101</v>
      </c>
      <c r="J1163" s="1"/>
      <c r="K1163" s="1">
        <v>537000</v>
      </c>
      <c r="N1163"/>
      <c r="O1163"/>
    </row>
    <row r="1164" spans="1:15" x14ac:dyDescent="0.25">
      <c r="A1164">
        <v>50000249</v>
      </c>
      <c r="B1164">
        <v>1918431</v>
      </c>
      <c r="C1164" t="s">
        <v>13</v>
      </c>
      <c r="D1164">
        <v>1118547099</v>
      </c>
      <c r="E1164" s="29">
        <v>42111</v>
      </c>
      <c r="F1164">
        <v>20474052</v>
      </c>
      <c r="G1164">
        <v>12400000</v>
      </c>
      <c r="H1164">
        <v>270102</v>
      </c>
      <c r="I1164" s="30">
        <v>121204</v>
      </c>
      <c r="J1164" s="1"/>
      <c r="K1164" s="1">
        <v>5000</v>
      </c>
      <c r="N1164"/>
      <c r="O1164"/>
    </row>
    <row r="1165" spans="1:15" x14ac:dyDescent="0.25">
      <c r="A1165">
        <v>50000249</v>
      </c>
      <c r="B1165">
        <v>2283475</v>
      </c>
      <c r="C1165" t="s">
        <v>13</v>
      </c>
      <c r="D1165">
        <v>1118836352</v>
      </c>
      <c r="E1165" s="29">
        <v>42111</v>
      </c>
      <c r="F1165">
        <v>18847218</v>
      </c>
      <c r="G1165">
        <v>12400000</v>
      </c>
      <c r="H1165">
        <v>270102</v>
      </c>
      <c r="I1165" s="30">
        <v>121204</v>
      </c>
      <c r="J1165" s="1"/>
      <c r="K1165" s="1">
        <v>5000</v>
      </c>
      <c r="N1165"/>
      <c r="O1165"/>
    </row>
    <row r="1166" spans="1:15" x14ac:dyDescent="0.25">
      <c r="A1166">
        <v>50000249</v>
      </c>
      <c r="B1166">
        <v>2571370</v>
      </c>
      <c r="C1166" t="s">
        <v>1</v>
      </c>
      <c r="D1166">
        <v>8040118070</v>
      </c>
      <c r="E1166" s="29">
        <v>42111</v>
      </c>
      <c r="F1166">
        <v>6455528</v>
      </c>
      <c r="G1166">
        <v>12200000</v>
      </c>
      <c r="H1166">
        <v>250101</v>
      </c>
      <c r="I1166" s="30">
        <v>121225</v>
      </c>
      <c r="J1166" s="1"/>
      <c r="K1166" s="1">
        <v>12300</v>
      </c>
      <c r="N1166"/>
      <c r="O1166"/>
    </row>
    <row r="1167" spans="1:15" x14ac:dyDescent="0.25">
      <c r="A1167">
        <v>50000249</v>
      </c>
      <c r="B1167">
        <v>2092923</v>
      </c>
      <c r="C1167" t="s">
        <v>22</v>
      </c>
      <c r="D1167">
        <v>1100959083</v>
      </c>
      <c r="E1167" s="29">
        <v>42111</v>
      </c>
      <c r="F1167">
        <v>2389642</v>
      </c>
      <c r="G1167">
        <v>12400000</v>
      </c>
      <c r="H1167">
        <v>270102</v>
      </c>
      <c r="I1167" s="30">
        <v>121204</v>
      </c>
      <c r="J1167" s="1"/>
      <c r="K1167" s="1">
        <v>5000</v>
      </c>
      <c r="N1167"/>
      <c r="O1167"/>
    </row>
    <row r="1168" spans="1:15" x14ac:dyDescent="0.25">
      <c r="A1168">
        <v>50000249</v>
      </c>
      <c r="B1168">
        <v>2507837</v>
      </c>
      <c r="C1168" t="s">
        <v>22</v>
      </c>
      <c r="D1168">
        <v>2187253</v>
      </c>
      <c r="E1168" s="29">
        <v>42111</v>
      </c>
      <c r="F1168">
        <v>7258585</v>
      </c>
      <c r="G1168">
        <v>923272193</v>
      </c>
      <c r="H1168">
        <v>131401</v>
      </c>
      <c r="I1168" s="30">
        <v>131401</v>
      </c>
      <c r="J1168" s="1"/>
      <c r="K1168" s="1">
        <v>11200</v>
      </c>
      <c r="N1168"/>
      <c r="O1168"/>
    </row>
    <row r="1169" spans="1:15" x14ac:dyDescent="0.25">
      <c r="A1169">
        <v>50000249</v>
      </c>
      <c r="B1169">
        <v>1430743</v>
      </c>
      <c r="C1169" t="s">
        <v>1</v>
      </c>
      <c r="D1169">
        <v>14139453</v>
      </c>
      <c r="E1169" s="29">
        <v>42111</v>
      </c>
      <c r="F1169">
        <v>10243271</v>
      </c>
      <c r="G1169">
        <v>923272421</v>
      </c>
      <c r="H1169">
        <v>190101</v>
      </c>
      <c r="I1169" s="30">
        <v>190101</v>
      </c>
      <c r="J1169" s="1"/>
      <c r="K1169" s="1">
        <v>107400</v>
      </c>
      <c r="N1169"/>
      <c r="O1169"/>
    </row>
    <row r="1170" spans="1:15" x14ac:dyDescent="0.25">
      <c r="A1170">
        <v>50000249</v>
      </c>
      <c r="B1170">
        <v>1430744</v>
      </c>
      <c r="C1170" t="s">
        <v>1</v>
      </c>
      <c r="D1170">
        <v>65632232</v>
      </c>
      <c r="E1170" s="29">
        <v>42111</v>
      </c>
      <c r="F1170">
        <v>10255569</v>
      </c>
      <c r="G1170">
        <v>923272421</v>
      </c>
      <c r="H1170">
        <v>190101</v>
      </c>
      <c r="I1170" s="30">
        <v>190101</v>
      </c>
      <c r="J1170" s="1"/>
      <c r="K1170" s="1">
        <v>107400</v>
      </c>
      <c r="N1170"/>
      <c r="O1170"/>
    </row>
    <row r="1171" spans="1:15" x14ac:dyDescent="0.25">
      <c r="A1171">
        <v>50000249</v>
      </c>
      <c r="B1171">
        <v>1573917</v>
      </c>
      <c r="C1171" t="s">
        <v>14</v>
      </c>
      <c r="D1171">
        <v>1119828717</v>
      </c>
      <c r="E1171" s="29">
        <v>42111</v>
      </c>
      <c r="F1171">
        <v>14713681</v>
      </c>
      <c r="G1171">
        <v>12400000</v>
      </c>
      <c r="H1171">
        <v>270102</v>
      </c>
      <c r="I1171" s="30">
        <v>121204</v>
      </c>
      <c r="J1171" s="1"/>
      <c r="K1171" s="1">
        <v>5000</v>
      </c>
      <c r="N1171"/>
      <c r="O1171"/>
    </row>
    <row r="1172" spans="1:15" x14ac:dyDescent="0.25">
      <c r="A1172">
        <v>50000249</v>
      </c>
      <c r="B1172">
        <v>2294300</v>
      </c>
      <c r="C1172" t="s">
        <v>14</v>
      </c>
      <c r="D1172">
        <v>1130616021</v>
      </c>
      <c r="E1172" s="29">
        <v>42111</v>
      </c>
      <c r="F1172">
        <v>14610420</v>
      </c>
      <c r="G1172">
        <v>12400000</v>
      </c>
      <c r="H1172">
        <v>270102</v>
      </c>
      <c r="I1172" s="30">
        <v>121204</v>
      </c>
      <c r="J1172" s="1"/>
      <c r="K1172" s="1">
        <v>5000</v>
      </c>
      <c r="N1172"/>
      <c r="O1172"/>
    </row>
    <row r="1173" spans="1:15" x14ac:dyDescent="0.25">
      <c r="A1173">
        <v>50000249</v>
      </c>
      <c r="B1173">
        <v>2294301</v>
      </c>
      <c r="C1173" t="s">
        <v>14</v>
      </c>
      <c r="D1173">
        <v>1118298574</v>
      </c>
      <c r="E1173" s="29">
        <v>42111</v>
      </c>
      <c r="F1173">
        <v>3762179</v>
      </c>
      <c r="G1173">
        <v>12400000</v>
      </c>
      <c r="H1173">
        <v>270102</v>
      </c>
      <c r="I1173" s="30">
        <v>121204</v>
      </c>
      <c r="J1173" s="1"/>
      <c r="K1173" s="1">
        <v>5000</v>
      </c>
      <c r="N1173"/>
      <c r="O1173"/>
    </row>
    <row r="1174" spans="1:15" x14ac:dyDescent="0.25">
      <c r="A1174">
        <v>50000249</v>
      </c>
      <c r="B1174">
        <v>2294302</v>
      </c>
      <c r="C1174" t="s">
        <v>14</v>
      </c>
      <c r="D1174">
        <v>1112758902</v>
      </c>
      <c r="E1174" s="29">
        <v>42111</v>
      </c>
      <c r="F1174">
        <v>6956124</v>
      </c>
      <c r="G1174">
        <v>12400000</v>
      </c>
      <c r="H1174">
        <v>270102</v>
      </c>
      <c r="I1174" s="30">
        <v>121204</v>
      </c>
      <c r="J1174" s="1"/>
      <c r="K1174" s="1">
        <v>5000</v>
      </c>
      <c r="N1174"/>
      <c r="O1174"/>
    </row>
    <row r="1175" spans="1:15" x14ac:dyDescent="0.25">
      <c r="A1175">
        <v>50000249</v>
      </c>
      <c r="B1175">
        <v>2294303</v>
      </c>
      <c r="C1175" t="s">
        <v>14</v>
      </c>
      <c r="D1175">
        <v>19082664</v>
      </c>
      <c r="E1175" s="29">
        <v>42111</v>
      </c>
      <c r="F1175">
        <v>4889926</v>
      </c>
      <c r="G1175">
        <v>923272193</v>
      </c>
      <c r="H1175">
        <v>131401</v>
      </c>
      <c r="I1175" s="30">
        <v>131401</v>
      </c>
      <c r="J1175" s="1"/>
      <c r="K1175" s="1">
        <v>5400</v>
      </c>
      <c r="N1175"/>
      <c r="O1175"/>
    </row>
    <row r="1176" spans="1:15" x14ac:dyDescent="0.25">
      <c r="A1176">
        <v>50000249</v>
      </c>
      <c r="B1176">
        <v>1915839</v>
      </c>
      <c r="C1176" t="s">
        <v>14</v>
      </c>
      <c r="D1176">
        <v>9001740452</v>
      </c>
      <c r="E1176" s="29">
        <v>42111</v>
      </c>
      <c r="F1176">
        <v>4852727</v>
      </c>
      <c r="G1176">
        <v>12800000</v>
      </c>
      <c r="H1176">
        <v>350300</v>
      </c>
      <c r="I1176" s="30">
        <v>350300</v>
      </c>
      <c r="J1176" s="1"/>
      <c r="K1176" s="1">
        <v>77040</v>
      </c>
      <c r="N1176"/>
      <c r="O1176"/>
    </row>
    <row r="1177" spans="1:15" x14ac:dyDescent="0.25">
      <c r="A1177">
        <v>50000249</v>
      </c>
      <c r="B1177">
        <v>2296459</v>
      </c>
      <c r="C1177" t="s">
        <v>14</v>
      </c>
      <c r="D1177">
        <v>8903034225</v>
      </c>
      <c r="E1177" s="29">
        <v>42111</v>
      </c>
      <c r="F1177">
        <v>6683655</v>
      </c>
      <c r="G1177">
        <v>11800000</v>
      </c>
      <c r="H1177">
        <v>240101</v>
      </c>
      <c r="I1177" s="30">
        <v>121265</v>
      </c>
      <c r="J1177" s="1"/>
      <c r="K1177" s="1">
        <v>18117606</v>
      </c>
      <c r="N1177"/>
      <c r="O1177"/>
    </row>
    <row r="1178" spans="1:15" x14ac:dyDescent="0.25">
      <c r="A1178">
        <v>50000249</v>
      </c>
      <c r="B1178">
        <v>2030665</v>
      </c>
      <c r="C1178" t="s">
        <v>23</v>
      </c>
      <c r="D1178">
        <v>4701832</v>
      </c>
      <c r="E1178" s="29">
        <v>42111</v>
      </c>
      <c r="F1178">
        <v>2448232</v>
      </c>
      <c r="G1178">
        <v>11100000</v>
      </c>
      <c r="H1178">
        <v>150112</v>
      </c>
      <c r="I1178" s="30">
        <v>121275</v>
      </c>
      <c r="J1178" s="1"/>
      <c r="K1178" s="1">
        <v>715454</v>
      </c>
      <c r="N1178"/>
      <c r="O1178"/>
    </row>
    <row r="1179" spans="1:15" x14ac:dyDescent="0.25">
      <c r="A1179">
        <v>50000249</v>
      </c>
      <c r="B1179">
        <v>2030666</v>
      </c>
      <c r="C1179" t="s">
        <v>23</v>
      </c>
      <c r="D1179">
        <v>4701832</v>
      </c>
      <c r="E1179" s="29">
        <v>42111</v>
      </c>
      <c r="F1179">
        <v>2448232</v>
      </c>
      <c r="G1179">
        <v>11100000</v>
      </c>
      <c r="H1179">
        <v>150112</v>
      </c>
      <c r="I1179" s="30">
        <v>121275</v>
      </c>
      <c r="J1179" s="1"/>
      <c r="K1179" s="1">
        <v>1361806</v>
      </c>
      <c r="N1179"/>
      <c r="O1179"/>
    </row>
    <row r="1180" spans="1:15" x14ac:dyDescent="0.25">
      <c r="A1180">
        <v>50000249</v>
      </c>
      <c r="B1180">
        <v>2330085</v>
      </c>
      <c r="C1180" t="s">
        <v>14</v>
      </c>
      <c r="D1180">
        <v>31145622</v>
      </c>
      <c r="E1180" s="29">
        <v>42111</v>
      </c>
      <c r="F1180">
        <v>15522774</v>
      </c>
      <c r="G1180">
        <v>923272193</v>
      </c>
      <c r="H1180">
        <v>131401</v>
      </c>
      <c r="I1180" s="30">
        <v>131401</v>
      </c>
      <c r="J1180" s="1"/>
      <c r="K1180" s="1">
        <v>16090378</v>
      </c>
      <c r="N1180"/>
      <c r="O1180"/>
    </row>
    <row r="1181" spans="1:15" x14ac:dyDescent="0.25">
      <c r="A1181">
        <v>50000249</v>
      </c>
      <c r="B1181">
        <v>2330088</v>
      </c>
      <c r="C1181" t="s">
        <v>14</v>
      </c>
      <c r="D1181">
        <v>14966946</v>
      </c>
      <c r="E1181" s="29">
        <v>42111</v>
      </c>
      <c r="F1181">
        <v>3327052</v>
      </c>
      <c r="G1181">
        <v>923272193</v>
      </c>
      <c r="H1181">
        <v>131401</v>
      </c>
      <c r="I1181" s="30">
        <v>131401</v>
      </c>
      <c r="J1181" s="1"/>
      <c r="K1181" s="1">
        <v>500000</v>
      </c>
      <c r="N1181"/>
      <c r="O1181"/>
    </row>
    <row r="1182" spans="1:15" x14ac:dyDescent="0.25">
      <c r="A1182">
        <v>50000249</v>
      </c>
      <c r="B1182">
        <v>1594713</v>
      </c>
      <c r="C1182" t="s">
        <v>14</v>
      </c>
      <c r="D1182">
        <v>1047428232</v>
      </c>
      <c r="E1182" s="29">
        <v>42111</v>
      </c>
      <c r="F1182">
        <v>13791285</v>
      </c>
      <c r="G1182">
        <v>923272421</v>
      </c>
      <c r="H1182">
        <v>190101</v>
      </c>
      <c r="I1182" s="30">
        <v>190101</v>
      </c>
      <c r="J1182" s="1"/>
      <c r="K1182" s="1">
        <v>107400</v>
      </c>
      <c r="N1182"/>
      <c r="O1182"/>
    </row>
    <row r="1183" spans="1:15" x14ac:dyDescent="0.25">
      <c r="A1183">
        <v>50000249</v>
      </c>
      <c r="B1183">
        <v>20921970</v>
      </c>
      <c r="C1183" t="s">
        <v>14</v>
      </c>
      <c r="D1183">
        <v>8000256174</v>
      </c>
      <c r="E1183" s="29">
        <v>42111</v>
      </c>
      <c r="F1183">
        <v>6666266</v>
      </c>
      <c r="G1183">
        <v>11500000</v>
      </c>
      <c r="H1183">
        <v>130101</v>
      </c>
      <c r="I1183" s="30">
        <v>12102121</v>
      </c>
      <c r="J1183" s="1"/>
      <c r="K1183" s="1">
        <v>392159</v>
      </c>
      <c r="N1183"/>
      <c r="O1183"/>
    </row>
    <row r="1184" spans="1:15" x14ac:dyDescent="0.25">
      <c r="A1184">
        <v>50000249</v>
      </c>
      <c r="B1184">
        <v>1968940</v>
      </c>
      <c r="C1184" t="s">
        <v>1</v>
      </c>
      <c r="D1184">
        <v>1121853524</v>
      </c>
      <c r="E1184" s="29">
        <v>42111</v>
      </c>
      <c r="F1184">
        <v>4842949</v>
      </c>
      <c r="G1184">
        <v>12400000</v>
      </c>
      <c r="H1184">
        <v>270102</v>
      </c>
      <c r="I1184" s="30">
        <v>121204</v>
      </c>
      <c r="J1184" s="1"/>
      <c r="K1184" s="1">
        <v>5000</v>
      </c>
      <c r="N1184"/>
      <c r="O1184"/>
    </row>
    <row r="1185" spans="1:15" x14ac:dyDescent="0.25">
      <c r="A1185">
        <v>50000249</v>
      </c>
      <c r="B1185">
        <v>2648517</v>
      </c>
      <c r="C1185" t="s">
        <v>1</v>
      </c>
      <c r="D1185">
        <v>111507221</v>
      </c>
      <c r="E1185" s="29">
        <v>42111</v>
      </c>
      <c r="F1185">
        <v>16618741</v>
      </c>
      <c r="G1185">
        <v>923272421</v>
      </c>
      <c r="H1185">
        <v>190101</v>
      </c>
      <c r="I1185" s="30">
        <v>190101</v>
      </c>
      <c r="J1185" s="1"/>
      <c r="K1185" s="1">
        <v>107400</v>
      </c>
      <c r="N1185"/>
      <c r="O1185"/>
    </row>
    <row r="1186" spans="1:15" x14ac:dyDescent="0.25">
      <c r="A1186">
        <v>50000249</v>
      </c>
      <c r="B1186">
        <v>1925361</v>
      </c>
      <c r="C1186" t="s">
        <v>17</v>
      </c>
      <c r="D1186">
        <v>15242762</v>
      </c>
      <c r="E1186" s="29">
        <v>42111</v>
      </c>
      <c r="F1186">
        <v>5120408</v>
      </c>
      <c r="G1186">
        <v>11100000</v>
      </c>
      <c r="H1186">
        <v>150112</v>
      </c>
      <c r="I1186" s="30">
        <v>121275</v>
      </c>
      <c r="J1186" s="1"/>
      <c r="K1186" s="1">
        <v>130750</v>
      </c>
      <c r="N1186"/>
      <c r="O1186"/>
    </row>
    <row r="1187" spans="1:15" x14ac:dyDescent="0.25">
      <c r="A1187">
        <v>50000249</v>
      </c>
      <c r="B1187">
        <v>1971838</v>
      </c>
      <c r="C1187" t="s">
        <v>17</v>
      </c>
      <c r="D1187">
        <v>1123628658</v>
      </c>
      <c r="E1187" s="29">
        <v>42111</v>
      </c>
      <c r="F1187">
        <v>5128552</v>
      </c>
      <c r="G1187">
        <v>12400000</v>
      </c>
      <c r="H1187">
        <v>270102</v>
      </c>
      <c r="I1187" s="30">
        <v>121204</v>
      </c>
      <c r="J1187" s="1"/>
      <c r="K1187" s="1">
        <v>5000</v>
      </c>
      <c r="N1187"/>
      <c r="O1187"/>
    </row>
    <row r="1188" spans="1:15" x14ac:dyDescent="0.25">
      <c r="A1188">
        <v>50000249</v>
      </c>
      <c r="B1188">
        <v>2144245</v>
      </c>
      <c r="C1188" t="s">
        <v>17</v>
      </c>
      <c r="D1188">
        <v>18002753</v>
      </c>
      <c r="E1188" s="29">
        <v>42111</v>
      </c>
      <c r="F1188">
        <v>5131923</v>
      </c>
      <c r="G1188">
        <v>11100000</v>
      </c>
      <c r="H1188">
        <v>150112</v>
      </c>
      <c r="I1188" s="30">
        <v>121275</v>
      </c>
      <c r="J1188" s="1"/>
      <c r="K1188" s="1">
        <v>500000</v>
      </c>
      <c r="N1188"/>
      <c r="O1188"/>
    </row>
    <row r="1189" spans="1:15" x14ac:dyDescent="0.25">
      <c r="A1189">
        <v>50000249</v>
      </c>
      <c r="B1189">
        <v>1637989</v>
      </c>
      <c r="C1189" t="s">
        <v>31</v>
      </c>
      <c r="D1189">
        <v>1103100874</v>
      </c>
      <c r="E1189" s="29">
        <v>42111</v>
      </c>
      <c r="F1189">
        <v>10311346</v>
      </c>
      <c r="G1189">
        <v>12400000</v>
      </c>
      <c r="H1189">
        <v>270102</v>
      </c>
      <c r="I1189" s="30">
        <v>121204</v>
      </c>
      <c r="J1189" s="1"/>
      <c r="K1189" s="1">
        <v>5000</v>
      </c>
      <c r="N1189"/>
      <c r="O1189"/>
    </row>
    <row r="1190" spans="1:15" x14ac:dyDescent="0.25">
      <c r="A1190">
        <v>50000249</v>
      </c>
      <c r="B1190">
        <v>2282772</v>
      </c>
      <c r="C1190" t="s">
        <v>31</v>
      </c>
      <c r="D1190">
        <v>1136882231</v>
      </c>
      <c r="E1190" s="29">
        <v>42111</v>
      </c>
      <c r="F1190">
        <v>1436982</v>
      </c>
      <c r="G1190">
        <v>12400000</v>
      </c>
      <c r="H1190">
        <v>270102</v>
      </c>
      <c r="I1190" s="30">
        <v>121204</v>
      </c>
      <c r="J1190" s="1"/>
      <c r="K1190" s="1">
        <v>5000</v>
      </c>
      <c r="N1190"/>
      <c r="O1190"/>
    </row>
    <row r="1191" spans="1:15" x14ac:dyDescent="0.25">
      <c r="A1191">
        <v>50000249</v>
      </c>
      <c r="B1191">
        <v>36945553</v>
      </c>
      <c r="C1191" t="s">
        <v>42</v>
      </c>
      <c r="D1191">
        <v>27354569</v>
      </c>
      <c r="E1191" s="29">
        <v>42111</v>
      </c>
      <c r="F1191">
        <v>3140474</v>
      </c>
      <c r="G1191">
        <v>923272193</v>
      </c>
      <c r="H1191">
        <v>131401</v>
      </c>
      <c r="I1191" s="30">
        <v>131401</v>
      </c>
      <c r="J1191" s="1"/>
      <c r="K1191" s="1">
        <v>9500</v>
      </c>
      <c r="N1191"/>
      <c r="O1191"/>
    </row>
    <row r="1192" spans="1:15" x14ac:dyDescent="0.25">
      <c r="A1192">
        <v>50000249</v>
      </c>
      <c r="B1192">
        <v>46694188</v>
      </c>
      <c r="C1192" t="s">
        <v>49</v>
      </c>
      <c r="D1192">
        <v>60259334</v>
      </c>
      <c r="E1192" s="29">
        <v>42111</v>
      </c>
      <c r="F1192">
        <v>5081553</v>
      </c>
      <c r="G1192">
        <v>12400000</v>
      </c>
      <c r="H1192">
        <v>270102</v>
      </c>
      <c r="I1192" s="30">
        <v>121204</v>
      </c>
      <c r="J1192" s="1"/>
      <c r="K1192" s="1">
        <v>5000</v>
      </c>
      <c r="N1192"/>
      <c r="O1192"/>
    </row>
    <row r="1193" spans="1:15" x14ac:dyDescent="0.25">
      <c r="A1193">
        <v>50000249</v>
      </c>
      <c r="B1193">
        <v>2570507</v>
      </c>
      <c r="C1193" t="s">
        <v>0</v>
      </c>
      <c r="D1193">
        <v>8002490833</v>
      </c>
      <c r="E1193" s="29">
        <v>42111</v>
      </c>
      <c r="F1193">
        <v>2601601</v>
      </c>
      <c r="G1193">
        <v>12400000</v>
      </c>
      <c r="H1193">
        <v>270102</v>
      </c>
      <c r="I1193" s="30">
        <v>121204</v>
      </c>
      <c r="J1193" s="1"/>
      <c r="K1193" s="1">
        <v>5000</v>
      </c>
      <c r="N1193"/>
      <c r="O1193"/>
    </row>
    <row r="1194" spans="1:15" x14ac:dyDescent="0.25">
      <c r="A1194">
        <v>50000249</v>
      </c>
      <c r="B1194">
        <v>2460146</v>
      </c>
      <c r="C1194" t="s">
        <v>0</v>
      </c>
      <c r="D1194">
        <v>79151508</v>
      </c>
      <c r="E1194" s="29">
        <v>42111</v>
      </c>
      <c r="F1194">
        <v>316185</v>
      </c>
      <c r="G1194">
        <v>96400000</v>
      </c>
      <c r="H1194">
        <v>370101</v>
      </c>
      <c r="I1194" s="30">
        <v>121280</v>
      </c>
      <c r="J1194" s="1"/>
      <c r="K1194" s="1">
        <v>21600</v>
      </c>
      <c r="N1194"/>
      <c r="O1194"/>
    </row>
    <row r="1195" spans="1:15" x14ac:dyDescent="0.25">
      <c r="A1195">
        <v>50000249</v>
      </c>
      <c r="B1195">
        <v>2460155</v>
      </c>
      <c r="C1195" t="s">
        <v>0</v>
      </c>
      <c r="D1195">
        <v>65496204</v>
      </c>
      <c r="E1195" s="29">
        <v>42111</v>
      </c>
      <c r="F1195">
        <v>14207024</v>
      </c>
      <c r="G1195">
        <v>96400000</v>
      </c>
      <c r="H1195">
        <v>370101</v>
      </c>
      <c r="I1195" s="30">
        <v>121280</v>
      </c>
      <c r="J1195" s="1"/>
      <c r="K1195" s="1">
        <v>5400</v>
      </c>
      <c r="N1195"/>
      <c r="O1195"/>
    </row>
    <row r="1196" spans="1:15" x14ac:dyDescent="0.25">
      <c r="A1196">
        <v>50000249</v>
      </c>
      <c r="B1196">
        <v>2460185</v>
      </c>
      <c r="C1196" t="s">
        <v>0</v>
      </c>
      <c r="D1196">
        <v>5982047</v>
      </c>
      <c r="E1196" s="29">
        <v>42111</v>
      </c>
      <c r="F1196">
        <v>10221534</v>
      </c>
      <c r="G1196">
        <v>12400000</v>
      </c>
      <c r="H1196">
        <v>270102</v>
      </c>
      <c r="I1196" s="30">
        <v>270102</v>
      </c>
      <c r="J1196" s="1"/>
      <c r="K1196" s="1">
        <v>18800</v>
      </c>
      <c r="N1196"/>
      <c r="O1196"/>
    </row>
    <row r="1197" spans="1:15" x14ac:dyDescent="0.25">
      <c r="A1197">
        <v>50000249</v>
      </c>
      <c r="B1197">
        <v>2460202</v>
      </c>
      <c r="C1197" t="s">
        <v>0</v>
      </c>
      <c r="D1197">
        <v>4937897</v>
      </c>
      <c r="E1197" s="29">
        <v>42111</v>
      </c>
      <c r="F1197">
        <v>17464147</v>
      </c>
      <c r="G1197">
        <v>12400000</v>
      </c>
      <c r="H1197">
        <v>270102</v>
      </c>
      <c r="I1197" s="30">
        <v>121204</v>
      </c>
      <c r="J1197" s="1"/>
      <c r="K1197" s="1">
        <v>5000</v>
      </c>
      <c r="N1197"/>
      <c r="O1197"/>
    </row>
    <row r="1198" spans="1:15" x14ac:dyDescent="0.25">
      <c r="A1198">
        <v>50000249</v>
      </c>
      <c r="B1198">
        <v>2461082</v>
      </c>
      <c r="C1198" t="s">
        <v>0</v>
      </c>
      <c r="D1198">
        <v>1049614654</v>
      </c>
      <c r="E1198" s="29">
        <v>42111</v>
      </c>
      <c r="F1198">
        <v>13369285</v>
      </c>
      <c r="G1198">
        <v>12400000</v>
      </c>
      <c r="H1198">
        <v>270102</v>
      </c>
      <c r="I1198" s="30">
        <v>121204</v>
      </c>
      <c r="J1198" s="1"/>
      <c r="K1198" s="1">
        <v>5000</v>
      </c>
      <c r="N1198"/>
      <c r="O1198"/>
    </row>
    <row r="1199" spans="1:15" x14ac:dyDescent="0.25">
      <c r="A1199">
        <v>50000249</v>
      </c>
      <c r="B1199">
        <v>2461083</v>
      </c>
      <c r="C1199" t="s">
        <v>0</v>
      </c>
      <c r="D1199">
        <v>80749679</v>
      </c>
      <c r="E1199" s="29">
        <v>42111</v>
      </c>
      <c r="F1199">
        <v>8078022</v>
      </c>
      <c r="G1199">
        <v>12400000</v>
      </c>
      <c r="H1199">
        <v>270102</v>
      </c>
      <c r="I1199" s="30">
        <v>121204</v>
      </c>
      <c r="J1199" s="1"/>
      <c r="K1199" s="1">
        <v>5000</v>
      </c>
      <c r="N1199"/>
      <c r="O1199"/>
    </row>
    <row r="1200" spans="1:15" x14ac:dyDescent="0.25">
      <c r="A1200">
        <v>50000249</v>
      </c>
      <c r="B1200">
        <v>2461148</v>
      </c>
      <c r="C1200" t="s">
        <v>0</v>
      </c>
      <c r="D1200">
        <v>900417715</v>
      </c>
      <c r="E1200" s="29">
        <v>42111</v>
      </c>
      <c r="F1200">
        <v>5862644</v>
      </c>
      <c r="G1200">
        <v>96400000</v>
      </c>
      <c r="H1200">
        <v>370101</v>
      </c>
      <c r="I1200" s="30">
        <v>121280</v>
      </c>
      <c r="J1200" s="1"/>
      <c r="K1200" s="1">
        <v>5400</v>
      </c>
      <c r="N1200"/>
      <c r="O1200"/>
    </row>
    <row r="1201" spans="1:15" x14ac:dyDescent="0.25">
      <c r="A1201">
        <v>50000249</v>
      </c>
      <c r="B1201">
        <v>13960879</v>
      </c>
      <c r="C1201" t="s">
        <v>1</v>
      </c>
      <c r="D1201">
        <v>1030537540</v>
      </c>
      <c r="E1201" s="29">
        <v>42111</v>
      </c>
      <c r="F1201">
        <v>4516562</v>
      </c>
      <c r="G1201">
        <v>923272421</v>
      </c>
      <c r="H1201">
        <v>190101</v>
      </c>
      <c r="I1201" s="30">
        <v>190101</v>
      </c>
      <c r="J1201" s="1"/>
      <c r="K1201" s="1">
        <v>107400</v>
      </c>
      <c r="N1201"/>
      <c r="O1201"/>
    </row>
    <row r="1202" spans="1:15" x14ac:dyDescent="0.25">
      <c r="A1202">
        <v>50000249</v>
      </c>
      <c r="B1202">
        <v>14213296</v>
      </c>
      <c r="C1202" t="s">
        <v>0</v>
      </c>
      <c r="D1202">
        <v>1026277783</v>
      </c>
      <c r="E1202" s="29">
        <v>42114</v>
      </c>
      <c r="F1202">
        <v>10270806</v>
      </c>
      <c r="G1202">
        <v>923272421</v>
      </c>
      <c r="H1202">
        <v>190101</v>
      </c>
      <c r="I1202" s="30">
        <v>190101</v>
      </c>
      <c r="J1202" s="1"/>
      <c r="K1202" s="1">
        <v>14500</v>
      </c>
      <c r="N1202"/>
      <c r="O1202"/>
    </row>
    <row r="1203" spans="1:15" x14ac:dyDescent="0.25">
      <c r="A1203">
        <v>50000249</v>
      </c>
      <c r="B1203">
        <v>2139882</v>
      </c>
      <c r="C1203" t="s">
        <v>0</v>
      </c>
      <c r="D1203">
        <v>8300147959</v>
      </c>
      <c r="E1203" s="29">
        <v>42114</v>
      </c>
      <c r="F1203">
        <v>7462323</v>
      </c>
      <c r="G1203">
        <v>12800000</v>
      </c>
      <c r="H1203">
        <v>350300</v>
      </c>
      <c r="I1203" s="30">
        <v>350300</v>
      </c>
      <c r="J1203" s="1"/>
      <c r="K1203" s="1">
        <v>1763227</v>
      </c>
      <c r="N1203"/>
      <c r="O1203"/>
    </row>
    <row r="1204" spans="1:15" x14ac:dyDescent="0.25">
      <c r="A1204">
        <v>50000249</v>
      </c>
      <c r="B1204">
        <v>16421454</v>
      </c>
      <c r="C1204" t="s">
        <v>0</v>
      </c>
      <c r="D1204">
        <v>53092574</v>
      </c>
      <c r="E1204" s="29">
        <v>42114</v>
      </c>
      <c r="F1204">
        <v>4381847</v>
      </c>
      <c r="G1204">
        <v>923272421</v>
      </c>
      <c r="H1204">
        <v>190101</v>
      </c>
      <c r="I1204" s="30">
        <v>190101</v>
      </c>
      <c r="J1204" s="1"/>
      <c r="K1204" s="1">
        <v>107400</v>
      </c>
      <c r="N1204"/>
      <c r="O1204"/>
    </row>
    <row r="1205" spans="1:15" x14ac:dyDescent="0.25">
      <c r="A1205">
        <v>50000249</v>
      </c>
      <c r="B1205">
        <v>18797080</v>
      </c>
      <c r="C1205" t="s">
        <v>0</v>
      </c>
      <c r="D1205">
        <v>1019067094</v>
      </c>
      <c r="E1205" s="29">
        <v>42114</v>
      </c>
      <c r="F1205">
        <v>6717596</v>
      </c>
      <c r="G1205">
        <v>12400000</v>
      </c>
      <c r="H1205">
        <v>270102</v>
      </c>
      <c r="I1205" s="30">
        <v>121204</v>
      </c>
      <c r="J1205" s="1"/>
      <c r="K1205" s="1">
        <v>5000</v>
      </c>
      <c r="N1205"/>
      <c r="O1205"/>
    </row>
    <row r="1206" spans="1:15" x14ac:dyDescent="0.25">
      <c r="A1206">
        <v>50000249</v>
      </c>
      <c r="B1206">
        <v>11789393</v>
      </c>
      <c r="C1206" t="s">
        <v>0</v>
      </c>
      <c r="D1206">
        <v>25434823</v>
      </c>
      <c r="E1206" s="29">
        <v>42114</v>
      </c>
      <c r="F1206">
        <v>20227413</v>
      </c>
      <c r="G1206">
        <v>923272193</v>
      </c>
      <c r="H1206">
        <v>131401</v>
      </c>
      <c r="I1206" s="30">
        <v>131401</v>
      </c>
      <c r="J1206" s="1"/>
      <c r="K1206" s="1">
        <v>12300</v>
      </c>
      <c r="N1206"/>
      <c r="O1206"/>
    </row>
    <row r="1207" spans="1:15" x14ac:dyDescent="0.25">
      <c r="A1207">
        <v>50000249</v>
      </c>
      <c r="B1207">
        <v>18839693</v>
      </c>
      <c r="C1207" t="s">
        <v>0</v>
      </c>
      <c r="D1207">
        <v>1010175451</v>
      </c>
      <c r="E1207" s="29">
        <v>42114</v>
      </c>
      <c r="F1207">
        <v>2778641</v>
      </c>
      <c r="G1207">
        <v>923272421</v>
      </c>
      <c r="H1207">
        <v>190101</v>
      </c>
      <c r="I1207" s="30">
        <v>190101</v>
      </c>
      <c r="J1207" s="1"/>
      <c r="K1207" s="1">
        <v>107400</v>
      </c>
      <c r="N1207"/>
      <c r="O1207"/>
    </row>
    <row r="1208" spans="1:15" x14ac:dyDescent="0.25">
      <c r="A1208">
        <v>50000249</v>
      </c>
      <c r="B1208">
        <v>16923822</v>
      </c>
      <c r="C1208" t="s">
        <v>0</v>
      </c>
      <c r="D1208">
        <v>9005522429</v>
      </c>
      <c r="E1208" s="29">
        <v>42114</v>
      </c>
      <c r="F1208">
        <v>2361512</v>
      </c>
      <c r="G1208">
        <v>96400000</v>
      </c>
      <c r="H1208">
        <v>370101</v>
      </c>
      <c r="I1208" s="30">
        <v>121280</v>
      </c>
      <c r="J1208" s="1"/>
      <c r="K1208" s="1">
        <v>5400</v>
      </c>
      <c r="N1208"/>
      <c r="O1208"/>
    </row>
    <row r="1209" spans="1:15" x14ac:dyDescent="0.25">
      <c r="A1209">
        <v>50000249</v>
      </c>
      <c r="B1209">
        <v>1839003</v>
      </c>
      <c r="C1209" t="s">
        <v>0</v>
      </c>
      <c r="D1209">
        <v>8001853064</v>
      </c>
      <c r="E1209" s="29">
        <v>42114</v>
      </c>
      <c r="F1209">
        <v>4239900</v>
      </c>
      <c r="G1209">
        <v>12800000</v>
      </c>
      <c r="H1209">
        <v>350300</v>
      </c>
      <c r="I1209" s="30">
        <v>350300</v>
      </c>
      <c r="J1209" s="1"/>
      <c r="K1209" s="1">
        <v>518823</v>
      </c>
      <c r="N1209"/>
      <c r="O1209"/>
    </row>
    <row r="1210" spans="1:15" x14ac:dyDescent="0.25">
      <c r="A1210">
        <v>50000249</v>
      </c>
      <c r="B1210">
        <v>1839004</v>
      </c>
      <c r="C1210" t="s">
        <v>0</v>
      </c>
      <c r="D1210">
        <v>8001853064</v>
      </c>
      <c r="E1210" s="29">
        <v>42114</v>
      </c>
      <c r="F1210">
        <v>4239900</v>
      </c>
      <c r="G1210">
        <v>12800000</v>
      </c>
      <c r="H1210">
        <v>350300</v>
      </c>
      <c r="I1210" s="30">
        <v>350300</v>
      </c>
      <c r="J1210" s="1"/>
      <c r="K1210" s="1">
        <v>374856</v>
      </c>
      <c r="N1210"/>
      <c r="O1210"/>
    </row>
    <row r="1211" spans="1:15" x14ac:dyDescent="0.25">
      <c r="A1211">
        <v>50000249</v>
      </c>
      <c r="B1211">
        <v>1839005</v>
      </c>
      <c r="C1211" t="s">
        <v>0</v>
      </c>
      <c r="D1211">
        <v>8001853064</v>
      </c>
      <c r="E1211" s="29">
        <v>42114</v>
      </c>
      <c r="F1211">
        <v>4239900</v>
      </c>
      <c r="G1211">
        <v>12800000</v>
      </c>
      <c r="H1211">
        <v>350300</v>
      </c>
      <c r="I1211" s="30">
        <v>350300</v>
      </c>
      <c r="J1211" s="1"/>
      <c r="K1211" s="1">
        <v>499803</v>
      </c>
      <c r="N1211"/>
      <c r="O1211"/>
    </row>
    <row r="1212" spans="1:15" x14ac:dyDescent="0.25">
      <c r="A1212">
        <v>50000249</v>
      </c>
      <c r="B1212">
        <v>1839006</v>
      </c>
      <c r="C1212" t="s">
        <v>0</v>
      </c>
      <c r="D1212">
        <v>8001853064</v>
      </c>
      <c r="E1212" s="29">
        <v>42114</v>
      </c>
      <c r="F1212">
        <v>4239900</v>
      </c>
      <c r="G1212">
        <v>12800000</v>
      </c>
      <c r="H1212">
        <v>350300</v>
      </c>
      <c r="I1212" s="30">
        <v>350300</v>
      </c>
      <c r="J1212" s="1"/>
      <c r="K1212" s="1">
        <v>509674</v>
      </c>
      <c r="N1212"/>
      <c r="O1212"/>
    </row>
    <row r="1213" spans="1:15" x14ac:dyDescent="0.25">
      <c r="A1213">
        <v>50000249</v>
      </c>
      <c r="B1213">
        <v>1888387</v>
      </c>
      <c r="C1213" t="s">
        <v>0</v>
      </c>
      <c r="D1213">
        <v>8001853064</v>
      </c>
      <c r="E1213" s="29">
        <v>42114</v>
      </c>
      <c r="F1213">
        <v>4239900</v>
      </c>
      <c r="G1213">
        <v>12800000</v>
      </c>
      <c r="H1213">
        <v>350300</v>
      </c>
      <c r="I1213" s="30">
        <v>350300</v>
      </c>
      <c r="J1213" s="1"/>
      <c r="K1213" s="1">
        <v>488499</v>
      </c>
      <c r="N1213"/>
      <c r="O1213"/>
    </row>
    <row r="1214" spans="1:15" x14ac:dyDescent="0.25">
      <c r="A1214">
        <v>50000249</v>
      </c>
      <c r="B1214">
        <v>1606898</v>
      </c>
      <c r="C1214" t="s">
        <v>0</v>
      </c>
      <c r="D1214">
        <v>52390813</v>
      </c>
      <c r="E1214" s="29">
        <v>42114</v>
      </c>
      <c r="F1214">
        <v>7003201</v>
      </c>
      <c r="G1214">
        <v>923272421</v>
      </c>
      <c r="H1214">
        <v>190101</v>
      </c>
      <c r="I1214" s="30">
        <v>190101</v>
      </c>
      <c r="J1214" s="1"/>
      <c r="K1214" s="1">
        <v>107400</v>
      </c>
      <c r="N1214"/>
      <c r="O1214"/>
    </row>
    <row r="1215" spans="1:15" x14ac:dyDescent="0.25">
      <c r="A1215">
        <v>50000249</v>
      </c>
      <c r="B1215">
        <v>1530867</v>
      </c>
      <c r="C1215" t="s">
        <v>0</v>
      </c>
      <c r="D1215">
        <v>19176460</v>
      </c>
      <c r="E1215" s="29">
        <v>42114</v>
      </c>
      <c r="F1215">
        <v>2822816</v>
      </c>
      <c r="G1215">
        <v>923272193</v>
      </c>
      <c r="H1215">
        <v>131401</v>
      </c>
      <c r="I1215" s="30">
        <v>131401</v>
      </c>
      <c r="J1215" s="1"/>
      <c r="K1215" s="1">
        <v>11600</v>
      </c>
      <c r="N1215"/>
      <c r="O1215"/>
    </row>
    <row r="1216" spans="1:15" x14ac:dyDescent="0.25">
      <c r="A1216">
        <v>50000249</v>
      </c>
      <c r="B1216">
        <v>1802779</v>
      </c>
      <c r="C1216" t="s">
        <v>0</v>
      </c>
      <c r="D1216">
        <v>1026281207</v>
      </c>
      <c r="E1216" s="29">
        <v>42114</v>
      </c>
      <c r="F1216">
        <v>21243389</v>
      </c>
      <c r="G1216">
        <v>12400000</v>
      </c>
      <c r="H1216">
        <v>270102</v>
      </c>
      <c r="I1216" s="30">
        <v>121204</v>
      </c>
      <c r="J1216" s="1"/>
      <c r="K1216" s="1">
        <v>5000</v>
      </c>
      <c r="N1216"/>
      <c r="O1216"/>
    </row>
    <row r="1217" spans="1:15" x14ac:dyDescent="0.25">
      <c r="A1217">
        <v>50000249</v>
      </c>
      <c r="B1217">
        <v>1802789</v>
      </c>
      <c r="C1217" t="s">
        <v>0</v>
      </c>
      <c r="D1217">
        <v>9052963</v>
      </c>
      <c r="E1217" s="29">
        <v>42114</v>
      </c>
      <c r="F1217">
        <v>3429852</v>
      </c>
      <c r="G1217">
        <v>12200000</v>
      </c>
      <c r="H1217">
        <v>250101</v>
      </c>
      <c r="I1217" s="30">
        <v>121225</v>
      </c>
      <c r="J1217" s="1"/>
      <c r="K1217" s="1">
        <v>56000</v>
      </c>
      <c r="N1217"/>
      <c r="O1217"/>
    </row>
    <row r="1218" spans="1:15" x14ac:dyDescent="0.25">
      <c r="A1218">
        <v>50000249</v>
      </c>
      <c r="B1218">
        <v>1802790</v>
      </c>
      <c r="C1218" t="s">
        <v>0</v>
      </c>
      <c r="D1218">
        <v>9052263</v>
      </c>
      <c r="E1218" s="29">
        <v>42114</v>
      </c>
      <c r="F1218">
        <v>3429852</v>
      </c>
      <c r="G1218">
        <v>12200000</v>
      </c>
      <c r="H1218">
        <v>250101</v>
      </c>
      <c r="I1218" s="30">
        <v>121225</v>
      </c>
      <c r="J1218" s="1"/>
      <c r="K1218" s="1">
        <v>50000</v>
      </c>
      <c r="N1218"/>
      <c r="O1218"/>
    </row>
    <row r="1219" spans="1:15" x14ac:dyDescent="0.25">
      <c r="A1219">
        <v>50000249</v>
      </c>
      <c r="B1219">
        <v>1802965</v>
      </c>
      <c r="C1219" t="s">
        <v>0</v>
      </c>
      <c r="D1219">
        <v>1026571618</v>
      </c>
      <c r="E1219" s="29">
        <v>42114</v>
      </c>
      <c r="F1219">
        <v>4648154</v>
      </c>
      <c r="G1219">
        <v>12400000</v>
      </c>
      <c r="H1219">
        <v>270102</v>
      </c>
      <c r="I1219" s="30">
        <v>121204</v>
      </c>
      <c r="J1219" s="1"/>
      <c r="K1219" s="1">
        <v>5000</v>
      </c>
      <c r="N1219"/>
      <c r="O1219"/>
    </row>
    <row r="1220" spans="1:15" x14ac:dyDescent="0.25">
      <c r="A1220">
        <v>50000249</v>
      </c>
      <c r="B1220">
        <v>1802966</v>
      </c>
      <c r="C1220" t="s">
        <v>0</v>
      </c>
      <c r="D1220">
        <v>14204294</v>
      </c>
      <c r="E1220" s="29">
        <v>42114</v>
      </c>
      <c r="F1220">
        <v>2836973</v>
      </c>
      <c r="G1220">
        <v>12200000</v>
      </c>
      <c r="H1220">
        <v>250101</v>
      </c>
      <c r="I1220" s="30">
        <v>121225</v>
      </c>
      <c r="J1220" s="1"/>
      <c r="K1220" s="1">
        <v>117500</v>
      </c>
      <c r="N1220"/>
      <c r="O1220"/>
    </row>
    <row r="1221" spans="1:15" x14ac:dyDescent="0.25">
      <c r="A1221">
        <v>50000249</v>
      </c>
      <c r="B1221">
        <v>1804457</v>
      </c>
      <c r="C1221" t="s">
        <v>0</v>
      </c>
      <c r="D1221">
        <v>53107669</v>
      </c>
      <c r="E1221" s="29">
        <v>42114</v>
      </c>
      <c r="F1221">
        <v>2637615</v>
      </c>
      <c r="G1221">
        <v>923272421</v>
      </c>
      <c r="H1221">
        <v>190101</v>
      </c>
      <c r="I1221" s="30">
        <v>190101</v>
      </c>
      <c r="J1221" s="1"/>
      <c r="K1221" s="1">
        <v>107400</v>
      </c>
      <c r="N1221"/>
      <c r="O1221"/>
    </row>
    <row r="1222" spans="1:15" x14ac:dyDescent="0.25">
      <c r="A1222">
        <v>50000249</v>
      </c>
      <c r="B1222">
        <v>2422817</v>
      </c>
      <c r="C1222" t="s">
        <v>0</v>
      </c>
      <c r="D1222">
        <v>21163930</v>
      </c>
      <c r="E1222" s="29">
        <v>42114</v>
      </c>
      <c r="F1222">
        <v>2822816</v>
      </c>
      <c r="G1222">
        <v>923272193</v>
      </c>
      <c r="H1222">
        <v>131401</v>
      </c>
      <c r="I1222" s="30">
        <v>131401</v>
      </c>
      <c r="J1222" s="1"/>
      <c r="K1222" s="1">
        <v>3500</v>
      </c>
      <c r="N1222"/>
      <c r="O1222"/>
    </row>
    <row r="1223" spans="1:15" x14ac:dyDescent="0.25">
      <c r="A1223">
        <v>50000249</v>
      </c>
      <c r="B1223">
        <v>1667236</v>
      </c>
      <c r="C1223" t="s">
        <v>0</v>
      </c>
      <c r="D1223">
        <v>80040882</v>
      </c>
      <c r="E1223" s="29">
        <v>42114</v>
      </c>
      <c r="F1223">
        <v>1641444</v>
      </c>
      <c r="G1223">
        <v>12400000</v>
      </c>
      <c r="H1223">
        <v>270102</v>
      </c>
      <c r="I1223" s="30">
        <v>121204</v>
      </c>
      <c r="J1223" s="1"/>
      <c r="K1223" s="1">
        <v>5000</v>
      </c>
      <c r="N1223"/>
      <c r="O1223"/>
    </row>
    <row r="1224" spans="1:15" x14ac:dyDescent="0.25">
      <c r="A1224">
        <v>50000249</v>
      </c>
      <c r="B1224">
        <v>2562576</v>
      </c>
      <c r="C1224" t="s">
        <v>0</v>
      </c>
      <c r="D1224">
        <v>1100953852</v>
      </c>
      <c r="E1224" s="29">
        <v>42114</v>
      </c>
      <c r="F1224">
        <v>21207596</v>
      </c>
      <c r="G1224">
        <v>12400000</v>
      </c>
      <c r="H1224">
        <v>270102</v>
      </c>
      <c r="I1224" s="30">
        <v>270514</v>
      </c>
      <c r="J1224" s="1"/>
      <c r="K1224" s="1">
        <v>5000</v>
      </c>
      <c r="N1224"/>
      <c r="O1224"/>
    </row>
    <row r="1225" spans="1:15" x14ac:dyDescent="0.25">
      <c r="A1225">
        <v>50000249</v>
      </c>
      <c r="B1225">
        <v>2562577</v>
      </c>
      <c r="C1225" t="s">
        <v>0</v>
      </c>
      <c r="D1225">
        <v>8600110480</v>
      </c>
      <c r="E1225" s="29">
        <v>42114</v>
      </c>
      <c r="F1225">
        <v>7452657</v>
      </c>
      <c r="G1225">
        <v>96400000</v>
      </c>
      <c r="H1225">
        <v>370101</v>
      </c>
      <c r="I1225" s="30">
        <v>121280</v>
      </c>
      <c r="J1225" s="1"/>
      <c r="K1225" s="1">
        <v>5400</v>
      </c>
      <c r="N1225"/>
      <c r="O1225"/>
    </row>
    <row r="1226" spans="1:15" x14ac:dyDescent="0.25">
      <c r="A1226">
        <v>50000249</v>
      </c>
      <c r="B1226">
        <v>11770279</v>
      </c>
      <c r="C1226" t="s">
        <v>0</v>
      </c>
      <c r="D1226">
        <v>79957338</v>
      </c>
      <c r="E1226" s="29">
        <v>42114</v>
      </c>
      <c r="F1226">
        <v>14299659</v>
      </c>
      <c r="G1226">
        <v>12200000</v>
      </c>
      <c r="H1226">
        <v>250101</v>
      </c>
      <c r="I1226" s="30">
        <v>121225</v>
      </c>
      <c r="J1226" s="1"/>
      <c r="K1226" s="1">
        <v>80740</v>
      </c>
      <c r="N1226"/>
      <c r="O1226"/>
    </row>
    <row r="1227" spans="1:15" x14ac:dyDescent="0.25">
      <c r="A1227">
        <v>50000249</v>
      </c>
      <c r="B1227">
        <v>11770289</v>
      </c>
      <c r="C1227" t="s">
        <v>0</v>
      </c>
      <c r="D1227">
        <v>222923</v>
      </c>
      <c r="E1227" s="29">
        <v>42114</v>
      </c>
      <c r="F1227">
        <v>7192626</v>
      </c>
      <c r="G1227">
        <v>96400000</v>
      </c>
      <c r="H1227">
        <v>370101</v>
      </c>
      <c r="I1227" s="30">
        <v>121280</v>
      </c>
      <c r="J1227" s="1"/>
      <c r="K1227" s="1">
        <v>5400</v>
      </c>
      <c r="N1227"/>
      <c r="O1227"/>
    </row>
    <row r="1228" spans="1:15" x14ac:dyDescent="0.25">
      <c r="A1228">
        <v>50000249</v>
      </c>
      <c r="B1228">
        <v>11770311</v>
      </c>
      <c r="C1228" t="s">
        <v>0</v>
      </c>
      <c r="D1228">
        <v>1030601502</v>
      </c>
      <c r="E1228" s="29">
        <v>42114</v>
      </c>
      <c r="F1228">
        <v>4003324</v>
      </c>
      <c r="G1228">
        <v>12400000</v>
      </c>
      <c r="H1228">
        <v>270102</v>
      </c>
      <c r="I1228" s="30">
        <v>121204</v>
      </c>
      <c r="J1228" s="1"/>
      <c r="K1228" s="1">
        <v>5000</v>
      </c>
      <c r="N1228"/>
      <c r="O1228"/>
    </row>
    <row r="1229" spans="1:15" x14ac:dyDescent="0.25">
      <c r="A1229">
        <v>50000249</v>
      </c>
      <c r="B1229">
        <v>2011144</v>
      </c>
      <c r="C1229" t="s">
        <v>1</v>
      </c>
      <c r="D1229">
        <v>51768163</v>
      </c>
      <c r="E1229" s="29">
        <v>42114</v>
      </c>
      <c r="F1229">
        <v>16821268</v>
      </c>
      <c r="G1229">
        <v>12800000</v>
      </c>
      <c r="H1229">
        <v>350300</v>
      </c>
      <c r="I1229" s="30">
        <v>350300</v>
      </c>
      <c r="J1229" s="1"/>
      <c r="K1229" s="1">
        <v>439515</v>
      </c>
      <c r="N1229"/>
      <c r="O1229"/>
    </row>
    <row r="1230" spans="1:15" x14ac:dyDescent="0.25">
      <c r="A1230">
        <v>50000249</v>
      </c>
      <c r="B1230">
        <v>16563826</v>
      </c>
      <c r="C1230" t="s">
        <v>0</v>
      </c>
      <c r="D1230">
        <v>9002172272</v>
      </c>
      <c r="E1230" s="29">
        <v>42114</v>
      </c>
      <c r="F1230">
        <v>8052635</v>
      </c>
      <c r="G1230">
        <v>12400000</v>
      </c>
      <c r="H1230">
        <v>270102</v>
      </c>
      <c r="I1230" s="30">
        <v>121204</v>
      </c>
      <c r="J1230" s="1"/>
      <c r="K1230" s="1">
        <v>5000</v>
      </c>
      <c r="N1230"/>
      <c r="O1230"/>
    </row>
    <row r="1231" spans="1:15" x14ac:dyDescent="0.25">
      <c r="A1231">
        <v>50000249</v>
      </c>
      <c r="B1231">
        <v>16563926</v>
      </c>
      <c r="C1231" t="s">
        <v>0</v>
      </c>
      <c r="D1231">
        <v>1020751865</v>
      </c>
      <c r="E1231" s="29">
        <v>42114</v>
      </c>
      <c r="F1231">
        <v>3111834</v>
      </c>
      <c r="G1231">
        <v>923272421</v>
      </c>
      <c r="H1231">
        <v>190101</v>
      </c>
      <c r="I1231" s="30">
        <v>190101</v>
      </c>
      <c r="J1231" s="1"/>
      <c r="K1231" s="1">
        <v>107400</v>
      </c>
      <c r="N1231"/>
      <c r="O1231"/>
    </row>
    <row r="1232" spans="1:15" x14ac:dyDescent="0.25">
      <c r="A1232">
        <v>50000249</v>
      </c>
      <c r="B1232">
        <v>13906750</v>
      </c>
      <c r="C1232" t="s">
        <v>0</v>
      </c>
      <c r="D1232">
        <v>9001114423</v>
      </c>
      <c r="E1232" s="29">
        <v>42114</v>
      </c>
      <c r="F1232">
        <v>3481502</v>
      </c>
      <c r="G1232">
        <v>12200000</v>
      </c>
      <c r="H1232">
        <v>250101</v>
      </c>
      <c r="I1232" s="30">
        <v>121225</v>
      </c>
      <c r="J1232" s="1"/>
      <c r="K1232" s="1">
        <v>31000</v>
      </c>
      <c r="N1232"/>
      <c r="O1232"/>
    </row>
    <row r="1233" spans="1:15" x14ac:dyDescent="0.25">
      <c r="A1233">
        <v>50000249</v>
      </c>
      <c r="B1233">
        <v>11179915</v>
      </c>
      <c r="C1233" t="s">
        <v>0</v>
      </c>
      <c r="D1233">
        <v>1070594662</v>
      </c>
      <c r="E1233" s="29">
        <v>42114</v>
      </c>
      <c r="F1233">
        <v>4629203</v>
      </c>
      <c r="G1233">
        <v>923272421</v>
      </c>
      <c r="H1233">
        <v>190101</v>
      </c>
      <c r="I1233" s="30">
        <v>190101</v>
      </c>
      <c r="J1233" s="1"/>
      <c r="K1233" s="1">
        <v>107400</v>
      </c>
      <c r="N1233"/>
      <c r="O1233"/>
    </row>
    <row r="1234" spans="1:15" x14ac:dyDescent="0.25">
      <c r="A1234">
        <v>50000249</v>
      </c>
      <c r="B1234">
        <v>795853</v>
      </c>
      <c r="C1234" t="s">
        <v>0</v>
      </c>
      <c r="D1234">
        <v>1121827570</v>
      </c>
      <c r="E1234" s="29">
        <v>42114</v>
      </c>
      <c r="F1234">
        <v>2839334</v>
      </c>
      <c r="G1234">
        <v>12400000</v>
      </c>
      <c r="H1234">
        <v>270102</v>
      </c>
      <c r="I1234" s="30">
        <v>121204</v>
      </c>
      <c r="J1234" s="1"/>
      <c r="K1234" s="1">
        <v>5000</v>
      </c>
      <c r="N1234"/>
      <c r="O1234"/>
    </row>
    <row r="1235" spans="1:15" x14ac:dyDescent="0.25">
      <c r="A1235">
        <v>50000249</v>
      </c>
      <c r="B1235">
        <v>2559549</v>
      </c>
      <c r="C1235" t="s">
        <v>0</v>
      </c>
      <c r="D1235">
        <v>8999991158</v>
      </c>
      <c r="E1235" s="29">
        <v>42114</v>
      </c>
      <c r="F1235">
        <v>2422131</v>
      </c>
      <c r="G1235">
        <v>11800000</v>
      </c>
      <c r="H1235">
        <v>240101</v>
      </c>
      <c r="I1235" s="30">
        <v>121265</v>
      </c>
      <c r="J1235" s="1"/>
      <c r="K1235" s="1">
        <v>486131</v>
      </c>
      <c r="N1235"/>
      <c r="O1235"/>
    </row>
    <row r="1236" spans="1:15" x14ac:dyDescent="0.25">
      <c r="A1236">
        <v>50000249</v>
      </c>
      <c r="B1236">
        <v>66651497</v>
      </c>
      <c r="C1236" t="s">
        <v>0</v>
      </c>
      <c r="D1236">
        <v>39569680</v>
      </c>
      <c r="E1236" s="29">
        <v>42114</v>
      </c>
      <c r="F1236">
        <v>10236110</v>
      </c>
      <c r="G1236">
        <v>12400000</v>
      </c>
      <c r="H1236">
        <v>270102</v>
      </c>
      <c r="I1236" s="30">
        <v>121204</v>
      </c>
      <c r="J1236" s="1"/>
      <c r="K1236" s="1">
        <v>5000</v>
      </c>
      <c r="N1236"/>
      <c r="O1236"/>
    </row>
    <row r="1237" spans="1:15" x14ac:dyDescent="0.25">
      <c r="A1237">
        <v>50000249</v>
      </c>
      <c r="B1237">
        <v>2448642</v>
      </c>
      <c r="C1237" t="s">
        <v>1</v>
      </c>
      <c r="D1237">
        <v>1019007701</v>
      </c>
      <c r="E1237" s="29">
        <v>42114</v>
      </c>
      <c r="F1237">
        <v>10302272</v>
      </c>
      <c r="G1237">
        <v>12200000</v>
      </c>
      <c r="H1237">
        <v>250101</v>
      </c>
      <c r="I1237" s="30">
        <v>121225</v>
      </c>
      <c r="J1237" s="1"/>
      <c r="K1237" s="1">
        <v>25100</v>
      </c>
      <c r="N1237"/>
      <c r="O1237"/>
    </row>
    <row r="1238" spans="1:15" x14ac:dyDescent="0.25">
      <c r="A1238">
        <v>50000249</v>
      </c>
      <c r="B1238">
        <v>44769252</v>
      </c>
      <c r="C1238" t="s">
        <v>1</v>
      </c>
      <c r="D1238">
        <v>26327856</v>
      </c>
      <c r="E1238" s="29">
        <v>42114</v>
      </c>
      <c r="F1238">
        <v>3062656</v>
      </c>
      <c r="G1238">
        <v>923272193</v>
      </c>
      <c r="H1238">
        <v>131401</v>
      </c>
      <c r="I1238" s="30">
        <v>131401</v>
      </c>
      <c r="J1238" s="1"/>
      <c r="K1238" s="1">
        <v>3300</v>
      </c>
      <c r="N1238"/>
      <c r="O1238"/>
    </row>
    <row r="1239" spans="1:15" x14ac:dyDescent="0.25">
      <c r="A1239">
        <v>50000249</v>
      </c>
      <c r="B1239">
        <v>2643170</v>
      </c>
      <c r="C1239" t="s">
        <v>1</v>
      </c>
      <c r="D1239">
        <v>51940277</v>
      </c>
      <c r="E1239" s="29">
        <v>42114</v>
      </c>
      <c r="F1239">
        <v>10246239</v>
      </c>
      <c r="G1239">
        <v>12200000</v>
      </c>
      <c r="H1239">
        <v>250101</v>
      </c>
      <c r="I1239" s="30">
        <v>121225</v>
      </c>
      <c r="J1239" s="1"/>
      <c r="K1239" s="1">
        <v>80900</v>
      </c>
      <c r="N1239"/>
      <c r="O1239"/>
    </row>
    <row r="1240" spans="1:15" x14ac:dyDescent="0.25">
      <c r="A1240">
        <v>50000249</v>
      </c>
      <c r="B1240">
        <v>43421401</v>
      </c>
      <c r="C1240" t="s">
        <v>1</v>
      </c>
      <c r="D1240">
        <v>1020717528</v>
      </c>
      <c r="E1240" s="29">
        <v>42114</v>
      </c>
      <c r="F1240">
        <v>21471699</v>
      </c>
      <c r="G1240">
        <v>923272421</v>
      </c>
      <c r="H1240">
        <v>190101</v>
      </c>
      <c r="I1240" s="30">
        <v>190101</v>
      </c>
      <c r="J1240" s="1"/>
      <c r="K1240" s="1">
        <v>107400</v>
      </c>
      <c r="N1240"/>
      <c r="O1240"/>
    </row>
    <row r="1241" spans="1:15" x14ac:dyDescent="0.25">
      <c r="A1241">
        <v>50000249</v>
      </c>
      <c r="B1241">
        <v>1021864</v>
      </c>
      <c r="C1241" t="s">
        <v>0</v>
      </c>
      <c r="D1241">
        <v>79614028</v>
      </c>
      <c r="E1241" s="29">
        <v>42114</v>
      </c>
      <c r="F1241">
        <v>13890204</v>
      </c>
      <c r="G1241">
        <v>12800000</v>
      </c>
      <c r="H1241">
        <v>350300</v>
      </c>
      <c r="I1241" s="30">
        <v>350300</v>
      </c>
      <c r="J1241" s="1"/>
      <c r="K1241" s="1">
        <v>300000</v>
      </c>
      <c r="N1241"/>
      <c r="O1241"/>
    </row>
    <row r="1242" spans="1:15" x14ac:dyDescent="0.25">
      <c r="A1242">
        <v>50000249</v>
      </c>
      <c r="B1242">
        <v>1021865</v>
      </c>
      <c r="C1242" t="s">
        <v>0</v>
      </c>
      <c r="D1242">
        <v>40387798</v>
      </c>
      <c r="E1242" s="29">
        <v>42114</v>
      </c>
      <c r="F1242">
        <v>2132040</v>
      </c>
      <c r="G1242">
        <v>26800000</v>
      </c>
      <c r="H1242">
        <v>360200</v>
      </c>
      <c r="I1242" s="30">
        <v>360200</v>
      </c>
      <c r="J1242" s="1"/>
      <c r="K1242" s="1">
        <v>174521</v>
      </c>
      <c r="N1242"/>
      <c r="O1242"/>
    </row>
    <row r="1243" spans="1:15" x14ac:dyDescent="0.25">
      <c r="A1243">
        <v>50000249</v>
      </c>
      <c r="B1243">
        <v>1021866</v>
      </c>
      <c r="C1243" t="s">
        <v>0</v>
      </c>
      <c r="D1243">
        <v>40387798</v>
      </c>
      <c r="E1243" s="29">
        <v>42114</v>
      </c>
      <c r="F1243">
        <v>2132040</v>
      </c>
      <c r="G1243">
        <v>26800000</v>
      </c>
      <c r="H1243">
        <v>360200</v>
      </c>
      <c r="I1243" s="30">
        <v>360200</v>
      </c>
      <c r="J1243" s="1"/>
      <c r="K1243" s="1">
        <v>1400</v>
      </c>
      <c r="N1243"/>
      <c r="O1243"/>
    </row>
    <row r="1244" spans="1:15" x14ac:dyDescent="0.25">
      <c r="A1244">
        <v>50000249</v>
      </c>
      <c r="B1244">
        <v>2579505</v>
      </c>
      <c r="C1244" t="s">
        <v>1</v>
      </c>
      <c r="D1244">
        <v>79274035</v>
      </c>
      <c r="E1244" s="29">
        <v>42114</v>
      </c>
      <c r="F1244">
        <v>6353050</v>
      </c>
      <c r="G1244">
        <v>12200000</v>
      </c>
      <c r="H1244">
        <v>250101</v>
      </c>
      <c r="I1244" s="30">
        <v>121225</v>
      </c>
      <c r="J1244" s="1"/>
      <c r="K1244" s="1">
        <v>7700</v>
      </c>
      <c r="N1244"/>
      <c r="O1244"/>
    </row>
    <row r="1245" spans="1:15" x14ac:dyDescent="0.25">
      <c r="A1245">
        <v>50000249</v>
      </c>
      <c r="B1245">
        <v>2579506</v>
      </c>
      <c r="C1245" t="s">
        <v>1</v>
      </c>
      <c r="D1245">
        <v>800251440</v>
      </c>
      <c r="E1245" s="29">
        <v>42114</v>
      </c>
      <c r="F1245">
        <v>6466060</v>
      </c>
      <c r="G1245">
        <v>13700000</v>
      </c>
      <c r="H1245">
        <v>290101</v>
      </c>
      <c r="I1245" s="30">
        <v>270944</v>
      </c>
      <c r="J1245" s="1"/>
      <c r="K1245" s="1">
        <v>956400</v>
      </c>
      <c r="N1245"/>
      <c r="O1245"/>
    </row>
    <row r="1246" spans="1:15" x14ac:dyDescent="0.25">
      <c r="A1246">
        <v>50000249</v>
      </c>
      <c r="B1246">
        <v>19489754</v>
      </c>
      <c r="C1246" t="s">
        <v>1</v>
      </c>
      <c r="D1246">
        <v>800251440</v>
      </c>
      <c r="E1246" s="29">
        <v>42114</v>
      </c>
      <c r="F1246">
        <v>6466060</v>
      </c>
      <c r="G1246">
        <v>13700000</v>
      </c>
      <c r="H1246">
        <v>290101</v>
      </c>
      <c r="I1246" s="30">
        <v>121250</v>
      </c>
      <c r="J1246" s="1"/>
      <c r="K1246" s="1">
        <v>148800</v>
      </c>
      <c r="N1246"/>
      <c r="O1246"/>
    </row>
    <row r="1247" spans="1:15" x14ac:dyDescent="0.25">
      <c r="A1247">
        <v>50000249</v>
      </c>
      <c r="B1247">
        <v>19489755</v>
      </c>
      <c r="C1247" t="s">
        <v>1</v>
      </c>
      <c r="D1247">
        <v>8002514406</v>
      </c>
      <c r="E1247" s="29">
        <v>42114</v>
      </c>
      <c r="F1247">
        <v>6466060</v>
      </c>
      <c r="G1247">
        <v>13700000</v>
      </c>
      <c r="H1247">
        <v>290101</v>
      </c>
      <c r="I1247" s="30">
        <v>270944</v>
      </c>
      <c r="J1247" s="1"/>
      <c r="K1247" s="1">
        <v>266267</v>
      </c>
      <c r="N1247"/>
      <c r="O1247"/>
    </row>
    <row r="1248" spans="1:15" x14ac:dyDescent="0.25">
      <c r="A1248">
        <v>50000249</v>
      </c>
      <c r="B1248">
        <v>13434730</v>
      </c>
      <c r="C1248" t="s">
        <v>0</v>
      </c>
      <c r="D1248">
        <v>1140831469</v>
      </c>
      <c r="E1248" s="29">
        <v>42114</v>
      </c>
      <c r="F1248">
        <v>4743352</v>
      </c>
      <c r="G1248">
        <v>923272421</v>
      </c>
      <c r="H1248">
        <v>190101</v>
      </c>
      <c r="I1248" s="30">
        <v>190101</v>
      </c>
      <c r="J1248" s="1"/>
      <c r="K1248" s="1">
        <v>107400</v>
      </c>
      <c r="N1248"/>
      <c r="O1248"/>
    </row>
    <row r="1249" spans="1:15" x14ac:dyDescent="0.25">
      <c r="A1249">
        <v>50000249</v>
      </c>
      <c r="B1249">
        <v>2642021</v>
      </c>
      <c r="C1249" t="s">
        <v>0</v>
      </c>
      <c r="D1249">
        <v>1026562483</v>
      </c>
      <c r="E1249" s="29">
        <v>42114</v>
      </c>
      <c r="F1249">
        <v>6814531</v>
      </c>
      <c r="G1249">
        <v>923272421</v>
      </c>
      <c r="H1249">
        <v>190101</v>
      </c>
      <c r="I1249" s="30">
        <v>190101</v>
      </c>
      <c r="J1249" s="1"/>
      <c r="K1249" s="1">
        <v>107400</v>
      </c>
      <c r="N1249"/>
      <c r="O1249"/>
    </row>
    <row r="1250" spans="1:15" x14ac:dyDescent="0.25">
      <c r="A1250">
        <v>50000249</v>
      </c>
      <c r="B1250">
        <v>1983052</v>
      </c>
      <c r="C1250" t="s">
        <v>0</v>
      </c>
      <c r="D1250">
        <v>528475</v>
      </c>
      <c r="E1250" s="29">
        <v>42114</v>
      </c>
      <c r="F1250">
        <v>20451156</v>
      </c>
      <c r="G1250">
        <v>923272421</v>
      </c>
      <c r="H1250">
        <v>190101</v>
      </c>
      <c r="I1250" s="30">
        <v>190101</v>
      </c>
      <c r="J1250" s="1"/>
      <c r="K1250" s="1">
        <v>107400</v>
      </c>
      <c r="N1250"/>
      <c r="O1250"/>
    </row>
    <row r="1251" spans="1:15" x14ac:dyDescent="0.25">
      <c r="A1251">
        <v>50000249</v>
      </c>
      <c r="B1251">
        <v>61643815</v>
      </c>
      <c r="C1251" t="s">
        <v>0</v>
      </c>
      <c r="D1251">
        <v>1019042107</v>
      </c>
      <c r="E1251" s="29">
        <v>42114</v>
      </c>
      <c r="F1251">
        <v>6178182</v>
      </c>
      <c r="G1251">
        <v>923272421</v>
      </c>
      <c r="H1251">
        <v>190101</v>
      </c>
      <c r="I1251" s="30">
        <v>190101</v>
      </c>
      <c r="J1251" s="1"/>
      <c r="K1251" s="1">
        <v>107400</v>
      </c>
      <c r="N1251"/>
      <c r="O1251"/>
    </row>
    <row r="1252" spans="1:15" x14ac:dyDescent="0.25">
      <c r="A1252">
        <v>50000249</v>
      </c>
      <c r="B1252">
        <v>1516620</v>
      </c>
      <c r="C1252" t="s">
        <v>2</v>
      </c>
      <c r="D1252">
        <v>72244112</v>
      </c>
      <c r="E1252" s="29">
        <v>42114</v>
      </c>
      <c r="F1252">
        <v>3424247</v>
      </c>
      <c r="G1252">
        <v>923272421</v>
      </c>
      <c r="H1252">
        <v>190101</v>
      </c>
      <c r="I1252" s="30">
        <v>190101</v>
      </c>
      <c r="J1252" s="1"/>
      <c r="K1252" s="1">
        <v>107400</v>
      </c>
      <c r="N1252"/>
      <c r="O1252"/>
    </row>
    <row r="1253" spans="1:15" x14ac:dyDescent="0.25">
      <c r="A1253">
        <v>50000249</v>
      </c>
      <c r="B1253">
        <v>1520754</v>
      </c>
      <c r="C1253" t="s">
        <v>2</v>
      </c>
      <c r="D1253">
        <v>73157168</v>
      </c>
      <c r="E1253" s="29">
        <v>42114</v>
      </c>
      <c r="F1253">
        <v>56590718</v>
      </c>
      <c r="G1253">
        <v>923272421</v>
      </c>
      <c r="H1253">
        <v>190101</v>
      </c>
      <c r="I1253" s="30">
        <v>190101</v>
      </c>
      <c r="J1253" s="1"/>
      <c r="K1253" s="1">
        <v>107400</v>
      </c>
      <c r="N1253"/>
      <c r="O1253"/>
    </row>
    <row r="1254" spans="1:15" x14ac:dyDescent="0.25">
      <c r="A1254">
        <v>50000249</v>
      </c>
      <c r="B1254">
        <v>2481383</v>
      </c>
      <c r="C1254" t="s">
        <v>2</v>
      </c>
      <c r="D1254">
        <v>21295540</v>
      </c>
      <c r="E1254" s="29">
        <v>42114</v>
      </c>
      <c r="F1254">
        <v>3512951</v>
      </c>
      <c r="G1254">
        <v>923272193</v>
      </c>
      <c r="H1254">
        <v>131401</v>
      </c>
      <c r="I1254" s="30">
        <v>131401</v>
      </c>
      <c r="J1254" s="1"/>
      <c r="K1254" s="1">
        <v>24900</v>
      </c>
      <c r="N1254"/>
      <c r="O1254"/>
    </row>
    <row r="1255" spans="1:15" x14ac:dyDescent="0.25">
      <c r="A1255">
        <v>50000249</v>
      </c>
      <c r="B1255">
        <v>2481384</v>
      </c>
      <c r="C1255" t="s">
        <v>2</v>
      </c>
      <c r="D1255">
        <v>21353587</v>
      </c>
      <c r="E1255" s="29">
        <v>42114</v>
      </c>
      <c r="F1255">
        <v>2572793</v>
      </c>
      <c r="G1255">
        <v>923272193</v>
      </c>
      <c r="H1255">
        <v>131401</v>
      </c>
      <c r="I1255" s="30">
        <v>131401</v>
      </c>
      <c r="J1255" s="1"/>
      <c r="K1255" s="1">
        <v>1600</v>
      </c>
      <c r="N1255"/>
      <c r="O1255"/>
    </row>
    <row r="1256" spans="1:15" x14ac:dyDescent="0.25">
      <c r="A1256">
        <v>50000249</v>
      </c>
      <c r="B1256">
        <v>1504910</v>
      </c>
      <c r="C1256" t="s">
        <v>2</v>
      </c>
      <c r="D1256">
        <v>1048204790</v>
      </c>
      <c r="E1256" s="29">
        <v>42114</v>
      </c>
      <c r="F1256">
        <v>4757523</v>
      </c>
      <c r="G1256">
        <v>923272421</v>
      </c>
      <c r="H1256">
        <v>190101</v>
      </c>
      <c r="I1256" s="30">
        <v>190101</v>
      </c>
      <c r="J1256" s="1"/>
      <c r="K1256" s="1">
        <v>107400</v>
      </c>
      <c r="N1256"/>
      <c r="O1256"/>
    </row>
    <row r="1257" spans="1:15" x14ac:dyDescent="0.25">
      <c r="A1257">
        <v>50000249</v>
      </c>
      <c r="B1257">
        <v>2306748</v>
      </c>
      <c r="C1257" t="s">
        <v>2</v>
      </c>
      <c r="D1257">
        <v>21581066</v>
      </c>
      <c r="E1257" s="29">
        <v>42114</v>
      </c>
      <c r="F1257">
        <v>4124245</v>
      </c>
      <c r="G1257">
        <v>923272421</v>
      </c>
      <c r="H1257">
        <v>190101</v>
      </c>
      <c r="I1257" s="30">
        <v>190101</v>
      </c>
      <c r="J1257" s="1"/>
      <c r="K1257" s="1">
        <v>107400</v>
      </c>
      <c r="N1257"/>
      <c r="O1257"/>
    </row>
    <row r="1258" spans="1:15" x14ac:dyDescent="0.25">
      <c r="A1258">
        <v>50000249</v>
      </c>
      <c r="B1258">
        <v>2427708</v>
      </c>
      <c r="C1258" t="s">
        <v>2</v>
      </c>
      <c r="D1258">
        <v>8297537</v>
      </c>
      <c r="E1258" s="29">
        <v>42114</v>
      </c>
      <c r="F1258">
        <v>73831688</v>
      </c>
      <c r="G1258">
        <v>923272421</v>
      </c>
      <c r="H1258">
        <v>190101</v>
      </c>
      <c r="I1258" s="30">
        <v>190101</v>
      </c>
      <c r="J1258" s="1"/>
      <c r="K1258" s="1">
        <v>107400</v>
      </c>
      <c r="N1258"/>
      <c r="O1258"/>
    </row>
    <row r="1259" spans="1:15" x14ac:dyDescent="0.25">
      <c r="A1259">
        <v>50000249</v>
      </c>
      <c r="B1259">
        <v>1744686</v>
      </c>
      <c r="C1259" t="s">
        <v>3</v>
      </c>
      <c r="D1259">
        <v>39163582</v>
      </c>
      <c r="E1259" s="29">
        <v>42114</v>
      </c>
      <c r="F1259">
        <v>3793409</v>
      </c>
      <c r="G1259">
        <v>923272193</v>
      </c>
      <c r="H1259">
        <v>131401</v>
      </c>
      <c r="I1259" s="30">
        <v>131401</v>
      </c>
      <c r="J1259" s="1"/>
      <c r="K1259" s="1">
        <v>12704058</v>
      </c>
      <c r="N1259"/>
      <c r="O1259"/>
    </row>
    <row r="1260" spans="1:15" x14ac:dyDescent="0.25">
      <c r="A1260">
        <v>50000249</v>
      </c>
      <c r="B1260">
        <v>2493853</v>
      </c>
      <c r="C1260" t="s">
        <v>1</v>
      </c>
      <c r="D1260">
        <v>1051654066</v>
      </c>
      <c r="E1260" s="29">
        <v>42114</v>
      </c>
      <c r="F1260">
        <v>36112985</v>
      </c>
      <c r="G1260">
        <v>923272421</v>
      </c>
      <c r="H1260">
        <v>190101</v>
      </c>
      <c r="I1260" s="30">
        <v>190101</v>
      </c>
      <c r="J1260" s="1"/>
      <c r="K1260" s="1">
        <v>107400</v>
      </c>
      <c r="N1260"/>
      <c r="O1260"/>
    </row>
    <row r="1261" spans="1:15" x14ac:dyDescent="0.25">
      <c r="A1261">
        <v>50000249</v>
      </c>
      <c r="B1261">
        <v>37954251</v>
      </c>
      <c r="C1261" t="s">
        <v>1</v>
      </c>
      <c r="D1261">
        <v>1129503004</v>
      </c>
      <c r="E1261" s="29">
        <v>42114</v>
      </c>
      <c r="F1261">
        <v>8318508</v>
      </c>
      <c r="G1261">
        <v>923272421</v>
      </c>
      <c r="H1261">
        <v>190101</v>
      </c>
      <c r="I1261" s="30">
        <v>190101</v>
      </c>
      <c r="J1261" s="1"/>
      <c r="K1261" s="1">
        <v>107400</v>
      </c>
      <c r="N1261"/>
      <c r="O1261"/>
    </row>
    <row r="1262" spans="1:15" x14ac:dyDescent="0.25">
      <c r="A1262">
        <v>50000249</v>
      </c>
      <c r="B1262">
        <v>1823403</v>
      </c>
      <c r="C1262" t="s">
        <v>18</v>
      </c>
      <c r="D1262">
        <v>7439745</v>
      </c>
      <c r="E1262" s="29">
        <v>42114</v>
      </c>
      <c r="F1262">
        <v>3688434</v>
      </c>
      <c r="G1262">
        <v>96300000</v>
      </c>
      <c r="H1262">
        <v>190101</v>
      </c>
      <c r="I1262" s="30">
        <v>121270</v>
      </c>
      <c r="J1262" s="1"/>
      <c r="K1262" s="1">
        <v>89194</v>
      </c>
      <c r="N1262"/>
      <c r="O1262"/>
    </row>
    <row r="1263" spans="1:15" x14ac:dyDescent="0.25">
      <c r="A1263">
        <v>50000249</v>
      </c>
      <c r="B1263">
        <v>2606812</v>
      </c>
      <c r="C1263" t="s">
        <v>18</v>
      </c>
      <c r="D1263">
        <v>1045690675</v>
      </c>
      <c r="E1263" s="29">
        <v>42114</v>
      </c>
      <c r="F1263">
        <v>3629440</v>
      </c>
      <c r="G1263">
        <v>923272421</v>
      </c>
      <c r="H1263">
        <v>190101</v>
      </c>
      <c r="I1263" s="30">
        <v>190101</v>
      </c>
      <c r="J1263" s="1"/>
      <c r="K1263" s="1">
        <v>107000</v>
      </c>
      <c r="N1263"/>
      <c r="O1263"/>
    </row>
    <row r="1264" spans="1:15" x14ac:dyDescent="0.25">
      <c r="A1264">
        <v>50000249</v>
      </c>
      <c r="B1264">
        <v>1850284</v>
      </c>
      <c r="C1264" t="s">
        <v>4</v>
      </c>
      <c r="D1264">
        <v>1047404410</v>
      </c>
      <c r="E1264" s="29">
        <v>42114</v>
      </c>
      <c r="F1264">
        <v>6661748</v>
      </c>
      <c r="G1264">
        <v>923272421</v>
      </c>
      <c r="H1264">
        <v>190101</v>
      </c>
      <c r="I1264" s="30">
        <v>190101</v>
      </c>
      <c r="J1264" s="1"/>
      <c r="K1264" s="1">
        <v>107400</v>
      </c>
      <c r="N1264"/>
      <c r="O1264"/>
    </row>
    <row r="1265" spans="1:15" x14ac:dyDescent="0.25">
      <c r="A1265">
        <v>50000249</v>
      </c>
      <c r="B1265">
        <v>1872856</v>
      </c>
      <c r="C1265" t="s">
        <v>33</v>
      </c>
      <c r="D1265">
        <v>8440033928</v>
      </c>
      <c r="E1265" s="29">
        <v>42114</v>
      </c>
      <c r="F1265">
        <v>6322121</v>
      </c>
      <c r="G1265">
        <v>910500000</v>
      </c>
      <c r="H1265">
        <v>360107</v>
      </c>
      <c r="I1265" s="30">
        <v>6003</v>
      </c>
      <c r="J1265" s="1"/>
      <c r="K1265" s="1">
        <v>122531751</v>
      </c>
      <c r="N1265"/>
      <c r="O1265"/>
    </row>
    <row r="1266" spans="1:15" x14ac:dyDescent="0.25">
      <c r="A1266">
        <v>50000249</v>
      </c>
      <c r="B1266">
        <v>1872857</v>
      </c>
      <c r="C1266" t="s">
        <v>33</v>
      </c>
      <c r="D1266">
        <v>8440033928</v>
      </c>
      <c r="E1266" s="29">
        <v>42114</v>
      </c>
      <c r="F1266">
        <v>6322121</v>
      </c>
      <c r="G1266">
        <v>910500000</v>
      </c>
      <c r="H1266">
        <v>360107</v>
      </c>
      <c r="I1266" s="30">
        <v>6003</v>
      </c>
      <c r="J1266" s="1"/>
      <c r="K1266" s="1">
        <v>130000000</v>
      </c>
      <c r="N1266"/>
      <c r="O1266"/>
    </row>
    <row r="1267" spans="1:15" x14ac:dyDescent="0.25">
      <c r="A1267">
        <v>50000249</v>
      </c>
      <c r="B1267">
        <v>2620668</v>
      </c>
      <c r="C1267" t="s">
        <v>19</v>
      </c>
      <c r="D1267">
        <v>1052390153</v>
      </c>
      <c r="E1267" s="29">
        <v>42114</v>
      </c>
      <c r="F1267">
        <v>3293307</v>
      </c>
      <c r="G1267">
        <v>923272421</v>
      </c>
      <c r="H1267">
        <v>190101</v>
      </c>
      <c r="I1267" s="30">
        <v>190101</v>
      </c>
      <c r="J1267" s="1"/>
      <c r="K1267" s="1">
        <v>107400</v>
      </c>
      <c r="N1267"/>
      <c r="O1267"/>
    </row>
    <row r="1268" spans="1:15" x14ac:dyDescent="0.25">
      <c r="A1268">
        <v>50000249</v>
      </c>
      <c r="B1268">
        <v>2620669</v>
      </c>
      <c r="C1268" t="s">
        <v>19</v>
      </c>
      <c r="D1268">
        <v>1098100811</v>
      </c>
      <c r="E1268" s="29">
        <v>42114</v>
      </c>
      <c r="F1268">
        <v>2736146</v>
      </c>
      <c r="G1268">
        <v>923272421</v>
      </c>
      <c r="H1268">
        <v>190101</v>
      </c>
      <c r="I1268" s="30">
        <v>190101</v>
      </c>
      <c r="J1268" s="1"/>
      <c r="K1268" s="1">
        <v>107400</v>
      </c>
      <c r="N1268"/>
      <c r="O1268"/>
    </row>
    <row r="1269" spans="1:15" x14ac:dyDescent="0.25">
      <c r="A1269">
        <v>50000249</v>
      </c>
      <c r="B1269">
        <v>2620670</v>
      </c>
      <c r="C1269" t="s">
        <v>19</v>
      </c>
      <c r="D1269">
        <v>1053820862</v>
      </c>
      <c r="E1269" s="29">
        <v>42114</v>
      </c>
      <c r="F1269">
        <v>5981736</v>
      </c>
      <c r="G1269">
        <v>12400000</v>
      </c>
      <c r="H1269">
        <v>270102</v>
      </c>
      <c r="I1269" s="30">
        <v>121204</v>
      </c>
      <c r="J1269" s="1"/>
      <c r="K1269" s="1">
        <v>5000</v>
      </c>
      <c r="N1269"/>
      <c r="O1269"/>
    </row>
    <row r="1270" spans="1:15" x14ac:dyDescent="0.25">
      <c r="A1270">
        <v>50000249</v>
      </c>
      <c r="B1270">
        <v>43612331</v>
      </c>
      <c r="C1270" t="s">
        <v>20</v>
      </c>
      <c r="D1270">
        <v>36532944</v>
      </c>
      <c r="E1270" s="29">
        <v>42114</v>
      </c>
      <c r="F1270">
        <v>5846801</v>
      </c>
      <c r="G1270">
        <v>23900000</v>
      </c>
      <c r="H1270">
        <v>410600</v>
      </c>
      <c r="I1270" s="30">
        <v>410600</v>
      </c>
      <c r="J1270" s="1"/>
      <c r="K1270" s="1">
        <v>332286</v>
      </c>
      <c r="N1270"/>
      <c r="O1270"/>
    </row>
    <row r="1271" spans="1:15" x14ac:dyDescent="0.25">
      <c r="A1271">
        <v>50000249</v>
      </c>
      <c r="B1271">
        <v>43612502</v>
      </c>
      <c r="C1271" t="s">
        <v>20</v>
      </c>
      <c r="D1271">
        <v>9000643921</v>
      </c>
      <c r="E1271" s="29">
        <v>42114</v>
      </c>
      <c r="F1271">
        <v>5828334</v>
      </c>
      <c r="G1271">
        <v>23900000</v>
      </c>
      <c r="H1271">
        <v>410600</v>
      </c>
      <c r="I1271" s="30">
        <v>410600</v>
      </c>
      <c r="J1271" s="1"/>
      <c r="K1271" s="1">
        <v>659440</v>
      </c>
      <c r="N1271"/>
      <c r="O1271"/>
    </row>
    <row r="1272" spans="1:15" x14ac:dyDescent="0.25">
      <c r="A1272">
        <v>50000249</v>
      </c>
      <c r="B1272">
        <v>2572010</v>
      </c>
      <c r="C1272" t="s">
        <v>1</v>
      </c>
      <c r="D1272">
        <v>9287963</v>
      </c>
      <c r="E1272" s="29">
        <v>42114</v>
      </c>
      <c r="F1272">
        <v>11425177</v>
      </c>
      <c r="G1272">
        <v>26800000</v>
      </c>
      <c r="H1272">
        <v>360200</v>
      </c>
      <c r="I1272" s="30">
        <v>360200</v>
      </c>
      <c r="J1272" s="1"/>
      <c r="K1272" s="1">
        <v>1083233</v>
      </c>
      <c r="N1272"/>
      <c r="O1272"/>
    </row>
    <row r="1273" spans="1:15" x14ac:dyDescent="0.25">
      <c r="A1273">
        <v>50000249</v>
      </c>
      <c r="B1273">
        <v>2536587</v>
      </c>
      <c r="C1273" t="s">
        <v>1</v>
      </c>
      <c r="D1273">
        <v>9001100125</v>
      </c>
      <c r="E1273" s="29">
        <v>42114</v>
      </c>
      <c r="F1273">
        <v>3690900</v>
      </c>
      <c r="G1273">
        <v>13700000</v>
      </c>
      <c r="H1273">
        <v>290101</v>
      </c>
      <c r="I1273" s="30">
        <v>121250</v>
      </c>
      <c r="J1273" s="1"/>
      <c r="K1273" s="1">
        <v>14740</v>
      </c>
      <c r="N1273"/>
      <c r="O1273"/>
    </row>
    <row r="1274" spans="1:15" x14ac:dyDescent="0.25">
      <c r="A1274">
        <v>50000249</v>
      </c>
      <c r="B1274">
        <v>2536588</v>
      </c>
      <c r="C1274" t="s">
        <v>1</v>
      </c>
      <c r="D1274">
        <v>72265263</v>
      </c>
      <c r="E1274" s="29">
        <v>42114</v>
      </c>
      <c r="F1274">
        <v>4492740</v>
      </c>
      <c r="G1274">
        <v>923272421</v>
      </c>
      <c r="H1274">
        <v>190101</v>
      </c>
      <c r="I1274" s="30">
        <v>190101</v>
      </c>
      <c r="J1274" s="1"/>
      <c r="K1274" s="1">
        <v>107400</v>
      </c>
      <c r="N1274"/>
      <c r="O1274"/>
    </row>
    <row r="1275" spans="1:15" x14ac:dyDescent="0.25">
      <c r="A1275">
        <v>50000249</v>
      </c>
      <c r="B1275">
        <v>2524630</v>
      </c>
      <c r="C1275" t="s">
        <v>7</v>
      </c>
      <c r="D1275">
        <v>1067887881</v>
      </c>
      <c r="E1275" s="29">
        <v>42114</v>
      </c>
      <c r="F1275">
        <v>11410059</v>
      </c>
      <c r="G1275">
        <v>923272421</v>
      </c>
      <c r="H1275">
        <v>190101</v>
      </c>
      <c r="I1275" s="30">
        <v>190101</v>
      </c>
      <c r="J1275" s="1"/>
      <c r="K1275" s="1">
        <v>107400</v>
      </c>
      <c r="N1275"/>
      <c r="O1275"/>
    </row>
    <row r="1276" spans="1:15" x14ac:dyDescent="0.25">
      <c r="A1276">
        <v>50000249</v>
      </c>
      <c r="B1276">
        <v>2524686</v>
      </c>
      <c r="C1276" t="s">
        <v>7</v>
      </c>
      <c r="D1276">
        <v>1102812412</v>
      </c>
      <c r="E1276" s="29">
        <v>42114</v>
      </c>
      <c r="F1276">
        <v>14554321</v>
      </c>
      <c r="G1276">
        <v>923272421</v>
      </c>
      <c r="H1276">
        <v>190101</v>
      </c>
      <c r="I1276" s="30">
        <v>190101</v>
      </c>
      <c r="J1276" s="1"/>
      <c r="K1276" s="1">
        <v>107400</v>
      </c>
      <c r="N1276"/>
      <c r="O1276"/>
    </row>
    <row r="1277" spans="1:15" x14ac:dyDescent="0.25">
      <c r="A1277">
        <v>50000249</v>
      </c>
      <c r="B1277">
        <v>1757453</v>
      </c>
      <c r="C1277" t="s">
        <v>1</v>
      </c>
      <c r="D1277">
        <v>41641636</v>
      </c>
      <c r="E1277" s="29">
        <v>42114</v>
      </c>
      <c r="F1277">
        <v>1444954</v>
      </c>
      <c r="G1277">
        <v>10900000</v>
      </c>
      <c r="H1277">
        <v>170101</v>
      </c>
      <c r="I1277" s="30">
        <v>121255</v>
      </c>
      <c r="J1277" s="1"/>
      <c r="K1277" s="1">
        <v>2032000</v>
      </c>
      <c r="N1277"/>
      <c r="O1277"/>
    </row>
    <row r="1278" spans="1:15" x14ac:dyDescent="0.25">
      <c r="A1278">
        <v>50000249</v>
      </c>
      <c r="B1278">
        <v>2558160</v>
      </c>
      <c r="C1278" t="s">
        <v>1</v>
      </c>
      <c r="D1278">
        <v>1045691727</v>
      </c>
      <c r="E1278" s="29">
        <v>42114</v>
      </c>
      <c r="F1278">
        <v>16845339</v>
      </c>
      <c r="G1278">
        <v>923272421</v>
      </c>
      <c r="H1278">
        <v>190101</v>
      </c>
      <c r="I1278" s="30">
        <v>190101</v>
      </c>
      <c r="J1278" s="1"/>
      <c r="K1278" s="1">
        <v>107400</v>
      </c>
      <c r="N1278"/>
      <c r="O1278"/>
    </row>
    <row r="1279" spans="1:15" x14ac:dyDescent="0.25">
      <c r="A1279">
        <v>50000249</v>
      </c>
      <c r="B1279">
        <v>2242205</v>
      </c>
      <c r="C1279" t="s">
        <v>21</v>
      </c>
      <c r="D1279">
        <v>8916000918</v>
      </c>
      <c r="E1279" s="29">
        <v>42114</v>
      </c>
      <c r="F1279">
        <v>6711597</v>
      </c>
      <c r="G1279">
        <v>910500000</v>
      </c>
      <c r="H1279">
        <v>360107</v>
      </c>
      <c r="I1279" s="30">
        <v>6003</v>
      </c>
      <c r="J1279" s="1"/>
      <c r="K1279" s="1">
        <v>111681277</v>
      </c>
      <c r="N1279"/>
      <c r="O1279"/>
    </row>
    <row r="1280" spans="1:15" x14ac:dyDescent="0.25">
      <c r="A1280">
        <v>50000249</v>
      </c>
      <c r="B1280">
        <v>2474039</v>
      </c>
      <c r="C1280" t="s">
        <v>1</v>
      </c>
      <c r="D1280">
        <v>1120744005</v>
      </c>
      <c r="E1280" s="29">
        <v>42114</v>
      </c>
      <c r="F1280">
        <v>493797</v>
      </c>
      <c r="G1280">
        <v>923272421</v>
      </c>
      <c r="H1280">
        <v>190101</v>
      </c>
      <c r="I1280" s="30">
        <v>190101</v>
      </c>
      <c r="J1280" s="1"/>
      <c r="K1280" s="1">
        <v>107400</v>
      </c>
      <c r="N1280"/>
      <c r="O1280"/>
    </row>
    <row r="1281" spans="1:15" x14ac:dyDescent="0.25">
      <c r="A1281">
        <v>50000249</v>
      </c>
      <c r="B1281">
        <v>2621041</v>
      </c>
      <c r="C1281" t="s">
        <v>8</v>
      </c>
      <c r="D1281">
        <v>52210013</v>
      </c>
      <c r="E1281" s="29">
        <v>42114</v>
      </c>
      <c r="F1281">
        <v>6921572</v>
      </c>
      <c r="G1281">
        <v>25300000</v>
      </c>
      <c r="H1281">
        <v>40300</v>
      </c>
      <c r="I1281" s="30">
        <v>40300</v>
      </c>
      <c r="J1281" s="1"/>
      <c r="K1281" s="1">
        <v>569206</v>
      </c>
      <c r="N1281"/>
      <c r="O1281"/>
    </row>
    <row r="1282" spans="1:15" x14ac:dyDescent="0.25">
      <c r="A1282">
        <v>50000249</v>
      </c>
      <c r="B1282">
        <v>2623642</v>
      </c>
      <c r="C1282" t="s">
        <v>37</v>
      </c>
      <c r="D1282">
        <v>1085264009</v>
      </c>
      <c r="E1282" s="29">
        <v>42114</v>
      </c>
      <c r="F1282">
        <v>0</v>
      </c>
      <c r="G1282">
        <v>12400000</v>
      </c>
      <c r="H1282">
        <v>270102</v>
      </c>
      <c r="I1282" s="30">
        <v>121204</v>
      </c>
      <c r="J1282" s="1"/>
      <c r="K1282" s="1">
        <v>5000</v>
      </c>
      <c r="N1282"/>
      <c r="O1282"/>
    </row>
    <row r="1283" spans="1:15" x14ac:dyDescent="0.25">
      <c r="A1283">
        <v>50000249</v>
      </c>
      <c r="B1283">
        <v>2623644</v>
      </c>
      <c r="C1283" t="s">
        <v>37</v>
      </c>
      <c r="D1283">
        <v>1085296043</v>
      </c>
      <c r="E1283" s="29">
        <v>42114</v>
      </c>
      <c r="F1283">
        <v>13743880</v>
      </c>
      <c r="G1283">
        <v>12400000</v>
      </c>
      <c r="H1283">
        <v>270102</v>
      </c>
      <c r="I1283" s="30">
        <v>121204</v>
      </c>
      <c r="J1283" s="1"/>
      <c r="K1283" s="1">
        <v>5000</v>
      </c>
      <c r="N1283"/>
      <c r="O1283"/>
    </row>
    <row r="1284" spans="1:15" x14ac:dyDescent="0.25">
      <c r="A1284">
        <v>50000249</v>
      </c>
      <c r="B1284">
        <v>2623645</v>
      </c>
      <c r="C1284" t="s">
        <v>37</v>
      </c>
      <c r="D1284">
        <v>15817481</v>
      </c>
      <c r="E1284" s="29">
        <v>42114</v>
      </c>
      <c r="F1284">
        <v>15543012</v>
      </c>
      <c r="G1284">
        <v>923272421</v>
      </c>
      <c r="H1284">
        <v>190101</v>
      </c>
      <c r="I1284" s="30">
        <v>190101</v>
      </c>
      <c r="J1284" s="1"/>
      <c r="K1284" s="1">
        <v>107400</v>
      </c>
      <c r="N1284"/>
      <c r="O1284"/>
    </row>
    <row r="1285" spans="1:15" x14ac:dyDescent="0.25">
      <c r="A1285">
        <v>50000249</v>
      </c>
      <c r="B1285">
        <v>2623647</v>
      </c>
      <c r="C1285" t="s">
        <v>37</v>
      </c>
      <c r="D1285">
        <v>1086300000</v>
      </c>
      <c r="E1285" s="29">
        <v>42114</v>
      </c>
      <c r="F1285">
        <v>48729547</v>
      </c>
      <c r="G1285">
        <v>923272421</v>
      </c>
      <c r="H1285">
        <v>190101</v>
      </c>
      <c r="I1285" s="30">
        <v>190101</v>
      </c>
      <c r="J1285" s="1"/>
      <c r="K1285" s="1">
        <v>107400</v>
      </c>
      <c r="N1285"/>
      <c r="O1285"/>
    </row>
    <row r="1286" spans="1:15" x14ac:dyDescent="0.25">
      <c r="A1286">
        <v>50000249</v>
      </c>
      <c r="B1286">
        <v>2425860</v>
      </c>
      <c r="C1286" t="s">
        <v>1</v>
      </c>
      <c r="D1286">
        <v>1085273983</v>
      </c>
      <c r="E1286" s="29">
        <v>42114</v>
      </c>
      <c r="F1286">
        <v>72702947</v>
      </c>
      <c r="G1286">
        <v>923272421</v>
      </c>
      <c r="H1286">
        <v>190101</v>
      </c>
      <c r="I1286" s="30">
        <v>190101</v>
      </c>
      <c r="J1286" s="1"/>
      <c r="K1286" s="1">
        <v>107400</v>
      </c>
      <c r="N1286"/>
      <c r="O1286"/>
    </row>
    <row r="1287" spans="1:15" x14ac:dyDescent="0.25">
      <c r="A1287">
        <v>50000249</v>
      </c>
      <c r="B1287">
        <v>2425890</v>
      </c>
      <c r="C1287" t="s">
        <v>1</v>
      </c>
      <c r="D1287">
        <v>9000626128</v>
      </c>
      <c r="E1287" s="29">
        <v>42114</v>
      </c>
      <c r="F1287">
        <v>7336030</v>
      </c>
      <c r="G1287">
        <v>12800000</v>
      </c>
      <c r="H1287">
        <v>350300</v>
      </c>
      <c r="I1287" s="30">
        <v>350300</v>
      </c>
      <c r="J1287" s="1"/>
      <c r="K1287" s="1">
        <v>129300</v>
      </c>
      <c r="N1287"/>
      <c r="O1287"/>
    </row>
    <row r="1288" spans="1:15" x14ac:dyDescent="0.25">
      <c r="A1288">
        <v>50000249</v>
      </c>
      <c r="B1288">
        <v>44831425</v>
      </c>
      <c r="C1288" t="s">
        <v>59</v>
      </c>
      <c r="D1288">
        <v>1085903234</v>
      </c>
      <c r="E1288" s="29">
        <v>42114</v>
      </c>
      <c r="F1288">
        <v>88116406</v>
      </c>
      <c r="G1288">
        <v>12400000</v>
      </c>
      <c r="H1288">
        <v>270102</v>
      </c>
      <c r="I1288" s="30">
        <v>121204</v>
      </c>
      <c r="J1288" s="1"/>
      <c r="K1288" s="1">
        <v>5000</v>
      </c>
      <c r="N1288"/>
      <c r="O1288"/>
    </row>
    <row r="1289" spans="1:15" x14ac:dyDescent="0.25">
      <c r="A1289">
        <v>50000249</v>
      </c>
      <c r="B1289">
        <v>936608</v>
      </c>
      <c r="C1289" t="s">
        <v>11</v>
      </c>
      <c r="D1289">
        <v>29134051</v>
      </c>
      <c r="E1289" s="29">
        <v>42114</v>
      </c>
      <c r="F1289">
        <v>46801733</v>
      </c>
      <c r="G1289">
        <v>11800000</v>
      </c>
      <c r="H1289">
        <v>240101</v>
      </c>
      <c r="I1289" s="30">
        <v>121268</v>
      </c>
      <c r="J1289" s="1"/>
      <c r="K1289" s="1">
        <v>26757000</v>
      </c>
      <c r="N1289"/>
      <c r="O1289"/>
    </row>
    <row r="1290" spans="1:15" x14ac:dyDescent="0.25">
      <c r="A1290">
        <v>50000249</v>
      </c>
      <c r="B1290">
        <v>1552094</v>
      </c>
      <c r="C1290" t="s">
        <v>12</v>
      </c>
      <c r="D1290">
        <v>75083943</v>
      </c>
      <c r="E1290" s="29">
        <v>42114</v>
      </c>
      <c r="F1290">
        <v>4416122</v>
      </c>
      <c r="G1290">
        <v>26800000</v>
      </c>
      <c r="H1290">
        <v>360200</v>
      </c>
      <c r="I1290" s="30">
        <v>360200</v>
      </c>
      <c r="J1290" s="1"/>
      <c r="K1290" s="1">
        <v>586096</v>
      </c>
      <c r="N1290"/>
      <c r="O1290"/>
    </row>
    <row r="1291" spans="1:15" x14ac:dyDescent="0.25">
      <c r="A1291">
        <v>50000249</v>
      </c>
      <c r="B1291">
        <v>1916163</v>
      </c>
      <c r="C1291" t="s">
        <v>13</v>
      </c>
      <c r="D1291">
        <v>1095803047</v>
      </c>
      <c r="E1291" s="29">
        <v>42114</v>
      </c>
      <c r="F1291">
        <v>6042515</v>
      </c>
      <c r="G1291">
        <v>12400000</v>
      </c>
      <c r="H1291">
        <v>270102</v>
      </c>
      <c r="I1291" s="30">
        <v>121204</v>
      </c>
      <c r="J1291" s="1"/>
      <c r="K1291" s="1">
        <v>5000</v>
      </c>
      <c r="N1291"/>
      <c r="O1291"/>
    </row>
    <row r="1292" spans="1:15" x14ac:dyDescent="0.25">
      <c r="A1292">
        <v>50000249</v>
      </c>
      <c r="B1292">
        <v>1916164</v>
      </c>
      <c r="C1292" t="s">
        <v>13</v>
      </c>
      <c r="D1292">
        <v>91493639</v>
      </c>
      <c r="E1292" s="29">
        <v>42114</v>
      </c>
      <c r="F1292">
        <v>20334857</v>
      </c>
      <c r="G1292">
        <v>12400000</v>
      </c>
      <c r="H1292">
        <v>270102</v>
      </c>
      <c r="I1292" s="30">
        <v>121204</v>
      </c>
      <c r="J1292" s="1"/>
      <c r="K1292" s="1">
        <v>5000</v>
      </c>
      <c r="N1292"/>
      <c r="O1292"/>
    </row>
    <row r="1293" spans="1:15" x14ac:dyDescent="0.25">
      <c r="A1293">
        <v>50000249</v>
      </c>
      <c r="B1293">
        <v>2456377</v>
      </c>
      <c r="C1293" t="s">
        <v>13</v>
      </c>
      <c r="D1293">
        <v>1098674949</v>
      </c>
      <c r="E1293" s="29">
        <v>42114</v>
      </c>
      <c r="F1293">
        <v>237963</v>
      </c>
      <c r="G1293">
        <v>923272421</v>
      </c>
      <c r="H1293">
        <v>190101</v>
      </c>
      <c r="I1293" s="30">
        <v>190101</v>
      </c>
      <c r="J1293" s="1"/>
      <c r="K1293" s="1">
        <v>107400</v>
      </c>
      <c r="N1293"/>
      <c r="O1293"/>
    </row>
    <row r="1294" spans="1:15" x14ac:dyDescent="0.25">
      <c r="A1294">
        <v>50000249</v>
      </c>
      <c r="B1294">
        <v>2456378</v>
      </c>
      <c r="C1294" t="s">
        <v>13</v>
      </c>
      <c r="D1294">
        <v>1098700718</v>
      </c>
      <c r="E1294" s="29">
        <v>42114</v>
      </c>
      <c r="F1294">
        <v>6185620</v>
      </c>
      <c r="G1294">
        <v>12400000</v>
      </c>
      <c r="H1294">
        <v>270102</v>
      </c>
      <c r="I1294" s="30">
        <v>121204</v>
      </c>
      <c r="J1294" s="1"/>
      <c r="K1294" s="1">
        <v>5000</v>
      </c>
      <c r="N1294"/>
      <c r="O1294"/>
    </row>
    <row r="1295" spans="1:15" x14ac:dyDescent="0.25">
      <c r="A1295">
        <v>50000249</v>
      </c>
      <c r="B1295">
        <v>2456384</v>
      </c>
      <c r="C1295" t="s">
        <v>13</v>
      </c>
      <c r="D1295">
        <v>63542383</v>
      </c>
      <c r="E1295" s="29">
        <v>42114</v>
      </c>
      <c r="F1295">
        <v>6388640</v>
      </c>
      <c r="G1295">
        <v>12400000</v>
      </c>
      <c r="H1295">
        <v>270102</v>
      </c>
      <c r="I1295" s="30">
        <v>121204</v>
      </c>
      <c r="J1295" s="1"/>
      <c r="K1295" s="1">
        <v>5000</v>
      </c>
      <c r="N1295"/>
      <c r="O1295"/>
    </row>
    <row r="1296" spans="1:15" x14ac:dyDescent="0.25">
      <c r="A1296">
        <v>50000249</v>
      </c>
      <c r="B1296">
        <v>2456403</v>
      </c>
      <c r="C1296" t="s">
        <v>13</v>
      </c>
      <c r="D1296">
        <v>8902050516</v>
      </c>
      <c r="E1296" s="29">
        <v>42114</v>
      </c>
      <c r="F1296">
        <v>13815185</v>
      </c>
      <c r="G1296">
        <v>11500000</v>
      </c>
      <c r="H1296">
        <v>130101</v>
      </c>
      <c r="I1296" s="30">
        <v>12102121</v>
      </c>
      <c r="J1296" s="1"/>
      <c r="K1296" s="1">
        <v>36484.800000000003</v>
      </c>
      <c r="N1296"/>
      <c r="O1296"/>
    </row>
    <row r="1297" spans="1:15" x14ac:dyDescent="0.25">
      <c r="A1297">
        <v>50000249</v>
      </c>
      <c r="B1297">
        <v>2456422</v>
      </c>
      <c r="C1297" t="s">
        <v>13</v>
      </c>
      <c r="D1297">
        <v>1098620182</v>
      </c>
      <c r="E1297" s="29">
        <v>42114</v>
      </c>
      <c r="F1297">
        <v>4574893</v>
      </c>
      <c r="G1297">
        <v>923272421</v>
      </c>
      <c r="H1297">
        <v>190101</v>
      </c>
      <c r="I1297" s="30">
        <v>190101</v>
      </c>
      <c r="J1297" s="1"/>
      <c r="K1297" s="1">
        <v>107400</v>
      </c>
      <c r="N1297"/>
      <c r="O1297"/>
    </row>
    <row r="1298" spans="1:15" x14ac:dyDescent="0.25">
      <c r="A1298">
        <v>50000249</v>
      </c>
      <c r="B1298">
        <v>2244470</v>
      </c>
      <c r="C1298" t="s">
        <v>38</v>
      </c>
      <c r="D1298">
        <v>8902702755</v>
      </c>
      <c r="E1298" s="29">
        <v>42114</v>
      </c>
      <c r="F1298">
        <v>6222810</v>
      </c>
      <c r="G1298">
        <v>910500000</v>
      </c>
      <c r="H1298">
        <v>360107</v>
      </c>
      <c r="I1298" s="30">
        <v>6003</v>
      </c>
      <c r="J1298" s="1"/>
      <c r="K1298" s="1">
        <v>167313023</v>
      </c>
      <c r="N1298"/>
      <c r="O1298"/>
    </row>
    <row r="1299" spans="1:15" x14ac:dyDescent="0.25">
      <c r="A1299">
        <v>50000249</v>
      </c>
      <c r="B1299">
        <v>44491519</v>
      </c>
      <c r="C1299" t="s">
        <v>29</v>
      </c>
      <c r="D1299">
        <v>8001000484</v>
      </c>
      <c r="E1299" s="29">
        <v>42114</v>
      </c>
      <c r="F1299">
        <v>2856662</v>
      </c>
      <c r="G1299">
        <v>96400000</v>
      </c>
      <c r="H1299">
        <v>370101</v>
      </c>
      <c r="I1299" s="30">
        <v>270910</v>
      </c>
      <c r="J1299" s="1"/>
      <c r="K1299" s="1">
        <v>431500</v>
      </c>
      <c r="N1299"/>
      <c r="O1299"/>
    </row>
    <row r="1300" spans="1:15" x14ac:dyDescent="0.25">
      <c r="A1300">
        <v>50000249</v>
      </c>
      <c r="B1300">
        <v>44491746</v>
      </c>
      <c r="C1300" t="s">
        <v>29</v>
      </c>
      <c r="D1300">
        <v>41798300</v>
      </c>
      <c r="E1300" s="29">
        <v>42114</v>
      </c>
      <c r="F1300">
        <v>2155646</v>
      </c>
      <c r="G1300">
        <v>923272193</v>
      </c>
      <c r="H1300">
        <v>131401</v>
      </c>
      <c r="I1300" s="30">
        <v>131401</v>
      </c>
      <c r="J1300" s="1"/>
      <c r="K1300" s="1">
        <v>1200</v>
      </c>
      <c r="N1300"/>
      <c r="O1300"/>
    </row>
    <row r="1301" spans="1:15" x14ac:dyDescent="0.25">
      <c r="A1301">
        <v>50000249</v>
      </c>
      <c r="B1301">
        <v>44492996</v>
      </c>
      <c r="C1301" t="s">
        <v>29</v>
      </c>
      <c r="D1301">
        <v>1124020743</v>
      </c>
      <c r="E1301" s="29">
        <v>42114</v>
      </c>
      <c r="F1301">
        <v>1463169</v>
      </c>
      <c r="G1301">
        <v>923272421</v>
      </c>
      <c r="H1301">
        <v>190101</v>
      </c>
      <c r="I1301" s="30">
        <v>190101</v>
      </c>
      <c r="J1301" s="1"/>
      <c r="K1301" s="1">
        <v>107400</v>
      </c>
      <c r="N1301"/>
      <c r="O1301"/>
    </row>
    <row r="1302" spans="1:15" x14ac:dyDescent="0.25">
      <c r="A1302">
        <v>50000249</v>
      </c>
      <c r="B1302">
        <v>2294304</v>
      </c>
      <c r="C1302" t="s">
        <v>14</v>
      </c>
      <c r="D1302">
        <v>1144133175</v>
      </c>
      <c r="E1302" s="29">
        <v>42114</v>
      </c>
      <c r="F1302">
        <v>6611556</v>
      </c>
      <c r="G1302">
        <v>923272421</v>
      </c>
      <c r="H1302">
        <v>190101</v>
      </c>
      <c r="I1302" s="30">
        <v>190101</v>
      </c>
      <c r="J1302" s="1"/>
      <c r="K1302" s="1">
        <v>107400</v>
      </c>
      <c r="N1302"/>
      <c r="O1302"/>
    </row>
    <row r="1303" spans="1:15" x14ac:dyDescent="0.25">
      <c r="A1303">
        <v>50000249</v>
      </c>
      <c r="B1303">
        <v>1945464</v>
      </c>
      <c r="C1303" t="s">
        <v>14</v>
      </c>
      <c r="D1303">
        <v>38601411</v>
      </c>
      <c r="E1303" s="29">
        <v>42114</v>
      </c>
      <c r="F1303">
        <v>5516972</v>
      </c>
      <c r="G1303">
        <v>923272421</v>
      </c>
      <c r="H1303">
        <v>190101</v>
      </c>
      <c r="I1303" s="30">
        <v>190101</v>
      </c>
      <c r="J1303" s="1"/>
      <c r="K1303" s="1">
        <v>107400</v>
      </c>
      <c r="N1303"/>
      <c r="O1303"/>
    </row>
    <row r="1304" spans="1:15" x14ac:dyDescent="0.25">
      <c r="A1304">
        <v>50000249</v>
      </c>
      <c r="B1304">
        <v>2030643</v>
      </c>
      <c r="C1304" t="s">
        <v>23</v>
      </c>
      <c r="D1304">
        <v>5302491</v>
      </c>
      <c r="E1304" s="29">
        <v>42114</v>
      </c>
      <c r="F1304">
        <v>2448231</v>
      </c>
      <c r="G1304">
        <v>11100000</v>
      </c>
      <c r="H1304">
        <v>150112</v>
      </c>
      <c r="I1304" s="30">
        <v>121275</v>
      </c>
      <c r="J1304" s="1"/>
      <c r="K1304" s="1">
        <v>100000</v>
      </c>
      <c r="N1304"/>
      <c r="O1304"/>
    </row>
    <row r="1305" spans="1:15" x14ac:dyDescent="0.25">
      <c r="A1305">
        <v>50000249</v>
      </c>
      <c r="B1305">
        <v>2584435</v>
      </c>
      <c r="C1305" t="s">
        <v>1</v>
      </c>
      <c r="D1305">
        <v>1127948273</v>
      </c>
      <c r="E1305" s="29">
        <v>42114</v>
      </c>
      <c r="F1305">
        <v>18587208</v>
      </c>
      <c r="G1305">
        <v>923272421</v>
      </c>
      <c r="H1305">
        <v>190101</v>
      </c>
      <c r="I1305" s="30">
        <v>190101</v>
      </c>
      <c r="J1305" s="1"/>
      <c r="K1305" s="1">
        <v>107400</v>
      </c>
      <c r="N1305"/>
      <c r="O1305"/>
    </row>
    <row r="1306" spans="1:15" x14ac:dyDescent="0.25">
      <c r="A1306">
        <v>50000249</v>
      </c>
      <c r="B1306">
        <v>1993813</v>
      </c>
      <c r="C1306" t="s">
        <v>50</v>
      </c>
      <c r="D1306">
        <v>38869310</v>
      </c>
      <c r="E1306" s="29">
        <v>42114</v>
      </c>
      <c r="F1306">
        <v>2392383</v>
      </c>
      <c r="G1306">
        <v>12400000</v>
      </c>
      <c r="H1306">
        <v>270102</v>
      </c>
      <c r="I1306" s="30">
        <v>121204</v>
      </c>
      <c r="J1306" s="1"/>
      <c r="K1306" s="1">
        <v>5000</v>
      </c>
      <c r="N1306"/>
      <c r="O1306"/>
    </row>
    <row r="1307" spans="1:15" x14ac:dyDescent="0.25">
      <c r="A1307">
        <v>50000249</v>
      </c>
      <c r="B1307">
        <v>2209598</v>
      </c>
      <c r="C1307" t="s">
        <v>14</v>
      </c>
      <c r="D1307">
        <v>1112471462</v>
      </c>
      <c r="E1307" s="29">
        <v>42114</v>
      </c>
      <c r="F1307">
        <v>11714655</v>
      </c>
      <c r="G1307">
        <v>923272421</v>
      </c>
      <c r="H1307">
        <v>190101</v>
      </c>
      <c r="I1307" s="30">
        <v>190101</v>
      </c>
      <c r="J1307" s="1"/>
      <c r="K1307" s="1">
        <v>107400</v>
      </c>
      <c r="N1307"/>
      <c r="O1307"/>
    </row>
    <row r="1308" spans="1:15" x14ac:dyDescent="0.25">
      <c r="A1308">
        <v>50000249</v>
      </c>
      <c r="B1308">
        <v>2269767</v>
      </c>
      <c r="C1308" t="s">
        <v>14</v>
      </c>
      <c r="D1308">
        <v>1112469592</v>
      </c>
      <c r="E1308" s="29">
        <v>42114</v>
      </c>
      <c r="F1308">
        <v>10427869</v>
      </c>
      <c r="G1308">
        <v>923272421</v>
      </c>
      <c r="H1308">
        <v>190101</v>
      </c>
      <c r="I1308" s="30">
        <v>190101</v>
      </c>
      <c r="J1308" s="1"/>
      <c r="K1308" s="1">
        <v>107400</v>
      </c>
      <c r="N1308"/>
      <c r="O1308"/>
    </row>
    <row r="1309" spans="1:15" x14ac:dyDescent="0.25">
      <c r="A1309">
        <v>50000249</v>
      </c>
      <c r="B1309">
        <v>2121321</v>
      </c>
      <c r="C1309" t="s">
        <v>1</v>
      </c>
      <c r="D1309">
        <v>1143826396</v>
      </c>
      <c r="E1309" s="29">
        <v>42114</v>
      </c>
      <c r="F1309">
        <v>21831283</v>
      </c>
      <c r="G1309">
        <v>12400000</v>
      </c>
      <c r="H1309">
        <v>270102</v>
      </c>
      <c r="I1309" s="30">
        <v>121204</v>
      </c>
      <c r="J1309" s="1"/>
      <c r="K1309" s="1">
        <v>5000</v>
      </c>
      <c r="N1309"/>
      <c r="O1309"/>
    </row>
    <row r="1310" spans="1:15" x14ac:dyDescent="0.25">
      <c r="A1310">
        <v>50000249</v>
      </c>
      <c r="B1310">
        <v>2121388</v>
      </c>
      <c r="C1310" t="s">
        <v>1</v>
      </c>
      <c r="D1310">
        <v>1130666076</v>
      </c>
      <c r="E1310" s="29">
        <v>42114</v>
      </c>
      <c r="F1310">
        <v>11753717</v>
      </c>
      <c r="G1310">
        <v>12400000</v>
      </c>
      <c r="H1310">
        <v>270102</v>
      </c>
      <c r="I1310" s="30">
        <v>121204</v>
      </c>
      <c r="J1310" s="1"/>
      <c r="K1310" s="1">
        <v>5000</v>
      </c>
      <c r="N1310"/>
      <c r="O1310"/>
    </row>
    <row r="1311" spans="1:15" x14ac:dyDescent="0.25">
      <c r="A1311">
        <v>50000249</v>
      </c>
      <c r="B1311">
        <v>2121389</v>
      </c>
      <c r="C1311" t="s">
        <v>1</v>
      </c>
      <c r="D1311">
        <v>29119752</v>
      </c>
      <c r="E1311" s="29">
        <v>42114</v>
      </c>
      <c r="F1311">
        <v>18717217</v>
      </c>
      <c r="G1311">
        <v>12400000</v>
      </c>
      <c r="H1311">
        <v>270102</v>
      </c>
      <c r="I1311" s="30">
        <v>121204</v>
      </c>
      <c r="J1311" s="1"/>
      <c r="K1311" s="1">
        <v>5000</v>
      </c>
      <c r="N1311"/>
      <c r="O1311"/>
    </row>
    <row r="1312" spans="1:15" x14ac:dyDescent="0.25">
      <c r="A1312">
        <v>50000249</v>
      </c>
      <c r="B1312">
        <v>2535975</v>
      </c>
      <c r="C1312" t="s">
        <v>30</v>
      </c>
      <c r="D1312">
        <v>1116781805</v>
      </c>
      <c r="E1312" s="29">
        <v>42114</v>
      </c>
      <c r="F1312">
        <v>75887833</v>
      </c>
      <c r="G1312">
        <v>12400000</v>
      </c>
      <c r="H1312">
        <v>270102</v>
      </c>
      <c r="I1312" s="30">
        <v>121204</v>
      </c>
      <c r="J1312" s="1"/>
      <c r="K1312" s="1">
        <v>5000</v>
      </c>
      <c r="N1312"/>
      <c r="O1312"/>
    </row>
    <row r="1313" spans="1:15" x14ac:dyDescent="0.25">
      <c r="A1313">
        <v>50000249</v>
      </c>
      <c r="B1313">
        <v>1637985</v>
      </c>
      <c r="C1313" t="s">
        <v>31</v>
      </c>
      <c r="D1313">
        <v>1067911591</v>
      </c>
      <c r="E1313" s="29">
        <v>42114</v>
      </c>
      <c r="F1313">
        <v>7851387</v>
      </c>
      <c r="G1313">
        <v>12400000</v>
      </c>
      <c r="H1313">
        <v>270102</v>
      </c>
      <c r="I1313" s="30">
        <v>121204</v>
      </c>
      <c r="J1313" s="1"/>
      <c r="K1313" s="1">
        <v>5000</v>
      </c>
      <c r="N1313"/>
      <c r="O1313"/>
    </row>
    <row r="1314" spans="1:15" x14ac:dyDescent="0.25">
      <c r="A1314">
        <v>50000249</v>
      </c>
      <c r="B1314">
        <v>1637992</v>
      </c>
      <c r="C1314" t="s">
        <v>31</v>
      </c>
      <c r="D1314">
        <v>8001040626</v>
      </c>
      <c r="E1314" s="29">
        <v>42114</v>
      </c>
      <c r="F1314">
        <v>2746558</v>
      </c>
      <c r="G1314">
        <v>923272438</v>
      </c>
      <c r="H1314">
        <v>410400</v>
      </c>
      <c r="I1314" s="30">
        <v>410400</v>
      </c>
      <c r="J1314" s="1"/>
      <c r="K1314" s="1">
        <v>75928.509999999995</v>
      </c>
      <c r="N1314"/>
      <c r="O1314"/>
    </row>
    <row r="1315" spans="1:15" x14ac:dyDescent="0.25">
      <c r="A1315">
        <v>50000249</v>
      </c>
      <c r="B1315">
        <v>1637993</v>
      </c>
      <c r="C1315" t="s">
        <v>31</v>
      </c>
      <c r="D1315">
        <v>8001040626</v>
      </c>
      <c r="E1315" s="29">
        <v>42114</v>
      </c>
      <c r="F1315">
        <v>2746558</v>
      </c>
      <c r="G1315">
        <v>11300000</v>
      </c>
      <c r="H1315">
        <v>220101</v>
      </c>
      <c r="I1315" s="30">
        <v>220101</v>
      </c>
      <c r="J1315" s="1"/>
      <c r="K1315" s="1">
        <v>37126.11</v>
      </c>
      <c r="N1315"/>
      <c r="O1315"/>
    </row>
    <row r="1316" spans="1:15" x14ac:dyDescent="0.25">
      <c r="A1316">
        <v>50000249</v>
      </c>
      <c r="B1316">
        <v>1984470</v>
      </c>
      <c r="C1316" t="s">
        <v>18</v>
      </c>
      <c r="D1316">
        <v>8020126530</v>
      </c>
      <c r="E1316" s="29">
        <v>42114</v>
      </c>
      <c r="F1316">
        <v>3600524</v>
      </c>
      <c r="G1316">
        <v>11100000</v>
      </c>
      <c r="H1316">
        <v>150112</v>
      </c>
      <c r="I1316" s="30">
        <v>121275</v>
      </c>
      <c r="J1316" s="1"/>
      <c r="K1316" s="1">
        <v>26780000</v>
      </c>
      <c r="N1316"/>
      <c r="O1316"/>
    </row>
    <row r="1317" spans="1:15" x14ac:dyDescent="0.25">
      <c r="A1317">
        <v>50000249</v>
      </c>
      <c r="B1317">
        <v>46690887</v>
      </c>
      <c r="C1317" t="s">
        <v>49</v>
      </c>
      <c r="D1317">
        <v>1094248830</v>
      </c>
      <c r="E1317" s="29">
        <v>42114</v>
      </c>
      <c r="F1317">
        <v>5685011</v>
      </c>
      <c r="G1317">
        <v>923272421</v>
      </c>
      <c r="H1317">
        <v>190101</v>
      </c>
      <c r="I1317" s="30">
        <v>190101</v>
      </c>
      <c r="J1317" s="1"/>
      <c r="K1317" s="1">
        <v>107400</v>
      </c>
      <c r="N1317"/>
      <c r="O1317"/>
    </row>
    <row r="1318" spans="1:15" x14ac:dyDescent="0.25">
      <c r="A1318">
        <v>50000249</v>
      </c>
      <c r="B1318">
        <v>2459987</v>
      </c>
      <c r="C1318" t="s">
        <v>0</v>
      </c>
      <c r="D1318">
        <v>1030530307</v>
      </c>
      <c r="E1318" s="29">
        <v>42114</v>
      </c>
      <c r="F1318">
        <v>21471015</v>
      </c>
      <c r="G1318">
        <v>12400000</v>
      </c>
      <c r="H1318">
        <v>270102</v>
      </c>
      <c r="I1318" s="30">
        <v>121204</v>
      </c>
      <c r="J1318" s="1"/>
      <c r="K1318" s="1">
        <v>5000</v>
      </c>
      <c r="N1318"/>
      <c r="O1318"/>
    </row>
    <row r="1319" spans="1:15" x14ac:dyDescent="0.25">
      <c r="A1319">
        <v>50000249</v>
      </c>
      <c r="B1319">
        <v>2460157</v>
      </c>
      <c r="C1319" t="s">
        <v>0</v>
      </c>
      <c r="D1319">
        <v>1075260993</v>
      </c>
      <c r="E1319" s="29">
        <v>42114</v>
      </c>
      <c r="F1319">
        <v>17469514</v>
      </c>
      <c r="G1319">
        <v>12400000</v>
      </c>
      <c r="H1319">
        <v>270102</v>
      </c>
      <c r="I1319" s="30">
        <v>121204</v>
      </c>
      <c r="J1319" s="1"/>
      <c r="K1319" s="1">
        <v>5000</v>
      </c>
      <c r="N1319"/>
      <c r="O1319"/>
    </row>
    <row r="1320" spans="1:15" x14ac:dyDescent="0.25">
      <c r="A1320">
        <v>50000249</v>
      </c>
      <c r="B1320">
        <v>2460160</v>
      </c>
      <c r="C1320" t="s">
        <v>0</v>
      </c>
      <c r="D1320">
        <v>36314037</v>
      </c>
      <c r="E1320" s="29">
        <v>42114</v>
      </c>
      <c r="F1320">
        <v>10220790</v>
      </c>
      <c r="G1320">
        <v>12400000</v>
      </c>
      <c r="H1320">
        <v>270102</v>
      </c>
      <c r="I1320" s="30">
        <v>121204</v>
      </c>
      <c r="J1320" s="1"/>
      <c r="K1320" s="1">
        <v>5000</v>
      </c>
      <c r="N1320"/>
      <c r="O1320"/>
    </row>
    <row r="1321" spans="1:15" x14ac:dyDescent="0.25">
      <c r="A1321">
        <v>50000249</v>
      </c>
      <c r="B1321">
        <v>1957269</v>
      </c>
      <c r="C1321" t="s">
        <v>1</v>
      </c>
      <c r="D1321">
        <v>1030582787</v>
      </c>
      <c r="E1321" s="29">
        <v>42114</v>
      </c>
      <c r="F1321">
        <v>6087225</v>
      </c>
      <c r="G1321">
        <v>12400000</v>
      </c>
      <c r="H1321">
        <v>270102</v>
      </c>
      <c r="I1321" s="30">
        <v>121204</v>
      </c>
      <c r="J1321" s="1"/>
      <c r="K1321" s="1">
        <v>5000</v>
      </c>
      <c r="N1321"/>
      <c r="O1321"/>
    </row>
    <row r="1322" spans="1:15" x14ac:dyDescent="0.25">
      <c r="A1322">
        <v>50000249</v>
      </c>
      <c r="B1322">
        <v>1957271</v>
      </c>
      <c r="C1322" t="s">
        <v>1</v>
      </c>
      <c r="D1322">
        <v>9006553659</v>
      </c>
      <c r="E1322" s="29">
        <v>42114</v>
      </c>
      <c r="F1322">
        <v>2680877</v>
      </c>
      <c r="G1322">
        <v>96400000</v>
      </c>
      <c r="H1322">
        <v>370101</v>
      </c>
      <c r="I1322" s="30">
        <v>121280</v>
      </c>
      <c r="J1322" s="1"/>
      <c r="K1322" s="1">
        <v>4900</v>
      </c>
      <c r="N1322"/>
      <c r="O1322"/>
    </row>
    <row r="1323" spans="1:15" x14ac:dyDescent="0.25">
      <c r="A1323">
        <v>50000249</v>
      </c>
      <c r="B1323">
        <v>2186703</v>
      </c>
      <c r="C1323" t="s">
        <v>1</v>
      </c>
      <c r="D1323">
        <v>9006553659</v>
      </c>
      <c r="E1323" s="29">
        <v>42114</v>
      </c>
      <c r="F1323">
        <v>2680877</v>
      </c>
      <c r="G1323">
        <v>96400000</v>
      </c>
      <c r="H1323">
        <v>370101</v>
      </c>
      <c r="I1323" s="30">
        <v>121280</v>
      </c>
      <c r="J1323" s="1"/>
      <c r="K1323" s="1">
        <v>4900</v>
      </c>
      <c r="N1323"/>
      <c r="O1323"/>
    </row>
    <row r="1324" spans="1:15" x14ac:dyDescent="0.25">
      <c r="A1324">
        <v>50000249</v>
      </c>
      <c r="B1324">
        <v>14213378</v>
      </c>
      <c r="C1324" t="s">
        <v>0</v>
      </c>
      <c r="D1324">
        <v>1140818778</v>
      </c>
      <c r="E1324" s="29">
        <v>42115</v>
      </c>
      <c r="F1324">
        <v>15726427</v>
      </c>
      <c r="G1324">
        <v>923272421</v>
      </c>
      <c r="H1324">
        <v>190101</v>
      </c>
      <c r="I1324" s="30">
        <v>190101</v>
      </c>
      <c r="J1324" s="1"/>
      <c r="K1324" s="1">
        <v>107400</v>
      </c>
      <c r="N1324"/>
      <c r="O1324"/>
    </row>
    <row r="1325" spans="1:15" x14ac:dyDescent="0.25">
      <c r="A1325">
        <v>50000249</v>
      </c>
      <c r="B1325">
        <v>2139884</v>
      </c>
      <c r="C1325" t="s">
        <v>0</v>
      </c>
      <c r="D1325">
        <v>80865292</v>
      </c>
      <c r="E1325" s="29">
        <v>42115</v>
      </c>
      <c r="F1325">
        <v>8015996</v>
      </c>
      <c r="G1325">
        <v>12400000</v>
      </c>
      <c r="H1325">
        <v>270102</v>
      </c>
      <c r="I1325" s="30">
        <v>121204</v>
      </c>
      <c r="J1325" s="1"/>
      <c r="K1325" s="1">
        <v>5000</v>
      </c>
      <c r="N1325"/>
      <c r="O1325"/>
    </row>
    <row r="1326" spans="1:15" x14ac:dyDescent="0.25">
      <c r="A1326">
        <v>50000249</v>
      </c>
      <c r="B1326">
        <v>18796451</v>
      </c>
      <c r="C1326" t="s">
        <v>0</v>
      </c>
      <c r="D1326">
        <v>1018444833</v>
      </c>
      <c r="E1326" s="29">
        <v>42115</v>
      </c>
      <c r="F1326">
        <v>3104424</v>
      </c>
      <c r="G1326">
        <v>12400000</v>
      </c>
      <c r="H1326">
        <v>270102</v>
      </c>
      <c r="I1326" s="30">
        <v>121204</v>
      </c>
      <c r="J1326" s="1"/>
      <c r="K1326" s="1">
        <v>5000</v>
      </c>
      <c r="N1326"/>
      <c r="O1326"/>
    </row>
    <row r="1327" spans="1:15" x14ac:dyDescent="0.25">
      <c r="A1327">
        <v>50000249</v>
      </c>
      <c r="B1327">
        <v>17571182</v>
      </c>
      <c r="C1327" t="s">
        <v>0</v>
      </c>
      <c r="D1327">
        <v>1083881748</v>
      </c>
      <c r="E1327" s="29">
        <v>42115</v>
      </c>
      <c r="F1327">
        <v>17516275</v>
      </c>
      <c r="G1327">
        <v>12400000</v>
      </c>
      <c r="H1327">
        <v>270102</v>
      </c>
      <c r="I1327" s="30">
        <v>121204</v>
      </c>
      <c r="J1327" s="1"/>
      <c r="K1327" s="1">
        <v>5000</v>
      </c>
      <c r="N1327"/>
      <c r="O1327"/>
    </row>
    <row r="1328" spans="1:15" x14ac:dyDescent="0.25">
      <c r="A1328">
        <v>50000249</v>
      </c>
      <c r="B1328">
        <v>17571183</v>
      </c>
      <c r="C1328" t="s">
        <v>0</v>
      </c>
      <c r="D1328">
        <v>1105678088</v>
      </c>
      <c r="E1328" s="29">
        <v>42115</v>
      </c>
      <c r="F1328">
        <v>6062638</v>
      </c>
      <c r="G1328">
        <v>12400000</v>
      </c>
      <c r="H1328">
        <v>270102</v>
      </c>
      <c r="I1328" s="30">
        <v>121204</v>
      </c>
      <c r="J1328" s="1"/>
      <c r="K1328" s="1">
        <v>5000</v>
      </c>
      <c r="N1328"/>
      <c r="O1328"/>
    </row>
    <row r="1329" spans="1:15" x14ac:dyDescent="0.25">
      <c r="A1329">
        <v>50000249</v>
      </c>
      <c r="B1329">
        <v>1494880</v>
      </c>
      <c r="C1329" t="s">
        <v>0</v>
      </c>
      <c r="D1329">
        <v>1020778073</v>
      </c>
      <c r="E1329" s="29">
        <v>42115</v>
      </c>
      <c r="F1329">
        <v>12585208</v>
      </c>
      <c r="G1329">
        <v>12200000</v>
      </c>
      <c r="H1329">
        <v>250101</v>
      </c>
      <c r="I1329" s="30">
        <v>121225</v>
      </c>
      <c r="J1329" s="1"/>
      <c r="K1329" s="1">
        <v>9300</v>
      </c>
      <c r="N1329"/>
      <c r="O1329"/>
    </row>
    <row r="1330" spans="1:15" x14ac:dyDescent="0.25">
      <c r="A1330">
        <v>50000249</v>
      </c>
      <c r="B1330">
        <v>1494881</v>
      </c>
      <c r="C1330" t="s">
        <v>0</v>
      </c>
      <c r="D1330">
        <v>35411612</v>
      </c>
      <c r="E1330" s="29">
        <v>42115</v>
      </c>
      <c r="F1330">
        <v>0</v>
      </c>
      <c r="G1330">
        <v>12200000</v>
      </c>
      <c r="H1330">
        <v>250101</v>
      </c>
      <c r="I1330" s="30">
        <v>121225</v>
      </c>
      <c r="J1330" s="1"/>
      <c r="K1330" s="1">
        <v>80740</v>
      </c>
      <c r="N1330"/>
      <c r="O1330"/>
    </row>
    <row r="1331" spans="1:15" x14ac:dyDescent="0.25">
      <c r="A1331">
        <v>50000249</v>
      </c>
      <c r="B1331">
        <v>1802792</v>
      </c>
      <c r="C1331" t="s">
        <v>0</v>
      </c>
      <c r="D1331">
        <v>5743735</v>
      </c>
      <c r="E1331" s="29">
        <v>42115</v>
      </c>
      <c r="F1331">
        <v>5477426</v>
      </c>
      <c r="G1331">
        <v>923272193</v>
      </c>
      <c r="H1331">
        <v>131401</v>
      </c>
      <c r="I1331" s="30">
        <v>131401</v>
      </c>
      <c r="J1331" s="1"/>
      <c r="K1331" s="1">
        <v>16300</v>
      </c>
      <c r="N1331"/>
      <c r="O1331"/>
    </row>
    <row r="1332" spans="1:15" x14ac:dyDescent="0.25">
      <c r="A1332">
        <v>50000249</v>
      </c>
      <c r="B1332">
        <v>1802793</v>
      </c>
      <c r="C1332" t="s">
        <v>0</v>
      </c>
      <c r="D1332">
        <v>79134610</v>
      </c>
      <c r="E1332" s="29">
        <v>42115</v>
      </c>
      <c r="F1332">
        <v>14328000</v>
      </c>
      <c r="G1332">
        <v>12200000</v>
      </c>
      <c r="H1332">
        <v>250101</v>
      </c>
      <c r="I1332" s="30">
        <v>121225</v>
      </c>
      <c r="J1332" s="1"/>
      <c r="K1332" s="1">
        <v>80740</v>
      </c>
      <c r="N1332"/>
      <c r="O1332"/>
    </row>
    <row r="1333" spans="1:15" x14ac:dyDescent="0.25">
      <c r="A1333">
        <v>50000249</v>
      </c>
      <c r="B1333">
        <v>1802795</v>
      </c>
      <c r="C1333" t="s">
        <v>0</v>
      </c>
      <c r="D1333">
        <v>1032360259</v>
      </c>
      <c r="E1333" s="29">
        <v>42115</v>
      </c>
      <c r="F1333">
        <v>6778362</v>
      </c>
      <c r="G1333">
        <v>12400000</v>
      </c>
      <c r="H1333">
        <v>270102</v>
      </c>
      <c r="I1333" s="30">
        <v>121204</v>
      </c>
      <c r="J1333" s="1"/>
      <c r="K1333" s="1">
        <v>5000</v>
      </c>
      <c r="N1333"/>
      <c r="O1333"/>
    </row>
    <row r="1334" spans="1:15" x14ac:dyDescent="0.25">
      <c r="A1334">
        <v>50000249</v>
      </c>
      <c r="B1334">
        <v>2422821</v>
      </c>
      <c r="C1334" t="s">
        <v>0</v>
      </c>
      <c r="D1334">
        <v>19132137</v>
      </c>
      <c r="E1334" s="29">
        <v>42115</v>
      </c>
      <c r="F1334">
        <v>2822816</v>
      </c>
      <c r="G1334">
        <v>923272193</v>
      </c>
      <c r="H1334">
        <v>131401</v>
      </c>
      <c r="I1334" s="30">
        <v>131401</v>
      </c>
      <c r="J1334" s="1"/>
      <c r="K1334" s="1">
        <v>7200</v>
      </c>
      <c r="N1334"/>
      <c r="O1334"/>
    </row>
    <row r="1335" spans="1:15" x14ac:dyDescent="0.25">
      <c r="A1335">
        <v>50000249</v>
      </c>
      <c r="B1335">
        <v>2475109</v>
      </c>
      <c r="C1335" t="s">
        <v>0</v>
      </c>
      <c r="D1335">
        <v>4069002</v>
      </c>
      <c r="E1335" s="29">
        <v>42115</v>
      </c>
      <c r="F1335">
        <v>2860592</v>
      </c>
      <c r="G1335">
        <v>923272193</v>
      </c>
      <c r="H1335">
        <v>131401</v>
      </c>
      <c r="I1335" s="30">
        <v>131401</v>
      </c>
      <c r="J1335" s="1"/>
      <c r="K1335" s="1">
        <v>11200</v>
      </c>
      <c r="N1335"/>
      <c r="O1335"/>
    </row>
    <row r="1336" spans="1:15" x14ac:dyDescent="0.25">
      <c r="A1336">
        <v>50000249</v>
      </c>
      <c r="B1336">
        <v>1667237</v>
      </c>
      <c r="C1336" t="s">
        <v>0</v>
      </c>
      <c r="D1336">
        <v>79581843</v>
      </c>
      <c r="E1336" s="29">
        <v>42115</v>
      </c>
      <c r="F1336">
        <v>13492568</v>
      </c>
      <c r="G1336">
        <v>12400000</v>
      </c>
      <c r="H1336">
        <v>270102</v>
      </c>
      <c r="I1336" s="30">
        <v>121204</v>
      </c>
      <c r="J1336" s="1"/>
      <c r="K1336" s="1">
        <v>5000</v>
      </c>
      <c r="N1336"/>
      <c r="O1336"/>
    </row>
    <row r="1337" spans="1:15" x14ac:dyDescent="0.25">
      <c r="A1337">
        <v>50000249</v>
      </c>
      <c r="B1337">
        <v>16820253</v>
      </c>
      <c r="C1337" t="s">
        <v>1</v>
      </c>
      <c r="D1337">
        <v>53064439</v>
      </c>
      <c r="E1337" s="29">
        <v>42115</v>
      </c>
      <c r="F1337">
        <v>3883039</v>
      </c>
      <c r="G1337">
        <v>923272421</v>
      </c>
      <c r="H1337">
        <v>190101</v>
      </c>
      <c r="I1337" s="30">
        <v>190101</v>
      </c>
      <c r="J1337" s="1"/>
      <c r="K1337" s="1">
        <v>107400</v>
      </c>
      <c r="N1337"/>
      <c r="O1337"/>
    </row>
    <row r="1338" spans="1:15" x14ac:dyDescent="0.25">
      <c r="A1338">
        <v>50000249</v>
      </c>
      <c r="B1338">
        <v>18548013</v>
      </c>
      <c r="C1338" t="s">
        <v>1</v>
      </c>
      <c r="D1338">
        <v>1069433905</v>
      </c>
      <c r="E1338" s="29">
        <v>42115</v>
      </c>
      <c r="F1338">
        <v>6019012</v>
      </c>
      <c r="G1338">
        <v>12400000</v>
      </c>
      <c r="H1338">
        <v>270102</v>
      </c>
      <c r="I1338" s="30">
        <v>121204</v>
      </c>
      <c r="J1338" s="1"/>
      <c r="K1338" s="1">
        <v>5000</v>
      </c>
      <c r="N1338"/>
      <c r="O1338"/>
    </row>
    <row r="1339" spans="1:15" x14ac:dyDescent="0.25">
      <c r="A1339">
        <v>50000249</v>
      </c>
      <c r="B1339">
        <v>2462621</v>
      </c>
      <c r="C1339" t="s">
        <v>1</v>
      </c>
      <c r="D1339">
        <v>1049615334</v>
      </c>
      <c r="E1339" s="29">
        <v>42115</v>
      </c>
      <c r="F1339">
        <v>4523168</v>
      </c>
      <c r="G1339">
        <v>923272421</v>
      </c>
      <c r="H1339">
        <v>190101</v>
      </c>
      <c r="I1339" s="30">
        <v>190101</v>
      </c>
      <c r="J1339" s="1"/>
      <c r="K1339" s="1">
        <v>107400</v>
      </c>
      <c r="N1339"/>
      <c r="O1339"/>
    </row>
    <row r="1340" spans="1:15" x14ac:dyDescent="0.25">
      <c r="A1340">
        <v>50000249</v>
      </c>
      <c r="B1340">
        <v>11770252</v>
      </c>
      <c r="C1340" t="s">
        <v>0</v>
      </c>
      <c r="D1340">
        <v>9000985995</v>
      </c>
      <c r="E1340" s="29">
        <v>42115</v>
      </c>
      <c r="F1340">
        <v>4661748</v>
      </c>
      <c r="G1340">
        <v>96400000</v>
      </c>
      <c r="H1340">
        <v>370101</v>
      </c>
      <c r="I1340" s="30">
        <v>121280</v>
      </c>
      <c r="J1340" s="1"/>
      <c r="K1340" s="1">
        <v>5400</v>
      </c>
      <c r="N1340"/>
      <c r="O1340"/>
    </row>
    <row r="1341" spans="1:15" x14ac:dyDescent="0.25">
      <c r="A1341">
        <v>50000249</v>
      </c>
      <c r="B1341">
        <v>11770256</v>
      </c>
      <c r="C1341" t="s">
        <v>0</v>
      </c>
      <c r="D1341">
        <v>2031169</v>
      </c>
      <c r="E1341" s="29">
        <v>42115</v>
      </c>
      <c r="F1341">
        <v>5733179</v>
      </c>
      <c r="G1341">
        <v>96400000</v>
      </c>
      <c r="H1341">
        <v>370101</v>
      </c>
      <c r="I1341" s="30">
        <v>121280</v>
      </c>
      <c r="J1341" s="1"/>
      <c r="K1341" s="1">
        <v>5100</v>
      </c>
      <c r="N1341"/>
      <c r="O1341"/>
    </row>
    <row r="1342" spans="1:15" x14ac:dyDescent="0.25">
      <c r="A1342">
        <v>50000249</v>
      </c>
      <c r="B1342">
        <v>11770438</v>
      </c>
      <c r="C1342" t="s">
        <v>0</v>
      </c>
      <c r="D1342">
        <v>75075914</v>
      </c>
      <c r="E1342" s="29">
        <v>42115</v>
      </c>
      <c r="F1342">
        <v>11300305</v>
      </c>
      <c r="G1342">
        <v>12200000</v>
      </c>
      <c r="H1342">
        <v>250101</v>
      </c>
      <c r="I1342" s="30">
        <v>121225</v>
      </c>
      <c r="J1342" s="1"/>
      <c r="K1342" s="1">
        <v>9000</v>
      </c>
      <c r="N1342"/>
      <c r="O1342"/>
    </row>
    <row r="1343" spans="1:15" x14ac:dyDescent="0.25">
      <c r="A1343">
        <v>50000249</v>
      </c>
      <c r="B1343">
        <v>10438826</v>
      </c>
      <c r="C1343" t="s">
        <v>0</v>
      </c>
      <c r="D1343">
        <v>8100069681</v>
      </c>
      <c r="E1343" s="29">
        <v>42115</v>
      </c>
      <c r="F1343">
        <v>2579496</v>
      </c>
      <c r="G1343">
        <v>12800000</v>
      </c>
      <c r="H1343">
        <v>350300</v>
      </c>
      <c r="I1343" s="30">
        <v>350300</v>
      </c>
      <c r="J1343" s="1"/>
      <c r="K1343" s="1">
        <v>8793845</v>
      </c>
      <c r="N1343"/>
      <c r="O1343"/>
    </row>
    <row r="1344" spans="1:15" x14ac:dyDescent="0.25">
      <c r="A1344">
        <v>50000249</v>
      </c>
      <c r="B1344">
        <v>2441342</v>
      </c>
      <c r="C1344" t="s">
        <v>0</v>
      </c>
      <c r="D1344">
        <v>8300586777</v>
      </c>
      <c r="E1344" s="29">
        <v>42115</v>
      </c>
      <c r="F1344">
        <v>3693000</v>
      </c>
      <c r="G1344">
        <v>12800000</v>
      </c>
      <c r="H1344">
        <v>350300</v>
      </c>
      <c r="I1344" s="30">
        <v>350300</v>
      </c>
      <c r="J1344" s="1"/>
      <c r="K1344" s="1">
        <v>1472318</v>
      </c>
      <c r="N1344"/>
      <c r="O1344"/>
    </row>
    <row r="1345" spans="1:15" x14ac:dyDescent="0.25">
      <c r="A1345">
        <v>50000249</v>
      </c>
      <c r="B1345">
        <v>795260</v>
      </c>
      <c r="C1345" t="s">
        <v>0</v>
      </c>
      <c r="D1345">
        <v>1064796762</v>
      </c>
      <c r="E1345" s="29">
        <v>42115</v>
      </c>
      <c r="F1345">
        <v>4378118</v>
      </c>
      <c r="G1345">
        <v>12400000</v>
      </c>
      <c r="H1345">
        <v>270102</v>
      </c>
      <c r="I1345" s="30">
        <v>121204</v>
      </c>
      <c r="J1345" s="1"/>
      <c r="K1345" s="1">
        <v>5000</v>
      </c>
      <c r="N1345"/>
      <c r="O1345"/>
    </row>
    <row r="1346" spans="1:15" x14ac:dyDescent="0.25">
      <c r="A1346">
        <v>50000249</v>
      </c>
      <c r="B1346">
        <v>795660</v>
      </c>
      <c r="C1346" t="s">
        <v>0</v>
      </c>
      <c r="D1346">
        <v>53094733</v>
      </c>
      <c r="E1346" s="29">
        <v>42115</v>
      </c>
      <c r="F1346">
        <v>19307763</v>
      </c>
      <c r="G1346">
        <v>12400000</v>
      </c>
      <c r="H1346">
        <v>270102</v>
      </c>
      <c r="I1346" s="30">
        <v>121204</v>
      </c>
      <c r="J1346" s="1"/>
      <c r="K1346" s="1">
        <v>5000</v>
      </c>
      <c r="N1346"/>
      <c r="O1346"/>
    </row>
    <row r="1347" spans="1:15" x14ac:dyDescent="0.25">
      <c r="A1347">
        <v>50000249</v>
      </c>
      <c r="B1347">
        <v>795669</v>
      </c>
      <c r="C1347" t="s">
        <v>0</v>
      </c>
      <c r="D1347">
        <v>80187918</v>
      </c>
      <c r="E1347" s="29">
        <v>42115</v>
      </c>
      <c r="F1347">
        <v>6065492</v>
      </c>
      <c r="G1347">
        <v>12400000</v>
      </c>
      <c r="H1347">
        <v>270102</v>
      </c>
      <c r="I1347" s="30">
        <v>121204</v>
      </c>
      <c r="J1347" s="1"/>
      <c r="K1347" s="1">
        <v>5000</v>
      </c>
      <c r="N1347"/>
      <c r="O1347"/>
    </row>
    <row r="1348" spans="1:15" x14ac:dyDescent="0.25">
      <c r="A1348">
        <v>50000249</v>
      </c>
      <c r="B1348">
        <v>795855</v>
      </c>
      <c r="C1348" t="s">
        <v>0</v>
      </c>
      <c r="D1348">
        <v>1030589780</v>
      </c>
      <c r="E1348" s="29">
        <v>42115</v>
      </c>
      <c r="F1348">
        <v>7575621</v>
      </c>
      <c r="G1348">
        <v>12200000</v>
      </c>
      <c r="H1348">
        <v>250101</v>
      </c>
      <c r="I1348" s="30">
        <v>121225</v>
      </c>
      <c r="J1348" s="1"/>
      <c r="K1348" s="1">
        <v>11300</v>
      </c>
      <c r="N1348"/>
      <c r="O1348"/>
    </row>
    <row r="1349" spans="1:15" x14ac:dyDescent="0.25">
      <c r="A1349">
        <v>50000249</v>
      </c>
      <c r="B1349">
        <v>795857</v>
      </c>
      <c r="C1349" t="s">
        <v>0</v>
      </c>
      <c r="D1349">
        <v>1030589780</v>
      </c>
      <c r="E1349" s="29">
        <v>42115</v>
      </c>
      <c r="F1349">
        <v>7595621</v>
      </c>
      <c r="G1349">
        <v>12200000</v>
      </c>
      <c r="H1349">
        <v>250101</v>
      </c>
      <c r="I1349" s="30">
        <v>121225</v>
      </c>
      <c r="J1349" s="1"/>
      <c r="K1349" s="1">
        <v>1200</v>
      </c>
      <c r="N1349"/>
      <c r="O1349"/>
    </row>
    <row r="1350" spans="1:15" x14ac:dyDescent="0.25">
      <c r="A1350">
        <v>50000249</v>
      </c>
      <c r="B1350">
        <v>1089711</v>
      </c>
      <c r="C1350" t="s">
        <v>0</v>
      </c>
      <c r="D1350">
        <v>30007583</v>
      </c>
      <c r="E1350" s="29">
        <v>42115</v>
      </c>
      <c r="F1350">
        <v>2437279</v>
      </c>
      <c r="G1350">
        <v>923272193</v>
      </c>
      <c r="H1350">
        <v>131401</v>
      </c>
      <c r="I1350" s="30">
        <v>131401</v>
      </c>
      <c r="J1350" s="1"/>
      <c r="K1350" s="1">
        <v>1400</v>
      </c>
      <c r="N1350"/>
      <c r="O1350"/>
    </row>
    <row r="1351" spans="1:15" x14ac:dyDescent="0.25">
      <c r="A1351">
        <v>50000249</v>
      </c>
      <c r="B1351">
        <v>7931112</v>
      </c>
      <c r="C1351" t="s">
        <v>0</v>
      </c>
      <c r="D1351">
        <v>8002272992</v>
      </c>
      <c r="E1351" s="29">
        <v>42115</v>
      </c>
      <c r="F1351">
        <v>7040598</v>
      </c>
      <c r="G1351">
        <v>96400000</v>
      </c>
      <c r="H1351">
        <v>370101</v>
      </c>
      <c r="I1351" s="30">
        <v>121280</v>
      </c>
      <c r="J1351" s="1"/>
      <c r="K1351" s="1">
        <v>5400</v>
      </c>
      <c r="N1351"/>
      <c r="O1351"/>
    </row>
    <row r="1352" spans="1:15" x14ac:dyDescent="0.25">
      <c r="A1352">
        <v>50000249</v>
      </c>
      <c r="B1352">
        <v>66651696</v>
      </c>
      <c r="C1352" t="s">
        <v>0</v>
      </c>
      <c r="D1352">
        <v>1020770214</v>
      </c>
      <c r="E1352" s="29">
        <v>42115</v>
      </c>
      <c r="F1352">
        <v>20495977</v>
      </c>
      <c r="G1352">
        <v>12400000</v>
      </c>
      <c r="H1352">
        <v>270102</v>
      </c>
      <c r="I1352" s="30">
        <v>121204</v>
      </c>
      <c r="J1352" s="1"/>
      <c r="K1352" s="1">
        <v>5000</v>
      </c>
      <c r="N1352"/>
      <c r="O1352"/>
    </row>
    <row r="1353" spans="1:15" x14ac:dyDescent="0.25">
      <c r="A1353">
        <v>50000249</v>
      </c>
      <c r="B1353">
        <v>66652277</v>
      </c>
      <c r="C1353" t="s">
        <v>0</v>
      </c>
      <c r="D1353">
        <v>9000568943</v>
      </c>
      <c r="E1353" s="29">
        <v>42115</v>
      </c>
      <c r="F1353">
        <v>2232187</v>
      </c>
      <c r="G1353">
        <v>96400000</v>
      </c>
      <c r="H1353">
        <v>370101</v>
      </c>
      <c r="I1353" s="30">
        <v>121280</v>
      </c>
      <c r="J1353" s="1"/>
      <c r="K1353" s="1">
        <v>5400</v>
      </c>
      <c r="N1353"/>
      <c r="O1353"/>
    </row>
    <row r="1354" spans="1:15" x14ac:dyDescent="0.25">
      <c r="A1354">
        <v>50000249</v>
      </c>
      <c r="B1354">
        <v>66652302</v>
      </c>
      <c r="C1354" t="s">
        <v>0</v>
      </c>
      <c r="D1354">
        <v>1075251946</v>
      </c>
      <c r="E1354" s="29">
        <v>42115</v>
      </c>
      <c r="F1354">
        <v>8764959</v>
      </c>
      <c r="G1354">
        <v>12400000</v>
      </c>
      <c r="H1354">
        <v>270102</v>
      </c>
      <c r="I1354" s="30">
        <v>121204</v>
      </c>
      <c r="J1354" s="1"/>
      <c r="K1354" s="1">
        <v>5000</v>
      </c>
      <c r="N1354"/>
      <c r="O1354"/>
    </row>
    <row r="1355" spans="1:15" x14ac:dyDescent="0.25">
      <c r="A1355">
        <v>50000249</v>
      </c>
      <c r="B1355">
        <v>11235865</v>
      </c>
      <c r="C1355" t="s">
        <v>1</v>
      </c>
      <c r="D1355">
        <v>1018438630</v>
      </c>
      <c r="E1355" s="29">
        <v>42115</v>
      </c>
      <c r="F1355">
        <v>16353840</v>
      </c>
      <c r="G1355">
        <v>923272421</v>
      </c>
      <c r="H1355">
        <v>190101</v>
      </c>
      <c r="I1355" s="30">
        <v>190101</v>
      </c>
      <c r="J1355" s="1"/>
      <c r="K1355" s="1">
        <v>107400</v>
      </c>
      <c r="N1355"/>
      <c r="O1355"/>
    </row>
    <row r="1356" spans="1:15" x14ac:dyDescent="0.25">
      <c r="A1356">
        <v>50000249</v>
      </c>
      <c r="B1356">
        <v>15727059</v>
      </c>
      <c r="C1356" t="s">
        <v>1</v>
      </c>
      <c r="D1356">
        <v>52110345</v>
      </c>
      <c r="E1356" s="29">
        <v>42115</v>
      </c>
      <c r="F1356">
        <v>0</v>
      </c>
      <c r="G1356">
        <v>923272421</v>
      </c>
      <c r="H1356">
        <v>190101</v>
      </c>
      <c r="I1356" s="30">
        <v>190101</v>
      </c>
      <c r="J1356" s="1"/>
      <c r="K1356" s="1">
        <v>107400</v>
      </c>
      <c r="N1356"/>
      <c r="O1356"/>
    </row>
    <row r="1357" spans="1:15" x14ac:dyDescent="0.25">
      <c r="A1357">
        <v>50000249</v>
      </c>
      <c r="B1357">
        <v>2422103</v>
      </c>
      <c r="C1357" t="s">
        <v>0</v>
      </c>
      <c r="D1357">
        <v>5963255</v>
      </c>
      <c r="E1357" s="29">
        <v>42115</v>
      </c>
      <c r="F1357">
        <v>2810228</v>
      </c>
      <c r="G1357">
        <v>96400000</v>
      </c>
      <c r="H1357">
        <v>370101</v>
      </c>
      <c r="I1357" s="30">
        <v>121280</v>
      </c>
      <c r="J1357" s="1"/>
      <c r="K1357" s="1">
        <v>5400</v>
      </c>
      <c r="N1357"/>
      <c r="O1357"/>
    </row>
    <row r="1358" spans="1:15" x14ac:dyDescent="0.25">
      <c r="A1358">
        <v>50000249</v>
      </c>
      <c r="B1358">
        <v>1516489</v>
      </c>
      <c r="C1358" t="s">
        <v>2</v>
      </c>
      <c r="D1358">
        <v>26327298</v>
      </c>
      <c r="E1358" s="29">
        <v>42115</v>
      </c>
      <c r="F1358">
        <v>2120257</v>
      </c>
      <c r="G1358">
        <v>923272193</v>
      </c>
      <c r="H1358">
        <v>131401</v>
      </c>
      <c r="I1358" s="30">
        <v>131401</v>
      </c>
      <c r="J1358" s="1"/>
      <c r="K1358" s="1">
        <v>21200</v>
      </c>
      <c r="N1358"/>
      <c r="O1358"/>
    </row>
    <row r="1359" spans="1:15" x14ac:dyDescent="0.25">
      <c r="A1359">
        <v>50000249</v>
      </c>
      <c r="B1359">
        <v>1516495</v>
      </c>
      <c r="C1359" t="s">
        <v>2</v>
      </c>
      <c r="D1359">
        <v>8853425</v>
      </c>
      <c r="E1359" s="29">
        <v>42115</v>
      </c>
      <c r="F1359">
        <v>4928235</v>
      </c>
      <c r="G1359">
        <v>11500000</v>
      </c>
      <c r="H1359">
        <v>130101</v>
      </c>
      <c r="I1359" s="30">
        <v>12102020</v>
      </c>
      <c r="J1359" s="1"/>
      <c r="K1359" s="1">
        <v>4000</v>
      </c>
      <c r="N1359"/>
      <c r="O1359"/>
    </row>
    <row r="1360" spans="1:15" x14ac:dyDescent="0.25">
      <c r="A1360">
        <v>50000249</v>
      </c>
      <c r="B1360">
        <v>1504913</v>
      </c>
      <c r="C1360" t="s">
        <v>2</v>
      </c>
      <c r="D1360">
        <v>1039453466</v>
      </c>
      <c r="E1360" s="29">
        <v>42115</v>
      </c>
      <c r="F1360">
        <v>5132663</v>
      </c>
      <c r="G1360">
        <v>923272421</v>
      </c>
      <c r="H1360">
        <v>190101</v>
      </c>
      <c r="I1360" s="30">
        <v>190101</v>
      </c>
      <c r="J1360" s="1"/>
      <c r="K1360" s="1">
        <v>107400</v>
      </c>
      <c r="N1360"/>
      <c r="O1360"/>
    </row>
    <row r="1361" spans="1:15" x14ac:dyDescent="0.25">
      <c r="A1361">
        <v>50000249</v>
      </c>
      <c r="B1361">
        <v>2427692</v>
      </c>
      <c r="C1361" t="s">
        <v>2</v>
      </c>
      <c r="D1361">
        <v>1041229710</v>
      </c>
      <c r="E1361" s="29">
        <v>42115</v>
      </c>
      <c r="F1361">
        <v>4515848</v>
      </c>
      <c r="G1361">
        <v>12400000</v>
      </c>
      <c r="H1361">
        <v>270102</v>
      </c>
      <c r="I1361" s="30">
        <v>121204</v>
      </c>
      <c r="J1361" s="1"/>
      <c r="K1361" s="1">
        <v>5000</v>
      </c>
      <c r="N1361"/>
      <c r="O1361"/>
    </row>
    <row r="1362" spans="1:15" x14ac:dyDescent="0.25">
      <c r="A1362">
        <v>50000249</v>
      </c>
      <c r="B1362">
        <v>1744688</v>
      </c>
      <c r="C1362" t="s">
        <v>3</v>
      </c>
      <c r="D1362">
        <v>73239614</v>
      </c>
      <c r="E1362" s="29">
        <v>42115</v>
      </c>
      <c r="F1362">
        <v>67251340</v>
      </c>
      <c r="G1362">
        <v>923272421</v>
      </c>
      <c r="H1362">
        <v>190101</v>
      </c>
      <c r="I1362" s="30">
        <v>190101</v>
      </c>
      <c r="J1362" s="1"/>
      <c r="K1362" s="1">
        <v>107400</v>
      </c>
      <c r="N1362"/>
      <c r="O1362"/>
    </row>
    <row r="1363" spans="1:15" x14ac:dyDescent="0.25">
      <c r="A1363">
        <v>50000249</v>
      </c>
      <c r="B1363">
        <v>1744689</v>
      </c>
      <c r="C1363" t="s">
        <v>3</v>
      </c>
      <c r="D1363">
        <v>70565185</v>
      </c>
      <c r="E1363" s="29">
        <v>42115</v>
      </c>
      <c r="F1363">
        <v>4482009</v>
      </c>
      <c r="G1363">
        <v>923272421</v>
      </c>
      <c r="H1363">
        <v>190101</v>
      </c>
      <c r="I1363" s="30">
        <v>190101</v>
      </c>
      <c r="J1363" s="1"/>
      <c r="K1363" s="1">
        <v>107400</v>
      </c>
      <c r="N1363"/>
      <c r="O1363"/>
    </row>
    <row r="1364" spans="1:15" x14ac:dyDescent="0.25">
      <c r="A1364">
        <v>50000249</v>
      </c>
      <c r="B1364">
        <v>42608139</v>
      </c>
      <c r="C1364" t="s">
        <v>32</v>
      </c>
      <c r="D1364">
        <v>70560640</v>
      </c>
      <c r="E1364" s="29">
        <v>42115</v>
      </c>
      <c r="F1364">
        <v>2759968</v>
      </c>
      <c r="G1364">
        <v>96400000</v>
      </c>
      <c r="H1364">
        <v>370101</v>
      </c>
      <c r="I1364" s="30">
        <v>121280</v>
      </c>
      <c r="J1364" s="1"/>
      <c r="K1364" s="1">
        <v>5400</v>
      </c>
      <c r="N1364"/>
      <c r="O1364"/>
    </row>
    <row r="1365" spans="1:15" x14ac:dyDescent="0.25">
      <c r="A1365">
        <v>50000249</v>
      </c>
      <c r="B1365">
        <v>2256662</v>
      </c>
      <c r="C1365" t="s">
        <v>2</v>
      </c>
      <c r="D1365">
        <v>1015423397</v>
      </c>
      <c r="E1365" s="29">
        <v>42115</v>
      </c>
      <c r="F1365">
        <v>2657476</v>
      </c>
      <c r="G1365">
        <v>923272421</v>
      </c>
      <c r="H1365">
        <v>190101</v>
      </c>
      <c r="I1365" s="30">
        <v>190101</v>
      </c>
      <c r="J1365" s="1"/>
      <c r="K1365" s="1">
        <v>107400</v>
      </c>
      <c r="N1365"/>
      <c r="O1365"/>
    </row>
    <row r="1366" spans="1:15" x14ac:dyDescent="0.25">
      <c r="A1366">
        <v>50000249</v>
      </c>
      <c r="B1366">
        <v>2644053</v>
      </c>
      <c r="C1366" t="s">
        <v>18</v>
      </c>
      <c r="D1366">
        <v>1120739475</v>
      </c>
      <c r="E1366" s="29">
        <v>42115</v>
      </c>
      <c r="F1366">
        <v>47408521</v>
      </c>
      <c r="G1366">
        <v>923272421</v>
      </c>
      <c r="H1366">
        <v>190101</v>
      </c>
      <c r="I1366" s="30">
        <v>190101</v>
      </c>
      <c r="J1366" s="1"/>
      <c r="K1366" s="1">
        <v>107400</v>
      </c>
      <c r="N1366"/>
      <c r="O1366"/>
    </row>
    <row r="1367" spans="1:15" x14ac:dyDescent="0.25">
      <c r="A1367">
        <v>50000249</v>
      </c>
      <c r="B1367">
        <v>1823413</v>
      </c>
      <c r="C1367" t="s">
        <v>18</v>
      </c>
      <c r="D1367">
        <v>1140826356</v>
      </c>
      <c r="E1367" s="29">
        <v>42115</v>
      </c>
      <c r="F1367">
        <v>15792515</v>
      </c>
      <c r="G1367">
        <v>923272421</v>
      </c>
      <c r="H1367">
        <v>190101</v>
      </c>
      <c r="I1367" s="30">
        <v>190101</v>
      </c>
      <c r="J1367" s="1"/>
      <c r="K1367" s="1">
        <v>107400</v>
      </c>
      <c r="N1367"/>
      <c r="O1367"/>
    </row>
    <row r="1368" spans="1:15" x14ac:dyDescent="0.25">
      <c r="A1368">
        <v>50000249</v>
      </c>
      <c r="B1368">
        <v>1823414</v>
      </c>
      <c r="C1368" t="s">
        <v>18</v>
      </c>
      <c r="D1368">
        <v>72162286</v>
      </c>
      <c r="E1368" s="29">
        <v>42115</v>
      </c>
      <c r="F1368">
        <v>6304342</v>
      </c>
      <c r="G1368">
        <v>923272421</v>
      </c>
      <c r="H1368">
        <v>190101</v>
      </c>
      <c r="I1368" s="30">
        <v>190101</v>
      </c>
      <c r="J1368" s="1"/>
      <c r="K1368" s="1">
        <v>107400</v>
      </c>
      <c r="N1368"/>
      <c r="O1368"/>
    </row>
    <row r="1369" spans="1:15" x14ac:dyDescent="0.25">
      <c r="A1369">
        <v>50000249</v>
      </c>
      <c r="B1369">
        <v>1850285</v>
      </c>
      <c r="C1369" t="s">
        <v>4</v>
      </c>
      <c r="D1369">
        <v>33128844</v>
      </c>
      <c r="E1369" s="29">
        <v>42115</v>
      </c>
      <c r="F1369">
        <v>6640213</v>
      </c>
      <c r="G1369">
        <v>923272193</v>
      </c>
      <c r="H1369">
        <v>131401</v>
      </c>
      <c r="I1369" s="30">
        <v>131401</v>
      </c>
      <c r="J1369" s="1"/>
      <c r="K1369" s="1">
        <v>20700</v>
      </c>
      <c r="N1369"/>
      <c r="O1369"/>
    </row>
    <row r="1370" spans="1:15" x14ac:dyDescent="0.25">
      <c r="A1370">
        <v>50000249</v>
      </c>
      <c r="B1370">
        <v>1850287</v>
      </c>
      <c r="C1370" t="s">
        <v>4</v>
      </c>
      <c r="D1370">
        <v>18390940</v>
      </c>
      <c r="E1370" s="29">
        <v>42115</v>
      </c>
      <c r="F1370">
        <v>63503119</v>
      </c>
      <c r="G1370">
        <v>11100000</v>
      </c>
      <c r="H1370">
        <v>150112</v>
      </c>
      <c r="I1370" s="30">
        <v>121275</v>
      </c>
      <c r="J1370" s="1"/>
      <c r="K1370" s="1">
        <v>103096</v>
      </c>
      <c r="N1370"/>
      <c r="O1370"/>
    </row>
    <row r="1371" spans="1:15" x14ac:dyDescent="0.25">
      <c r="A1371">
        <v>50000249</v>
      </c>
      <c r="B1371">
        <v>87910598</v>
      </c>
      <c r="C1371" t="s">
        <v>4</v>
      </c>
      <c r="D1371">
        <v>878993</v>
      </c>
      <c r="E1371" s="29">
        <v>42115</v>
      </c>
      <c r="F1371">
        <v>6626427</v>
      </c>
      <c r="G1371">
        <v>923272193</v>
      </c>
      <c r="H1371">
        <v>131401</v>
      </c>
      <c r="I1371" s="30">
        <v>131401</v>
      </c>
      <c r="J1371" s="1"/>
      <c r="K1371" s="1">
        <v>13300</v>
      </c>
      <c r="N1371"/>
      <c r="O1371"/>
    </row>
    <row r="1372" spans="1:15" x14ac:dyDescent="0.25">
      <c r="A1372">
        <v>50000249</v>
      </c>
      <c r="B1372">
        <v>2109319</v>
      </c>
      <c r="C1372" t="s">
        <v>4</v>
      </c>
      <c r="D1372">
        <v>30563601</v>
      </c>
      <c r="E1372" s="29">
        <v>42115</v>
      </c>
      <c r="F1372">
        <v>13551673</v>
      </c>
      <c r="G1372">
        <v>26800000</v>
      </c>
      <c r="H1372">
        <v>360200</v>
      </c>
      <c r="I1372" s="30">
        <v>360200</v>
      </c>
      <c r="J1372" s="1"/>
      <c r="K1372" s="1">
        <v>92120</v>
      </c>
      <c r="N1372"/>
      <c r="O1372"/>
    </row>
    <row r="1373" spans="1:15" x14ac:dyDescent="0.25">
      <c r="A1373">
        <v>50000249</v>
      </c>
      <c r="B1373">
        <v>879413</v>
      </c>
      <c r="C1373" t="s">
        <v>5</v>
      </c>
      <c r="D1373">
        <v>1049635512</v>
      </c>
      <c r="E1373" s="29">
        <v>42115</v>
      </c>
      <c r="F1373">
        <v>14026535</v>
      </c>
      <c r="G1373">
        <v>12400000</v>
      </c>
      <c r="H1373">
        <v>270108</v>
      </c>
      <c r="I1373" s="30">
        <v>270108</v>
      </c>
      <c r="J1373" s="1"/>
      <c r="K1373" s="1">
        <v>344010</v>
      </c>
      <c r="N1373"/>
      <c r="O1373"/>
    </row>
    <row r="1374" spans="1:15" x14ac:dyDescent="0.25">
      <c r="A1374">
        <v>50000249</v>
      </c>
      <c r="B1374">
        <v>2305359</v>
      </c>
      <c r="C1374" t="s">
        <v>5</v>
      </c>
      <c r="D1374">
        <v>1049631431</v>
      </c>
      <c r="E1374" s="29">
        <v>42115</v>
      </c>
      <c r="F1374">
        <v>8278082</v>
      </c>
      <c r="G1374">
        <v>12400000</v>
      </c>
      <c r="H1374">
        <v>270102</v>
      </c>
      <c r="I1374" s="30">
        <v>121204</v>
      </c>
      <c r="J1374" s="1"/>
      <c r="K1374" s="1">
        <v>5000</v>
      </c>
      <c r="N1374"/>
      <c r="O1374"/>
    </row>
    <row r="1375" spans="1:15" x14ac:dyDescent="0.25">
      <c r="A1375">
        <v>50000249</v>
      </c>
      <c r="B1375">
        <v>2305363</v>
      </c>
      <c r="C1375" t="s">
        <v>5</v>
      </c>
      <c r="D1375">
        <v>1073676160</v>
      </c>
      <c r="E1375" s="29">
        <v>42115</v>
      </c>
      <c r="F1375">
        <v>38117715</v>
      </c>
      <c r="G1375">
        <v>923272421</v>
      </c>
      <c r="H1375">
        <v>190101</v>
      </c>
      <c r="I1375" s="30">
        <v>190101</v>
      </c>
      <c r="J1375" s="1"/>
      <c r="K1375" s="1">
        <v>107400</v>
      </c>
      <c r="N1375"/>
      <c r="O1375"/>
    </row>
    <row r="1376" spans="1:15" x14ac:dyDescent="0.25">
      <c r="A1376">
        <v>50000249</v>
      </c>
      <c r="B1376">
        <v>2305384</v>
      </c>
      <c r="C1376" t="s">
        <v>5</v>
      </c>
      <c r="D1376">
        <v>1032424461</v>
      </c>
      <c r="E1376" s="29">
        <v>42115</v>
      </c>
      <c r="F1376">
        <v>44877132</v>
      </c>
      <c r="G1376">
        <v>923272421</v>
      </c>
      <c r="H1376">
        <v>190101</v>
      </c>
      <c r="I1376" s="30">
        <v>190101</v>
      </c>
      <c r="J1376" s="1"/>
      <c r="K1376" s="1">
        <v>107400</v>
      </c>
      <c r="N1376"/>
      <c r="O1376"/>
    </row>
    <row r="1377" spans="1:15" x14ac:dyDescent="0.25">
      <c r="A1377">
        <v>50000249</v>
      </c>
      <c r="B1377">
        <v>2305437</v>
      </c>
      <c r="C1377" t="s">
        <v>5</v>
      </c>
      <c r="D1377">
        <v>8918008461</v>
      </c>
      <c r="E1377" s="29">
        <v>42115</v>
      </c>
      <c r="F1377">
        <v>7424781</v>
      </c>
      <c r="G1377">
        <v>11300000</v>
      </c>
      <c r="H1377">
        <v>220101</v>
      </c>
      <c r="I1377" s="30">
        <v>270207</v>
      </c>
      <c r="J1377" s="1"/>
      <c r="K1377" s="1">
        <v>17314.5</v>
      </c>
      <c r="N1377"/>
      <c r="O1377"/>
    </row>
    <row r="1378" spans="1:15" x14ac:dyDescent="0.25">
      <c r="A1378">
        <v>50000249</v>
      </c>
      <c r="B1378">
        <v>1872859</v>
      </c>
      <c r="C1378" t="s">
        <v>33</v>
      </c>
      <c r="D1378">
        <v>4284918</v>
      </c>
      <c r="E1378" s="29">
        <v>42115</v>
      </c>
      <c r="F1378">
        <v>13462372</v>
      </c>
      <c r="G1378">
        <v>12200000</v>
      </c>
      <c r="H1378">
        <v>250101</v>
      </c>
      <c r="I1378" s="30">
        <v>121225</v>
      </c>
      <c r="J1378" s="1"/>
      <c r="K1378" s="1">
        <v>108500</v>
      </c>
      <c r="N1378"/>
      <c r="O1378"/>
    </row>
    <row r="1379" spans="1:15" x14ac:dyDescent="0.25">
      <c r="A1379">
        <v>50000249</v>
      </c>
      <c r="B1379">
        <v>1872875</v>
      </c>
      <c r="C1379" t="s">
        <v>33</v>
      </c>
      <c r="D1379">
        <v>33481519</v>
      </c>
      <c r="E1379" s="29">
        <v>42115</v>
      </c>
      <c r="F1379">
        <v>13236635</v>
      </c>
      <c r="G1379">
        <v>12400000</v>
      </c>
      <c r="H1379">
        <v>270102</v>
      </c>
      <c r="I1379" s="30">
        <v>121204</v>
      </c>
      <c r="J1379" s="1"/>
      <c r="K1379" s="1">
        <v>5000</v>
      </c>
      <c r="N1379"/>
      <c r="O1379"/>
    </row>
    <row r="1380" spans="1:15" x14ac:dyDescent="0.25">
      <c r="A1380">
        <v>50000249</v>
      </c>
      <c r="B1380">
        <v>1872912</v>
      </c>
      <c r="C1380" t="s">
        <v>33</v>
      </c>
      <c r="D1380">
        <v>1057576732</v>
      </c>
      <c r="E1380" s="29">
        <v>42115</v>
      </c>
      <c r="F1380">
        <v>21267147</v>
      </c>
      <c r="G1380">
        <v>12200000</v>
      </c>
      <c r="H1380">
        <v>250101</v>
      </c>
      <c r="I1380" s="30">
        <v>121225</v>
      </c>
      <c r="J1380" s="1"/>
      <c r="K1380" s="1">
        <v>10600</v>
      </c>
      <c r="N1380"/>
      <c r="O1380"/>
    </row>
    <row r="1381" spans="1:15" x14ac:dyDescent="0.25">
      <c r="A1381">
        <v>50000249</v>
      </c>
      <c r="B1381">
        <v>2053126</v>
      </c>
      <c r="C1381" t="s">
        <v>132</v>
      </c>
      <c r="D1381">
        <v>8918004664</v>
      </c>
      <c r="E1381" s="29">
        <v>42115</v>
      </c>
      <c r="F1381">
        <v>7383490</v>
      </c>
      <c r="G1381">
        <v>923272193</v>
      </c>
      <c r="H1381">
        <v>131401</v>
      </c>
      <c r="I1381" s="30">
        <v>131401</v>
      </c>
      <c r="J1381" s="1"/>
      <c r="K1381" s="1">
        <v>384220</v>
      </c>
      <c r="N1381"/>
      <c r="O1381"/>
    </row>
    <row r="1382" spans="1:15" x14ac:dyDescent="0.25">
      <c r="A1382">
        <v>50000249</v>
      </c>
      <c r="B1382">
        <v>2631397</v>
      </c>
      <c r="C1382" t="s">
        <v>1</v>
      </c>
      <c r="D1382">
        <v>80111197</v>
      </c>
      <c r="E1382" s="29">
        <v>42115</v>
      </c>
      <c r="F1382">
        <v>10342603</v>
      </c>
      <c r="G1382">
        <v>12200000</v>
      </c>
      <c r="H1382">
        <v>250101</v>
      </c>
      <c r="I1382" s="30">
        <v>121225</v>
      </c>
      <c r="J1382" s="1"/>
      <c r="K1382" s="1">
        <v>1600</v>
      </c>
      <c r="N1382"/>
      <c r="O1382"/>
    </row>
    <row r="1383" spans="1:15" x14ac:dyDescent="0.25">
      <c r="A1383">
        <v>50000249</v>
      </c>
      <c r="B1383">
        <v>2631398</v>
      </c>
      <c r="C1383" t="s">
        <v>1</v>
      </c>
      <c r="D1383">
        <v>79312117</v>
      </c>
      <c r="E1383" s="29">
        <v>42115</v>
      </c>
      <c r="F1383">
        <v>5927741</v>
      </c>
      <c r="G1383">
        <v>11800000</v>
      </c>
      <c r="H1383">
        <v>240101</v>
      </c>
      <c r="I1383" s="30">
        <v>121265</v>
      </c>
      <c r="J1383" s="1"/>
      <c r="K1383" s="1">
        <v>169760</v>
      </c>
      <c r="N1383"/>
      <c r="O1383"/>
    </row>
    <row r="1384" spans="1:15" x14ac:dyDescent="0.25">
      <c r="A1384">
        <v>50000249</v>
      </c>
      <c r="B1384">
        <v>2630188</v>
      </c>
      <c r="C1384" t="s">
        <v>56</v>
      </c>
      <c r="D1384">
        <v>10253220</v>
      </c>
      <c r="E1384" s="29">
        <v>42115</v>
      </c>
      <c r="F1384">
        <v>14824387</v>
      </c>
      <c r="G1384">
        <v>923272421</v>
      </c>
      <c r="H1384">
        <v>190101</v>
      </c>
      <c r="I1384" s="30">
        <v>190101</v>
      </c>
      <c r="J1384" s="1"/>
      <c r="K1384" s="1">
        <v>107400</v>
      </c>
      <c r="N1384"/>
      <c r="O1384"/>
    </row>
    <row r="1385" spans="1:15" x14ac:dyDescent="0.25">
      <c r="A1385">
        <v>50000249</v>
      </c>
      <c r="B1385">
        <v>2630189</v>
      </c>
      <c r="C1385" t="s">
        <v>56</v>
      </c>
      <c r="D1385">
        <v>7408261</v>
      </c>
      <c r="E1385" s="29">
        <v>42115</v>
      </c>
      <c r="F1385">
        <v>17693687</v>
      </c>
      <c r="G1385">
        <v>923272421</v>
      </c>
      <c r="H1385">
        <v>190101</v>
      </c>
      <c r="I1385" s="30">
        <v>190101</v>
      </c>
      <c r="J1385" s="1"/>
      <c r="K1385" s="1">
        <v>107400</v>
      </c>
      <c r="N1385"/>
      <c r="O1385"/>
    </row>
    <row r="1386" spans="1:15" x14ac:dyDescent="0.25">
      <c r="A1386">
        <v>50000249</v>
      </c>
      <c r="B1386">
        <v>1745015</v>
      </c>
      <c r="C1386" t="s">
        <v>19</v>
      </c>
      <c r="D1386">
        <v>8002193009</v>
      </c>
      <c r="E1386" s="29">
        <v>42115</v>
      </c>
      <c r="F1386">
        <v>8821341</v>
      </c>
      <c r="G1386">
        <v>96400000</v>
      </c>
      <c r="H1386">
        <v>370101</v>
      </c>
      <c r="I1386" s="30">
        <v>121280</v>
      </c>
      <c r="J1386" s="1"/>
      <c r="K1386" s="1">
        <v>5400</v>
      </c>
      <c r="N1386"/>
      <c r="O1386"/>
    </row>
    <row r="1387" spans="1:15" x14ac:dyDescent="0.25">
      <c r="A1387">
        <v>50000249</v>
      </c>
      <c r="B1387">
        <v>2620388</v>
      </c>
      <c r="C1387" t="s">
        <v>19</v>
      </c>
      <c r="D1387">
        <v>1060268392</v>
      </c>
      <c r="E1387" s="29">
        <v>42115</v>
      </c>
      <c r="F1387">
        <v>6944765</v>
      </c>
      <c r="G1387">
        <v>12400000</v>
      </c>
      <c r="H1387">
        <v>270102</v>
      </c>
      <c r="I1387" s="30">
        <v>121204</v>
      </c>
      <c r="J1387" s="1"/>
      <c r="K1387" s="1">
        <v>5000</v>
      </c>
      <c r="N1387"/>
      <c r="O1387"/>
    </row>
    <row r="1388" spans="1:15" x14ac:dyDescent="0.25">
      <c r="A1388">
        <v>50000249</v>
      </c>
      <c r="B1388">
        <v>2620671</v>
      </c>
      <c r="C1388" t="s">
        <v>19</v>
      </c>
      <c r="D1388">
        <v>75084922</v>
      </c>
      <c r="E1388" s="29">
        <v>42115</v>
      </c>
      <c r="F1388">
        <v>8853439</v>
      </c>
      <c r="G1388">
        <v>923272421</v>
      </c>
      <c r="H1388">
        <v>190101</v>
      </c>
      <c r="I1388" s="30">
        <v>190101</v>
      </c>
      <c r="J1388" s="1"/>
      <c r="K1388" s="1">
        <v>107400</v>
      </c>
      <c r="N1388"/>
      <c r="O1388"/>
    </row>
    <row r="1389" spans="1:15" x14ac:dyDescent="0.25">
      <c r="A1389">
        <v>50000249</v>
      </c>
      <c r="B1389">
        <v>2620672</v>
      </c>
      <c r="C1389" t="s">
        <v>19</v>
      </c>
      <c r="D1389">
        <v>10242793</v>
      </c>
      <c r="E1389" s="29">
        <v>42115</v>
      </c>
      <c r="F1389">
        <v>6310696</v>
      </c>
      <c r="G1389">
        <v>26800000</v>
      </c>
      <c r="H1389">
        <v>360200</v>
      </c>
      <c r="I1389" s="30">
        <v>360200</v>
      </c>
      <c r="J1389" s="1"/>
      <c r="K1389" s="1">
        <v>146524</v>
      </c>
      <c r="N1389"/>
      <c r="O1389"/>
    </row>
    <row r="1390" spans="1:15" x14ac:dyDescent="0.25">
      <c r="A1390">
        <v>50000249</v>
      </c>
      <c r="B1390">
        <v>2564406</v>
      </c>
      <c r="C1390" t="s">
        <v>6</v>
      </c>
      <c r="D1390">
        <v>8915800168</v>
      </c>
      <c r="E1390" s="29">
        <v>42115</v>
      </c>
      <c r="F1390">
        <v>8244539</v>
      </c>
      <c r="G1390">
        <v>14100000</v>
      </c>
      <c r="H1390">
        <v>330101</v>
      </c>
      <c r="I1390" s="30">
        <v>270919</v>
      </c>
      <c r="J1390" s="1"/>
      <c r="K1390" s="1">
        <v>1366271</v>
      </c>
      <c r="N1390"/>
      <c r="O1390"/>
    </row>
    <row r="1391" spans="1:15" x14ac:dyDescent="0.25">
      <c r="A1391">
        <v>50000249</v>
      </c>
      <c r="B1391">
        <v>2564407</v>
      </c>
      <c r="C1391" t="s">
        <v>6</v>
      </c>
      <c r="D1391">
        <v>8915800168</v>
      </c>
      <c r="E1391" s="29">
        <v>42115</v>
      </c>
      <c r="F1391">
        <v>8244539</v>
      </c>
      <c r="G1391">
        <v>11300000</v>
      </c>
      <c r="H1391">
        <v>220101</v>
      </c>
      <c r="I1391" s="30">
        <v>220101</v>
      </c>
      <c r="J1391" s="1"/>
      <c r="K1391" s="1">
        <v>32971</v>
      </c>
      <c r="N1391"/>
      <c r="O1391"/>
    </row>
    <row r="1392" spans="1:15" x14ac:dyDescent="0.25">
      <c r="A1392">
        <v>50000249</v>
      </c>
      <c r="B1392">
        <v>43612322</v>
      </c>
      <c r="C1392" t="s">
        <v>20</v>
      </c>
      <c r="D1392">
        <v>39462882</v>
      </c>
      <c r="E1392" s="29">
        <v>42115</v>
      </c>
      <c r="F1392">
        <v>15873284</v>
      </c>
      <c r="G1392">
        <v>23900000</v>
      </c>
      <c r="H1392">
        <v>410600</v>
      </c>
      <c r="I1392" s="30">
        <v>410600</v>
      </c>
      <c r="J1392" s="1"/>
      <c r="K1392" s="1">
        <v>1062877</v>
      </c>
      <c r="N1392"/>
      <c r="O1392"/>
    </row>
    <row r="1393" spans="1:15" x14ac:dyDescent="0.25">
      <c r="A1393">
        <v>50000249</v>
      </c>
      <c r="B1393">
        <v>43612369</v>
      </c>
      <c r="C1393" t="s">
        <v>20</v>
      </c>
      <c r="D1393">
        <v>36624441</v>
      </c>
      <c r="E1393" s="29">
        <v>42115</v>
      </c>
      <c r="F1393">
        <v>12831548</v>
      </c>
      <c r="G1393">
        <v>23900000</v>
      </c>
      <c r="H1393">
        <v>410600</v>
      </c>
      <c r="I1393" s="30">
        <v>410600</v>
      </c>
      <c r="J1393" s="1"/>
      <c r="K1393" s="1">
        <v>2039326</v>
      </c>
      <c r="N1393"/>
      <c r="O1393"/>
    </row>
    <row r="1394" spans="1:15" x14ac:dyDescent="0.25">
      <c r="A1394">
        <v>50000249</v>
      </c>
      <c r="B1394">
        <v>43612409</v>
      </c>
      <c r="C1394" t="s">
        <v>20</v>
      </c>
      <c r="D1394">
        <v>26951385</v>
      </c>
      <c r="E1394" s="29">
        <v>42115</v>
      </c>
      <c r="F1394">
        <v>21867204</v>
      </c>
      <c r="G1394">
        <v>23900000</v>
      </c>
      <c r="H1394">
        <v>410600</v>
      </c>
      <c r="I1394" s="30">
        <v>410600</v>
      </c>
      <c r="J1394" s="1"/>
      <c r="K1394" s="1">
        <v>1402726</v>
      </c>
      <c r="N1394"/>
      <c r="O1394"/>
    </row>
    <row r="1395" spans="1:15" x14ac:dyDescent="0.25">
      <c r="A1395">
        <v>50000249</v>
      </c>
      <c r="B1395">
        <v>43612431</v>
      </c>
      <c r="C1395" t="s">
        <v>20</v>
      </c>
      <c r="D1395">
        <v>800142877</v>
      </c>
      <c r="E1395" s="29">
        <v>42115</v>
      </c>
      <c r="F1395">
        <v>4364208</v>
      </c>
      <c r="G1395">
        <v>23900000</v>
      </c>
      <c r="H1395">
        <v>410600</v>
      </c>
      <c r="I1395" s="30">
        <v>410600</v>
      </c>
      <c r="J1395" s="1"/>
      <c r="K1395" s="1">
        <v>32160</v>
      </c>
      <c r="N1395"/>
      <c r="O1395"/>
    </row>
    <row r="1396" spans="1:15" x14ac:dyDescent="0.25">
      <c r="A1396">
        <v>50000249</v>
      </c>
      <c r="B1396">
        <v>43612714</v>
      </c>
      <c r="C1396" t="s">
        <v>20</v>
      </c>
      <c r="D1396">
        <v>36593094</v>
      </c>
      <c r="E1396" s="29">
        <v>42115</v>
      </c>
      <c r="F1396">
        <v>16864224</v>
      </c>
      <c r="G1396">
        <v>23900000</v>
      </c>
      <c r="H1396">
        <v>410600</v>
      </c>
      <c r="I1396" s="30">
        <v>410600</v>
      </c>
      <c r="J1396" s="1"/>
      <c r="K1396" s="1">
        <v>1370092</v>
      </c>
      <c r="N1396"/>
      <c r="O1396"/>
    </row>
    <row r="1397" spans="1:15" x14ac:dyDescent="0.25">
      <c r="A1397">
        <v>50000249</v>
      </c>
      <c r="B1397">
        <v>2572011</v>
      </c>
      <c r="C1397" t="s">
        <v>1</v>
      </c>
      <c r="D1397">
        <v>1128058005</v>
      </c>
      <c r="E1397" s="29">
        <v>42115</v>
      </c>
      <c r="F1397">
        <v>14865495</v>
      </c>
      <c r="G1397">
        <v>923272421</v>
      </c>
      <c r="H1397">
        <v>190101</v>
      </c>
      <c r="I1397" s="30">
        <v>190101</v>
      </c>
      <c r="J1397" s="1"/>
      <c r="K1397" s="1">
        <v>107400</v>
      </c>
      <c r="N1397"/>
      <c r="O1397"/>
    </row>
    <row r="1398" spans="1:15" x14ac:dyDescent="0.25">
      <c r="A1398">
        <v>50000249</v>
      </c>
      <c r="B1398">
        <v>18712854</v>
      </c>
      <c r="C1398" t="s">
        <v>45</v>
      </c>
      <c r="D1398">
        <v>1070966849</v>
      </c>
      <c r="E1398" s="29">
        <v>42115</v>
      </c>
      <c r="F1398">
        <v>20337850</v>
      </c>
      <c r="G1398">
        <v>12400000</v>
      </c>
      <c r="H1398">
        <v>270102</v>
      </c>
      <c r="I1398" s="30">
        <v>121204</v>
      </c>
      <c r="J1398" s="1"/>
      <c r="K1398" s="1">
        <v>5000</v>
      </c>
      <c r="N1398"/>
      <c r="O1398"/>
    </row>
    <row r="1399" spans="1:15" x14ac:dyDescent="0.25">
      <c r="A1399">
        <v>50000249</v>
      </c>
      <c r="B1399">
        <v>13054911</v>
      </c>
      <c r="C1399" t="s">
        <v>1</v>
      </c>
      <c r="D1399">
        <v>41715659</v>
      </c>
      <c r="E1399" s="29">
        <v>42115</v>
      </c>
      <c r="F1399">
        <v>17331513</v>
      </c>
      <c r="G1399">
        <v>923272193</v>
      </c>
      <c r="H1399">
        <v>131401</v>
      </c>
      <c r="I1399" s="30">
        <v>131401</v>
      </c>
      <c r="J1399" s="1"/>
      <c r="K1399" s="1">
        <v>38397017</v>
      </c>
      <c r="N1399"/>
      <c r="O1399"/>
    </row>
    <row r="1400" spans="1:15" x14ac:dyDescent="0.25">
      <c r="A1400">
        <v>50000249</v>
      </c>
      <c r="B1400">
        <v>1960184</v>
      </c>
      <c r="C1400" t="s">
        <v>25</v>
      </c>
      <c r="D1400">
        <v>55163906</v>
      </c>
      <c r="E1400" s="29">
        <v>42115</v>
      </c>
      <c r="F1400">
        <v>8675244</v>
      </c>
      <c r="G1400">
        <v>12400000</v>
      </c>
      <c r="H1400">
        <v>270102</v>
      </c>
      <c r="I1400" s="30">
        <v>121204</v>
      </c>
      <c r="J1400" s="1"/>
      <c r="K1400" s="1">
        <v>5000</v>
      </c>
      <c r="N1400"/>
      <c r="O1400"/>
    </row>
    <row r="1401" spans="1:15" x14ac:dyDescent="0.25">
      <c r="A1401">
        <v>50000249</v>
      </c>
      <c r="B1401">
        <v>2390163</v>
      </c>
      <c r="C1401" t="s">
        <v>25</v>
      </c>
      <c r="D1401">
        <v>1075267653</v>
      </c>
      <c r="E1401" s="29">
        <v>42115</v>
      </c>
      <c r="F1401">
        <v>8603280</v>
      </c>
      <c r="G1401">
        <v>12400000</v>
      </c>
      <c r="H1401">
        <v>270102</v>
      </c>
      <c r="I1401" s="30">
        <v>121204</v>
      </c>
      <c r="J1401" s="1"/>
      <c r="K1401" s="1">
        <v>5000</v>
      </c>
      <c r="N1401"/>
      <c r="O1401"/>
    </row>
    <row r="1402" spans="1:15" x14ac:dyDescent="0.25">
      <c r="A1402">
        <v>50000249</v>
      </c>
      <c r="B1402">
        <v>2614855</v>
      </c>
      <c r="C1402" t="s">
        <v>40</v>
      </c>
      <c r="D1402">
        <v>21065289</v>
      </c>
      <c r="E1402" s="29">
        <v>42115</v>
      </c>
      <c r="F1402">
        <v>5738978</v>
      </c>
      <c r="G1402">
        <v>923272193</v>
      </c>
      <c r="H1402">
        <v>131401</v>
      </c>
      <c r="I1402" s="30">
        <v>131401</v>
      </c>
      <c r="J1402" s="1"/>
      <c r="K1402" s="1">
        <v>1800</v>
      </c>
      <c r="N1402"/>
      <c r="O1402"/>
    </row>
    <row r="1403" spans="1:15" x14ac:dyDescent="0.25">
      <c r="A1403">
        <v>50000249</v>
      </c>
      <c r="B1403">
        <v>1947393</v>
      </c>
      <c r="C1403" t="s">
        <v>37</v>
      </c>
      <c r="D1403">
        <v>12753810</v>
      </c>
      <c r="E1403" s="29">
        <v>42115</v>
      </c>
      <c r="F1403">
        <v>7363255</v>
      </c>
      <c r="G1403">
        <v>12400000</v>
      </c>
      <c r="H1403">
        <v>270102</v>
      </c>
      <c r="I1403" s="30">
        <v>121204</v>
      </c>
      <c r="J1403" s="1"/>
      <c r="K1403" s="1">
        <v>5000</v>
      </c>
      <c r="N1403"/>
      <c r="O1403"/>
    </row>
    <row r="1404" spans="1:15" x14ac:dyDescent="0.25">
      <c r="A1404">
        <v>50000249</v>
      </c>
      <c r="B1404">
        <v>2623648</v>
      </c>
      <c r="C1404" t="s">
        <v>37</v>
      </c>
      <c r="D1404">
        <v>12979539</v>
      </c>
      <c r="E1404" s="29">
        <v>42115</v>
      </c>
      <c r="F1404">
        <v>7362902</v>
      </c>
      <c r="G1404">
        <v>12400000</v>
      </c>
      <c r="H1404">
        <v>270102</v>
      </c>
      <c r="I1404" s="30">
        <v>121204</v>
      </c>
      <c r="J1404" s="1"/>
      <c r="K1404" s="1">
        <v>5000</v>
      </c>
      <c r="N1404"/>
      <c r="O1404"/>
    </row>
    <row r="1405" spans="1:15" x14ac:dyDescent="0.25">
      <c r="A1405">
        <v>50000249</v>
      </c>
      <c r="B1405">
        <v>2425891</v>
      </c>
      <c r="C1405" t="s">
        <v>1</v>
      </c>
      <c r="D1405">
        <v>9000626128</v>
      </c>
      <c r="E1405" s="29">
        <v>42115</v>
      </c>
      <c r="F1405">
        <v>7336030</v>
      </c>
      <c r="G1405">
        <v>12800000</v>
      </c>
      <c r="H1405">
        <v>350300</v>
      </c>
      <c r="I1405" s="30">
        <v>350300</v>
      </c>
      <c r="J1405" s="1"/>
      <c r="K1405" s="1">
        <v>200</v>
      </c>
      <c r="N1405"/>
      <c r="O1405"/>
    </row>
    <row r="1406" spans="1:15" x14ac:dyDescent="0.25">
      <c r="A1406">
        <v>50000249</v>
      </c>
      <c r="B1406">
        <v>2556343</v>
      </c>
      <c r="C1406" t="s">
        <v>10</v>
      </c>
      <c r="D1406">
        <v>1094165058</v>
      </c>
      <c r="E1406" s="29">
        <v>42115</v>
      </c>
      <c r="F1406">
        <v>17330234</v>
      </c>
      <c r="G1406">
        <v>12400000</v>
      </c>
      <c r="H1406">
        <v>270102</v>
      </c>
      <c r="I1406" s="30">
        <v>121204</v>
      </c>
      <c r="J1406" s="1"/>
      <c r="K1406" s="1">
        <v>5000</v>
      </c>
      <c r="N1406"/>
      <c r="O1406"/>
    </row>
    <row r="1407" spans="1:15" x14ac:dyDescent="0.25">
      <c r="A1407">
        <v>50000249</v>
      </c>
      <c r="B1407">
        <v>2519550</v>
      </c>
      <c r="C1407" t="s">
        <v>10</v>
      </c>
      <c r="D1407">
        <v>1090399250</v>
      </c>
      <c r="E1407" s="29">
        <v>42115</v>
      </c>
      <c r="F1407">
        <v>17218500</v>
      </c>
      <c r="G1407">
        <v>12400000</v>
      </c>
      <c r="H1407">
        <v>270102</v>
      </c>
      <c r="I1407" s="30">
        <v>121204</v>
      </c>
      <c r="J1407" s="1"/>
      <c r="K1407" s="1">
        <v>5000</v>
      </c>
      <c r="N1407"/>
      <c r="O1407"/>
    </row>
    <row r="1408" spans="1:15" x14ac:dyDescent="0.25">
      <c r="A1408">
        <v>50000249</v>
      </c>
      <c r="B1408">
        <v>2519579</v>
      </c>
      <c r="C1408" t="s">
        <v>10</v>
      </c>
      <c r="D1408">
        <v>13278873</v>
      </c>
      <c r="E1408" s="29">
        <v>42115</v>
      </c>
      <c r="F1408">
        <v>19316612</v>
      </c>
      <c r="G1408">
        <v>12400000</v>
      </c>
      <c r="H1408">
        <v>270102</v>
      </c>
      <c r="I1408" s="30">
        <v>121204</v>
      </c>
      <c r="J1408" s="1"/>
      <c r="K1408" s="1">
        <v>5000</v>
      </c>
      <c r="N1408"/>
      <c r="O1408"/>
    </row>
    <row r="1409" spans="1:15" x14ac:dyDescent="0.25">
      <c r="A1409">
        <v>50000249</v>
      </c>
      <c r="B1409">
        <v>2536916</v>
      </c>
      <c r="C1409" t="s">
        <v>10</v>
      </c>
      <c r="D1409">
        <v>27603923</v>
      </c>
      <c r="E1409" s="29">
        <v>42115</v>
      </c>
      <c r="F1409">
        <v>11291162</v>
      </c>
      <c r="G1409">
        <v>12400000</v>
      </c>
      <c r="H1409">
        <v>270102</v>
      </c>
      <c r="I1409" s="30">
        <v>121204</v>
      </c>
      <c r="J1409" s="1"/>
      <c r="K1409" s="1">
        <v>5000</v>
      </c>
      <c r="N1409"/>
      <c r="O1409"/>
    </row>
    <row r="1410" spans="1:15" x14ac:dyDescent="0.25">
      <c r="A1410">
        <v>50000249</v>
      </c>
      <c r="B1410">
        <v>883392</v>
      </c>
      <c r="C1410" t="s">
        <v>1</v>
      </c>
      <c r="D1410">
        <v>1094890048</v>
      </c>
      <c r="E1410" s="29">
        <v>42115</v>
      </c>
      <c r="F1410">
        <v>397607</v>
      </c>
      <c r="G1410">
        <v>923272421</v>
      </c>
      <c r="H1410">
        <v>190101</v>
      </c>
      <c r="I1410" s="30">
        <v>190101</v>
      </c>
      <c r="J1410" s="1"/>
      <c r="K1410" s="1">
        <v>107400</v>
      </c>
      <c r="N1410"/>
      <c r="O1410"/>
    </row>
    <row r="1411" spans="1:15" x14ac:dyDescent="0.25">
      <c r="A1411">
        <v>50000249</v>
      </c>
      <c r="B1411">
        <v>1552096</v>
      </c>
      <c r="C1411" t="s">
        <v>12</v>
      </c>
      <c r="D1411">
        <v>1017175578</v>
      </c>
      <c r="E1411" s="29">
        <v>42115</v>
      </c>
      <c r="F1411">
        <v>13875506</v>
      </c>
      <c r="G1411">
        <v>12400000</v>
      </c>
      <c r="H1411">
        <v>270108</v>
      </c>
      <c r="I1411" s="30">
        <v>270108</v>
      </c>
      <c r="J1411" s="1"/>
      <c r="K1411" s="1">
        <v>1082729</v>
      </c>
      <c r="N1411"/>
      <c r="O1411"/>
    </row>
    <row r="1412" spans="1:15" x14ac:dyDescent="0.25">
      <c r="A1412">
        <v>50000249</v>
      </c>
      <c r="B1412">
        <v>1918423</v>
      </c>
      <c r="C1412" t="s">
        <v>13</v>
      </c>
      <c r="D1412">
        <v>1098676842</v>
      </c>
      <c r="E1412" s="29">
        <v>42115</v>
      </c>
      <c r="F1412">
        <v>676698</v>
      </c>
      <c r="G1412">
        <v>923272421</v>
      </c>
      <c r="H1412">
        <v>190101</v>
      </c>
      <c r="I1412" s="30">
        <v>190101</v>
      </c>
      <c r="J1412" s="1"/>
      <c r="K1412" s="1">
        <v>107400</v>
      </c>
      <c r="N1412"/>
      <c r="O1412"/>
    </row>
    <row r="1413" spans="1:15" x14ac:dyDescent="0.25">
      <c r="A1413">
        <v>50000249</v>
      </c>
      <c r="B1413">
        <v>2283378</v>
      </c>
      <c r="C1413" t="s">
        <v>13</v>
      </c>
      <c r="D1413">
        <v>36553537</v>
      </c>
      <c r="E1413" s="29">
        <v>42115</v>
      </c>
      <c r="F1413">
        <v>6897411</v>
      </c>
      <c r="G1413">
        <v>96400000</v>
      </c>
      <c r="H1413">
        <v>370101</v>
      </c>
      <c r="I1413" s="30">
        <v>121280</v>
      </c>
      <c r="J1413" s="1"/>
      <c r="K1413" s="1">
        <v>5400</v>
      </c>
      <c r="N1413"/>
      <c r="O1413"/>
    </row>
    <row r="1414" spans="1:15" x14ac:dyDescent="0.25">
      <c r="A1414">
        <v>50000249</v>
      </c>
      <c r="B1414">
        <v>2456424</v>
      </c>
      <c r="C1414" t="s">
        <v>13</v>
      </c>
      <c r="D1414">
        <v>1098696110</v>
      </c>
      <c r="E1414" s="29">
        <v>42115</v>
      </c>
      <c r="F1414">
        <v>10232367</v>
      </c>
      <c r="G1414">
        <v>923272421</v>
      </c>
      <c r="H1414">
        <v>190101</v>
      </c>
      <c r="I1414" s="30">
        <v>190101</v>
      </c>
      <c r="J1414" s="1"/>
      <c r="K1414" s="1">
        <v>107400</v>
      </c>
      <c r="N1414"/>
      <c r="O1414"/>
    </row>
    <row r="1415" spans="1:15" x14ac:dyDescent="0.25">
      <c r="A1415">
        <v>50000249</v>
      </c>
      <c r="B1415">
        <v>2456425</v>
      </c>
      <c r="C1415" t="s">
        <v>13</v>
      </c>
      <c r="D1415">
        <v>1098713365</v>
      </c>
      <c r="E1415" s="29">
        <v>42115</v>
      </c>
      <c r="F1415">
        <v>11563519</v>
      </c>
      <c r="G1415">
        <v>923272421</v>
      </c>
      <c r="H1415">
        <v>190101</v>
      </c>
      <c r="I1415" s="30">
        <v>190101</v>
      </c>
      <c r="J1415" s="1"/>
      <c r="K1415" s="1">
        <v>107400</v>
      </c>
      <c r="N1415"/>
      <c r="O1415"/>
    </row>
    <row r="1416" spans="1:15" x14ac:dyDescent="0.25">
      <c r="A1416">
        <v>50000249</v>
      </c>
      <c r="B1416">
        <v>2571371</v>
      </c>
      <c r="C1416" t="s">
        <v>1</v>
      </c>
      <c r="D1416">
        <v>2183660</v>
      </c>
      <c r="E1416" s="29">
        <v>42115</v>
      </c>
      <c r="F1416">
        <v>6711865</v>
      </c>
      <c r="G1416">
        <v>923272193</v>
      </c>
      <c r="H1416">
        <v>131401</v>
      </c>
      <c r="I1416" s="30">
        <v>131401</v>
      </c>
      <c r="J1416" s="1"/>
      <c r="K1416" s="1">
        <v>9800</v>
      </c>
      <c r="N1416"/>
      <c r="O1416"/>
    </row>
    <row r="1417" spans="1:15" x14ac:dyDescent="0.25">
      <c r="A1417">
        <v>50000249</v>
      </c>
      <c r="B1417">
        <v>2244476</v>
      </c>
      <c r="C1417" t="s">
        <v>38</v>
      </c>
      <c r="D1417">
        <v>1098674954</v>
      </c>
      <c r="E1417" s="29">
        <v>42115</v>
      </c>
      <c r="F1417">
        <v>0</v>
      </c>
      <c r="G1417">
        <v>923272421</v>
      </c>
      <c r="H1417">
        <v>190101</v>
      </c>
      <c r="I1417" s="30">
        <v>190101</v>
      </c>
      <c r="J1417" s="1"/>
      <c r="K1417" s="1">
        <v>107400</v>
      </c>
      <c r="N1417"/>
      <c r="O1417"/>
    </row>
    <row r="1418" spans="1:15" x14ac:dyDescent="0.25">
      <c r="A1418">
        <v>50000249</v>
      </c>
      <c r="B1418">
        <v>22444478</v>
      </c>
      <c r="C1418" t="s">
        <v>38</v>
      </c>
      <c r="D1418">
        <v>91438699</v>
      </c>
      <c r="E1418" s="29">
        <v>42115</v>
      </c>
      <c r="F1418">
        <v>0</v>
      </c>
      <c r="G1418">
        <v>923272421</v>
      </c>
      <c r="H1418">
        <v>190101</v>
      </c>
      <c r="I1418" s="30">
        <v>190101</v>
      </c>
      <c r="J1418" s="1"/>
      <c r="K1418" s="1">
        <v>107400</v>
      </c>
      <c r="N1418"/>
      <c r="O1418"/>
    </row>
    <row r="1419" spans="1:15" x14ac:dyDescent="0.25">
      <c r="A1419">
        <v>50000249</v>
      </c>
      <c r="B1419">
        <v>1755702</v>
      </c>
      <c r="C1419" t="s">
        <v>14</v>
      </c>
      <c r="D1419">
        <v>29231672</v>
      </c>
      <c r="E1419" s="29">
        <v>42115</v>
      </c>
      <c r="F1419">
        <v>3782902</v>
      </c>
      <c r="G1419">
        <v>12400000</v>
      </c>
      <c r="H1419">
        <v>270102</v>
      </c>
      <c r="I1419" s="30">
        <v>121204</v>
      </c>
      <c r="J1419" s="1"/>
      <c r="K1419" s="1">
        <v>5000</v>
      </c>
      <c r="N1419"/>
      <c r="O1419"/>
    </row>
    <row r="1420" spans="1:15" x14ac:dyDescent="0.25">
      <c r="A1420">
        <v>50000249</v>
      </c>
      <c r="B1420">
        <v>2294370</v>
      </c>
      <c r="C1420" t="s">
        <v>1</v>
      </c>
      <c r="D1420">
        <v>37806665</v>
      </c>
      <c r="E1420" s="29">
        <v>42115</v>
      </c>
      <c r="F1420">
        <v>3399197</v>
      </c>
      <c r="G1420">
        <v>96400000</v>
      </c>
      <c r="H1420">
        <v>370101</v>
      </c>
      <c r="I1420" s="30">
        <v>121280</v>
      </c>
      <c r="J1420" s="1"/>
      <c r="K1420" s="1">
        <v>30000</v>
      </c>
      <c r="N1420"/>
      <c r="O1420"/>
    </row>
    <row r="1421" spans="1:15" x14ac:dyDescent="0.25">
      <c r="A1421">
        <v>50000249</v>
      </c>
      <c r="B1421">
        <v>1832829</v>
      </c>
      <c r="C1421" t="s">
        <v>1</v>
      </c>
      <c r="D1421">
        <v>1144039752</v>
      </c>
      <c r="E1421" s="29">
        <v>42115</v>
      </c>
      <c r="F1421">
        <v>21787431</v>
      </c>
      <c r="G1421">
        <v>923272421</v>
      </c>
      <c r="H1421">
        <v>190101</v>
      </c>
      <c r="I1421" s="30">
        <v>190101</v>
      </c>
      <c r="J1421" s="1"/>
      <c r="K1421" s="1">
        <v>107400</v>
      </c>
      <c r="N1421"/>
      <c r="O1421"/>
    </row>
    <row r="1422" spans="1:15" x14ac:dyDescent="0.25">
      <c r="A1422">
        <v>50000249</v>
      </c>
      <c r="B1422">
        <v>2206410</v>
      </c>
      <c r="C1422" t="s">
        <v>1</v>
      </c>
      <c r="D1422">
        <v>38560133</v>
      </c>
      <c r="E1422" s="29">
        <v>42115</v>
      </c>
      <c r="F1422">
        <v>22520320</v>
      </c>
      <c r="G1422">
        <v>26800000</v>
      </c>
      <c r="H1422">
        <v>360200</v>
      </c>
      <c r="I1422" s="30">
        <v>360200</v>
      </c>
      <c r="J1422" s="1"/>
      <c r="K1422" s="1">
        <v>420416</v>
      </c>
      <c r="N1422"/>
      <c r="O1422"/>
    </row>
    <row r="1423" spans="1:15" x14ac:dyDescent="0.25">
      <c r="A1423">
        <v>50000249</v>
      </c>
      <c r="B1423">
        <v>1781015</v>
      </c>
      <c r="C1423" t="s">
        <v>1</v>
      </c>
      <c r="D1423">
        <v>1085278060</v>
      </c>
      <c r="E1423" s="29">
        <v>42115</v>
      </c>
      <c r="F1423">
        <v>21780292</v>
      </c>
      <c r="G1423">
        <v>923272421</v>
      </c>
      <c r="H1423">
        <v>190101</v>
      </c>
      <c r="I1423" s="30">
        <v>190101</v>
      </c>
      <c r="J1423" s="1"/>
      <c r="K1423" s="1">
        <v>107400</v>
      </c>
      <c r="N1423"/>
      <c r="O1423"/>
    </row>
    <row r="1424" spans="1:15" x14ac:dyDescent="0.25">
      <c r="A1424">
        <v>50000249</v>
      </c>
      <c r="B1424">
        <v>2264583</v>
      </c>
      <c r="C1424" t="s">
        <v>1</v>
      </c>
      <c r="D1424">
        <v>1079656160</v>
      </c>
      <c r="E1424" s="29">
        <v>42115</v>
      </c>
      <c r="F1424">
        <v>4028633</v>
      </c>
      <c r="G1424">
        <v>96400000</v>
      </c>
      <c r="H1424">
        <v>370101</v>
      </c>
      <c r="I1424" s="30">
        <v>121280</v>
      </c>
      <c r="J1424" s="1"/>
      <c r="K1424" s="1">
        <v>5400</v>
      </c>
      <c r="N1424"/>
      <c r="O1424"/>
    </row>
    <row r="1425" spans="1:15" x14ac:dyDescent="0.25">
      <c r="A1425">
        <v>50000249</v>
      </c>
      <c r="B1425">
        <v>2016957</v>
      </c>
      <c r="C1425" t="s">
        <v>39</v>
      </c>
      <c r="D1425">
        <v>7919997</v>
      </c>
      <c r="E1425" s="29">
        <v>42115</v>
      </c>
      <c r="F1425">
        <v>2245816</v>
      </c>
      <c r="G1425">
        <v>923272421</v>
      </c>
      <c r="H1425">
        <v>190101</v>
      </c>
      <c r="I1425" s="30">
        <v>190101</v>
      </c>
      <c r="J1425" s="1"/>
      <c r="K1425" s="1">
        <v>107400</v>
      </c>
      <c r="N1425"/>
      <c r="O1425"/>
    </row>
    <row r="1426" spans="1:15" x14ac:dyDescent="0.25">
      <c r="A1426">
        <v>50000249</v>
      </c>
      <c r="B1426">
        <v>2425513</v>
      </c>
      <c r="C1426" t="s">
        <v>1</v>
      </c>
      <c r="D1426">
        <v>14639300</v>
      </c>
      <c r="E1426" s="29">
        <v>42115</v>
      </c>
      <c r="F1426">
        <v>17636173</v>
      </c>
      <c r="G1426">
        <v>923272421</v>
      </c>
      <c r="H1426">
        <v>190101</v>
      </c>
      <c r="I1426" s="30">
        <v>190101</v>
      </c>
      <c r="J1426" s="1"/>
      <c r="K1426" s="1">
        <v>107400</v>
      </c>
      <c r="N1426"/>
      <c r="O1426"/>
    </row>
    <row r="1427" spans="1:15" x14ac:dyDescent="0.25">
      <c r="A1427">
        <v>50000249</v>
      </c>
      <c r="B1427">
        <v>1370471</v>
      </c>
      <c r="C1427" t="s">
        <v>16</v>
      </c>
      <c r="D1427">
        <v>8000957282</v>
      </c>
      <c r="E1427" s="29">
        <v>42115</v>
      </c>
      <c r="F1427">
        <v>4366494</v>
      </c>
      <c r="G1427" t="e">
        <v>#N/A</v>
      </c>
      <c r="H1427" t="e">
        <v>#N/A</v>
      </c>
      <c r="I1427" s="30">
        <v>0</v>
      </c>
      <c r="J1427" s="1"/>
      <c r="K1427" s="1">
        <v>385000</v>
      </c>
      <c r="N1427"/>
      <c r="O1427"/>
    </row>
    <row r="1428" spans="1:15" x14ac:dyDescent="0.25">
      <c r="A1428">
        <v>50000249</v>
      </c>
      <c r="B1428">
        <v>2144061</v>
      </c>
      <c r="C1428" t="s">
        <v>17</v>
      </c>
      <c r="D1428">
        <v>18000233</v>
      </c>
      <c r="E1428" s="29">
        <v>42115</v>
      </c>
      <c r="F1428">
        <v>0</v>
      </c>
      <c r="G1428">
        <v>11100000</v>
      </c>
      <c r="H1428">
        <v>150112</v>
      </c>
      <c r="I1428" s="30">
        <v>121275</v>
      </c>
      <c r="J1428" s="1"/>
      <c r="K1428" s="1">
        <v>98480</v>
      </c>
      <c r="N1428"/>
      <c r="O1428"/>
    </row>
    <row r="1429" spans="1:15" x14ac:dyDescent="0.25">
      <c r="A1429">
        <v>50000249</v>
      </c>
      <c r="B1429">
        <v>1486673</v>
      </c>
      <c r="C1429" t="s">
        <v>31</v>
      </c>
      <c r="D1429">
        <v>71217520</v>
      </c>
      <c r="E1429" s="29">
        <v>42115</v>
      </c>
      <c r="F1429">
        <v>1247946</v>
      </c>
      <c r="G1429">
        <v>12400000</v>
      </c>
      <c r="H1429">
        <v>270102</v>
      </c>
      <c r="I1429" s="30">
        <v>121204</v>
      </c>
      <c r="J1429" s="1"/>
      <c r="K1429" s="1">
        <v>5000</v>
      </c>
      <c r="N1429"/>
      <c r="O1429"/>
    </row>
    <row r="1430" spans="1:15" x14ac:dyDescent="0.25">
      <c r="A1430">
        <v>50000249</v>
      </c>
      <c r="B1430">
        <v>1517851</v>
      </c>
      <c r="C1430" t="s">
        <v>31</v>
      </c>
      <c r="D1430">
        <v>9004470828</v>
      </c>
      <c r="E1430" s="29">
        <v>42115</v>
      </c>
      <c r="F1430">
        <v>843177</v>
      </c>
      <c r="G1430">
        <v>96400000</v>
      </c>
      <c r="H1430">
        <v>370101</v>
      </c>
      <c r="I1430" s="30">
        <v>121280</v>
      </c>
      <c r="J1430" s="1"/>
      <c r="K1430" s="1">
        <v>5400</v>
      </c>
      <c r="N1430"/>
      <c r="O1430"/>
    </row>
    <row r="1431" spans="1:15" x14ac:dyDescent="0.25">
      <c r="A1431">
        <v>50000249</v>
      </c>
      <c r="B1431">
        <v>1637990</v>
      </c>
      <c r="C1431" t="s">
        <v>31</v>
      </c>
      <c r="D1431">
        <v>8001040626</v>
      </c>
      <c r="E1431" s="29">
        <v>42115</v>
      </c>
      <c r="F1431">
        <v>2746503</v>
      </c>
      <c r="G1431">
        <v>821500000</v>
      </c>
      <c r="H1431">
        <v>410101</v>
      </c>
      <c r="I1431" s="30">
        <v>270242</v>
      </c>
      <c r="J1431" s="1"/>
      <c r="K1431" s="1">
        <v>107229</v>
      </c>
      <c r="N1431"/>
      <c r="O1431"/>
    </row>
    <row r="1432" spans="1:15" x14ac:dyDescent="0.25">
      <c r="A1432">
        <v>50000249</v>
      </c>
      <c r="B1432">
        <v>1637994</v>
      </c>
      <c r="C1432" t="s">
        <v>31</v>
      </c>
      <c r="D1432">
        <v>1103106180</v>
      </c>
      <c r="E1432" s="29">
        <v>42115</v>
      </c>
      <c r="F1432">
        <v>293716</v>
      </c>
      <c r="G1432">
        <v>12400000</v>
      </c>
      <c r="H1432">
        <v>270102</v>
      </c>
      <c r="I1432" s="30">
        <v>121204</v>
      </c>
      <c r="J1432" s="1"/>
      <c r="K1432" s="1">
        <v>5000</v>
      </c>
      <c r="N1432"/>
      <c r="O1432"/>
    </row>
    <row r="1433" spans="1:15" x14ac:dyDescent="0.25">
      <c r="A1433">
        <v>50000249</v>
      </c>
      <c r="B1433">
        <v>1637995</v>
      </c>
      <c r="C1433" t="s">
        <v>31</v>
      </c>
      <c r="D1433">
        <v>1103106180</v>
      </c>
      <c r="E1433" s="29">
        <v>42115</v>
      </c>
      <c r="F1433">
        <v>293716</v>
      </c>
      <c r="G1433">
        <v>12400000</v>
      </c>
      <c r="H1433">
        <v>270102</v>
      </c>
      <c r="I1433" s="30">
        <v>121204</v>
      </c>
      <c r="J1433" s="1"/>
      <c r="K1433" s="1">
        <v>5000</v>
      </c>
      <c r="N1433"/>
      <c r="O1433"/>
    </row>
    <row r="1434" spans="1:15" x14ac:dyDescent="0.25">
      <c r="A1434">
        <v>50000249</v>
      </c>
      <c r="B1434">
        <v>1984618</v>
      </c>
      <c r="C1434" t="s">
        <v>18</v>
      </c>
      <c r="D1434">
        <v>6806716</v>
      </c>
      <c r="E1434" s="29">
        <v>42115</v>
      </c>
      <c r="F1434">
        <v>15932739</v>
      </c>
      <c r="G1434">
        <v>923272421</v>
      </c>
      <c r="H1434">
        <v>190101</v>
      </c>
      <c r="I1434" s="30">
        <v>190101</v>
      </c>
      <c r="J1434" s="1"/>
      <c r="K1434" s="1">
        <v>107400</v>
      </c>
      <c r="N1434"/>
      <c r="O1434"/>
    </row>
    <row r="1435" spans="1:15" x14ac:dyDescent="0.25">
      <c r="A1435">
        <v>50000249</v>
      </c>
      <c r="B1435">
        <v>2459977</v>
      </c>
      <c r="C1435" t="s">
        <v>0</v>
      </c>
      <c r="D1435">
        <v>71694874</v>
      </c>
      <c r="E1435" s="29">
        <v>42115</v>
      </c>
      <c r="F1435">
        <v>2672607</v>
      </c>
      <c r="G1435">
        <v>96400000</v>
      </c>
      <c r="H1435">
        <v>370101</v>
      </c>
      <c r="I1435" s="30">
        <v>121280</v>
      </c>
      <c r="J1435" s="1"/>
      <c r="K1435" s="1">
        <v>5400</v>
      </c>
      <c r="N1435"/>
      <c r="O1435"/>
    </row>
    <row r="1436" spans="1:15" x14ac:dyDescent="0.25">
      <c r="A1436">
        <v>50000249</v>
      </c>
      <c r="B1436">
        <v>2460162</v>
      </c>
      <c r="C1436" t="s">
        <v>0</v>
      </c>
      <c r="D1436">
        <v>1023871439</v>
      </c>
      <c r="E1436" s="29">
        <v>42115</v>
      </c>
      <c r="F1436">
        <v>12413374</v>
      </c>
      <c r="G1436">
        <v>12400000</v>
      </c>
      <c r="H1436">
        <v>270102</v>
      </c>
      <c r="I1436" s="30">
        <v>121204</v>
      </c>
      <c r="J1436" s="1"/>
      <c r="K1436" s="1">
        <v>5000</v>
      </c>
      <c r="N1436"/>
      <c r="O1436"/>
    </row>
    <row r="1437" spans="1:15" x14ac:dyDescent="0.25">
      <c r="A1437">
        <v>50000249</v>
      </c>
      <c r="B1437">
        <v>2460204</v>
      </c>
      <c r="C1437" t="s">
        <v>0</v>
      </c>
      <c r="D1437">
        <v>79262294</v>
      </c>
      <c r="E1437" s="29">
        <v>42115</v>
      </c>
      <c r="F1437">
        <v>10219745</v>
      </c>
      <c r="G1437">
        <v>96400000</v>
      </c>
      <c r="H1437">
        <v>370101</v>
      </c>
      <c r="I1437" s="30">
        <v>121280</v>
      </c>
      <c r="J1437" s="1"/>
      <c r="K1437" s="1">
        <v>5400</v>
      </c>
      <c r="N1437"/>
      <c r="O1437"/>
    </row>
    <row r="1438" spans="1:15" x14ac:dyDescent="0.25">
      <c r="A1438">
        <v>50000249</v>
      </c>
      <c r="B1438">
        <v>2461028</v>
      </c>
      <c r="C1438" t="s">
        <v>0</v>
      </c>
      <c r="D1438">
        <v>59311976</v>
      </c>
      <c r="E1438" s="29">
        <v>42115</v>
      </c>
      <c r="F1438">
        <v>1786558</v>
      </c>
      <c r="G1438">
        <v>12400000</v>
      </c>
      <c r="H1438">
        <v>270102</v>
      </c>
      <c r="I1438" s="30">
        <v>121204</v>
      </c>
      <c r="J1438" s="1"/>
      <c r="K1438" s="1">
        <v>5000</v>
      </c>
      <c r="N1438"/>
      <c r="O1438"/>
    </row>
    <row r="1439" spans="1:15" x14ac:dyDescent="0.25">
      <c r="A1439">
        <v>50000249</v>
      </c>
      <c r="B1439">
        <v>2461029</v>
      </c>
      <c r="C1439" t="s">
        <v>0</v>
      </c>
      <c r="D1439">
        <v>52808084</v>
      </c>
      <c r="E1439" s="29">
        <v>42115</v>
      </c>
      <c r="F1439">
        <v>3880675</v>
      </c>
      <c r="G1439">
        <v>12400000</v>
      </c>
      <c r="H1439">
        <v>270102</v>
      </c>
      <c r="I1439" s="30">
        <v>121204</v>
      </c>
      <c r="J1439" s="1"/>
      <c r="K1439" s="1">
        <v>5000</v>
      </c>
      <c r="N1439"/>
      <c r="O1439"/>
    </row>
    <row r="1440" spans="1:15" x14ac:dyDescent="0.25">
      <c r="A1440">
        <v>50000249</v>
      </c>
      <c r="B1440">
        <v>2461135</v>
      </c>
      <c r="C1440" t="s">
        <v>0</v>
      </c>
      <c r="D1440">
        <v>465</v>
      </c>
      <c r="E1440" s="29">
        <v>42115</v>
      </c>
      <c r="F1440">
        <v>37230513</v>
      </c>
      <c r="G1440">
        <v>96400000</v>
      </c>
      <c r="H1440">
        <v>370101</v>
      </c>
      <c r="I1440" s="30">
        <v>121280</v>
      </c>
      <c r="J1440" s="1"/>
      <c r="K1440" s="1">
        <v>10800</v>
      </c>
      <c r="N1440"/>
      <c r="O1440"/>
    </row>
    <row r="1441" spans="1:15" x14ac:dyDescent="0.25">
      <c r="A1441">
        <v>50000249</v>
      </c>
      <c r="B1441">
        <v>13960205</v>
      </c>
      <c r="C1441" t="s">
        <v>1</v>
      </c>
      <c r="D1441">
        <v>1072961022</v>
      </c>
      <c r="E1441" s="29">
        <v>42115</v>
      </c>
      <c r="F1441">
        <v>12386866</v>
      </c>
      <c r="G1441">
        <v>923272421</v>
      </c>
      <c r="H1441">
        <v>190101</v>
      </c>
      <c r="I1441" s="30">
        <v>190101</v>
      </c>
      <c r="J1441" s="1"/>
      <c r="K1441" s="1">
        <v>107400</v>
      </c>
      <c r="N1441"/>
      <c r="O1441"/>
    </row>
    <row r="1442" spans="1:15" x14ac:dyDescent="0.25">
      <c r="A1442">
        <v>50000249</v>
      </c>
      <c r="B1442">
        <v>2640250</v>
      </c>
      <c r="C1442" t="s">
        <v>1</v>
      </c>
      <c r="D1442">
        <v>19458496</v>
      </c>
      <c r="E1442" s="29">
        <v>42115</v>
      </c>
      <c r="F1442">
        <v>2697498</v>
      </c>
      <c r="G1442">
        <v>12800000</v>
      </c>
      <c r="H1442">
        <v>350300</v>
      </c>
      <c r="I1442" s="30">
        <v>350300</v>
      </c>
      <c r="J1442" s="1"/>
      <c r="K1442" s="1">
        <v>220756</v>
      </c>
      <c r="N1442"/>
      <c r="O1442"/>
    </row>
    <row r="1443" spans="1:15" x14ac:dyDescent="0.25">
      <c r="A1443">
        <v>50000249</v>
      </c>
      <c r="B1443">
        <v>43899655</v>
      </c>
      <c r="C1443" t="s">
        <v>1</v>
      </c>
      <c r="D1443">
        <v>51675487</v>
      </c>
      <c r="E1443" s="29">
        <v>42115</v>
      </c>
      <c r="F1443">
        <v>2697498</v>
      </c>
      <c r="G1443">
        <v>12800000</v>
      </c>
      <c r="H1443">
        <v>350300</v>
      </c>
      <c r="I1443" s="30">
        <v>350300</v>
      </c>
      <c r="J1443" s="1"/>
      <c r="K1443" s="1">
        <v>407711</v>
      </c>
      <c r="N1443"/>
      <c r="O1443"/>
    </row>
    <row r="1444" spans="1:15" x14ac:dyDescent="0.25">
      <c r="A1444">
        <v>50000249</v>
      </c>
      <c r="B1444">
        <v>2507161</v>
      </c>
      <c r="C1444" t="s">
        <v>0</v>
      </c>
      <c r="D1444">
        <v>1015420118</v>
      </c>
      <c r="E1444" s="29">
        <v>42116</v>
      </c>
      <c r="F1444">
        <v>7537451</v>
      </c>
      <c r="G1444">
        <v>923272421</v>
      </c>
      <c r="H1444">
        <v>190101</v>
      </c>
      <c r="I1444" s="30">
        <v>190101</v>
      </c>
      <c r="J1444" s="1"/>
      <c r="K1444" s="1">
        <v>107400</v>
      </c>
      <c r="N1444"/>
      <c r="O1444"/>
    </row>
    <row r="1445" spans="1:15" x14ac:dyDescent="0.25">
      <c r="A1445">
        <v>50000249</v>
      </c>
      <c r="B1445">
        <v>2507206</v>
      </c>
      <c r="C1445" t="s">
        <v>0</v>
      </c>
      <c r="D1445">
        <v>8301225661</v>
      </c>
      <c r="E1445" s="29">
        <v>42116</v>
      </c>
      <c r="F1445">
        <v>7050000</v>
      </c>
      <c r="G1445">
        <v>12800000</v>
      </c>
      <c r="H1445">
        <v>350300</v>
      </c>
      <c r="I1445" s="30">
        <v>350300</v>
      </c>
      <c r="J1445" s="1"/>
      <c r="K1445" s="1">
        <v>7371</v>
      </c>
      <c r="N1445"/>
      <c r="O1445"/>
    </row>
    <row r="1446" spans="1:15" x14ac:dyDescent="0.25">
      <c r="A1446">
        <v>50000249</v>
      </c>
      <c r="B1446">
        <v>2175662</v>
      </c>
      <c r="C1446" t="s">
        <v>0</v>
      </c>
      <c r="D1446">
        <v>80226904</v>
      </c>
      <c r="E1446" s="29">
        <v>42116</v>
      </c>
      <c r="F1446">
        <v>7144919</v>
      </c>
      <c r="G1446">
        <v>96400000</v>
      </c>
      <c r="H1446">
        <v>370101</v>
      </c>
      <c r="I1446" s="30">
        <v>121280</v>
      </c>
      <c r="J1446" s="1"/>
      <c r="K1446" s="1">
        <v>5500</v>
      </c>
      <c r="N1446"/>
      <c r="O1446"/>
    </row>
    <row r="1447" spans="1:15" x14ac:dyDescent="0.25">
      <c r="A1447">
        <v>50000249</v>
      </c>
      <c r="B1447">
        <v>2175669</v>
      </c>
      <c r="C1447" t="s">
        <v>0</v>
      </c>
      <c r="D1447">
        <v>80226904</v>
      </c>
      <c r="E1447" s="29">
        <v>42116</v>
      </c>
      <c r="F1447">
        <v>7144919</v>
      </c>
      <c r="G1447">
        <v>96400000</v>
      </c>
      <c r="H1447">
        <v>370101</v>
      </c>
      <c r="I1447" s="30">
        <v>121280</v>
      </c>
      <c r="J1447" s="1"/>
      <c r="K1447" s="1">
        <v>5500</v>
      </c>
      <c r="N1447"/>
      <c r="O1447"/>
    </row>
    <row r="1448" spans="1:15" x14ac:dyDescent="0.25">
      <c r="A1448">
        <v>50000249</v>
      </c>
      <c r="B1448">
        <v>2141513</v>
      </c>
      <c r="C1448" t="s">
        <v>0</v>
      </c>
      <c r="D1448">
        <v>51836815</v>
      </c>
      <c r="E1448" s="29">
        <v>42116</v>
      </c>
      <c r="F1448">
        <v>2048913</v>
      </c>
      <c r="G1448">
        <v>11500000</v>
      </c>
      <c r="H1448">
        <v>130101</v>
      </c>
      <c r="I1448" s="30">
        <v>12102118</v>
      </c>
      <c r="J1448" s="1"/>
      <c r="K1448" s="1">
        <v>12000</v>
      </c>
      <c r="N1448"/>
      <c r="O1448"/>
    </row>
    <row r="1449" spans="1:15" x14ac:dyDescent="0.25">
      <c r="A1449">
        <v>50000249</v>
      </c>
      <c r="B1449">
        <v>2607637</v>
      </c>
      <c r="C1449" t="s">
        <v>0</v>
      </c>
      <c r="D1449">
        <v>8901019354</v>
      </c>
      <c r="E1449" s="29">
        <v>42116</v>
      </c>
      <c r="F1449">
        <v>3404243</v>
      </c>
      <c r="G1449">
        <v>96400000</v>
      </c>
      <c r="H1449">
        <v>370101</v>
      </c>
      <c r="I1449" s="30">
        <v>121280</v>
      </c>
      <c r="J1449" s="1"/>
      <c r="K1449" s="1">
        <v>5400</v>
      </c>
      <c r="N1449"/>
      <c r="O1449"/>
    </row>
    <row r="1450" spans="1:15" x14ac:dyDescent="0.25">
      <c r="A1450">
        <v>50000249</v>
      </c>
      <c r="B1450">
        <v>2607689</v>
      </c>
      <c r="C1450" t="s">
        <v>0</v>
      </c>
      <c r="D1450">
        <v>8901019354</v>
      </c>
      <c r="E1450" s="29">
        <v>42116</v>
      </c>
      <c r="F1450">
        <v>3404243</v>
      </c>
      <c r="G1450">
        <v>96400000</v>
      </c>
      <c r="H1450">
        <v>370101</v>
      </c>
      <c r="I1450" s="30">
        <v>121280</v>
      </c>
      <c r="J1450" s="1"/>
      <c r="K1450" s="1">
        <v>5400</v>
      </c>
      <c r="N1450"/>
      <c r="O1450"/>
    </row>
    <row r="1451" spans="1:15" x14ac:dyDescent="0.25">
      <c r="A1451">
        <v>50000249</v>
      </c>
      <c r="B1451">
        <v>12436998</v>
      </c>
      <c r="C1451" t="s">
        <v>0</v>
      </c>
      <c r="D1451">
        <v>9005143195</v>
      </c>
      <c r="E1451" s="29">
        <v>42116</v>
      </c>
      <c r="F1451">
        <v>7456110</v>
      </c>
      <c r="G1451">
        <v>96400000</v>
      </c>
      <c r="H1451">
        <v>370101</v>
      </c>
      <c r="I1451" s="30">
        <v>121280</v>
      </c>
      <c r="J1451" s="1"/>
      <c r="K1451" s="1">
        <v>5400</v>
      </c>
      <c r="N1451"/>
      <c r="O1451"/>
    </row>
    <row r="1452" spans="1:15" x14ac:dyDescent="0.25">
      <c r="A1452">
        <v>50000249</v>
      </c>
      <c r="B1452">
        <v>17343302</v>
      </c>
      <c r="C1452" t="s">
        <v>0</v>
      </c>
      <c r="D1452">
        <v>9005143195</v>
      </c>
      <c r="E1452" s="29">
        <v>42116</v>
      </c>
      <c r="F1452">
        <v>7456110</v>
      </c>
      <c r="G1452">
        <v>96400000</v>
      </c>
      <c r="H1452">
        <v>370101</v>
      </c>
      <c r="I1452" s="30">
        <v>121280</v>
      </c>
      <c r="J1452" s="1"/>
      <c r="K1452" s="1">
        <v>5400</v>
      </c>
      <c r="N1452"/>
      <c r="O1452"/>
    </row>
    <row r="1453" spans="1:15" x14ac:dyDescent="0.25">
      <c r="A1453">
        <v>50000249</v>
      </c>
      <c r="B1453">
        <v>17573290</v>
      </c>
      <c r="C1453" t="s">
        <v>0</v>
      </c>
      <c r="D1453">
        <v>65784897</v>
      </c>
      <c r="E1453" s="29">
        <v>42116</v>
      </c>
      <c r="F1453">
        <v>6947549</v>
      </c>
      <c r="G1453">
        <v>923272421</v>
      </c>
      <c r="H1453">
        <v>190101</v>
      </c>
      <c r="I1453" s="30">
        <v>190101</v>
      </c>
      <c r="J1453" s="1"/>
      <c r="K1453" s="1">
        <v>107400</v>
      </c>
      <c r="N1453"/>
      <c r="O1453"/>
    </row>
    <row r="1454" spans="1:15" x14ac:dyDescent="0.25">
      <c r="A1454">
        <v>50000249</v>
      </c>
      <c r="B1454">
        <v>19490501</v>
      </c>
      <c r="C1454" t="s">
        <v>0</v>
      </c>
      <c r="D1454">
        <v>9005143195</v>
      </c>
      <c r="E1454" s="29">
        <v>42116</v>
      </c>
      <c r="F1454">
        <v>7456110</v>
      </c>
      <c r="G1454">
        <v>96400000</v>
      </c>
      <c r="H1454">
        <v>370101</v>
      </c>
      <c r="I1454" s="30">
        <v>121280</v>
      </c>
      <c r="J1454" s="1"/>
      <c r="K1454" s="1">
        <v>5400</v>
      </c>
      <c r="N1454"/>
      <c r="O1454"/>
    </row>
    <row r="1455" spans="1:15" x14ac:dyDescent="0.25">
      <c r="A1455">
        <v>50000249</v>
      </c>
      <c r="B1455">
        <v>86857571</v>
      </c>
      <c r="C1455" t="s">
        <v>0</v>
      </c>
      <c r="D1455">
        <v>9005143195</v>
      </c>
      <c r="E1455" s="29">
        <v>42116</v>
      </c>
      <c r="F1455">
        <v>7456110</v>
      </c>
      <c r="G1455">
        <v>96400000</v>
      </c>
      <c r="H1455">
        <v>370101</v>
      </c>
      <c r="I1455" s="30">
        <v>121280</v>
      </c>
      <c r="J1455" s="1"/>
      <c r="K1455" s="1">
        <v>5400</v>
      </c>
      <c r="N1455"/>
      <c r="O1455"/>
    </row>
    <row r="1456" spans="1:15" x14ac:dyDescent="0.25">
      <c r="A1456">
        <v>50000249</v>
      </c>
      <c r="B1456">
        <v>2444926</v>
      </c>
      <c r="C1456" t="s">
        <v>0</v>
      </c>
      <c r="D1456">
        <v>86002967</v>
      </c>
      <c r="E1456" s="29">
        <v>42116</v>
      </c>
      <c r="F1456">
        <v>6584300</v>
      </c>
      <c r="G1456">
        <v>11800000</v>
      </c>
      <c r="H1456">
        <v>240101</v>
      </c>
      <c r="I1456" s="30">
        <v>121265</v>
      </c>
      <c r="J1456" s="1"/>
      <c r="K1456" s="1">
        <v>363504</v>
      </c>
      <c r="N1456"/>
      <c r="O1456"/>
    </row>
    <row r="1457" spans="1:15" x14ac:dyDescent="0.25">
      <c r="A1457">
        <v>50000249</v>
      </c>
      <c r="B1457">
        <v>1802796</v>
      </c>
      <c r="C1457" t="s">
        <v>0</v>
      </c>
      <c r="D1457">
        <v>51914974</v>
      </c>
      <c r="E1457" s="29">
        <v>42116</v>
      </c>
      <c r="F1457">
        <v>8112410</v>
      </c>
      <c r="G1457">
        <v>12200000</v>
      </c>
      <c r="H1457">
        <v>250101</v>
      </c>
      <c r="I1457" s="30">
        <v>121225</v>
      </c>
      <c r="J1457" s="1"/>
      <c r="K1457" s="1">
        <v>80700</v>
      </c>
      <c r="N1457"/>
      <c r="O1457"/>
    </row>
    <row r="1458" spans="1:15" x14ac:dyDescent="0.25">
      <c r="A1458">
        <v>50000249</v>
      </c>
      <c r="B1458">
        <v>2198300</v>
      </c>
      <c r="C1458" t="s">
        <v>0</v>
      </c>
      <c r="D1458">
        <v>1026575760</v>
      </c>
      <c r="E1458" s="29">
        <v>42116</v>
      </c>
      <c r="F1458">
        <v>12885787</v>
      </c>
      <c r="G1458">
        <v>12400000</v>
      </c>
      <c r="H1458">
        <v>270102</v>
      </c>
      <c r="I1458" s="30">
        <v>121204</v>
      </c>
      <c r="J1458" s="1"/>
      <c r="K1458" s="1">
        <v>5000</v>
      </c>
      <c r="N1458"/>
      <c r="O1458"/>
    </row>
    <row r="1459" spans="1:15" x14ac:dyDescent="0.25">
      <c r="A1459">
        <v>50000249</v>
      </c>
      <c r="B1459">
        <v>16820066</v>
      </c>
      <c r="C1459" t="s">
        <v>1</v>
      </c>
      <c r="D1459">
        <v>9003695846</v>
      </c>
      <c r="E1459" s="29">
        <v>42116</v>
      </c>
      <c r="F1459">
        <v>7243964</v>
      </c>
      <c r="G1459">
        <v>96400000</v>
      </c>
      <c r="H1459">
        <v>370101</v>
      </c>
      <c r="I1459" s="30">
        <v>121280</v>
      </c>
      <c r="J1459" s="1"/>
      <c r="K1459" s="1">
        <v>5400</v>
      </c>
      <c r="N1459"/>
      <c r="O1459"/>
    </row>
    <row r="1460" spans="1:15" x14ac:dyDescent="0.25">
      <c r="A1460">
        <v>50000249</v>
      </c>
      <c r="B1460">
        <v>16820067</v>
      </c>
      <c r="C1460" t="s">
        <v>1</v>
      </c>
      <c r="D1460">
        <v>9003695846</v>
      </c>
      <c r="E1460" s="29">
        <v>42116</v>
      </c>
      <c r="F1460">
        <v>4142324</v>
      </c>
      <c r="G1460">
        <v>96400000</v>
      </c>
      <c r="H1460">
        <v>370101</v>
      </c>
      <c r="I1460" s="30">
        <v>121280</v>
      </c>
      <c r="J1460" s="1"/>
      <c r="K1460" s="1">
        <v>5400</v>
      </c>
      <c r="N1460"/>
      <c r="O1460"/>
    </row>
    <row r="1461" spans="1:15" x14ac:dyDescent="0.25">
      <c r="A1461">
        <v>50000249</v>
      </c>
      <c r="B1461">
        <v>15806228</v>
      </c>
      <c r="C1461" t="s">
        <v>1</v>
      </c>
      <c r="D1461">
        <v>830083523</v>
      </c>
      <c r="E1461" s="29">
        <v>42116</v>
      </c>
      <c r="F1461">
        <v>7426745</v>
      </c>
      <c r="G1461">
        <v>12400000</v>
      </c>
      <c r="H1461">
        <v>270102</v>
      </c>
      <c r="I1461" s="30">
        <v>121204</v>
      </c>
      <c r="J1461" s="1"/>
      <c r="K1461" s="1">
        <v>5000</v>
      </c>
      <c r="N1461"/>
      <c r="O1461"/>
    </row>
    <row r="1462" spans="1:15" x14ac:dyDescent="0.25">
      <c r="A1462">
        <v>50000249</v>
      </c>
      <c r="B1462">
        <v>11770636</v>
      </c>
      <c r="C1462" t="s">
        <v>0</v>
      </c>
      <c r="D1462">
        <v>1026273756</v>
      </c>
      <c r="E1462" s="29">
        <v>42116</v>
      </c>
      <c r="F1462">
        <v>1503373</v>
      </c>
      <c r="G1462">
        <v>12400000</v>
      </c>
      <c r="H1462">
        <v>270102</v>
      </c>
      <c r="I1462" s="30">
        <v>121204</v>
      </c>
      <c r="J1462" s="1"/>
      <c r="K1462" s="1">
        <v>5000</v>
      </c>
      <c r="N1462"/>
      <c r="O1462"/>
    </row>
    <row r="1463" spans="1:15" x14ac:dyDescent="0.25">
      <c r="A1463">
        <v>50000249</v>
      </c>
      <c r="B1463">
        <v>11771839</v>
      </c>
      <c r="C1463" t="s">
        <v>0</v>
      </c>
      <c r="D1463">
        <v>9000962644</v>
      </c>
      <c r="E1463" s="29">
        <v>42116</v>
      </c>
      <c r="F1463">
        <v>21200889</v>
      </c>
      <c r="G1463">
        <v>12800000</v>
      </c>
      <c r="H1463">
        <v>350300</v>
      </c>
      <c r="I1463" s="30">
        <v>350300</v>
      </c>
      <c r="J1463" s="1"/>
      <c r="K1463" s="1">
        <v>15000</v>
      </c>
      <c r="N1463"/>
      <c r="O1463"/>
    </row>
    <row r="1464" spans="1:15" x14ac:dyDescent="0.25">
      <c r="A1464">
        <v>50000249</v>
      </c>
      <c r="B1464">
        <v>2011159</v>
      </c>
      <c r="C1464" t="s">
        <v>1</v>
      </c>
      <c r="D1464">
        <v>52090108</v>
      </c>
      <c r="E1464" s="29">
        <v>42116</v>
      </c>
      <c r="F1464">
        <v>4015239</v>
      </c>
      <c r="G1464">
        <v>12800000</v>
      </c>
      <c r="H1464">
        <v>350300</v>
      </c>
      <c r="I1464" s="30">
        <v>350300</v>
      </c>
      <c r="J1464" s="1"/>
      <c r="K1464" s="1">
        <v>165927</v>
      </c>
      <c r="N1464"/>
      <c r="O1464"/>
    </row>
    <row r="1465" spans="1:15" x14ac:dyDescent="0.25">
      <c r="A1465">
        <v>50000249</v>
      </c>
      <c r="B1465">
        <v>2121786</v>
      </c>
      <c r="C1465" t="s">
        <v>43</v>
      </c>
      <c r="D1465">
        <v>80883020</v>
      </c>
      <c r="E1465" s="29">
        <v>42116</v>
      </c>
      <c r="F1465">
        <v>18872656</v>
      </c>
      <c r="G1465">
        <v>923272421</v>
      </c>
      <c r="H1465">
        <v>190101</v>
      </c>
      <c r="I1465" s="30">
        <v>190101</v>
      </c>
      <c r="J1465" s="1"/>
      <c r="K1465" s="1">
        <v>107400</v>
      </c>
      <c r="N1465"/>
      <c r="O1465"/>
    </row>
    <row r="1466" spans="1:15" x14ac:dyDescent="0.25">
      <c r="A1466">
        <v>50000249</v>
      </c>
      <c r="B1466">
        <v>1929241</v>
      </c>
      <c r="C1466" t="s">
        <v>0</v>
      </c>
      <c r="D1466">
        <v>9000754721</v>
      </c>
      <c r="E1466" s="29">
        <v>42116</v>
      </c>
      <c r="F1466">
        <v>4624212</v>
      </c>
      <c r="G1466">
        <v>96400000</v>
      </c>
      <c r="H1466">
        <v>370101</v>
      </c>
      <c r="I1466" s="30">
        <v>121280</v>
      </c>
      <c r="J1466" s="1"/>
      <c r="K1466" s="1">
        <v>5400</v>
      </c>
      <c r="N1466"/>
      <c r="O1466"/>
    </row>
    <row r="1467" spans="1:15" x14ac:dyDescent="0.25">
      <c r="A1467">
        <v>50000249</v>
      </c>
      <c r="B1467">
        <v>2441348</v>
      </c>
      <c r="C1467" t="s">
        <v>0</v>
      </c>
      <c r="D1467">
        <v>8300635976</v>
      </c>
      <c r="E1467" s="29">
        <v>42116</v>
      </c>
      <c r="F1467">
        <v>7429660</v>
      </c>
      <c r="G1467">
        <v>12800000</v>
      </c>
      <c r="H1467">
        <v>350300</v>
      </c>
      <c r="I1467" s="30">
        <v>350300</v>
      </c>
      <c r="J1467" s="1"/>
      <c r="K1467" s="1">
        <v>2600</v>
      </c>
      <c r="N1467"/>
      <c r="O1467"/>
    </row>
    <row r="1468" spans="1:15" x14ac:dyDescent="0.25">
      <c r="A1468">
        <v>50000249</v>
      </c>
      <c r="B1468">
        <v>18335417</v>
      </c>
      <c r="C1468" t="s">
        <v>0</v>
      </c>
      <c r="D1468">
        <v>41386520</v>
      </c>
      <c r="E1468" s="29">
        <v>42116</v>
      </c>
      <c r="F1468">
        <v>2279191</v>
      </c>
      <c r="G1468">
        <v>923272193</v>
      </c>
      <c r="H1468">
        <v>131401</v>
      </c>
      <c r="I1468" s="30">
        <v>131401</v>
      </c>
      <c r="J1468" s="1"/>
      <c r="K1468" s="1">
        <v>4600</v>
      </c>
      <c r="N1468"/>
      <c r="O1468"/>
    </row>
    <row r="1469" spans="1:15" x14ac:dyDescent="0.25">
      <c r="A1469">
        <v>50000249</v>
      </c>
      <c r="B1469">
        <v>795256</v>
      </c>
      <c r="C1469" t="s">
        <v>0</v>
      </c>
      <c r="D1469">
        <v>1010196651</v>
      </c>
      <c r="E1469" s="29">
        <v>42116</v>
      </c>
      <c r="F1469">
        <v>0</v>
      </c>
      <c r="G1469">
        <v>12400000</v>
      </c>
      <c r="H1469">
        <v>270102</v>
      </c>
      <c r="I1469" s="30">
        <v>121204</v>
      </c>
      <c r="J1469" s="1"/>
      <c r="K1469" s="1">
        <v>5000</v>
      </c>
      <c r="N1469"/>
      <c r="O1469"/>
    </row>
    <row r="1470" spans="1:15" x14ac:dyDescent="0.25">
      <c r="A1470">
        <v>50000249</v>
      </c>
      <c r="B1470">
        <v>795257</v>
      </c>
      <c r="C1470" t="s">
        <v>0</v>
      </c>
      <c r="D1470">
        <v>1108455729</v>
      </c>
      <c r="E1470" s="29">
        <v>42116</v>
      </c>
      <c r="F1470">
        <v>527285</v>
      </c>
      <c r="G1470">
        <v>12400000</v>
      </c>
      <c r="H1470">
        <v>270102</v>
      </c>
      <c r="I1470" s="30">
        <v>121204</v>
      </c>
      <c r="J1470" s="1"/>
      <c r="K1470" s="1">
        <v>5000</v>
      </c>
      <c r="N1470"/>
      <c r="O1470"/>
    </row>
    <row r="1471" spans="1:15" x14ac:dyDescent="0.25">
      <c r="A1471">
        <v>50000249</v>
      </c>
      <c r="B1471">
        <v>795262</v>
      </c>
      <c r="C1471" t="s">
        <v>0</v>
      </c>
      <c r="D1471">
        <v>17108133</v>
      </c>
      <c r="E1471" s="29">
        <v>42116</v>
      </c>
      <c r="F1471">
        <v>7412987</v>
      </c>
      <c r="G1471">
        <v>910300000</v>
      </c>
      <c r="H1471">
        <v>130113</v>
      </c>
      <c r="I1471" s="30">
        <v>121205</v>
      </c>
      <c r="J1471" s="1"/>
      <c r="K1471" s="1">
        <v>5100</v>
      </c>
      <c r="N1471"/>
      <c r="O1471"/>
    </row>
    <row r="1472" spans="1:15" x14ac:dyDescent="0.25">
      <c r="A1472">
        <v>50000249</v>
      </c>
      <c r="B1472">
        <v>795663</v>
      </c>
      <c r="C1472" t="s">
        <v>0</v>
      </c>
      <c r="D1472">
        <v>17108133</v>
      </c>
      <c r="E1472" s="29">
        <v>42116</v>
      </c>
      <c r="F1472">
        <v>7412987</v>
      </c>
      <c r="G1472">
        <v>910300000</v>
      </c>
      <c r="H1472">
        <v>130113</v>
      </c>
      <c r="I1472" s="30">
        <v>121205</v>
      </c>
      <c r="J1472" s="1"/>
      <c r="K1472" s="1">
        <v>300</v>
      </c>
      <c r="N1472"/>
      <c r="O1472"/>
    </row>
    <row r="1473" spans="1:15" x14ac:dyDescent="0.25">
      <c r="A1473">
        <v>50000249</v>
      </c>
      <c r="B1473">
        <v>795664</v>
      </c>
      <c r="C1473" t="s">
        <v>0</v>
      </c>
      <c r="D1473">
        <v>101844180</v>
      </c>
      <c r="E1473" s="29">
        <v>42116</v>
      </c>
      <c r="F1473">
        <v>0</v>
      </c>
      <c r="G1473">
        <v>12400000</v>
      </c>
      <c r="H1473">
        <v>270102</v>
      </c>
      <c r="I1473" s="30">
        <v>121204</v>
      </c>
      <c r="J1473" s="1"/>
      <c r="K1473" s="1">
        <v>5000</v>
      </c>
      <c r="N1473"/>
      <c r="O1473"/>
    </row>
    <row r="1474" spans="1:15" x14ac:dyDescent="0.25">
      <c r="A1474">
        <v>50000249</v>
      </c>
      <c r="B1474">
        <v>795671</v>
      </c>
      <c r="C1474" t="s">
        <v>0</v>
      </c>
      <c r="D1474">
        <v>1014226998</v>
      </c>
      <c r="E1474" s="29">
        <v>42116</v>
      </c>
      <c r="F1474">
        <v>6907108</v>
      </c>
      <c r="G1474">
        <v>12400000</v>
      </c>
      <c r="H1474">
        <v>270102</v>
      </c>
      <c r="I1474" s="30">
        <v>121204</v>
      </c>
      <c r="J1474" s="1"/>
      <c r="K1474" s="1">
        <v>5000</v>
      </c>
      <c r="N1474"/>
      <c r="O1474"/>
    </row>
    <row r="1475" spans="1:15" x14ac:dyDescent="0.25">
      <c r="A1475">
        <v>50000249</v>
      </c>
      <c r="B1475">
        <v>1083475</v>
      </c>
      <c r="C1475" t="s">
        <v>0</v>
      </c>
      <c r="D1475">
        <v>8600067621</v>
      </c>
      <c r="E1475" s="29">
        <v>42116</v>
      </c>
      <c r="F1475">
        <v>22562629</v>
      </c>
      <c r="G1475">
        <v>96400000</v>
      </c>
      <c r="H1475">
        <v>370101</v>
      </c>
      <c r="I1475" s="30">
        <v>121280</v>
      </c>
      <c r="J1475" s="1"/>
      <c r="K1475" s="1">
        <v>10800</v>
      </c>
      <c r="N1475"/>
      <c r="O1475"/>
    </row>
    <row r="1476" spans="1:15" x14ac:dyDescent="0.25">
      <c r="A1476">
        <v>50000249</v>
      </c>
      <c r="B1476">
        <v>2198415</v>
      </c>
      <c r="C1476" t="s">
        <v>0</v>
      </c>
      <c r="D1476">
        <v>1026276719</v>
      </c>
      <c r="E1476" s="29">
        <v>42116</v>
      </c>
      <c r="F1476">
        <v>1312061</v>
      </c>
      <c r="G1476">
        <v>12400000</v>
      </c>
      <c r="H1476">
        <v>270102</v>
      </c>
      <c r="I1476" s="30">
        <v>121204</v>
      </c>
      <c r="J1476" s="1"/>
      <c r="K1476" s="1">
        <v>5000</v>
      </c>
      <c r="N1476"/>
      <c r="O1476"/>
    </row>
    <row r="1477" spans="1:15" x14ac:dyDescent="0.25">
      <c r="A1477">
        <v>50000249</v>
      </c>
      <c r="B1477">
        <v>2642544</v>
      </c>
      <c r="C1477" t="s">
        <v>1</v>
      </c>
      <c r="D1477">
        <v>8600485324</v>
      </c>
      <c r="E1477" s="29">
        <v>42116</v>
      </c>
      <c r="F1477">
        <v>4203100</v>
      </c>
      <c r="G1477">
        <v>11500000</v>
      </c>
      <c r="H1477">
        <v>130101</v>
      </c>
      <c r="I1477" s="30">
        <v>270909</v>
      </c>
      <c r="J1477" s="1"/>
      <c r="K1477" s="1">
        <v>7120</v>
      </c>
      <c r="N1477"/>
      <c r="O1477"/>
    </row>
    <row r="1478" spans="1:15" x14ac:dyDescent="0.25">
      <c r="A1478">
        <v>50000249</v>
      </c>
      <c r="B1478">
        <v>1021867</v>
      </c>
      <c r="C1478" t="s">
        <v>0</v>
      </c>
      <c r="D1478">
        <v>1121332311</v>
      </c>
      <c r="E1478" s="29">
        <v>42116</v>
      </c>
      <c r="F1478">
        <v>11560838</v>
      </c>
      <c r="G1478">
        <v>923272421</v>
      </c>
      <c r="H1478">
        <v>190101</v>
      </c>
      <c r="I1478" s="30">
        <v>190101</v>
      </c>
      <c r="J1478" s="1"/>
      <c r="K1478" s="1">
        <v>107400</v>
      </c>
      <c r="N1478"/>
      <c r="O1478"/>
    </row>
    <row r="1479" spans="1:15" x14ac:dyDescent="0.25">
      <c r="A1479">
        <v>50000249</v>
      </c>
      <c r="B1479">
        <v>1021869</v>
      </c>
      <c r="C1479" t="s">
        <v>0</v>
      </c>
      <c r="D1479">
        <v>79141590</v>
      </c>
      <c r="E1479" s="29">
        <v>42116</v>
      </c>
      <c r="F1479">
        <v>12343208</v>
      </c>
      <c r="G1479">
        <v>12200000</v>
      </c>
      <c r="H1479">
        <v>250101</v>
      </c>
      <c r="I1479" s="30">
        <v>121225</v>
      </c>
      <c r="J1479" s="1"/>
      <c r="K1479" s="1">
        <v>13500</v>
      </c>
      <c r="N1479"/>
      <c r="O1479"/>
    </row>
    <row r="1480" spans="1:15" x14ac:dyDescent="0.25">
      <c r="A1480">
        <v>50000249</v>
      </c>
      <c r="B1480">
        <v>2161352</v>
      </c>
      <c r="C1480" t="s">
        <v>1</v>
      </c>
      <c r="D1480">
        <v>8301135251</v>
      </c>
      <c r="E1480" s="29">
        <v>42116</v>
      </c>
      <c r="F1480">
        <v>6428911</v>
      </c>
      <c r="G1480">
        <v>11800000</v>
      </c>
      <c r="H1480">
        <v>240101</v>
      </c>
      <c r="I1480" s="30">
        <v>121265</v>
      </c>
      <c r="J1480" s="1"/>
      <c r="K1480" s="1">
        <v>186731.16</v>
      </c>
      <c r="N1480"/>
      <c r="O1480"/>
    </row>
    <row r="1481" spans="1:15" x14ac:dyDescent="0.25">
      <c r="A1481">
        <v>50000249</v>
      </c>
      <c r="B1481">
        <v>2491123</v>
      </c>
      <c r="C1481" t="s">
        <v>1</v>
      </c>
      <c r="D1481">
        <v>53080748</v>
      </c>
      <c r="E1481" s="29">
        <v>42116</v>
      </c>
      <c r="F1481">
        <v>4401080</v>
      </c>
      <c r="G1481">
        <v>12400000</v>
      </c>
      <c r="H1481">
        <v>270102</v>
      </c>
      <c r="I1481" s="30">
        <v>121204</v>
      </c>
      <c r="J1481" s="1"/>
      <c r="K1481" s="1">
        <v>5000</v>
      </c>
      <c r="N1481"/>
      <c r="O1481"/>
    </row>
    <row r="1482" spans="1:15" x14ac:dyDescent="0.25">
      <c r="A1482">
        <v>50000249</v>
      </c>
      <c r="B1482">
        <v>2642032</v>
      </c>
      <c r="C1482" t="s">
        <v>0</v>
      </c>
      <c r="D1482">
        <v>900174045</v>
      </c>
      <c r="E1482" s="29">
        <v>42116</v>
      </c>
      <c r="F1482">
        <v>5870000</v>
      </c>
      <c r="G1482">
        <v>12800000</v>
      </c>
      <c r="H1482">
        <v>350300</v>
      </c>
      <c r="I1482" s="30">
        <v>350300</v>
      </c>
      <c r="J1482" s="1"/>
      <c r="K1482" s="1">
        <v>50</v>
      </c>
      <c r="N1482"/>
      <c r="O1482"/>
    </row>
    <row r="1483" spans="1:15" x14ac:dyDescent="0.25">
      <c r="A1483">
        <v>50000249</v>
      </c>
      <c r="B1483">
        <v>1516476</v>
      </c>
      <c r="C1483" t="s">
        <v>2</v>
      </c>
      <c r="D1483">
        <v>43743966</v>
      </c>
      <c r="E1483" s="29">
        <v>42116</v>
      </c>
      <c r="F1483">
        <v>5142919</v>
      </c>
      <c r="G1483">
        <v>923272421</v>
      </c>
      <c r="H1483">
        <v>190101</v>
      </c>
      <c r="I1483" s="30">
        <v>190101</v>
      </c>
      <c r="J1483" s="1"/>
      <c r="K1483" s="1">
        <v>107400</v>
      </c>
      <c r="N1483"/>
      <c r="O1483"/>
    </row>
    <row r="1484" spans="1:15" x14ac:dyDescent="0.25">
      <c r="A1484">
        <v>50000249</v>
      </c>
      <c r="B1484">
        <v>2427693</v>
      </c>
      <c r="C1484" t="s">
        <v>2</v>
      </c>
      <c r="D1484">
        <v>1140854879</v>
      </c>
      <c r="E1484" s="29">
        <v>42116</v>
      </c>
      <c r="F1484">
        <v>14892264</v>
      </c>
      <c r="G1484">
        <v>96300000</v>
      </c>
      <c r="H1484">
        <v>190101</v>
      </c>
      <c r="I1484" s="30">
        <v>121270</v>
      </c>
      <c r="J1484" s="1"/>
      <c r="K1484" s="1">
        <v>107400</v>
      </c>
      <c r="N1484"/>
      <c r="O1484"/>
    </row>
    <row r="1485" spans="1:15" x14ac:dyDescent="0.25">
      <c r="A1485">
        <v>50000249</v>
      </c>
      <c r="B1485">
        <v>2427695</v>
      </c>
      <c r="C1485" t="s">
        <v>2</v>
      </c>
      <c r="D1485">
        <v>1128397862</v>
      </c>
      <c r="E1485" s="29">
        <v>42116</v>
      </c>
      <c r="F1485">
        <v>3134345</v>
      </c>
      <c r="G1485">
        <v>923272421</v>
      </c>
      <c r="H1485">
        <v>190101</v>
      </c>
      <c r="I1485" s="30">
        <v>190101</v>
      </c>
      <c r="J1485" s="1"/>
      <c r="K1485" s="1">
        <v>107400</v>
      </c>
      <c r="N1485"/>
      <c r="O1485"/>
    </row>
    <row r="1486" spans="1:15" x14ac:dyDescent="0.25">
      <c r="A1486">
        <v>50000249</v>
      </c>
      <c r="B1486">
        <v>40117874</v>
      </c>
      <c r="C1486" t="s">
        <v>2</v>
      </c>
      <c r="D1486">
        <v>1017173930</v>
      </c>
      <c r="E1486" s="29">
        <v>42116</v>
      </c>
      <c r="F1486">
        <v>6034740</v>
      </c>
      <c r="G1486">
        <v>923272421</v>
      </c>
      <c r="H1486">
        <v>190101</v>
      </c>
      <c r="I1486" s="30">
        <v>190101</v>
      </c>
      <c r="J1486" s="1"/>
      <c r="K1486" s="1">
        <v>107400</v>
      </c>
      <c r="N1486"/>
      <c r="O1486"/>
    </row>
    <row r="1487" spans="1:15" x14ac:dyDescent="0.25">
      <c r="A1487">
        <v>50000249</v>
      </c>
      <c r="B1487">
        <v>8284082</v>
      </c>
      <c r="C1487" t="s">
        <v>55</v>
      </c>
      <c r="D1487">
        <v>8909815094</v>
      </c>
      <c r="E1487" s="29">
        <v>42116</v>
      </c>
      <c r="F1487">
        <v>3733616</v>
      </c>
      <c r="G1487">
        <v>96400000</v>
      </c>
      <c r="H1487">
        <v>370101</v>
      </c>
      <c r="I1487" s="30">
        <v>121280</v>
      </c>
      <c r="J1487" s="1"/>
      <c r="K1487" s="1">
        <v>5400</v>
      </c>
      <c r="N1487"/>
      <c r="O1487"/>
    </row>
    <row r="1488" spans="1:15" x14ac:dyDescent="0.25">
      <c r="A1488">
        <v>50000249</v>
      </c>
      <c r="B1488">
        <v>8284083</v>
      </c>
      <c r="C1488" t="s">
        <v>55</v>
      </c>
      <c r="D1488">
        <v>8909815094</v>
      </c>
      <c r="E1488" s="29">
        <v>42116</v>
      </c>
      <c r="F1488">
        <v>3733616</v>
      </c>
      <c r="G1488">
        <v>96400000</v>
      </c>
      <c r="H1488">
        <v>370101</v>
      </c>
      <c r="I1488" s="30">
        <v>121280</v>
      </c>
      <c r="J1488" s="1"/>
      <c r="K1488" s="1">
        <v>5400</v>
      </c>
      <c r="N1488"/>
      <c r="O1488"/>
    </row>
    <row r="1489" spans="1:15" x14ac:dyDescent="0.25">
      <c r="A1489">
        <v>50000249</v>
      </c>
      <c r="B1489">
        <v>40119022</v>
      </c>
      <c r="C1489" t="s">
        <v>2</v>
      </c>
      <c r="D1489">
        <v>1037594259</v>
      </c>
      <c r="E1489" s="29">
        <v>42116</v>
      </c>
      <c r="F1489">
        <v>3323775</v>
      </c>
      <c r="G1489">
        <v>923272421</v>
      </c>
      <c r="H1489">
        <v>190101</v>
      </c>
      <c r="I1489" s="30">
        <v>190101</v>
      </c>
      <c r="J1489" s="1"/>
      <c r="K1489" s="1">
        <v>107400</v>
      </c>
      <c r="N1489"/>
      <c r="O1489"/>
    </row>
    <row r="1490" spans="1:15" x14ac:dyDescent="0.25">
      <c r="A1490">
        <v>50000249</v>
      </c>
      <c r="B1490">
        <v>1823394</v>
      </c>
      <c r="C1490" t="s">
        <v>18</v>
      </c>
      <c r="D1490">
        <v>1140834069</v>
      </c>
      <c r="E1490" s="29">
        <v>42116</v>
      </c>
      <c r="F1490">
        <v>3552368</v>
      </c>
      <c r="G1490">
        <v>923272421</v>
      </c>
      <c r="H1490">
        <v>190101</v>
      </c>
      <c r="I1490" s="30">
        <v>190101</v>
      </c>
      <c r="J1490" s="1"/>
      <c r="K1490" s="1">
        <v>107400</v>
      </c>
      <c r="N1490"/>
      <c r="O1490"/>
    </row>
    <row r="1491" spans="1:15" x14ac:dyDescent="0.25">
      <c r="A1491">
        <v>50000249</v>
      </c>
      <c r="B1491">
        <v>1664680</v>
      </c>
      <c r="C1491" t="s">
        <v>33</v>
      </c>
      <c r="D1491">
        <v>9001905998</v>
      </c>
      <c r="E1491" s="29">
        <v>42116</v>
      </c>
      <c r="F1491">
        <v>4527956</v>
      </c>
      <c r="G1491">
        <v>12800000</v>
      </c>
      <c r="H1491">
        <v>350300</v>
      </c>
      <c r="I1491" s="30">
        <v>350300</v>
      </c>
      <c r="J1491" s="1"/>
      <c r="K1491" s="1">
        <v>1874000</v>
      </c>
      <c r="N1491"/>
      <c r="O1491"/>
    </row>
    <row r="1492" spans="1:15" x14ac:dyDescent="0.25">
      <c r="A1492">
        <v>50000249</v>
      </c>
      <c r="B1492">
        <v>1669434</v>
      </c>
      <c r="C1492" t="s">
        <v>132</v>
      </c>
      <c r="D1492">
        <v>15961967</v>
      </c>
      <c r="E1492" s="29">
        <v>42116</v>
      </c>
      <c r="F1492">
        <v>7380048</v>
      </c>
      <c r="G1492">
        <v>12400000</v>
      </c>
      <c r="H1492">
        <v>270108</v>
      </c>
      <c r="I1492" s="30">
        <v>270108</v>
      </c>
      <c r="J1492" s="1"/>
      <c r="K1492" s="1">
        <v>85000</v>
      </c>
      <c r="N1492"/>
      <c r="O1492"/>
    </row>
    <row r="1493" spans="1:15" x14ac:dyDescent="0.25">
      <c r="A1493">
        <v>50000249</v>
      </c>
      <c r="B1493">
        <v>2631400</v>
      </c>
      <c r="C1493" t="s">
        <v>1</v>
      </c>
      <c r="D1493">
        <v>11313322</v>
      </c>
      <c r="E1493" s="29">
        <v>42116</v>
      </c>
      <c r="F1493">
        <v>20284466</v>
      </c>
      <c r="G1493">
        <v>12200000</v>
      </c>
      <c r="H1493">
        <v>250101</v>
      </c>
      <c r="I1493" s="30">
        <v>121225</v>
      </c>
      <c r="J1493" s="1"/>
      <c r="K1493" s="1">
        <v>6600</v>
      </c>
      <c r="N1493"/>
      <c r="O1493"/>
    </row>
    <row r="1494" spans="1:15" x14ac:dyDescent="0.25">
      <c r="A1494">
        <v>50000249</v>
      </c>
      <c r="B1494">
        <v>2620496</v>
      </c>
      <c r="C1494" t="s">
        <v>19</v>
      </c>
      <c r="D1494">
        <v>10218741</v>
      </c>
      <c r="E1494" s="29">
        <v>42116</v>
      </c>
      <c r="F1494">
        <v>8824775</v>
      </c>
      <c r="G1494">
        <v>923272193</v>
      </c>
      <c r="H1494">
        <v>131401</v>
      </c>
      <c r="I1494" s="30">
        <v>131401</v>
      </c>
      <c r="J1494" s="1"/>
      <c r="K1494" s="1">
        <v>9700</v>
      </c>
      <c r="N1494"/>
      <c r="O1494"/>
    </row>
    <row r="1495" spans="1:15" x14ac:dyDescent="0.25">
      <c r="A1495">
        <v>50000249</v>
      </c>
      <c r="B1495">
        <v>2563231</v>
      </c>
      <c r="C1495" t="s">
        <v>6</v>
      </c>
      <c r="D1495">
        <v>34537245</v>
      </c>
      <c r="E1495" s="29">
        <v>42116</v>
      </c>
      <c r="F1495">
        <v>8367311</v>
      </c>
      <c r="G1495">
        <v>923272421</v>
      </c>
      <c r="H1495">
        <v>190101</v>
      </c>
      <c r="I1495" s="30">
        <v>190101</v>
      </c>
      <c r="J1495" s="1"/>
      <c r="K1495" s="1">
        <v>107400</v>
      </c>
      <c r="N1495"/>
      <c r="O1495"/>
    </row>
    <row r="1496" spans="1:15" x14ac:dyDescent="0.25">
      <c r="A1496">
        <v>50000249</v>
      </c>
      <c r="B1496">
        <v>43612543</v>
      </c>
      <c r="C1496" t="s">
        <v>20</v>
      </c>
      <c r="D1496">
        <v>56097584</v>
      </c>
      <c r="E1496" s="29">
        <v>42116</v>
      </c>
      <c r="F1496">
        <v>4398129</v>
      </c>
      <c r="G1496">
        <v>923272421</v>
      </c>
      <c r="H1496">
        <v>190101</v>
      </c>
      <c r="I1496" s="30">
        <v>190101</v>
      </c>
      <c r="J1496" s="1"/>
      <c r="K1496" s="1">
        <v>107400</v>
      </c>
      <c r="N1496"/>
      <c r="O1496"/>
    </row>
    <row r="1497" spans="1:15" x14ac:dyDescent="0.25">
      <c r="A1497">
        <v>50000249</v>
      </c>
      <c r="B1497">
        <v>43612717</v>
      </c>
      <c r="C1497" t="s">
        <v>20</v>
      </c>
      <c r="D1497">
        <v>49737753</v>
      </c>
      <c r="E1497" s="29">
        <v>42116</v>
      </c>
      <c r="F1497">
        <v>883115</v>
      </c>
      <c r="G1497">
        <v>23900000</v>
      </c>
      <c r="H1497">
        <v>410600</v>
      </c>
      <c r="I1497" s="30">
        <v>410600</v>
      </c>
      <c r="J1497" s="1"/>
      <c r="K1497" s="1">
        <v>1043748</v>
      </c>
      <c r="N1497"/>
      <c r="O1497"/>
    </row>
    <row r="1498" spans="1:15" x14ac:dyDescent="0.25">
      <c r="A1498">
        <v>50000249</v>
      </c>
      <c r="B1498">
        <v>43612719</v>
      </c>
      <c r="C1498" t="s">
        <v>20</v>
      </c>
      <c r="D1498">
        <v>824002286</v>
      </c>
      <c r="E1498" s="29">
        <v>42116</v>
      </c>
      <c r="F1498">
        <v>13508577</v>
      </c>
      <c r="G1498">
        <v>23900000</v>
      </c>
      <c r="H1498">
        <v>410600</v>
      </c>
      <c r="I1498" s="30">
        <v>410600</v>
      </c>
      <c r="J1498" s="1"/>
      <c r="K1498" s="1">
        <v>890442</v>
      </c>
      <c r="N1498"/>
      <c r="O1498"/>
    </row>
    <row r="1499" spans="1:15" x14ac:dyDescent="0.25">
      <c r="A1499">
        <v>50000249</v>
      </c>
      <c r="B1499">
        <v>2245910</v>
      </c>
      <c r="C1499" t="s">
        <v>21</v>
      </c>
      <c r="D1499">
        <v>1588383</v>
      </c>
      <c r="E1499" s="29">
        <v>42116</v>
      </c>
      <c r="F1499">
        <v>13569901</v>
      </c>
      <c r="G1499">
        <v>923272193</v>
      </c>
      <c r="H1499">
        <v>131401</v>
      </c>
      <c r="I1499" s="30">
        <v>131401</v>
      </c>
      <c r="J1499" s="1"/>
      <c r="K1499" s="1">
        <v>5100</v>
      </c>
      <c r="N1499"/>
      <c r="O1499"/>
    </row>
    <row r="1500" spans="1:15" x14ac:dyDescent="0.25">
      <c r="A1500">
        <v>50000249</v>
      </c>
      <c r="B1500">
        <v>1960186</v>
      </c>
      <c r="C1500" t="s">
        <v>25</v>
      </c>
      <c r="D1500">
        <v>1077012591</v>
      </c>
      <c r="E1500" s="29">
        <v>42116</v>
      </c>
      <c r="F1500">
        <v>0</v>
      </c>
      <c r="G1500">
        <v>12400000</v>
      </c>
      <c r="H1500">
        <v>270102</v>
      </c>
      <c r="I1500" s="30">
        <v>121204</v>
      </c>
      <c r="J1500" s="1"/>
      <c r="K1500" s="1">
        <v>5000</v>
      </c>
      <c r="N1500"/>
      <c r="O1500"/>
    </row>
    <row r="1501" spans="1:15" x14ac:dyDescent="0.25">
      <c r="A1501">
        <v>50000249</v>
      </c>
      <c r="B1501">
        <v>1762066</v>
      </c>
      <c r="C1501" t="s">
        <v>27</v>
      </c>
      <c r="D1501">
        <v>8921150294</v>
      </c>
      <c r="E1501" s="29">
        <v>42116</v>
      </c>
      <c r="F1501">
        <v>7282729</v>
      </c>
      <c r="G1501">
        <v>923272438</v>
      </c>
      <c r="H1501">
        <v>410400</v>
      </c>
      <c r="I1501" s="30">
        <v>410400</v>
      </c>
      <c r="J1501" s="1"/>
      <c r="K1501" s="1">
        <v>2199628.98</v>
      </c>
      <c r="N1501"/>
      <c r="O1501"/>
    </row>
    <row r="1502" spans="1:15" x14ac:dyDescent="0.25">
      <c r="A1502">
        <v>50000249</v>
      </c>
      <c r="B1502">
        <v>2222827</v>
      </c>
      <c r="C1502" t="s">
        <v>27</v>
      </c>
      <c r="D1502">
        <v>84070453</v>
      </c>
      <c r="E1502" s="29">
        <v>42116</v>
      </c>
      <c r="F1502">
        <v>7276760</v>
      </c>
      <c r="G1502">
        <v>96400000</v>
      </c>
      <c r="H1502">
        <v>370101</v>
      </c>
      <c r="I1502" s="30">
        <v>121280</v>
      </c>
      <c r="J1502" s="1"/>
      <c r="K1502" s="1">
        <v>10800</v>
      </c>
      <c r="N1502"/>
      <c r="O1502"/>
    </row>
    <row r="1503" spans="1:15" x14ac:dyDescent="0.25">
      <c r="A1503">
        <v>50000249</v>
      </c>
      <c r="B1503">
        <v>487763</v>
      </c>
      <c r="C1503" t="s">
        <v>37</v>
      </c>
      <c r="D1503">
        <v>1085270151</v>
      </c>
      <c r="E1503" s="29">
        <v>42116</v>
      </c>
      <c r="F1503">
        <v>7367346</v>
      </c>
      <c r="G1503">
        <v>923272421</v>
      </c>
      <c r="H1503">
        <v>190101</v>
      </c>
      <c r="I1503" s="30">
        <v>190101</v>
      </c>
      <c r="J1503" s="1"/>
      <c r="K1503" s="1">
        <v>107400</v>
      </c>
      <c r="N1503"/>
      <c r="O1503"/>
    </row>
    <row r="1504" spans="1:15" x14ac:dyDescent="0.25">
      <c r="A1504">
        <v>50000249</v>
      </c>
      <c r="B1504">
        <v>2623649</v>
      </c>
      <c r="C1504" t="s">
        <v>37</v>
      </c>
      <c r="D1504">
        <v>5192853</v>
      </c>
      <c r="E1504" s="29">
        <v>42116</v>
      </c>
      <c r="F1504">
        <v>7228258</v>
      </c>
      <c r="G1504">
        <v>12800000</v>
      </c>
      <c r="H1504">
        <v>350300</v>
      </c>
      <c r="I1504" s="30">
        <v>350300</v>
      </c>
      <c r="J1504" s="1"/>
      <c r="K1504" s="1">
        <v>7500</v>
      </c>
      <c r="N1504"/>
      <c r="O1504"/>
    </row>
    <row r="1505" spans="1:15" x14ac:dyDescent="0.25">
      <c r="A1505">
        <v>50000249</v>
      </c>
      <c r="B1505">
        <v>2623651</v>
      </c>
      <c r="C1505" t="s">
        <v>37</v>
      </c>
      <c r="D1505">
        <v>36951588</v>
      </c>
      <c r="E1505" s="29">
        <v>42116</v>
      </c>
      <c r="F1505">
        <v>43530960</v>
      </c>
      <c r="G1505">
        <v>12400000</v>
      </c>
      <c r="H1505">
        <v>270102</v>
      </c>
      <c r="I1505" s="30">
        <v>121204</v>
      </c>
      <c r="J1505" s="1"/>
      <c r="K1505" s="1">
        <v>5000</v>
      </c>
      <c r="N1505"/>
      <c r="O1505"/>
    </row>
    <row r="1506" spans="1:15" x14ac:dyDescent="0.25">
      <c r="A1506">
        <v>50000249</v>
      </c>
      <c r="B1506">
        <v>2623654</v>
      </c>
      <c r="C1506" t="s">
        <v>37</v>
      </c>
      <c r="D1506">
        <v>1085267626</v>
      </c>
      <c r="E1506" s="29">
        <v>42116</v>
      </c>
      <c r="F1506">
        <v>27529532</v>
      </c>
      <c r="G1506">
        <v>12400000</v>
      </c>
      <c r="H1506">
        <v>270102</v>
      </c>
      <c r="I1506" s="30">
        <v>121204</v>
      </c>
      <c r="J1506" s="1"/>
      <c r="K1506" s="1">
        <v>5000</v>
      </c>
      <c r="N1506"/>
      <c r="O1506"/>
    </row>
    <row r="1507" spans="1:15" x14ac:dyDescent="0.25">
      <c r="A1507">
        <v>50000249</v>
      </c>
      <c r="B1507">
        <v>2443585</v>
      </c>
      <c r="C1507" t="s">
        <v>52</v>
      </c>
      <c r="D1507">
        <v>1315407542</v>
      </c>
      <c r="E1507" s="29">
        <v>42116</v>
      </c>
      <c r="F1507">
        <v>98189369</v>
      </c>
      <c r="G1507">
        <v>11100000</v>
      </c>
      <c r="H1507">
        <v>150112</v>
      </c>
      <c r="I1507" s="30">
        <v>121275</v>
      </c>
      <c r="J1507" s="1"/>
      <c r="K1507" s="1">
        <v>5251452</v>
      </c>
      <c r="N1507"/>
      <c r="O1507"/>
    </row>
    <row r="1508" spans="1:15" x14ac:dyDescent="0.25">
      <c r="A1508">
        <v>50000249</v>
      </c>
      <c r="B1508">
        <v>2443623</v>
      </c>
      <c r="C1508" t="s">
        <v>52</v>
      </c>
      <c r="D1508">
        <v>12830146</v>
      </c>
      <c r="E1508" s="29">
        <v>42116</v>
      </c>
      <c r="F1508">
        <v>18868701</v>
      </c>
      <c r="G1508">
        <v>11100000</v>
      </c>
      <c r="H1508">
        <v>150112</v>
      </c>
      <c r="I1508" s="30">
        <v>121275</v>
      </c>
      <c r="J1508" s="1"/>
      <c r="K1508" s="1">
        <v>150000</v>
      </c>
      <c r="N1508"/>
      <c r="O1508"/>
    </row>
    <row r="1509" spans="1:15" x14ac:dyDescent="0.25">
      <c r="A1509">
        <v>50000249</v>
      </c>
      <c r="B1509">
        <v>2519558</v>
      </c>
      <c r="C1509" t="s">
        <v>10</v>
      </c>
      <c r="D1509">
        <v>514051</v>
      </c>
      <c r="E1509" s="29">
        <v>42116</v>
      </c>
      <c r="F1509">
        <v>5750689</v>
      </c>
      <c r="G1509">
        <v>923272421</v>
      </c>
      <c r="H1509">
        <v>190101</v>
      </c>
      <c r="I1509" s="30">
        <v>190101</v>
      </c>
      <c r="J1509" s="1"/>
      <c r="K1509" s="1">
        <v>107400</v>
      </c>
      <c r="N1509"/>
      <c r="O1509"/>
    </row>
    <row r="1510" spans="1:15" x14ac:dyDescent="0.25">
      <c r="A1510">
        <v>50000249</v>
      </c>
      <c r="B1510">
        <v>883874</v>
      </c>
      <c r="C1510" t="s">
        <v>11</v>
      </c>
      <c r="D1510">
        <v>1094892441</v>
      </c>
      <c r="E1510" s="29">
        <v>42116</v>
      </c>
      <c r="F1510">
        <v>7494060</v>
      </c>
      <c r="G1510">
        <v>26800000</v>
      </c>
      <c r="H1510">
        <v>360200</v>
      </c>
      <c r="I1510" s="30">
        <v>360200</v>
      </c>
      <c r="J1510" s="1"/>
      <c r="K1510" s="1">
        <v>6000</v>
      </c>
      <c r="N1510"/>
      <c r="O1510"/>
    </row>
    <row r="1511" spans="1:15" x14ac:dyDescent="0.25">
      <c r="A1511">
        <v>50000249</v>
      </c>
      <c r="B1511">
        <v>1552098</v>
      </c>
      <c r="C1511" t="s">
        <v>12</v>
      </c>
      <c r="D1511">
        <v>8914116631</v>
      </c>
      <c r="E1511" s="29">
        <v>42116</v>
      </c>
      <c r="F1511">
        <v>3302507</v>
      </c>
      <c r="G1511">
        <v>12800000</v>
      </c>
      <c r="H1511">
        <v>350300</v>
      </c>
      <c r="I1511" s="30">
        <v>350300</v>
      </c>
      <c r="J1511" s="1"/>
      <c r="K1511" s="1">
        <v>51000</v>
      </c>
      <c r="N1511"/>
      <c r="O1511"/>
    </row>
    <row r="1512" spans="1:15" x14ac:dyDescent="0.25">
      <c r="A1512">
        <v>50000249</v>
      </c>
      <c r="B1512">
        <v>1916152</v>
      </c>
      <c r="C1512" t="s">
        <v>13</v>
      </c>
      <c r="D1512">
        <v>55313304</v>
      </c>
      <c r="E1512" s="29">
        <v>42116</v>
      </c>
      <c r="F1512">
        <v>376213</v>
      </c>
      <c r="G1512">
        <v>923272421</v>
      </c>
      <c r="H1512">
        <v>190101</v>
      </c>
      <c r="I1512" s="30">
        <v>190101</v>
      </c>
      <c r="J1512" s="1"/>
      <c r="K1512" s="1">
        <v>107400</v>
      </c>
      <c r="N1512"/>
      <c r="O1512"/>
    </row>
    <row r="1513" spans="1:15" x14ac:dyDescent="0.25">
      <c r="A1513">
        <v>50000249</v>
      </c>
      <c r="B1513">
        <v>1916166</v>
      </c>
      <c r="C1513" t="s">
        <v>13</v>
      </c>
      <c r="D1513">
        <v>1126242763</v>
      </c>
      <c r="E1513" s="29">
        <v>42116</v>
      </c>
      <c r="F1513">
        <v>4597340</v>
      </c>
      <c r="G1513">
        <v>12400000</v>
      </c>
      <c r="H1513">
        <v>270102</v>
      </c>
      <c r="I1513" s="30">
        <v>121204</v>
      </c>
      <c r="J1513" s="1"/>
      <c r="K1513" s="1">
        <v>5000</v>
      </c>
      <c r="N1513"/>
      <c r="O1513"/>
    </row>
    <row r="1514" spans="1:15" x14ac:dyDescent="0.25">
      <c r="A1514">
        <v>50000249</v>
      </c>
      <c r="B1514">
        <v>1916168</v>
      </c>
      <c r="C1514" t="s">
        <v>13</v>
      </c>
      <c r="D1514">
        <v>91509651</v>
      </c>
      <c r="E1514" s="29">
        <v>42116</v>
      </c>
      <c r="F1514">
        <v>6318573</v>
      </c>
      <c r="G1514">
        <v>12400000</v>
      </c>
      <c r="H1514">
        <v>270102</v>
      </c>
      <c r="I1514" s="30">
        <v>121204</v>
      </c>
      <c r="J1514" s="1"/>
      <c r="K1514" s="1">
        <v>5000</v>
      </c>
      <c r="N1514"/>
      <c r="O1514"/>
    </row>
    <row r="1515" spans="1:15" x14ac:dyDescent="0.25">
      <c r="A1515">
        <v>50000249</v>
      </c>
      <c r="B1515">
        <v>2168874</v>
      </c>
      <c r="C1515" t="s">
        <v>13</v>
      </c>
      <c r="D1515">
        <v>63528346</v>
      </c>
      <c r="E1515" s="29">
        <v>42116</v>
      </c>
      <c r="F1515">
        <v>17417715</v>
      </c>
      <c r="G1515">
        <v>12400000</v>
      </c>
      <c r="H1515">
        <v>270102</v>
      </c>
      <c r="I1515" s="30">
        <v>121204</v>
      </c>
      <c r="J1515" s="1"/>
      <c r="K1515" s="1">
        <v>5000</v>
      </c>
      <c r="N1515"/>
      <c r="O1515"/>
    </row>
    <row r="1516" spans="1:15" x14ac:dyDescent="0.25">
      <c r="A1516">
        <v>50000249</v>
      </c>
      <c r="B1516">
        <v>2456472</v>
      </c>
      <c r="C1516" t="s">
        <v>13</v>
      </c>
      <c r="D1516">
        <v>1098693548</v>
      </c>
      <c r="E1516" s="29">
        <v>42116</v>
      </c>
      <c r="F1516">
        <v>17372695</v>
      </c>
      <c r="G1516">
        <v>12400000</v>
      </c>
      <c r="H1516">
        <v>270102</v>
      </c>
      <c r="I1516" s="30">
        <v>121204</v>
      </c>
      <c r="J1516" s="1"/>
      <c r="K1516" s="1">
        <v>5000</v>
      </c>
      <c r="N1516"/>
      <c r="O1516"/>
    </row>
    <row r="1517" spans="1:15" x14ac:dyDescent="0.25">
      <c r="A1517">
        <v>50000249</v>
      </c>
      <c r="B1517">
        <v>1945468</v>
      </c>
      <c r="C1517" t="s">
        <v>14</v>
      </c>
      <c r="D1517">
        <v>1143830327</v>
      </c>
      <c r="E1517" s="29">
        <v>42116</v>
      </c>
      <c r="F1517">
        <v>10406317</v>
      </c>
      <c r="G1517">
        <v>923272421</v>
      </c>
      <c r="H1517">
        <v>190101</v>
      </c>
      <c r="I1517" s="30">
        <v>190101</v>
      </c>
      <c r="J1517" s="1"/>
      <c r="K1517" s="1">
        <v>107400</v>
      </c>
      <c r="N1517"/>
      <c r="O1517"/>
    </row>
    <row r="1518" spans="1:15" x14ac:dyDescent="0.25">
      <c r="A1518">
        <v>50000249</v>
      </c>
      <c r="B1518">
        <v>1209092</v>
      </c>
      <c r="C1518" t="s">
        <v>23</v>
      </c>
      <c r="D1518">
        <v>14470077</v>
      </c>
      <c r="E1518" s="29">
        <v>42116</v>
      </c>
      <c r="F1518">
        <v>2400635</v>
      </c>
      <c r="G1518">
        <v>11100000</v>
      </c>
      <c r="H1518">
        <v>150112</v>
      </c>
      <c r="I1518" s="30">
        <v>121275</v>
      </c>
      <c r="J1518" s="1"/>
      <c r="K1518" s="1">
        <v>868161</v>
      </c>
      <c r="N1518"/>
      <c r="O1518"/>
    </row>
    <row r="1519" spans="1:15" x14ac:dyDescent="0.25">
      <c r="A1519">
        <v>50000249</v>
      </c>
      <c r="B1519">
        <v>2330086</v>
      </c>
      <c r="C1519" t="s">
        <v>14</v>
      </c>
      <c r="D1519">
        <v>29658671</v>
      </c>
      <c r="E1519" s="29">
        <v>42116</v>
      </c>
      <c r="F1519">
        <v>6535845</v>
      </c>
      <c r="G1519">
        <v>923272421</v>
      </c>
      <c r="H1519">
        <v>190101</v>
      </c>
      <c r="I1519" s="30">
        <v>190101</v>
      </c>
      <c r="J1519" s="1"/>
      <c r="K1519" s="1">
        <v>107400</v>
      </c>
      <c r="N1519"/>
      <c r="O1519"/>
    </row>
    <row r="1520" spans="1:15" x14ac:dyDescent="0.25">
      <c r="A1520">
        <v>50000249</v>
      </c>
      <c r="B1520">
        <v>2206604</v>
      </c>
      <c r="C1520" t="s">
        <v>1</v>
      </c>
      <c r="D1520">
        <v>1891908</v>
      </c>
      <c r="E1520" s="29">
        <v>42116</v>
      </c>
      <c r="F1520">
        <v>17292999</v>
      </c>
      <c r="G1520">
        <v>923272193</v>
      </c>
      <c r="H1520">
        <v>131401</v>
      </c>
      <c r="I1520" s="30">
        <v>131401</v>
      </c>
      <c r="J1520" s="1"/>
      <c r="K1520" s="1">
        <v>17800</v>
      </c>
      <c r="N1520"/>
      <c r="O1520"/>
    </row>
    <row r="1521" spans="1:15" x14ac:dyDescent="0.25">
      <c r="A1521">
        <v>50000249</v>
      </c>
      <c r="B1521">
        <v>2016883</v>
      </c>
      <c r="C1521" t="s">
        <v>39</v>
      </c>
      <c r="D1521">
        <v>80230303</v>
      </c>
      <c r="E1521" s="29">
        <v>42116</v>
      </c>
      <c r="F1521">
        <v>10460681</v>
      </c>
      <c r="G1521">
        <v>12400000</v>
      </c>
      <c r="H1521">
        <v>270102</v>
      </c>
      <c r="I1521" s="30">
        <v>121204</v>
      </c>
      <c r="J1521" s="1"/>
      <c r="K1521" s="1">
        <v>5000</v>
      </c>
      <c r="N1521"/>
      <c r="O1521"/>
    </row>
    <row r="1522" spans="1:15" x14ac:dyDescent="0.25">
      <c r="A1522">
        <v>50000249</v>
      </c>
      <c r="B1522">
        <v>320425</v>
      </c>
      <c r="C1522" t="s">
        <v>16</v>
      </c>
      <c r="D1522">
        <v>52430597</v>
      </c>
      <c r="E1522" s="29">
        <v>42116</v>
      </c>
      <c r="F1522">
        <v>10613585</v>
      </c>
      <c r="G1522">
        <v>923272421</v>
      </c>
      <c r="H1522">
        <v>190101</v>
      </c>
      <c r="I1522" s="30">
        <v>190101</v>
      </c>
      <c r="J1522" s="1"/>
      <c r="K1522" s="1">
        <v>107400</v>
      </c>
      <c r="N1522"/>
      <c r="O1522"/>
    </row>
    <row r="1523" spans="1:15" x14ac:dyDescent="0.25">
      <c r="A1523">
        <v>50000249</v>
      </c>
      <c r="B1523">
        <v>1637986</v>
      </c>
      <c r="C1523" t="s">
        <v>31</v>
      </c>
      <c r="D1523">
        <v>1102842141</v>
      </c>
      <c r="E1523" s="29">
        <v>42116</v>
      </c>
      <c r="F1523">
        <v>2747861</v>
      </c>
      <c r="G1523">
        <v>12400000</v>
      </c>
      <c r="H1523">
        <v>270102</v>
      </c>
      <c r="I1523" s="30">
        <v>121204</v>
      </c>
      <c r="J1523" s="1"/>
      <c r="K1523" s="1">
        <v>5000</v>
      </c>
      <c r="N1523"/>
      <c r="O1523"/>
    </row>
    <row r="1524" spans="1:15" x14ac:dyDescent="0.25">
      <c r="A1524">
        <v>50000249</v>
      </c>
      <c r="B1524">
        <v>1779089</v>
      </c>
      <c r="C1524" t="s">
        <v>48</v>
      </c>
      <c r="D1524">
        <v>1112764109</v>
      </c>
      <c r="E1524" s="29">
        <v>42116</v>
      </c>
      <c r="F1524">
        <v>10542048</v>
      </c>
      <c r="G1524">
        <v>923272421</v>
      </c>
      <c r="H1524">
        <v>190101</v>
      </c>
      <c r="I1524" s="30">
        <v>190101</v>
      </c>
      <c r="J1524" s="1"/>
      <c r="K1524" s="1">
        <v>107400</v>
      </c>
      <c r="N1524"/>
      <c r="O1524"/>
    </row>
    <row r="1525" spans="1:15" x14ac:dyDescent="0.25">
      <c r="A1525">
        <v>50000249</v>
      </c>
      <c r="B1525">
        <v>1488488</v>
      </c>
      <c r="C1525" t="s">
        <v>18</v>
      </c>
      <c r="D1525">
        <v>1140846171</v>
      </c>
      <c r="E1525" s="29">
        <v>42116</v>
      </c>
      <c r="F1525">
        <v>76911097</v>
      </c>
      <c r="G1525">
        <v>923272421</v>
      </c>
      <c r="H1525">
        <v>190101</v>
      </c>
      <c r="I1525" s="30">
        <v>190101</v>
      </c>
      <c r="J1525" s="1"/>
      <c r="K1525" s="1">
        <v>107400</v>
      </c>
      <c r="N1525"/>
      <c r="O1525"/>
    </row>
    <row r="1526" spans="1:15" x14ac:dyDescent="0.25">
      <c r="A1526">
        <v>50000249</v>
      </c>
      <c r="B1526">
        <v>1984561</v>
      </c>
      <c r="C1526" t="s">
        <v>18</v>
      </c>
      <c r="D1526">
        <v>22467362</v>
      </c>
      <c r="E1526" s="29">
        <v>42116</v>
      </c>
      <c r="F1526">
        <v>3574070</v>
      </c>
      <c r="G1526">
        <v>923272421</v>
      </c>
      <c r="H1526">
        <v>190101</v>
      </c>
      <c r="I1526" s="30">
        <v>190101</v>
      </c>
      <c r="J1526" s="1"/>
      <c r="K1526" s="1">
        <v>107400</v>
      </c>
      <c r="N1526"/>
      <c r="O1526"/>
    </row>
    <row r="1527" spans="1:15" x14ac:dyDescent="0.25">
      <c r="A1527">
        <v>50000249</v>
      </c>
      <c r="B1527">
        <v>1984908</v>
      </c>
      <c r="C1527" t="s">
        <v>18</v>
      </c>
      <c r="D1527">
        <v>9000547115</v>
      </c>
      <c r="E1527" s="29">
        <v>42116</v>
      </c>
      <c r="F1527">
        <v>3161143</v>
      </c>
      <c r="G1527">
        <v>12800000</v>
      </c>
      <c r="H1527">
        <v>350300</v>
      </c>
      <c r="I1527" s="30">
        <v>350300</v>
      </c>
      <c r="J1527" s="1"/>
      <c r="K1527" s="1">
        <v>1000</v>
      </c>
      <c r="N1527"/>
      <c r="O1527"/>
    </row>
    <row r="1528" spans="1:15" x14ac:dyDescent="0.25">
      <c r="A1528">
        <v>50000249</v>
      </c>
      <c r="B1528">
        <v>2460167</v>
      </c>
      <c r="C1528" t="s">
        <v>0</v>
      </c>
      <c r="D1528">
        <v>79492104</v>
      </c>
      <c r="E1528" s="29">
        <v>42116</v>
      </c>
      <c r="F1528">
        <v>7684378</v>
      </c>
      <c r="G1528">
        <v>96400000</v>
      </c>
      <c r="H1528">
        <v>370101</v>
      </c>
      <c r="I1528" s="30">
        <v>121280</v>
      </c>
      <c r="J1528" s="1"/>
      <c r="K1528" s="1">
        <v>5400</v>
      </c>
      <c r="N1528"/>
      <c r="O1528"/>
    </row>
    <row r="1529" spans="1:15" x14ac:dyDescent="0.25">
      <c r="A1529">
        <v>50000249</v>
      </c>
      <c r="B1529">
        <v>2460205</v>
      </c>
      <c r="C1529" t="s">
        <v>0</v>
      </c>
      <c r="D1529">
        <v>1098623504</v>
      </c>
      <c r="E1529" s="29">
        <v>42116</v>
      </c>
      <c r="F1529">
        <v>6395456</v>
      </c>
      <c r="G1529">
        <v>96400000</v>
      </c>
      <c r="H1529">
        <v>370101</v>
      </c>
      <c r="I1529" s="30">
        <v>121280</v>
      </c>
      <c r="J1529" s="1"/>
      <c r="K1529" s="1">
        <v>5400</v>
      </c>
      <c r="N1529"/>
      <c r="O1529"/>
    </row>
    <row r="1530" spans="1:15" x14ac:dyDescent="0.25">
      <c r="A1530">
        <v>50000249</v>
      </c>
      <c r="B1530">
        <v>2461149</v>
      </c>
      <c r="C1530" t="s">
        <v>0</v>
      </c>
      <c r="D1530">
        <v>41786499</v>
      </c>
      <c r="E1530" s="29">
        <v>42116</v>
      </c>
      <c r="F1530">
        <v>10236146</v>
      </c>
      <c r="G1530">
        <v>12400000</v>
      </c>
      <c r="H1530">
        <v>270102</v>
      </c>
      <c r="I1530" s="30">
        <v>270102</v>
      </c>
      <c r="J1530" s="1"/>
      <c r="K1530" s="1">
        <v>18900</v>
      </c>
      <c r="N1530"/>
      <c r="O1530"/>
    </row>
    <row r="1531" spans="1:15" x14ac:dyDescent="0.25">
      <c r="A1531">
        <v>50000249</v>
      </c>
      <c r="B1531">
        <v>14213025</v>
      </c>
      <c r="C1531" t="s">
        <v>0</v>
      </c>
      <c r="D1531">
        <v>49606860</v>
      </c>
      <c r="E1531" s="29">
        <v>42117</v>
      </c>
      <c r="F1531">
        <v>7348101</v>
      </c>
      <c r="G1531">
        <v>96300000</v>
      </c>
      <c r="H1531">
        <v>190101</v>
      </c>
      <c r="I1531" s="30">
        <v>121270</v>
      </c>
      <c r="J1531" s="1"/>
      <c r="K1531" s="1">
        <v>14500</v>
      </c>
      <c r="N1531"/>
      <c r="O1531"/>
    </row>
    <row r="1532" spans="1:15" x14ac:dyDescent="0.25">
      <c r="A1532">
        <v>50000249</v>
      </c>
      <c r="B1532">
        <v>14213037</v>
      </c>
      <c r="C1532" t="s">
        <v>0</v>
      </c>
      <c r="D1532">
        <v>32876101</v>
      </c>
      <c r="E1532" s="29">
        <v>42117</v>
      </c>
      <c r="F1532">
        <v>1370729</v>
      </c>
      <c r="G1532">
        <v>12400000</v>
      </c>
      <c r="H1532">
        <v>270102</v>
      </c>
      <c r="I1532" s="30">
        <v>121204</v>
      </c>
      <c r="J1532" s="1"/>
      <c r="K1532" s="1">
        <v>5000</v>
      </c>
      <c r="N1532"/>
      <c r="O1532"/>
    </row>
    <row r="1533" spans="1:15" x14ac:dyDescent="0.25">
      <c r="A1533">
        <v>50000249</v>
      </c>
      <c r="B1533">
        <v>2136640</v>
      </c>
      <c r="C1533" t="s">
        <v>0</v>
      </c>
      <c r="D1533">
        <v>1070963298</v>
      </c>
      <c r="E1533" s="29">
        <v>42117</v>
      </c>
      <c r="F1533">
        <v>8426636</v>
      </c>
      <c r="G1533">
        <v>12400000</v>
      </c>
      <c r="H1533">
        <v>270102</v>
      </c>
      <c r="I1533" s="30">
        <v>121204</v>
      </c>
      <c r="J1533" s="1"/>
      <c r="K1533" s="1">
        <v>5000</v>
      </c>
      <c r="N1533"/>
      <c r="O1533"/>
    </row>
    <row r="1534" spans="1:15" x14ac:dyDescent="0.25">
      <c r="A1534">
        <v>50000249</v>
      </c>
      <c r="B1534">
        <v>11854657</v>
      </c>
      <c r="C1534" t="s">
        <v>0</v>
      </c>
      <c r="D1534">
        <v>1018439479</v>
      </c>
      <c r="E1534" s="29">
        <v>42117</v>
      </c>
      <c r="F1534">
        <v>14480379</v>
      </c>
      <c r="G1534">
        <v>923272421</v>
      </c>
      <c r="H1534">
        <v>190101</v>
      </c>
      <c r="I1534" s="30">
        <v>190101</v>
      </c>
      <c r="J1534" s="1"/>
      <c r="K1534" s="1">
        <v>107400</v>
      </c>
      <c r="N1534"/>
      <c r="O1534"/>
    </row>
    <row r="1535" spans="1:15" x14ac:dyDescent="0.25">
      <c r="A1535">
        <v>50000249</v>
      </c>
      <c r="B1535">
        <v>1216360</v>
      </c>
      <c r="C1535" t="s">
        <v>0</v>
      </c>
      <c r="D1535">
        <v>1033702146</v>
      </c>
      <c r="E1535" s="29">
        <v>42117</v>
      </c>
      <c r="F1535">
        <v>13253934</v>
      </c>
      <c r="G1535">
        <v>923272421</v>
      </c>
      <c r="H1535">
        <v>190101</v>
      </c>
      <c r="I1535" s="30">
        <v>190101</v>
      </c>
      <c r="J1535" s="1"/>
      <c r="K1535" s="1">
        <v>107400</v>
      </c>
      <c r="N1535"/>
      <c r="O1535"/>
    </row>
    <row r="1536" spans="1:15" x14ac:dyDescent="0.25">
      <c r="A1536">
        <v>50000249</v>
      </c>
      <c r="B1536">
        <v>2141516</v>
      </c>
      <c r="C1536" t="s">
        <v>0</v>
      </c>
      <c r="D1536">
        <v>23552876</v>
      </c>
      <c r="E1536" s="29">
        <v>42117</v>
      </c>
      <c r="F1536">
        <v>4773739</v>
      </c>
      <c r="G1536">
        <v>11500000</v>
      </c>
      <c r="H1536">
        <v>130101</v>
      </c>
      <c r="I1536" s="30">
        <v>12102020</v>
      </c>
      <c r="J1536" s="1"/>
      <c r="K1536" s="1">
        <v>2320</v>
      </c>
      <c r="N1536"/>
      <c r="O1536"/>
    </row>
    <row r="1537" spans="1:15" x14ac:dyDescent="0.25">
      <c r="A1537">
        <v>50000249</v>
      </c>
      <c r="B1537">
        <v>2141517</v>
      </c>
      <c r="C1537" t="s">
        <v>0</v>
      </c>
      <c r="D1537">
        <v>41712552</v>
      </c>
      <c r="E1537" s="29">
        <v>42117</v>
      </c>
      <c r="F1537">
        <v>2063240</v>
      </c>
      <c r="G1537">
        <v>11500000</v>
      </c>
      <c r="H1537">
        <v>130101</v>
      </c>
      <c r="I1537" s="30">
        <v>12102020</v>
      </c>
      <c r="J1537" s="1"/>
      <c r="K1537" s="1">
        <v>1760</v>
      </c>
      <c r="N1537"/>
      <c r="O1537"/>
    </row>
    <row r="1538" spans="1:15" x14ac:dyDescent="0.25">
      <c r="A1538">
        <v>50000249</v>
      </c>
      <c r="B1538">
        <v>2141518</v>
      </c>
      <c r="C1538" t="s">
        <v>0</v>
      </c>
      <c r="D1538">
        <v>41372226</v>
      </c>
      <c r="E1538" s="29">
        <v>42117</v>
      </c>
      <c r="F1538">
        <v>14225522</v>
      </c>
      <c r="G1538">
        <v>11500000</v>
      </c>
      <c r="H1538">
        <v>130101</v>
      </c>
      <c r="I1538" s="30">
        <v>12102020</v>
      </c>
      <c r="J1538" s="1"/>
      <c r="K1538" s="1">
        <v>1760</v>
      </c>
      <c r="N1538"/>
      <c r="O1538"/>
    </row>
    <row r="1539" spans="1:15" x14ac:dyDescent="0.25">
      <c r="A1539">
        <v>50000249</v>
      </c>
      <c r="B1539">
        <v>1839702</v>
      </c>
      <c r="C1539" t="s">
        <v>0</v>
      </c>
      <c r="D1539">
        <v>19298861</v>
      </c>
      <c r="E1539" s="29">
        <v>42117</v>
      </c>
      <c r="F1539">
        <v>4188163</v>
      </c>
      <c r="G1539">
        <v>11800000</v>
      </c>
      <c r="H1539">
        <v>240101</v>
      </c>
      <c r="I1539" s="30">
        <v>121265</v>
      </c>
      <c r="J1539" s="1"/>
      <c r="K1539" s="1">
        <v>50000</v>
      </c>
      <c r="N1539"/>
      <c r="O1539"/>
    </row>
    <row r="1540" spans="1:15" x14ac:dyDescent="0.25">
      <c r="A1540">
        <v>50000249</v>
      </c>
      <c r="B1540">
        <v>2444929</v>
      </c>
      <c r="C1540" t="s">
        <v>0</v>
      </c>
      <c r="D1540">
        <v>8001953977</v>
      </c>
      <c r="E1540" s="29">
        <v>42117</v>
      </c>
      <c r="F1540">
        <v>7957373</v>
      </c>
      <c r="G1540">
        <v>96400000</v>
      </c>
      <c r="H1540">
        <v>370101</v>
      </c>
      <c r="I1540" s="30">
        <v>121280</v>
      </c>
      <c r="J1540" s="1"/>
      <c r="K1540" s="1">
        <v>108000</v>
      </c>
      <c r="N1540"/>
      <c r="O1540"/>
    </row>
    <row r="1541" spans="1:15" x14ac:dyDescent="0.25">
      <c r="A1541">
        <v>50000249</v>
      </c>
      <c r="B1541">
        <v>11771852</v>
      </c>
      <c r="C1541" t="s">
        <v>0</v>
      </c>
      <c r="D1541">
        <v>1020743100</v>
      </c>
      <c r="E1541" s="29">
        <v>42117</v>
      </c>
      <c r="F1541">
        <v>19318760</v>
      </c>
      <c r="G1541">
        <v>12400000</v>
      </c>
      <c r="H1541">
        <v>270102</v>
      </c>
      <c r="I1541" s="30">
        <v>121204</v>
      </c>
      <c r="J1541" s="1"/>
      <c r="K1541" s="1">
        <v>5000</v>
      </c>
      <c r="N1541"/>
      <c r="O1541"/>
    </row>
    <row r="1542" spans="1:15" x14ac:dyDescent="0.25">
      <c r="A1542">
        <v>50000249</v>
      </c>
      <c r="B1542">
        <v>11771887</v>
      </c>
      <c r="C1542" t="s">
        <v>0</v>
      </c>
      <c r="D1542">
        <v>19460352</v>
      </c>
      <c r="E1542" s="29">
        <v>42117</v>
      </c>
      <c r="F1542">
        <v>3400280</v>
      </c>
      <c r="G1542">
        <v>12200000</v>
      </c>
      <c r="H1542">
        <v>250101</v>
      </c>
      <c r="I1542" s="30">
        <v>121225</v>
      </c>
      <c r="J1542" s="1"/>
      <c r="K1542" s="1">
        <v>3400</v>
      </c>
      <c r="N1542"/>
      <c r="O1542"/>
    </row>
    <row r="1543" spans="1:15" x14ac:dyDescent="0.25">
      <c r="A1543">
        <v>50000249</v>
      </c>
      <c r="B1543">
        <v>11771890</v>
      </c>
      <c r="C1543" t="s">
        <v>0</v>
      </c>
      <c r="D1543">
        <v>85371103</v>
      </c>
      <c r="E1543" s="29">
        <v>42117</v>
      </c>
      <c r="F1543">
        <v>1554216</v>
      </c>
      <c r="G1543">
        <v>12200000</v>
      </c>
      <c r="H1543">
        <v>250101</v>
      </c>
      <c r="I1543" s="30">
        <v>121225</v>
      </c>
      <c r="J1543" s="1"/>
      <c r="K1543" s="1">
        <v>33500</v>
      </c>
      <c r="N1543"/>
      <c r="O1543"/>
    </row>
    <row r="1544" spans="1:15" x14ac:dyDescent="0.25">
      <c r="A1544">
        <v>50000249</v>
      </c>
      <c r="B1544">
        <v>11771982</v>
      </c>
      <c r="C1544" t="s">
        <v>0</v>
      </c>
      <c r="D1544">
        <v>51964270</v>
      </c>
      <c r="E1544" s="29">
        <v>42117</v>
      </c>
      <c r="F1544">
        <v>18696035</v>
      </c>
      <c r="G1544">
        <v>12400000</v>
      </c>
      <c r="H1544">
        <v>270102</v>
      </c>
      <c r="I1544" s="30">
        <v>270102</v>
      </c>
      <c r="J1544" s="1"/>
      <c r="K1544" s="1">
        <v>5000</v>
      </c>
      <c r="N1544"/>
      <c r="O1544"/>
    </row>
    <row r="1545" spans="1:15" x14ac:dyDescent="0.25">
      <c r="A1545">
        <v>50000249</v>
      </c>
      <c r="B1545">
        <v>11771983</v>
      </c>
      <c r="C1545" t="s">
        <v>0</v>
      </c>
      <c r="D1545">
        <v>1023908787</v>
      </c>
      <c r="E1545" s="29">
        <v>42117</v>
      </c>
      <c r="F1545">
        <v>13853210</v>
      </c>
      <c r="G1545">
        <v>12400000</v>
      </c>
      <c r="H1545">
        <v>270102</v>
      </c>
      <c r="I1545" s="30">
        <v>121204</v>
      </c>
      <c r="J1545" s="1"/>
      <c r="K1545" s="1">
        <v>5000</v>
      </c>
      <c r="N1545"/>
      <c r="O1545"/>
    </row>
    <row r="1546" spans="1:15" x14ac:dyDescent="0.25">
      <c r="A1546">
        <v>50000249</v>
      </c>
      <c r="B1546">
        <v>11771986</v>
      </c>
      <c r="C1546" t="s">
        <v>0</v>
      </c>
      <c r="D1546">
        <v>17194713</v>
      </c>
      <c r="E1546" s="29">
        <v>42117</v>
      </c>
      <c r="F1546">
        <v>392669</v>
      </c>
      <c r="G1546">
        <v>96400000</v>
      </c>
      <c r="H1546">
        <v>370101</v>
      </c>
      <c r="I1546" s="30">
        <v>121280</v>
      </c>
      <c r="J1546" s="1"/>
      <c r="K1546" s="1">
        <v>5100</v>
      </c>
      <c r="N1546"/>
      <c r="O1546"/>
    </row>
    <row r="1547" spans="1:15" x14ac:dyDescent="0.25">
      <c r="A1547">
        <v>50000249</v>
      </c>
      <c r="B1547">
        <v>32742901</v>
      </c>
      <c r="C1547" t="s">
        <v>43</v>
      </c>
      <c r="D1547">
        <v>8001031961</v>
      </c>
      <c r="E1547" s="29">
        <v>42117</v>
      </c>
      <c r="F1547">
        <v>5840514</v>
      </c>
      <c r="G1547">
        <v>923272193</v>
      </c>
      <c r="H1547">
        <v>131401</v>
      </c>
      <c r="I1547" s="30">
        <v>131401</v>
      </c>
      <c r="J1547" s="1"/>
      <c r="K1547" s="1">
        <v>533836</v>
      </c>
      <c r="N1547"/>
      <c r="O1547"/>
    </row>
    <row r="1548" spans="1:15" x14ac:dyDescent="0.25">
      <c r="A1548">
        <v>50000249</v>
      </c>
      <c r="B1548">
        <v>2027272</v>
      </c>
      <c r="C1548" t="s">
        <v>0</v>
      </c>
      <c r="D1548">
        <v>52416071</v>
      </c>
      <c r="E1548" s="29">
        <v>42117</v>
      </c>
      <c r="F1548">
        <v>6105141</v>
      </c>
      <c r="G1548">
        <v>923272421</v>
      </c>
      <c r="H1548">
        <v>190101</v>
      </c>
      <c r="I1548" s="30">
        <v>190101</v>
      </c>
      <c r="J1548" s="1"/>
      <c r="K1548" s="1">
        <v>107400</v>
      </c>
      <c r="N1548"/>
      <c r="O1548"/>
    </row>
    <row r="1549" spans="1:15" x14ac:dyDescent="0.25">
      <c r="A1549">
        <v>50000249</v>
      </c>
      <c r="B1549">
        <v>16699761</v>
      </c>
      <c r="C1549" t="s">
        <v>0</v>
      </c>
      <c r="D1549">
        <v>1013632559</v>
      </c>
      <c r="E1549" s="29">
        <v>42117</v>
      </c>
      <c r="F1549">
        <v>12539929</v>
      </c>
      <c r="G1549">
        <v>11500000</v>
      </c>
      <c r="H1549">
        <v>130101</v>
      </c>
      <c r="I1549" s="30">
        <v>121209</v>
      </c>
      <c r="J1549" s="1"/>
      <c r="K1549" s="1">
        <v>5000</v>
      </c>
      <c r="N1549"/>
      <c r="O1549"/>
    </row>
    <row r="1550" spans="1:15" x14ac:dyDescent="0.25">
      <c r="A1550">
        <v>50000249</v>
      </c>
      <c r="B1550">
        <v>18576773</v>
      </c>
      <c r="C1550" t="s">
        <v>0</v>
      </c>
      <c r="D1550">
        <v>505594</v>
      </c>
      <c r="E1550" s="29">
        <v>42117</v>
      </c>
      <c r="F1550">
        <v>26160658</v>
      </c>
      <c r="G1550">
        <v>923272421</v>
      </c>
      <c r="H1550">
        <v>190101</v>
      </c>
      <c r="I1550" s="30">
        <v>190101</v>
      </c>
      <c r="J1550" s="1"/>
      <c r="K1550" s="1">
        <v>3400</v>
      </c>
      <c r="N1550"/>
      <c r="O1550"/>
    </row>
    <row r="1551" spans="1:15" x14ac:dyDescent="0.25">
      <c r="A1551">
        <v>50000249</v>
      </c>
      <c r="B1551">
        <v>2545292</v>
      </c>
      <c r="C1551" t="s">
        <v>1</v>
      </c>
      <c r="D1551">
        <v>9004465301</v>
      </c>
      <c r="E1551" s="29">
        <v>42117</v>
      </c>
      <c r="F1551">
        <v>3437455</v>
      </c>
      <c r="G1551">
        <v>12400000</v>
      </c>
      <c r="H1551">
        <v>270102</v>
      </c>
      <c r="I1551" s="30">
        <v>270102</v>
      </c>
      <c r="J1551" s="1"/>
      <c r="K1551" s="1">
        <v>5000</v>
      </c>
      <c r="N1551"/>
      <c r="O1551"/>
    </row>
    <row r="1552" spans="1:15" x14ac:dyDescent="0.25">
      <c r="A1552">
        <v>50000249</v>
      </c>
      <c r="B1552">
        <v>2545293</v>
      </c>
      <c r="C1552" t="s">
        <v>1</v>
      </c>
      <c r="D1552">
        <v>9004465301</v>
      </c>
      <c r="E1552" s="29">
        <v>42117</v>
      </c>
      <c r="F1552">
        <v>3437455</v>
      </c>
      <c r="G1552">
        <v>12400000</v>
      </c>
      <c r="H1552">
        <v>270102</v>
      </c>
      <c r="I1552" s="30">
        <v>270102</v>
      </c>
      <c r="J1552" s="1"/>
      <c r="K1552" s="1">
        <v>5000</v>
      </c>
      <c r="N1552"/>
      <c r="O1552"/>
    </row>
    <row r="1553" spans="1:15" x14ac:dyDescent="0.25">
      <c r="A1553">
        <v>50000249</v>
      </c>
      <c r="B1553">
        <v>795259</v>
      </c>
      <c r="C1553" t="s">
        <v>0</v>
      </c>
      <c r="D1553">
        <v>80873405</v>
      </c>
      <c r="E1553" s="29">
        <v>42117</v>
      </c>
      <c r="F1553">
        <v>7585775</v>
      </c>
      <c r="G1553">
        <v>12400000</v>
      </c>
      <c r="H1553">
        <v>270102</v>
      </c>
      <c r="I1553" s="30">
        <v>121204</v>
      </c>
      <c r="J1553" s="1"/>
      <c r="K1553" s="1">
        <v>5000</v>
      </c>
      <c r="N1553"/>
      <c r="O1553"/>
    </row>
    <row r="1554" spans="1:15" x14ac:dyDescent="0.25">
      <c r="A1554">
        <v>50000249</v>
      </c>
      <c r="B1554">
        <v>795681</v>
      </c>
      <c r="C1554" t="s">
        <v>0</v>
      </c>
      <c r="D1554">
        <v>1018446638</v>
      </c>
      <c r="E1554" s="29">
        <v>42117</v>
      </c>
      <c r="F1554">
        <v>6146960</v>
      </c>
      <c r="G1554">
        <v>12400000</v>
      </c>
      <c r="H1554">
        <v>270102</v>
      </c>
      <c r="I1554" s="30">
        <v>121204</v>
      </c>
      <c r="J1554" s="1"/>
      <c r="K1554" s="1">
        <v>5000</v>
      </c>
      <c r="N1554"/>
      <c r="O1554"/>
    </row>
    <row r="1555" spans="1:15" x14ac:dyDescent="0.25">
      <c r="A1555">
        <v>50000249</v>
      </c>
      <c r="B1555">
        <v>1667581</v>
      </c>
      <c r="C1555" t="s">
        <v>0</v>
      </c>
      <c r="D1555">
        <v>51963567</v>
      </c>
      <c r="E1555" s="29">
        <v>42117</v>
      </c>
      <c r="F1555">
        <v>18570718</v>
      </c>
      <c r="G1555">
        <v>12400000</v>
      </c>
      <c r="H1555">
        <v>270102</v>
      </c>
      <c r="I1555" s="30">
        <v>121204</v>
      </c>
      <c r="J1555" s="1"/>
      <c r="K1555" s="1">
        <v>5000</v>
      </c>
      <c r="N1555"/>
      <c r="O1555"/>
    </row>
    <row r="1556" spans="1:15" x14ac:dyDescent="0.25">
      <c r="A1556">
        <v>50000249</v>
      </c>
      <c r="B1556">
        <v>14769555</v>
      </c>
      <c r="C1556" t="s">
        <v>1</v>
      </c>
      <c r="D1556">
        <v>1016040793</v>
      </c>
      <c r="E1556" s="29">
        <v>42117</v>
      </c>
      <c r="F1556">
        <v>12301185</v>
      </c>
      <c r="G1556">
        <v>12400000</v>
      </c>
      <c r="H1556">
        <v>270102</v>
      </c>
      <c r="I1556" s="30">
        <v>121204</v>
      </c>
      <c r="J1556" s="1"/>
      <c r="K1556" s="1">
        <v>5000</v>
      </c>
      <c r="N1556"/>
      <c r="O1556"/>
    </row>
    <row r="1557" spans="1:15" x14ac:dyDescent="0.25">
      <c r="A1557">
        <v>50000249</v>
      </c>
      <c r="B1557">
        <v>17439176</v>
      </c>
      <c r="C1557" t="s">
        <v>1</v>
      </c>
      <c r="D1557">
        <v>1016040793</v>
      </c>
      <c r="E1557" s="29">
        <v>42117</v>
      </c>
      <c r="F1557">
        <v>12301185</v>
      </c>
      <c r="G1557">
        <v>12400000</v>
      </c>
      <c r="H1557">
        <v>270102</v>
      </c>
      <c r="I1557" s="30">
        <v>121204</v>
      </c>
      <c r="J1557" s="1"/>
      <c r="K1557" s="1">
        <v>5000</v>
      </c>
      <c r="N1557"/>
      <c r="O1557"/>
    </row>
    <row r="1558" spans="1:15" x14ac:dyDescent="0.25">
      <c r="A1558">
        <v>50000249</v>
      </c>
      <c r="B1558">
        <v>16052792</v>
      </c>
      <c r="C1558" t="s">
        <v>1</v>
      </c>
      <c r="D1558">
        <v>830066734</v>
      </c>
      <c r="E1558" s="29">
        <v>42117</v>
      </c>
      <c r="F1558">
        <v>6263058</v>
      </c>
      <c r="G1558">
        <v>96300000</v>
      </c>
      <c r="H1558">
        <v>190101</v>
      </c>
      <c r="I1558" s="30">
        <v>121270</v>
      </c>
      <c r="J1558" s="1"/>
      <c r="K1558" s="1">
        <v>412104</v>
      </c>
      <c r="N1558"/>
      <c r="O1558"/>
    </row>
    <row r="1559" spans="1:15" x14ac:dyDescent="0.25">
      <c r="A1559">
        <v>50000249</v>
      </c>
      <c r="B1559">
        <v>18760518</v>
      </c>
      <c r="C1559" t="s">
        <v>1</v>
      </c>
      <c r="D1559">
        <v>80418461</v>
      </c>
      <c r="E1559" s="29">
        <v>42117</v>
      </c>
      <c r="F1559">
        <v>6373900</v>
      </c>
      <c r="G1559">
        <v>923272421</v>
      </c>
      <c r="H1559">
        <v>190101</v>
      </c>
      <c r="I1559" s="30">
        <v>190101</v>
      </c>
      <c r="J1559" s="1"/>
      <c r="K1559" s="1">
        <v>107400</v>
      </c>
      <c r="N1559"/>
      <c r="O1559"/>
    </row>
    <row r="1560" spans="1:15" x14ac:dyDescent="0.25">
      <c r="A1560">
        <v>50000249</v>
      </c>
      <c r="B1560">
        <v>2491217</v>
      </c>
      <c r="C1560" t="s">
        <v>1</v>
      </c>
      <c r="D1560">
        <v>93451234</v>
      </c>
      <c r="E1560" s="29">
        <v>42117</v>
      </c>
      <c r="F1560">
        <v>13397289</v>
      </c>
      <c r="G1560">
        <v>12400000</v>
      </c>
      <c r="H1560">
        <v>270102</v>
      </c>
      <c r="I1560" s="30">
        <v>121204</v>
      </c>
      <c r="J1560" s="1"/>
      <c r="K1560" s="1">
        <v>5000</v>
      </c>
      <c r="N1560"/>
      <c r="O1560"/>
    </row>
    <row r="1561" spans="1:15" x14ac:dyDescent="0.25">
      <c r="A1561">
        <v>50000249</v>
      </c>
      <c r="B1561">
        <v>2642034</v>
      </c>
      <c r="C1561" t="s">
        <v>0</v>
      </c>
      <c r="D1561">
        <v>51777044</v>
      </c>
      <c r="E1561" s="29">
        <v>42117</v>
      </c>
      <c r="F1561">
        <v>3912515</v>
      </c>
      <c r="G1561">
        <v>923272421</v>
      </c>
      <c r="H1561">
        <v>190101</v>
      </c>
      <c r="I1561" s="30">
        <v>190101</v>
      </c>
      <c r="J1561" s="1"/>
      <c r="K1561" s="1">
        <v>14500</v>
      </c>
      <c r="N1561"/>
      <c r="O1561"/>
    </row>
    <row r="1562" spans="1:15" x14ac:dyDescent="0.25">
      <c r="A1562">
        <v>50000249</v>
      </c>
      <c r="B1562">
        <v>1516378</v>
      </c>
      <c r="C1562" t="s">
        <v>2</v>
      </c>
      <c r="D1562">
        <v>1020432770</v>
      </c>
      <c r="E1562" s="29">
        <v>42117</v>
      </c>
      <c r="F1562">
        <v>4663069</v>
      </c>
      <c r="G1562">
        <v>923272421</v>
      </c>
      <c r="H1562">
        <v>190101</v>
      </c>
      <c r="I1562" s="30">
        <v>190101</v>
      </c>
      <c r="J1562" s="1"/>
      <c r="K1562" s="1">
        <v>107400</v>
      </c>
      <c r="N1562"/>
      <c r="O1562"/>
    </row>
    <row r="1563" spans="1:15" x14ac:dyDescent="0.25">
      <c r="A1563">
        <v>50000249</v>
      </c>
      <c r="B1563">
        <v>1516628</v>
      </c>
      <c r="C1563" t="s">
        <v>2</v>
      </c>
      <c r="D1563">
        <v>21200482</v>
      </c>
      <c r="E1563" s="29">
        <v>42117</v>
      </c>
      <c r="F1563">
        <v>4175546</v>
      </c>
      <c r="G1563">
        <v>26800000</v>
      </c>
      <c r="H1563">
        <v>360200</v>
      </c>
      <c r="I1563" s="30">
        <v>360200</v>
      </c>
      <c r="J1563" s="1"/>
      <c r="K1563" s="1">
        <v>15000</v>
      </c>
      <c r="N1563"/>
      <c r="O1563"/>
    </row>
    <row r="1564" spans="1:15" x14ac:dyDescent="0.25">
      <c r="A1564">
        <v>50000249</v>
      </c>
      <c r="B1564">
        <v>2481415</v>
      </c>
      <c r="C1564" t="s">
        <v>2</v>
      </c>
      <c r="D1564">
        <v>71319042</v>
      </c>
      <c r="E1564" s="29">
        <v>42117</v>
      </c>
      <c r="F1564">
        <v>5785465</v>
      </c>
      <c r="G1564">
        <v>923272421</v>
      </c>
      <c r="H1564">
        <v>190101</v>
      </c>
      <c r="I1564" s="30">
        <v>190101</v>
      </c>
      <c r="J1564" s="1"/>
      <c r="K1564" s="1">
        <v>107400</v>
      </c>
      <c r="N1564"/>
      <c r="O1564"/>
    </row>
    <row r="1565" spans="1:15" x14ac:dyDescent="0.25">
      <c r="A1565">
        <v>50000249</v>
      </c>
      <c r="B1565">
        <v>1504908</v>
      </c>
      <c r="C1565" t="s">
        <v>2</v>
      </c>
      <c r="D1565">
        <v>1045502083</v>
      </c>
      <c r="E1565" s="29">
        <v>42117</v>
      </c>
      <c r="F1565">
        <v>16503355</v>
      </c>
      <c r="G1565">
        <v>923272421</v>
      </c>
      <c r="H1565">
        <v>190101</v>
      </c>
      <c r="I1565" s="30">
        <v>190101</v>
      </c>
      <c r="J1565" s="1"/>
      <c r="K1565" s="1">
        <v>120000</v>
      </c>
      <c r="N1565"/>
      <c r="O1565"/>
    </row>
    <row r="1566" spans="1:15" x14ac:dyDescent="0.25">
      <c r="A1566">
        <v>50000249</v>
      </c>
      <c r="B1566">
        <v>8284043</v>
      </c>
      <c r="C1566" t="s">
        <v>55</v>
      </c>
      <c r="D1566">
        <v>70046299</v>
      </c>
      <c r="E1566" s="29">
        <v>42117</v>
      </c>
      <c r="F1566">
        <v>6001522</v>
      </c>
      <c r="G1566">
        <v>923272193</v>
      </c>
      <c r="H1566">
        <v>131401</v>
      </c>
      <c r="I1566" s="30">
        <v>131401</v>
      </c>
      <c r="J1566" s="1"/>
      <c r="K1566" s="1">
        <v>10474628</v>
      </c>
      <c r="N1566"/>
      <c r="O1566"/>
    </row>
    <row r="1567" spans="1:15" x14ac:dyDescent="0.25">
      <c r="A1567">
        <v>50000249</v>
      </c>
      <c r="B1567">
        <v>8284124</v>
      </c>
      <c r="C1567" t="s">
        <v>55</v>
      </c>
      <c r="D1567">
        <v>479208</v>
      </c>
      <c r="E1567" s="29">
        <v>42117</v>
      </c>
      <c r="F1567">
        <v>3707000</v>
      </c>
      <c r="G1567">
        <v>923272421</v>
      </c>
      <c r="H1567">
        <v>190101</v>
      </c>
      <c r="I1567" s="30">
        <v>190101</v>
      </c>
      <c r="J1567" s="1"/>
      <c r="K1567" s="1">
        <v>107400</v>
      </c>
      <c r="N1567"/>
      <c r="O1567"/>
    </row>
    <row r="1568" spans="1:15" x14ac:dyDescent="0.25">
      <c r="A1568">
        <v>50000249</v>
      </c>
      <c r="B1568">
        <v>742354</v>
      </c>
      <c r="C1568" t="s">
        <v>3</v>
      </c>
      <c r="D1568">
        <v>1039455119</v>
      </c>
      <c r="E1568" s="29">
        <v>42117</v>
      </c>
      <c r="F1568">
        <v>2793567</v>
      </c>
      <c r="G1568">
        <v>923272421</v>
      </c>
      <c r="H1568">
        <v>190101</v>
      </c>
      <c r="I1568" s="30">
        <v>190101</v>
      </c>
      <c r="J1568" s="1"/>
      <c r="K1568" s="1">
        <v>107400</v>
      </c>
      <c r="N1568"/>
      <c r="O1568"/>
    </row>
    <row r="1569" spans="1:15" x14ac:dyDescent="0.25">
      <c r="A1569">
        <v>50000249</v>
      </c>
      <c r="B1569">
        <v>37957456</v>
      </c>
      <c r="C1569" t="s">
        <v>1</v>
      </c>
      <c r="D1569">
        <v>1043930508</v>
      </c>
      <c r="E1569" s="29">
        <v>42117</v>
      </c>
      <c r="F1569">
        <v>14014705</v>
      </c>
      <c r="G1569">
        <v>923272421</v>
      </c>
      <c r="H1569">
        <v>190101</v>
      </c>
      <c r="I1569" s="30">
        <v>190101</v>
      </c>
      <c r="J1569" s="1"/>
      <c r="K1569" s="1">
        <v>107400</v>
      </c>
      <c r="N1569"/>
      <c r="O1569"/>
    </row>
    <row r="1570" spans="1:15" x14ac:dyDescent="0.25">
      <c r="A1570">
        <v>50000249</v>
      </c>
      <c r="B1570">
        <v>2643548</v>
      </c>
      <c r="C1570" t="s">
        <v>18</v>
      </c>
      <c r="D1570">
        <v>72182186</v>
      </c>
      <c r="E1570" s="29">
        <v>42117</v>
      </c>
      <c r="F1570">
        <v>3038996</v>
      </c>
      <c r="G1570">
        <v>923272421</v>
      </c>
      <c r="H1570">
        <v>190101</v>
      </c>
      <c r="I1570" s="30">
        <v>190101</v>
      </c>
      <c r="J1570" s="1"/>
      <c r="K1570" s="1">
        <v>107400</v>
      </c>
      <c r="N1570"/>
      <c r="O1570"/>
    </row>
    <row r="1571" spans="1:15" x14ac:dyDescent="0.25">
      <c r="A1571">
        <v>50000249</v>
      </c>
      <c r="B1571">
        <v>1823377</v>
      </c>
      <c r="C1571" t="s">
        <v>18</v>
      </c>
      <c r="D1571">
        <v>32618706</v>
      </c>
      <c r="E1571" s="29">
        <v>42117</v>
      </c>
      <c r="F1571">
        <v>3739874</v>
      </c>
      <c r="G1571">
        <v>923272421</v>
      </c>
      <c r="H1571">
        <v>190101</v>
      </c>
      <c r="I1571" s="30">
        <v>190101</v>
      </c>
      <c r="J1571" s="1"/>
      <c r="K1571" s="1">
        <v>107400</v>
      </c>
      <c r="N1571"/>
      <c r="O1571"/>
    </row>
    <row r="1572" spans="1:15" x14ac:dyDescent="0.25">
      <c r="A1572">
        <v>50000249</v>
      </c>
      <c r="B1572">
        <v>1770242</v>
      </c>
      <c r="C1572" t="s">
        <v>18</v>
      </c>
      <c r="D1572">
        <v>7473244</v>
      </c>
      <c r="E1572" s="29">
        <v>42117</v>
      </c>
      <c r="F1572">
        <v>3773066</v>
      </c>
      <c r="G1572">
        <v>96300000</v>
      </c>
      <c r="H1572">
        <v>190101</v>
      </c>
      <c r="I1572" s="30">
        <v>121270</v>
      </c>
      <c r="J1572" s="1"/>
      <c r="K1572" s="1">
        <v>53000</v>
      </c>
      <c r="N1572"/>
      <c r="O1572"/>
    </row>
    <row r="1573" spans="1:15" x14ac:dyDescent="0.25">
      <c r="A1573">
        <v>50000249</v>
      </c>
      <c r="B1573">
        <v>1770243</v>
      </c>
      <c r="C1573" t="s">
        <v>18</v>
      </c>
      <c r="D1573">
        <v>7455139</v>
      </c>
      <c r="E1573" s="29">
        <v>42117</v>
      </c>
      <c r="F1573">
        <v>5037470</v>
      </c>
      <c r="G1573">
        <v>96300000</v>
      </c>
      <c r="H1573">
        <v>190101</v>
      </c>
      <c r="I1573" s="30">
        <v>121270</v>
      </c>
      <c r="J1573" s="1"/>
      <c r="K1573" s="1">
        <v>60568</v>
      </c>
      <c r="N1573"/>
      <c r="O1573"/>
    </row>
    <row r="1574" spans="1:15" x14ac:dyDescent="0.25">
      <c r="A1574">
        <v>50000249</v>
      </c>
      <c r="B1574">
        <v>1190175</v>
      </c>
      <c r="C1574" t="s">
        <v>4</v>
      </c>
      <c r="D1574">
        <v>1047440414</v>
      </c>
      <c r="E1574" s="29">
        <v>42117</v>
      </c>
      <c r="F1574">
        <v>45965145</v>
      </c>
      <c r="G1574">
        <v>12400000</v>
      </c>
      <c r="H1574">
        <v>270102</v>
      </c>
      <c r="I1574" s="30">
        <v>121204</v>
      </c>
      <c r="J1574" s="1"/>
      <c r="K1574" s="1">
        <v>5000</v>
      </c>
      <c r="N1574"/>
      <c r="O1574"/>
    </row>
    <row r="1575" spans="1:15" x14ac:dyDescent="0.25">
      <c r="A1575">
        <v>50000249</v>
      </c>
      <c r="B1575">
        <v>879343</v>
      </c>
      <c r="C1575" t="s">
        <v>5</v>
      </c>
      <c r="D1575">
        <v>33377343</v>
      </c>
      <c r="E1575" s="29">
        <v>42117</v>
      </c>
      <c r="F1575">
        <v>68293569</v>
      </c>
      <c r="G1575">
        <v>12400000</v>
      </c>
      <c r="H1575">
        <v>270102</v>
      </c>
      <c r="I1575" s="30">
        <v>121204</v>
      </c>
      <c r="J1575" s="1"/>
      <c r="K1575" s="1">
        <v>5000</v>
      </c>
      <c r="N1575"/>
      <c r="O1575"/>
    </row>
    <row r="1576" spans="1:15" x14ac:dyDescent="0.25">
      <c r="A1576">
        <v>50000249</v>
      </c>
      <c r="B1576">
        <v>879344</v>
      </c>
      <c r="C1576" t="s">
        <v>5</v>
      </c>
      <c r="D1576">
        <v>1049622808</v>
      </c>
      <c r="E1576" s="29">
        <v>42117</v>
      </c>
      <c r="F1576">
        <v>24823082</v>
      </c>
      <c r="G1576">
        <v>12400000</v>
      </c>
      <c r="H1576">
        <v>270102</v>
      </c>
      <c r="I1576" s="30">
        <v>121204</v>
      </c>
      <c r="J1576" s="1"/>
      <c r="K1576" s="1">
        <v>5000</v>
      </c>
      <c r="N1576"/>
      <c r="O1576"/>
    </row>
    <row r="1577" spans="1:15" x14ac:dyDescent="0.25">
      <c r="A1577">
        <v>50000249</v>
      </c>
      <c r="B1577">
        <v>881180</v>
      </c>
      <c r="C1577" t="s">
        <v>5</v>
      </c>
      <c r="D1577">
        <v>6744178</v>
      </c>
      <c r="E1577" s="29">
        <v>42117</v>
      </c>
      <c r="F1577">
        <v>7456626</v>
      </c>
      <c r="G1577">
        <v>923272193</v>
      </c>
      <c r="H1577">
        <v>131401</v>
      </c>
      <c r="I1577" s="30">
        <v>131401</v>
      </c>
      <c r="J1577" s="1"/>
      <c r="K1577" s="1">
        <v>11300</v>
      </c>
      <c r="N1577"/>
      <c r="O1577"/>
    </row>
    <row r="1578" spans="1:15" x14ac:dyDescent="0.25">
      <c r="A1578">
        <v>50000249</v>
      </c>
      <c r="B1578">
        <v>881181</v>
      </c>
      <c r="C1578" t="s">
        <v>5</v>
      </c>
      <c r="D1578">
        <v>6754163</v>
      </c>
      <c r="E1578" s="29">
        <v>42117</v>
      </c>
      <c r="F1578">
        <v>7456626</v>
      </c>
      <c r="G1578">
        <v>923272193</v>
      </c>
      <c r="H1578">
        <v>131401</v>
      </c>
      <c r="I1578" s="30">
        <v>131401</v>
      </c>
      <c r="J1578" s="1"/>
      <c r="K1578" s="1">
        <v>17100</v>
      </c>
      <c r="N1578"/>
      <c r="O1578"/>
    </row>
    <row r="1579" spans="1:15" x14ac:dyDescent="0.25">
      <c r="A1579">
        <v>50000249</v>
      </c>
      <c r="B1579">
        <v>2305438</v>
      </c>
      <c r="C1579" t="s">
        <v>5</v>
      </c>
      <c r="D1579">
        <v>40033370</v>
      </c>
      <c r="E1579" s="29">
        <v>42117</v>
      </c>
      <c r="F1579">
        <v>7404090</v>
      </c>
      <c r="G1579">
        <v>13700000</v>
      </c>
      <c r="H1579">
        <v>290101</v>
      </c>
      <c r="I1579" s="30">
        <v>121250</v>
      </c>
      <c r="J1579" s="1"/>
      <c r="K1579" s="1">
        <v>65000</v>
      </c>
      <c r="N1579"/>
      <c r="O1579"/>
    </row>
    <row r="1580" spans="1:15" x14ac:dyDescent="0.25">
      <c r="A1580">
        <v>50000249</v>
      </c>
      <c r="B1580">
        <v>1872913</v>
      </c>
      <c r="C1580" t="s">
        <v>33</v>
      </c>
      <c r="D1580">
        <v>9523243</v>
      </c>
      <c r="E1580" s="29">
        <v>42117</v>
      </c>
      <c r="F1580">
        <v>12972461</v>
      </c>
      <c r="G1580">
        <v>11500000</v>
      </c>
      <c r="H1580">
        <v>130101</v>
      </c>
      <c r="I1580" s="30">
        <v>12102020</v>
      </c>
      <c r="J1580" s="1"/>
      <c r="K1580" s="1">
        <v>43600</v>
      </c>
      <c r="N1580"/>
      <c r="O1580"/>
    </row>
    <row r="1581" spans="1:15" x14ac:dyDescent="0.25">
      <c r="A1581">
        <v>50000249</v>
      </c>
      <c r="B1581">
        <v>2630190</v>
      </c>
      <c r="C1581" t="s">
        <v>56</v>
      </c>
      <c r="D1581">
        <v>8918551301</v>
      </c>
      <c r="E1581" s="29">
        <v>42117</v>
      </c>
      <c r="F1581">
        <v>7702401</v>
      </c>
      <c r="G1581">
        <v>821500000</v>
      </c>
      <c r="H1581">
        <v>410101</v>
      </c>
      <c r="I1581" s="30">
        <v>270242</v>
      </c>
      <c r="J1581" s="1"/>
      <c r="K1581" s="1">
        <v>3680846</v>
      </c>
      <c r="N1581"/>
      <c r="O1581"/>
    </row>
    <row r="1582" spans="1:15" x14ac:dyDescent="0.25">
      <c r="A1582">
        <v>50000249</v>
      </c>
      <c r="B1582">
        <v>2452422</v>
      </c>
      <c r="C1582" t="s">
        <v>1</v>
      </c>
      <c r="D1582">
        <v>1039684413</v>
      </c>
      <c r="E1582" s="29">
        <v>42117</v>
      </c>
      <c r="F1582">
        <v>4135038</v>
      </c>
      <c r="G1582">
        <v>923272421</v>
      </c>
      <c r="H1582">
        <v>190101</v>
      </c>
      <c r="I1582" s="30">
        <v>190101</v>
      </c>
      <c r="J1582" s="1"/>
      <c r="K1582" s="1">
        <v>107400</v>
      </c>
      <c r="N1582"/>
      <c r="O1582"/>
    </row>
    <row r="1583" spans="1:15" x14ac:dyDescent="0.25">
      <c r="A1583">
        <v>50000249</v>
      </c>
      <c r="B1583">
        <v>1745020</v>
      </c>
      <c r="C1583" t="s">
        <v>19</v>
      </c>
      <c r="D1583">
        <v>1054994153</v>
      </c>
      <c r="E1583" s="29">
        <v>42117</v>
      </c>
      <c r="F1583">
        <v>7504919</v>
      </c>
      <c r="G1583">
        <v>12400000</v>
      </c>
      <c r="H1583">
        <v>270102</v>
      </c>
      <c r="I1583" s="30">
        <v>121204</v>
      </c>
      <c r="J1583" s="1"/>
      <c r="K1583" s="1">
        <v>5000</v>
      </c>
      <c r="N1583"/>
      <c r="O1583"/>
    </row>
    <row r="1584" spans="1:15" x14ac:dyDescent="0.25">
      <c r="A1584">
        <v>50000249</v>
      </c>
      <c r="B1584">
        <v>1745021</v>
      </c>
      <c r="C1584" t="s">
        <v>19</v>
      </c>
      <c r="D1584">
        <v>1053817319</v>
      </c>
      <c r="E1584" s="29">
        <v>42117</v>
      </c>
      <c r="F1584">
        <v>7632687</v>
      </c>
      <c r="G1584">
        <v>12400000</v>
      </c>
      <c r="H1584">
        <v>270102</v>
      </c>
      <c r="I1584" s="30">
        <v>121204</v>
      </c>
      <c r="J1584" s="1"/>
      <c r="K1584" s="1">
        <v>5000</v>
      </c>
      <c r="N1584"/>
      <c r="O1584"/>
    </row>
    <row r="1585" spans="1:15" x14ac:dyDescent="0.25">
      <c r="A1585">
        <v>50000249</v>
      </c>
      <c r="B1585">
        <v>2620358</v>
      </c>
      <c r="C1585" t="s">
        <v>19</v>
      </c>
      <c r="D1585">
        <v>10255777</v>
      </c>
      <c r="E1585" s="29">
        <v>42117</v>
      </c>
      <c r="F1585">
        <v>7444724</v>
      </c>
      <c r="G1585">
        <v>26800000</v>
      </c>
      <c r="H1585">
        <v>360200</v>
      </c>
      <c r="I1585" s="30">
        <v>360200</v>
      </c>
      <c r="J1585" s="1"/>
      <c r="K1585" s="1">
        <v>254104</v>
      </c>
      <c r="N1585"/>
      <c r="O1585"/>
    </row>
    <row r="1586" spans="1:15" x14ac:dyDescent="0.25">
      <c r="A1586">
        <v>50000249</v>
      </c>
      <c r="B1586">
        <v>2620673</v>
      </c>
      <c r="C1586" t="s">
        <v>19</v>
      </c>
      <c r="D1586">
        <v>10256817</v>
      </c>
      <c r="E1586" s="29">
        <v>42117</v>
      </c>
      <c r="F1586">
        <v>8121455</v>
      </c>
      <c r="G1586">
        <v>26800000</v>
      </c>
      <c r="H1586">
        <v>360200</v>
      </c>
      <c r="I1586" s="30">
        <v>360200</v>
      </c>
      <c r="J1586" s="1"/>
      <c r="K1586" s="1">
        <v>267670</v>
      </c>
      <c r="N1586"/>
      <c r="O1586"/>
    </row>
    <row r="1587" spans="1:15" x14ac:dyDescent="0.25">
      <c r="A1587">
        <v>50000249</v>
      </c>
      <c r="B1587">
        <v>2563250</v>
      </c>
      <c r="C1587" t="s">
        <v>6</v>
      </c>
      <c r="D1587">
        <v>8915800064</v>
      </c>
      <c r="E1587" s="29">
        <v>42117</v>
      </c>
      <c r="F1587">
        <v>8241500</v>
      </c>
      <c r="G1587">
        <v>11500000</v>
      </c>
      <c r="H1587">
        <v>130101</v>
      </c>
      <c r="I1587" s="30">
        <v>270209</v>
      </c>
      <c r="J1587" s="1"/>
      <c r="K1587" s="1">
        <v>151167.01999999999</v>
      </c>
      <c r="N1587"/>
      <c r="O1587"/>
    </row>
    <row r="1588" spans="1:15" x14ac:dyDescent="0.25">
      <c r="A1588">
        <v>50000249</v>
      </c>
      <c r="B1588">
        <v>2564957</v>
      </c>
      <c r="C1588" t="s">
        <v>6</v>
      </c>
      <c r="D1588">
        <v>8305121275</v>
      </c>
      <c r="E1588" s="29">
        <v>42117</v>
      </c>
      <c r="F1588">
        <v>8233766</v>
      </c>
      <c r="G1588">
        <v>825000000</v>
      </c>
      <c r="H1588">
        <v>151600</v>
      </c>
      <c r="I1588" s="30">
        <v>27090509</v>
      </c>
      <c r="J1588" s="1"/>
      <c r="K1588" s="1">
        <v>19330</v>
      </c>
      <c r="N1588"/>
      <c r="O1588"/>
    </row>
    <row r="1589" spans="1:15" x14ac:dyDescent="0.25">
      <c r="A1589">
        <v>50000249</v>
      </c>
      <c r="B1589">
        <v>43019960</v>
      </c>
      <c r="C1589" t="s">
        <v>20</v>
      </c>
      <c r="D1589">
        <v>1065606537</v>
      </c>
      <c r="E1589" s="29">
        <v>42117</v>
      </c>
      <c r="F1589">
        <v>5737470</v>
      </c>
      <c r="G1589">
        <v>923272421</v>
      </c>
      <c r="H1589">
        <v>190101</v>
      </c>
      <c r="I1589" s="30">
        <v>190101</v>
      </c>
      <c r="J1589" s="1"/>
      <c r="K1589" s="1">
        <v>107400</v>
      </c>
      <c r="N1589"/>
      <c r="O1589"/>
    </row>
    <row r="1590" spans="1:15" x14ac:dyDescent="0.25">
      <c r="A1590">
        <v>50000249</v>
      </c>
      <c r="B1590">
        <v>43022960</v>
      </c>
      <c r="C1590" t="s">
        <v>20</v>
      </c>
      <c r="D1590">
        <v>49665325</v>
      </c>
      <c r="E1590" s="29">
        <v>42117</v>
      </c>
      <c r="F1590">
        <v>5883559</v>
      </c>
      <c r="G1590">
        <v>23900000</v>
      </c>
      <c r="H1590">
        <v>410600</v>
      </c>
      <c r="I1590" s="30">
        <v>410600</v>
      </c>
      <c r="J1590" s="1"/>
      <c r="K1590" s="1">
        <v>942480</v>
      </c>
      <c r="N1590"/>
      <c r="O1590"/>
    </row>
    <row r="1591" spans="1:15" x14ac:dyDescent="0.25">
      <c r="A1591">
        <v>50000249</v>
      </c>
      <c r="B1591">
        <v>43612721</v>
      </c>
      <c r="C1591" t="s">
        <v>20</v>
      </c>
      <c r="D1591">
        <v>49606728</v>
      </c>
      <c r="E1591" s="29">
        <v>42117</v>
      </c>
      <c r="F1591">
        <v>5736421</v>
      </c>
      <c r="G1591">
        <v>923272421</v>
      </c>
      <c r="H1591">
        <v>190101</v>
      </c>
      <c r="I1591" s="30">
        <v>190101</v>
      </c>
      <c r="J1591" s="1"/>
      <c r="K1591" s="1">
        <v>107400</v>
      </c>
      <c r="N1591"/>
      <c r="O1591"/>
    </row>
    <row r="1592" spans="1:15" x14ac:dyDescent="0.25">
      <c r="A1592">
        <v>50000249</v>
      </c>
      <c r="B1592">
        <v>43612723</v>
      </c>
      <c r="C1592" t="s">
        <v>20</v>
      </c>
      <c r="D1592">
        <v>36667874</v>
      </c>
      <c r="E1592" s="29">
        <v>42117</v>
      </c>
      <c r="F1592">
        <v>20604333</v>
      </c>
      <c r="G1592">
        <v>23900000</v>
      </c>
      <c r="H1592">
        <v>410600</v>
      </c>
      <c r="I1592" s="30">
        <v>410600</v>
      </c>
      <c r="J1592" s="1"/>
      <c r="K1592" s="1">
        <v>2152800</v>
      </c>
      <c r="N1592"/>
      <c r="O1592"/>
    </row>
    <row r="1593" spans="1:15" x14ac:dyDescent="0.25">
      <c r="A1593">
        <v>50000249</v>
      </c>
      <c r="B1593">
        <v>60304475</v>
      </c>
      <c r="C1593" t="s">
        <v>1</v>
      </c>
      <c r="D1593">
        <v>8923004308</v>
      </c>
      <c r="E1593" s="29">
        <v>42117</v>
      </c>
      <c r="F1593">
        <v>5716380</v>
      </c>
      <c r="G1593">
        <v>10900000</v>
      </c>
      <c r="H1593">
        <v>170101</v>
      </c>
      <c r="I1593" s="30">
        <v>121255</v>
      </c>
      <c r="J1593" s="1"/>
      <c r="K1593" s="1">
        <v>9816303</v>
      </c>
      <c r="N1593"/>
      <c r="O1593"/>
    </row>
    <row r="1594" spans="1:15" x14ac:dyDescent="0.25">
      <c r="A1594">
        <v>50000249</v>
      </c>
      <c r="B1594">
        <v>2561332</v>
      </c>
      <c r="C1594" t="s">
        <v>1</v>
      </c>
      <c r="D1594">
        <v>10888463</v>
      </c>
      <c r="E1594" s="29">
        <v>42117</v>
      </c>
      <c r="F1594">
        <v>353044</v>
      </c>
      <c r="G1594">
        <v>923272421</v>
      </c>
      <c r="H1594">
        <v>190101</v>
      </c>
      <c r="I1594" s="30">
        <v>190101</v>
      </c>
      <c r="J1594" s="1"/>
      <c r="K1594" s="1">
        <v>107400</v>
      </c>
      <c r="N1594"/>
      <c r="O1594"/>
    </row>
    <row r="1595" spans="1:15" x14ac:dyDescent="0.25">
      <c r="A1595">
        <v>50000249</v>
      </c>
      <c r="B1595">
        <v>2572013</v>
      </c>
      <c r="C1595" t="s">
        <v>1</v>
      </c>
      <c r="D1595">
        <v>22767807</v>
      </c>
      <c r="E1595" s="29">
        <v>42117</v>
      </c>
      <c r="F1595">
        <v>6623801</v>
      </c>
      <c r="G1595">
        <v>923272193</v>
      </c>
      <c r="H1595">
        <v>131401</v>
      </c>
      <c r="I1595" s="30">
        <v>131401</v>
      </c>
      <c r="J1595" s="1"/>
      <c r="K1595" s="1">
        <v>13400</v>
      </c>
      <c r="N1595"/>
      <c r="O1595"/>
    </row>
    <row r="1596" spans="1:15" x14ac:dyDescent="0.25">
      <c r="A1596">
        <v>50000249</v>
      </c>
      <c r="B1596">
        <v>2637942</v>
      </c>
      <c r="C1596" t="s">
        <v>1</v>
      </c>
      <c r="D1596">
        <v>11425944</v>
      </c>
      <c r="E1596" s="29">
        <v>42117</v>
      </c>
      <c r="F1596">
        <v>8923515</v>
      </c>
      <c r="G1596">
        <v>11100000</v>
      </c>
      <c r="H1596">
        <v>150105</v>
      </c>
      <c r="I1596" s="30">
        <v>27090505</v>
      </c>
      <c r="J1596" s="1"/>
      <c r="K1596" s="1">
        <v>145060</v>
      </c>
      <c r="N1596"/>
      <c r="O1596"/>
    </row>
    <row r="1597" spans="1:15" x14ac:dyDescent="0.25">
      <c r="A1597">
        <v>50000249</v>
      </c>
      <c r="B1597">
        <v>1963128</v>
      </c>
      <c r="C1597" t="s">
        <v>25</v>
      </c>
      <c r="D1597">
        <v>8001039134</v>
      </c>
      <c r="E1597" s="29">
        <v>42117</v>
      </c>
      <c r="F1597">
        <v>8714402</v>
      </c>
      <c r="G1597">
        <v>10900000</v>
      </c>
      <c r="H1597">
        <v>170101</v>
      </c>
      <c r="I1597" s="30">
        <v>121255</v>
      </c>
      <c r="J1597" s="1"/>
      <c r="K1597" s="1">
        <v>7240012</v>
      </c>
      <c r="N1597"/>
      <c r="O1597"/>
    </row>
    <row r="1598" spans="1:15" x14ac:dyDescent="0.25">
      <c r="A1598">
        <v>50000249</v>
      </c>
      <c r="B1598">
        <v>2623655</v>
      </c>
      <c r="C1598" t="s">
        <v>37</v>
      </c>
      <c r="D1598">
        <v>1081592463</v>
      </c>
      <c r="E1598" s="29">
        <v>42117</v>
      </c>
      <c r="F1598">
        <v>47952393</v>
      </c>
      <c r="G1598">
        <v>12400000</v>
      </c>
      <c r="H1598">
        <v>270102</v>
      </c>
      <c r="I1598" s="30">
        <v>121204</v>
      </c>
      <c r="J1598" s="1"/>
      <c r="K1598" s="1">
        <v>5000</v>
      </c>
      <c r="N1598"/>
      <c r="O1598"/>
    </row>
    <row r="1599" spans="1:15" x14ac:dyDescent="0.25">
      <c r="A1599">
        <v>50000249</v>
      </c>
      <c r="B1599">
        <v>2623656</v>
      </c>
      <c r="C1599" t="s">
        <v>37</v>
      </c>
      <c r="D1599">
        <v>1081592463</v>
      </c>
      <c r="E1599" s="29">
        <v>42117</v>
      </c>
      <c r="F1599">
        <v>47952393</v>
      </c>
      <c r="G1599">
        <v>12400000</v>
      </c>
      <c r="H1599">
        <v>270102</v>
      </c>
      <c r="I1599" s="30">
        <v>121204</v>
      </c>
      <c r="J1599" s="1"/>
      <c r="K1599" s="1">
        <v>5000</v>
      </c>
      <c r="N1599"/>
      <c r="O1599"/>
    </row>
    <row r="1600" spans="1:15" x14ac:dyDescent="0.25">
      <c r="A1600">
        <v>50000249</v>
      </c>
      <c r="B1600">
        <v>2623658</v>
      </c>
      <c r="C1600" t="s">
        <v>37</v>
      </c>
      <c r="D1600">
        <v>1085278655</v>
      </c>
      <c r="E1600" s="29">
        <v>42117</v>
      </c>
      <c r="F1600">
        <v>43936496</v>
      </c>
      <c r="G1600">
        <v>12400000</v>
      </c>
      <c r="H1600">
        <v>270102</v>
      </c>
      <c r="I1600" s="30">
        <v>121204</v>
      </c>
      <c r="J1600" s="1"/>
      <c r="K1600" s="1">
        <v>5000</v>
      </c>
      <c r="N1600"/>
      <c r="O1600"/>
    </row>
    <row r="1601" spans="1:15" x14ac:dyDescent="0.25">
      <c r="A1601">
        <v>50000249</v>
      </c>
      <c r="B1601">
        <v>2443590</v>
      </c>
      <c r="C1601" t="s">
        <v>52</v>
      </c>
      <c r="D1601">
        <v>1087704236</v>
      </c>
      <c r="E1601" s="29">
        <v>42117</v>
      </c>
      <c r="F1601">
        <v>12511530</v>
      </c>
      <c r="G1601">
        <v>11100000</v>
      </c>
      <c r="H1601">
        <v>150112</v>
      </c>
      <c r="I1601" s="30">
        <v>121275</v>
      </c>
      <c r="J1601" s="1"/>
      <c r="K1601" s="1">
        <v>1288700</v>
      </c>
      <c r="N1601"/>
      <c r="O1601"/>
    </row>
    <row r="1602" spans="1:15" x14ac:dyDescent="0.25">
      <c r="A1602">
        <v>50000249</v>
      </c>
      <c r="B1602">
        <v>936512</v>
      </c>
      <c r="C1602" t="s">
        <v>11</v>
      </c>
      <c r="D1602">
        <v>9725947</v>
      </c>
      <c r="E1602" s="29">
        <v>42117</v>
      </c>
      <c r="F1602">
        <v>7453900</v>
      </c>
      <c r="G1602">
        <v>26800000</v>
      </c>
      <c r="H1602">
        <v>360200</v>
      </c>
      <c r="I1602" s="30">
        <v>360200</v>
      </c>
      <c r="J1602" s="1"/>
      <c r="K1602" s="1">
        <v>4200</v>
      </c>
      <c r="N1602"/>
      <c r="O1602"/>
    </row>
    <row r="1603" spans="1:15" x14ac:dyDescent="0.25">
      <c r="A1603">
        <v>50000249</v>
      </c>
      <c r="B1603">
        <v>1552099</v>
      </c>
      <c r="C1603" t="s">
        <v>12</v>
      </c>
      <c r="D1603">
        <v>1014164</v>
      </c>
      <c r="E1603" s="29">
        <v>42117</v>
      </c>
      <c r="F1603">
        <v>16752462</v>
      </c>
      <c r="G1603">
        <v>96300000</v>
      </c>
      <c r="H1603">
        <v>190101</v>
      </c>
      <c r="I1603" s="30">
        <v>121270</v>
      </c>
      <c r="J1603" s="1"/>
      <c r="K1603" s="1">
        <v>432705</v>
      </c>
      <c r="N1603"/>
      <c r="O1603"/>
    </row>
    <row r="1604" spans="1:15" x14ac:dyDescent="0.25">
      <c r="A1604">
        <v>50000249</v>
      </c>
      <c r="B1604">
        <v>1916182</v>
      </c>
      <c r="C1604" t="s">
        <v>13</v>
      </c>
      <c r="D1604">
        <v>91532162</v>
      </c>
      <c r="E1604" s="29">
        <v>42117</v>
      </c>
      <c r="F1604">
        <v>6702392</v>
      </c>
      <c r="G1604">
        <v>12400000</v>
      </c>
      <c r="H1604">
        <v>270102</v>
      </c>
      <c r="I1604" s="30">
        <v>121204</v>
      </c>
      <c r="J1604" s="1"/>
      <c r="K1604" s="1">
        <v>5000</v>
      </c>
      <c r="N1604"/>
      <c r="O1604"/>
    </row>
    <row r="1605" spans="1:15" x14ac:dyDescent="0.25">
      <c r="A1605">
        <v>50000249</v>
      </c>
      <c r="B1605">
        <v>2168875</v>
      </c>
      <c r="C1605" t="s">
        <v>13</v>
      </c>
      <c r="D1605">
        <v>1098680795</v>
      </c>
      <c r="E1605" s="29">
        <v>42117</v>
      </c>
      <c r="F1605">
        <v>324968</v>
      </c>
      <c r="G1605">
        <v>12400000</v>
      </c>
      <c r="H1605">
        <v>270102</v>
      </c>
      <c r="I1605" s="30">
        <v>121204</v>
      </c>
      <c r="J1605" s="1"/>
      <c r="K1605" s="1">
        <v>5000</v>
      </c>
      <c r="N1605"/>
      <c r="O1605"/>
    </row>
    <row r="1606" spans="1:15" x14ac:dyDescent="0.25">
      <c r="A1606">
        <v>50000249</v>
      </c>
      <c r="B1606">
        <v>2456388</v>
      </c>
      <c r="C1606" t="s">
        <v>13</v>
      </c>
      <c r="D1606">
        <v>1098725811</v>
      </c>
      <c r="E1606" s="29">
        <v>42117</v>
      </c>
      <c r="F1606">
        <v>17574309</v>
      </c>
      <c r="G1606">
        <v>12400000</v>
      </c>
      <c r="H1606">
        <v>270102</v>
      </c>
      <c r="I1606" s="30">
        <v>121204</v>
      </c>
      <c r="J1606" s="1"/>
      <c r="K1606" s="1">
        <v>5000</v>
      </c>
      <c r="N1606"/>
      <c r="O1606"/>
    </row>
    <row r="1607" spans="1:15" x14ac:dyDescent="0.25">
      <c r="A1607">
        <v>50000249</v>
      </c>
      <c r="B1607">
        <v>2456474</v>
      </c>
      <c r="C1607" t="s">
        <v>13</v>
      </c>
      <c r="D1607">
        <v>1098669678</v>
      </c>
      <c r="E1607" s="29">
        <v>42117</v>
      </c>
      <c r="F1607">
        <v>572165</v>
      </c>
      <c r="G1607">
        <v>923272421</v>
      </c>
      <c r="H1607">
        <v>190101</v>
      </c>
      <c r="I1607" s="30">
        <v>190101</v>
      </c>
      <c r="J1607" s="1"/>
      <c r="K1607" s="1">
        <v>107400</v>
      </c>
      <c r="N1607"/>
      <c r="O1607"/>
    </row>
    <row r="1608" spans="1:15" x14ac:dyDescent="0.25">
      <c r="A1608">
        <v>50000249</v>
      </c>
      <c r="B1608">
        <v>2456475</v>
      </c>
      <c r="C1608" t="s">
        <v>13</v>
      </c>
      <c r="D1608">
        <v>1095804351</v>
      </c>
      <c r="E1608" s="29">
        <v>42117</v>
      </c>
      <c r="F1608">
        <v>12564092</v>
      </c>
      <c r="G1608">
        <v>923272421</v>
      </c>
      <c r="H1608">
        <v>190101</v>
      </c>
      <c r="I1608" s="30">
        <v>190101</v>
      </c>
      <c r="J1608" s="1"/>
      <c r="K1608" s="1">
        <v>107400</v>
      </c>
      <c r="N1608"/>
      <c r="O1608"/>
    </row>
    <row r="1609" spans="1:15" x14ac:dyDescent="0.25">
      <c r="A1609">
        <v>50000249</v>
      </c>
      <c r="B1609">
        <v>2283229</v>
      </c>
      <c r="C1609" t="s">
        <v>1</v>
      </c>
      <c r="D1609">
        <v>8902063586</v>
      </c>
      <c r="E1609" s="29">
        <v>42117</v>
      </c>
      <c r="F1609">
        <v>6348314</v>
      </c>
      <c r="G1609">
        <v>12800000</v>
      </c>
      <c r="H1609">
        <v>350300</v>
      </c>
      <c r="I1609" s="30">
        <v>350300</v>
      </c>
      <c r="J1609" s="1"/>
      <c r="K1609" s="1">
        <v>382571</v>
      </c>
      <c r="N1609"/>
      <c r="O1609"/>
    </row>
    <row r="1610" spans="1:15" x14ac:dyDescent="0.25">
      <c r="A1610">
        <v>50000249</v>
      </c>
      <c r="B1610">
        <v>14251552</v>
      </c>
      <c r="C1610" t="s">
        <v>135</v>
      </c>
      <c r="D1610">
        <v>8000832337</v>
      </c>
      <c r="E1610" s="29">
        <v>42117</v>
      </c>
      <c r="F1610">
        <v>7297009</v>
      </c>
      <c r="G1610">
        <v>96400000</v>
      </c>
      <c r="H1610">
        <v>370101</v>
      </c>
      <c r="I1610" s="30">
        <v>270910</v>
      </c>
      <c r="J1610" s="1"/>
      <c r="K1610" s="1">
        <v>2096528.32</v>
      </c>
      <c r="N1610"/>
      <c r="O1610"/>
    </row>
    <row r="1611" spans="1:15" x14ac:dyDescent="0.25">
      <c r="A1611">
        <v>50000249</v>
      </c>
      <c r="B1611">
        <v>2092924</v>
      </c>
      <c r="C1611" t="s">
        <v>22</v>
      </c>
      <c r="D1611">
        <v>1098675077</v>
      </c>
      <c r="E1611" s="29">
        <v>42117</v>
      </c>
      <c r="F1611">
        <v>6833181</v>
      </c>
      <c r="G1611">
        <v>923272421</v>
      </c>
      <c r="H1611">
        <v>190101</v>
      </c>
      <c r="I1611" s="30">
        <v>190101</v>
      </c>
      <c r="J1611" s="1"/>
      <c r="K1611" s="1">
        <v>107400</v>
      </c>
      <c r="N1611"/>
      <c r="O1611"/>
    </row>
    <row r="1612" spans="1:15" x14ac:dyDescent="0.25">
      <c r="A1612">
        <v>50000249</v>
      </c>
      <c r="B1612">
        <v>1430748</v>
      </c>
      <c r="C1612" t="s">
        <v>1</v>
      </c>
      <c r="D1612">
        <v>14237993</v>
      </c>
      <c r="E1612" s="29">
        <v>42117</v>
      </c>
      <c r="F1612">
        <v>2782023</v>
      </c>
      <c r="G1612">
        <v>96400000</v>
      </c>
      <c r="H1612">
        <v>370101</v>
      </c>
      <c r="I1612" s="30">
        <v>121280</v>
      </c>
      <c r="J1612" s="1"/>
      <c r="K1612" s="1">
        <v>5400</v>
      </c>
      <c r="N1612"/>
      <c r="O1612"/>
    </row>
    <row r="1613" spans="1:15" x14ac:dyDescent="0.25">
      <c r="A1613">
        <v>50000249</v>
      </c>
      <c r="B1613">
        <v>1430749</v>
      </c>
      <c r="C1613" t="s">
        <v>1</v>
      </c>
      <c r="D1613">
        <v>14237993</v>
      </c>
      <c r="E1613" s="29">
        <v>42117</v>
      </c>
      <c r="F1613">
        <v>2782023</v>
      </c>
      <c r="G1613">
        <v>96400000</v>
      </c>
      <c r="H1613">
        <v>370101</v>
      </c>
      <c r="I1613" s="30">
        <v>121280</v>
      </c>
      <c r="J1613" s="1"/>
      <c r="K1613" s="1">
        <v>5400</v>
      </c>
      <c r="N1613"/>
      <c r="O1613"/>
    </row>
    <row r="1614" spans="1:15" x14ac:dyDescent="0.25">
      <c r="A1614">
        <v>50000249</v>
      </c>
      <c r="B1614">
        <v>2294308</v>
      </c>
      <c r="C1614" t="s">
        <v>14</v>
      </c>
      <c r="D1614">
        <v>66967681</v>
      </c>
      <c r="E1614" s="29">
        <v>42117</v>
      </c>
      <c r="F1614">
        <v>12898330</v>
      </c>
      <c r="G1614">
        <v>12400000</v>
      </c>
      <c r="H1614">
        <v>270102</v>
      </c>
      <c r="I1614" s="30">
        <v>121204</v>
      </c>
      <c r="J1614" s="1"/>
      <c r="K1614" s="1">
        <v>5000</v>
      </c>
      <c r="N1614"/>
      <c r="O1614"/>
    </row>
    <row r="1615" spans="1:15" x14ac:dyDescent="0.25">
      <c r="A1615">
        <v>50000249</v>
      </c>
      <c r="B1615">
        <v>2206411</v>
      </c>
      <c r="C1615" t="s">
        <v>1</v>
      </c>
      <c r="D1615">
        <v>67017945</v>
      </c>
      <c r="E1615" s="29">
        <v>42117</v>
      </c>
      <c r="F1615">
        <v>4418577</v>
      </c>
      <c r="G1615">
        <v>923272421</v>
      </c>
      <c r="H1615">
        <v>190101</v>
      </c>
      <c r="I1615" s="30">
        <v>190101</v>
      </c>
      <c r="J1615" s="1"/>
      <c r="K1615" s="1">
        <v>107400</v>
      </c>
      <c r="N1615"/>
      <c r="O1615"/>
    </row>
    <row r="1616" spans="1:15" x14ac:dyDescent="0.25">
      <c r="A1616">
        <v>50000249</v>
      </c>
      <c r="B1616">
        <v>2262651</v>
      </c>
      <c r="C1616" t="s">
        <v>15</v>
      </c>
      <c r="D1616">
        <v>8001972684</v>
      </c>
      <c r="E1616" s="29">
        <v>42117</v>
      </c>
      <c r="F1616">
        <v>2759821</v>
      </c>
      <c r="G1616">
        <v>828400000</v>
      </c>
      <c r="H1616">
        <v>131000</v>
      </c>
      <c r="I1616" s="30">
        <v>131000</v>
      </c>
      <c r="J1616" s="1"/>
      <c r="K1616" s="1">
        <v>15000000</v>
      </c>
      <c r="N1616"/>
      <c r="O1616"/>
    </row>
    <row r="1617" spans="1:15" x14ac:dyDescent="0.25">
      <c r="A1617">
        <v>50000249</v>
      </c>
      <c r="B1617">
        <v>2262651</v>
      </c>
      <c r="C1617" t="s">
        <v>15</v>
      </c>
      <c r="D1617">
        <v>8001972684</v>
      </c>
      <c r="E1617" s="29">
        <v>42117</v>
      </c>
      <c r="F1617">
        <v>2759821</v>
      </c>
      <c r="G1617">
        <v>828400000</v>
      </c>
      <c r="H1617">
        <v>131000</v>
      </c>
      <c r="I1617" s="30">
        <v>131000</v>
      </c>
      <c r="J1617" s="1"/>
      <c r="K1617" s="16">
        <v>0</v>
      </c>
      <c r="L1617" s="16">
        <v>15000000</v>
      </c>
      <c r="M1617" t="s">
        <v>145</v>
      </c>
      <c r="N1617"/>
      <c r="O1617"/>
    </row>
    <row r="1618" spans="1:15" x14ac:dyDescent="0.25">
      <c r="A1618">
        <v>50000249</v>
      </c>
      <c r="B1618">
        <v>2262652</v>
      </c>
      <c r="C1618" t="s">
        <v>15</v>
      </c>
      <c r="D1618">
        <v>8001972684</v>
      </c>
      <c r="E1618" s="29">
        <v>42117</v>
      </c>
      <c r="F1618">
        <v>2759821</v>
      </c>
      <c r="G1618">
        <v>828400000</v>
      </c>
      <c r="H1618">
        <v>131000</v>
      </c>
      <c r="I1618" s="30">
        <v>131000</v>
      </c>
      <c r="J1618" s="1"/>
      <c r="K1618" s="1">
        <v>15000000</v>
      </c>
      <c r="N1618"/>
      <c r="O1618"/>
    </row>
    <row r="1619" spans="1:15" x14ac:dyDescent="0.25">
      <c r="A1619">
        <v>50000249</v>
      </c>
      <c r="B1619">
        <v>2262652</v>
      </c>
      <c r="C1619" t="s">
        <v>15</v>
      </c>
      <c r="D1619">
        <v>8001972684</v>
      </c>
      <c r="E1619" s="29">
        <v>42117</v>
      </c>
      <c r="F1619">
        <v>2759821</v>
      </c>
      <c r="G1619">
        <v>828400000</v>
      </c>
      <c r="H1619">
        <v>131000</v>
      </c>
      <c r="I1619" s="30">
        <v>131000</v>
      </c>
      <c r="J1619" s="1"/>
      <c r="K1619" s="16">
        <v>0</v>
      </c>
      <c r="L1619" s="16">
        <v>15000000</v>
      </c>
      <c r="M1619" t="s">
        <v>145</v>
      </c>
      <c r="N1619"/>
      <c r="O1619"/>
    </row>
    <row r="1620" spans="1:15" x14ac:dyDescent="0.25">
      <c r="A1620">
        <v>50000249</v>
      </c>
      <c r="B1620">
        <v>1981462</v>
      </c>
      <c r="C1620" t="s">
        <v>1</v>
      </c>
      <c r="D1620">
        <v>1143834894</v>
      </c>
      <c r="E1620" s="29">
        <v>42117</v>
      </c>
      <c r="F1620">
        <v>17211189</v>
      </c>
      <c r="G1620">
        <v>923272421</v>
      </c>
      <c r="H1620">
        <v>190101</v>
      </c>
      <c r="I1620" s="30">
        <v>190101</v>
      </c>
      <c r="J1620" s="1"/>
      <c r="K1620" s="1">
        <v>107400</v>
      </c>
      <c r="N1620"/>
      <c r="O1620"/>
    </row>
    <row r="1621" spans="1:15" x14ac:dyDescent="0.25">
      <c r="A1621">
        <v>50000249</v>
      </c>
      <c r="B1621">
        <v>2130522</v>
      </c>
      <c r="C1621" t="s">
        <v>1</v>
      </c>
      <c r="D1621">
        <v>6176850</v>
      </c>
      <c r="E1621" s="29">
        <v>42117</v>
      </c>
      <c r="F1621">
        <v>16251151</v>
      </c>
      <c r="G1621">
        <v>11100000</v>
      </c>
      <c r="H1621">
        <v>150112</v>
      </c>
      <c r="I1621" s="30">
        <v>121275</v>
      </c>
      <c r="J1621" s="1"/>
      <c r="K1621" s="1">
        <v>2928409</v>
      </c>
      <c r="N1621"/>
      <c r="O1621"/>
    </row>
    <row r="1622" spans="1:15" x14ac:dyDescent="0.25">
      <c r="A1622">
        <v>50000249</v>
      </c>
      <c r="B1622">
        <v>2535857</v>
      </c>
      <c r="C1622" t="s">
        <v>30</v>
      </c>
      <c r="D1622">
        <v>1115861361</v>
      </c>
      <c r="E1622" s="29">
        <v>42117</v>
      </c>
      <c r="F1622">
        <v>8860110</v>
      </c>
      <c r="G1622">
        <v>910300000</v>
      </c>
      <c r="H1622">
        <v>130113</v>
      </c>
      <c r="I1622" s="30">
        <v>121235</v>
      </c>
      <c r="J1622" s="1"/>
      <c r="K1622" s="1">
        <v>125614</v>
      </c>
      <c r="N1622"/>
      <c r="O1622"/>
    </row>
    <row r="1623" spans="1:15" x14ac:dyDescent="0.25">
      <c r="A1623">
        <v>50000249</v>
      </c>
      <c r="B1623">
        <v>2647332</v>
      </c>
      <c r="C1623" t="s">
        <v>1</v>
      </c>
      <c r="D1623">
        <v>14233413</v>
      </c>
      <c r="E1623" s="29">
        <v>42117</v>
      </c>
      <c r="F1623">
        <v>16369884</v>
      </c>
      <c r="G1623">
        <v>96400000</v>
      </c>
      <c r="H1623">
        <v>370101</v>
      </c>
      <c r="I1623" s="30">
        <v>121280</v>
      </c>
      <c r="J1623" s="1"/>
      <c r="K1623" s="1">
        <v>10800</v>
      </c>
      <c r="N1623"/>
      <c r="O1623"/>
    </row>
    <row r="1624" spans="1:15" x14ac:dyDescent="0.25">
      <c r="A1624">
        <v>50000249</v>
      </c>
      <c r="B1624">
        <v>1637866</v>
      </c>
      <c r="C1624" t="s">
        <v>31</v>
      </c>
      <c r="D1624">
        <v>6811736</v>
      </c>
      <c r="E1624" s="29">
        <v>42117</v>
      </c>
      <c r="F1624">
        <v>1477324</v>
      </c>
      <c r="G1624">
        <v>96400000</v>
      </c>
      <c r="H1624">
        <v>370101</v>
      </c>
      <c r="I1624" s="30">
        <v>121280</v>
      </c>
      <c r="J1624" s="1"/>
      <c r="K1624" s="1">
        <v>5400</v>
      </c>
      <c r="N1624"/>
      <c r="O1624"/>
    </row>
    <row r="1625" spans="1:15" x14ac:dyDescent="0.25">
      <c r="A1625">
        <v>50000249</v>
      </c>
      <c r="B1625">
        <v>1984563</v>
      </c>
      <c r="C1625" t="s">
        <v>18</v>
      </c>
      <c r="D1625">
        <v>900476776</v>
      </c>
      <c r="E1625" s="29">
        <v>42117</v>
      </c>
      <c r="F1625">
        <v>17088118</v>
      </c>
      <c r="G1625">
        <v>96400000</v>
      </c>
      <c r="H1625">
        <v>370101</v>
      </c>
      <c r="I1625" s="30">
        <v>121280</v>
      </c>
      <c r="J1625" s="1"/>
      <c r="K1625" s="1">
        <v>5400</v>
      </c>
      <c r="N1625"/>
      <c r="O1625"/>
    </row>
    <row r="1626" spans="1:15" x14ac:dyDescent="0.25">
      <c r="A1626">
        <v>50000249</v>
      </c>
      <c r="B1626">
        <v>2570509</v>
      </c>
      <c r="C1626" t="s">
        <v>0</v>
      </c>
      <c r="D1626">
        <v>17042517</v>
      </c>
      <c r="E1626" s="29">
        <v>42117</v>
      </c>
      <c r="F1626">
        <v>5444636</v>
      </c>
      <c r="G1626">
        <v>923272193</v>
      </c>
      <c r="H1626">
        <v>131401</v>
      </c>
      <c r="I1626" s="30">
        <v>131401</v>
      </c>
      <c r="J1626" s="1"/>
      <c r="K1626" s="1">
        <v>5700</v>
      </c>
      <c r="N1626"/>
      <c r="O1626"/>
    </row>
    <row r="1627" spans="1:15" x14ac:dyDescent="0.25">
      <c r="A1627">
        <v>50000249</v>
      </c>
      <c r="B1627">
        <v>2459978</v>
      </c>
      <c r="C1627" t="s">
        <v>0</v>
      </c>
      <c r="D1627">
        <v>9005184937</v>
      </c>
      <c r="E1627" s="29">
        <v>42117</v>
      </c>
      <c r="F1627">
        <v>4661873</v>
      </c>
      <c r="G1627">
        <v>96400000</v>
      </c>
      <c r="H1627">
        <v>370101</v>
      </c>
      <c r="I1627" s="30">
        <v>121280</v>
      </c>
      <c r="J1627" s="1"/>
      <c r="K1627" s="1">
        <v>10800</v>
      </c>
      <c r="N1627"/>
      <c r="O1627"/>
    </row>
    <row r="1628" spans="1:15" x14ac:dyDescent="0.25">
      <c r="A1628">
        <v>50000249</v>
      </c>
      <c r="B1628">
        <v>2460108</v>
      </c>
      <c r="C1628" t="s">
        <v>0</v>
      </c>
      <c r="D1628">
        <v>79432140</v>
      </c>
      <c r="E1628" s="29">
        <v>42117</v>
      </c>
      <c r="F1628">
        <v>6263291</v>
      </c>
      <c r="G1628">
        <v>96400000</v>
      </c>
      <c r="H1628">
        <v>370101</v>
      </c>
      <c r="I1628" s="30">
        <v>121280</v>
      </c>
      <c r="J1628" s="1"/>
      <c r="K1628" s="1">
        <v>5000</v>
      </c>
      <c r="N1628"/>
      <c r="O1628"/>
    </row>
    <row r="1629" spans="1:15" x14ac:dyDescent="0.25">
      <c r="A1629">
        <v>50000249</v>
      </c>
      <c r="B1629">
        <v>2460169</v>
      </c>
      <c r="C1629" t="s">
        <v>0</v>
      </c>
      <c r="D1629">
        <v>80218182</v>
      </c>
      <c r="E1629" s="29">
        <v>42117</v>
      </c>
      <c r="F1629">
        <v>2432910</v>
      </c>
      <c r="G1629">
        <v>12400000</v>
      </c>
      <c r="H1629">
        <v>270102</v>
      </c>
      <c r="I1629" s="30">
        <v>270102</v>
      </c>
      <c r="J1629" s="1"/>
      <c r="K1629" s="1">
        <v>4000</v>
      </c>
      <c r="N1629"/>
      <c r="O1629"/>
    </row>
    <row r="1630" spans="1:15" x14ac:dyDescent="0.25">
      <c r="A1630">
        <v>50000249</v>
      </c>
      <c r="B1630">
        <v>2460179</v>
      </c>
      <c r="C1630" t="s">
        <v>0</v>
      </c>
      <c r="D1630">
        <v>8905061476</v>
      </c>
      <c r="E1630" s="29">
        <v>42117</v>
      </c>
      <c r="F1630">
        <v>4546979</v>
      </c>
      <c r="G1630">
        <v>96400000</v>
      </c>
      <c r="H1630">
        <v>370101</v>
      </c>
      <c r="I1630" s="30">
        <v>121280</v>
      </c>
      <c r="J1630" s="1"/>
      <c r="K1630" s="1">
        <v>5400</v>
      </c>
      <c r="N1630"/>
      <c r="O1630"/>
    </row>
    <row r="1631" spans="1:15" x14ac:dyDescent="0.25">
      <c r="A1631">
        <v>50000249</v>
      </c>
      <c r="B1631">
        <v>2460180</v>
      </c>
      <c r="C1631" t="s">
        <v>0</v>
      </c>
      <c r="D1631">
        <v>1032439388</v>
      </c>
      <c r="E1631" s="29">
        <v>42117</v>
      </c>
      <c r="F1631">
        <v>10558421</v>
      </c>
      <c r="G1631">
        <v>12400000</v>
      </c>
      <c r="H1631">
        <v>270102</v>
      </c>
      <c r="I1631" s="30">
        <v>121204</v>
      </c>
      <c r="J1631" s="1"/>
      <c r="K1631" s="1">
        <v>5000</v>
      </c>
      <c r="N1631"/>
      <c r="O1631"/>
    </row>
    <row r="1632" spans="1:15" x14ac:dyDescent="0.25">
      <c r="A1632">
        <v>50000249</v>
      </c>
      <c r="B1632">
        <v>2460207</v>
      </c>
      <c r="C1632" t="s">
        <v>0</v>
      </c>
      <c r="D1632">
        <v>1026577427</v>
      </c>
      <c r="E1632" s="29">
        <v>42117</v>
      </c>
      <c r="F1632">
        <v>14289312</v>
      </c>
      <c r="G1632">
        <v>12400000</v>
      </c>
      <c r="H1632">
        <v>270102</v>
      </c>
      <c r="I1632" s="30">
        <v>121204</v>
      </c>
      <c r="J1632" s="1"/>
      <c r="K1632" s="1">
        <v>5000</v>
      </c>
      <c r="N1632"/>
      <c r="O1632"/>
    </row>
    <row r="1633" spans="1:15" x14ac:dyDescent="0.25">
      <c r="A1633">
        <v>50000249</v>
      </c>
      <c r="B1633">
        <v>2460208</v>
      </c>
      <c r="C1633" t="s">
        <v>0</v>
      </c>
      <c r="D1633">
        <v>1013618721</v>
      </c>
      <c r="E1633" s="29">
        <v>42117</v>
      </c>
      <c r="F1633">
        <v>10281911</v>
      </c>
      <c r="G1633">
        <v>12400000</v>
      </c>
      <c r="H1633">
        <v>270102</v>
      </c>
      <c r="I1633" s="30">
        <v>121204</v>
      </c>
      <c r="J1633" s="1"/>
      <c r="K1633" s="1">
        <v>5000</v>
      </c>
      <c r="N1633"/>
      <c r="O1633"/>
    </row>
    <row r="1634" spans="1:15" x14ac:dyDescent="0.25">
      <c r="A1634">
        <v>50000249</v>
      </c>
      <c r="B1634">
        <v>2460209</v>
      </c>
      <c r="C1634" t="s">
        <v>0</v>
      </c>
      <c r="D1634">
        <v>9004365839</v>
      </c>
      <c r="E1634" s="29">
        <v>42117</v>
      </c>
      <c r="F1634">
        <v>10566865</v>
      </c>
      <c r="G1634">
        <v>96400000</v>
      </c>
      <c r="H1634">
        <v>370101</v>
      </c>
      <c r="I1634" s="30">
        <v>121280</v>
      </c>
      <c r="J1634" s="1"/>
      <c r="K1634" s="1">
        <v>10800</v>
      </c>
      <c r="N1634"/>
      <c r="O1634"/>
    </row>
    <row r="1635" spans="1:15" x14ac:dyDescent="0.25">
      <c r="A1635">
        <v>50000249</v>
      </c>
      <c r="B1635">
        <v>2461088</v>
      </c>
      <c r="C1635" t="s">
        <v>0</v>
      </c>
      <c r="D1635">
        <v>860033781</v>
      </c>
      <c r="E1635" s="29">
        <v>42117</v>
      </c>
      <c r="F1635">
        <v>10858023</v>
      </c>
      <c r="G1635">
        <v>96400000</v>
      </c>
      <c r="H1635">
        <v>370101</v>
      </c>
      <c r="I1635" s="30">
        <v>270910</v>
      </c>
      <c r="J1635" s="1"/>
      <c r="K1635" s="1">
        <v>5400</v>
      </c>
      <c r="N1635"/>
      <c r="O1635"/>
    </row>
    <row r="1636" spans="1:15" x14ac:dyDescent="0.25">
      <c r="A1636">
        <v>50000249</v>
      </c>
      <c r="B1636">
        <v>2461151</v>
      </c>
      <c r="C1636" t="s">
        <v>0</v>
      </c>
      <c r="D1636">
        <v>1057577687</v>
      </c>
      <c r="E1636" s="29">
        <v>42117</v>
      </c>
      <c r="F1636">
        <v>20913476</v>
      </c>
      <c r="G1636">
        <v>12400000</v>
      </c>
      <c r="H1636">
        <v>270102</v>
      </c>
      <c r="I1636" s="30">
        <v>121204</v>
      </c>
      <c r="J1636" s="1"/>
      <c r="K1636" s="1">
        <v>5000</v>
      </c>
      <c r="N1636"/>
      <c r="O1636"/>
    </row>
    <row r="1637" spans="1:15" x14ac:dyDescent="0.25">
      <c r="A1637">
        <v>50000249</v>
      </c>
      <c r="B1637">
        <v>13960174</v>
      </c>
      <c r="C1637" t="s">
        <v>1</v>
      </c>
      <c r="D1637">
        <v>1013643461</v>
      </c>
      <c r="E1637" s="29">
        <v>42117</v>
      </c>
      <c r="F1637">
        <v>20261938</v>
      </c>
      <c r="G1637">
        <v>96300000</v>
      </c>
      <c r="H1637">
        <v>360101</v>
      </c>
      <c r="I1637" s="30">
        <v>270913</v>
      </c>
      <c r="J1637" s="1"/>
      <c r="K1637" s="1">
        <v>29624</v>
      </c>
      <c r="N1637"/>
      <c r="O1637"/>
    </row>
    <row r="1638" spans="1:15" x14ac:dyDescent="0.25">
      <c r="A1638">
        <v>50000249</v>
      </c>
      <c r="B1638">
        <v>13960508</v>
      </c>
      <c r="C1638" t="s">
        <v>1</v>
      </c>
      <c r="D1638">
        <v>41461805</v>
      </c>
      <c r="E1638" s="29">
        <v>42117</v>
      </c>
      <c r="F1638">
        <v>4697581</v>
      </c>
      <c r="G1638">
        <v>923272193</v>
      </c>
      <c r="H1638">
        <v>131401</v>
      </c>
      <c r="I1638" s="30">
        <v>131401</v>
      </c>
      <c r="J1638" s="1"/>
      <c r="K1638" s="1">
        <v>17700</v>
      </c>
      <c r="N1638"/>
      <c r="O1638"/>
    </row>
    <row r="1639" spans="1:15" x14ac:dyDescent="0.25">
      <c r="A1639">
        <v>50000249</v>
      </c>
      <c r="B1639">
        <v>2434042</v>
      </c>
      <c r="C1639" t="s">
        <v>0</v>
      </c>
      <c r="D1639">
        <v>1118545607</v>
      </c>
      <c r="E1639" s="29">
        <v>42118</v>
      </c>
      <c r="F1639">
        <v>21207757</v>
      </c>
      <c r="G1639">
        <v>12400000</v>
      </c>
      <c r="H1639">
        <v>270102</v>
      </c>
      <c r="I1639" s="30">
        <v>121204</v>
      </c>
      <c r="J1639" s="1"/>
      <c r="K1639" s="1">
        <v>5000</v>
      </c>
      <c r="N1639"/>
      <c r="O1639"/>
    </row>
    <row r="1640" spans="1:15" x14ac:dyDescent="0.25">
      <c r="A1640">
        <v>50000249</v>
      </c>
      <c r="B1640">
        <v>1840812</v>
      </c>
      <c r="C1640" t="s">
        <v>0</v>
      </c>
      <c r="D1640">
        <v>1010186709</v>
      </c>
      <c r="E1640" s="29">
        <v>42118</v>
      </c>
      <c r="F1640">
        <v>2671091</v>
      </c>
      <c r="G1640">
        <v>923272421</v>
      </c>
      <c r="H1640">
        <v>190101</v>
      </c>
      <c r="I1640" s="30">
        <v>190101</v>
      </c>
      <c r="J1640" s="1"/>
      <c r="K1640" s="1">
        <v>107400</v>
      </c>
      <c r="N1640"/>
      <c r="O1640"/>
    </row>
    <row r="1641" spans="1:15" x14ac:dyDescent="0.25">
      <c r="A1641">
        <v>50000249</v>
      </c>
      <c r="B1641">
        <v>2198417</v>
      </c>
      <c r="C1641" t="s">
        <v>0</v>
      </c>
      <c r="D1641">
        <v>63333065</v>
      </c>
      <c r="E1641" s="29">
        <v>42118</v>
      </c>
      <c r="F1641">
        <v>2680232</v>
      </c>
      <c r="G1641">
        <v>96400000</v>
      </c>
      <c r="H1641">
        <v>370101</v>
      </c>
      <c r="I1641" s="30">
        <v>121280</v>
      </c>
      <c r="J1641" s="1"/>
      <c r="K1641" s="1">
        <v>126256</v>
      </c>
      <c r="N1641"/>
      <c r="O1641"/>
    </row>
    <row r="1642" spans="1:15" x14ac:dyDescent="0.25">
      <c r="A1642">
        <v>50000249</v>
      </c>
      <c r="B1642">
        <v>2475104</v>
      </c>
      <c r="C1642" t="s">
        <v>0</v>
      </c>
      <c r="D1642">
        <v>1019033759</v>
      </c>
      <c r="E1642" s="29">
        <v>42118</v>
      </c>
      <c r="F1642">
        <v>16463314</v>
      </c>
      <c r="G1642">
        <v>923272421</v>
      </c>
      <c r="H1642">
        <v>190101</v>
      </c>
      <c r="I1642" s="30">
        <v>190101</v>
      </c>
      <c r="J1642" s="1"/>
      <c r="K1642" s="1">
        <v>107400</v>
      </c>
      <c r="N1642"/>
      <c r="O1642"/>
    </row>
    <row r="1643" spans="1:15" x14ac:dyDescent="0.25">
      <c r="A1643">
        <v>50000249</v>
      </c>
      <c r="B1643">
        <v>2475121</v>
      </c>
      <c r="C1643" t="s">
        <v>0</v>
      </c>
      <c r="D1643">
        <v>79540218</v>
      </c>
      <c r="E1643" s="29">
        <v>42118</v>
      </c>
      <c r="F1643">
        <v>14406585</v>
      </c>
      <c r="G1643">
        <v>12200000</v>
      </c>
      <c r="H1643">
        <v>250101</v>
      </c>
      <c r="I1643" s="30">
        <v>121225</v>
      </c>
      <c r="J1643" s="1"/>
      <c r="K1643" s="1">
        <v>2000000</v>
      </c>
      <c r="N1643"/>
      <c r="O1643"/>
    </row>
    <row r="1644" spans="1:15" x14ac:dyDescent="0.25">
      <c r="A1644">
        <v>50000249</v>
      </c>
      <c r="B1644">
        <v>12912510</v>
      </c>
      <c r="C1644" t="s">
        <v>0</v>
      </c>
      <c r="D1644">
        <v>1032432928</v>
      </c>
      <c r="E1644" s="29">
        <v>42118</v>
      </c>
      <c r="F1644">
        <v>10277113</v>
      </c>
      <c r="G1644">
        <v>923272421</v>
      </c>
      <c r="H1644">
        <v>190101</v>
      </c>
      <c r="I1644" s="30">
        <v>190101</v>
      </c>
      <c r="J1644" s="1"/>
      <c r="K1644" s="1">
        <v>107400</v>
      </c>
      <c r="N1644"/>
      <c r="O1644"/>
    </row>
    <row r="1645" spans="1:15" x14ac:dyDescent="0.25">
      <c r="A1645">
        <v>50000249</v>
      </c>
      <c r="B1645">
        <v>2462624</v>
      </c>
      <c r="C1645" t="s">
        <v>1</v>
      </c>
      <c r="D1645">
        <v>11434542</v>
      </c>
      <c r="E1645" s="29">
        <v>42118</v>
      </c>
      <c r="F1645">
        <v>8901314</v>
      </c>
      <c r="G1645">
        <v>923272193</v>
      </c>
      <c r="H1645">
        <v>131401</v>
      </c>
      <c r="I1645" s="30">
        <v>131401</v>
      </c>
      <c r="J1645" s="1"/>
      <c r="K1645" s="1">
        <v>6700</v>
      </c>
      <c r="N1645"/>
      <c r="O1645"/>
    </row>
    <row r="1646" spans="1:15" x14ac:dyDescent="0.25">
      <c r="A1646">
        <v>50000249</v>
      </c>
      <c r="B1646">
        <v>11770047</v>
      </c>
      <c r="C1646" t="s">
        <v>0</v>
      </c>
      <c r="D1646">
        <v>1013626420</v>
      </c>
      <c r="E1646" s="29">
        <v>42118</v>
      </c>
      <c r="F1646">
        <v>13406820</v>
      </c>
      <c r="G1646">
        <v>12400000</v>
      </c>
      <c r="H1646">
        <v>270102</v>
      </c>
      <c r="I1646" s="30">
        <v>121204</v>
      </c>
      <c r="J1646" s="1"/>
      <c r="K1646" s="1">
        <v>5000</v>
      </c>
      <c r="N1646"/>
      <c r="O1646"/>
    </row>
    <row r="1647" spans="1:15" x14ac:dyDescent="0.25">
      <c r="A1647">
        <v>50000249</v>
      </c>
      <c r="B1647">
        <v>11772751</v>
      </c>
      <c r="C1647" t="s">
        <v>0</v>
      </c>
      <c r="D1647">
        <v>1069433770</v>
      </c>
      <c r="E1647" s="29">
        <v>42118</v>
      </c>
      <c r="F1647">
        <v>4491277</v>
      </c>
      <c r="G1647">
        <v>12400000</v>
      </c>
      <c r="H1647">
        <v>270102</v>
      </c>
      <c r="I1647" s="30">
        <v>121204</v>
      </c>
      <c r="J1647" s="1"/>
      <c r="K1647" s="1">
        <v>5000</v>
      </c>
      <c r="N1647"/>
      <c r="O1647"/>
    </row>
    <row r="1648" spans="1:15" x14ac:dyDescent="0.25">
      <c r="A1648">
        <v>50000249</v>
      </c>
      <c r="B1648">
        <v>11772754</v>
      </c>
      <c r="C1648" t="s">
        <v>0</v>
      </c>
      <c r="D1648">
        <v>1020726205</v>
      </c>
      <c r="E1648" s="29">
        <v>42118</v>
      </c>
      <c r="F1648">
        <v>6223835</v>
      </c>
      <c r="G1648">
        <v>12200000</v>
      </c>
      <c r="H1648">
        <v>250101</v>
      </c>
      <c r="I1648" s="30">
        <v>121225</v>
      </c>
      <c r="J1648" s="1"/>
      <c r="K1648" s="1">
        <v>28800</v>
      </c>
      <c r="N1648"/>
      <c r="O1648"/>
    </row>
    <row r="1649" spans="1:15" x14ac:dyDescent="0.25">
      <c r="A1649">
        <v>50000249</v>
      </c>
      <c r="B1649">
        <v>11772763</v>
      </c>
      <c r="C1649" t="s">
        <v>0</v>
      </c>
      <c r="D1649">
        <v>1101320580</v>
      </c>
      <c r="E1649" s="29">
        <v>42118</v>
      </c>
      <c r="F1649">
        <v>16620392</v>
      </c>
      <c r="G1649">
        <v>12400000</v>
      </c>
      <c r="H1649">
        <v>270102</v>
      </c>
      <c r="I1649" s="30">
        <v>121204</v>
      </c>
      <c r="J1649" s="1"/>
      <c r="K1649" s="1">
        <v>5000</v>
      </c>
      <c r="N1649"/>
      <c r="O1649"/>
    </row>
    <row r="1650" spans="1:15" x14ac:dyDescent="0.25">
      <c r="A1650">
        <v>50000249</v>
      </c>
      <c r="B1650">
        <v>16698524</v>
      </c>
      <c r="C1650" t="s">
        <v>0</v>
      </c>
      <c r="D1650">
        <v>91473366</v>
      </c>
      <c r="E1650" s="29">
        <v>42118</v>
      </c>
      <c r="F1650">
        <v>6164585</v>
      </c>
      <c r="G1650">
        <v>923272421</v>
      </c>
      <c r="H1650">
        <v>190101</v>
      </c>
      <c r="I1650" s="30">
        <v>190101</v>
      </c>
      <c r="J1650" s="1"/>
      <c r="K1650" s="1">
        <v>5300</v>
      </c>
      <c r="N1650"/>
      <c r="O1650"/>
    </row>
    <row r="1651" spans="1:15" x14ac:dyDescent="0.25">
      <c r="A1651">
        <v>50000249</v>
      </c>
      <c r="B1651">
        <v>2441345</v>
      </c>
      <c r="C1651" t="s">
        <v>0</v>
      </c>
      <c r="D1651">
        <v>1102799434</v>
      </c>
      <c r="E1651" s="29">
        <v>42118</v>
      </c>
      <c r="F1651">
        <v>11400026</v>
      </c>
      <c r="G1651">
        <v>12400000</v>
      </c>
      <c r="H1651">
        <v>270102</v>
      </c>
      <c r="I1651" s="30">
        <v>121204</v>
      </c>
      <c r="J1651" s="1"/>
      <c r="K1651" s="1">
        <v>5000</v>
      </c>
      <c r="N1651"/>
      <c r="O1651"/>
    </row>
    <row r="1652" spans="1:15" x14ac:dyDescent="0.25">
      <c r="A1652">
        <v>50000249</v>
      </c>
      <c r="B1652">
        <v>2545287</v>
      </c>
      <c r="C1652" t="s">
        <v>1</v>
      </c>
      <c r="D1652">
        <v>9004465301</v>
      </c>
      <c r="E1652" s="29">
        <v>42118</v>
      </c>
      <c r="F1652">
        <v>2494743</v>
      </c>
      <c r="G1652">
        <v>12400000</v>
      </c>
      <c r="H1652">
        <v>270102</v>
      </c>
      <c r="I1652" s="30">
        <v>270102</v>
      </c>
      <c r="J1652" s="1"/>
      <c r="K1652" s="1">
        <v>5000</v>
      </c>
      <c r="N1652"/>
      <c r="O1652"/>
    </row>
    <row r="1653" spans="1:15" x14ac:dyDescent="0.25">
      <c r="A1653">
        <v>50000249</v>
      </c>
      <c r="B1653">
        <v>795662</v>
      </c>
      <c r="C1653" t="s">
        <v>0</v>
      </c>
      <c r="D1653">
        <v>73191310</v>
      </c>
      <c r="E1653" s="29">
        <v>42118</v>
      </c>
      <c r="F1653">
        <v>2876132</v>
      </c>
      <c r="G1653">
        <v>96400000</v>
      </c>
      <c r="H1653">
        <v>370101</v>
      </c>
      <c r="I1653" s="30">
        <v>121280</v>
      </c>
      <c r="J1653" s="1"/>
      <c r="K1653" s="1">
        <v>5400</v>
      </c>
      <c r="N1653"/>
      <c r="O1653"/>
    </row>
    <row r="1654" spans="1:15" x14ac:dyDescent="0.25">
      <c r="A1654">
        <v>50000249</v>
      </c>
      <c r="B1654">
        <v>795665</v>
      </c>
      <c r="C1654" t="s">
        <v>0</v>
      </c>
      <c r="D1654">
        <v>50987973</v>
      </c>
      <c r="E1654" s="29">
        <v>42118</v>
      </c>
      <c r="F1654">
        <v>2876132</v>
      </c>
      <c r="G1654">
        <v>96400000</v>
      </c>
      <c r="H1654">
        <v>370101</v>
      </c>
      <c r="I1654" s="30">
        <v>121280</v>
      </c>
      <c r="J1654" s="1"/>
      <c r="K1654" s="1">
        <v>10800</v>
      </c>
      <c r="N1654"/>
      <c r="O1654"/>
    </row>
    <row r="1655" spans="1:15" x14ac:dyDescent="0.25">
      <c r="A1655">
        <v>50000249</v>
      </c>
      <c r="B1655">
        <v>795666</v>
      </c>
      <c r="C1655" t="s">
        <v>0</v>
      </c>
      <c r="D1655">
        <v>72129440</v>
      </c>
      <c r="E1655" s="29">
        <v>42118</v>
      </c>
      <c r="F1655">
        <v>2876132</v>
      </c>
      <c r="G1655">
        <v>96400000</v>
      </c>
      <c r="H1655">
        <v>370101</v>
      </c>
      <c r="I1655" s="30">
        <v>121280</v>
      </c>
      <c r="J1655" s="1"/>
      <c r="K1655" s="1">
        <v>10800</v>
      </c>
      <c r="N1655"/>
      <c r="O1655"/>
    </row>
    <row r="1656" spans="1:15" x14ac:dyDescent="0.25">
      <c r="A1656">
        <v>50000249</v>
      </c>
      <c r="B1656">
        <v>795667</v>
      </c>
      <c r="C1656" t="s">
        <v>0</v>
      </c>
      <c r="D1656">
        <v>878464</v>
      </c>
      <c r="E1656" s="29">
        <v>42118</v>
      </c>
      <c r="F1656">
        <v>2876132</v>
      </c>
      <c r="G1656">
        <v>96400000</v>
      </c>
      <c r="H1656">
        <v>370101</v>
      </c>
      <c r="I1656" s="30">
        <v>121280</v>
      </c>
      <c r="J1656" s="1"/>
      <c r="K1656" s="1">
        <v>10800</v>
      </c>
      <c r="N1656"/>
      <c r="O1656"/>
    </row>
    <row r="1657" spans="1:15" x14ac:dyDescent="0.25">
      <c r="A1657">
        <v>50000249</v>
      </c>
      <c r="B1657">
        <v>795668</v>
      </c>
      <c r="C1657" t="s">
        <v>0</v>
      </c>
      <c r="D1657">
        <v>79991596</v>
      </c>
      <c r="E1657" s="29">
        <v>42118</v>
      </c>
      <c r="F1657">
        <v>7761274</v>
      </c>
      <c r="G1657">
        <v>12400000</v>
      </c>
      <c r="H1657">
        <v>270102</v>
      </c>
      <c r="I1657" s="30">
        <v>121204</v>
      </c>
      <c r="J1657" s="1"/>
      <c r="K1657" s="1">
        <v>5000</v>
      </c>
      <c r="N1657"/>
      <c r="O1657"/>
    </row>
    <row r="1658" spans="1:15" x14ac:dyDescent="0.25">
      <c r="A1658">
        <v>50000249</v>
      </c>
      <c r="B1658">
        <v>795672</v>
      </c>
      <c r="C1658" t="s">
        <v>0</v>
      </c>
      <c r="D1658">
        <v>79447956</v>
      </c>
      <c r="E1658" s="29">
        <v>42118</v>
      </c>
      <c r="F1658">
        <v>11450159</v>
      </c>
      <c r="G1658">
        <v>12400000</v>
      </c>
      <c r="H1658">
        <v>270102</v>
      </c>
      <c r="I1658" s="30">
        <v>121204</v>
      </c>
      <c r="J1658" s="1"/>
      <c r="K1658" s="1">
        <v>5000</v>
      </c>
      <c r="N1658"/>
      <c r="O1658"/>
    </row>
    <row r="1659" spans="1:15" x14ac:dyDescent="0.25">
      <c r="A1659">
        <v>50000249</v>
      </c>
      <c r="B1659">
        <v>795675</v>
      </c>
      <c r="C1659" t="s">
        <v>0</v>
      </c>
      <c r="D1659">
        <v>72147288</v>
      </c>
      <c r="E1659" s="29">
        <v>42118</v>
      </c>
      <c r="F1659">
        <v>3620710</v>
      </c>
      <c r="G1659">
        <v>96400000</v>
      </c>
      <c r="H1659">
        <v>370101</v>
      </c>
      <c r="I1659" s="30">
        <v>121280</v>
      </c>
      <c r="J1659" s="1"/>
      <c r="K1659" s="1">
        <v>5400</v>
      </c>
      <c r="N1659"/>
      <c r="O1659"/>
    </row>
    <row r="1660" spans="1:15" x14ac:dyDescent="0.25">
      <c r="A1660">
        <v>50000249</v>
      </c>
      <c r="B1660">
        <v>795676</v>
      </c>
      <c r="C1660" t="s">
        <v>0</v>
      </c>
      <c r="D1660">
        <v>1087123376</v>
      </c>
      <c r="E1660" s="29">
        <v>42118</v>
      </c>
      <c r="F1660">
        <v>16895304</v>
      </c>
      <c r="G1660">
        <v>12400000</v>
      </c>
      <c r="H1660">
        <v>270102</v>
      </c>
      <c r="I1660" s="30">
        <v>121204</v>
      </c>
      <c r="J1660" s="1"/>
      <c r="K1660" s="1">
        <v>5000</v>
      </c>
      <c r="N1660"/>
      <c r="O1660"/>
    </row>
    <row r="1661" spans="1:15" x14ac:dyDescent="0.25">
      <c r="A1661">
        <v>50000249</v>
      </c>
      <c r="B1661">
        <v>795678</v>
      </c>
      <c r="C1661" t="s">
        <v>0</v>
      </c>
      <c r="D1661">
        <v>71318550</v>
      </c>
      <c r="E1661" s="29">
        <v>42118</v>
      </c>
      <c r="F1661">
        <v>2876132</v>
      </c>
      <c r="G1661">
        <v>96400000</v>
      </c>
      <c r="H1661">
        <v>370101</v>
      </c>
      <c r="I1661" s="30">
        <v>121280</v>
      </c>
      <c r="J1661" s="1"/>
      <c r="K1661" s="1">
        <v>10800</v>
      </c>
      <c r="N1661"/>
      <c r="O1661"/>
    </row>
    <row r="1662" spans="1:15" x14ac:dyDescent="0.25">
      <c r="A1662">
        <v>50000249</v>
      </c>
      <c r="B1662">
        <v>795679</v>
      </c>
      <c r="C1662" t="s">
        <v>0</v>
      </c>
      <c r="D1662">
        <v>71975774</v>
      </c>
      <c r="E1662" s="29">
        <v>42118</v>
      </c>
      <c r="F1662">
        <v>4741784</v>
      </c>
      <c r="G1662">
        <v>96400000</v>
      </c>
      <c r="H1662">
        <v>370101</v>
      </c>
      <c r="I1662" s="30">
        <v>121280</v>
      </c>
      <c r="J1662" s="1"/>
      <c r="K1662" s="1">
        <v>135000</v>
      </c>
      <c r="N1662"/>
      <c r="O1662"/>
    </row>
    <row r="1663" spans="1:15" x14ac:dyDescent="0.25">
      <c r="A1663">
        <v>50000249</v>
      </c>
      <c r="B1663">
        <v>795830</v>
      </c>
      <c r="C1663" t="s">
        <v>0</v>
      </c>
      <c r="D1663">
        <v>1140844084</v>
      </c>
      <c r="E1663" s="29">
        <v>42118</v>
      </c>
      <c r="F1663">
        <v>1371353</v>
      </c>
      <c r="G1663">
        <v>12400000</v>
      </c>
      <c r="H1663">
        <v>270102</v>
      </c>
      <c r="I1663" s="30">
        <v>121204</v>
      </c>
      <c r="J1663" s="1"/>
      <c r="K1663" s="1">
        <v>5000</v>
      </c>
      <c r="N1663"/>
      <c r="O1663"/>
    </row>
    <row r="1664" spans="1:15" x14ac:dyDescent="0.25">
      <c r="A1664">
        <v>50000249</v>
      </c>
      <c r="B1664">
        <v>66648802</v>
      </c>
      <c r="C1664" t="s">
        <v>0</v>
      </c>
      <c r="D1664">
        <v>1030602287</v>
      </c>
      <c r="E1664" s="29">
        <v>42118</v>
      </c>
      <c r="F1664">
        <v>13885750</v>
      </c>
      <c r="G1664">
        <v>12400000</v>
      </c>
      <c r="H1664">
        <v>270102</v>
      </c>
      <c r="I1664" s="30">
        <v>121204</v>
      </c>
      <c r="J1664" s="1"/>
      <c r="K1664" s="1">
        <v>5000</v>
      </c>
      <c r="N1664"/>
      <c r="O1664"/>
    </row>
    <row r="1665" spans="1:15" x14ac:dyDescent="0.25">
      <c r="A1665">
        <v>50000249</v>
      </c>
      <c r="B1665">
        <v>2642532</v>
      </c>
      <c r="C1665" t="s">
        <v>1</v>
      </c>
      <c r="D1665">
        <v>9004671971</v>
      </c>
      <c r="E1665" s="29">
        <v>42118</v>
      </c>
      <c r="F1665">
        <v>0</v>
      </c>
      <c r="G1665">
        <v>825000000</v>
      </c>
      <c r="H1665">
        <v>151600</v>
      </c>
      <c r="I1665" s="30">
        <v>27090509</v>
      </c>
      <c r="J1665" s="1"/>
      <c r="K1665" s="1">
        <v>19330</v>
      </c>
      <c r="N1665"/>
      <c r="O1665"/>
    </row>
    <row r="1666" spans="1:15" x14ac:dyDescent="0.25">
      <c r="A1666">
        <v>50000249</v>
      </c>
      <c r="B1666">
        <v>18760542</v>
      </c>
      <c r="C1666" t="s">
        <v>1</v>
      </c>
      <c r="D1666">
        <v>79481246</v>
      </c>
      <c r="E1666" s="29">
        <v>42118</v>
      </c>
      <c r="F1666">
        <v>6483557</v>
      </c>
      <c r="G1666">
        <v>96400000</v>
      </c>
      <c r="H1666">
        <v>370101</v>
      </c>
      <c r="I1666" s="30">
        <v>121280</v>
      </c>
      <c r="J1666" s="1"/>
      <c r="K1666" s="1">
        <v>5400</v>
      </c>
      <c r="N1666"/>
      <c r="O1666"/>
    </row>
    <row r="1667" spans="1:15" x14ac:dyDescent="0.25">
      <c r="A1667">
        <v>50000249</v>
      </c>
      <c r="B1667">
        <v>2231672</v>
      </c>
      <c r="C1667" t="s">
        <v>0</v>
      </c>
      <c r="D1667">
        <v>1018427890</v>
      </c>
      <c r="E1667" s="29">
        <v>42118</v>
      </c>
      <c r="F1667">
        <v>13839128</v>
      </c>
      <c r="G1667">
        <v>923272421</v>
      </c>
      <c r="H1667">
        <v>190101</v>
      </c>
      <c r="I1667" s="30">
        <v>190101</v>
      </c>
      <c r="J1667" s="1"/>
      <c r="K1667" s="1">
        <v>107400</v>
      </c>
      <c r="N1667"/>
      <c r="O1667"/>
    </row>
    <row r="1668" spans="1:15" x14ac:dyDescent="0.25">
      <c r="A1668">
        <v>50000249</v>
      </c>
      <c r="B1668">
        <v>12714861</v>
      </c>
      <c r="C1668" t="s">
        <v>0</v>
      </c>
      <c r="D1668">
        <v>1026565573</v>
      </c>
      <c r="E1668" s="29">
        <v>42118</v>
      </c>
      <c r="F1668">
        <v>12364061</v>
      </c>
      <c r="G1668">
        <v>12400000</v>
      </c>
      <c r="H1668">
        <v>270102</v>
      </c>
      <c r="I1668" s="30">
        <v>121204</v>
      </c>
      <c r="J1668" s="1"/>
      <c r="K1668" s="1">
        <v>5000</v>
      </c>
      <c r="N1668"/>
      <c r="O1668"/>
    </row>
    <row r="1669" spans="1:15" x14ac:dyDescent="0.25">
      <c r="A1669">
        <v>50000249</v>
      </c>
      <c r="B1669">
        <v>2422044</v>
      </c>
      <c r="C1669" t="s">
        <v>0</v>
      </c>
      <c r="D1669">
        <v>8300394605</v>
      </c>
      <c r="E1669" s="29">
        <v>42118</v>
      </c>
      <c r="F1669">
        <v>7424444</v>
      </c>
      <c r="G1669">
        <v>12800000</v>
      </c>
      <c r="H1669">
        <v>350300</v>
      </c>
      <c r="I1669" s="30">
        <v>350300</v>
      </c>
      <c r="J1669" s="1"/>
      <c r="K1669" s="1">
        <v>1587000</v>
      </c>
      <c r="N1669"/>
      <c r="O1669"/>
    </row>
    <row r="1670" spans="1:15" x14ac:dyDescent="0.25">
      <c r="A1670">
        <v>50000249</v>
      </c>
      <c r="B1670">
        <v>2422120</v>
      </c>
      <c r="C1670" t="s">
        <v>0</v>
      </c>
      <c r="D1670">
        <v>9004624475</v>
      </c>
      <c r="E1670" s="29">
        <v>42118</v>
      </c>
      <c r="F1670">
        <v>3789440</v>
      </c>
      <c r="G1670">
        <v>923272421</v>
      </c>
      <c r="H1670">
        <v>190101</v>
      </c>
      <c r="I1670" s="30">
        <v>190101</v>
      </c>
      <c r="J1670" s="1"/>
      <c r="K1670" s="1">
        <v>4335254.08</v>
      </c>
      <c r="N1670"/>
      <c r="O1670"/>
    </row>
    <row r="1671" spans="1:15" x14ac:dyDescent="0.25">
      <c r="A1671">
        <v>50000249</v>
      </c>
      <c r="B1671">
        <v>19559384</v>
      </c>
      <c r="C1671" t="s">
        <v>0</v>
      </c>
      <c r="D1671">
        <v>1018425343</v>
      </c>
      <c r="E1671" s="29">
        <v>42118</v>
      </c>
      <c r="F1671">
        <v>13231387</v>
      </c>
      <c r="G1671">
        <v>923272421</v>
      </c>
      <c r="H1671">
        <v>190101</v>
      </c>
      <c r="I1671" s="30">
        <v>190101</v>
      </c>
      <c r="J1671" s="1"/>
      <c r="K1671" s="1">
        <v>107400</v>
      </c>
      <c r="N1671"/>
      <c r="O1671"/>
    </row>
    <row r="1672" spans="1:15" x14ac:dyDescent="0.25">
      <c r="A1672">
        <v>50000249</v>
      </c>
      <c r="B1672">
        <v>2452465</v>
      </c>
      <c r="C1672" t="s">
        <v>1</v>
      </c>
      <c r="D1672">
        <v>32536615</v>
      </c>
      <c r="E1672" s="29">
        <v>42118</v>
      </c>
      <c r="F1672">
        <v>2566040</v>
      </c>
      <c r="G1672">
        <v>923272193</v>
      </c>
      <c r="H1672">
        <v>131401</v>
      </c>
      <c r="I1672" s="30">
        <v>131401</v>
      </c>
      <c r="J1672" s="1"/>
      <c r="K1672" s="1">
        <v>5937436</v>
      </c>
      <c r="N1672"/>
      <c r="O1672"/>
    </row>
    <row r="1673" spans="1:15" x14ac:dyDescent="0.25">
      <c r="A1673">
        <v>50000249</v>
      </c>
      <c r="B1673">
        <v>1516320</v>
      </c>
      <c r="C1673" t="s">
        <v>2</v>
      </c>
      <c r="D1673">
        <v>1028010755</v>
      </c>
      <c r="E1673" s="29">
        <v>42118</v>
      </c>
      <c r="F1673">
        <v>4187264</v>
      </c>
      <c r="G1673">
        <v>12400000</v>
      </c>
      <c r="H1673">
        <v>270102</v>
      </c>
      <c r="I1673" s="30">
        <v>121204</v>
      </c>
      <c r="J1673" s="1"/>
      <c r="K1673" s="1">
        <v>5000</v>
      </c>
      <c r="N1673"/>
      <c r="O1673"/>
    </row>
    <row r="1674" spans="1:15" x14ac:dyDescent="0.25">
      <c r="A1674">
        <v>50000249</v>
      </c>
      <c r="B1674">
        <v>1516379</v>
      </c>
      <c r="C1674" t="s">
        <v>2</v>
      </c>
      <c r="D1674">
        <v>1045502717</v>
      </c>
      <c r="E1674" s="29">
        <v>42118</v>
      </c>
      <c r="F1674">
        <v>2398746</v>
      </c>
      <c r="G1674">
        <v>12400000</v>
      </c>
      <c r="H1674">
        <v>270102</v>
      </c>
      <c r="I1674" s="30">
        <v>121204</v>
      </c>
      <c r="J1674" s="1"/>
      <c r="K1674" s="1">
        <v>5000</v>
      </c>
      <c r="N1674"/>
      <c r="O1674"/>
    </row>
    <row r="1675" spans="1:15" x14ac:dyDescent="0.25">
      <c r="A1675">
        <v>50000249</v>
      </c>
      <c r="B1675">
        <v>1520755</v>
      </c>
      <c r="C1675" t="s">
        <v>2</v>
      </c>
      <c r="D1675">
        <v>71714254</v>
      </c>
      <c r="E1675" s="29">
        <v>42118</v>
      </c>
      <c r="F1675">
        <v>2339185</v>
      </c>
      <c r="G1675">
        <v>96400000</v>
      </c>
      <c r="H1675">
        <v>370101</v>
      </c>
      <c r="I1675" s="30">
        <v>121280</v>
      </c>
      <c r="J1675" s="1"/>
      <c r="K1675" s="1">
        <v>27000</v>
      </c>
      <c r="N1675"/>
      <c r="O1675"/>
    </row>
    <row r="1676" spans="1:15" x14ac:dyDescent="0.25">
      <c r="A1676">
        <v>50000249</v>
      </c>
      <c r="B1676">
        <v>2481386</v>
      </c>
      <c r="C1676" t="s">
        <v>2</v>
      </c>
      <c r="D1676">
        <v>43587484</v>
      </c>
      <c r="E1676" s="29">
        <v>42118</v>
      </c>
      <c r="F1676">
        <v>27576757</v>
      </c>
      <c r="G1676">
        <v>923272421</v>
      </c>
      <c r="H1676">
        <v>190101</v>
      </c>
      <c r="I1676" s="30">
        <v>190101</v>
      </c>
      <c r="J1676" s="1"/>
      <c r="K1676" s="1">
        <v>107392</v>
      </c>
      <c r="N1676"/>
      <c r="O1676"/>
    </row>
    <row r="1677" spans="1:15" x14ac:dyDescent="0.25">
      <c r="A1677">
        <v>50000249</v>
      </c>
      <c r="B1677">
        <v>36863653</v>
      </c>
      <c r="C1677" t="s">
        <v>2</v>
      </c>
      <c r="D1677">
        <v>3308475</v>
      </c>
      <c r="E1677" s="29">
        <v>42118</v>
      </c>
      <c r="F1677">
        <v>1</v>
      </c>
      <c r="G1677">
        <v>923272193</v>
      </c>
      <c r="H1677">
        <v>131401</v>
      </c>
      <c r="I1677" s="30">
        <v>131401</v>
      </c>
      <c r="J1677" s="1"/>
      <c r="K1677" s="1">
        <v>59900</v>
      </c>
      <c r="N1677"/>
      <c r="O1677"/>
    </row>
    <row r="1678" spans="1:15" x14ac:dyDescent="0.25">
      <c r="A1678">
        <v>50000249</v>
      </c>
      <c r="B1678">
        <v>2427696</v>
      </c>
      <c r="C1678" t="s">
        <v>2</v>
      </c>
      <c r="D1678">
        <v>8909800961</v>
      </c>
      <c r="E1678" s="29">
        <v>42118</v>
      </c>
      <c r="F1678">
        <v>8537889</v>
      </c>
      <c r="G1678">
        <v>11800000</v>
      </c>
      <c r="H1678">
        <v>240101</v>
      </c>
      <c r="I1678" s="30">
        <v>121265</v>
      </c>
      <c r="J1678" s="1"/>
      <c r="K1678" s="1">
        <v>1531061</v>
      </c>
      <c r="N1678"/>
      <c r="O1678"/>
    </row>
    <row r="1679" spans="1:15" x14ac:dyDescent="0.25">
      <c r="A1679">
        <v>50000249</v>
      </c>
      <c r="B1679">
        <v>40118026</v>
      </c>
      <c r="C1679" t="s">
        <v>2</v>
      </c>
      <c r="D1679">
        <v>1044503777</v>
      </c>
      <c r="E1679" s="29">
        <v>42118</v>
      </c>
      <c r="F1679">
        <v>37683737</v>
      </c>
      <c r="G1679">
        <v>923272421</v>
      </c>
      <c r="H1679">
        <v>190101</v>
      </c>
      <c r="I1679" s="30">
        <v>190101</v>
      </c>
      <c r="J1679" s="1"/>
      <c r="K1679" s="1">
        <v>107400</v>
      </c>
      <c r="N1679"/>
      <c r="O1679"/>
    </row>
    <row r="1680" spans="1:15" x14ac:dyDescent="0.25">
      <c r="A1680">
        <v>50000249</v>
      </c>
      <c r="B1680">
        <v>2020160</v>
      </c>
      <c r="C1680" t="s">
        <v>3</v>
      </c>
      <c r="D1680">
        <v>39175523</v>
      </c>
      <c r="E1680" s="29">
        <v>42118</v>
      </c>
      <c r="F1680">
        <v>3660857</v>
      </c>
      <c r="G1680">
        <v>923272421</v>
      </c>
      <c r="H1680">
        <v>190101</v>
      </c>
      <c r="I1680" s="30">
        <v>190101</v>
      </c>
      <c r="J1680" s="1"/>
      <c r="K1680" s="1">
        <v>107400</v>
      </c>
      <c r="N1680"/>
      <c r="O1680"/>
    </row>
    <row r="1681" spans="1:15" x14ac:dyDescent="0.25">
      <c r="A1681">
        <v>50000249</v>
      </c>
      <c r="B1681">
        <v>2387179</v>
      </c>
      <c r="C1681" t="s">
        <v>1</v>
      </c>
      <c r="D1681">
        <v>3561385</v>
      </c>
      <c r="E1681" s="29">
        <v>42118</v>
      </c>
      <c r="F1681">
        <v>2327172</v>
      </c>
      <c r="G1681">
        <v>923272193</v>
      </c>
      <c r="H1681">
        <v>131401</v>
      </c>
      <c r="I1681" s="30">
        <v>131401</v>
      </c>
      <c r="J1681" s="1"/>
      <c r="K1681" s="1">
        <v>3100</v>
      </c>
      <c r="N1681"/>
      <c r="O1681"/>
    </row>
    <row r="1682" spans="1:15" x14ac:dyDescent="0.25">
      <c r="A1682">
        <v>50000249</v>
      </c>
      <c r="B1682">
        <v>2644056</v>
      </c>
      <c r="C1682" t="s">
        <v>18</v>
      </c>
      <c r="D1682">
        <v>72136416</v>
      </c>
      <c r="E1682" s="29">
        <v>42118</v>
      </c>
      <c r="F1682">
        <v>14323265</v>
      </c>
      <c r="G1682">
        <v>11100000</v>
      </c>
      <c r="H1682">
        <v>150112</v>
      </c>
      <c r="I1682" s="30">
        <v>121275</v>
      </c>
      <c r="J1682" s="1"/>
      <c r="K1682" s="1">
        <v>150000</v>
      </c>
      <c r="N1682"/>
      <c r="O1682"/>
    </row>
    <row r="1683" spans="1:15" x14ac:dyDescent="0.25">
      <c r="A1683">
        <v>50000249</v>
      </c>
      <c r="B1683">
        <v>1190959</v>
      </c>
      <c r="C1683" t="s">
        <v>4</v>
      </c>
      <c r="D1683">
        <v>1064796002</v>
      </c>
      <c r="E1683" s="29">
        <v>42118</v>
      </c>
      <c r="F1683">
        <v>35733206</v>
      </c>
      <c r="G1683">
        <v>923272421</v>
      </c>
      <c r="H1683">
        <v>190101</v>
      </c>
      <c r="I1683" s="30">
        <v>190101</v>
      </c>
      <c r="J1683" s="1"/>
      <c r="K1683" s="1">
        <v>107400</v>
      </c>
      <c r="N1683"/>
      <c r="O1683"/>
    </row>
    <row r="1684" spans="1:15" x14ac:dyDescent="0.25">
      <c r="A1684">
        <v>50000249</v>
      </c>
      <c r="B1684">
        <v>879345</v>
      </c>
      <c r="C1684" t="s">
        <v>5</v>
      </c>
      <c r="D1684">
        <v>1118552352</v>
      </c>
      <c r="E1684" s="29">
        <v>42118</v>
      </c>
      <c r="F1684">
        <v>34092041</v>
      </c>
      <c r="G1684">
        <v>12400000</v>
      </c>
      <c r="H1684">
        <v>270102</v>
      </c>
      <c r="I1684" s="30">
        <v>121204</v>
      </c>
      <c r="J1684" s="1"/>
      <c r="K1684" s="1">
        <v>5000</v>
      </c>
      <c r="N1684"/>
      <c r="O1684"/>
    </row>
    <row r="1685" spans="1:15" x14ac:dyDescent="0.25">
      <c r="A1685">
        <v>50000249</v>
      </c>
      <c r="B1685">
        <v>2305333</v>
      </c>
      <c r="C1685" t="s">
        <v>5</v>
      </c>
      <c r="D1685">
        <v>4189836</v>
      </c>
      <c r="E1685" s="29">
        <v>42118</v>
      </c>
      <c r="F1685">
        <v>14602650</v>
      </c>
      <c r="G1685">
        <v>923272193</v>
      </c>
      <c r="H1685">
        <v>131401</v>
      </c>
      <c r="I1685" s="30">
        <v>131401</v>
      </c>
      <c r="J1685" s="1"/>
      <c r="K1685" s="1">
        <v>1200</v>
      </c>
      <c r="N1685"/>
      <c r="O1685"/>
    </row>
    <row r="1686" spans="1:15" x14ac:dyDescent="0.25">
      <c r="A1686">
        <v>50000249</v>
      </c>
      <c r="B1686">
        <v>2305411</v>
      </c>
      <c r="C1686" t="s">
        <v>5</v>
      </c>
      <c r="D1686">
        <v>1016018495</v>
      </c>
      <c r="E1686" s="29">
        <v>42118</v>
      </c>
      <c r="F1686">
        <v>23666540</v>
      </c>
      <c r="G1686">
        <v>923272421</v>
      </c>
      <c r="H1686">
        <v>190101</v>
      </c>
      <c r="I1686" s="30">
        <v>190101</v>
      </c>
      <c r="J1686" s="1"/>
      <c r="K1686" s="1">
        <v>5000</v>
      </c>
      <c r="N1686"/>
      <c r="O1686"/>
    </row>
    <row r="1687" spans="1:15" x14ac:dyDescent="0.25">
      <c r="A1687">
        <v>50000249</v>
      </c>
      <c r="B1687">
        <v>1745017</v>
      </c>
      <c r="C1687" t="s">
        <v>19</v>
      </c>
      <c r="D1687">
        <v>1053801324</v>
      </c>
      <c r="E1687" s="29">
        <v>42118</v>
      </c>
      <c r="F1687">
        <v>6786764</v>
      </c>
      <c r="G1687">
        <v>12400000</v>
      </c>
      <c r="H1687">
        <v>270102</v>
      </c>
      <c r="I1687" s="30">
        <v>121204</v>
      </c>
      <c r="J1687" s="1"/>
      <c r="K1687" s="1">
        <v>5000</v>
      </c>
      <c r="N1687"/>
      <c r="O1687"/>
    </row>
    <row r="1688" spans="1:15" x14ac:dyDescent="0.25">
      <c r="A1688">
        <v>50000249</v>
      </c>
      <c r="B1688">
        <v>1745229</v>
      </c>
      <c r="C1688" t="s">
        <v>19</v>
      </c>
      <c r="D1688">
        <v>8001875923</v>
      </c>
      <c r="E1688" s="29">
        <v>42118</v>
      </c>
      <c r="F1688">
        <v>8928280</v>
      </c>
      <c r="G1688">
        <v>13700000</v>
      </c>
      <c r="H1688">
        <v>290101</v>
      </c>
      <c r="I1688" s="30">
        <v>121250</v>
      </c>
      <c r="J1688" s="1"/>
      <c r="K1688" s="1">
        <v>224397</v>
      </c>
      <c r="N1688"/>
      <c r="O1688"/>
    </row>
    <row r="1689" spans="1:15" x14ac:dyDescent="0.25">
      <c r="A1689">
        <v>50000249</v>
      </c>
      <c r="B1689">
        <v>2620361</v>
      </c>
      <c r="C1689" t="s">
        <v>19</v>
      </c>
      <c r="D1689">
        <v>1053779062</v>
      </c>
      <c r="E1689" s="29">
        <v>42118</v>
      </c>
      <c r="F1689">
        <v>5018900</v>
      </c>
      <c r="G1689">
        <v>12400000</v>
      </c>
      <c r="H1689">
        <v>270102</v>
      </c>
      <c r="I1689" s="30">
        <v>121204</v>
      </c>
      <c r="J1689" s="1"/>
      <c r="K1689" s="1">
        <v>5000</v>
      </c>
      <c r="N1689"/>
      <c r="O1689"/>
    </row>
    <row r="1690" spans="1:15" x14ac:dyDescent="0.25">
      <c r="A1690">
        <v>50000249</v>
      </c>
      <c r="B1690">
        <v>2620362</v>
      </c>
      <c r="C1690" t="s">
        <v>19</v>
      </c>
      <c r="D1690">
        <v>1085300876</v>
      </c>
      <c r="E1690" s="29">
        <v>42118</v>
      </c>
      <c r="F1690">
        <v>2027066</v>
      </c>
      <c r="G1690">
        <v>12400000</v>
      </c>
      <c r="H1690">
        <v>270102</v>
      </c>
      <c r="I1690" s="30">
        <v>121204</v>
      </c>
      <c r="J1690" s="1"/>
      <c r="K1690" s="1">
        <v>5000</v>
      </c>
      <c r="N1690"/>
      <c r="O1690"/>
    </row>
    <row r="1691" spans="1:15" x14ac:dyDescent="0.25">
      <c r="A1691">
        <v>50000249</v>
      </c>
      <c r="B1691">
        <v>2620674</v>
      </c>
      <c r="C1691" t="s">
        <v>19</v>
      </c>
      <c r="D1691">
        <v>1053815018</v>
      </c>
      <c r="E1691" s="29">
        <v>42118</v>
      </c>
      <c r="F1691">
        <v>5235732</v>
      </c>
      <c r="G1691">
        <v>12400000</v>
      </c>
      <c r="H1691">
        <v>270102</v>
      </c>
      <c r="I1691" s="30">
        <v>121204</v>
      </c>
      <c r="J1691" s="1"/>
      <c r="K1691" s="1">
        <v>5000</v>
      </c>
      <c r="N1691"/>
      <c r="O1691"/>
    </row>
    <row r="1692" spans="1:15" x14ac:dyDescent="0.25">
      <c r="A1692">
        <v>50000249</v>
      </c>
      <c r="B1692">
        <v>2092115</v>
      </c>
      <c r="C1692" t="s">
        <v>1</v>
      </c>
      <c r="D1692">
        <v>27140873</v>
      </c>
      <c r="E1692" s="29">
        <v>42118</v>
      </c>
      <c r="F1692">
        <v>10408180</v>
      </c>
      <c r="G1692">
        <v>923272421</v>
      </c>
      <c r="H1692">
        <v>190101</v>
      </c>
      <c r="I1692" s="30">
        <v>190101</v>
      </c>
      <c r="J1692" s="1"/>
      <c r="K1692" s="1">
        <v>107400</v>
      </c>
      <c r="N1692"/>
      <c r="O1692"/>
    </row>
    <row r="1693" spans="1:15" x14ac:dyDescent="0.25">
      <c r="A1693">
        <v>50000249</v>
      </c>
      <c r="B1693">
        <v>42880083</v>
      </c>
      <c r="C1693" t="s">
        <v>20</v>
      </c>
      <c r="D1693">
        <v>8001876448</v>
      </c>
      <c r="E1693" s="29">
        <v>42118</v>
      </c>
      <c r="F1693">
        <v>5700016</v>
      </c>
      <c r="G1693">
        <v>13700000</v>
      </c>
      <c r="H1693">
        <v>290101</v>
      </c>
      <c r="I1693" s="30">
        <v>270944</v>
      </c>
      <c r="J1693" s="1"/>
      <c r="K1693" s="1">
        <v>840</v>
      </c>
      <c r="N1693"/>
      <c r="O1693"/>
    </row>
    <row r="1694" spans="1:15" x14ac:dyDescent="0.25">
      <c r="A1694">
        <v>50000249</v>
      </c>
      <c r="B1694">
        <v>43612655</v>
      </c>
      <c r="C1694" t="s">
        <v>20</v>
      </c>
      <c r="D1694">
        <v>1119816354</v>
      </c>
      <c r="E1694" s="29">
        <v>42118</v>
      </c>
      <c r="F1694">
        <v>638899</v>
      </c>
      <c r="G1694">
        <v>923272421</v>
      </c>
      <c r="H1694">
        <v>190101</v>
      </c>
      <c r="I1694" s="30">
        <v>190101</v>
      </c>
      <c r="J1694" s="1"/>
      <c r="K1694" s="1">
        <v>107400</v>
      </c>
      <c r="N1694"/>
      <c r="O1694"/>
    </row>
    <row r="1695" spans="1:15" x14ac:dyDescent="0.25">
      <c r="A1695">
        <v>50000249</v>
      </c>
      <c r="B1695">
        <v>43612665</v>
      </c>
      <c r="C1695" t="s">
        <v>20</v>
      </c>
      <c r="D1695">
        <v>36517271</v>
      </c>
      <c r="E1695" s="29">
        <v>42118</v>
      </c>
      <c r="F1695">
        <v>15556632</v>
      </c>
      <c r="G1695">
        <v>23900000</v>
      </c>
      <c r="H1695">
        <v>410600</v>
      </c>
      <c r="I1695" s="30">
        <v>410600</v>
      </c>
      <c r="J1695" s="1"/>
      <c r="K1695" s="1">
        <v>1660140</v>
      </c>
      <c r="N1695"/>
      <c r="O1695"/>
    </row>
    <row r="1696" spans="1:15" x14ac:dyDescent="0.25">
      <c r="A1696">
        <v>50000249</v>
      </c>
      <c r="B1696">
        <v>43612678</v>
      </c>
      <c r="C1696" t="s">
        <v>20</v>
      </c>
      <c r="D1696">
        <v>8001446404</v>
      </c>
      <c r="E1696" s="29">
        <v>42118</v>
      </c>
      <c r="F1696">
        <v>5717402</v>
      </c>
      <c r="G1696">
        <v>23900000</v>
      </c>
      <c r="H1696">
        <v>410600</v>
      </c>
      <c r="I1696" s="30">
        <v>410600</v>
      </c>
      <c r="J1696" s="1"/>
      <c r="K1696" s="1">
        <v>521874</v>
      </c>
      <c r="N1696"/>
      <c r="O1696"/>
    </row>
    <row r="1697" spans="1:15" x14ac:dyDescent="0.25">
      <c r="A1697">
        <v>50000249</v>
      </c>
      <c r="B1697">
        <v>2020629</v>
      </c>
      <c r="C1697" t="s">
        <v>1</v>
      </c>
      <c r="D1697">
        <v>79453416</v>
      </c>
      <c r="E1697" s="29">
        <v>42118</v>
      </c>
      <c r="F1697">
        <v>5731843</v>
      </c>
      <c r="G1697">
        <v>26800000</v>
      </c>
      <c r="H1697">
        <v>360200</v>
      </c>
      <c r="I1697" s="30">
        <v>360200</v>
      </c>
      <c r="J1697" s="1"/>
      <c r="K1697" s="1">
        <v>54000</v>
      </c>
      <c r="N1697"/>
      <c r="O1697"/>
    </row>
    <row r="1698" spans="1:15" x14ac:dyDescent="0.25">
      <c r="A1698">
        <v>50000249</v>
      </c>
      <c r="B1698">
        <v>11798007</v>
      </c>
      <c r="C1698" t="s">
        <v>131</v>
      </c>
      <c r="D1698">
        <v>11386233</v>
      </c>
      <c r="E1698" s="29">
        <v>42118</v>
      </c>
      <c r="F1698">
        <v>7154160</v>
      </c>
      <c r="G1698">
        <v>12200000</v>
      </c>
      <c r="H1698">
        <v>250101</v>
      </c>
      <c r="I1698" s="30">
        <v>121225</v>
      </c>
      <c r="J1698" s="1"/>
      <c r="K1698" s="1">
        <v>4900</v>
      </c>
      <c r="N1698"/>
      <c r="O1698"/>
    </row>
    <row r="1699" spans="1:15" x14ac:dyDescent="0.25">
      <c r="A1699">
        <v>50000249</v>
      </c>
      <c r="B1699">
        <v>2479768</v>
      </c>
      <c r="C1699" t="s">
        <v>45</v>
      </c>
      <c r="D1699">
        <v>35521699</v>
      </c>
      <c r="E1699" s="29">
        <v>42118</v>
      </c>
      <c r="F1699">
        <v>8424549</v>
      </c>
      <c r="G1699">
        <v>12400000</v>
      </c>
      <c r="H1699">
        <v>270102</v>
      </c>
      <c r="I1699" s="30">
        <v>121204</v>
      </c>
      <c r="J1699" s="1"/>
      <c r="K1699" s="1">
        <v>5000</v>
      </c>
      <c r="N1699"/>
      <c r="O1699"/>
    </row>
    <row r="1700" spans="1:15" x14ac:dyDescent="0.25">
      <c r="A1700">
        <v>50000249</v>
      </c>
      <c r="B1700">
        <v>1991643</v>
      </c>
      <c r="C1700" t="s">
        <v>36</v>
      </c>
      <c r="D1700">
        <v>7215171</v>
      </c>
      <c r="E1700" s="29">
        <v>42118</v>
      </c>
      <c r="F1700">
        <v>1</v>
      </c>
      <c r="G1700">
        <v>26800000</v>
      </c>
      <c r="H1700">
        <v>360200</v>
      </c>
      <c r="I1700" s="30">
        <v>360200</v>
      </c>
      <c r="J1700" s="1"/>
      <c r="K1700" s="1">
        <v>90000</v>
      </c>
      <c r="N1700"/>
      <c r="O1700"/>
    </row>
    <row r="1701" spans="1:15" x14ac:dyDescent="0.25">
      <c r="A1701">
        <v>50000249</v>
      </c>
      <c r="B1701">
        <v>2392401</v>
      </c>
      <c r="C1701" t="s">
        <v>1</v>
      </c>
      <c r="D1701">
        <v>17655136</v>
      </c>
      <c r="E1701" s="29">
        <v>42118</v>
      </c>
      <c r="F1701">
        <v>8380191</v>
      </c>
      <c r="G1701">
        <v>26800000</v>
      </c>
      <c r="H1701">
        <v>360200</v>
      </c>
      <c r="I1701" s="30">
        <v>360200</v>
      </c>
      <c r="J1701" s="1"/>
      <c r="K1701" s="1">
        <v>8000</v>
      </c>
      <c r="N1701"/>
      <c r="O1701"/>
    </row>
    <row r="1702" spans="1:15" x14ac:dyDescent="0.25">
      <c r="A1702">
        <v>50000249</v>
      </c>
      <c r="B1702">
        <v>1960182</v>
      </c>
      <c r="C1702" t="s">
        <v>25</v>
      </c>
      <c r="D1702">
        <v>1075261450</v>
      </c>
      <c r="E1702" s="29">
        <v>42118</v>
      </c>
      <c r="F1702">
        <v>8710171</v>
      </c>
      <c r="G1702">
        <v>12400000</v>
      </c>
      <c r="H1702">
        <v>270102</v>
      </c>
      <c r="I1702" s="30">
        <v>121204</v>
      </c>
      <c r="J1702" s="1"/>
      <c r="K1702" s="1">
        <v>5000</v>
      </c>
      <c r="N1702"/>
      <c r="O1702"/>
    </row>
    <row r="1703" spans="1:15" x14ac:dyDescent="0.25">
      <c r="A1703">
        <v>50000249</v>
      </c>
      <c r="B1703">
        <v>1963129</v>
      </c>
      <c r="C1703" t="s">
        <v>25</v>
      </c>
      <c r="D1703">
        <v>1659845</v>
      </c>
      <c r="E1703" s="29">
        <v>42118</v>
      </c>
      <c r="F1703">
        <v>8722330</v>
      </c>
      <c r="G1703">
        <v>923272193</v>
      </c>
      <c r="H1703">
        <v>131401</v>
      </c>
      <c r="I1703" s="30">
        <v>131401</v>
      </c>
      <c r="J1703" s="1"/>
      <c r="K1703" s="1">
        <v>1500</v>
      </c>
      <c r="N1703"/>
      <c r="O1703"/>
    </row>
    <row r="1704" spans="1:15" x14ac:dyDescent="0.25">
      <c r="A1704">
        <v>50000249</v>
      </c>
      <c r="B1704">
        <v>1963131</v>
      </c>
      <c r="C1704" t="s">
        <v>25</v>
      </c>
      <c r="D1704">
        <v>36292826</v>
      </c>
      <c r="E1704" s="29">
        <v>42118</v>
      </c>
      <c r="F1704">
        <v>0</v>
      </c>
      <c r="G1704">
        <v>12400000</v>
      </c>
      <c r="H1704">
        <v>270102</v>
      </c>
      <c r="I1704" s="30">
        <v>121204</v>
      </c>
      <c r="J1704" s="1"/>
      <c r="K1704" s="1">
        <v>5000</v>
      </c>
      <c r="N1704"/>
      <c r="O1704"/>
    </row>
    <row r="1705" spans="1:15" x14ac:dyDescent="0.25">
      <c r="A1705">
        <v>50000249</v>
      </c>
      <c r="B1705">
        <v>2554226</v>
      </c>
      <c r="C1705" t="s">
        <v>8</v>
      </c>
      <c r="D1705">
        <v>26758040</v>
      </c>
      <c r="E1705" s="29">
        <v>42118</v>
      </c>
      <c r="F1705">
        <v>8048145</v>
      </c>
      <c r="G1705">
        <v>923272193</v>
      </c>
      <c r="H1705">
        <v>131401</v>
      </c>
      <c r="I1705" s="30">
        <v>131401</v>
      </c>
      <c r="J1705" s="1"/>
      <c r="K1705" s="1">
        <v>1400</v>
      </c>
      <c r="N1705"/>
      <c r="O1705"/>
    </row>
    <row r="1706" spans="1:15" x14ac:dyDescent="0.25">
      <c r="A1706">
        <v>50000249</v>
      </c>
      <c r="B1706">
        <v>2554228</v>
      </c>
      <c r="C1706" t="s">
        <v>8</v>
      </c>
      <c r="D1706">
        <v>50257369</v>
      </c>
      <c r="E1706" s="29">
        <v>42118</v>
      </c>
      <c r="F1706">
        <v>5738398</v>
      </c>
      <c r="G1706">
        <v>910300000</v>
      </c>
      <c r="H1706">
        <v>130113</v>
      </c>
      <c r="I1706" s="30">
        <v>121235</v>
      </c>
      <c r="J1706" s="1"/>
      <c r="K1706" s="1">
        <v>393000</v>
      </c>
      <c r="N1706"/>
      <c r="O1706"/>
    </row>
    <row r="1707" spans="1:15" x14ac:dyDescent="0.25">
      <c r="A1707">
        <v>50000249</v>
      </c>
      <c r="B1707">
        <v>487765</v>
      </c>
      <c r="C1707" t="s">
        <v>37</v>
      </c>
      <c r="D1707">
        <v>13069635</v>
      </c>
      <c r="E1707" s="29">
        <v>42118</v>
      </c>
      <c r="F1707">
        <v>8253530</v>
      </c>
      <c r="G1707">
        <v>12400000</v>
      </c>
      <c r="H1707">
        <v>270102</v>
      </c>
      <c r="I1707" s="30">
        <v>121204</v>
      </c>
      <c r="J1707" s="1"/>
      <c r="K1707" s="1">
        <v>5000</v>
      </c>
      <c r="N1707"/>
      <c r="O1707"/>
    </row>
    <row r="1708" spans="1:15" x14ac:dyDescent="0.25">
      <c r="A1708">
        <v>50000249</v>
      </c>
      <c r="B1708">
        <v>2623659</v>
      </c>
      <c r="C1708" t="s">
        <v>37</v>
      </c>
      <c r="D1708">
        <v>1085922212</v>
      </c>
      <c r="E1708" s="29">
        <v>42118</v>
      </c>
      <c r="F1708">
        <v>73875667</v>
      </c>
      <c r="G1708">
        <v>12400000</v>
      </c>
      <c r="H1708">
        <v>270102</v>
      </c>
      <c r="I1708" s="30">
        <v>121204</v>
      </c>
      <c r="J1708" s="1"/>
      <c r="K1708" s="1">
        <v>5000</v>
      </c>
      <c r="N1708"/>
      <c r="O1708"/>
    </row>
    <row r="1709" spans="1:15" x14ac:dyDescent="0.25">
      <c r="A1709">
        <v>50000249</v>
      </c>
      <c r="B1709">
        <v>2623660</v>
      </c>
      <c r="C1709" t="s">
        <v>37</v>
      </c>
      <c r="D1709">
        <v>1085291382</v>
      </c>
      <c r="E1709" s="29">
        <v>42118</v>
      </c>
      <c r="F1709">
        <v>87929514</v>
      </c>
      <c r="G1709">
        <v>12400000</v>
      </c>
      <c r="H1709">
        <v>270102</v>
      </c>
      <c r="I1709" s="30">
        <v>121204</v>
      </c>
      <c r="J1709" s="1"/>
      <c r="K1709" s="1">
        <v>5000</v>
      </c>
      <c r="N1709"/>
      <c r="O1709"/>
    </row>
    <row r="1710" spans="1:15" x14ac:dyDescent="0.25">
      <c r="A1710">
        <v>50000249</v>
      </c>
      <c r="B1710">
        <v>2425861</v>
      </c>
      <c r="C1710" t="s">
        <v>1</v>
      </c>
      <c r="D1710">
        <v>98383156</v>
      </c>
      <c r="E1710" s="29">
        <v>42118</v>
      </c>
      <c r="F1710">
        <v>4813916</v>
      </c>
      <c r="G1710">
        <v>12400000</v>
      </c>
      <c r="H1710">
        <v>270102</v>
      </c>
      <c r="I1710" s="30">
        <v>121204</v>
      </c>
      <c r="J1710" s="1"/>
      <c r="K1710" s="1">
        <v>5000</v>
      </c>
      <c r="N1710"/>
      <c r="O1710"/>
    </row>
    <row r="1711" spans="1:15" x14ac:dyDescent="0.25">
      <c r="A1711">
        <v>50000249</v>
      </c>
      <c r="B1711">
        <v>2425863</v>
      </c>
      <c r="C1711" t="s">
        <v>1</v>
      </c>
      <c r="D1711">
        <v>12979572</v>
      </c>
      <c r="E1711" s="29">
        <v>42118</v>
      </c>
      <c r="F1711">
        <v>55800172</v>
      </c>
      <c r="G1711">
        <v>26800000</v>
      </c>
      <c r="H1711">
        <v>360200</v>
      </c>
      <c r="I1711" s="30">
        <v>360200</v>
      </c>
      <c r="J1711" s="1"/>
      <c r="K1711" s="1">
        <v>23786</v>
      </c>
      <c r="N1711"/>
      <c r="O1711"/>
    </row>
    <row r="1712" spans="1:15" x14ac:dyDescent="0.25">
      <c r="A1712">
        <v>50000249</v>
      </c>
      <c r="B1712">
        <v>2425893</v>
      </c>
      <c r="C1712" t="s">
        <v>1</v>
      </c>
      <c r="D1712">
        <v>1085273447</v>
      </c>
      <c r="E1712" s="29">
        <v>42118</v>
      </c>
      <c r="F1712">
        <v>7335771</v>
      </c>
      <c r="G1712">
        <v>923272421</v>
      </c>
      <c r="H1712">
        <v>190101</v>
      </c>
      <c r="I1712" s="30">
        <v>190101</v>
      </c>
      <c r="J1712" s="1"/>
      <c r="K1712" s="1">
        <v>107400</v>
      </c>
      <c r="N1712"/>
      <c r="O1712"/>
    </row>
    <row r="1713" spans="1:15" x14ac:dyDescent="0.25">
      <c r="A1713">
        <v>50000249</v>
      </c>
      <c r="B1713">
        <v>44831403</v>
      </c>
      <c r="C1713" t="s">
        <v>59</v>
      </c>
      <c r="D1713">
        <v>1086104393</v>
      </c>
      <c r="E1713" s="29">
        <v>42118</v>
      </c>
      <c r="F1713">
        <v>68588058</v>
      </c>
      <c r="G1713">
        <v>923272421</v>
      </c>
      <c r="H1713">
        <v>190101</v>
      </c>
      <c r="I1713" s="30">
        <v>190101</v>
      </c>
      <c r="J1713" s="1"/>
      <c r="K1713" s="1">
        <v>107400</v>
      </c>
      <c r="N1713"/>
      <c r="O1713"/>
    </row>
    <row r="1714" spans="1:15" x14ac:dyDescent="0.25">
      <c r="A1714">
        <v>50000249</v>
      </c>
      <c r="B1714">
        <v>44903326</v>
      </c>
      <c r="C1714" t="s">
        <v>59</v>
      </c>
      <c r="D1714">
        <v>1085289704</v>
      </c>
      <c r="E1714" s="29">
        <v>42118</v>
      </c>
      <c r="F1714">
        <v>8543633</v>
      </c>
      <c r="G1714">
        <v>923272421</v>
      </c>
      <c r="H1714">
        <v>190101</v>
      </c>
      <c r="I1714" s="30">
        <v>190101</v>
      </c>
      <c r="J1714" s="1"/>
      <c r="K1714" s="1">
        <v>107400</v>
      </c>
      <c r="N1714"/>
      <c r="O1714"/>
    </row>
    <row r="1715" spans="1:15" x14ac:dyDescent="0.25">
      <c r="A1715">
        <v>50000249</v>
      </c>
      <c r="B1715">
        <v>2536915</v>
      </c>
      <c r="C1715" t="s">
        <v>10</v>
      </c>
      <c r="D1715">
        <v>1090392026</v>
      </c>
      <c r="E1715" s="29">
        <v>42118</v>
      </c>
      <c r="F1715">
        <v>18363695</v>
      </c>
      <c r="G1715">
        <v>923272421</v>
      </c>
      <c r="H1715">
        <v>190101</v>
      </c>
      <c r="I1715" s="30">
        <v>190101</v>
      </c>
      <c r="J1715" s="1"/>
      <c r="K1715" s="1">
        <v>107400</v>
      </c>
      <c r="N1715"/>
      <c r="O1715"/>
    </row>
    <row r="1716" spans="1:15" x14ac:dyDescent="0.25">
      <c r="A1716">
        <v>50000249</v>
      </c>
      <c r="B1716">
        <v>1552101</v>
      </c>
      <c r="C1716" t="s">
        <v>12</v>
      </c>
      <c r="D1716">
        <v>1017175578</v>
      </c>
      <c r="E1716" s="29">
        <v>42118</v>
      </c>
      <c r="F1716">
        <v>13875506</v>
      </c>
      <c r="G1716">
        <v>12400000</v>
      </c>
      <c r="H1716">
        <v>270108</v>
      </c>
      <c r="I1716" s="30">
        <v>270108</v>
      </c>
      <c r="J1716" s="1"/>
      <c r="K1716" s="1">
        <v>170000</v>
      </c>
      <c r="N1716"/>
      <c r="O1716"/>
    </row>
    <row r="1717" spans="1:15" x14ac:dyDescent="0.25">
      <c r="A1717">
        <v>50000249</v>
      </c>
      <c r="B1717">
        <v>1916187</v>
      </c>
      <c r="C1717" t="s">
        <v>13</v>
      </c>
      <c r="D1717">
        <v>1096222437</v>
      </c>
      <c r="E1717" s="29">
        <v>42118</v>
      </c>
      <c r="F1717">
        <v>17886262</v>
      </c>
      <c r="G1717">
        <v>12400000</v>
      </c>
      <c r="H1717">
        <v>270102</v>
      </c>
      <c r="I1717" s="30">
        <v>121204</v>
      </c>
      <c r="J1717" s="1"/>
      <c r="K1717" s="1">
        <v>5000</v>
      </c>
      <c r="N1717"/>
      <c r="O1717"/>
    </row>
    <row r="1718" spans="1:15" x14ac:dyDescent="0.25">
      <c r="A1718">
        <v>50000249</v>
      </c>
      <c r="B1718">
        <v>2571374</v>
      </c>
      <c r="C1718" t="s">
        <v>1</v>
      </c>
      <c r="D1718">
        <v>37728680</v>
      </c>
      <c r="E1718" s="29">
        <v>42118</v>
      </c>
      <c r="F1718">
        <v>6409717</v>
      </c>
      <c r="G1718">
        <v>12400000</v>
      </c>
      <c r="H1718">
        <v>270102</v>
      </c>
      <c r="I1718" s="30">
        <v>121204</v>
      </c>
      <c r="J1718" s="1"/>
      <c r="K1718" s="1">
        <v>5000</v>
      </c>
      <c r="N1718"/>
      <c r="O1718"/>
    </row>
    <row r="1719" spans="1:15" x14ac:dyDescent="0.25">
      <c r="A1719">
        <v>50000249</v>
      </c>
      <c r="B1719">
        <v>1164136</v>
      </c>
      <c r="C1719" t="s">
        <v>29</v>
      </c>
      <c r="D1719">
        <v>5823971</v>
      </c>
      <c r="E1719" s="29">
        <v>42118</v>
      </c>
      <c r="F1719">
        <v>16695662</v>
      </c>
      <c r="G1719">
        <v>26800000</v>
      </c>
      <c r="H1719">
        <v>360200</v>
      </c>
      <c r="I1719" s="30">
        <v>360200</v>
      </c>
      <c r="J1719" s="1"/>
      <c r="K1719" s="1">
        <v>206600</v>
      </c>
      <c r="N1719"/>
      <c r="O1719"/>
    </row>
    <row r="1720" spans="1:15" x14ac:dyDescent="0.25">
      <c r="A1720">
        <v>50000249</v>
      </c>
      <c r="B1720">
        <v>2443058</v>
      </c>
      <c r="C1720" t="s">
        <v>29</v>
      </c>
      <c r="D1720">
        <v>65737213</v>
      </c>
      <c r="E1720" s="29">
        <v>42118</v>
      </c>
      <c r="F1720">
        <v>2709600</v>
      </c>
      <c r="G1720">
        <v>26800000</v>
      </c>
      <c r="H1720">
        <v>360200</v>
      </c>
      <c r="I1720" s="30">
        <v>360200</v>
      </c>
      <c r="J1720" s="1"/>
      <c r="K1720" s="1">
        <v>575237</v>
      </c>
      <c r="N1720"/>
      <c r="O1720"/>
    </row>
    <row r="1721" spans="1:15" x14ac:dyDescent="0.25">
      <c r="A1721">
        <v>50000249</v>
      </c>
      <c r="B1721">
        <v>1430639</v>
      </c>
      <c r="C1721" t="s">
        <v>1</v>
      </c>
      <c r="D1721">
        <v>93294570</v>
      </c>
      <c r="E1721" s="29">
        <v>42118</v>
      </c>
      <c r="F1721">
        <v>1774412</v>
      </c>
      <c r="G1721">
        <v>12200000</v>
      </c>
      <c r="H1721">
        <v>250101</v>
      </c>
      <c r="I1721" s="30">
        <v>121225</v>
      </c>
      <c r="J1721" s="1"/>
      <c r="K1721" s="1">
        <v>1333000</v>
      </c>
      <c r="N1721"/>
      <c r="O1721"/>
    </row>
    <row r="1722" spans="1:15" x14ac:dyDescent="0.25">
      <c r="A1722">
        <v>50000249</v>
      </c>
      <c r="B1722">
        <v>2443072</v>
      </c>
      <c r="C1722" t="s">
        <v>1</v>
      </c>
      <c r="D1722">
        <v>64573235</v>
      </c>
      <c r="E1722" s="29">
        <v>42118</v>
      </c>
      <c r="F1722">
        <v>2731499</v>
      </c>
      <c r="G1722">
        <v>26800000</v>
      </c>
      <c r="H1722">
        <v>360200</v>
      </c>
      <c r="I1722" s="30">
        <v>360200</v>
      </c>
      <c r="J1722" s="1"/>
      <c r="K1722" s="1">
        <v>136700</v>
      </c>
      <c r="N1722"/>
      <c r="O1722"/>
    </row>
    <row r="1723" spans="1:15" x14ac:dyDescent="0.25">
      <c r="A1723">
        <v>50000249</v>
      </c>
      <c r="B1723">
        <v>1945469</v>
      </c>
      <c r="C1723" t="s">
        <v>14</v>
      </c>
      <c r="D1723">
        <v>36164083</v>
      </c>
      <c r="E1723" s="29">
        <v>42118</v>
      </c>
      <c r="F1723">
        <v>16830518</v>
      </c>
      <c r="G1723">
        <v>923272193</v>
      </c>
      <c r="H1723">
        <v>131401</v>
      </c>
      <c r="I1723" s="30">
        <v>131401</v>
      </c>
      <c r="J1723" s="1"/>
      <c r="K1723" s="1">
        <v>6000000</v>
      </c>
      <c r="N1723"/>
      <c r="O1723"/>
    </row>
    <row r="1724" spans="1:15" x14ac:dyDescent="0.25">
      <c r="A1724">
        <v>50000249</v>
      </c>
      <c r="B1724">
        <v>2584436</v>
      </c>
      <c r="C1724" t="s">
        <v>1</v>
      </c>
      <c r="D1724">
        <v>1130613260</v>
      </c>
      <c r="E1724" s="29">
        <v>42118</v>
      </c>
      <c r="F1724">
        <v>3398809</v>
      </c>
      <c r="G1724">
        <v>923272421</v>
      </c>
      <c r="H1724">
        <v>190101</v>
      </c>
      <c r="I1724" s="30">
        <v>190101</v>
      </c>
      <c r="J1724" s="1"/>
      <c r="K1724" s="1">
        <v>107400</v>
      </c>
      <c r="N1724"/>
      <c r="O1724"/>
    </row>
    <row r="1725" spans="1:15" x14ac:dyDescent="0.25">
      <c r="A1725">
        <v>50000249</v>
      </c>
      <c r="B1725">
        <v>2209425</v>
      </c>
      <c r="C1725" t="s">
        <v>14</v>
      </c>
      <c r="D1725">
        <v>67021038</v>
      </c>
      <c r="E1725" s="29">
        <v>42118</v>
      </c>
      <c r="F1725">
        <v>744732</v>
      </c>
      <c r="G1725">
        <v>923272421</v>
      </c>
      <c r="H1725">
        <v>190101</v>
      </c>
      <c r="I1725" s="30">
        <v>190101</v>
      </c>
      <c r="J1725" s="1"/>
      <c r="K1725" s="1">
        <v>107400</v>
      </c>
      <c r="N1725"/>
      <c r="O1725"/>
    </row>
    <row r="1726" spans="1:15" x14ac:dyDescent="0.25">
      <c r="A1726">
        <v>50000249</v>
      </c>
      <c r="B1726">
        <v>2209582</v>
      </c>
      <c r="C1726" t="s">
        <v>14</v>
      </c>
      <c r="D1726">
        <v>31940374</v>
      </c>
      <c r="E1726" s="29">
        <v>42118</v>
      </c>
      <c r="F1726">
        <v>17374765</v>
      </c>
      <c r="G1726">
        <v>923272421</v>
      </c>
      <c r="H1726">
        <v>190101</v>
      </c>
      <c r="I1726" s="30">
        <v>190101</v>
      </c>
      <c r="J1726" s="1"/>
      <c r="K1726" s="1">
        <v>107400</v>
      </c>
      <c r="N1726"/>
      <c r="O1726"/>
    </row>
    <row r="1727" spans="1:15" x14ac:dyDescent="0.25">
      <c r="A1727">
        <v>50000249</v>
      </c>
      <c r="B1727">
        <v>2220321</v>
      </c>
      <c r="C1727" t="s">
        <v>15</v>
      </c>
      <c r="D1727">
        <v>1113634989</v>
      </c>
      <c r="E1727" s="29">
        <v>42118</v>
      </c>
      <c r="F1727">
        <v>1743273</v>
      </c>
      <c r="G1727">
        <v>923272421</v>
      </c>
      <c r="H1727">
        <v>190101</v>
      </c>
      <c r="I1727" s="30">
        <v>190101</v>
      </c>
      <c r="J1727" s="1"/>
      <c r="K1727" s="1">
        <v>107400</v>
      </c>
      <c r="N1727"/>
      <c r="O1727"/>
    </row>
    <row r="1728" spans="1:15" x14ac:dyDescent="0.25">
      <c r="A1728">
        <v>50000249</v>
      </c>
      <c r="B1728">
        <v>1981484</v>
      </c>
      <c r="C1728" t="s">
        <v>1</v>
      </c>
      <c r="D1728">
        <v>1088277863</v>
      </c>
      <c r="E1728" s="29">
        <v>42118</v>
      </c>
      <c r="F1728">
        <v>11634408</v>
      </c>
      <c r="G1728">
        <v>923272421</v>
      </c>
      <c r="H1728">
        <v>190101</v>
      </c>
      <c r="I1728" s="30">
        <v>190101</v>
      </c>
      <c r="J1728" s="1"/>
      <c r="K1728" s="1">
        <v>107400</v>
      </c>
      <c r="N1728"/>
      <c r="O1728"/>
    </row>
    <row r="1729" spans="1:15" x14ac:dyDescent="0.25">
      <c r="A1729">
        <v>50000249</v>
      </c>
      <c r="B1729">
        <v>2647334</v>
      </c>
      <c r="C1729" t="s">
        <v>1</v>
      </c>
      <c r="D1729">
        <v>93377403</v>
      </c>
      <c r="E1729" s="29">
        <v>42118</v>
      </c>
      <c r="F1729">
        <v>2709600</v>
      </c>
      <c r="G1729">
        <v>26800000</v>
      </c>
      <c r="H1729">
        <v>360200</v>
      </c>
      <c r="I1729" s="30">
        <v>360200</v>
      </c>
      <c r="J1729" s="1"/>
      <c r="K1729" s="1">
        <v>100</v>
      </c>
      <c r="N1729"/>
      <c r="O1729"/>
    </row>
    <row r="1730" spans="1:15" x14ac:dyDescent="0.25">
      <c r="A1730">
        <v>50000249</v>
      </c>
      <c r="B1730">
        <v>2144100</v>
      </c>
      <c r="C1730" t="s">
        <v>17</v>
      </c>
      <c r="D1730">
        <v>23249333</v>
      </c>
      <c r="E1730" s="29">
        <v>42118</v>
      </c>
      <c r="F1730">
        <v>0</v>
      </c>
      <c r="G1730">
        <v>12400000</v>
      </c>
      <c r="H1730">
        <v>270102</v>
      </c>
      <c r="I1730" s="30">
        <v>121204</v>
      </c>
      <c r="J1730" s="1"/>
      <c r="K1730" s="1">
        <v>5000</v>
      </c>
      <c r="N1730"/>
      <c r="O1730"/>
    </row>
    <row r="1731" spans="1:15" x14ac:dyDescent="0.25">
      <c r="A1731">
        <v>50000249</v>
      </c>
      <c r="B1731">
        <v>1637997</v>
      </c>
      <c r="C1731" t="s">
        <v>31</v>
      </c>
      <c r="D1731">
        <v>8001659448</v>
      </c>
      <c r="E1731" s="29">
        <v>42118</v>
      </c>
      <c r="F1731">
        <v>2754780</v>
      </c>
      <c r="G1731">
        <v>12400000</v>
      </c>
      <c r="H1731">
        <v>270102</v>
      </c>
      <c r="I1731" s="30">
        <v>270914</v>
      </c>
      <c r="J1731" s="1"/>
      <c r="K1731" s="1">
        <v>12141024</v>
      </c>
      <c r="N1731"/>
      <c r="O1731"/>
    </row>
    <row r="1732" spans="1:15" x14ac:dyDescent="0.25">
      <c r="A1732">
        <v>50000249</v>
      </c>
      <c r="B1732">
        <v>2651051</v>
      </c>
      <c r="C1732" t="s">
        <v>31</v>
      </c>
      <c r="D1732">
        <v>8230018821</v>
      </c>
      <c r="E1732" s="29">
        <v>42118</v>
      </c>
      <c r="F1732">
        <v>2842195</v>
      </c>
      <c r="G1732">
        <v>11100000</v>
      </c>
      <c r="H1732">
        <v>150104</v>
      </c>
      <c r="I1732" s="30">
        <v>27090504</v>
      </c>
      <c r="J1732" s="1"/>
      <c r="K1732" s="1">
        <v>969400</v>
      </c>
      <c r="N1732"/>
      <c r="O1732"/>
    </row>
    <row r="1733" spans="1:15" x14ac:dyDescent="0.25">
      <c r="A1733">
        <v>50000249</v>
      </c>
      <c r="B1733">
        <v>2651072</v>
      </c>
      <c r="C1733" t="s">
        <v>31</v>
      </c>
      <c r="D1733">
        <v>8230018821</v>
      </c>
      <c r="E1733" s="29">
        <v>42118</v>
      </c>
      <c r="F1733">
        <v>2842195</v>
      </c>
      <c r="G1733">
        <v>11100000</v>
      </c>
      <c r="H1733">
        <v>150104</v>
      </c>
      <c r="I1733" s="30">
        <v>27090504</v>
      </c>
      <c r="J1733" s="1"/>
      <c r="K1733" s="1">
        <v>66262</v>
      </c>
      <c r="N1733"/>
      <c r="O1733"/>
    </row>
    <row r="1734" spans="1:15" x14ac:dyDescent="0.25">
      <c r="A1734">
        <v>50000249</v>
      </c>
      <c r="B1734">
        <v>2493366</v>
      </c>
      <c r="C1734" t="s">
        <v>48</v>
      </c>
      <c r="D1734">
        <v>14895378</v>
      </c>
      <c r="E1734" s="29">
        <v>42118</v>
      </c>
      <c r="F1734">
        <v>211011</v>
      </c>
      <c r="G1734">
        <v>923272421</v>
      </c>
      <c r="H1734">
        <v>190101</v>
      </c>
      <c r="I1734" s="30">
        <v>190101</v>
      </c>
      <c r="J1734" s="1"/>
      <c r="K1734" s="1">
        <v>107400</v>
      </c>
      <c r="N1734"/>
      <c r="O1734"/>
    </row>
    <row r="1735" spans="1:15" x14ac:dyDescent="0.25">
      <c r="A1735">
        <v>50000249</v>
      </c>
      <c r="B1735">
        <v>2460174</v>
      </c>
      <c r="C1735" t="s">
        <v>0</v>
      </c>
      <c r="D1735">
        <v>12966164</v>
      </c>
      <c r="E1735" s="29">
        <v>42118</v>
      </c>
      <c r="F1735">
        <v>11809994</v>
      </c>
      <c r="G1735">
        <v>923272421</v>
      </c>
      <c r="H1735">
        <v>190101</v>
      </c>
      <c r="I1735" s="30">
        <v>190101</v>
      </c>
      <c r="J1735" s="1"/>
      <c r="K1735" s="1">
        <v>107000</v>
      </c>
      <c r="N1735"/>
      <c r="O1735"/>
    </row>
    <row r="1736" spans="1:15" x14ac:dyDescent="0.25">
      <c r="A1736">
        <v>50000249</v>
      </c>
      <c r="B1736">
        <v>2460175</v>
      </c>
      <c r="C1736" t="s">
        <v>0</v>
      </c>
      <c r="D1736">
        <v>40011142</v>
      </c>
      <c r="E1736" s="29">
        <v>42118</v>
      </c>
      <c r="F1736">
        <v>5443989</v>
      </c>
      <c r="G1736">
        <v>96400000</v>
      </c>
      <c r="H1736">
        <v>370101</v>
      </c>
      <c r="I1736" s="30">
        <v>121280</v>
      </c>
      <c r="J1736" s="1"/>
      <c r="K1736" s="1">
        <v>5400</v>
      </c>
      <c r="N1736"/>
      <c r="O1736"/>
    </row>
    <row r="1737" spans="1:15" x14ac:dyDescent="0.25">
      <c r="A1737">
        <v>50000249</v>
      </c>
      <c r="B1737">
        <v>2460178</v>
      </c>
      <c r="C1737" t="s">
        <v>0</v>
      </c>
      <c r="D1737">
        <v>17114506</v>
      </c>
      <c r="E1737" s="29">
        <v>42118</v>
      </c>
      <c r="F1737">
        <v>13810503</v>
      </c>
      <c r="G1737">
        <v>96400000</v>
      </c>
      <c r="H1737">
        <v>370101</v>
      </c>
      <c r="I1737" s="30">
        <v>121280</v>
      </c>
      <c r="J1737" s="1"/>
      <c r="K1737" s="1">
        <v>5400</v>
      </c>
      <c r="N1737"/>
      <c r="O1737"/>
    </row>
    <row r="1738" spans="1:15" x14ac:dyDescent="0.25">
      <c r="A1738">
        <v>50000249</v>
      </c>
      <c r="B1738">
        <v>2461031</v>
      </c>
      <c r="C1738" t="s">
        <v>0</v>
      </c>
      <c r="D1738">
        <v>1019038118</v>
      </c>
      <c r="E1738" s="29">
        <v>42118</v>
      </c>
      <c r="F1738">
        <v>5379788</v>
      </c>
      <c r="G1738">
        <v>12400000</v>
      </c>
      <c r="H1738">
        <v>270102</v>
      </c>
      <c r="I1738" s="30">
        <v>121204</v>
      </c>
      <c r="J1738" s="1"/>
      <c r="K1738" s="1">
        <v>5000</v>
      </c>
      <c r="N1738"/>
      <c r="O1738"/>
    </row>
    <row r="1739" spans="1:15" x14ac:dyDescent="0.25">
      <c r="A1739">
        <v>50000249</v>
      </c>
      <c r="B1739">
        <v>2461156</v>
      </c>
      <c r="C1739" t="s">
        <v>0</v>
      </c>
      <c r="D1739">
        <v>17032682</v>
      </c>
      <c r="E1739" s="29">
        <v>42118</v>
      </c>
      <c r="F1739">
        <v>12374151</v>
      </c>
      <c r="G1739">
        <v>12400000</v>
      </c>
      <c r="H1739">
        <v>270102</v>
      </c>
      <c r="I1739" s="30">
        <v>270102</v>
      </c>
      <c r="J1739" s="1"/>
      <c r="K1739" s="1">
        <v>9200</v>
      </c>
      <c r="N1739"/>
      <c r="O1739"/>
    </row>
    <row r="1740" spans="1:15" x14ac:dyDescent="0.25">
      <c r="A1740">
        <v>50000249</v>
      </c>
      <c r="B1740">
        <v>2139868</v>
      </c>
      <c r="C1740" t="s">
        <v>0</v>
      </c>
      <c r="D1740">
        <v>79288589</v>
      </c>
      <c r="E1740" s="29">
        <v>42121</v>
      </c>
      <c r="F1740">
        <v>6110068</v>
      </c>
      <c r="G1740">
        <v>12200000</v>
      </c>
      <c r="H1740">
        <v>250101</v>
      </c>
      <c r="I1740" s="30">
        <v>121225</v>
      </c>
      <c r="J1740" s="1"/>
      <c r="K1740" s="1">
        <v>20600</v>
      </c>
      <c r="N1740"/>
      <c r="O1740"/>
    </row>
    <row r="1741" spans="1:15" x14ac:dyDescent="0.25">
      <c r="A1741">
        <v>50000249</v>
      </c>
      <c r="B1741">
        <v>16418303</v>
      </c>
      <c r="C1741" t="s">
        <v>0</v>
      </c>
      <c r="D1741">
        <v>79288589</v>
      </c>
      <c r="E1741" s="29">
        <v>42121</v>
      </c>
      <c r="F1741">
        <v>6110068</v>
      </c>
      <c r="G1741">
        <v>12200000</v>
      </c>
      <c r="H1741">
        <v>250101</v>
      </c>
      <c r="I1741" s="30">
        <v>121225</v>
      </c>
      <c r="J1741" s="1"/>
      <c r="K1741" s="1">
        <v>36800</v>
      </c>
      <c r="N1741"/>
      <c r="O1741"/>
    </row>
    <row r="1742" spans="1:15" x14ac:dyDescent="0.25">
      <c r="A1742">
        <v>50000249</v>
      </c>
      <c r="B1742">
        <v>11825178</v>
      </c>
      <c r="C1742" t="s">
        <v>0</v>
      </c>
      <c r="D1742">
        <v>21087397</v>
      </c>
      <c r="E1742" s="29">
        <v>42121</v>
      </c>
      <c r="F1742">
        <v>11211573</v>
      </c>
      <c r="G1742">
        <v>96300000</v>
      </c>
      <c r="H1742">
        <v>190101</v>
      </c>
      <c r="I1742" s="30">
        <v>121270</v>
      </c>
      <c r="J1742" s="1"/>
      <c r="K1742" s="1">
        <v>201740</v>
      </c>
      <c r="N1742"/>
      <c r="O1742"/>
    </row>
    <row r="1743" spans="1:15" x14ac:dyDescent="0.25">
      <c r="A1743">
        <v>50000249</v>
      </c>
      <c r="B1743">
        <v>1216361</v>
      </c>
      <c r="C1743" t="s">
        <v>0</v>
      </c>
      <c r="D1743">
        <v>80767056</v>
      </c>
      <c r="E1743" s="29">
        <v>42121</v>
      </c>
      <c r="F1743">
        <v>2706743</v>
      </c>
      <c r="G1743">
        <v>923272421</v>
      </c>
      <c r="H1743">
        <v>190101</v>
      </c>
      <c r="I1743" s="30">
        <v>190101</v>
      </c>
      <c r="J1743" s="1"/>
      <c r="K1743" s="1">
        <v>107400</v>
      </c>
      <c r="N1743"/>
      <c r="O1743"/>
    </row>
    <row r="1744" spans="1:15" x14ac:dyDescent="0.25">
      <c r="A1744">
        <v>50000249</v>
      </c>
      <c r="B1744">
        <v>2141522</v>
      </c>
      <c r="C1744" t="s">
        <v>0</v>
      </c>
      <c r="D1744">
        <v>11189505</v>
      </c>
      <c r="E1744" s="29">
        <v>42121</v>
      </c>
      <c r="F1744">
        <v>3811700</v>
      </c>
      <c r="G1744">
        <v>11500000</v>
      </c>
      <c r="H1744">
        <v>130101</v>
      </c>
      <c r="I1744" s="30">
        <v>12102020</v>
      </c>
      <c r="J1744" s="1"/>
      <c r="K1744" s="1">
        <v>6480</v>
      </c>
      <c r="N1744"/>
      <c r="O1744"/>
    </row>
    <row r="1745" spans="1:15" x14ac:dyDescent="0.25">
      <c r="A1745">
        <v>50000249</v>
      </c>
      <c r="B1745">
        <v>1494904</v>
      </c>
      <c r="C1745" t="s">
        <v>0</v>
      </c>
      <c r="D1745">
        <v>1016027183</v>
      </c>
      <c r="E1745" s="29">
        <v>42121</v>
      </c>
      <c r="F1745">
        <v>3012373</v>
      </c>
      <c r="G1745">
        <v>12400000</v>
      </c>
      <c r="H1745">
        <v>270102</v>
      </c>
      <c r="I1745" s="30">
        <v>121204</v>
      </c>
      <c r="J1745" s="1"/>
      <c r="K1745" s="1">
        <v>5000</v>
      </c>
      <c r="N1745"/>
      <c r="O1745"/>
    </row>
    <row r="1746" spans="1:15" x14ac:dyDescent="0.25">
      <c r="A1746">
        <v>50000249</v>
      </c>
      <c r="B1746">
        <v>1802801</v>
      </c>
      <c r="C1746" t="s">
        <v>0</v>
      </c>
      <c r="D1746">
        <v>1006523269</v>
      </c>
      <c r="E1746" s="29">
        <v>42121</v>
      </c>
      <c r="F1746">
        <v>13282261</v>
      </c>
      <c r="G1746">
        <v>12400000</v>
      </c>
      <c r="H1746">
        <v>270102</v>
      </c>
      <c r="I1746" s="30">
        <v>121204</v>
      </c>
      <c r="J1746" s="1"/>
      <c r="K1746" s="1">
        <v>5000</v>
      </c>
      <c r="N1746"/>
      <c r="O1746"/>
    </row>
    <row r="1747" spans="1:15" x14ac:dyDescent="0.25">
      <c r="A1747">
        <v>50000249</v>
      </c>
      <c r="B1747">
        <v>1802805</v>
      </c>
      <c r="C1747" t="s">
        <v>0</v>
      </c>
      <c r="D1747">
        <v>4113173</v>
      </c>
      <c r="E1747" s="29">
        <v>42121</v>
      </c>
      <c r="F1747">
        <v>5878750</v>
      </c>
      <c r="G1747">
        <v>12200000</v>
      </c>
      <c r="H1747">
        <v>250101</v>
      </c>
      <c r="I1747" s="30">
        <v>121225</v>
      </c>
      <c r="J1747" s="1"/>
      <c r="K1747" s="1">
        <v>80740</v>
      </c>
      <c r="N1747"/>
      <c r="O1747"/>
    </row>
    <row r="1748" spans="1:15" x14ac:dyDescent="0.25">
      <c r="A1748">
        <v>50000249</v>
      </c>
      <c r="B1748">
        <v>1802901</v>
      </c>
      <c r="C1748" t="s">
        <v>0</v>
      </c>
      <c r="D1748">
        <v>79688257</v>
      </c>
      <c r="E1748" s="29">
        <v>42121</v>
      </c>
      <c r="F1748">
        <v>4164455</v>
      </c>
      <c r="G1748">
        <v>923272421</v>
      </c>
      <c r="H1748">
        <v>190101</v>
      </c>
      <c r="I1748" s="30">
        <v>190101</v>
      </c>
      <c r="J1748" s="1"/>
      <c r="K1748" s="1">
        <v>107400</v>
      </c>
      <c r="N1748"/>
      <c r="O1748"/>
    </row>
    <row r="1749" spans="1:15" x14ac:dyDescent="0.25">
      <c r="A1749">
        <v>50000249</v>
      </c>
      <c r="B1749">
        <v>12911636</v>
      </c>
      <c r="C1749" t="s">
        <v>0</v>
      </c>
      <c r="D1749">
        <v>41728105</v>
      </c>
      <c r="E1749" s="29">
        <v>42121</v>
      </c>
      <c r="F1749">
        <v>6017216</v>
      </c>
      <c r="G1749">
        <v>923272193</v>
      </c>
      <c r="H1749">
        <v>131401</v>
      </c>
      <c r="I1749" s="30">
        <v>131401</v>
      </c>
      <c r="J1749" s="1"/>
      <c r="K1749" s="1">
        <v>712000</v>
      </c>
      <c r="N1749"/>
      <c r="O1749"/>
    </row>
    <row r="1750" spans="1:15" x14ac:dyDescent="0.25">
      <c r="A1750">
        <v>50000249</v>
      </c>
      <c r="B1750">
        <v>12912689</v>
      </c>
      <c r="C1750" t="s">
        <v>0</v>
      </c>
      <c r="D1750">
        <v>1020726699</v>
      </c>
      <c r="E1750" s="29">
        <v>42121</v>
      </c>
      <c r="F1750">
        <v>20227063</v>
      </c>
      <c r="G1750">
        <v>12400000</v>
      </c>
      <c r="H1750">
        <v>270102</v>
      </c>
      <c r="I1750" s="30">
        <v>121204</v>
      </c>
      <c r="J1750" s="1"/>
      <c r="K1750" s="1">
        <v>5000</v>
      </c>
      <c r="N1750"/>
      <c r="O1750"/>
    </row>
    <row r="1751" spans="1:15" x14ac:dyDescent="0.25">
      <c r="A1751">
        <v>50000249</v>
      </c>
      <c r="B1751">
        <v>2547142</v>
      </c>
      <c r="C1751" t="s">
        <v>1</v>
      </c>
      <c r="D1751">
        <v>1018436596</v>
      </c>
      <c r="E1751" s="29">
        <v>42121</v>
      </c>
      <c r="F1751">
        <v>6715350</v>
      </c>
      <c r="G1751">
        <v>12400000</v>
      </c>
      <c r="H1751">
        <v>270102</v>
      </c>
      <c r="I1751" s="30">
        <v>121204</v>
      </c>
      <c r="J1751" s="1"/>
      <c r="K1751" s="1">
        <v>5000</v>
      </c>
      <c r="N1751"/>
      <c r="O1751"/>
    </row>
    <row r="1752" spans="1:15" x14ac:dyDescent="0.25">
      <c r="A1752">
        <v>50000249</v>
      </c>
      <c r="B1752">
        <v>11772776</v>
      </c>
      <c r="C1752" t="s">
        <v>0</v>
      </c>
      <c r="D1752">
        <v>1026274941</v>
      </c>
      <c r="E1752" s="29">
        <v>42121</v>
      </c>
      <c r="F1752">
        <v>44910398</v>
      </c>
      <c r="G1752">
        <v>12400000</v>
      </c>
      <c r="H1752">
        <v>270102</v>
      </c>
      <c r="I1752" s="30">
        <v>121204</v>
      </c>
      <c r="J1752" s="1"/>
      <c r="K1752" s="1">
        <v>5000</v>
      </c>
      <c r="N1752"/>
      <c r="O1752"/>
    </row>
    <row r="1753" spans="1:15" x14ac:dyDescent="0.25">
      <c r="A1753">
        <v>50000249</v>
      </c>
      <c r="B1753">
        <v>11772836</v>
      </c>
      <c r="C1753" t="s">
        <v>0</v>
      </c>
      <c r="D1753">
        <v>75048799</v>
      </c>
      <c r="E1753" s="29">
        <v>42121</v>
      </c>
      <c r="F1753">
        <v>1429260</v>
      </c>
      <c r="G1753">
        <v>12400000</v>
      </c>
      <c r="H1753">
        <v>270102</v>
      </c>
      <c r="I1753" s="30">
        <v>270102</v>
      </c>
      <c r="J1753" s="1"/>
      <c r="K1753" s="1">
        <v>7900</v>
      </c>
      <c r="N1753"/>
      <c r="O1753"/>
    </row>
    <row r="1754" spans="1:15" x14ac:dyDescent="0.25">
      <c r="A1754">
        <v>50000249</v>
      </c>
      <c r="B1754">
        <v>11772841</v>
      </c>
      <c r="C1754" t="s">
        <v>0</v>
      </c>
      <c r="D1754">
        <v>3158801</v>
      </c>
      <c r="E1754" s="29">
        <v>42121</v>
      </c>
      <c r="F1754">
        <v>11548612</v>
      </c>
      <c r="G1754">
        <v>12400000</v>
      </c>
      <c r="H1754">
        <v>270102</v>
      </c>
      <c r="I1754" s="30">
        <v>121204</v>
      </c>
      <c r="J1754" s="1"/>
      <c r="K1754" s="1">
        <v>5000</v>
      </c>
      <c r="N1754"/>
      <c r="O1754"/>
    </row>
    <row r="1755" spans="1:15" x14ac:dyDescent="0.25">
      <c r="A1755">
        <v>50000249</v>
      </c>
      <c r="B1755">
        <v>2011155</v>
      </c>
      <c r="C1755" t="s">
        <v>1</v>
      </c>
      <c r="D1755">
        <v>19165204</v>
      </c>
      <c r="E1755" s="29">
        <v>42121</v>
      </c>
      <c r="F1755">
        <v>11526182</v>
      </c>
      <c r="G1755">
        <v>923272193</v>
      </c>
      <c r="H1755">
        <v>131401</v>
      </c>
      <c r="I1755" s="30">
        <v>131401</v>
      </c>
      <c r="J1755" s="1"/>
      <c r="K1755" s="1">
        <v>802300</v>
      </c>
      <c r="N1755"/>
      <c r="O1755"/>
    </row>
    <row r="1756" spans="1:15" x14ac:dyDescent="0.25">
      <c r="A1756">
        <v>50000249</v>
      </c>
      <c r="B1756">
        <v>1667590</v>
      </c>
      <c r="C1756" t="s">
        <v>0</v>
      </c>
      <c r="D1756">
        <v>17157503</v>
      </c>
      <c r="E1756" s="29">
        <v>42121</v>
      </c>
      <c r="F1756">
        <v>7954791</v>
      </c>
      <c r="G1756">
        <v>12400000</v>
      </c>
      <c r="H1756">
        <v>270102</v>
      </c>
      <c r="I1756" s="30">
        <v>270102</v>
      </c>
      <c r="J1756" s="1"/>
      <c r="K1756" s="1">
        <v>4000</v>
      </c>
      <c r="N1756"/>
      <c r="O1756"/>
    </row>
    <row r="1757" spans="1:15" x14ac:dyDescent="0.25">
      <c r="A1757">
        <v>50000249</v>
      </c>
      <c r="B1757">
        <v>1667591</v>
      </c>
      <c r="C1757" t="s">
        <v>0</v>
      </c>
      <c r="D1757">
        <v>1061718231</v>
      </c>
      <c r="E1757" s="29">
        <v>42121</v>
      </c>
      <c r="F1757">
        <v>331394</v>
      </c>
      <c r="G1757">
        <v>12400000</v>
      </c>
      <c r="H1757">
        <v>270102</v>
      </c>
      <c r="I1757" s="30">
        <v>121204</v>
      </c>
      <c r="J1757" s="1"/>
      <c r="K1757" s="1">
        <v>5000</v>
      </c>
      <c r="N1757"/>
      <c r="O1757"/>
    </row>
    <row r="1758" spans="1:15" x14ac:dyDescent="0.25">
      <c r="A1758">
        <v>50000249</v>
      </c>
      <c r="B1758">
        <v>1667592</v>
      </c>
      <c r="C1758" t="s">
        <v>0</v>
      </c>
      <c r="D1758">
        <v>1032384264</v>
      </c>
      <c r="E1758" s="29">
        <v>42121</v>
      </c>
      <c r="F1758">
        <v>16692379</v>
      </c>
      <c r="G1758">
        <v>12400000</v>
      </c>
      <c r="H1758">
        <v>270102</v>
      </c>
      <c r="I1758" s="30">
        <v>121204</v>
      </c>
      <c r="J1758" s="1"/>
      <c r="K1758" s="1">
        <v>5000</v>
      </c>
      <c r="N1758"/>
      <c r="O1758"/>
    </row>
    <row r="1759" spans="1:15" x14ac:dyDescent="0.25">
      <c r="A1759">
        <v>50000249</v>
      </c>
      <c r="B1759">
        <v>1667593</v>
      </c>
      <c r="C1759" t="s">
        <v>0</v>
      </c>
      <c r="D1759">
        <v>11293027</v>
      </c>
      <c r="E1759" s="29">
        <v>42121</v>
      </c>
      <c r="F1759">
        <v>7724495</v>
      </c>
      <c r="G1759">
        <v>96400000</v>
      </c>
      <c r="H1759">
        <v>370101</v>
      </c>
      <c r="I1759" s="30">
        <v>121280</v>
      </c>
      <c r="J1759" s="1"/>
      <c r="K1759" s="1">
        <v>5400</v>
      </c>
      <c r="N1759"/>
      <c r="O1759"/>
    </row>
    <row r="1760" spans="1:15" x14ac:dyDescent="0.25">
      <c r="A1760">
        <v>50000249</v>
      </c>
      <c r="B1760">
        <v>1667595</v>
      </c>
      <c r="C1760" t="s">
        <v>0</v>
      </c>
      <c r="D1760">
        <v>1032436245</v>
      </c>
      <c r="E1760" s="29">
        <v>42121</v>
      </c>
      <c r="F1760">
        <v>13817037</v>
      </c>
      <c r="G1760">
        <v>12400000</v>
      </c>
      <c r="H1760">
        <v>270102</v>
      </c>
      <c r="I1760" s="30">
        <v>121204</v>
      </c>
      <c r="J1760" s="1"/>
      <c r="K1760" s="1">
        <v>5000</v>
      </c>
      <c r="N1760"/>
      <c r="O1760"/>
    </row>
    <row r="1761" spans="1:15" x14ac:dyDescent="0.25">
      <c r="A1761">
        <v>50000249</v>
      </c>
      <c r="B1761">
        <v>1667596</v>
      </c>
      <c r="C1761" t="s">
        <v>0</v>
      </c>
      <c r="D1761">
        <v>1117498833</v>
      </c>
      <c r="E1761" s="29">
        <v>42121</v>
      </c>
      <c r="F1761">
        <v>17855130</v>
      </c>
      <c r="G1761">
        <v>12400000</v>
      </c>
      <c r="H1761">
        <v>270102</v>
      </c>
      <c r="I1761" s="30">
        <v>121204</v>
      </c>
      <c r="J1761" s="1"/>
      <c r="K1761" s="1">
        <v>5000</v>
      </c>
      <c r="N1761"/>
      <c r="O1761"/>
    </row>
    <row r="1762" spans="1:15" x14ac:dyDescent="0.25">
      <c r="A1762">
        <v>50000249</v>
      </c>
      <c r="B1762">
        <v>1667597</v>
      </c>
      <c r="C1762" t="s">
        <v>0</v>
      </c>
      <c r="D1762">
        <v>9001062545</v>
      </c>
      <c r="E1762" s="29">
        <v>42121</v>
      </c>
      <c r="F1762">
        <v>6822554</v>
      </c>
      <c r="G1762">
        <v>96400000</v>
      </c>
      <c r="H1762">
        <v>370101</v>
      </c>
      <c r="I1762" s="30">
        <v>121280</v>
      </c>
      <c r="J1762" s="1"/>
      <c r="K1762" s="1">
        <v>5500</v>
      </c>
      <c r="N1762"/>
      <c r="O1762"/>
    </row>
    <row r="1763" spans="1:15" x14ac:dyDescent="0.25">
      <c r="A1763">
        <v>50000249</v>
      </c>
      <c r="B1763">
        <v>1667599</v>
      </c>
      <c r="C1763" t="s">
        <v>0</v>
      </c>
      <c r="D1763">
        <v>37247988</v>
      </c>
      <c r="E1763" s="29">
        <v>42121</v>
      </c>
      <c r="F1763">
        <v>4233390</v>
      </c>
      <c r="G1763">
        <v>12400000</v>
      </c>
      <c r="H1763">
        <v>270102</v>
      </c>
      <c r="I1763" s="30">
        <v>121204</v>
      </c>
      <c r="J1763" s="1"/>
      <c r="K1763" s="1">
        <v>4000</v>
      </c>
      <c r="N1763"/>
      <c r="O1763"/>
    </row>
    <row r="1764" spans="1:15" x14ac:dyDescent="0.25">
      <c r="A1764">
        <v>50000249</v>
      </c>
      <c r="B1764">
        <v>66648875</v>
      </c>
      <c r="C1764" t="s">
        <v>0</v>
      </c>
      <c r="D1764">
        <v>1019046283</v>
      </c>
      <c r="E1764" s="29">
        <v>42121</v>
      </c>
      <c r="F1764">
        <v>20476534</v>
      </c>
      <c r="G1764">
        <v>12400000</v>
      </c>
      <c r="H1764">
        <v>270102</v>
      </c>
      <c r="I1764" s="30">
        <v>121204</v>
      </c>
      <c r="J1764" s="1"/>
      <c r="K1764" s="1">
        <v>5000</v>
      </c>
      <c r="N1764"/>
      <c r="O1764"/>
    </row>
    <row r="1765" spans="1:15" x14ac:dyDescent="0.25">
      <c r="A1765">
        <v>50000249</v>
      </c>
      <c r="B1765">
        <v>66648912</v>
      </c>
      <c r="C1765" t="s">
        <v>0</v>
      </c>
      <c r="D1765">
        <v>1026277859</v>
      </c>
      <c r="E1765" s="29">
        <v>42121</v>
      </c>
      <c r="F1765">
        <v>10791915</v>
      </c>
      <c r="G1765">
        <v>12400000</v>
      </c>
      <c r="H1765">
        <v>270102</v>
      </c>
      <c r="I1765" s="30">
        <v>121204</v>
      </c>
      <c r="J1765" s="1"/>
      <c r="K1765" s="1">
        <v>5000</v>
      </c>
      <c r="N1765"/>
      <c r="O1765"/>
    </row>
    <row r="1766" spans="1:15" x14ac:dyDescent="0.25">
      <c r="A1766">
        <v>50000249</v>
      </c>
      <c r="B1766">
        <v>14821685</v>
      </c>
      <c r="C1766" t="s">
        <v>0</v>
      </c>
      <c r="D1766">
        <v>58518915</v>
      </c>
      <c r="E1766" s="29">
        <v>42121</v>
      </c>
      <c r="F1766">
        <v>84241525</v>
      </c>
      <c r="G1766">
        <v>923272421</v>
      </c>
      <c r="H1766">
        <v>190101</v>
      </c>
      <c r="I1766" s="30">
        <v>190101</v>
      </c>
      <c r="J1766" s="1"/>
      <c r="K1766" s="1">
        <v>107400</v>
      </c>
      <c r="N1766"/>
      <c r="O1766"/>
    </row>
    <row r="1767" spans="1:15" x14ac:dyDescent="0.25">
      <c r="A1767">
        <v>50000249</v>
      </c>
      <c r="B1767">
        <v>2557079</v>
      </c>
      <c r="C1767" t="s">
        <v>1</v>
      </c>
      <c r="D1767">
        <v>51952538</v>
      </c>
      <c r="E1767" s="29">
        <v>42121</v>
      </c>
      <c r="F1767">
        <v>10866937</v>
      </c>
      <c r="G1767">
        <v>11100000</v>
      </c>
      <c r="H1767">
        <v>150105</v>
      </c>
      <c r="I1767" s="30">
        <v>27090505</v>
      </c>
      <c r="J1767" s="1"/>
      <c r="K1767" s="1">
        <v>134240</v>
      </c>
      <c r="N1767"/>
      <c r="O1767"/>
    </row>
    <row r="1768" spans="1:15" x14ac:dyDescent="0.25">
      <c r="A1768">
        <v>50000249</v>
      </c>
      <c r="B1768">
        <v>2642533</v>
      </c>
      <c r="C1768" t="s">
        <v>1</v>
      </c>
      <c r="D1768">
        <v>1026281232</v>
      </c>
      <c r="E1768" s="29">
        <v>42121</v>
      </c>
      <c r="F1768">
        <v>12587633</v>
      </c>
      <c r="G1768">
        <v>12400000</v>
      </c>
      <c r="H1768">
        <v>270102</v>
      </c>
      <c r="I1768" s="30">
        <v>121204</v>
      </c>
      <c r="J1768" s="1"/>
      <c r="K1768" s="1">
        <v>5000</v>
      </c>
      <c r="N1768"/>
      <c r="O1768"/>
    </row>
    <row r="1769" spans="1:15" x14ac:dyDescent="0.25">
      <c r="A1769">
        <v>50000249</v>
      </c>
      <c r="B1769">
        <v>2549954</v>
      </c>
      <c r="C1769" t="s">
        <v>1</v>
      </c>
      <c r="D1769">
        <v>1057578447</v>
      </c>
      <c r="E1769" s="29">
        <v>42121</v>
      </c>
      <c r="F1769">
        <v>21489919</v>
      </c>
      <c r="G1769">
        <v>923272421</v>
      </c>
      <c r="H1769">
        <v>190101</v>
      </c>
      <c r="I1769" s="30">
        <v>190101</v>
      </c>
      <c r="J1769" s="1"/>
      <c r="K1769" s="1">
        <v>107400</v>
      </c>
      <c r="N1769"/>
      <c r="O1769"/>
    </row>
    <row r="1770" spans="1:15" x14ac:dyDescent="0.25">
      <c r="A1770">
        <v>50000249</v>
      </c>
      <c r="B1770">
        <v>2520560</v>
      </c>
      <c r="C1770" t="s">
        <v>0</v>
      </c>
      <c r="D1770">
        <v>1000706165</v>
      </c>
      <c r="E1770" s="29">
        <v>42121</v>
      </c>
      <c r="F1770">
        <v>10203071</v>
      </c>
      <c r="G1770">
        <v>923272421</v>
      </c>
      <c r="H1770">
        <v>190101</v>
      </c>
      <c r="I1770" s="30">
        <v>190101</v>
      </c>
      <c r="J1770" s="1"/>
      <c r="K1770" s="1">
        <v>107400</v>
      </c>
      <c r="N1770"/>
      <c r="O1770"/>
    </row>
    <row r="1771" spans="1:15" x14ac:dyDescent="0.25">
      <c r="A1771">
        <v>50000249</v>
      </c>
      <c r="B1771">
        <v>13561676</v>
      </c>
      <c r="C1771" t="s">
        <v>1</v>
      </c>
      <c r="D1771">
        <v>24555044</v>
      </c>
      <c r="E1771" s="29">
        <v>42121</v>
      </c>
      <c r="F1771">
        <v>4743089</v>
      </c>
      <c r="G1771">
        <v>923272193</v>
      </c>
      <c r="H1771">
        <v>131401</v>
      </c>
      <c r="I1771" s="30">
        <v>131401</v>
      </c>
      <c r="J1771" s="1"/>
      <c r="K1771" s="1">
        <v>13300</v>
      </c>
      <c r="N1771"/>
      <c r="O1771"/>
    </row>
    <row r="1772" spans="1:15" x14ac:dyDescent="0.25">
      <c r="A1772">
        <v>50000249</v>
      </c>
      <c r="B1772">
        <v>2422049</v>
      </c>
      <c r="C1772" t="s">
        <v>0</v>
      </c>
      <c r="D1772">
        <v>41451206</v>
      </c>
      <c r="E1772" s="29">
        <v>42121</v>
      </c>
      <c r="F1772">
        <v>2168053</v>
      </c>
      <c r="G1772">
        <v>12800000</v>
      </c>
      <c r="H1772">
        <v>350300</v>
      </c>
      <c r="I1772" s="30">
        <v>350300</v>
      </c>
      <c r="J1772" s="1"/>
      <c r="K1772" s="1">
        <v>2944758</v>
      </c>
      <c r="N1772"/>
      <c r="O1772"/>
    </row>
    <row r="1773" spans="1:15" x14ac:dyDescent="0.25">
      <c r="A1773">
        <v>50000249</v>
      </c>
      <c r="B1773">
        <v>2422094</v>
      </c>
      <c r="C1773" t="s">
        <v>0</v>
      </c>
      <c r="D1773">
        <v>5963255</v>
      </c>
      <c r="E1773" s="29">
        <v>42121</v>
      </c>
      <c r="F1773">
        <v>2810228</v>
      </c>
      <c r="G1773">
        <v>96400000</v>
      </c>
      <c r="H1773">
        <v>370101</v>
      </c>
      <c r="I1773" s="30">
        <v>121280</v>
      </c>
      <c r="J1773" s="1"/>
      <c r="K1773" s="1">
        <v>5400</v>
      </c>
      <c r="N1773"/>
      <c r="O1773"/>
    </row>
    <row r="1774" spans="1:15" x14ac:dyDescent="0.25">
      <c r="A1774">
        <v>50000249</v>
      </c>
      <c r="B1774">
        <v>2422095</v>
      </c>
      <c r="C1774" t="s">
        <v>0</v>
      </c>
      <c r="D1774">
        <v>5963255</v>
      </c>
      <c r="E1774" s="29">
        <v>42121</v>
      </c>
      <c r="F1774">
        <v>2810228</v>
      </c>
      <c r="G1774">
        <v>96400000</v>
      </c>
      <c r="H1774">
        <v>370101</v>
      </c>
      <c r="I1774" s="30">
        <v>121280</v>
      </c>
      <c r="J1774" s="1"/>
      <c r="K1774" s="1">
        <v>5400</v>
      </c>
      <c r="N1774"/>
      <c r="O1774"/>
    </row>
    <row r="1775" spans="1:15" x14ac:dyDescent="0.25">
      <c r="A1775">
        <v>50000249</v>
      </c>
      <c r="B1775">
        <v>2422107</v>
      </c>
      <c r="C1775" t="s">
        <v>0</v>
      </c>
      <c r="D1775">
        <v>59063255</v>
      </c>
      <c r="E1775" s="29">
        <v>42121</v>
      </c>
      <c r="F1775">
        <v>2810228</v>
      </c>
      <c r="G1775">
        <v>96400000</v>
      </c>
      <c r="H1775">
        <v>370101</v>
      </c>
      <c r="I1775" s="30">
        <v>121280</v>
      </c>
      <c r="J1775" s="1"/>
      <c r="K1775" s="1">
        <v>5400</v>
      </c>
      <c r="N1775"/>
      <c r="O1775"/>
    </row>
    <row r="1776" spans="1:15" x14ac:dyDescent="0.25">
      <c r="A1776">
        <v>50000249</v>
      </c>
      <c r="B1776">
        <v>2422108</v>
      </c>
      <c r="C1776" t="s">
        <v>0</v>
      </c>
      <c r="D1776">
        <v>5963255</v>
      </c>
      <c r="E1776" s="29">
        <v>42121</v>
      </c>
      <c r="F1776">
        <v>2810228</v>
      </c>
      <c r="G1776">
        <v>96400000</v>
      </c>
      <c r="H1776">
        <v>370101</v>
      </c>
      <c r="I1776" s="30">
        <v>121280</v>
      </c>
      <c r="J1776" s="1"/>
      <c r="K1776" s="1">
        <v>5400</v>
      </c>
      <c r="N1776"/>
      <c r="O1776"/>
    </row>
    <row r="1777" spans="1:15" x14ac:dyDescent="0.25">
      <c r="A1777">
        <v>50000249</v>
      </c>
      <c r="B1777">
        <v>2642024</v>
      </c>
      <c r="C1777" t="s">
        <v>0</v>
      </c>
      <c r="D1777">
        <v>5963255</v>
      </c>
      <c r="E1777" s="29">
        <v>42121</v>
      </c>
      <c r="F1777">
        <v>2810228</v>
      </c>
      <c r="G1777">
        <v>96400000</v>
      </c>
      <c r="H1777">
        <v>370101</v>
      </c>
      <c r="I1777" s="30">
        <v>121280</v>
      </c>
      <c r="J1777" s="1"/>
      <c r="K1777" s="1">
        <v>5400</v>
      </c>
      <c r="N1777"/>
      <c r="O1777"/>
    </row>
    <row r="1778" spans="1:15" x14ac:dyDescent="0.25">
      <c r="A1778">
        <v>50000249</v>
      </c>
      <c r="B1778">
        <v>2642025</v>
      </c>
      <c r="C1778" t="s">
        <v>0</v>
      </c>
      <c r="D1778">
        <v>5963255</v>
      </c>
      <c r="E1778" s="29">
        <v>42121</v>
      </c>
      <c r="F1778">
        <v>2810228</v>
      </c>
      <c r="G1778">
        <v>96400000</v>
      </c>
      <c r="H1778">
        <v>370101</v>
      </c>
      <c r="I1778" s="30">
        <v>121280</v>
      </c>
      <c r="J1778" s="1"/>
      <c r="K1778" s="1">
        <v>5400</v>
      </c>
      <c r="N1778"/>
      <c r="O1778"/>
    </row>
    <row r="1779" spans="1:15" x14ac:dyDescent="0.25">
      <c r="A1779">
        <v>50000249</v>
      </c>
      <c r="B1779">
        <v>2642026</v>
      </c>
      <c r="C1779" t="s">
        <v>0</v>
      </c>
      <c r="D1779">
        <v>5963255</v>
      </c>
      <c r="E1779" s="29">
        <v>42121</v>
      </c>
      <c r="F1779">
        <v>2810228</v>
      </c>
      <c r="G1779">
        <v>96400000</v>
      </c>
      <c r="H1779">
        <v>370101</v>
      </c>
      <c r="I1779" s="30">
        <v>121280</v>
      </c>
      <c r="J1779" s="1"/>
      <c r="K1779" s="1">
        <v>5400</v>
      </c>
      <c r="N1779"/>
      <c r="O1779"/>
    </row>
    <row r="1780" spans="1:15" x14ac:dyDescent="0.25">
      <c r="A1780">
        <v>50000249</v>
      </c>
      <c r="B1780">
        <v>2642027</v>
      </c>
      <c r="C1780" t="s">
        <v>0</v>
      </c>
      <c r="D1780">
        <v>5963255</v>
      </c>
      <c r="E1780" s="29">
        <v>42121</v>
      </c>
      <c r="F1780">
        <v>2810228</v>
      </c>
      <c r="G1780">
        <v>96400000</v>
      </c>
      <c r="H1780">
        <v>370101</v>
      </c>
      <c r="I1780" s="30">
        <v>121280</v>
      </c>
      <c r="J1780" s="1"/>
      <c r="K1780" s="1">
        <v>5400</v>
      </c>
      <c r="N1780"/>
      <c r="O1780"/>
    </row>
    <row r="1781" spans="1:15" x14ac:dyDescent="0.25">
      <c r="A1781">
        <v>50000249</v>
      </c>
      <c r="B1781">
        <v>2449428</v>
      </c>
      <c r="C1781" t="s">
        <v>0</v>
      </c>
      <c r="D1781">
        <v>41785400</v>
      </c>
      <c r="E1781" s="29">
        <v>42121</v>
      </c>
      <c r="F1781">
        <v>2445960</v>
      </c>
      <c r="G1781">
        <v>923272193</v>
      </c>
      <c r="H1781">
        <v>131401</v>
      </c>
      <c r="I1781" s="30">
        <v>131401</v>
      </c>
      <c r="J1781" s="1"/>
      <c r="K1781" s="1">
        <v>4000000</v>
      </c>
      <c r="N1781"/>
      <c r="O1781"/>
    </row>
    <row r="1782" spans="1:15" x14ac:dyDescent="0.25">
      <c r="A1782">
        <v>50000249</v>
      </c>
      <c r="B1782">
        <v>2449431</v>
      </c>
      <c r="C1782" t="s">
        <v>0</v>
      </c>
      <c r="D1782">
        <v>1018421415</v>
      </c>
      <c r="E1782" s="29">
        <v>42121</v>
      </c>
      <c r="F1782">
        <v>11465112</v>
      </c>
      <c r="G1782">
        <v>923272421</v>
      </c>
      <c r="H1782">
        <v>190101</v>
      </c>
      <c r="I1782" s="30">
        <v>190101</v>
      </c>
      <c r="J1782" s="1"/>
      <c r="K1782" s="1">
        <v>107400</v>
      </c>
      <c r="N1782"/>
      <c r="O1782"/>
    </row>
    <row r="1783" spans="1:15" x14ac:dyDescent="0.25">
      <c r="A1783">
        <v>50000249</v>
      </c>
      <c r="B1783">
        <v>2427704</v>
      </c>
      <c r="C1783" t="s">
        <v>2</v>
      </c>
      <c r="D1783">
        <v>1152440343</v>
      </c>
      <c r="E1783" s="29">
        <v>42121</v>
      </c>
      <c r="F1783">
        <v>5731029</v>
      </c>
      <c r="G1783">
        <v>12400000</v>
      </c>
      <c r="H1783">
        <v>270102</v>
      </c>
      <c r="I1783" s="30">
        <v>121204</v>
      </c>
      <c r="J1783" s="1"/>
      <c r="K1783" s="1">
        <v>5000</v>
      </c>
      <c r="N1783"/>
      <c r="O1783"/>
    </row>
    <row r="1784" spans="1:15" x14ac:dyDescent="0.25">
      <c r="A1784">
        <v>50000249</v>
      </c>
      <c r="B1784">
        <v>1744681</v>
      </c>
      <c r="C1784" t="s">
        <v>3</v>
      </c>
      <c r="D1784">
        <v>70556683</v>
      </c>
      <c r="E1784" s="29">
        <v>42121</v>
      </c>
      <c r="F1784">
        <v>3315491</v>
      </c>
      <c r="G1784">
        <v>923272421</v>
      </c>
      <c r="H1784">
        <v>190101</v>
      </c>
      <c r="I1784" s="30">
        <v>190101</v>
      </c>
      <c r="J1784" s="1"/>
      <c r="K1784" s="1">
        <v>107400</v>
      </c>
      <c r="N1784"/>
      <c r="O1784"/>
    </row>
    <row r="1785" spans="1:15" x14ac:dyDescent="0.25">
      <c r="A1785">
        <v>50000249</v>
      </c>
      <c r="B1785">
        <v>28790804</v>
      </c>
      <c r="C1785" t="s">
        <v>32</v>
      </c>
      <c r="D1785">
        <v>1020393884</v>
      </c>
      <c r="E1785" s="29">
        <v>42121</v>
      </c>
      <c r="F1785">
        <v>4814870</v>
      </c>
      <c r="G1785">
        <v>923272421</v>
      </c>
      <c r="H1785">
        <v>190101</v>
      </c>
      <c r="I1785" s="30">
        <v>190101</v>
      </c>
      <c r="J1785" s="1"/>
      <c r="K1785" s="1">
        <v>107400</v>
      </c>
      <c r="N1785"/>
      <c r="O1785"/>
    </row>
    <row r="1786" spans="1:15" x14ac:dyDescent="0.25">
      <c r="A1786">
        <v>50000249</v>
      </c>
      <c r="B1786">
        <v>2427703</v>
      </c>
      <c r="C1786" t="s">
        <v>2</v>
      </c>
      <c r="D1786">
        <v>43977550</v>
      </c>
      <c r="E1786" s="29">
        <v>42121</v>
      </c>
      <c r="F1786">
        <v>5878331</v>
      </c>
      <c r="G1786">
        <v>923272421</v>
      </c>
      <c r="H1786">
        <v>190101</v>
      </c>
      <c r="I1786" s="30">
        <v>190101</v>
      </c>
      <c r="J1786" s="1"/>
      <c r="K1786" s="1">
        <v>107400</v>
      </c>
      <c r="N1786"/>
      <c r="O1786"/>
    </row>
    <row r="1787" spans="1:15" x14ac:dyDescent="0.25">
      <c r="A1787">
        <v>50000249</v>
      </c>
      <c r="B1787">
        <v>41346967</v>
      </c>
      <c r="C1787" t="s">
        <v>1</v>
      </c>
      <c r="D1787">
        <v>32296823</v>
      </c>
      <c r="E1787" s="29">
        <v>42121</v>
      </c>
      <c r="F1787">
        <v>6040588</v>
      </c>
      <c r="G1787">
        <v>923272421</v>
      </c>
      <c r="H1787">
        <v>190101</v>
      </c>
      <c r="I1787" s="30">
        <v>190101</v>
      </c>
      <c r="J1787" s="1"/>
      <c r="K1787" s="1">
        <v>107400</v>
      </c>
      <c r="N1787"/>
      <c r="O1787"/>
    </row>
    <row r="1788" spans="1:15" x14ac:dyDescent="0.25">
      <c r="A1788">
        <v>50000249</v>
      </c>
      <c r="B1788">
        <v>2493979</v>
      </c>
      <c r="C1788" t="s">
        <v>1</v>
      </c>
      <c r="D1788">
        <v>1128396118</v>
      </c>
      <c r="E1788" s="29">
        <v>42121</v>
      </c>
      <c r="F1788">
        <v>2127763</v>
      </c>
      <c r="G1788">
        <v>923272421</v>
      </c>
      <c r="H1788">
        <v>190101</v>
      </c>
      <c r="I1788" s="30">
        <v>190101</v>
      </c>
      <c r="J1788" s="1"/>
      <c r="K1788" s="1">
        <v>107400</v>
      </c>
      <c r="N1788"/>
      <c r="O1788"/>
    </row>
    <row r="1789" spans="1:15" x14ac:dyDescent="0.25">
      <c r="A1789">
        <v>50000249</v>
      </c>
      <c r="B1789">
        <v>1823415</v>
      </c>
      <c r="C1789" t="s">
        <v>18</v>
      </c>
      <c r="D1789">
        <v>1140848929</v>
      </c>
      <c r="E1789" s="29">
        <v>42121</v>
      </c>
      <c r="F1789">
        <v>3720616</v>
      </c>
      <c r="G1789">
        <v>923272421</v>
      </c>
      <c r="H1789">
        <v>190101</v>
      </c>
      <c r="I1789" s="30">
        <v>190101</v>
      </c>
      <c r="J1789" s="1"/>
      <c r="K1789" s="1">
        <v>107400</v>
      </c>
      <c r="N1789"/>
      <c r="O1789"/>
    </row>
    <row r="1790" spans="1:15" x14ac:dyDescent="0.25">
      <c r="A1790">
        <v>50000249</v>
      </c>
      <c r="B1790">
        <v>1190177</v>
      </c>
      <c r="C1790" t="s">
        <v>4</v>
      </c>
      <c r="D1790">
        <v>33136825</v>
      </c>
      <c r="E1790" s="29">
        <v>42121</v>
      </c>
      <c r="F1790">
        <v>14085815</v>
      </c>
      <c r="G1790">
        <v>11100000</v>
      </c>
      <c r="H1790">
        <v>150112</v>
      </c>
      <c r="I1790" s="30">
        <v>121275</v>
      </c>
      <c r="J1790" s="1"/>
      <c r="K1790" s="1">
        <v>100000</v>
      </c>
      <c r="N1790"/>
      <c r="O1790"/>
    </row>
    <row r="1791" spans="1:15" x14ac:dyDescent="0.25">
      <c r="A1791">
        <v>50000249</v>
      </c>
      <c r="B1791">
        <v>1850282</v>
      </c>
      <c r="C1791" t="s">
        <v>4</v>
      </c>
      <c r="D1791">
        <v>1047419784</v>
      </c>
      <c r="E1791" s="29">
        <v>42121</v>
      </c>
      <c r="F1791">
        <v>4855635</v>
      </c>
      <c r="G1791">
        <v>923272421</v>
      </c>
      <c r="H1791">
        <v>190101</v>
      </c>
      <c r="I1791" s="30">
        <v>190101</v>
      </c>
      <c r="J1791" s="1"/>
      <c r="K1791" s="1">
        <v>107400</v>
      </c>
      <c r="N1791"/>
      <c r="O1791"/>
    </row>
    <row r="1792" spans="1:15" x14ac:dyDescent="0.25">
      <c r="A1792">
        <v>50000249</v>
      </c>
      <c r="B1792">
        <v>1850288</v>
      </c>
      <c r="C1792" t="s">
        <v>4</v>
      </c>
      <c r="D1792">
        <v>7464064</v>
      </c>
      <c r="E1792" s="29">
        <v>42121</v>
      </c>
      <c r="F1792">
        <v>8143228</v>
      </c>
      <c r="G1792">
        <v>923272193</v>
      </c>
      <c r="H1792">
        <v>131401</v>
      </c>
      <c r="I1792" s="30">
        <v>131401</v>
      </c>
      <c r="J1792" s="1"/>
      <c r="K1792" s="1">
        <v>18328055.84</v>
      </c>
      <c r="N1792"/>
      <c r="O1792"/>
    </row>
    <row r="1793" spans="1:15" x14ac:dyDescent="0.25">
      <c r="A1793">
        <v>50000249</v>
      </c>
      <c r="B1793">
        <v>44214129</v>
      </c>
      <c r="C1793" t="s">
        <v>1</v>
      </c>
      <c r="D1793">
        <v>1018374063</v>
      </c>
      <c r="E1793" s="29">
        <v>42121</v>
      </c>
      <c r="F1793">
        <v>3037017</v>
      </c>
      <c r="G1793">
        <v>923272421</v>
      </c>
      <c r="H1793">
        <v>190101</v>
      </c>
      <c r="I1793" s="30">
        <v>190101</v>
      </c>
      <c r="J1793" s="1"/>
      <c r="K1793" s="1">
        <v>107400</v>
      </c>
      <c r="N1793"/>
      <c r="O1793"/>
    </row>
    <row r="1794" spans="1:15" x14ac:dyDescent="0.25">
      <c r="A1794">
        <v>50000249</v>
      </c>
      <c r="B1794">
        <v>1745241</v>
      </c>
      <c r="C1794" t="s">
        <v>19</v>
      </c>
      <c r="D1794">
        <v>8001658504</v>
      </c>
      <c r="E1794" s="29">
        <v>42121</v>
      </c>
      <c r="F1794">
        <v>8848913</v>
      </c>
      <c r="G1794">
        <v>12400000</v>
      </c>
      <c r="H1794">
        <v>270108</v>
      </c>
      <c r="I1794" s="30">
        <v>270108</v>
      </c>
      <c r="J1794" s="1"/>
      <c r="K1794" s="1">
        <v>95283</v>
      </c>
      <c r="N1794"/>
      <c r="O1794"/>
    </row>
    <row r="1795" spans="1:15" x14ac:dyDescent="0.25">
      <c r="A1795">
        <v>50000249</v>
      </c>
      <c r="B1795">
        <v>1745242</v>
      </c>
      <c r="C1795" t="s">
        <v>19</v>
      </c>
      <c r="D1795">
        <v>8001658504</v>
      </c>
      <c r="E1795" s="29">
        <v>42121</v>
      </c>
      <c r="F1795">
        <v>8848913</v>
      </c>
      <c r="G1795">
        <v>12400000</v>
      </c>
      <c r="H1795">
        <v>270108</v>
      </c>
      <c r="I1795" s="30">
        <v>270108</v>
      </c>
      <c r="J1795" s="1"/>
      <c r="K1795" s="1">
        <v>5942516</v>
      </c>
      <c r="N1795"/>
      <c r="O1795"/>
    </row>
    <row r="1796" spans="1:15" x14ac:dyDescent="0.25">
      <c r="A1796">
        <v>50000249</v>
      </c>
      <c r="B1796">
        <v>1745246</v>
      </c>
      <c r="C1796" t="s">
        <v>19</v>
      </c>
      <c r="D1796">
        <v>75089319</v>
      </c>
      <c r="E1796" s="29">
        <v>42121</v>
      </c>
      <c r="F1796">
        <v>4996621</v>
      </c>
      <c r="G1796">
        <v>12400000</v>
      </c>
      <c r="H1796">
        <v>270102</v>
      </c>
      <c r="I1796" s="30">
        <v>121204</v>
      </c>
      <c r="J1796" s="1"/>
      <c r="K1796" s="1">
        <v>5000</v>
      </c>
      <c r="N1796"/>
      <c r="O1796"/>
    </row>
    <row r="1797" spans="1:15" x14ac:dyDescent="0.25">
      <c r="A1797">
        <v>50000249</v>
      </c>
      <c r="B1797">
        <v>1942800</v>
      </c>
      <c r="C1797" t="s">
        <v>19</v>
      </c>
      <c r="D1797">
        <v>24311444</v>
      </c>
      <c r="E1797" s="29">
        <v>42121</v>
      </c>
      <c r="F1797">
        <v>8861315</v>
      </c>
      <c r="G1797">
        <v>10900000</v>
      </c>
      <c r="H1797">
        <v>170101</v>
      </c>
      <c r="I1797" s="30">
        <v>121255</v>
      </c>
      <c r="J1797" s="1"/>
      <c r="K1797" s="1">
        <v>500000</v>
      </c>
      <c r="N1797"/>
      <c r="O1797"/>
    </row>
    <row r="1798" spans="1:15" x14ac:dyDescent="0.25">
      <c r="A1798">
        <v>50000249</v>
      </c>
      <c r="B1798">
        <v>2620675</v>
      </c>
      <c r="C1798" t="s">
        <v>19</v>
      </c>
      <c r="D1798">
        <v>25248859</v>
      </c>
      <c r="E1798" s="29">
        <v>42121</v>
      </c>
      <c r="F1798">
        <v>6338105</v>
      </c>
      <c r="G1798">
        <v>26800000</v>
      </c>
      <c r="H1798">
        <v>360200</v>
      </c>
      <c r="I1798" s="30">
        <v>360200</v>
      </c>
      <c r="J1798" s="1"/>
      <c r="K1798" s="1">
        <v>146524</v>
      </c>
      <c r="N1798"/>
      <c r="O1798"/>
    </row>
    <row r="1799" spans="1:15" x14ac:dyDescent="0.25">
      <c r="A1799">
        <v>50000249</v>
      </c>
      <c r="B1799">
        <v>2572016</v>
      </c>
      <c r="C1799" t="s">
        <v>1</v>
      </c>
      <c r="D1799">
        <v>1103101427</v>
      </c>
      <c r="E1799" s="29">
        <v>42121</v>
      </c>
      <c r="F1799">
        <v>12636012</v>
      </c>
      <c r="G1799">
        <v>923272421</v>
      </c>
      <c r="H1799">
        <v>190101</v>
      </c>
      <c r="I1799" s="30">
        <v>190101</v>
      </c>
      <c r="J1799" s="1"/>
      <c r="K1799" s="1">
        <v>107400</v>
      </c>
      <c r="N1799"/>
      <c r="O1799"/>
    </row>
    <row r="1800" spans="1:15" x14ac:dyDescent="0.25">
      <c r="A1800">
        <v>50000249</v>
      </c>
      <c r="B1800">
        <v>1557373</v>
      </c>
      <c r="C1800" t="s">
        <v>1</v>
      </c>
      <c r="D1800">
        <v>1051819608</v>
      </c>
      <c r="E1800" s="29">
        <v>42121</v>
      </c>
      <c r="F1800">
        <v>13451856</v>
      </c>
      <c r="G1800">
        <v>923272421</v>
      </c>
      <c r="H1800">
        <v>190101</v>
      </c>
      <c r="I1800" s="30">
        <v>190101</v>
      </c>
      <c r="J1800" s="1"/>
      <c r="K1800" s="1">
        <v>107400</v>
      </c>
      <c r="N1800"/>
      <c r="O1800"/>
    </row>
    <row r="1801" spans="1:15" x14ac:dyDescent="0.25">
      <c r="A1801">
        <v>50000249</v>
      </c>
      <c r="B1801">
        <v>2524631</v>
      </c>
      <c r="C1801" t="s">
        <v>7</v>
      </c>
      <c r="D1801">
        <v>1067892741</v>
      </c>
      <c r="E1801" s="29">
        <v>42121</v>
      </c>
      <c r="F1801">
        <v>20521941</v>
      </c>
      <c r="G1801">
        <v>923272421</v>
      </c>
      <c r="H1801">
        <v>190101</v>
      </c>
      <c r="I1801" s="30">
        <v>190101</v>
      </c>
      <c r="J1801" s="1"/>
      <c r="K1801" s="1">
        <v>107400</v>
      </c>
      <c r="N1801"/>
      <c r="O1801"/>
    </row>
    <row r="1802" spans="1:15" x14ac:dyDescent="0.25">
      <c r="A1802">
        <v>50000249</v>
      </c>
      <c r="B1802">
        <v>2596618</v>
      </c>
      <c r="C1802" t="s">
        <v>1</v>
      </c>
      <c r="D1802">
        <v>79277573</v>
      </c>
      <c r="E1802" s="29">
        <v>42121</v>
      </c>
      <c r="F1802">
        <v>2777891</v>
      </c>
      <c r="G1802">
        <v>26800000</v>
      </c>
      <c r="H1802">
        <v>360200</v>
      </c>
      <c r="I1802" s="30">
        <v>360200</v>
      </c>
      <c r="J1802" s="1"/>
      <c r="K1802" s="1">
        <v>455442</v>
      </c>
      <c r="N1802"/>
      <c r="O1802"/>
    </row>
    <row r="1803" spans="1:15" x14ac:dyDescent="0.25">
      <c r="A1803">
        <v>50000249</v>
      </c>
      <c r="B1803">
        <v>2554229</v>
      </c>
      <c r="C1803" t="s">
        <v>8</v>
      </c>
      <c r="D1803">
        <v>8699752</v>
      </c>
      <c r="E1803" s="29">
        <v>42121</v>
      </c>
      <c r="F1803">
        <v>4229911</v>
      </c>
      <c r="G1803">
        <v>12200000</v>
      </c>
      <c r="H1803">
        <v>250101</v>
      </c>
      <c r="I1803" s="30">
        <v>121225</v>
      </c>
      <c r="J1803" s="1"/>
      <c r="K1803" s="1">
        <v>22500</v>
      </c>
      <c r="N1803"/>
      <c r="O1803"/>
    </row>
    <row r="1804" spans="1:15" x14ac:dyDescent="0.25">
      <c r="A1804">
        <v>50000249</v>
      </c>
      <c r="B1804">
        <v>2554232</v>
      </c>
      <c r="C1804" t="s">
        <v>8</v>
      </c>
      <c r="D1804">
        <v>36668673</v>
      </c>
      <c r="E1804" s="29">
        <v>42121</v>
      </c>
      <c r="F1804">
        <v>5962206</v>
      </c>
      <c r="G1804">
        <v>923272421</v>
      </c>
      <c r="H1804">
        <v>190101</v>
      </c>
      <c r="I1804" s="30">
        <v>190101</v>
      </c>
      <c r="J1804" s="1"/>
      <c r="K1804" s="1">
        <v>107000</v>
      </c>
      <c r="N1804"/>
      <c r="O1804"/>
    </row>
    <row r="1805" spans="1:15" x14ac:dyDescent="0.25">
      <c r="A1805">
        <v>50000249</v>
      </c>
      <c r="B1805">
        <v>2554233</v>
      </c>
      <c r="C1805" t="s">
        <v>8</v>
      </c>
      <c r="D1805">
        <v>9004688579</v>
      </c>
      <c r="E1805" s="29">
        <v>42121</v>
      </c>
      <c r="F1805">
        <v>2053047</v>
      </c>
      <c r="G1805">
        <v>96400000</v>
      </c>
      <c r="H1805">
        <v>370101</v>
      </c>
      <c r="I1805" s="30">
        <v>121280</v>
      </c>
      <c r="J1805" s="1"/>
      <c r="K1805" s="1">
        <v>7000</v>
      </c>
      <c r="N1805"/>
      <c r="O1805"/>
    </row>
    <row r="1806" spans="1:15" x14ac:dyDescent="0.25">
      <c r="A1806">
        <v>50000249</v>
      </c>
      <c r="B1806">
        <v>2554235</v>
      </c>
      <c r="C1806" t="s">
        <v>8</v>
      </c>
      <c r="D1806">
        <v>12622344</v>
      </c>
      <c r="E1806" s="29">
        <v>42121</v>
      </c>
      <c r="F1806">
        <v>4300861</v>
      </c>
      <c r="G1806">
        <v>26800000</v>
      </c>
      <c r="H1806">
        <v>360200</v>
      </c>
      <c r="I1806" s="30">
        <v>360200</v>
      </c>
      <c r="J1806" s="1"/>
      <c r="K1806" s="1">
        <v>40000</v>
      </c>
      <c r="N1806"/>
      <c r="O1806"/>
    </row>
    <row r="1807" spans="1:15" x14ac:dyDescent="0.25">
      <c r="A1807">
        <v>50000249</v>
      </c>
      <c r="B1807">
        <v>1762073</v>
      </c>
      <c r="C1807" t="s">
        <v>27</v>
      </c>
      <c r="D1807">
        <v>12534940</v>
      </c>
      <c r="E1807" s="29">
        <v>42121</v>
      </c>
      <c r="F1807">
        <v>12688628</v>
      </c>
      <c r="G1807">
        <v>26800000</v>
      </c>
      <c r="H1807">
        <v>360200</v>
      </c>
      <c r="I1807" s="30">
        <v>360200</v>
      </c>
      <c r="J1807" s="1"/>
      <c r="K1807" s="1">
        <v>60</v>
      </c>
      <c r="N1807"/>
      <c r="O1807"/>
    </row>
    <row r="1808" spans="1:15" x14ac:dyDescent="0.25">
      <c r="A1808">
        <v>50000249</v>
      </c>
      <c r="B1808">
        <v>487766</v>
      </c>
      <c r="C1808" t="s">
        <v>37</v>
      </c>
      <c r="D1808">
        <v>1085293786</v>
      </c>
      <c r="E1808" s="29">
        <v>42121</v>
      </c>
      <c r="F1808">
        <v>7298831</v>
      </c>
      <c r="G1808">
        <v>12400000</v>
      </c>
      <c r="H1808">
        <v>270102</v>
      </c>
      <c r="I1808" s="30">
        <v>121204</v>
      </c>
      <c r="J1808" s="1"/>
      <c r="K1808" s="1">
        <v>5000</v>
      </c>
      <c r="N1808"/>
      <c r="O1808"/>
    </row>
    <row r="1809" spans="1:15" x14ac:dyDescent="0.25">
      <c r="A1809">
        <v>50000249</v>
      </c>
      <c r="B1809">
        <v>2623663</v>
      </c>
      <c r="C1809" t="s">
        <v>37</v>
      </c>
      <c r="D1809">
        <v>1085300543</v>
      </c>
      <c r="E1809" s="29">
        <v>42121</v>
      </c>
      <c r="F1809">
        <v>7884305</v>
      </c>
      <c r="G1809">
        <v>12400000</v>
      </c>
      <c r="H1809">
        <v>270102</v>
      </c>
      <c r="I1809" s="30">
        <v>121204</v>
      </c>
      <c r="J1809" s="1"/>
      <c r="K1809" s="1">
        <v>5000</v>
      </c>
      <c r="N1809"/>
      <c r="O1809"/>
    </row>
    <row r="1810" spans="1:15" x14ac:dyDescent="0.25">
      <c r="A1810">
        <v>50000249</v>
      </c>
      <c r="B1810">
        <v>2425894</v>
      </c>
      <c r="C1810" t="s">
        <v>1</v>
      </c>
      <c r="D1810">
        <v>1085295992</v>
      </c>
      <c r="E1810" s="29">
        <v>42121</v>
      </c>
      <c r="F1810">
        <v>7305086</v>
      </c>
      <c r="G1810">
        <v>12400000</v>
      </c>
      <c r="H1810">
        <v>270102</v>
      </c>
      <c r="I1810" s="30">
        <v>121204</v>
      </c>
      <c r="J1810" s="1"/>
      <c r="K1810" s="1">
        <v>5000</v>
      </c>
      <c r="N1810"/>
      <c r="O1810"/>
    </row>
    <row r="1811" spans="1:15" x14ac:dyDescent="0.25">
      <c r="A1811">
        <v>50000249</v>
      </c>
      <c r="B1811">
        <v>2443591</v>
      </c>
      <c r="C1811" t="s">
        <v>52</v>
      </c>
      <c r="D1811">
        <v>13057068</v>
      </c>
      <c r="E1811" s="29">
        <v>42121</v>
      </c>
      <c r="F1811">
        <v>10424260</v>
      </c>
      <c r="G1811">
        <v>11100000</v>
      </c>
      <c r="H1811">
        <v>150112</v>
      </c>
      <c r="I1811" s="30">
        <v>121275</v>
      </c>
      <c r="J1811" s="1"/>
      <c r="K1811" s="1">
        <v>1288700</v>
      </c>
      <c r="N1811"/>
      <c r="O1811"/>
    </row>
    <row r="1812" spans="1:15" x14ac:dyDescent="0.25">
      <c r="A1812">
        <v>50000249</v>
      </c>
      <c r="B1812">
        <v>2519561</v>
      </c>
      <c r="C1812" t="s">
        <v>10</v>
      </c>
      <c r="D1812">
        <v>22431798</v>
      </c>
      <c r="E1812" s="29">
        <v>42121</v>
      </c>
      <c r="F1812">
        <v>5751728</v>
      </c>
      <c r="G1812">
        <v>923272421</v>
      </c>
      <c r="H1812">
        <v>190101</v>
      </c>
      <c r="I1812" s="30">
        <v>190101</v>
      </c>
      <c r="J1812" s="1"/>
      <c r="K1812" s="1">
        <v>107400</v>
      </c>
      <c r="N1812"/>
      <c r="O1812"/>
    </row>
    <row r="1813" spans="1:15" x14ac:dyDescent="0.25">
      <c r="A1813">
        <v>50000249</v>
      </c>
      <c r="B1813">
        <v>1552102</v>
      </c>
      <c r="C1813" t="s">
        <v>12</v>
      </c>
      <c r="D1813">
        <v>10077338</v>
      </c>
      <c r="E1813" s="29">
        <v>42121</v>
      </c>
      <c r="F1813">
        <v>10829755</v>
      </c>
      <c r="G1813">
        <v>923272193</v>
      </c>
      <c r="H1813">
        <v>131401</v>
      </c>
      <c r="I1813" s="30">
        <v>131401</v>
      </c>
      <c r="J1813" s="1"/>
      <c r="K1813" s="1">
        <v>15820386</v>
      </c>
      <c r="N1813"/>
      <c r="O1813"/>
    </row>
    <row r="1814" spans="1:15" x14ac:dyDescent="0.25">
      <c r="A1814">
        <v>50000249</v>
      </c>
      <c r="B1814">
        <v>1552103</v>
      </c>
      <c r="C1814" t="s">
        <v>12</v>
      </c>
      <c r="D1814">
        <v>91466690</v>
      </c>
      <c r="E1814" s="29">
        <v>42121</v>
      </c>
      <c r="F1814">
        <v>3116001</v>
      </c>
      <c r="G1814">
        <v>12400000</v>
      </c>
      <c r="H1814">
        <v>270102</v>
      </c>
      <c r="I1814" s="30">
        <v>121204</v>
      </c>
      <c r="J1814" s="1"/>
      <c r="K1814" s="1">
        <v>5000</v>
      </c>
      <c r="N1814"/>
      <c r="O1814"/>
    </row>
    <row r="1815" spans="1:15" x14ac:dyDescent="0.25">
      <c r="A1815">
        <v>50000249</v>
      </c>
      <c r="B1815">
        <v>1552104</v>
      </c>
      <c r="C1815" t="s">
        <v>12</v>
      </c>
      <c r="D1815">
        <v>8001876154</v>
      </c>
      <c r="E1815" s="29">
        <v>42121</v>
      </c>
      <c r="F1815">
        <v>3291688</v>
      </c>
      <c r="G1815">
        <v>13700000</v>
      </c>
      <c r="H1815">
        <v>290101</v>
      </c>
      <c r="I1815" s="30">
        <v>121250</v>
      </c>
      <c r="J1815" s="1"/>
      <c r="K1815" s="1">
        <v>2496785</v>
      </c>
      <c r="N1815"/>
      <c r="O1815"/>
    </row>
    <row r="1816" spans="1:15" x14ac:dyDescent="0.25">
      <c r="A1816">
        <v>50000249</v>
      </c>
      <c r="B1816">
        <v>2486329</v>
      </c>
      <c r="C1816" t="s">
        <v>12</v>
      </c>
      <c r="D1816">
        <v>24539125</v>
      </c>
      <c r="E1816" s="29">
        <v>42121</v>
      </c>
      <c r="F1816">
        <v>3230040</v>
      </c>
      <c r="G1816">
        <v>923272193</v>
      </c>
      <c r="H1816">
        <v>131401</v>
      </c>
      <c r="I1816" s="30">
        <v>131401</v>
      </c>
      <c r="J1816" s="1"/>
      <c r="K1816" s="1">
        <v>4000000</v>
      </c>
      <c r="N1816"/>
      <c r="O1816"/>
    </row>
    <row r="1817" spans="1:15" x14ac:dyDescent="0.25">
      <c r="A1817">
        <v>50000249</v>
      </c>
      <c r="B1817">
        <v>1916188</v>
      </c>
      <c r="C1817" t="s">
        <v>13</v>
      </c>
      <c r="D1817">
        <v>91437349</v>
      </c>
      <c r="E1817" s="29">
        <v>42121</v>
      </c>
      <c r="F1817">
        <v>10673365</v>
      </c>
      <c r="G1817">
        <v>12400000</v>
      </c>
      <c r="H1817">
        <v>270102</v>
      </c>
      <c r="I1817" s="30">
        <v>121204</v>
      </c>
      <c r="J1817" s="1"/>
      <c r="K1817" s="1">
        <v>5000</v>
      </c>
      <c r="N1817"/>
      <c r="O1817"/>
    </row>
    <row r="1818" spans="1:15" x14ac:dyDescent="0.25">
      <c r="A1818">
        <v>50000249</v>
      </c>
      <c r="B1818">
        <v>1916190</v>
      </c>
      <c r="C1818" t="s">
        <v>13</v>
      </c>
      <c r="D1818">
        <v>19181247</v>
      </c>
      <c r="E1818" s="29">
        <v>42121</v>
      </c>
      <c r="F1818">
        <v>6962266</v>
      </c>
      <c r="G1818">
        <v>923272193</v>
      </c>
      <c r="H1818">
        <v>131401</v>
      </c>
      <c r="I1818" s="30">
        <v>131401</v>
      </c>
      <c r="J1818" s="1"/>
      <c r="K1818" s="1">
        <v>20250294.579999998</v>
      </c>
      <c r="N1818"/>
      <c r="O1818"/>
    </row>
    <row r="1819" spans="1:15" x14ac:dyDescent="0.25">
      <c r="A1819">
        <v>50000249</v>
      </c>
      <c r="B1819">
        <v>2621303</v>
      </c>
      <c r="C1819" t="s">
        <v>1</v>
      </c>
      <c r="D1819">
        <v>91241531</v>
      </c>
      <c r="E1819" s="29">
        <v>42121</v>
      </c>
      <c r="F1819">
        <v>17678986</v>
      </c>
      <c r="G1819">
        <v>923272421</v>
      </c>
      <c r="H1819">
        <v>190101</v>
      </c>
      <c r="I1819" s="30">
        <v>190101</v>
      </c>
      <c r="J1819" s="1"/>
      <c r="K1819" s="1">
        <v>107400</v>
      </c>
      <c r="N1819"/>
      <c r="O1819"/>
    </row>
    <row r="1820" spans="1:15" x14ac:dyDescent="0.25">
      <c r="A1820">
        <v>50000249</v>
      </c>
      <c r="B1820">
        <v>2443044</v>
      </c>
      <c r="C1820" t="s">
        <v>29</v>
      </c>
      <c r="D1820">
        <v>79778929</v>
      </c>
      <c r="E1820" s="29">
        <v>42121</v>
      </c>
      <c r="F1820">
        <v>2709600</v>
      </c>
      <c r="G1820">
        <v>26800000</v>
      </c>
      <c r="H1820">
        <v>360200</v>
      </c>
      <c r="I1820" s="30">
        <v>360200</v>
      </c>
      <c r="J1820" s="1"/>
      <c r="K1820" s="1">
        <v>4031167</v>
      </c>
      <c r="N1820"/>
      <c r="O1820"/>
    </row>
    <row r="1821" spans="1:15" x14ac:dyDescent="0.25">
      <c r="A1821">
        <v>50000249</v>
      </c>
      <c r="B1821">
        <v>2443060</v>
      </c>
      <c r="C1821" t="s">
        <v>29</v>
      </c>
      <c r="D1821">
        <v>41683862</v>
      </c>
      <c r="E1821" s="29">
        <v>42121</v>
      </c>
      <c r="F1821">
        <v>2755848</v>
      </c>
      <c r="G1821">
        <v>26800000</v>
      </c>
      <c r="H1821">
        <v>360200</v>
      </c>
      <c r="I1821" s="30">
        <v>360200</v>
      </c>
      <c r="J1821" s="1"/>
      <c r="K1821" s="1">
        <v>16000</v>
      </c>
      <c r="N1821"/>
      <c r="O1821"/>
    </row>
    <row r="1822" spans="1:15" x14ac:dyDescent="0.25">
      <c r="A1822">
        <v>50000249</v>
      </c>
      <c r="B1822">
        <v>2443073</v>
      </c>
      <c r="C1822" t="s">
        <v>29</v>
      </c>
      <c r="D1822">
        <v>38251770</v>
      </c>
      <c r="E1822" s="29">
        <v>42121</v>
      </c>
      <c r="F1822">
        <v>17750648</v>
      </c>
      <c r="G1822">
        <v>26800000</v>
      </c>
      <c r="H1822">
        <v>360200</v>
      </c>
      <c r="I1822" s="30">
        <v>360200</v>
      </c>
      <c r="J1822" s="1"/>
      <c r="K1822" s="1">
        <v>9000</v>
      </c>
      <c r="N1822"/>
      <c r="O1822"/>
    </row>
    <row r="1823" spans="1:15" x14ac:dyDescent="0.25">
      <c r="A1823">
        <v>50000249</v>
      </c>
      <c r="B1823">
        <v>2294313</v>
      </c>
      <c r="C1823" t="s">
        <v>14</v>
      </c>
      <c r="D1823">
        <v>2498329</v>
      </c>
      <c r="E1823" s="29">
        <v>42121</v>
      </c>
      <c r="F1823">
        <v>3313798</v>
      </c>
      <c r="G1823">
        <v>923272193</v>
      </c>
      <c r="H1823">
        <v>131401</v>
      </c>
      <c r="I1823" s="30">
        <v>131401</v>
      </c>
      <c r="J1823" s="1"/>
      <c r="K1823" s="1">
        <v>20900</v>
      </c>
      <c r="N1823"/>
      <c r="O1823"/>
    </row>
    <row r="1824" spans="1:15" x14ac:dyDescent="0.25">
      <c r="A1824">
        <v>50000249</v>
      </c>
      <c r="B1824">
        <v>2294316</v>
      </c>
      <c r="C1824" t="s">
        <v>14</v>
      </c>
      <c r="D1824">
        <v>1144040599</v>
      </c>
      <c r="E1824" s="29">
        <v>42121</v>
      </c>
      <c r="F1824">
        <v>10440145</v>
      </c>
      <c r="G1824">
        <v>12400000</v>
      </c>
      <c r="H1824">
        <v>270102</v>
      </c>
      <c r="I1824" s="30">
        <v>121204</v>
      </c>
      <c r="J1824" s="1"/>
      <c r="K1824" s="1">
        <v>5000</v>
      </c>
      <c r="N1824"/>
      <c r="O1824"/>
    </row>
    <row r="1825" spans="1:15" x14ac:dyDescent="0.25">
      <c r="A1825">
        <v>50000249</v>
      </c>
      <c r="B1825">
        <v>2294317</v>
      </c>
      <c r="C1825" t="s">
        <v>14</v>
      </c>
      <c r="D1825">
        <v>1085276544</v>
      </c>
      <c r="E1825" s="29">
        <v>42121</v>
      </c>
      <c r="F1825">
        <v>18416886</v>
      </c>
      <c r="G1825">
        <v>12400000</v>
      </c>
      <c r="H1825">
        <v>270102</v>
      </c>
      <c r="I1825" s="30">
        <v>121204</v>
      </c>
      <c r="J1825" s="1"/>
      <c r="K1825" s="1">
        <v>5000</v>
      </c>
      <c r="N1825"/>
      <c r="O1825"/>
    </row>
    <row r="1826" spans="1:15" x14ac:dyDescent="0.25">
      <c r="A1826">
        <v>50000249</v>
      </c>
      <c r="B1826">
        <v>1915830</v>
      </c>
      <c r="C1826" t="s">
        <v>14</v>
      </c>
      <c r="D1826">
        <v>38561010</v>
      </c>
      <c r="E1826" s="29">
        <v>42121</v>
      </c>
      <c r="F1826">
        <v>3857514</v>
      </c>
      <c r="G1826">
        <v>923272421</v>
      </c>
      <c r="H1826">
        <v>190101</v>
      </c>
      <c r="I1826" s="30">
        <v>190101</v>
      </c>
      <c r="J1826" s="1"/>
      <c r="K1826" s="1">
        <v>107400</v>
      </c>
      <c r="N1826"/>
      <c r="O1826"/>
    </row>
    <row r="1827" spans="1:15" x14ac:dyDescent="0.25">
      <c r="A1827">
        <v>50000249</v>
      </c>
      <c r="B1827">
        <v>2434276</v>
      </c>
      <c r="C1827" t="s">
        <v>14</v>
      </c>
      <c r="D1827">
        <v>1144032439</v>
      </c>
      <c r="E1827" s="29">
        <v>42121</v>
      </c>
      <c r="F1827">
        <v>18308392</v>
      </c>
      <c r="G1827">
        <v>923272421</v>
      </c>
      <c r="H1827">
        <v>190101</v>
      </c>
      <c r="I1827" s="30">
        <v>190101</v>
      </c>
      <c r="J1827" s="1"/>
      <c r="K1827" s="1">
        <v>107400</v>
      </c>
      <c r="N1827"/>
      <c r="O1827"/>
    </row>
    <row r="1828" spans="1:15" x14ac:dyDescent="0.25">
      <c r="A1828">
        <v>50000249</v>
      </c>
      <c r="B1828">
        <v>1207988</v>
      </c>
      <c r="C1828" t="s">
        <v>23</v>
      </c>
      <c r="D1828">
        <v>31383164</v>
      </c>
      <c r="E1828" s="29">
        <v>42121</v>
      </c>
      <c r="F1828">
        <v>15820563</v>
      </c>
      <c r="G1828">
        <v>923272193</v>
      </c>
      <c r="H1828">
        <v>131401</v>
      </c>
      <c r="I1828" s="30">
        <v>131401</v>
      </c>
      <c r="J1828" s="1"/>
      <c r="K1828" s="1">
        <v>17200</v>
      </c>
      <c r="N1828"/>
      <c r="O1828"/>
    </row>
    <row r="1829" spans="1:15" x14ac:dyDescent="0.25">
      <c r="A1829">
        <v>50000249</v>
      </c>
      <c r="B1829">
        <v>1224482</v>
      </c>
      <c r="C1829" t="s">
        <v>23</v>
      </c>
      <c r="D1829">
        <v>16485561</v>
      </c>
      <c r="E1829" s="29">
        <v>42121</v>
      </c>
      <c r="F1829">
        <v>2424128</v>
      </c>
      <c r="G1829">
        <v>11100000</v>
      </c>
      <c r="H1829">
        <v>150112</v>
      </c>
      <c r="I1829" s="30">
        <v>121275</v>
      </c>
      <c r="J1829" s="1"/>
      <c r="K1829" s="1">
        <v>1133400</v>
      </c>
      <c r="N1829"/>
      <c r="O1829"/>
    </row>
    <row r="1830" spans="1:15" x14ac:dyDescent="0.25">
      <c r="A1830">
        <v>50000249</v>
      </c>
      <c r="B1830">
        <v>1593780</v>
      </c>
      <c r="C1830" t="s">
        <v>14</v>
      </c>
      <c r="D1830">
        <v>1130585327</v>
      </c>
      <c r="E1830" s="29">
        <v>42121</v>
      </c>
      <c r="F1830">
        <v>5515117</v>
      </c>
      <c r="G1830">
        <v>923272421</v>
      </c>
      <c r="H1830">
        <v>190101</v>
      </c>
      <c r="I1830" s="30">
        <v>190101</v>
      </c>
      <c r="J1830" s="1"/>
      <c r="K1830" s="1">
        <v>107400</v>
      </c>
      <c r="N1830"/>
      <c r="O1830"/>
    </row>
    <row r="1831" spans="1:15" x14ac:dyDescent="0.25">
      <c r="A1831">
        <v>50000249</v>
      </c>
      <c r="B1831">
        <v>1810118</v>
      </c>
      <c r="C1831" t="s">
        <v>15</v>
      </c>
      <c r="D1831">
        <v>1113646947</v>
      </c>
      <c r="E1831" s="29">
        <v>42121</v>
      </c>
      <c r="F1831">
        <v>2863921</v>
      </c>
      <c r="G1831">
        <v>923272421</v>
      </c>
      <c r="H1831">
        <v>190101</v>
      </c>
      <c r="I1831" s="30">
        <v>190101</v>
      </c>
      <c r="J1831" s="1"/>
      <c r="K1831" s="1">
        <v>107400</v>
      </c>
      <c r="N1831"/>
      <c r="O1831"/>
    </row>
    <row r="1832" spans="1:15" x14ac:dyDescent="0.25">
      <c r="A1832">
        <v>50000249</v>
      </c>
      <c r="B1832">
        <v>1968943</v>
      </c>
      <c r="C1832" t="s">
        <v>1</v>
      </c>
      <c r="D1832">
        <v>31372314</v>
      </c>
      <c r="E1832" s="29">
        <v>42121</v>
      </c>
      <c r="F1832">
        <v>17457113</v>
      </c>
      <c r="G1832">
        <v>923272193</v>
      </c>
      <c r="H1832">
        <v>131401</v>
      </c>
      <c r="I1832" s="30">
        <v>131401</v>
      </c>
      <c r="J1832" s="1"/>
      <c r="K1832" s="1">
        <v>32300</v>
      </c>
      <c r="N1832"/>
      <c r="O1832"/>
    </row>
    <row r="1833" spans="1:15" x14ac:dyDescent="0.25">
      <c r="A1833">
        <v>50000249</v>
      </c>
      <c r="B1833">
        <v>1994939</v>
      </c>
      <c r="C1833" t="s">
        <v>1</v>
      </c>
      <c r="D1833">
        <v>29234129</v>
      </c>
      <c r="E1833" s="29">
        <v>42121</v>
      </c>
      <c r="F1833">
        <v>3847946</v>
      </c>
      <c r="G1833">
        <v>923272193</v>
      </c>
      <c r="H1833">
        <v>131401</v>
      </c>
      <c r="I1833" s="30">
        <v>131401</v>
      </c>
      <c r="J1833" s="1"/>
      <c r="K1833" s="1">
        <v>19400</v>
      </c>
      <c r="N1833"/>
      <c r="O1833"/>
    </row>
    <row r="1834" spans="1:15" x14ac:dyDescent="0.25">
      <c r="A1834">
        <v>50000249</v>
      </c>
      <c r="B1834">
        <v>2456644</v>
      </c>
      <c r="C1834" t="s">
        <v>30</v>
      </c>
      <c r="D1834">
        <v>1090450646</v>
      </c>
      <c r="E1834" s="29">
        <v>42121</v>
      </c>
      <c r="F1834">
        <v>43269596</v>
      </c>
      <c r="G1834">
        <v>910300000</v>
      </c>
      <c r="H1834">
        <v>130113</v>
      </c>
      <c r="I1834" s="30">
        <v>121235</v>
      </c>
      <c r="J1834" s="1"/>
      <c r="K1834" s="1">
        <v>321017</v>
      </c>
      <c r="N1834"/>
      <c r="O1834"/>
    </row>
    <row r="1835" spans="1:15" x14ac:dyDescent="0.25">
      <c r="A1835">
        <v>50000249</v>
      </c>
      <c r="B1835">
        <v>2535976</v>
      </c>
      <c r="C1835" t="s">
        <v>30</v>
      </c>
      <c r="D1835">
        <v>1140834356</v>
      </c>
      <c r="E1835" s="29">
        <v>42121</v>
      </c>
      <c r="F1835">
        <v>64423326</v>
      </c>
      <c r="G1835">
        <v>12400000</v>
      </c>
      <c r="H1835">
        <v>270102</v>
      </c>
      <c r="I1835" s="30">
        <v>121204</v>
      </c>
      <c r="J1835" s="1"/>
      <c r="K1835" s="1">
        <v>5000</v>
      </c>
      <c r="N1835"/>
      <c r="O1835"/>
    </row>
    <row r="1836" spans="1:15" x14ac:dyDescent="0.25">
      <c r="A1836">
        <v>50000249</v>
      </c>
      <c r="B1836">
        <v>2144247</v>
      </c>
      <c r="C1836" t="s">
        <v>17</v>
      </c>
      <c r="D1836">
        <v>8001416568</v>
      </c>
      <c r="E1836" s="29">
        <v>42121</v>
      </c>
      <c r="F1836">
        <v>5130016</v>
      </c>
      <c r="G1836">
        <v>11100000</v>
      </c>
      <c r="H1836">
        <v>150104</v>
      </c>
      <c r="I1836" s="30">
        <v>27090504</v>
      </c>
      <c r="J1836" s="1"/>
      <c r="K1836" s="1">
        <v>1016610</v>
      </c>
      <c r="N1836"/>
      <c r="O1836"/>
    </row>
    <row r="1837" spans="1:15" x14ac:dyDescent="0.25">
      <c r="A1837">
        <v>50000249</v>
      </c>
      <c r="B1837">
        <v>1637860</v>
      </c>
      <c r="C1837" t="s">
        <v>31</v>
      </c>
      <c r="D1837">
        <v>9003926700</v>
      </c>
      <c r="E1837" s="29">
        <v>42121</v>
      </c>
      <c r="F1837">
        <v>2746111</v>
      </c>
      <c r="G1837">
        <v>96400000</v>
      </c>
      <c r="H1837">
        <v>370101</v>
      </c>
      <c r="I1837" s="30">
        <v>121280</v>
      </c>
      <c r="J1837" s="1"/>
      <c r="K1837" s="1">
        <v>5400</v>
      </c>
      <c r="N1837"/>
      <c r="O1837"/>
    </row>
    <row r="1838" spans="1:15" x14ac:dyDescent="0.25">
      <c r="A1838">
        <v>50000249</v>
      </c>
      <c r="B1838">
        <v>1637863</v>
      </c>
      <c r="C1838" t="s">
        <v>31</v>
      </c>
      <c r="D1838">
        <v>1100689353</v>
      </c>
      <c r="E1838" s="29">
        <v>42121</v>
      </c>
      <c r="F1838">
        <v>1578204</v>
      </c>
      <c r="G1838">
        <v>12400000</v>
      </c>
      <c r="H1838">
        <v>270102</v>
      </c>
      <c r="I1838" s="30">
        <v>121204</v>
      </c>
      <c r="J1838" s="1"/>
      <c r="K1838" s="1">
        <v>5000</v>
      </c>
      <c r="N1838"/>
      <c r="O1838"/>
    </row>
    <row r="1839" spans="1:15" x14ac:dyDescent="0.25">
      <c r="A1839">
        <v>50000249</v>
      </c>
      <c r="B1839">
        <v>1637987</v>
      </c>
      <c r="C1839" t="s">
        <v>31</v>
      </c>
      <c r="D1839">
        <v>73100040</v>
      </c>
      <c r="E1839" s="29">
        <v>42121</v>
      </c>
      <c r="F1839">
        <v>2804136</v>
      </c>
      <c r="G1839">
        <v>96400000</v>
      </c>
      <c r="H1839">
        <v>370101</v>
      </c>
      <c r="I1839" s="30">
        <v>121280</v>
      </c>
      <c r="J1839" s="1"/>
      <c r="K1839" s="1">
        <v>5400</v>
      </c>
      <c r="N1839"/>
      <c r="O1839"/>
    </row>
    <row r="1840" spans="1:15" x14ac:dyDescent="0.25">
      <c r="A1840">
        <v>50000249</v>
      </c>
      <c r="B1840">
        <v>1637996</v>
      </c>
      <c r="C1840" t="s">
        <v>31</v>
      </c>
      <c r="D1840">
        <v>1079479977</v>
      </c>
      <c r="E1840" s="29">
        <v>42121</v>
      </c>
      <c r="F1840">
        <v>21803007</v>
      </c>
      <c r="G1840">
        <v>923272421</v>
      </c>
      <c r="H1840">
        <v>190101</v>
      </c>
      <c r="I1840" s="30">
        <v>190101</v>
      </c>
      <c r="J1840" s="1"/>
      <c r="K1840" s="1">
        <v>107400</v>
      </c>
      <c r="N1840"/>
      <c r="O1840"/>
    </row>
    <row r="1841" spans="1:15" x14ac:dyDescent="0.25">
      <c r="A1841">
        <v>50000249</v>
      </c>
      <c r="B1841">
        <v>1779092</v>
      </c>
      <c r="C1841" t="s">
        <v>48</v>
      </c>
      <c r="D1841">
        <v>16227195</v>
      </c>
      <c r="E1841" s="29">
        <v>42121</v>
      </c>
      <c r="F1841">
        <v>20653169</v>
      </c>
      <c r="G1841">
        <v>12400000</v>
      </c>
      <c r="H1841">
        <v>270102</v>
      </c>
      <c r="I1841" s="30">
        <v>121204</v>
      </c>
      <c r="J1841" s="1"/>
      <c r="K1841" s="1">
        <v>5000</v>
      </c>
      <c r="N1841"/>
      <c r="O1841"/>
    </row>
    <row r="1842" spans="1:15" x14ac:dyDescent="0.25">
      <c r="A1842">
        <v>50000249</v>
      </c>
      <c r="B1842">
        <v>1984669</v>
      </c>
      <c r="C1842" t="s">
        <v>18</v>
      </c>
      <c r="D1842">
        <v>32782395</v>
      </c>
      <c r="E1842" s="29">
        <v>42121</v>
      </c>
      <c r="F1842">
        <v>3736370</v>
      </c>
      <c r="G1842">
        <v>923272421</v>
      </c>
      <c r="H1842">
        <v>190101</v>
      </c>
      <c r="I1842" s="30">
        <v>190101</v>
      </c>
      <c r="J1842" s="1"/>
      <c r="K1842" s="1">
        <v>107400</v>
      </c>
      <c r="N1842"/>
      <c r="O1842"/>
    </row>
    <row r="1843" spans="1:15" x14ac:dyDescent="0.25">
      <c r="A1843">
        <v>50000249</v>
      </c>
      <c r="B1843">
        <v>1454969</v>
      </c>
      <c r="C1843" t="s">
        <v>0</v>
      </c>
      <c r="D1843">
        <v>1085283803</v>
      </c>
      <c r="E1843" s="29">
        <v>42121</v>
      </c>
      <c r="F1843">
        <v>1384250</v>
      </c>
      <c r="G1843">
        <v>12200000</v>
      </c>
      <c r="H1843">
        <v>250101</v>
      </c>
      <c r="I1843" s="30">
        <v>121225</v>
      </c>
      <c r="J1843" s="1"/>
      <c r="K1843" s="1">
        <v>12800</v>
      </c>
      <c r="N1843"/>
      <c r="O1843"/>
    </row>
    <row r="1844" spans="1:15" x14ac:dyDescent="0.25">
      <c r="A1844">
        <v>50000249</v>
      </c>
      <c r="B1844">
        <v>1454970</v>
      </c>
      <c r="C1844" t="s">
        <v>0</v>
      </c>
      <c r="D1844">
        <v>1085283803</v>
      </c>
      <c r="E1844" s="29">
        <v>42121</v>
      </c>
      <c r="F1844">
        <v>1384250</v>
      </c>
      <c r="G1844">
        <v>12200000</v>
      </c>
      <c r="H1844">
        <v>250101</v>
      </c>
      <c r="I1844" s="30">
        <v>121225</v>
      </c>
      <c r="J1844" s="1"/>
      <c r="K1844" s="1">
        <v>6300</v>
      </c>
      <c r="N1844"/>
      <c r="O1844"/>
    </row>
    <row r="1845" spans="1:15" x14ac:dyDescent="0.25">
      <c r="A1845">
        <v>50000249</v>
      </c>
      <c r="B1845">
        <v>1805000</v>
      </c>
      <c r="C1845" t="s">
        <v>0</v>
      </c>
      <c r="D1845">
        <v>1085283803</v>
      </c>
      <c r="E1845" s="29">
        <v>42121</v>
      </c>
      <c r="F1845">
        <v>1384250</v>
      </c>
      <c r="G1845">
        <v>12200000</v>
      </c>
      <c r="H1845">
        <v>250101</v>
      </c>
      <c r="I1845" s="30">
        <v>121225</v>
      </c>
      <c r="J1845" s="1"/>
      <c r="K1845" s="1">
        <v>90900</v>
      </c>
      <c r="N1845"/>
      <c r="O1845"/>
    </row>
    <row r="1846" spans="1:15" x14ac:dyDescent="0.25">
      <c r="A1846">
        <v>50000249</v>
      </c>
      <c r="B1846">
        <v>2199216</v>
      </c>
      <c r="C1846" t="s">
        <v>0</v>
      </c>
      <c r="D1846">
        <v>1085283803</v>
      </c>
      <c r="E1846" s="29">
        <v>42121</v>
      </c>
      <c r="F1846">
        <v>1384250</v>
      </c>
      <c r="G1846">
        <v>12200000</v>
      </c>
      <c r="H1846">
        <v>250101</v>
      </c>
      <c r="I1846" s="30">
        <v>121225</v>
      </c>
      <c r="J1846" s="1"/>
      <c r="K1846" s="1">
        <v>3800</v>
      </c>
      <c r="N1846"/>
      <c r="O1846"/>
    </row>
    <row r="1847" spans="1:15" x14ac:dyDescent="0.25">
      <c r="A1847">
        <v>50000249</v>
      </c>
      <c r="B1847">
        <v>2199217</v>
      </c>
      <c r="C1847" t="s">
        <v>0</v>
      </c>
      <c r="D1847">
        <v>1085283803</v>
      </c>
      <c r="E1847" s="29">
        <v>42121</v>
      </c>
      <c r="F1847">
        <v>1384250</v>
      </c>
      <c r="G1847">
        <v>12200000</v>
      </c>
      <c r="H1847">
        <v>250101</v>
      </c>
      <c r="I1847" s="30">
        <v>121225</v>
      </c>
      <c r="J1847" s="1"/>
      <c r="K1847" s="1">
        <v>15000</v>
      </c>
      <c r="N1847"/>
      <c r="O1847"/>
    </row>
    <row r="1848" spans="1:15" x14ac:dyDescent="0.25">
      <c r="A1848">
        <v>50000249</v>
      </c>
      <c r="B1848">
        <v>2199218</v>
      </c>
      <c r="C1848" t="s">
        <v>0</v>
      </c>
      <c r="D1848">
        <v>1085283803</v>
      </c>
      <c r="E1848" s="29">
        <v>42121</v>
      </c>
      <c r="F1848">
        <v>1384250</v>
      </c>
      <c r="G1848">
        <v>12200000</v>
      </c>
      <c r="H1848">
        <v>250101</v>
      </c>
      <c r="I1848" s="30">
        <v>121225</v>
      </c>
      <c r="J1848" s="1"/>
      <c r="K1848" s="1">
        <v>26400</v>
      </c>
      <c r="N1848"/>
      <c r="O1848"/>
    </row>
    <row r="1849" spans="1:15" x14ac:dyDescent="0.25">
      <c r="A1849">
        <v>50000249</v>
      </c>
      <c r="B1849">
        <v>2199220</v>
      </c>
      <c r="C1849" t="s">
        <v>0</v>
      </c>
      <c r="D1849">
        <v>1085283803</v>
      </c>
      <c r="E1849" s="29">
        <v>42121</v>
      </c>
      <c r="F1849">
        <v>1384250</v>
      </c>
      <c r="G1849">
        <v>12200000</v>
      </c>
      <c r="H1849">
        <v>250101</v>
      </c>
      <c r="I1849" s="30">
        <v>121225</v>
      </c>
      <c r="J1849" s="1"/>
      <c r="K1849" s="1">
        <v>17400</v>
      </c>
      <c r="N1849"/>
      <c r="O1849"/>
    </row>
    <row r="1850" spans="1:15" x14ac:dyDescent="0.25">
      <c r="A1850">
        <v>50000249</v>
      </c>
      <c r="B1850">
        <v>2199221</v>
      </c>
      <c r="C1850" t="s">
        <v>0</v>
      </c>
      <c r="D1850">
        <v>1085283803</v>
      </c>
      <c r="E1850" s="29">
        <v>42121</v>
      </c>
      <c r="F1850">
        <v>1384250</v>
      </c>
      <c r="G1850">
        <v>12200000</v>
      </c>
      <c r="H1850">
        <v>250101</v>
      </c>
      <c r="I1850" s="30">
        <v>121225</v>
      </c>
      <c r="J1850" s="1"/>
      <c r="K1850" s="1">
        <v>6300</v>
      </c>
      <c r="N1850"/>
      <c r="O1850"/>
    </row>
    <row r="1851" spans="1:15" x14ac:dyDescent="0.25">
      <c r="A1851">
        <v>50000249</v>
      </c>
      <c r="B1851">
        <v>2461090</v>
      </c>
      <c r="C1851" t="s">
        <v>0</v>
      </c>
      <c r="D1851">
        <v>19375067</v>
      </c>
      <c r="E1851" s="29">
        <v>42121</v>
      </c>
      <c r="F1851">
        <v>5702838</v>
      </c>
      <c r="G1851">
        <v>96400000</v>
      </c>
      <c r="H1851">
        <v>370101</v>
      </c>
      <c r="I1851" s="30">
        <v>121280</v>
      </c>
      <c r="J1851" s="1"/>
      <c r="K1851" s="1">
        <v>5400</v>
      </c>
      <c r="N1851"/>
      <c r="O1851"/>
    </row>
    <row r="1852" spans="1:15" x14ac:dyDescent="0.25">
      <c r="A1852">
        <v>50000249</v>
      </c>
      <c r="B1852">
        <v>2461101</v>
      </c>
      <c r="C1852" t="s">
        <v>0</v>
      </c>
      <c r="D1852">
        <v>4172057</v>
      </c>
      <c r="E1852" s="29">
        <v>42121</v>
      </c>
      <c r="F1852">
        <v>3751192</v>
      </c>
      <c r="G1852">
        <v>96400000</v>
      </c>
      <c r="H1852">
        <v>370101</v>
      </c>
      <c r="I1852" s="30">
        <v>121280</v>
      </c>
      <c r="J1852" s="1"/>
      <c r="K1852" s="1">
        <v>5400</v>
      </c>
      <c r="N1852"/>
      <c r="O1852"/>
    </row>
    <row r="1853" spans="1:15" x14ac:dyDescent="0.25">
      <c r="A1853">
        <v>50000249</v>
      </c>
      <c r="B1853">
        <v>14213225</v>
      </c>
      <c r="C1853" t="s">
        <v>0</v>
      </c>
      <c r="D1853">
        <v>8300741845</v>
      </c>
      <c r="E1853" s="29">
        <v>42122</v>
      </c>
      <c r="F1853">
        <v>3274141</v>
      </c>
      <c r="G1853">
        <v>13700000</v>
      </c>
      <c r="H1853">
        <v>290101</v>
      </c>
      <c r="I1853" s="30">
        <v>290101</v>
      </c>
      <c r="J1853" s="1"/>
      <c r="K1853" s="1">
        <v>67987</v>
      </c>
      <c r="N1853"/>
      <c r="O1853"/>
    </row>
    <row r="1854" spans="1:15" x14ac:dyDescent="0.25">
      <c r="A1854">
        <v>50000249</v>
      </c>
      <c r="B1854">
        <v>2519289</v>
      </c>
      <c r="C1854" t="s">
        <v>0</v>
      </c>
      <c r="D1854">
        <v>1108931197</v>
      </c>
      <c r="E1854" s="29">
        <v>42122</v>
      </c>
      <c r="F1854">
        <v>21370860</v>
      </c>
      <c r="G1854">
        <v>923272421</v>
      </c>
      <c r="H1854">
        <v>190101</v>
      </c>
      <c r="I1854" s="30">
        <v>190101</v>
      </c>
      <c r="J1854" s="1"/>
      <c r="K1854" s="1">
        <v>107400</v>
      </c>
      <c r="N1854"/>
      <c r="O1854"/>
    </row>
    <row r="1855" spans="1:15" x14ac:dyDescent="0.25">
      <c r="A1855">
        <v>50000249</v>
      </c>
      <c r="B1855">
        <v>11829341</v>
      </c>
      <c r="C1855" t="s">
        <v>0</v>
      </c>
      <c r="D1855">
        <v>1018402444</v>
      </c>
      <c r="E1855" s="29">
        <v>42122</v>
      </c>
      <c r="F1855">
        <v>0</v>
      </c>
      <c r="G1855">
        <v>923272421</v>
      </c>
      <c r="H1855">
        <v>190101</v>
      </c>
      <c r="I1855" s="30">
        <v>190101</v>
      </c>
      <c r="J1855" s="1"/>
      <c r="K1855" s="1">
        <v>107400</v>
      </c>
      <c r="N1855"/>
      <c r="O1855"/>
    </row>
    <row r="1856" spans="1:15" x14ac:dyDescent="0.25">
      <c r="A1856">
        <v>50000249</v>
      </c>
      <c r="B1856">
        <v>1667214</v>
      </c>
      <c r="C1856" t="s">
        <v>0</v>
      </c>
      <c r="D1856">
        <v>4947574</v>
      </c>
      <c r="E1856" s="29">
        <v>42122</v>
      </c>
      <c r="F1856">
        <v>11454889</v>
      </c>
      <c r="G1856">
        <v>96400000</v>
      </c>
      <c r="H1856">
        <v>370101</v>
      </c>
      <c r="I1856" s="30">
        <v>121280</v>
      </c>
      <c r="J1856" s="1"/>
      <c r="K1856" s="1">
        <v>5400</v>
      </c>
      <c r="N1856"/>
      <c r="O1856"/>
    </row>
    <row r="1857" spans="1:15" x14ac:dyDescent="0.25">
      <c r="A1857">
        <v>50000249</v>
      </c>
      <c r="B1857">
        <v>2286804</v>
      </c>
      <c r="C1857" t="s">
        <v>0</v>
      </c>
      <c r="D1857">
        <v>19452606</v>
      </c>
      <c r="E1857" s="29">
        <v>42122</v>
      </c>
      <c r="F1857">
        <v>3536301</v>
      </c>
      <c r="G1857">
        <v>12200000</v>
      </c>
      <c r="H1857">
        <v>250101</v>
      </c>
      <c r="I1857" s="30">
        <v>121225</v>
      </c>
      <c r="J1857" s="1"/>
      <c r="K1857" s="1">
        <v>1100000</v>
      </c>
      <c r="N1857"/>
      <c r="O1857"/>
    </row>
    <row r="1858" spans="1:15" x14ac:dyDescent="0.25">
      <c r="A1858">
        <v>50000249</v>
      </c>
      <c r="B1858">
        <v>15885182</v>
      </c>
      <c r="C1858" t="s">
        <v>0</v>
      </c>
      <c r="D1858">
        <v>45550980</v>
      </c>
      <c r="E1858" s="29">
        <v>42122</v>
      </c>
      <c r="F1858">
        <v>0</v>
      </c>
      <c r="G1858">
        <v>96400000</v>
      </c>
      <c r="H1858">
        <v>370101</v>
      </c>
      <c r="I1858" s="30">
        <v>121280</v>
      </c>
      <c r="J1858" s="1"/>
      <c r="K1858" s="1">
        <v>5500</v>
      </c>
      <c r="N1858"/>
      <c r="O1858"/>
    </row>
    <row r="1859" spans="1:15" x14ac:dyDescent="0.25">
      <c r="A1859">
        <v>50000249</v>
      </c>
      <c r="B1859">
        <v>2080992</v>
      </c>
      <c r="C1859" t="s">
        <v>0</v>
      </c>
      <c r="D1859">
        <v>1100953686</v>
      </c>
      <c r="E1859" s="29">
        <v>42122</v>
      </c>
      <c r="F1859">
        <v>3063791</v>
      </c>
      <c r="G1859">
        <v>12400000</v>
      </c>
      <c r="H1859">
        <v>270102</v>
      </c>
      <c r="I1859" s="30">
        <v>121204</v>
      </c>
      <c r="J1859" s="1"/>
      <c r="K1859" s="1">
        <v>5000</v>
      </c>
      <c r="N1859"/>
      <c r="O1859"/>
    </row>
    <row r="1860" spans="1:15" x14ac:dyDescent="0.25">
      <c r="A1860">
        <v>50000249</v>
      </c>
      <c r="B1860">
        <v>1888479</v>
      </c>
      <c r="C1860" t="s">
        <v>0</v>
      </c>
      <c r="D1860">
        <v>12097664</v>
      </c>
      <c r="E1860" s="29">
        <v>42122</v>
      </c>
      <c r="F1860">
        <v>8753193</v>
      </c>
      <c r="G1860">
        <v>923272193</v>
      </c>
      <c r="H1860">
        <v>131401</v>
      </c>
      <c r="I1860" s="30">
        <v>131401</v>
      </c>
      <c r="J1860" s="1"/>
      <c r="K1860" s="1">
        <v>17900</v>
      </c>
      <c r="N1860"/>
      <c r="O1860"/>
    </row>
    <row r="1861" spans="1:15" x14ac:dyDescent="0.25">
      <c r="A1861">
        <v>50000249</v>
      </c>
      <c r="B1861">
        <v>2026718</v>
      </c>
      <c r="C1861" t="s">
        <v>0</v>
      </c>
      <c r="D1861">
        <v>1015429802</v>
      </c>
      <c r="E1861" s="29">
        <v>42122</v>
      </c>
      <c r="F1861">
        <v>8051192</v>
      </c>
      <c r="G1861">
        <v>12400000</v>
      </c>
      <c r="H1861">
        <v>270102</v>
      </c>
      <c r="I1861" s="30">
        <v>121204</v>
      </c>
      <c r="J1861" s="1"/>
      <c r="K1861" s="1">
        <v>5000</v>
      </c>
      <c r="N1861"/>
      <c r="O1861"/>
    </row>
    <row r="1862" spans="1:15" x14ac:dyDescent="0.25">
      <c r="A1862">
        <v>50000249</v>
      </c>
      <c r="B1862">
        <v>1802799</v>
      </c>
      <c r="C1862" t="s">
        <v>0</v>
      </c>
      <c r="D1862">
        <v>79398018</v>
      </c>
      <c r="E1862" s="29">
        <v>42122</v>
      </c>
      <c r="F1862">
        <v>20406716</v>
      </c>
      <c r="G1862">
        <v>12200000</v>
      </c>
      <c r="H1862">
        <v>250101</v>
      </c>
      <c r="I1862" s="30">
        <v>121225</v>
      </c>
      <c r="J1862" s="1"/>
      <c r="K1862" s="1">
        <v>80740</v>
      </c>
      <c r="N1862"/>
      <c r="O1862"/>
    </row>
    <row r="1863" spans="1:15" x14ac:dyDescent="0.25">
      <c r="A1863">
        <v>50000249</v>
      </c>
      <c r="B1863">
        <v>1802817</v>
      </c>
      <c r="C1863" t="s">
        <v>0</v>
      </c>
      <c r="D1863">
        <v>19096758</v>
      </c>
      <c r="E1863" s="29">
        <v>42122</v>
      </c>
      <c r="F1863">
        <v>2868125</v>
      </c>
      <c r="G1863">
        <v>96400000</v>
      </c>
      <c r="H1863">
        <v>370101</v>
      </c>
      <c r="I1863" s="30">
        <v>121280</v>
      </c>
      <c r="J1863" s="1"/>
      <c r="K1863" s="1">
        <v>5400</v>
      </c>
      <c r="N1863"/>
      <c r="O1863"/>
    </row>
    <row r="1864" spans="1:15" x14ac:dyDescent="0.25">
      <c r="A1864">
        <v>50000249</v>
      </c>
      <c r="B1864">
        <v>1802818</v>
      </c>
      <c r="C1864" t="s">
        <v>0</v>
      </c>
      <c r="D1864">
        <v>80124188</v>
      </c>
      <c r="E1864" s="29">
        <v>42122</v>
      </c>
      <c r="F1864">
        <v>4090073</v>
      </c>
      <c r="G1864">
        <v>12400000</v>
      </c>
      <c r="H1864">
        <v>270102</v>
      </c>
      <c r="I1864" s="30">
        <v>121204</v>
      </c>
      <c r="J1864" s="1"/>
      <c r="K1864" s="1">
        <v>5000</v>
      </c>
      <c r="N1864"/>
      <c r="O1864"/>
    </row>
    <row r="1865" spans="1:15" x14ac:dyDescent="0.25">
      <c r="A1865">
        <v>50000249</v>
      </c>
      <c r="B1865">
        <v>1802819</v>
      </c>
      <c r="C1865" t="s">
        <v>0</v>
      </c>
      <c r="D1865">
        <v>30710617</v>
      </c>
      <c r="E1865" s="29">
        <v>42122</v>
      </c>
      <c r="F1865">
        <v>17783335</v>
      </c>
      <c r="G1865">
        <v>96400000</v>
      </c>
      <c r="H1865">
        <v>370101</v>
      </c>
      <c r="I1865" s="30">
        <v>121280</v>
      </c>
      <c r="J1865" s="1"/>
      <c r="K1865" s="1">
        <v>5400</v>
      </c>
      <c r="N1865"/>
      <c r="O1865"/>
    </row>
    <row r="1866" spans="1:15" x14ac:dyDescent="0.25">
      <c r="A1866">
        <v>50000249</v>
      </c>
      <c r="B1866">
        <v>1802820</v>
      </c>
      <c r="C1866" t="s">
        <v>0</v>
      </c>
      <c r="D1866">
        <v>79106731</v>
      </c>
      <c r="E1866" s="29">
        <v>42122</v>
      </c>
      <c r="F1866">
        <v>14338858</v>
      </c>
      <c r="G1866">
        <v>12200000</v>
      </c>
      <c r="H1866">
        <v>250101</v>
      </c>
      <c r="I1866" s="30">
        <v>121225</v>
      </c>
      <c r="J1866" s="1"/>
      <c r="K1866" s="1">
        <v>12000</v>
      </c>
      <c r="N1866"/>
      <c r="O1866"/>
    </row>
    <row r="1867" spans="1:15" x14ac:dyDescent="0.25">
      <c r="A1867">
        <v>50000249</v>
      </c>
      <c r="B1867">
        <v>1802821</v>
      </c>
      <c r="C1867" t="s">
        <v>0</v>
      </c>
      <c r="D1867">
        <v>1020759856</v>
      </c>
      <c r="E1867" s="29">
        <v>42122</v>
      </c>
      <c r="F1867">
        <v>14459530</v>
      </c>
      <c r="G1867">
        <v>12400000</v>
      </c>
      <c r="H1867">
        <v>270102</v>
      </c>
      <c r="I1867" s="30">
        <v>121204</v>
      </c>
      <c r="J1867" s="1"/>
      <c r="K1867" s="1">
        <v>5000</v>
      </c>
      <c r="N1867"/>
      <c r="O1867"/>
    </row>
    <row r="1868" spans="1:15" x14ac:dyDescent="0.25">
      <c r="A1868">
        <v>50000249</v>
      </c>
      <c r="B1868">
        <v>2198416</v>
      </c>
      <c r="C1868" t="s">
        <v>0</v>
      </c>
      <c r="D1868">
        <v>19181322</v>
      </c>
      <c r="E1868" s="29">
        <v>42122</v>
      </c>
      <c r="F1868">
        <v>14232561</v>
      </c>
      <c r="G1868">
        <v>923272193</v>
      </c>
      <c r="H1868">
        <v>131401</v>
      </c>
      <c r="I1868" s="30">
        <v>131401</v>
      </c>
      <c r="J1868" s="1"/>
      <c r="K1868" s="1">
        <v>1100</v>
      </c>
      <c r="N1868"/>
      <c r="O1868"/>
    </row>
    <row r="1869" spans="1:15" x14ac:dyDescent="0.25">
      <c r="A1869">
        <v>50000249</v>
      </c>
      <c r="B1869">
        <v>12914055</v>
      </c>
      <c r="C1869" t="s">
        <v>0</v>
      </c>
      <c r="D1869">
        <v>3108517</v>
      </c>
      <c r="E1869" s="29">
        <v>42122</v>
      </c>
      <c r="F1869">
        <v>5284133</v>
      </c>
      <c r="G1869">
        <v>12800000</v>
      </c>
      <c r="H1869">
        <v>350300</v>
      </c>
      <c r="I1869" s="30">
        <v>350300</v>
      </c>
      <c r="J1869" s="1"/>
      <c r="K1869" s="1">
        <v>756439</v>
      </c>
      <c r="N1869"/>
      <c r="O1869"/>
    </row>
    <row r="1870" spans="1:15" x14ac:dyDescent="0.25">
      <c r="A1870">
        <v>50000249</v>
      </c>
      <c r="B1870">
        <v>2547143</v>
      </c>
      <c r="C1870" t="s">
        <v>1</v>
      </c>
      <c r="D1870">
        <v>79349379</v>
      </c>
      <c r="E1870" s="29">
        <v>42122</v>
      </c>
      <c r="F1870">
        <v>6969622</v>
      </c>
      <c r="G1870">
        <v>12400000</v>
      </c>
      <c r="H1870">
        <v>270102</v>
      </c>
      <c r="I1870" s="30">
        <v>270102</v>
      </c>
      <c r="J1870" s="1"/>
      <c r="K1870" s="1">
        <v>1200</v>
      </c>
      <c r="N1870"/>
      <c r="O1870"/>
    </row>
    <row r="1871" spans="1:15" x14ac:dyDescent="0.25">
      <c r="A1871">
        <v>50000249</v>
      </c>
      <c r="B1871">
        <v>11388648</v>
      </c>
      <c r="C1871" t="s">
        <v>1</v>
      </c>
      <c r="D1871">
        <v>8301263561</v>
      </c>
      <c r="E1871" s="29">
        <v>42122</v>
      </c>
      <c r="F1871">
        <v>8985311</v>
      </c>
      <c r="G1871">
        <v>12800000</v>
      </c>
      <c r="H1871">
        <v>350300</v>
      </c>
      <c r="I1871" s="30">
        <v>350300</v>
      </c>
      <c r="J1871" s="1"/>
      <c r="K1871" s="1">
        <v>28360</v>
      </c>
      <c r="N1871"/>
      <c r="O1871"/>
    </row>
    <row r="1872" spans="1:15" x14ac:dyDescent="0.25">
      <c r="A1872">
        <v>50000249</v>
      </c>
      <c r="B1872">
        <v>2562582</v>
      </c>
      <c r="C1872" t="s">
        <v>0</v>
      </c>
      <c r="D1872">
        <v>1032453965</v>
      </c>
      <c r="E1872" s="29">
        <v>42122</v>
      </c>
      <c r="F1872">
        <v>2876857</v>
      </c>
      <c r="G1872">
        <v>12400000</v>
      </c>
      <c r="H1872">
        <v>270102</v>
      </c>
      <c r="I1872" s="30">
        <v>121204</v>
      </c>
      <c r="J1872" s="1"/>
      <c r="K1872" s="1">
        <v>5000</v>
      </c>
      <c r="N1872"/>
      <c r="O1872"/>
    </row>
    <row r="1873" spans="1:15" x14ac:dyDescent="0.25">
      <c r="A1873">
        <v>50000249</v>
      </c>
      <c r="B1873">
        <v>2562583</v>
      </c>
      <c r="C1873" t="s">
        <v>0</v>
      </c>
      <c r="D1873">
        <v>79385385</v>
      </c>
      <c r="E1873" s="29">
        <v>42122</v>
      </c>
      <c r="F1873">
        <v>4710215</v>
      </c>
      <c r="G1873">
        <v>12400000</v>
      </c>
      <c r="H1873">
        <v>270102</v>
      </c>
      <c r="I1873" s="30">
        <v>121204</v>
      </c>
      <c r="J1873" s="1"/>
      <c r="K1873" s="1">
        <v>5000</v>
      </c>
      <c r="N1873"/>
      <c r="O1873"/>
    </row>
    <row r="1874" spans="1:15" x14ac:dyDescent="0.25">
      <c r="A1874">
        <v>50000249</v>
      </c>
      <c r="B1874">
        <v>2562590</v>
      </c>
      <c r="C1874" t="s">
        <v>0</v>
      </c>
      <c r="D1874">
        <v>11215110</v>
      </c>
      <c r="E1874" s="29">
        <v>42122</v>
      </c>
      <c r="F1874">
        <v>10561588</v>
      </c>
      <c r="G1874">
        <v>12800000</v>
      </c>
      <c r="H1874">
        <v>350300</v>
      </c>
      <c r="I1874" s="30">
        <v>350300</v>
      </c>
      <c r="J1874" s="1"/>
      <c r="K1874" s="1">
        <v>746000</v>
      </c>
      <c r="N1874"/>
      <c r="O1874"/>
    </row>
    <row r="1875" spans="1:15" x14ac:dyDescent="0.25">
      <c r="A1875">
        <v>50000249</v>
      </c>
      <c r="B1875">
        <v>2562592</v>
      </c>
      <c r="C1875" t="s">
        <v>0</v>
      </c>
      <c r="D1875">
        <v>11215110</v>
      </c>
      <c r="E1875" s="29">
        <v>42122</v>
      </c>
      <c r="F1875">
        <v>11561588</v>
      </c>
      <c r="G1875">
        <v>12800000</v>
      </c>
      <c r="H1875">
        <v>350300</v>
      </c>
      <c r="I1875" s="30">
        <v>350300</v>
      </c>
      <c r="J1875" s="1"/>
      <c r="K1875" s="1">
        <v>746000</v>
      </c>
      <c r="N1875"/>
      <c r="O1875"/>
    </row>
    <row r="1876" spans="1:15" x14ac:dyDescent="0.25">
      <c r="A1876">
        <v>50000249</v>
      </c>
      <c r="B1876">
        <v>2562593</v>
      </c>
      <c r="C1876" t="s">
        <v>0</v>
      </c>
      <c r="D1876">
        <v>11215110</v>
      </c>
      <c r="E1876" s="29">
        <v>42122</v>
      </c>
      <c r="F1876">
        <v>10561588</v>
      </c>
      <c r="G1876">
        <v>12800000</v>
      </c>
      <c r="H1876">
        <v>350300</v>
      </c>
      <c r="I1876" s="30">
        <v>350300</v>
      </c>
      <c r="J1876" s="1"/>
      <c r="K1876" s="1">
        <v>731711</v>
      </c>
      <c r="N1876"/>
      <c r="O1876"/>
    </row>
    <row r="1877" spans="1:15" x14ac:dyDescent="0.25">
      <c r="A1877">
        <v>50000249</v>
      </c>
      <c r="B1877">
        <v>11771921</v>
      </c>
      <c r="C1877" t="s">
        <v>0</v>
      </c>
      <c r="D1877">
        <v>1012350654</v>
      </c>
      <c r="E1877" s="29">
        <v>42122</v>
      </c>
      <c r="F1877">
        <v>3866413</v>
      </c>
      <c r="G1877">
        <v>12400000</v>
      </c>
      <c r="H1877">
        <v>270102</v>
      </c>
      <c r="I1877" s="30">
        <v>121204</v>
      </c>
      <c r="J1877" s="1"/>
      <c r="K1877" s="1">
        <v>5000</v>
      </c>
      <c r="N1877"/>
      <c r="O1877"/>
    </row>
    <row r="1878" spans="1:15" x14ac:dyDescent="0.25">
      <c r="A1878">
        <v>50000249</v>
      </c>
      <c r="B1878">
        <v>26836790</v>
      </c>
      <c r="C1878" t="s">
        <v>1</v>
      </c>
      <c r="D1878">
        <v>80831155</v>
      </c>
      <c r="E1878" s="29">
        <v>42122</v>
      </c>
      <c r="F1878">
        <v>10337764</v>
      </c>
      <c r="G1878">
        <v>12400000</v>
      </c>
      <c r="H1878">
        <v>270102</v>
      </c>
      <c r="I1878" s="30">
        <v>121204</v>
      </c>
      <c r="J1878" s="1"/>
      <c r="K1878" s="1">
        <v>5000</v>
      </c>
      <c r="N1878"/>
      <c r="O1878"/>
    </row>
    <row r="1879" spans="1:15" x14ac:dyDescent="0.25">
      <c r="A1879">
        <v>50000249</v>
      </c>
      <c r="B1879">
        <v>16698678</v>
      </c>
      <c r="C1879" t="s">
        <v>0</v>
      </c>
      <c r="D1879">
        <v>13352744</v>
      </c>
      <c r="E1879" s="29">
        <v>42122</v>
      </c>
      <c r="F1879">
        <v>6107878</v>
      </c>
      <c r="G1879">
        <v>12200000</v>
      </c>
      <c r="H1879">
        <v>250101</v>
      </c>
      <c r="I1879" s="30">
        <v>121225</v>
      </c>
      <c r="J1879" s="1"/>
      <c r="K1879" s="1">
        <v>63000</v>
      </c>
      <c r="N1879"/>
      <c r="O1879"/>
    </row>
    <row r="1880" spans="1:15" x14ac:dyDescent="0.25">
      <c r="A1880">
        <v>50000249</v>
      </c>
      <c r="B1880">
        <v>16698679</v>
      </c>
      <c r="C1880" t="s">
        <v>0</v>
      </c>
      <c r="D1880">
        <v>13352744</v>
      </c>
      <c r="E1880" s="29">
        <v>42122</v>
      </c>
      <c r="F1880">
        <v>6107878</v>
      </c>
      <c r="G1880">
        <v>12200000</v>
      </c>
      <c r="H1880">
        <v>250101</v>
      </c>
      <c r="I1880" s="30">
        <v>121225</v>
      </c>
      <c r="J1880" s="1"/>
      <c r="K1880" s="1">
        <v>27000</v>
      </c>
      <c r="N1880"/>
      <c r="O1880"/>
    </row>
    <row r="1881" spans="1:15" x14ac:dyDescent="0.25">
      <c r="A1881">
        <v>50000249</v>
      </c>
      <c r="B1881">
        <v>16566210</v>
      </c>
      <c r="C1881" t="s">
        <v>0</v>
      </c>
      <c r="D1881">
        <v>41534680</v>
      </c>
      <c r="E1881" s="29">
        <v>42122</v>
      </c>
      <c r="F1881">
        <v>4451805</v>
      </c>
      <c r="G1881">
        <v>923272193</v>
      </c>
      <c r="H1881">
        <v>131401</v>
      </c>
      <c r="I1881" s="30">
        <v>131401</v>
      </c>
      <c r="J1881" s="1"/>
      <c r="K1881" s="1">
        <v>3800</v>
      </c>
      <c r="N1881"/>
      <c r="O1881"/>
    </row>
    <row r="1882" spans="1:15" x14ac:dyDescent="0.25">
      <c r="A1882">
        <v>50000249</v>
      </c>
      <c r="B1882">
        <v>795673</v>
      </c>
      <c r="C1882" t="s">
        <v>0</v>
      </c>
      <c r="D1882">
        <v>72298685</v>
      </c>
      <c r="E1882" s="29">
        <v>42122</v>
      </c>
      <c r="F1882">
        <v>4439728</v>
      </c>
      <c r="G1882">
        <v>12400000</v>
      </c>
      <c r="H1882">
        <v>270102</v>
      </c>
      <c r="I1882" s="30">
        <v>121204</v>
      </c>
      <c r="J1882" s="1"/>
      <c r="K1882" s="1">
        <v>5000</v>
      </c>
      <c r="N1882"/>
      <c r="O1882"/>
    </row>
    <row r="1883" spans="1:15" x14ac:dyDescent="0.25">
      <c r="A1883">
        <v>50000249</v>
      </c>
      <c r="B1883">
        <v>1434944</v>
      </c>
      <c r="C1883" t="s">
        <v>0</v>
      </c>
      <c r="D1883">
        <v>66809244</v>
      </c>
      <c r="E1883" s="29">
        <v>42122</v>
      </c>
      <c r="F1883">
        <v>261384</v>
      </c>
      <c r="G1883">
        <v>12400000</v>
      </c>
      <c r="H1883">
        <v>270102</v>
      </c>
      <c r="I1883" s="30">
        <v>121204</v>
      </c>
      <c r="J1883" s="1"/>
      <c r="K1883" s="1">
        <v>5000</v>
      </c>
      <c r="N1883"/>
      <c r="O1883"/>
    </row>
    <row r="1884" spans="1:15" x14ac:dyDescent="0.25">
      <c r="A1884">
        <v>50000249</v>
      </c>
      <c r="B1884">
        <v>1667598</v>
      </c>
      <c r="C1884" t="s">
        <v>0</v>
      </c>
      <c r="D1884">
        <v>8301049708</v>
      </c>
      <c r="E1884" s="29">
        <v>42122</v>
      </c>
      <c r="F1884">
        <v>6271538</v>
      </c>
      <c r="G1884">
        <v>96400000</v>
      </c>
      <c r="H1884">
        <v>370101</v>
      </c>
      <c r="I1884" s="30">
        <v>121280</v>
      </c>
      <c r="J1884" s="1"/>
      <c r="K1884" s="1">
        <v>5400</v>
      </c>
      <c r="N1884"/>
      <c r="O1884"/>
    </row>
    <row r="1885" spans="1:15" x14ac:dyDescent="0.25">
      <c r="A1885">
        <v>50000249</v>
      </c>
      <c r="B1885">
        <v>1667600</v>
      </c>
      <c r="C1885" t="s">
        <v>0</v>
      </c>
      <c r="D1885">
        <v>11445657</v>
      </c>
      <c r="E1885" s="29">
        <v>42122</v>
      </c>
      <c r="F1885">
        <v>2991548</v>
      </c>
      <c r="G1885">
        <v>96400000</v>
      </c>
      <c r="H1885">
        <v>370101</v>
      </c>
      <c r="I1885" s="30">
        <v>121280</v>
      </c>
      <c r="J1885" s="1"/>
      <c r="K1885" s="1">
        <v>5400</v>
      </c>
      <c r="N1885"/>
      <c r="O1885"/>
    </row>
    <row r="1886" spans="1:15" x14ac:dyDescent="0.25">
      <c r="A1886">
        <v>50000249</v>
      </c>
      <c r="B1886">
        <v>1667608</v>
      </c>
      <c r="C1886" t="s">
        <v>0</v>
      </c>
      <c r="D1886">
        <v>9000201671</v>
      </c>
      <c r="E1886" s="29">
        <v>42122</v>
      </c>
      <c r="F1886">
        <v>7424722</v>
      </c>
      <c r="G1886">
        <v>96400000</v>
      </c>
      <c r="H1886">
        <v>370101</v>
      </c>
      <c r="I1886" s="30">
        <v>121280</v>
      </c>
      <c r="J1886" s="1"/>
      <c r="K1886" s="1">
        <v>5400</v>
      </c>
      <c r="N1886"/>
      <c r="O1886"/>
    </row>
    <row r="1887" spans="1:15" x14ac:dyDescent="0.25">
      <c r="A1887">
        <v>50000249</v>
      </c>
      <c r="B1887">
        <v>1667610</v>
      </c>
      <c r="C1887" t="s">
        <v>0</v>
      </c>
      <c r="D1887">
        <v>41562912</v>
      </c>
      <c r="E1887" s="29">
        <v>42122</v>
      </c>
      <c r="F1887">
        <v>10618623</v>
      </c>
      <c r="G1887">
        <v>10900000</v>
      </c>
      <c r="H1887">
        <v>170101</v>
      </c>
      <c r="I1887" s="30">
        <v>121255</v>
      </c>
      <c r="J1887" s="1"/>
      <c r="K1887" s="1">
        <v>8000000</v>
      </c>
      <c r="N1887"/>
      <c r="O1887"/>
    </row>
    <row r="1888" spans="1:15" x14ac:dyDescent="0.25">
      <c r="A1888">
        <v>50000249</v>
      </c>
      <c r="B1888">
        <v>1667611</v>
      </c>
      <c r="C1888" t="s">
        <v>0</v>
      </c>
      <c r="D1888">
        <v>41562912</v>
      </c>
      <c r="E1888" s="29">
        <v>42122</v>
      </c>
      <c r="F1888">
        <v>10618623</v>
      </c>
      <c r="G1888">
        <v>10900000</v>
      </c>
      <c r="H1888">
        <v>170101</v>
      </c>
      <c r="I1888" s="30">
        <v>121255</v>
      </c>
      <c r="J1888" s="1"/>
      <c r="K1888" s="1">
        <v>4500000</v>
      </c>
      <c r="N1888"/>
      <c r="O1888"/>
    </row>
    <row r="1889" spans="1:15" x14ac:dyDescent="0.25">
      <c r="A1889">
        <v>50000249</v>
      </c>
      <c r="B1889">
        <v>1667612</v>
      </c>
      <c r="C1889" t="s">
        <v>0</v>
      </c>
      <c r="D1889">
        <v>1057411673</v>
      </c>
      <c r="E1889" s="29">
        <v>42122</v>
      </c>
      <c r="F1889">
        <v>21481719</v>
      </c>
      <c r="G1889">
        <v>12400000</v>
      </c>
      <c r="H1889">
        <v>270102</v>
      </c>
      <c r="I1889" s="30">
        <v>121204</v>
      </c>
      <c r="J1889" s="1"/>
      <c r="K1889" s="1">
        <v>5000</v>
      </c>
      <c r="N1889"/>
      <c r="O1889"/>
    </row>
    <row r="1890" spans="1:15" x14ac:dyDescent="0.25">
      <c r="A1890">
        <v>50000249</v>
      </c>
      <c r="B1890">
        <v>1667613</v>
      </c>
      <c r="C1890" t="s">
        <v>0</v>
      </c>
      <c r="D1890">
        <v>79772362</v>
      </c>
      <c r="E1890" s="29">
        <v>42122</v>
      </c>
      <c r="F1890">
        <v>11887041</v>
      </c>
      <c r="G1890">
        <v>12400000</v>
      </c>
      <c r="H1890">
        <v>270102</v>
      </c>
      <c r="I1890" s="30">
        <v>121204</v>
      </c>
      <c r="J1890" s="1"/>
      <c r="K1890" s="1">
        <v>5000</v>
      </c>
      <c r="N1890"/>
      <c r="O1890"/>
    </row>
    <row r="1891" spans="1:15" x14ac:dyDescent="0.25">
      <c r="A1891">
        <v>50000249</v>
      </c>
      <c r="B1891">
        <v>1724047</v>
      </c>
      <c r="C1891" t="s">
        <v>0</v>
      </c>
      <c r="D1891">
        <v>8604500222</v>
      </c>
      <c r="E1891" s="29">
        <v>42122</v>
      </c>
      <c r="F1891">
        <v>0</v>
      </c>
      <c r="G1891">
        <v>12200000</v>
      </c>
      <c r="H1891">
        <v>250101</v>
      </c>
      <c r="I1891" s="30">
        <v>121225</v>
      </c>
      <c r="J1891" s="1"/>
      <c r="K1891" s="1">
        <v>17900</v>
      </c>
      <c r="N1891"/>
      <c r="O1891"/>
    </row>
    <row r="1892" spans="1:15" x14ac:dyDescent="0.25">
      <c r="A1892">
        <v>50000249</v>
      </c>
      <c r="B1892">
        <v>2019769</v>
      </c>
      <c r="C1892" t="s">
        <v>0</v>
      </c>
      <c r="D1892">
        <v>16246422</v>
      </c>
      <c r="E1892" s="29">
        <v>42122</v>
      </c>
      <c r="F1892">
        <v>12364674</v>
      </c>
      <c r="G1892">
        <v>12400000</v>
      </c>
      <c r="H1892">
        <v>270102</v>
      </c>
      <c r="I1892" s="30">
        <v>270102</v>
      </c>
      <c r="J1892" s="1"/>
      <c r="K1892" s="1">
        <v>12600</v>
      </c>
      <c r="N1892"/>
      <c r="O1892"/>
    </row>
    <row r="1893" spans="1:15" x14ac:dyDescent="0.25">
      <c r="A1893">
        <v>50000249</v>
      </c>
      <c r="B1893">
        <v>14818390</v>
      </c>
      <c r="C1893" t="s">
        <v>0</v>
      </c>
      <c r="D1893">
        <v>1018472921</v>
      </c>
      <c r="E1893" s="29">
        <v>42122</v>
      </c>
      <c r="F1893">
        <v>7031069</v>
      </c>
      <c r="G1893">
        <v>923272421</v>
      </c>
      <c r="H1893">
        <v>190101</v>
      </c>
      <c r="I1893" s="30">
        <v>190101</v>
      </c>
      <c r="J1893" s="1"/>
      <c r="K1893" s="1">
        <v>107400</v>
      </c>
      <c r="N1893"/>
      <c r="O1893"/>
    </row>
    <row r="1894" spans="1:15" x14ac:dyDescent="0.25">
      <c r="A1894">
        <v>50000249</v>
      </c>
      <c r="B1894">
        <v>18547925</v>
      </c>
      <c r="C1894" t="s">
        <v>0</v>
      </c>
      <c r="D1894">
        <v>3295556</v>
      </c>
      <c r="E1894" s="29">
        <v>42122</v>
      </c>
      <c r="F1894">
        <v>14321141</v>
      </c>
      <c r="G1894">
        <v>923272193</v>
      </c>
      <c r="H1894">
        <v>131401</v>
      </c>
      <c r="I1894" s="30">
        <v>131401</v>
      </c>
      <c r="J1894" s="1"/>
      <c r="K1894" s="1">
        <v>11600</v>
      </c>
      <c r="N1894"/>
      <c r="O1894"/>
    </row>
    <row r="1895" spans="1:15" x14ac:dyDescent="0.25">
      <c r="A1895">
        <v>50000249</v>
      </c>
      <c r="B1895">
        <v>2642546</v>
      </c>
      <c r="C1895" t="s">
        <v>1</v>
      </c>
      <c r="D1895">
        <v>2885123</v>
      </c>
      <c r="E1895" s="29">
        <v>42122</v>
      </c>
      <c r="F1895">
        <v>4528034</v>
      </c>
      <c r="G1895">
        <v>10900000</v>
      </c>
      <c r="H1895">
        <v>170101</v>
      </c>
      <c r="I1895" s="30">
        <v>121255</v>
      </c>
      <c r="J1895" s="1"/>
      <c r="K1895" s="1">
        <v>1380556</v>
      </c>
      <c r="N1895"/>
      <c r="O1895"/>
    </row>
    <row r="1896" spans="1:15" x14ac:dyDescent="0.25">
      <c r="A1896">
        <v>50000249</v>
      </c>
      <c r="B1896">
        <v>14768427</v>
      </c>
      <c r="C1896" t="s">
        <v>1</v>
      </c>
      <c r="D1896">
        <v>1019045844</v>
      </c>
      <c r="E1896" s="29">
        <v>42122</v>
      </c>
      <c r="F1896">
        <v>7025415</v>
      </c>
      <c r="G1896">
        <v>923272421</v>
      </c>
      <c r="H1896">
        <v>190101</v>
      </c>
      <c r="I1896" s="30">
        <v>190101</v>
      </c>
      <c r="J1896" s="1"/>
      <c r="K1896" s="1">
        <v>107400</v>
      </c>
      <c r="N1896"/>
      <c r="O1896"/>
    </row>
    <row r="1897" spans="1:15" x14ac:dyDescent="0.25">
      <c r="A1897">
        <v>50000249</v>
      </c>
      <c r="B1897">
        <v>18760869</v>
      </c>
      <c r="C1897" t="s">
        <v>1</v>
      </c>
      <c r="D1897">
        <v>41721253</v>
      </c>
      <c r="E1897" s="29">
        <v>42122</v>
      </c>
      <c r="F1897">
        <v>4820603</v>
      </c>
      <c r="G1897">
        <v>923272193</v>
      </c>
      <c r="H1897">
        <v>131401</v>
      </c>
      <c r="I1897" s="30">
        <v>131401</v>
      </c>
      <c r="J1897" s="1"/>
      <c r="K1897" s="1">
        <v>8000</v>
      </c>
      <c r="N1897"/>
      <c r="O1897"/>
    </row>
    <row r="1898" spans="1:15" x14ac:dyDescent="0.25">
      <c r="A1898">
        <v>50000249</v>
      </c>
      <c r="B1898">
        <v>1021871</v>
      </c>
      <c r="C1898" t="s">
        <v>0</v>
      </c>
      <c r="D1898">
        <v>79784980</v>
      </c>
      <c r="E1898" s="29">
        <v>42122</v>
      </c>
      <c r="F1898">
        <v>5943510</v>
      </c>
      <c r="G1898">
        <v>923272434</v>
      </c>
      <c r="H1898">
        <v>410300</v>
      </c>
      <c r="I1898" s="30">
        <v>410300</v>
      </c>
      <c r="J1898" s="1"/>
      <c r="K1898" s="1">
        <v>362025</v>
      </c>
      <c r="N1898"/>
      <c r="O1898"/>
    </row>
    <row r="1899" spans="1:15" x14ac:dyDescent="0.25">
      <c r="A1899">
        <v>50000249</v>
      </c>
      <c r="B1899">
        <v>2570785</v>
      </c>
      <c r="C1899" t="s">
        <v>1</v>
      </c>
      <c r="D1899">
        <v>8301056217</v>
      </c>
      <c r="E1899" s="29">
        <v>42122</v>
      </c>
      <c r="F1899">
        <v>6237174</v>
      </c>
      <c r="G1899">
        <v>12400000</v>
      </c>
      <c r="H1899">
        <v>270102</v>
      </c>
      <c r="I1899" s="30">
        <v>121204</v>
      </c>
      <c r="J1899" s="1"/>
      <c r="K1899" s="1">
        <v>5000</v>
      </c>
      <c r="N1899"/>
      <c r="O1899"/>
    </row>
    <row r="1900" spans="1:15" x14ac:dyDescent="0.25">
      <c r="A1900">
        <v>50000249</v>
      </c>
      <c r="B1900">
        <v>2579507</v>
      </c>
      <c r="C1900" t="s">
        <v>1</v>
      </c>
      <c r="D1900">
        <v>1140828947</v>
      </c>
      <c r="E1900" s="29">
        <v>42122</v>
      </c>
      <c r="F1900">
        <v>1546131</v>
      </c>
      <c r="G1900">
        <v>12400000</v>
      </c>
      <c r="H1900">
        <v>270102</v>
      </c>
      <c r="I1900" s="30">
        <v>121204</v>
      </c>
      <c r="J1900" s="1"/>
      <c r="K1900" s="1">
        <v>5000</v>
      </c>
      <c r="N1900"/>
      <c r="O1900"/>
    </row>
    <row r="1901" spans="1:15" x14ac:dyDescent="0.25">
      <c r="A1901">
        <v>50000249</v>
      </c>
      <c r="B1901">
        <v>2251908</v>
      </c>
      <c r="C1901" t="s">
        <v>0</v>
      </c>
      <c r="D1901">
        <v>8908022212</v>
      </c>
      <c r="E1901" s="29">
        <v>42122</v>
      </c>
      <c r="F1901">
        <v>12286109</v>
      </c>
      <c r="G1901">
        <v>96400000</v>
      </c>
      <c r="H1901">
        <v>370101</v>
      </c>
      <c r="I1901" s="30">
        <v>121280</v>
      </c>
      <c r="J1901" s="1"/>
      <c r="K1901" s="1">
        <v>120900</v>
      </c>
      <c r="N1901"/>
      <c r="O1901"/>
    </row>
    <row r="1902" spans="1:15" x14ac:dyDescent="0.25">
      <c r="A1902">
        <v>50000249</v>
      </c>
      <c r="B1902">
        <v>2422050</v>
      </c>
      <c r="C1902" t="s">
        <v>0</v>
      </c>
      <c r="D1902">
        <v>3226890</v>
      </c>
      <c r="E1902" s="29">
        <v>42122</v>
      </c>
      <c r="F1902">
        <v>6535081</v>
      </c>
      <c r="G1902">
        <v>12800000</v>
      </c>
      <c r="H1902">
        <v>350300</v>
      </c>
      <c r="I1902" s="30">
        <v>350300</v>
      </c>
      <c r="J1902" s="1"/>
      <c r="K1902" s="1">
        <v>732000</v>
      </c>
      <c r="N1902"/>
      <c r="O1902"/>
    </row>
    <row r="1903" spans="1:15" x14ac:dyDescent="0.25">
      <c r="A1903">
        <v>50000249</v>
      </c>
      <c r="B1903">
        <v>2422097</v>
      </c>
      <c r="C1903" t="s">
        <v>0</v>
      </c>
      <c r="D1903">
        <v>5963255</v>
      </c>
      <c r="E1903" s="29">
        <v>42122</v>
      </c>
      <c r="F1903">
        <v>2810228</v>
      </c>
      <c r="G1903">
        <v>96400000</v>
      </c>
      <c r="H1903">
        <v>370101</v>
      </c>
      <c r="I1903" s="30">
        <v>121280</v>
      </c>
      <c r="J1903" s="1"/>
      <c r="K1903" s="1">
        <v>5400</v>
      </c>
      <c r="N1903"/>
      <c r="O1903"/>
    </row>
    <row r="1904" spans="1:15" x14ac:dyDescent="0.25">
      <c r="A1904">
        <v>50000249</v>
      </c>
      <c r="B1904">
        <v>2642023</v>
      </c>
      <c r="C1904" t="s">
        <v>0</v>
      </c>
      <c r="D1904">
        <v>5963255</v>
      </c>
      <c r="E1904" s="29">
        <v>42122</v>
      </c>
      <c r="F1904">
        <v>2810228</v>
      </c>
      <c r="G1904">
        <v>96400000</v>
      </c>
      <c r="H1904">
        <v>370101</v>
      </c>
      <c r="I1904" s="30">
        <v>121280</v>
      </c>
      <c r="J1904" s="1"/>
      <c r="K1904" s="1">
        <v>5400</v>
      </c>
      <c r="N1904"/>
      <c r="O1904"/>
    </row>
    <row r="1905" spans="1:15" x14ac:dyDescent="0.25">
      <c r="A1905">
        <v>50000249</v>
      </c>
      <c r="B1905">
        <v>2449432</v>
      </c>
      <c r="C1905" t="s">
        <v>0</v>
      </c>
      <c r="D1905">
        <v>20631672</v>
      </c>
      <c r="E1905" s="29">
        <v>42122</v>
      </c>
      <c r="F1905">
        <v>723371</v>
      </c>
      <c r="G1905">
        <v>923272193</v>
      </c>
      <c r="H1905">
        <v>131401</v>
      </c>
      <c r="I1905" s="30">
        <v>131401</v>
      </c>
      <c r="J1905" s="1"/>
      <c r="K1905" s="1">
        <v>4698300</v>
      </c>
      <c r="N1905"/>
      <c r="O1905"/>
    </row>
    <row r="1906" spans="1:15" x14ac:dyDescent="0.25">
      <c r="A1906">
        <v>50000249</v>
      </c>
      <c r="B1906">
        <v>2165364</v>
      </c>
      <c r="C1906" t="s">
        <v>0</v>
      </c>
      <c r="D1906">
        <v>79301389</v>
      </c>
      <c r="E1906" s="29">
        <v>42122</v>
      </c>
      <c r="F1906">
        <v>12394385</v>
      </c>
      <c r="G1906">
        <v>96400000</v>
      </c>
      <c r="H1906">
        <v>370101</v>
      </c>
      <c r="I1906" s="30">
        <v>121280</v>
      </c>
      <c r="J1906" s="1"/>
      <c r="K1906" s="1">
        <v>5400</v>
      </c>
      <c r="N1906"/>
      <c r="O1906"/>
    </row>
    <row r="1907" spans="1:15" x14ac:dyDescent="0.25">
      <c r="A1907">
        <v>50000249</v>
      </c>
      <c r="B1907">
        <v>2603575</v>
      </c>
      <c r="C1907" t="s">
        <v>0</v>
      </c>
      <c r="D1907">
        <v>9004993311</v>
      </c>
      <c r="E1907" s="29">
        <v>42122</v>
      </c>
      <c r="F1907">
        <v>12394385</v>
      </c>
      <c r="G1907">
        <v>96400000</v>
      </c>
      <c r="H1907">
        <v>370101</v>
      </c>
      <c r="I1907" s="30">
        <v>121280</v>
      </c>
      <c r="J1907" s="1"/>
      <c r="K1907" s="1">
        <v>5400</v>
      </c>
      <c r="N1907"/>
      <c r="O1907"/>
    </row>
    <row r="1908" spans="1:15" x14ac:dyDescent="0.25">
      <c r="A1908">
        <v>50000249</v>
      </c>
      <c r="B1908">
        <v>14146023</v>
      </c>
      <c r="C1908" t="s">
        <v>0</v>
      </c>
      <c r="D1908">
        <v>1020753280</v>
      </c>
      <c r="E1908" s="29">
        <v>42122</v>
      </c>
      <c r="F1908">
        <v>1544546</v>
      </c>
      <c r="G1908">
        <v>923272421</v>
      </c>
      <c r="H1908">
        <v>190101</v>
      </c>
      <c r="I1908" s="30">
        <v>190101</v>
      </c>
      <c r="J1908" s="1"/>
      <c r="K1908" s="1">
        <v>107400</v>
      </c>
      <c r="N1908"/>
      <c r="O1908"/>
    </row>
    <row r="1909" spans="1:15" x14ac:dyDescent="0.25">
      <c r="A1909">
        <v>50000249</v>
      </c>
      <c r="B1909">
        <v>14146027</v>
      </c>
      <c r="C1909" t="s">
        <v>0</v>
      </c>
      <c r="D1909">
        <v>1020742855</v>
      </c>
      <c r="E1909" s="29">
        <v>42122</v>
      </c>
      <c r="F1909">
        <v>10579191</v>
      </c>
      <c r="G1909">
        <v>923272421</v>
      </c>
      <c r="H1909">
        <v>190101</v>
      </c>
      <c r="I1909" s="30">
        <v>190101</v>
      </c>
      <c r="J1909" s="1"/>
      <c r="K1909" s="1">
        <v>107400</v>
      </c>
      <c r="N1909"/>
      <c r="O1909"/>
    </row>
    <row r="1910" spans="1:15" x14ac:dyDescent="0.25">
      <c r="A1910">
        <v>50000249</v>
      </c>
      <c r="B1910">
        <v>2245667</v>
      </c>
      <c r="C1910" t="s">
        <v>2</v>
      </c>
      <c r="D1910">
        <v>3633398</v>
      </c>
      <c r="E1910" s="29">
        <v>42122</v>
      </c>
      <c r="F1910">
        <v>5116825</v>
      </c>
      <c r="G1910">
        <v>923272193</v>
      </c>
      <c r="H1910">
        <v>131401</v>
      </c>
      <c r="I1910" s="30">
        <v>131401</v>
      </c>
      <c r="J1910" s="1"/>
      <c r="K1910" s="1">
        <v>1700</v>
      </c>
      <c r="N1910"/>
      <c r="O1910"/>
    </row>
    <row r="1911" spans="1:15" x14ac:dyDescent="0.25">
      <c r="A1911">
        <v>50000249</v>
      </c>
      <c r="B1911">
        <v>2245668</v>
      </c>
      <c r="C1911" t="s">
        <v>2</v>
      </c>
      <c r="D1911">
        <v>1103101455</v>
      </c>
      <c r="E1911" s="29">
        <v>42122</v>
      </c>
      <c r="F1911">
        <v>15610665</v>
      </c>
      <c r="G1911">
        <v>12400000</v>
      </c>
      <c r="H1911">
        <v>270102</v>
      </c>
      <c r="I1911" s="30">
        <v>121204</v>
      </c>
      <c r="J1911" s="1"/>
      <c r="K1911" s="1">
        <v>5000</v>
      </c>
      <c r="N1911"/>
      <c r="O1911"/>
    </row>
    <row r="1912" spans="1:15" x14ac:dyDescent="0.25">
      <c r="A1912">
        <v>50000249</v>
      </c>
      <c r="B1912">
        <v>34874522</v>
      </c>
      <c r="C1912" t="s">
        <v>2</v>
      </c>
      <c r="D1912">
        <v>42792485</v>
      </c>
      <c r="E1912" s="29">
        <v>42122</v>
      </c>
      <c r="F1912">
        <v>5716142</v>
      </c>
      <c r="G1912">
        <v>12400000</v>
      </c>
      <c r="H1912">
        <v>270102</v>
      </c>
      <c r="I1912" s="30">
        <v>121204</v>
      </c>
      <c r="J1912" s="1"/>
      <c r="K1912" s="1">
        <v>5000</v>
      </c>
      <c r="N1912"/>
      <c r="O1912"/>
    </row>
    <row r="1913" spans="1:15" x14ac:dyDescent="0.25">
      <c r="A1913">
        <v>50000249</v>
      </c>
      <c r="B1913">
        <v>34874767</v>
      </c>
      <c r="C1913" t="s">
        <v>2</v>
      </c>
      <c r="D1913">
        <v>1037615515</v>
      </c>
      <c r="E1913" s="29">
        <v>42122</v>
      </c>
      <c r="F1913">
        <v>2884261</v>
      </c>
      <c r="G1913">
        <v>12400000</v>
      </c>
      <c r="H1913">
        <v>270102</v>
      </c>
      <c r="I1913" s="30">
        <v>121204</v>
      </c>
      <c r="J1913" s="1"/>
      <c r="K1913" s="1">
        <v>5000</v>
      </c>
      <c r="N1913"/>
      <c r="O1913"/>
    </row>
    <row r="1914" spans="1:15" x14ac:dyDescent="0.25">
      <c r="A1914">
        <v>50000249</v>
      </c>
      <c r="B1914">
        <v>2481389</v>
      </c>
      <c r="C1914" t="s">
        <v>2</v>
      </c>
      <c r="D1914">
        <v>1037583371</v>
      </c>
      <c r="E1914" s="29">
        <v>42122</v>
      </c>
      <c r="F1914">
        <v>17380079</v>
      </c>
      <c r="G1914">
        <v>923272421</v>
      </c>
      <c r="H1914">
        <v>190101</v>
      </c>
      <c r="I1914" s="30">
        <v>190101</v>
      </c>
      <c r="J1914" s="1"/>
      <c r="K1914" s="1">
        <v>107400</v>
      </c>
      <c r="N1914"/>
      <c r="O1914"/>
    </row>
    <row r="1915" spans="1:15" x14ac:dyDescent="0.25">
      <c r="A1915">
        <v>50000249</v>
      </c>
      <c r="B1915">
        <v>2481412</v>
      </c>
      <c r="C1915" t="s">
        <v>2</v>
      </c>
      <c r="D1915">
        <v>21279024</v>
      </c>
      <c r="E1915" s="29">
        <v>42122</v>
      </c>
      <c r="F1915">
        <v>2305192</v>
      </c>
      <c r="G1915">
        <v>923272193</v>
      </c>
      <c r="H1915">
        <v>131401</v>
      </c>
      <c r="I1915" s="30">
        <v>131401</v>
      </c>
      <c r="J1915" s="1"/>
      <c r="K1915" s="1">
        <v>1700160</v>
      </c>
      <c r="N1915"/>
      <c r="O1915"/>
    </row>
    <row r="1916" spans="1:15" x14ac:dyDescent="0.25">
      <c r="A1916">
        <v>50000249</v>
      </c>
      <c r="B1916">
        <v>2493872</v>
      </c>
      <c r="C1916" t="s">
        <v>1</v>
      </c>
      <c r="D1916">
        <v>1128474938</v>
      </c>
      <c r="E1916" s="29">
        <v>42122</v>
      </c>
      <c r="F1916">
        <v>4524017</v>
      </c>
      <c r="G1916">
        <v>923272421</v>
      </c>
      <c r="H1916">
        <v>190101</v>
      </c>
      <c r="I1916" s="30">
        <v>190101</v>
      </c>
      <c r="J1916" s="1"/>
      <c r="K1916" s="1">
        <v>107400</v>
      </c>
      <c r="N1916"/>
      <c r="O1916"/>
    </row>
    <row r="1917" spans="1:15" x14ac:dyDescent="0.25">
      <c r="A1917">
        <v>50000249</v>
      </c>
      <c r="B1917">
        <v>2644058</v>
      </c>
      <c r="C1917" t="s">
        <v>18</v>
      </c>
      <c r="D1917">
        <v>1047224750</v>
      </c>
      <c r="E1917" s="29">
        <v>42122</v>
      </c>
      <c r="F1917">
        <v>3287847</v>
      </c>
      <c r="G1917">
        <v>923272421</v>
      </c>
      <c r="H1917">
        <v>190101</v>
      </c>
      <c r="I1917" s="30">
        <v>190101</v>
      </c>
      <c r="J1917" s="1"/>
      <c r="K1917" s="1">
        <v>107400</v>
      </c>
      <c r="N1917"/>
      <c r="O1917"/>
    </row>
    <row r="1918" spans="1:15" x14ac:dyDescent="0.25">
      <c r="A1918">
        <v>50000249</v>
      </c>
      <c r="B1918">
        <v>880060</v>
      </c>
      <c r="C1918" t="s">
        <v>5</v>
      </c>
      <c r="D1918">
        <v>526306</v>
      </c>
      <c r="E1918" s="29">
        <v>42122</v>
      </c>
      <c r="F1918">
        <v>23404389</v>
      </c>
      <c r="G1918">
        <v>923272421</v>
      </c>
      <c r="H1918">
        <v>190101</v>
      </c>
      <c r="I1918" s="30">
        <v>190101</v>
      </c>
      <c r="J1918" s="1"/>
      <c r="K1918" s="1">
        <v>107400</v>
      </c>
      <c r="N1918"/>
      <c r="O1918"/>
    </row>
    <row r="1919" spans="1:15" x14ac:dyDescent="0.25">
      <c r="A1919">
        <v>50000249</v>
      </c>
      <c r="B1919">
        <v>781564</v>
      </c>
      <c r="C1919" t="s">
        <v>34</v>
      </c>
      <c r="D1919">
        <v>7213284</v>
      </c>
      <c r="E1919" s="29">
        <v>42122</v>
      </c>
      <c r="F1919">
        <v>1</v>
      </c>
      <c r="G1919">
        <v>910300000</v>
      </c>
      <c r="H1919">
        <v>130113</v>
      </c>
      <c r="I1919" s="30">
        <v>121235</v>
      </c>
      <c r="J1919" s="1"/>
      <c r="K1919" s="1">
        <v>200000</v>
      </c>
      <c r="N1919"/>
      <c r="O1919"/>
    </row>
    <row r="1920" spans="1:15" x14ac:dyDescent="0.25">
      <c r="A1920">
        <v>50000249</v>
      </c>
      <c r="B1920">
        <v>2630191</v>
      </c>
      <c r="C1920" t="s">
        <v>56</v>
      </c>
      <c r="D1920">
        <v>41701972</v>
      </c>
      <c r="E1920" s="29">
        <v>42122</v>
      </c>
      <c r="F1920">
        <v>11591300</v>
      </c>
      <c r="G1920">
        <v>923272193</v>
      </c>
      <c r="H1920">
        <v>131401</v>
      </c>
      <c r="I1920" s="30">
        <v>131401</v>
      </c>
      <c r="J1920" s="1"/>
      <c r="K1920" s="1">
        <v>11440905</v>
      </c>
      <c r="N1920"/>
      <c r="O1920"/>
    </row>
    <row r="1921" spans="1:15" x14ac:dyDescent="0.25">
      <c r="A1921">
        <v>50000249</v>
      </c>
      <c r="B1921">
        <v>1791756</v>
      </c>
      <c r="C1921" t="s">
        <v>19</v>
      </c>
      <c r="D1921">
        <v>30233505</v>
      </c>
      <c r="E1921" s="29">
        <v>42122</v>
      </c>
      <c r="F1921">
        <v>8910017</v>
      </c>
      <c r="G1921">
        <v>12400000</v>
      </c>
      <c r="H1921">
        <v>270102</v>
      </c>
      <c r="I1921" s="30">
        <v>121204</v>
      </c>
      <c r="J1921" s="1"/>
      <c r="K1921" s="1">
        <v>5000</v>
      </c>
      <c r="N1921"/>
      <c r="O1921"/>
    </row>
    <row r="1922" spans="1:15" x14ac:dyDescent="0.25">
      <c r="A1922">
        <v>50000249</v>
      </c>
      <c r="B1922">
        <v>1791757</v>
      </c>
      <c r="C1922" t="s">
        <v>19</v>
      </c>
      <c r="D1922">
        <v>4322711</v>
      </c>
      <c r="E1922" s="29">
        <v>42122</v>
      </c>
      <c r="F1922">
        <v>8880539</v>
      </c>
      <c r="G1922">
        <v>923272193</v>
      </c>
      <c r="H1922">
        <v>131401</v>
      </c>
      <c r="I1922" s="30">
        <v>131401</v>
      </c>
      <c r="J1922" s="1"/>
      <c r="K1922" s="1">
        <v>22977993</v>
      </c>
      <c r="N1922"/>
      <c r="O1922"/>
    </row>
    <row r="1923" spans="1:15" x14ac:dyDescent="0.25">
      <c r="A1923">
        <v>50000249</v>
      </c>
      <c r="B1923">
        <v>1792781</v>
      </c>
      <c r="C1923" t="s">
        <v>19</v>
      </c>
      <c r="D1923">
        <v>1053781973</v>
      </c>
      <c r="E1923" s="29">
        <v>42122</v>
      </c>
      <c r="F1923">
        <v>5935340</v>
      </c>
      <c r="G1923">
        <v>12400000</v>
      </c>
      <c r="H1923">
        <v>270102</v>
      </c>
      <c r="I1923" s="30">
        <v>121204</v>
      </c>
      <c r="J1923" s="1"/>
      <c r="K1923" s="1">
        <v>5000</v>
      </c>
      <c r="N1923"/>
      <c r="O1923"/>
    </row>
    <row r="1924" spans="1:15" x14ac:dyDescent="0.25">
      <c r="A1924">
        <v>50000249</v>
      </c>
      <c r="B1924">
        <v>1942839</v>
      </c>
      <c r="C1924" t="s">
        <v>19</v>
      </c>
      <c r="D1924">
        <v>43074508</v>
      </c>
      <c r="E1924" s="29">
        <v>42122</v>
      </c>
      <c r="F1924">
        <v>8740644</v>
      </c>
      <c r="G1924">
        <v>26800000</v>
      </c>
      <c r="H1924">
        <v>360200</v>
      </c>
      <c r="I1924" s="30">
        <v>360200</v>
      </c>
      <c r="J1924" s="1"/>
      <c r="K1924" s="1">
        <v>198580</v>
      </c>
      <c r="N1924"/>
      <c r="O1924"/>
    </row>
    <row r="1925" spans="1:15" x14ac:dyDescent="0.25">
      <c r="A1925">
        <v>50000249</v>
      </c>
      <c r="B1925">
        <v>43612154</v>
      </c>
      <c r="C1925" t="s">
        <v>20</v>
      </c>
      <c r="D1925">
        <v>26950565</v>
      </c>
      <c r="E1925" s="29">
        <v>42122</v>
      </c>
      <c r="F1925">
        <v>13586092</v>
      </c>
      <c r="G1925">
        <v>23900000</v>
      </c>
      <c r="H1925">
        <v>410600</v>
      </c>
      <c r="I1925" s="30">
        <v>410600</v>
      </c>
      <c r="J1925" s="1"/>
      <c r="K1925" s="1">
        <v>2814474</v>
      </c>
      <c r="N1925"/>
      <c r="O1925"/>
    </row>
    <row r="1926" spans="1:15" x14ac:dyDescent="0.25">
      <c r="A1926">
        <v>50000249</v>
      </c>
      <c r="B1926">
        <v>43612161</v>
      </c>
      <c r="C1926" t="s">
        <v>20</v>
      </c>
      <c r="D1926">
        <v>1066590777</v>
      </c>
      <c r="E1926" s="29">
        <v>42122</v>
      </c>
      <c r="F1926">
        <v>238901</v>
      </c>
      <c r="G1926">
        <v>923272421</v>
      </c>
      <c r="H1926">
        <v>190101</v>
      </c>
      <c r="I1926" s="30">
        <v>190101</v>
      </c>
      <c r="J1926" s="1"/>
      <c r="K1926" s="1">
        <v>107400</v>
      </c>
      <c r="N1926"/>
      <c r="O1926"/>
    </row>
    <row r="1927" spans="1:15" x14ac:dyDescent="0.25">
      <c r="A1927">
        <v>50000249</v>
      </c>
      <c r="B1927">
        <v>43612182</v>
      </c>
      <c r="C1927" t="s">
        <v>20</v>
      </c>
      <c r="D1927">
        <v>8002557939</v>
      </c>
      <c r="E1927" s="29">
        <v>42122</v>
      </c>
      <c r="F1927">
        <v>5841518</v>
      </c>
      <c r="G1927">
        <v>23900000</v>
      </c>
      <c r="H1927">
        <v>410600</v>
      </c>
      <c r="I1927" s="30">
        <v>410600</v>
      </c>
      <c r="J1927" s="1"/>
      <c r="K1927" s="1">
        <v>733040</v>
      </c>
      <c r="N1927"/>
      <c r="O1927"/>
    </row>
    <row r="1928" spans="1:15" x14ac:dyDescent="0.25">
      <c r="A1928">
        <v>50000249</v>
      </c>
      <c r="B1928">
        <v>2572017</v>
      </c>
      <c r="C1928" t="s">
        <v>1</v>
      </c>
      <c r="D1928">
        <v>30840634</v>
      </c>
      <c r="E1928" s="29">
        <v>42122</v>
      </c>
      <c r="F1928">
        <v>8374948</v>
      </c>
      <c r="G1928">
        <v>26800000</v>
      </c>
      <c r="H1928">
        <v>360200</v>
      </c>
      <c r="I1928" s="30">
        <v>360200</v>
      </c>
      <c r="J1928" s="1"/>
      <c r="K1928" s="1">
        <v>3120</v>
      </c>
      <c r="N1928"/>
      <c r="O1928"/>
    </row>
    <row r="1929" spans="1:15" x14ac:dyDescent="0.25">
      <c r="A1929">
        <v>50000249</v>
      </c>
      <c r="B1929">
        <v>2572020</v>
      </c>
      <c r="C1929" t="s">
        <v>1</v>
      </c>
      <c r="D1929">
        <v>73190664</v>
      </c>
      <c r="E1929" s="29">
        <v>42122</v>
      </c>
      <c r="F1929">
        <v>6311656</v>
      </c>
      <c r="G1929">
        <v>923272421</v>
      </c>
      <c r="H1929">
        <v>190101</v>
      </c>
      <c r="I1929" s="30">
        <v>190101</v>
      </c>
      <c r="J1929" s="1"/>
      <c r="K1929" s="1">
        <v>107400</v>
      </c>
      <c r="N1929"/>
      <c r="O1929"/>
    </row>
    <row r="1930" spans="1:15" x14ac:dyDescent="0.25">
      <c r="A1930">
        <v>50000249</v>
      </c>
      <c r="B1930">
        <v>2481682</v>
      </c>
      <c r="C1930" t="s">
        <v>1</v>
      </c>
      <c r="D1930">
        <v>22407169</v>
      </c>
      <c r="E1930" s="29">
        <v>42122</v>
      </c>
      <c r="F1930">
        <v>3191315</v>
      </c>
      <c r="G1930">
        <v>923272193</v>
      </c>
      <c r="H1930">
        <v>131401</v>
      </c>
      <c r="I1930" s="30">
        <v>131401</v>
      </c>
      <c r="J1930" s="1"/>
      <c r="K1930" s="1">
        <v>8580119</v>
      </c>
      <c r="N1930"/>
      <c r="O1930"/>
    </row>
    <row r="1931" spans="1:15" x14ac:dyDescent="0.25">
      <c r="A1931">
        <v>50000249</v>
      </c>
      <c r="B1931">
        <v>2481683</v>
      </c>
      <c r="C1931" t="s">
        <v>1</v>
      </c>
      <c r="D1931">
        <v>72340597</v>
      </c>
      <c r="E1931" s="29">
        <v>42122</v>
      </c>
      <c r="F1931">
        <v>3459679</v>
      </c>
      <c r="G1931">
        <v>923272421</v>
      </c>
      <c r="H1931">
        <v>190101</v>
      </c>
      <c r="I1931" s="30">
        <v>190101</v>
      </c>
      <c r="J1931" s="1"/>
      <c r="K1931" s="1">
        <v>107400</v>
      </c>
      <c r="N1931"/>
      <c r="O1931"/>
    </row>
    <row r="1932" spans="1:15" x14ac:dyDescent="0.25">
      <c r="A1932">
        <v>50000249</v>
      </c>
      <c r="B1932">
        <v>2481686</v>
      </c>
      <c r="C1932" t="s">
        <v>1</v>
      </c>
      <c r="D1932">
        <v>1042996832</v>
      </c>
      <c r="E1932" s="29">
        <v>42122</v>
      </c>
      <c r="F1932">
        <v>4524971</v>
      </c>
      <c r="G1932">
        <v>923272421</v>
      </c>
      <c r="H1932">
        <v>190101</v>
      </c>
      <c r="I1932" s="30">
        <v>190101</v>
      </c>
      <c r="J1932" s="1"/>
      <c r="K1932" s="1">
        <v>107400</v>
      </c>
      <c r="N1932"/>
      <c r="O1932"/>
    </row>
    <row r="1933" spans="1:15" x14ac:dyDescent="0.25">
      <c r="A1933">
        <v>50000249</v>
      </c>
      <c r="B1933">
        <v>2536589</v>
      </c>
      <c r="C1933" t="s">
        <v>1</v>
      </c>
      <c r="D1933">
        <v>15040905</v>
      </c>
      <c r="E1933" s="29">
        <v>42122</v>
      </c>
      <c r="F1933">
        <v>3593405</v>
      </c>
      <c r="G1933">
        <v>923272421</v>
      </c>
      <c r="H1933">
        <v>190101</v>
      </c>
      <c r="I1933" s="30">
        <v>190101</v>
      </c>
      <c r="J1933" s="1"/>
      <c r="K1933" s="1">
        <v>107400</v>
      </c>
      <c r="N1933"/>
      <c r="O1933"/>
    </row>
    <row r="1934" spans="1:15" x14ac:dyDescent="0.25">
      <c r="A1934">
        <v>50000249</v>
      </c>
      <c r="B1934">
        <v>2571198</v>
      </c>
      <c r="C1934" t="s">
        <v>7</v>
      </c>
      <c r="D1934">
        <v>1128283758</v>
      </c>
      <c r="E1934" s="29">
        <v>42122</v>
      </c>
      <c r="F1934">
        <v>1353857</v>
      </c>
      <c r="G1934">
        <v>923272421</v>
      </c>
      <c r="H1934">
        <v>190101</v>
      </c>
      <c r="I1934" s="30">
        <v>190101</v>
      </c>
      <c r="J1934" s="1"/>
      <c r="K1934" s="1">
        <v>107400</v>
      </c>
      <c r="N1934"/>
      <c r="O1934"/>
    </row>
    <row r="1935" spans="1:15" x14ac:dyDescent="0.25">
      <c r="A1935">
        <v>50000249</v>
      </c>
      <c r="B1935">
        <v>18729864</v>
      </c>
      <c r="C1935" t="s">
        <v>1</v>
      </c>
      <c r="D1935">
        <v>1020738156</v>
      </c>
      <c r="E1935" s="29">
        <v>42122</v>
      </c>
      <c r="F1935">
        <v>17404649</v>
      </c>
      <c r="G1935">
        <v>12400000</v>
      </c>
      <c r="H1935">
        <v>270102</v>
      </c>
      <c r="I1935" s="30">
        <v>121204</v>
      </c>
      <c r="J1935" s="1"/>
      <c r="K1935" s="1">
        <v>5000</v>
      </c>
      <c r="N1935"/>
      <c r="O1935"/>
    </row>
    <row r="1936" spans="1:15" x14ac:dyDescent="0.25">
      <c r="A1936">
        <v>50000249</v>
      </c>
      <c r="B1936">
        <v>2554238</v>
      </c>
      <c r="C1936" t="s">
        <v>8</v>
      </c>
      <c r="D1936">
        <v>1121042585</v>
      </c>
      <c r="E1936" s="29">
        <v>42122</v>
      </c>
      <c r="F1936">
        <v>8501197</v>
      </c>
      <c r="G1936">
        <v>923272421</v>
      </c>
      <c r="H1936">
        <v>190101</v>
      </c>
      <c r="I1936" s="30">
        <v>190101</v>
      </c>
      <c r="J1936" s="1"/>
      <c r="K1936" s="1">
        <v>107400</v>
      </c>
      <c r="N1936"/>
      <c r="O1936"/>
    </row>
    <row r="1937" spans="1:15" x14ac:dyDescent="0.25">
      <c r="A1937">
        <v>50000249</v>
      </c>
      <c r="B1937">
        <v>2554240</v>
      </c>
      <c r="C1937" t="s">
        <v>8</v>
      </c>
      <c r="D1937">
        <v>36554800</v>
      </c>
      <c r="E1937" s="29">
        <v>42122</v>
      </c>
      <c r="F1937">
        <v>4347456</v>
      </c>
      <c r="G1937">
        <v>96300000</v>
      </c>
      <c r="H1937">
        <v>190101</v>
      </c>
      <c r="I1937" s="30">
        <v>121270</v>
      </c>
      <c r="J1937" s="1"/>
      <c r="K1937" s="1">
        <v>19600</v>
      </c>
      <c r="N1937"/>
      <c r="O1937"/>
    </row>
    <row r="1938" spans="1:15" x14ac:dyDescent="0.25">
      <c r="A1938">
        <v>50000249</v>
      </c>
      <c r="B1938">
        <v>14357651</v>
      </c>
      <c r="C1938" t="s">
        <v>1</v>
      </c>
      <c r="D1938">
        <v>21236771</v>
      </c>
      <c r="E1938" s="29">
        <v>42122</v>
      </c>
      <c r="F1938">
        <v>6701771</v>
      </c>
      <c r="G1938">
        <v>923272193</v>
      </c>
      <c r="H1938">
        <v>131401</v>
      </c>
      <c r="I1938" s="30">
        <v>131401</v>
      </c>
      <c r="J1938" s="1"/>
      <c r="K1938" s="1">
        <v>16476971</v>
      </c>
      <c r="N1938"/>
      <c r="O1938"/>
    </row>
    <row r="1939" spans="1:15" x14ac:dyDescent="0.25">
      <c r="A1939">
        <v>50000249</v>
      </c>
      <c r="B1939">
        <v>2425853</v>
      </c>
      <c r="C1939" t="s">
        <v>37</v>
      </c>
      <c r="D1939">
        <v>1113645077</v>
      </c>
      <c r="E1939" s="29">
        <v>42122</v>
      </c>
      <c r="F1939">
        <v>13162217</v>
      </c>
      <c r="G1939">
        <v>923272421</v>
      </c>
      <c r="H1939">
        <v>190101</v>
      </c>
      <c r="I1939" s="30">
        <v>190101</v>
      </c>
      <c r="J1939" s="1"/>
      <c r="K1939" s="1">
        <v>107400</v>
      </c>
      <c r="N1939"/>
      <c r="O1939"/>
    </row>
    <row r="1940" spans="1:15" x14ac:dyDescent="0.25">
      <c r="A1940">
        <v>50000249</v>
      </c>
      <c r="B1940">
        <v>2623666</v>
      </c>
      <c r="C1940" t="s">
        <v>37</v>
      </c>
      <c r="D1940">
        <v>30713999</v>
      </c>
      <c r="E1940" s="29">
        <v>42122</v>
      </c>
      <c r="F1940">
        <v>87887589</v>
      </c>
      <c r="G1940">
        <v>923272193</v>
      </c>
      <c r="H1940">
        <v>131401</v>
      </c>
      <c r="I1940" s="30">
        <v>131401</v>
      </c>
      <c r="J1940" s="1"/>
      <c r="K1940" s="1">
        <v>11500</v>
      </c>
      <c r="N1940"/>
      <c r="O1940"/>
    </row>
    <row r="1941" spans="1:15" x14ac:dyDescent="0.25">
      <c r="A1941">
        <v>50000249</v>
      </c>
      <c r="B1941">
        <v>2624188</v>
      </c>
      <c r="C1941" t="s">
        <v>37</v>
      </c>
      <c r="D1941">
        <v>1088733441</v>
      </c>
      <c r="E1941" s="29">
        <v>42122</v>
      </c>
      <c r="F1941">
        <v>64840707</v>
      </c>
      <c r="G1941">
        <v>12400000</v>
      </c>
      <c r="H1941">
        <v>270102</v>
      </c>
      <c r="I1941" s="30">
        <v>121204</v>
      </c>
      <c r="J1941" s="1"/>
      <c r="K1941" s="1">
        <v>5000</v>
      </c>
      <c r="N1941"/>
      <c r="O1941"/>
    </row>
    <row r="1942" spans="1:15" x14ac:dyDescent="0.25">
      <c r="A1942">
        <v>50000249</v>
      </c>
      <c r="B1942">
        <v>2625729</v>
      </c>
      <c r="C1942" t="s">
        <v>37</v>
      </c>
      <c r="D1942">
        <v>1085254515</v>
      </c>
      <c r="E1942" s="29">
        <v>42122</v>
      </c>
      <c r="F1942">
        <v>46465319</v>
      </c>
      <c r="G1942">
        <v>12400000</v>
      </c>
      <c r="H1942">
        <v>270102</v>
      </c>
      <c r="I1942" s="30">
        <v>121204</v>
      </c>
      <c r="J1942" s="1"/>
      <c r="K1942" s="1">
        <v>5000</v>
      </c>
      <c r="N1942"/>
      <c r="O1942"/>
    </row>
    <row r="1943" spans="1:15" x14ac:dyDescent="0.25">
      <c r="A1943">
        <v>50000249</v>
      </c>
      <c r="B1943">
        <v>2625730</v>
      </c>
      <c r="C1943" t="s">
        <v>37</v>
      </c>
      <c r="D1943">
        <v>1085924701</v>
      </c>
      <c r="E1943" s="29">
        <v>42122</v>
      </c>
      <c r="F1943">
        <v>63118561</v>
      </c>
      <c r="G1943">
        <v>12400000</v>
      </c>
      <c r="H1943">
        <v>270102</v>
      </c>
      <c r="I1943" s="30">
        <v>121204</v>
      </c>
      <c r="J1943" s="1"/>
      <c r="K1943" s="1">
        <v>5000</v>
      </c>
      <c r="N1943"/>
      <c r="O1943"/>
    </row>
    <row r="1944" spans="1:15" x14ac:dyDescent="0.25">
      <c r="A1944">
        <v>50000249</v>
      </c>
      <c r="B1944">
        <v>2625749</v>
      </c>
      <c r="C1944" t="s">
        <v>37</v>
      </c>
      <c r="D1944">
        <v>59830992</v>
      </c>
      <c r="E1944" s="29">
        <v>42122</v>
      </c>
      <c r="F1944">
        <v>86217441</v>
      </c>
      <c r="G1944">
        <v>12400000</v>
      </c>
      <c r="H1944">
        <v>270102</v>
      </c>
      <c r="I1944" s="30">
        <v>121204</v>
      </c>
      <c r="J1944" s="1"/>
      <c r="K1944" s="1">
        <v>5000</v>
      </c>
      <c r="N1944"/>
      <c r="O1944"/>
    </row>
    <row r="1945" spans="1:15" x14ac:dyDescent="0.25">
      <c r="A1945">
        <v>50000249</v>
      </c>
      <c r="B1945">
        <v>44902794</v>
      </c>
      <c r="C1945" t="s">
        <v>59</v>
      </c>
      <c r="D1945">
        <v>59586480</v>
      </c>
      <c r="E1945" s="29">
        <v>42122</v>
      </c>
      <c r="F1945">
        <v>27470421</v>
      </c>
      <c r="G1945">
        <v>923272421</v>
      </c>
      <c r="H1945">
        <v>190101</v>
      </c>
      <c r="I1945" s="30">
        <v>190101</v>
      </c>
      <c r="J1945" s="1"/>
      <c r="K1945" s="1">
        <v>107400</v>
      </c>
      <c r="N1945"/>
      <c r="O1945"/>
    </row>
    <row r="1946" spans="1:15" x14ac:dyDescent="0.25">
      <c r="A1946">
        <v>50000249</v>
      </c>
      <c r="B1946">
        <v>1992680</v>
      </c>
      <c r="C1946" t="s">
        <v>52</v>
      </c>
      <c r="D1946">
        <v>2722384</v>
      </c>
      <c r="E1946" s="29">
        <v>42122</v>
      </c>
      <c r="F1946">
        <v>18428394</v>
      </c>
      <c r="G1946">
        <v>923272193</v>
      </c>
      <c r="H1946">
        <v>131401</v>
      </c>
      <c r="I1946" s="30">
        <v>131401</v>
      </c>
      <c r="J1946" s="1"/>
      <c r="K1946" s="1">
        <v>13000</v>
      </c>
      <c r="N1946"/>
      <c r="O1946"/>
    </row>
    <row r="1947" spans="1:15" x14ac:dyDescent="0.25">
      <c r="A1947">
        <v>50000249</v>
      </c>
      <c r="B1947">
        <v>1724493</v>
      </c>
      <c r="C1947" t="s">
        <v>10</v>
      </c>
      <c r="D1947">
        <v>8905006756</v>
      </c>
      <c r="E1947" s="29">
        <v>42122</v>
      </c>
      <c r="F1947">
        <v>5836866</v>
      </c>
      <c r="G1947">
        <v>910500000</v>
      </c>
      <c r="H1947">
        <v>360107</v>
      </c>
      <c r="I1947" s="30">
        <v>6003</v>
      </c>
      <c r="J1947" s="1"/>
      <c r="K1947" s="1">
        <v>192458442</v>
      </c>
      <c r="N1947"/>
      <c r="O1947"/>
    </row>
    <row r="1948" spans="1:15" x14ac:dyDescent="0.25">
      <c r="A1948">
        <v>50000249</v>
      </c>
      <c r="B1948">
        <v>2556352</v>
      </c>
      <c r="C1948" t="s">
        <v>10</v>
      </c>
      <c r="D1948">
        <v>88146712</v>
      </c>
      <c r="E1948" s="29">
        <v>42122</v>
      </c>
      <c r="F1948">
        <v>5952552</v>
      </c>
      <c r="G1948">
        <v>910300000</v>
      </c>
      <c r="H1948">
        <v>130113</v>
      </c>
      <c r="I1948" s="30">
        <v>121235</v>
      </c>
      <c r="J1948" s="1"/>
      <c r="K1948" s="1">
        <v>839242</v>
      </c>
      <c r="N1948"/>
      <c r="O1948"/>
    </row>
    <row r="1949" spans="1:15" x14ac:dyDescent="0.25">
      <c r="A1949">
        <v>50000249</v>
      </c>
      <c r="B1949">
        <v>2536922</v>
      </c>
      <c r="C1949" t="s">
        <v>10</v>
      </c>
      <c r="D1949">
        <v>1090414594</v>
      </c>
      <c r="E1949" s="29">
        <v>42122</v>
      </c>
      <c r="F1949">
        <v>19321840</v>
      </c>
      <c r="G1949">
        <v>12400000</v>
      </c>
      <c r="H1949">
        <v>270102</v>
      </c>
      <c r="I1949" s="30">
        <v>121204</v>
      </c>
      <c r="J1949" s="1"/>
      <c r="K1949" s="1">
        <v>5000</v>
      </c>
      <c r="N1949"/>
      <c r="O1949"/>
    </row>
    <row r="1950" spans="1:15" x14ac:dyDescent="0.25">
      <c r="A1950">
        <v>50000249</v>
      </c>
      <c r="B1950">
        <v>1552141</v>
      </c>
      <c r="C1950" t="s">
        <v>12</v>
      </c>
      <c r="D1950">
        <v>29381392</v>
      </c>
      <c r="E1950" s="29">
        <v>42122</v>
      </c>
      <c r="F1950">
        <v>3334192</v>
      </c>
      <c r="G1950">
        <v>923272193</v>
      </c>
      <c r="H1950">
        <v>131401</v>
      </c>
      <c r="I1950" s="30">
        <v>131401</v>
      </c>
      <c r="J1950" s="1"/>
      <c r="K1950" s="1">
        <v>1500</v>
      </c>
      <c r="N1950"/>
      <c r="O1950"/>
    </row>
    <row r="1951" spans="1:15" x14ac:dyDescent="0.25">
      <c r="A1951">
        <v>50000249</v>
      </c>
      <c r="B1951">
        <v>1916153</v>
      </c>
      <c r="C1951" t="s">
        <v>13</v>
      </c>
      <c r="D1951">
        <v>1102364731</v>
      </c>
      <c r="E1951" s="29">
        <v>42122</v>
      </c>
      <c r="F1951">
        <v>18383436</v>
      </c>
      <c r="G1951">
        <v>923272421</v>
      </c>
      <c r="H1951">
        <v>190101</v>
      </c>
      <c r="I1951" s="30">
        <v>190101</v>
      </c>
      <c r="J1951" s="1"/>
      <c r="K1951" s="1">
        <v>107400</v>
      </c>
      <c r="N1951"/>
      <c r="O1951"/>
    </row>
    <row r="1952" spans="1:15" x14ac:dyDescent="0.25">
      <c r="A1952">
        <v>50000249</v>
      </c>
      <c r="B1952">
        <v>1916191</v>
      </c>
      <c r="C1952" t="s">
        <v>13</v>
      </c>
      <c r="D1952">
        <v>1098688621</v>
      </c>
      <c r="E1952" s="29">
        <v>42122</v>
      </c>
      <c r="F1952">
        <v>6520028</v>
      </c>
      <c r="G1952">
        <v>12400000</v>
      </c>
      <c r="H1952">
        <v>270102</v>
      </c>
      <c r="I1952" s="30">
        <v>121204</v>
      </c>
      <c r="J1952" s="1"/>
      <c r="K1952" s="1">
        <v>5000</v>
      </c>
      <c r="N1952"/>
      <c r="O1952"/>
    </row>
    <row r="1953" spans="1:15" x14ac:dyDescent="0.25">
      <c r="A1953">
        <v>50000249</v>
      </c>
      <c r="B1953">
        <v>1918424</v>
      </c>
      <c r="C1953" t="s">
        <v>13</v>
      </c>
      <c r="D1953">
        <v>9002507960</v>
      </c>
      <c r="E1953" s="29">
        <v>42122</v>
      </c>
      <c r="F1953">
        <v>6340620</v>
      </c>
      <c r="G1953">
        <v>12800000</v>
      </c>
      <c r="H1953">
        <v>350300</v>
      </c>
      <c r="I1953" s="30">
        <v>350300</v>
      </c>
      <c r="J1953" s="1"/>
      <c r="K1953" s="1">
        <v>537659</v>
      </c>
      <c r="N1953"/>
      <c r="O1953"/>
    </row>
    <row r="1954" spans="1:15" x14ac:dyDescent="0.25">
      <c r="A1954">
        <v>50000249</v>
      </c>
      <c r="B1954">
        <v>2283379</v>
      </c>
      <c r="C1954" t="s">
        <v>13</v>
      </c>
      <c r="D1954">
        <v>1098673118</v>
      </c>
      <c r="E1954" s="29">
        <v>42122</v>
      </c>
      <c r="F1954">
        <v>6563862</v>
      </c>
      <c r="G1954">
        <v>12400000</v>
      </c>
      <c r="H1954">
        <v>270102</v>
      </c>
      <c r="I1954" s="30">
        <v>121204</v>
      </c>
      <c r="J1954" s="1"/>
      <c r="K1954" s="1">
        <v>5000</v>
      </c>
      <c r="N1954"/>
      <c r="O1954"/>
    </row>
    <row r="1955" spans="1:15" x14ac:dyDescent="0.25">
      <c r="A1955">
        <v>50000249</v>
      </c>
      <c r="B1955">
        <v>2456386</v>
      </c>
      <c r="C1955" t="s">
        <v>13</v>
      </c>
      <c r="D1955">
        <v>28399286</v>
      </c>
      <c r="E1955" s="29">
        <v>42122</v>
      </c>
      <c r="F1955">
        <v>6342021</v>
      </c>
      <c r="G1955">
        <v>923272193</v>
      </c>
      <c r="H1955">
        <v>131401</v>
      </c>
      <c r="I1955" s="30">
        <v>131401</v>
      </c>
      <c r="J1955" s="1"/>
      <c r="K1955" s="1">
        <v>10000</v>
      </c>
      <c r="N1955"/>
      <c r="O1955"/>
    </row>
    <row r="1956" spans="1:15" x14ac:dyDescent="0.25">
      <c r="A1956">
        <v>50000249</v>
      </c>
      <c r="B1956">
        <v>2630831</v>
      </c>
      <c r="C1956" t="s">
        <v>13</v>
      </c>
      <c r="D1956">
        <v>1098692563</v>
      </c>
      <c r="E1956" s="29">
        <v>42122</v>
      </c>
      <c r="F1956">
        <v>16820255</v>
      </c>
      <c r="G1956">
        <v>923272421</v>
      </c>
      <c r="H1956">
        <v>190101</v>
      </c>
      <c r="I1956" s="30">
        <v>190101</v>
      </c>
      <c r="J1956" s="1"/>
      <c r="K1956" s="1">
        <v>107400</v>
      </c>
      <c r="N1956"/>
      <c r="O1956"/>
    </row>
    <row r="1957" spans="1:15" x14ac:dyDescent="0.25">
      <c r="A1957">
        <v>50000249</v>
      </c>
      <c r="B1957">
        <v>13118181</v>
      </c>
      <c r="C1957" t="s">
        <v>29</v>
      </c>
      <c r="D1957">
        <v>38217914</v>
      </c>
      <c r="E1957" s="29">
        <v>42122</v>
      </c>
      <c r="F1957">
        <v>14327922</v>
      </c>
      <c r="G1957">
        <v>923272193</v>
      </c>
      <c r="H1957">
        <v>131401</v>
      </c>
      <c r="I1957" s="30">
        <v>131401</v>
      </c>
      <c r="J1957" s="1"/>
      <c r="K1957" s="1">
        <v>13800</v>
      </c>
      <c r="N1957"/>
      <c r="O1957"/>
    </row>
    <row r="1958" spans="1:15" x14ac:dyDescent="0.25">
      <c r="A1958">
        <v>50000249</v>
      </c>
      <c r="B1958">
        <v>13118186</v>
      </c>
      <c r="C1958" t="s">
        <v>29</v>
      </c>
      <c r="D1958">
        <v>1143342633</v>
      </c>
      <c r="E1958" s="29">
        <v>42122</v>
      </c>
      <c r="F1958">
        <v>17380984</v>
      </c>
      <c r="G1958">
        <v>923272421</v>
      </c>
      <c r="H1958">
        <v>190101</v>
      </c>
      <c r="I1958" s="30">
        <v>190101</v>
      </c>
      <c r="J1958" s="1"/>
      <c r="K1958" s="1">
        <v>107400</v>
      </c>
      <c r="N1958"/>
      <c r="O1958"/>
    </row>
    <row r="1959" spans="1:15" x14ac:dyDescent="0.25">
      <c r="A1959">
        <v>50000249</v>
      </c>
      <c r="B1959">
        <v>2443141</v>
      </c>
      <c r="C1959" t="s">
        <v>29</v>
      </c>
      <c r="D1959">
        <v>88130574</v>
      </c>
      <c r="E1959" s="29">
        <v>42122</v>
      </c>
      <c r="F1959">
        <v>10633377</v>
      </c>
      <c r="G1959">
        <v>26800000</v>
      </c>
      <c r="H1959">
        <v>360200</v>
      </c>
      <c r="I1959" s="30">
        <v>360200</v>
      </c>
      <c r="J1959" s="1"/>
      <c r="K1959" s="1">
        <v>24200</v>
      </c>
      <c r="N1959"/>
      <c r="O1959"/>
    </row>
    <row r="1960" spans="1:15" x14ac:dyDescent="0.25">
      <c r="A1960">
        <v>50000249</v>
      </c>
      <c r="B1960">
        <v>2443189</v>
      </c>
      <c r="C1960" t="s">
        <v>29</v>
      </c>
      <c r="D1960">
        <v>79271023</v>
      </c>
      <c r="E1960" s="29">
        <v>42122</v>
      </c>
      <c r="F1960">
        <v>16308654</v>
      </c>
      <c r="G1960">
        <v>26800000</v>
      </c>
      <c r="H1960">
        <v>360200</v>
      </c>
      <c r="I1960" s="30">
        <v>360200</v>
      </c>
      <c r="J1960" s="1"/>
      <c r="K1960" s="1">
        <v>6000</v>
      </c>
      <c r="N1960"/>
      <c r="O1960"/>
    </row>
    <row r="1961" spans="1:15" x14ac:dyDescent="0.25">
      <c r="A1961">
        <v>50000249</v>
      </c>
      <c r="B1961">
        <v>2443190</v>
      </c>
      <c r="C1961" t="s">
        <v>29</v>
      </c>
      <c r="D1961">
        <v>93397740</v>
      </c>
      <c r="E1961" s="29">
        <v>42122</v>
      </c>
      <c r="F1961">
        <v>12354646</v>
      </c>
      <c r="G1961">
        <v>26800000</v>
      </c>
      <c r="H1961">
        <v>360200</v>
      </c>
      <c r="I1961" s="30">
        <v>360200</v>
      </c>
      <c r="J1961" s="1"/>
      <c r="K1961" s="1">
        <v>11000</v>
      </c>
      <c r="N1961"/>
      <c r="O1961"/>
    </row>
    <row r="1962" spans="1:15" x14ac:dyDescent="0.25">
      <c r="A1962">
        <v>50000249</v>
      </c>
      <c r="B1962">
        <v>2443191</v>
      </c>
      <c r="C1962" t="s">
        <v>29</v>
      </c>
      <c r="D1962">
        <v>14271834</v>
      </c>
      <c r="E1962" s="29">
        <v>42122</v>
      </c>
      <c r="F1962">
        <v>10859894</v>
      </c>
      <c r="G1962">
        <v>26800000</v>
      </c>
      <c r="H1962">
        <v>360200</v>
      </c>
      <c r="I1962" s="30">
        <v>360200</v>
      </c>
      <c r="J1962" s="1"/>
      <c r="K1962" s="1">
        <v>11000</v>
      </c>
      <c r="N1962"/>
      <c r="O1962"/>
    </row>
    <row r="1963" spans="1:15" x14ac:dyDescent="0.25">
      <c r="A1963">
        <v>50000249</v>
      </c>
      <c r="B1963">
        <v>2443192</v>
      </c>
      <c r="C1963" t="s">
        <v>29</v>
      </c>
      <c r="D1963">
        <v>93412790</v>
      </c>
      <c r="E1963" s="29">
        <v>42122</v>
      </c>
      <c r="F1963">
        <v>13891068</v>
      </c>
      <c r="G1963">
        <v>26800000</v>
      </c>
      <c r="H1963">
        <v>360200</v>
      </c>
      <c r="I1963" s="30">
        <v>360200</v>
      </c>
      <c r="J1963" s="1"/>
      <c r="K1963" s="1">
        <v>18000</v>
      </c>
      <c r="N1963"/>
      <c r="O1963"/>
    </row>
    <row r="1964" spans="1:15" x14ac:dyDescent="0.25">
      <c r="A1964">
        <v>50000249</v>
      </c>
      <c r="B1964">
        <v>2443056</v>
      </c>
      <c r="C1964" t="s">
        <v>1</v>
      </c>
      <c r="D1964">
        <v>38239404</v>
      </c>
      <c r="E1964" s="29">
        <v>42122</v>
      </c>
      <c r="F1964">
        <v>2709600</v>
      </c>
      <c r="G1964">
        <v>26800000</v>
      </c>
      <c r="H1964">
        <v>360200</v>
      </c>
      <c r="I1964" s="30">
        <v>360200</v>
      </c>
      <c r="J1964" s="1"/>
      <c r="K1964" s="1">
        <v>52000</v>
      </c>
      <c r="N1964"/>
      <c r="O1964"/>
    </row>
    <row r="1965" spans="1:15" x14ac:dyDescent="0.25">
      <c r="A1965">
        <v>50000249</v>
      </c>
      <c r="B1965">
        <v>2294318</v>
      </c>
      <c r="C1965" t="s">
        <v>14</v>
      </c>
      <c r="D1965">
        <v>17620569</v>
      </c>
      <c r="E1965" s="29">
        <v>42122</v>
      </c>
      <c r="F1965">
        <v>3366195</v>
      </c>
      <c r="G1965">
        <v>923272193</v>
      </c>
      <c r="H1965">
        <v>131401</v>
      </c>
      <c r="I1965" s="30">
        <v>131401</v>
      </c>
      <c r="J1965" s="1"/>
      <c r="K1965" s="1">
        <v>1400</v>
      </c>
      <c r="N1965"/>
      <c r="O1965"/>
    </row>
    <row r="1966" spans="1:15" x14ac:dyDescent="0.25">
      <c r="A1966">
        <v>50000249</v>
      </c>
      <c r="B1966">
        <v>1945470</v>
      </c>
      <c r="C1966" t="s">
        <v>14</v>
      </c>
      <c r="D1966">
        <v>14446167</v>
      </c>
      <c r="E1966" s="29">
        <v>42122</v>
      </c>
      <c r="F1966">
        <v>11609178</v>
      </c>
      <c r="G1966">
        <v>96300000</v>
      </c>
      <c r="H1966">
        <v>190101</v>
      </c>
      <c r="I1966" s="30">
        <v>121270</v>
      </c>
      <c r="J1966" s="1"/>
      <c r="K1966" s="1">
        <v>70556</v>
      </c>
      <c r="N1966"/>
      <c r="O1966"/>
    </row>
    <row r="1967" spans="1:15" x14ac:dyDescent="0.25">
      <c r="A1967">
        <v>50000249</v>
      </c>
      <c r="B1967">
        <v>1945473</v>
      </c>
      <c r="C1967" t="s">
        <v>14</v>
      </c>
      <c r="D1967">
        <v>114497023</v>
      </c>
      <c r="E1967" s="29">
        <v>42122</v>
      </c>
      <c r="F1967">
        <v>15586216</v>
      </c>
      <c r="G1967">
        <v>923272421</v>
      </c>
      <c r="H1967">
        <v>190101</v>
      </c>
      <c r="I1967" s="30">
        <v>190101</v>
      </c>
      <c r="J1967" s="1"/>
      <c r="K1967" s="1">
        <v>107400</v>
      </c>
      <c r="N1967"/>
      <c r="O1967"/>
    </row>
    <row r="1968" spans="1:15" x14ac:dyDescent="0.25">
      <c r="A1968">
        <v>50000249</v>
      </c>
      <c r="B1968">
        <v>2144062</v>
      </c>
      <c r="C1968" t="s">
        <v>17</v>
      </c>
      <c r="D1968">
        <v>16489399</v>
      </c>
      <c r="E1968" s="29">
        <v>42122</v>
      </c>
      <c r="F1968">
        <v>0</v>
      </c>
      <c r="G1968">
        <v>11100000</v>
      </c>
      <c r="H1968">
        <v>150112</v>
      </c>
      <c r="I1968" s="30">
        <v>121275</v>
      </c>
      <c r="J1968" s="1"/>
      <c r="K1968" s="1">
        <v>1848000</v>
      </c>
      <c r="N1968"/>
      <c r="O1968"/>
    </row>
    <row r="1969" spans="1:15" x14ac:dyDescent="0.25">
      <c r="A1969">
        <v>50000249</v>
      </c>
      <c r="B1969">
        <v>2282781</v>
      </c>
      <c r="C1969" t="s">
        <v>31</v>
      </c>
      <c r="D1969">
        <v>64561084</v>
      </c>
      <c r="E1969" s="29">
        <v>42122</v>
      </c>
      <c r="F1969">
        <v>21503710</v>
      </c>
      <c r="G1969">
        <v>96400000</v>
      </c>
      <c r="H1969">
        <v>370101</v>
      </c>
      <c r="I1969" s="30">
        <v>121280</v>
      </c>
      <c r="J1969" s="1"/>
      <c r="K1969" s="1">
        <v>5400</v>
      </c>
      <c r="N1969"/>
      <c r="O1969"/>
    </row>
    <row r="1970" spans="1:15" x14ac:dyDescent="0.25">
      <c r="A1970">
        <v>50000249</v>
      </c>
      <c r="B1970">
        <v>44239903</v>
      </c>
      <c r="C1970" t="s">
        <v>31</v>
      </c>
      <c r="D1970">
        <v>1103108235</v>
      </c>
      <c r="E1970" s="29">
        <v>42122</v>
      </c>
      <c r="F1970">
        <v>21538295</v>
      </c>
      <c r="G1970">
        <v>12400000</v>
      </c>
      <c r="H1970">
        <v>270102</v>
      </c>
      <c r="I1970" s="30">
        <v>121204</v>
      </c>
      <c r="J1970" s="1"/>
      <c r="K1970" s="1">
        <v>5000</v>
      </c>
      <c r="N1970"/>
      <c r="O1970"/>
    </row>
    <row r="1971" spans="1:15" x14ac:dyDescent="0.25">
      <c r="A1971">
        <v>50000249</v>
      </c>
      <c r="B1971">
        <v>44239904</v>
      </c>
      <c r="C1971" t="s">
        <v>31</v>
      </c>
      <c r="D1971">
        <v>1103108235</v>
      </c>
      <c r="E1971" s="29">
        <v>42122</v>
      </c>
      <c r="F1971">
        <v>21538295</v>
      </c>
      <c r="G1971">
        <v>12400000</v>
      </c>
      <c r="H1971">
        <v>270102</v>
      </c>
      <c r="I1971" s="30">
        <v>121204</v>
      </c>
      <c r="J1971" s="1"/>
      <c r="K1971" s="1">
        <v>5000</v>
      </c>
      <c r="N1971"/>
      <c r="O1971"/>
    </row>
    <row r="1972" spans="1:15" x14ac:dyDescent="0.25">
      <c r="A1972">
        <v>50000249</v>
      </c>
      <c r="B1972">
        <v>1984667</v>
      </c>
      <c r="C1972" t="s">
        <v>18</v>
      </c>
      <c r="D1972">
        <v>84096519</v>
      </c>
      <c r="E1972" s="29">
        <v>42122</v>
      </c>
      <c r="F1972">
        <v>5063153</v>
      </c>
      <c r="G1972">
        <v>923272421</v>
      </c>
      <c r="H1972">
        <v>190101</v>
      </c>
      <c r="I1972" s="30">
        <v>190101</v>
      </c>
      <c r="J1972" s="1"/>
      <c r="K1972" s="1">
        <v>108000</v>
      </c>
      <c r="N1972"/>
      <c r="O1972"/>
    </row>
    <row r="1973" spans="1:15" x14ac:dyDescent="0.25">
      <c r="A1973">
        <v>50000249</v>
      </c>
      <c r="B1973">
        <v>43596825</v>
      </c>
      <c r="C1973" t="s">
        <v>42</v>
      </c>
      <c r="D1973">
        <v>1019032257</v>
      </c>
      <c r="E1973" s="29">
        <v>42122</v>
      </c>
      <c r="F1973">
        <v>93310670</v>
      </c>
      <c r="G1973">
        <v>923272421</v>
      </c>
      <c r="H1973">
        <v>190101</v>
      </c>
      <c r="I1973" s="30">
        <v>190101</v>
      </c>
      <c r="J1973" s="1"/>
      <c r="K1973" s="1">
        <v>107400</v>
      </c>
      <c r="N1973"/>
      <c r="O1973"/>
    </row>
    <row r="1974" spans="1:15" x14ac:dyDescent="0.25">
      <c r="A1974">
        <v>50000249</v>
      </c>
      <c r="B1974">
        <v>13944782</v>
      </c>
      <c r="C1974" t="s">
        <v>60</v>
      </c>
      <c r="D1974">
        <v>88217179</v>
      </c>
      <c r="E1974" s="29">
        <v>42122</v>
      </c>
      <c r="F1974">
        <v>11208796</v>
      </c>
      <c r="G1974">
        <v>910300000</v>
      </c>
      <c r="H1974">
        <v>130113</v>
      </c>
      <c r="I1974" s="30">
        <v>121235</v>
      </c>
      <c r="J1974" s="1"/>
      <c r="K1974" s="1">
        <v>85000</v>
      </c>
      <c r="N1974"/>
      <c r="O1974"/>
    </row>
    <row r="1975" spans="1:15" x14ac:dyDescent="0.25">
      <c r="A1975">
        <v>50000249</v>
      </c>
      <c r="B1975">
        <v>2460110</v>
      </c>
      <c r="C1975" t="s">
        <v>0</v>
      </c>
      <c r="D1975">
        <v>1085283803</v>
      </c>
      <c r="E1975" s="29">
        <v>42122</v>
      </c>
      <c r="F1975">
        <v>1384250</v>
      </c>
      <c r="G1975">
        <v>12200000</v>
      </c>
      <c r="H1975">
        <v>250101</v>
      </c>
      <c r="I1975" s="30">
        <v>121225</v>
      </c>
      <c r="J1975" s="1"/>
      <c r="K1975" s="1">
        <v>3200</v>
      </c>
      <c r="N1975"/>
      <c r="O1975"/>
    </row>
    <row r="1976" spans="1:15" x14ac:dyDescent="0.25">
      <c r="A1976">
        <v>50000249</v>
      </c>
      <c r="B1976">
        <v>2460111</v>
      </c>
      <c r="C1976" t="s">
        <v>0</v>
      </c>
      <c r="D1976">
        <v>1085283803</v>
      </c>
      <c r="E1976" s="29">
        <v>42122</v>
      </c>
      <c r="F1976">
        <v>1384250</v>
      </c>
      <c r="G1976">
        <v>12200000</v>
      </c>
      <c r="H1976">
        <v>250101</v>
      </c>
      <c r="I1976" s="30">
        <v>121225</v>
      </c>
      <c r="J1976" s="1"/>
      <c r="K1976" s="1">
        <v>5600</v>
      </c>
      <c r="N1976"/>
      <c r="O1976"/>
    </row>
    <row r="1977" spans="1:15" x14ac:dyDescent="0.25">
      <c r="A1977">
        <v>50000249</v>
      </c>
      <c r="B1977">
        <v>2460113</v>
      </c>
      <c r="C1977" t="s">
        <v>0</v>
      </c>
      <c r="D1977">
        <v>1085283803</v>
      </c>
      <c r="E1977" s="29">
        <v>42122</v>
      </c>
      <c r="F1977">
        <v>1384250</v>
      </c>
      <c r="G1977">
        <v>12200000</v>
      </c>
      <c r="H1977">
        <v>250101</v>
      </c>
      <c r="I1977" s="30">
        <v>121225</v>
      </c>
      <c r="J1977" s="1"/>
      <c r="K1977" s="1">
        <v>10400</v>
      </c>
      <c r="N1977"/>
      <c r="O1977"/>
    </row>
    <row r="1978" spans="1:15" x14ac:dyDescent="0.25">
      <c r="A1978">
        <v>50000249</v>
      </c>
      <c r="B1978">
        <v>2460114</v>
      </c>
      <c r="C1978" t="s">
        <v>0</v>
      </c>
      <c r="D1978">
        <v>1085283803</v>
      </c>
      <c r="E1978" s="29">
        <v>42122</v>
      </c>
      <c r="F1978">
        <v>4384250</v>
      </c>
      <c r="G1978">
        <v>12200000</v>
      </c>
      <c r="H1978">
        <v>250101</v>
      </c>
      <c r="I1978" s="30">
        <v>121225</v>
      </c>
      <c r="J1978" s="1"/>
      <c r="K1978" s="1">
        <v>12900</v>
      </c>
      <c r="N1978"/>
      <c r="O1978"/>
    </row>
    <row r="1979" spans="1:15" x14ac:dyDescent="0.25">
      <c r="A1979">
        <v>50000249</v>
      </c>
      <c r="B1979">
        <v>26934542</v>
      </c>
      <c r="C1979" t="s">
        <v>1</v>
      </c>
      <c r="D1979">
        <v>1034305759</v>
      </c>
      <c r="E1979" s="29">
        <v>42122</v>
      </c>
      <c r="F1979">
        <v>4911601</v>
      </c>
      <c r="G1979">
        <v>923272421</v>
      </c>
      <c r="H1979">
        <v>190101</v>
      </c>
      <c r="I1979" s="30">
        <v>190101</v>
      </c>
      <c r="J1979" s="1"/>
      <c r="K1979" s="1">
        <v>107400</v>
      </c>
      <c r="N1979"/>
      <c r="O1979"/>
    </row>
    <row r="1980" spans="1:15" x14ac:dyDescent="0.25">
      <c r="A1980">
        <v>50000249</v>
      </c>
      <c r="B1980">
        <v>2136638</v>
      </c>
      <c r="C1980" t="s">
        <v>0</v>
      </c>
      <c r="D1980">
        <v>1015429802</v>
      </c>
      <c r="E1980" s="29">
        <v>42123</v>
      </c>
      <c r="F1980">
        <v>3926176</v>
      </c>
      <c r="G1980">
        <v>12400000</v>
      </c>
      <c r="H1980">
        <v>270102</v>
      </c>
      <c r="I1980" s="30">
        <v>121204</v>
      </c>
      <c r="J1980" s="1"/>
      <c r="K1980" s="1">
        <v>5000</v>
      </c>
      <c r="N1980"/>
      <c r="O1980"/>
    </row>
    <row r="1981" spans="1:15" x14ac:dyDescent="0.25">
      <c r="A1981">
        <v>50000249</v>
      </c>
      <c r="B1981">
        <v>15686132</v>
      </c>
      <c r="C1981" t="s">
        <v>0</v>
      </c>
      <c r="D1981">
        <v>241339</v>
      </c>
      <c r="E1981" s="29">
        <v>42123</v>
      </c>
      <c r="F1981">
        <v>20983630</v>
      </c>
      <c r="G1981">
        <v>923272421</v>
      </c>
      <c r="H1981">
        <v>190101</v>
      </c>
      <c r="I1981" s="30">
        <v>190101</v>
      </c>
      <c r="J1981" s="1"/>
      <c r="K1981" s="1">
        <v>107400</v>
      </c>
      <c r="N1981"/>
      <c r="O1981"/>
    </row>
    <row r="1982" spans="1:15" x14ac:dyDescent="0.25">
      <c r="A1982">
        <v>50000249</v>
      </c>
      <c r="B1982">
        <v>11828793</v>
      </c>
      <c r="C1982" t="s">
        <v>0</v>
      </c>
      <c r="D1982">
        <v>23255299</v>
      </c>
      <c r="E1982" s="29">
        <v>42123</v>
      </c>
      <c r="F1982">
        <v>10550450</v>
      </c>
      <c r="G1982">
        <v>12800000</v>
      </c>
      <c r="H1982">
        <v>350300</v>
      </c>
      <c r="I1982" s="30">
        <v>350300</v>
      </c>
      <c r="J1982" s="1"/>
      <c r="K1982" s="1">
        <v>732250</v>
      </c>
      <c r="N1982"/>
      <c r="O1982"/>
    </row>
    <row r="1983" spans="1:15" x14ac:dyDescent="0.25">
      <c r="A1983">
        <v>50000249</v>
      </c>
      <c r="B1983">
        <v>2141523</v>
      </c>
      <c r="C1983" t="s">
        <v>0</v>
      </c>
      <c r="D1983">
        <v>51769274</v>
      </c>
      <c r="E1983" s="29">
        <v>42123</v>
      </c>
      <c r="F1983">
        <v>4647457</v>
      </c>
      <c r="G1983">
        <v>11100000</v>
      </c>
      <c r="H1983">
        <v>150105</v>
      </c>
      <c r="I1983" s="30">
        <v>27090505</v>
      </c>
      <c r="J1983" s="1"/>
      <c r="K1983" s="1">
        <v>50000</v>
      </c>
      <c r="N1983"/>
      <c r="O1983"/>
    </row>
    <row r="1984" spans="1:15" x14ac:dyDescent="0.25">
      <c r="A1984">
        <v>50000249</v>
      </c>
      <c r="B1984">
        <v>17575124</v>
      </c>
      <c r="C1984" t="s">
        <v>0</v>
      </c>
      <c r="D1984">
        <v>1140829360</v>
      </c>
      <c r="E1984" s="29">
        <v>42123</v>
      </c>
      <c r="F1984">
        <v>1422551</v>
      </c>
      <c r="G1984">
        <v>12400000</v>
      </c>
      <c r="H1984">
        <v>270102</v>
      </c>
      <c r="I1984" s="30">
        <v>121204</v>
      </c>
      <c r="J1984" s="1"/>
      <c r="K1984" s="1">
        <v>5000</v>
      </c>
      <c r="N1984"/>
      <c r="O1984"/>
    </row>
    <row r="1985" spans="1:15" x14ac:dyDescent="0.25">
      <c r="A1985">
        <v>50000249</v>
      </c>
      <c r="B1985">
        <v>2444994</v>
      </c>
      <c r="C1985" t="s">
        <v>0</v>
      </c>
      <c r="D1985">
        <v>1020754367</v>
      </c>
      <c r="E1985" s="29">
        <v>42123</v>
      </c>
      <c r="F1985">
        <v>18257534</v>
      </c>
      <c r="G1985">
        <v>923272421</v>
      </c>
      <c r="H1985">
        <v>190101</v>
      </c>
      <c r="I1985" s="30">
        <v>190101</v>
      </c>
      <c r="J1985" s="1"/>
      <c r="K1985" s="1">
        <v>107400</v>
      </c>
      <c r="N1985"/>
      <c r="O1985"/>
    </row>
    <row r="1986" spans="1:15" x14ac:dyDescent="0.25">
      <c r="A1986">
        <v>50000249</v>
      </c>
      <c r="B1986">
        <v>1494884</v>
      </c>
      <c r="C1986" t="s">
        <v>0</v>
      </c>
      <c r="D1986">
        <v>1075252166</v>
      </c>
      <c r="E1986" s="29">
        <v>42123</v>
      </c>
      <c r="F1986">
        <v>12454962</v>
      </c>
      <c r="G1986">
        <v>12400000</v>
      </c>
      <c r="H1986">
        <v>270102</v>
      </c>
      <c r="I1986" s="30">
        <v>121204</v>
      </c>
      <c r="J1986" s="1"/>
      <c r="K1986" s="1">
        <v>5000</v>
      </c>
      <c r="N1986"/>
      <c r="O1986"/>
    </row>
    <row r="1987" spans="1:15" x14ac:dyDescent="0.25">
      <c r="A1987">
        <v>50000249</v>
      </c>
      <c r="B1987">
        <v>1802823</v>
      </c>
      <c r="C1987" t="s">
        <v>0</v>
      </c>
      <c r="D1987">
        <v>20902555</v>
      </c>
      <c r="E1987" s="29">
        <v>42123</v>
      </c>
      <c r="F1987">
        <v>3464701</v>
      </c>
      <c r="G1987">
        <v>12200000</v>
      </c>
      <c r="H1987">
        <v>250101</v>
      </c>
      <c r="I1987" s="30">
        <v>121225</v>
      </c>
      <c r="J1987" s="1"/>
      <c r="K1987" s="1">
        <v>23500</v>
      </c>
      <c r="N1987"/>
      <c r="O1987"/>
    </row>
    <row r="1988" spans="1:15" x14ac:dyDescent="0.25">
      <c r="A1988">
        <v>50000249</v>
      </c>
      <c r="B1988">
        <v>1802824</v>
      </c>
      <c r="C1988" t="s">
        <v>0</v>
      </c>
      <c r="D1988">
        <v>85161778</v>
      </c>
      <c r="E1988" s="29">
        <v>42123</v>
      </c>
      <c r="F1988">
        <v>2433764</v>
      </c>
      <c r="G1988">
        <v>13700000</v>
      </c>
      <c r="H1988">
        <v>290101</v>
      </c>
      <c r="I1988" s="30">
        <v>121250</v>
      </c>
      <c r="J1988" s="1"/>
      <c r="K1988" s="1">
        <v>4200</v>
      </c>
      <c r="N1988"/>
      <c r="O1988"/>
    </row>
    <row r="1989" spans="1:15" x14ac:dyDescent="0.25">
      <c r="A1989">
        <v>50000249</v>
      </c>
      <c r="B1989">
        <v>1802826</v>
      </c>
      <c r="C1989" t="s">
        <v>0</v>
      </c>
      <c r="D1989">
        <v>79702208</v>
      </c>
      <c r="E1989" s="29">
        <v>42123</v>
      </c>
      <c r="F1989">
        <v>10236843</v>
      </c>
      <c r="G1989">
        <v>825000000</v>
      </c>
      <c r="H1989">
        <v>151600</v>
      </c>
      <c r="I1989" s="30">
        <v>27090509</v>
      </c>
      <c r="J1989" s="1"/>
      <c r="K1989" s="1">
        <v>2227</v>
      </c>
      <c r="N1989"/>
      <c r="O1989"/>
    </row>
    <row r="1990" spans="1:15" x14ac:dyDescent="0.25">
      <c r="A1990">
        <v>50000249</v>
      </c>
      <c r="B1990">
        <v>1802828</v>
      </c>
      <c r="C1990" t="s">
        <v>0</v>
      </c>
      <c r="D1990">
        <v>80269273</v>
      </c>
      <c r="E1990" s="29">
        <v>42123</v>
      </c>
      <c r="F1990">
        <v>11892718</v>
      </c>
      <c r="G1990">
        <v>12400000</v>
      </c>
      <c r="H1990">
        <v>270102</v>
      </c>
      <c r="I1990" s="30">
        <v>121204</v>
      </c>
      <c r="J1990" s="1"/>
      <c r="K1990" s="1">
        <v>5000</v>
      </c>
      <c r="N1990"/>
      <c r="O1990"/>
    </row>
    <row r="1991" spans="1:15" x14ac:dyDescent="0.25">
      <c r="A1991">
        <v>50000249</v>
      </c>
      <c r="B1991">
        <v>1802831</v>
      </c>
      <c r="C1991" t="s">
        <v>0</v>
      </c>
      <c r="D1991">
        <v>79908391</v>
      </c>
      <c r="E1991" s="29">
        <v>42123</v>
      </c>
      <c r="F1991">
        <v>20284852</v>
      </c>
      <c r="G1991">
        <v>12200000</v>
      </c>
      <c r="H1991">
        <v>250101</v>
      </c>
      <c r="I1991" s="30">
        <v>121225</v>
      </c>
      <c r="J1991" s="1"/>
      <c r="K1991" s="1">
        <v>19000</v>
      </c>
      <c r="N1991"/>
      <c r="O1991"/>
    </row>
    <row r="1992" spans="1:15" x14ac:dyDescent="0.25">
      <c r="A1992">
        <v>50000249</v>
      </c>
      <c r="B1992">
        <v>1802970</v>
      </c>
      <c r="C1992" t="s">
        <v>0</v>
      </c>
      <c r="D1992">
        <v>52888531</v>
      </c>
      <c r="E1992" s="29">
        <v>42123</v>
      </c>
      <c r="F1992">
        <v>10343091</v>
      </c>
      <c r="G1992">
        <v>923272421</v>
      </c>
      <c r="H1992">
        <v>190101</v>
      </c>
      <c r="I1992" s="30">
        <v>190101</v>
      </c>
      <c r="J1992" s="1"/>
      <c r="K1992" s="1">
        <v>107400</v>
      </c>
      <c r="N1992"/>
      <c r="O1992"/>
    </row>
    <row r="1993" spans="1:15" x14ac:dyDescent="0.25">
      <c r="A1993">
        <v>50000249</v>
      </c>
      <c r="B1993">
        <v>16822177</v>
      </c>
      <c r="C1993" t="s">
        <v>1</v>
      </c>
      <c r="D1993">
        <v>1015415445</v>
      </c>
      <c r="E1993" s="29">
        <v>42123</v>
      </c>
      <c r="F1993">
        <v>4370873</v>
      </c>
      <c r="G1993">
        <v>923272421</v>
      </c>
      <c r="H1993">
        <v>190101</v>
      </c>
      <c r="I1993" s="30">
        <v>190101</v>
      </c>
      <c r="J1993" s="1"/>
      <c r="K1993" s="1">
        <v>107400</v>
      </c>
      <c r="N1993"/>
      <c r="O1993"/>
    </row>
    <row r="1994" spans="1:15" x14ac:dyDescent="0.25">
      <c r="A1994">
        <v>50000249</v>
      </c>
      <c r="B1994">
        <v>16822178</v>
      </c>
      <c r="C1994" t="s">
        <v>1</v>
      </c>
      <c r="D1994">
        <v>1032439354</v>
      </c>
      <c r="E1994" s="29">
        <v>42123</v>
      </c>
      <c r="F1994">
        <v>3045996</v>
      </c>
      <c r="G1994">
        <v>923272421</v>
      </c>
      <c r="H1994">
        <v>190101</v>
      </c>
      <c r="I1994" s="30">
        <v>190101</v>
      </c>
      <c r="J1994" s="1"/>
      <c r="K1994" s="1">
        <v>107400</v>
      </c>
      <c r="N1994"/>
      <c r="O1994"/>
    </row>
    <row r="1995" spans="1:15" x14ac:dyDescent="0.25">
      <c r="A1995">
        <v>50000249</v>
      </c>
      <c r="B1995">
        <v>2124994</v>
      </c>
      <c r="C1995" t="s">
        <v>1</v>
      </c>
      <c r="D1995">
        <v>15026768</v>
      </c>
      <c r="E1995" s="29">
        <v>42123</v>
      </c>
      <c r="F1995">
        <v>15624537</v>
      </c>
      <c r="G1995">
        <v>923272193</v>
      </c>
      <c r="H1995">
        <v>131401</v>
      </c>
      <c r="I1995" s="30">
        <v>131401</v>
      </c>
      <c r="J1995" s="1"/>
      <c r="K1995" s="1">
        <v>3480103</v>
      </c>
      <c r="N1995"/>
      <c r="O1995"/>
    </row>
    <row r="1996" spans="1:15" x14ac:dyDescent="0.25">
      <c r="A1996">
        <v>50000249</v>
      </c>
      <c r="B1996">
        <v>2458661</v>
      </c>
      <c r="C1996" t="s">
        <v>1</v>
      </c>
      <c r="D1996">
        <v>41784125</v>
      </c>
      <c r="E1996" s="29">
        <v>42123</v>
      </c>
      <c r="F1996">
        <v>13878873</v>
      </c>
      <c r="G1996">
        <v>12400000</v>
      </c>
      <c r="H1996">
        <v>270102</v>
      </c>
      <c r="I1996" s="30">
        <v>121204</v>
      </c>
      <c r="J1996" s="1"/>
      <c r="K1996" s="1">
        <v>5000</v>
      </c>
      <c r="N1996"/>
      <c r="O1996"/>
    </row>
    <row r="1997" spans="1:15" x14ac:dyDescent="0.25">
      <c r="A1997">
        <v>50000249</v>
      </c>
      <c r="B1997">
        <v>2458662</v>
      </c>
      <c r="C1997" t="s">
        <v>1</v>
      </c>
      <c r="D1997">
        <v>52953654</v>
      </c>
      <c r="E1997" s="29">
        <v>42123</v>
      </c>
      <c r="F1997">
        <v>10864924</v>
      </c>
      <c r="G1997">
        <v>12400000</v>
      </c>
      <c r="H1997">
        <v>270102</v>
      </c>
      <c r="I1997" s="30">
        <v>121204</v>
      </c>
      <c r="J1997" s="1"/>
      <c r="K1997" s="1">
        <v>5000</v>
      </c>
      <c r="N1997"/>
      <c r="O1997"/>
    </row>
    <row r="1998" spans="1:15" x14ac:dyDescent="0.25">
      <c r="A1998">
        <v>50000249</v>
      </c>
      <c r="B1998">
        <v>2562594</v>
      </c>
      <c r="C1998" t="s">
        <v>0</v>
      </c>
      <c r="D1998">
        <v>79941171</v>
      </c>
      <c r="E1998" s="29">
        <v>42123</v>
      </c>
      <c r="F1998">
        <v>3422823</v>
      </c>
      <c r="G1998">
        <v>12400000</v>
      </c>
      <c r="H1998">
        <v>270102</v>
      </c>
      <c r="I1998" s="30">
        <v>270102</v>
      </c>
      <c r="J1998" s="1"/>
      <c r="K1998" s="1">
        <v>2000</v>
      </c>
      <c r="N1998"/>
      <c r="O1998"/>
    </row>
    <row r="1999" spans="1:15" x14ac:dyDescent="0.25">
      <c r="A1999">
        <v>50000249</v>
      </c>
      <c r="B1999">
        <v>2562596</v>
      </c>
      <c r="C1999" t="s">
        <v>0</v>
      </c>
      <c r="D1999">
        <v>1026274077</v>
      </c>
      <c r="E1999" s="29">
        <v>42123</v>
      </c>
      <c r="F1999">
        <v>8000929</v>
      </c>
      <c r="G1999">
        <v>12400000</v>
      </c>
      <c r="H1999">
        <v>270102</v>
      </c>
      <c r="I1999" s="30">
        <v>121204</v>
      </c>
      <c r="J1999" s="1"/>
      <c r="K1999" s="1">
        <v>5000</v>
      </c>
      <c r="N1999"/>
      <c r="O1999"/>
    </row>
    <row r="2000" spans="1:15" x14ac:dyDescent="0.25">
      <c r="A2000">
        <v>50000249</v>
      </c>
      <c r="B2000">
        <v>11771959</v>
      </c>
      <c r="C2000" t="s">
        <v>0</v>
      </c>
      <c r="D2000">
        <v>2320779</v>
      </c>
      <c r="E2000" s="29">
        <v>42123</v>
      </c>
      <c r="F2000">
        <v>2935532</v>
      </c>
      <c r="G2000">
        <v>923272193</v>
      </c>
      <c r="H2000">
        <v>131401</v>
      </c>
      <c r="I2000" s="30">
        <v>131401</v>
      </c>
      <c r="J2000" s="1"/>
      <c r="K2000" s="1">
        <v>17500</v>
      </c>
      <c r="N2000"/>
      <c r="O2000"/>
    </row>
    <row r="2001" spans="1:15" x14ac:dyDescent="0.25">
      <c r="A2001">
        <v>50000249</v>
      </c>
      <c r="B2001">
        <v>2121785</v>
      </c>
      <c r="C2001" t="s">
        <v>43</v>
      </c>
      <c r="D2001">
        <v>79364616</v>
      </c>
      <c r="E2001" s="29">
        <v>42123</v>
      </c>
      <c r="F2001">
        <v>7504095</v>
      </c>
      <c r="G2001">
        <v>923272421</v>
      </c>
      <c r="H2001">
        <v>190101</v>
      </c>
      <c r="I2001" s="30">
        <v>190101</v>
      </c>
      <c r="J2001" s="1"/>
      <c r="K2001" s="1">
        <v>107400</v>
      </c>
      <c r="N2001"/>
      <c r="O2001"/>
    </row>
    <row r="2002" spans="1:15" x14ac:dyDescent="0.25">
      <c r="A2002">
        <v>50000249</v>
      </c>
      <c r="B2002">
        <v>12423218</v>
      </c>
      <c r="C2002" t="s">
        <v>0</v>
      </c>
      <c r="D2002">
        <v>17017805</v>
      </c>
      <c r="E2002" s="29">
        <v>42123</v>
      </c>
      <c r="F2002">
        <v>7114414</v>
      </c>
      <c r="G2002">
        <v>923272193</v>
      </c>
      <c r="H2002">
        <v>131401</v>
      </c>
      <c r="I2002" s="30">
        <v>131401</v>
      </c>
      <c r="J2002" s="1"/>
      <c r="K2002" s="1">
        <v>275200</v>
      </c>
      <c r="N2002"/>
      <c r="O2002"/>
    </row>
    <row r="2003" spans="1:15" x14ac:dyDescent="0.25">
      <c r="A2003">
        <v>50000249</v>
      </c>
      <c r="B2003">
        <v>2441429</v>
      </c>
      <c r="C2003" t="s">
        <v>0</v>
      </c>
      <c r="D2003">
        <v>421762</v>
      </c>
      <c r="E2003" s="29">
        <v>42123</v>
      </c>
      <c r="F2003">
        <v>3101779</v>
      </c>
      <c r="G2003">
        <v>923272421</v>
      </c>
      <c r="H2003">
        <v>190101</v>
      </c>
      <c r="I2003" s="30">
        <v>190101</v>
      </c>
      <c r="J2003" s="1"/>
      <c r="K2003" s="1">
        <v>4700</v>
      </c>
      <c r="N2003"/>
      <c r="O2003"/>
    </row>
    <row r="2004" spans="1:15" x14ac:dyDescent="0.25">
      <c r="A2004">
        <v>50000249</v>
      </c>
      <c r="B2004">
        <v>1434945</v>
      </c>
      <c r="C2004" t="s">
        <v>0</v>
      </c>
      <c r="D2004">
        <v>14704381</v>
      </c>
      <c r="E2004" s="29">
        <v>42123</v>
      </c>
      <c r="F2004">
        <v>2830114</v>
      </c>
      <c r="G2004">
        <v>12400000</v>
      </c>
      <c r="H2004">
        <v>270102</v>
      </c>
      <c r="I2004" s="30">
        <v>121204</v>
      </c>
      <c r="J2004" s="1"/>
      <c r="K2004" s="1">
        <v>5000</v>
      </c>
      <c r="N2004"/>
      <c r="O2004"/>
    </row>
    <row r="2005" spans="1:15" x14ac:dyDescent="0.25">
      <c r="A2005">
        <v>50000249</v>
      </c>
      <c r="B2005">
        <v>1667603</v>
      </c>
      <c r="C2005" t="s">
        <v>0</v>
      </c>
      <c r="D2005">
        <v>1069720389</v>
      </c>
      <c r="E2005" s="29">
        <v>42123</v>
      </c>
      <c r="F2005">
        <v>7536166</v>
      </c>
      <c r="G2005">
        <v>923272421</v>
      </c>
      <c r="H2005">
        <v>190101</v>
      </c>
      <c r="I2005" s="30">
        <v>190101</v>
      </c>
      <c r="J2005" s="1"/>
      <c r="K2005" s="1">
        <v>107400</v>
      </c>
      <c r="N2005"/>
      <c r="O2005"/>
    </row>
    <row r="2006" spans="1:15" x14ac:dyDescent="0.25">
      <c r="A2006">
        <v>50000249</v>
      </c>
      <c r="B2006">
        <v>1667615</v>
      </c>
      <c r="C2006" t="s">
        <v>0</v>
      </c>
      <c r="D2006">
        <v>77040571</v>
      </c>
      <c r="E2006" s="29">
        <v>42123</v>
      </c>
      <c r="F2006">
        <v>4367728</v>
      </c>
      <c r="G2006">
        <v>12400000</v>
      </c>
      <c r="H2006">
        <v>270102</v>
      </c>
      <c r="I2006" s="30">
        <v>121204</v>
      </c>
      <c r="J2006" s="1"/>
      <c r="K2006" s="1">
        <v>5000</v>
      </c>
      <c r="N2006"/>
      <c r="O2006"/>
    </row>
    <row r="2007" spans="1:15" x14ac:dyDescent="0.25">
      <c r="A2007">
        <v>50000249</v>
      </c>
      <c r="B2007">
        <v>66648033</v>
      </c>
      <c r="C2007" t="s">
        <v>0</v>
      </c>
      <c r="D2007">
        <v>7180586</v>
      </c>
      <c r="E2007" s="29">
        <v>42123</v>
      </c>
      <c r="F2007">
        <v>428106</v>
      </c>
      <c r="G2007">
        <v>12400000</v>
      </c>
      <c r="H2007">
        <v>270102</v>
      </c>
      <c r="I2007" s="30">
        <v>121204</v>
      </c>
      <c r="J2007" s="1"/>
      <c r="K2007" s="1">
        <v>5000</v>
      </c>
      <c r="N2007"/>
      <c r="O2007"/>
    </row>
    <row r="2008" spans="1:15" x14ac:dyDescent="0.25">
      <c r="A2008">
        <v>50000249</v>
      </c>
      <c r="B2008">
        <v>14818392</v>
      </c>
      <c r="C2008" t="s">
        <v>0</v>
      </c>
      <c r="D2008">
        <v>1014182773</v>
      </c>
      <c r="E2008" s="29">
        <v>42123</v>
      </c>
      <c r="F2008">
        <v>15454987</v>
      </c>
      <c r="G2008">
        <v>923272421</v>
      </c>
      <c r="H2008">
        <v>190101</v>
      </c>
      <c r="I2008" s="30">
        <v>190101</v>
      </c>
      <c r="J2008" s="1"/>
      <c r="K2008" s="1">
        <v>107400</v>
      </c>
      <c r="N2008"/>
      <c r="O2008"/>
    </row>
    <row r="2009" spans="1:15" x14ac:dyDescent="0.25">
      <c r="A2009">
        <v>50000249</v>
      </c>
      <c r="B2009">
        <v>2643171</v>
      </c>
      <c r="C2009" t="s">
        <v>1</v>
      </c>
      <c r="D2009">
        <v>1010199087</v>
      </c>
      <c r="E2009" s="29">
        <v>42123</v>
      </c>
      <c r="F2009">
        <v>4666758</v>
      </c>
      <c r="G2009">
        <v>923272421</v>
      </c>
      <c r="H2009">
        <v>190101</v>
      </c>
      <c r="I2009" s="30">
        <v>190101</v>
      </c>
      <c r="J2009" s="1"/>
      <c r="K2009" s="1">
        <v>107400</v>
      </c>
      <c r="N2009"/>
      <c r="O2009"/>
    </row>
    <row r="2010" spans="1:15" x14ac:dyDescent="0.25">
      <c r="A2010">
        <v>50000249</v>
      </c>
      <c r="B2010">
        <v>18760906</v>
      </c>
      <c r="C2010" t="s">
        <v>1</v>
      </c>
      <c r="D2010">
        <v>1094426316</v>
      </c>
      <c r="E2010" s="29">
        <v>42123</v>
      </c>
      <c r="F2010">
        <v>17401853</v>
      </c>
      <c r="G2010">
        <v>923272421</v>
      </c>
      <c r="H2010">
        <v>190101</v>
      </c>
      <c r="I2010" s="30">
        <v>190101</v>
      </c>
      <c r="J2010" s="1"/>
      <c r="K2010" s="1">
        <v>107400</v>
      </c>
      <c r="N2010"/>
      <c r="O2010"/>
    </row>
    <row r="2011" spans="1:15" x14ac:dyDescent="0.25">
      <c r="A2011">
        <v>50000249</v>
      </c>
      <c r="B2011">
        <v>38760902</v>
      </c>
      <c r="C2011" t="s">
        <v>1</v>
      </c>
      <c r="D2011">
        <v>24326318</v>
      </c>
      <c r="E2011" s="29">
        <v>42123</v>
      </c>
      <c r="F2011">
        <v>7039278</v>
      </c>
      <c r="G2011">
        <v>12200000</v>
      </c>
      <c r="H2011">
        <v>250101</v>
      </c>
      <c r="I2011" s="30">
        <v>121225</v>
      </c>
      <c r="J2011" s="1"/>
      <c r="K2011" s="1">
        <v>29000</v>
      </c>
      <c r="N2011"/>
      <c r="O2011"/>
    </row>
    <row r="2012" spans="1:15" x14ac:dyDescent="0.25">
      <c r="A2012">
        <v>50000249</v>
      </c>
      <c r="B2012">
        <v>1021872</v>
      </c>
      <c r="C2012" t="s">
        <v>0</v>
      </c>
      <c r="D2012">
        <v>63289476</v>
      </c>
      <c r="E2012" s="29">
        <v>42123</v>
      </c>
      <c r="F2012">
        <v>19248416</v>
      </c>
      <c r="G2012">
        <v>26800000</v>
      </c>
      <c r="H2012">
        <v>360200</v>
      </c>
      <c r="I2012" s="30">
        <v>360200</v>
      </c>
      <c r="J2012" s="1"/>
      <c r="K2012" s="1">
        <v>26850</v>
      </c>
      <c r="N2012"/>
      <c r="O2012"/>
    </row>
    <row r="2013" spans="1:15" x14ac:dyDescent="0.25">
      <c r="A2013">
        <v>50000249</v>
      </c>
      <c r="B2013">
        <v>2231673</v>
      </c>
      <c r="C2013" t="s">
        <v>0</v>
      </c>
      <c r="D2013">
        <v>1048321374</v>
      </c>
      <c r="E2013" s="29">
        <v>42123</v>
      </c>
      <c r="F2013">
        <v>19214401</v>
      </c>
      <c r="G2013">
        <v>923272421</v>
      </c>
      <c r="H2013">
        <v>190101</v>
      </c>
      <c r="I2013" s="30">
        <v>190101</v>
      </c>
      <c r="J2013" s="1"/>
      <c r="K2013" s="1">
        <v>107400</v>
      </c>
      <c r="N2013"/>
      <c r="O2013"/>
    </row>
    <row r="2014" spans="1:15" x14ac:dyDescent="0.25">
      <c r="A2014">
        <v>50000249</v>
      </c>
      <c r="B2014">
        <v>2421538</v>
      </c>
      <c r="C2014" t="s">
        <v>0</v>
      </c>
      <c r="D2014">
        <v>79304487</v>
      </c>
      <c r="E2014" s="29">
        <v>42123</v>
      </c>
      <c r="F2014">
        <v>10817419</v>
      </c>
      <c r="G2014">
        <v>26800000</v>
      </c>
      <c r="H2014">
        <v>360200</v>
      </c>
      <c r="I2014" s="30">
        <v>360200</v>
      </c>
      <c r="J2014" s="1"/>
      <c r="K2014" s="1">
        <v>226600</v>
      </c>
      <c r="N2014"/>
      <c r="O2014"/>
    </row>
    <row r="2015" spans="1:15" x14ac:dyDescent="0.25">
      <c r="A2015">
        <v>50000249</v>
      </c>
      <c r="B2015">
        <v>2251779</v>
      </c>
      <c r="C2015" t="s">
        <v>1</v>
      </c>
      <c r="D2015">
        <v>8001171921</v>
      </c>
      <c r="E2015" s="29">
        <v>42123</v>
      </c>
      <c r="F2015">
        <v>3730095</v>
      </c>
      <c r="G2015">
        <v>96400000</v>
      </c>
      <c r="H2015">
        <v>370101</v>
      </c>
      <c r="I2015" s="30">
        <v>121280</v>
      </c>
      <c r="J2015" s="1"/>
      <c r="K2015" s="1">
        <v>15300</v>
      </c>
      <c r="N2015"/>
      <c r="O2015"/>
    </row>
    <row r="2016" spans="1:15" x14ac:dyDescent="0.25">
      <c r="A2016">
        <v>50000249</v>
      </c>
      <c r="B2016">
        <v>2422096</v>
      </c>
      <c r="C2016" t="s">
        <v>0</v>
      </c>
      <c r="D2016">
        <v>5963255</v>
      </c>
      <c r="E2016" s="29">
        <v>42123</v>
      </c>
      <c r="F2016">
        <v>2810228</v>
      </c>
      <c r="G2016">
        <v>96400000</v>
      </c>
      <c r="H2016">
        <v>370101</v>
      </c>
      <c r="I2016" s="30">
        <v>121280</v>
      </c>
      <c r="J2016" s="1"/>
      <c r="K2016" s="1">
        <v>5400</v>
      </c>
      <c r="N2016"/>
      <c r="O2016"/>
    </row>
    <row r="2017" spans="1:15" x14ac:dyDescent="0.25">
      <c r="A2017">
        <v>50000249</v>
      </c>
      <c r="B2017">
        <v>2422098</v>
      </c>
      <c r="C2017" t="s">
        <v>0</v>
      </c>
      <c r="D2017">
        <v>5963255</v>
      </c>
      <c r="E2017" s="29">
        <v>42123</v>
      </c>
      <c r="F2017">
        <v>2810228</v>
      </c>
      <c r="G2017">
        <v>96400000</v>
      </c>
      <c r="H2017">
        <v>370101</v>
      </c>
      <c r="I2017" s="30">
        <v>121280</v>
      </c>
      <c r="J2017" s="1"/>
      <c r="K2017" s="1">
        <v>5400</v>
      </c>
      <c r="N2017"/>
      <c r="O2017"/>
    </row>
    <row r="2018" spans="1:15" x14ac:dyDescent="0.25">
      <c r="A2018">
        <v>50000249</v>
      </c>
      <c r="B2018">
        <v>2422109</v>
      </c>
      <c r="C2018" t="s">
        <v>0</v>
      </c>
      <c r="D2018">
        <v>5963255</v>
      </c>
      <c r="E2018" s="29">
        <v>42123</v>
      </c>
      <c r="F2018">
        <v>2810228</v>
      </c>
      <c r="G2018">
        <v>96400000</v>
      </c>
      <c r="H2018">
        <v>370101</v>
      </c>
      <c r="I2018" s="30">
        <v>121280</v>
      </c>
      <c r="J2018" s="1"/>
      <c r="K2018" s="1">
        <v>5400</v>
      </c>
      <c r="N2018"/>
      <c r="O2018"/>
    </row>
    <row r="2019" spans="1:15" x14ac:dyDescent="0.25">
      <c r="A2019">
        <v>50000249</v>
      </c>
      <c r="B2019">
        <v>81276824</v>
      </c>
      <c r="C2019" t="s">
        <v>0</v>
      </c>
      <c r="D2019">
        <v>1032440303</v>
      </c>
      <c r="E2019" s="29">
        <v>42123</v>
      </c>
      <c r="F2019">
        <v>2447731</v>
      </c>
      <c r="G2019">
        <v>923272421</v>
      </c>
      <c r="H2019">
        <v>190101</v>
      </c>
      <c r="I2019" s="30">
        <v>190101</v>
      </c>
      <c r="J2019" s="1"/>
      <c r="K2019" s="1">
        <v>107400</v>
      </c>
      <c r="N2019"/>
      <c r="O2019"/>
    </row>
    <row r="2020" spans="1:15" x14ac:dyDescent="0.25">
      <c r="A2020">
        <v>50000249</v>
      </c>
      <c r="B2020">
        <v>1896796</v>
      </c>
      <c r="C2020" t="s">
        <v>2</v>
      </c>
      <c r="D2020">
        <v>1017133837</v>
      </c>
      <c r="E2020" s="29">
        <v>42123</v>
      </c>
      <c r="F2020">
        <v>2127457</v>
      </c>
      <c r="G2020">
        <v>923272421</v>
      </c>
      <c r="H2020">
        <v>190101</v>
      </c>
      <c r="I2020" s="30">
        <v>190101</v>
      </c>
      <c r="J2020" s="1"/>
      <c r="K2020" s="1">
        <v>107400</v>
      </c>
      <c r="N2020"/>
      <c r="O2020"/>
    </row>
    <row r="2021" spans="1:15" x14ac:dyDescent="0.25">
      <c r="A2021">
        <v>50000249</v>
      </c>
      <c r="B2021">
        <v>2211589</v>
      </c>
      <c r="C2021" t="s">
        <v>2</v>
      </c>
      <c r="D2021">
        <v>9023727</v>
      </c>
      <c r="E2021" s="29">
        <v>42123</v>
      </c>
      <c r="F2021">
        <v>5794006</v>
      </c>
      <c r="G2021">
        <v>923272421</v>
      </c>
      <c r="H2021">
        <v>190101</v>
      </c>
      <c r="I2021" s="30">
        <v>190101</v>
      </c>
      <c r="J2021" s="1"/>
      <c r="K2021" s="1">
        <v>107400</v>
      </c>
      <c r="N2021"/>
      <c r="O2021"/>
    </row>
    <row r="2022" spans="1:15" x14ac:dyDescent="0.25">
      <c r="A2022">
        <v>50000249</v>
      </c>
      <c r="B2022">
        <v>2211591</v>
      </c>
      <c r="C2022" t="s">
        <v>2</v>
      </c>
      <c r="D2022">
        <v>43259810</v>
      </c>
      <c r="E2022" s="29">
        <v>42123</v>
      </c>
      <c r="F2022">
        <v>5117505</v>
      </c>
      <c r="G2022">
        <v>923272421</v>
      </c>
      <c r="H2022">
        <v>190101</v>
      </c>
      <c r="I2022" s="30">
        <v>190101</v>
      </c>
      <c r="J2022" s="1"/>
      <c r="K2022" s="1">
        <v>107400</v>
      </c>
      <c r="N2022"/>
      <c r="O2022"/>
    </row>
    <row r="2023" spans="1:15" x14ac:dyDescent="0.25">
      <c r="A2023">
        <v>50000249</v>
      </c>
      <c r="B2023">
        <v>2211592</v>
      </c>
      <c r="C2023" t="s">
        <v>2</v>
      </c>
      <c r="D2023">
        <v>43071930</v>
      </c>
      <c r="E2023" s="29">
        <v>42123</v>
      </c>
      <c r="F2023">
        <v>5117505</v>
      </c>
      <c r="G2023">
        <v>923272421</v>
      </c>
      <c r="H2023">
        <v>190101</v>
      </c>
      <c r="I2023" s="30">
        <v>190101</v>
      </c>
      <c r="J2023" s="1"/>
      <c r="K2023" s="1">
        <v>107400</v>
      </c>
      <c r="N2023"/>
      <c r="O2023"/>
    </row>
    <row r="2024" spans="1:15" x14ac:dyDescent="0.25">
      <c r="A2024">
        <v>50000249</v>
      </c>
      <c r="B2024">
        <v>2211593</v>
      </c>
      <c r="C2024" t="s">
        <v>2</v>
      </c>
      <c r="D2024">
        <v>43713532</v>
      </c>
      <c r="E2024" s="29">
        <v>42123</v>
      </c>
      <c r="F2024">
        <v>5117505</v>
      </c>
      <c r="G2024">
        <v>923272421</v>
      </c>
      <c r="H2024">
        <v>190101</v>
      </c>
      <c r="I2024" s="30">
        <v>190101</v>
      </c>
      <c r="J2024" s="1"/>
      <c r="K2024" s="1">
        <v>107400</v>
      </c>
      <c r="N2024"/>
      <c r="O2024"/>
    </row>
    <row r="2025" spans="1:15" x14ac:dyDescent="0.25">
      <c r="A2025">
        <v>50000249</v>
      </c>
      <c r="B2025">
        <v>2245526</v>
      </c>
      <c r="C2025" t="s">
        <v>2</v>
      </c>
      <c r="D2025">
        <v>71611579</v>
      </c>
      <c r="E2025" s="29">
        <v>42123</v>
      </c>
      <c r="F2025">
        <v>5117505</v>
      </c>
      <c r="G2025">
        <v>923272421</v>
      </c>
      <c r="H2025">
        <v>190101</v>
      </c>
      <c r="I2025" s="30">
        <v>190101</v>
      </c>
      <c r="J2025" s="1"/>
      <c r="K2025" s="1">
        <v>107400</v>
      </c>
      <c r="N2025"/>
      <c r="O2025"/>
    </row>
    <row r="2026" spans="1:15" x14ac:dyDescent="0.25">
      <c r="A2026">
        <v>50000249</v>
      </c>
      <c r="B2026">
        <v>2245527</v>
      </c>
      <c r="C2026" t="s">
        <v>2</v>
      </c>
      <c r="D2026">
        <v>42677494</v>
      </c>
      <c r="E2026" s="29">
        <v>42123</v>
      </c>
      <c r="F2026">
        <v>5117505</v>
      </c>
      <c r="G2026">
        <v>923272421</v>
      </c>
      <c r="H2026">
        <v>190101</v>
      </c>
      <c r="I2026" s="30">
        <v>190101</v>
      </c>
      <c r="J2026" s="1"/>
      <c r="K2026" s="1">
        <v>107400</v>
      </c>
      <c r="N2026"/>
      <c r="O2026"/>
    </row>
    <row r="2027" spans="1:15" x14ac:dyDescent="0.25">
      <c r="A2027">
        <v>50000249</v>
      </c>
      <c r="B2027">
        <v>1520917</v>
      </c>
      <c r="C2027" t="s">
        <v>2</v>
      </c>
      <c r="D2027">
        <v>1128453031</v>
      </c>
      <c r="E2027" s="29">
        <v>42123</v>
      </c>
      <c r="F2027">
        <v>5984455</v>
      </c>
      <c r="G2027">
        <v>923272421</v>
      </c>
      <c r="H2027">
        <v>190101</v>
      </c>
      <c r="I2027" s="30">
        <v>190101</v>
      </c>
      <c r="J2027" s="1"/>
      <c r="K2027" s="1">
        <v>107400</v>
      </c>
      <c r="N2027"/>
      <c r="O2027"/>
    </row>
    <row r="2028" spans="1:15" x14ac:dyDescent="0.25">
      <c r="A2028">
        <v>50000249</v>
      </c>
      <c r="B2028">
        <v>1757545</v>
      </c>
      <c r="C2028" t="s">
        <v>2</v>
      </c>
      <c r="D2028">
        <v>3354974</v>
      </c>
      <c r="E2028" s="29">
        <v>42123</v>
      </c>
      <c r="F2028">
        <v>6040294</v>
      </c>
      <c r="G2028">
        <v>12200000</v>
      </c>
      <c r="H2028">
        <v>250101</v>
      </c>
      <c r="I2028" s="30">
        <v>121225</v>
      </c>
      <c r="J2028" s="1"/>
      <c r="K2028" s="1">
        <v>27700</v>
      </c>
      <c r="N2028"/>
      <c r="O2028"/>
    </row>
    <row r="2029" spans="1:15" x14ac:dyDescent="0.25">
      <c r="A2029">
        <v>50000249</v>
      </c>
      <c r="B2029">
        <v>2062913</v>
      </c>
      <c r="C2029" t="s">
        <v>2</v>
      </c>
      <c r="D2029">
        <v>51598448</v>
      </c>
      <c r="E2029" s="29">
        <v>42123</v>
      </c>
      <c r="F2029">
        <v>51598448</v>
      </c>
      <c r="G2029">
        <v>26800000</v>
      </c>
      <c r="H2029">
        <v>360200</v>
      </c>
      <c r="I2029" s="30">
        <v>360200</v>
      </c>
      <c r="J2029" s="1"/>
      <c r="K2029" s="1">
        <v>88988</v>
      </c>
      <c r="N2029"/>
      <c r="O2029"/>
    </row>
    <row r="2030" spans="1:15" x14ac:dyDescent="0.25">
      <c r="A2030">
        <v>50000249</v>
      </c>
      <c r="B2030">
        <v>28790449</v>
      </c>
      <c r="C2030" t="s">
        <v>32</v>
      </c>
      <c r="D2030">
        <v>1020437665</v>
      </c>
      <c r="E2030" s="29">
        <v>42123</v>
      </c>
      <c r="F2030">
        <v>4613154</v>
      </c>
      <c r="G2030">
        <v>923272421</v>
      </c>
      <c r="H2030">
        <v>190101</v>
      </c>
      <c r="I2030" s="30">
        <v>190101</v>
      </c>
      <c r="J2030" s="1"/>
      <c r="K2030" s="1">
        <v>107400</v>
      </c>
      <c r="N2030"/>
      <c r="O2030"/>
    </row>
    <row r="2031" spans="1:15" x14ac:dyDescent="0.25">
      <c r="A2031">
        <v>50000249</v>
      </c>
      <c r="B2031">
        <v>2493938</v>
      </c>
      <c r="C2031" t="s">
        <v>1</v>
      </c>
      <c r="D2031">
        <v>43984428</v>
      </c>
      <c r="E2031" s="29">
        <v>42123</v>
      </c>
      <c r="F2031">
        <v>4112563</v>
      </c>
      <c r="G2031">
        <v>923272421</v>
      </c>
      <c r="H2031">
        <v>190101</v>
      </c>
      <c r="I2031" s="30">
        <v>190101</v>
      </c>
      <c r="J2031" s="1"/>
      <c r="K2031" s="1">
        <v>107400</v>
      </c>
      <c r="N2031"/>
      <c r="O2031"/>
    </row>
    <row r="2032" spans="1:15" x14ac:dyDescent="0.25">
      <c r="A2032">
        <v>50000249</v>
      </c>
      <c r="B2032">
        <v>2644059</v>
      </c>
      <c r="C2032" t="s">
        <v>18</v>
      </c>
      <c r="D2032">
        <v>7439301</v>
      </c>
      <c r="E2032" s="29">
        <v>42123</v>
      </c>
      <c r="F2032">
        <v>8384309</v>
      </c>
      <c r="G2032">
        <v>923272421</v>
      </c>
      <c r="H2032">
        <v>190101</v>
      </c>
      <c r="I2032" s="30">
        <v>190101</v>
      </c>
      <c r="J2032" s="1"/>
      <c r="K2032" s="1">
        <v>107400</v>
      </c>
      <c r="N2032"/>
      <c r="O2032"/>
    </row>
    <row r="2033" spans="1:15" x14ac:dyDescent="0.25">
      <c r="A2033">
        <v>50000249</v>
      </c>
      <c r="B2033">
        <v>1850485</v>
      </c>
      <c r="C2033" t="s">
        <v>4</v>
      </c>
      <c r="D2033">
        <v>1022326513</v>
      </c>
      <c r="E2033" s="29">
        <v>42123</v>
      </c>
      <c r="F2033">
        <v>6600907</v>
      </c>
      <c r="G2033">
        <v>11100000</v>
      </c>
      <c r="H2033">
        <v>150112</v>
      </c>
      <c r="I2033" s="30">
        <v>121275</v>
      </c>
      <c r="J2033" s="1"/>
      <c r="K2033" s="1">
        <v>1232000</v>
      </c>
      <c r="N2033"/>
      <c r="O2033"/>
    </row>
    <row r="2034" spans="1:15" x14ac:dyDescent="0.25">
      <c r="A2034">
        <v>50000249</v>
      </c>
      <c r="B2034">
        <v>15134640</v>
      </c>
      <c r="C2034" t="s">
        <v>4</v>
      </c>
      <c r="D2034">
        <v>1001804967</v>
      </c>
      <c r="E2034" s="29">
        <v>42123</v>
      </c>
      <c r="F2034">
        <v>6720345</v>
      </c>
      <c r="G2034">
        <v>923272421</v>
      </c>
      <c r="H2034">
        <v>190101</v>
      </c>
      <c r="I2034" s="30">
        <v>190101</v>
      </c>
      <c r="J2034" s="1"/>
      <c r="K2034" s="1">
        <v>107400</v>
      </c>
      <c r="N2034"/>
      <c r="O2034"/>
    </row>
    <row r="2035" spans="1:15" x14ac:dyDescent="0.25">
      <c r="A2035">
        <v>50000249</v>
      </c>
      <c r="B2035">
        <v>879390</v>
      </c>
      <c r="C2035" t="s">
        <v>5</v>
      </c>
      <c r="D2035">
        <v>1051210719</v>
      </c>
      <c r="E2035" s="29">
        <v>42123</v>
      </c>
      <c r="F2035">
        <v>22436706</v>
      </c>
      <c r="G2035">
        <v>12400000</v>
      </c>
      <c r="H2035">
        <v>270102</v>
      </c>
      <c r="I2035" s="30">
        <v>121204</v>
      </c>
      <c r="J2035" s="1"/>
      <c r="K2035" s="1">
        <v>5000</v>
      </c>
      <c r="N2035"/>
      <c r="O2035"/>
    </row>
    <row r="2036" spans="1:15" x14ac:dyDescent="0.25">
      <c r="A2036">
        <v>50000249</v>
      </c>
      <c r="B2036">
        <v>879391</v>
      </c>
      <c r="C2036" t="s">
        <v>5</v>
      </c>
      <c r="D2036">
        <v>1052391433</v>
      </c>
      <c r="E2036" s="29">
        <v>42123</v>
      </c>
      <c r="F2036">
        <v>23548458</v>
      </c>
      <c r="G2036">
        <v>923272421</v>
      </c>
      <c r="H2036">
        <v>190101</v>
      </c>
      <c r="I2036" s="30">
        <v>190101</v>
      </c>
      <c r="J2036" s="1"/>
      <c r="K2036" s="1">
        <v>107400</v>
      </c>
      <c r="N2036"/>
      <c r="O2036"/>
    </row>
    <row r="2037" spans="1:15" x14ac:dyDescent="0.25">
      <c r="A2037">
        <v>50000249</v>
      </c>
      <c r="B2037">
        <v>879410</v>
      </c>
      <c r="C2037" t="s">
        <v>5</v>
      </c>
      <c r="D2037">
        <v>17088140</v>
      </c>
      <c r="E2037" s="29">
        <v>42123</v>
      </c>
      <c r="F2037">
        <v>4112058</v>
      </c>
      <c r="G2037">
        <v>923272193</v>
      </c>
      <c r="H2037">
        <v>131401</v>
      </c>
      <c r="I2037" s="30">
        <v>131401</v>
      </c>
      <c r="J2037" s="1"/>
      <c r="K2037" s="1">
        <v>39800</v>
      </c>
      <c r="N2037"/>
      <c r="O2037"/>
    </row>
    <row r="2038" spans="1:15" x14ac:dyDescent="0.25">
      <c r="A2038">
        <v>50000249</v>
      </c>
      <c r="B2038">
        <v>879433</v>
      </c>
      <c r="C2038" t="s">
        <v>5</v>
      </c>
      <c r="D2038">
        <v>8001876423</v>
      </c>
      <c r="E2038" s="29">
        <v>42123</v>
      </c>
      <c r="F2038">
        <v>7404090</v>
      </c>
      <c r="G2038">
        <v>13700000</v>
      </c>
      <c r="H2038">
        <v>290101</v>
      </c>
      <c r="I2038" s="30">
        <v>121250</v>
      </c>
      <c r="J2038" s="1"/>
      <c r="K2038" s="1">
        <v>1877165</v>
      </c>
      <c r="N2038"/>
      <c r="O2038"/>
    </row>
    <row r="2039" spans="1:15" x14ac:dyDescent="0.25">
      <c r="A2039">
        <v>50000249</v>
      </c>
      <c r="B2039">
        <v>2305360</v>
      </c>
      <c r="C2039" t="s">
        <v>5</v>
      </c>
      <c r="D2039">
        <v>1049610438</v>
      </c>
      <c r="E2039" s="29">
        <v>42123</v>
      </c>
      <c r="F2039">
        <v>32416778</v>
      </c>
      <c r="G2039">
        <v>12400000</v>
      </c>
      <c r="H2039">
        <v>270102</v>
      </c>
      <c r="I2039" s="30">
        <v>121204</v>
      </c>
      <c r="J2039" s="1"/>
      <c r="K2039" s="1">
        <v>5000</v>
      </c>
      <c r="N2039"/>
      <c r="O2039"/>
    </row>
    <row r="2040" spans="1:15" x14ac:dyDescent="0.25">
      <c r="A2040">
        <v>50000249</v>
      </c>
      <c r="B2040">
        <v>2305377</v>
      </c>
      <c r="C2040" t="s">
        <v>5</v>
      </c>
      <c r="D2040">
        <v>7167894</v>
      </c>
      <c r="E2040" s="29">
        <v>42123</v>
      </c>
      <c r="F2040">
        <v>12316073</v>
      </c>
      <c r="G2040">
        <v>12200000</v>
      </c>
      <c r="H2040">
        <v>250101</v>
      </c>
      <c r="I2040" s="30">
        <v>121225</v>
      </c>
      <c r="J2040" s="1"/>
      <c r="K2040" s="1">
        <v>28000</v>
      </c>
      <c r="N2040"/>
      <c r="O2040"/>
    </row>
    <row r="2041" spans="1:15" x14ac:dyDescent="0.25">
      <c r="A2041">
        <v>50000249</v>
      </c>
      <c r="B2041">
        <v>1666696</v>
      </c>
      <c r="C2041" t="s">
        <v>33</v>
      </c>
      <c r="D2041">
        <v>9002680923</v>
      </c>
      <c r="E2041" s="29">
        <v>42123</v>
      </c>
      <c r="F2041">
        <v>6346594</v>
      </c>
      <c r="G2041">
        <v>11100000</v>
      </c>
      <c r="H2041">
        <v>150105</v>
      </c>
      <c r="I2041" s="30">
        <v>27090505</v>
      </c>
      <c r="J2041" s="1"/>
      <c r="K2041" s="1">
        <v>2146000</v>
      </c>
      <c r="N2041"/>
      <c r="O2041"/>
    </row>
    <row r="2042" spans="1:15" x14ac:dyDescent="0.25">
      <c r="A2042">
        <v>50000249</v>
      </c>
      <c r="B2042">
        <v>1872869</v>
      </c>
      <c r="C2042" t="s">
        <v>33</v>
      </c>
      <c r="D2042">
        <v>9002680923</v>
      </c>
      <c r="E2042" s="29">
        <v>42123</v>
      </c>
      <c r="F2042">
        <v>6349594</v>
      </c>
      <c r="G2042">
        <v>11100000</v>
      </c>
      <c r="H2042">
        <v>150105</v>
      </c>
      <c r="I2042" s="30">
        <v>27090505</v>
      </c>
      <c r="J2042" s="1"/>
      <c r="K2042" s="1">
        <v>2881363.12</v>
      </c>
      <c r="N2042"/>
      <c r="O2042"/>
    </row>
    <row r="2043" spans="1:15" x14ac:dyDescent="0.25">
      <c r="A2043">
        <v>50000249</v>
      </c>
      <c r="B2043">
        <v>1872896</v>
      </c>
      <c r="C2043" t="s">
        <v>33</v>
      </c>
      <c r="D2043">
        <v>74857608</v>
      </c>
      <c r="E2043" s="29">
        <v>42123</v>
      </c>
      <c r="F2043">
        <v>11807577</v>
      </c>
      <c r="G2043">
        <v>12200000</v>
      </c>
      <c r="H2043">
        <v>250101</v>
      </c>
      <c r="I2043" s="30">
        <v>121225</v>
      </c>
      <c r="J2043" s="1"/>
      <c r="K2043" s="1">
        <v>3900</v>
      </c>
      <c r="N2043"/>
      <c r="O2043"/>
    </row>
    <row r="2044" spans="1:15" x14ac:dyDescent="0.25">
      <c r="A2044">
        <v>50000249</v>
      </c>
      <c r="B2044">
        <v>44217566</v>
      </c>
      <c r="C2044" t="s">
        <v>1</v>
      </c>
      <c r="D2044">
        <v>21597282</v>
      </c>
      <c r="E2044" s="29">
        <v>42123</v>
      </c>
      <c r="F2044">
        <v>2782134</v>
      </c>
      <c r="G2044">
        <v>923272421</v>
      </c>
      <c r="H2044">
        <v>190101</v>
      </c>
      <c r="I2044" s="30">
        <v>190101</v>
      </c>
      <c r="J2044" s="1"/>
      <c r="K2044" s="1">
        <v>107400</v>
      </c>
      <c r="N2044"/>
      <c r="O2044"/>
    </row>
    <row r="2045" spans="1:15" x14ac:dyDescent="0.25">
      <c r="A2045">
        <v>50000249</v>
      </c>
      <c r="B2045">
        <v>1532795</v>
      </c>
      <c r="C2045" t="s">
        <v>19</v>
      </c>
      <c r="D2045">
        <v>8908010521</v>
      </c>
      <c r="E2045" s="29">
        <v>42123</v>
      </c>
      <c r="F2045">
        <v>8831755</v>
      </c>
      <c r="G2045">
        <v>821500000</v>
      </c>
      <c r="H2045">
        <v>410101</v>
      </c>
      <c r="I2045" s="30">
        <v>270943</v>
      </c>
      <c r="J2045" s="1"/>
      <c r="K2045" s="1">
        <v>1008315</v>
      </c>
      <c r="N2045"/>
      <c r="O2045"/>
    </row>
    <row r="2046" spans="1:15" x14ac:dyDescent="0.25">
      <c r="A2046">
        <v>50000249</v>
      </c>
      <c r="B2046">
        <v>1791760</v>
      </c>
      <c r="C2046" t="s">
        <v>19</v>
      </c>
      <c r="D2046">
        <v>4303829</v>
      </c>
      <c r="E2046" s="29">
        <v>42123</v>
      </c>
      <c r="F2046">
        <v>8853606</v>
      </c>
      <c r="G2046">
        <v>923272193</v>
      </c>
      <c r="H2046">
        <v>131401</v>
      </c>
      <c r="I2046" s="30">
        <v>131401</v>
      </c>
      <c r="J2046" s="1"/>
      <c r="K2046" s="1">
        <v>8200</v>
      </c>
      <c r="N2046"/>
      <c r="O2046"/>
    </row>
    <row r="2047" spans="1:15" x14ac:dyDescent="0.25">
      <c r="A2047">
        <v>50000249</v>
      </c>
      <c r="B2047">
        <v>1791762</v>
      </c>
      <c r="C2047" t="s">
        <v>19</v>
      </c>
      <c r="D2047">
        <v>25107349</v>
      </c>
      <c r="E2047" s="29">
        <v>42123</v>
      </c>
      <c r="F2047">
        <v>8914200</v>
      </c>
      <c r="G2047">
        <v>923272193</v>
      </c>
      <c r="H2047">
        <v>131401</v>
      </c>
      <c r="I2047" s="30">
        <v>131401</v>
      </c>
      <c r="J2047" s="1"/>
      <c r="K2047" s="1">
        <v>23800</v>
      </c>
      <c r="N2047"/>
      <c r="O2047"/>
    </row>
    <row r="2048" spans="1:15" x14ac:dyDescent="0.25">
      <c r="A2048">
        <v>50000249</v>
      </c>
      <c r="B2048">
        <v>1791782</v>
      </c>
      <c r="C2048" t="s">
        <v>19</v>
      </c>
      <c r="D2048">
        <v>1053815786</v>
      </c>
      <c r="E2048" s="29">
        <v>42123</v>
      </c>
      <c r="F2048">
        <v>9566616</v>
      </c>
      <c r="G2048">
        <v>12400000</v>
      </c>
      <c r="H2048">
        <v>270102</v>
      </c>
      <c r="I2048" s="30">
        <v>121204</v>
      </c>
      <c r="J2048" s="1"/>
      <c r="K2048" s="1">
        <v>5000</v>
      </c>
      <c r="N2048"/>
      <c r="O2048"/>
    </row>
    <row r="2049" spans="1:15" x14ac:dyDescent="0.25">
      <c r="A2049">
        <v>50000249</v>
      </c>
      <c r="B2049">
        <v>42880082</v>
      </c>
      <c r="C2049" t="s">
        <v>20</v>
      </c>
      <c r="D2049">
        <v>8001876448</v>
      </c>
      <c r="E2049" s="29">
        <v>42123</v>
      </c>
      <c r="F2049">
        <v>5700016</v>
      </c>
      <c r="G2049">
        <v>13700000</v>
      </c>
      <c r="H2049">
        <v>290101</v>
      </c>
      <c r="I2049" s="30">
        <v>121250</v>
      </c>
      <c r="J2049" s="1"/>
      <c r="K2049" s="1">
        <v>521211</v>
      </c>
      <c r="N2049"/>
      <c r="O2049"/>
    </row>
    <row r="2050" spans="1:15" x14ac:dyDescent="0.25">
      <c r="A2050">
        <v>50000249</v>
      </c>
      <c r="B2050">
        <v>43613012</v>
      </c>
      <c r="C2050" t="s">
        <v>20</v>
      </c>
      <c r="D2050">
        <v>8240003985</v>
      </c>
      <c r="E2050" s="29">
        <v>42123</v>
      </c>
      <c r="F2050">
        <v>5650051</v>
      </c>
      <c r="G2050">
        <v>23900000</v>
      </c>
      <c r="H2050">
        <v>410600</v>
      </c>
      <c r="I2050" s="30">
        <v>410600</v>
      </c>
      <c r="J2050" s="1"/>
      <c r="K2050" s="1">
        <v>1680240</v>
      </c>
      <c r="N2050"/>
      <c r="O2050"/>
    </row>
    <row r="2051" spans="1:15" x14ac:dyDescent="0.25">
      <c r="A2051">
        <v>50000249</v>
      </c>
      <c r="B2051">
        <v>43613023</v>
      </c>
      <c r="C2051" t="s">
        <v>20</v>
      </c>
      <c r="D2051">
        <v>800195398</v>
      </c>
      <c r="E2051" s="29">
        <v>42123</v>
      </c>
      <c r="F2051">
        <v>10638259</v>
      </c>
      <c r="G2051">
        <v>23900000</v>
      </c>
      <c r="H2051">
        <v>410600</v>
      </c>
      <c r="I2051" s="30">
        <v>410600</v>
      </c>
      <c r="J2051" s="1"/>
      <c r="K2051" s="1">
        <v>766780</v>
      </c>
      <c r="N2051"/>
      <c r="O2051"/>
    </row>
    <row r="2052" spans="1:15" x14ac:dyDescent="0.25">
      <c r="A2052">
        <v>50000249</v>
      </c>
      <c r="B2052">
        <v>43613041</v>
      </c>
      <c r="C2052" t="s">
        <v>20</v>
      </c>
      <c r="D2052">
        <v>49780824</v>
      </c>
      <c r="E2052" s="29">
        <v>42123</v>
      </c>
      <c r="F2052">
        <v>10641098</v>
      </c>
      <c r="G2052">
        <v>23900000</v>
      </c>
      <c r="H2052">
        <v>410600</v>
      </c>
      <c r="I2052" s="30">
        <v>410600</v>
      </c>
      <c r="J2052" s="1"/>
      <c r="K2052" s="1">
        <v>1520302</v>
      </c>
      <c r="N2052"/>
      <c r="O2052"/>
    </row>
    <row r="2053" spans="1:15" x14ac:dyDescent="0.25">
      <c r="A2053">
        <v>50000249</v>
      </c>
      <c r="B2053">
        <v>43613042</v>
      </c>
      <c r="C2053" t="s">
        <v>20</v>
      </c>
      <c r="D2053">
        <v>1065592903</v>
      </c>
      <c r="E2053" s="29">
        <v>42123</v>
      </c>
      <c r="F2053">
        <v>5886047</v>
      </c>
      <c r="G2053">
        <v>923272421</v>
      </c>
      <c r="H2053">
        <v>190101</v>
      </c>
      <c r="I2053" s="30">
        <v>190101</v>
      </c>
      <c r="J2053" s="1"/>
      <c r="K2053" s="1">
        <v>107400</v>
      </c>
      <c r="N2053"/>
      <c r="O2053"/>
    </row>
    <row r="2054" spans="1:15" x14ac:dyDescent="0.25">
      <c r="A2054">
        <v>50000249</v>
      </c>
      <c r="B2054">
        <v>2572014</v>
      </c>
      <c r="C2054" t="s">
        <v>1</v>
      </c>
      <c r="D2054">
        <v>7418390</v>
      </c>
      <c r="E2054" s="29">
        <v>42123</v>
      </c>
      <c r="F2054">
        <v>7262704</v>
      </c>
      <c r="G2054">
        <v>12400000</v>
      </c>
      <c r="H2054">
        <v>270103</v>
      </c>
      <c r="I2054" s="30">
        <v>270103</v>
      </c>
      <c r="J2054" s="1"/>
      <c r="K2054" s="1">
        <v>2000</v>
      </c>
      <c r="N2054"/>
      <c r="O2054"/>
    </row>
    <row r="2055" spans="1:15" x14ac:dyDescent="0.25">
      <c r="A2055">
        <v>50000249</v>
      </c>
      <c r="B2055">
        <v>2481687</v>
      </c>
      <c r="C2055" t="s">
        <v>1</v>
      </c>
      <c r="D2055">
        <v>7423826</v>
      </c>
      <c r="E2055" s="29">
        <v>42123</v>
      </c>
      <c r="F2055">
        <v>8368465</v>
      </c>
      <c r="G2055">
        <v>923272193</v>
      </c>
      <c r="H2055">
        <v>131401</v>
      </c>
      <c r="I2055" s="30">
        <v>131401</v>
      </c>
      <c r="J2055" s="1"/>
      <c r="K2055" s="1">
        <v>1300</v>
      </c>
      <c r="N2055"/>
      <c r="O2055"/>
    </row>
    <row r="2056" spans="1:15" x14ac:dyDescent="0.25">
      <c r="A2056">
        <v>50000249</v>
      </c>
      <c r="B2056">
        <v>13927065</v>
      </c>
      <c r="C2056" t="s">
        <v>1</v>
      </c>
      <c r="D2056">
        <v>1085285693</v>
      </c>
      <c r="E2056" s="29">
        <v>42123</v>
      </c>
      <c r="F2056">
        <v>10627831</v>
      </c>
      <c r="G2056">
        <v>923272421</v>
      </c>
      <c r="H2056">
        <v>190101</v>
      </c>
      <c r="I2056" s="30">
        <v>190101</v>
      </c>
      <c r="J2056" s="1"/>
      <c r="K2056" s="1">
        <v>107400</v>
      </c>
      <c r="N2056"/>
      <c r="O2056"/>
    </row>
    <row r="2057" spans="1:15" x14ac:dyDescent="0.25">
      <c r="A2057">
        <v>50000249</v>
      </c>
      <c r="B2057">
        <v>18729904</v>
      </c>
      <c r="C2057" t="s">
        <v>1</v>
      </c>
      <c r="D2057">
        <v>1072661010</v>
      </c>
      <c r="E2057" s="29">
        <v>42123</v>
      </c>
      <c r="F2057">
        <v>0</v>
      </c>
      <c r="G2057">
        <v>12400000</v>
      </c>
      <c r="H2057">
        <v>270102</v>
      </c>
      <c r="I2057" s="30">
        <v>121204</v>
      </c>
      <c r="J2057" s="1"/>
      <c r="K2057" s="1">
        <v>5000</v>
      </c>
      <c r="N2057"/>
      <c r="O2057"/>
    </row>
    <row r="2058" spans="1:15" x14ac:dyDescent="0.25">
      <c r="A2058">
        <v>50000249</v>
      </c>
      <c r="B2058">
        <v>728550</v>
      </c>
      <c r="C2058" t="s">
        <v>25</v>
      </c>
      <c r="D2058">
        <v>7722953</v>
      </c>
      <c r="E2058" s="29">
        <v>42123</v>
      </c>
      <c r="F2058">
        <v>8713774</v>
      </c>
      <c r="G2058">
        <v>12400000</v>
      </c>
      <c r="H2058">
        <v>270108</v>
      </c>
      <c r="I2058" s="30">
        <v>270108</v>
      </c>
      <c r="J2058" s="1"/>
      <c r="K2058" s="1">
        <v>1157418</v>
      </c>
      <c r="N2058"/>
      <c r="O2058"/>
    </row>
    <row r="2059" spans="1:15" x14ac:dyDescent="0.25">
      <c r="A2059">
        <v>50000249</v>
      </c>
      <c r="B2059">
        <v>1963133</v>
      </c>
      <c r="C2059" t="s">
        <v>25</v>
      </c>
      <c r="D2059">
        <v>36303327</v>
      </c>
      <c r="E2059" s="29">
        <v>42123</v>
      </c>
      <c r="F2059">
        <v>0</v>
      </c>
      <c r="G2059">
        <v>12400000</v>
      </c>
      <c r="H2059">
        <v>270102</v>
      </c>
      <c r="I2059" s="30">
        <v>121204</v>
      </c>
      <c r="J2059" s="1"/>
      <c r="K2059" s="1">
        <v>5000</v>
      </c>
      <c r="N2059"/>
      <c r="O2059"/>
    </row>
    <row r="2060" spans="1:15" x14ac:dyDescent="0.25">
      <c r="A2060">
        <v>50000249</v>
      </c>
      <c r="B2060">
        <v>2392486</v>
      </c>
      <c r="C2060" t="s">
        <v>25</v>
      </c>
      <c r="D2060">
        <v>36172173</v>
      </c>
      <c r="E2060" s="29">
        <v>42123</v>
      </c>
      <c r="F2060">
        <v>8757040</v>
      </c>
      <c r="G2060">
        <v>26800000</v>
      </c>
      <c r="H2060">
        <v>360200</v>
      </c>
      <c r="I2060" s="30">
        <v>360200</v>
      </c>
      <c r="J2060" s="1"/>
      <c r="K2060" s="1">
        <v>128121</v>
      </c>
      <c r="N2060"/>
      <c r="O2060"/>
    </row>
    <row r="2061" spans="1:15" x14ac:dyDescent="0.25">
      <c r="A2061">
        <v>50000249</v>
      </c>
      <c r="B2061">
        <v>2468008</v>
      </c>
      <c r="C2061" t="s">
        <v>46</v>
      </c>
      <c r="D2061">
        <v>4931192</v>
      </c>
      <c r="E2061" s="29">
        <v>42123</v>
      </c>
      <c r="F2061">
        <v>1756646</v>
      </c>
      <c r="G2061">
        <v>10900000</v>
      </c>
      <c r="H2061">
        <v>170101</v>
      </c>
      <c r="I2061" s="30">
        <v>121255</v>
      </c>
      <c r="J2061" s="1"/>
      <c r="K2061" s="1">
        <v>431199</v>
      </c>
      <c r="N2061"/>
      <c r="O2061"/>
    </row>
    <row r="2062" spans="1:15" x14ac:dyDescent="0.25">
      <c r="A2062">
        <v>50000249</v>
      </c>
      <c r="B2062">
        <v>42965494</v>
      </c>
      <c r="C2062" t="s">
        <v>1</v>
      </c>
      <c r="D2062">
        <v>7249065</v>
      </c>
      <c r="E2062" s="29">
        <v>42123</v>
      </c>
      <c r="F2062">
        <v>11593600</v>
      </c>
      <c r="G2062">
        <v>12800000</v>
      </c>
      <c r="H2062">
        <v>350300</v>
      </c>
      <c r="I2062" s="30">
        <v>350300</v>
      </c>
      <c r="J2062" s="1"/>
      <c r="K2062" s="1">
        <v>1220000</v>
      </c>
      <c r="N2062"/>
      <c r="O2062"/>
    </row>
    <row r="2063" spans="1:15" x14ac:dyDescent="0.25">
      <c r="A2063">
        <v>50000249</v>
      </c>
      <c r="B2063">
        <v>2291355</v>
      </c>
      <c r="C2063" t="s">
        <v>8</v>
      </c>
      <c r="D2063">
        <v>1082952091</v>
      </c>
      <c r="E2063" s="29">
        <v>42123</v>
      </c>
      <c r="F2063">
        <v>5633935</v>
      </c>
      <c r="G2063">
        <v>96400000</v>
      </c>
      <c r="H2063">
        <v>370101</v>
      </c>
      <c r="I2063" s="30">
        <v>121280</v>
      </c>
      <c r="J2063" s="1"/>
      <c r="K2063" s="1">
        <v>5400</v>
      </c>
      <c r="N2063"/>
      <c r="O2063"/>
    </row>
    <row r="2064" spans="1:15" x14ac:dyDescent="0.25">
      <c r="A2064">
        <v>50000249</v>
      </c>
      <c r="B2064">
        <v>2222905</v>
      </c>
      <c r="C2064" t="s">
        <v>27</v>
      </c>
      <c r="D2064">
        <v>1122400496</v>
      </c>
      <c r="E2064" s="29">
        <v>42123</v>
      </c>
      <c r="F2064">
        <v>1371704</v>
      </c>
      <c r="G2064">
        <v>12400000</v>
      </c>
      <c r="H2064">
        <v>270102</v>
      </c>
      <c r="I2064" s="30">
        <v>121204</v>
      </c>
      <c r="J2064" s="1"/>
      <c r="K2064" s="1">
        <v>5000</v>
      </c>
      <c r="N2064"/>
      <c r="O2064"/>
    </row>
    <row r="2065" spans="1:15" x14ac:dyDescent="0.25">
      <c r="A2065">
        <v>50000249</v>
      </c>
      <c r="B2065">
        <v>2623662</v>
      </c>
      <c r="C2065" t="s">
        <v>37</v>
      </c>
      <c r="D2065">
        <v>1085291660</v>
      </c>
      <c r="E2065" s="29">
        <v>42123</v>
      </c>
      <c r="F2065">
        <v>7295049</v>
      </c>
      <c r="G2065">
        <v>12400000</v>
      </c>
      <c r="H2065">
        <v>270102</v>
      </c>
      <c r="I2065" s="30">
        <v>121204</v>
      </c>
      <c r="J2065" s="1"/>
      <c r="K2065" s="1">
        <v>5000</v>
      </c>
      <c r="N2065"/>
      <c r="O2065"/>
    </row>
    <row r="2066" spans="1:15" x14ac:dyDescent="0.25">
      <c r="A2066">
        <v>50000249</v>
      </c>
      <c r="B2066">
        <v>2625734</v>
      </c>
      <c r="C2066" t="s">
        <v>37</v>
      </c>
      <c r="D2066">
        <v>1130630697</v>
      </c>
      <c r="E2066" s="29">
        <v>42123</v>
      </c>
      <c r="F2066">
        <v>75749152</v>
      </c>
      <c r="G2066">
        <v>12400000</v>
      </c>
      <c r="H2066">
        <v>270102</v>
      </c>
      <c r="I2066" s="30">
        <v>121204</v>
      </c>
      <c r="J2066" s="1"/>
      <c r="K2066" s="1">
        <v>5000</v>
      </c>
      <c r="N2066"/>
      <c r="O2066"/>
    </row>
    <row r="2067" spans="1:15" x14ac:dyDescent="0.25">
      <c r="A2067">
        <v>50000249</v>
      </c>
      <c r="B2067">
        <v>2625735</v>
      </c>
      <c r="C2067" t="s">
        <v>37</v>
      </c>
      <c r="D2067">
        <v>86055768</v>
      </c>
      <c r="E2067" s="29">
        <v>42123</v>
      </c>
      <c r="F2067">
        <v>7324323</v>
      </c>
      <c r="G2067">
        <v>12400000</v>
      </c>
      <c r="H2067">
        <v>270102</v>
      </c>
      <c r="I2067" s="30">
        <v>121204</v>
      </c>
      <c r="J2067" s="1"/>
      <c r="K2067" s="1">
        <v>5000</v>
      </c>
      <c r="N2067"/>
      <c r="O2067"/>
    </row>
    <row r="2068" spans="1:15" x14ac:dyDescent="0.25">
      <c r="A2068">
        <v>50000249</v>
      </c>
      <c r="B2068">
        <v>2625737</v>
      </c>
      <c r="C2068" t="s">
        <v>37</v>
      </c>
      <c r="D2068">
        <v>1085922212</v>
      </c>
      <c r="E2068" s="29">
        <v>42123</v>
      </c>
      <c r="F2068">
        <v>73875667</v>
      </c>
      <c r="G2068">
        <v>12400000</v>
      </c>
      <c r="H2068">
        <v>270102</v>
      </c>
      <c r="I2068" s="30">
        <v>121204</v>
      </c>
      <c r="J2068" s="1"/>
      <c r="K2068" s="1">
        <v>5000</v>
      </c>
      <c r="N2068"/>
      <c r="O2068"/>
    </row>
    <row r="2069" spans="1:15" x14ac:dyDescent="0.25">
      <c r="A2069">
        <v>50000249</v>
      </c>
      <c r="B2069">
        <v>2625739</v>
      </c>
      <c r="C2069" t="s">
        <v>37</v>
      </c>
      <c r="D2069">
        <v>1085283988</v>
      </c>
      <c r="E2069" s="29">
        <v>42123</v>
      </c>
      <c r="F2069">
        <v>7374747</v>
      </c>
      <c r="G2069">
        <v>12400000</v>
      </c>
      <c r="H2069">
        <v>270102</v>
      </c>
      <c r="I2069" s="30">
        <v>121204</v>
      </c>
      <c r="J2069" s="1"/>
      <c r="K2069" s="1">
        <v>5000</v>
      </c>
      <c r="N2069"/>
      <c r="O2069"/>
    </row>
    <row r="2070" spans="1:15" x14ac:dyDescent="0.25">
      <c r="A2070">
        <v>50000249</v>
      </c>
      <c r="B2070">
        <v>1724494</v>
      </c>
      <c r="C2070" t="s">
        <v>10</v>
      </c>
      <c r="D2070">
        <v>1019022569</v>
      </c>
      <c r="E2070" s="29">
        <v>42123</v>
      </c>
      <c r="F2070">
        <v>5764069</v>
      </c>
      <c r="G2070">
        <v>923272421</v>
      </c>
      <c r="H2070">
        <v>190101</v>
      </c>
      <c r="I2070" s="30">
        <v>190101</v>
      </c>
      <c r="J2070" s="1"/>
      <c r="K2070" s="1">
        <v>110000</v>
      </c>
      <c r="N2070"/>
      <c r="O2070"/>
    </row>
    <row r="2071" spans="1:15" x14ac:dyDescent="0.25">
      <c r="A2071">
        <v>50000249</v>
      </c>
      <c r="B2071">
        <v>2519677</v>
      </c>
      <c r="C2071" t="s">
        <v>10</v>
      </c>
      <c r="D2071">
        <v>88215210</v>
      </c>
      <c r="E2071" s="29">
        <v>42123</v>
      </c>
      <c r="F2071">
        <v>563657</v>
      </c>
      <c r="G2071">
        <v>923272421</v>
      </c>
      <c r="H2071">
        <v>190101</v>
      </c>
      <c r="I2071" s="30">
        <v>190101</v>
      </c>
      <c r="J2071" s="1"/>
      <c r="K2071" s="1">
        <v>107400</v>
      </c>
      <c r="N2071"/>
      <c r="O2071"/>
    </row>
    <row r="2072" spans="1:15" x14ac:dyDescent="0.25">
      <c r="A2072">
        <v>50000249</v>
      </c>
      <c r="B2072">
        <v>2519678</v>
      </c>
      <c r="C2072" t="s">
        <v>10</v>
      </c>
      <c r="D2072">
        <v>1094426316</v>
      </c>
      <c r="E2072" s="29">
        <v>42123</v>
      </c>
      <c r="F2072">
        <v>17401853</v>
      </c>
      <c r="G2072">
        <v>923272421</v>
      </c>
      <c r="H2072">
        <v>190101</v>
      </c>
      <c r="I2072" s="30">
        <v>190101</v>
      </c>
      <c r="J2072" s="1"/>
      <c r="K2072" s="1">
        <v>107400</v>
      </c>
      <c r="N2072"/>
      <c r="O2072"/>
    </row>
    <row r="2073" spans="1:15" x14ac:dyDescent="0.25">
      <c r="A2073">
        <v>50000249</v>
      </c>
      <c r="B2073">
        <v>2519679</v>
      </c>
      <c r="C2073" t="s">
        <v>10</v>
      </c>
      <c r="D2073">
        <v>88253414</v>
      </c>
      <c r="E2073" s="29">
        <v>42123</v>
      </c>
      <c r="F2073">
        <v>5714948</v>
      </c>
      <c r="G2073">
        <v>12400000</v>
      </c>
      <c r="H2073">
        <v>270102</v>
      </c>
      <c r="I2073" s="30">
        <v>121204</v>
      </c>
      <c r="J2073" s="1"/>
      <c r="K2073" s="1">
        <v>5000</v>
      </c>
      <c r="N2073"/>
      <c r="O2073"/>
    </row>
    <row r="2074" spans="1:15" x14ac:dyDescent="0.25">
      <c r="A2074">
        <v>50000249</v>
      </c>
      <c r="B2074">
        <v>2478139</v>
      </c>
      <c r="C2074" t="s">
        <v>10</v>
      </c>
      <c r="D2074">
        <v>8600464896</v>
      </c>
      <c r="E2074" s="29">
        <v>42123</v>
      </c>
      <c r="F2074">
        <v>20727477</v>
      </c>
      <c r="G2074">
        <v>96400000</v>
      </c>
      <c r="H2074">
        <v>370101</v>
      </c>
      <c r="I2074" s="30">
        <v>121280</v>
      </c>
      <c r="J2074" s="1"/>
      <c r="K2074" s="1">
        <v>5000</v>
      </c>
      <c r="N2074"/>
      <c r="O2074"/>
    </row>
    <row r="2075" spans="1:15" x14ac:dyDescent="0.25">
      <c r="A2075">
        <v>50000249</v>
      </c>
      <c r="B2075">
        <v>2556340</v>
      </c>
      <c r="C2075" t="s">
        <v>10</v>
      </c>
      <c r="D2075">
        <v>91301661</v>
      </c>
      <c r="E2075" s="29">
        <v>42123</v>
      </c>
      <c r="F2075">
        <v>5752317</v>
      </c>
      <c r="G2075">
        <v>923272421</v>
      </c>
      <c r="H2075">
        <v>190101</v>
      </c>
      <c r="I2075" s="30">
        <v>190101</v>
      </c>
      <c r="J2075" s="1"/>
      <c r="K2075" s="1">
        <v>107400</v>
      </c>
      <c r="N2075"/>
      <c r="O2075"/>
    </row>
    <row r="2076" spans="1:15" x14ac:dyDescent="0.25">
      <c r="A2076">
        <v>50000249</v>
      </c>
      <c r="B2076">
        <v>883821</v>
      </c>
      <c r="C2076" t="s">
        <v>11</v>
      </c>
      <c r="D2076">
        <v>41907141</v>
      </c>
      <c r="E2076" s="29">
        <v>42123</v>
      </c>
      <c r="F2076">
        <v>7485960</v>
      </c>
      <c r="G2076">
        <v>26800000</v>
      </c>
      <c r="H2076">
        <v>360200</v>
      </c>
      <c r="I2076" s="30">
        <v>360200</v>
      </c>
      <c r="J2076" s="1"/>
      <c r="K2076" s="1">
        <v>129008</v>
      </c>
      <c r="N2076"/>
      <c r="O2076"/>
    </row>
    <row r="2077" spans="1:15" x14ac:dyDescent="0.25">
      <c r="A2077">
        <v>50000249</v>
      </c>
      <c r="B2077">
        <v>883876</v>
      </c>
      <c r="C2077" t="s">
        <v>11</v>
      </c>
      <c r="D2077">
        <v>24571085</v>
      </c>
      <c r="E2077" s="29">
        <v>42123</v>
      </c>
      <c r="F2077">
        <v>67236539</v>
      </c>
      <c r="G2077">
        <v>923272193</v>
      </c>
      <c r="H2077">
        <v>131401</v>
      </c>
      <c r="I2077" s="30">
        <v>131401</v>
      </c>
      <c r="J2077" s="1"/>
      <c r="K2077" s="1">
        <v>500000</v>
      </c>
      <c r="N2077"/>
      <c r="O2077"/>
    </row>
    <row r="2078" spans="1:15" x14ac:dyDescent="0.25">
      <c r="A2078">
        <v>50000249</v>
      </c>
      <c r="B2078">
        <v>936609</v>
      </c>
      <c r="C2078" t="s">
        <v>11</v>
      </c>
      <c r="D2078">
        <v>5813779</v>
      </c>
      <c r="E2078" s="29">
        <v>42123</v>
      </c>
      <c r="F2078">
        <v>7421639</v>
      </c>
      <c r="G2078">
        <v>923272193</v>
      </c>
      <c r="H2078">
        <v>131401</v>
      </c>
      <c r="I2078" s="30">
        <v>131401</v>
      </c>
      <c r="J2078" s="1"/>
      <c r="K2078" s="1">
        <v>10100</v>
      </c>
      <c r="N2078"/>
      <c r="O2078"/>
    </row>
    <row r="2079" spans="1:15" x14ac:dyDescent="0.25">
      <c r="A2079">
        <v>50000249</v>
      </c>
      <c r="B2079">
        <v>936610</v>
      </c>
      <c r="C2079" t="s">
        <v>11</v>
      </c>
      <c r="D2079">
        <v>4400461</v>
      </c>
      <c r="E2079" s="29">
        <v>42123</v>
      </c>
      <c r="F2079">
        <v>7421639</v>
      </c>
      <c r="G2079">
        <v>923272193</v>
      </c>
      <c r="H2079">
        <v>131401</v>
      </c>
      <c r="I2079" s="30">
        <v>131401</v>
      </c>
      <c r="J2079" s="1"/>
      <c r="K2079" s="1">
        <v>10100</v>
      </c>
      <c r="N2079"/>
      <c r="O2079"/>
    </row>
    <row r="2080" spans="1:15" x14ac:dyDescent="0.25">
      <c r="A2080">
        <v>50000249</v>
      </c>
      <c r="B2080">
        <v>1916193</v>
      </c>
      <c r="C2080" t="s">
        <v>13</v>
      </c>
      <c r="D2080">
        <v>1095804422</v>
      </c>
      <c r="E2080" s="29">
        <v>42123</v>
      </c>
      <c r="F2080">
        <v>6316429</v>
      </c>
      <c r="G2080">
        <v>12400000</v>
      </c>
      <c r="H2080">
        <v>270102</v>
      </c>
      <c r="I2080" s="30">
        <v>121204</v>
      </c>
      <c r="J2080" s="1"/>
      <c r="K2080" s="1">
        <v>5000</v>
      </c>
      <c r="N2080"/>
      <c r="O2080"/>
    </row>
    <row r="2081" spans="1:15" x14ac:dyDescent="0.25">
      <c r="A2081">
        <v>50000249</v>
      </c>
      <c r="B2081">
        <v>2456427</v>
      </c>
      <c r="C2081" t="s">
        <v>13</v>
      </c>
      <c r="D2081">
        <v>1098669998</v>
      </c>
      <c r="E2081" s="29">
        <v>42123</v>
      </c>
      <c r="F2081">
        <v>11292365</v>
      </c>
      <c r="G2081">
        <v>923272421</v>
      </c>
      <c r="H2081">
        <v>190101</v>
      </c>
      <c r="I2081" s="30">
        <v>190101</v>
      </c>
      <c r="J2081" s="1"/>
      <c r="K2081" s="1">
        <v>107400</v>
      </c>
      <c r="N2081"/>
      <c r="O2081"/>
    </row>
    <row r="2082" spans="1:15" x14ac:dyDescent="0.25">
      <c r="A2082">
        <v>50000249</v>
      </c>
      <c r="B2082">
        <v>2244487</v>
      </c>
      <c r="C2082" t="s">
        <v>38</v>
      </c>
      <c r="D2082">
        <v>8290001274</v>
      </c>
      <c r="E2082" s="29">
        <v>42123</v>
      </c>
      <c r="F2082">
        <v>6214422</v>
      </c>
      <c r="G2082">
        <v>11800000</v>
      </c>
      <c r="H2082">
        <v>240101</v>
      </c>
      <c r="I2082" s="30">
        <v>121265</v>
      </c>
      <c r="J2082" s="1"/>
      <c r="K2082" s="1">
        <v>61967713</v>
      </c>
      <c r="N2082"/>
      <c r="O2082"/>
    </row>
    <row r="2083" spans="1:15" x14ac:dyDescent="0.25">
      <c r="A2083">
        <v>50000249</v>
      </c>
      <c r="B2083">
        <v>2244488</v>
      </c>
      <c r="C2083" t="s">
        <v>38</v>
      </c>
      <c r="D2083">
        <v>8290001274</v>
      </c>
      <c r="E2083" s="29">
        <v>42123</v>
      </c>
      <c r="F2083">
        <v>6214422</v>
      </c>
      <c r="G2083">
        <v>11800000</v>
      </c>
      <c r="H2083">
        <v>240101</v>
      </c>
      <c r="I2083" s="30">
        <v>121265</v>
      </c>
      <c r="J2083" s="1"/>
      <c r="K2083" s="1">
        <v>3029308</v>
      </c>
      <c r="N2083"/>
      <c r="O2083"/>
    </row>
    <row r="2084" spans="1:15" x14ac:dyDescent="0.25">
      <c r="A2084">
        <v>50000249</v>
      </c>
      <c r="B2084">
        <v>1547018</v>
      </c>
      <c r="C2084" t="s">
        <v>47</v>
      </c>
      <c r="D2084">
        <v>8902036888</v>
      </c>
      <c r="E2084" s="29">
        <v>42123</v>
      </c>
      <c r="F2084">
        <v>7272580</v>
      </c>
      <c r="G2084">
        <v>821500000</v>
      </c>
      <c r="H2084">
        <v>410101</v>
      </c>
      <c r="I2084" s="30">
        <v>270242</v>
      </c>
      <c r="J2084" s="1"/>
      <c r="K2084" s="1">
        <v>114019</v>
      </c>
      <c r="N2084"/>
      <c r="O2084"/>
    </row>
    <row r="2085" spans="1:15" x14ac:dyDescent="0.25">
      <c r="A2085">
        <v>50000249</v>
      </c>
      <c r="B2085">
        <v>1547777</v>
      </c>
      <c r="C2085" t="s">
        <v>47</v>
      </c>
      <c r="D2085">
        <v>8902036888</v>
      </c>
      <c r="E2085" s="29">
        <v>42123</v>
      </c>
      <c r="F2085">
        <v>7272579</v>
      </c>
      <c r="G2085">
        <v>821500000</v>
      </c>
      <c r="H2085">
        <v>410101</v>
      </c>
      <c r="I2085" s="30">
        <v>270242</v>
      </c>
      <c r="J2085" s="1"/>
      <c r="K2085" s="1">
        <v>64631</v>
      </c>
      <c r="N2085"/>
      <c r="O2085"/>
    </row>
    <row r="2086" spans="1:15" x14ac:dyDescent="0.25">
      <c r="A2086">
        <v>50000249</v>
      </c>
      <c r="B2086">
        <v>1547778</v>
      </c>
      <c r="C2086" t="s">
        <v>47</v>
      </c>
      <c r="D2086">
        <v>8902036888</v>
      </c>
      <c r="E2086" s="29">
        <v>42123</v>
      </c>
      <c r="F2086">
        <v>7272580</v>
      </c>
      <c r="G2086">
        <v>821500000</v>
      </c>
      <c r="H2086">
        <v>410101</v>
      </c>
      <c r="I2086" s="30">
        <v>270242</v>
      </c>
      <c r="J2086" s="1"/>
      <c r="K2086" s="1">
        <v>113783</v>
      </c>
      <c r="N2086"/>
      <c r="O2086"/>
    </row>
    <row r="2087" spans="1:15" x14ac:dyDescent="0.25">
      <c r="A2087">
        <v>50000249</v>
      </c>
      <c r="B2087">
        <v>1547815</v>
      </c>
      <c r="C2087" t="s">
        <v>47</v>
      </c>
      <c r="D2087">
        <v>8902036888</v>
      </c>
      <c r="E2087" s="29">
        <v>42123</v>
      </c>
      <c r="F2087">
        <v>7272580</v>
      </c>
      <c r="G2087">
        <v>821500000</v>
      </c>
      <c r="H2087">
        <v>410101</v>
      </c>
      <c r="I2087" s="30">
        <v>270242</v>
      </c>
      <c r="J2087" s="1"/>
      <c r="K2087" s="1">
        <v>113901</v>
      </c>
      <c r="N2087"/>
      <c r="O2087"/>
    </row>
    <row r="2088" spans="1:15" x14ac:dyDescent="0.25">
      <c r="A2088">
        <v>50000249</v>
      </c>
      <c r="B2088">
        <v>2443193</v>
      </c>
      <c r="C2088" t="s">
        <v>29</v>
      </c>
      <c r="D2088">
        <v>30283626</v>
      </c>
      <c r="E2088" s="29">
        <v>42123</v>
      </c>
      <c r="F2088">
        <v>2709600</v>
      </c>
      <c r="G2088">
        <v>26800000</v>
      </c>
      <c r="H2088">
        <v>360200</v>
      </c>
      <c r="I2088" s="30">
        <v>360200</v>
      </c>
      <c r="J2088" s="1"/>
      <c r="K2088" s="1">
        <v>95262</v>
      </c>
      <c r="N2088"/>
      <c r="O2088"/>
    </row>
    <row r="2089" spans="1:15" x14ac:dyDescent="0.25">
      <c r="A2089">
        <v>50000249</v>
      </c>
      <c r="B2089">
        <v>2443195</v>
      </c>
      <c r="C2089" t="s">
        <v>29</v>
      </c>
      <c r="D2089">
        <v>79353314</v>
      </c>
      <c r="E2089" s="29">
        <v>42123</v>
      </c>
      <c r="F2089">
        <v>10755402</v>
      </c>
      <c r="G2089">
        <v>26800000</v>
      </c>
      <c r="H2089">
        <v>360200</v>
      </c>
      <c r="I2089" s="30">
        <v>360200</v>
      </c>
      <c r="J2089" s="1"/>
      <c r="K2089" s="1">
        <v>18000</v>
      </c>
      <c r="N2089"/>
      <c r="O2089"/>
    </row>
    <row r="2090" spans="1:15" x14ac:dyDescent="0.25">
      <c r="A2090">
        <v>50000249</v>
      </c>
      <c r="B2090">
        <v>2294320</v>
      </c>
      <c r="C2090" t="s">
        <v>14</v>
      </c>
      <c r="D2090">
        <v>4736428</v>
      </c>
      <c r="E2090" s="29">
        <v>42123</v>
      </c>
      <c r="F2090">
        <v>6890339</v>
      </c>
      <c r="G2090">
        <v>923272193</v>
      </c>
      <c r="H2090">
        <v>131401</v>
      </c>
      <c r="I2090" s="30">
        <v>131401</v>
      </c>
      <c r="J2090" s="1"/>
      <c r="K2090" s="1">
        <v>5800</v>
      </c>
      <c r="N2090"/>
      <c r="O2090"/>
    </row>
    <row r="2091" spans="1:15" x14ac:dyDescent="0.25">
      <c r="A2091">
        <v>50000249</v>
      </c>
      <c r="B2091">
        <v>1207895</v>
      </c>
      <c r="C2091" t="s">
        <v>23</v>
      </c>
      <c r="D2091">
        <v>13104973</v>
      </c>
      <c r="E2091" s="29">
        <v>42123</v>
      </c>
      <c r="F2091">
        <v>2448232</v>
      </c>
      <c r="G2091">
        <v>11100000</v>
      </c>
      <c r="H2091">
        <v>150112</v>
      </c>
      <c r="I2091" s="30">
        <v>121275</v>
      </c>
      <c r="J2091" s="1"/>
      <c r="K2091" s="1">
        <v>1500000</v>
      </c>
      <c r="N2091"/>
      <c r="O2091"/>
    </row>
    <row r="2092" spans="1:15" x14ac:dyDescent="0.25">
      <c r="A2092">
        <v>50000249</v>
      </c>
      <c r="B2092">
        <v>2330089</v>
      </c>
      <c r="C2092" t="s">
        <v>14</v>
      </c>
      <c r="D2092">
        <v>16843381</v>
      </c>
      <c r="E2092" s="29">
        <v>42123</v>
      </c>
      <c r="F2092">
        <v>16823030</v>
      </c>
      <c r="G2092">
        <v>923272421</v>
      </c>
      <c r="H2092">
        <v>190101</v>
      </c>
      <c r="I2092" s="30">
        <v>190101</v>
      </c>
      <c r="J2092" s="1"/>
      <c r="K2092" s="1">
        <v>107400</v>
      </c>
      <c r="N2092"/>
      <c r="O2092"/>
    </row>
    <row r="2093" spans="1:15" x14ac:dyDescent="0.25">
      <c r="A2093">
        <v>50000249</v>
      </c>
      <c r="B2093">
        <v>2635791</v>
      </c>
      <c r="C2093" t="s">
        <v>1</v>
      </c>
      <c r="D2093">
        <v>12905779</v>
      </c>
      <c r="E2093" s="29">
        <v>42123</v>
      </c>
      <c r="F2093">
        <v>15658019</v>
      </c>
      <c r="G2093">
        <v>12200000</v>
      </c>
      <c r="H2093">
        <v>250101</v>
      </c>
      <c r="I2093" s="30">
        <v>121225</v>
      </c>
      <c r="J2093" s="1"/>
      <c r="K2093" s="1">
        <v>4663074</v>
      </c>
      <c r="N2093"/>
      <c r="O2093"/>
    </row>
    <row r="2094" spans="1:15" x14ac:dyDescent="0.25">
      <c r="A2094">
        <v>50000249</v>
      </c>
      <c r="B2094">
        <v>2294371</v>
      </c>
      <c r="C2094" t="s">
        <v>1</v>
      </c>
      <c r="D2094">
        <v>1115187575</v>
      </c>
      <c r="E2094" s="29">
        <v>42123</v>
      </c>
      <c r="F2094">
        <v>12764336</v>
      </c>
      <c r="G2094">
        <v>923272421</v>
      </c>
      <c r="H2094">
        <v>190101</v>
      </c>
      <c r="I2094" s="30">
        <v>190101</v>
      </c>
      <c r="J2094" s="1"/>
      <c r="K2094" s="1">
        <v>107400</v>
      </c>
      <c r="N2094"/>
      <c r="O2094"/>
    </row>
    <row r="2095" spans="1:15" x14ac:dyDescent="0.25">
      <c r="A2095">
        <v>50000249</v>
      </c>
      <c r="B2095">
        <v>1993814</v>
      </c>
      <c r="C2095" t="s">
        <v>50</v>
      </c>
      <c r="D2095">
        <v>29284713</v>
      </c>
      <c r="E2095" s="29">
        <v>42123</v>
      </c>
      <c r="F2095">
        <v>17345273</v>
      </c>
      <c r="G2095">
        <v>923272421</v>
      </c>
      <c r="H2095">
        <v>190101</v>
      </c>
      <c r="I2095" s="30">
        <v>190101</v>
      </c>
      <c r="J2095" s="1"/>
      <c r="K2095" s="1">
        <v>107400</v>
      </c>
      <c r="N2095"/>
      <c r="O2095"/>
    </row>
    <row r="2096" spans="1:15" x14ac:dyDescent="0.25">
      <c r="A2096">
        <v>50000249</v>
      </c>
      <c r="B2096">
        <v>1594714</v>
      </c>
      <c r="C2096" t="s">
        <v>14</v>
      </c>
      <c r="D2096">
        <v>1115193791</v>
      </c>
      <c r="E2096" s="29">
        <v>42123</v>
      </c>
      <c r="F2096">
        <v>3767555</v>
      </c>
      <c r="G2096">
        <v>923272421</v>
      </c>
      <c r="H2096">
        <v>190101</v>
      </c>
      <c r="I2096" s="30">
        <v>190101</v>
      </c>
      <c r="J2096" s="1"/>
      <c r="K2096" s="1">
        <v>107400</v>
      </c>
      <c r="N2096"/>
      <c r="O2096"/>
    </row>
    <row r="2097" spans="1:15" x14ac:dyDescent="0.25">
      <c r="A2097">
        <v>50000249</v>
      </c>
      <c r="B2097">
        <v>2206413</v>
      </c>
      <c r="C2097" t="s">
        <v>1</v>
      </c>
      <c r="D2097">
        <v>29684416</v>
      </c>
      <c r="E2097" s="29">
        <v>42123</v>
      </c>
      <c r="F2097">
        <v>14682220</v>
      </c>
      <c r="G2097">
        <v>923272421</v>
      </c>
      <c r="H2097">
        <v>190101</v>
      </c>
      <c r="I2097" s="30">
        <v>190101</v>
      </c>
      <c r="J2097" s="1"/>
      <c r="K2097" s="1">
        <v>107400</v>
      </c>
      <c r="N2097"/>
      <c r="O2097"/>
    </row>
    <row r="2098" spans="1:15" x14ac:dyDescent="0.25">
      <c r="A2098">
        <v>50000249</v>
      </c>
      <c r="B2098">
        <v>2206414</v>
      </c>
      <c r="C2098" t="s">
        <v>1</v>
      </c>
      <c r="D2098">
        <v>1130598596</v>
      </c>
      <c r="E2098" s="29">
        <v>42123</v>
      </c>
      <c r="F2098">
        <v>10544883</v>
      </c>
      <c r="G2098">
        <v>923272421</v>
      </c>
      <c r="H2098">
        <v>190101</v>
      </c>
      <c r="I2098" s="30">
        <v>190101</v>
      </c>
      <c r="J2098" s="1"/>
      <c r="K2098" s="1">
        <v>107400</v>
      </c>
      <c r="N2098"/>
      <c r="O2098"/>
    </row>
    <row r="2099" spans="1:15" x14ac:dyDescent="0.25">
      <c r="A2099">
        <v>50000249</v>
      </c>
      <c r="B2099">
        <v>1777766</v>
      </c>
      <c r="C2099" t="s">
        <v>15</v>
      </c>
      <c r="D2099">
        <v>1113647652</v>
      </c>
      <c r="E2099" s="29">
        <v>42123</v>
      </c>
      <c r="F2099">
        <v>2726250</v>
      </c>
      <c r="G2099">
        <v>923272421</v>
      </c>
      <c r="H2099">
        <v>190101</v>
      </c>
      <c r="I2099" s="30">
        <v>190101</v>
      </c>
      <c r="J2099" s="1"/>
      <c r="K2099" s="1">
        <v>107400</v>
      </c>
      <c r="N2099"/>
      <c r="O2099"/>
    </row>
    <row r="2100" spans="1:15" x14ac:dyDescent="0.25">
      <c r="A2100">
        <v>50000249</v>
      </c>
      <c r="B2100">
        <v>1934039</v>
      </c>
      <c r="C2100" t="s">
        <v>1</v>
      </c>
      <c r="D2100">
        <v>6393688</v>
      </c>
      <c r="E2100" s="29">
        <v>42123</v>
      </c>
      <c r="F2100">
        <v>4365375</v>
      </c>
      <c r="G2100">
        <v>923272421</v>
      </c>
      <c r="H2100">
        <v>190101</v>
      </c>
      <c r="I2100" s="30">
        <v>190101</v>
      </c>
      <c r="J2100" s="1"/>
      <c r="K2100" s="1">
        <v>107400</v>
      </c>
      <c r="N2100"/>
      <c r="O2100"/>
    </row>
    <row r="2101" spans="1:15" x14ac:dyDescent="0.25">
      <c r="A2101">
        <v>50000249</v>
      </c>
      <c r="B2101">
        <v>1994940</v>
      </c>
      <c r="C2101" t="s">
        <v>1</v>
      </c>
      <c r="D2101">
        <v>16632939</v>
      </c>
      <c r="E2101" s="29">
        <v>42123</v>
      </c>
      <c r="F2101">
        <v>10515735</v>
      </c>
      <c r="G2101">
        <v>12400000</v>
      </c>
      <c r="H2101">
        <v>270102</v>
      </c>
      <c r="I2101" s="30">
        <v>270102</v>
      </c>
      <c r="J2101" s="1"/>
      <c r="K2101" s="1">
        <v>43000</v>
      </c>
      <c r="N2101"/>
      <c r="O2101"/>
    </row>
    <row r="2102" spans="1:15" x14ac:dyDescent="0.25">
      <c r="A2102">
        <v>50000249</v>
      </c>
      <c r="B2102">
        <v>1781019</v>
      </c>
      <c r="C2102" t="s">
        <v>1</v>
      </c>
      <c r="D2102">
        <v>14990289</v>
      </c>
      <c r="E2102" s="29">
        <v>42123</v>
      </c>
      <c r="F2102">
        <v>11750420</v>
      </c>
      <c r="G2102">
        <v>923272193</v>
      </c>
      <c r="H2102">
        <v>131401</v>
      </c>
      <c r="I2102" s="30">
        <v>131401</v>
      </c>
      <c r="J2102" s="1"/>
      <c r="K2102" s="1">
        <v>22715334.120000001</v>
      </c>
      <c r="N2102"/>
      <c r="O2102"/>
    </row>
    <row r="2103" spans="1:15" x14ac:dyDescent="0.25">
      <c r="A2103">
        <v>50000249</v>
      </c>
      <c r="B2103">
        <v>1781020</v>
      </c>
      <c r="C2103" t="s">
        <v>1</v>
      </c>
      <c r="D2103">
        <v>1144029788</v>
      </c>
      <c r="E2103" s="29">
        <v>42123</v>
      </c>
      <c r="F2103">
        <v>13652658</v>
      </c>
      <c r="G2103">
        <v>923272421</v>
      </c>
      <c r="H2103">
        <v>190101</v>
      </c>
      <c r="I2103" s="30">
        <v>190101</v>
      </c>
      <c r="J2103" s="1"/>
      <c r="K2103" s="1">
        <v>107400</v>
      </c>
      <c r="N2103"/>
      <c r="O2103"/>
    </row>
    <row r="2104" spans="1:15" x14ac:dyDescent="0.25">
      <c r="A2104">
        <v>50000249</v>
      </c>
      <c r="B2104">
        <v>1751813</v>
      </c>
      <c r="C2104" t="s">
        <v>1</v>
      </c>
      <c r="D2104">
        <v>8050276433</v>
      </c>
      <c r="E2104" s="29">
        <v>42123</v>
      </c>
      <c r="F2104">
        <v>3104848</v>
      </c>
      <c r="G2104">
        <v>96400000</v>
      </c>
      <c r="H2104">
        <v>370101</v>
      </c>
      <c r="I2104" s="30">
        <v>121280</v>
      </c>
      <c r="J2104" s="1"/>
      <c r="K2104" s="1">
        <v>5100</v>
      </c>
      <c r="N2104"/>
      <c r="O2104"/>
    </row>
    <row r="2105" spans="1:15" x14ac:dyDescent="0.25">
      <c r="A2105">
        <v>50000249</v>
      </c>
      <c r="B2105">
        <v>1751819</v>
      </c>
      <c r="C2105" t="s">
        <v>1</v>
      </c>
      <c r="D2105">
        <v>1107036326</v>
      </c>
      <c r="E2105" s="29">
        <v>42123</v>
      </c>
      <c r="F2105">
        <v>10471782</v>
      </c>
      <c r="G2105">
        <v>923272421</v>
      </c>
      <c r="H2105">
        <v>190101</v>
      </c>
      <c r="I2105" s="30">
        <v>190101</v>
      </c>
      <c r="J2105" s="1"/>
      <c r="K2105" s="1">
        <v>107400</v>
      </c>
      <c r="N2105"/>
      <c r="O2105"/>
    </row>
    <row r="2106" spans="1:15" x14ac:dyDescent="0.25">
      <c r="A2106">
        <v>50000249</v>
      </c>
      <c r="B2106">
        <v>1258062</v>
      </c>
      <c r="C2106" t="s">
        <v>1</v>
      </c>
      <c r="D2106">
        <v>8050011572</v>
      </c>
      <c r="E2106" s="29">
        <v>42123</v>
      </c>
      <c r="F2106">
        <v>4898686</v>
      </c>
      <c r="G2106">
        <v>13700000</v>
      </c>
      <c r="H2106">
        <v>290101</v>
      </c>
      <c r="I2106" s="30">
        <v>270944</v>
      </c>
      <c r="J2106" s="1"/>
      <c r="K2106" s="1">
        <v>7144717</v>
      </c>
      <c r="N2106"/>
      <c r="O2106"/>
    </row>
    <row r="2107" spans="1:15" x14ac:dyDescent="0.25">
      <c r="A2107">
        <v>50000249</v>
      </c>
      <c r="B2107">
        <v>1595255</v>
      </c>
      <c r="C2107" t="s">
        <v>1</v>
      </c>
      <c r="D2107">
        <v>1130674629</v>
      </c>
      <c r="E2107" s="29">
        <v>42123</v>
      </c>
      <c r="F2107">
        <v>3856134</v>
      </c>
      <c r="G2107">
        <v>923272421</v>
      </c>
      <c r="H2107">
        <v>190101</v>
      </c>
      <c r="I2107" s="30">
        <v>190101</v>
      </c>
      <c r="J2107" s="1"/>
      <c r="K2107" s="1">
        <v>107400</v>
      </c>
      <c r="N2107"/>
      <c r="O2107"/>
    </row>
    <row r="2108" spans="1:15" x14ac:dyDescent="0.25">
      <c r="A2108">
        <v>50000249</v>
      </c>
      <c r="B2108">
        <v>2016938</v>
      </c>
      <c r="C2108" t="s">
        <v>39</v>
      </c>
      <c r="D2108">
        <v>9869676</v>
      </c>
      <c r="E2108" s="29">
        <v>42123</v>
      </c>
      <c r="F2108">
        <v>18374454</v>
      </c>
      <c r="G2108">
        <v>923272421</v>
      </c>
      <c r="H2108">
        <v>190101</v>
      </c>
      <c r="I2108" s="30">
        <v>190101</v>
      </c>
      <c r="J2108" s="1"/>
      <c r="K2108" s="1">
        <v>107400</v>
      </c>
      <c r="N2108"/>
      <c r="O2108"/>
    </row>
    <row r="2109" spans="1:15" x14ac:dyDescent="0.25">
      <c r="A2109">
        <v>50000249</v>
      </c>
      <c r="B2109">
        <v>1370307</v>
      </c>
      <c r="C2109" t="s">
        <v>16</v>
      </c>
      <c r="D2109">
        <v>17631847</v>
      </c>
      <c r="E2109" s="29">
        <v>42123</v>
      </c>
      <c r="F2109">
        <v>13380594</v>
      </c>
      <c r="G2109">
        <v>26800000</v>
      </c>
      <c r="H2109">
        <v>360200</v>
      </c>
      <c r="I2109" s="30">
        <v>360200</v>
      </c>
      <c r="J2109" s="1"/>
      <c r="K2109" s="1">
        <v>18000</v>
      </c>
      <c r="N2109"/>
      <c r="O2109"/>
    </row>
    <row r="2110" spans="1:15" x14ac:dyDescent="0.25">
      <c r="A2110">
        <v>50000249</v>
      </c>
      <c r="B2110">
        <v>1517830</v>
      </c>
      <c r="C2110" t="s">
        <v>31</v>
      </c>
      <c r="D2110">
        <v>92511009</v>
      </c>
      <c r="E2110" s="29">
        <v>42123</v>
      </c>
      <c r="F2110">
        <v>2806610</v>
      </c>
      <c r="G2110">
        <v>12400000</v>
      </c>
      <c r="H2110">
        <v>270102</v>
      </c>
      <c r="I2110" s="30">
        <v>121204</v>
      </c>
      <c r="J2110" s="1"/>
      <c r="K2110" s="1">
        <v>5000</v>
      </c>
      <c r="N2110"/>
      <c r="O2110"/>
    </row>
    <row r="2111" spans="1:15" x14ac:dyDescent="0.25">
      <c r="A2111">
        <v>50000249</v>
      </c>
      <c r="B2111">
        <v>2158034</v>
      </c>
      <c r="C2111" t="s">
        <v>31</v>
      </c>
      <c r="D2111">
        <v>8001876383</v>
      </c>
      <c r="E2111" s="29">
        <v>42123</v>
      </c>
      <c r="F2111">
        <v>2806635</v>
      </c>
      <c r="G2111">
        <v>13700000</v>
      </c>
      <c r="H2111">
        <v>290101</v>
      </c>
      <c r="I2111" s="30">
        <v>121250</v>
      </c>
      <c r="J2111" s="1"/>
      <c r="K2111" s="1">
        <v>283695</v>
      </c>
      <c r="N2111"/>
      <c r="O2111"/>
    </row>
    <row r="2112" spans="1:15" x14ac:dyDescent="0.25">
      <c r="A2112">
        <v>50000249</v>
      </c>
      <c r="B2112">
        <v>1488490</v>
      </c>
      <c r="C2112" t="s">
        <v>18</v>
      </c>
      <c r="D2112">
        <v>1129572120</v>
      </c>
      <c r="E2112" s="29">
        <v>42123</v>
      </c>
      <c r="F2112">
        <v>14873675</v>
      </c>
      <c r="G2112">
        <v>923272421</v>
      </c>
      <c r="H2112">
        <v>190101</v>
      </c>
      <c r="I2112" s="30">
        <v>190101</v>
      </c>
      <c r="J2112" s="1"/>
      <c r="K2112" s="1">
        <v>107400</v>
      </c>
      <c r="N2112"/>
      <c r="O2112"/>
    </row>
    <row r="2113" spans="1:15" x14ac:dyDescent="0.25">
      <c r="A2113">
        <v>50000249</v>
      </c>
      <c r="B2113">
        <v>2460084</v>
      </c>
      <c r="C2113" t="s">
        <v>0</v>
      </c>
      <c r="D2113">
        <v>1049629255</v>
      </c>
      <c r="E2113" s="29">
        <v>42123</v>
      </c>
      <c r="F2113">
        <v>11830744</v>
      </c>
      <c r="G2113">
        <v>12400000</v>
      </c>
      <c r="H2113">
        <v>270102</v>
      </c>
      <c r="I2113" s="30">
        <v>121204</v>
      </c>
      <c r="J2113" s="1"/>
      <c r="K2113" s="1">
        <v>5000</v>
      </c>
      <c r="N2113"/>
      <c r="O2113"/>
    </row>
    <row r="2114" spans="1:15" x14ac:dyDescent="0.25">
      <c r="A2114">
        <v>50000249</v>
      </c>
      <c r="B2114">
        <v>2460086</v>
      </c>
      <c r="C2114" t="s">
        <v>0</v>
      </c>
      <c r="D2114">
        <v>79355866</v>
      </c>
      <c r="E2114" s="29">
        <v>42123</v>
      </c>
      <c r="F2114">
        <v>2869832</v>
      </c>
      <c r="G2114">
        <v>12400000</v>
      </c>
      <c r="H2114">
        <v>270102</v>
      </c>
      <c r="I2114" s="30">
        <v>270102</v>
      </c>
      <c r="J2114" s="1"/>
      <c r="K2114" s="1">
        <v>5000</v>
      </c>
      <c r="N2114"/>
      <c r="O2114"/>
    </row>
    <row r="2115" spans="1:15" x14ac:dyDescent="0.25">
      <c r="A2115">
        <v>50000249</v>
      </c>
      <c r="B2115">
        <v>2461152</v>
      </c>
      <c r="C2115" t="s">
        <v>0</v>
      </c>
      <c r="D2115">
        <v>1140853569</v>
      </c>
      <c r="E2115" s="29">
        <v>42123</v>
      </c>
      <c r="F2115">
        <v>18370317</v>
      </c>
      <c r="G2115">
        <v>12400000</v>
      </c>
      <c r="H2115">
        <v>270102</v>
      </c>
      <c r="I2115" s="30">
        <v>121204</v>
      </c>
      <c r="J2115" s="1"/>
      <c r="K2115" s="1">
        <v>5000</v>
      </c>
      <c r="N2115"/>
      <c r="O2115"/>
    </row>
    <row r="2116" spans="1:15" x14ac:dyDescent="0.25">
      <c r="A2116">
        <v>50000249</v>
      </c>
      <c r="B2116">
        <v>2461157</v>
      </c>
      <c r="C2116" t="s">
        <v>0</v>
      </c>
      <c r="D2116">
        <v>5966261</v>
      </c>
      <c r="E2116" s="29">
        <v>42123</v>
      </c>
      <c r="F2116">
        <v>4317644</v>
      </c>
      <c r="G2116">
        <v>12400000</v>
      </c>
      <c r="H2116">
        <v>270102</v>
      </c>
      <c r="I2116" s="30">
        <v>270102</v>
      </c>
      <c r="J2116" s="1"/>
      <c r="K2116" s="1">
        <v>44500</v>
      </c>
      <c r="N2116"/>
      <c r="O2116"/>
    </row>
    <row r="2117" spans="1:15" x14ac:dyDescent="0.25">
      <c r="A2117">
        <v>50000249</v>
      </c>
      <c r="C2117" t="s">
        <v>15</v>
      </c>
      <c r="D2117">
        <v>8001972684</v>
      </c>
      <c r="E2117" s="29">
        <v>42123</v>
      </c>
      <c r="F2117" t="s">
        <v>144</v>
      </c>
      <c r="G2117">
        <v>2759821</v>
      </c>
      <c r="H2117">
        <v>828400000</v>
      </c>
      <c r="I2117">
        <v>131000</v>
      </c>
      <c r="K2117" s="1">
        <v>30000000</v>
      </c>
      <c r="N2117"/>
      <c r="O2117"/>
    </row>
    <row r="2118" spans="1:15" x14ac:dyDescent="0.25">
      <c r="A2118">
        <v>50000249</v>
      </c>
      <c r="B2118">
        <v>12738208</v>
      </c>
      <c r="C2118" t="s">
        <v>0</v>
      </c>
      <c r="D2118">
        <v>1110487324</v>
      </c>
      <c r="E2118" s="29">
        <v>42124</v>
      </c>
      <c r="F2118">
        <v>20319373</v>
      </c>
      <c r="G2118">
        <v>923272421</v>
      </c>
      <c r="H2118">
        <v>190101</v>
      </c>
      <c r="I2118" s="30">
        <v>190101</v>
      </c>
      <c r="J2118" s="1"/>
      <c r="K2118" s="1">
        <v>107400</v>
      </c>
      <c r="N2118"/>
      <c r="O2118"/>
    </row>
    <row r="2119" spans="1:15" x14ac:dyDescent="0.25">
      <c r="A2119">
        <v>50000249</v>
      </c>
      <c r="B2119">
        <v>2519292</v>
      </c>
      <c r="C2119" t="s">
        <v>0</v>
      </c>
      <c r="D2119">
        <v>1018450606</v>
      </c>
      <c r="E2119" s="29">
        <v>42124</v>
      </c>
      <c r="F2119">
        <v>14440005</v>
      </c>
      <c r="G2119">
        <v>12400000</v>
      </c>
      <c r="H2119">
        <v>270102</v>
      </c>
      <c r="I2119" s="30">
        <v>121204</v>
      </c>
      <c r="J2119" s="1"/>
      <c r="K2119" s="1">
        <v>5000</v>
      </c>
      <c r="N2119"/>
      <c r="O2119"/>
    </row>
    <row r="2120" spans="1:15" x14ac:dyDescent="0.25">
      <c r="A2120">
        <v>50000249</v>
      </c>
      <c r="B2120">
        <v>17573481</v>
      </c>
      <c r="C2120" t="s">
        <v>0</v>
      </c>
      <c r="D2120">
        <v>17139936</v>
      </c>
      <c r="E2120" s="29">
        <v>42124</v>
      </c>
      <c r="F2120">
        <v>3092447</v>
      </c>
      <c r="G2120">
        <v>923272193</v>
      </c>
      <c r="H2120">
        <v>131401</v>
      </c>
      <c r="I2120" s="30">
        <v>131401</v>
      </c>
      <c r="J2120" s="1"/>
      <c r="K2120" s="1">
        <v>66700</v>
      </c>
      <c r="N2120"/>
      <c r="O2120"/>
    </row>
    <row r="2121" spans="1:15" x14ac:dyDescent="0.25">
      <c r="A2121">
        <v>50000249</v>
      </c>
      <c r="B2121">
        <v>1494886</v>
      </c>
      <c r="C2121" t="s">
        <v>0</v>
      </c>
      <c r="D2121">
        <v>8600000182</v>
      </c>
      <c r="E2121" s="29">
        <v>42124</v>
      </c>
      <c r="F2121">
        <v>3817111</v>
      </c>
      <c r="G2121">
        <v>96400000</v>
      </c>
      <c r="H2121">
        <v>370101</v>
      </c>
      <c r="I2121" s="30">
        <v>121280</v>
      </c>
      <c r="J2121" s="1"/>
      <c r="K2121" s="1">
        <v>143880</v>
      </c>
      <c r="N2121"/>
      <c r="O2121"/>
    </row>
    <row r="2122" spans="1:15" x14ac:dyDescent="0.25">
      <c r="A2122">
        <v>50000249</v>
      </c>
      <c r="B2122">
        <v>1802830</v>
      </c>
      <c r="C2122" t="s">
        <v>0</v>
      </c>
      <c r="D2122">
        <v>1030525809</v>
      </c>
      <c r="E2122" s="29">
        <v>42124</v>
      </c>
      <c r="F2122">
        <v>2336970</v>
      </c>
      <c r="G2122">
        <v>12400000</v>
      </c>
      <c r="H2122">
        <v>270102</v>
      </c>
      <c r="I2122" s="30">
        <v>121204</v>
      </c>
      <c r="J2122" s="1"/>
      <c r="K2122" s="1">
        <v>5000</v>
      </c>
      <c r="N2122"/>
      <c r="O2122"/>
    </row>
    <row r="2123" spans="1:15" x14ac:dyDescent="0.25">
      <c r="A2123">
        <v>50000249</v>
      </c>
      <c r="B2123">
        <v>1802833</v>
      </c>
      <c r="C2123" t="s">
        <v>0</v>
      </c>
      <c r="D2123">
        <v>86066478</v>
      </c>
      <c r="E2123" s="29">
        <v>42124</v>
      </c>
      <c r="F2123">
        <v>20491401</v>
      </c>
      <c r="G2123">
        <v>12200000</v>
      </c>
      <c r="H2123">
        <v>250101</v>
      </c>
      <c r="I2123" s="30">
        <v>121225</v>
      </c>
      <c r="J2123" s="1"/>
      <c r="K2123" s="1">
        <v>33000</v>
      </c>
      <c r="N2123"/>
      <c r="O2123"/>
    </row>
    <row r="2124" spans="1:15" x14ac:dyDescent="0.25">
      <c r="A2124">
        <v>50000249</v>
      </c>
      <c r="B2124">
        <v>2205172</v>
      </c>
      <c r="C2124" t="s">
        <v>0</v>
      </c>
      <c r="D2124">
        <v>1032439788</v>
      </c>
      <c r="E2124" s="29">
        <v>42124</v>
      </c>
      <c r="F2124">
        <v>21266264</v>
      </c>
      <c r="G2124">
        <v>923272421</v>
      </c>
      <c r="H2124">
        <v>190101</v>
      </c>
      <c r="I2124" s="30">
        <v>190101</v>
      </c>
      <c r="J2124" s="1"/>
      <c r="K2124" s="1">
        <v>107400</v>
      </c>
      <c r="N2124"/>
      <c r="O2124"/>
    </row>
    <row r="2125" spans="1:15" x14ac:dyDescent="0.25">
      <c r="A2125">
        <v>50000249</v>
      </c>
      <c r="B2125">
        <v>2562597</v>
      </c>
      <c r="C2125" t="s">
        <v>0</v>
      </c>
      <c r="D2125">
        <v>79864472</v>
      </c>
      <c r="E2125" s="29">
        <v>42124</v>
      </c>
      <c r="F2125">
        <v>17364514</v>
      </c>
      <c r="G2125">
        <v>96400000</v>
      </c>
      <c r="H2125">
        <v>370101</v>
      </c>
      <c r="I2125" s="30">
        <v>121280</v>
      </c>
      <c r="J2125" s="1"/>
      <c r="K2125" s="1">
        <v>5400</v>
      </c>
      <c r="N2125"/>
      <c r="O2125"/>
    </row>
    <row r="2126" spans="1:15" x14ac:dyDescent="0.25">
      <c r="A2126">
        <v>50000249</v>
      </c>
      <c r="B2126">
        <v>2562598</v>
      </c>
      <c r="C2126" t="s">
        <v>0</v>
      </c>
      <c r="D2126">
        <v>21069355</v>
      </c>
      <c r="E2126" s="29">
        <v>42124</v>
      </c>
      <c r="F2126">
        <v>12592547</v>
      </c>
      <c r="G2126">
        <v>923272193</v>
      </c>
      <c r="H2126">
        <v>131401</v>
      </c>
      <c r="I2126" s="30">
        <v>131401</v>
      </c>
      <c r="J2126" s="1"/>
      <c r="K2126" s="1">
        <v>42300</v>
      </c>
      <c r="N2126"/>
      <c r="O2126"/>
    </row>
    <row r="2127" spans="1:15" x14ac:dyDescent="0.25">
      <c r="A2127">
        <v>50000249</v>
      </c>
      <c r="B2127">
        <v>2562601</v>
      </c>
      <c r="C2127" t="s">
        <v>0</v>
      </c>
      <c r="D2127">
        <v>1010195097</v>
      </c>
      <c r="E2127" s="29">
        <v>42124</v>
      </c>
      <c r="F2127">
        <v>11211707</v>
      </c>
      <c r="G2127">
        <v>12400000</v>
      </c>
      <c r="H2127">
        <v>270102</v>
      </c>
      <c r="I2127" s="30">
        <v>121204</v>
      </c>
      <c r="J2127" s="1"/>
      <c r="K2127" s="1">
        <v>5000</v>
      </c>
      <c r="N2127"/>
      <c r="O2127"/>
    </row>
    <row r="2128" spans="1:15" x14ac:dyDescent="0.25">
      <c r="A2128">
        <v>50000249</v>
      </c>
      <c r="B2128">
        <v>11770223</v>
      </c>
      <c r="C2128" t="s">
        <v>0</v>
      </c>
      <c r="D2128">
        <v>1032433179</v>
      </c>
      <c r="E2128" s="29">
        <v>42124</v>
      </c>
      <c r="F2128">
        <v>7510533</v>
      </c>
      <c r="G2128">
        <v>923272421</v>
      </c>
      <c r="H2128">
        <v>190101</v>
      </c>
      <c r="I2128" s="30">
        <v>190101</v>
      </c>
      <c r="J2128" s="1"/>
      <c r="K2128" s="1">
        <v>107400</v>
      </c>
      <c r="N2128"/>
      <c r="O2128"/>
    </row>
    <row r="2129" spans="1:15" x14ac:dyDescent="0.25">
      <c r="A2129">
        <v>50000249</v>
      </c>
      <c r="B2129">
        <v>2011157</v>
      </c>
      <c r="C2129" t="s">
        <v>1</v>
      </c>
      <c r="D2129">
        <v>1030560204</v>
      </c>
      <c r="E2129" s="29">
        <v>42124</v>
      </c>
      <c r="F2129">
        <v>5709908</v>
      </c>
      <c r="G2129">
        <v>12400000</v>
      </c>
      <c r="H2129">
        <v>270102</v>
      </c>
      <c r="I2129" s="30">
        <v>121204</v>
      </c>
      <c r="J2129" s="1"/>
      <c r="K2129" s="1">
        <v>5000</v>
      </c>
      <c r="N2129"/>
      <c r="O2129"/>
    </row>
    <row r="2130" spans="1:15" x14ac:dyDescent="0.25">
      <c r="A2130">
        <v>50000249</v>
      </c>
      <c r="B2130">
        <v>10410831</v>
      </c>
      <c r="C2130" t="s">
        <v>0</v>
      </c>
      <c r="D2130">
        <v>800251440</v>
      </c>
      <c r="E2130" s="29">
        <v>42124</v>
      </c>
      <c r="F2130">
        <v>6466060</v>
      </c>
      <c r="G2130">
        <v>13700000</v>
      </c>
      <c r="H2130">
        <v>290101</v>
      </c>
      <c r="I2130" s="30">
        <v>270944</v>
      </c>
      <c r="J2130" s="1"/>
      <c r="K2130" s="1">
        <v>8034088</v>
      </c>
      <c r="N2130"/>
      <c r="O2130"/>
    </row>
    <row r="2131" spans="1:15" x14ac:dyDescent="0.25">
      <c r="A2131">
        <v>50000249</v>
      </c>
      <c r="B2131">
        <v>10410832</v>
      </c>
      <c r="C2131" t="s">
        <v>0</v>
      </c>
      <c r="D2131">
        <v>800251440</v>
      </c>
      <c r="E2131" s="29">
        <v>42124</v>
      </c>
      <c r="F2131">
        <v>6466060</v>
      </c>
      <c r="G2131">
        <v>13700000</v>
      </c>
      <c r="H2131">
        <v>290101</v>
      </c>
      <c r="I2131" s="30">
        <v>270944</v>
      </c>
      <c r="J2131" s="1"/>
      <c r="K2131" s="1">
        <v>422867</v>
      </c>
      <c r="N2131"/>
      <c r="O2131"/>
    </row>
    <row r="2132" spans="1:15" x14ac:dyDescent="0.25">
      <c r="A2132">
        <v>50000249</v>
      </c>
      <c r="B2132">
        <v>18735030</v>
      </c>
      <c r="C2132" t="s">
        <v>0</v>
      </c>
      <c r="D2132">
        <v>800251440</v>
      </c>
      <c r="E2132" s="29">
        <v>42124</v>
      </c>
      <c r="F2132">
        <v>6466060</v>
      </c>
      <c r="G2132">
        <v>13700000</v>
      </c>
      <c r="H2132">
        <v>290101</v>
      </c>
      <c r="I2132" s="30">
        <v>270944</v>
      </c>
      <c r="J2132" s="1"/>
      <c r="K2132" s="1">
        <v>2475644</v>
      </c>
      <c r="N2132"/>
      <c r="O2132"/>
    </row>
    <row r="2133" spans="1:15" x14ac:dyDescent="0.25">
      <c r="A2133">
        <v>50000249</v>
      </c>
      <c r="B2133">
        <v>18735031</v>
      </c>
      <c r="C2133" t="s">
        <v>0</v>
      </c>
      <c r="D2133">
        <v>8002514406</v>
      </c>
      <c r="E2133" s="29">
        <v>42124</v>
      </c>
      <c r="F2133">
        <v>6466060</v>
      </c>
      <c r="G2133">
        <v>13700000</v>
      </c>
      <c r="H2133">
        <v>290101</v>
      </c>
      <c r="I2133" s="30">
        <v>270944</v>
      </c>
      <c r="J2133" s="1"/>
      <c r="K2133" s="1">
        <v>148800</v>
      </c>
      <c r="N2133"/>
      <c r="O2133"/>
    </row>
    <row r="2134" spans="1:15" x14ac:dyDescent="0.25">
      <c r="A2134">
        <v>50000249</v>
      </c>
      <c r="B2134">
        <v>19489801</v>
      </c>
      <c r="C2134" t="s">
        <v>0</v>
      </c>
      <c r="D2134">
        <v>800251440</v>
      </c>
      <c r="E2134" s="29">
        <v>42124</v>
      </c>
      <c r="F2134">
        <v>6466060</v>
      </c>
      <c r="G2134">
        <v>13700000</v>
      </c>
      <c r="H2134">
        <v>290101</v>
      </c>
      <c r="I2134" s="30">
        <v>270944</v>
      </c>
      <c r="J2134" s="1"/>
      <c r="K2134" s="1">
        <v>1250066</v>
      </c>
      <c r="N2134"/>
      <c r="O2134"/>
    </row>
    <row r="2135" spans="1:15" x14ac:dyDescent="0.25">
      <c r="A2135">
        <v>50000249</v>
      </c>
      <c r="B2135">
        <v>19489802</v>
      </c>
      <c r="C2135" t="s">
        <v>0</v>
      </c>
      <c r="D2135">
        <v>800251440</v>
      </c>
      <c r="E2135" s="29">
        <v>42124</v>
      </c>
      <c r="F2135">
        <v>6466060</v>
      </c>
      <c r="G2135">
        <v>13700000</v>
      </c>
      <c r="H2135">
        <v>290101</v>
      </c>
      <c r="I2135" s="30">
        <v>270944</v>
      </c>
      <c r="J2135" s="1"/>
      <c r="K2135" s="1">
        <v>2350156</v>
      </c>
      <c r="N2135"/>
      <c r="O2135"/>
    </row>
    <row r="2136" spans="1:15" x14ac:dyDescent="0.25">
      <c r="A2136">
        <v>50000249</v>
      </c>
      <c r="B2136">
        <v>792576</v>
      </c>
      <c r="C2136" t="s">
        <v>0</v>
      </c>
      <c r="D2136">
        <v>1075236207</v>
      </c>
      <c r="E2136" s="29">
        <v>42124</v>
      </c>
      <c r="F2136">
        <v>11216315</v>
      </c>
      <c r="G2136">
        <v>12400000</v>
      </c>
      <c r="H2136">
        <v>270102</v>
      </c>
      <c r="I2136" s="30">
        <v>121204</v>
      </c>
      <c r="J2136" s="1"/>
      <c r="K2136" s="1">
        <v>5000</v>
      </c>
      <c r="N2136"/>
      <c r="O2136"/>
    </row>
    <row r="2137" spans="1:15" x14ac:dyDescent="0.25">
      <c r="A2137">
        <v>50000249</v>
      </c>
      <c r="B2137">
        <v>1667582</v>
      </c>
      <c r="C2137" t="s">
        <v>0</v>
      </c>
      <c r="D2137">
        <v>78711452</v>
      </c>
      <c r="E2137" s="29">
        <v>42124</v>
      </c>
      <c r="F2137">
        <v>8109709</v>
      </c>
      <c r="G2137">
        <v>12400000</v>
      </c>
      <c r="H2137">
        <v>270102</v>
      </c>
      <c r="I2137" s="30">
        <v>121204</v>
      </c>
      <c r="J2137" s="1"/>
      <c r="K2137" s="1">
        <v>5000</v>
      </c>
      <c r="N2137"/>
      <c r="O2137"/>
    </row>
    <row r="2138" spans="1:15" x14ac:dyDescent="0.25">
      <c r="A2138">
        <v>50000249</v>
      </c>
      <c r="B2138">
        <v>1667602</v>
      </c>
      <c r="C2138" t="s">
        <v>0</v>
      </c>
      <c r="D2138">
        <v>17314352</v>
      </c>
      <c r="E2138" s="29">
        <v>42124</v>
      </c>
      <c r="F2138">
        <v>3667784</v>
      </c>
      <c r="G2138">
        <v>96400000</v>
      </c>
      <c r="H2138">
        <v>370101</v>
      </c>
      <c r="I2138" s="30">
        <v>121280</v>
      </c>
      <c r="J2138" s="1"/>
      <c r="K2138" s="1">
        <v>5400</v>
      </c>
      <c r="N2138"/>
      <c r="O2138"/>
    </row>
    <row r="2139" spans="1:15" x14ac:dyDescent="0.25">
      <c r="A2139">
        <v>50000249</v>
      </c>
      <c r="B2139">
        <v>1667604</v>
      </c>
      <c r="C2139" t="s">
        <v>0</v>
      </c>
      <c r="D2139">
        <v>52393243</v>
      </c>
      <c r="E2139" s="29">
        <v>42124</v>
      </c>
      <c r="F2139">
        <v>2624111</v>
      </c>
      <c r="G2139">
        <v>12400000</v>
      </c>
      <c r="H2139">
        <v>270102</v>
      </c>
      <c r="I2139" s="30">
        <v>121204</v>
      </c>
      <c r="J2139" s="1"/>
      <c r="K2139" s="1">
        <v>5000</v>
      </c>
      <c r="N2139"/>
      <c r="O2139"/>
    </row>
    <row r="2140" spans="1:15" x14ac:dyDescent="0.25">
      <c r="A2140">
        <v>50000249</v>
      </c>
      <c r="B2140">
        <v>1667605</v>
      </c>
      <c r="C2140" t="s">
        <v>0</v>
      </c>
      <c r="D2140">
        <v>79636080</v>
      </c>
      <c r="E2140" s="29">
        <v>42124</v>
      </c>
      <c r="F2140">
        <v>11471129</v>
      </c>
      <c r="G2140">
        <v>12400000</v>
      </c>
      <c r="H2140">
        <v>270102</v>
      </c>
      <c r="I2140" s="30">
        <v>121204</v>
      </c>
      <c r="J2140" s="1"/>
      <c r="K2140" s="1">
        <v>5000</v>
      </c>
      <c r="N2140"/>
      <c r="O2140"/>
    </row>
    <row r="2141" spans="1:15" x14ac:dyDescent="0.25">
      <c r="A2141">
        <v>50000249</v>
      </c>
      <c r="B2141">
        <v>1667606</v>
      </c>
      <c r="C2141" t="s">
        <v>0</v>
      </c>
      <c r="D2141">
        <v>11259855</v>
      </c>
      <c r="E2141" s="29">
        <v>42124</v>
      </c>
      <c r="F2141">
        <v>13887592</v>
      </c>
      <c r="G2141">
        <v>12400000</v>
      </c>
      <c r="H2141">
        <v>270102</v>
      </c>
      <c r="I2141" s="30">
        <v>121204</v>
      </c>
      <c r="J2141" s="1"/>
      <c r="K2141" s="1">
        <v>5000</v>
      </c>
      <c r="N2141"/>
      <c r="O2141"/>
    </row>
    <row r="2142" spans="1:15" x14ac:dyDescent="0.25">
      <c r="A2142">
        <v>50000249</v>
      </c>
      <c r="B2142">
        <v>1667618</v>
      </c>
      <c r="C2142" t="s">
        <v>0</v>
      </c>
      <c r="D2142">
        <v>11293027</v>
      </c>
      <c r="E2142" s="29">
        <v>42124</v>
      </c>
      <c r="F2142">
        <v>7724495</v>
      </c>
      <c r="G2142">
        <v>96400000</v>
      </c>
      <c r="H2142">
        <v>370101</v>
      </c>
      <c r="I2142" s="30">
        <v>121280</v>
      </c>
      <c r="J2142" s="1"/>
      <c r="K2142" s="1">
        <v>5400</v>
      </c>
      <c r="N2142"/>
      <c r="O2142"/>
    </row>
    <row r="2143" spans="1:15" x14ac:dyDescent="0.25">
      <c r="A2143">
        <v>50000249</v>
      </c>
      <c r="B2143">
        <v>1667622</v>
      </c>
      <c r="C2143" t="s">
        <v>0</v>
      </c>
      <c r="D2143">
        <v>9003374954</v>
      </c>
      <c r="E2143" s="29">
        <v>42124</v>
      </c>
      <c r="F2143">
        <v>252679</v>
      </c>
      <c r="G2143">
        <v>96400000</v>
      </c>
      <c r="H2143">
        <v>370101</v>
      </c>
      <c r="I2143" s="30">
        <v>121280</v>
      </c>
      <c r="J2143" s="1"/>
      <c r="K2143" s="1">
        <v>32400</v>
      </c>
      <c r="N2143"/>
      <c r="O2143"/>
    </row>
    <row r="2144" spans="1:15" x14ac:dyDescent="0.25">
      <c r="A2144">
        <v>50000249</v>
      </c>
      <c r="B2144">
        <v>14818394</v>
      </c>
      <c r="C2144" t="s">
        <v>0</v>
      </c>
      <c r="D2144">
        <v>1014213208</v>
      </c>
      <c r="E2144" s="29">
        <v>42124</v>
      </c>
      <c r="F2144">
        <v>5380332</v>
      </c>
      <c r="G2144">
        <v>12400000</v>
      </c>
      <c r="H2144">
        <v>270102</v>
      </c>
      <c r="I2144" s="30">
        <v>121204</v>
      </c>
      <c r="J2144" s="1"/>
      <c r="K2144" s="1">
        <v>5000</v>
      </c>
      <c r="N2144"/>
      <c r="O2144"/>
    </row>
    <row r="2145" spans="1:15" x14ac:dyDescent="0.25">
      <c r="A2145">
        <v>50000249</v>
      </c>
      <c r="B2145">
        <v>80753508</v>
      </c>
      <c r="C2145" t="s">
        <v>0</v>
      </c>
      <c r="D2145">
        <v>79647697</v>
      </c>
      <c r="E2145" s="29">
        <v>42124</v>
      </c>
      <c r="F2145">
        <v>0</v>
      </c>
      <c r="G2145">
        <v>12400000</v>
      </c>
      <c r="H2145">
        <v>270102</v>
      </c>
      <c r="I2145" s="30">
        <v>121204</v>
      </c>
      <c r="J2145" s="1"/>
      <c r="K2145" s="1">
        <v>5000</v>
      </c>
      <c r="N2145"/>
      <c r="O2145"/>
    </row>
    <row r="2146" spans="1:15" x14ac:dyDescent="0.25">
      <c r="A2146">
        <v>50000249</v>
      </c>
      <c r="B2146">
        <v>12623330</v>
      </c>
      <c r="C2146" t="s">
        <v>0</v>
      </c>
      <c r="D2146">
        <v>1075226893</v>
      </c>
      <c r="E2146" s="29">
        <v>42124</v>
      </c>
      <c r="F2146">
        <v>11567228</v>
      </c>
      <c r="G2146">
        <v>923272421</v>
      </c>
      <c r="H2146">
        <v>190101</v>
      </c>
      <c r="I2146" s="30">
        <v>190101</v>
      </c>
      <c r="J2146" s="1"/>
      <c r="K2146" s="1">
        <v>104700</v>
      </c>
      <c r="N2146"/>
      <c r="O2146"/>
    </row>
    <row r="2147" spans="1:15" x14ac:dyDescent="0.25">
      <c r="A2147">
        <v>50000249</v>
      </c>
      <c r="B2147">
        <v>64038709</v>
      </c>
      <c r="C2147" t="s">
        <v>0</v>
      </c>
      <c r="D2147">
        <v>20229193</v>
      </c>
      <c r="E2147" s="29">
        <v>42124</v>
      </c>
      <c r="F2147">
        <v>4678609</v>
      </c>
      <c r="G2147">
        <v>12800000</v>
      </c>
      <c r="H2147">
        <v>350300</v>
      </c>
      <c r="I2147" s="30">
        <v>350300</v>
      </c>
      <c r="J2147" s="1"/>
      <c r="K2147" s="1">
        <v>100000</v>
      </c>
      <c r="N2147"/>
      <c r="O2147"/>
    </row>
    <row r="2148" spans="1:15" x14ac:dyDescent="0.25">
      <c r="A2148">
        <v>50000249</v>
      </c>
      <c r="B2148">
        <v>2245529</v>
      </c>
      <c r="C2148" t="s">
        <v>2</v>
      </c>
      <c r="D2148">
        <v>71734465</v>
      </c>
      <c r="E2148" s="29">
        <v>42124</v>
      </c>
      <c r="F2148">
        <v>2111080</v>
      </c>
      <c r="G2148">
        <v>12400000</v>
      </c>
      <c r="H2148">
        <v>270102</v>
      </c>
      <c r="I2148" s="30">
        <v>121204</v>
      </c>
      <c r="J2148" s="1"/>
      <c r="K2148" s="1">
        <v>5000</v>
      </c>
      <c r="N2148"/>
      <c r="O2148"/>
    </row>
    <row r="2149" spans="1:15" x14ac:dyDescent="0.25">
      <c r="A2149">
        <v>50000249</v>
      </c>
      <c r="B2149">
        <v>1757546</v>
      </c>
      <c r="C2149" t="s">
        <v>2</v>
      </c>
      <c r="D2149">
        <v>1020437473</v>
      </c>
      <c r="E2149" s="29">
        <v>42124</v>
      </c>
      <c r="F2149">
        <v>5789715</v>
      </c>
      <c r="G2149">
        <v>923272421</v>
      </c>
      <c r="H2149">
        <v>190101</v>
      </c>
      <c r="I2149" s="30">
        <v>190101</v>
      </c>
      <c r="J2149" s="1"/>
      <c r="K2149" s="1">
        <v>107400</v>
      </c>
      <c r="N2149"/>
      <c r="O2149"/>
    </row>
    <row r="2150" spans="1:15" x14ac:dyDescent="0.25">
      <c r="A2150">
        <v>50000249</v>
      </c>
      <c r="B2150">
        <v>2427732</v>
      </c>
      <c r="C2150" t="s">
        <v>2</v>
      </c>
      <c r="D2150">
        <v>43984360</v>
      </c>
      <c r="E2150" s="29">
        <v>42124</v>
      </c>
      <c r="F2150">
        <v>2659175</v>
      </c>
      <c r="G2150">
        <v>923272421</v>
      </c>
      <c r="H2150">
        <v>190101</v>
      </c>
      <c r="I2150" s="30">
        <v>190101</v>
      </c>
      <c r="J2150" s="1"/>
      <c r="K2150" s="1">
        <v>107400</v>
      </c>
      <c r="N2150"/>
      <c r="O2150"/>
    </row>
    <row r="2151" spans="1:15" x14ac:dyDescent="0.25">
      <c r="A2151">
        <v>50000249</v>
      </c>
      <c r="B2151">
        <v>2427360</v>
      </c>
      <c r="C2151" t="s">
        <v>2</v>
      </c>
      <c r="D2151">
        <v>43258460</v>
      </c>
      <c r="E2151" s="29">
        <v>42124</v>
      </c>
      <c r="F2151">
        <v>2841723</v>
      </c>
      <c r="G2151">
        <v>923272421</v>
      </c>
      <c r="H2151">
        <v>190101</v>
      </c>
      <c r="I2151" s="30">
        <v>190101</v>
      </c>
      <c r="J2151" s="1"/>
      <c r="K2151" s="1">
        <v>107400</v>
      </c>
      <c r="N2151"/>
      <c r="O2151"/>
    </row>
    <row r="2152" spans="1:15" x14ac:dyDescent="0.25">
      <c r="A2152">
        <v>50000249</v>
      </c>
      <c r="B2152">
        <v>44038587</v>
      </c>
      <c r="C2152" t="s">
        <v>2</v>
      </c>
      <c r="D2152">
        <v>1128397530</v>
      </c>
      <c r="E2152" s="29">
        <v>42124</v>
      </c>
      <c r="F2152">
        <v>2305901</v>
      </c>
      <c r="G2152">
        <v>923272421</v>
      </c>
      <c r="H2152">
        <v>190101</v>
      </c>
      <c r="I2152" s="30">
        <v>190101</v>
      </c>
      <c r="J2152" s="1"/>
      <c r="K2152" s="1">
        <v>107400</v>
      </c>
      <c r="N2152"/>
      <c r="O2152"/>
    </row>
    <row r="2153" spans="1:15" x14ac:dyDescent="0.25">
      <c r="A2153">
        <v>50000249</v>
      </c>
      <c r="B2153">
        <v>44038593</v>
      </c>
      <c r="C2153" t="s">
        <v>2</v>
      </c>
      <c r="D2153">
        <v>21686540</v>
      </c>
      <c r="E2153" s="29">
        <v>42124</v>
      </c>
      <c r="F2153">
        <v>2503467</v>
      </c>
      <c r="G2153">
        <v>923272193</v>
      </c>
      <c r="H2153">
        <v>131401</v>
      </c>
      <c r="I2153" s="30">
        <v>131401</v>
      </c>
      <c r="J2153" s="1"/>
      <c r="K2153" s="1">
        <v>3082106</v>
      </c>
      <c r="N2153"/>
      <c r="O2153"/>
    </row>
    <row r="2154" spans="1:15" x14ac:dyDescent="0.25">
      <c r="A2154">
        <v>50000249</v>
      </c>
      <c r="B2154">
        <v>2352984</v>
      </c>
      <c r="C2154" t="s">
        <v>1</v>
      </c>
      <c r="D2154">
        <v>41492115</v>
      </c>
      <c r="E2154" s="29">
        <v>42124</v>
      </c>
      <c r="F2154">
        <v>2687178</v>
      </c>
      <c r="G2154">
        <v>923272193</v>
      </c>
      <c r="H2154">
        <v>131401</v>
      </c>
      <c r="I2154" s="30">
        <v>131401</v>
      </c>
      <c r="J2154" s="1"/>
      <c r="K2154" s="1">
        <v>37701062</v>
      </c>
      <c r="N2154"/>
      <c r="O2154"/>
    </row>
    <row r="2155" spans="1:15" x14ac:dyDescent="0.25">
      <c r="A2155">
        <v>50000249</v>
      </c>
      <c r="B2155">
        <v>1823417</v>
      </c>
      <c r="C2155" t="s">
        <v>18</v>
      </c>
      <c r="D2155">
        <v>1044425706</v>
      </c>
      <c r="E2155" s="29">
        <v>42124</v>
      </c>
      <c r="F2155">
        <v>3591753</v>
      </c>
      <c r="G2155">
        <v>923272421</v>
      </c>
      <c r="H2155">
        <v>190101</v>
      </c>
      <c r="I2155" s="30">
        <v>190101</v>
      </c>
      <c r="J2155" s="1"/>
      <c r="K2155" s="1">
        <v>107000</v>
      </c>
      <c r="N2155"/>
      <c r="O2155"/>
    </row>
    <row r="2156" spans="1:15" x14ac:dyDescent="0.25">
      <c r="A2156">
        <v>50000249</v>
      </c>
      <c r="B2156">
        <v>2606813</v>
      </c>
      <c r="C2156" t="s">
        <v>18</v>
      </c>
      <c r="D2156">
        <v>22589344</v>
      </c>
      <c r="E2156" s="29">
        <v>42124</v>
      </c>
      <c r="F2156">
        <v>4418971</v>
      </c>
      <c r="G2156">
        <v>923272421</v>
      </c>
      <c r="H2156">
        <v>190101</v>
      </c>
      <c r="I2156" s="30">
        <v>190101</v>
      </c>
      <c r="J2156" s="1"/>
      <c r="K2156" s="1">
        <v>102700</v>
      </c>
      <c r="N2156"/>
      <c r="O2156"/>
    </row>
    <row r="2157" spans="1:15" x14ac:dyDescent="0.25">
      <c r="A2157">
        <v>50000249</v>
      </c>
      <c r="B2157">
        <v>1190173</v>
      </c>
      <c r="C2157" t="s">
        <v>4</v>
      </c>
      <c r="D2157">
        <v>8001875781</v>
      </c>
      <c r="E2157" s="29">
        <v>42124</v>
      </c>
      <c r="F2157">
        <v>6569696</v>
      </c>
      <c r="G2157">
        <v>13700000</v>
      </c>
      <c r="H2157">
        <v>290101</v>
      </c>
      <c r="I2157" s="30">
        <v>121250</v>
      </c>
      <c r="J2157" s="1"/>
      <c r="K2157" s="1">
        <v>735673</v>
      </c>
      <c r="N2157"/>
      <c r="O2157"/>
    </row>
    <row r="2158" spans="1:15" x14ac:dyDescent="0.25">
      <c r="A2158">
        <v>50000249</v>
      </c>
      <c r="B2158">
        <v>1190179</v>
      </c>
      <c r="C2158" t="s">
        <v>4</v>
      </c>
      <c r="D2158">
        <v>8001416457</v>
      </c>
      <c r="E2158" s="29">
        <v>42124</v>
      </c>
      <c r="F2158">
        <v>6501411</v>
      </c>
      <c r="G2158">
        <v>11100000</v>
      </c>
      <c r="H2158">
        <v>150104</v>
      </c>
      <c r="I2158" s="30">
        <v>27090504</v>
      </c>
      <c r="J2158" s="1"/>
      <c r="K2158" s="1">
        <v>55233476.520000003</v>
      </c>
      <c r="N2158"/>
      <c r="O2158"/>
    </row>
    <row r="2159" spans="1:15" x14ac:dyDescent="0.25">
      <c r="A2159">
        <v>50000249</v>
      </c>
      <c r="B2159">
        <v>1850289</v>
      </c>
      <c r="C2159" t="s">
        <v>4</v>
      </c>
      <c r="D2159">
        <v>1128053555</v>
      </c>
      <c r="E2159" s="29">
        <v>42124</v>
      </c>
      <c r="F2159">
        <v>13501612</v>
      </c>
      <c r="G2159">
        <v>12400000</v>
      </c>
      <c r="H2159">
        <v>270108</v>
      </c>
      <c r="I2159" s="30">
        <v>270108</v>
      </c>
      <c r="J2159" s="1"/>
      <c r="K2159" s="1">
        <v>946173</v>
      </c>
      <c r="N2159"/>
      <c r="O2159"/>
    </row>
    <row r="2160" spans="1:15" x14ac:dyDescent="0.25">
      <c r="A2160">
        <v>50000249</v>
      </c>
      <c r="B2160">
        <v>1850486</v>
      </c>
      <c r="C2160" t="s">
        <v>4</v>
      </c>
      <c r="D2160">
        <v>8843058</v>
      </c>
      <c r="E2160" s="29">
        <v>42124</v>
      </c>
      <c r="F2160">
        <v>6632185</v>
      </c>
      <c r="G2160">
        <v>11100000</v>
      </c>
      <c r="H2160">
        <v>150112</v>
      </c>
      <c r="I2160" s="30">
        <v>121275</v>
      </c>
      <c r="J2160" s="1"/>
      <c r="K2160" s="1">
        <v>616000</v>
      </c>
      <c r="N2160"/>
      <c r="O2160"/>
    </row>
    <row r="2161" spans="1:15" x14ac:dyDescent="0.25">
      <c r="A2161">
        <v>50000249</v>
      </c>
      <c r="B2161">
        <v>15134648</v>
      </c>
      <c r="C2161" t="s">
        <v>4</v>
      </c>
      <c r="D2161">
        <v>73098101</v>
      </c>
      <c r="E2161" s="29">
        <v>42124</v>
      </c>
      <c r="F2161">
        <v>5850672</v>
      </c>
      <c r="G2161">
        <v>923272421</v>
      </c>
      <c r="H2161">
        <v>190101</v>
      </c>
      <c r="I2161" s="30">
        <v>190101</v>
      </c>
      <c r="J2161" s="1"/>
      <c r="K2161" s="1">
        <v>107400</v>
      </c>
      <c r="N2161"/>
      <c r="O2161"/>
    </row>
    <row r="2162" spans="1:15" x14ac:dyDescent="0.25">
      <c r="A2162">
        <v>50000249</v>
      </c>
      <c r="B2162">
        <v>2584531</v>
      </c>
      <c r="C2162" t="s">
        <v>1</v>
      </c>
      <c r="D2162">
        <v>8001416457</v>
      </c>
      <c r="E2162" s="29">
        <v>42124</v>
      </c>
      <c r="F2162">
        <v>6501411</v>
      </c>
      <c r="G2162">
        <v>11100000</v>
      </c>
      <c r="H2162">
        <v>150104</v>
      </c>
      <c r="I2162" s="30">
        <v>27090504</v>
      </c>
      <c r="J2162" s="1"/>
      <c r="K2162" s="1">
        <v>124300</v>
      </c>
      <c r="N2162"/>
      <c r="O2162"/>
    </row>
    <row r="2163" spans="1:15" x14ac:dyDescent="0.25">
      <c r="A2163">
        <v>50000249</v>
      </c>
      <c r="B2163">
        <v>2584532</v>
      </c>
      <c r="C2163" t="s">
        <v>1</v>
      </c>
      <c r="D2163">
        <v>8001416457</v>
      </c>
      <c r="E2163" s="29">
        <v>42124</v>
      </c>
      <c r="F2163">
        <v>6501411</v>
      </c>
      <c r="G2163">
        <v>11100000</v>
      </c>
      <c r="H2163">
        <v>150104</v>
      </c>
      <c r="I2163" s="30">
        <v>27090504</v>
      </c>
      <c r="J2163" s="1"/>
      <c r="K2163" s="1">
        <v>59000</v>
      </c>
      <c r="N2163"/>
      <c r="O2163"/>
    </row>
    <row r="2164" spans="1:15" x14ac:dyDescent="0.25">
      <c r="A2164">
        <v>50000249</v>
      </c>
      <c r="B2164">
        <v>2584534</v>
      </c>
      <c r="C2164" t="s">
        <v>1</v>
      </c>
      <c r="D2164">
        <v>8001416457</v>
      </c>
      <c r="E2164" s="29">
        <v>42124</v>
      </c>
      <c r="F2164">
        <v>6501411</v>
      </c>
      <c r="G2164">
        <v>11100000</v>
      </c>
      <c r="H2164">
        <v>150104</v>
      </c>
      <c r="I2164" s="30">
        <v>27090504</v>
      </c>
      <c r="J2164" s="1"/>
      <c r="K2164" s="1">
        <v>14654359.4</v>
      </c>
      <c r="N2164"/>
      <c r="O2164"/>
    </row>
    <row r="2165" spans="1:15" x14ac:dyDescent="0.25">
      <c r="A2165">
        <v>50000249</v>
      </c>
      <c r="B2165">
        <v>2164524</v>
      </c>
      <c r="C2165" t="s">
        <v>5</v>
      </c>
      <c r="D2165">
        <v>1049627699</v>
      </c>
      <c r="E2165" s="29">
        <v>42124</v>
      </c>
      <c r="F2165">
        <v>8035452</v>
      </c>
      <c r="G2165">
        <v>12400000</v>
      </c>
      <c r="H2165">
        <v>270102</v>
      </c>
      <c r="I2165" s="30">
        <v>121204</v>
      </c>
      <c r="J2165" s="1"/>
      <c r="K2165" s="1">
        <v>5000</v>
      </c>
      <c r="N2165"/>
      <c r="O2165"/>
    </row>
    <row r="2166" spans="1:15" x14ac:dyDescent="0.25">
      <c r="A2166">
        <v>50000249</v>
      </c>
      <c r="B2166">
        <v>2164600</v>
      </c>
      <c r="C2166" t="s">
        <v>5</v>
      </c>
      <c r="D2166">
        <v>1049608229</v>
      </c>
      <c r="E2166" s="29">
        <v>42124</v>
      </c>
      <c r="F2166">
        <v>7779367</v>
      </c>
      <c r="G2166">
        <v>923272421</v>
      </c>
      <c r="H2166">
        <v>190101</v>
      </c>
      <c r="I2166" s="30">
        <v>190101</v>
      </c>
      <c r="J2166" s="1"/>
      <c r="K2166" s="1">
        <v>107400</v>
      </c>
      <c r="N2166"/>
      <c r="O2166"/>
    </row>
    <row r="2167" spans="1:15" x14ac:dyDescent="0.25">
      <c r="A2167">
        <v>50000249</v>
      </c>
      <c r="B2167">
        <v>2305349</v>
      </c>
      <c r="C2167" t="s">
        <v>5</v>
      </c>
      <c r="D2167">
        <v>1049627558</v>
      </c>
      <c r="E2167" s="29">
        <v>42124</v>
      </c>
      <c r="F2167">
        <v>2576075</v>
      </c>
      <c r="G2167">
        <v>12400000</v>
      </c>
      <c r="H2167">
        <v>270102</v>
      </c>
      <c r="I2167" s="30">
        <v>121204</v>
      </c>
      <c r="J2167" s="1"/>
      <c r="K2167" s="1">
        <v>5000</v>
      </c>
      <c r="N2167"/>
      <c r="O2167"/>
    </row>
    <row r="2168" spans="1:15" x14ac:dyDescent="0.25">
      <c r="A2168">
        <v>50000249</v>
      </c>
      <c r="B2168">
        <v>2305361</v>
      </c>
      <c r="C2168" t="s">
        <v>5</v>
      </c>
      <c r="D2168">
        <v>1049626937</v>
      </c>
      <c r="E2168" s="29">
        <v>42124</v>
      </c>
      <c r="F2168">
        <v>3624520</v>
      </c>
      <c r="G2168">
        <v>12400000</v>
      </c>
      <c r="H2168">
        <v>270102</v>
      </c>
      <c r="I2168" s="30">
        <v>121204</v>
      </c>
      <c r="J2168" s="1"/>
      <c r="K2168" s="1">
        <v>5000</v>
      </c>
      <c r="N2168"/>
      <c r="O2168"/>
    </row>
    <row r="2169" spans="1:15" x14ac:dyDescent="0.25">
      <c r="A2169">
        <v>50000249</v>
      </c>
      <c r="B2169">
        <v>879421</v>
      </c>
      <c r="C2169" t="s">
        <v>34</v>
      </c>
      <c r="D2169">
        <v>7213764</v>
      </c>
      <c r="E2169" s="29">
        <v>42124</v>
      </c>
      <c r="F2169">
        <v>10268224</v>
      </c>
      <c r="G2169">
        <v>13700000</v>
      </c>
      <c r="H2169">
        <v>290101</v>
      </c>
      <c r="I2169" s="30">
        <v>121250</v>
      </c>
      <c r="J2169" s="1"/>
      <c r="K2169" s="1">
        <v>65000</v>
      </c>
      <c r="N2169"/>
      <c r="O2169"/>
    </row>
    <row r="2170" spans="1:15" x14ac:dyDescent="0.25">
      <c r="A2170">
        <v>50000249</v>
      </c>
      <c r="B2170">
        <v>2211093</v>
      </c>
      <c r="C2170" t="s">
        <v>56</v>
      </c>
      <c r="D2170">
        <v>8918550399</v>
      </c>
      <c r="E2170" s="29">
        <v>42124</v>
      </c>
      <c r="F2170">
        <v>7702201</v>
      </c>
      <c r="G2170">
        <v>923272421</v>
      </c>
      <c r="H2170">
        <v>190101</v>
      </c>
      <c r="I2170" s="30">
        <v>190101</v>
      </c>
      <c r="J2170" s="1"/>
      <c r="K2170" s="1">
        <v>6526642</v>
      </c>
      <c r="N2170"/>
      <c r="O2170"/>
    </row>
    <row r="2171" spans="1:15" x14ac:dyDescent="0.25">
      <c r="A2171">
        <v>50000249</v>
      </c>
      <c r="B2171">
        <v>2630197</v>
      </c>
      <c r="C2171" t="s">
        <v>56</v>
      </c>
      <c r="D2171">
        <v>41772966</v>
      </c>
      <c r="E2171" s="29">
        <v>42124</v>
      </c>
      <c r="F2171">
        <v>7712049</v>
      </c>
      <c r="G2171">
        <v>923272193</v>
      </c>
      <c r="H2171">
        <v>131401</v>
      </c>
      <c r="I2171" s="30">
        <v>131401</v>
      </c>
      <c r="J2171" s="1"/>
      <c r="K2171" s="1">
        <v>21798375</v>
      </c>
      <c r="N2171"/>
      <c r="O2171"/>
    </row>
    <row r="2172" spans="1:15" x14ac:dyDescent="0.25">
      <c r="A2172">
        <v>50000249</v>
      </c>
      <c r="B2172">
        <v>2630198</v>
      </c>
      <c r="C2172" t="s">
        <v>56</v>
      </c>
      <c r="D2172">
        <v>9512917</v>
      </c>
      <c r="E2172" s="29">
        <v>42124</v>
      </c>
      <c r="F2172">
        <v>11588702</v>
      </c>
      <c r="G2172">
        <v>923272193</v>
      </c>
      <c r="H2172">
        <v>131401</v>
      </c>
      <c r="I2172" s="30">
        <v>131401</v>
      </c>
      <c r="J2172" s="1"/>
      <c r="K2172" s="1">
        <v>1200</v>
      </c>
      <c r="N2172"/>
      <c r="O2172"/>
    </row>
    <row r="2173" spans="1:15" x14ac:dyDescent="0.25">
      <c r="A2173">
        <v>50000249</v>
      </c>
      <c r="B2173">
        <v>2487117</v>
      </c>
      <c r="C2173" t="s">
        <v>1</v>
      </c>
      <c r="D2173">
        <v>1037598566</v>
      </c>
      <c r="E2173" s="29">
        <v>42124</v>
      </c>
      <c r="F2173">
        <v>3361730</v>
      </c>
      <c r="G2173">
        <v>923272421</v>
      </c>
      <c r="H2173">
        <v>190101</v>
      </c>
      <c r="I2173" s="30">
        <v>190101</v>
      </c>
      <c r="J2173" s="1"/>
      <c r="K2173" s="1">
        <v>107400</v>
      </c>
      <c r="N2173"/>
      <c r="O2173"/>
    </row>
    <row r="2174" spans="1:15" x14ac:dyDescent="0.25">
      <c r="A2174">
        <v>50000249</v>
      </c>
      <c r="B2174">
        <v>1791785</v>
      </c>
      <c r="C2174" t="s">
        <v>19</v>
      </c>
      <c r="D2174">
        <v>10230513</v>
      </c>
      <c r="E2174" s="29">
        <v>42124</v>
      </c>
      <c r="F2174">
        <v>5130664</v>
      </c>
      <c r="G2174">
        <v>923272193</v>
      </c>
      <c r="H2174">
        <v>131401</v>
      </c>
      <c r="I2174" s="30">
        <v>131401</v>
      </c>
      <c r="J2174" s="1"/>
      <c r="K2174" s="1">
        <v>1600</v>
      </c>
      <c r="N2174"/>
      <c r="O2174"/>
    </row>
    <row r="2175" spans="1:15" x14ac:dyDescent="0.25">
      <c r="A2175">
        <v>50000249</v>
      </c>
      <c r="B2175">
        <v>1791786</v>
      </c>
      <c r="C2175" t="s">
        <v>19</v>
      </c>
      <c r="D2175">
        <v>30414781</v>
      </c>
      <c r="E2175" s="29">
        <v>42124</v>
      </c>
      <c r="F2175">
        <v>78318769</v>
      </c>
      <c r="G2175">
        <v>12400000</v>
      </c>
      <c r="H2175">
        <v>270102</v>
      </c>
      <c r="I2175" s="30">
        <v>121204</v>
      </c>
      <c r="J2175" s="1"/>
      <c r="K2175" s="1">
        <v>5000</v>
      </c>
      <c r="N2175"/>
      <c r="O2175"/>
    </row>
    <row r="2176" spans="1:15" x14ac:dyDescent="0.25">
      <c r="A2176">
        <v>50000249</v>
      </c>
      <c r="B2176">
        <v>2620677</v>
      </c>
      <c r="C2176" t="s">
        <v>19</v>
      </c>
      <c r="D2176">
        <v>38239971</v>
      </c>
      <c r="E2176" s="29">
        <v>42124</v>
      </c>
      <c r="F2176">
        <v>3881974</v>
      </c>
      <c r="G2176">
        <v>26800000</v>
      </c>
      <c r="H2176">
        <v>360200</v>
      </c>
      <c r="I2176" s="30">
        <v>360200</v>
      </c>
      <c r="J2176" s="1"/>
      <c r="K2176" s="1">
        <v>110645</v>
      </c>
      <c r="N2176"/>
      <c r="O2176"/>
    </row>
    <row r="2177" spans="1:15" x14ac:dyDescent="0.25">
      <c r="A2177">
        <v>50000249</v>
      </c>
      <c r="B2177">
        <v>1591531</v>
      </c>
      <c r="C2177" t="s">
        <v>6</v>
      </c>
      <c r="D2177">
        <v>8001658536</v>
      </c>
      <c r="E2177" s="29">
        <v>42124</v>
      </c>
      <c r="F2177">
        <v>8209548</v>
      </c>
      <c r="G2177">
        <v>12400000</v>
      </c>
      <c r="H2177">
        <v>270102</v>
      </c>
      <c r="I2177" s="30">
        <v>270102</v>
      </c>
      <c r="J2177" s="1"/>
      <c r="K2177" s="1">
        <v>5889079</v>
      </c>
      <c r="N2177"/>
      <c r="O2177"/>
    </row>
    <row r="2178" spans="1:15" x14ac:dyDescent="0.25">
      <c r="A2178">
        <v>50000249</v>
      </c>
      <c r="B2178">
        <v>1591533</v>
      </c>
      <c r="C2178" t="s">
        <v>6</v>
      </c>
      <c r="D2178">
        <v>8001658536</v>
      </c>
      <c r="E2178" s="29">
        <v>42124</v>
      </c>
      <c r="F2178">
        <v>8209548</v>
      </c>
      <c r="G2178">
        <v>12400000</v>
      </c>
      <c r="H2178">
        <v>270102</v>
      </c>
      <c r="I2178" s="30">
        <v>270102</v>
      </c>
      <c r="J2178" s="1"/>
      <c r="K2178" s="1">
        <v>15513400</v>
      </c>
      <c r="N2178"/>
      <c r="O2178"/>
    </row>
    <row r="2179" spans="1:15" x14ac:dyDescent="0.25">
      <c r="A2179">
        <v>50000249</v>
      </c>
      <c r="B2179">
        <v>1591536</v>
      </c>
      <c r="C2179" t="s">
        <v>6</v>
      </c>
      <c r="D2179">
        <v>8001658536</v>
      </c>
      <c r="E2179" s="29">
        <v>42124</v>
      </c>
      <c r="F2179">
        <v>8209548</v>
      </c>
      <c r="G2179">
        <v>12400000</v>
      </c>
      <c r="H2179">
        <v>270102</v>
      </c>
      <c r="I2179" s="30">
        <v>270102</v>
      </c>
      <c r="J2179" s="1"/>
      <c r="K2179" s="1">
        <v>887200</v>
      </c>
      <c r="N2179"/>
      <c r="O2179"/>
    </row>
    <row r="2180" spans="1:15" x14ac:dyDescent="0.25">
      <c r="A2180">
        <v>50000249</v>
      </c>
      <c r="B2180">
        <v>1591537</v>
      </c>
      <c r="C2180" t="s">
        <v>6</v>
      </c>
      <c r="D2180">
        <v>8001658536</v>
      </c>
      <c r="E2180" s="29">
        <v>42124</v>
      </c>
      <c r="F2180">
        <v>8209548</v>
      </c>
      <c r="G2180">
        <v>12400000</v>
      </c>
      <c r="H2180">
        <v>270102</v>
      </c>
      <c r="I2180" s="30">
        <v>270102</v>
      </c>
      <c r="J2180" s="1"/>
      <c r="K2180" s="1">
        <v>31091</v>
      </c>
      <c r="N2180"/>
      <c r="O2180"/>
    </row>
    <row r="2181" spans="1:15" x14ac:dyDescent="0.25">
      <c r="A2181">
        <v>50000249</v>
      </c>
      <c r="B2181">
        <v>1591538</v>
      </c>
      <c r="C2181" t="s">
        <v>6</v>
      </c>
      <c r="D2181">
        <v>8001658536</v>
      </c>
      <c r="E2181" s="29">
        <v>42124</v>
      </c>
      <c r="F2181">
        <v>8209548</v>
      </c>
      <c r="G2181">
        <v>12400000</v>
      </c>
      <c r="H2181">
        <v>270102</v>
      </c>
      <c r="I2181" s="30">
        <v>270102</v>
      </c>
      <c r="J2181" s="1"/>
      <c r="K2181" s="1">
        <v>14174066</v>
      </c>
      <c r="N2181"/>
      <c r="O2181"/>
    </row>
    <row r="2182" spans="1:15" x14ac:dyDescent="0.25">
      <c r="A2182">
        <v>50000249</v>
      </c>
      <c r="B2182">
        <v>1591540</v>
      </c>
      <c r="C2182" t="s">
        <v>6</v>
      </c>
      <c r="D2182">
        <v>8001658536</v>
      </c>
      <c r="E2182" s="29">
        <v>42124</v>
      </c>
      <c r="F2182">
        <v>8209548</v>
      </c>
      <c r="G2182">
        <v>12400000</v>
      </c>
      <c r="H2182">
        <v>270102</v>
      </c>
      <c r="I2182" s="30">
        <v>270102</v>
      </c>
      <c r="J2182" s="1"/>
      <c r="K2182" s="1">
        <v>4504589</v>
      </c>
      <c r="N2182"/>
      <c r="O2182"/>
    </row>
    <row r="2183" spans="1:15" x14ac:dyDescent="0.25">
      <c r="A2183">
        <v>50000249</v>
      </c>
      <c r="B2183">
        <v>2564959</v>
      </c>
      <c r="C2183" t="s">
        <v>6</v>
      </c>
      <c r="D2183">
        <v>8001876219</v>
      </c>
      <c r="E2183" s="29">
        <v>42124</v>
      </c>
      <c r="F2183">
        <v>8208055</v>
      </c>
      <c r="G2183">
        <v>13700000</v>
      </c>
      <c r="H2183">
        <v>290101</v>
      </c>
      <c r="I2183" s="30">
        <v>121250</v>
      </c>
      <c r="J2183" s="1"/>
      <c r="K2183" s="1">
        <v>2759680</v>
      </c>
      <c r="N2183"/>
      <c r="O2183"/>
    </row>
    <row r="2184" spans="1:15" x14ac:dyDescent="0.25">
      <c r="A2184">
        <v>50000249</v>
      </c>
      <c r="B2184">
        <v>43613115</v>
      </c>
      <c r="C2184" t="s">
        <v>20</v>
      </c>
      <c r="D2184">
        <v>49776189</v>
      </c>
      <c r="E2184" s="29">
        <v>42124</v>
      </c>
      <c r="F2184">
        <v>20571489</v>
      </c>
      <c r="G2184">
        <v>23900000</v>
      </c>
      <c r="H2184">
        <v>410600</v>
      </c>
      <c r="I2184" s="30">
        <v>410600</v>
      </c>
      <c r="J2184" s="1"/>
      <c r="K2184" s="1">
        <v>410124</v>
      </c>
      <c r="N2184"/>
      <c r="O2184"/>
    </row>
    <row r="2185" spans="1:15" x14ac:dyDescent="0.25">
      <c r="A2185">
        <v>50000249</v>
      </c>
      <c r="B2185">
        <v>2572022</v>
      </c>
      <c r="C2185" t="s">
        <v>1</v>
      </c>
      <c r="D2185">
        <v>8305109200</v>
      </c>
      <c r="E2185" s="29">
        <v>42124</v>
      </c>
      <c r="F2185">
        <v>6698516</v>
      </c>
      <c r="G2185">
        <v>11100000</v>
      </c>
      <c r="H2185">
        <v>150112</v>
      </c>
      <c r="I2185" s="30">
        <v>121275</v>
      </c>
      <c r="J2185" s="1"/>
      <c r="K2185" s="1">
        <v>616000</v>
      </c>
      <c r="N2185"/>
      <c r="O2185"/>
    </row>
    <row r="2186" spans="1:15" x14ac:dyDescent="0.25">
      <c r="A2186">
        <v>50000249</v>
      </c>
      <c r="B2186">
        <v>1557368</v>
      </c>
      <c r="C2186" t="s">
        <v>1</v>
      </c>
      <c r="D2186">
        <v>1047421603</v>
      </c>
      <c r="E2186" s="29">
        <v>42124</v>
      </c>
      <c r="F2186">
        <v>0</v>
      </c>
      <c r="G2186">
        <v>923272421</v>
      </c>
      <c r="H2186">
        <v>190101</v>
      </c>
      <c r="I2186" s="30">
        <v>190101</v>
      </c>
      <c r="J2186" s="1"/>
      <c r="K2186" s="1">
        <v>107400</v>
      </c>
      <c r="N2186"/>
      <c r="O2186"/>
    </row>
    <row r="2187" spans="1:15" x14ac:dyDescent="0.25">
      <c r="A2187">
        <v>50000249</v>
      </c>
      <c r="B2187">
        <v>2524691</v>
      </c>
      <c r="C2187" t="s">
        <v>7</v>
      </c>
      <c r="D2187">
        <v>1067892826</v>
      </c>
      <c r="E2187" s="29">
        <v>42124</v>
      </c>
      <c r="F2187">
        <v>406126</v>
      </c>
      <c r="G2187">
        <v>96300000</v>
      </c>
      <c r="H2187">
        <v>190101</v>
      </c>
      <c r="I2187" s="30">
        <v>121270</v>
      </c>
      <c r="J2187" s="1"/>
      <c r="K2187" s="1">
        <v>107400</v>
      </c>
      <c r="N2187"/>
      <c r="O2187"/>
    </row>
    <row r="2188" spans="1:15" x14ac:dyDescent="0.25">
      <c r="A2188">
        <v>50000249</v>
      </c>
      <c r="B2188">
        <v>1589341</v>
      </c>
      <c r="C2188" t="s">
        <v>1</v>
      </c>
      <c r="D2188">
        <v>9002780198</v>
      </c>
      <c r="E2188" s="29">
        <v>42124</v>
      </c>
      <c r="F2188">
        <v>8219003</v>
      </c>
      <c r="G2188">
        <v>11800000</v>
      </c>
      <c r="H2188">
        <v>240101</v>
      </c>
      <c r="I2188" s="30">
        <v>121265</v>
      </c>
      <c r="J2188" s="1"/>
      <c r="K2188" s="1">
        <v>7867400</v>
      </c>
      <c r="N2188"/>
      <c r="O2188"/>
    </row>
    <row r="2189" spans="1:15" x14ac:dyDescent="0.25">
      <c r="A2189">
        <v>50000249</v>
      </c>
      <c r="B2189">
        <v>2309336</v>
      </c>
      <c r="C2189" t="s">
        <v>36</v>
      </c>
      <c r="D2189">
        <v>39567784</v>
      </c>
      <c r="E2189" s="29">
        <v>42124</v>
      </c>
      <c r="F2189">
        <v>8361210</v>
      </c>
      <c r="G2189">
        <v>26800000</v>
      </c>
      <c r="H2189">
        <v>360200</v>
      </c>
      <c r="I2189" s="30">
        <v>360200</v>
      </c>
      <c r="J2189" s="1"/>
      <c r="K2189" s="1">
        <v>73262</v>
      </c>
      <c r="N2189"/>
      <c r="O2189"/>
    </row>
    <row r="2190" spans="1:15" x14ac:dyDescent="0.25">
      <c r="A2190">
        <v>50000249</v>
      </c>
      <c r="B2190">
        <v>1960181</v>
      </c>
      <c r="C2190" t="s">
        <v>25</v>
      </c>
      <c r="D2190">
        <v>19116121</v>
      </c>
      <c r="E2190" s="29">
        <v>42124</v>
      </c>
      <c r="F2190">
        <v>8721545</v>
      </c>
      <c r="G2190">
        <v>10900000</v>
      </c>
      <c r="H2190">
        <v>170101</v>
      </c>
      <c r="I2190" s="30">
        <v>121255</v>
      </c>
      <c r="J2190" s="1"/>
      <c r="K2190" s="1">
        <v>473588</v>
      </c>
      <c r="N2190"/>
      <c r="O2190"/>
    </row>
    <row r="2191" spans="1:15" x14ac:dyDescent="0.25">
      <c r="A2191">
        <v>50000249</v>
      </c>
      <c r="B2191">
        <v>1963105</v>
      </c>
      <c r="C2191" t="s">
        <v>25</v>
      </c>
      <c r="D2191">
        <v>79887149</v>
      </c>
      <c r="E2191" s="29">
        <v>42124</v>
      </c>
      <c r="F2191">
        <v>8711361</v>
      </c>
      <c r="G2191">
        <v>12400000</v>
      </c>
      <c r="H2191">
        <v>270102</v>
      </c>
      <c r="I2191" s="30">
        <v>121204</v>
      </c>
      <c r="J2191" s="1"/>
      <c r="K2191" s="1">
        <v>5000</v>
      </c>
      <c r="N2191"/>
      <c r="O2191"/>
    </row>
    <row r="2192" spans="1:15" x14ac:dyDescent="0.25">
      <c r="A2192">
        <v>50000249</v>
      </c>
      <c r="B2192">
        <v>1963132</v>
      </c>
      <c r="C2192" t="s">
        <v>25</v>
      </c>
      <c r="D2192">
        <v>12230571</v>
      </c>
      <c r="E2192" s="29">
        <v>42124</v>
      </c>
      <c r="F2192">
        <v>0</v>
      </c>
      <c r="G2192">
        <v>11800000</v>
      </c>
      <c r="H2192">
        <v>240101</v>
      </c>
      <c r="I2192" s="30">
        <v>121265</v>
      </c>
      <c r="J2192" s="1"/>
      <c r="K2192" s="1">
        <v>936396</v>
      </c>
      <c r="N2192"/>
      <c r="O2192"/>
    </row>
    <row r="2193" spans="1:15" x14ac:dyDescent="0.25">
      <c r="A2193">
        <v>50000249</v>
      </c>
      <c r="B2193">
        <v>2102389</v>
      </c>
      <c r="C2193" t="s">
        <v>26</v>
      </c>
      <c r="D2193">
        <v>8001416242</v>
      </c>
      <c r="E2193" s="29">
        <v>42124</v>
      </c>
      <c r="F2193">
        <v>8399646</v>
      </c>
      <c r="G2193">
        <v>11100000</v>
      </c>
      <c r="H2193">
        <v>150105</v>
      </c>
      <c r="I2193" s="30">
        <v>27090505</v>
      </c>
      <c r="J2193" s="1"/>
      <c r="K2193" s="1">
        <v>114239.4</v>
      </c>
      <c r="N2193"/>
      <c r="O2193"/>
    </row>
    <row r="2194" spans="1:15" x14ac:dyDescent="0.25">
      <c r="A2194">
        <v>50000249</v>
      </c>
      <c r="B2194">
        <v>2291354</v>
      </c>
      <c r="C2194" t="s">
        <v>8</v>
      </c>
      <c r="D2194">
        <v>1018416002</v>
      </c>
      <c r="E2194" s="29">
        <v>42124</v>
      </c>
      <c r="F2194">
        <v>5124987</v>
      </c>
      <c r="G2194">
        <v>12400000</v>
      </c>
      <c r="H2194">
        <v>270102</v>
      </c>
      <c r="I2194" s="30">
        <v>121204</v>
      </c>
      <c r="J2194" s="1"/>
      <c r="K2194" s="1">
        <v>5000</v>
      </c>
      <c r="N2194"/>
      <c r="O2194"/>
    </row>
    <row r="2195" spans="1:15" x14ac:dyDescent="0.25">
      <c r="A2195">
        <v>50000249</v>
      </c>
      <c r="B2195">
        <v>14106307</v>
      </c>
      <c r="C2195" t="s">
        <v>40</v>
      </c>
      <c r="D2195">
        <v>41709537</v>
      </c>
      <c r="E2195" s="29">
        <v>42124</v>
      </c>
      <c r="F2195">
        <v>4379788</v>
      </c>
      <c r="G2195" t="e">
        <v>#N/A</v>
      </c>
      <c r="H2195" t="e">
        <v>#N/A</v>
      </c>
      <c r="I2195" s="41">
        <v>121250</v>
      </c>
      <c r="J2195" s="1"/>
      <c r="K2195" s="1">
        <v>15600</v>
      </c>
      <c r="N2195"/>
      <c r="O2195"/>
    </row>
    <row r="2196" spans="1:15" x14ac:dyDescent="0.25">
      <c r="A2196">
        <v>50000249</v>
      </c>
      <c r="B2196">
        <v>2120422</v>
      </c>
      <c r="C2196" t="s">
        <v>1</v>
      </c>
      <c r="D2196">
        <v>52075063</v>
      </c>
      <c r="E2196" s="29">
        <v>42124</v>
      </c>
      <c r="F2196">
        <v>20224501</v>
      </c>
      <c r="G2196">
        <v>12800000</v>
      </c>
      <c r="H2196">
        <v>350300</v>
      </c>
      <c r="I2196" s="30">
        <v>350300</v>
      </c>
      <c r="J2196" s="1"/>
      <c r="K2196" s="1">
        <v>191328</v>
      </c>
      <c r="N2196"/>
      <c r="O2196"/>
    </row>
    <row r="2197" spans="1:15" x14ac:dyDescent="0.25">
      <c r="A2197">
        <v>50000249</v>
      </c>
      <c r="B2197">
        <v>14357667</v>
      </c>
      <c r="C2197" t="s">
        <v>1</v>
      </c>
      <c r="D2197">
        <v>1014210821</v>
      </c>
      <c r="E2197" s="29">
        <v>42124</v>
      </c>
      <c r="F2197">
        <v>13178450</v>
      </c>
      <c r="G2197">
        <v>923272421</v>
      </c>
      <c r="H2197">
        <v>190101</v>
      </c>
      <c r="I2197" s="30">
        <v>190101</v>
      </c>
      <c r="J2197" s="1"/>
      <c r="K2197" s="1">
        <v>107400</v>
      </c>
      <c r="N2197"/>
      <c r="O2197"/>
    </row>
    <row r="2198" spans="1:15" x14ac:dyDescent="0.25">
      <c r="A2198">
        <v>50000249</v>
      </c>
      <c r="B2198">
        <v>43576671</v>
      </c>
      <c r="C2198" t="s">
        <v>1</v>
      </c>
      <c r="D2198">
        <v>1121856347</v>
      </c>
      <c r="E2198" s="29">
        <v>42124</v>
      </c>
      <c r="F2198">
        <v>5305558</v>
      </c>
      <c r="G2198">
        <v>923272421</v>
      </c>
      <c r="H2198">
        <v>190101</v>
      </c>
      <c r="I2198" s="30">
        <v>190101</v>
      </c>
      <c r="J2198" s="1"/>
      <c r="K2198" s="1">
        <v>107400</v>
      </c>
      <c r="N2198"/>
      <c r="O2198"/>
    </row>
    <row r="2199" spans="1:15" x14ac:dyDescent="0.25">
      <c r="A2199">
        <v>50000249</v>
      </c>
      <c r="B2199">
        <v>2625740</v>
      </c>
      <c r="C2199" t="s">
        <v>37</v>
      </c>
      <c r="D2199">
        <v>8912800081</v>
      </c>
      <c r="E2199" s="29">
        <v>42124</v>
      </c>
      <c r="F2199">
        <v>7230206</v>
      </c>
      <c r="G2199">
        <v>910500000</v>
      </c>
      <c r="H2199">
        <v>360107</v>
      </c>
      <c r="I2199" s="30">
        <v>6003</v>
      </c>
      <c r="J2199" s="1"/>
      <c r="K2199" s="1">
        <v>370157394</v>
      </c>
      <c r="N2199"/>
      <c r="O2199"/>
    </row>
    <row r="2200" spans="1:15" x14ac:dyDescent="0.25">
      <c r="A2200">
        <v>50000249</v>
      </c>
      <c r="B2200">
        <v>2625741</v>
      </c>
      <c r="C2200" t="s">
        <v>37</v>
      </c>
      <c r="D2200">
        <v>24388419</v>
      </c>
      <c r="E2200" s="29">
        <v>42124</v>
      </c>
      <c r="F2200">
        <v>7311783</v>
      </c>
      <c r="G2200">
        <v>923272193</v>
      </c>
      <c r="H2200">
        <v>131401</v>
      </c>
      <c r="I2200" s="30">
        <v>131401</v>
      </c>
      <c r="J2200" s="1"/>
      <c r="K2200" s="1">
        <v>6000</v>
      </c>
      <c r="N2200"/>
      <c r="O2200"/>
    </row>
    <row r="2201" spans="1:15" x14ac:dyDescent="0.25">
      <c r="A2201">
        <v>50000249</v>
      </c>
      <c r="B2201">
        <v>2625742</v>
      </c>
      <c r="C2201" t="s">
        <v>37</v>
      </c>
      <c r="D2201">
        <v>27273939</v>
      </c>
      <c r="E2201" s="29">
        <v>42124</v>
      </c>
      <c r="F2201">
        <v>7311783</v>
      </c>
      <c r="G2201">
        <v>923272193</v>
      </c>
      <c r="H2201">
        <v>131401</v>
      </c>
      <c r="I2201" s="30">
        <v>131401</v>
      </c>
      <c r="J2201" s="1"/>
      <c r="K2201" s="1">
        <v>5900</v>
      </c>
      <c r="N2201"/>
      <c r="O2201"/>
    </row>
    <row r="2202" spans="1:15" x14ac:dyDescent="0.25">
      <c r="A2202">
        <v>50000249</v>
      </c>
      <c r="B2202">
        <v>2425865</v>
      </c>
      <c r="C2202" t="s">
        <v>1</v>
      </c>
      <c r="D2202">
        <v>1085295458</v>
      </c>
      <c r="E2202" s="29">
        <v>42124</v>
      </c>
      <c r="F2202">
        <v>7303871</v>
      </c>
      <c r="G2202">
        <v>12400000</v>
      </c>
      <c r="H2202">
        <v>270102</v>
      </c>
      <c r="I2202" s="30">
        <v>121204</v>
      </c>
      <c r="J2202" s="1"/>
      <c r="K2202" s="1">
        <v>5000</v>
      </c>
      <c r="N2202"/>
      <c r="O2202"/>
    </row>
    <row r="2203" spans="1:15" x14ac:dyDescent="0.25">
      <c r="A2203">
        <v>50000249</v>
      </c>
      <c r="B2203">
        <v>1602404</v>
      </c>
      <c r="C2203" t="s">
        <v>9</v>
      </c>
      <c r="D2203">
        <v>17039275</v>
      </c>
      <c r="E2203" s="29">
        <v>42124</v>
      </c>
      <c r="F2203">
        <v>12330750</v>
      </c>
      <c r="G2203">
        <v>923272193</v>
      </c>
      <c r="H2203">
        <v>131401</v>
      </c>
      <c r="I2203" s="30">
        <v>131401</v>
      </c>
      <c r="J2203" s="1"/>
      <c r="K2203" s="1">
        <v>23200</v>
      </c>
      <c r="N2203"/>
      <c r="O2203"/>
    </row>
    <row r="2204" spans="1:15" x14ac:dyDescent="0.25">
      <c r="A2204">
        <v>50000249</v>
      </c>
      <c r="B2204">
        <v>1602406</v>
      </c>
      <c r="C2204" t="s">
        <v>9</v>
      </c>
      <c r="D2204">
        <v>17039275</v>
      </c>
      <c r="E2204" s="29">
        <v>42124</v>
      </c>
      <c r="F2204">
        <v>12330760</v>
      </c>
      <c r="G2204">
        <v>923272193</v>
      </c>
      <c r="H2204">
        <v>131401</v>
      </c>
      <c r="I2204" s="30">
        <v>131401</v>
      </c>
      <c r="J2204" s="1"/>
      <c r="K2204" s="1">
        <v>2500</v>
      </c>
      <c r="N2204"/>
      <c r="O2204"/>
    </row>
    <row r="2205" spans="1:15" x14ac:dyDescent="0.25">
      <c r="A2205">
        <v>50000249</v>
      </c>
      <c r="B2205">
        <v>1602425</v>
      </c>
      <c r="C2205" t="s">
        <v>9</v>
      </c>
      <c r="D2205">
        <v>105529117</v>
      </c>
      <c r="E2205" s="29">
        <v>42124</v>
      </c>
      <c r="F2205">
        <v>10446252</v>
      </c>
      <c r="G2205">
        <v>923272421</v>
      </c>
      <c r="H2205">
        <v>190101</v>
      </c>
      <c r="I2205" s="30">
        <v>190101</v>
      </c>
      <c r="J2205" s="1"/>
      <c r="K2205" s="1">
        <v>107400</v>
      </c>
      <c r="N2205"/>
      <c r="O2205"/>
    </row>
    <row r="2206" spans="1:15" x14ac:dyDescent="0.25">
      <c r="A2206">
        <v>50000249</v>
      </c>
      <c r="B2206">
        <v>2561823</v>
      </c>
      <c r="C2206" t="s">
        <v>52</v>
      </c>
      <c r="D2206">
        <v>98428982</v>
      </c>
      <c r="E2206" s="29">
        <v>42124</v>
      </c>
      <c r="F2206">
        <v>13868926</v>
      </c>
      <c r="G2206">
        <v>11100000</v>
      </c>
      <c r="H2206">
        <v>150112</v>
      </c>
      <c r="I2206" s="30">
        <v>121275</v>
      </c>
      <c r="J2206" s="1"/>
      <c r="K2206" s="1">
        <v>194535</v>
      </c>
      <c r="N2206"/>
      <c r="O2206"/>
    </row>
    <row r="2207" spans="1:15" x14ac:dyDescent="0.25">
      <c r="A2207">
        <v>50000249</v>
      </c>
      <c r="B2207">
        <v>2536957</v>
      </c>
      <c r="C2207" t="s">
        <v>10</v>
      </c>
      <c r="D2207">
        <v>91282392</v>
      </c>
      <c r="E2207" s="29">
        <v>42124</v>
      </c>
      <c r="F2207">
        <v>11229955</v>
      </c>
      <c r="G2207">
        <v>12400000</v>
      </c>
      <c r="H2207">
        <v>270102</v>
      </c>
      <c r="I2207" s="30">
        <v>121204</v>
      </c>
      <c r="J2207" s="1"/>
      <c r="K2207" s="1">
        <v>5000</v>
      </c>
      <c r="N2207"/>
      <c r="O2207"/>
    </row>
    <row r="2208" spans="1:15" x14ac:dyDescent="0.25">
      <c r="A2208">
        <v>50000249</v>
      </c>
      <c r="B2208">
        <v>936604</v>
      </c>
      <c r="C2208" t="s">
        <v>11</v>
      </c>
      <c r="D2208">
        <v>1113305426</v>
      </c>
      <c r="E2208" s="29">
        <v>42124</v>
      </c>
      <c r="F2208">
        <v>22071000</v>
      </c>
      <c r="G2208">
        <v>12400000</v>
      </c>
      <c r="H2208">
        <v>270102</v>
      </c>
      <c r="I2208" s="30">
        <v>121204</v>
      </c>
      <c r="J2208" s="1"/>
      <c r="K2208" s="1">
        <v>5000</v>
      </c>
      <c r="N2208"/>
      <c r="O2208"/>
    </row>
    <row r="2209" spans="1:15" x14ac:dyDescent="0.25">
      <c r="A2209">
        <v>50000249</v>
      </c>
      <c r="B2209">
        <v>1918425</v>
      </c>
      <c r="C2209" t="s">
        <v>13</v>
      </c>
      <c r="D2209">
        <v>1098632398</v>
      </c>
      <c r="E2209" s="29">
        <v>42124</v>
      </c>
      <c r="F2209">
        <v>1788044</v>
      </c>
      <c r="G2209">
        <v>12400000</v>
      </c>
      <c r="H2209">
        <v>270102</v>
      </c>
      <c r="I2209" s="30">
        <v>121204</v>
      </c>
      <c r="J2209" s="1"/>
      <c r="K2209" s="1">
        <v>5000</v>
      </c>
      <c r="N2209"/>
      <c r="O2209"/>
    </row>
    <row r="2210" spans="1:15" x14ac:dyDescent="0.25">
      <c r="A2210">
        <v>50000249</v>
      </c>
      <c r="B2210">
        <v>2023522</v>
      </c>
      <c r="C2210" t="s">
        <v>13</v>
      </c>
      <c r="D2210">
        <v>1098723931</v>
      </c>
      <c r="E2210" s="29">
        <v>42124</v>
      </c>
      <c r="F2210">
        <v>6465924</v>
      </c>
      <c r="G2210">
        <v>12400000</v>
      </c>
      <c r="H2210">
        <v>270102</v>
      </c>
      <c r="I2210" s="30">
        <v>121204</v>
      </c>
      <c r="J2210" s="1"/>
      <c r="K2210" s="1">
        <v>5000</v>
      </c>
      <c r="N2210"/>
      <c r="O2210"/>
    </row>
    <row r="2211" spans="1:15" x14ac:dyDescent="0.25">
      <c r="A2211">
        <v>50000249</v>
      </c>
      <c r="B2211">
        <v>2283477</v>
      </c>
      <c r="C2211" t="s">
        <v>13</v>
      </c>
      <c r="D2211">
        <v>1094246364</v>
      </c>
      <c r="E2211" s="29">
        <v>42124</v>
      </c>
      <c r="F2211">
        <v>797860</v>
      </c>
      <c r="G2211">
        <v>12400000</v>
      </c>
      <c r="H2211">
        <v>270102</v>
      </c>
      <c r="I2211" s="30">
        <v>121204</v>
      </c>
      <c r="J2211" s="1"/>
      <c r="K2211" s="1">
        <v>5000</v>
      </c>
      <c r="N2211"/>
      <c r="O2211"/>
    </row>
    <row r="2212" spans="1:15" x14ac:dyDescent="0.25">
      <c r="A2212">
        <v>50000249</v>
      </c>
      <c r="B2212">
        <v>2456379</v>
      </c>
      <c r="C2212" t="s">
        <v>13</v>
      </c>
      <c r="D2212">
        <v>1098612816</v>
      </c>
      <c r="E2212" s="29">
        <v>42124</v>
      </c>
      <c r="F2212">
        <v>6578481</v>
      </c>
      <c r="G2212">
        <v>12400000</v>
      </c>
      <c r="H2212">
        <v>270102</v>
      </c>
      <c r="I2212" s="30">
        <v>121204</v>
      </c>
      <c r="J2212" s="1"/>
      <c r="K2212" s="1">
        <v>5000</v>
      </c>
      <c r="N2212"/>
      <c r="O2212"/>
    </row>
    <row r="2213" spans="1:15" x14ac:dyDescent="0.25">
      <c r="A2213">
        <v>50000249</v>
      </c>
      <c r="B2213">
        <v>2498021</v>
      </c>
      <c r="C2213" t="s">
        <v>1</v>
      </c>
      <c r="D2213">
        <v>1100888544</v>
      </c>
      <c r="E2213" s="29">
        <v>42124</v>
      </c>
      <c r="F2213">
        <v>6358585</v>
      </c>
      <c r="G2213">
        <v>12400000</v>
      </c>
      <c r="H2213">
        <v>270102</v>
      </c>
      <c r="I2213" s="30">
        <v>121204</v>
      </c>
      <c r="J2213" s="1"/>
      <c r="K2213" s="1">
        <v>5000</v>
      </c>
      <c r="N2213"/>
      <c r="O2213"/>
    </row>
    <row r="2214" spans="1:15" x14ac:dyDescent="0.25">
      <c r="A2214">
        <v>50000249</v>
      </c>
      <c r="B2214">
        <v>2621310</v>
      </c>
      <c r="C2214" t="s">
        <v>1</v>
      </c>
      <c r="D2214">
        <v>1095804384</v>
      </c>
      <c r="E2214" s="29">
        <v>42124</v>
      </c>
      <c r="F2214">
        <v>17223036</v>
      </c>
      <c r="G2214">
        <v>923272421</v>
      </c>
      <c r="H2214">
        <v>190101</v>
      </c>
      <c r="I2214" s="30">
        <v>190101</v>
      </c>
      <c r="J2214" s="1"/>
      <c r="K2214" s="1">
        <v>107400</v>
      </c>
      <c r="N2214"/>
      <c r="O2214"/>
    </row>
    <row r="2215" spans="1:15" x14ac:dyDescent="0.25">
      <c r="A2215">
        <v>50000249</v>
      </c>
      <c r="B2215">
        <v>1547839</v>
      </c>
      <c r="C2215" t="s">
        <v>47</v>
      </c>
      <c r="D2215">
        <v>1127048865</v>
      </c>
      <c r="E2215" s="29">
        <v>42124</v>
      </c>
      <c r="F2215">
        <v>14467610</v>
      </c>
      <c r="G2215">
        <v>923272421</v>
      </c>
      <c r="H2215">
        <v>190101</v>
      </c>
      <c r="I2215" s="30">
        <v>190101</v>
      </c>
      <c r="J2215" s="1"/>
      <c r="K2215" s="1">
        <v>107400</v>
      </c>
      <c r="N2215"/>
      <c r="O2215"/>
    </row>
    <row r="2216" spans="1:15" x14ac:dyDescent="0.25">
      <c r="A2216">
        <v>50000249</v>
      </c>
      <c r="B2216">
        <v>2294323</v>
      </c>
      <c r="C2216" t="s">
        <v>14</v>
      </c>
      <c r="D2216">
        <v>1115071493</v>
      </c>
      <c r="E2216" s="29">
        <v>42124</v>
      </c>
      <c r="F2216">
        <v>15308479</v>
      </c>
      <c r="G2216">
        <v>12400000</v>
      </c>
      <c r="H2216">
        <v>270102</v>
      </c>
      <c r="I2216" s="30">
        <v>121204</v>
      </c>
      <c r="J2216" s="1"/>
      <c r="K2216" s="1">
        <v>5000</v>
      </c>
      <c r="N2216"/>
      <c r="O2216"/>
    </row>
    <row r="2217" spans="1:15" x14ac:dyDescent="0.25">
      <c r="A2217">
        <v>50000249</v>
      </c>
      <c r="B2217">
        <v>2294324</v>
      </c>
      <c r="C2217" t="s">
        <v>14</v>
      </c>
      <c r="D2217">
        <v>29284246</v>
      </c>
      <c r="E2217" s="29">
        <v>42124</v>
      </c>
      <c r="F2217">
        <v>16870147</v>
      </c>
      <c r="G2217">
        <v>12400000</v>
      </c>
      <c r="H2217">
        <v>270102</v>
      </c>
      <c r="I2217" s="30">
        <v>121204</v>
      </c>
      <c r="J2217" s="1"/>
      <c r="K2217" s="1">
        <v>5000</v>
      </c>
      <c r="N2217"/>
      <c r="O2217"/>
    </row>
    <row r="2218" spans="1:15" x14ac:dyDescent="0.25">
      <c r="A2218">
        <v>50000249</v>
      </c>
      <c r="B2218">
        <v>1207995</v>
      </c>
      <c r="C2218" t="s">
        <v>23</v>
      </c>
      <c r="D2218">
        <v>8001706475</v>
      </c>
      <c r="E2218" s="29">
        <v>42124</v>
      </c>
      <c r="F2218">
        <v>2419834</v>
      </c>
      <c r="G2218">
        <v>11100000</v>
      </c>
      <c r="H2218">
        <v>150112</v>
      </c>
      <c r="I2218" s="30">
        <v>121275</v>
      </c>
      <c r="J2218" s="1"/>
      <c r="K2218" s="1">
        <v>40666448</v>
      </c>
      <c r="N2218"/>
      <c r="O2218"/>
    </row>
    <row r="2219" spans="1:15" x14ac:dyDescent="0.25">
      <c r="A2219">
        <v>50000249</v>
      </c>
      <c r="B2219">
        <v>1207996</v>
      </c>
      <c r="C2219" t="s">
        <v>23</v>
      </c>
      <c r="D2219">
        <v>94441844</v>
      </c>
      <c r="E2219" s="29">
        <v>42124</v>
      </c>
      <c r="F2219">
        <v>22617163</v>
      </c>
      <c r="G2219">
        <v>11100000</v>
      </c>
      <c r="H2219">
        <v>150112</v>
      </c>
      <c r="I2219" s="30">
        <v>121275</v>
      </c>
      <c r="J2219" s="1"/>
      <c r="K2219" s="1">
        <v>541298</v>
      </c>
      <c r="N2219"/>
      <c r="O2219"/>
    </row>
    <row r="2220" spans="1:15" x14ac:dyDescent="0.25">
      <c r="A2220">
        <v>50000249</v>
      </c>
      <c r="B2220">
        <v>2097493</v>
      </c>
      <c r="C2220" t="s">
        <v>1</v>
      </c>
      <c r="D2220">
        <v>38643971</v>
      </c>
      <c r="E2220" s="29">
        <v>42124</v>
      </c>
      <c r="F2220">
        <v>5552361</v>
      </c>
      <c r="G2220">
        <v>923272421</v>
      </c>
      <c r="H2220">
        <v>190101</v>
      </c>
      <c r="I2220" s="30">
        <v>190101</v>
      </c>
      <c r="J2220" s="1"/>
      <c r="K2220" s="1">
        <v>107400</v>
      </c>
      <c r="N2220"/>
      <c r="O2220"/>
    </row>
    <row r="2221" spans="1:15" x14ac:dyDescent="0.25">
      <c r="A2221">
        <v>50000249</v>
      </c>
      <c r="B2221">
        <v>1593924</v>
      </c>
      <c r="C2221" t="s">
        <v>14</v>
      </c>
      <c r="D2221">
        <v>41100434</v>
      </c>
      <c r="E2221" s="29">
        <v>42124</v>
      </c>
      <c r="F2221">
        <v>3719616</v>
      </c>
      <c r="G2221">
        <v>10900000</v>
      </c>
      <c r="H2221">
        <v>170101</v>
      </c>
      <c r="I2221" s="30">
        <v>121255</v>
      </c>
      <c r="J2221" s="1"/>
      <c r="K2221" s="1">
        <v>11000000</v>
      </c>
      <c r="N2221"/>
      <c r="O2221"/>
    </row>
    <row r="2222" spans="1:15" x14ac:dyDescent="0.25">
      <c r="A2222">
        <v>50000249</v>
      </c>
      <c r="B2222">
        <v>2209494</v>
      </c>
      <c r="C2222" t="s">
        <v>14</v>
      </c>
      <c r="D2222">
        <v>1144042832</v>
      </c>
      <c r="E2222" s="29">
        <v>42124</v>
      </c>
      <c r="F2222">
        <v>3722154</v>
      </c>
      <c r="G2222">
        <v>923272421</v>
      </c>
      <c r="H2222">
        <v>190101</v>
      </c>
      <c r="I2222" s="30">
        <v>190101</v>
      </c>
      <c r="J2222" s="1"/>
      <c r="K2222" s="1">
        <v>107400</v>
      </c>
      <c r="N2222"/>
      <c r="O2222"/>
    </row>
    <row r="2223" spans="1:15" x14ac:dyDescent="0.25">
      <c r="A2223">
        <v>50000249</v>
      </c>
      <c r="B2223">
        <v>2218038</v>
      </c>
      <c r="C2223" t="s">
        <v>15</v>
      </c>
      <c r="D2223">
        <v>31161504</v>
      </c>
      <c r="E2223" s="29">
        <v>42124</v>
      </c>
      <c r="F2223">
        <v>2865194</v>
      </c>
      <c r="G2223">
        <v>923272421</v>
      </c>
      <c r="H2223">
        <v>190101</v>
      </c>
      <c r="I2223" s="30">
        <v>190101</v>
      </c>
      <c r="J2223" s="1"/>
      <c r="K2223" s="1">
        <v>107400</v>
      </c>
      <c r="N2223"/>
      <c r="O2223"/>
    </row>
    <row r="2224" spans="1:15" x14ac:dyDescent="0.25">
      <c r="A2224">
        <v>50000249</v>
      </c>
      <c r="B2224">
        <v>1781021</v>
      </c>
      <c r="C2224" t="s">
        <v>1</v>
      </c>
      <c r="D2224">
        <v>9005040546</v>
      </c>
      <c r="E2224" s="29">
        <v>42124</v>
      </c>
      <c r="F2224">
        <v>3306914</v>
      </c>
      <c r="G2224">
        <v>96400000</v>
      </c>
      <c r="H2224">
        <v>370101</v>
      </c>
      <c r="I2224" s="30">
        <v>121280</v>
      </c>
      <c r="J2224" s="1"/>
      <c r="K2224" s="1">
        <v>5400</v>
      </c>
      <c r="N2224"/>
      <c r="O2224"/>
    </row>
    <row r="2225" spans="1:15" x14ac:dyDescent="0.25">
      <c r="A2225">
        <v>50000249</v>
      </c>
      <c r="B2225">
        <v>2014083</v>
      </c>
      <c r="C2225" t="s">
        <v>39</v>
      </c>
      <c r="D2225">
        <v>1116258399</v>
      </c>
      <c r="E2225" s="29">
        <v>42124</v>
      </c>
      <c r="F2225">
        <v>16654743</v>
      </c>
      <c r="G2225">
        <v>12400000</v>
      </c>
      <c r="H2225">
        <v>270102</v>
      </c>
      <c r="I2225" s="30">
        <v>121204</v>
      </c>
      <c r="J2225" s="1"/>
      <c r="K2225" s="1">
        <v>5000</v>
      </c>
      <c r="N2225"/>
      <c r="O2225"/>
    </row>
    <row r="2226" spans="1:15" x14ac:dyDescent="0.25">
      <c r="A2226">
        <v>50000249</v>
      </c>
      <c r="B2226">
        <v>2014151</v>
      </c>
      <c r="C2226" t="s">
        <v>39</v>
      </c>
      <c r="D2226">
        <v>66719383</v>
      </c>
      <c r="E2226" s="29">
        <v>42124</v>
      </c>
      <c r="F2226">
        <v>11626122</v>
      </c>
      <c r="G2226">
        <v>11100000</v>
      </c>
      <c r="H2226">
        <v>150103</v>
      </c>
      <c r="I2226" s="30">
        <v>150103</v>
      </c>
      <c r="J2226" s="1"/>
      <c r="K2226" s="1">
        <v>50000</v>
      </c>
      <c r="N2226"/>
      <c r="O2226"/>
    </row>
    <row r="2227" spans="1:15" x14ac:dyDescent="0.25">
      <c r="A2227">
        <v>50000249</v>
      </c>
      <c r="B2227">
        <v>2014156</v>
      </c>
      <c r="C2227" t="s">
        <v>39</v>
      </c>
      <c r="D2227">
        <v>1116257049</v>
      </c>
      <c r="E2227" s="29">
        <v>42124</v>
      </c>
      <c r="F2227">
        <v>18797718</v>
      </c>
      <c r="G2227">
        <v>12400000</v>
      </c>
      <c r="H2227">
        <v>270102</v>
      </c>
      <c r="I2227" s="30">
        <v>121204</v>
      </c>
      <c r="J2227" s="1"/>
      <c r="K2227" s="1">
        <v>5000</v>
      </c>
      <c r="N2227"/>
      <c r="O2227"/>
    </row>
    <row r="2228" spans="1:15" x14ac:dyDescent="0.25">
      <c r="A2228">
        <v>50000249</v>
      </c>
      <c r="B2228">
        <v>2425514</v>
      </c>
      <c r="C2228" t="s">
        <v>1</v>
      </c>
      <c r="D2228">
        <v>1112468466</v>
      </c>
      <c r="E2228" s="29">
        <v>42124</v>
      </c>
      <c r="F2228">
        <v>18809308</v>
      </c>
      <c r="G2228">
        <v>923272421</v>
      </c>
      <c r="H2228">
        <v>190101</v>
      </c>
      <c r="I2228" s="30">
        <v>190101</v>
      </c>
      <c r="J2228" s="1"/>
      <c r="K2228" s="1">
        <v>107400</v>
      </c>
      <c r="N2228"/>
      <c r="O2228"/>
    </row>
    <row r="2229" spans="1:15" x14ac:dyDescent="0.25">
      <c r="A2229">
        <v>50000249</v>
      </c>
      <c r="B2229">
        <v>2524105</v>
      </c>
      <c r="C2229" t="s">
        <v>30</v>
      </c>
      <c r="D2229">
        <v>74020287</v>
      </c>
      <c r="E2229" s="29">
        <v>42124</v>
      </c>
      <c r="F2229">
        <v>4015323</v>
      </c>
      <c r="G2229">
        <v>910300000</v>
      </c>
      <c r="H2229">
        <v>130113</v>
      </c>
      <c r="I2229" s="30">
        <v>121235</v>
      </c>
      <c r="J2229" s="1"/>
      <c r="K2229" s="1">
        <v>173763</v>
      </c>
      <c r="N2229"/>
      <c r="O2229"/>
    </row>
    <row r="2230" spans="1:15" x14ac:dyDescent="0.25">
      <c r="A2230">
        <v>50000249</v>
      </c>
      <c r="B2230">
        <v>1517948</v>
      </c>
      <c r="C2230" t="s">
        <v>31</v>
      </c>
      <c r="D2230">
        <v>1102119551</v>
      </c>
      <c r="E2230" s="29">
        <v>42124</v>
      </c>
      <c r="F2230">
        <v>1206906</v>
      </c>
      <c r="G2230">
        <v>923272421</v>
      </c>
      <c r="H2230">
        <v>190101</v>
      </c>
      <c r="I2230" s="30">
        <v>190101</v>
      </c>
      <c r="J2230" s="1"/>
      <c r="K2230" s="1">
        <v>107500</v>
      </c>
      <c r="N2230"/>
      <c r="O2230"/>
    </row>
    <row r="2231" spans="1:15" x14ac:dyDescent="0.25">
      <c r="A2231">
        <v>50000249</v>
      </c>
      <c r="B2231">
        <v>2493367</v>
      </c>
      <c r="C2231" t="s">
        <v>48</v>
      </c>
      <c r="D2231">
        <v>82260455</v>
      </c>
      <c r="E2231" s="29">
        <v>42124</v>
      </c>
      <c r="F2231">
        <v>14792895</v>
      </c>
      <c r="G2231">
        <v>12800000</v>
      </c>
      <c r="H2231">
        <v>350300</v>
      </c>
      <c r="I2231" s="30">
        <v>350300</v>
      </c>
      <c r="J2231" s="1"/>
      <c r="K2231" s="1">
        <v>217802</v>
      </c>
      <c r="N2231"/>
      <c r="O2231"/>
    </row>
    <row r="2232" spans="1:15" x14ac:dyDescent="0.25">
      <c r="A2232">
        <v>50000249</v>
      </c>
      <c r="B2232">
        <v>2013874</v>
      </c>
      <c r="C2232" t="s">
        <v>0</v>
      </c>
      <c r="D2232">
        <v>2905490</v>
      </c>
      <c r="E2232" s="29">
        <v>42124</v>
      </c>
      <c r="F2232">
        <v>7158480</v>
      </c>
      <c r="G2232">
        <v>923272193</v>
      </c>
      <c r="H2232">
        <v>131401</v>
      </c>
      <c r="I2232" s="30">
        <v>131401</v>
      </c>
      <c r="J2232" s="1"/>
      <c r="K2232" s="1">
        <v>8400</v>
      </c>
      <c r="N2232"/>
      <c r="O2232"/>
    </row>
    <row r="2233" spans="1:15" x14ac:dyDescent="0.25">
      <c r="A2233">
        <v>50000249</v>
      </c>
      <c r="B2233">
        <v>2460128</v>
      </c>
      <c r="C2233" t="s">
        <v>0</v>
      </c>
      <c r="D2233">
        <v>1110528161</v>
      </c>
      <c r="E2233" s="29">
        <v>42124</v>
      </c>
      <c r="F2233">
        <v>8112261</v>
      </c>
      <c r="G2233">
        <v>12400000</v>
      </c>
      <c r="H2233">
        <v>270102</v>
      </c>
      <c r="I2233" s="30">
        <v>121204</v>
      </c>
      <c r="J2233" s="1"/>
      <c r="K2233" s="1">
        <v>5000</v>
      </c>
    </row>
    <row r="2234" spans="1:15" x14ac:dyDescent="0.25">
      <c r="A2234">
        <v>50000249</v>
      </c>
      <c r="B2234">
        <v>17180623</v>
      </c>
      <c r="C2234" t="s">
        <v>0</v>
      </c>
      <c r="D2234">
        <v>1118534446</v>
      </c>
      <c r="E2234" s="29">
        <v>42124</v>
      </c>
      <c r="F2234">
        <v>14463975</v>
      </c>
      <c r="G2234">
        <v>12400000</v>
      </c>
      <c r="H2234">
        <v>270102</v>
      </c>
      <c r="I2234" s="30">
        <v>121204</v>
      </c>
      <c r="J2234" s="1"/>
      <c r="K2234" s="1">
        <v>5000</v>
      </c>
    </row>
    <row r="2236" spans="1:15" x14ac:dyDescent="0.25">
      <c r="K2236" s="1">
        <f>SUM(K2:K2235)</f>
        <v>14520579644.180002</v>
      </c>
    </row>
    <row r="2237" spans="1:15" x14ac:dyDescent="0.25">
      <c r="H2237" s="10" t="s">
        <v>147</v>
      </c>
      <c r="K2237" s="1">
        <v>14520579644.18</v>
      </c>
    </row>
    <row r="2238" spans="1:15" x14ac:dyDescent="0.25">
      <c r="K2238" s="1">
        <f>+K2236-K2237</f>
        <v>0</v>
      </c>
    </row>
    <row r="2242" spans="5:11" x14ac:dyDescent="0.25">
      <c r="E2242" s="29">
        <v>42095</v>
      </c>
      <c r="H2242" s="32" t="s">
        <v>146</v>
      </c>
      <c r="I2242" s="31"/>
      <c r="K2242" s="33">
        <v>509005403.33999997</v>
      </c>
    </row>
    <row r="2243" spans="5:11" x14ac:dyDescent="0.25">
      <c r="E2243" s="29">
        <v>42104</v>
      </c>
      <c r="H2243" s="32" t="s">
        <v>146</v>
      </c>
      <c r="I2243" s="31"/>
      <c r="K2243" s="33">
        <v>5446169377.6700001</v>
      </c>
    </row>
    <row r="2244" spans="5:11" x14ac:dyDescent="0.25">
      <c r="E2244" s="29">
        <v>42111</v>
      </c>
      <c r="H2244" s="32" t="s">
        <v>146</v>
      </c>
      <c r="I2244" s="31"/>
      <c r="K2244" s="33">
        <v>5808870983.4499998</v>
      </c>
    </row>
    <row r="2245" spans="5:11" x14ac:dyDescent="0.25">
      <c r="E2245" s="29">
        <v>42118</v>
      </c>
      <c r="H2245" s="32" t="s">
        <v>146</v>
      </c>
      <c r="I2245" s="31"/>
      <c r="K2245" s="33">
        <v>2147322080.0799999</v>
      </c>
    </row>
    <row r="2246" spans="5:11" x14ac:dyDescent="0.25">
      <c r="E2246" s="29">
        <v>42124</v>
      </c>
      <c r="H2246" s="32" t="s">
        <v>146</v>
      </c>
      <c r="I2246" s="31"/>
      <c r="K2246" s="33">
        <v>252466091.94</v>
      </c>
    </row>
    <row r="2248" spans="5:11" x14ac:dyDescent="0.25">
      <c r="K2248" s="9">
        <f>SUM(K2242:K2247)</f>
        <v>14163833936.48</v>
      </c>
    </row>
  </sheetData>
  <autoFilter ref="A1:O2234"/>
  <sortState ref="A2:M2232">
    <sortCondition ref="E2:E223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188"/>
  <sheetViews>
    <sheetView workbookViewId="0">
      <pane xSplit="5" ySplit="1" topLeftCell="F1630" activePane="bottomRight" state="frozen"/>
      <selection pane="topRight" activeCell="F1" sqref="F1"/>
      <selection pane="bottomLeft" activeCell="A2" sqref="A2"/>
      <selection pane="bottomRight" activeCell="F1" sqref="F1:G1048576"/>
    </sheetView>
  </sheetViews>
  <sheetFormatPr baseColWidth="10" defaultRowHeight="15" x14ac:dyDescent="0.25"/>
  <cols>
    <col min="3" max="3" width="17" customWidth="1"/>
    <col min="5" max="5" width="16.7109375" style="30" customWidth="1"/>
    <col min="7" max="8" width="13.85546875" customWidth="1"/>
    <col min="10" max="10" width="14.28515625" customWidth="1"/>
    <col min="11" max="11" width="16.42578125" style="1" bestFit="1" customWidth="1"/>
    <col min="12" max="12" width="16.28515625" customWidth="1"/>
    <col min="13" max="13" width="23.140625" customWidth="1"/>
    <col min="15" max="15" width="22.85546875" style="1" customWidth="1"/>
  </cols>
  <sheetData>
    <row r="1" spans="1:15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35" t="s">
        <v>72</v>
      </c>
      <c r="K1" s="36" t="s">
        <v>73</v>
      </c>
      <c r="L1" s="35" t="s">
        <v>74</v>
      </c>
      <c r="M1" s="37" t="s">
        <v>75</v>
      </c>
      <c r="N1" s="23"/>
    </row>
    <row r="2" spans="1:15" hidden="1" x14ac:dyDescent="0.25">
      <c r="A2">
        <v>50000249</v>
      </c>
      <c r="B2">
        <v>17925663</v>
      </c>
      <c r="C2" t="s">
        <v>0</v>
      </c>
      <c r="D2">
        <v>8600432667</v>
      </c>
      <c r="E2" s="29">
        <v>42128</v>
      </c>
      <c r="F2">
        <v>28572920</v>
      </c>
      <c r="G2" s="30">
        <f>VLOOKUP(I2,'[3]nemral rentis Bco Pop'!$A:$F,6,0)</f>
        <v>923272193</v>
      </c>
      <c r="H2" s="30">
        <v>131401</v>
      </c>
      <c r="I2">
        <v>131401</v>
      </c>
      <c r="J2">
        <v>131401</v>
      </c>
      <c r="K2" s="1">
        <v>1200</v>
      </c>
      <c r="O2"/>
    </row>
    <row r="3" spans="1:15" hidden="1" x14ac:dyDescent="0.25">
      <c r="A3">
        <v>50000249</v>
      </c>
      <c r="B3">
        <v>2607669</v>
      </c>
      <c r="C3" t="s">
        <v>0</v>
      </c>
      <c r="D3">
        <v>9002323162</v>
      </c>
      <c r="E3" s="29">
        <v>42128</v>
      </c>
      <c r="F3">
        <v>5333168</v>
      </c>
      <c r="G3" s="30">
        <f>VLOOKUP(I3,'[3]nemral rentis Bco Pop'!$A:$F,6,0)</f>
        <v>12800000</v>
      </c>
      <c r="H3" s="30">
        <v>350300</v>
      </c>
      <c r="I3">
        <v>350300</v>
      </c>
      <c r="J3">
        <v>350300</v>
      </c>
      <c r="K3" s="1">
        <v>452088</v>
      </c>
      <c r="O3"/>
    </row>
    <row r="4" spans="1:15" hidden="1" x14ac:dyDescent="0.25">
      <c r="A4">
        <v>50000249</v>
      </c>
      <c r="B4">
        <v>1802794</v>
      </c>
      <c r="C4" t="s">
        <v>0</v>
      </c>
      <c r="D4">
        <v>12721067</v>
      </c>
      <c r="E4" s="29">
        <v>42128</v>
      </c>
      <c r="F4">
        <v>5972024</v>
      </c>
      <c r="G4" s="30">
        <f>VLOOKUP(I4,'[3]nemral rentis Bco Pop'!$A:$F,6,0)</f>
        <v>96400000</v>
      </c>
      <c r="H4" s="30">
        <v>370101</v>
      </c>
      <c r="I4">
        <v>121280</v>
      </c>
      <c r="J4">
        <v>370101</v>
      </c>
      <c r="K4" s="1">
        <v>15950</v>
      </c>
      <c r="O4"/>
    </row>
    <row r="5" spans="1:15" hidden="1" x14ac:dyDescent="0.25">
      <c r="A5">
        <v>50000249</v>
      </c>
      <c r="B5">
        <v>1802835</v>
      </c>
      <c r="C5" t="s">
        <v>0</v>
      </c>
      <c r="D5">
        <v>19366678</v>
      </c>
      <c r="E5" s="29">
        <v>42128</v>
      </c>
      <c r="F5">
        <v>11538370</v>
      </c>
      <c r="G5" s="30">
        <f>VLOOKUP(I5,'[3]nemral rentis Bco Pop'!$A:$F,6,0)</f>
        <v>12200000</v>
      </c>
      <c r="H5" s="30">
        <v>250101</v>
      </c>
      <c r="I5">
        <v>121225</v>
      </c>
      <c r="J5">
        <v>250101</v>
      </c>
      <c r="K5" s="1">
        <v>40000</v>
      </c>
      <c r="O5"/>
    </row>
    <row r="6" spans="1:15" hidden="1" x14ac:dyDescent="0.25">
      <c r="A6">
        <v>50000249</v>
      </c>
      <c r="B6">
        <v>1802842</v>
      </c>
      <c r="C6" t="s">
        <v>0</v>
      </c>
      <c r="D6">
        <v>77011656</v>
      </c>
      <c r="E6" s="29">
        <v>42128</v>
      </c>
      <c r="F6">
        <v>5878750</v>
      </c>
      <c r="G6" s="30">
        <f>VLOOKUP(I6,'[3]nemral rentis Bco Pop'!$A:$F,6,0)</f>
        <v>12200000</v>
      </c>
      <c r="H6" s="30">
        <v>250101</v>
      </c>
      <c r="I6">
        <v>121225</v>
      </c>
      <c r="J6">
        <v>250101</v>
      </c>
      <c r="K6" s="1">
        <v>10000</v>
      </c>
      <c r="O6"/>
    </row>
    <row r="7" spans="1:15" hidden="1" x14ac:dyDescent="0.25">
      <c r="A7">
        <v>50000249</v>
      </c>
      <c r="B7">
        <v>1802902</v>
      </c>
      <c r="C7" t="s">
        <v>0</v>
      </c>
      <c r="D7">
        <v>12721067</v>
      </c>
      <c r="E7" s="29">
        <v>42128</v>
      </c>
      <c r="F7">
        <v>5972024</v>
      </c>
      <c r="G7" s="30">
        <f>VLOOKUP(I7,'[3]nemral rentis Bco Pop'!$A:$F,6,0)</f>
        <v>96400000</v>
      </c>
      <c r="H7" s="30">
        <v>370101</v>
      </c>
      <c r="I7">
        <v>121280</v>
      </c>
      <c r="J7">
        <v>370101</v>
      </c>
      <c r="K7" s="1">
        <v>27060</v>
      </c>
      <c r="O7"/>
    </row>
    <row r="8" spans="1:15" hidden="1" x14ac:dyDescent="0.25">
      <c r="A8">
        <v>50000249</v>
      </c>
      <c r="B8">
        <v>18547963</v>
      </c>
      <c r="C8" t="s">
        <v>1</v>
      </c>
      <c r="D8">
        <v>18371871</v>
      </c>
      <c r="E8" s="29">
        <v>42128</v>
      </c>
      <c r="F8">
        <v>4380245</v>
      </c>
      <c r="G8" s="30">
        <f>VLOOKUP(I8,'[3]nemral rentis Bco Pop'!$A:$F,6,0)</f>
        <v>12200000</v>
      </c>
      <c r="H8" s="30">
        <v>250101</v>
      </c>
      <c r="I8">
        <v>121225</v>
      </c>
      <c r="J8">
        <v>250101</v>
      </c>
      <c r="K8" s="1">
        <v>61000</v>
      </c>
      <c r="O8"/>
    </row>
    <row r="9" spans="1:15" hidden="1" x14ac:dyDescent="0.25">
      <c r="A9">
        <v>50000249</v>
      </c>
      <c r="B9">
        <v>2460129</v>
      </c>
      <c r="C9" t="s">
        <v>0</v>
      </c>
      <c r="D9">
        <v>12123029</v>
      </c>
      <c r="E9" s="29">
        <v>42128</v>
      </c>
      <c r="F9">
        <v>346521</v>
      </c>
      <c r="G9" s="30">
        <f>VLOOKUP(I9,'[3]nemral rentis Bco Pop'!$A:$F,6,0)</f>
        <v>96400000</v>
      </c>
      <c r="H9" s="30">
        <v>370101</v>
      </c>
      <c r="I9">
        <v>121280</v>
      </c>
      <c r="J9">
        <v>370101</v>
      </c>
      <c r="K9" s="1">
        <v>22000</v>
      </c>
      <c r="O9"/>
    </row>
    <row r="10" spans="1:15" hidden="1" x14ac:dyDescent="0.25">
      <c r="A10">
        <v>50000249</v>
      </c>
      <c r="B10">
        <v>2562603</v>
      </c>
      <c r="C10" t="s">
        <v>0</v>
      </c>
      <c r="D10">
        <v>1118535768</v>
      </c>
      <c r="E10" s="29">
        <v>42128</v>
      </c>
      <c r="F10">
        <v>10864832</v>
      </c>
      <c r="G10" s="30">
        <f>VLOOKUP(I10,'[3]nemral rentis Bco Pop'!$A:$F,6,0)</f>
        <v>12400000</v>
      </c>
      <c r="H10" s="30">
        <v>270102</v>
      </c>
      <c r="I10">
        <v>121204</v>
      </c>
      <c r="J10">
        <v>270102</v>
      </c>
      <c r="K10" s="1">
        <v>5000</v>
      </c>
      <c r="O10"/>
    </row>
    <row r="11" spans="1:15" hidden="1" x14ac:dyDescent="0.25">
      <c r="A11">
        <v>50000249</v>
      </c>
      <c r="B11">
        <v>2562605</v>
      </c>
      <c r="C11" t="s">
        <v>0</v>
      </c>
      <c r="D11">
        <v>1032356447</v>
      </c>
      <c r="E11" s="29">
        <v>42128</v>
      </c>
      <c r="F11">
        <v>21475291</v>
      </c>
      <c r="G11" s="30">
        <f>VLOOKUP(I11,'[3]nemral rentis Bco Pop'!$A:$F,6,0)</f>
        <v>12400000</v>
      </c>
      <c r="H11" s="30">
        <v>270102</v>
      </c>
      <c r="I11">
        <v>121204</v>
      </c>
      <c r="J11">
        <v>270102</v>
      </c>
      <c r="K11" s="1">
        <v>5000</v>
      </c>
      <c r="O11"/>
    </row>
    <row r="12" spans="1:15" hidden="1" x14ac:dyDescent="0.25">
      <c r="A12">
        <v>50000249</v>
      </c>
      <c r="B12">
        <v>2562611</v>
      </c>
      <c r="C12" t="s">
        <v>0</v>
      </c>
      <c r="D12">
        <v>1010191721</v>
      </c>
      <c r="E12" s="29">
        <v>42128</v>
      </c>
      <c r="F12">
        <v>12721998</v>
      </c>
      <c r="G12" s="30">
        <f>VLOOKUP(I12,'[3]nemral rentis Bco Pop'!$A:$F,6,0)</f>
        <v>12400000</v>
      </c>
      <c r="H12" s="30">
        <v>270102</v>
      </c>
      <c r="I12">
        <v>121204</v>
      </c>
      <c r="J12">
        <v>270102</v>
      </c>
      <c r="K12" s="1">
        <v>5000</v>
      </c>
      <c r="O12"/>
    </row>
    <row r="13" spans="1:15" hidden="1" x14ac:dyDescent="0.25">
      <c r="A13">
        <v>50000249</v>
      </c>
      <c r="B13">
        <v>1604707</v>
      </c>
      <c r="C13" t="s">
        <v>0</v>
      </c>
      <c r="D13">
        <v>9001662312</v>
      </c>
      <c r="E13" s="29">
        <v>42128</v>
      </c>
      <c r="F13">
        <v>2693999</v>
      </c>
      <c r="G13" s="30">
        <f>VLOOKUP(I13,'[3]nemral rentis Bco Pop'!$A:$F,6,0)</f>
        <v>12800000</v>
      </c>
      <c r="H13" s="30">
        <v>350300</v>
      </c>
      <c r="I13">
        <v>350300</v>
      </c>
      <c r="J13">
        <v>350300</v>
      </c>
      <c r="K13" s="1">
        <v>4494275</v>
      </c>
      <c r="O13"/>
    </row>
    <row r="14" spans="1:15" hidden="1" x14ac:dyDescent="0.25">
      <c r="A14">
        <v>50000249</v>
      </c>
      <c r="B14">
        <v>2469733</v>
      </c>
      <c r="C14" t="s">
        <v>0</v>
      </c>
      <c r="D14">
        <v>1075659001</v>
      </c>
      <c r="E14" s="29">
        <v>42128</v>
      </c>
      <c r="F14">
        <v>21473052</v>
      </c>
      <c r="G14" s="30">
        <f>VLOOKUP(I14,'[3]nemral rentis Bco Pop'!$A:$F,6,0)</f>
        <v>12400000</v>
      </c>
      <c r="H14" s="30">
        <v>270102</v>
      </c>
      <c r="I14">
        <v>121204</v>
      </c>
      <c r="J14">
        <v>270102</v>
      </c>
      <c r="K14" s="1">
        <v>5000</v>
      </c>
      <c r="O14"/>
    </row>
    <row r="15" spans="1:15" hidden="1" x14ac:dyDescent="0.25">
      <c r="A15">
        <v>50000249</v>
      </c>
      <c r="B15">
        <v>2601345</v>
      </c>
      <c r="C15" t="s">
        <v>0</v>
      </c>
      <c r="D15">
        <v>3004824</v>
      </c>
      <c r="E15" s="29">
        <v>42128</v>
      </c>
      <c r="F15">
        <v>2146217</v>
      </c>
      <c r="G15" s="30">
        <f>VLOOKUP(I15,'[3]nemral rentis Bco Pop'!$A:$F,6,0)</f>
        <v>12400000</v>
      </c>
      <c r="H15" s="30">
        <v>270102</v>
      </c>
      <c r="I15">
        <v>121204</v>
      </c>
      <c r="J15">
        <v>270102</v>
      </c>
      <c r="K15" s="1">
        <v>5000</v>
      </c>
      <c r="O15"/>
    </row>
    <row r="16" spans="1:15" hidden="1" x14ac:dyDescent="0.25">
      <c r="A16">
        <v>50000249</v>
      </c>
      <c r="B16">
        <v>16701210</v>
      </c>
      <c r="C16" t="s">
        <v>0</v>
      </c>
      <c r="D16">
        <v>1015418636</v>
      </c>
      <c r="E16" s="29">
        <v>42128</v>
      </c>
      <c r="F16">
        <v>11833361</v>
      </c>
      <c r="G16" s="30">
        <f>VLOOKUP(I16,'[3]nemral rentis Bco Pop'!$A:$F,6,0)</f>
        <v>12400000</v>
      </c>
      <c r="H16" s="30">
        <v>270102</v>
      </c>
      <c r="I16">
        <v>121204</v>
      </c>
      <c r="J16">
        <v>270102</v>
      </c>
      <c r="K16" s="1">
        <v>5000</v>
      </c>
      <c r="O16"/>
    </row>
    <row r="17" spans="1:15" x14ac:dyDescent="0.25">
      <c r="A17">
        <v>50000249</v>
      </c>
      <c r="B17">
        <v>10218907</v>
      </c>
      <c r="C17" t="s">
        <v>0</v>
      </c>
      <c r="D17">
        <v>19099880</v>
      </c>
      <c r="E17" s="29">
        <v>42128</v>
      </c>
      <c r="F17">
        <v>12568435</v>
      </c>
      <c r="G17" s="30">
        <f>VLOOKUP(I17,'[3]nemral rentis Bco Pop'!$A:$F,6,0)</f>
        <v>11800000</v>
      </c>
      <c r="H17" s="30">
        <v>240101</v>
      </c>
      <c r="I17">
        <v>121265</v>
      </c>
      <c r="J17">
        <v>240101</v>
      </c>
      <c r="K17" s="1">
        <v>104292</v>
      </c>
      <c r="O17"/>
    </row>
    <row r="18" spans="1:15" hidden="1" x14ac:dyDescent="0.25">
      <c r="A18">
        <v>50000249</v>
      </c>
      <c r="B18">
        <v>1185448</v>
      </c>
      <c r="C18" t="s">
        <v>0</v>
      </c>
      <c r="D18">
        <v>9001533812</v>
      </c>
      <c r="E18" s="29">
        <v>42128</v>
      </c>
      <c r="F18">
        <v>2671520</v>
      </c>
      <c r="G18" s="30">
        <f>VLOOKUP(I18,'[3]nemral rentis Bco Pop'!$A:$F,6,0)</f>
        <v>96400000</v>
      </c>
      <c r="H18" s="30">
        <v>370101</v>
      </c>
      <c r="I18">
        <v>121280</v>
      </c>
      <c r="J18">
        <v>370101</v>
      </c>
      <c r="K18" s="1">
        <v>10800</v>
      </c>
      <c r="O18"/>
    </row>
    <row r="19" spans="1:15" hidden="1" x14ac:dyDescent="0.25">
      <c r="A19">
        <v>50000249</v>
      </c>
      <c r="B19">
        <v>1185449</v>
      </c>
      <c r="C19" t="s">
        <v>0</v>
      </c>
      <c r="D19">
        <v>8905033952</v>
      </c>
      <c r="E19" s="29">
        <v>42128</v>
      </c>
      <c r="F19">
        <v>18276471</v>
      </c>
      <c r="G19" s="30">
        <f>VLOOKUP(I19,'[3]nemral rentis Bco Pop'!$A:$F,6,0)</f>
        <v>96400000</v>
      </c>
      <c r="H19" s="30">
        <v>370101</v>
      </c>
      <c r="I19">
        <v>121280</v>
      </c>
      <c r="J19">
        <v>370101</v>
      </c>
      <c r="K19" s="1">
        <v>10800</v>
      </c>
      <c r="O19"/>
    </row>
    <row r="20" spans="1:15" hidden="1" x14ac:dyDescent="0.25">
      <c r="A20">
        <v>50000249</v>
      </c>
      <c r="B20">
        <v>1667619</v>
      </c>
      <c r="C20" t="s">
        <v>0</v>
      </c>
      <c r="D20">
        <v>19087911</v>
      </c>
      <c r="E20" s="29">
        <v>42128</v>
      </c>
      <c r="F20">
        <v>4869223</v>
      </c>
      <c r="G20" s="30">
        <f>VLOOKUP(I20,'[3]nemral rentis Bco Pop'!$A:$F,6,0)</f>
        <v>12400000</v>
      </c>
      <c r="H20" s="30">
        <v>270102</v>
      </c>
      <c r="I20">
        <v>121204</v>
      </c>
      <c r="J20">
        <v>270102</v>
      </c>
      <c r="K20" s="1">
        <v>5000</v>
      </c>
      <c r="O20"/>
    </row>
    <row r="21" spans="1:15" hidden="1" x14ac:dyDescent="0.25">
      <c r="A21">
        <v>50000249</v>
      </c>
      <c r="B21">
        <v>1667621</v>
      </c>
      <c r="C21" t="s">
        <v>0</v>
      </c>
      <c r="D21">
        <v>98397289</v>
      </c>
      <c r="E21" s="29">
        <v>42128</v>
      </c>
      <c r="F21">
        <v>18829017</v>
      </c>
      <c r="G21" s="30">
        <f>VLOOKUP(I21,'[3]nemral rentis Bco Pop'!$A:$F,6,0)</f>
        <v>12400000</v>
      </c>
      <c r="H21" s="30">
        <v>270102</v>
      </c>
      <c r="I21">
        <v>121204</v>
      </c>
      <c r="J21">
        <v>270102</v>
      </c>
      <c r="K21" s="1">
        <v>5000</v>
      </c>
      <c r="O21"/>
    </row>
    <row r="22" spans="1:15" hidden="1" x14ac:dyDescent="0.25">
      <c r="A22">
        <v>50000249</v>
      </c>
      <c r="B22">
        <v>1667623</v>
      </c>
      <c r="C22" t="s">
        <v>0</v>
      </c>
      <c r="D22">
        <v>71601486</v>
      </c>
      <c r="E22" s="29">
        <v>42128</v>
      </c>
      <c r="F22">
        <v>4590252</v>
      </c>
      <c r="G22" s="30">
        <f>VLOOKUP(I22,'[3]nemral rentis Bco Pop'!$A:$F,6,0)</f>
        <v>96400000</v>
      </c>
      <c r="H22" s="30">
        <v>370101</v>
      </c>
      <c r="I22">
        <v>121280</v>
      </c>
      <c r="J22">
        <v>370101</v>
      </c>
      <c r="K22" s="1">
        <v>5400</v>
      </c>
      <c r="O22"/>
    </row>
    <row r="23" spans="1:15" hidden="1" x14ac:dyDescent="0.25">
      <c r="A23">
        <v>50000249</v>
      </c>
      <c r="B23">
        <v>18758028</v>
      </c>
      <c r="C23" t="s">
        <v>1</v>
      </c>
      <c r="D23">
        <v>1020762382</v>
      </c>
      <c r="E23" s="29">
        <v>42128</v>
      </c>
      <c r="F23">
        <v>10310469</v>
      </c>
      <c r="G23" s="30">
        <f>VLOOKUP(I23,'[3]nemral rentis Bco Pop'!$A:$F,6,0)</f>
        <v>923272421</v>
      </c>
      <c r="H23" s="30">
        <v>190101</v>
      </c>
      <c r="I23">
        <v>190101</v>
      </c>
      <c r="J23">
        <v>190101</v>
      </c>
      <c r="K23" s="1">
        <v>107400</v>
      </c>
      <c r="O23"/>
    </row>
    <row r="24" spans="1:15" hidden="1" x14ac:dyDescent="0.25">
      <c r="A24">
        <v>50000249</v>
      </c>
      <c r="B24">
        <v>18758063</v>
      </c>
      <c r="C24" t="s">
        <v>1</v>
      </c>
      <c r="D24">
        <v>1020750410</v>
      </c>
      <c r="E24" s="29">
        <v>42128</v>
      </c>
      <c r="F24">
        <v>688034</v>
      </c>
      <c r="G24" s="30">
        <f>VLOOKUP(I24,'[3]nemral rentis Bco Pop'!$A:$F,6,0)</f>
        <v>923272421</v>
      </c>
      <c r="H24" s="30">
        <v>190101</v>
      </c>
      <c r="I24">
        <v>190101</v>
      </c>
      <c r="J24">
        <v>190101</v>
      </c>
      <c r="K24" s="1">
        <v>107400</v>
      </c>
      <c r="O24"/>
    </row>
    <row r="25" spans="1:15" hidden="1" x14ac:dyDescent="0.25">
      <c r="A25">
        <v>50000249</v>
      </c>
      <c r="B25">
        <v>13563590</v>
      </c>
      <c r="C25" t="s">
        <v>1</v>
      </c>
      <c r="D25">
        <v>79805530</v>
      </c>
      <c r="E25" s="29">
        <v>42128</v>
      </c>
      <c r="F25">
        <v>3631239</v>
      </c>
      <c r="G25" s="30">
        <f>VLOOKUP(I25,'[3]nemral rentis Bco Pop'!$A:$F,6,0)</f>
        <v>12400000</v>
      </c>
      <c r="H25" s="30">
        <v>270102</v>
      </c>
      <c r="I25">
        <v>121204</v>
      </c>
      <c r="J25">
        <v>270102</v>
      </c>
      <c r="K25" s="1">
        <v>5000</v>
      </c>
      <c r="O25"/>
    </row>
    <row r="26" spans="1:15" hidden="1" x14ac:dyDescent="0.25">
      <c r="A26">
        <v>50000249</v>
      </c>
      <c r="B26">
        <v>2422155</v>
      </c>
      <c r="C26" t="s">
        <v>0</v>
      </c>
      <c r="D26">
        <v>11370947</v>
      </c>
      <c r="E26" s="29">
        <v>42128</v>
      </c>
      <c r="F26">
        <v>3421134</v>
      </c>
      <c r="G26" s="30">
        <f>VLOOKUP(I26,'[3]nemral rentis Bco Pop'!$A:$F,6,0)</f>
        <v>923272193</v>
      </c>
      <c r="H26" s="30">
        <v>131401</v>
      </c>
      <c r="I26">
        <v>131401</v>
      </c>
      <c r="J26">
        <v>131401</v>
      </c>
      <c r="K26" s="1">
        <v>17300</v>
      </c>
      <c r="O26"/>
    </row>
    <row r="27" spans="1:15" hidden="1" x14ac:dyDescent="0.25">
      <c r="A27">
        <v>50000249</v>
      </c>
      <c r="B27">
        <v>2422156</v>
      </c>
      <c r="C27" t="s">
        <v>0</v>
      </c>
      <c r="D27">
        <v>2498987</v>
      </c>
      <c r="E27" s="29">
        <v>42128</v>
      </c>
      <c r="F27">
        <v>3421134</v>
      </c>
      <c r="G27" s="30">
        <f>VLOOKUP(I27,'[3]nemral rentis Bco Pop'!$A:$F,6,0)</f>
        <v>923272193</v>
      </c>
      <c r="H27" s="30">
        <v>131401</v>
      </c>
      <c r="I27">
        <v>131401</v>
      </c>
      <c r="J27">
        <v>131401</v>
      </c>
      <c r="K27" s="1">
        <v>50600</v>
      </c>
      <c r="O27"/>
    </row>
    <row r="28" spans="1:15" hidden="1" x14ac:dyDescent="0.25">
      <c r="A28">
        <v>50000249</v>
      </c>
      <c r="B28">
        <v>2422158</v>
      </c>
      <c r="C28" t="s">
        <v>0</v>
      </c>
      <c r="D28">
        <v>2488180</v>
      </c>
      <c r="E28" s="29">
        <v>42128</v>
      </c>
      <c r="F28">
        <v>3421134</v>
      </c>
      <c r="G28" s="30">
        <f>VLOOKUP(I28,'[3]nemral rentis Bco Pop'!$A:$F,6,0)</f>
        <v>923272193</v>
      </c>
      <c r="H28" s="30">
        <v>131401</v>
      </c>
      <c r="I28">
        <v>131401</v>
      </c>
      <c r="J28">
        <v>131401</v>
      </c>
      <c r="K28" s="1">
        <v>29000</v>
      </c>
      <c r="O28"/>
    </row>
    <row r="29" spans="1:15" hidden="1" x14ac:dyDescent="0.25">
      <c r="A29">
        <v>50000249</v>
      </c>
      <c r="B29">
        <v>2441957</v>
      </c>
      <c r="C29" t="s">
        <v>0</v>
      </c>
      <c r="D29">
        <v>52202863</v>
      </c>
      <c r="E29" s="29">
        <v>42128</v>
      </c>
      <c r="F29">
        <v>3372045</v>
      </c>
      <c r="G29" s="30">
        <f>VLOOKUP(I29,'[3]nemral rentis Bco Pop'!$A:$F,6,0)</f>
        <v>923272421</v>
      </c>
      <c r="H29" s="30">
        <v>190101</v>
      </c>
      <c r="I29">
        <v>190101</v>
      </c>
      <c r="J29">
        <v>190101</v>
      </c>
      <c r="K29" s="1">
        <v>14500</v>
      </c>
      <c r="O29"/>
    </row>
    <row r="30" spans="1:15" hidden="1" x14ac:dyDescent="0.25">
      <c r="A30">
        <v>50000249</v>
      </c>
      <c r="B30">
        <v>2245530</v>
      </c>
      <c r="C30" t="s">
        <v>2</v>
      </c>
      <c r="D30">
        <v>73202456</v>
      </c>
      <c r="E30" s="29">
        <v>42128</v>
      </c>
      <c r="F30">
        <v>73963922</v>
      </c>
      <c r="G30" s="30">
        <f>VLOOKUP(I30,'[3]nemral rentis Bco Pop'!$A:$F,6,0)</f>
        <v>923272421</v>
      </c>
      <c r="H30" s="30">
        <v>190101</v>
      </c>
      <c r="I30">
        <v>190101</v>
      </c>
      <c r="J30">
        <v>190101</v>
      </c>
      <c r="K30" s="1">
        <v>107400</v>
      </c>
      <c r="O30"/>
    </row>
    <row r="31" spans="1:15" hidden="1" x14ac:dyDescent="0.25">
      <c r="A31">
        <v>50000249</v>
      </c>
      <c r="B31">
        <v>1516321</v>
      </c>
      <c r="C31" t="s">
        <v>2</v>
      </c>
      <c r="D31">
        <v>1077428348</v>
      </c>
      <c r="E31" s="29">
        <v>42128</v>
      </c>
      <c r="F31">
        <v>5036710</v>
      </c>
      <c r="G31" s="30">
        <f>VLOOKUP(I31,'[3]nemral rentis Bco Pop'!$A:$F,6,0)</f>
        <v>923272421</v>
      </c>
      <c r="H31" s="30">
        <v>190101</v>
      </c>
      <c r="I31">
        <v>190101</v>
      </c>
      <c r="J31">
        <v>190101</v>
      </c>
      <c r="K31" s="1">
        <v>107400</v>
      </c>
      <c r="O31"/>
    </row>
    <row r="32" spans="1:15" x14ac:dyDescent="0.25">
      <c r="A32">
        <v>50000249</v>
      </c>
      <c r="B32">
        <v>40482224</v>
      </c>
      <c r="C32" t="s">
        <v>2</v>
      </c>
      <c r="D32">
        <v>17142448</v>
      </c>
      <c r="E32" s="29">
        <v>42128</v>
      </c>
      <c r="F32">
        <v>4341109</v>
      </c>
      <c r="G32" s="30">
        <f>VLOOKUP(I32,'[3]nemral rentis Bco Pop'!$A:$F,6,0)</f>
        <v>11800000</v>
      </c>
      <c r="H32" s="30">
        <v>240101</v>
      </c>
      <c r="I32">
        <v>121265</v>
      </c>
      <c r="J32">
        <v>240101</v>
      </c>
      <c r="K32" s="1">
        <v>300000</v>
      </c>
      <c r="O32"/>
    </row>
    <row r="33" spans="1:15" hidden="1" x14ac:dyDescent="0.25">
      <c r="A33">
        <v>50000249</v>
      </c>
      <c r="B33">
        <v>1895569</v>
      </c>
      <c r="C33" t="s">
        <v>2</v>
      </c>
      <c r="D33">
        <v>1128418749</v>
      </c>
      <c r="E33" s="29">
        <v>42128</v>
      </c>
      <c r="F33">
        <v>2386356</v>
      </c>
      <c r="G33" s="30">
        <f>VLOOKUP(I33,'[3]nemral rentis Bco Pop'!$A:$F,6,0)</f>
        <v>923272421</v>
      </c>
      <c r="H33" s="30">
        <v>190101</v>
      </c>
      <c r="I33">
        <v>190101</v>
      </c>
      <c r="J33">
        <v>190101</v>
      </c>
      <c r="K33" s="1">
        <v>107400</v>
      </c>
      <c r="O33"/>
    </row>
    <row r="34" spans="1:15" hidden="1" x14ac:dyDescent="0.25">
      <c r="A34">
        <v>50000249</v>
      </c>
      <c r="B34">
        <v>28791954</v>
      </c>
      <c r="C34" t="s">
        <v>32</v>
      </c>
      <c r="D34">
        <v>1044420570</v>
      </c>
      <c r="E34" s="29">
        <v>42128</v>
      </c>
      <c r="F34">
        <v>4511923</v>
      </c>
      <c r="G34" s="30">
        <f>VLOOKUP(I34,'[3]nemral rentis Bco Pop'!$A:$F,6,0)</f>
        <v>923272421</v>
      </c>
      <c r="H34" s="30">
        <v>190101</v>
      </c>
      <c r="I34">
        <v>190101</v>
      </c>
      <c r="J34">
        <v>190101</v>
      </c>
      <c r="K34" s="1">
        <v>107400</v>
      </c>
      <c r="O34"/>
    </row>
    <row r="35" spans="1:15" hidden="1" x14ac:dyDescent="0.25">
      <c r="A35">
        <v>50000249</v>
      </c>
      <c r="B35">
        <v>2427368</v>
      </c>
      <c r="C35" t="s">
        <v>2</v>
      </c>
      <c r="D35">
        <v>98778783</v>
      </c>
      <c r="E35" s="29">
        <v>42128</v>
      </c>
      <c r="F35">
        <v>17622551</v>
      </c>
      <c r="G35" s="30">
        <f>VLOOKUP(I35,'[3]nemral rentis Bco Pop'!$A:$F,6,0)</f>
        <v>923272421</v>
      </c>
      <c r="H35" s="30">
        <v>190101</v>
      </c>
      <c r="I35">
        <v>190101</v>
      </c>
      <c r="J35">
        <v>190101</v>
      </c>
      <c r="K35" s="1">
        <v>107400</v>
      </c>
      <c r="O35"/>
    </row>
    <row r="36" spans="1:15" hidden="1" x14ac:dyDescent="0.25">
      <c r="A36">
        <v>50000249</v>
      </c>
      <c r="B36">
        <v>2352936</v>
      </c>
      <c r="C36" t="s">
        <v>1</v>
      </c>
      <c r="D36">
        <v>1037593924</v>
      </c>
      <c r="E36" s="29">
        <v>42128</v>
      </c>
      <c r="F36">
        <v>48854211</v>
      </c>
      <c r="G36" s="30">
        <f>VLOOKUP(I36,'[3]nemral rentis Bco Pop'!$A:$F,6,0)</f>
        <v>923272421</v>
      </c>
      <c r="H36" s="30">
        <v>190101</v>
      </c>
      <c r="I36">
        <v>190101</v>
      </c>
      <c r="J36">
        <v>190101</v>
      </c>
      <c r="K36" s="1">
        <v>107400</v>
      </c>
      <c r="O36"/>
    </row>
    <row r="37" spans="1:15" hidden="1" x14ac:dyDescent="0.25">
      <c r="A37">
        <v>50000249</v>
      </c>
      <c r="B37">
        <v>2352946</v>
      </c>
      <c r="C37" t="s">
        <v>1</v>
      </c>
      <c r="D37">
        <v>98558017</v>
      </c>
      <c r="E37" s="29">
        <v>42128</v>
      </c>
      <c r="F37">
        <v>3133072</v>
      </c>
      <c r="G37" s="30">
        <f>VLOOKUP(I37,'[3]nemral rentis Bco Pop'!$A:$F,6,0)</f>
        <v>923272421</v>
      </c>
      <c r="H37" s="30">
        <v>190101</v>
      </c>
      <c r="I37">
        <v>190101</v>
      </c>
      <c r="J37">
        <v>190101</v>
      </c>
      <c r="K37" s="1">
        <v>107400</v>
      </c>
      <c r="O37"/>
    </row>
    <row r="38" spans="1:15" hidden="1" x14ac:dyDescent="0.25">
      <c r="A38">
        <v>50000249</v>
      </c>
      <c r="B38">
        <v>41345618</v>
      </c>
      <c r="C38" t="s">
        <v>1</v>
      </c>
      <c r="D38">
        <v>1037605099</v>
      </c>
      <c r="E38" s="29">
        <v>42128</v>
      </c>
      <c r="F38">
        <v>3118174</v>
      </c>
      <c r="G38" s="30">
        <f>VLOOKUP(I38,'[3]nemral rentis Bco Pop'!$A:$F,6,0)</f>
        <v>923272421</v>
      </c>
      <c r="H38" s="30">
        <v>190101</v>
      </c>
      <c r="I38">
        <v>190101</v>
      </c>
      <c r="J38">
        <v>190101</v>
      </c>
      <c r="K38" s="1">
        <v>107400</v>
      </c>
      <c r="O38"/>
    </row>
    <row r="39" spans="1:15" hidden="1" x14ac:dyDescent="0.25">
      <c r="A39">
        <v>50000249</v>
      </c>
      <c r="B39">
        <v>38656709</v>
      </c>
      <c r="C39" t="s">
        <v>1</v>
      </c>
      <c r="D39">
        <v>9526204</v>
      </c>
      <c r="E39" s="29">
        <v>42128</v>
      </c>
      <c r="F39">
        <v>3449524</v>
      </c>
      <c r="G39" s="30">
        <f>VLOOKUP(I39,'[3]nemral rentis Bco Pop'!$A:$F,6,0)</f>
        <v>12400000</v>
      </c>
      <c r="H39" s="30">
        <v>270108</v>
      </c>
      <c r="I39">
        <v>270108</v>
      </c>
      <c r="J39">
        <v>270108</v>
      </c>
      <c r="K39" s="1">
        <v>1039298</v>
      </c>
      <c r="O39"/>
    </row>
    <row r="40" spans="1:15" hidden="1" x14ac:dyDescent="0.25">
      <c r="A40">
        <v>50000249</v>
      </c>
      <c r="B40">
        <v>1190180</v>
      </c>
      <c r="C40" t="s">
        <v>4</v>
      </c>
      <c r="D40">
        <v>45499721</v>
      </c>
      <c r="E40" s="29">
        <v>42128</v>
      </c>
      <c r="F40">
        <v>6647038</v>
      </c>
      <c r="G40" s="30">
        <f>VLOOKUP(I40,'[3]nemral rentis Bco Pop'!$A:$F,6,0)</f>
        <v>12400000</v>
      </c>
      <c r="H40" s="30">
        <v>270108</v>
      </c>
      <c r="I40">
        <v>270108</v>
      </c>
      <c r="J40">
        <v>270108</v>
      </c>
      <c r="K40" s="1">
        <v>73710</v>
      </c>
      <c r="O40"/>
    </row>
    <row r="41" spans="1:15" hidden="1" x14ac:dyDescent="0.25">
      <c r="A41">
        <v>50000249</v>
      </c>
      <c r="B41">
        <v>1190954</v>
      </c>
      <c r="C41" t="s">
        <v>4</v>
      </c>
      <c r="D41">
        <v>73097665</v>
      </c>
      <c r="E41" s="29">
        <v>42128</v>
      </c>
      <c r="F41">
        <v>6647038</v>
      </c>
      <c r="G41" s="30">
        <f>VLOOKUP(I41,'[3]nemral rentis Bco Pop'!$A:$F,6,0)</f>
        <v>12400000</v>
      </c>
      <c r="H41" s="30">
        <v>270108</v>
      </c>
      <c r="I41">
        <v>270108</v>
      </c>
      <c r="J41">
        <v>270108</v>
      </c>
      <c r="K41" s="1">
        <v>214815</v>
      </c>
      <c r="O41"/>
    </row>
    <row r="42" spans="1:15" hidden="1" x14ac:dyDescent="0.25">
      <c r="A42">
        <v>50000249</v>
      </c>
      <c r="B42">
        <v>1190955</v>
      </c>
      <c r="C42" t="s">
        <v>4</v>
      </c>
      <c r="D42">
        <v>45489624</v>
      </c>
      <c r="E42" s="29">
        <v>42128</v>
      </c>
      <c r="F42">
        <v>6647038</v>
      </c>
      <c r="G42" s="30">
        <f>VLOOKUP(I42,'[3]nemral rentis Bco Pop'!$A:$F,6,0)</f>
        <v>12400000</v>
      </c>
      <c r="H42" s="30">
        <v>270108</v>
      </c>
      <c r="I42">
        <v>270108</v>
      </c>
      <c r="J42">
        <v>270108</v>
      </c>
      <c r="K42" s="1">
        <v>58027</v>
      </c>
      <c r="O42"/>
    </row>
    <row r="43" spans="1:15" hidden="1" x14ac:dyDescent="0.25">
      <c r="A43">
        <v>50000249</v>
      </c>
      <c r="B43">
        <v>1190956</v>
      </c>
      <c r="C43" t="s">
        <v>4</v>
      </c>
      <c r="D43">
        <v>17950090</v>
      </c>
      <c r="E43" s="29">
        <v>42128</v>
      </c>
      <c r="F43">
        <v>6647038</v>
      </c>
      <c r="G43" s="30">
        <f>VLOOKUP(I43,'[3]nemral rentis Bco Pop'!$A:$F,6,0)</f>
        <v>12400000</v>
      </c>
      <c r="H43" s="30">
        <v>270108</v>
      </c>
      <c r="I43">
        <v>270108</v>
      </c>
      <c r="J43">
        <v>270108</v>
      </c>
      <c r="K43" s="1">
        <v>200000</v>
      </c>
      <c r="O43"/>
    </row>
    <row r="44" spans="1:15" hidden="1" x14ac:dyDescent="0.25">
      <c r="A44">
        <v>50000249</v>
      </c>
      <c r="B44">
        <v>1190957</v>
      </c>
      <c r="C44" t="s">
        <v>4</v>
      </c>
      <c r="D44">
        <v>1143335810</v>
      </c>
      <c r="E44" s="29">
        <v>42128</v>
      </c>
      <c r="F44">
        <v>6647038</v>
      </c>
      <c r="G44" s="30">
        <f>VLOOKUP(I44,'[3]nemral rentis Bco Pop'!$A:$F,6,0)</f>
        <v>12400000</v>
      </c>
      <c r="H44" s="30">
        <v>270108</v>
      </c>
      <c r="I44">
        <v>270108</v>
      </c>
      <c r="J44">
        <v>270108</v>
      </c>
      <c r="K44" s="1">
        <v>619645</v>
      </c>
      <c r="O44"/>
    </row>
    <row r="45" spans="1:15" hidden="1" x14ac:dyDescent="0.25">
      <c r="A45">
        <v>50000249</v>
      </c>
      <c r="B45">
        <v>1190958</v>
      </c>
      <c r="C45" t="s">
        <v>4</v>
      </c>
      <c r="D45">
        <v>45464777</v>
      </c>
      <c r="E45" s="29">
        <v>42128</v>
      </c>
      <c r="F45">
        <v>6647038</v>
      </c>
      <c r="G45" s="30">
        <f>VLOOKUP(I45,'[3]nemral rentis Bco Pop'!$A:$F,6,0)</f>
        <v>12400000</v>
      </c>
      <c r="H45" s="30">
        <v>270108</v>
      </c>
      <c r="I45">
        <v>270108</v>
      </c>
      <c r="J45">
        <v>270108</v>
      </c>
      <c r="K45" s="1">
        <v>548835</v>
      </c>
      <c r="O45"/>
    </row>
    <row r="46" spans="1:15" hidden="1" x14ac:dyDescent="0.25">
      <c r="A46">
        <v>50000249</v>
      </c>
      <c r="B46">
        <v>1191420</v>
      </c>
      <c r="C46" t="s">
        <v>4</v>
      </c>
      <c r="D46">
        <v>22865093</v>
      </c>
      <c r="E46" s="29">
        <v>42128</v>
      </c>
      <c r="F46">
        <v>6647038</v>
      </c>
      <c r="G46" s="30">
        <f>VLOOKUP(I46,'[3]nemral rentis Bco Pop'!$A:$F,6,0)</f>
        <v>12400000</v>
      </c>
      <c r="H46" s="30">
        <v>270108</v>
      </c>
      <c r="I46">
        <v>270108</v>
      </c>
      <c r="J46">
        <v>270108</v>
      </c>
      <c r="K46" s="1">
        <v>113847</v>
      </c>
      <c r="O46"/>
    </row>
    <row r="47" spans="1:15" hidden="1" x14ac:dyDescent="0.25">
      <c r="A47">
        <v>50000249</v>
      </c>
      <c r="B47">
        <v>1191421</v>
      </c>
      <c r="C47" t="s">
        <v>4</v>
      </c>
      <c r="D47">
        <v>1047426681</v>
      </c>
      <c r="E47" s="29">
        <v>42128</v>
      </c>
      <c r="F47">
        <v>6647038</v>
      </c>
      <c r="G47" s="30">
        <f>VLOOKUP(I47,'[3]nemral rentis Bco Pop'!$A:$F,6,0)</f>
        <v>12400000</v>
      </c>
      <c r="H47" s="30">
        <v>270108</v>
      </c>
      <c r="I47">
        <v>270108</v>
      </c>
      <c r="J47">
        <v>270108</v>
      </c>
      <c r="K47" s="1">
        <v>284306</v>
      </c>
      <c r="O47"/>
    </row>
    <row r="48" spans="1:15" hidden="1" x14ac:dyDescent="0.25">
      <c r="A48">
        <v>50000249</v>
      </c>
      <c r="B48">
        <v>1191422</v>
      </c>
      <c r="C48" t="s">
        <v>4</v>
      </c>
      <c r="D48">
        <v>33105796</v>
      </c>
      <c r="E48" s="29">
        <v>42128</v>
      </c>
      <c r="F48">
        <v>6647038</v>
      </c>
      <c r="G48" s="30">
        <f>VLOOKUP(I48,'[3]nemral rentis Bco Pop'!$A:$F,6,0)</f>
        <v>12400000</v>
      </c>
      <c r="H48" s="30">
        <v>270108</v>
      </c>
      <c r="I48">
        <v>270108</v>
      </c>
      <c r="J48">
        <v>270108</v>
      </c>
      <c r="K48" s="1">
        <v>850009</v>
      </c>
      <c r="O48"/>
    </row>
    <row r="49" spans="1:15" hidden="1" x14ac:dyDescent="0.25">
      <c r="A49">
        <v>50000249</v>
      </c>
      <c r="B49">
        <v>15134617</v>
      </c>
      <c r="C49" t="s">
        <v>4</v>
      </c>
      <c r="D49">
        <v>1047372633</v>
      </c>
      <c r="E49" s="29">
        <v>42128</v>
      </c>
      <c r="F49">
        <v>62492698</v>
      </c>
      <c r="G49" s="30">
        <f>VLOOKUP(I49,'[3]nemral rentis Bco Pop'!$A:$F,6,0)</f>
        <v>26800000</v>
      </c>
      <c r="H49" s="30">
        <v>360200</v>
      </c>
      <c r="I49">
        <v>360200</v>
      </c>
      <c r="J49">
        <v>360200</v>
      </c>
      <c r="K49" s="1">
        <v>584163</v>
      </c>
      <c r="O49"/>
    </row>
    <row r="50" spans="1:15" hidden="1" x14ac:dyDescent="0.25">
      <c r="A50">
        <v>50000249</v>
      </c>
      <c r="B50">
        <v>879453</v>
      </c>
      <c r="C50" t="s">
        <v>5</v>
      </c>
      <c r="D50">
        <v>8001658045</v>
      </c>
      <c r="E50" s="29">
        <v>42128</v>
      </c>
      <c r="F50">
        <v>7422309</v>
      </c>
      <c r="G50" s="30">
        <f>VLOOKUP(I50,'[3]nemral rentis Bco Pop'!$A:$F,6,0)</f>
        <v>12400000</v>
      </c>
      <c r="H50" s="30">
        <v>270102</v>
      </c>
      <c r="I50">
        <v>270102</v>
      </c>
      <c r="J50">
        <v>270102</v>
      </c>
      <c r="K50" s="1">
        <v>758317</v>
      </c>
      <c r="O50"/>
    </row>
    <row r="51" spans="1:15" hidden="1" x14ac:dyDescent="0.25">
      <c r="A51">
        <v>50000249</v>
      </c>
      <c r="B51">
        <v>879454</v>
      </c>
      <c r="C51" t="s">
        <v>5</v>
      </c>
      <c r="D51">
        <v>8001658045</v>
      </c>
      <c r="E51" s="29">
        <v>42128</v>
      </c>
      <c r="F51">
        <v>7422309</v>
      </c>
      <c r="G51" s="30">
        <f>VLOOKUP(I51,'[3]nemral rentis Bco Pop'!$A:$F,6,0)</f>
        <v>12400000</v>
      </c>
      <c r="H51" s="30">
        <v>270108</v>
      </c>
      <c r="I51">
        <v>270108</v>
      </c>
      <c r="J51">
        <v>270108</v>
      </c>
      <c r="K51" s="1">
        <v>16061634</v>
      </c>
      <c r="O51"/>
    </row>
    <row r="52" spans="1:15" hidden="1" x14ac:dyDescent="0.25">
      <c r="A52">
        <v>50000249</v>
      </c>
      <c r="B52">
        <v>2164749</v>
      </c>
      <c r="C52" t="s">
        <v>5</v>
      </c>
      <c r="D52">
        <v>1049620613</v>
      </c>
      <c r="E52" s="29">
        <v>42128</v>
      </c>
      <c r="F52">
        <v>33695885</v>
      </c>
      <c r="G52" s="30">
        <f>VLOOKUP(I52,'[3]nemral rentis Bco Pop'!$A:$F,6,0)</f>
        <v>12400000</v>
      </c>
      <c r="H52" s="30">
        <v>270102</v>
      </c>
      <c r="I52">
        <v>121204</v>
      </c>
      <c r="J52">
        <v>270102</v>
      </c>
      <c r="K52" s="1">
        <v>5000</v>
      </c>
      <c r="O52"/>
    </row>
    <row r="53" spans="1:15" hidden="1" x14ac:dyDescent="0.25">
      <c r="A53">
        <v>50000249</v>
      </c>
      <c r="B53">
        <v>2305439</v>
      </c>
      <c r="C53" t="s">
        <v>5</v>
      </c>
      <c r="D53">
        <v>1049618098</v>
      </c>
      <c r="E53" s="29">
        <v>42128</v>
      </c>
      <c r="F53">
        <v>2929379</v>
      </c>
      <c r="G53" s="30">
        <f>VLOOKUP(I53,'[3]nemral rentis Bco Pop'!$A:$F,6,0)</f>
        <v>12400000</v>
      </c>
      <c r="H53" s="30">
        <v>270102</v>
      </c>
      <c r="I53">
        <v>121204</v>
      </c>
      <c r="J53">
        <v>270102</v>
      </c>
      <c r="K53" s="1">
        <v>5000</v>
      </c>
      <c r="O53"/>
    </row>
    <row r="54" spans="1:15" hidden="1" x14ac:dyDescent="0.25">
      <c r="A54">
        <v>50000249</v>
      </c>
      <c r="B54">
        <v>2466504</v>
      </c>
      <c r="C54" t="s">
        <v>1</v>
      </c>
      <c r="D54">
        <v>15887022</v>
      </c>
      <c r="E54" s="29">
        <v>42128</v>
      </c>
      <c r="F54">
        <v>11297988</v>
      </c>
      <c r="G54" s="30">
        <f>VLOOKUP(I54,'[3]nemral rentis Bco Pop'!$A:$F,6,0)</f>
        <v>12200000</v>
      </c>
      <c r="H54" s="30">
        <v>250101</v>
      </c>
      <c r="I54">
        <v>121225</v>
      </c>
      <c r="J54">
        <v>250101</v>
      </c>
      <c r="K54" s="1">
        <v>29000</v>
      </c>
      <c r="O54"/>
    </row>
    <row r="55" spans="1:15" hidden="1" x14ac:dyDescent="0.25">
      <c r="A55">
        <v>50000249</v>
      </c>
      <c r="B55">
        <v>1791816</v>
      </c>
      <c r="C55" t="s">
        <v>19</v>
      </c>
      <c r="D55">
        <v>24832296</v>
      </c>
      <c r="E55" s="29">
        <v>42128</v>
      </c>
      <c r="F55">
        <v>8803830</v>
      </c>
      <c r="G55" s="30">
        <f>VLOOKUP(I55,'[3]nemral rentis Bco Pop'!$A:$F,6,0)</f>
        <v>923272193</v>
      </c>
      <c r="H55" s="30">
        <v>131401</v>
      </c>
      <c r="I55">
        <v>131401</v>
      </c>
      <c r="J55">
        <v>131401</v>
      </c>
      <c r="K55" s="1">
        <v>1600</v>
      </c>
      <c r="O55"/>
    </row>
    <row r="56" spans="1:15" hidden="1" x14ac:dyDescent="0.25">
      <c r="A56">
        <v>50000249</v>
      </c>
      <c r="B56">
        <v>2572021</v>
      </c>
      <c r="C56" t="s">
        <v>1</v>
      </c>
      <c r="D56">
        <v>1047371462</v>
      </c>
      <c r="E56" s="29">
        <v>42128</v>
      </c>
      <c r="F56">
        <v>6634567</v>
      </c>
      <c r="G56" s="30">
        <f>VLOOKUP(I56,'[3]nemral rentis Bco Pop'!$A:$F,6,0)</f>
        <v>923272421</v>
      </c>
      <c r="H56" s="30">
        <v>190101</v>
      </c>
      <c r="I56">
        <v>190101</v>
      </c>
      <c r="J56">
        <v>190101</v>
      </c>
      <c r="K56" s="1">
        <v>107400</v>
      </c>
      <c r="O56"/>
    </row>
    <row r="57" spans="1:15" hidden="1" x14ac:dyDescent="0.25">
      <c r="A57">
        <v>50000249</v>
      </c>
      <c r="B57">
        <v>2572024</v>
      </c>
      <c r="C57" t="s">
        <v>1</v>
      </c>
      <c r="D57">
        <v>73485121</v>
      </c>
      <c r="E57" s="29">
        <v>42128</v>
      </c>
      <c r="F57">
        <v>3430179</v>
      </c>
      <c r="G57" s="30">
        <f>VLOOKUP(I57,'[3]nemral rentis Bco Pop'!$A:$F,6,0)</f>
        <v>26800000</v>
      </c>
      <c r="H57" s="30">
        <v>360200</v>
      </c>
      <c r="I57">
        <v>360200</v>
      </c>
      <c r="J57">
        <v>360200</v>
      </c>
      <c r="K57" s="1">
        <v>879358</v>
      </c>
      <c r="O57"/>
    </row>
    <row r="58" spans="1:15" hidden="1" x14ac:dyDescent="0.25">
      <c r="A58">
        <v>50000249</v>
      </c>
      <c r="B58">
        <v>2572025</v>
      </c>
      <c r="C58" t="s">
        <v>1</v>
      </c>
      <c r="D58">
        <v>73485121</v>
      </c>
      <c r="E58" s="29">
        <v>42128</v>
      </c>
      <c r="F58">
        <v>3430179</v>
      </c>
      <c r="G58" s="30">
        <f>VLOOKUP(I58,'[3]nemral rentis Bco Pop'!$A:$F,6,0)</f>
        <v>26800000</v>
      </c>
      <c r="H58" s="30">
        <v>360200</v>
      </c>
      <c r="I58">
        <v>360200</v>
      </c>
      <c r="J58">
        <v>360200</v>
      </c>
      <c r="K58" s="1">
        <v>85880</v>
      </c>
      <c r="O58"/>
    </row>
    <row r="59" spans="1:15" hidden="1" x14ac:dyDescent="0.25">
      <c r="A59">
        <v>50000249</v>
      </c>
      <c r="B59">
        <v>2572034</v>
      </c>
      <c r="C59" t="s">
        <v>1</v>
      </c>
      <c r="D59">
        <v>9078814</v>
      </c>
      <c r="E59" s="29">
        <v>42128</v>
      </c>
      <c r="F59">
        <v>851257</v>
      </c>
      <c r="G59" s="30">
        <f>VLOOKUP(I59,'[3]nemral rentis Bco Pop'!$A:$F,6,0)</f>
        <v>96300000</v>
      </c>
      <c r="H59" s="30">
        <v>190101</v>
      </c>
      <c r="I59">
        <v>121270</v>
      </c>
      <c r="J59">
        <v>190101</v>
      </c>
      <c r="K59" s="1">
        <v>21574</v>
      </c>
      <c r="O59"/>
    </row>
    <row r="60" spans="1:15" hidden="1" x14ac:dyDescent="0.25">
      <c r="A60">
        <v>50000249</v>
      </c>
      <c r="B60">
        <v>2481697</v>
      </c>
      <c r="C60" t="s">
        <v>1</v>
      </c>
      <c r="D60">
        <v>1043000469</v>
      </c>
      <c r="E60" s="29">
        <v>42128</v>
      </c>
      <c r="F60">
        <v>12191100</v>
      </c>
      <c r="G60" s="30">
        <f>VLOOKUP(I60,'[3]nemral rentis Bco Pop'!$A:$F,6,0)</f>
        <v>923272421</v>
      </c>
      <c r="H60" s="30">
        <v>190101</v>
      </c>
      <c r="I60">
        <v>190101</v>
      </c>
      <c r="J60">
        <v>190101</v>
      </c>
      <c r="K60" s="1">
        <v>107400</v>
      </c>
      <c r="O60"/>
    </row>
    <row r="61" spans="1:15" hidden="1" x14ac:dyDescent="0.25">
      <c r="A61">
        <v>50000249</v>
      </c>
      <c r="B61">
        <v>2554227</v>
      </c>
      <c r="C61" t="s">
        <v>8</v>
      </c>
      <c r="D61">
        <v>26758337</v>
      </c>
      <c r="E61" s="29">
        <v>42128</v>
      </c>
      <c r="F61">
        <v>8148290</v>
      </c>
      <c r="G61" s="30">
        <f>VLOOKUP(I61,'[3]nemral rentis Bco Pop'!$A:$F,6,0)</f>
        <v>923272193</v>
      </c>
      <c r="H61" s="30">
        <v>131401</v>
      </c>
      <c r="I61">
        <v>131401</v>
      </c>
      <c r="J61">
        <v>131401</v>
      </c>
      <c r="K61" s="1">
        <v>1600</v>
      </c>
      <c r="O61"/>
    </row>
    <row r="62" spans="1:15" hidden="1" x14ac:dyDescent="0.25">
      <c r="A62">
        <v>50000249</v>
      </c>
      <c r="B62">
        <v>43577805</v>
      </c>
      <c r="C62" t="s">
        <v>1</v>
      </c>
      <c r="D62">
        <v>86044783</v>
      </c>
      <c r="E62" s="29">
        <v>42128</v>
      </c>
      <c r="F62">
        <v>14238063</v>
      </c>
      <c r="G62" s="30">
        <f>VLOOKUP(I62,'[3]nemral rentis Bco Pop'!$A:$F,6,0)</f>
        <v>12200000</v>
      </c>
      <c r="H62" s="30">
        <v>250101</v>
      </c>
      <c r="I62">
        <v>121225</v>
      </c>
      <c r="J62">
        <v>250101</v>
      </c>
      <c r="K62" s="1">
        <v>30200</v>
      </c>
      <c r="O62"/>
    </row>
    <row r="63" spans="1:15" hidden="1" x14ac:dyDescent="0.25">
      <c r="A63">
        <v>50000249</v>
      </c>
      <c r="B63">
        <v>487767</v>
      </c>
      <c r="C63" t="s">
        <v>37</v>
      </c>
      <c r="D63">
        <v>1085295499</v>
      </c>
      <c r="E63" s="29">
        <v>42128</v>
      </c>
      <c r="F63">
        <v>7361809</v>
      </c>
      <c r="G63" s="30">
        <f>VLOOKUP(I63,'[3]nemral rentis Bco Pop'!$A:$F,6,0)</f>
        <v>12400000</v>
      </c>
      <c r="H63" s="30">
        <v>270102</v>
      </c>
      <c r="I63">
        <v>121204</v>
      </c>
      <c r="J63">
        <v>270102</v>
      </c>
      <c r="K63" s="1">
        <v>5000</v>
      </c>
      <c r="O63"/>
    </row>
    <row r="64" spans="1:15" hidden="1" x14ac:dyDescent="0.25">
      <c r="A64">
        <v>50000249</v>
      </c>
      <c r="B64">
        <v>2502940</v>
      </c>
      <c r="C64" t="s">
        <v>1</v>
      </c>
      <c r="D64">
        <v>1085299865</v>
      </c>
      <c r="E64" s="29">
        <v>42128</v>
      </c>
      <c r="F64">
        <v>7239401</v>
      </c>
      <c r="G64" s="30">
        <f>VLOOKUP(I64,'[3]nemral rentis Bco Pop'!$A:$F,6,0)</f>
        <v>12400000</v>
      </c>
      <c r="H64" s="30">
        <v>270102</v>
      </c>
      <c r="I64">
        <v>121204</v>
      </c>
      <c r="J64">
        <v>270102</v>
      </c>
      <c r="K64" s="1">
        <v>5000</v>
      </c>
      <c r="O64"/>
    </row>
    <row r="65" spans="1:15" hidden="1" x14ac:dyDescent="0.25">
      <c r="A65">
        <v>50000249</v>
      </c>
      <c r="B65">
        <v>1601986</v>
      </c>
      <c r="C65" t="s">
        <v>9</v>
      </c>
      <c r="D65">
        <v>12139136</v>
      </c>
      <c r="E65" s="29">
        <v>42128</v>
      </c>
      <c r="F65">
        <v>21356843</v>
      </c>
      <c r="G65" s="30">
        <f>VLOOKUP(I65,'[3]nemral rentis Bco Pop'!$A:$F,6,0)</f>
        <v>26800000</v>
      </c>
      <c r="H65" s="30">
        <v>360200</v>
      </c>
      <c r="I65">
        <v>360200</v>
      </c>
      <c r="J65">
        <v>360200</v>
      </c>
      <c r="K65" s="1">
        <v>266964</v>
      </c>
      <c r="O65"/>
    </row>
    <row r="66" spans="1:15" hidden="1" x14ac:dyDescent="0.25">
      <c r="A66">
        <v>50000249</v>
      </c>
      <c r="B66">
        <v>2443609</v>
      </c>
      <c r="C66" t="s">
        <v>52</v>
      </c>
      <c r="D66">
        <v>80392638</v>
      </c>
      <c r="E66" s="29">
        <v>42128</v>
      </c>
      <c r="F66">
        <v>18796965</v>
      </c>
      <c r="G66" s="30">
        <f>VLOOKUP(I66,'[3]nemral rentis Bco Pop'!$A:$F,6,0)</f>
        <v>11100000</v>
      </c>
      <c r="H66" s="30">
        <v>150112</v>
      </c>
      <c r="I66">
        <v>121275</v>
      </c>
      <c r="J66">
        <v>150112</v>
      </c>
      <c r="K66" s="1">
        <v>644350</v>
      </c>
      <c r="O66"/>
    </row>
    <row r="67" spans="1:15" hidden="1" x14ac:dyDescent="0.25">
      <c r="A67">
        <v>50000249</v>
      </c>
      <c r="B67">
        <v>2536918</v>
      </c>
      <c r="C67" t="s">
        <v>10</v>
      </c>
      <c r="D67">
        <v>1090399254</v>
      </c>
      <c r="E67" s="29">
        <v>42128</v>
      </c>
      <c r="F67">
        <v>5777492</v>
      </c>
      <c r="G67" s="30">
        <f>VLOOKUP(I67,'[3]nemral rentis Bco Pop'!$A:$F,6,0)</f>
        <v>923272421</v>
      </c>
      <c r="H67" s="30">
        <v>190101</v>
      </c>
      <c r="I67">
        <v>190101</v>
      </c>
      <c r="J67">
        <v>190101</v>
      </c>
      <c r="K67" s="1">
        <v>107400</v>
      </c>
      <c r="O67"/>
    </row>
    <row r="68" spans="1:15" hidden="1" x14ac:dyDescent="0.25">
      <c r="A68">
        <v>50000249</v>
      </c>
      <c r="B68">
        <v>1552080</v>
      </c>
      <c r="C68" t="s">
        <v>12</v>
      </c>
      <c r="D68">
        <v>241628</v>
      </c>
      <c r="E68" s="29">
        <v>42128</v>
      </c>
      <c r="F68">
        <v>10455871</v>
      </c>
      <c r="G68" s="30">
        <f>VLOOKUP(I68,'[3]nemral rentis Bco Pop'!$A:$F,6,0)</f>
        <v>923272421</v>
      </c>
      <c r="H68" s="30">
        <v>190101</v>
      </c>
      <c r="I68">
        <v>190101</v>
      </c>
      <c r="J68">
        <v>190101</v>
      </c>
      <c r="K68" s="1">
        <v>107400</v>
      </c>
      <c r="O68"/>
    </row>
    <row r="69" spans="1:15" hidden="1" x14ac:dyDescent="0.25">
      <c r="A69">
        <v>50000249</v>
      </c>
      <c r="B69">
        <v>1552144</v>
      </c>
      <c r="C69" t="s">
        <v>12</v>
      </c>
      <c r="D69">
        <v>1090148199</v>
      </c>
      <c r="E69" s="29">
        <v>42128</v>
      </c>
      <c r="F69">
        <v>12891071</v>
      </c>
      <c r="G69" s="30">
        <f>VLOOKUP(I69,'[3]nemral rentis Bco Pop'!$A:$F,6,0)</f>
        <v>923272421</v>
      </c>
      <c r="H69" s="30">
        <v>190101</v>
      </c>
      <c r="I69">
        <v>190101</v>
      </c>
      <c r="J69">
        <v>190101</v>
      </c>
      <c r="K69" s="1">
        <v>107400</v>
      </c>
      <c r="O69"/>
    </row>
    <row r="70" spans="1:15" hidden="1" x14ac:dyDescent="0.25">
      <c r="A70">
        <v>50000249</v>
      </c>
      <c r="B70">
        <v>1552145</v>
      </c>
      <c r="C70" t="s">
        <v>12</v>
      </c>
      <c r="D70">
        <v>1088296763</v>
      </c>
      <c r="E70" s="29">
        <v>42128</v>
      </c>
      <c r="F70">
        <v>3241050</v>
      </c>
      <c r="G70" s="30">
        <f>VLOOKUP(I70,'[3]nemral rentis Bco Pop'!$A:$F,6,0)</f>
        <v>12400000</v>
      </c>
      <c r="H70" s="30">
        <v>270102</v>
      </c>
      <c r="I70">
        <v>121204</v>
      </c>
      <c r="J70">
        <v>270102</v>
      </c>
      <c r="K70" s="1">
        <v>5000</v>
      </c>
      <c r="O70"/>
    </row>
    <row r="71" spans="1:15" hidden="1" x14ac:dyDescent="0.25">
      <c r="A71">
        <v>50000249</v>
      </c>
      <c r="B71">
        <v>1552146</v>
      </c>
      <c r="C71" t="s">
        <v>12</v>
      </c>
      <c r="D71">
        <v>1354247</v>
      </c>
      <c r="E71" s="29">
        <v>42128</v>
      </c>
      <c r="F71">
        <v>3352222</v>
      </c>
      <c r="G71" s="30">
        <f>VLOOKUP(I71,'[3]nemral rentis Bco Pop'!$A:$F,6,0)</f>
        <v>923272193</v>
      </c>
      <c r="H71" s="30">
        <v>131401</v>
      </c>
      <c r="I71">
        <v>131401</v>
      </c>
      <c r="J71">
        <v>131401</v>
      </c>
      <c r="K71" s="1">
        <v>22700</v>
      </c>
      <c r="O71"/>
    </row>
    <row r="72" spans="1:15" hidden="1" x14ac:dyDescent="0.25">
      <c r="A72">
        <v>50000249</v>
      </c>
      <c r="B72">
        <v>1552150</v>
      </c>
      <c r="C72" t="s">
        <v>12</v>
      </c>
      <c r="D72">
        <v>42052542</v>
      </c>
      <c r="E72" s="29">
        <v>42128</v>
      </c>
      <c r="F72">
        <v>16523979</v>
      </c>
      <c r="G72" s="30">
        <f>VLOOKUP(I72,'[3]nemral rentis Bco Pop'!$A:$F,6,0)</f>
        <v>11500000</v>
      </c>
      <c r="H72" s="30">
        <v>130101</v>
      </c>
      <c r="I72">
        <v>12102121</v>
      </c>
      <c r="J72">
        <v>130101</v>
      </c>
      <c r="K72" s="1">
        <v>217000</v>
      </c>
      <c r="O72"/>
    </row>
    <row r="73" spans="1:15" hidden="1" x14ac:dyDescent="0.25">
      <c r="A73">
        <v>50000249</v>
      </c>
      <c r="B73">
        <v>2456381</v>
      </c>
      <c r="C73" t="s">
        <v>13</v>
      </c>
      <c r="D73">
        <v>1090433796</v>
      </c>
      <c r="E73" s="29">
        <v>42128</v>
      </c>
      <c r="F73">
        <v>18694910</v>
      </c>
      <c r="G73" s="30">
        <f>VLOOKUP(I73,'[3]nemral rentis Bco Pop'!$A:$F,6,0)</f>
        <v>12400000</v>
      </c>
      <c r="H73" s="30">
        <v>270102</v>
      </c>
      <c r="I73">
        <v>121204</v>
      </c>
      <c r="J73">
        <v>270102</v>
      </c>
      <c r="K73" s="1">
        <v>5000</v>
      </c>
      <c r="O73"/>
    </row>
    <row r="74" spans="1:15" hidden="1" x14ac:dyDescent="0.25">
      <c r="A74">
        <v>50000249</v>
      </c>
      <c r="B74">
        <v>44712885</v>
      </c>
      <c r="C74" t="s">
        <v>1</v>
      </c>
      <c r="D74">
        <v>14267176</v>
      </c>
      <c r="E74" s="29">
        <v>42128</v>
      </c>
      <c r="F74">
        <v>2779424</v>
      </c>
      <c r="G74" s="30">
        <f>VLOOKUP(I74,'[3]nemral rentis Bco Pop'!$A:$F,6,0)</f>
        <v>923272193</v>
      </c>
      <c r="H74" s="30">
        <v>131401</v>
      </c>
      <c r="I74">
        <v>131401</v>
      </c>
      <c r="J74">
        <v>131401</v>
      </c>
      <c r="K74" s="1">
        <v>50218991.789999999</v>
      </c>
      <c r="O74"/>
    </row>
    <row r="75" spans="1:15" hidden="1" x14ac:dyDescent="0.25">
      <c r="A75">
        <v>50000249</v>
      </c>
      <c r="B75">
        <v>2294331</v>
      </c>
      <c r="C75" t="s">
        <v>14</v>
      </c>
      <c r="D75">
        <v>14466751</v>
      </c>
      <c r="E75" s="29">
        <v>42128</v>
      </c>
      <c r="F75">
        <v>17355049</v>
      </c>
      <c r="G75" s="30">
        <f>VLOOKUP(I75,'[3]nemral rentis Bco Pop'!$A:$F,6,0)</f>
        <v>12400000</v>
      </c>
      <c r="H75" s="30">
        <v>270102</v>
      </c>
      <c r="I75">
        <v>121204</v>
      </c>
      <c r="J75">
        <v>270102</v>
      </c>
      <c r="K75" s="1">
        <v>5000</v>
      </c>
      <c r="O75"/>
    </row>
    <row r="76" spans="1:15" hidden="1" x14ac:dyDescent="0.25">
      <c r="A76">
        <v>50000249</v>
      </c>
      <c r="B76">
        <v>1207998</v>
      </c>
      <c r="C76" t="s">
        <v>23</v>
      </c>
      <c r="D76">
        <v>6158137</v>
      </c>
      <c r="E76" s="29">
        <v>42128</v>
      </c>
      <c r="F76">
        <v>18544493</v>
      </c>
      <c r="G76" s="30">
        <f>VLOOKUP(I76,'[3]nemral rentis Bco Pop'!$A:$F,6,0)</f>
        <v>96300000</v>
      </c>
      <c r="H76" s="30">
        <v>190101</v>
      </c>
      <c r="I76">
        <v>121270</v>
      </c>
      <c r="J76">
        <v>190101</v>
      </c>
      <c r="K76" s="1">
        <v>78000</v>
      </c>
      <c r="O76"/>
    </row>
    <row r="77" spans="1:15" hidden="1" x14ac:dyDescent="0.25">
      <c r="A77">
        <v>50000249</v>
      </c>
      <c r="B77">
        <v>2030650</v>
      </c>
      <c r="C77" t="s">
        <v>23</v>
      </c>
      <c r="D77">
        <v>16470674</v>
      </c>
      <c r="E77" s="29">
        <v>42128</v>
      </c>
      <c r="F77">
        <v>20678222</v>
      </c>
      <c r="G77" s="30">
        <f>VLOOKUP(I77,'[3]nemral rentis Bco Pop'!$A:$F,6,0)</f>
        <v>11100000</v>
      </c>
      <c r="H77" s="30">
        <v>150112</v>
      </c>
      <c r="I77">
        <v>121275</v>
      </c>
      <c r="J77">
        <v>150112</v>
      </c>
      <c r="K77" s="1">
        <v>1000000</v>
      </c>
      <c r="O77"/>
    </row>
    <row r="78" spans="1:15" hidden="1" x14ac:dyDescent="0.25">
      <c r="A78">
        <v>50000249</v>
      </c>
      <c r="B78">
        <v>2294327</v>
      </c>
      <c r="C78" t="s">
        <v>1</v>
      </c>
      <c r="D78">
        <v>14471900</v>
      </c>
      <c r="E78" s="29">
        <v>42128</v>
      </c>
      <c r="F78">
        <v>10636194</v>
      </c>
      <c r="G78" s="30">
        <f>VLOOKUP(I78,'[3]nemral rentis Bco Pop'!$A:$F,6,0)</f>
        <v>12400000</v>
      </c>
      <c r="H78" s="30">
        <v>270102</v>
      </c>
      <c r="I78">
        <v>121204</v>
      </c>
      <c r="J78">
        <v>270102</v>
      </c>
      <c r="K78" s="1">
        <v>5000</v>
      </c>
      <c r="O78"/>
    </row>
    <row r="79" spans="1:15" hidden="1" x14ac:dyDescent="0.25">
      <c r="A79">
        <v>50000249</v>
      </c>
      <c r="B79">
        <v>2584439</v>
      </c>
      <c r="C79" t="s">
        <v>1</v>
      </c>
      <c r="D79">
        <v>14980099</v>
      </c>
      <c r="E79" s="29">
        <v>42128</v>
      </c>
      <c r="F79">
        <v>3796813</v>
      </c>
      <c r="G79" s="30">
        <f>VLOOKUP(I79,'[3]nemral rentis Bco Pop'!$A:$F,6,0)</f>
        <v>923272193</v>
      </c>
      <c r="H79" s="30">
        <v>131401</v>
      </c>
      <c r="I79">
        <v>131401</v>
      </c>
      <c r="J79">
        <v>131401</v>
      </c>
      <c r="K79" s="1">
        <v>5200000</v>
      </c>
      <c r="O79"/>
    </row>
    <row r="80" spans="1:15" hidden="1" x14ac:dyDescent="0.25">
      <c r="A80">
        <v>50000249</v>
      </c>
      <c r="B80">
        <v>1593826</v>
      </c>
      <c r="C80" t="s">
        <v>14</v>
      </c>
      <c r="D80">
        <v>1144030557</v>
      </c>
      <c r="E80" s="29">
        <v>42128</v>
      </c>
      <c r="F80">
        <v>18529866</v>
      </c>
      <c r="G80" s="30">
        <f>VLOOKUP(I80,'[3]nemral rentis Bco Pop'!$A:$F,6,0)</f>
        <v>923272421</v>
      </c>
      <c r="H80" s="30">
        <v>190101</v>
      </c>
      <c r="I80">
        <v>190101</v>
      </c>
      <c r="J80">
        <v>190101</v>
      </c>
      <c r="K80" s="1">
        <v>4700</v>
      </c>
      <c r="O80"/>
    </row>
    <row r="81" spans="1:15" hidden="1" x14ac:dyDescent="0.25">
      <c r="A81">
        <v>50000249</v>
      </c>
      <c r="B81">
        <v>2262655</v>
      </c>
      <c r="C81" t="s">
        <v>15</v>
      </c>
      <c r="D81">
        <v>14703929</v>
      </c>
      <c r="E81" s="29">
        <v>42128</v>
      </c>
      <c r="F81">
        <v>2737909</v>
      </c>
      <c r="G81" s="30">
        <f>VLOOKUP(I81,'[3]nemral rentis Bco Pop'!$A:$F,6,0)</f>
        <v>923272421</v>
      </c>
      <c r="H81" s="30">
        <v>190101</v>
      </c>
      <c r="I81">
        <v>190101</v>
      </c>
      <c r="J81">
        <v>190101</v>
      </c>
      <c r="K81" s="1">
        <v>107400</v>
      </c>
      <c r="O81"/>
    </row>
    <row r="82" spans="1:15" hidden="1" x14ac:dyDescent="0.25">
      <c r="A82">
        <v>50000249</v>
      </c>
      <c r="B82">
        <v>2262657</v>
      </c>
      <c r="C82" t="s">
        <v>15</v>
      </c>
      <c r="D82">
        <v>31169176</v>
      </c>
      <c r="E82" s="29">
        <v>42128</v>
      </c>
      <c r="F82">
        <v>11718932</v>
      </c>
      <c r="G82" s="30">
        <f>VLOOKUP(I82,'[3]nemral rentis Bco Pop'!$A:$F,6,0)</f>
        <v>26800000</v>
      </c>
      <c r="H82" s="30">
        <v>360200</v>
      </c>
      <c r="I82">
        <v>360200</v>
      </c>
      <c r="J82">
        <v>360200</v>
      </c>
      <c r="K82" s="1">
        <v>154872</v>
      </c>
      <c r="O82"/>
    </row>
    <row r="83" spans="1:15" hidden="1" x14ac:dyDescent="0.25">
      <c r="A83">
        <v>50000249</v>
      </c>
      <c r="B83">
        <v>1981453</v>
      </c>
      <c r="C83" t="s">
        <v>1</v>
      </c>
      <c r="D83">
        <v>1116241314</v>
      </c>
      <c r="E83" s="29">
        <v>42128</v>
      </c>
      <c r="F83">
        <v>2305665</v>
      </c>
      <c r="G83" s="30">
        <f>VLOOKUP(I83,'[3]nemral rentis Bco Pop'!$A:$F,6,0)</f>
        <v>923272421</v>
      </c>
      <c r="H83" s="30">
        <v>190101</v>
      </c>
      <c r="I83">
        <v>190101</v>
      </c>
      <c r="J83">
        <v>190101</v>
      </c>
      <c r="K83" s="1">
        <v>107400</v>
      </c>
      <c r="O83"/>
    </row>
    <row r="84" spans="1:15" hidden="1" x14ac:dyDescent="0.25">
      <c r="A84">
        <v>50000249</v>
      </c>
      <c r="B84">
        <v>2419347</v>
      </c>
      <c r="C84" t="s">
        <v>1</v>
      </c>
      <c r="D84">
        <v>16662827</v>
      </c>
      <c r="E84" s="29">
        <v>42128</v>
      </c>
      <c r="F84">
        <v>3337733</v>
      </c>
      <c r="G84" s="30">
        <f>VLOOKUP(I84,'[3]nemral rentis Bco Pop'!$A:$F,6,0)</f>
        <v>923272421</v>
      </c>
      <c r="H84" s="30">
        <v>190101</v>
      </c>
      <c r="I84">
        <v>190101</v>
      </c>
      <c r="J84">
        <v>190101</v>
      </c>
      <c r="K84" s="1">
        <v>107400</v>
      </c>
      <c r="O84"/>
    </row>
    <row r="85" spans="1:15" hidden="1" x14ac:dyDescent="0.25">
      <c r="A85">
        <v>50000249</v>
      </c>
      <c r="B85">
        <v>320432</v>
      </c>
      <c r="C85" t="s">
        <v>16</v>
      </c>
      <c r="D85">
        <v>8000957282</v>
      </c>
      <c r="E85" s="29">
        <v>42128</v>
      </c>
      <c r="F85">
        <v>4358101</v>
      </c>
      <c r="G85" s="30">
        <f>VLOOKUP(I85,'[3]nemral rentis Bco Pop'!$A:$F,6,0)</f>
        <v>96400000</v>
      </c>
      <c r="H85" s="30">
        <v>370101</v>
      </c>
      <c r="I85">
        <v>270910</v>
      </c>
      <c r="J85">
        <v>370101</v>
      </c>
      <c r="K85" s="1">
        <v>262820000</v>
      </c>
      <c r="O85"/>
    </row>
    <row r="86" spans="1:15" hidden="1" x14ac:dyDescent="0.25">
      <c r="A86">
        <v>50000249</v>
      </c>
      <c r="B86">
        <v>320433</v>
      </c>
      <c r="C86" t="s">
        <v>16</v>
      </c>
      <c r="D86">
        <v>8000957282</v>
      </c>
      <c r="E86" s="29">
        <v>42128</v>
      </c>
      <c r="F86">
        <v>4358101</v>
      </c>
      <c r="G86" s="30">
        <f>VLOOKUP(I86,'[3]nemral rentis Bco Pop'!$A:$F,6,0)</f>
        <v>96400000</v>
      </c>
      <c r="H86" s="30">
        <v>370101</v>
      </c>
      <c r="I86">
        <v>270240</v>
      </c>
      <c r="J86">
        <v>370101</v>
      </c>
      <c r="K86" s="1">
        <v>828924.07</v>
      </c>
      <c r="O86"/>
    </row>
    <row r="87" spans="1:15" hidden="1" x14ac:dyDescent="0.25">
      <c r="A87">
        <v>50000249</v>
      </c>
      <c r="B87">
        <v>43260951</v>
      </c>
      <c r="C87" t="s">
        <v>49</v>
      </c>
      <c r="D87">
        <v>1094269379</v>
      </c>
      <c r="E87" s="29">
        <v>42128</v>
      </c>
      <c r="F87">
        <v>16796209</v>
      </c>
      <c r="G87" s="30">
        <f>VLOOKUP(I87,'[3]nemral rentis Bco Pop'!$A:$F,6,0)</f>
        <v>12400000</v>
      </c>
      <c r="H87" s="30">
        <v>270102</v>
      </c>
      <c r="I87">
        <v>121204</v>
      </c>
      <c r="J87">
        <v>270102</v>
      </c>
      <c r="K87" s="1">
        <v>5000</v>
      </c>
      <c r="O87"/>
    </row>
    <row r="88" spans="1:15" hidden="1" x14ac:dyDescent="0.25">
      <c r="A88">
        <v>50000249</v>
      </c>
      <c r="B88">
        <v>2570510</v>
      </c>
      <c r="C88" t="s">
        <v>0</v>
      </c>
      <c r="D88">
        <v>1019049685</v>
      </c>
      <c r="E88" s="29">
        <v>42128</v>
      </c>
      <c r="F88">
        <v>4011400</v>
      </c>
      <c r="G88" s="30">
        <f>VLOOKUP(I88,'[3]nemral rentis Bco Pop'!$A:$F,6,0)</f>
        <v>12400000</v>
      </c>
      <c r="H88" s="30">
        <v>270102</v>
      </c>
      <c r="I88">
        <v>121204</v>
      </c>
      <c r="J88">
        <v>270102</v>
      </c>
      <c r="K88" s="1">
        <v>5000</v>
      </c>
      <c r="O88"/>
    </row>
    <row r="89" spans="1:15" hidden="1" x14ac:dyDescent="0.25">
      <c r="A89">
        <v>50000249</v>
      </c>
      <c r="B89">
        <v>2570528</v>
      </c>
      <c r="C89" t="s">
        <v>0</v>
      </c>
      <c r="D89">
        <v>1109381820</v>
      </c>
      <c r="E89" s="29">
        <v>42128</v>
      </c>
      <c r="F89">
        <v>14357705</v>
      </c>
      <c r="G89" s="30">
        <f>VLOOKUP(I89,'[3]nemral rentis Bco Pop'!$A:$F,6,0)</f>
        <v>12400000</v>
      </c>
      <c r="H89" s="30">
        <v>270102</v>
      </c>
      <c r="I89">
        <v>121204</v>
      </c>
      <c r="J89">
        <v>270102</v>
      </c>
      <c r="K89" s="1">
        <v>5000</v>
      </c>
      <c r="O89"/>
    </row>
    <row r="90" spans="1:15" hidden="1" x14ac:dyDescent="0.25">
      <c r="A90">
        <v>50000249</v>
      </c>
      <c r="B90">
        <v>2460087</v>
      </c>
      <c r="C90" t="s">
        <v>0</v>
      </c>
      <c r="D90">
        <v>1049623679</v>
      </c>
      <c r="E90" s="29">
        <v>42128</v>
      </c>
      <c r="F90">
        <v>20964268</v>
      </c>
      <c r="G90" s="30">
        <f>VLOOKUP(I90,'[3]nemral rentis Bco Pop'!$A:$F,6,0)</f>
        <v>12400000</v>
      </c>
      <c r="H90" s="30">
        <v>270102</v>
      </c>
      <c r="I90">
        <v>121204</v>
      </c>
      <c r="J90">
        <v>270102</v>
      </c>
      <c r="K90" s="1">
        <v>5000</v>
      </c>
      <c r="O90"/>
    </row>
    <row r="91" spans="1:15" hidden="1" x14ac:dyDescent="0.25">
      <c r="A91">
        <v>50000249</v>
      </c>
      <c r="B91">
        <v>2460094</v>
      </c>
      <c r="C91" t="s">
        <v>0</v>
      </c>
      <c r="D91">
        <v>1075256062</v>
      </c>
      <c r="E91" s="29">
        <v>42128</v>
      </c>
      <c r="F91">
        <v>17895369</v>
      </c>
      <c r="G91" s="30">
        <f>VLOOKUP(I91,'[3]nemral rentis Bco Pop'!$A:$F,6,0)</f>
        <v>12400000</v>
      </c>
      <c r="H91" s="30">
        <v>270102</v>
      </c>
      <c r="I91">
        <v>121204</v>
      </c>
      <c r="J91">
        <v>270102</v>
      </c>
      <c r="K91" s="1">
        <v>5000</v>
      </c>
      <c r="O91"/>
    </row>
    <row r="92" spans="1:15" hidden="1" x14ac:dyDescent="0.25">
      <c r="A92">
        <v>50000249</v>
      </c>
      <c r="B92">
        <v>2460095</v>
      </c>
      <c r="C92" t="s">
        <v>0</v>
      </c>
      <c r="D92">
        <v>1049612149</v>
      </c>
      <c r="E92" s="29">
        <v>42128</v>
      </c>
      <c r="F92">
        <v>1625540</v>
      </c>
      <c r="G92" s="30">
        <f>VLOOKUP(I92,'[3]nemral rentis Bco Pop'!$A:$F,6,0)</f>
        <v>12400000</v>
      </c>
      <c r="H92" s="30">
        <v>270102</v>
      </c>
      <c r="I92">
        <v>121204</v>
      </c>
      <c r="J92">
        <v>270102</v>
      </c>
      <c r="K92" s="1">
        <v>5000</v>
      </c>
      <c r="O92"/>
    </row>
    <row r="93" spans="1:15" hidden="1" x14ac:dyDescent="0.25">
      <c r="A93">
        <v>50000249</v>
      </c>
      <c r="B93">
        <v>1956564</v>
      </c>
      <c r="C93" t="s">
        <v>0</v>
      </c>
      <c r="D93">
        <v>52622000</v>
      </c>
      <c r="E93" s="29">
        <v>42129</v>
      </c>
      <c r="F93">
        <v>3305000</v>
      </c>
      <c r="G93" s="30">
        <f>VLOOKUP(I93,'[3]nemral rentis Bco Pop'!$A:$F,6,0)</f>
        <v>96400000</v>
      </c>
      <c r="H93" s="30">
        <v>370101</v>
      </c>
      <c r="I93">
        <v>121280</v>
      </c>
      <c r="J93">
        <v>370101</v>
      </c>
      <c r="K93" s="1">
        <v>5400</v>
      </c>
      <c r="O93"/>
    </row>
    <row r="94" spans="1:15" hidden="1" x14ac:dyDescent="0.25">
      <c r="A94">
        <v>50000249</v>
      </c>
      <c r="B94">
        <v>1956566</v>
      </c>
      <c r="C94" t="s">
        <v>0</v>
      </c>
      <c r="D94">
        <v>52622600</v>
      </c>
      <c r="E94" s="29">
        <v>42129</v>
      </c>
      <c r="F94">
        <v>3305000</v>
      </c>
      <c r="G94" s="30">
        <f>VLOOKUP(I94,'[3]nemral rentis Bco Pop'!$A:$F,6,0)</f>
        <v>96400000</v>
      </c>
      <c r="H94" s="30">
        <v>370101</v>
      </c>
      <c r="I94">
        <v>121280</v>
      </c>
      <c r="J94">
        <v>370101</v>
      </c>
      <c r="K94" s="1">
        <v>5400</v>
      </c>
      <c r="O94"/>
    </row>
    <row r="95" spans="1:15" hidden="1" x14ac:dyDescent="0.25">
      <c r="A95">
        <v>50000249</v>
      </c>
      <c r="B95">
        <v>17925136</v>
      </c>
      <c r="C95" t="s">
        <v>0</v>
      </c>
      <c r="D95">
        <v>526499</v>
      </c>
      <c r="E95" s="29">
        <v>42129</v>
      </c>
      <c r="F95">
        <v>3473576</v>
      </c>
      <c r="G95" s="30">
        <f>VLOOKUP(I95,'[3]nemral rentis Bco Pop'!$A:$F,6,0)</f>
        <v>923272421</v>
      </c>
      <c r="H95" s="30">
        <v>190101</v>
      </c>
      <c r="I95">
        <v>190101</v>
      </c>
      <c r="J95">
        <v>190101</v>
      </c>
      <c r="K95" s="1">
        <v>107400</v>
      </c>
      <c r="O95"/>
    </row>
    <row r="96" spans="1:15" hidden="1" x14ac:dyDescent="0.25">
      <c r="A96">
        <v>50000249</v>
      </c>
      <c r="B96">
        <v>16447792</v>
      </c>
      <c r="C96" t="s">
        <v>0</v>
      </c>
      <c r="D96">
        <v>1014213880</v>
      </c>
      <c r="E96" s="29">
        <v>42129</v>
      </c>
      <c r="F96">
        <v>20292683</v>
      </c>
      <c r="G96" s="30">
        <f>VLOOKUP(I96,'[3]nemral rentis Bco Pop'!$A:$F,6,0)</f>
        <v>12400000</v>
      </c>
      <c r="H96" s="30">
        <v>270102</v>
      </c>
      <c r="I96">
        <v>121204</v>
      </c>
      <c r="J96">
        <v>270102</v>
      </c>
      <c r="K96" s="1">
        <v>5000</v>
      </c>
      <c r="O96"/>
    </row>
    <row r="97" spans="1:15" hidden="1" x14ac:dyDescent="0.25">
      <c r="A97">
        <v>50000249</v>
      </c>
      <c r="B97">
        <v>16447793</v>
      </c>
      <c r="C97" t="s">
        <v>0</v>
      </c>
      <c r="D97">
        <v>1018445739</v>
      </c>
      <c r="E97" s="29">
        <v>42129</v>
      </c>
      <c r="F97">
        <v>10556810</v>
      </c>
      <c r="G97" s="30">
        <f>VLOOKUP(I97,'[3]nemral rentis Bco Pop'!$A:$F,6,0)</f>
        <v>12400000</v>
      </c>
      <c r="H97" s="30">
        <v>270102</v>
      </c>
      <c r="I97">
        <v>121204</v>
      </c>
      <c r="J97">
        <v>270102</v>
      </c>
      <c r="K97" s="1">
        <v>5000</v>
      </c>
      <c r="O97"/>
    </row>
    <row r="98" spans="1:15" hidden="1" x14ac:dyDescent="0.25">
      <c r="A98">
        <v>50000249</v>
      </c>
      <c r="B98">
        <v>1505681</v>
      </c>
      <c r="C98" t="s">
        <v>0</v>
      </c>
      <c r="D98">
        <v>52747720</v>
      </c>
      <c r="E98" s="29">
        <v>42129</v>
      </c>
      <c r="F98">
        <v>7604106</v>
      </c>
      <c r="G98" s="30">
        <f>VLOOKUP(I98,'[3]nemral rentis Bco Pop'!$A:$F,6,0)</f>
        <v>12400000</v>
      </c>
      <c r="H98" s="30">
        <v>270102</v>
      </c>
      <c r="I98">
        <v>121204</v>
      </c>
      <c r="J98">
        <v>270102</v>
      </c>
      <c r="K98" s="1">
        <v>5000</v>
      </c>
      <c r="O98"/>
    </row>
    <row r="99" spans="1:15" hidden="1" x14ac:dyDescent="0.25">
      <c r="A99">
        <v>50000249</v>
      </c>
      <c r="B99">
        <v>2175625</v>
      </c>
      <c r="C99" t="s">
        <v>0</v>
      </c>
      <c r="D99">
        <v>52747720</v>
      </c>
      <c r="E99" s="29">
        <v>42129</v>
      </c>
      <c r="F99">
        <v>7604106</v>
      </c>
      <c r="G99" s="30">
        <f>VLOOKUP(I99,'[3]nemral rentis Bco Pop'!$A:$F,6,0)</f>
        <v>12400000</v>
      </c>
      <c r="H99" s="30">
        <v>270102</v>
      </c>
      <c r="I99">
        <v>121204</v>
      </c>
      <c r="J99">
        <v>270102</v>
      </c>
      <c r="K99" s="1">
        <v>5000</v>
      </c>
      <c r="O99"/>
    </row>
    <row r="100" spans="1:15" hidden="1" x14ac:dyDescent="0.25">
      <c r="A100">
        <v>50000249</v>
      </c>
      <c r="B100">
        <v>2175672</v>
      </c>
      <c r="C100" t="s">
        <v>0</v>
      </c>
      <c r="D100">
        <v>1013586971</v>
      </c>
      <c r="E100" s="29">
        <v>42129</v>
      </c>
      <c r="F100">
        <v>5673188</v>
      </c>
      <c r="G100" s="30">
        <f>VLOOKUP(I100,'[3]nemral rentis Bco Pop'!$A:$F,6,0)</f>
        <v>923272421</v>
      </c>
      <c r="H100" s="30">
        <v>190101</v>
      </c>
      <c r="I100">
        <v>190101</v>
      </c>
      <c r="J100">
        <v>190101</v>
      </c>
      <c r="K100" s="1">
        <v>107400</v>
      </c>
      <c r="O100"/>
    </row>
    <row r="101" spans="1:15" hidden="1" x14ac:dyDescent="0.25">
      <c r="A101">
        <v>50000249</v>
      </c>
      <c r="B101">
        <v>18870190</v>
      </c>
      <c r="C101" t="s">
        <v>0</v>
      </c>
      <c r="D101">
        <v>51865471</v>
      </c>
      <c r="E101" s="29">
        <v>42129</v>
      </c>
      <c r="F101">
        <v>3812765</v>
      </c>
      <c r="G101" s="30">
        <f>VLOOKUP(I101,'[3]nemral rentis Bco Pop'!$A:$F,6,0)</f>
        <v>12400000</v>
      </c>
      <c r="H101" s="30">
        <v>270102</v>
      </c>
      <c r="I101">
        <v>121204</v>
      </c>
      <c r="J101">
        <v>270102</v>
      </c>
      <c r="K101" s="1">
        <v>5000</v>
      </c>
      <c r="O101"/>
    </row>
    <row r="102" spans="1:15" hidden="1" x14ac:dyDescent="0.25">
      <c r="A102">
        <v>50000249</v>
      </c>
      <c r="B102">
        <v>17573033</v>
      </c>
      <c r="C102" t="s">
        <v>0</v>
      </c>
      <c r="D102">
        <v>1020718470</v>
      </c>
      <c r="E102" s="29">
        <v>42129</v>
      </c>
      <c r="F102">
        <v>4564997</v>
      </c>
      <c r="G102" s="30">
        <f>VLOOKUP(I102,'[3]nemral rentis Bco Pop'!$A:$F,6,0)</f>
        <v>923272421</v>
      </c>
      <c r="H102" s="30">
        <v>190101</v>
      </c>
      <c r="I102">
        <v>190101</v>
      </c>
      <c r="J102">
        <v>190101</v>
      </c>
      <c r="K102" s="1">
        <v>107400</v>
      </c>
      <c r="O102"/>
    </row>
    <row r="103" spans="1:15" hidden="1" x14ac:dyDescent="0.25">
      <c r="A103">
        <v>50000249</v>
      </c>
      <c r="B103">
        <v>1802829</v>
      </c>
      <c r="C103" t="s">
        <v>0</v>
      </c>
      <c r="D103">
        <v>15240837</v>
      </c>
      <c r="E103" s="29">
        <v>42129</v>
      </c>
      <c r="F103">
        <v>11230867</v>
      </c>
      <c r="G103" s="30">
        <f>VLOOKUP(I103,'[3]nemral rentis Bco Pop'!$A:$F,6,0)</f>
        <v>12200000</v>
      </c>
      <c r="H103" s="30">
        <v>250101</v>
      </c>
      <c r="I103">
        <v>121225</v>
      </c>
      <c r="J103">
        <v>250101</v>
      </c>
      <c r="K103" s="1">
        <v>64900</v>
      </c>
      <c r="O103"/>
    </row>
    <row r="104" spans="1:15" hidden="1" x14ac:dyDescent="0.25">
      <c r="A104">
        <v>50000249</v>
      </c>
      <c r="B104">
        <v>2124995</v>
      </c>
      <c r="C104" t="s">
        <v>1</v>
      </c>
      <c r="D104">
        <v>1019004006</v>
      </c>
      <c r="E104" s="29">
        <v>42129</v>
      </c>
      <c r="F104">
        <v>8857124</v>
      </c>
      <c r="G104" s="30">
        <f>VLOOKUP(I104,'[3]nemral rentis Bco Pop'!$A:$F,6,0)</f>
        <v>923272421</v>
      </c>
      <c r="H104" s="30">
        <v>190101</v>
      </c>
      <c r="I104">
        <v>190101</v>
      </c>
      <c r="J104">
        <v>190101</v>
      </c>
      <c r="K104" s="1">
        <v>107400</v>
      </c>
      <c r="O104"/>
    </row>
    <row r="105" spans="1:15" hidden="1" x14ac:dyDescent="0.25">
      <c r="A105">
        <v>50000249</v>
      </c>
      <c r="B105">
        <v>2124999</v>
      </c>
      <c r="C105" t="s">
        <v>1</v>
      </c>
      <c r="D105">
        <v>1076622223</v>
      </c>
      <c r="E105" s="29">
        <v>42129</v>
      </c>
      <c r="F105">
        <v>12381401</v>
      </c>
      <c r="G105" s="30">
        <f>VLOOKUP(I105,'[3]nemral rentis Bco Pop'!$A:$F,6,0)</f>
        <v>923272421</v>
      </c>
      <c r="H105" s="30">
        <v>190101</v>
      </c>
      <c r="I105">
        <v>190101</v>
      </c>
      <c r="J105">
        <v>190101</v>
      </c>
      <c r="K105" s="1">
        <v>107400</v>
      </c>
      <c r="O105"/>
    </row>
    <row r="106" spans="1:15" hidden="1" x14ac:dyDescent="0.25">
      <c r="A106">
        <v>50000249</v>
      </c>
      <c r="B106">
        <v>2562610</v>
      </c>
      <c r="C106" t="s">
        <v>0</v>
      </c>
      <c r="D106">
        <v>1018442684</v>
      </c>
      <c r="E106" s="29">
        <v>42129</v>
      </c>
      <c r="F106">
        <v>13355324</v>
      </c>
      <c r="G106" s="30">
        <f>VLOOKUP(I106,'[3]nemral rentis Bco Pop'!$A:$F,6,0)</f>
        <v>12400000</v>
      </c>
      <c r="H106" s="30">
        <v>270102</v>
      </c>
      <c r="I106">
        <v>121204</v>
      </c>
      <c r="J106">
        <v>270102</v>
      </c>
      <c r="K106" s="1">
        <v>5000</v>
      </c>
      <c r="O106"/>
    </row>
    <row r="107" spans="1:15" hidden="1" x14ac:dyDescent="0.25">
      <c r="A107">
        <v>50000249</v>
      </c>
      <c r="B107">
        <v>2562612</v>
      </c>
      <c r="C107" t="s">
        <v>0</v>
      </c>
      <c r="D107">
        <v>79392387</v>
      </c>
      <c r="E107" s="29">
        <v>42129</v>
      </c>
      <c r="F107">
        <v>2887209</v>
      </c>
      <c r="G107" s="30">
        <f>VLOOKUP(I107,'[3]nemral rentis Bco Pop'!$A:$F,6,0)</f>
        <v>12400000</v>
      </c>
      <c r="H107" s="30">
        <v>270102</v>
      </c>
      <c r="I107">
        <v>121204</v>
      </c>
      <c r="J107">
        <v>270102</v>
      </c>
      <c r="K107" s="1">
        <v>5000</v>
      </c>
      <c r="O107"/>
    </row>
    <row r="108" spans="1:15" hidden="1" x14ac:dyDescent="0.25">
      <c r="A108">
        <v>50000249</v>
      </c>
      <c r="B108">
        <v>2562615</v>
      </c>
      <c r="C108" t="s">
        <v>0</v>
      </c>
      <c r="D108">
        <v>1018429409</v>
      </c>
      <c r="E108" s="29">
        <v>42129</v>
      </c>
      <c r="F108">
        <v>13830615</v>
      </c>
      <c r="G108" s="30">
        <f>VLOOKUP(I108,'[3]nemral rentis Bco Pop'!$A:$F,6,0)</f>
        <v>12400000</v>
      </c>
      <c r="H108" s="30">
        <v>270102</v>
      </c>
      <c r="I108">
        <v>121204</v>
      </c>
      <c r="J108">
        <v>270102</v>
      </c>
      <c r="K108" s="1">
        <v>5000</v>
      </c>
      <c r="O108"/>
    </row>
    <row r="109" spans="1:15" hidden="1" x14ac:dyDescent="0.25">
      <c r="A109">
        <v>50000249</v>
      </c>
      <c r="B109">
        <v>2562619</v>
      </c>
      <c r="C109" t="s">
        <v>0</v>
      </c>
      <c r="D109">
        <v>1032356447</v>
      </c>
      <c r="E109" s="29">
        <v>42129</v>
      </c>
      <c r="F109">
        <v>21475291</v>
      </c>
      <c r="G109" s="30">
        <f>VLOOKUP(I109,'[3]nemral rentis Bco Pop'!$A:$F,6,0)</f>
        <v>12400000</v>
      </c>
      <c r="H109" s="30">
        <v>270102</v>
      </c>
      <c r="I109">
        <v>121204</v>
      </c>
      <c r="J109">
        <v>270102</v>
      </c>
      <c r="K109" s="1">
        <v>5000</v>
      </c>
      <c r="O109"/>
    </row>
    <row r="110" spans="1:15" hidden="1" x14ac:dyDescent="0.25">
      <c r="A110">
        <v>50000249</v>
      </c>
      <c r="B110">
        <v>11770403</v>
      </c>
      <c r="C110" t="s">
        <v>0</v>
      </c>
      <c r="D110">
        <v>1030535485</v>
      </c>
      <c r="E110" s="29">
        <v>42129</v>
      </c>
      <c r="F110">
        <v>14832822</v>
      </c>
      <c r="G110" s="30">
        <f>VLOOKUP(I110,'[3]nemral rentis Bco Pop'!$A:$F,6,0)</f>
        <v>12400000</v>
      </c>
      <c r="H110" s="30">
        <v>270102</v>
      </c>
      <c r="I110">
        <v>121204</v>
      </c>
      <c r="J110">
        <v>270102</v>
      </c>
      <c r="K110" s="1">
        <v>5000</v>
      </c>
      <c r="O110"/>
    </row>
    <row r="111" spans="1:15" hidden="1" x14ac:dyDescent="0.25">
      <c r="A111">
        <v>50000249</v>
      </c>
      <c r="B111">
        <v>39471086</v>
      </c>
      <c r="C111" t="s">
        <v>43</v>
      </c>
      <c r="D111">
        <v>8001031961</v>
      </c>
      <c r="E111" s="29">
        <v>42129</v>
      </c>
      <c r="F111">
        <v>5840614</v>
      </c>
      <c r="G111" s="30">
        <f>VLOOKUP(I111,'[3]nemral rentis Bco Pop'!$A:$F,6,0)</f>
        <v>11300000</v>
      </c>
      <c r="H111" s="30">
        <v>220101</v>
      </c>
      <c r="I111">
        <v>220101</v>
      </c>
      <c r="J111">
        <v>220101</v>
      </c>
      <c r="K111" s="1">
        <v>111702</v>
      </c>
      <c r="O111"/>
    </row>
    <row r="112" spans="1:15" hidden="1" x14ac:dyDescent="0.25">
      <c r="A112">
        <v>50000249</v>
      </c>
      <c r="B112">
        <v>16701775</v>
      </c>
      <c r="C112" t="s">
        <v>0</v>
      </c>
      <c r="D112">
        <v>1020775081</v>
      </c>
      <c r="E112" s="29">
        <v>42129</v>
      </c>
      <c r="F112">
        <v>2590407</v>
      </c>
      <c r="G112" s="30">
        <f>VLOOKUP(I112,'[3]nemral rentis Bco Pop'!$A:$F,6,0)</f>
        <v>12400000</v>
      </c>
      <c r="H112" s="30">
        <v>270102</v>
      </c>
      <c r="I112">
        <v>121204</v>
      </c>
      <c r="J112">
        <v>270102</v>
      </c>
      <c r="K112" s="1">
        <v>5000</v>
      </c>
      <c r="O112"/>
    </row>
    <row r="113" spans="1:15" hidden="1" x14ac:dyDescent="0.25">
      <c r="A113">
        <v>50000249</v>
      </c>
      <c r="B113">
        <v>14078557</v>
      </c>
      <c r="C113" t="s">
        <v>0</v>
      </c>
      <c r="D113">
        <v>8600135703</v>
      </c>
      <c r="E113" s="29">
        <v>42129</v>
      </c>
      <c r="F113">
        <v>6468000</v>
      </c>
      <c r="G113" s="30">
        <f>VLOOKUP(I113,'[3]nemral rentis Bco Pop'!$A:$F,6,0)</f>
        <v>910500000</v>
      </c>
      <c r="H113" s="30">
        <v>360107</v>
      </c>
      <c r="I113">
        <v>6003</v>
      </c>
      <c r="J113">
        <v>360107</v>
      </c>
      <c r="K113" s="1">
        <v>2452810397</v>
      </c>
      <c r="O113"/>
    </row>
    <row r="114" spans="1:15" hidden="1" x14ac:dyDescent="0.25">
      <c r="A114">
        <v>50000249</v>
      </c>
      <c r="B114">
        <v>792574</v>
      </c>
      <c r="C114" t="s">
        <v>0</v>
      </c>
      <c r="D114">
        <v>11293027</v>
      </c>
      <c r="E114" s="29">
        <v>42129</v>
      </c>
      <c r="F114">
        <v>7724495</v>
      </c>
      <c r="G114" s="30">
        <f>VLOOKUP(I114,'[3]nemral rentis Bco Pop'!$A:$F,6,0)</f>
        <v>96400000</v>
      </c>
      <c r="H114" s="30">
        <v>370101</v>
      </c>
      <c r="I114">
        <v>121280</v>
      </c>
      <c r="J114">
        <v>370101</v>
      </c>
      <c r="K114" s="1">
        <v>5400</v>
      </c>
      <c r="O114"/>
    </row>
    <row r="115" spans="1:15" hidden="1" x14ac:dyDescent="0.25">
      <c r="A115">
        <v>50000249</v>
      </c>
      <c r="B115">
        <v>1667620</v>
      </c>
      <c r="C115" t="s">
        <v>0</v>
      </c>
      <c r="D115">
        <v>79856625</v>
      </c>
      <c r="E115" s="29">
        <v>42129</v>
      </c>
      <c r="F115">
        <v>8001481</v>
      </c>
      <c r="G115" s="30">
        <f>VLOOKUP(I115,'[3]nemral rentis Bco Pop'!$A:$F,6,0)</f>
        <v>12400000</v>
      </c>
      <c r="H115" s="30">
        <v>270102</v>
      </c>
      <c r="I115">
        <v>121204</v>
      </c>
      <c r="J115">
        <v>270102</v>
      </c>
      <c r="K115" s="1">
        <v>5000</v>
      </c>
      <c r="O115"/>
    </row>
    <row r="116" spans="1:15" hidden="1" x14ac:dyDescent="0.25">
      <c r="A116">
        <v>50000249</v>
      </c>
      <c r="B116">
        <v>1667628</v>
      </c>
      <c r="C116" t="s">
        <v>0</v>
      </c>
      <c r="D116">
        <v>8000271158</v>
      </c>
      <c r="E116" s="29">
        <v>42129</v>
      </c>
      <c r="F116">
        <v>5202335</v>
      </c>
      <c r="G116" s="30">
        <f>VLOOKUP(I116,'[3]nemral rentis Bco Pop'!$A:$F,6,0)</f>
        <v>96400000</v>
      </c>
      <c r="H116" s="30">
        <v>370101</v>
      </c>
      <c r="I116">
        <v>121280</v>
      </c>
      <c r="J116">
        <v>370101</v>
      </c>
      <c r="K116" s="1">
        <v>5400</v>
      </c>
      <c r="O116"/>
    </row>
    <row r="117" spans="1:15" hidden="1" x14ac:dyDescent="0.25">
      <c r="A117">
        <v>50000249</v>
      </c>
      <c r="B117">
        <v>1667629</v>
      </c>
      <c r="C117" t="s">
        <v>0</v>
      </c>
      <c r="D117">
        <v>860011048</v>
      </c>
      <c r="E117" s="29">
        <v>42129</v>
      </c>
      <c r="F117">
        <v>7452657</v>
      </c>
      <c r="G117" s="30">
        <f>VLOOKUP(I117,'[3]nemral rentis Bco Pop'!$A:$F,6,0)</f>
        <v>96400000</v>
      </c>
      <c r="H117" s="30">
        <v>370101</v>
      </c>
      <c r="I117">
        <v>121280</v>
      </c>
      <c r="J117">
        <v>370101</v>
      </c>
      <c r="K117" s="1">
        <v>5400</v>
      </c>
      <c r="O117"/>
    </row>
    <row r="118" spans="1:15" hidden="1" x14ac:dyDescent="0.25">
      <c r="A118">
        <v>50000249</v>
      </c>
      <c r="B118">
        <v>1667630</v>
      </c>
      <c r="C118" t="s">
        <v>0</v>
      </c>
      <c r="D118">
        <v>9001872297</v>
      </c>
      <c r="E118" s="29">
        <v>42129</v>
      </c>
      <c r="F118">
        <v>16867484</v>
      </c>
      <c r="G118" s="30">
        <f>VLOOKUP(I118,'[3]nemral rentis Bco Pop'!$A:$F,6,0)</f>
        <v>96400000</v>
      </c>
      <c r="H118" s="30">
        <v>370101</v>
      </c>
      <c r="I118">
        <v>121280</v>
      </c>
      <c r="J118">
        <v>370101</v>
      </c>
      <c r="K118" s="1">
        <v>10800</v>
      </c>
      <c r="O118"/>
    </row>
    <row r="119" spans="1:15" hidden="1" x14ac:dyDescent="0.25">
      <c r="A119">
        <v>50000249</v>
      </c>
      <c r="B119">
        <v>1667631</v>
      </c>
      <c r="C119" t="s">
        <v>0</v>
      </c>
      <c r="D119">
        <v>9001872297</v>
      </c>
      <c r="E119" s="29">
        <v>42129</v>
      </c>
      <c r="F119">
        <v>16867484</v>
      </c>
      <c r="G119" s="30">
        <f>VLOOKUP(I119,'[3]nemral rentis Bco Pop'!$A:$F,6,0)</f>
        <v>96400000</v>
      </c>
      <c r="H119" s="30">
        <v>370101</v>
      </c>
      <c r="I119">
        <v>121280</v>
      </c>
      <c r="J119">
        <v>370101</v>
      </c>
      <c r="K119" s="1">
        <v>10800</v>
      </c>
      <c r="O119"/>
    </row>
    <row r="120" spans="1:15" hidden="1" x14ac:dyDescent="0.25">
      <c r="A120">
        <v>50000249</v>
      </c>
      <c r="B120">
        <v>1667632</v>
      </c>
      <c r="C120" t="s">
        <v>0</v>
      </c>
      <c r="D120">
        <v>1049613972</v>
      </c>
      <c r="E120" s="29">
        <v>42129</v>
      </c>
      <c r="F120">
        <v>13251225</v>
      </c>
      <c r="G120" s="30">
        <f>VLOOKUP(I120,'[3]nemral rentis Bco Pop'!$A:$F,6,0)</f>
        <v>12400000</v>
      </c>
      <c r="H120" s="30">
        <v>270102</v>
      </c>
      <c r="I120">
        <v>121204</v>
      </c>
      <c r="J120">
        <v>270102</v>
      </c>
      <c r="K120" s="1">
        <v>5000</v>
      </c>
      <c r="O120"/>
    </row>
    <row r="121" spans="1:15" hidden="1" x14ac:dyDescent="0.25">
      <c r="A121">
        <v>50000249</v>
      </c>
      <c r="B121">
        <v>1700502</v>
      </c>
      <c r="C121" t="s">
        <v>0</v>
      </c>
      <c r="D121">
        <v>3213390019</v>
      </c>
      <c r="E121" s="29">
        <v>42129</v>
      </c>
      <c r="F121">
        <v>2815086</v>
      </c>
      <c r="G121" s="30">
        <f>VLOOKUP(I121,'[3]nemral rentis Bco Pop'!$A:$F,6,0)</f>
        <v>12400000</v>
      </c>
      <c r="H121" s="30">
        <v>270102</v>
      </c>
      <c r="I121">
        <v>121204</v>
      </c>
      <c r="J121">
        <v>270102</v>
      </c>
      <c r="K121" s="1">
        <v>5000</v>
      </c>
      <c r="O121"/>
    </row>
    <row r="122" spans="1:15" hidden="1" x14ac:dyDescent="0.25">
      <c r="A122">
        <v>50000249</v>
      </c>
      <c r="B122">
        <v>1700503</v>
      </c>
      <c r="C122" t="s">
        <v>0</v>
      </c>
      <c r="D122">
        <v>79554549</v>
      </c>
      <c r="E122" s="29">
        <v>42129</v>
      </c>
      <c r="F122">
        <v>10281512</v>
      </c>
      <c r="G122" s="30">
        <f>VLOOKUP(I122,'[3]nemral rentis Bco Pop'!$A:$F,6,0)</f>
        <v>96400000</v>
      </c>
      <c r="H122" s="30">
        <v>370101</v>
      </c>
      <c r="I122">
        <v>121280</v>
      </c>
      <c r="J122">
        <v>370101</v>
      </c>
      <c r="K122" s="1">
        <v>5400</v>
      </c>
      <c r="O122"/>
    </row>
    <row r="123" spans="1:15" hidden="1" x14ac:dyDescent="0.25">
      <c r="A123">
        <v>50000249</v>
      </c>
      <c r="B123">
        <v>1700504</v>
      </c>
      <c r="C123" t="s">
        <v>0</v>
      </c>
      <c r="D123">
        <v>11293027</v>
      </c>
      <c r="E123" s="29">
        <v>42129</v>
      </c>
      <c r="F123">
        <v>7724495</v>
      </c>
      <c r="G123" s="30">
        <f>VLOOKUP(I123,'[3]nemral rentis Bco Pop'!$A:$F,6,0)</f>
        <v>96400000</v>
      </c>
      <c r="H123" s="30">
        <v>370101</v>
      </c>
      <c r="I123">
        <v>121280</v>
      </c>
      <c r="J123">
        <v>370101</v>
      </c>
      <c r="K123" s="1">
        <v>5400</v>
      </c>
      <c r="O123"/>
    </row>
    <row r="124" spans="1:15" hidden="1" x14ac:dyDescent="0.25">
      <c r="A124">
        <v>50000249</v>
      </c>
      <c r="B124">
        <v>2460092</v>
      </c>
      <c r="C124" t="s">
        <v>0</v>
      </c>
      <c r="D124">
        <v>1095804119</v>
      </c>
      <c r="E124" s="29">
        <v>42129</v>
      </c>
      <c r="F124">
        <v>14289529</v>
      </c>
      <c r="G124" s="30">
        <f>VLOOKUP(I124,'[3]nemral rentis Bco Pop'!$A:$F,6,0)</f>
        <v>12400000</v>
      </c>
      <c r="H124" s="30">
        <v>270102</v>
      </c>
      <c r="I124">
        <v>121204</v>
      </c>
      <c r="J124">
        <v>270102</v>
      </c>
      <c r="K124" s="1">
        <v>5000</v>
      </c>
      <c r="O124"/>
    </row>
    <row r="125" spans="1:15" hidden="1" x14ac:dyDescent="0.25">
      <c r="A125">
        <v>50000249</v>
      </c>
      <c r="B125">
        <v>66649529</v>
      </c>
      <c r="C125" t="s">
        <v>0</v>
      </c>
      <c r="D125">
        <v>1032430392</v>
      </c>
      <c r="E125" s="29">
        <v>42129</v>
      </c>
      <c r="F125">
        <v>4390268</v>
      </c>
      <c r="G125" s="30">
        <f>VLOOKUP(I125,'[3]nemral rentis Bco Pop'!$A:$F,6,0)</f>
        <v>12400000</v>
      </c>
      <c r="H125" s="30">
        <v>270102</v>
      </c>
      <c r="I125">
        <v>121204</v>
      </c>
      <c r="J125">
        <v>270102</v>
      </c>
      <c r="K125" s="1">
        <v>5000</v>
      </c>
      <c r="O125"/>
    </row>
    <row r="126" spans="1:15" hidden="1" x14ac:dyDescent="0.25">
      <c r="A126">
        <v>50000249</v>
      </c>
      <c r="B126">
        <v>66649531</v>
      </c>
      <c r="C126" t="s">
        <v>0</v>
      </c>
      <c r="D126">
        <v>1099208401</v>
      </c>
      <c r="E126" s="29">
        <v>42129</v>
      </c>
      <c r="F126">
        <v>21439289</v>
      </c>
      <c r="G126" s="30">
        <f>VLOOKUP(I126,'[3]nemral rentis Bco Pop'!$A:$F,6,0)</f>
        <v>12400000</v>
      </c>
      <c r="H126" s="30">
        <v>270102</v>
      </c>
      <c r="I126">
        <v>121204</v>
      </c>
      <c r="J126">
        <v>270102</v>
      </c>
      <c r="K126" s="1">
        <v>5000</v>
      </c>
      <c r="O126"/>
    </row>
    <row r="127" spans="1:15" hidden="1" x14ac:dyDescent="0.25">
      <c r="A127">
        <v>50000249</v>
      </c>
      <c r="B127">
        <v>66649534</v>
      </c>
      <c r="C127" t="s">
        <v>0</v>
      </c>
      <c r="D127">
        <v>1099208401</v>
      </c>
      <c r="E127" s="29">
        <v>42129</v>
      </c>
      <c r="F127">
        <v>21439289</v>
      </c>
      <c r="G127" s="30">
        <f>VLOOKUP(I127,'[3]nemral rentis Bco Pop'!$A:$F,6,0)</f>
        <v>12400000</v>
      </c>
      <c r="H127" s="30">
        <v>270102</v>
      </c>
      <c r="I127">
        <v>121204</v>
      </c>
      <c r="J127">
        <v>270102</v>
      </c>
      <c r="K127" s="1">
        <v>5000</v>
      </c>
      <c r="O127"/>
    </row>
    <row r="128" spans="1:15" hidden="1" x14ac:dyDescent="0.25">
      <c r="A128">
        <v>50000249</v>
      </c>
      <c r="B128">
        <v>2643172</v>
      </c>
      <c r="C128" t="s">
        <v>1</v>
      </c>
      <c r="D128">
        <v>19276493</v>
      </c>
      <c r="E128" s="29">
        <v>42129</v>
      </c>
      <c r="F128">
        <v>6332535</v>
      </c>
      <c r="G128" s="30">
        <f>VLOOKUP(I128,'[3]nemral rentis Bco Pop'!$A:$F,6,0)</f>
        <v>96300000</v>
      </c>
      <c r="H128" s="30">
        <v>190101</v>
      </c>
      <c r="I128">
        <v>121270</v>
      </c>
      <c r="J128">
        <v>190101</v>
      </c>
      <c r="K128" s="1">
        <v>53500</v>
      </c>
      <c r="O128"/>
    </row>
    <row r="129" spans="1:15" hidden="1" x14ac:dyDescent="0.25">
      <c r="A129">
        <v>50000249</v>
      </c>
      <c r="B129">
        <v>18998841</v>
      </c>
      <c r="C129" t="s">
        <v>1</v>
      </c>
      <c r="D129">
        <v>1098656289</v>
      </c>
      <c r="E129" s="29">
        <v>42129</v>
      </c>
      <c r="F129">
        <v>14786870</v>
      </c>
      <c r="G129" s="30">
        <f>VLOOKUP(I129,'[3]nemral rentis Bco Pop'!$A:$F,6,0)</f>
        <v>923272421</v>
      </c>
      <c r="H129" s="30">
        <v>190101</v>
      </c>
      <c r="I129">
        <v>190101</v>
      </c>
      <c r="J129">
        <v>190101</v>
      </c>
      <c r="K129" s="1">
        <v>107400</v>
      </c>
      <c r="O129"/>
    </row>
    <row r="130" spans="1:15" hidden="1" x14ac:dyDescent="0.25">
      <c r="A130">
        <v>50000249</v>
      </c>
      <c r="B130">
        <v>38758172</v>
      </c>
      <c r="C130" t="s">
        <v>1</v>
      </c>
      <c r="D130">
        <v>1030577624</v>
      </c>
      <c r="E130" s="29">
        <v>42129</v>
      </c>
      <c r="F130">
        <v>7129871</v>
      </c>
      <c r="G130" s="30">
        <f>VLOOKUP(I130,'[3]nemral rentis Bco Pop'!$A:$F,6,0)</f>
        <v>923272421</v>
      </c>
      <c r="H130" s="30">
        <v>190101</v>
      </c>
      <c r="I130">
        <v>190101</v>
      </c>
      <c r="J130">
        <v>190101</v>
      </c>
      <c r="K130" s="1">
        <v>107400</v>
      </c>
      <c r="O130"/>
    </row>
    <row r="131" spans="1:15" hidden="1" x14ac:dyDescent="0.25">
      <c r="A131">
        <v>50000249</v>
      </c>
      <c r="B131">
        <v>1020730</v>
      </c>
      <c r="C131" t="s">
        <v>0</v>
      </c>
      <c r="D131">
        <v>13721251</v>
      </c>
      <c r="E131" s="29">
        <v>42129</v>
      </c>
      <c r="F131">
        <v>21209696</v>
      </c>
      <c r="G131" s="30">
        <f>VLOOKUP(I131,'[3]nemral rentis Bco Pop'!$A:$F,6,0)</f>
        <v>12400000</v>
      </c>
      <c r="H131" s="30">
        <v>270102</v>
      </c>
      <c r="I131">
        <v>121204</v>
      </c>
      <c r="J131">
        <v>270102</v>
      </c>
      <c r="K131" s="1">
        <v>5000</v>
      </c>
      <c r="O131"/>
    </row>
    <row r="132" spans="1:15" hidden="1" x14ac:dyDescent="0.25">
      <c r="A132">
        <v>50000249</v>
      </c>
      <c r="B132">
        <v>13725620</v>
      </c>
      <c r="C132" t="s">
        <v>0</v>
      </c>
      <c r="D132">
        <v>1055730013</v>
      </c>
      <c r="E132" s="29">
        <v>42129</v>
      </c>
      <c r="F132">
        <v>12762490</v>
      </c>
      <c r="G132" s="30">
        <f>VLOOKUP(I132,'[3]nemral rentis Bco Pop'!$A:$F,6,0)</f>
        <v>12400000</v>
      </c>
      <c r="H132" s="30">
        <v>270102</v>
      </c>
      <c r="I132">
        <v>121204</v>
      </c>
      <c r="J132">
        <v>270102</v>
      </c>
      <c r="K132" s="1">
        <v>5000</v>
      </c>
      <c r="O132"/>
    </row>
    <row r="133" spans="1:15" hidden="1" x14ac:dyDescent="0.25">
      <c r="A133">
        <v>50000249</v>
      </c>
      <c r="B133">
        <v>2573818</v>
      </c>
      <c r="C133" t="s">
        <v>0</v>
      </c>
      <c r="D133">
        <v>19228468</v>
      </c>
      <c r="E133" s="29">
        <v>42129</v>
      </c>
      <c r="F133">
        <v>3601160</v>
      </c>
      <c r="G133" s="30">
        <f>VLOOKUP(I133,'[3]nemral rentis Bco Pop'!$A:$F,6,0)</f>
        <v>12800000</v>
      </c>
      <c r="H133" s="30">
        <v>350300</v>
      </c>
      <c r="I133">
        <v>350300</v>
      </c>
      <c r="J133">
        <v>350300</v>
      </c>
      <c r="K133" s="1">
        <v>596500</v>
      </c>
      <c r="O133"/>
    </row>
    <row r="134" spans="1:15" hidden="1" x14ac:dyDescent="0.25">
      <c r="A134">
        <v>50000249</v>
      </c>
      <c r="B134">
        <v>2422125</v>
      </c>
      <c r="C134" t="s">
        <v>0</v>
      </c>
      <c r="D134">
        <v>8606705365</v>
      </c>
      <c r="E134" s="29">
        <v>42129</v>
      </c>
      <c r="F134">
        <v>8764300</v>
      </c>
      <c r="G134" s="30">
        <f>VLOOKUP(I134,'[3]nemral rentis Bco Pop'!$A:$F,6,0)</f>
        <v>12800000</v>
      </c>
      <c r="H134" s="30">
        <v>350300</v>
      </c>
      <c r="I134">
        <v>350300</v>
      </c>
      <c r="J134">
        <v>350300</v>
      </c>
      <c r="K134" s="1">
        <v>280194</v>
      </c>
      <c r="O134"/>
    </row>
    <row r="135" spans="1:15" hidden="1" x14ac:dyDescent="0.25">
      <c r="A135">
        <v>50000249</v>
      </c>
      <c r="B135">
        <v>2441919</v>
      </c>
      <c r="C135" t="s">
        <v>0</v>
      </c>
      <c r="D135">
        <v>8000647731</v>
      </c>
      <c r="E135" s="29">
        <v>42129</v>
      </c>
      <c r="F135">
        <v>7957373</v>
      </c>
      <c r="G135" s="30">
        <f>VLOOKUP(I135,'[3]nemral rentis Bco Pop'!$A:$F,6,0)</f>
        <v>96400000</v>
      </c>
      <c r="H135" s="30">
        <v>370101</v>
      </c>
      <c r="I135">
        <v>121280</v>
      </c>
      <c r="J135">
        <v>370101</v>
      </c>
      <c r="K135" s="1">
        <v>107250</v>
      </c>
      <c r="O135"/>
    </row>
    <row r="136" spans="1:15" hidden="1" x14ac:dyDescent="0.25">
      <c r="A136">
        <v>50000249</v>
      </c>
      <c r="B136">
        <v>2441928</v>
      </c>
      <c r="C136" t="s">
        <v>0</v>
      </c>
      <c r="D136">
        <v>5138313</v>
      </c>
      <c r="E136" s="29">
        <v>42129</v>
      </c>
      <c r="F136">
        <v>8019407</v>
      </c>
      <c r="G136" s="30">
        <f>VLOOKUP(I136,'[3]nemral rentis Bco Pop'!$A:$F,6,0)</f>
        <v>12400000</v>
      </c>
      <c r="H136" s="30">
        <v>270102</v>
      </c>
      <c r="I136">
        <v>121204</v>
      </c>
      <c r="J136">
        <v>270102</v>
      </c>
      <c r="K136" s="1">
        <v>5000</v>
      </c>
      <c r="O136"/>
    </row>
    <row r="137" spans="1:15" hidden="1" x14ac:dyDescent="0.25">
      <c r="A137">
        <v>50000249</v>
      </c>
      <c r="B137">
        <v>69777611</v>
      </c>
      <c r="C137" t="s">
        <v>0</v>
      </c>
      <c r="D137">
        <v>1082901520</v>
      </c>
      <c r="E137" s="29">
        <v>42129</v>
      </c>
      <c r="F137">
        <v>14609054</v>
      </c>
      <c r="G137" s="30">
        <f>VLOOKUP(I137,'[3]nemral rentis Bco Pop'!$A:$F,6,0)</f>
        <v>923272421</v>
      </c>
      <c r="H137" s="30">
        <v>190101</v>
      </c>
      <c r="I137">
        <v>190101</v>
      </c>
      <c r="J137">
        <v>190101</v>
      </c>
      <c r="K137" s="1">
        <v>107400</v>
      </c>
      <c r="O137"/>
    </row>
    <row r="138" spans="1:15" hidden="1" x14ac:dyDescent="0.25">
      <c r="A138">
        <v>50000249</v>
      </c>
      <c r="B138">
        <v>2245531</v>
      </c>
      <c r="C138" t="s">
        <v>2</v>
      </c>
      <c r="D138">
        <v>71616275</v>
      </c>
      <c r="E138" s="29">
        <v>42129</v>
      </c>
      <c r="F138">
        <v>4417683</v>
      </c>
      <c r="G138" s="30">
        <f>VLOOKUP(I138,'[3]nemral rentis Bco Pop'!$A:$F,6,0)</f>
        <v>923272421</v>
      </c>
      <c r="H138" s="30">
        <v>190101</v>
      </c>
      <c r="I138">
        <v>190101</v>
      </c>
      <c r="J138">
        <v>190101</v>
      </c>
      <c r="K138" s="1">
        <v>107400</v>
      </c>
      <c r="O138"/>
    </row>
    <row r="139" spans="1:15" hidden="1" x14ac:dyDescent="0.25">
      <c r="A139">
        <v>50000249</v>
      </c>
      <c r="B139">
        <v>2245532</v>
      </c>
      <c r="C139" t="s">
        <v>2</v>
      </c>
      <c r="D139">
        <v>43989803</v>
      </c>
      <c r="E139" s="29">
        <v>42129</v>
      </c>
      <c r="F139">
        <v>37507006</v>
      </c>
      <c r="G139" s="30">
        <f>VLOOKUP(I139,'[3]nemral rentis Bco Pop'!$A:$F,6,0)</f>
        <v>923272421</v>
      </c>
      <c r="H139" s="30">
        <v>190101</v>
      </c>
      <c r="I139">
        <v>190101</v>
      </c>
      <c r="J139">
        <v>190101</v>
      </c>
      <c r="K139" s="1">
        <v>107400</v>
      </c>
      <c r="O139"/>
    </row>
    <row r="140" spans="1:15" hidden="1" x14ac:dyDescent="0.25">
      <c r="A140">
        <v>50000249</v>
      </c>
      <c r="B140">
        <v>1516322</v>
      </c>
      <c r="C140" t="s">
        <v>2</v>
      </c>
      <c r="D140">
        <v>3329786</v>
      </c>
      <c r="E140" s="29">
        <v>42129</v>
      </c>
      <c r="F140">
        <v>5121750</v>
      </c>
      <c r="G140" s="30">
        <f>VLOOKUP(I140,'[3]nemral rentis Bco Pop'!$A:$F,6,0)</f>
        <v>923272421</v>
      </c>
      <c r="H140" s="30">
        <v>190101</v>
      </c>
      <c r="I140">
        <v>190101</v>
      </c>
      <c r="J140">
        <v>190101</v>
      </c>
      <c r="K140" s="1">
        <v>107391</v>
      </c>
      <c r="O140"/>
    </row>
    <row r="141" spans="1:15" hidden="1" x14ac:dyDescent="0.25">
      <c r="A141">
        <v>50000249</v>
      </c>
      <c r="B141">
        <v>1516324</v>
      </c>
      <c r="C141" t="s">
        <v>2</v>
      </c>
      <c r="D141">
        <v>32016109</v>
      </c>
      <c r="E141" s="29">
        <v>42129</v>
      </c>
      <c r="F141">
        <v>5133572</v>
      </c>
      <c r="G141" s="30">
        <f>VLOOKUP(I141,'[3]nemral rentis Bco Pop'!$A:$F,6,0)</f>
        <v>923272193</v>
      </c>
      <c r="H141" s="30">
        <v>131401</v>
      </c>
      <c r="I141">
        <v>131401</v>
      </c>
      <c r="J141">
        <v>131401</v>
      </c>
      <c r="K141" s="1">
        <v>21400249</v>
      </c>
      <c r="O141"/>
    </row>
    <row r="142" spans="1:15" hidden="1" x14ac:dyDescent="0.25">
      <c r="A142">
        <v>50000249</v>
      </c>
      <c r="B142">
        <v>7116812</v>
      </c>
      <c r="C142" t="s">
        <v>2</v>
      </c>
      <c r="D142">
        <v>87069513</v>
      </c>
      <c r="E142" s="29">
        <v>42129</v>
      </c>
      <c r="F142">
        <v>17833891</v>
      </c>
      <c r="G142" s="30">
        <f>VLOOKUP(I142,'[3]nemral rentis Bco Pop'!$A:$F,6,0)</f>
        <v>923272421</v>
      </c>
      <c r="H142" s="30">
        <v>190101</v>
      </c>
      <c r="I142">
        <v>190101</v>
      </c>
      <c r="J142">
        <v>190101</v>
      </c>
      <c r="K142" s="1">
        <v>107400</v>
      </c>
      <c r="O142"/>
    </row>
    <row r="143" spans="1:15" hidden="1" x14ac:dyDescent="0.25">
      <c r="A143">
        <v>50000249</v>
      </c>
      <c r="B143">
        <v>1895636</v>
      </c>
      <c r="C143" t="s">
        <v>2</v>
      </c>
      <c r="D143">
        <v>8909004312</v>
      </c>
      <c r="E143" s="29">
        <v>42129</v>
      </c>
      <c r="F143">
        <v>3513636</v>
      </c>
      <c r="G143" s="30">
        <f>VLOOKUP(I143,'[3]nemral rentis Bco Pop'!$A:$F,6,0)</f>
        <v>923272193</v>
      </c>
      <c r="H143" s="30">
        <v>131401</v>
      </c>
      <c r="I143">
        <v>131401</v>
      </c>
      <c r="J143">
        <v>131401</v>
      </c>
      <c r="K143" s="1">
        <v>19700</v>
      </c>
      <c r="O143"/>
    </row>
    <row r="144" spans="1:15" hidden="1" x14ac:dyDescent="0.25">
      <c r="A144">
        <v>50000249</v>
      </c>
      <c r="B144">
        <v>2427369</v>
      </c>
      <c r="C144" t="s">
        <v>2</v>
      </c>
      <c r="D144">
        <v>42883370</v>
      </c>
      <c r="E144" s="29">
        <v>42129</v>
      </c>
      <c r="F144">
        <v>4169856</v>
      </c>
      <c r="G144" s="30">
        <f>VLOOKUP(I144,'[3]nemral rentis Bco Pop'!$A:$F,6,0)</f>
        <v>923272421</v>
      </c>
      <c r="H144" s="30">
        <v>190101</v>
      </c>
      <c r="I144">
        <v>190101</v>
      </c>
      <c r="J144">
        <v>190101</v>
      </c>
      <c r="K144" s="1">
        <v>107400</v>
      </c>
      <c r="O144"/>
    </row>
    <row r="145" spans="1:15" hidden="1" x14ac:dyDescent="0.25">
      <c r="A145">
        <v>50000249</v>
      </c>
      <c r="B145">
        <v>2427705</v>
      </c>
      <c r="C145" t="s">
        <v>2</v>
      </c>
      <c r="D145">
        <v>14318441</v>
      </c>
      <c r="E145" s="29">
        <v>42129</v>
      </c>
      <c r="F145">
        <v>13560447</v>
      </c>
      <c r="G145" s="30">
        <f>VLOOKUP(I145,'[3]nemral rentis Bco Pop'!$A:$F,6,0)</f>
        <v>26800000</v>
      </c>
      <c r="H145" s="30">
        <v>360200</v>
      </c>
      <c r="I145">
        <v>360200</v>
      </c>
      <c r="J145">
        <v>360200</v>
      </c>
      <c r="K145" s="1">
        <v>1300056</v>
      </c>
      <c r="O145"/>
    </row>
    <row r="146" spans="1:15" hidden="1" x14ac:dyDescent="0.25">
      <c r="A146">
        <v>50000249</v>
      </c>
      <c r="B146">
        <v>2427707</v>
      </c>
      <c r="C146" t="s">
        <v>2</v>
      </c>
      <c r="D146">
        <v>71618640</v>
      </c>
      <c r="E146" s="29">
        <v>42129</v>
      </c>
      <c r="F146">
        <v>3141003</v>
      </c>
      <c r="G146" s="30">
        <f>VLOOKUP(I146,'[3]nemral rentis Bco Pop'!$A:$F,6,0)</f>
        <v>923272421</v>
      </c>
      <c r="H146" s="30">
        <v>190101</v>
      </c>
      <c r="I146">
        <v>190101</v>
      </c>
      <c r="J146">
        <v>190101</v>
      </c>
      <c r="K146" s="1">
        <v>4700</v>
      </c>
      <c r="O146"/>
    </row>
    <row r="147" spans="1:15" hidden="1" x14ac:dyDescent="0.25">
      <c r="A147">
        <v>50000249</v>
      </c>
      <c r="B147">
        <v>2427353</v>
      </c>
      <c r="C147" t="s">
        <v>2</v>
      </c>
      <c r="D147">
        <v>8110216216</v>
      </c>
      <c r="E147" s="29">
        <v>42129</v>
      </c>
      <c r="F147">
        <v>3211010</v>
      </c>
      <c r="G147" s="30">
        <f>VLOOKUP(I147,'[3]nemral rentis Bco Pop'!$A:$F,6,0)</f>
        <v>12800000</v>
      </c>
      <c r="H147" s="30">
        <v>350300</v>
      </c>
      <c r="I147">
        <v>350300</v>
      </c>
      <c r="J147">
        <v>350300</v>
      </c>
      <c r="K147" s="1">
        <v>77994</v>
      </c>
      <c r="O147"/>
    </row>
    <row r="148" spans="1:15" hidden="1" x14ac:dyDescent="0.25">
      <c r="A148">
        <v>50000249</v>
      </c>
      <c r="B148">
        <v>2305334</v>
      </c>
      <c r="C148" t="s">
        <v>5</v>
      </c>
      <c r="D148">
        <v>5980594</v>
      </c>
      <c r="E148" s="29">
        <v>42129</v>
      </c>
      <c r="F148">
        <v>1264874</v>
      </c>
      <c r="G148" s="30">
        <f>VLOOKUP(I148,'[3]nemral rentis Bco Pop'!$A:$F,6,0)</f>
        <v>923272193</v>
      </c>
      <c r="H148" s="30">
        <v>131401</v>
      </c>
      <c r="I148">
        <v>131401</v>
      </c>
      <c r="J148">
        <v>131401</v>
      </c>
      <c r="K148" s="1">
        <v>5300</v>
      </c>
      <c r="O148"/>
    </row>
    <row r="149" spans="1:15" hidden="1" x14ac:dyDescent="0.25">
      <c r="A149">
        <v>50000249</v>
      </c>
      <c r="B149">
        <v>1872882</v>
      </c>
      <c r="C149" t="s">
        <v>33</v>
      </c>
      <c r="D149">
        <v>1118536686</v>
      </c>
      <c r="E149" s="29">
        <v>42129</v>
      </c>
      <c r="F149">
        <v>14380547</v>
      </c>
      <c r="G149" s="30">
        <f>VLOOKUP(I149,'[3]nemral rentis Bco Pop'!$A:$F,6,0)</f>
        <v>12400000</v>
      </c>
      <c r="H149" s="30">
        <v>270102</v>
      </c>
      <c r="I149">
        <v>121204</v>
      </c>
      <c r="J149">
        <v>270102</v>
      </c>
      <c r="K149" s="1">
        <v>5000</v>
      </c>
      <c r="O149"/>
    </row>
    <row r="150" spans="1:15" hidden="1" x14ac:dyDescent="0.25">
      <c r="A150">
        <v>50000249</v>
      </c>
      <c r="B150">
        <v>1872915</v>
      </c>
      <c r="C150" t="s">
        <v>33</v>
      </c>
      <c r="D150">
        <v>8440034893</v>
      </c>
      <c r="E150" s="29">
        <v>42129</v>
      </c>
      <c r="F150">
        <v>13390080</v>
      </c>
      <c r="G150" s="30">
        <f>VLOOKUP(I150,'[3]nemral rentis Bco Pop'!$A:$F,6,0)</f>
        <v>11500000</v>
      </c>
      <c r="H150" s="30">
        <v>130101</v>
      </c>
      <c r="I150">
        <v>12102121</v>
      </c>
      <c r="J150">
        <v>130101</v>
      </c>
      <c r="K150" s="1">
        <v>424015</v>
      </c>
      <c r="O150"/>
    </row>
    <row r="151" spans="1:15" hidden="1" x14ac:dyDescent="0.25">
      <c r="A151">
        <v>50000249</v>
      </c>
      <c r="B151">
        <v>44213674</v>
      </c>
      <c r="C151" t="s">
        <v>1</v>
      </c>
      <c r="D151">
        <v>21837208</v>
      </c>
      <c r="E151" s="29">
        <v>42129</v>
      </c>
      <c r="F151">
        <v>3038173</v>
      </c>
      <c r="G151" s="30">
        <f>VLOOKUP(I151,'[3]nemral rentis Bco Pop'!$A:$F,6,0)</f>
        <v>10900000</v>
      </c>
      <c r="H151" s="30">
        <v>170101</v>
      </c>
      <c r="I151">
        <v>121255</v>
      </c>
      <c r="J151">
        <v>170101</v>
      </c>
      <c r="K151" s="1">
        <v>2243164</v>
      </c>
      <c r="O151"/>
    </row>
    <row r="152" spans="1:15" hidden="1" x14ac:dyDescent="0.25">
      <c r="A152">
        <v>50000249</v>
      </c>
      <c r="B152">
        <v>1791824</v>
      </c>
      <c r="C152" t="s">
        <v>19</v>
      </c>
      <c r="D152">
        <v>10234770</v>
      </c>
      <c r="E152" s="29">
        <v>42129</v>
      </c>
      <c r="F152">
        <v>3755163</v>
      </c>
      <c r="G152" s="30">
        <f>VLOOKUP(I152,'[3]nemral rentis Bco Pop'!$A:$F,6,0)</f>
        <v>923272421</v>
      </c>
      <c r="H152" s="30">
        <v>190101</v>
      </c>
      <c r="I152">
        <v>190101</v>
      </c>
      <c r="J152">
        <v>190101</v>
      </c>
      <c r="K152" s="1">
        <v>107400</v>
      </c>
      <c r="O152"/>
    </row>
    <row r="153" spans="1:15" hidden="1" x14ac:dyDescent="0.25">
      <c r="A153">
        <v>50000249</v>
      </c>
      <c r="B153">
        <v>1791839</v>
      </c>
      <c r="C153" t="s">
        <v>19</v>
      </c>
      <c r="D153">
        <v>24820214</v>
      </c>
      <c r="E153" s="29">
        <v>42129</v>
      </c>
      <c r="F153">
        <v>6041278</v>
      </c>
      <c r="G153" s="30">
        <f>VLOOKUP(I153,'[3]nemral rentis Bco Pop'!$A:$F,6,0)</f>
        <v>923272193</v>
      </c>
      <c r="H153" s="30">
        <v>131401</v>
      </c>
      <c r="I153">
        <v>131401</v>
      </c>
      <c r="J153">
        <v>131401</v>
      </c>
      <c r="K153" s="1">
        <v>4224387</v>
      </c>
      <c r="O153"/>
    </row>
    <row r="154" spans="1:15" hidden="1" x14ac:dyDescent="0.25">
      <c r="A154">
        <v>50000249</v>
      </c>
      <c r="B154">
        <v>2620676</v>
      </c>
      <c r="C154" t="s">
        <v>19</v>
      </c>
      <c r="D154">
        <v>75069664</v>
      </c>
      <c r="E154" s="29">
        <v>42129</v>
      </c>
      <c r="F154">
        <v>3859801</v>
      </c>
      <c r="G154" s="30">
        <f>VLOOKUP(I154,'[3]nemral rentis Bco Pop'!$A:$F,6,0)</f>
        <v>26800000</v>
      </c>
      <c r="H154" s="30">
        <v>360200</v>
      </c>
      <c r="I154">
        <v>360200</v>
      </c>
      <c r="J154">
        <v>360200</v>
      </c>
      <c r="K154" s="1">
        <v>4200</v>
      </c>
      <c r="O154"/>
    </row>
    <row r="155" spans="1:15" hidden="1" x14ac:dyDescent="0.25">
      <c r="A155">
        <v>50000249</v>
      </c>
      <c r="B155">
        <v>2620678</v>
      </c>
      <c r="C155" t="s">
        <v>19</v>
      </c>
      <c r="D155">
        <v>75069664</v>
      </c>
      <c r="E155" s="29">
        <v>42129</v>
      </c>
      <c r="F155">
        <v>3859801</v>
      </c>
      <c r="G155" s="30">
        <f>VLOOKUP(I155,'[3]nemral rentis Bco Pop'!$A:$F,6,0)</f>
        <v>26800000</v>
      </c>
      <c r="H155" s="30">
        <v>360200</v>
      </c>
      <c r="I155">
        <v>360200</v>
      </c>
      <c r="J155">
        <v>360200</v>
      </c>
      <c r="K155" s="1">
        <v>90577</v>
      </c>
      <c r="O155"/>
    </row>
    <row r="156" spans="1:15" hidden="1" x14ac:dyDescent="0.25">
      <c r="A156">
        <v>50000249</v>
      </c>
      <c r="B156">
        <v>2620679</v>
      </c>
      <c r="C156" t="s">
        <v>19</v>
      </c>
      <c r="D156">
        <v>75069664</v>
      </c>
      <c r="E156" s="29">
        <v>42129</v>
      </c>
      <c r="F156">
        <v>3859801</v>
      </c>
      <c r="G156" s="30">
        <f>VLOOKUP(I156,'[3]nemral rentis Bco Pop'!$A:$F,6,0)</f>
        <v>26800000</v>
      </c>
      <c r="H156" s="30">
        <v>360200</v>
      </c>
      <c r="I156">
        <v>360200</v>
      </c>
      <c r="J156">
        <v>360200</v>
      </c>
      <c r="K156" s="1">
        <v>2700</v>
      </c>
      <c r="O156"/>
    </row>
    <row r="157" spans="1:15" hidden="1" x14ac:dyDescent="0.25">
      <c r="A157">
        <v>50000249</v>
      </c>
      <c r="B157">
        <v>2620680</v>
      </c>
      <c r="C157" t="s">
        <v>19</v>
      </c>
      <c r="D157">
        <v>75069664</v>
      </c>
      <c r="E157" s="29">
        <v>42129</v>
      </c>
      <c r="F157">
        <v>3859801</v>
      </c>
      <c r="G157" s="30">
        <f>VLOOKUP(I157,'[3]nemral rentis Bco Pop'!$A:$F,6,0)</f>
        <v>26800000</v>
      </c>
      <c r="H157" s="30">
        <v>360200</v>
      </c>
      <c r="I157">
        <v>360200</v>
      </c>
      <c r="J157">
        <v>360200</v>
      </c>
      <c r="K157" s="1">
        <v>19000</v>
      </c>
      <c r="O157"/>
    </row>
    <row r="158" spans="1:15" hidden="1" x14ac:dyDescent="0.25">
      <c r="A158">
        <v>50000249</v>
      </c>
      <c r="B158">
        <v>2620681</v>
      </c>
      <c r="C158" t="s">
        <v>19</v>
      </c>
      <c r="D158">
        <v>75069664</v>
      </c>
      <c r="E158" s="29">
        <v>42129</v>
      </c>
      <c r="F158">
        <v>3859801</v>
      </c>
      <c r="G158" s="30">
        <f>VLOOKUP(I158,'[3]nemral rentis Bco Pop'!$A:$F,6,0)</f>
        <v>26800000</v>
      </c>
      <c r="H158" s="30">
        <v>360200</v>
      </c>
      <c r="I158">
        <v>360200</v>
      </c>
      <c r="J158">
        <v>360200</v>
      </c>
      <c r="K158" s="1">
        <v>800</v>
      </c>
      <c r="O158"/>
    </row>
    <row r="159" spans="1:15" hidden="1" x14ac:dyDescent="0.25">
      <c r="A159">
        <v>50000249</v>
      </c>
      <c r="B159">
        <v>2620682</v>
      </c>
      <c r="C159" t="s">
        <v>19</v>
      </c>
      <c r="D159">
        <v>75069664</v>
      </c>
      <c r="E159" s="29">
        <v>42129</v>
      </c>
      <c r="F159">
        <v>3859801</v>
      </c>
      <c r="G159" s="30">
        <f>VLOOKUP(I159,'[3]nemral rentis Bco Pop'!$A:$F,6,0)</f>
        <v>26800000</v>
      </c>
      <c r="H159" s="30">
        <v>360200</v>
      </c>
      <c r="I159">
        <v>360200</v>
      </c>
      <c r="J159">
        <v>360200</v>
      </c>
      <c r="K159" s="1">
        <v>147977</v>
      </c>
      <c r="O159"/>
    </row>
    <row r="160" spans="1:15" hidden="1" x14ac:dyDescent="0.25">
      <c r="A160">
        <v>50000249</v>
      </c>
      <c r="B160">
        <v>2620684</v>
      </c>
      <c r="C160" t="s">
        <v>19</v>
      </c>
      <c r="D160">
        <v>75069664</v>
      </c>
      <c r="E160" s="29">
        <v>42129</v>
      </c>
      <c r="F160">
        <v>3859801</v>
      </c>
      <c r="G160" s="30">
        <f>VLOOKUP(I160,'[3]nemral rentis Bco Pop'!$A:$F,6,0)</f>
        <v>26800000</v>
      </c>
      <c r="H160" s="30">
        <v>360200</v>
      </c>
      <c r="I160">
        <v>360200</v>
      </c>
      <c r="J160">
        <v>360200</v>
      </c>
      <c r="K160" s="1">
        <v>21400</v>
      </c>
      <c r="O160"/>
    </row>
    <row r="161" spans="1:15" hidden="1" x14ac:dyDescent="0.25">
      <c r="A161">
        <v>50000249</v>
      </c>
      <c r="B161">
        <v>2563234</v>
      </c>
      <c r="C161" t="s">
        <v>6</v>
      </c>
      <c r="D161">
        <v>10542926</v>
      </c>
      <c r="E161" s="29">
        <v>42129</v>
      </c>
      <c r="F161">
        <v>8240772</v>
      </c>
      <c r="G161" s="30">
        <f>VLOOKUP(I161,'[3]nemral rentis Bco Pop'!$A:$F,6,0)</f>
        <v>12800000</v>
      </c>
      <c r="H161" s="30">
        <v>350300</v>
      </c>
      <c r="I161">
        <v>350300</v>
      </c>
      <c r="J161">
        <v>350300</v>
      </c>
      <c r="K161" s="1">
        <v>3786770</v>
      </c>
      <c r="O161"/>
    </row>
    <row r="162" spans="1:15" hidden="1" x14ac:dyDescent="0.25">
      <c r="A162">
        <v>50000249</v>
      </c>
      <c r="B162">
        <v>2564944</v>
      </c>
      <c r="C162" t="s">
        <v>6</v>
      </c>
      <c r="D162">
        <v>10525395</v>
      </c>
      <c r="E162" s="29">
        <v>42129</v>
      </c>
      <c r="F162">
        <v>8369547</v>
      </c>
      <c r="G162" s="30">
        <f>VLOOKUP(I162,'[3]nemral rentis Bco Pop'!$A:$F,6,0)</f>
        <v>923272193</v>
      </c>
      <c r="H162" s="30">
        <v>131401</v>
      </c>
      <c r="I162">
        <v>131401</v>
      </c>
      <c r="J162">
        <v>131401</v>
      </c>
      <c r="K162" s="1">
        <v>10813177.289999999</v>
      </c>
      <c r="O162"/>
    </row>
    <row r="163" spans="1:15" hidden="1" x14ac:dyDescent="0.25">
      <c r="A163">
        <v>50000249</v>
      </c>
      <c r="B163">
        <v>2092117</v>
      </c>
      <c r="C163" t="s">
        <v>1</v>
      </c>
      <c r="D163">
        <v>34326299</v>
      </c>
      <c r="E163" s="29">
        <v>42129</v>
      </c>
      <c r="F163">
        <v>8237595</v>
      </c>
      <c r="G163" s="30">
        <f>VLOOKUP(I163,'[3]nemral rentis Bco Pop'!$A:$F,6,0)</f>
        <v>923272421</v>
      </c>
      <c r="H163" s="30">
        <v>190101</v>
      </c>
      <c r="I163">
        <v>190101</v>
      </c>
      <c r="J163">
        <v>190101</v>
      </c>
      <c r="K163" s="1">
        <v>107400</v>
      </c>
      <c r="O163"/>
    </row>
    <row r="164" spans="1:15" hidden="1" x14ac:dyDescent="0.25">
      <c r="A164">
        <v>50000249</v>
      </c>
      <c r="B164">
        <v>2165852</v>
      </c>
      <c r="C164" t="s">
        <v>1</v>
      </c>
      <c r="D164">
        <v>10297000</v>
      </c>
      <c r="E164" s="29">
        <v>42129</v>
      </c>
      <c r="F164">
        <v>11388117</v>
      </c>
      <c r="G164" s="30">
        <f>VLOOKUP(I164,'[3]nemral rentis Bco Pop'!$A:$F,6,0)</f>
        <v>923272421</v>
      </c>
      <c r="H164" s="30">
        <v>190101</v>
      </c>
      <c r="I164">
        <v>190101</v>
      </c>
      <c r="J164">
        <v>190101</v>
      </c>
      <c r="K164" s="1">
        <v>107400</v>
      </c>
      <c r="O164"/>
    </row>
    <row r="165" spans="1:15" hidden="1" x14ac:dyDescent="0.25">
      <c r="A165">
        <v>50000249</v>
      </c>
      <c r="B165">
        <v>43613234</v>
      </c>
      <c r="C165" t="s">
        <v>20</v>
      </c>
      <c r="D165">
        <v>1063592463</v>
      </c>
      <c r="E165" s="29">
        <v>42129</v>
      </c>
      <c r="F165">
        <v>16238825</v>
      </c>
      <c r="G165" s="30">
        <f>VLOOKUP(I165,'[3]nemral rentis Bco Pop'!$A:$F,6,0)</f>
        <v>23900000</v>
      </c>
      <c r="H165" s="30">
        <v>410600</v>
      </c>
      <c r="I165">
        <v>410600</v>
      </c>
      <c r="J165">
        <v>410600</v>
      </c>
      <c r="K165" s="1">
        <v>359724</v>
      </c>
      <c r="O165"/>
    </row>
    <row r="166" spans="1:15" hidden="1" x14ac:dyDescent="0.25">
      <c r="A166">
        <v>50000249</v>
      </c>
      <c r="B166">
        <v>43613358</v>
      </c>
      <c r="C166" t="s">
        <v>20</v>
      </c>
      <c r="D166">
        <v>49741151</v>
      </c>
      <c r="E166" s="29">
        <v>42129</v>
      </c>
      <c r="F166">
        <v>5881150</v>
      </c>
      <c r="G166" s="30">
        <f>VLOOKUP(I166,'[3]nemral rentis Bco Pop'!$A:$F,6,0)</f>
        <v>23900000</v>
      </c>
      <c r="H166" s="30">
        <v>410600</v>
      </c>
      <c r="I166">
        <v>410600</v>
      </c>
      <c r="J166">
        <v>410600</v>
      </c>
      <c r="K166" s="1">
        <v>935762</v>
      </c>
      <c r="O166"/>
    </row>
    <row r="167" spans="1:15" hidden="1" x14ac:dyDescent="0.25">
      <c r="A167">
        <v>50000249</v>
      </c>
      <c r="B167">
        <v>2572035</v>
      </c>
      <c r="C167" t="s">
        <v>1</v>
      </c>
      <c r="D167">
        <v>1050034485</v>
      </c>
      <c r="E167" s="29">
        <v>42129</v>
      </c>
      <c r="F167">
        <v>20565812</v>
      </c>
      <c r="G167" s="30">
        <f>VLOOKUP(I167,'[3]nemral rentis Bco Pop'!$A:$F,6,0)</f>
        <v>923272421</v>
      </c>
      <c r="H167" s="30">
        <v>190101</v>
      </c>
      <c r="I167">
        <v>190101</v>
      </c>
      <c r="J167">
        <v>190101</v>
      </c>
      <c r="K167" s="1">
        <v>107400</v>
      </c>
      <c r="O167"/>
    </row>
    <row r="168" spans="1:15" hidden="1" x14ac:dyDescent="0.25">
      <c r="A168">
        <v>50000249</v>
      </c>
      <c r="B168">
        <v>2454169</v>
      </c>
      <c r="C168" t="s">
        <v>7</v>
      </c>
      <c r="D168">
        <v>10931977</v>
      </c>
      <c r="E168" s="29">
        <v>42129</v>
      </c>
      <c r="F168">
        <v>12670011</v>
      </c>
      <c r="G168" s="30">
        <f>VLOOKUP(I168,'[3]nemral rentis Bco Pop'!$A:$F,6,0)</f>
        <v>96400000</v>
      </c>
      <c r="H168" s="30">
        <v>370101</v>
      </c>
      <c r="I168">
        <v>121280</v>
      </c>
      <c r="J168">
        <v>370101</v>
      </c>
      <c r="K168" s="1">
        <v>10800</v>
      </c>
      <c r="O168"/>
    </row>
    <row r="169" spans="1:15" hidden="1" x14ac:dyDescent="0.25">
      <c r="A169">
        <v>50000249</v>
      </c>
      <c r="B169">
        <v>2524632</v>
      </c>
      <c r="C169" t="s">
        <v>7</v>
      </c>
      <c r="D169">
        <v>1069479977</v>
      </c>
      <c r="E169" s="29">
        <v>42129</v>
      </c>
      <c r="F169">
        <v>801607</v>
      </c>
      <c r="G169" s="30">
        <f>VLOOKUP(I169,'[3]nemral rentis Bco Pop'!$A:$F,6,0)</f>
        <v>923272421</v>
      </c>
      <c r="H169" s="30">
        <v>190101</v>
      </c>
      <c r="I169">
        <v>190101</v>
      </c>
      <c r="J169">
        <v>190101</v>
      </c>
      <c r="K169" s="1">
        <v>107400</v>
      </c>
      <c r="O169"/>
    </row>
    <row r="170" spans="1:15" hidden="1" x14ac:dyDescent="0.25">
      <c r="A170">
        <v>50000249</v>
      </c>
      <c r="B170">
        <v>2524633</v>
      </c>
      <c r="C170" t="s">
        <v>7</v>
      </c>
      <c r="D170">
        <v>1020432238</v>
      </c>
      <c r="E170" s="29">
        <v>42129</v>
      </c>
      <c r="F170">
        <v>16747905</v>
      </c>
      <c r="G170" s="30">
        <f>VLOOKUP(I170,'[3]nemral rentis Bco Pop'!$A:$F,6,0)</f>
        <v>12400000</v>
      </c>
      <c r="H170" s="30">
        <v>270102</v>
      </c>
      <c r="I170">
        <v>121204</v>
      </c>
      <c r="J170">
        <v>270102</v>
      </c>
      <c r="K170" s="1">
        <v>5000</v>
      </c>
      <c r="O170"/>
    </row>
    <row r="171" spans="1:15" hidden="1" x14ac:dyDescent="0.25">
      <c r="A171">
        <v>50000249</v>
      </c>
      <c r="B171">
        <v>19650559</v>
      </c>
      <c r="C171" t="s">
        <v>45</v>
      </c>
      <c r="D171">
        <v>1013614078</v>
      </c>
      <c r="E171" s="29">
        <v>42129</v>
      </c>
      <c r="F171">
        <v>11511679</v>
      </c>
      <c r="G171" s="30">
        <f>VLOOKUP(I171,'[3]nemral rentis Bco Pop'!$A:$F,6,0)</f>
        <v>923272421</v>
      </c>
      <c r="H171" s="30">
        <v>190101</v>
      </c>
      <c r="I171">
        <v>190101</v>
      </c>
      <c r="J171">
        <v>190101</v>
      </c>
      <c r="K171" s="1">
        <v>107400</v>
      </c>
      <c r="O171"/>
    </row>
    <row r="172" spans="1:15" hidden="1" x14ac:dyDescent="0.25">
      <c r="A172">
        <v>50000249</v>
      </c>
      <c r="B172">
        <v>2558161</v>
      </c>
      <c r="C172" t="s">
        <v>1</v>
      </c>
      <c r="D172">
        <v>17310972</v>
      </c>
      <c r="E172" s="29">
        <v>42129</v>
      </c>
      <c r="F172">
        <v>11492376</v>
      </c>
      <c r="G172" s="30">
        <f>VLOOKUP(I172,'[3]nemral rentis Bco Pop'!$A:$F,6,0)</f>
        <v>923272193</v>
      </c>
      <c r="H172" s="30">
        <v>131401</v>
      </c>
      <c r="I172">
        <v>131401</v>
      </c>
      <c r="J172">
        <v>131401</v>
      </c>
      <c r="K172" s="1">
        <v>22500</v>
      </c>
      <c r="O172"/>
    </row>
    <row r="173" spans="1:15" hidden="1" x14ac:dyDescent="0.25">
      <c r="A173">
        <v>50000249</v>
      </c>
      <c r="B173">
        <v>2309278</v>
      </c>
      <c r="C173" t="s">
        <v>36</v>
      </c>
      <c r="D173">
        <v>30391750</v>
      </c>
      <c r="E173" s="29">
        <v>42129</v>
      </c>
      <c r="F173">
        <v>12887449</v>
      </c>
      <c r="G173" s="30">
        <f>VLOOKUP(I173,'[3]nemral rentis Bco Pop'!$A:$F,6,0)</f>
        <v>26800000</v>
      </c>
      <c r="H173" s="30">
        <v>360200</v>
      </c>
      <c r="I173">
        <v>360200</v>
      </c>
      <c r="J173">
        <v>360200</v>
      </c>
      <c r="K173" s="1">
        <v>266721</v>
      </c>
      <c r="O173"/>
    </row>
    <row r="174" spans="1:15" hidden="1" x14ac:dyDescent="0.25">
      <c r="A174">
        <v>50000249</v>
      </c>
      <c r="B174">
        <v>1963140</v>
      </c>
      <c r="C174" t="s">
        <v>25</v>
      </c>
      <c r="D174">
        <v>8001658661</v>
      </c>
      <c r="E174" s="29">
        <v>42129</v>
      </c>
      <c r="F174">
        <v>8713774</v>
      </c>
      <c r="G174" s="30">
        <f>VLOOKUP(I174,'[3]nemral rentis Bco Pop'!$A:$F,6,0)</f>
        <v>12400000</v>
      </c>
      <c r="H174" s="30">
        <v>270108</v>
      </c>
      <c r="I174">
        <v>270108</v>
      </c>
      <c r="J174">
        <v>270108</v>
      </c>
      <c r="K174" s="1">
        <v>77593352</v>
      </c>
      <c r="O174"/>
    </row>
    <row r="175" spans="1:15" hidden="1" x14ac:dyDescent="0.25">
      <c r="A175">
        <v>50000249</v>
      </c>
      <c r="B175">
        <v>1963141</v>
      </c>
      <c r="C175" t="s">
        <v>25</v>
      </c>
      <c r="D175">
        <v>8001658661</v>
      </c>
      <c r="E175" s="29">
        <v>42129</v>
      </c>
      <c r="F175">
        <v>8703774</v>
      </c>
      <c r="G175" s="30">
        <f>VLOOKUP(I175,'[3]nemral rentis Bco Pop'!$A:$F,6,0)</f>
        <v>12400000</v>
      </c>
      <c r="H175" s="30">
        <v>270108</v>
      </c>
      <c r="I175">
        <v>270108</v>
      </c>
      <c r="J175">
        <v>270108</v>
      </c>
      <c r="K175" s="1">
        <v>4524062</v>
      </c>
      <c r="O175"/>
    </row>
    <row r="176" spans="1:15" hidden="1" x14ac:dyDescent="0.25">
      <c r="A176">
        <v>50000249</v>
      </c>
      <c r="B176">
        <v>2102406</v>
      </c>
      <c r="C176" t="s">
        <v>26</v>
      </c>
      <c r="D176">
        <v>24708833</v>
      </c>
      <c r="E176" s="29">
        <v>42129</v>
      </c>
      <c r="F176">
        <v>11301451</v>
      </c>
      <c r="G176" s="30">
        <f>VLOOKUP(I176,'[3]nemral rentis Bco Pop'!$A:$F,6,0)</f>
        <v>923272193</v>
      </c>
      <c r="H176" s="30">
        <v>131401</v>
      </c>
      <c r="I176">
        <v>131401</v>
      </c>
      <c r="J176">
        <v>131401</v>
      </c>
      <c r="K176" s="1">
        <v>3000000</v>
      </c>
      <c r="O176"/>
    </row>
    <row r="177" spans="1:15" hidden="1" x14ac:dyDescent="0.25">
      <c r="A177">
        <v>50000249</v>
      </c>
      <c r="B177">
        <v>2621037</v>
      </c>
      <c r="C177" t="s">
        <v>8</v>
      </c>
      <c r="D177">
        <v>52210013</v>
      </c>
      <c r="E177" s="29">
        <v>42129</v>
      </c>
      <c r="F177">
        <v>6921572</v>
      </c>
      <c r="G177" s="30">
        <f>VLOOKUP(I177,'[3]nemral rentis Bco Pop'!$A:$F,6,0)</f>
        <v>25300000</v>
      </c>
      <c r="H177" s="30">
        <v>40300</v>
      </c>
      <c r="I177">
        <v>40300</v>
      </c>
      <c r="J177">
        <v>40300</v>
      </c>
      <c r="K177" s="1">
        <v>35000</v>
      </c>
      <c r="O177"/>
    </row>
    <row r="178" spans="1:15" hidden="1" x14ac:dyDescent="0.25">
      <c r="A178">
        <v>50000249</v>
      </c>
      <c r="B178">
        <v>2621130</v>
      </c>
      <c r="C178" t="s">
        <v>8</v>
      </c>
      <c r="D178">
        <v>85450693</v>
      </c>
      <c r="E178" s="29">
        <v>42129</v>
      </c>
      <c r="F178">
        <v>8171059</v>
      </c>
      <c r="G178" s="30">
        <f>VLOOKUP(I178,'[3]nemral rentis Bco Pop'!$A:$F,6,0)</f>
        <v>26800000</v>
      </c>
      <c r="H178" s="30">
        <v>360200</v>
      </c>
      <c r="I178">
        <v>360200</v>
      </c>
      <c r="J178">
        <v>360200</v>
      </c>
      <c r="K178" s="1">
        <v>46830</v>
      </c>
      <c r="O178"/>
    </row>
    <row r="179" spans="1:15" hidden="1" x14ac:dyDescent="0.25">
      <c r="A179">
        <v>50000249</v>
      </c>
      <c r="B179">
        <v>2222906</v>
      </c>
      <c r="C179" t="s">
        <v>27</v>
      </c>
      <c r="D179">
        <v>84083966</v>
      </c>
      <c r="E179" s="29">
        <v>42129</v>
      </c>
      <c r="F179">
        <v>0</v>
      </c>
      <c r="G179" s="30">
        <f>VLOOKUP(I179,'[3]nemral rentis Bco Pop'!$A:$F,6,0)</f>
        <v>12400000</v>
      </c>
      <c r="H179" s="30">
        <v>270102</v>
      </c>
      <c r="I179">
        <v>121204</v>
      </c>
      <c r="J179">
        <v>270102</v>
      </c>
      <c r="K179" s="1">
        <v>5000</v>
      </c>
      <c r="O179"/>
    </row>
    <row r="180" spans="1:15" hidden="1" x14ac:dyDescent="0.25">
      <c r="A180">
        <v>50000249</v>
      </c>
      <c r="B180">
        <v>2475775</v>
      </c>
      <c r="C180" t="s">
        <v>40</v>
      </c>
      <c r="D180">
        <v>4076568</v>
      </c>
      <c r="E180" s="29">
        <v>42129</v>
      </c>
      <c r="F180">
        <v>15808454</v>
      </c>
      <c r="G180" s="30">
        <f>VLOOKUP(I180,'[3]nemral rentis Bco Pop'!$A:$F,6,0)</f>
        <v>12200000</v>
      </c>
      <c r="H180" s="30">
        <v>250101</v>
      </c>
      <c r="I180">
        <v>121225</v>
      </c>
      <c r="J180">
        <v>250101</v>
      </c>
      <c r="K180" s="1">
        <v>3600</v>
      </c>
      <c r="O180"/>
    </row>
    <row r="181" spans="1:15" hidden="1" x14ac:dyDescent="0.25">
      <c r="A181">
        <v>50000249</v>
      </c>
      <c r="B181">
        <v>2544411</v>
      </c>
      <c r="C181" t="s">
        <v>37</v>
      </c>
      <c r="D181">
        <v>1085265335</v>
      </c>
      <c r="E181" s="29">
        <v>42129</v>
      </c>
      <c r="F181">
        <v>63906716</v>
      </c>
      <c r="G181" s="30">
        <f>VLOOKUP(I181,'[3]nemral rentis Bco Pop'!$A:$F,6,0)</f>
        <v>12400000</v>
      </c>
      <c r="H181" s="30">
        <v>270102</v>
      </c>
      <c r="I181">
        <v>121204</v>
      </c>
      <c r="J181">
        <v>270102</v>
      </c>
      <c r="K181" s="1">
        <v>5000</v>
      </c>
      <c r="O181"/>
    </row>
    <row r="182" spans="1:15" hidden="1" x14ac:dyDescent="0.25">
      <c r="A182">
        <v>50000249</v>
      </c>
      <c r="B182">
        <v>2425774</v>
      </c>
      <c r="C182" t="s">
        <v>1</v>
      </c>
      <c r="D182">
        <v>1088971693</v>
      </c>
      <c r="E182" s="29">
        <v>42129</v>
      </c>
      <c r="F182">
        <v>83740836</v>
      </c>
      <c r="G182" s="30">
        <f>VLOOKUP(I182,'[3]nemral rentis Bco Pop'!$A:$F,6,0)</f>
        <v>923272421</v>
      </c>
      <c r="H182" s="30">
        <v>190101</v>
      </c>
      <c r="I182">
        <v>190101</v>
      </c>
      <c r="J182">
        <v>190101</v>
      </c>
      <c r="K182" s="1">
        <v>107400</v>
      </c>
      <c r="O182"/>
    </row>
    <row r="183" spans="1:15" hidden="1" x14ac:dyDescent="0.25">
      <c r="A183">
        <v>50000249</v>
      </c>
      <c r="B183">
        <v>2425775</v>
      </c>
      <c r="C183" t="s">
        <v>1</v>
      </c>
      <c r="D183">
        <v>1085289251</v>
      </c>
      <c r="E183" s="29">
        <v>42129</v>
      </c>
      <c r="F183">
        <v>7366835</v>
      </c>
      <c r="G183" s="30">
        <f>VLOOKUP(I183,'[3]nemral rentis Bco Pop'!$A:$F,6,0)</f>
        <v>12400000</v>
      </c>
      <c r="H183" s="30">
        <v>270102</v>
      </c>
      <c r="I183">
        <v>121204</v>
      </c>
      <c r="J183">
        <v>270102</v>
      </c>
      <c r="K183" s="1">
        <v>5000</v>
      </c>
      <c r="O183"/>
    </row>
    <row r="184" spans="1:15" hidden="1" x14ac:dyDescent="0.25">
      <c r="A184">
        <v>50000249</v>
      </c>
      <c r="B184">
        <v>2425909</v>
      </c>
      <c r="C184" t="s">
        <v>1</v>
      </c>
      <c r="D184">
        <v>1085247725</v>
      </c>
      <c r="E184" s="29">
        <v>42129</v>
      </c>
      <c r="F184">
        <v>7188300</v>
      </c>
      <c r="G184" s="30">
        <f>VLOOKUP(I184,'[3]nemral rentis Bco Pop'!$A:$F,6,0)</f>
        <v>12400000</v>
      </c>
      <c r="H184" s="30">
        <v>270108</v>
      </c>
      <c r="I184">
        <v>270108</v>
      </c>
      <c r="J184">
        <v>270108</v>
      </c>
      <c r="K184" s="1">
        <v>160803</v>
      </c>
      <c r="O184"/>
    </row>
    <row r="185" spans="1:15" hidden="1" x14ac:dyDescent="0.25">
      <c r="A185">
        <v>50000249</v>
      </c>
      <c r="B185">
        <v>1601925</v>
      </c>
      <c r="C185" t="s">
        <v>9</v>
      </c>
      <c r="D185">
        <v>83090096</v>
      </c>
      <c r="E185" s="29">
        <v>42129</v>
      </c>
      <c r="F185">
        <v>12393810</v>
      </c>
      <c r="G185" s="30">
        <f>VLOOKUP(I185,'[3]nemral rentis Bco Pop'!$A:$F,6,0)</f>
        <v>26800000</v>
      </c>
      <c r="H185" s="30">
        <v>360200</v>
      </c>
      <c r="I185">
        <v>360200</v>
      </c>
      <c r="J185">
        <v>360200</v>
      </c>
      <c r="K185" s="1">
        <v>64907</v>
      </c>
      <c r="O185"/>
    </row>
    <row r="186" spans="1:15" hidden="1" x14ac:dyDescent="0.25">
      <c r="A186">
        <v>50000249</v>
      </c>
      <c r="B186">
        <v>2519681</v>
      </c>
      <c r="C186" t="s">
        <v>10</v>
      </c>
      <c r="D186">
        <v>1090449971</v>
      </c>
      <c r="E186" s="29">
        <v>42129</v>
      </c>
      <c r="F186">
        <v>5720262</v>
      </c>
      <c r="G186" s="30">
        <f>VLOOKUP(I186,'[3]nemral rentis Bco Pop'!$A:$F,6,0)</f>
        <v>12400000</v>
      </c>
      <c r="H186" s="30">
        <v>270102</v>
      </c>
      <c r="I186">
        <v>121204</v>
      </c>
      <c r="J186">
        <v>270102</v>
      </c>
      <c r="K186" s="1">
        <v>5000</v>
      </c>
      <c r="O186"/>
    </row>
    <row r="187" spans="1:15" hidden="1" x14ac:dyDescent="0.25">
      <c r="A187">
        <v>50000249</v>
      </c>
      <c r="B187">
        <v>2519682</v>
      </c>
      <c r="C187" t="s">
        <v>10</v>
      </c>
      <c r="D187">
        <v>1090401896</v>
      </c>
      <c r="E187" s="29">
        <v>42129</v>
      </c>
      <c r="F187">
        <v>5</v>
      </c>
      <c r="G187" s="30">
        <f>VLOOKUP(I187,'[3]nemral rentis Bco Pop'!$A:$F,6,0)</f>
        <v>12400000</v>
      </c>
      <c r="H187" s="30">
        <v>270102</v>
      </c>
      <c r="I187">
        <v>121204</v>
      </c>
      <c r="J187">
        <v>270102</v>
      </c>
      <c r="K187" s="1">
        <v>5000</v>
      </c>
      <c r="O187"/>
    </row>
    <row r="188" spans="1:15" hidden="1" x14ac:dyDescent="0.25">
      <c r="A188">
        <v>50000249</v>
      </c>
      <c r="B188">
        <v>2519684</v>
      </c>
      <c r="C188" t="s">
        <v>10</v>
      </c>
      <c r="D188">
        <v>1094162143</v>
      </c>
      <c r="E188" s="29">
        <v>42129</v>
      </c>
      <c r="F188">
        <v>5815249</v>
      </c>
      <c r="G188" s="30">
        <f>VLOOKUP(I188,'[3]nemral rentis Bco Pop'!$A:$F,6,0)</f>
        <v>910300000</v>
      </c>
      <c r="H188" s="30">
        <v>130113</v>
      </c>
      <c r="I188">
        <v>121235</v>
      </c>
      <c r="J188">
        <v>130113</v>
      </c>
      <c r="K188" s="1">
        <v>104330</v>
      </c>
      <c r="O188"/>
    </row>
    <row r="189" spans="1:15" hidden="1" x14ac:dyDescent="0.25">
      <c r="A189">
        <v>50000249</v>
      </c>
      <c r="B189">
        <v>2536928</v>
      </c>
      <c r="C189" t="s">
        <v>10</v>
      </c>
      <c r="D189">
        <v>1090456731</v>
      </c>
      <c r="E189" s="29">
        <v>42129</v>
      </c>
      <c r="F189">
        <v>10337643</v>
      </c>
      <c r="G189" s="30">
        <f>VLOOKUP(I189,'[3]nemral rentis Bco Pop'!$A:$F,6,0)</f>
        <v>12400000</v>
      </c>
      <c r="H189" s="30">
        <v>270102</v>
      </c>
      <c r="I189">
        <v>121204</v>
      </c>
      <c r="J189">
        <v>270102</v>
      </c>
      <c r="K189" s="1">
        <v>5000</v>
      </c>
      <c r="O189"/>
    </row>
    <row r="190" spans="1:15" hidden="1" x14ac:dyDescent="0.25">
      <c r="A190">
        <v>50000249</v>
      </c>
      <c r="B190">
        <v>936516</v>
      </c>
      <c r="C190" t="s">
        <v>11</v>
      </c>
      <c r="D190">
        <v>9725947</v>
      </c>
      <c r="E190" s="29">
        <v>42129</v>
      </c>
      <c r="F190">
        <v>7453900</v>
      </c>
      <c r="G190" s="30">
        <f>VLOOKUP(I190,'[3]nemral rentis Bco Pop'!$A:$F,6,0)</f>
        <v>26800000</v>
      </c>
      <c r="H190" s="30">
        <v>360200</v>
      </c>
      <c r="I190">
        <v>360200</v>
      </c>
      <c r="J190">
        <v>360200</v>
      </c>
      <c r="K190" s="1">
        <v>21216</v>
      </c>
      <c r="O190"/>
    </row>
    <row r="191" spans="1:15" hidden="1" x14ac:dyDescent="0.25">
      <c r="A191">
        <v>50000249</v>
      </c>
      <c r="B191">
        <v>1916154</v>
      </c>
      <c r="C191" t="s">
        <v>13</v>
      </c>
      <c r="D191">
        <v>1098621831</v>
      </c>
      <c r="E191" s="29">
        <v>42129</v>
      </c>
      <c r="F191">
        <v>6597295</v>
      </c>
      <c r="G191" s="30">
        <f>VLOOKUP(I191,'[3]nemral rentis Bco Pop'!$A:$F,6,0)</f>
        <v>12400000</v>
      </c>
      <c r="H191" s="30">
        <v>270102</v>
      </c>
      <c r="I191">
        <v>121204</v>
      </c>
      <c r="J191">
        <v>270102</v>
      </c>
      <c r="K191" s="1">
        <v>5000</v>
      </c>
      <c r="O191"/>
    </row>
    <row r="192" spans="1:15" hidden="1" x14ac:dyDescent="0.25">
      <c r="A192">
        <v>50000249</v>
      </c>
      <c r="B192">
        <v>1916155</v>
      </c>
      <c r="C192" t="s">
        <v>13</v>
      </c>
      <c r="D192">
        <v>1095927376</v>
      </c>
      <c r="E192" s="29">
        <v>42129</v>
      </c>
      <c r="F192">
        <v>17564849</v>
      </c>
      <c r="G192" s="30">
        <f>VLOOKUP(I192,'[3]nemral rentis Bco Pop'!$A:$F,6,0)</f>
        <v>12400000</v>
      </c>
      <c r="H192" s="30">
        <v>270102</v>
      </c>
      <c r="I192">
        <v>121204</v>
      </c>
      <c r="J192">
        <v>270102</v>
      </c>
      <c r="K192" s="1">
        <v>5000</v>
      </c>
      <c r="O192"/>
    </row>
    <row r="193" spans="1:15" hidden="1" x14ac:dyDescent="0.25">
      <c r="A193">
        <v>50000249</v>
      </c>
      <c r="B193">
        <v>2283495</v>
      </c>
      <c r="C193" t="s">
        <v>13</v>
      </c>
      <c r="D193">
        <v>91246104</v>
      </c>
      <c r="E193" s="29">
        <v>42129</v>
      </c>
      <c r="F193">
        <v>6363595</v>
      </c>
      <c r="G193" s="30">
        <f>VLOOKUP(I193,'[3]nemral rentis Bco Pop'!$A:$F,6,0)</f>
        <v>12400000</v>
      </c>
      <c r="H193" s="30">
        <v>270102</v>
      </c>
      <c r="I193">
        <v>121204</v>
      </c>
      <c r="J193">
        <v>270102</v>
      </c>
      <c r="K193" s="1">
        <v>5000</v>
      </c>
      <c r="O193"/>
    </row>
    <row r="194" spans="1:15" hidden="1" x14ac:dyDescent="0.25">
      <c r="A194">
        <v>50000249</v>
      </c>
      <c r="B194">
        <v>2283496</v>
      </c>
      <c r="C194" t="s">
        <v>13</v>
      </c>
      <c r="D194">
        <v>1018445224</v>
      </c>
      <c r="E194" s="29">
        <v>42129</v>
      </c>
      <c r="F194">
        <v>20317697</v>
      </c>
      <c r="G194" s="30">
        <f>VLOOKUP(I194,'[3]nemral rentis Bco Pop'!$A:$F,6,0)</f>
        <v>12400000</v>
      </c>
      <c r="H194" s="30">
        <v>270102</v>
      </c>
      <c r="I194">
        <v>121204</v>
      </c>
      <c r="J194">
        <v>270102</v>
      </c>
      <c r="K194" s="1">
        <v>5000</v>
      </c>
      <c r="O194"/>
    </row>
    <row r="195" spans="1:15" hidden="1" x14ac:dyDescent="0.25">
      <c r="A195">
        <v>50000249</v>
      </c>
      <c r="B195">
        <v>1916014</v>
      </c>
      <c r="C195" t="s">
        <v>13</v>
      </c>
      <c r="D195">
        <v>88233069</v>
      </c>
      <c r="E195" s="29">
        <v>42129</v>
      </c>
      <c r="F195">
        <v>18374241</v>
      </c>
      <c r="G195" s="30">
        <f>VLOOKUP(I195,'[3]nemral rentis Bco Pop'!$A:$F,6,0)</f>
        <v>923272421</v>
      </c>
      <c r="H195" s="30">
        <v>190101</v>
      </c>
      <c r="I195">
        <v>190101</v>
      </c>
      <c r="J195">
        <v>190101</v>
      </c>
      <c r="K195" s="1">
        <v>107400</v>
      </c>
      <c r="O195"/>
    </row>
    <row r="196" spans="1:15" hidden="1" x14ac:dyDescent="0.25">
      <c r="A196">
        <v>50000249</v>
      </c>
      <c r="B196">
        <v>1916018</v>
      </c>
      <c r="C196" t="s">
        <v>13</v>
      </c>
      <c r="D196">
        <v>91080168</v>
      </c>
      <c r="E196" s="29">
        <v>42129</v>
      </c>
      <c r="F196">
        <v>16540597</v>
      </c>
      <c r="G196" s="30">
        <f>VLOOKUP(I196,'[3]nemral rentis Bco Pop'!$A:$F,6,0)</f>
        <v>923272421</v>
      </c>
      <c r="H196" s="30">
        <v>190101</v>
      </c>
      <c r="I196">
        <v>190101</v>
      </c>
      <c r="J196">
        <v>190101</v>
      </c>
      <c r="K196" s="1">
        <v>107400</v>
      </c>
      <c r="O196"/>
    </row>
    <row r="197" spans="1:15" hidden="1" x14ac:dyDescent="0.25">
      <c r="A197">
        <v>50000249</v>
      </c>
      <c r="B197">
        <v>1916073</v>
      </c>
      <c r="C197" t="s">
        <v>13</v>
      </c>
      <c r="D197">
        <v>1020753347</v>
      </c>
      <c r="E197" s="29">
        <v>42129</v>
      </c>
      <c r="F197">
        <v>6458722</v>
      </c>
      <c r="G197" s="30">
        <f>VLOOKUP(I197,'[3]nemral rentis Bco Pop'!$A:$F,6,0)</f>
        <v>923272421</v>
      </c>
      <c r="H197" s="30">
        <v>190101</v>
      </c>
      <c r="I197">
        <v>190101</v>
      </c>
      <c r="J197">
        <v>190101</v>
      </c>
      <c r="K197" s="1">
        <v>107400</v>
      </c>
      <c r="O197"/>
    </row>
    <row r="198" spans="1:15" hidden="1" x14ac:dyDescent="0.25">
      <c r="A198">
        <v>50000249</v>
      </c>
      <c r="B198">
        <v>1916074</v>
      </c>
      <c r="C198" t="s">
        <v>13</v>
      </c>
      <c r="D198">
        <v>1018447864</v>
      </c>
      <c r="E198" s="29">
        <v>42129</v>
      </c>
      <c r="F198">
        <v>6458722</v>
      </c>
      <c r="G198" s="30">
        <f>VLOOKUP(I198,'[3]nemral rentis Bco Pop'!$A:$F,6,0)</f>
        <v>923272421</v>
      </c>
      <c r="H198" s="30">
        <v>190101</v>
      </c>
      <c r="I198">
        <v>190101</v>
      </c>
      <c r="J198">
        <v>190101</v>
      </c>
      <c r="K198" s="1">
        <v>107400</v>
      </c>
      <c r="O198"/>
    </row>
    <row r="199" spans="1:15" hidden="1" x14ac:dyDescent="0.25">
      <c r="A199">
        <v>50000249</v>
      </c>
      <c r="B199">
        <v>2344978</v>
      </c>
      <c r="C199" t="s">
        <v>13</v>
      </c>
      <c r="D199">
        <v>1098670871</v>
      </c>
      <c r="E199" s="29">
        <v>42129</v>
      </c>
      <c r="F199">
        <v>1219034</v>
      </c>
      <c r="G199" s="30">
        <f>VLOOKUP(I199,'[3]nemral rentis Bco Pop'!$A:$F,6,0)</f>
        <v>923272421</v>
      </c>
      <c r="H199" s="30">
        <v>190101</v>
      </c>
      <c r="I199">
        <v>190101</v>
      </c>
      <c r="J199">
        <v>190101</v>
      </c>
      <c r="K199" s="1">
        <v>107400</v>
      </c>
      <c r="O199"/>
    </row>
    <row r="200" spans="1:15" hidden="1" x14ac:dyDescent="0.25">
      <c r="A200">
        <v>50000249</v>
      </c>
      <c r="B200">
        <v>2456361</v>
      </c>
      <c r="C200" t="s">
        <v>13</v>
      </c>
      <c r="D200">
        <v>1098711538</v>
      </c>
      <c r="E200" s="29">
        <v>42129</v>
      </c>
      <c r="F200">
        <v>6449390</v>
      </c>
      <c r="G200" s="30">
        <f>VLOOKUP(I200,'[3]nemral rentis Bco Pop'!$A:$F,6,0)</f>
        <v>12400000</v>
      </c>
      <c r="H200" s="30">
        <v>270102</v>
      </c>
      <c r="I200">
        <v>121204</v>
      </c>
      <c r="J200">
        <v>270102</v>
      </c>
      <c r="K200" s="1">
        <v>5000</v>
      </c>
      <c r="O200"/>
    </row>
    <row r="201" spans="1:15" hidden="1" x14ac:dyDescent="0.25">
      <c r="A201">
        <v>50000249</v>
      </c>
      <c r="B201">
        <v>2571352</v>
      </c>
      <c r="C201" t="s">
        <v>1</v>
      </c>
      <c r="D201">
        <v>88155792</v>
      </c>
      <c r="E201" s="29">
        <v>42129</v>
      </c>
      <c r="F201">
        <v>6324208</v>
      </c>
      <c r="G201" s="30">
        <f>VLOOKUP(I201,'[3]nemral rentis Bco Pop'!$A:$F,6,0)</f>
        <v>26800000</v>
      </c>
      <c r="H201" s="30">
        <v>360200</v>
      </c>
      <c r="I201">
        <v>360200</v>
      </c>
      <c r="J201">
        <v>360200</v>
      </c>
      <c r="K201" s="1">
        <v>195000</v>
      </c>
      <c r="O201"/>
    </row>
    <row r="202" spans="1:15" hidden="1" x14ac:dyDescent="0.25">
      <c r="A202">
        <v>50000249</v>
      </c>
      <c r="B202">
        <v>2571372</v>
      </c>
      <c r="C202" t="s">
        <v>1</v>
      </c>
      <c r="D202">
        <v>63359064</v>
      </c>
      <c r="E202" s="29">
        <v>42129</v>
      </c>
      <c r="F202">
        <v>6340697</v>
      </c>
      <c r="G202" s="30">
        <f>VLOOKUP(I202,'[3]nemral rentis Bco Pop'!$A:$F,6,0)</f>
        <v>12400000</v>
      </c>
      <c r="H202" s="30">
        <v>270102</v>
      </c>
      <c r="I202">
        <v>121204</v>
      </c>
      <c r="J202">
        <v>270102</v>
      </c>
      <c r="K202" s="1">
        <v>5000</v>
      </c>
      <c r="O202"/>
    </row>
    <row r="203" spans="1:15" hidden="1" x14ac:dyDescent="0.25">
      <c r="A203">
        <v>50000249</v>
      </c>
      <c r="B203">
        <v>2547662</v>
      </c>
      <c r="C203" t="s">
        <v>1</v>
      </c>
      <c r="D203">
        <v>63545266</v>
      </c>
      <c r="E203" s="29">
        <v>42129</v>
      </c>
      <c r="F203">
        <v>6485752</v>
      </c>
      <c r="G203" s="30">
        <f>VLOOKUP(I203,'[3]nemral rentis Bco Pop'!$A:$F,6,0)</f>
        <v>12400000</v>
      </c>
      <c r="H203" s="30">
        <v>270102</v>
      </c>
      <c r="I203">
        <v>121204</v>
      </c>
      <c r="J203">
        <v>270102</v>
      </c>
      <c r="K203" s="1">
        <v>5000</v>
      </c>
      <c r="O203"/>
    </row>
    <row r="204" spans="1:15" hidden="1" x14ac:dyDescent="0.25">
      <c r="A204">
        <v>50000249</v>
      </c>
      <c r="B204">
        <v>2621316</v>
      </c>
      <c r="C204" t="s">
        <v>1</v>
      </c>
      <c r="D204">
        <v>91234272</v>
      </c>
      <c r="E204" s="29">
        <v>42129</v>
      </c>
      <c r="F204">
        <v>13215950</v>
      </c>
      <c r="G204" s="30">
        <f>VLOOKUP(I204,'[3]nemral rentis Bco Pop'!$A:$F,6,0)</f>
        <v>12400000</v>
      </c>
      <c r="H204" s="30">
        <v>270102</v>
      </c>
      <c r="I204">
        <v>121204</v>
      </c>
      <c r="J204">
        <v>270102</v>
      </c>
      <c r="K204" s="1">
        <v>5000</v>
      </c>
      <c r="O204"/>
    </row>
    <row r="205" spans="1:15" hidden="1" x14ac:dyDescent="0.25">
      <c r="A205">
        <v>50000249</v>
      </c>
      <c r="B205">
        <v>2443061</v>
      </c>
      <c r="C205" t="s">
        <v>29</v>
      </c>
      <c r="D205">
        <v>19437559</v>
      </c>
      <c r="E205" s="29">
        <v>42129</v>
      </c>
      <c r="F205">
        <v>2709600</v>
      </c>
      <c r="G205" s="30">
        <f>VLOOKUP(I205,'[3]nemral rentis Bco Pop'!$A:$F,6,0)</f>
        <v>26800000</v>
      </c>
      <c r="H205" s="30">
        <v>360200</v>
      </c>
      <c r="I205">
        <v>360200</v>
      </c>
      <c r="J205">
        <v>360200</v>
      </c>
      <c r="K205" s="1">
        <v>86842</v>
      </c>
      <c r="O205"/>
    </row>
    <row r="206" spans="1:15" hidden="1" x14ac:dyDescent="0.25">
      <c r="A206">
        <v>50000249</v>
      </c>
      <c r="B206">
        <v>1948437</v>
      </c>
      <c r="C206" t="s">
        <v>1</v>
      </c>
      <c r="D206">
        <v>16606393</v>
      </c>
      <c r="E206" s="29">
        <v>42129</v>
      </c>
      <c r="F206">
        <v>2647334</v>
      </c>
      <c r="G206" s="30">
        <f>VLOOKUP(I206,'[3]nemral rentis Bco Pop'!$A:$F,6,0)</f>
        <v>910300000</v>
      </c>
      <c r="H206" s="30">
        <v>130113</v>
      </c>
      <c r="I206">
        <v>130113</v>
      </c>
      <c r="J206">
        <v>130113</v>
      </c>
      <c r="K206" s="1">
        <v>250000</v>
      </c>
      <c r="O206"/>
    </row>
    <row r="207" spans="1:15" hidden="1" x14ac:dyDescent="0.25">
      <c r="A207">
        <v>50000249</v>
      </c>
      <c r="B207">
        <v>1590159</v>
      </c>
      <c r="C207" t="s">
        <v>14</v>
      </c>
      <c r="D207">
        <v>8913000261</v>
      </c>
      <c r="E207" s="29">
        <v>42129</v>
      </c>
      <c r="F207">
        <v>5580201</v>
      </c>
      <c r="G207" s="30">
        <f>VLOOKUP(I207,'[3]nemral rentis Bco Pop'!$A:$F,6,0)</f>
        <v>96400000</v>
      </c>
      <c r="H207" s="30">
        <v>370101</v>
      </c>
      <c r="I207">
        <v>121280</v>
      </c>
      <c r="J207">
        <v>370101</v>
      </c>
      <c r="K207" s="1">
        <v>10800</v>
      </c>
      <c r="O207"/>
    </row>
    <row r="208" spans="1:15" hidden="1" x14ac:dyDescent="0.25">
      <c r="A208">
        <v>50000249</v>
      </c>
      <c r="B208">
        <v>2434278</v>
      </c>
      <c r="C208" t="s">
        <v>14</v>
      </c>
      <c r="D208">
        <v>1129525879</v>
      </c>
      <c r="E208" s="29">
        <v>42129</v>
      </c>
      <c r="F208">
        <v>17827592</v>
      </c>
      <c r="G208" s="30">
        <f>VLOOKUP(I208,'[3]nemral rentis Bco Pop'!$A:$F,6,0)</f>
        <v>923272421</v>
      </c>
      <c r="H208" s="30">
        <v>190101</v>
      </c>
      <c r="I208">
        <v>190101</v>
      </c>
      <c r="J208">
        <v>190101</v>
      </c>
      <c r="K208" s="1">
        <v>107400</v>
      </c>
      <c r="O208"/>
    </row>
    <row r="209" spans="1:15" hidden="1" x14ac:dyDescent="0.25">
      <c r="A209">
        <v>50000249</v>
      </c>
      <c r="B209">
        <v>1207990</v>
      </c>
      <c r="C209" t="s">
        <v>23</v>
      </c>
      <c r="D209">
        <v>13104973</v>
      </c>
      <c r="E209" s="29">
        <v>42129</v>
      </c>
      <c r="F209">
        <v>2448232</v>
      </c>
      <c r="G209" s="30">
        <f>VLOOKUP(I209,'[3]nemral rentis Bco Pop'!$A:$F,6,0)</f>
        <v>11100000</v>
      </c>
      <c r="H209" s="30">
        <v>150112</v>
      </c>
      <c r="I209">
        <v>121275</v>
      </c>
      <c r="J209">
        <v>150112</v>
      </c>
      <c r="K209" s="1">
        <v>653049</v>
      </c>
      <c r="O209"/>
    </row>
    <row r="210" spans="1:15" hidden="1" x14ac:dyDescent="0.25">
      <c r="A210">
        <v>50000249</v>
      </c>
      <c r="B210">
        <v>1207999</v>
      </c>
      <c r="C210" t="s">
        <v>23</v>
      </c>
      <c r="D210">
        <v>2486417</v>
      </c>
      <c r="E210" s="29">
        <v>42129</v>
      </c>
      <c r="F210">
        <v>2413167</v>
      </c>
      <c r="G210" s="30">
        <f>VLOOKUP(I210,'[3]nemral rentis Bco Pop'!$A:$F,6,0)</f>
        <v>923272193</v>
      </c>
      <c r="H210" s="30">
        <v>131401</v>
      </c>
      <c r="I210">
        <v>131401</v>
      </c>
      <c r="J210">
        <v>131401</v>
      </c>
      <c r="K210" s="1">
        <v>15500</v>
      </c>
      <c r="O210"/>
    </row>
    <row r="211" spans="1:15" hidden="1" x14ac:dyDescent="0.25">
      <c r="A211">
        <v>50000249</v>
      </c>
      <c r="B211">
        <v>2030657</v>
      </c>
      <c r="C211" t="s">
        <v>23</v>
      </c>
      <c r="D211">
        <v>5270618</v>
      </c>
      <c r="E211" s="29">
        <v>42129</v>
      </c>
      <c r="F211">
        <v>18355824</v>
      </c>
      <c r="G211" s="30">
        <f>VLOOKUP(I211,'[3]nemral rentis Bco Pop'!$A:$F,6,0)</f>
        <v>11100000</v>
      </c>
      <c r="H211" s="30">
        <v>150112</v>
      </c>
      <c r="I211">
        <v>121275</v>
      </c>
      <c r="J211">
        <v>150112</v>
      </c>
      <c r="K211" s="1">
        <v>500000</v>
      </c>
      <c r="O211"/>
    </row>
    <row r="212" spans="1:15" hidden="1" x14ac:dyDescent="0.25">
      <c r="A212">
        <v>50000249</v>
      </c>
      <c r="B212">
        <v>1832830</v>
      </c>
      <c r="C212" t="s">
        <v>1</v>
      </c>
      <c r="D212">
        <v>94566079</v>
      </c>
      <c r="E212" s="29">
        <v>42129</v>
      </c>
      <c r="F212">
        <v>16533811</v>
      </c>
      <c r="G212" s="30">
        <f>VLOOKUP(I212,'[3]nemral rentis Bco Pop'!$A:$F,6,0)</f>
        <v>923272421</v>
      </c>
      <c r="H212" s="30">
        <v>190101</v>
      </c>
      <c r="I212">
        <v>190101</v>
      </c>
      <c r="J212">
        <v>190101</v>
      </c>
      <c r="K212" s="1">
        <v>107400</v>
      </c>
      <c r="O212"/>
    </row>
    <row r="213" spans="1:15" hidden="1" x14ac:dyDescent="0.25">
      <c r="A213">
        <v>50000249</v>
      </c>
      <c r="B213">
        <v>2206605</v>
      </c>
      <c r="C213" t="s">
        <v>1</v>
      </c>
      <c r="D213">
        <v>12749913</v>
      </c>
      <c r="E213" s="29">
        <v>42129</v>
      </c>
      <c r="F213">
        <v>12895076</v>
      </c>
      <c r="G213" s="30">
        <f>VLOOKUP(I213,'[3]nemral rentis Bco Pop'!$A:$F,6,0)</f>
        <v>923272421</v>
      </c>
      <c r="H213" s="30">
        <v>190101</v>
      </c>
      <c r="I213">
        <v>190101</v>
      </c>
      <c r="J213">
        <v>190101</v>
      </c>
      <c r="K213" s="1">
        <v>107400</v>
      </c>
      <c r="O213"/>
    </row>
    <row r="214" spans="1:15" hidden="1" x14ac:dyDescent="0.25">
      <c r="A214">
        <v>50000249</v>
      </c>
      <c r="B214">
        <v>2014107</v>
      </c>
      <c r="C214" t="s">
        <v>39</v>
      </c>
      <c r="D214">
        <v>7552846</v>
      </c>
      <c r="E214" s="29">
        <v>42129</v>
      </c>
      <c r="F214">
        <v>1346977</v>
      </c>
      <c r="G214" s="30">
        <f>VLOOKUP(I214,'[3]nemral rentis Bco Pop'!$A:$F,6,0)</f>
        <v>26800000</v>
      </c>
      <c r="H214" s="30">
        <v>360200</v>
      </c>
      <c r="I214">
        <v>360200</v>
      </c>
      <c r="J214">
        <v>360200</v>
      </c>
      <c r="K214" s="1">
        <v>89000</v>
      </c>
      <c r="O214"/>
    </row>
    <row r="215" spans="1:15" hidden="1" x14ac:dyDescent="0.25">
      <c r="A215">
        <v>50000249</v>
      </c>
      <c r="B215">
        <v>2016821</v>
      </c>
      <c r="C215" t="s">
        <v>39</v>
      </c>
      <c r="D215">
        <v>1116252613</v>
      </c>
      <c r="E215" s="29">
        <v>42129</v>
      </c>
      <c r="F215">
        <v>17708062</v>
      </c>
      <c r="G215" s="30">
        <f>VLOOKUP(I215,'[3]nemral rentis Bco Pop'!$A:$F,6,0)</f>
        <v>12400000</v>
      </c>
      <c r="H215" s="30">
        <v>270102</v>
      </c>
      <c r="I215">
        <v>121204</v>
      </c>
      <c r="J215">
        <v>270102</v>
      </c>
      <c r="K215" s="1">
        <v>5000</v>
      </c>
      <c r="O215"/>
    </row>
    <row r="216" spans="1:15" hidden="1" x14ac:dyDescent="0.25">
      <c r="A216">
        <v>50000249</v>
      </c>
      <c r="B216">
        <v>2425515</v>
      </c>
      <c r="C216" t="s">
        <v>1</v>
      </c>
      <c r="D216">
        <v>1110498049</v>
      </c>
      <c r="E216" s="29">
        <v>42129</v>
      </c>
      <c r="F216">
        <v>13207484</v>
      </c>
      <c r="G216" s="30">
        <f>VLOOKUP(I216,'[3]nemral rentis Bco Pop'!$A:$F,6,0)</f>
        <v>923272421</v>
      </c>
      <c r="H216" s="30">
        <v>190101</v>
      </c>
      <c r="I216">
        <v>190101</v>
      </c>
      <c r="J216">
        <v>190101</v>
      </c>
      <c r="K216" s="1">
        <v>107400</v>
      </c>
      <c r="O216"/>
    </row>
    <row r="217" spans="1:15" hidden="1" x14ac:dyDescent="0.25">
      <c r="A217">
        <v>50000249</v>
      </c>
      <c r="B217">
        <v>2130523</v>
      </c>
      <c r="C217" t="s">
        <v>1</v>
      </c>
      <c r="D217">
        <v>1144035834</v>
      </c>
      <c r="E217" s="29">
        <v>42129</v>
      </c>
      <c r="F217">
        <v>16635362</v>
      </c>
      <c r="G217" s="30">
        <f>VLOOKUP(I217,'[3]nemral rentis Bco Pop'!$A:$F,6,0)</f>
        <v>923272421</v>
      </c>
      <c r="H217" s="30">
        <v>190101</v>
      </c>
      <c r="I217">
        <v>190101</v>
      </c>
      <c r="J217">
        <v>190101</v>
      </c>
      <c r="K217" s="1">
        <v>107400</v>
      </c>
      <c r="O217"/>
    </row>
    <row r="218" spans="1:15" hidden="1" x14ac:dyDescent="0.25">
      <c r="A218">
        <v>50000249</v>
      </c>
      <c r="B218">
        <v>2443062</v>
      </c>
      <c r="C218" t="s">
        <v>1</v>
      </c>
      <c r="D218">
        <v>38251770</v>
      </c>
      <c r="E218" s="29">
        <v>42129</v>
      </c>
      <c r="F218">
        <v>17750649</v>
      </c>
      <c r="G218" s="30">
        <f>VLOOKUP(I218,'[3]nemral rentis Bco Pop'!$A:$F,6,0)</f>
        <v>26800000</v>
      </c>
      <c r="H218" s="30">
        <v>360200</v>
      </c>
      <c r="I218">
        <v>360200</v>
      </c>
      <c r="J218">
        <v>360200</v>
      </c>
      <c r="K218" s="1">
        <v>195358</v>
      </c>
      <c r="O218"/>
    </row>
    <row r="219" spans="1:15" hidden="1" x14ac:dyDescent="0.25">
      <c r="A219">
        <v>50000249</v>
      </c>
      <c r="B219">
        <v>2443063</v>
      </c>
      <c r="C219" t="s">
        <v>1</v>
      </c>
      <c r="D219">
        <v>1110477718</v>
      </c>
      <c r="E219" s="29">
        <v>42129</v>
      </c>
      <c r="F219">
        <v>2709600</v>
      </c>
      <c r="G219" s="30">
        <f>VLOOKUP(I219,'[3]nemral rentis Bco Pop'!$A:$F,6,0)</f>
        <v>26800000</v>
      </c>
      <c r="H219" s="30">
        <v>360200</v>
      </c>
      <c r="I219">
        <v>360200</v>
      </c>
      <c r="J219">
        <v>360200</v>
      </c>
      <c r="K219" s="1">
        <v>19000</v>
      </c>
      <c r="O219"/>
    </row>
    <row r="220" spans="1:15" hidden="1" x14ac:dyDescent="0.25">
      <c r="A220">
        <v>50000249</v>
      </c>
      <c r="B220">
        <v>2468521</v>
      </c>
      <c r="C220" t="s">
        <v>1</v>
      </c>
      <c r="D220">
        <v>8907017908</v>
      </c>
      <c r="E220" s="29">
        <v>42129</v>
      </c>
      <c r="F220">
        <v>2647442</v>
      </c>
      <c r="G220" s="30">
        <f>VLOOKUP(I220,'[3]nemral rentis Bco Pop'!$A:$F,6,0)</f>
        <v>12200000</v>
      </c>
      <c r="H220" s="30">
        <v>250101</v>
      </c>
      <c r="I220">
        <v>121225</v>
      </c>
      <c r="J220">
        <v>250101</v>
      </c>
      <c r="K220" s="1">
        <v>378000</v>
      </c>
      <c r="O220"/>
    </row>
    <row r="221" spans="1:15" hidden="1" x14ac:dyDescent="0.25">
      <c r="A221">
        <v>50000249</v>
      </c>
      <c r="B221">
        <v>1637998</v>
      </c>
      <c r="C221" t="s">
        <v>31</v>
      </c>
      <c r="D221">
        <v>6618823</v>
      </c>
      <c r="E221" s="29">
        <v>42129</v>
      </c>
      <c r="F221">
        <v>7751288</v>
      </c>
      <c r="G221" s="30">
        <f>VLOOKUP(I221,'[3]nemral rentis Bco Pop'!$A:$F,6,0)</f>
        <v>12400000</v>
      </c>
      <c r="H221" s="30">
        <v>270102</v>
      </c>
      <c r="I221">
        <v>270914</v>
      </c>
      <c r="J221">
        <v>270102</v>
      </c>
      <c r="K221" s="1">
        <v>5000</v>
      </c>
      <c r="O221"/>
    </row>
    <row r="222" spans="1:15" hidden="1" x14ac:dyDescent="0.25">
      <c r="A222">
        <v>50000249</v>
      </c>
      <c r="B222">
        <v>2282778</v>
      </c>
      <c r="C222" t="s">
        <v>31</v>
      </c>
      <c r="D222">
        <v>18859170</v>
      </c>
      <c r="E222" s="29">
        <v>42129</v>
      </c>
      <c r="F222">
        <v>1534416</v>
      </c>
      <c r="G222" s="30">
        <f>VLOOKUP(I222,'[3]nemral rentis Bco Pop'!$A:$F,6,0)</f>
        <v>12400000</v>
      </c>
      <c r="H222" s="30">
        <v>270102</v>
      </c>
      <c r="I222">
        <v>121204</v>
      </c>
      <c r="J222">
        <v>270102</v>
      </c>
      <c r="K222" s="1">
        <v>5000</v>
      </c>
      <c r="O222"/>
    </row>
    <row r="223" spans="1:15" hidden="1" x14ac:dyDescent="0.25">
      <c r="A223">
        <v>50000249</v>
      </c>
      <c r="B223">
        <v>1779093</v>
      </c>
      <c r="C223" t="s">
        <v>48</v>
      </c>
      <c r="D223">
        <v>6400949</v>
      </c>
      <c r="E223" s="29">
        <v>42129</v>
      </c>
      <c r="F223">
        <v>2114112</v>
      </c>
      <c r="G223" s="30">
        <f>VLOOKUP(I223,'[3]nemral rentis Bco Pop'!$A:$F,6,0)</f>
        <v>12400000</v>
      </c>
      <c r="H223" s="30">
        <v>270102</v>
      </c>
      <c r="I223">
        <v>270102</v>
      </c>
      <c r="J223">
        <v>270102</v>
      </c>
      <c r="K223" s="1">
        <v>60600</v>
      </c>
      <c r="O223"/>
    </row>
    <row r="224" spans="1:15" hidden="1" x14ac:dyDescent="0.25">
      <c r="A224">
        <v>50000249</v>
      </c>
      <c r="B224">
        <v>1984566</v>
      </c>
      <c r="C224" t="s">
        <v>18</v>
      </c>
      <c r="D224">
        <v>32815065</v>
      </c>
      <c r="E224" s="29">
        <v>42129</v>
      </c>
      <c r="F224">
        <v>3037490</v>
      </c>
      <c r="G224" s="30">
        <f>VLOOKUP(I224,'[3]nemral rentis Bco Pop'!$A:$F,6,0)</f>
        <v>12400000</v>
      </c>
      <c r="H224" s="30">
        <v>270102</v>
      </c>
      <c r="I224">
        <v>121204</v>
      </c>
      <c r="J224">
        <v>270102</v>
      </c>
      <c r="K224" s="1">
        <v>5000</v>
      </c>
      <c r="O224"/>
    </row>
    <row r="225" spans="1:15" hidden="1" x14ac:dyDescent="0.25">
      <c r="A225">
        <v>50000249</v>
      </c>
      <c r="B225">
        <v>1984567</v>
      </c>
      <c r="C225" t="s">
        <v>18</v>
      </c>
      <c r="D225">
        <v>1036778519</v>
      </c>
      <c r="E225" s="29">
        <v>42129</v>
      </c>
      <c r="F225">
        <v>3642172</v>
      </c>
      <c r="G225" s="30">
        <f>VLOOKUP(I225,'[3]nemral rentis Bco Pop'!$A:$F,6,0)</f>
        <v>923272421</v>
      </c>
      <c r="H225" s="30">
        <v>190101</v>
      </c>
      <c r="I225">
        <v>190101</v>
      </c>
      <c r="J225">
        <v>190101</v>
      </c>
      <c r="K225" s="1">
        <v>107400</v>
      </c>
      <c r="O225"/>
    </row>
    <row r="226" spans="1:15" hidden="1" x14ac:dyDescent="0.25">
      <c r="A226">
        <v>50000249</v>
      </c>
      <c r="B226">
        <v>1984670</v>
      </c>
      <c r="C226" t="s">
        <v>18</v>
      </c>
      <c r="D226">
        <v>1140829850</v>
      </c>
      <c r="E226" s="29">
        <v>42129</v>
      </c>
      <c r="F226">
        <v>8557129</v>
      </c>
      <c r="G226" s="30">
        <f>VLOOKUP(I226,'[3]nemral rentis Bco Pop'!$A:$F,6,0)</f>
        <v>923272421</v>
      </c>
      <c r="H226" s="30">
        <v>190101</v>
      </c>
      <c r="I226">
        <v>190101</v>
      </c>
      <c r="J226">
        <v>190101</v>
      </c>
      <c r="K226" s="1">
        <v>107400</v>
      </c>
      <c r="O226"/>
    </row>
    <row r="227" spans="1:15" hidden="1" x14ac:dyDescent="0.25">
      <c r="A227">
        <v>50000249</v>
      </c>
      <c r="B227">
        <v>2255952</v>
      </c>
      <c r="C227" t="s">
        <v>18</v>
      </c>
      <c r="D227">
        <v>8901019949</v>
      </c>
      <c r="E227" s="29">
        <v>42129</v>
      </c>
      <c r="F227">
        <v>3855000</v>
      </c>
      <c r="G227" s="30">
        <f>VLOOKUP(I227,'[3]nemral rentis Bco Pop'!$A:$F,6,0)</f>
        <v>910500000</v>
      </c>
      <c r="H227" s="30">
        <v>360107</v>
      </c>
      <c r="I227">
        <v>6003</v>
      </c>
      <c r="J227">
        <v>360107</v>
      </c>
      <c r="K227" s="1">
        <v>653194180</v>
      </c>
      <c r="O227"/>
    </row>
    <row r="228" spans="1:15" hidden="1" x14ac:dyDescent="0.25">
      <c r="A228">
        <v>50000249</v>
      </c>
      <c r="B228">
        <v>2460103</v>
      </c>
      <c r="C228" t="s">
        <v>0</v>
      </c>
      <c r="D228">
        <v>801004</v>
      </c>
      <c r="E228" s="29">
        <v>42129</v>
      </c>
      <c r="F228">
        <v>3652318</v>
      </c>
      <c r="G228" s="30">
        <f>VLOOKUP(I228,'[3]nemral rentis Bco Pop'!$A:$F,6,0)</f>
        <v>923272193</v>
      </c>
      <c r="H228" s="30">
        <v>131401</v>
      </c>
      <c r="I228">
        <v>131401</v>
      </c>
      <c r="J228">
        <v>131401</v>
      </c>
      <c r="K228" s="1">
        <v>6000</v>
      </c>
      <c r="O228"/>
    </row>
    <row r="229" spans="1:15" hidden="1" x14ac:dyDescent="0.25">
      <c r="A229">
        <v>50000249</v>
      </c>
      <c r="B229">
        <v>1894348</v>
      </c>
      <c r="C229" t="s">
        <v>1</v>
      </c>
      <c r="D229">
        <v>80188762</v>
      </c>
      <c r="E229" s="29">
        <v>42129</v>
      </c>
      <c r="F229">
        <v>4633123</v>
      </c>
      <c r="G229" s="30">
        <f>VLOOKUP(I229,'[3]nemral rentis Bco Pop'!$A:$F,6,0)</f>
        <v>12800000</v>
      </c>
      <c r="H229" s="30">
        <v>350300</v>
      </c>
      <c r="I229">
        <v>350300</v>
      </c>
      <c r="J229">
        <v>350300</v>
      </c>
      <c r="K229" s="1">
        <v>428000</v>
      </c>
      <c r="O229"/>
    </row>
    <row r="230" spans="1:15" hidden="1" x14ac:dyDescent="0.25">
      <c r="A230">
        <v>50000249</v>
      </c>
      <c r="B230">
        <v>2139899</v>
      </c>
      <c r="C230" t="s">
        <v>0</v>
      </c>
      <c r="D230">
        <v>9003821556</v>
      </c>
      <c r="E230" s="29">
        <v>42130</v>
      </c>
      <c r="F230">
        <v>6104283</v>
      </c>
      <c r="G230" s="30">
        <f>VLOOKUP(I230,'[3]nemral rentis Bco Pop'!$A:$F,6,0)</f>
        <v>12800000</v>
      </c>
      <c r="H230" s="30">
        <v>350300</v>
      </c>
      <c r="I230">
        <v>350300</v>
      </c>
      <c r="J230">
        <v>350300</v>
      </c>
      <c r="K230" s="1">
        <v>1434000</v>
      </c>
      <c r="O230"/>
    </row>
    <row r="231" spans="1:15" hidden="1" x14ac:dyDescent="0.25">
      <c r="A231">
        <v>50000249</v>
      </c>
      <c r="B231">
        <v>2632698</v>
      </c>
      <c r="C231" t="s">
        <v>0</v>
      </c>
      <c r="D231">
        <v>8604508987</v>
      </c>
      <c r="E231" s="29">
        <v>42130</v>
      </c>
      <c r="F231">
        <v>5466611</v>
      </c>
      <c r="G231" s="30">
        <f>VLOOKUP(I231,'[3]nemral rentis Bco Pop'!$A:$F,6,0)</f>
        <v>923272193</v>
      </c>
      <c r="H231" s="30">
        <v>131401</v>
      </c>
      <c r="I231">
        <v>131401</v>
      </c>
      <c r="J231">
        <v>131401</v>
      </c>
      <c r="K231" s="1">
        <v>103000</v>
      </c>
      <c r="O231"/>
    </row>
    <row r="232" spans="1:15" hidden="1" x14ac:dyDescent="0.25">
      <c r="A232">
        <v>50000249</v>
      </c>
      <c r="B232">
        <v>2450446</v>
      </c>
      <c r="C232" t="s">
        <v>0</v>
      </c>
      <c r="D232">
        <v>8300322470</v>
      </c>
      <c r="E232" s="29">
        <v>42130</v>
      </c>
      <c r="F232">
        <v>6377200</v>
      </c>
      <c r="G232" s="30">
        <f>VLOOKUP(I232,'[3]nemral rentis Bco Pop'!$A:$F,6,0)</f>
        <v>96400000</v>
      </c>
      <c r="H232" s="30">
        <v>370101</v>
      </c>
      <c r="I232">
        <v>121280</v>
      </c>
      <c r="J232">
        <v>370101</v>
      </c>
      <c r="K232" s="1">
        <v>108000</v>
      </c>
      <c r="O232"/>
    </row>
    <row r="233" spans="1:15" hidden="1" x14ac:dyDescent="0.25">
      <c r="A233">
        <v>50000249</v>
      </c>
      <c r="B233">
        <v>2601351</v>
      </c>
      <c r="C233" t="s">
        <v>0</v>
      </c>
      <c r="D233">
        <v>1098722498</v>
      </c>
      <c r="E233" s="29">
        <v>42130</v>
      </c>
      <c r="F233">
        <v>6358598</v>
      </c>
      <c r="G233" s="30">
        <f>VLOOKUP(I233,'[3]nemral rentis Bco Pop'!$A:$F,6,0)</f>
        <v>12400000</v>
      </c>
      <c r="H233" s="30">
        <v>270102</v>
      </c>
      <c r="I233">
        <v>121204</v>
      </c>
      <c r="J233">
        <v>270102</v>
      </c>
      <c r="K233" s="1">
        <v>5000</v>
      </c>
      <c r="O233"/>
    </row>
    <row r="234" spans="1:15" hidden="1" x14ac:dyDescent="0.25">
      <c r="A234">
        <v>50000249</v>
      </c>
      <c r="B234">
        <v>2615253</v>
      </c>
      <c r="C234" t="s">
        <v>0</v>
      </c>
      <c r="D234">
        <v>1018437113</v>
      </c>
      <c r="E234" s="29">
        <v>42130</v>
      </c>
      <c r="F234">
        <v>20449173</v>
      </c>
      <c r="G234" s="30">
        <f>VLOOKUP(I234,'[3]nemral rentis Bco Pop'!$A:$F,6,0)</f>
        <v>923272421</v>
      </c>
      <c r="H234" s="30">
        <v>190101</v>
      </c>
      <c r="I234">
        <v>190101</v>
      </c>
      <c r="J234">
        <v>190101</v>
      </c>
      <c r="K234" s="1">
        <v>107400</v>
      </c>
      <c r="O234"/>
    </row>
    <row r="235" spans="1:15" hidden="1" x14ac:dyDescent="0.25">
      <c r="A235">
        <v>50000249</v>
      </c>
      <c r="B235">
        <v>2615323</v>
      </c>
      <c r="C235" t="s">
        <v>0</v>
      </c>
      <c r="D235">
        <v>52999078</v>
      </c>
      <c r="E235" s="29">
        <v>42130</v>
      </c>
      <c r="F235">
        <v>15464007</v>
      </c>
      <c r="G235" s="30">
        <f>VLOOKUP(I235,'[3]nemral rentis Bco Pop'!$A:$F,6,0)</f>
        <v>923272421</v>
      </c>
      <c r="H235" s="30">
        <v>190101</v>
      </c>
      <c r="I235">
        <v>190101</v>
      </c>
      <c r="J235">
        <v>190101</v>
      </c>
      <c r="K235" s="1">
        <v>107400</v>
      </c>
      <c r="O235"/>
    </row>
    <row r="236" spans="1:15" hidden="1" x14ac:dyDescent="0.25">
      <c r="A236">
        <v>50000249</v>
      </c>
      <c r="B236">
        <v>2286044</v>
      </c>
      <c r="C236" t="s">
        <v>0</v>
      </c>
      <c r="D236">
        <v>79884976</v>
      </c>
      <c r="E236" s="29">
        <v>42130</v>
      </c>
      <c r="F236">
        <v>3811700</v>
      </c>
      <c r="G236" s="30">
        <f>VLOOKUP(I236,'[3]nemral rentis Bco Pop'!$A:$F,6,0)</f>
        <v>11500000</v>
      </c>
      <c r="H236" s="30">
        <v>130101</v>
      </c>
      <c r="I236">
        <v>12102118</v>
      </c>
      <c r="J236">
        <v>130101</v>
      </c>
      <c r="K236" s="1">
        <v>12000</v>
      </c>
      <c r="O236"/>
    </row>
    <row r="237" spans="1:15" hidden="1" x14ac:dyDescent="0.25">
      <c r="A237">
        <v>50000249</v>
      </c>
      <c r="B237">
        <v>2286045</v>
      </c>
      <c r="C237" t="s">
        <v>0</v>
      </c>
      <c r="D237">
        <v>10557776</v>
      </c>
      <c r="E237" s="29">
        <v>42130</v>
      </c>
      <c r="F237">
        <v>7457305</v>
      </c>
      <c r="G237" s="30">
        <f>VLOOKUP(I237,'[3]nemral rentis Bco Pop'!$A:$F,6,0)</f>
        <v>11500000</v>
      </c>
      <c r="H237" s="30">
        <v>130101</v>
      </c>
      <c r="I237">
        <v>12102020</v>
      </c>
      <c r="J237">
        <v>130101</v>
      </c>
      <c r="K237" s="1">
        <v>33440</v>
      </c>
      <c r="O237"/>
    </row>
    <row r="238" spans="1:15" hidden="1" x14ac:dyDescent="0.25">
      <c r="A238">
        <v>50000249</v>
      </c>
      <c r="B238">
        <v>2286048</v>
      </c>
      <c r="C238" t="s">
        <v>0</v>
      </c>
      <c r="D238">
        <v>10557776</v>
      </c>
      <c r="E238" s="29">
        <v>42130</v>
      </c>
      <c r="F238">
        <v>7457505</v>
      </c>
      <c r="G238" s="30">
        <f>VLOOKUP(I238,'[3]nemral rentis Bco Pop'!$A:$F,6,0)</f>
        <v>11500000</v>
      </c>
      <c r="H238" s="30">
        <v>130101</v>
      </c>
      <c r="I238">
        <v>12102020</v>
      </c>
      <c r="J238">
        <v>130101</v>
      </c>
      <c r="K238" s="1">
        <v>21280</v>
      </c>
      <c r="O238"/>
    </row>
    <row r="239" spans="1:15" hidden="1" x14ac:dyDescent="0.25">
      <c r="A239">
        <v>50000249</v>
      </c>
      <c r="B239">
        <v>18868777</v>
      </c>
      <c r="C239" t="s">
        <v>0</v>
      </c>
      <c r="D239">
        <v>79703975</v>
      </c>
      <c r="E239" s="29">
        <v>42130</v>
      </c>
      <c r="F239">
        <v>1626535</v>
      </c>
      <c r="G239" s="30">
        <f>VLOOKUP(I239,'[3]nemral rentis Bco Pop'!$A:$F,6,0)</f>
        <v>11500000</v>
      </c>
      <c r="H239" s="30">
        <v>130101</v>
      </c>
      <c r="I239">
        <v>12102118</v>
      </c>
      <c r="J239">
        <v>130101</v>
      </c>
      <c r="K239" s="1">
        <v>20461</v>
      </c>
      <c r="O239"/>
    </row>
    <row r="240" spans="1:15" hidden="1" x14ac:dyDescent="0.25">
      <c r="A240">
        <v>50000249</v>
      </c>
      <c r="B240">
        <v>17573491</v>
      </c>
      <c r="C240" t="s">
        <v>0</v>
      </c>
      <c r="D240">
        <v>41656175</v>
      </c>
      <c r="E240" s="29">
        <v>42130</v>
      </c>
      <c r="F240">
        <v>6376693</v>
      </c>
      <c r="G240" s="30">
        <f>VLOOKUP(I240,'[3]nemral rentis Bco Pop'!$A:$F,6,0)</f>
        <v>923272193</v>
      </c>
      <c r="H240" s="30">
        <v>131401</v>
      </c>
      <c r="I240">
        <v>131401</v>
      </c>
      <c r="J240">
        <v>131401</v>
      </c>
      <c r="K240" s="1">
        <v>50574037.210000001</v>
      </c>
      <c r="O240"/>
    </row>
    <row r="241" spans="1:15" hidden="1" x14ac:dyDescent="0.25">
      <c r="A241">
        <v>50000249</v>
      </c>
      <c r="B241">
        <v>1802811</v>
      </c>
      <c r="C241" t="s">
        <v>0</v>
      </c>
      <c r="D241">
        <v>4129891</v>
      </c>
      <c r="E241" s="29">
        <v>42130</v>
      </c>
      <c r="F241">
        <v>2148691</v>
      </c>
      <c r="G241" s="30">
        <f>VLOOKUP(I241,'[3]nemral rentis Bco Pop'!$A:$F,6,0)</f>
        <v>96400000</v>
      </c>
      <c r="H241" s="30">
        <v>370101</v>
      </c>
      <c r="I241">
        <v>121280</v>
      </c>
      <c r="J241">
        <v>370101</v>
      </c>
      <c r="K241" s="1">
        <v>5400</v>
      </c>
      <c r="O241"/>
    </row>
    <row r="242" spans="1:15" hidden="1" x14ac:dyDescent="0.25">
      <c r="A242">
        <v>50000249</v>
      </c>
      <c r="B242">
        <v>1802815</v>
      </c>
      <c r="C242" t="s">
        <v>0</v>
      </c>
      <c r="D242">
        <v>53000629</v>
      </c>
      <c r="E242" s="29">
        <v>42130</v>
      </c>
      <c r="F242">
        <v>6150672</v>
      </c>
      <c r="G242" s="30">
        <f>VLOOKUP(I242,'[3]nemral rentis Bco Pop'!$A:$F,6,0)</f>
        <v>923272421</v>
      </c>
      <c r="H242" s="30">
        <v>190101</v>
      </c>
      <c r="I242">
        <v>190101</v>
      </c>
      <c r="J242">
        <v>190101</v>
      </c>
      <c r="K242" s="1">
        <v>107400</v>
      </c>
      <c r="O242"/>
    </row>
    <row r="243" spans="1:15" hidden="1" x14ac:dyDescent="0.25">
      <c r="A243">
        <v>50000249</v>
      </c>
      <c r="B243">
        <v>1802846</v>
      </c>
      <c r="C243" t="s">
        <v>0</v>
      </c>
      <c r="D243">
        <v>71786729</v>
      </c>
      <c r="E243" s="29">
        <v>42130</v>
      </c>
      <c r="F243">
        <v>417536</v>
      </c>
      <c r="G243" s="30">
        <f>VLOOKUP(I243,'[3]nemral rentis Bco Pop'!$A:$F,6,0)</f>
        <v>12200000</v>
      </c>
      <c r="H243" s="30">
        <v>250101</v>
      </c>
      <c r="I243">
        <v>121225</v>
      </c>
      <c r="J243">
        <v>250101</v>
      </c>
      <c r="K243" s="1">
        <v>40000</v>
      </c>
      <c r="O243"/>
    </row>
    <row r="244" spans="1:15" hidden="1" x14ac:dyDescent="0.25">
      <c r="A244">
        <v>50000249</v>
      </c>
      <c r="B244">
        <v>2198329</v>
      </c>
      <c r="C244" t="s">
        <v>0</v>
      </c>
      <c r="D244">
        <v>80792489</v>
      </c>
      <c r="E244" s="29">
        <v>42130</v>
      </c>
      <c r="F244">
        <v>4167619</v>
      </c>
      <c r="G244" s="30">
        <f>VLOOKUP(I244,'[3]nemral rentis Bco Pop'!$A:$F,6,0)</f>
        <v>12200000</v>
      </c>
      <c r="H244" s="30">
        <v>250101</v>
      </c>
      <c r="I244">
        <v>121225</v>
      </c>
      <c r="J244">
        <v>250101</v>
      </c>
      <c r="K244" s="1">
        <v>80740</v>
      </c>
      <c r="O244"/>
    </row>
    <row r="245" spans="1:15" hidden="1" x14ac:dyDescent="0.25">
      <c r="A245">
        <v>50000249</v>
      </c>
      <c r="B245">
        <v>2205124</v>
      </c>
      <c r="C245" t="s">
        <v>0</v>
      </c>
      <c r="D245">
        <v>52887635</v>
      </c>
      <c r="E245" s="29">
        <v>42130</v>
      </c>
      <c r="F245">
        <v>13358331</v>
      </c>
      <c r="G245" s="30">
        <f>VLOOKUP(I245,'[3]nemral rentis Bco Pop'!$A:$F,6,0)</f>
        <v>12400000</v>
      </c>
      <c r="H245" s="30">
        <v>270102</v>
      </c>
      <c r="I245">
        <v>121204</v>
      </c>
      <c r="J245">
        <v>270102</v>
      </c>
      <c r="K245" s="1">
        <v>5000</v>
      </c>
      <c r="O245"/>
    </row>
    <row r="246" spans="1:15" hidden="1" x14ac:dyDescent="0.25">
      <c r="A246">
        <v>50000249</v>
      </c>
      <c r="B246">
        <v>2547144</v>
      </c>
      <c r="C246" t="s">
        <v>1</v>
      </c>
      <c r="D246">
        <v>1019045295</v>
      </c>
      <c r="E246" s="29">
        <v>42130</v>
      </c>
      <c r="F246">
        <v>19237347</v>
      </c>
      <c r="G246" s="30">
        <f>VLOOKUP(I246,'[3]nemral rentis Bco Pop'!$A:$F,6,0)</f>
        <v>923272421</v>
      </c>
      <c r="H246" s="30">
        <v>190101</v>
      </c>
      <c r="I246">
        <v>190101</v>
      </c>
      <c r="J246">
        <v>190101</v>
      </c>
      <c r="K246" s="1">
        <v>107400</v>
      </c>
      <c r="O246"/>
    </row>
    <row r="247" spans="1:15" hidden="1" x14ac:dyDescent="0.25">
      <c r="A247">
        <v>50000249</v>
      </c>
      <c r="B247">
        <v>19079363</v>
      </c>
      <c r="C247" t="s">
        <v>1</v>
      </c>
      <c r="D247">
        <v>8305016720</v>
      </c>
      <c r="E247" s="29">
        <v>42130</v>
      </c>
      <c r="F247">
        <v>2958550</v>
      </c>
      <c r="G247" s="30">
        <f>VLOOKUP(I247,'[3]nemral rentis Bco Pop'!$A:$F,6,0)</f>
        <v>12800000</v>
      </c>
      <c r="H247" s="30">
        <v>350300</v>
      </c>
      <c r="I247">
        <v>350300</v>
      </c>
      <c r="J247">
        <v>350300</v>
      </c>
      <c r="K247" s="1">
        <v>1100000</v>
      </c>
      <c r="O247"/>
    </row>
    <row r="248" spans="1:15" hidden="1" x14ac:dyDescent="0.25">
      <c r="A248">
        <v>50000249</v>
      </c>
      <c r="B248">
        <v>2562620</v>
      </c>
      <c r="C248" t="s">
        <v>0</v>
      </c>
      <c r="D248">
        <v>1023917369</v>
      </c>
      <c r="E248" s="29">
        <v>42130</v>
      </c>
      <c r="F248">
        <v>757186</v>
      </c>
      <c r="G248" s="30">
        <f>VLOOKUP(I248,'[3]nemral rentis Bco Pop'!$A:$F,6,0)</f>
        <v>12400000</v>
      </c>
      <c r="H248" s="30">
        <v>270102</v>
      </c>
      <c r="I248">
        <v>121204</v>
      </c>
      <c r="J248">
        <v>270102</v>
      </c>
      <c r="K248" s="1">
        <v>5000</v>
      </c>
      <c r="O248"/>
    </row>
    <row r="249" spans="1:15" hidden="1" x14ac:dyDescent="0.25">
      <c r="A249">
        <v>50000249</v>
      </c>
      <c r="B249">
        <v>11770080</v>
      </c>
      <c r="C249" t="s">
        <v>0</v>
      </c>
      <c r="D249">
        <v>1026252913</v>
      </c>
      <c r="E249" s="29">
        <v>42130</v>
      </c>
      <c r="F249">
        <v>5270009</v>
      </c>
      <c r="G249" s="30">
        <f>VLOOKUP(I249,'[3]nemral rentis Bco Pop'!$A:$F,6,0)</f>
        <v>12400000</v>
      </c>
      <c r="H249" s="30">
        <v>270102</v>
      </c>
      <c r="I249">
        <v>121204</v>
      </c>
      <c r="J249">
        <v>270102</v>
      </c>
      <c r="K249" s="1">
        <v>5000</v>
      </c>
      <c r="O249"/>
    </row>
    <row r="250" spans="1:15" hidden="1" x14ac:dyDescent="0.25">
      <c r="A250">
        <v>50000249</v>
      </c>
      <c r="B250">
        <v>11772061</v>
      </c>
      <c r="C250" t="s">
        <v>0</v>
      </c>
      <c r="D250">
        <v>12716400</v>
      </c>
      <c r="E250" s="29">
        <v>42130</v>
      </c>
      <c r="F250">
        <v>3412646</v>
      </c>
      <c r="G250" s="30">
        <f>VLOOKUP(I250,'[3]nemral rentis Bco Pop'!$A:$F,6,0)</f>
        <v>923272193</v>
      </c>
      <c r="H250" s="30">
        <v>131401</v>
      </c>
      <c r="I250">
        <v>131401</v>
      </c>
      <c r="J250">
        <v>131401</v>
      </c>
      <c r="K250" s="1">
        <v>3000</v>
      </c>
      <c r="O250"/>
    </row>
    <row r="251" spans="1:15" hidden="1" x14ac:dyDescent="0.25">
      <c r="A251">
        <v>50000249</v>
      </c>
      <c r="B251">
        <v>11772062</v>
      </c>
      <c r="C251" t="s">
        <v>0</v>
      </c>
      <c r="D251">
        <v>23248696</v>
      </c>
      <c r="E251" s="29">
        <v>42130</v>
      </c>
      <c r="F251">
        <v>3412646</v>
      </c>
      <c r="G251" s="30">
        <f>VLOOKUP(I251,'[3]nemral rentis Bco Pop'!$A:$F,6,0)</f>
        <v>923272193</v>
      </c>
      <c r="H251" s="30">
        <v>131401</v>
      </c>
      <c r="I251">
        <v>131401</v>
      </c>
      <c r="J251">
        <v>131401</v>
      </c>
      <c r="K251" s="1">
        <v>10700</v>
      </c>
      <c r="O251"/>
    </row>
    <row r="252" spans="1:15" hidden="1" x14ac:dyDescent="0.25">
      <c r="A252">
        <v>50000249</v>
      </c>
      <c r="B252">
        <v>11772063</v>
      </c>
      <c r="C252" t="s">
        <v>0</v>
      </c>
      <c r="D252">
        <v>30710866</v>
      </c>
      <c r="E252" s="29">
        <v>42130</v>
      </c>
      <c r="F252">
        <v>3412646</v>
      </c>
      <c r="G252" s="30">
        <f>VLOOKUP(I252,'[3]nemral rentis Bco Pop'!$A:$F,6,0)</f>
        <v>923272193</v>
      </c>
      <c r="H252" s="30">
        <v>131401</v>
      </c>
      <c r="I252">
        <v>131401</v>
      </c>
      <c r="J252">
        <v>131401</v>
      </c>
      <c r="K252" s="1">
        <v>7200</v>
      </c>
      <c r="O252"/>
    </row>
    <row r="253" spans="1:15" hidden="1" x14ac:dyDescent="0.25">
      <c r="A253">
        <v>50000249</v>
      </c>
      <c r="B253">
        <v>11772064</v>
      </c>
      <c r="C253" t="s">
        <v>0</v>
      </c>
      <c r="D253">
        <v>22290428</v>
      </c>
      <c r="E253" s="29">
        <v>42130</v>
      </c>
      <c r="F253">
        <v>3112646</v>
      </c>
      <c r="G253" s="30">
        <f>VLOOKUP(I253,'[3]nemral rentis Bco Pop'!$A:$F,6,0)</f>
        <v>923272193</v>
      </c>
      <c r="H253" s="30">
        <v>131401</v>
      </c>
      <c r="I253">
        <v>131401</v>
      </c>
      <c r="J253">
        <v>131401</v>
      </c>
      <c r="K253" s="1">
        <v>7000</v>
      </c>
      <c r="O253"/>
    </row>
    <row r="254" spans="1:15" hidden="1" x14ac:dyDescent="0.25">
      <c r="A254">
        <v>50000249</v>
      </c>
      <c r="B254">
        <v>11772065</v>
      </c>
      <c r="C254" t="s">
        <v>0</v>
      </c>
      <c r="D254">
        <v>42485397</v>
      </c>
      <c r="E254" s="29">
        <v>42130</v>
      </c>
      <c r="F254">
        <v>3412646</v>
      </c>
      <c r="G254" s="30">
        <f>VLOOKUP(I254,'[3]nemral rentis Bco Pop'!$A:$F,6,0)</f>
        <v>923272193</v>
      </c>
      <c r="H254" s="30">
        <v>131401</v>
      </c>
      <c r="I254">
        <v>131401</v>
      </c>
      <c r="J254">
        <v>131401</v>
      </c>
      <c r="K254" s="1">
        <v>1300</v>
      </c>
      <c r="O254"/>
    </row>
    <row r="255" spans="1:15" hidden="1" x14ac:dyDescent="0.25">
      <c r="A255">
        <v>50000249</v>
      </c>
      <c r="B255">
        <v>11772066</v>
      </c>
      <c r="C255" t="s">
        <v>0</v>
      </c>
      <c r="D255">
        <v>23247002</v>
      </c>
      <c r="E255" s="29">
        <v>42130</v>
      </c>
      <c r="F255">
        <v>3412646</v>
      </c>
      <c r="G255" s="30">
        <f>VLOOKUP(I255,'[3]nemral rentis Bco Pop'!$A:$F,6,0)</f>
        <v>923272193</v>
      </c>
      <c r="H255" s="30">
        <v>131401</v>
      </c>
      <c r="I255">
        <v>131401</v>
      </c>
      <c r="J255">
        <v>131401</v>
      </c>
      <c r="K255" s="1">
        <v>1600</v>
      </c>
      <c r="O255"/>
    </row>
    <row r="256" spans="1:15" hidden="1" x14ac:dyDescent="0.25">
      <c r="A256">
        <v>50000249</v>
      </c>
      <c r="B256">
        <v>11772085</v>
      </c>
      <c r="C256" t="s">
        <v>0</v>
      </c>
      <c r="D256">
        <v>26500406</v>
      </c>
      <c r="E256" s="29">
        <v>42130</v>
      </c>
      <c r="F256">
        <v>10625307</v>
      </c>
      <c r="G256" s="30">
        <f>VLOOKUP(I256,'[3]nemral rentis Bco Pop'!$A:$F,6,0)</f>
        <v>923272193</v>
      </c>
      <c r="H256" s="30">
        <v>131401</v>
      </c>
      <c r="I256">
        <v>131401</v>
      </c>
      <c r="J256">
        <v>131401</v>
      </c>
      <c r="K256" s="1">
        <v>14200</v>
      </c>
      <c r="O256"/>
    </row>
    <row r="257" spans="1:15" hidden="1" x14ac:dyDescent="0.25">
      <c r="A257">
        <v>50000249</v>
      </c>
      <c r="B257">
        <v>11772086</v>
      </c>
      <c r="C257" t="s">
        <v>0</v>
      </c>
      <c r="D257">
        <v>26466178</v>
      </c>
      <c r="E257" s="29">
        <v>42130</v>
      </c>
      <c r="F257">
        <v>10625307</v>
      </c>
      <c r="G257" s="30">
        <f>VLOOKUP(I257,'[3]nemral rentis Bco Pop'!$A:$F,6,0)</f>
        <v>923272193</v>
      </c>
      <c r="H257" s="30">
        <v>131401</v>
      </c>
      <c r="I257">
        <v>131401</v>
      </c>
      <c r="J257">
        <v>131401</v>
      </c>
      <c r="K257" s="1">
        <v>11700</v>
      </c>
      <c r="O257"/>
    </row>
    <row r="258" spans="1:15" hidden="1" x14ac:dyDescent="0.25">
      <c r="A258">
        <v>50000249</v>
      </c>
      <c r="B258">
        <v>11772087</v>
      </c>
      <c r="C258" t="s">
        <v>0</v>
      </c>
      <c r="D258">
        <v>4907987</v>
      </c>
      <c r="E258" s="29">
        <v>42130</v>
      </c>
      <c r="F258">
        <v>10625307</v>
      </c>
      <c r="G258" s="30">
        <f>VLOOKUP(I258,'[3]nemral rentis Bco Pop'!$A:$F,6,0)</f>
        <v>923272193</v>
      </c>
      <c r="H258" s="30">
        <v>131401</v>
      </c>
      <c r="I258">
        <v>131401</v>
      </c>
      <c r="J258">
        <v>131401</v>
      </c>
      <c r="K258" s="1">
        <v>8000</v>
      </c>
      <c r="O258"/>
    </row>
    <row r="259" spans="1:15" hidden="1" x14ac:dyDescent="0.25">
      <c r="A259">
        <v>50000249</v>
      </c>
      <c r="B259">
        <v>2011162</v>
      </c>
      <c r="C259" t="s">
        <v>1</v>
      </c>
      <c r="D259">
        <v>1016037570</v>
      </c>
      <c r="E259" s="29">
        <v>42130</v>
      </c>
      <c r="F259">
        <v>4755946</v>
      </c>
      <c r="G259" s="30">
        <f>VLOOKUP(I259,'[3]nemral rentis Bco Pop'!$A:$F,6,0)</f>
        <v>12400000</v>
      </c>
      <c r="H259" s="30">
        <v>270102</v>
      </c>
      <c r="I259">
        <v>121204</v>
      </c>
      <c r="J259">
        <v>270102</v>
      </c>
      <c r="K259" s="1">
        <v>5000</v>
      </c>
      <c r="O259"/>
    </row>
    <row r="260" spans="1:15" hidden="1" x14ac:dyDescent="0.25">
      <c r="A260">
        <v>50000249</v>
      </c>
      <c r="B260">
        <v>10410833</v>
      </c>
      <c r="C260" t="s">
        <v>0</v>
      </c>
      <c r="D260">
        <v>800251440</v>
      </c>
      <c r="E260" s="29">
        <v>42130</v>
      </c>
      <c r="F260">
        <v>6466060</v>
      </c>
      <c r="G260" s="30">
        <f>VLOOKUP(I260,'[3]nemral rentis Bco Pop'!$A:$F,6,0)</f>
        <v>13700000</v>
      </c>
      <c r="H260" s="30">
        <v>290101</v>
      </c>
      <c r="I260">
        <v>270944</v>
      </c>
      <c r="J260">
        <v>290101</v>
      </c>
      <c r="K260" s="1">
        <v>146333</v>
      </c>
      <c r="O260"/>
    </row>
    <row r="261" spans="1:15" hidden="1" x14ac:dyDescent="0.25">
      <c r="A261">
        <v>50000249</v>
      </c>
      <c r="B261">
        <v>10410834</v>
      </c>
      <c r="C261" t="s">
        <v>0</v>
      </c>
      <c r="D261">
        <v>800251440</v>
      </c>
      <c r="E261" s="29">
        <v>42130</v>
      </c>
      <c r="F261">
        <v>6466060</v>
      </c>
      <c r="G261" s="30">
        <f>VLOOKUP(I261,'[3]nemral rentis Bco Pop'!$A:$F,6,0)</f>
        <v>12400000</v>
      </c>
      <c r="H261" s="30">
        <v>270108</v>
      </c>
      <c r="I261">
        <v>270108</v>
      </c>
      <c r="J261">
        <v>270108</v>
      </c>
      <c r="K261" s="1">
        <v>1566400</v>
      </c>
      <c r="O261"/>
    </row>
    <row r="262" spans="1:15" hidden="1" x14ac:dyDescent="0.25">
      <c r="A262">
        <v>50000249</v>
      </c>
      <c r="B262">
        <v>18735028</v>
      </c>
      <c r="C262" t="s">
        <v>0</v>
      </c>
      <c r="D262">
        <v>800251440</v>
      </c>
      <c r="E262" s="29">
        <v>42130</v>
      </c>
      <c r="F262">
        <v>6466060</v>
      </c>
      <c r="G262" s="30">
        <f>VLOOKUP(I262,'[3]nemral rentis Bco Pop'!$A:$F,6,0)</f>
        <v>12400000</v>
      </c>
      <c r="H262" s="30">
        <v>270108</v>
      </c>
      <c r="I262">
        <v>270108</v>
      </c>
      <c r="J262">
        <v>270108</v>
      </c>
      <c r="K262" s="1">
        <v>13077245</v>
      </c>
      <c r="O262"/>
    </row>
    <row r="263" spans="1:15" hidden="1" x14ac:dyDescent="0.25">
      <c r="A263">
        <v>50000249</v>
      </c>
      <c r="B263">
        <v>14078573</v>
      </c>
      <c r="C263" t="s">
        <v>0</v>
      </c>
      <c r="D263">
        <v>1032421695</v>
      </c>
      <c r="E263" s="29">
        <v>42130</v>
      </c>
      <c r="F263">
        <v>20883694</v>
      </c>
      <c r="G263" s="30">
        <f>VLOOKUP(I263,'[3]nemral rentis Bco Pop'!$A:$F,6,0)</f>
        <v>923272421</v>
      </c>
      <c r="H263" s="30">
        <v>190101</v>
      </c>
      <c r="I263">
        <v>190101</v>
      </c>
      <c r="J263">
        <v>190101</v>
      </c>
      <c r="K263" s="1">
        <v>107400</v>
      </c>
      <c r="O263"/>
    </row>
    <row r="264" spans="1:15" hidden="1" x14ac:dyDescent="0.25">
      <c r="A264">
        <v>50000249</v>
      </c>
      <c r="B264">
        <v>14078574</v>
      </c>
      <c r="C264" t="s">
        <v>0</v>
      </c>
      <c r="D264">
        <v>1101686923</v>
      </c>
      <c r="E264" s="29">
        <v>42130</v>
      </c>
      <c r="F264">
        <v>574709</v>
      </c>
      <c r="G264" s="30">
        <f>VLOOKUP(I264,'[3]nemral rentis Bco Pop'!$A:$F,6,0)</f>
        <v>923272421</v>
      </c>
      <c r="H264" s="30">
        <v>190101</v>
      </c>
      <c r="I264">
        <v>190101</v>
      </c>
      <c r="J264">
        <v>190101</v>
      </c>
      <c r="K264" s="1">
        <v>107400</v>
      </c>
      <c r="O264"/>
    </row>
    <row r="265" spans="1:15" hidden="1" x14ac:dyDescent="0.25">
      <c r="A265">
        <v>50000249</v>
      </c>
      <c r="B265">
        <v>2441431</v>
      </c>
      <c r="C265" t="s">
        <v>0</v>
      </c>
      <c r="D265">
        <v>1072644297</v>
      </c>
      <c r="E265" s="29">
        <v>42130</v>
      </c>
      <c r="F265">
        <v>8625897</v>
      </c>
      <c r="G265" s="30">
        <f>VLOOKUP(I265,'[3]nemral rentis Bco Pop'!$A:$F,6,0)</f>
        <v>12400000</v>
      </c>
      <c r="H265" s="30">
        <v>270102</v>
      </c>
      <c r="I265">
        <v>121204</v>
      </c>
      <c r="J265">
        <v>270102</v>
      </c>
      <c r="K265" s="1">
        <v>5000</v>
      </c>
      <c r="O265"/>
    </row>
    <row r="266" spans="1:15" hidden="1" x14ac:dyDescent="0.25">
      <c r="A266">
        <v>50000249</v>
      </c>
      <c r="B266">
        <v>2441433</v>
      </c>
      <c r="C266" t="s">
        <v>0</v>
      </c>
      <c r="D266">
        <v>392396</v>
      </c>
      <c r="E266" s="29">
        <v>42130</v>
      </c>
      <c r="F266">
        <v>3095134</v>
      </c>
      <c r="G266" s="30">
        <f>VLOOKUP(I266,'[3]nemral rentis Bco Pop'!$A:$F,6,0)</f>
        <v>923272421</v>
      </c>
      <c r="H266" s="30">
        <v>190101</v>
      </c>
      <c r="I266">
        <v>190101</v>
      </c>
      <c r="J266">
        <v>190101</v>
      </c>
      <c r="K266" s="1">
        <v>107400</v>
      </c>
      <c r="O266"/>
    </row>
    <row r="267" spans="1:15" hidden="1" x14ac:dyDescent="0.25">
      <c r="A267">
        <v>50000249</v>
      </c>
      <c r="B267">
        <v>2441434</v>
      </c>
      <c r="C267" t="s">
        <v>0</v>
      </c>
      <c r="D267">
        <v>392541</v>
      </c>
      <c r="E267" s="29">
        <v>42130</v>
      </c>
      <c r="F267">
        <v>3095134</v>
      </c>
      <c r="G267" s="30">
        <f>VLOOKUP(I267,'[3]nemral rentis Bco Pop'!$A:$F,6,0)</f>
        <v>923272421</v>
      </c>
      <c r="H267" s="30">
        <v>190101</v>
      </c>
      <c r="I267">
        <v>190101</v>
      </c>
      <c r="J267">
        <v>190101</v>
      </c>
      <c r="K267" s="1">
        <v>107400</v>
      </c>
      <c r="O267"/>
    </row>
    <row r="268" spans="1:15" hidden="1" x14ac:dyDescent="0.25">
      <c r="A268">
        <v>50000249</v>
      </c>
      <c r="B268">
        <v>10220383</v>
      </c>
      <c r="C268" t="s">
        <v>0</v>
      </c>
      <c r="D268">
        <v>17348309</v>
      </c>
      <c r="E268" s="29">
        <v>42130</v>
      </c>
      <c r="F268">
        <v>6919487</v>
      </c>
      <c r="G268" s="30">
        <f>VLOOKUP(I268,'[3]nemral rentis Bco Pop'!$A:$F,6,0)</f>
        <v>923272421</v>
      </c>
      <c r="H268" s="30">
        <v>190101</v>
      </c>
      <c r="I268">
        <v>190101</v>
      </c>
      <c r="J268">
        <v>190101</v>
      </c>
      <c r="K268" s="1">
        <v>107400</v>
      </c>
      <c r="O268"/>
    </row>
    <row r="269" spans="1:15" hidden="1" x14ac:dyDescent="0.25">
      <c r="A269">
        <v>50000249</v>
      </c>
      <c r="B269">
        <v>2545545</v>
      </c>
      <c r="C269" t="s">
        <v>1</v>
      </c>
      <c r="D269">
        <v>10753702</v>
      </c>
      <c r="E269" s="29">
        <v>42130</v>
      </c>
      <c r="F269">
        <v>17369477</v>
      </c>
      <c r="G269" s="30">
        <f>VLOOKUP(I269,'[3]nemral rentis Bco Pop'!$A:$F,6,0)</f>
        <v>12200000</v>
      </c>
      <c r="H269" s="30">
        <v>250101</v>
      </c>
      <c r="I269">
        <v>121225</v>
      </c>
      <c r="J269">
        <v>250101</v>
      </c>
      <c r="K269" s="1">
        <v>268800</v>
      </c>
      <c r="O269"/>
    </row>
    <row r="270" spans="1:15" hidden="1" x14ac:dyDescent="0.25">
      <c r="A270">
        <v>50000249</v>
      </c>
      <c r="B270">
        <v>1700505</v>
      </c>
      <c r="C270" t="s">
        <v>0</v>
      </c>
      <c r="D270">
        <v>19179007</v>
      </c>
      <c r="E270" s="29">
        <v>42130</v>
      </c>
      <c r="F270">
        <v>0</v>
      </c>
      <c r="G270" s="30">
        <f>VLOOKUP(I270,'[3]nemral rentis Bco Pop'!$A:$F,6,0)</f>
        <v>10900000</v>
      </c>
      <c r="H270" s="30">
        <v>170101</v>
      </c>
      <c r="I270">
        <v>121255</v>
      </c>
      <c r="J270">
        <v>170101</v>
      </c>
      <c r="K270" s="1">
        <v>1000</v>
      </c>
      <c r="O270"/>
    </row>
    <row r="271" spans="1:15" hidden="1" x14ac:dyDescent="0.25">
      <c r="A271">
        <v>50000249</v>
      </c>
      <c r="B271">
        <v>1700506</v>
      </c>
      <c r="C271" t="s">
        <v>0</v>
      </c>
      <c r="D271">
        <v>1098703854</v>
      </c>
      <c r="E271" s="29">
        <v>42130</v>
      </c>
      <c r="F271">
        <v>6363705</v>
      </c>
      <c r="G271" s="30">
        <f>VLOOKUP(I271,'[3]nemral rentis Bco Pop'!$A:$F,6,0)</f>
        <v>12400000</v>
      </c>
      <c r="H271" s="30">
        <v>270102</v>
      </c>
      <c r="I271">
        <v>121204</v>
      </c>
      <c r="J271">
        <v>270102</v>
      </c>
      <c r="K271" s="1">
        <v>5000</v>
      </c>
      <c r="O271"/>
    </row>
    <row r="272" spans="1:15" hidden="1" x14ac:dyDescent="0.25">
      <c r="A272">
        <v>50000249</v>
      </c>
      <c r="B272">
        <v>1700507</v>
      </c>
      <c r="C272" t="s">
        <v>0</v>
      </c>
      <c r="D272">
        <v>17070846</v>
      </c>
      <c r="E272" s="29">
        <v>42130</v>
      </c>
      <c r="F272">
        <v>2889812</v>
      </c>
      <c r="G272" s="30">
        <f>VLOOKUP(I272,'[3]nemral rentis Bco Pop'!$A:$F,6,0)</f>
        <v>96400000</v>
      </c>
      <c r="H272" s="30">
        <v>370101</v>
      </c>
      <c r="I272">
        <v>121280</v>
      </c>
      <c r="J272">
        <v>370101</v>
      </c>
      <c r="K272" s="1">
        <v>5400</v>
      </c>
      <c r="O272"/>
    </row>
    <row r="273" spans="1:15" hidden="1" x14ac:dyDescent="0.25">
      <c r="A273">
        <v>50000249</v>
      </c>
      <c r="B273">
        <v>1700508</v>
      </c>
      <c r="C273" t="s">
        <v>0</v>
      </c>
      <c r="D273">
        <v>12500465</v>
      </c>
      <c r="E273" s="29">
        <v>42130</v>
      </c>
      <c r="F273">
        <v>3414629</v>
      </c>
      <c r="G273" s="30">
        <f>VLOOKUP(I273,'[3]nemral rentis Bco Pop'!$A:$F,6,0)</f>
        <v>96400000</v>
      </c>
      <c r="H273" s="30">
        <v>370101</v>
      </c>
      <c r="I273">
        <v>121280</v>
      </c>
      <c r="J273">
        <v>370101</v>
      </c>
      <c r="K273" s="1">
        <v>5400</v>
      </c>
      <c r="O273"/>
    </row>
    <row r="274" spans="1:15" hidden="1" x14ac:dyDescent="0.25">
      <c r="A274">
        <v>50000249</v>
      </c>
      <c r="B274">
        <v>1700509</v>
      </c>
      <c r="C274" t="s">
        <v>0</v>
      </c>
      <c r="D274">
        <v>12500465</v>
      </c>
      <c r="E274" s="29">
        <v>42130</v>
      </c>
      <c r="F274">
        <v>3417629</v>
      </c>
      <c r="G274" s="30">
        <f>VLOOKUP(I274,'[3]nemral rentis Bco Pop'!$A:$F,6,0)</f>
        <v>96400000</v>
      </c>
      <c r="H274" s="30">
        <v>370101</v>
      </c>
      <c r="I274">
        <v>121280</v>
      </c>
      <c r="J274">
        <v>370101</v>
      </c>
      <c r="K274" s="1">
        <v>5400</v>
      </c>
      <c r="O274"/>
    </row>
    <row r="275" spans="1:15" hidden="1" x14ac:dyDescent="0.25">
      <c r="A275">
        <v>50000249</v>
      </c>
      <c r="B275">
        <v>1700510</v>
      </c>
      <c r="C275" t="s">
        <v>0</v>
      </c>
      <c r="D275">
        <v>12500465</v>
      </c>
      <c r="E275" s="29">
        <v>42130</v>
      </c>
      <c r="F275">
        <v>3414629</v>
      </c>
      <c r="G275" s="30">
        <f>VLOOKUP(I275,'[3]nemral rentis Bco Pop'!$A:$F,6,0)</f>
        <v>96400000</v>
      </c>
      <c r="H275" s="30">
        <v>370101</v>
      </c>
      <c r="I275">
        <v>121280</v>
      </c>
      <c r="J275">
        <v>370101</v>
      </c>
      <c r="K275" s="1">
        <v>5400</v>
      </c>
      <c r="O275"/>
    </row>
    <row r="276" spans="1:15" hidden="1" x14ac:dyDescent="0.25">
      <c r="A276">
        <v>50000249</v>
      </c>
      <c r="B276">
        <v>1700512</v>
      </c>
      <c r="C276" t="s">
        <v>0</v>
      </c>
      <c r="D276">
        <v>12500465</v>
      </c>
      <c r="E276" s="29">
        <v>42130</v>
      </c>
      <c r="F276">
        <v>3414629</v>
      </c>
      <c r="G276" s="30">
        <f>VLOOKUP(I276,'[3]nemral rentis Bco Pop'!$A:$F,6,0)</f>
        <v>96400000</v>
      </c>
      <c r="H276" s="30">
        <v>370101</v>
      </c>
      <c r="I276">
        <v>121280</v>
      </c>
      <c r="J276">
        <v>370101</v>
      </c>
      <c r="K276" s="1">
        <v>5400</v>
      </c>
      <c r="O276"/>
    </row>
    <row r="277" spans="1:15" hidden="1" x14ac:dyDescent="0.25">
      <c r="A277">
        <v>50000249</v>
      </c>
      <c r="B277">
        <v>1700513</v>
      </c>
      <c r="C277" t="s">
        <v>0</v>
      </c>
      <c r="D277">
        <v>12500465</v>
      </c>
      <c r="E277" s="29">
        <v>42130</v>
      </c>
      <c r="F277">
        <v>3414629</v>
      </c>
      <c r="G277" s="30">
        <f>VLOOKUP(I277,'[3]nemral rentis Bco Pop'!$A:$F,6,0)</f>
        <v>96400000</v>
      </c>
      <c r="H277" s="30">
        <v>370101</v>
      </c>
      <c r="I277">
        <v>121280</v>
      </c>
      <c r="J277">
        <v>370101</v>
      </c>
      <c r="K277" s="1">
        <v>5400</v>
      </c>
      <c r="O277"/>
    </row>
    <row r="278" spans="1:15" hidden="1" x14ac:dyDescent="0.25">
      <c r="A278">
        <v>50000249</v>
      </c>
      <c r="B278">
        <v>66649657</v>
      </c>
      <c r="C278" t="s">
        <v>0</v>
      </c>
      <c r="D278">
        <v>1027881647</v>
      </c>
      <c r="E278" s="29">
        <v>42130</v>
      </c>
      <c r="F278">
        <v>8414817</v>
      </c>
      <c r="G278" s="30">
        <f>VLOOKUP(I278,'[3]nemral rentis Bco Pop'!$A:$F,6,0)</f>
        <v>12400000</v>
      </c>
      <c r="H278" s="30">
        <v>270102</v>
      </c>
      <c r="I278">
        <v>121204</v>
      </c>
      <c r="J278">
        <v>270102</v>
      </c>
      <c r="K278" s="1">
        <v>5000</v>
      </c>
      <c r="O278"/>
    </row>
    <row r="279" spans="1:15" hidden="1" x14ac:dyDescent="0.25">
      <c r="A279">
        <v>50000249</v>
      </c>
      <c r="B279">
        <v>1820253</v>
      </c>
      <c r="C279" t="s">
        <v>0</v>
      </c>
      <c r="D279">
        <v>19157669</v>
      </c>
      <c r="E279" s="29">
        <v>42130</v>
      </c>
      <c r="F279">
        <v>11831369</v>
      </c>
      <c r="G279" s="30">
        <f>VLOOKUP(I279,'[3]nemral rentis Bco Pop'!$A:$F,6,0)</f>
        <v>923272193</v>
      </c>
      <c r="H279" s="30">
        <v>131401</v>
      </c>
      <c r="I279">
        <v>131401</v>
      </c>
      <c r="J279">
        <v>131401</v>
      </c>
      <c r="K279" s="1">
        <v>7270000</v>
      </c>
      <c r="O279"/>
    </row>
    <row r="280" spans="1:15" hidden="1" x14ac:dyDescent="0.25">
      <c r="A280">
        <v>50000249</v>
      </c>
      <c r="B280">
        <v>2139902</v>
      </c>
      <c r="C280" t="s">
        <v>0</v>
      </c>
      <c r="D280">
        <v>8300837265</v>
      </c>
      <c r="E280" s="29">
        <v>42130</v>
      </c>
      <c r="F280">
        <v>2151823</v>
      </c>
      <c r="G280" s="30">
        <f>VLOOKUP(I280,'[3]nemral rentis Bco Pop'!$A:$F,6,0)</f>
        <v>825000000</v>
      </c>
      <c r="H280" s="30">
        <v>151600</v>
      </c>
      <c r="I280">
        <v>27090509</v>
      </c>
      <c r="J280">
        <v>151600</v>
      </c>
      <c r="K280" s="1">
        <v>19300</v>
      </c>
      <c r="O280"/>
    </row>
    <row r="281" spans="1:15" hidden="1" x14ac:dyDescent="0.25">
      <c r="A281">
        <v>50000249</v>
      </c>
      <c r="B281">
        <v>2139905</v>
      </c>
      <c r="C281" t="s">
        <v>0</v>
      </c>
      <c r="D281">
        <v>8300837265</v>
      </c>
      <c r="E281" s="29">
        <v>42130</v>
      </c>
      <c r="F281">
        <v>2151823</v>
      </c>
      <c r="G281" s="30">
        <f>VLOOKUP(I281,'[3]nemral rentis Bco Pop'!$A:$F,6,0)</f>
        <v>825000000</v>
      </c>
      <c r="H281" s="30">
        <v>151600</v>
      </c>
      <c r="I281">
        <v>27090509</v>
      </c>
      <c r="J281">
        <v>151600</v>
      </c>
      <c r="K281" s="1">
        <v>19300</v>
      </c>
      <c r="O281"/>
    </row>
    <row r="282" spans="1:15" hidden="1" x14ac:dyDescent="0.25">
      <c r="A282">
        <v>50000249</v>
      </c>
      <c r="B282">
        <v>2557082</v>
      </c>
      <c r="C282" t="s">
        <v>1</v>
      </c>
      <c r="D282">
        <v>1085263054</v>
      </c>
      <c r="E282" s="29">
        <v>42130</v>
      </c>
      <c r="F282">
        <v>21751221</v>
      </c>
      <c r="G282" s="30">
        <f>VLOOKUP(I282,'[3]nemral rentis Bco Pop'!$A:$F,6,0)</f>
        <v>12200000</v>
      </c>
      <c r="H282" s="30">
        <v>250101</v>
      </c>
      <c r="I282">
        <v>121225</v>
      </c>
      <c r="J282">
        <v>250101</v>
      </c>
      <c r="K282" s="1">
        <v>120000</v>
      </c>
      <c r="O282"/>
    </row>
    <row r="283" spans="1:15" hidden="1" x14ac:dyDescent="0.25">
      <c r="A283">
        <v>50000249</v>
      </c>
      <c r="B283">
        <v>14768637</v>
      </c>
      <c r="C283" t="s">
        <v>1</v>
      </c>
      <c r="D283">
        <v>8300266010</v>
      </c>
      <c r="E283" s="29">
        <v>42130</v>
      </c>
      <c r="F283">
        <v>6306223</v>
      </c>
      <c r="G283" s="30">
        <f>VLOOKUP(I283,'[3]nemral rentis Bco Pop'!$A:$F,6,0)</f>
        <v>12800000</v>
      </c>
      <c r="H283" s="30">
        <v>350300</v>
      </c>
      <c r="I283">
        <v>350300</v>
      </c>
      <c r="J283">
        <v>350300</v>
      </c>
      <c r="K283" s="1">
        <v>219500</v>
      </c>
      <c r="O283"/>
    </row>
    <row r="284" spans="1:15" hidden="1" x14ac:dyDescent="0.25">
      <c r="A284">
        <v>50000249</v>
      </c>
      <c r="B284">
        <v>2643173</v>
      </c>
      <c r="C284" t="s">
        <v>1</v>
      </c>
      <c r="D284">
        <v>19331374</v>
      </c>
      <c r="E284" s="29">
        <v>42130</v>
      </c>
      <c r="F284">
        <v>4659054</v>
      </c>
      <c r="G284" s="30">
        <f>VLOOKUP(I284,'[3]nemral rentis Bco Pop'!$A:$F,6,0)</f>
        <v>12800000</v>
      </c>
      <c r="H284" s="30">
        <v>350300</v>
      </c>
      <c r="I284">
        <v>350300</v>
      </c>
      <c r="J284">
        <v>350300</v>
      </c>
      <c r="K284" s="1">
        <v>797100</v>
      </c>
      <c r="O284"/>
    </row>
    <row r="285" spans="1:15" hidden="1" x14ac:dyDescent="0.25">
      <c r="A285">
        <v>50000249</v>
      </c>
      <c r="B285">
        <v>18998843</v>
      </c>
      <c r="C285" t="s">
        <v>1</v>
      </c>
      <c r="D285">
        <v>1026258484</v>
      </c>
      <c r="E285" s="29">
        <v>42130</v>
      </c>
      <c r="F285">
        <v>1263996</v>
      </c>
      <c r="G285" s="30">
        <f>VLOOKUP(I285,'[3]nemral rentis Bco Pop'!$A:$F,6,0)</f>
        <v>923272421</v>
      </c>
      <c r="H285" s="30">
        <v>190101</v>
      </c>
      <c r="I285">
        <v>190101</v>
      </c>
      <c r="J285">
        <v>190101</v>
      </c>
      <c r="K285" s="1">
        <v>107400</v>
      </c>
      <c r="O285"/>
    </row>
    <row r="286" spans="1:15" hidden="1" x14ac:dyDescent="0.25">
      <c r="A286">
        <v>50000249</v>
      </c>
      <c r="B286">
        <v>18998912</v>
      </c>
      <c r="C286" t="s">
        <v>1</v>
      </c>
      <c r="D286">
        <v>1018447245</v>
      </c>
      <c r="E286" s="29">
        <v>42130</v>
      </c>
      <c r="F286">
        <v>241883</v>
      </c>
      <c r="G286" s="30">
        <f>VLOOKUP(I286,'[3]nemral rentis Bco Pop'!$A:$F,6,0)</f>
        <v>923272421</v>
      </c>
      <c r="H286" s="30">
        <v>190101</v>
      </c>
      <c r="I286">
        <v>190101</v>
      </c>
      <c r="J286">
        <v>190101</v>
      </c>
      <c r="K286" s="1">
        <v>107400</v>
      </c>
      <c r="O286"/>
    </row>
    <row r="287" spans="1:15" hidden="1" x14ac:dyDescent="0.25">
      <c r="A287">
        <v>50000249</v>
      </c>
      <c r="B287">
        <v>2481805</v>
      </c>
      <c r="C287" t="s">
        <v>1</v>
      </c>
      <c r="D287">
        <v>79524219</v>
      </c>
      <c r="E287" s="29">
        <v>42130</v>
      </c>
      <c r="F287">
        <v>11296556</v>
      </c>
      <c r="G287" s="30">
        <f>VLOOKUP(I287,'[3]nemral rentis Bco Pop'!$A:$F,6,0)</f>
        <v>96400000</v>
      </c>
      <c r="H287" s="30">
        <v>370101</v>
      </c>
      <c r="I287">
        <v>121280</v>
      </c>
      <c r="J287">
        <v>370101</v>
      </c>
      <c r="K287" s="1">
        <v>5400</v>
      </c>
      <c r="O287"/>
    </row>
    <row r="288" spans="1:15" hidden="1" x14ac:dyDescent="0.25">
      <c r="A288">
        <v>50000249</v>
      </c>
      <c r="B288">
        <v>2531245</v>
      </c>
      <c r="C288" t="s">
        <v>0</v>
      </c>
      <c r="D288">
        <v>91072033</v>
      </c>
      <c r="E288" s="29">
        <v>42130</v>
      </c>
      <c r="F288">
        <v>6550233</v>
      </c>
      <c r="G288" s="30">
        <f>VLOOKUP(I288,'[3]nemral rentis Bco Pop'!$A:$F,6,0)</f>
        <v>12200000</v>
      </c>
      <c r="H288" s="30">
        <v>250101</v>
      </c>
      <c r="I288">
        <v>121225</v>
      </c>
      <c r="J288">
        <v>250101</v>
      </c>
      <c r="K288" s="1">
        <v>18600</v>
      </c>
      <c r="O288"/>
    </row>
    <row r="289" spans="1:15" hidden="1" x14ac:dyDescent="0.25">
      <c r="A289">
        <v>50000249</v>
      </c>
      <c r="B289">
        <v>2642064</v>
      </c>
      <c r="C289" t="s">
        <v>0</v>
      </c>
      <c r="D289">
        <v>80243909</v>
      </c>
      <c r="E289" s="29">
        <v>42130</v>
      </c>
      <c r="F289">
        <v>2772497</v>
      </c>
      <c r="G289" s="30">
        <f>VLOOKUP(I289,'[3]nemral rentis Bco Pop'!$A:$F,6,0)</f>
        <v>12800000</v>
      </c>
      <c r="H289" s="30">
        <v>350300</v>
      </c>
      <c r="I289">
        <v>350300</v>
      </c>
      <c r="J289">
        <v>350300</v>
      </c>
      <c r="K289" s="1">
        <v>3650000</v>
      </c>
      <c r="O289"/>
    </row>
    <row r="290" spans="1:15" hidden="1" x14ac:dyDescent="0.25">
      <c r="A290">
        <v>50000249</v>
      </c>
      <c r="B290">
        <v>17169645</v>
      </c>
      <c r="C290" t="s">
        <v>0</v>
      </c>
      <c r="D290">
        <v>1140816913</v>
      </c>
      <c r="E290" s="29">
        <v>42130</v>
      </c>
      <c r="F290">
        <v>20734496</v>
      </c>
      <c r="G290" s="30">
        <f>VLOOKUP(I290,'[3]nemral rentis Bco Pop'!$A:$F,6,0)</f>
        <v>923272421</v>
      </c>
      <c r="H290" s="30">
        <v>190101</v>
      </c>
      <c r="I290">
        <v>190101</v>
      </c>
      <c r="J290">
        <v>190101</v>
      </c>
      <c r="K290" s="1">
        <v>4700</v>
      </c>
      <c r="O290"/>
    </row>
    <row r="291" spans="1:15" hidden="1" x14ac:dyDescent="0.25">
      <c r="A291">
        <v>50000249</v>
      </c>
      <c r="B291">
        <v>2449368</v>
      </c>
      <c r="C291" t="s">
        <v>0</v>
      </c>
      <c r="D291">
        <v>1033735017</v>
      </c>
      <c r="E291" s="29">
        <v>42130</v>
      </c>
      <c r="F291">
        <v>20344432</v>
      </c>
      <c r="G291" s="30">
        <f>VLOOKUP(I291,'[3]nemral rentis Bco Pop'!$A:$F,6,0)</f>
        <v>12400000</v>
      </c>
      <c r="H291" s="30">
        <v>270102</v>
      </c>
      <c r="I291">
        <v>121204</v>
      </c>
      <c r="J291">
        <v>270102</v>
      </c>
      <c r="K291" s="1">
        <v>5000</v>
      </c>
      <c r="O291"/>
    </row>
    <row r="292" spans="1:15" hidden="1" x14ac:dyDescent="0.25">
      <c r="A292">
        <v>50000249</v>
      </c>
      <c r="B292">
        <v>2245533</v>
      </c>
      <c r="C292" t="s">
        <v>2</v>
      </c>
      <c r="D292">
        <v>21821204</v>
      </c>
      <c r="E292" s="29">
        <v>42130</v>
      </c>
      <c r="F292">
        <v>2516817</v>
      </c>
      <c r="G292" s="30">
        <f>VLOOKUP(I292,'[3]nemral rentis Bco Pop'!$A:$F,6,0)</f>
        <v>923272193</v>
      </c>
      <c r="H292" s="30">
        <v>131401</v>
      </c>
      <c r="I292">
        <v>131401</v>
      </c>
      <c r="J292">
        <v>131401</v>
      </c>
      <c r="K292" s="1">
        <v>1600</v>
      </c>
      <c r="O292"/>
    </row>
    <row r="293" spans="1:15" hidden="1" x14ac:dyDescent="0.25">
      <c r="A293">
        <v>50000249</v>
      </c>
      <c r="B293">
        <v>2112545</v>
      </c>
      <c r="C293" t="s">
        <v>44</v>
      </c>
      <c r="D293">
        <v>43550388</v>
      </c>
      <c r="E293" s="29">
        <v>42130</v>
      </c>
      <c r="F293">
        <v>5632964</v>
      </c>
      <c r="G293" s="30">
        <f>VLOOKUP(I293,'[3]nemral rentis Bco Pop'!$A:$F,6,0)</f>
        <v>923272421</v>
      </c>
      <c r="H293" s="30">
        <v>190101</v>
      </c>
      <c r="I293">
        <v>190101</v>
      </c>
      <c r="J293">
        <v>190101</v>
      </c>
      <c r="K293" s="1">
        <v>107400</v>
      </c>
      <c r="O293"/>
    </row>
    <row r="294" spans="1:15" hidden="1" x14ac:dyDescent="0.25">
      <c r="A294">
        <v>50000249</v>
      </c>
      <c r="B294">
        <v>2534263</v>
      </c>
      <c r="C294" t="s">
        <v>44</v>
      </c>
      <c r="D294">
        <v>70560384</v>
      </c>
      <c r="E294" s="29">
        <v>42130</v>
      </c>
      <c r="F294">
        <v>4483333</v>
      </c>
      <c r="G294" s="30">
        <f>VLOOKUP(I294,'[3]nemral rentis Bco Pop'!$A:$F,6,0)</f>
        <v>923272421</v>
      </c>
      <c r="H294" s="30">
        <v>190101</v>
      </c>
      <c r="I294">
        <v>190101</v>
      </c>
      <c r="J294">
        <v>190101</v>
      </c>
      <c r="K294" s="1">
        <v>107400</v>
      </c>
      <c r="O294"/>
    </row>
    <row r="295" spans="1:15" hidden="1" x14ac:dyDescent="0.25">
      <c r="A295">
        <v>50000249</v>
      </c>
      <c r="B295">
        <v>2427686</v>
      </c>
      <c r="C295" t="s">
        <v>2</v>
      </c>
      <c r="D295">
        <v>10934442</v>
      </c>
      <c r="E295" s="29">
        <v>42130</v>
      </c>
      <c r="F295">
        <v>3090466</v>
      </c>
      <c r="G295" s="30">
        <f>VLOOKUP(I295,'[3]nemral rentis Bco Pop'!$A:$F,6,0)</f>
        <v>923272421</v>
      </c>
      <c r="H295" s="30">
        <v>190101</v>
      </c>
      <c r="I295">
        <v>190101</v>
      </c>
      <c r="J295">
        <v>190101</v>
      </c>
      <c r="K295" s="1">
        <v>107400</v>
      </c>
      <c r="O295"/>
    </row>
    <row r="296" spans="1:15" hidden="1" x14ac:dyDescent="0.25">
      <c r="A296">
        <v>50000249</v>
      </c>
      <c r="B296">
        <v>2481289</v>
      </c>
      <c r="C296" t="s">
        <v>1</v>
      </c>
      <c r="D296">
        <v>78300551</v>
      </c>
      <c r="E296" s="29">
        <v>42130</v>
      </c>
      <c r="F296">
        <v>4113578</v>
      </c>
      <c r="G296" s="30">
        <f>VLOOKUP(I296,'[3]nemral rentis Bco Pop'!$A:$F,6,0)</f>
        <v>923272421</v>
      </c>
      <c r="H296" s="30">
        <v>190101</v>
      </c>
      <c r="I296">
        <v>190101</v>
      </c>
      <c r="J296">
        <v>190101</v>
      </c>
      <c r="K296" s="1">
        <v>107400</v>
      </c>
      <c r="O296"/>
    </row>
    <row r="297" spans="1:15" hidden="1" x14ac:dyDescent="0.25">
      <c r="A297">
        <v>50000249</v>
      </c>
      <c r="B297">
        <v>1850358</v>
      </c>
      <c r="C297" t="s">
        <v>4</v>
      </c>
      <c r="D297">
        <v>9064278</v>
      </c>
      <c r="E297" s="29">
        <v>42130</v>
      </c>
      <c r="F297">
        <v>6661582</v>
      </c>
      <c r="G297" s="30">
        <f>VLOOKUP(I297,'[3]nemral rentis Bco Pop'!$A:$F,6,0)</f>
        <v>10900000</v>
      </c>
      <c r="H297" s="30">
        <v>170101</v>
      </c>
      <c r="I297">
        <v>121255</v>
      </c>
      <c r="J297">
        <v>170101</v>
      </c>
      <c r="K297" s="1">
        <v>100000</v>
      </c>
      <c r="O297"/>
    </row>
    <row r="298" spans="1:15" hidden="1" x14ac:dyDescent="0.25">
      <c r="A298">
        <v>50000249</v>
      </c>
      <c r="B298">
        <v>2305385</v>
      </c>
      <c r="C298" t="s">
        <v>5</v>
      </c>
      <c r="D298">
        <v>1054120387</v>
      </c>
      <c r="E298" s="29">
        <v>42130</v>
      </c>
      <c r="F298">
        <v>8948063</v>
      </c>
      <c r="G298" s="30">
        <f>VLOOKUP(I298,'[3]nemral rentis Bco Pop'!$A:$F,6,0)</f>
        <v>12400000</v>
      </c>
      <c r="H298" s="30">
        <v>270102</v>
      </c>
      <c r="I298">
        <v>121204</v>
      </c>
      <c r="J298">
        <v>270102</v>
      </c>
      <c r="K298" s="1">
        <v>50000</v>
      </c>
      <c r="O298"/>
    </row>
    <row r="299" spans="1:15" hidden="1" x14ac:dyDescent="0.25">
      <c r="A299">
        <v>50000249</v>
      </c>
      <c r="B299">
        <v>2305412</v>
      </c>
      <c r="C299" t="s">
        <v>5</v>
      </c>
      <c r="D299">
        <v>40038992</v>
      </c>
      <c r="E299" s="29">
        <v>42130</v>
      </c>
      <c r="F299">
        <v>33616364</v>
      </c>
      <c r="G299" s="30">
        <f>VLOOKUP(I299,'[3]nemral rentis Bco Pop'!$A:$F,6,0)</f>
        <v>12400000</v>
      </c>
      <c r="H299" s="30">
        <v>270108</v>
      </c>
      <c r="I299">
        <v>270108</v>
      </c>
      <c r="J299">
        <v>270108</v>
      </c>
      <c r="K299" s="1">
        <v>925000</v>
      </c>
      <c r="O299"/>
    </row>
    <row r="300" spans="1:15" hidden="1" x14ac:dyDescent="0.25">
      <c r="A300">
        <v>50000249</v>
      </c>
      <c r="B300">
        <v>1872884</v>
      </c>
      <c r="C300" t="s">
        <v>33</v>
      </c>
      <c r="D300">
        <v>46377258</v>
      </c>
      <c r="E300" s="29">
        <v>42130</v>
      </c>
      <c r="F300">
        <v>6359532</v>
      </c>
      <c r="G300" s="30">
        <f>VLOOKUP(I300,'[3]nemral rentis Bco Pop'!$A:$F,6,0)</f>
        <v>13700000</v>
      </c>
      <c r="H300" s="30">
        <v>290101</v>
      </c>
      <c r="I300">
        <v>121250</v>
      </c>
      <c r="J300">
        <v>290101</v>
      </c>
      <c r="K300" s="1">
        <v>65000</v>
      </c>
      <c r="O300"/>
    </row>
    <row r="301" spans="1:15" hidden="1" x14ac:dyDescent="0.25">
      <c r="A301">
        <v>50000249</v>
      </c>
      <c r="B301">
        <v>40592020</v>
      </c>
      <c r="C301" t="s">
        <v>34</v>
      </c>
      <c r="D301">
        <v>1010190444</v>
      </c>
      <c r="E301" s="29">
        <v>42130</v>
      </c>
      <c r="F301">
        <v>7618033</v>
      </c>
      <c r="G301" s="30">
        <f>VLOOKUP(I301,'[3]nemral rentis Bco Pop'!$A:$F,6,0)</f>
        <v>12400000</v>
      </c>
      <c r="H301" s="30">
        <v>270102</v>
      </c>
      <c r="I301">
        <v>121204</v>
      </c>
      <c r="J301">
        <v>270102</v>
      </c>
      <c r="K301" s="1">
        <v>5000</v>
      </c>
      <c r="O301"/>
    </row>
    <row r="302" spans="1:15" hidden="1" x14ac:dyDescent="0.25">
      <c r="A302">
        <v>50000249</v>
      </c>
      <c r="B302">
        <v>43770746</v>
      </c>
      <c r="C302" t="s">
        <v>34</v>
      </c>
      <c r="D302">
        <v>8918551381</v>
      </c>
      <c r="E302" s="29">
        <v>42130</v>
      </c>
      <c r="F302">
        <v>7626246</v>
      </c>
      <c r="G302" s="30">
        <f>VLOOKUP(I302,'[3]nemral rentis Bco Pop'!$A:$F,6,0)</f>
        <v>10900000</v>
      </c>
      <c r="H302" s="30">
        <v>170101</v>
      </c>
      <c r="I302">
        <v>121255</v>
      </c>
      <c r="J302">
        <v>170101</v>
      </c>
      <c r="K302" s="1">
        <v>308508</v>
      </c>
      <c r="O302"/>
    </row>
    <row r="303" spans="1:15" hidden="1" x14ac:dyDescent="0.25">
      <c r="A303">
        <v>50000249</v>
      </c>
      <c r="B303">
        <v>44213548</v>
      </c>
      <c r="C303" t="s">
        <v>1</v>
      </c>
      <c r="D303">
        <v>1045684498</v>
      </c>
      <c r="E303" s="29">
        <v>42130</v>
      </c>
      <c r="F303">
        <v>6018078</v>
      </c>
      <c r="G303" s="30">
        <f>VLOOKUP(I303,'[3]nemral rentis Bco Pop'!$A:$F,6,0)</f>
        <v>923272421</v>
      </c>
      <c r="H303" s="30">
        <v>190101</v>
      </c>
      <c r="I303">
        <v>190101</v>
      </c>
      <c r="J303">
        <v>190101</v>
      </c>
      <c r="K303" s="1">
        <v>107400</v>
      </c>
      <c r="O303"/>
    </row>
    <row r="304" spans="1:15" hidden="1" x14ac:dyDescent="0.25">
      <c r="A304">
        <v>50000249</v>
      </c>
      <c r="B304">
        <v>1791765</v>
      </c>
      <c r="C304" t="s">
        <v>19</v>
      </c>
      <c r="D304">
        <v>1053812543</v>
      </c>
      <c r="E304" s="29">
        <v>42130</v>
      </c>
      <c r="F304">
        <v>8733706</v>
      </c>
      <c r="G304" s="30">
        <f>VLOOKUP(I304,'[3]nemral rentis Bco Pop'!$A:$F,6,0)</f>
        <v>12400000</v>
      </c>
      <c r="H304" s="30">
        <v>270102</v>
      </c>
      <c r="I304">
        <v>121204</v>
      </c>
      <c r="J304">
        <v>270102</v>
      </c>
      <c r="K304" s="1">
        <v>5000</v>
      </c>
      <c r="O304"/>
    </row>
    <row r="305" spans="1:15" hidden="1" x14ac:dyDescent="0.25">
      <c r="A305">
        <v>50000249</v>
      </c>
      <c r="B305">
        <v>1791836</v>
      </c>
      <c r="C305" t="s">
        <v>19</v>
      </c>
      <c r="D305">
        <v>10249057</v>
      </c>
      <c r="E305" s="29">
        <v>42130</v>
      </c>
      <c r="F305">
        <v>8902441</v>
      </c>
      <c r="G305" s="30">
        <f>VLOOKUP(I305,'[3]nemral rentis Bco Pop'!$A:$F,6,0)</f>
        <v>923272421</v>
      </c>
      <c r="H305" s="30">
        <v>190101</v>
      </c>
      <c r="I305">
        <v>190101</v>
      </c>
      <c r="J305">
        <v>190101</v>
      </c>
      <c r="K305" s="1">
        <v>107400</v>
      </c>
      <c r="O305"/>
    </row>
    <row r="306" spans="1:15" hidden="1" x14ac:dyDescent="0.25">
      <c r="A306">
        <v>50000249</v>
      </c>
      <c r="B306">
        <v>2478375</v>
      </c>
      <c r="C306" t="s">
        <v>19</v>
      </c>
      <c r="D306">
        <v>8908064905</v>
      </c>
      <c r="E306" s="29">
        <v>42130</v>
      </c>
      <c r="F306">
        <v>8804016</v>
      </c>
      <c r="G306" s="30">
        <f>VLOOKUP(I306,'[3]nemral rentis Bco Pop'!$A:$F,6,0)</f>
        <v>821500000</v>
      </c>
      <c r="H306" s="30">
        <v>410101</v>
      </c>
      <c r="I306">
        <v>270242</v>
      </c>
      <c r="J306">
        <v>410101</v>
      </c>
      <c r="K306" s="1">
        <v>189295</v>
      </c>
      <c r="O306"/>
    </row>
    <row r="307" spans="1:15" hidden="1" x14ac:dyDescent="0.25">
      <c r="A307">
        <v>50000249</v>
      </c>
      <c r="B307">
        <v>2536109</v>
      </c>
      <c r="C307" t="s">
        <v>19</v>
      </c>
      <c r="D307">
        <v>8908013398</v>
      </c>
      <c r="E307" s="29">
        <v>42130</v>
      </c>
      <c r="F307">
        <v>8783500</v>
      </c>
      <c r="G307" s="30">
        <f>VLOOKUP(I307,'[3]nemral rentis Bco Pop'!$A:$F,6,0)</f>
        <v>910300000</v>
      </c>
      <c r="H307" s="30">
        <v>130113</v>
      </c>
      <c r="I307">
        <v>121235</v>
      </c>
      <c r="J307">
        <v>130113</v>
      </c>
      <c r="K307" s="1">
        <v>12802683</v>
      </c>
      <c r="O307"/>
    </row>
    <row r="308" spans="1:15" hidden="1" x14ac:dyDescent="0.25">
      <c r="A308">
        <v>50000249</v>
      </c>
      <c r="B308">
        <v>2620452</v>
      </c>
      <c r="C308" t="s">
        <v>19</v>
      </c>
      <c r="D308">
        <v>8001658504</v>
      </c>
      <c r="E308" s="29">
        <v>42130</v>
      </c>
      <c r="F308">
        <v>8848913</v>
      </c>
      <c r="G308" s="30">
        <f>VLOOKUP(I308,'[3]nemral rentis Bco Pop'!$A:$F,6,0)</f>
        <v>12400000</v>
      </c>
      <c r="H308" s="30">
        <v>270108</v>
      </c>
      <c r="I308">
        <v>270108</v>
      </c>
      <c r="J308">
        <v>270108</v>
      </c>
      <c r="K308" s="1">
        <v>2220989</v>
      </c>
      <c r="O308"/>
    </row>
    <row r="309" spans="1:15" hidden="1" x14ac:dyDescent="0.25">
      <c r="A309">
        <v>50000249</v>
      </c>
      <c r="B309">
        <v>2563236</v>
      </c>
      <c r="C309" t="s">
        <v>6</v>
      </c>
      <c r="D309">
        <v>8001554136</v>
      </c>
      <c r="E309" s="29">
        <v>42130</v>
      </c>
      <c r="F309">
        <v>8220637</v>
      </c>
      <c r="G309" s="30">
        <f>VLOOKUP(I309,'[3]nemral rentis Bco Pop'!$A:$F,6,0)</f>
        <v>10900000</v>
      </c>
      <c r="H309" s="30">
        <v>170101</v>
      </c>
      <c r="I309">
        <v>121255</v>
      </c>
      <c r="J309">
        <v>170101</v>
      </c>
      <c r="K309" s="1">
        <v>167052</v>
      </c>
      <c r="O309"/>
    </row>
    <row r="310" spans="1:15" hidden="1" x14ac:dyDescent="0.25">
      <c r="A310">
        <v>50000249</v>
      </c>
      <c r="B310">
        <v>2563237</v>
      </c>
      <c r="C310" t="s">
        <v>6</v>
      </c>
      <c r="D310">
        <v>8001554136</v>
      </c>
      <c r="E310" s="29">
        <v>42130</v>
      </c>
      <c r="F310">
        <v>8220637</v>
      </c>
      <c r="G310" s="30">
        <f>VLOOKUP(I310,'[3]nemral rentis Bco Pop'!$A:$F,6,0)</f>
        <v>10900000</v>
      </c>
      <c r="H310" s="30">
        <v>170101</v>
      </c>
      <c r="I310">
        <v>121255</v>
      </c>
      <c r="J310">
        <v>170101</v>
      </c>
      <c r="K310" s="1">
        <v>1020324</v>
      </c>
      <c r="O310"/>
    </row>
    <row r="311" spans="1:15" hidden="1" x14ac:dyDescent="0.25">
      <c r="A311">
        <v>50000249</v>
      </c>
      <c r="B311">
        <v>2563240</v>
      </c>
      <c r="C311" t="s">
        <v>6</v>
      </c>
      <c r="D311">
        <v>72337916</v>
      </c>
      <c r="E311" s="29">
        <v>42130</v>
      </c>
      <c r="F311">
        <v>503004</v>
      </c>
      <c r="G311" s="30">
        <f>VLOOKUP(I311,'[3]nemral rentis Bco Pop'!$A:$F,6,0)</f>
        <v>923272421</v>
      </c>
      <c r="H311" s="30">
        <v>190101</v>
      </c>
      <c r="I311">
        <v>190101</v>
      </c>
      <c r="J311">
        <v>190101</v>
      </c>
      <c r="K311" s="1">
        <v>107400</v>
      </c>
      <c r="O311"/>
    </row>
    <row r="312" spans="1:15" hidden="1" x14ac:dyDescent="0.25">
      <c r="A312">
        <v>50000249</v>
      </c>
      <c r="B312">
        <v>2092096</v>
      </c>
      <c r="C312" t="s">
        <v>1</v>
      </c>
      <c r="D312">
        <v>1035419662</v>
      </c>
      <c r="E312" s="29">
        <v>42130</v>
      </c>
      <c r="F312">
        <v>16620736</v>
      </c>
      <c r="G312" s="30">
        <f>VLOOKUP(I312,'[3]nemral rentis Bco Pop'!$A:$F,6,0)</f>
        <v>923272421</v>
      </c>
      <c r="H312" s="30">
        <v>190101</v>
      </c>
      <c r="I312">
        <v>190101</v>
      </c>
      <c r="J312">
        <v>190101</v>
      </c>
      <c r="K312" s="1">
        <v>107400</v>
      </c>
      <c r="O312"/>
    </row>
    <row r="313" spans="1:15" hidden="1" x14ac:dyDescent="0.25">
      <c r="A313">
        <v>50000249</v>
      </c>
      <c r="B313">
        <v>2092097</v>
      </c>
      <c r="C313" t="s">
        <v>1</v>
      </c>
      <c r="D313">
        <v>1061692957</v>
      </c>
      <c r="E313" s="29">
        <v>42130</v>
      </c>
      <c r="F313">
        <v>18751698</v>
      </c>
      <c r="G313" s="30">
        <f>VLOOKUP(I313,'[3]nemral rentis Bco Pop'!$A:$F,6,0)</f>
        <v>923272421</v>
      </c>
      <c r="H313" s="30">
        <v>190101</v>
      </c>
      <c r="I313">
        <v>190101</v>
      </c>
      <c r="J313">
        <v>190101</v>
      </c>
      <c r="K313" s="1">
        <v>107400</v>
      </c>
      <c r="O313"/>
    </row>
    <row r="314" spans="1:15" hidden="1" x14ac:dyDescent="0.25">
      <c r="A314">
        <v>50000249</v>
      </c>
      <c r="B314">
        <v>2564759</v>
      </c>
      <c r="C314" t="s">
        <v>1</v>
      </c>
      <c r="D314">
        <v>39532695</v>
      </c>
      <c r="E314" s="29">
        <v>42130</v>
      </c>
      <c r="F314">
        <v>836919</v>
      </c>
      <c r="G314" s="30">
        <f>VLOOKUP(I314,'[3]nemral rentis Bco Pop'!$A:$F,6,0)</f>
        <v>923272193</v>
      </c>
      <c r="H314" s="30">
        <v>131401</v>
      </c>
      <c r="I314">
        <v>131401</v>
      </c>
      <c r="J314">
        <v>131401</v>
      </c>
      <c r="K314" s="1">
        <v>200000</v>
      </c>
      <c r="O314"/>
    </row>
    <row r="315" spans="1:15" hidden="1" x14ac:dyDescent="0.25">
      <c r="A315">
        <v>50000249</v>
      </c>
      <c r="B315">
        <v>43019976</v>
      </c>
      <c r="C315" t="s">
        <v>20</v>
      </c>
      <c r="D315">
        <v>9000051987</v>
      </c>
      <c r="E315" s="29">
        <v>42130</v>
      </c>
      <c r="F315">
        <v>21740904</v>
      </c>
      <c r="G315" s="30">
        <f>VLOOKUP(I315,'[3]nemral rentis Bco Pop'!$A:$F,6,0)</f>
        <v>23900000</v>
      </c>
      <c r="H315" s="30">
        <v>410600</v>
      </c>
      <c r="I315">
        <v>410600</v>
      </c>
      <c r="J315">
        <v>410600</v>
      </c>
      <c r="K315" s="1">
        <v>48241</v>
      </c>
      <c r="O315"/>
    </row>
    <row r="316" spans="1:15" hidden="1" x14ac:dyDescent="0.25">
      <c r="A316">
        <v>50000249</v>
      </c>
      <c r="B316">
        <v>43614134</v>
      </c>
      <c r="C316" t="s">
        <v>20</v>
      </c>
      <c r="D316">
        <v>8000965804</v>
      </c>
      <c r="E316" s="29">
        <v>42130</v>
      </c>
      <c r="F316">
        <v>14587059</v>
      </c>
      <c r="G316" s="30">
        <f>VLOOKUP(I316,'[3]nemral rentis Bco Pop'!$A:$F,6,0)</f>
        <v>923272438</v>
      </c>
      <c r="H316" s="30">
        <v>410400</v>
      </c>
      <c r="I316">
        <v>410400</v>
      </c>
      <c r="J316">
        <v>410400</v>
      </c>
      <c r="K316" s="1">
        <v>42939</v>
      </c>
      <c r="O316"/>
    </row>
    <row r="317" spans="1:15" hidden="1" x14ac:dyDescent="0.25">
      <c r="A317">
        <v>50000249</v>
      </c>
      <c r="B317">
        <v>43614176</v>
      </c>
      <c r="C317" t="s">
        <v>20</v>
      </c>
      <c r="D317">
        <v>1065129540</v>
      </c>
      <c r="E317" s="29">
        <v>42130</v>
      </c>
      <c r="F317">
        <v>16325397</v>
      </c>
      <c r="G317" s="30">
        <f>VLOOKUP(I317,'[3]nemral rentis Bco Pop'!$A:$F,6,0)</f>
        <v>923272421</v>
      </c>
      <c r="H317" s="30">
        <v>190101</v>
      </c>
      <c r="I317">
        <v>190101</v>
      </c>
      <c r="J317">
        <v>190101</v>
      </c>
      <c r="K317" s="1">
        <v>104700</v>
      </c>
      <c r="O317"/>
    </row>
    <row r="318" spans="1:15" hidden="1" x14ac:dyDescent="0.25">
      <c r="A318">
        <v>50000249</v>
      </c>
      <c r="B318">
        <v>2572036</v>
      </c>
      <c r="C318" t="s">
        <v>1</v>
      </c>
      <c r="D318">
        <v>45476960</v>
      </c>
      <c r="E318" s="29">
        <v>42130</v>
      </c>
      <c r="F318">
        <v>2415090</v>
      </c>
      <c r="G318" s="30">
        <f>VLOOKUP(I318,'[3]nemral rentis Bco Pop'!$A:$F,6,0)</f>
        <v>26800000</v>
      </c>
      <c r="H318" s="30">
        <v>360200</v>
      </c>
      <c r="I318">
        <v>360200</v>
      </c>
      <c r="J318">
        <v>360200</v>
      </c>
      <c r="K318" s="1">
        <v>231302</v>
      </c>
      <c r="O318"/>
    </row>
    <row r="319" spans="1:15" hidden="1" x14ac:dyDescent="0.25">
      <c r="A319">
        <v>50000249</v>
      </c>
      <c r="B319">
        <v>2322577</v>
      </c>
      <c r="C319" t="s">
        <v>1</v>
      </c>
      <c r="D319">
        <v>1010175059</v>
      </c>
      <c r="E319" s="29">
        <v>42130</v>
      </c>
      <c r="F319">
        <v>14208028</v>
      </c>
      <c r="G319" s="30">
        <f>VLOOKUP(I319,'[3]nemral rentis Bco Pop'!$A:$F,6,0)</f>
        <v>923272421</v>
      </c>
      <c r="H319" s="30">
        <v>190101</v>
      </c>
      <c r="I319">
        <v>190101</v>
      </c>
      <c r="J319">
        <v>190101</v>
      </c>
      <c r="K319" s="1">
        <v>107400</v>
      </c>
      <c r="O319"/>
    </row>
    <row r="320" spans="1:15" hidden="1" x14ac:dyDescent="0.25">
      <c r="A320">
        <v>50000249</v>
      </c>
      <c r="B320">
        <v>310804</v>
      </c>
      <c r="C320" t="s">
        <v>36</v>
      </c>
      <c r="D320">
        <v>2964051</v>
      </c>
      <c r="E320" s="29">
        <v>42130</v>
      </c>
      <c r="F320">
        <v>34686172</v>
      </c>
      <c r="G320" s="30">
        <f>VLOOKUP(I320,'[3]nemral rentis Bco Pop'!$A:$F,6,0)</f>
        <v>26800000</v>
      </c>
      <c r="H320" s="30">
        <v>360200</v>
      </c>
      <c r="I320">
        <v>360200</v>
      </c>
      <c r="J320">
        <v>360200</v>
      </c>
      <c r="K320" s="1">
        <v>310628</v>
      </c>
      <c r="O320"/>
    </row>
    <row r="321" spans="1:15" hidden="1" x14ac:dyDescent="0.25">
      <c r="A321">
        <v>50000249</v>
      </c>
      <c r="B321">
        <v>2309281</v>
      </c>
      <c r="C321" t="s">
        <v>36</v>
      </c>
      <c r="D321">
        <v>19179993</v>
      </c>
      <c r="E321" s="29">
        <v>42130</v>
      </c>
      <c r="F321">
        <v>23978719</v>
      </c>
      <c r="G321" s="30">
        <f>VLOOKUP(I321,'[3]nemral rentis Bco Pop'!$A:$F,6,0)</f>
        <v>923272421</v>
      </c>
      <c r="H321" s="30">
        <v>190101</v>
      </c>
      <c r="I321">
        <v>190101</v>
      </c>
      <c r="J321">
        <v>190101</v>
      </c>
      <c r="K321" s="1">
        <v>107500</v>
      </c>
      <c r="O321"/>
    </row>
    <row r="322" spans="1:15" hidden="1" x14ac:dyDescent="0.25">
      <c r="A322">
        <v>50000249</v>
      </c>
      <c r="B322">
        <v>2637202</v>
      </c>
      <c r="C322" t="s">
        <v>36</v>
      </c>
      <c r="D322">
        <v>79412767</v>
      </c>
      <c r="E322" s="29">
        <v>42130</v>
      </c>
      <c r="F322">
        <v>12616840</v>
      </c>
      <c r="G322" s="30">
        <f>VLOOKUP(I322,'[3]nemral rentis Bco Pop'!$A:$F,6,0)</f>
        <v>26800000</v>
      </c>
      <c r="H322" s="30">
        <v>360200</v>
      </c>
      <c r="I322">
        <v>360200</v>
      </c>
      <c r="J322">
        <v>360200</v>
      </c>
      <c r="K322" s="1">
        <v>101262</v>
      </c>
      <c r="O322"/>
    </row>
    <row r="323" spans="1:15" hidden="1" x14ac:dyDescent="0.25">
      <c r="A323">
        <v>50000249</v>
      </c>
      <c r="B323">
        <v>2474114</v>
      </c>
      <c r="C323" t="s">
        <v>1</v>
      </c>
      <c r="D323">
        <v>36292826</v>
      </c>
      <c r="E323" s="29">
        <v>42130</v>
      </c>
      <c r="F323">
        <v>10349125</v>
      </c>
      <c r="G323" s="30">
        <f>VLOOKUP(I323,'[3]nemral rentis Bco Pop'!$A:$F,6,0)</f>
        <v>12400000</v>
      </c>
      <c r="H323" s="30">
        <v>270102</v>
      </c>
      <c r="I323">
        <v>121204</v>
      </c>
      <c r="J323">
        <v>270102</v>
      </c>
      <c r="K323" s="1">
        <v>5000</v>
      </c>
      <c r="O323"/>
    </row>
    <row r="324" spans="1:15" hidden="1" x14ac:dyDescent="0.25">
      <c r="A324">
        <v>50000249</v>
      </c>
      <c r="B324">
        <v>2390921</v>
      </c>
      <c r="C324" t="s">
        <v>25</v>
      </c>
      <c r="D324">
        <v>8001039134</v>
      </c>
      <c r="E324" s="29">
        <v>42130</v>
      </c>
      <c r="F324">
        <v>8671365</v>
      </c>
      <c r="G324" s="30">
        <f>VLOOKUP(I324,'[3]nemral rentis Bco Pop'!$A:$F,6,0)</f>
        <v>923272438</v>
      </c>
      <c r="H324" s="30">
        <v>410400</v>
      </c>
      <c r="I324">
        <v>410400</v>
      </c>
      <c r="J324">
        <v>410400</v>
      </c>
      <c r="K324" s="1">
        <v>5751717.0199999996</v>
      </c>
      <c r="O324"/>
    </row>
    <row r="325" spans="1:15" hidden="1" x14ac:dyDescent="0.25">
      <c r="A325">
        <v>50000249</v>
      </c>
      <c r="B325">
        <v>8737797</v>
      </c>
      <c r="C325" t="s">
        <v>1</v>
      </c>
      <c r="D325">
        <v>8907013421</v>
      </c>
      <c r="E325" s="29">
        <v>42130</v>
      </c>
      <c r="F325">
        <v>1</v>
      </c>
      <c r="G325" s="30">
        <f>VLOOKUP(I325,'[3]nemral rentis Bco Pop'!$A:$F,6,0)</f>
        <v>96400000</v>
      </c>
      <c r="H325" s="30">
        <v>370101</v>
      </c>
      <c r="I325">
        <v>270910</v>
      </c>
      <c r="J325">
        <v>370101</v>
      </c>
      <c r="K325" s="1">
        <v>106722.35</v>
      </c>
      <c r="O325"/>
    </row>
    <row r="326" spans="1:15" hidden="1" x14ac:dyDescent="0.25">
      <c r="A326">
        <v>50000249</v>
      </c>
      <c r="B326">
        <v>2475778</v>
      </c>
      <c r="C326" t="s">
        <v>40</v>
      </c>
      <c r="D326">
        <v>41687711</v>
      </c>
      <c r="E326" s="29">
        <v>42130</v>
      </c>
      <c r="F326">
        <v>74286210</v>
      </c>
      <c r="G326" s="30">
        <f>VLOOKUP(I326,'[3]nemral rentis Bco Pop'!$A:$F,6,0)</f>
        <v>923272193</v>
      </c>
      <c r="H326" s="30">
        <v>131401</v>
      </c>
      <c r="I326">
        <v>131401</v>
      </c>
      <c r="J326">
        <v>131401</v>
      </c>
      <c r="K326" s="1">
        <v>200000</v>
      </c>
      <c r="O326"/>
    </row>
    <row r="327" spans="1:15" hidden="1" x14ac:dyDescent="0.25">
      <c r="A327">
        <v>50000249</v>
      </c>
      <c r="B327">
        <v>1913586</v>
      </c>
      <c r="C327" t="s">
        <v>37</v>
      </c>
      <c r="D327">
        <v>98138919</v>
      </c>
      <c r="E327" s="29">
        <v>42130</v>
      </c>
      <c r="F327">
        <v>1</v>
      </c>
      <c r="G327" s="30">
        <f>VLOOKUP(I327,'[3]nemral rentis Bco Pop'!$A:$F,6,0)</f>
        <v>12400000</v>
      </c>
      <c r="H327" s="30">
        <v>270102</v>
      </c>
      <c r="I327">
        <v>121204</v>
      </c>
      <c r="J327">
        <v>270102</v>
      </c>
      <c r="K327" s="1">
        <v>5000</v>
      </c>
      <c r="O327"/>
    </row>
    <row r="328" spans="1:15" hidden="1" x14ac:dyDescent="0.25">
      <c r="A328">
        <v>50000249</v>
      </c>
      <c r="B328">
        <v>2625721</v>
      </c>
      <c r="C328" t="s">
        <v>37</v>
      </c>
      <c r="D328">
        <v>1085254610</v>
      </c>
      <c r="E328" s="29">
        <v>42130</v>
      </c>
      <c r="F328">
        <v>7210113</v>
      </c>
      <c r="G328" s="30">
        <f>VLOOKUP(I328,'[3]nemral rentis Bco Pop'!$A:$F,6,0)</f>
        <v>12400000</v>
      </c>
      <c r="H328" s="30">
        <v>270102</v>
      </c>
      <c r="I328">
        <v>121204</v>
      </c>
      <c r="J328">
        <v>270102</v>
      </c>
      <c r="K328" s="1">
        <v>5000</v>
      </c>
      <c r="O328"/>
    </row>
    <row r="329" spans="1:15" hidden="1" x14ac:dyDescent="0.25">
      <c r="A329">
        <v>50000249</v>
      </c>
      <c r="B329">
        <v>2425777</v>
      </c>
      <c r="C329" t="s">
        <v>1</v>
      </c>
      <c r="D329">
        <v>1085293767</v>
      </c>
      <c r="E329" s="29">
        <v>42130</v>
      </c>
      <c r="F329">
        <v>18295500</v>
      </c>
      <c r="G329" s="30">
        <f>VLOOKUP(I329,'[3]nemral rentis Bco Pop'!$A:$F,6,0)</f>
        <v>12400000</v>
      </c>
      <c r="H329" s="30">
        <v>270102</v>
      </c>
      <c r="I329">
        <v>121204</v>
      </c>
      <c r="J329">
        <v>270102</v>
      </c>
      <c r="K329" s="1">
        <v>5000</v>
      </c>
      <c r="O329"/>
    </row>
    <row r="330" spans="1:15" hidden="1" x14ac:dyDescent="0.25">
      <c r="A330">
        <v>50000249</v>
      </c>
      <c r="B330">
        <v>2625747</v>
      </c>
      <c r="C330" t="s">
        <v>1</v>
      </c>
      <c r="D330">
        <v>12969626</v>
      </c>
      <c r="E330" s="29">
        <v>42130</v>
      </c>
      <c r="F330">
        <v>7304040</v>
      </c>
      <c r="G330" s="30">
        <f>VLOOKUP(I330,'[3]nemral rentis Bco Pop'!$A:$F,6,0)</f>
        <v>26800000</v>
      </c>
      <c r="H330" s="30">
        <v>360200</v>
      </c>
      <c r="I330">
        <v>360200</v>
      </c>
      <c r="J330">
        <v>360200</v>
      </c>
      <c r="K330" s="1">
        <v>178290</v>
      </c>
      <c r="O330"/>
    </row>
    <row r="331" spans="1:15" hidden="1" x14ac:dyDescent="0.25">
      <c r="A331">
        <v>50000249</v>
      </c>
      <c r="B331">
        <v>2625748</v>
      </c>
      <c r="C331" t="s">
        <v>1</v>
      </c>
      <c r="D331">
        <v>16358915</v>
      </c>
      <c r="E331" s="29">
        <v>42130</v>
      </c>
      <c r="F331">
        <v>7304039</v>
      </c>
      <c r="G331" s="30">
        <f>VLOOKUP(I331,'[3]nemral rentis Bco Pop'!$A:$F,6,0)</f>
        <v>26800000</v>
      </c>
      <c r="H331" s="30">
        <v>360200</v>
      </c>
      <c r="I331">
        <v>360200</v>
      </c>
      <c r="J331">
        <v>360200</v>
      </c>
      <c r="K331" s="1">
        <v>200</v>
      </c>
      <c r="O331"/>
    </row>
    <row r="332" spans="1:15" hidden="1" x14ac:dyDescent="0.25">
      <c r="A332">
        <v>50000249</v>
      </c>
      <c r="B332">
        <v>44831466</v>
      </c>
      <c r="C332" t="s">
        <v>59</v>
      </c>
      <c r="D332">
        <v>1121864314</v>
      </c>
      <c r="E332" s="29">
        <v>42130</v>
      </c>
      <c r="F332">
        <v>16823216</v>
      </c>
      <c r="G332" s="30">
        <f>VLOOKUP(I332,'[3]nemral rentis Bco Pop'!$A:$F,6,0)</f>
        <v>12400000</v>
      </c>
      <c r="H332" s="30">
        <v>270102</v>
      </c>
      <c r="I332">
        <v>121204</v>
      </c>
      <c r="J332">
        <v>270102</v>
      </c>
      <c r="K332" s="1">
        <v>5000</v>
      </c>
      <c r="O332"/>
    </row>
    <row r="333" spans="1:15" hidden="1" x14ac:dyDescent="0.25">
      <c r="A333">
        <v>50000249</v>
      </c>
      <c r="B333">
        <v>2519685</v>
      </c>
      <c r="C333" t="s">
        <v>10</v>
      </c>
      <c r="D333">
        <v>27684892</v>
      </c>
      <c r="E333" s="29">
        <v>42130</v>
      </c>
      <c r="F333">
        <v>5838958</v>
      </c>
      <c r="G333" s="30">
        <f>VLOOKUP(I333,'[3]nemral rentis Bco Pop'!$A:$F,6,0)</f>
        <v>923272193</v>
      </c>
      <c r="H333" s="30">
        <v>131401</v>
      </c>
      <c r="I333">
        <v>131401</v>
      </c>
      <c r="J333">
        <v>131401</v>
      </c>
      <c r="K333" s="1">
        <v>4000</v>
      </c>
      <c r="O333"/>
    </row>
    <row r="334" spans="1:15" hidden="1" x14ac:dyDescent="0.25">
      <c r="A334">
        <v>50000249</v>
      </c>
      <c r="B334">
        <v>2519668</v>
      </c>
      <c r="C334" t="s">
        <v>10</v>
      </c>
      <c r="D334">
        <v>1090415665</v>
      </c>
      <c r="E334" s="29">
        <v>42130</v>
      </c>
      <c r="F334">
        <v>21335273</v>
      </c>
      <c r="G334" s="30">
        <f>VLOOKUP(I334,'[3]nemral rentis Bco Pop'!$A:$F,6,0)</f>
        <v>12400000</v>
      </c>
      <c r="H334" s="30">
        <v>270102</v>
      </c>
      <c r="I334">
        <v>121204</v>
      </c>
      <c r="J334">
        <v>270102</v>
      </c>
      <c r="K334" s="1">
        <v>5000</v>
      </c>
      <c r="O334"/>
    </row>
    <row r="335" spans="1:15" hidden="1" x14ac:dyDescent="0.25">
      <c r="A335">
        <v>50000249</v>
      </c>
      <c r="B335">
        <v>936574</v>
      </c>
      <c r="C335" t="s">
        <v>11</v>
      </c>
      <c r="D335">
        <v>1094901666</v>
      </c>
      <c r="E335" s="29">
        <v>42130</v>
      </c>
      <c r="F335">
        <v>7444558</v>
      </c>
      <c r="G335" s="30">
        <f>VLOOKUP(I335,'[3]nemral rentis Bco Pop'!$A:$F,6,0)</f>
        <v>923272421</v>
      </c>
      <c r="H335" s="30">
        <v>190101</v>
      </c>
      <c r="I335">
        <v>190101</v>
      </c>
      <c r="J335">
        <v>190101</v>
      </c>
      <c r="K335" s="1">
        <v>107400</v>
      </c>
      <c r="O335"/>
    </row>
    <row r="336" spans="1:15" hidden="1" x14ac:dyDescent="0.25">
      <c r="A336">
        <v>50000249</v>
      </c>
      <c r="B336">
        <v>936581</v>
      </c>
      <c r="C336" t="s">
        <v>11</v>
      </c>
      <c r="D336">
        <v>24487399</v>
      </c>
      <c r="E336" s="29">
        <v>42130</v>
      </c>
      <c r="F336">
        <v>17749710</v>
      </c>
      <c r="G336" s="30">
        <f>VLOOKUP(I336,'[3]nemral rentis Bco Pop'!$A:$F,6,0)</f>
        <v>923272193</v>
      </c>
      <c r="H336" s="30">
        <v>131401</v>
      </c>
      <c r="I336">
        <v>131401</v>
      </c>
      <c r="J336">
        <v>131401</v>
      </c>
      <c r="K336" s="1">
        <v>6879498</v>
      </c>
      <c r="O336"/>
    </row>
    <row r="337" spans="1:15" hidden="1" x14ac:dyDescent="0.25">
      <c r="A337">
        <v>50000249</v>
      </c>
      <c r="B337">
        <v>883842</v>
      </c>
      <c r="C337" t="s">
        <v>1</v>
      </c>
      <c r="D337">
        <v>9001330615</v>
      </c>
      <c r="E337" s="29">
        <v>42130</v>
      </c>
      <c r="F337">
        <v>7458974</v>
      </c>
      <c r="G337" s="30">
        <f>VLOOKUP(I337,'[3]nemral rentis Bco Pop'!$A:$F,6,0)</f>
        <v>12800000</v>
      </c>
      <c r="H337" s="30">
        <v>350300</v>
      </c>
      <c r="I337">
        <v>350300</v>
      </c>
      <c r="J337">
        <v>350300</v>
      </c>
      <c r="K337" s="1">
        <v>4807890</v>
      </c>
      <c r="O337"/>
    </row>
    <row r="338" spans="1:15" hidden="1" x14ac:dyDescent="0.25">
      <c r="A338">
        <v>50000249</v>
      </c>
      <c r="B338">
        <v>1552152</v>
      </c>
      <c r="C338" t="s">
        <v>12</v>
      </c>
      <c r="D338">
        <v>43036245</v>
      </c>
      <c r="E338" s="29">
        <v>42130</v>
      </c>
      <c r="F338">
        <v>14632877</v>
      </c>
      <c r="G338" s="30">
        <f>VLOOKUP(I338,'[3]nemral rentis Bco Pop'!$A:$F,6,0)</f>
        <v>26800000</v>
      </c>
      <c r="H338" s="30">
        <v>360200</v>
      </c>
      <c r="I338">
        <v>360200</v>
      </c>
      <c r="J338">
        <v>360200</v>
      </c>
      <c r="K338" s="1">
        <v>487572</v>
      </c>
      <c r="O338"/>
    </row>
    <row r="339" spans="1:15" hidden="1" x14ac:dyDescent="0.25">
      <c r="A339">
        <v>50000249</v>
      </c>
      <c r="B339">
        <v>1552153</v>
      </c>
      <c r="C339" t="s">
        <v>12</v>
      </c>
      <c r="D339">
        <v>75083046</v>
      </c>
      <c r="E339" s="29">
        <v>42130</v>
      </c>
      <c r="F339">
        <v>3149406</v>
      </c>
      <c r="G339" s="30">
        <f>VLOOKUP(I339,'[3]nemral rentis Bco Pop'!$A:$F,6,0)</f>
        <v>26800000</v>
      </c>
      <c r="H339" s="30">
        <v>360200</v>
      </c>
      <c r="I339">
        <v>360200</v>
      </c>
      <c r="J339">
        <v>360200</v>
      </c>
      <c r="K339" s="1">
        <v>219786</v>
      </c>
      <c r="O339"/>
    </row>
    <row r="340" spans="1:15" hidden="1" x14ac:dyDescent="0.25">
      <c r="A340">
        <v>50000249</v>
      </c>
      <c r="B340">
        <v>1918426</v>
      </c>
      <c r="C340" t="s">
        <v>13</v>
      </c>
      <c r="D340">
        <v>13837058</v>
      </c>
      <c r="E340" s="29">
        <v>42130</v>
      </c>
      <c r="F340">
        <v>6781377</v>
      </c>
      <c r="G340" s="30">
        <f>VLOOKUP(I340,'[3]nemral rentis Bco Pop'!$A:$F,6,0)</f>
        <v>12200000</v>
      </c>
      <c r="H340" s="30">
        <v>250101</v>
      </c>
      <c r="I340">
        <v>121225</v>
      </c>
      <c r="J340">
        <v>250101</v>
      </c>
      <c r="K340" s="1">
        <v>13200</v>
      </c>
      <c r="O340"/>
    </row>
    <row r="341" spans="1:15" hidden="1" x14ac:dyDescent="0.25">
      <c r="A341">
        <v>50000249</v>
      </c>
      <c r="B341">
        <v>2498023</v>
      </c>
      <c r="C341" t="s">
        <v>1</v>
      </c>
      <c r="D341">
        <v>1095812067</v>
      </c>
      <c r="E341" s="29">
        <v>42130</v>
      </c>
      <c r="F341">
        <v>17437909</v>
      </c>
      <c r="G341" s="30">
        <f>VLOOKUP(I341,'[3]nemral rentis Bco Pop'!$A:$F,6,0)</f>
        <v>12400000</v>
      </c>
      <c r="H341" s="30">
        <v>270102</v>
      </c>
      <c r="I341">
        <v>121204</v>
      </c>
      <c r="J341">
        <v>270102</v>
      </c>
      <c r="K341" s="1">
        <v>5000</v>
      </c>
      <c r="O341"/>
    </row>
    <row r="342" spans="1:15" hidden="1" x14ac:dyDescent="0.25">
      <c r="A342">
        <v>50000249</v>
      </c>
      <c r="B342">
        <v>1580719</v>
      </c>
      <c r="C342" t="s">
        <v>22</v>
      </c>
      <c r="D342">
        <v>8902055753</v>
      </c>
      <c r="E342" s="29">
        <v>42130</v>
      </c>
      <c r="F342">
        <v>11528093</v>
      </c>
      <c r="G342" s="30">
        <f>VLOOKUP(I342,'[3]nemral rentis Bco Pop'!$A:$F,6,0)</f>
        <v>821500000</v>
      </c>
      <c r="H342" s="30">
        <v>410101</v>
      </c>
      <c r="I342">
        <v>270242</v>
      </c>
      <c r="J342">
        <v>410101</v>
      </c>
      <c r="K342" s="1">
        <v>57362</v>
      </c>
      <c r="O342"/>
    </row>
    <row r="343" spans="1:15" hidden="1" x14ac:dyDescent="0.25">
      <c r="A343">
        <v>50000249</v>
      </c>
      <c r="B343">
        <v>2507774</v>
      </c>
      <c r="C343" t="s">
        <v>22</v>
      </c>
      <c r="D343">
        <v>8000998241</v>
      </c>
      <c r="E343" s="29">
        <v>42130</v>
      </c>
      <c r="F343">
        <v>7237846</v>
      </c>
      <c r="G343" s="30">
        <f>VLOOKUP(I343,'[3]nemral rentis Bco Pop'!$A:$F,6,0)</f>
        <v>10900000</v>
      </c>
      <c r="H343" s="30">
        <v>170101</v>
      </c>
      <c r="I343">
        <v>121255</v>
      </c>
      <c r="J343">
        <v>170101</v>
      </c>
      <c r="K343" s="1">
        <v>662408</v>
      </c>
      <c r="O343"/>
    </row>
    <row r="344" spans="1:15" hidden="1" x14ac:dyDescent="0.25">
      <c r="A344">
        <v>50000249</v>
      </c>
      <c r="B344">
        <v>2443065</v>
      </c>
      <c r="C344" t="s">
        <v>29</v>
      </c>
      <c r="D344">
        <v>79280836</v>
      </c>
      <c r="E344" s="29">
        <v>42130</v>
      </c>
      <c r="F344">
        <v>2709600</v>
      </c>
      <c r="G344" s="30">
        <f>VLOOKUP(I344,'[3]nemral rentis Bco Pop'!$A:$F,6,0)</f>
        <v>26800000</v>
      </c>
      <c r="H344" s="30">
        <v>360200</v>
      </c>
      <c r="I344">
        <v>360200</v>
      </c>
      <c r="J344">
        <v>360200</v>
      </c>
      <c r="K344" s="1">
        <v>105131</v>
      </c>
      <c r="O344"/>
    </row>
    <row r="345" spans="1:15" hidden="1" x14ac:dyDescent="0.25">
      <c r="A345">
        <v>50000249</v>
      </c>
      <c r="B345">
        <v>1573922</v>
      </c>
      <c r="C345" t="s">
        <v>14</v>
      </c>
      <c r="D345">
        <v>14623204</v>
      </c>
      <c r="E345" s="29">
        <v>42130</v>
      </c>
      <c r="F345">
        <v>11327806</v>
      </c>
      <c r="G345" s="30">
        <f>VLOOKUP(I345,'[3]nemral rentis Bco Pop'!$A:$F,6,0)</f>
        <v>12400000</v>
      </c>
      <c r="H345" s="30">
        <v>270102</v>
      </c>
      <c r="I345">
        <v>121204</v>
      </c>
      <c r="J345">
        <v>270102</v>
      </c>
      <c r="K345" s="1">
        <v>5000</v>
      </c>
      <c r="O345"/>
    </row>
    <row r="346" spans="1:15" hidden="1" x14ac:dyDescent="0.25">
      <c r="A346">
        <v>50000249</v>
      </c>
      <c r="B346">
        <v>1573927</v>
      </c>
      <c r="C346" t="s">
        <v>14</v>
      </c>
      <c r="D346">
        <v>8903030935</v>
      </c>
      <c r="E346" s="29">
        <v>42130</v>
      </c>
      <c r="F346">
        <v>3862727</v>
      </c>
      <c r="G346" s="30">
        <f>VLOOKUP(I346,'[3]nemral rentis Bco Pop'!$A:$F,6,0)</f>
        <v>910500000</v>
      </c>
      <c r="H346" s="30">
        <v>360107</v>
      </c>
      <c r="I346">
        <v>6003</v>
      </c>
      <c r="J346">
        <v>360107</v>
      </c>
      <c r="K346" s="1">
        <v>942370581</v>
      </c>
      <c r="O346"/>
    </row>
    <row r="347" spans="1:15" hidden="1" x14ac:dyDescent="0.25">
      <c r="A347">
        <v>50000249</v>
      </c>
      <c r="B347">
        <v>2439150</v>
      </c>
      <c r="C347" t="s">
        <v>14</v>
      </c>
      <c r="D347">
        <v>1130666639</v>
      </c>
      <c r="E347" s="29">
        <v>42130</v>
      </c>
      <c r="F347">
        <v>3743712</v>
      </c>
      <c r="G347" s="30">
        <f>VLOOKUP(I347,'[3]nemral rentis Bco Pop'!$A:$F,6,0)</f>
        <v>12400000</v>
      </c>
      <c r="H347" s="30">
        <v>270102</v>
      </c>
      <c r="I347">
        <v>121204</v>
      </c>
      <c r="J347">
        <v>270102</v>
      </c>
      <c r="K347" s="1">
        <v>5000</v>
      </c>
      <c r="O347"/>
    </row>
    <row r="348" spans="1:15" hidden="1" x14ac:dyDescent="0.25">
      <c r="A348">
        <v>50000249</v>
      </c>
      <c r="B348">
        <v>1299026</v>
      </c>
      <c r="C348" t="s">
        <v>14</v>
      </c>
      <c r="D348">
        <v>1144161195</v>
      </c>
      <c r="E348" s="29">
        <v>42130</v>
      </c>
      <c r="F348">
        <v>20646699</v>
      </c>
      <c r="G348" s="30">
        <f>VLOOKUP(I348,'[3]nemral rentis Bco Pop'!$A:$F,6,0)</f>
        <v>12400000</v>
      </c>
      <c r="H348" s="30">
        <v>270102</v>
      </c>
      <c r="I348">
        <v>121204</v>
      </c>
      <c r="J348">
        <v>270102</v>
      </c>
      <c r="K348" s="1">
        <v>5000</v>
      </c>
      <c r="O348"/>
    </row>
    <row r="349" spans="1:15" hidden="1" x14ac:dyDescent="0.25">
      <c r="A349">
        <v>50000249</v>
      </c>
      <c r="B349">
        <v>1207981</v>
      </c>
      <c r="C349" t="s">
        <v>23</v>
      </c>
      <c r="D349">
        <v>66749456</v>
      </c>
      <c r="E349" s="29">
        <v>42130</v>
      </c>
      <c r="F349">
        <v>4160220</v>
      </c>
      <c r="G349" s="30">
        <f>VLOOKUP(I349,'[3]nemral rentis Bco Pop'!$A:$F,6,0)</f>
        <v>11100000</v>
      </c>
      <c r="H349" s="30">
        <v>150112</v>
      </c>
      <c r="I349">
        <v>121275</v>
      </c>
      <c r="J349">
        <v>150112</v>
      </c>
      <c r="K349" s="1">
        <v>635000</v>
      </c>
      <c r="O349"/>
    </row>
    <row r="350" spans="1:15" hidden="1" x14ac:dyDescent="0.25">
      <c r="A350">
        <v>50000249</v>
      </c>
      <c r="B350">
        <v>2330071</v>
      </c>
      <c r="C350" t="s">
        <v>14</v>
      </c>
      <c r="D350">
        <v>6197856</v>
      </c>
      <c r="E350" s="29">
        <v>42130</v>
      </c>
      <c r="F350">
        <v>4315800</v>
      </c>
      <c r="G350" s="30">
        <f>VLOOKUP(I350,'[3]nemral rentis Bco Pop'!$A:$F,6,0)</f>
        <v>26800000</v>
      </c>
      <c r="H350" s="30">
        <v>360200</v>
      </c>
      <c r="I350">
        <v>360200</v>
      </c>
      <c r="J350">
        <v>360200</v>
      </c>
      <c r="K350" s="1">
        <v>105704</v>
      </c>
      <c r="O350"/>
    </row>
    <row r="351" spans="1:15" hidden="1" x14ac:dyDescent="0.25">
      <c r="A351">
        <v>50000249</v>
      </c>
      <c r="B351">
        <v>2330076</v>
      </c>
      <c r="C351" t="s">
        <v>14</v>
      </c>
      <c r="D351">
        <v>6197856</v>
      </c>
      <c r="E351" s="29">
        <v>42130</v>
      </c>
      <c r="F351">
        <v>4315800</v>
      </c>
      <c r="G351" s="30">
        <f>VLOOKUP(I351,'[3]nemral rentis Bco Pop'!$A:$F,6,0)</f>
        <v>26800000</v>
      </c>
      <c r="H351" s="30">
        <v>360200</v>
      </c>
      <c r="I351">
        <v>360200</v>
      </c>
      <c r="J351">
        <v>360200</v>
      </c>
      <c r="K351" s="1">
        <v>101232</v>
      </c>
      <c r="O351"/>
    </row>
    <row r="352" spans="1:15" hidden="1" x14ac:dyDescent="0.25">
      <c r="A352">
        <v>50000249</v>
      </c>
      <c r="B352">
        <v>2210878</v>
      </c>
      <c r="C352" t="s">
        <v>14</v>
      </c>
      <c r="D352">
        <v>31308678</v>
      </c>
      <c r="E352" s="29">
        <v>42130</v>
      </c>
      <c r="F352">
        <v>16498717</v>
      </c>
      <c r="G352" s="30">
        <f>VLOOKUP(I352,'[3]nemral rentis Bco Pop'!$A:$F,6,0)</f>
        <v>923272421</v>
      </c>
      <c r="H352" s="30">
        <v>190101</v>
      </c>
      <c r="I352">
        <v>190101</v>
      </c>
      <c r="J352">
        <v>190101</v>
      </c>
      <c r="K352" s="1">
        <v>102700</v>
      </c>
      <c r="O352"/>
    </row>
    <row r="353" spans="1:15" hidden="1" x14ac:dyDescent="0.25">
      <c r="A353">
        <v>50000249</v>
      </c>
      <c r="B353">
        <v>1319012</v>
      </c>
      <c r="C353" t="s">
        <v>14</v>
      </c>
      <c r="D353">
        <v>2688285</v>
      </c>
      <c r="E353" s="29">
        <v>42130</v>
      </c>
      <c r="F353">
        <v>12253329</v>
      </c>
      <c r="G353" s="30">
        <f>VLOOKUP(I353,'[3]nemral rentis Bco Pop'!$A:$F,6,0)</f>
        <v>923272193</v>
      </c>
      <c r="H353" s="30">
        <v>131401</v>
      </c>
      <c r="I353">
        <v>131401</v>
      </c>
      <c r="J353">
        <v>131401</v>
      </c>
      <c r="K353" s="1">
        <v>14000</v>
      </c>
      <c r="O353"/>
    </row>
    <row r="354" spans="1:15" hidden="1" x14ac:dyDescent="0.25">
      <c r="A354">
        <v>50000249</v>
      </c>
      <c r="B354">
        <v>1985500</v>
      </c>
      <c r="C354" t="s">
        <v>14</v>
      </c>
      <c r="D354">
        <v>1113524058</v>
      </c>
      <c r="E354" s="29">
        <v>42130</v>
      </c>
      <c r="F354">
        <v>20663461</v>
      </c>
      <c r="G354" s="30">
        <f>VLOOKUP(I354,'[3]nemral rentis Bco Pop'!$A:$F,6,0)</f>
        <v>26800000</v>
      </c>
      <c r="H354" s="30">
        <v>360200</v>
      </c>
      <c r="I354">
        <v>360200</v>
      </c>
      <c r="J354">
        <v>360200</v>
      </c>
      <c r="K354" s="1">
        <v>308000</v>
      </c>
      <c r="O354"/>
    </row>
    <row r="355" spans="1:15" hidden="1" x14ac:dyDescent="0.25">
      <c r="A355">
        <v>50000249</v>
      </c>
      <c r="B355">
        <v>2206603</v>
      </c>
      <c r="C355" t="s">
        <v>1</v>
      </c>
      <c r="D355">
        <v>1130607011</v>
      </c>
      <c r="E355" s="29">
        <v>42130</v>
      </c>
      <c r="F355">
        <v>1787192</v>
      </c>
      <c r="G355" s="30">
        <f>VLOOKUP(I355,'[3]nemral rentis Bco Pop'!$A:$F,6,0)</f>
        <v>923272421</v>
      </c>
      <c r="H355" s="30">
        <v>190101</v>
      </c>
      <c r="I355">
        <v>190101</v>
      </c>
      <c r="J355">
        <v>190101</v>
      </c>
      <c r="K355" s="1">
        <v>107400</v>
      </c>
      <c r="O355"/>
    </row>
    <row r="356" spans="1:15" hidden="1" x14ac:dyDescent="0.25">
      <c r="A356">
        <v>50000249</v>
      </c>
      <c r="B356">
        <v>1571481</v>
      </c>
      <c r="C356" t="s">
        <v>1</v>
      </c>
      <c r="D356">
        <v>6138930</v>
      </c>
      <c r="E356" s="29">
        <v>42130</v>
      </c>
      <c r="F356">
        <v>14654842</v>
      </c>
      <c r="G356" s="30">
        <f>VLOOKUP(I356,'[3]nemral rentis Bco Pop'!$A:$F,6,0)</f>
        <v>12400000</v>
      </c>
      <c r="H356" s="30">
        <v>270102</v>
      </c>
      <c r="I356">
        <v>121204</v>
      </c>
      <c r="J356">
        <v>270102</v>
      </c>
      <c r="K356" s="1">
        <v>5000</v>
      </c>
      <c r="O356"/>
    </row>
    <row r="357" spans="1:15" hidden="1" x14ac:dyDescent="0.25">
      <c r="A357">
        <v>50000249</v>
      </c>
      <c r="B357">
        <v>2014108</v>
      </c>
      <c r="C357" t="s">
        <v>39</v>
      </c>
      <c r="D357">
        <v>1116240100</v>
      </c>
      <c r="E357" s="29">
        <v>42130</v>
      </c>
      <c r="F357">
        <v>2250088</v>
      </c>
      <c r="G357" s="30">
        <f>VLOOKUP(I357,'[3]nemral rentis Bco Pop'!$A:$F,6,0)</f>
        <v>923272421</v>
      </c>
      <c r="H357" s="30">
        <v>190101</v>
      </c>
      <c r="I357">
        <v>190101</v>
      </c>
      <c r="J357">
        <v>190101</v>
      </c>
      <c r="K357" s="1">
        <v>107400</v>
      </c>
      <c r="O357"/>
    </row>
    <row r="358" spans="1:15" hidden="1" x14ac:dyDescent="0.25">
      <c r="A358">
        <v>50000249</v>
      </c>
      <c r="B358">
        <v>2016834</v>
      </c>
      <c r="C358" t="s">
        <v>39</v>
      </c>
      <c r="D358">
        <v>8919003531</v>
      </c>
      <c r="E358" s="29">
        <v>42130</v>
      </c>
      <c r="F358">
        <v>2236235</v>
      </c>
      <c r="G358" s="30">
        <f>VLOOKUP(I358,'[3]nemral rentis Bco Pop'!$A:$F,6,0)</f>
        <v>10900000</v>
      </c>
      <c r="H358" s="30">
        <v>170101</v>
      </c>
      <c r="I358">
        <v>121255</v>
      </c>
      <c r="J358">
        <v>170101</v>
      </c>
      <c r="K358" s="1">
        <v>2141589</v>
      </c>
      <c r="O358"/>
    </row>
    <row r="359" spans="1:15" hidden="1" x14ac:dyDescent="0.25">
      <c r="A359">
        <v>50000249</v>
      </c>
      <c r="B359">
        <v>2547257</v>
      </c>
      <c r="C359" t="s">
        <v>1</v>
      </c>
      <c r="D359">
        <v>94524958</v>
      </c>
      <c r="E359" s="29">
        <v>42130</v>
      </c>
      <c r="F359">
        <v>4840358</v>
      </c>
      <c r="G359" s="30">
        <f>VLOOKUP(I359,'[3]nemral rentis Bco Pop'!$A:$F,6,0)</f>
        <v>12400000</v>
      </c>
      <c r="H359" s="30">
        <v>270102</v>
      </c>
      <c r="I359">
        <v>121204</v>
      </c>
      <c r="J359">
        <v>270102</v>
      </c>
      <c r="K359" s="1">
        <v>5000</v>
      </c>
      <c r="O359"/>
    </row>
    <row r="360" spans="1:15" hidden="1" x14ac:dyDescent="0.25">
      <c r="A360">
        <v>50000249</v>
      </c>
      <c r="B360">
        <v>1370378</v>
      </c>
      <c r="C360" t="s">
        <v>16</v>
      </c>
      <c r="D360">
        <v>8001416385</v>
      </c>
      <c r="E360" s="29">
        <v>42130</v>
      </c>
      <c r="F360">
        <v>0</v>
      </c>
      <c r="G360" s="30">
        <f>VLOOKUP(I360,'[3]nemral rentis Bco Pop'!$A:$F,6,0)</f>
        <v>11100000</v>
      </c>
      <c r="H360" s="30">
        <v>150104</v>
      </c>
      <c r="I360">
        <v>270905</v>
      </c>
      <c r="J360">
        <v>150104</v>
      </c>
      <c r="K360" s="1">
        <v>168353</v>
      </c>
      <c r="O360"/>
    </row>
    <row r="361" spans="1:15" hidden="1" x14ac:dyDescent="0.25">
      <c r="A361">
        <v>50000249</v>
      </c>
      <c r="B361">
        <v>1970837</v>
      </c>
      <c r="C361" t="s">
        <v>17</v>
      </c>
      <c r="D361">
        <v>18000766</v>
      </c>
      <c r="E361" s="29">
        <v>42130</v>
      </c>
      <c r="F361">
        <v>5121963</v>
      </c>
      <c r="G361" s="30">
        <f>VLOOKUP(I361,'[3]nemral rentis Bco Pop'!$A:$F,6,0)</f>
        <v>11100000</v>
      </c>
      <c r="H361" s="30">
        <v>150112</v>
      </c>
      <c r="I361">
        <v>121275</v>
      </c>
      <c r="J361">
        <v>150112</v>
      </c>
      <c r="K361" s="1">
        <v>638895</v>
      </c>
      <c r="O361"/>
    </row>
    <row r="362" spans="1:15" hidden="1" x14ac:dyDescent="0.25">
      <c r="A362">
        <v>50000249</v>
      </c>
      <c r="B362">
        <v>2144063</v>
      </c>
      <c r="C362" t="s">
        <v>17</v>
      </c>
      <c r="D362">
        <v>18011315</v>
      </c>
      <c r="E362" s="29">
        <v>42130</v>
      </c>
      <c r="F362">
        <v>0</v>
      </c>
      <c r="G362" s="30">
        <f>VLOOKUP(I362,'[3]nemral rentis Bco Pop'!$A:$F,6,0)</f>
        <v>11100000</v>
      </c>
      <c r="H362" s="30">
        <v>150112</v>
      </c>
      <c r="I362">
        <v>121275</v>
      </c>
      <c r="J362">
        <v>150112</v>
      </c>
      <c r="K362" s="1">
        <v>616000</v>
      </c>
      <c r="O362"/>
    </row>
    <row r="363" spans="1:15" hidden="1" x14ac:dyDescent="0.25">
      <c r="A363">
        <v>50000249</v>
      </c>
      <c r="B363">
        <v>2282776</v>
      </c>
      <c r="C363" t="s">
        <v>31</v>
      </c>
      <c r="D363">
        <v>1102803826</v>
      </c>
      <c r="E363" s="29">
        <v>42130</v>
      </c>
      <c r="F363">
        <v>1211001</v>
      </c>
      <c r="G363" s="30">
        <f>VLOOKUP(I363,'[3]nemral rentis Bco Pop'!$A:$F,6,0)</f>
        <v>12400000</v>
      </c>
      <c r="H363" s="30">
        <v>270102</v>
      </c>
      <c r="I363">
        <v>121204</v>
      </c>
      <c r="J363">
        <v>270102</v>
      </c>
      <c r="K363" s="1">
        <v>5000</v>
      </c>
      <c r="O363"/>
    </row>
    <row r="364" spans="1:15" hidden="1" x14ac:dyDescent="0.25">
      <c r="A364">
        <v>50000249</v>
      </c>
      <c r="B364">
        <v>2461102</v>
      </c>
      <c r="C364" t="s">
        <v>0</v>
      </c>
      <c r="D364">
        <v>1016037128</v>
      </c>
      <c r="E364" s="29">
        <v>42130</v>
      </c>
      <c r="F364">
        <v>4285109</v>
      </c>
      <c r="G364" s="30">
        <f>VLOOKUP(I364,'[3]nemral rentis Bco Pop'!$A:$F,6,0)</f>
        <v>12400000</v>
      </c>
      <c r="H364" s="30">
        <v>270102</v>
      </c>
      <c r="I364">
        <v>121204</v>
      </c>
      <c r="J364">
        <v>270102</v>
      </c>
      <c r="K364" s="1">
        <v>5000</v>
      </c>
      <c r="O364"/>
    </row>
    <row r="365" spans="1:15" hidden="1" x14ac:dyDescent="0.25">
      <c r="A365">
        <v>50000249</v>
      </c>
      <c r="B365">
        <v>2461155</v>
      </c>
      <c r="C365" t="s">
        <v>0</v>
      </c>
      <c r="D365">
        <v>466</v>
      </c>
      <c r="E365" s="29">
        <v>42130</v>
      </c>
      <c r="F365">
        <v>21776657</v>
      </c>
      <c r="G365" s="30">
        <f>VLOOKUP(I365,'[3]nemral rentis Bco Pop'!$A:$F,6,0)</f>
        <v>96400000</v>
      </c>
      <c r="H365" s="30">
        <v>370101</v>
      </c>
      <c r="I365">
        <v>121280</v>
      </c>
      <c r="J365">
        <v>370101</v>
      </c>
      <c r="K365" s="1">
        <v>5400</v>
      </c>
      <c r="O365"/>
    </row>
    <row r="366" spans="1:15" hidden="1" x14ac:dyDescent="0.25">
      <c r="A366">
        <v>50000249</v>
      </c>
      <c r="B366">
        <v>1710515</v>
      </c>
      <c r="C366" t="s">
        <v>1</v>
      </c>
      <c r="D366">
        <v>1016029420</v>
      </c>
      <c r="E366" s="29">
        <v>42130</v>
      </c>
      <c r="F366">
        <v>4777043</v>
      </c>
      <c r="G366" s="30">
        <f>VLOOKUP(I366,'[3]nemral rentis Bco Pop'!$A:$F,6,0)</f>
        <v>12400000</v>
      </c>
      <c r="H366" s="30">
        <v>270102</v>
      </c>
      <c r="I366">
        <v>121204</v>
      </c>
      <c r="J366">
        <v>270102</v>
      </c>
      <c r="K366" s="1">
        <v>5000</v>
      </c>
      <c r="O366"/>
    </row>
    <row r="367" spans="1:15" hidden="1" x14ac:dyDescent="0.25">
      <c r="A367">
        <v>50000249</v>
      </c>
      <c r="B367">
        <v>1710516</v>
      </c>
      <c r="C367" t="s">
        <v>1</v>
      </c>
      <c r="D367">
        <v>39797414</v>
      </c>
      <c r="E367" s="29">
        <v>42130</v>
      </c>
      <c r="F367">
        <v>2653639</v>
      </c>
      <c r="G367" s="30">
        <f>VLOOKUP(I367,'[3]nemral rentis Bco Pop'!$A:$F,6,0)</f>
        <v>96400000</v>
      </c>
      <c r="H367" s="30">
        <v>370101</v>
      </c>
      <c r="I367">
        <v>121280</v>
      </c>
      <c r="J367">
        <v>370101</v>
      </c>
      <c r="K367" s="1">
        <v>10800</v>
      </c>
      <c r="O367"/>
    </row>
    <row r="368" spans="1:15" hidden="1" x14ac:dyDescent="0.25">
      <c r="A368">
        <v>50000249</v>
      </c>
      <c r="B368">
        <v>17924277</v>
      </c>
      <c r="C368" t="s">
        <v>0</v>
      </c>
      <c r="D368">
        <v>88228604</v>
      </c>
      <c r="E368" s="29">
        <v>42131</v>
      </c>
      <c r="F368">
        <v>3007759</v>
      </c>
      <c r="G368" s="30">
        <f>VLOOKUP(I368,'[3]nemral rentis Bco Pop'!$A:$F,6,0)</f>
        <v>923272421</v>
      </c>
      <c r="H368" s="30">
        <v>190101</v>
      </c>
      <c r="I368">
        <v>190101</v>
      </c>
      <c r="J368">
        <v>190101</v>
      </c>
      <c r="K368" s="1">
        <v>107400</v>
      </c>
      <c r="O368"/>
    </row>
    <row r="369" spans="1:15" hidden="1" x14ac:dyDescent="0.25">
      <c r="A369">
        <v>50000249</v>
      </c>
      <c r="B369">
        <v>19652188</v>
      </c>
      <c r="C369" t="s">
        <v>0</v>
      </c>
      <c r="D369">
        <v>8002368904</v>
      </c>
      <c r="E369" s="29">
        <v>42131</v>
      </c>
      <c r="F369">
        <v>6555700</v>
      </c>
      <c r="G369" s="30">
        <f>VLOOKUP(I369,'[3]nemral rentis Bco Pop'!$A:$F,6,0)</f>
        <v>923272193</v>
      </c>
      <c r="H369" s="30">
        <v>131401</v>
      </c>
      <c r="I369">
        <v>131401</v>
      </c>
      <c r="J369">
        <v>131401</v>
      </c>
      <c r="K369" s="1">
        <v>92000</v>
      </c>
      <c r="O369"/>
    </row>
    <row r="370" spans="1:15" hidden="1" x14ac:dyDescent="0.25">
      <c r="A370">
        <v>50000249</v>
      </c>
      <c r="B370">
        <v>2139888</v>
      </c>
      <c r="C370" t="s">
        <v>0</v>
      </c>
      <c r="D370">
        <v>9000505325</v>
      </c>
      <c r="E370" s="29">
        <v>42131</v>
      </c>
      <c r="F370">
        <v>5219285</v>
      </c>
      <c r="G370" s="30">
        <f>VLOOKUP(I370,'[3]nemral rentis Bco Pop'!$A:$F,6,0)</f>
        <v>96400000</v>
      </c>
      <c r="H370" s="30">
        <v>370101</v>
      </c>
      <c r="I370">
        <v>121280</v>
      </c>
      <c r="J370">
        <v>370101</v>
      </c>
      <c r="K370" s="1">
        <v>5400</v>
      </c>
      <c r="O370"/>
    </row>
    <row r="371" spans="1:15" hidden="1" x14ac:dyDescent="0.25">
      <c r="A371">
        <v>50000249</v>
      </c>
      <c r="B371">
        <v>11829884</v>
      </c>
      <c r="C371" t="s">
        <v>0</v>
      </c>
      <c r="D371">
        <v>19434149</v>
      </c>
      <c r="E371" s="29">
        <v>42131</v>
      </c>
      <c r="F371">
        <v>4617405</v>
      </c>
      <c r="G371" s="30">
        <f>VLOOKUP(I371,'[3]nemral rentis Bco Pop'!$A:$F,6,0)</f>
        <v>923272421</v>
      </c>
      <c r="H371" s="30">
        <v>190101</v>
      </c>
      <c r="I371">
        <v>190101</v>
      </c>
      <c r="J371">
        <v>190101</v>
      </c>
      <c r="K371" s="1">
        <v>18100</v>
      </c>
      <c r="O371"/>
    </row>
    <row r="372" spans="1:15" hidden="1" x14ac:dyDescent="0.25">
      <c r="A372">
        <v>50000249</v>
      </c>
      <c r="B372">
        <v>11829923</v>
      </c>
      <c r="C372" t="s">
        <v>0</v>
      </c>
      <c r="D372">
        <v>1026274846</v>
      </c>
      <c r="E372" s="29">
        <v>42131</v>
      </c>
      <c r="F372">
        <v>4561098</v>
      </c>
      <c r="G372" s="30">
        <f>VLOOKUP(I372,'[3]nemral rentis Bco Pop'!$A:$F,6,0)</f>
        <v>12400000</v>
      </c>
      <c r="H372" s="30">
        <v>270102</v>
      </c>
      <c r="I372">
        <v>121204</v>
      </c>
      <c r="J372">
        <v>270102</v>
      </c>
      <c r="K372" s="1">
        <v>5000</v>
      </c>
      <c r="O372"/>
    </row>
    <row r="373" spans="1:15" hidden="1" x14ac:dyDescent="0.25">
      <c r="A373">
        <v>50000249</v>
      </c>
      <c r="B373">
        <v>11829924</v>
      </c>
      <c r="C373" t="s">
        <v>0</v>
      </c>
      <c r="D373">
        <v>39732225</v>
      </c>
      <c r="E373" s="29">
        <v>42131</v>
      </c>
      <c r="F373">
        <v>20480591</v>
      </c>
      <c r="G373" s="30">
        <f>VLOOKUP(I373,'[3]nemral rentis Bco Pop'!$A:$F,6,0)</f>
        <v>12400000</v>
      </c>
      <c r="H373" s="30">
        <v>270102</v>
      </c>
      <c r="I373">
        <v>121204</v>
      </c>
      <c r="J373">
        <v>270102</v>
      </c>
      <c r="K373" s="1">
        <v>5000</v>
      </c>
      <c r="O373"/>
    </row>
    <row r="374" spans="1:15" hidden="1" x14ac:dyDescent="0.25">
      <c r="A374">
        <v>50000249</v>
      </c>
      <c r="B374">
        <v>2286050</v>
      </c>
      <c r="C374" t="s">
        <v>0</v>
      </c>
      <c r="D374">
        <v>41329618</v>
      </c>
      <c r="E374" s="29">
        <v>42131</v>
      </c>
      <c r="F374">
        <v>7904323</v>
      </c>
      <c r="G374" s="30">
        <f>VLOOKUP(I374,'[3]nemral rentis Bco Pop'!$A:$F,6,0)</f>
        <v>11500000</v>
      </c>
      <c r="H374" s="30">
        <v>130101</v>
      </c>
      <c r="I374">
        <v>12102020</v>
      </c>
      <c r="J374">
        <v>130101</v>
      </c>
      <c r="K374" s="1">
        <v>960</v>
      </c>
      <c r="O374"/>
    </row>
    <row r="375" spans="1:15" hidden="1" x14ac:dyDescent="0.25">
      <c r="A375">
        <v>50000249</v>
      </c>
      <c r="B375">
        <v>1802848</v>
      </c>
      <c r="C375" t="s">
        <v>0</v>
      </c>
      <c r="D375">
        <v>13870326</v>
      </c>
      <c r="E375" s="29">
        <v>42131</v>
      </c>
      <c r="F375">
        <v>11242233</v>
      </c>
      <c r="G375" s="30">
        <f>VLOOKUP(I375,'[3]nemral rentis Bco Pop'!$A:$F,6,0)</f>
        <v>96400000</v>
      </c>
      <c r="H375" s="30">
        <v>370101</v>
      </c>
      <c r="I375">
        <v>121280</v>
      </c>
      <c r="J375">
        <v>370101</v>
      </c>
      <c r="K375" s="1">
        <v>16200</v>
      </c>
      <c r="O375"/>
    </row>
    <row r="376" spans="1:15" hidden="1" x14ac:dyDescent="0.25">
      <c r="A376">
        <v>50000249</v>
      </c>
      <c r="B376">
        <v>1802850</v>
      </c>
      <c r="C376" t="s">
        <v>0</v>
      </c>
      <c r="D376">
        <v>74322072</v>
      </c>
      <c r="E376" s="29">
        <v>42131</v>
      </c>
      <c r="F376">
        <v>10341911</v>
      </c>
      <c r="G376" s="30">
        <f>VLOOKUP(I376,'[3]nemral rentis Bco Pop'!$A:$F,6,0)</f>
        <v>12200000</v>
      </c>
      <c r="H376" s="30">
        <v>250101</v>
      </c>
      <c r="I376">
        <v>121225</v>
      </c>
      <c r="J376">
        <v>250101</v>
      </c>
      <c r="K376" s="1">
        <v>10000</v>
      </c>
      <c r="O376"/>
    </row>
    <row r="377" spans="1:15" hidden="1" x14ac:dyDescent="0.25">
      <c r="A377">
        <v>50000249</v>
      </c>
      <c r="B377">
        <v>1802851</v>
      </c>
      <c r="C377" t="s">
        <v>0</v>
      </c>
      <c r="D377">
        <v>19282232</v>
      </c>
      <c r="E377" s="29">
        <v>42131</v>
      </c>
      <c r="F377">
        <v>7588763</v>
      </c>
      <c r="G377" s="30">
        <f>VLOOKUP(I377,'[3]nemral rentis Bco Pop'!$A:$F,6,0)</f>
        <v>12400000</v>
      </c>
      <c r="H377" s="30">
        <v>270102</v>
      </c>
      <c r="I377">
        <v>121204</v>
      </c>
      <c r="J377">
        <v>270102</v>
      </c>
      <c r="K377" s="1">
        <v>5000</v>
      </c>
      <c r="O377"/>
    </row>
    <row r="378" spans="1:15" hidden="1" x14ac:dyDescent="0.25">
      <c r="A378">
        <v>50000249</v>
      </c>
      <c r="B378">
        <v>1802853</v>
      </c>
      <c r="C378" t="s">
        <v>0</v>
      </c>
      <c r="D378">
        <v>19282232</v>
      </c>
      <c r="E378" s="29">
        <v>42131</v>
      </c>
      <c r="F378">
        <v>7588763</v>
      </c>
      <c r="G378" s="30">
        <f>VLOOKUP(I378,'[3]nemral rentis Bco Pop'!$A:$F,6,0)</f>
        <v>12400000</v>
      </c>
      <c r="H378" s="30">
        <v>270102</v>
      </c>
      <c r="I378">
        <v>121204</v>
      </c>
      <c r="J378">
        <v>270102</v>
      </c>
      <c r="K378" s="1">
        <v>5000</v>
      </c>
      <c r="O378"/>
    </row>
    <row r="379" spans="1:15" hidden="1" x14ac:dyDescent="0.25">
      <c r="A379">
        <v>50000249</v>
      </c>
      <c r="B379">
        <v>2458663</v>
      </c>
      <c r="C379" t="s">
        <v>1</v>
      </c>
      <c r="D379">
        <v>20296415</v>
      </c>
      <c r="E379" s="29">
        <v>42131</v>
      </c>
      <c r="F379">
        <v>4166814</v>
      </c>
      <c r="G379" s="30">
        <f>VLOOKUP(I379,'[3]nemral rentis Bco Pop'!$A:$F,6,0)</f>
        <v>923272193</v>
      </c>
      <c r="H379" s="30">
        <v>131401</v>
      </c>
      <c r="I379">
        <v>131401</v>
      </c>
      <c r="J379">
        <v>131401</v>
      </c>
      <c r="K379" s="1">
        <v>12000</v>
      </c>
      <c r="O379"/>
    </row>
    <row r="380" spans="1:15" hidden="1" x14ac:dyDescent="0.25">
      <c r="A380">
        <v>50000249</v>
      </c>
      <c r="B380">
        <v>2458703</v>
      </c>
      <c r="C380" t="s">
        <v>1</v>
      </c>
      <c r="D380">
        <v>20296415</v>
      </c>
      <c r="E380" s="29">
        <v>42131</v>
      </c>
      <c r="F380">
        <v>4166814</v>
      </c>
      <c r="G380" s="30">
        <f>VLOOKUP(I380,'[3]nemral rentis Bco Pop'!$A:$F,6,0)</f>
        <v>923272193</v>
      </c>
      <c r="H380" s="30">
        <v>131401</v>
      </c>
      <c r="I380">
        <v>131401</v>
      </c>
      <c r="J380">
        <v>131401</v>
      </c>
      <c r="K380" s="1">
        <v>12400</v>
      </c>
      <c r="O380"/>
    </row>
    <row r="381" spans="1:15" hidden="1" x14ac:dyDescent="0.25">
      <c r="A381">
        <v>50000249</v>
      </c>
      <c r="B381">
        <v>2562624</v>
      </c>
      <c r="C381" t="s">
        <v>0</v>
      </c>
      <c r="D381">
        <v>5823681</v>
      </c>
      <c r="E381" s="29">
        <v>42131</v>
      </c>
      <c r="F381">
        <v>13409582</v>
      </c>
      <c r="G381" s="30">
        <f>VLOOKUP(I381,'[3]nemral rentis Bco Pop'!$A:$F,6,0)</f>
        <v>96400000</v>
      </c>
      <c r="H381" s="30">
        <v>370101</v>
      </c>
      <c r="I381">
        <v>121280</v>
      </c>
      <c r="J381">
        <v>370101</v>
      </c>
      <c r="K381" s="1">
        <v>5400</v>
      </c>
      <c r="O381"/>
    </row>
    <row r="382" spans="1:15" hidden="1" x14ac:dyDescent="0.25">
      <c r="A382">
        <v>50000249</v>
      </c>
      <c r="B382">
        <v>11772029</v>
      </c>
      <c r="C382" t="s">
        <v>0</v>
      </c>
      <c r="D382">
        <v>80361574</v>
      </c>
      <c r="E382" s="29">
        <v>42131</v>
      </c>
      <c r="F382">
        <v>11890842</v>
      </c>
      <c r="G382" s="30">
        <f>VLOOKUP(I382,'[3]nemral rentis Bco Pop'!$A:$F,6,0)</f>
        <v>96400000</v>
      </c>
      <c r="H382" s="30">
        <v>370101</v>
      </c>
      <c r="I382">
        <v>121280</v>
      </c>
      <c r="J382">
        <v>370101</v>
      </c>
      <c r="K382" s="1">
        <v>5400</v>
      </c>
      <c r="O382"/>
    </row>
    <row r="383" spans="1:15" hidden="1" x14ac:dyDescent="0.25">
      <c r="A383">
        <v>50000249</v>
      </c>
      <c r="B383">
        <v>11772137</v>
      </c>
      <c r="C383" t="s">
        <v>0</v>
      </c>
      <c r="D383">
        <v>9000960347</v>
      </c>
      <c r="E383" s="29">
        <v>42131</v>
      </c>
      <c r="F383">
        <v>2104674</v>
      </c>
      <c r="G383" s="30">
        <f>VLOOKUP(I383,'[3]nemral rentis Bco Pop'!$A:$F,6,0)</f>
        <v>96400000</v>
      </c>
      <c r="H383" s="30">
        <v>370101</v>
      </c>
      <c r="I383">
        <v>121280</v>
      </c>
      <c r="J383">
        <v>370101</v>
      </c>
      <c r="K383" s="1">
        <v>54000</v>
      </c>
      <c r="O383"/>
    </row>
    <row r="384" spans="1:15" hidden="1" x14ac:dyDescent="0.25">
      <c r="A384">
        <v>50000249</v>
      </c>
      <c r="B384">
        <v>11772154</v>
      </c>
      <c r="C384" t="s">
        <v>0</v>
      </c>
      <c r="D384">
        <v>1010197288</v>
      </c>
      <c r="E384" s="29">
        <v>42131</v>
      </c>
      <c r="F384">
        <v>240579</v>
      </c>
      <c r="G384" s="30">
        <f>VLOOKUP(I384,'[3]nemral rentis Bco Pop'!$A:$F,6,0)</f>
        <v>12400000</v>
      </c>
      <c r="H384" s="30">
        <v>270102</v>
      </c>
      <c r="I384">
        <v>121204</v>
      </c>
      <c r="J384">
        <v>270102</v>
      </c>
      <c r="K384" s="1">
        <v>5000</v>
      </c>
      <c r="O384"/>
    </row>
    <row r="385" spans="1:15" hidden="1" x14ac:dyDescent="0.25">
      <c r="A385">
        <v>50000249</v>
      </c>
      <c r="B385">
        <v>11772158</v>
      </c>
      <c r="C385" t="s">
        <v>0</v>
      </c>
      <c r="D385">
        <v>1069720982</v>
      </c>
      <c r="E385" s="29">
        <v>42131</v>
      </c>
      <c r="F385">
        <v>1786541</v>
      </c>
      <c r="G385" s="30">
        <f>VLOOKUP(I385,'[3]nemral rentis Bco Pop'!$A:$F,6,0)</f>
        <v>12400000</v>
      </c>
      <c r="H385" s="30">
        <v>270102</v>
      </c>
      <c r="I385">
        <v>121204</v>
      </c>
      <c r="J385">
        <v>270102</v>
      </c>
      <c r="K385" s="1">
        <v>5000</v>
      </c>
      <c r="O385"/>
    </row>
    <row r="386" spans="1:15" hidden="1" x14ac:dyDescent="0.25">
      <c r="A386">
        <v>50000249</v>
      </c>
      <c r="B386">
        <v>11772164</v>
      </c>
      <c r="C386" t="s">
        <v>0</v>
      </c>
      <c r="D386">
        <v>17144713</v>
      </c>
      <c r="E386" s="29">
        <v>42131</v>
      </c>
      <c r="F386">
        <v>342664</v>
      </c>
      <c r="G386" s="30">
        <f>VLOOKUP(I386,'[3]nemral rentis Bco Pop'!$A:$F,6,0)</f>
        <v>96400000</v>
      </c>
      <c r="H386" s="30">
        <v>370101</v>
      </c>
      <c r="I386">
        <v>121280</v>
      </c>
      <c r="J386">
        <v>370101</v>
      </c>
      <c r="K386" s="1">
        <v>300</v>
      </c>
      <c r="O386"/>
    </row>
    <row r="387" spans="1:15" hidden="1" x14ac:dyDescent="0.25">
      <c r="A387">
        <v>50000249</v>
      </c>
      <c r="B387">
        <v>17054822</v>
      </c>
      <c r="C387" t="s">
        <v>1</v>
      </c>
      <c r="D387">
        <v>1083706848</v>
      </c>
      <c r="E387" s="29">
        <v>42131</v>
      </c>
      <c r="F387">
        <v>18715592</v>
      </c>
      <c r="G387" s="30">
        <f>VLOOKUP(I387,'[3]nemral rentis Bco Pop'!$A:$F,6,0)</f>
        <v>923272421</v>
      </c>
      <c r="H387" s="30">
        <v>190101</v>
      </c>
      <c r="I387">
        <v>190101</v>
      </c>
      <c r="J387">
        <v>190101</v>
      </c>
      <c r="K387" s="1">
        <v>107400</v>
      </c>
      <c r="O387"/>
    </row>
    <row r="388" spans="1:15" hidden="1" x14ac:dyDescent="0.25">
      <c r="A388">
        <v>50000249</v>
      </c>
      <c r="B388">
        <v>1901414</v>
      </c>
      <c r="C388" t="s">
        <v>0</v>
      </c>
      <c r="D388">
        <v>8915003160</v>
      </c>
      <c r="E388" s="29">
        <v>42131</v>
      </c>
      <c r="F388">
        <v>3266100</v>
      </c>
      <c r="G388" s="30">
        <f>VLOOKUP(I388,'[3]nemral rentis Bco Pop'!$A:$F,6,0)</f>
        <v>12400000</v>
      </c>
      <c r="H388" s="30">
        <v>270102</v>
      </c>
      <c r="I388">
        <v>121204</v>
      </c>
      <c r="J388">
        <v>270102</v>
      </c>
      <c r="K388" s="1">
        <v>5000</v>
      </c>
      <c r="O388"/>
    </row>
    <row r="389" spans="1:15" hidden="1" x14ac:dyDescent="0.25">
      <c r="A389">
        <v>50000249</v>
      </c>
      <c r="B389">
        <v>2441435</v>
      </c>
      <c r="C389" t="s">
        <v>0</v>
      </c>
      <c r="D389">
        <v>1119888848</v>
      </c>
      <c r="E389" s="29">
        <v>42131</v>
      </c>
      <c r="F389">
        <v>349996</v>
      </c>
      <c r="G389" s="30">
        <f>VLOOKUP(I389,'[3]nemral rentis Bco Pop'!$A:$F,6,0)</f>
        <v>12400000</v>
      </c>
      <c r="H389" s="30">
        <v>270102</v>
      </c>
      <c r="I389">
        <v>121204</v>
      </c>
      <c r="J389">
        <v>270102</v>
      </c>
      <c r="K389" s="1">
        <v>5000</v>
      </c>
      <c r="O389"/>
    </row>
    <row r="390" spans="1:15" hidden="1" x14ac:dyDescent="0.25">
      <c r="A390">
        <v>50000249</v>
      </c>
      <c r="B390">
        <v>1700514</v>
      </c>
      <c r="C390" t="s">
        <v>0</v>
      </c>
      <c r="D390">
        <v>8600375556</v>
      </c>
      <c r="E390" s="29">
        <v>42131</v>
      </c>
      <c r="F390">
        <v>3521533</v>
      </c>
      <c r="G390" s="30">
        <f>VLOOKUP(I390,'[3]nemral rentis Bco Pop'!$A:$F,6,0)</f>
        <v>96400000</v>
      </c>
      <c r="H390" s="30">
        <v>370101</v>
      </c>
      <c r="I390">
        <v>121280</v>
      </c>
      <c r="J390">
        <v>370101</v>
      </c>
      <c r="K390" s="1">
        <v>10800</v>
      </c>
      <c r="O390"/>
    </row>
    <row r="391" spans="1:15" hidden="1" x14ac:dyDescent="0.25">
      <c r="A391">
        <v>50000249</v>
      </c>
      <c r="B391">
        <v>1700516</v>
      </c>
      <c r="C391" t="s">
        <v>0</v>
      </c>
      <c r="D391">
        <v>19141635</v>
      </c>
      <c r="E391" s="29">
        <v>42131</v>
      </c>
      <c r="F391">
        <v>13399335</v>
      </c>
      <c r="G391" s="30">
        <f>VLOOKUP(I391,'[3]nemral rentis Bco Pop'!$A:$F,6,0)</f>
        <v>10900000</v>
      </c>
      <c r="H391" s="30">
        <v>170101</v>
      </c>
      <c r="I391">
        <v>121255</v>
      </c>
      <c r="J391">
        <v>170101</v>
      </c>
      <c r="K391" s="1">
        <v>600000</v>
      </c>
      <c r="O391"/>
    </row>
    <row r="392" spans="1:15" hidden="1" x14ac:dyDescent="0.25">
      <c r="A392">
        <v>50000249</v>
      </c>
      <c r="B392">
        <v>1700521</v>
      </c>
      <c r="C392" t="s">
        <v>0</v>
      </c>
      <c r="D392">
        <v>78107913</v>
      </c>
      <c r="E392" s="29">
        <v>42131</v>
      </c>
      <c r="F392">
        <v>8114739</v>
      </c>
      <c r="G392" s="30">
        <f>VLOOKUP(I392,'[3]nemral rentis Bco Pop'!$A:$F,6,0)</f>
        <v>96400000</v>
      </c>
      <c r="H392" s="30">
        <v>370101</v>
      </c>
      <c r="I392">
        <v>121280</v>
      </c>
      <c r="J392">
        <v>370101</v>
      </c>
      <c r="K392" s="1">
        <v>5400</v>
      </c>
      <c r="O392"/>
    </row>
    <row r="393" spans="1:15" hidden="1" x14ac:dyDescent="0.25">
      <c r="A393">
        <v>50000249</v>
      </c>
      <c r="B393">
        <v>1700524</v>
      </c>
      <c r="C393" t="s">
        <v>0</v>
      </c>
      <c r="D393">
        <v>2939145</v>
      </c>
      <c r="E393" s="29">
        <v>42131</v>
      </c>
      <c r="F393">
        <v>20363140</v>
      </c>
      <c r="G393" s="30">
        <f>VLOOKUP(I393,'[3]nemral rentis Bco Pop'!$A:$F,6,0)</f>
        <v>96400000</v>
      </c>
      <c r="H393" s="30">
        <v>370101</v>
      </c>
      <c r="I393">
        <v>121280</v>
      </c>
      <c r="J393">
        <v>370101</v>
      </c>
      <c r="K393" s="1">
        <v>5400</v>
      </c>
      <c r="O393"/>
    </row>
    <row r="394" spans="1:15" hidden="1" x14ac:dyDescent="0.25">
      <c r="A394">
        <v>50000249</v>
      </c>
      <c r="B394">
        <v>1700525</v>
      </c>
      <c r="C394" t="s">
        <v>0</v>
      </c>
      <c r="D394">
        <v>1026269513</v>
      </c>
      <c r="E394" s="29">
        <v>42131</v>
      </c>
      <c r="F394">
        <v>10305841</v>
      </c>
      <c r="G394" s="30">
        <f>VLOOKUP(I394,'[3]nemral rentis Bco Pop'!$A:$F,6,0)</f>
        <v>923272421</v>
      </c>
      <c r="H394" s="30">
        <v>190101</v>
      </c>
      <c r="I394">
        <v>190101</v>
      </c>
      <c r="J394">
        <v>190101</v>
      </c>
      <c r="K394" s="1">
        <v>107400</v>
      </c>
      <c r="O394"/>
    </row>
    <row r="395" spans="1:15" hidden="1" x14ac:dyDescent="0.25">
      <c r="A395">
        <v>50000249</v>
      </c>
      <c r="B395">
        <v>1700527</v>
      </c>
      <c r="C395" t="s">
        <v>0</v>
      </c>
      <c r="D395">
        <v>32742454</v>
      </c>
      <c r="E395" s="29">
        <v>42131</v>
      </c>
      <c r="F395">
        <v>1202146</v>
      </c>
      <c r="G395" s="30">
        <f>VLOOKUP(I395,'[3]nemral rentis Bco Pop'!$A:$F,6,0)</f>
        <v>96400000</v>
      </c>
      <c r="H395" s="30">
        <v>370101</v>
      </c>
      <c r="I395">
        <v>121280</v>
      </c>
      <c r="J395">
        <v>370101</v>
      </c>
      <c r="K395" s="1">
        <v>6600</v>
      </c>
      <c r="O395"/>
    </row>
    <row r="396" spans="1:15" hidden="1" x14ac:dyDescent="0.25">
      <c r="A396">
        <v>50000249</v>
      </c>
      <c r="B396">
        <v>2643220</v>
      </c>
      <c r="C396" t="s">
        <v>1</v>
      </c>
      <c r="D396">
        <v>1020762594</v>
      </c>
      <c r="E396" s="29">
        <v>42131</v>
      </c>
      <c r="F396">
        <v>4649239</v>
      </c>
      <c r="G396" s="30">
        <f>VLOOKUP(I396,'[3]nemral rentis Bco Pop'!$A:$F,6,0)</f>
        <v>12400000</v>
      </c>
      <c r="H396" s="30">
        <v>270102</v>
      </c>
      <c r="I396">
        <v>121204</v>
      </c>
      <c r="J396">
        <v>270102</v>
      </c>
      <c r="K396" s="1">
        <v>5000</v>
      </c>
      <c r="O396"/>
    </row>
    <row r="397" spans="1:15" hidden="1" x14ac:dyDescent="0.25">
      <c r="A397">
        <v>50000249</v>
      </c>
      <c r="B397">
        <v>18759085</v>
      </c>
      <c r="C397" t="s">
        <v>1</v>
      </c>
      <c r="D397">
        <v>1032440166</v>
      </c>
      <c r="E397" s="29">
        <v>42131</v>
      </c>
      <c r="F397">
        <v>4628983</v>
      </c>
      <c r="G397" s="30">
        <f>VLOOKUP(I397,'[3]nemral rentis Bco Pop'!$A:$F,6,0)</f>
        <v>923272421</v>
      </c>
      <c r="H397" s="30">
        <v>190101</v>
      </c>
      <c r="I397">
        <v>190101</v>
      </c>
      <c r="J397">
        <v>190101</v>
      </c>
      <c r="K397" s="1">
        <v>107400</v>
      </c>
      <c r="O397"/>
    </row>
    <row r="398" spans="1:15" hidden="1" x14ac:dyDescent="0.25">
      <c r="A398">
        <v>50000249</v>
      </c>
      <c r="B398">
        <v>18759087</v>
      </c>
      <c r="C398" t="s">
        <v>1</v>
      </c>
      <c r="D398">
        <v>1019020912</v>
      </c>
      <c r="E398" s="29">
        <v>42131</v>
      </c>
      <c r="F398">
        <v>16933931</v>
      </c>
      <c r="G398" s="30">
        <f>VLOOKUP(I398,'[3]nemral rentis Bco Pop'!$A:$F,6,0)</f>
        <v>923272421</v>
      </c>
      <c r="H398" s="30">
        <v>190101</v>
      </c>
      <c r="I398">
        <v>190101</v>
      </c>
      <c r="J398">
        <v>190101</v>
      </c>
      <c r="K398" s="1">
        <v>107400</v>
      </c>
      <c r="O398"/>
    </row>
    <row r="399" spans="1:15" hidden="1" x14ac:dyDescent="0.25">
      <c r="A399">
        <v>50000249</v>
      </c>
      <c r="B399">
        <v>793786</v>
      </c>
      <c r="C399" t="s">
        <v>0</v>
      </c>
      <c r="D399">
        <v>19253165</v>
      </c>
      <c r="E399" s="29">
        <v>42131</v>
      </c>
      <c r="F399">
        <v>7612725</v>
      </c>
      <c r="G399" s="30">
        <f>VLOOKUP(I399,'[3]nemral rentis Bco Pop'!$A:$F,6,0)</f>
        <v>96400000</v>
      </c>
      <c r="H399" s="30">
        <v>370101</v>
      </c>
      <c r="I399">
        <v>121280</v>
      </c>
      <c r="J399">
        <v>370101</v>
      </c>
      <c r="K399" s="1">
        <v>5400</v>
      </c>
      <c r="O399"/>
    </row>
    <row r="400" spans="1:15" hidden="1" x14ac:dyDescent="0.25">
      <c r="A400">
        <v>50000249</v>
      </c>
      <c r="B400">
        <v>19312121</v>
      </c>
      <c r="C400" t="s">
        <v>0</v>
      </c>
      <c r="D400">
        <v>19253165</v>
      </c>
      <c r="E400" s="29">
        <v>42131</v>
      </c>
      <c r="F400">
        <v>7612725</v>
      </c>
      <c r="G400" s="30">
        <f>VLOOKUP(I400,'[3]nemral rentis Bco Pop'!$A:$F,6,0)</f>
        <v>96400000</v>
      </c>
      <c r="H400" s="30">
        <v>370101</v>
      </c>
      <c r="I400">
        <v>121280</v>
      </c>
      <c r="J400">
        <v>370101</v>
      </c>
      <c r="K400" s="1">
        <v>5400</v>
      </c>
      <c r="O400"/>
    </row>
    <row r="401" spans="1:15" hidden="1" x14ac:dyDescent="0.25">
      <c r="A401">
        <v>50000249</v>
      </c>
      <c r="B401">
        <v>2422126</v>
      </c>
      <c r="C401" t="s">
        <v>0</v>
      </c>
      <c r="D401">
        <v>39635194</v>
      </c>
      <c r="E401" s="29">
        <v>42131</v>
      </c>
      <c r="F401">
        <v>10859966</v>
      </c>
      <c r="G401" s="30">
        <f>VLOOKUP(I401,'[3]nemral rentis Bco Pop'!$A:$F,6,0)</f>
        <v>12800000</v>
      </c>
      <c r="H401" s="30">
        <v>350300</v>
      </c>
      <c r="I401">
        <v>350300</v>
      </c>
      <c r="J401">
        <v>350300</v>
      </c>
      <c r="K401" s="1">
        <v>1724500</v>
      </c>
      <c r="O401"/>
    </row>
    <row r="402" spans="1:15" hidden="1" x14ac:dyDescent="0.25">
      <c r="A402">
        <v>50000249</v>
      </c>
      <c r="B402">
        <v>2642062</v>
      </c>
      <c r="C402" t="s">
        <v>0</v>
      </c>
      <c r="D402">
        <v>20926817</v>
      </c>
      <c r="E402" s="29">
        <v>42131</v>
      </c>
      <c r="F402">
        <v>564537</v>
      </c>
      <c r="G402" s="30">
        <f>VLOOKUP(I402,'[3]nemral rentis Bco Pop'!$A:$F,6,0)</f>
        <v>12200000</v>
      </c>
      <c r="H402" s="30">
        <v>250101</v>
      </c>
      <c r="I402">
        <v>121225</v>
      </c>
      <c r="J402">
        <v>250101</v>
      </c>
      <c r="K402" s="1">
        <v>15000</v>
      </c>
      <c r="O402"/>
    </row>
    <row r="403" spans="1:15" hidden="1" x14ac:dyDescent="0.25">
      <c r="A403">
        <v>50000249</v>
      </c>
      <c r="B403">
        <v>16797575</v>
      </c>
      <c r="C403" t="s">
        <v>0</v>
      </c>
      <c r="D403">
        <v>51876850</v>
      </c>
      <c r="E403" s="29">
        <v>42131</v>
      </c>
      <c r="F403">
        <v>4402689</v>
      </c>
      <c r="G403" s="30">
        <f>VLOOKUP(I403,'[3]nemral rentis Bco Pop'!$A:$F,6,0)</f>
        <v>12400000</v>
      </c>
      <c r="H403" s="30">
        <v>270102</v>
      </c>
      <c r="I403">
        <v>121204</v>
      </c>
      <c r="J403">
        <v>270102</v>
      </c>
      <c r="K403" s="1">
        <v>5000</v>
      </c>
      <c r="O403"/>
    </row>
    <row r="404" spans="1:15" x14ac:dyDescent="0.25">
      <c r="A404">
        <v>50000249</v>
      </c>
      <c r="B404">
        <v>36864747</v>
      </c>
      <c r="C404" t="s">
        <v>2</v>
      </c>
      <c r="D404">
        <v>8909807673</v>
      </c>
      <c r="E404" s="29">
        <v>42131</v>
      </c>
      <c r="F404">
        <v>2740069</v>
      </c>
      <c r="G404" s="30">
        <f>VLOOKUP(I404,'[3]nemral rentis Bco Pop'!$A:$F,6,0)</f>
        <v>11800000</v>
      </c>
      <c r="H404" s="30">
        <v>240101</v>
      </c>
      <c r="I404">
        <v>121265</v>
      </c>
      <c r="J404">
        <v>240101</v>
      </c>
      <c r="K404" s="1">
        <v>6732900</v>
      </c>
      <c r="O404"/>
    </row>
    <row r="405" spans="1:15" hidden="1" x14ac:dyDescent="0.25">
      <c r="A405">
        <v>50000249</v>
      </c>
      <c r="B405">
        <v>44040365</v>
      </c>
      <c r="C405" t="s">
        <v>2</v>
      </c>
      <c r="D405">
        <v>70074857</v>
      </c>
      <c r="E405" s="29">
        <v>42131</v>
      </c>
      <c r="F405">
        <v>5986807</v>
      </c>
      <c r="G405" s="30">
        <f>VLOOKUP(I405,'[3]nemral rentis Bco Pop'!$A:$F,6,0)</f>
        <v>96400000</v>
      </c>
      <c r="H405" s="30">
        <v>370101</v>
      </c>
      <c r="I405">
        <v>121280</v>
      </c>
      <c r="J405">
        <v>370101</v>
      </c>
      <c r="K405" s="1">
        <v>5400</v>
      </c>
      <c r="O405"/>
    </row>
    <row r="406" spans="1:15" hidden="1" x14ac:dyDescent="0.25">
      <c r="A406">
        <v>50000249</v>
      </c>
      <c r="B406">
        <v>1744691</v>
      </c>
      <c r="C406" t="s">
        <v>3</v>
      </c>
      <c r="D406">
        <v>1037585897</v>
      </c>
      <c r="E406" s="29">
        <v>42131</v>
      </c>
      <c r="F406">
        <v>2766669</v>
      </c>
      <c r="G406" s="30">
        <f>VLOOKUP(I406,'[3]nemral rentis Bco Pop'!$A:$F,6,0)</f>
        <v>923272421</v>
      </c>
      <c r="H406" s="30">
        <v>190101</v>
      </c>
      <c r="I406">
        <v>190101</v>
      </c>
      <c r="J406">
        <v>190101</v>
      </c>
      <c r="K406" s="1">
        <v>107400</v>
      </c>
      <c r="O406"/>
    </row>
    <row r="407" spans="1:15" hidden="1" x14ac:dyDescent="0.25">
      <c r="A407">
        <v>50000249</v>
      </c>
      <c r="B407">
        <v>36709232</v>
      </c>
      <c r="C407" t="s">
        <v>1</v>
      </c>
      <c r="D407">
        <v>43987996</v>
      </c>
      <c r="E407" s="29">
        <v>42131</v>
      </c>
      <c r="F407">
        <v>13680845</v>
      </c>
      <c r="G407" s="30">
        <f>VLOOKUP(I407,'[3]nemral rentis Bco Pop'!$A:$F,6,0)</f>
        <v>923272421</v>
      </c>
      <c r="H407" s="30">
        <v>190101</v>
      </c>
      <c r="I407">
        <v>190101</v>
      </c>
      <c r="J407">
        <v>190101</v>
      </c>
      <c r="K407" s="1">
        <v>107400</v>
      </c>
      <c r="O407"/>
    </row>
    <row r="408" spans="1:15" hidden="1" x14ac:dyDescent="0.25">
      <c r="A408">
        <v>50000249</v>
      </c>
      <c r="B408">
        <v>2644061</v>
      </c>
      <c r="C408" t="s">
        <v>18</v>
      </c>
      <c r="D408">
        <v>1046813381</v>
      </c>
      <c r="E408" s="29">
        <v>42131</v>
      </c>
      <c r="F408">
        <v>12808014</v>
      </c>
      <c r="G408" s="30">
        <f>VLOOKUP(I408,'[3]nemral rentis Bco Pop'!$A:$F,6,0)</f>
        <v>923272421</v>
      </c>
      <c r="H408" s="30">
        <v>190101</v>
      </c>
      <c r="I408">
        <v>190101</v>
      </c>
      <c r="J408">
        <v>190101</v>
      </c>
      <c r="K408" s="1">
        <v>107400</v>
      </c>
      <c r="O408"/>
    </row>
    <row r="409" spans="1:15" hidden="1" x14ac:dyDescent="0.25">
      <c r="A409">
        <v>50000249</v>
      </c>
      <c r="B409">
        <v>2644085</v>
      </c>
      <c r="C409" t="s">
        <v>18</v>
      </c>
      <c r="D409">
        <v>1045688060</v>
      </c>
      <c r="E409" s="29">
        <v>42131</v>
      </c>
      <c r="F409">
        <v>2042294</v>
      </c>
      <c r="G409" s="30">
        <f>VLOOKUP(I409,'[3]nemral rentis Bco Pop'!$A:$F,6,0)</f>
        <v>923272421</v>
      </c>
      <c r="H409" s="30">
        <v>190101</v>
      </c>
      <c r="I409">
        <v>190101</v>
      </c>
      <c r="J409">
        <v>190101</v>
      </c>
      <c r="K409" s="1">
        <v>107400</v>
      </c>
      <c r="O409"/>
    </row>
    <row r="410" spans="1:15" hidden="1" x14ac:dyDescent="0.25">
      <c r="A410">
        <v>50000249</v>
      </c>
      <c r="B410">
        <v>38656140</v>
      </c>
      <c r="C410" t="s">
        <v>18</v>
      </c>
      <c r="D410">
        <v>22432460</v>
      </c>
      <c r="E410" s="29">
        <v>42131</v>
      </c>
      <c r="F410">
        <v>3702567</v>
      </c>
      <c r="G410" s="30">
        <f>VLOOKUP(I410,'[3]nemral rentis Bco Pop'!$A:$F,6,0)</f>
        <v>96300000</v>
      </c>
      <c r="H410" s="30">
        <v>190101</v>
      </c>
      <c r="I410">
        <v>121270</v>
      </c>
      <c r="J410">
        <v>190101</v>
      </c>
      <c r="K410" s="1">
        <v>53481</v>
      </c>
      <c r="O410"/>
    </row>
    <row r="411" spans="1:15" hidden="1" x14ac:dyDescent="0.25">
      <c r="A411">
        <v>50000249</v>
      </c>
      <c r="B411">
        <v>40362412</v>
      </c>
      <c r="C411" t="s">
        <v>18</v>
      </c>
      <c r="D411">
        <v>7482358</v>
      </c>
      <c r="E411" s="29">
        <v>42131</v>
      </c>
      <c r="F411">
        <v>3702567</v>
      </c>
      <c r="G411" s="30">
        <f>VLOOKUP(I411,'[3]nemral rentis Bco Pop'!$A:$F,6,0)</f>
        <v>96300000</v>
      </c>
      <c r="H411" s="30">
        <v>190101</v>
      </c>
      <c r="I411">
        <v>121270</v>
      </c>
      <c r="J411">
        <v>190101</v>
      </c>
      <c r="K411" s="1">
        <v>53481</v>
      </c>
      <c r="O411"/>
    </row>
    <row r="412" spans="1:15" hidden="1" x14ac:dyDescent="0.25">
      <c r="A412">
        <v>50000249</v>
      </c>
      <c r="B412">
        <v>1850266</v>
      </c>
      <c r="C412" t="s">
        <v>4</v>
      </c>
      <c r="D412">
        <v>1130613874</v>
      </c>
      <c r="E412" s="29">
        <v>42131</v>
      </c>
      <c r="F412">
        <v>26510705</v>
      </c>
      <c r="G412" s="30">
        <f>VLOOKUP(I412,'[3]nemral rentis Bco Pop'!$A:$F,6,0)</f>
        <v>923272421</v>
      </c>
      <c r="H412" s="30">
        <v>190101</v>
      </c>
      <c r="I412">
        <v>190101</v>
      </c>
      <c r="J412">
        <v>190101</v>
      </c>
      <c r="K412" s="1">
        <v>107400</v>
      </c>
      <c r="O412"/>
    </row>
    <row r="413" spans="1:15" hidden="1" x14ac:dyDescent="0.25">
      <c r="A413">
        <v>50000249</v>
      </c>
      <c r="B413">
        <v>1850290</v>
      </c>
      <c r="C413" t="s">
        <v>4</v>
      </c>
      <c r="D413">
        <v>8060077730</v>
      </c>
      <c r="E413" s="29">
        <v>42131</v>
      </c>
      <c r="F413">
        <v>6775206</v>
      </c>
      <c r="G413" s="30">
        <f>VLOOKUP(I413,'[3]nemral rentis Bco Pop'!$A:$F,6,0)</f>
        <v>96400000</v>
      </c>
      <c r="H413" s="30">
        <v>370101</v>
      </c>
      <c r="I413">
        <v>121280</v>
      </c>
      <c r="J413">
        <v>370101</v>
      </c>
      <c r="K413" s="1">
        <v>5400</v>
      </c>
      <c r="O413"/>
    </row>
    <row r="414" spans="1:15" hidden="1" x14ac:dyDescent="0.25">
      <c r="A414">
        <v>50000249</v>
      </c>
      <c r="B414">
        <v>1850291</v>
      </c>
      <c r="C414" t="s">
        <v>4</v>
      </c>
      <c r="D414">
        <v>9069662</v>
      </c>
      <c r="E414" s="29">
        <v>42131</v>
      </c>
      <c r="F414">
        <v>6615545</v>
      </c>
      <c r="G414" s="30">
        <f>VLOOKUP(I414,'[3]nemral rentis Bco Pop'!$A:$F,6,0)</f>
        <v>96300000</v>
      </c>
      <c r="H414" s="30">
        <v>190101</v>
      </c>
      <c r="I414">
        <v>121270</v>
      </c>
      <c r="J414">
        <v>190101</v>
      </c>
      <c r="K414" s="1">
        <v>35117</v>
      </c>
      <c r="O414"/>
    </row>
    <row r="415" spans="1:15" hidden="1" x14ac:dyDescent="0.25">
      <c r="A415">
        <v>50000249</v>
      </c>
      <c r="B415">
        <v>1850292</v>
      </c>
      <c r="C415" t="s">
        <v>4</v>
      </c>
      <c r="D415">
        <v>9069662</v>
      </c>
      <c r="E415" s="29">
        <v>42131</v>
      </c>
      <c r="F415">
        <v>6615545</v>
      </c>
      <c r="G415" s="30">
        <f>VLOOKUP(I415,'[3]nemral rentis Bco Pop'!$A:$F,6,0)</f>
        <v>923272193</v>
      </c>
      <c r="H415" s="30">
        <v>131401</v>
      </c>
      <c r="I415">
        <v>131401</v>
      </c>
      <c r="J415">
        <v>131401</v>
      </c>
      <c r="K415" s="1">
        <v>17800</v>
      </c>
      <c r="O415"/>
    </row>
    <row r="416" spans="1:15" hidden="1" x14ac:dyDescent="0.25">
      <c r="A416">
        <v>50000249</v>
      </c>
      <c r="B416">
        <v>881144</v>
      </c>
      <c r="C416" t="s">
        <v>5</v>
      </c>
      <c r="D416">
        <v>8918004981</v>
      </c>
      <c r="E416" s="29">
        <v>42131</v>
      </c>
      <c r="F416">
        <v>7420150</v>
      </c>
      <c r="G416" s="30">
        <f>VLOOKUP(I416,'[3]nemral rentis Bco Pop'!$A:$F,6,0)</f>
        <v>11300000</v>
      </c>
      <c r="H416" s="30">
        <v>220101</v>
      </c>
      <c r="I416">
        <v>220101</v>
      </c>
      <c r="J416">
        <v>220101</v>
      </c>
      <c r="K416" s="1">
        <v>7939054</v>
      </c>
      <c r="O416"/>
    </row>
    <row r="417" spans="1:15" hidden="1" x14ac:dyDescent="0.25">
      <c r="A417">
        <v>50000249</v>
      </c>
      <c r="B417">
        <v>881152</v>
      </c>
      <c r="C417" t="s">
        <v>5</v>
      </c>
      <c r="D417">
        <v>8918004981</v>
      </c>
      <c r="E417" s="29">
        <v>42131</v>
      </c>
      <c r="F417">
        <v>7420150</v>
      </c>
      <c r="G417" s="30">
        <f>VLOOKUP(I417,'[3]nemral rentis Bco Pop'!$A:$F,6,0)</f>
        <v>11300000</v>
      </c>
      <c r="H417" s="30">
        <v>220101</v>
      </c>
      <c r="I417">
        <v>220101</v>
      </c>
      <c r="J417">
        <v>220101</v>
      </c>
      <c r="K417" s="1">
        <v>8095016</v>
      </c>
      <c r="O417"/>
    </row>
    <row r="418" spans="1:15" hidden="1" x14ac:dyDescent="0.25">
      <c r="A418">
        <v>50000249</v>
      </c>
      <c r="B418">
        <v>2305366</v>
      </c>
      <c r="C418" t="s">
        <v>5</v>
      </c>
      <c r="D418">
        <v>4041555</v>
      </c>
      <c r="E418" s="29">
        <v>42131</v>
      </c>
      <c r="F418">
        <v>12153846</v>
      </c>
      <c r="G418" s="30">
        <f>VLOOKUP(I418,'[3]nemral rentis Bco Pop'!$A:$F,6,0)</f>
        <v>12400000</v>
      </c>
      <c r="H418" s="30">
        <v>270102</v>
      </c>
      <c r="I418">
        <v>121204</v>
      </c>
      <c r="J418">
        <v>270102</v>
      </c>
      <c r="K418" s="1">
        <v>5000</v>
      </c>
      <c r="O418"/>
    </row>
    <row r="419" spans="1:15" hidden="1" x14ac:dyDescent="0.25">
      <c r="A419">
        <v>50000249</v>
      </c>
      <c r="B419">
        <v>2305433</v>
      </c>
      <c r="C419" t="s">
        <v>5</v>
      </c>
      <c r="D419">
        <v>23635820</v>
      </c>
      <c r="E419" s="29">
        <v>42131</v>
      </c>
      <c r="F419">
        <v>42628545</v>
      </c>
      <c r="G419" s="30">
        <f>VLOOKUP(I419,'[3]nemral rentis Bco Pop'!$A:$F,6,0)</f>
        <v>923272193</v>
      </c>
      <c r="H419" s="30">
        <v>131401</v>
      </c>
      <c r="I419">
        <v>131401</v>
      </c>
      <c r="J419">
        <v>131401</v>
      </c>
      <c r="K419" s="1">
        <v>9000</v>
      </c>
      <c r="O419"/>
    </row>
    <row r="420" spans="1:15" hidden="1" x14ac:dyDescent="0.25">
      <c r="A420">
        <v>50000249</v>
      </c>
      <c r="B420">
        <v>1791766</v>
      </c>
      <c r="C420" t="s">
        <v>19</v>
      </c>
      <c r="D420">
        <v>10229293</v>
      </c>
      <c r="E420" s="29">
        <v>42131</v>
      </c>
      <c r="F420">
        <v>8901325</v>
      </c>
      <c r="G420" s="30">
        <f>VLOOKUP(I420,'[3]nemral rentis Bco Pop'!$A:$F,6,0)</f>
        <v>26800000</v>
      </c>
      <c r="H420" s="30">
        <v>360200</v>
      </c>
      <c r="I420">
        <v>360200</v>
      </c>
      <c r="J420">
        <v>360200</v>
      </c>
      <c r="K420" s="1">
        <v>618983</v>
      </c>
      <c r="O420"/>
    </row>
    <row r="421" spans="1:15" hidden="1" x14ac:dyDescent="0.25">
      <c r="A421">
        <v>50000249</v>
      </c>
      <c r="B421">
        <v>2620689</v>
      </c>
      <c r="C421" t="s">
        <v>19</v>
      </c>
      <c r="D421">
        <v>10242793</v>
      </c>
      <c r="E421" s="29">
        <v>42131</v>
      </c>
      <c r="F421">
        <v>6310696</v>
      </c>
      <c r="G421" s="30">
        <f>VLOOKUP(I421,'[3]nemral rentis Bco Pop'!$A:$F,6,0)</f>
        <v>26800000</v>
      </c>
      <c r="H421" s="30">
        <v>360200</v>
      </c>
      <c r="I421">
        <v>360200</v>
      </c>
      <c r="J421">
        <v>360200</v>
      </c>
      <c r="K421" s="1">
        <v>263169</v>
      </c>
      <c r="O421"/>
    </row>
    <row r="422" spans="1:15" hidden="1" x14ac:dyDescent="0.25">
      <c r="A422">
        <v>50000249</v>
      </c>
      <c r="B422">
        <v>2620690</v>
      </c>
      <c r="C422" t="s">
        <v>19</v>
      </c>
      <c r="D422">
        <v>1053791759</v>
      </c>
      <c r="E422" s="29">
        <v>42131</v>
      </c>
      <c r="F422">
        <v>6550492</v>
      </c>
      <c r="G422" s="30">
        <f>VLOOKUP(I422,'[3]nemral rentis Bco Pop'!$A:$F,6,0)</f>
        <v>12400000</v>
      </c>
      <c r="H422" s="30">
        <v>270108</v>
      </c>
      <c r="I422">
        <v>270108</v>
      </c>
      <c r="J422">
        <v>270108</v>
      </c>
      <c r="K422" s="1">
        <v>100000</v>
      </c>
      <c r="O422"/>
    </row>
    <row r="423" spans="1:15" hidden="1" x14ac:dyDescent="0.25">
      <c r="A423">
        <v>50000249</v>
      </c>
      <c r="B423">
        <v>2563242</v>
      </c>
      <c r="C423" t="s">
        <v>6</v>
      </c>
      <c r="D423">
        <v>8915008416</v>
      </c>
      <c r="E423" s="29">
        <v>42131</v>
      </c>
      <c r="F423">
        <v>8476123</v>
      </c>
      <c r="G423" s="30">
        <f>VLOOKUP(I423,'[3]nemral rentis Bco Pop'!$A:$F,6,0)</f>
        <v>96400000</v>
      </c>
      <c r="H423" s="30">
        <v>370101</v>
      </c>
      <c r="I423">
        <v>270910</v>
      </c>
      <c r="J423">
        <v>370101</v>
      </c>
      <c r="K423" s="1">
        <v>696202</v>
      </c>
      <c r="O423"/>
    </row>
    <row r="424" spans="1:15" hidden="1" x14ac:dyDescent="0.25">
      <c r="A424">
        <v>50000249</v>
      </c>
      <c r="B424">
        <v>2563243</v>
      </c>
      <c r="C424" t="s">
        <v>6</v>
      </c>
      <c r="D424">
        <v>8915008416</v>
      </c>
      <c r="E424" s="29">
        <v>42131</v>
      </c>
      <c r="F424">
        <v>8476123</v>
      </c>
      <c r="G424" s="30">
        <f>VLOOKUP(I424,'[3]nemral rentis Bco Pop'!$A:$F,6,0)</f>
        <v>11500000</v>
      </c>
      <c r="H424" s="30">
        <v>130101</v>
      </c>
      <c r="I424">
        <v>270209</v>
      </c>
      <c r="J424">
        <v>130101</v>
      </c>
      <c r="K424" s="1">
        <v>504000</v>
      </c>
      <c r="O424"/>
    </row>
    <row r="425" spans="1:15" hidden="1" x14ac:dyDescent="0.25">
      <c r="A425">
        <v>50000249</v>
      </c>
      <c r="B425">
        <v>2564960</v>
      </c>
      <c r="C425" t="s">
        <v>6</v>
      </c>
      <c r="D425">
        <v>1061728734</v>
      </c>
      <c r="E425" s="29">
        <v>42131</v>
      </c>
      <c r="F425">
        <v>8363030</v>
      </c>
      <c r="G425" s="30">
        <f>VLOOKUP(I425,'[3]nemral rentis Bco Pop'!$A:$F,6,0)</f>
        <v>923272421</v>
      </c>
      <c r="H425" s="30">
        <v>190101</v>
      </c>
      <c r="I425">
        <v>190101</v>
      </c>
      <c r="J425">
        <v>190101</v>
      </c>
      <c r="K425" s="1">
        <v>107400</v>
      </c>
      <c r="O425"/>
    </row>
    <row r="426" spans="1:15" hidden="1" x14ac:dyDescent="0.25">
      <c r="A426">
        <v>50000249</v>
      </c>
      <c r="B426">
        <v>2092099</v>
      </c>
      <c r="C426" t="s">
        <v>1</v>
      </c>
      <c r="D426">
        <v>14965887</v>
      </c>
      <c r="E426" s="29">
        <v>42131</v>
      </c>
      <c r="F426">
        <v>13967931</v>
      </c>
      <c r="G426" s="30">
        <f>VLOOKUP(I426,'[3]nemral rentis Bco Pop'!$A:$F,6,0)</f>
        <v>923272193</v>
      </c>
      <c r="H426" s="30">
        <v>131401</v>
      </c>
      <c r="I426">
        <v>131401</v>
      </c>
      <c r="J426">
        <v>131401</v>
      </c>
      <c r="K426" s="1">
        <v>18400</v>
      </c>
      <c r="O426"/>
    </row>
    <row r="427" spans="1:15" hidden="1" x14ac:dyDescent="0.25">
      <c r="A427">
        <v>50000249</v>
      </c>
      <c r="B427">
        <v>43612741</v>
      </c>
      <c r="C427" t="s">
        <v>20</v>
      </c>
      <c r="D427">
        <v>1065563425</v>
      </c>
      <c r="E427" s="29">
        <v>42131</v>
      </c>
      <c r="F427">
        <v>313198</v>
      </c>
      <c r="G427" s="30">
        <f>VLOOKUP(I427,'[3]nemral rentis Bco Pop'!$A:$F,6,0)</f>
        <v>12400000</v>
      </c>
      <c r="H427" s="30">
        <v>270102</v>
      </c>
      <c r="I427">
        <v>121204</v>
      </c>
      <c r="J427">
        <v>270102</v>
      </c>
      <c r="K427" s="1">
        <v>5000</v>
      </c>
      <c r="O427"/>
    </row>
    <row r="428" spans="1:15" hidden="1" x14ac:dyDescent="0.25">
      <c r="A428">
        <v>50000249</v>
      </c>
      <c r="B428">
        <v>43612799</v>
      </c>
      <c r="C428" t="s">
        <v>20</v>
      </c>
      <c r="D428">
        <v>5163333</v>
      </c>
      <c r="E428" s="29">
        <v>42131</v>
      </c>
      <c r="F428">
        <v>5737026</v>
      </c>
      <c r="G428" s="30">
        <f>VLOOKUP(I428,'[3]nemral rentis Bco Pop'!$A:$F,6,0)</f>
        <v>23900000</v>
      </c>
      <c r="H428" s="30">
        <v>410600</v>
      </c>
      <c r="I428">
        <v>410600</v>
      </c>
      <c r="J428">
        <v>410600</v>
      </c>
      <c r="K428" s="1">
        <v>3474290</v>
      </c>
      <c r="O428"/>
    </row>
    <row r="429" spans="1:15" hidden="1" x14ac:dyDescent="0.25">
      <c r="A429">
        <v>50000249</v>
      </c>
      <c r="B429">
        <v>43613442</v>
      </c>
      <c r="C429" t="s">
        <v>20</v>
      </c>
      <c r="D429">
        <v>22565330</v>
      </c>
      <c r="E429" s="29">
        <v>42131</v>
      </c>
      <c r="F429">
        <v>468371</v>
      </c>
      <c r="G429" s="30">
        <f>VLOOKUP(I429,'[3]nemral rentis Bco Pop'!$A:$F,6,0)</f>
        <v>23900000</v>
      </c>
      <c r="H429" s="30">
        <v>410600</v>
      </c>
      <c r="I429">
        <v>410600</v>
      </c>
      <c r="J429">
        <v>410600</v>
      </c>
      <c r="K429" s="1">
        <v>92773</v>
      </c>
      <c r="O429"/>
    </row>
    <row r="430" spans="1:15" hidden="1" x14ac:dyDescent="0.25">
      <c r="A430">
        <v>50000249</v>
      </c>
      <c r="B430">
        <v>43613445</v>
      </c>
      <c r="C430" t="s">
        <v>20</v>
      </c>
      <c r="D430">
        <v>94367343</v>
      </c>
      <c r="E430" s="29">
        <v>42131</v>
      </c>
      <c r="F430">
        <v>260484</v>
      </c>
      <c r="G430" s="30">
        <f>VLOOKUP(I430,'[3]nemral rentis Bco Pop'!$A:$F,6,0)</f>
        <v>26800000</v>
      </c>
      <c r="H430" s="30">
        <v>360200</v>
      </c>
      <c r="I430">
        <v>360200</v>
      </c>
      <c r="J430">
        <v>360200</v>
      </c>
      <c r="K430" s="1">
        <v>20000</v>
      </c>
      <c r="O430"/>
    </row>
    <row r="431" spans="1:15" hidden="1" x14ac:dyDescent="0.25">
      <c r="A431">
        <v>50000249</v>
      </c>
      <c r="B431">
        <v>2535576</v>
      </c>
      <c r="C431" t="s">
        <v>1</v>
      </c>
      <c r="D431">
        <v>78690520</v>
      </c>
      <c r="E431" s="29">
        <v>42131</v>
      </c>
      <c r="F431">
        <v>17165784</v>
      </c>
      <c r="G431" s="30">
        <f>VLOOKUP(I431,'[3]nemral rentis Bco Pop'!$A:$F,6,0)</f>
        <v>26800000</v>
      </c>
      <c r="H431" s="30">
        <v>360200</v>
      </c>
      <c r="I431">
        <v>360200</v>
      </c>
      <c r="J431">
        <v>360200</v>
      </c>
      <c r="K431" s="1">
        <v>15450</v>
      </c>
      <c r="O431"/>
    </row>
    <row r="432" spans="1:15" hidden="1" x14ac:dyDescent="0.25">
      <c r="A432">
        <v>50000249</v>
      </c>
      <c r="B432">
        <v>2572037</v>
      </c>
      <c r="C432" t="s">
        <v>1</v>
      </c>
      <c r="D432">
        <v>33109771</v>
      </c>
      <c r="E432" s="29">
        <v>42131</v>
      </c>
      <c r="F432">
        <v>6539040</v>
      </c>
      <c r="G432" s="30">
        <f>VLOOKUP(I432,'[3]nemral rentis Bco Pop'!$A:$F,6,0)</f>
        <v>26800000</v>
      </c>
      <c r="H432" s="30">
        <v>360200</v>
      </c>
      <c r="I432">
        <v>360200</v>
      </c>
      <c r="J432">
        <v>360200</v>
      </c>
      <c r="K432" s="1">
        <v>57096</v>
      </c>
      <c r="O432"/>
    </row>
    <row r="433" spans="1:15" hidden="1" x14ac:dyDescent="0.25">
      <c r="A433">
        <v>50000249</v>
      </c>
      <c r="B433">
        <v>2637190</v>
      </c>
      <c r="C433" t="s">
        <v>36</v>
      </c>
      <c r="D433">
        <v>40389095</v>
      </c>
      <c r="E433" s="29">
        <v>42131</v>
      </c>
      <c r="F433">
        <v>86240612</v>
      </c>
      <c r="G433" s="30">
        <f>VLOOKUP(I433,'[3]nemral rentis Bco Pop'!$A:$F,6,0)</f>
        <v>26800000</v>
      </c>
      <c r="H433" s="30">
        <v>360200</v>
      </c>
      <c r="I433">
        <v>360200</v>
      </c>
      <c r="J433">
        <v>360200</v>
      </c>
      <c r="K433" s="1">
        <v>93262</v>
      </c>
      <c r="O433"/>
    </row>
    <row r="434" spans="1:15" hidden="1" x14ac:dyDescent="0.25">
      <c r="A434">
        <v>50000249</v>
      </c>
      <c r="B434">
        <v>35763927</v>
      </c>
      <c r="C434" t="s">
        <v>1</v>
      </c>
      <c r="D434">
        <v>8999994668</v>
      </c>
      <c r="E434" s="29">
        <v>42131</v>
      </c>
      <c r="F434">
        <v>8548121</v>
      </c>
      <c r="G434" s="30">
        <f>VLOOKUP(I434,'[3]nemral rentis Bco Pop'!$A:$F,6,0)</f>
        <v>923272193</v>
      </c>
      <c r="H434" s="30">
        <v>131401</v>
      </c>
      <c r="I434">
        <v>131401</v>
      </c>
      <c r="J434">
        <v>131401</v>
      </c>
      <c r="K434" s="1">
        <v>86306</v>
      </c>
      <c r="O434"/>
    </row>
    <row r="435" spans="1:15" hidden="1" x14ac:dyDescent="0.25">
      <c r="A435">
        <v>50000249</v>
      </c>
      <c r="B435">
        <v>1963144</v>
      </c>
      <c r="C435" t="s">
        <v>25</v>
      </c>
      <c r="D435">
        <v>1606670</v>
      </c>
      <c r="E435" s="29">
        <v>42131</v>
      </c>
      <c r="F435">
        <v>8741321</v>
      </c>
      <c r="G435" s="30">
        <f>VLOOKUP(I435,'[3]nemral rentis Bco Pop'!$A:$F,6,0)</f>
        <v>923272193</v>
      </c>
      <c r="H435" s="30">
        <v>131401</v>
      </c>
      <c r="I435">
        <v>131401</v>
      </c>
      <c r="J435">
        <v>131401</v>
      </c>
      <c r="K435" s="1">
        <v>14400</v>
      </c>
      <c r="O435"/>
    </row>
    <row r="436" spans="1:15" hidden="1" x14ac:dyDescent="0.25">
      <c r="A436">
        <v>50000249</v>
      </c>
      <c r="B436">
        <v>2131939</v>
      </c>
      <c r="C436" t="s">
        <v>8</v>
      </c>
      <c r="D436">
        <v>32445152</v>
      </c>
      <c r="E436" s="29">
        <v>42131</v>
      </c>
      <c r="F436">
        <v>3719396</v>
      </c>
      <c r="G436" s="30">
        <f>VLOOKUP(I436,'[3]nemral rentis Bco Pop'!$A:$F,6,0)</f>
        <v>13700000</v>
      </c>
      <c r="H436" s="30">
        <v>290101</v>
      </c>
      <c r="I436">
        <v>121250</v>
      </c>
      <c r="J436">
        <v>290101</v>
      </c>
      <c r="K436" s="1">
        <v>400000</v>
      </c>
      <c r="O436"/>
    </row>
    <row r="437" spans="1:15" hidden="1" x14ac:dyDescent="0.25">
      <c r="A437">
        <v>50000249</v>
      </c>
      <c r="B437">
        <v>2131940</v>
      </c>
      <c r="C437" t="s">
        <v>8</v>
      </c>
      <c r="D437">
        <v>1002155689</v>
      </c>
      <c r="E437" s="29">
        <v>42131</v>
      </c>
      <c r="F437">
        <v>2237381</v>
      </c>
      <c r="G437" s="30">
        <f>VLOOKUP(I437,'[3]nemral rentis Bco Pop'!$A:$F,6,0)</f>
        <v>923272421</v>
      </c>
      <c r="H437" s="30">
        <v>190101</v>
      </c>
      <c r="I437">
        <v>190101</v>
      </c>
      <c r="J437">
        <v>190101</v>
      </c>
      <c r="K437" s="1">
        <v>107400</v>
      </c>
      <c r="O437"/>
    </row>
    <row r="438" spans="1:15" hidden="1" x14ac:dyDescent="0.25">
      <c r="A438">
        <v>50000249</v>
      </c>
      <c r="B438">
        <v>2291346</v>
      </c>
      <c r="C438" t="s">
        <v>8</v>
      </c>
      <c r="D438">
        <v>1684651</v>
      </c>
      <c r="E438" s="29">
        <v>42131</v>
      </c>
      <c r="F438">
        <v>5333560</v>
      </c>
      <c r="G438" s="30">
        <f>VLOOKUP(I438,'[3]nemral rentis Bco Pop'!$A:$F,6,0)</f>
        <v>923272193</v>
      </c>
      <c r="H438" s="30">
        <v>131401</v>
      </c>
      <c r="I438">
        <v>131401</v>
      </c>
      <c r="J438">
        <v>131401</v>
      </c>
      <c r="K438" s="1">
        <v>20700</v>
      </c>
      <c r="O438"/>
    </row>
    <row r="439" spans="1:15" hidden="1" x14ac:dyDescent="0.25">
      <c r="A439">
        <v>50000249</v>
      </c>
      <c r="B439">
        <v>2291349</v>
      </c>
      <c r="C439" t="s">
        <v>8</v>
      </c>
      <c r="D439">
        <v>32445152</v>
      </c>
      <c r="E439" s="29">
        <v>42131</v>
      </c>
      <c r="F439">
        <v>3719396</v>
      </c>
      <c r="G439" s="30">
        <f>VLOOKUP(I439,'[3]nemral rentis Bco Pop'!$A:$F,6,0)</f>
        <v>13700000</v>
      </c>
      <c r="H439" s="30">
        <v>290101</v>
      </c>
      <c r="I439">
        <v>121250</v>
      </c>
      <c r="J439">
        <v>290101</v>
      </c>
      <c r="K439" s="1">
        <v>400000</v>
      </c>
      <c r="O439"/>
    </row>
    <row r="440" spans="1:15" hidden="1" x14ac:dyDescent="0.25">
      <c r="A440">
        <v>50000249</v>
      </c>
      <c r="B440">
        <v>2291351</v>
      </c>
      <c r="C440" t="s">
        <v>8</v>
      </c>
      <c r="D440">
        <v>12724266</v>
      </c>
      <c r="E440" s="29">
        <v>42131</v>
      </c>
      <c r="F440">
        <v>4221904</v>
      </c>
      <c r="G440" s="30">
        <f>VLOOKUP(I440,'[3]nemral rentis Bco Pop'!$A:$F,6,0)</f>
        <v>26800000</v>
      </c>
      <c r="H440" s="30">
        <v>360200</v>
      </c>
      <c r="I440">
        <v>360200</v>
      </c>
      <c r="J440">
        <v>360200</v>
      </c>
      <c r="K440" s="1">
        <v>54060</v>
      </c>
      <c r="O440"/>
    </row>
    <row r="441" spans="1:15" hidden="1" x14ac:dyDescent="0.25">
      <c r="A441">
        <v>50000249</v>
      </c>
      <c r="B441">
        <v>2222825</v>
      </c>
      <c r="C441" t="s">
        <v>27</v>
      </c>
      <c r="D441">
        <v>118834264</v>
      </c>
      <c r="E441" s="29">
        <v>42131</v>
      </c>
      <c r="F441">
        <v>16825365</v>
      </c>
      <c r="G441" s="30">
        <f>VLOOKUP(I441,'[3]nemral rentis Bco Pop'!$A:$F,6,0)</f>
        <v>923272421</v>
      </c>
      <c r="H441" s="30">
        <v>190101</v>
      </c>
      <c r="I441">
        <v>190101</v>
      </c>
      <c r="J441">
        <v>190101</v>
      </c>
      <c r="K441" s="1">
        <v>107400</v>
      </c>
      <c r="O441"/>
    </row>
    <row r="442" spans="1:15" hidden="1" x14ac:dyDescent="0.25">
      <c r="A442">
        <v>50000249</v>
      </c>
      <c r="B442">
        <v>12521958</v>
      </c>
      <c r="C442" t="s">
        <v>1</v>
      </c>
      <c r="D442">
        <v>28604420</v>
      </c>
      <c r="E442" s="29">
        <v>42131</v>
      </c>
      <c r="F442">
        <v>6653540</v>
      </c>
      <c r="G442" s="30">
        <f>VLOOKUP(I442,'[3]nemral rentis Bco Pop'!$A:$F,6,0)</f>
        <v>10900000</v>
      </c>
      <c r="H442" s="30">
        <v>170101</v>
      </c>
      <c r="I442">
        <v>121255</v>
      </c>
      <c r="J442">
        <v>170101</v>
      </c>
      <c r="K442" s="1">
        <v>496000</v>
      </c>
      <c r="O442"/>
    </row>
    <row r="443" spans="1:15" hidden="1" x14ac:dyDescent="0.25">
      <c r="A443">
        <v>50000249</v>
      </c>
      <c r="B443">
        <v>13591014</v>
      </c>
      <c r="C443" t="s">
        <v>1</v>
      </c>
      <c r="D443">
        <v>8920029601</v>
      </c>
      <c r="E443" s="29">
        <v>42131</v>
      </c>
      <c r="F443">
        <v>6822266</v>
      </c>
      <c r="G443" s="30">
        <f>VLOOKUP(I443,'[3]nemral rentis Bco Pop'!$A:$F,6,0)</f>
        <v>12800000</v>
      </c>
      <c r="H443" s="30">
        <v>350300</v>
      </c>
      <c r="I443">
        <v>350300</v>
      </c>
      <c r="J443">
        <v>350300</v>
      </c>
      <c r="K443" s="1">
        <v>784000</v>
      </c>
      <c r="O443"/>
    </row>
    <row r="444" spans="1:15" hidden="1" x14ac:dyDescent="0.25">
      <c r="A444">
        <v>50000249</v>
      </c>
      <c r="B444">
        <v>2519687</v>
      </c>
      <c r="C444" t="s">
        <v>10</v>
      </c>
      <c r="D444">
        <v>80124263</v>
      </c>
      <c r="E444" s="29">
        <v>42131</v>
      </c>
      <c r="F444">
        <v>5827136</v>
      </c>
      <c r="G444" s="30">
        <f>VLOOKUP(I444,'[3]nemral rentis Bco Pop'!$A:$F,6,0)</f>
        <v>923272421</v>
      </c>
      <c r="H444" s="30">
        <v>190101</v>
      </c>
      <c r="I444">
        <v>190101</v>
      </c>
      <c r="J444">
        <v>190101</v>
      </c>
      <c r="K444" s="1">
        <v>107400</v>
      </c>
      <c r="O444"/>
    </row>
    <row r="445" spans="1:15" hidden="1" x14ac:dyDescent="0.25">
      <c r="A445">
        <v>50000249</v>
      </c>
      <c r="B445">
        <v>2519718</v>
      </c>
      <c r="C445" t="s">
        <v>10</v>
      </c>
      <c r="D445">
        <v>1090464826</v>
      </c>
      <c r="E445" s="29">
        <v>42131</v>
      </c>
      <c r="F445">
        <v>5822614</v>
      </c>
      <c r="G445" s="30">
        <f>VLOOKUP(I445,'[3]nemral rentis Bco Pop'!$A:$F,6,0)</f>
        <v>12400000</v>
      </c>
      <c r="H445" s="30">
        <v>270102</v>
      </c>
      <c r="I445">
        <v>121204</v>
      </c>
      <c r="J445">
        <v>270102</v>
      </c>
      <c r="K445" s="1">
        <v>5000</v>
      </c>
      <c r="O445"/>
    </row>
    <row r="446" spans="1:15" hidden="1" x14ac:dyDescent="0.25">
      <c r="A446">
        <v>50000249</v>
      </c>
      <c r="B446">
        <v>2536917</v>
      </c>
      <c r="C446" t="s">
        <v>10</v>
      </c>
      <c r="D446">
        <v>8000441135</v>
      </c>
      <c r="E446" s="29">
        <v>42131</v>
      </c>
      <c r="F446">
        <v>5801118</v>
      </c>
      <c r="G446" s="30">
        <f>VLOOKUP(I446,'[3]nemral rentis Bco Pop'!$A:$F,6,0)</f>
        <v>821500000</v>
      </c>
      <c r="H446" s="30">
        <v>410101</v>
      </c>
      <c r="I446">
        <v>270242</v>
      </c>
      <c r="J446">
        <v>410101</v>
      </c>
      <c r="K446" s="1">
        <v>25948.23</v>
      </c>
      <c r="O446"/>
    </row>
    <row r="447" spans="1:15" hidden="1" x14ac:dyDescent="0.25">
      <c r="A447">
        <v>50000249</v>
      </c>
      <c r="B447">
        <v>2519667</v>
      </c>
      <c r="C447" t="s">
        <v>10</v>
      </c>
      <c r="D447">
        <v>88213511</v>
      </c>
      <c r="E447" s="29">
        <v>42131</v>
      </c>
      <c r="F447">
        <v>12449838</v>
      </c>
      <c r="G447" s="30">
        <f>VLOOKUP(I447,'[3]nemral rentis Bco Pop'!$A:$F,6,0)</f>
        <v>12400000</v>
      </c>
      <c r="H447" s="30">
        <v>270102</v>
      </c>
      <c r="I447">
        <v>121204</v>
      </c>
      <c r="J447">
        <v>270102</v>
      </c>
      <c r="K447" s="1">
        <v>5000</v>
      </c>
      <c r="O447"/>
    </row>
    <row r="448" spans="1:15" hidden="1" x14ac:dyDescent="0.25">
      <c r="A448">
        <v>50000249</v>
      </c>
      <c r="B448">
        <v>150001748</v>
      </c>
      <c r="C448" s="38" t="s">
        <v>148</v>
      </c>
      <c r="E448" s="29">
        <v>42131</v>
      </c>
      <c r="F448" s="39"/>
      <c r="G448" s="41"/>
      <c r="H448" s="41"/>
      <c r="I448" s="39"/>
      <c r="J448">
        <v>0</v>
      </c>
      <c r="K448" s="40">
        <v>329114</v>
      </c>
      <c r="O448"/>
    </row>
    <row r="449" spans="1:15" hidden="1" x14ac:dyDescent="0.25">
      <c r="A449">
        <v>50000249</v>
      </c>
      <c r="B449">
        <v>1552155</v>
      </c>
      <c r="C449" t="s">
        <v>12</v>
      </c>
      <c r="D449">
        <v>10059546</v>
      </c>
      <c r="E449" s="29">
        <v>42131</v>
      </c>
      <c r="F449">
        <v>10421050</v>
      </c>
      <c r="G449" s="30">
        <f>VLOOKUP(I449,'[3]nemral rentis Bco Pop'!$A:$F,6,0)</f>
        <v>910300000</v>
      </c>
      <c r="H449" s="30">
        <v>130113</v>
      </c>
      <c r="I449">
        <v>121235</v>
      </c>
      <c r="J449">
        <v>130113</v>
      </c>
      <c r="K449" s="1">
        <v>410000</v>
      </c>
      <c r="O449"/>
    </row>
    <row r="450" spans="1:15" hidden="1" x14ac:dyDescent="0.25">
      <c r="A450">
        <v>50000249</v>
      </c>
      <c r="B450">
        <v>1552156</v>
      </c>
      <c r="C450" t="s">
        <v>12</v>
      </c>
      <c r="D450">
        <v>505068</v>
      </c>
      <c r="E450" s="29">
        <v>42131</v>
      </c>
      <c r="F450">
        <v>1545513</v>
      </c>
      <c r="G450" s="30">
        <f>VLOOKUP(I450,'[3]nemral rentis Bco Pop'!$A:$F,6,0)</f>
        <v>923272421</v>
      </c>
      <c r="H450" s="30">
        <v>190101</v>
      </c>
      <c r="I450">
        <v>190101</v>
      </c>
      <c r="J450">
        <v>190101</v>
      </c>
      <c r="K450" s="1">
        <v>107400</v>
      </c>
      <c r="O450"/>
    </row>
    <row r="451" spans="1:15" hidden="1" x14ac:dyDescent="0.25">
      <c r="A451">
        <v>50000249</v>
      </c>
      <c r="B451">
        <v>1916110</v>
      </c>
      <c r="C451" t="s">
        <v>13</v>
      </c>
      <c r="D451">
        <v>1098680641</v>
      </c>
      <c r="E451" s="29">
        <v>42131</v>
      </c>
      <c r="F451">
        <v>6433862</v>
      </c>
      <c r="G451" s="30">
        <f>VLOOKUP(I451,'[3]nemral rentis Bco Pop'!$A:$F,6,0)</f>
        <v>923272421</v>
      </c>
      <c r="H451" s="30">
        <v>190101</v>
      </c>
      <c r="I451">
        <v>190101</v>
      </c>
      <c r="J451">
        <v>190101</v>
      </c>
      <c r="K451" s="1">
        <v>107400</v>
      </c>
      <c r="O451"/>
    </row>
    <row r="452" spans="1:15" hidden="1" x14ac:dyDescent="0.25">
      <c r="A452">
        <v>50000249</v>
      </c>
      <c r="B452">
        <v>1916156</v>
      </c>
      <c r="C452" t="s">
        <v>13</v>
      </c>
      <c r="D452">
        <v>1095810714</v>
      </c>
      <c r="E452" s="29">
        <v>42131</v>
      </c>
      <c r="F452">
        <v>20338177</v>
      </c>
      <c r="G452" s="30">
        <f>VLOOKUP(I452,'[3]nemral rentis Bco Pop'!$A:$F,6,0)</f>
        <v>12400000</v>
      </c>
      <c r="H452" s="30">
        <v>270102</v>
      </c>
      <c r="I452">
        <v>121204</v>
      </c>
      <c r="J452">
        <v>270102</v>
      </c>
      <c r="K452" s="1">
        <v>5000</v>
      </c>
      <c r="O452"/>
    </row>
    <row r="453" spans="1:15" hidden="1" x14ac:dyDescent="0.25">
      <c r="A453">
        <v>50000249</v>
      </c>
      <c r="B453">
        <v>1916197</v>
      </c>
      <c r="C453" t="s">
        <v>13</v>
      </c>
      <c r="D453">
        <v>91493589</v>
      </c>
      <c r="E453" s="29">
        <v>42131</v>
      </c>
      <c r="F453">
        <v>325368</v>
      </c>
      <c r="G453" s="30">
        <f>VLOOKUP(I453,'[3]nemral rentis Bco Pop'!$A:$F,6,0)</f>
        <v>12400000</v>
      </c>
      <c r="H453" s="30">
        <v>270102</v>
      </c>
      <c r="I453">
        <v>121204</v>
      </c>
      <c r="J453">
        <v>270102</v>
      </c>
      <c r="K453" s="1">
        <v>5000</v>
      </c>
      <c r="O453"/>
    </row>
    <row r="454" spans="1:15" hidden="1" x14ac:dyDescent="0.25">
      <c r="A454">
        <v>50000249</v>
      </c>
      <c r="B454">
        <v>1916198</v>
      </c>
      <c r="C454" t="s">
        <v>13</v>
      </c>
      <c r="D454">
        <v>91287987</v>
      </c>
      <c r="E454" s="29">
        <v>42131</v>
      </c>
      <c r="F454">
        <v>6901451</v>
      </c>
      <c r="G454" s="30">
        <f>VLOOKUP(I454,'[3]nemral rentis Bco Pop'!$A:$F,6,0)</f>
        <v>923272421</v>
      </c>
      <c r="H454" s="30">
        <v>190101</v>
      </c>
      <c r="I454">
        <v>190101</v>
      </c>
      <c r="J454">
        <v>190101</v>
      </c>
      <c r="K454" s="1">
        <v>107400</v>
      </c>
      <c r="O454"/>
    </row>
    <row r="455" spans="1:15" hidden="1" x14ac:dyDescent="0.25">
      <c r="A455">
        <v>50000249</v>
      </c>
      <c r="B455">
        <v>2456359</v>
      </c>
      <c r="C455" t="s">
        <v>13</v>
      </c>
      <c r="D455">
        <v>1096188865</v>
      </c>
      <c r="E455" s="29">
        <v>42131</v>
      </c>
      <c r="F455">
        <v>17242510</v>
      </c>
      <c r="G455" s="30">
        <f>VLOOKUP(I455,'[3]nemral rentis Bco Pop'!$A:$F,6,0)</f>
        <v>12400000</v>
      </c>
      <c r="H455" s="30">
        <v>270102</v>
      </c>
      <c r="I455">
        <v>121204</v>
      </c>
      <c r="J455">
        <v>270102</v>
      </c>
      <c r="K455" s="1">
        <v>5000</v>
      </c>
      <c r="O455"/>
    </row>
    <row r="456" spans="1:15" hidden="1" x14ac:dyDescent="0.25">
      <c r="A456">
        <v>50000249</v>
      </c>
      <c r="B456">
        <v>2507839</v>
      </c>
      <c r="C456" t="s">
        <v>22</v>
      </c>
      <c r="D456">
        <v>26161753</v>
      </c>
      <c r="E456" s="29">
        <v>42131</v>
      </c>
      <c r="F456">
        <v>72408908</v>
      </c>
      <c r="G456" s="30">
        <f>VLOOKUP(I456,'[3]nemral rentis Bco Pop'!$A:$F,6,0)</f>
        <v>12400000</v>
      </c>
      <c r="H456" s="30">
        <v>270102</v>
      </c>
      <c r="I456">
        <v>121204</v>
      </c>
      <c r="J456">
        <v>270102</v>
      </c>
      <c r="K456" s="1">
        <v>5000</v>
      </c>
      <c r="O456"/>
    </row>
    <row r="457" spans="1:15" hidden="1" x14ac:dyDescent="0.25">
      <c r="A457">
        <v>50000249</v>
      </c>
      <c r="B457">
        <v>1547776</v>
      </c>
      <c r="C457" t="s">
        <v>47</v>
      </c>
      <c r="D457">
        <v>8902036888</v>
      </c>
      <c r="E457" s="29">
        <v>42131</v>
      </c>
      <c r="F457">
        <v>7272580</v>
      </c>
      <c r="G457" s="30">
        <f>VLOOKUP(I457,'[3]nemral rentis Bco Pop'!$A:$F,6,0)</f>
        <v>821500000</v>
      </c>
      <c r="H457" s="30">
        <v>410101</v>
      </c>
      <c r="I457">
        <v>270242</v>
      </c>
      <c r="J457">
        <v>410101</v>
      </c>
      <c r="K457" s="1">
        <v>114109</v>
      </c>
      <c r="O457"/>
    </row>
    <row r="458" spans="1:15" hidden="1" x14ac:dyDescent="0.25">
      <c r="A458">
        <v>50000249</v>
      </c>
      <c r="B458">
        <v>1547960</v>
      </c>
      <c r="C458" t="s">
        <v>47</v>
      </c>
      <c r="D458">
        <v>1101688066</v>
      </c>
      <c r="E458" s="29">
        <v>42131</v>
      </c>
      <c r="F458">
        <v>16309637</v>
      </c>
      <c r="G458" s="30">
        <f>VLOOKUP(I458,'[3]nemral rentis Bco Pop'!$A:$F,6,0)</f>
        <v>923272421</v>
      </c>
      <c r="H458" s="30">
        <v>190101</v>
      </c>
      <c r="I458">
        <v>190101</v>
      </c>
      <c r="J458">
        <v>190101</v>
      </c>
      <c r="K458" s="1">
        <v>107400</v>
      </c>
      <c r="O458"/>
    </row>
    <row r="459" spans="1:15" hidden="1" x14ac:dyDescent="0.25">
      <c r="A459">
        <v>50000249</v>
      </c>
      <c r="B459">
        <v>1219223</v>
      </c>
      <c r="C459" t="s">
        <v>29</v>
      </c>
      <c r="D459">
        <v>93359550</v>
      </c>
      <c r="E459" s="29">
        <v>42131</v>
      </c>
      <c r="F459">
        <v>11897727</v>
      </c>
      <c r="G459" s="30">
        <f>VLOOKUP(I459,'[3]nemral rentis Bco Pop'!$A:$F,6,0)</f>
        <v>26800000</v>
      </c>
      <c r="H459" s="30">
        <v>360200</v>
      </c>
      <c r="I459">
        <v>360200</v>
      </c>
      <c r="J459">
        <v>360200</v>
      </c>
      <c r="K459" s="1">
        <v>10000</v>
      </c>
      <c r="O459"/>
    </row>
    <row r="460" spans="1:15" hidden="1" x14ac:dyDescent="0.25">
      <c r="A460">
        <v>50000249</v>
      </c>
      <c r="B460">
        <v>2275829</v>
      </c>
      <c r="C460" t="s">
        <v>29</v>
      </c>
      <c r="D460">
        <v>14220530</v>
      </c>
      <c r="E460" s="29">
        <v>42131</v>
      </c>
      <c r="F460">
        <v>11257301</v>
      </c>
      <c r="G460" s="30">
        <f>VLOOKUP(I460,'[3]nemral rentis Bco Pop'!$A:$F,6,0)</f>
        <v>26800000</v>
      </c>
      <c r="H460" s="30">
        <v>360200</v>
      </c>
      <c r="I460">
        <v>360200</v>
      </c>
      <c r="J460">
        <v>360200</v>
      </c>
      <c r="K460" s="1">
        <v>4000</v>
      </c>
      <c r="O460"/>
    </row>
    <row r="461" spans="1:15" hidden="1" x14ac:dyDescent="0.25">
      <c r="A461">
        <v>50000249</v>
      </c>
      <c r="B461">
        <v>1207991</v>
      </c>
      <c r="C461" t="s">
        <v>23</v>
      </c>
      <c r="D461">
        <v>12913383</v>
      </c>
      <c r="E461" s="29">
        <v>42131</v>
      </c>
      <c r="F461">
        <v>2448232</v>
      </c>
      <c r="G461" s="30">
        <f>VLOOKUP(I461,'[3]nemral rentis Bco Pop'!$A:$F,6,0)</f>
        <v>11100000</v>
      </c>
      <c r="H461" s="30">
        <v>150112</v>
      </c>
      <c r="I461">
        <v>121275</v>
      </c>
      <c r="J461">
        <v>150112</v>
      </c>
      <c r="K461" s="1">
        <v>500000</v>
      </c>
      <c r="O461"/>
    </row>
    <row r="462" spans="1:15" hidden="1" x14ac:dyDescent="0.25">
      <c r="A462">
        <v>50000249</v>
      </c>
      <c r="B462">
        <v>2030676</v>
      </c>
      <c r="C462" t="s">
        <v>23</v>
      </c>
      <c r="D462">
        <v>8050240534</v>
      </c>
      <c r="E462" s="29">
        <v>42131</v>
      </c>
      <c r="F462">
        <v>2424128</v>
      </c>
      <c r="G462" s="30">
        <f>VLOOKUP(I462,'[3]nemral rentis Bco Pop'!$A:$F,6,0)</f>
        <v>11100000</v>
      </c>
      <c r="H462" s="30">
        <v>150112</v>
      </c>
      <c r="I462">
        <v>121275</v>
      </c>
      <c r="J462">
        <v>150112</v>
      </c>
      <c r="K462" s="1">
        <v>1700100</v>
      </c>
      <c r="O462"/>
    </row>
    <row r="463" spans="1:15" hidden="1" x14ac:dyDescent="0.25">
      <c r="A463">
        <v>50000249</v>
      </c>
      <c r="B463">
        <v>2294358</v>
      </c>
      <c r="C463" t="s">
        <v>1</v>
      </c>
      <c r="D463">
        <v>1053822037</v>
      </c>
      <c r="E463" s="29">
        <v>42131</v>
      </c>
      <c r="F463">
        <v>10472390</v>
      </c>
      <c r="G463" s="30">
        <f>VLOOKUP(I463,'[3]nemral rentis Bco Pop'!$A:$F,6,0)</f>
        <v>12400000</v>
      </c>
      <c r="H463" s="30">
        <v>270102</v>
      </c>
      <c r="I463">
        <v>121204</v>
      </c>
      <c r="J463">
        <v>270102</v>
      </c>
      <c r="K463" s="1">
        <v>5000</v>
      </c>
      <c r="O463"/>
    </row>
    <row r="464" spans="1:15" hidden="1" x14ac:dyDescent="0.25">
      <c r="A464">
        <v>50000249</v>
      </c>
      <c r="B464">
        <v>1994870</v>
      </c>
      <c r="C464" t="s">
        <v>1</v>
      </c>
      <c r="D464">
        <v>94499478</v>
      </c>
      <c r="E464" s="29">
        <v>42131</v>
      </c>
      <c r="F464">
        <v>4841803</v>
      </c>
      <c r="G464" s="30">
        <f>VLOOKUP(I464,'[3]nemral rentis Bco Pop'!$A:$F,6,0)</f>
        <v>12400000</v>
      </c>
      <c r="H464" s="30">
        <v>270102</v>
      </c>
      <c r="I464">
        <v>121204</v>
      </c>
      <c r="J464">
        <v>270102</v>
      </c>
      <c r="K464" s="1">
        <v>5000</v>
      </c>
      <c r="O464"/>
    </row>
    <row r="465" spans="1:15" hidden="1" x14ac:dyDescent="0.25">
      <c r="A465">
        <v>50000249</v>
      </c>
      <c r="B465">
        <v>2121316</v>
      </c>
      <c r="C465" t="s">
        <v>1</v>
      </c>
      <c r="D465">
        <v>16788846</v>
      </c>
      <c r="E465" s="29">
        <v>42131</v>
      </c>
      <c r="F465">
        <v>18378095</v>
      </c>
      <c r="G465" s="30">
        <f>VLOOKUP(I465,'[3]nemral rentis Bco Pop'!$A:$F,6,0)</f>
        <v>12400000</v>
      </c>
      <c r="H465" s="30">
        <v>270102</v>
      </c>
      <c r="I465">
        <v>121204</v>
      </c>
      <c r="J465">
        <v>270102</v>
      </c>
      <c r="K465" s="1">
        <v>5000</v>
      </c>
      <c r="O465"/>
    </row>
    <row r="466" spans="1:15" hidden="1" x14ac:dyDescent="0.25">
      <c r="A466">
        <v>50000249</v>
      </c>
      <c r="B466">
        <v>2578428</v>
      </c>
      <c r="C466" t="s">
        <v>39</v>
      </c>
      <c r="D466">
        <v>65716521</v>
      </c>
      <c r="E466" s="29">
        <v>42131</v>
      </c>
      <c r="F466">
        <v>15276591</v>
      </c>
      <c r="G466" s="30">
        <f>VLOOKUP(I466,'[3]nemral rentis Bco Pop'!$A:$F,6,0)</f>
        <v>96400000</v>
      </c>
      <c r="H466" s="30">
        <v>370101</v>
      </c>
      <c r="I466">
        <v>121280</v>
      </c>
      <c r="J466">
        <v>370101</v>
      </c>
      <c r="K466" s="1">
        <v>5500</v>
      </c>
      <c r="O466"/>
    </row>
    <row r="467" spans="1:15" hidden="1" x14ac:dyDescent="0.25">
      <c r="A467">
        <v>50000249</v>
      </c>
      <c r="B467">
        <v>2130524</v>
      </c>
      <c r="C467" t="s">
        <v>1</v>
      </c>
      <c r="D467">
        <v>16947841</v>
      </c>
      <c r="E467" s="29">
        <v>42131</v>
      </c>
      <c r="F467">
        <v>1636440</v>
      </c>
      <c r="G467" s="30">
        <f>VLOOKUP(I467,'[3]nemral rentis Bco Pop'!$A:$F,6,0)</f>
        <v>923272421</v>
      </c>
      <c r="H467" s="30">
        <v>190101</v>
      </c>
      <c r="I467">
        <v>190101</v>
      </c>
      <c r="J467">
        <v>190101</v>
      </c>
      <c r="K467" s="1">
        <v>107400</v>
      </c>
      <c r="O467"/>
    </row>
    <row r="468" spans="1:15" hidden="1" x14ac:dyDescent="0.25">
      <c r="A468">
        <v>50000249</v>
      </c>
      <c r="B468">
        <v>2144104</v>
      </c>
      <c r="C468" t="s">
        <v>17</v>
      </c>
      <c r="D468">
        <v>1123622917</v>
      </c>
      <c r="E468" s="29">
        <v>42131</v>
      </c>
      <c r="F468">
        <v>0</v>
      </c>
      <c r="G468" s="30">
        <f>VLOOKUP(I468,'[3]nemral rentis Bco Pop'!$A:$F,6,0)</f>
        <v>12400000</v>
      </c>
      <c r="H468" s="30">
        <v>270102</v>
      </c>
      <c r="I468">
        <v>121204</v>
      </c>
      <c r="J468">
        <v>270102</v>
      </c>
      <c r="K468" s="1">
        <v>5000</v>
      </c>
      <c r="O468"/>
    </row>
    <row r="469" spans="1:15" hidden="1" x14ac:dyDescent="0.25">
      <c r="A469">
        <v>50000249</v>
      </c>
      <c r="B469">
        <v>2282996</v>
      </c>
      <c r="C469" t="s">
        <v>31</v>
      </c>
      <c r="D469">
        <v>1102824215</v>
      </c>
      <c r="E469" s="29">
        <v>42131</v>
      </c>
      <c r="F469">
        <v>2820450</v>
      </c>
      <c r="G469" s="30">
        <f>VLOOKUP(I469,'[3]nemral rentis Bco Pop'!$A:$F,6,0)</f>
        <v>12400000</v>
      </c>
      <c r="H469" s="30">
        <v>270102</v>
      </c>
      <c r="I469">
        <v>121204</v>
      </c>
      <c r="J469">
        <v>270102</v>
      </c>
      <c r="K469" s="1">
        <v>5000</v>
      </c>
      <c r="O469"/>
    </row>
    <row r="470" spans="1:15" hidden="1" x14ac:dyDescent="0.25">
      <c r="A470">
        <v>50000249</v>
      </c>
      <c r="B470">
        <v>1984568</v>
      </c>
      <c r="C470" t="s">
        <v>18</v>
      </c>
      <c r="D470">
        <v>7399434</v>
      </c>
      <c r="E470" s="29">
        <v>42131</v>
      </c>
      <c r="F470">
        <v>3011018</v>
      </c>
      <c r="G470" s="30">
        <f>VLOOKUP(I470,'[3]nemral rentis Bco Pop'!$A:$F,6,0)</f>
        <v>96300000</v>
      </c>
      <c r="H470" s="30">
        <v>190101</v>
      </c>
      <c r="I470">
        <v>121270</v>
      </c>
      <c r="J470">
        <v>190101</v>
      </c>
      <c r="K470" s="1">
        <v>149811</v>
      </c>
      <c r="O470"/>
    </row>
    <row r="471" spans="1:15" hidden="1" x14ac:dyDescent="0.25">
      <c r="A471">
        <v>50000249</v>
      </c>
      <c r="B471">
        <v>1984639</v>
      </c>
      <c r="C471" t="s">
        <v>18</v>
      </c>
      <c r="D471">
        <v>1140845220</v>
      </c>
      <c r="E471" s="29">
        <v>42131</v>
      </c>
      <c r="F471">
        <v>3040636</v>
      </c>
      <c r="G471" s="30">
        <f>VLOOKUP(I471,'[3]nemral rentis Bco Pop'!$A:$F,6,0)</f>
        <v>923272421</v>
      </c>
      <c r="H471" s="30">
        <v>190101</v>
      </c>
      <c r="I471">
        <v>190101</v>
      </c>
      <c r="J471">
        <v>190101</v>
      </c>
      <c r="K471" s="1">
        <v>107400</v>
      </c>
      <c r="O471"/>
    </row>
    <row r="472" spans="1:15" hidden="1" x14ac:dyDescent="0.25">
      <c r="A472">
        <v>50000249</v>
      </c>
      <c r="B472">
        <v>2460080</v>
      </c>
      <c r="C472" t="s">
        <v>0</v>
      </c>
      <c r="D472">
        <v>1075263423</v>
      </c>
      <c r="E472" s="29">
        <v>42131</v>
      </c>
      <c r="F472">
        <v>11279918</v>
      </c>
      <c r="G472" s="30">
        <f>VLOOKUP(I472,'[3]nemral rentis Bco Pop'!$A:$F,6,0)</f>
        <v>12400000</v>
      </c>
      <c r="H472" s="30">
        <v>270102</v>
      </c>
      <c r="I472">
        <v>121204</v>
      </c>
      <c r="J472">
        <v>270102</v>
      </c>
      <c r="K472" s="1">
        <v>5000</v>
      </c>
      <c r="O472"/>
    </row>
    <row r="473" spans="1:15" hidden="1" x14ac:dyDescent="0.25">
      <c r="A473">
        <v>50000249</v>
      </c>
      <c r="B473">
        <v>2460116</v>
      </c>
      <c r="C473" t="s">
        <v>0</v>
      </c>
      <c r="D473">
        <v>10884543</v>
      </c>
      <c r="E473" s="29">
        <v>42131</v>
      </c>
      <c r="F473">
        <v>14209994</v>
      </c>
      <c r="G473" s="30">
        <f>VLOOKUP(I473,'[3]nemral rentis Bco Pop'!$A:$F,6,0)</f>
        <v>12200000</v>
      </c>
      <c r="H473" s="30">
        <v>250101</v>
      </c>
      <c r="I473">
        <v>121225</v>
      </c>
      <c r="J473">
        <v>250101</v>
      </c>
      <c r="K473" s="1">
        <v>24200</v>
      </c>
      <c r="O473"/>
    </row>
    <row r="474" spans="1:15" hidden="1" x14ac:dyDescent="0.25">
      <c r="A474">
        <v>50000249</v>
      </c>
      <c r="B474">
        <v>1611635</v>
      </c>
      <c r="C474" t="s">
        <v>0</v>
      </c>
      <c r="D474">
        <v>52717311</v>
      </c>
      <c r="E474" s="29">
        <v>42131</v>
      </c>
      <c r="F474">
        <v>12424546</v>
      </c>
      <c r="G474" s="30">
        <f>VLOOKUP(I474,'[3]nemral rentis Bco Pop'!$A:$F,6,0)</f>
        <v>12200000</v>
      </c>
      <c r="H474" s="30">
        <v>250101</v>
      </c>
      <c r="I474">
        <v>121225</v>
      </c>
      <c r="J474">
        <v>250101</v>
      </c>
      <c r="K474" s="1">
        <v>10400</v>
      </c>
      <c r="O474"/>
    </row>
    <row r="475" spans="1:15" hidden="1" x14ac:dyDescent="0.25">
      <c r="A475">
        <v>50000249</v>
      </c>
      <c r="B475">
        <v>1952323</v>
      </c>
      <c r="C475" t="s">
        <v>0</v>
      </c>
      <c r="D475">
        <v>79272029</v>
      </c>
      <c r="E475" s="29">
        <v>42132</v>
      </c>
      <c r="F475">
        <v>2957850</v>
      </c>
      <c r="G475" s="30">
        <f>VLOOKUP(I475,'[3]nemral rentis Bco Pop'!$A:$F,6,0)</f>
        <v>96400000</v>
      </c>
      <c r="H475" s="30">
        <v>370101</v>
      </c>
      <c r="I475">
        <v>121280</v>
      </c>
      <c r="J475">
        <v>370101</v>
      </c>
      <c r="K475" s="1">
        <v>5400</v>
      </c>
      <c r="O475"/>
    </row>
    <row r="476" spans="1:15" hidden="1" x14ac:dyDescent="0.25">
      <c r="A476">
        <v>50000249</v>
      </c>
      <c r="B476">
        <v>2615279</v>
      </c>
      <c r="C476" t="s">
        <v>0</v>
      </c>
      <c r="D476">
        <v>19310514</v>
      </c>
      <c r="E476" s="29">
        <v>42132</v>
      </c>
      <c r="F476">
        <v>6292860</v>
      </c>
      <c r="G476" s="30">
        <f>VLOOKUP(I476,'[3]nemral rentis Bco Pop'!$A:$F,6,0)</f>
        <v>923272421</v>
      </c>
      <c r="H476" s="30">
        <v>190101</v>
      </c>
      <c r="I476">
        <v>190101</v>
      </c>
      <c r="J476">
        <v>190101</v>
      </c>
      <c r="K476" s="1">
        <v>107400</v>
      </c>
      <c r="O476"/>
    </row>
    <row r="477" spans="1:15" hidden="1" x14ac:dyDescent="0.25">
      <c r="A477">
        <v>50000249</v>
      </c>
      <c r="B477">
        <v>2286054</v>
      </c>
      <c r="C477" t="s">
        <v>0</v>
      </c>
      <c r="D477">
        <v>20613579</v>
      </c>
      <c r="E477" s="29">
        <v>42132</v>
      </c>
      <c r="F477">
        <v>7698326</v>
      </c>
      <c r="G477" s="30">
        <f>VLOOKUP(I477,'[3]nemral rentis Bco Pop'!$A:$F,6,0)</f>
        <v>11500000</v>
      </c>
      <c r="H477" s="30">
        <v>130101</v>
      </c>
      <c r="I477">
        <v>12102020</v>
      </c>
      <c r="J477">
        <v>130101</v>
      </c>
      <c r="K477" s="1">
        <v>5680</v>
      </c>
      <c r="O477"/>
    </row>
    <row r="478" spans="1:15" hidden="1" x14ac:dyDescent="0.25">
      <c r="A478">
        <v>50000249</v>
      </c>
      <c r="B478">
        <v>13347970</v>
      </c>
      <c r="C478" t="s">
        <v>0</v>
      </c>
      <c r="D478">
        <v>39785174</v>
      </c>
      <c r="E478" s="29">
        <v>42132</v>
      </c>
      <c r="F478">
        <v>562680</v>
      </c>
      <c r="G478" s="30">
        <f>VLOOKUP(I478,'[3]nemral rentis Bco Pop'!$A:$F,6,0)</f>
        <v>923272421</v>
      </c>
      <c r="H478" s="30">
        <v>190101</v>
      </c>
      <c r="I478">
        <v>190101</v>
      </c>
      <c r="J478">
        <v>190101</v>
      </c>
      <c r="K478" s="1">
        <v>107400</v>
      </c>
      <c r="O478"/>
    </row>
    <row r="479" spans="1:15" hidden="1" x14ac:dyDescent="0.25">
      <c r="A479">
        <v>50000249</v>
      </c>
      <c r="B479">
        <v>1494887</v>
      </c>
      <c r="C479" t="s">
        <v>0</v>
      </c>
      <c r="D479">
        <v>1014234545</v>
      </c>
      <c r="E479" s="29">
        <v>42132</v>
      </c>
      <c r="F479">
        <v>19267193</v>
      </c>
      <c r="G479" s="30">
        <f>VLOOKUP(I479,'[3]nemral rentis Bco Pop'!$A:$F,6,0)</f>
        <v>12400000</v>
      </c>
      <c r="H479" s="30">
        <v>270102</v>
      </c>
      <c r="I479">
        <v>121204</v>
      </c>
      <c r="J479">
        <v>270102</v>
      </c>
      <c r="K479" s="1">
        <v>5000</v>
      </c>
      <c r="O479"/>
    </row>
    <row r="480" spans="1:15" hidden="1" x14ac:dyDescent="0.25">
      <c r="A480">
        <v>50000249</v>
      </c>
      <c r="B480">
        <v>1802971</v>
      </c>
      <c r="C480" t="s">
        <v>0</v>
      </c>
      <c r="D480">
        <v>17122298</v>
      </c>
      <c r="E480" s="29">
        <v>42132</v>
      </c>
      <c r="F480">
        <v>11212403</v>
      </c>
      <c r="G480" s="30">
        <f>VLOOKUP(I480,'[3]nemral rentis Bco Pop'!$A:$F,6,0)</f>
        <v>12200000</v>
      </c>
      <c r="H480" s="30">
        <v>250101</v>
      </c>
      <c r="I480">
        <v>121225</v>
      </c>
      <c r="J480">
        <v>250101</v>
      </c>
      <c r="K480" s="1">
        <v>36100</v>
      </c>
      <c r="O480"/>
    </row>
    <row r="481" spans="1:15" hidden="1" x14ac:dyDescent="0.25">
      <c r="A481">
        <v>50000249</v>
      </c>
      <c r="B481">
        <v>2475701</v>
      </c>
      <c r="C481" t="s">
        <v>1</v>
      </c>
      <c r="D481">
        <v>9000066223</v>
      </c>
      <c r="E481" s="29">
        <v>42132</v>
      </c>
      <c r="F481">
        <v>2234288</v>
      </c>
      <c r="G481" s="30">
        <f>VLOOKUP(I481,'[3]nemral rentis Bco Pop'!$A:$F,6,0)</f>
        <v>12800000</v>
      </c>
      <c r="H481" s="30">
        <v>350300</v>
      </c>
      <c r="I481">
        <v>350300</v>
      </c>
      <c r="J481">
        <v>350300</v>
      </c>
      <c r="K481" s="1">
        <v>468371</v>
      </c>
      <c r="O481"/>
    </row>
    <row r="482" spans="1:15" hidden="1" x14ac:dyDescent="0.25">
      <c r="A482">
        <v>50000249</v>
      </c>
      <c r="B482">
        <v>2562625</v>
      </c>
      <c r="C482" t="s">
        <v>0</v>
      </c>
      <c r="D482">
        <v>8605175603</v>
      </c>
      <c r="E482" s="29">
        <v>42132</v>
      </c>
      <c r="F482">
        <v>7430773</v>
      </c>
      <c r="G482" s="30">
        <f>VLOOKUP(I482,'[3]nemral rentis Bco Pop'!$A:$F,6,0)</f>
        <v>825000000</v>
      </c>
      <c r="H482" s="30">
        <v>151600</v>
      </c>
      <c r="I482">
        <v>27090509</v>
      </c>
      <c r="J482">
        <v>151600</v>
      </c>
      <c r="K482" s="1">
        <v>19330</v>
      </c>
      <c r="O482"/>
    </row>
    <row r="483" spans="1:15" hidden="1" x14ac:dyDescent="0.25">
      <c r="A483">
        <v>50000249</v>
      </c>
      <c r="B483">
        <v>2562627</v>
      </c>
      <c r="C483" t="s">
        <v>0</v>
      </c>
      <c r="D483">
        <v>1010195890</v>
      </c>
      <c r="E483" s="29">
        <v>42132</v>
      </c>
      <c r="F483">
        <v>13832748</v>
      </c>
      <c r="G483" s="30">
        <f>VLOOKUP(I483,'[3]nemral rentis Bco Pop'!$A:$F,6,0)</f>
        <v>12400000</v>
      </c>
      <c r="H483" s="30">
        <v>270102</v>
      </c>
      <c r="I483">
        <v>121204</v>
      </c>
      <c r="J483">
        <v>270102</v>
      </c>
      <c r="K483" s="1">
        <v>5000</v>
      </c>
      <c r="O483"/>
    </row>
    <row r="484" spans="1:15" hidden="1" x14ac:dyDescent="0.25">
      <c r="A484">
        <v>50000249</v>
      </c>
      <c r="B484">
        <v>2562628</v>
      </c>
      <c r="C484" t="s">
        <v>0</v>
      </c>
      <c r="D484">
        <v>1015417719</v>
      </c>
      <c r="E484" s="29">
        <v>42132</v>
      </c>
      <c r="F484">
        <v>13391887</v>
      </c>
      <c r="G484" s="30">
        <f>VLOOKUP(I484,'[3]nemral rentis Bco Pop'!$A:$F,6,0)</f>
        <v>12400000</v>
      </c>
      <c r="H484" s="30">
        <v>270102</v>
      </c>
      <c r="I484">
        <v>121204</v>
      </c>
      <c r="J484">
        <v>270102</v>
      </c>
      <c r="K484" s="1">
        <v>5000</v>
      </c>
      <c r="O484"/>
    </row>
    <row r="485" spans="1:15" hidden="1" x14ac:dyDescent="0.25">
      <c r="A485">
        <v>50000249</v>
      </c>
      <c r="B485">
        <v>2562630</v>
      </c>
      <c r="C485" t="s">
        <v>0</v>
      </c>
      <c r="D485">
        <v>1032398607</v>
      </c>
      <c r="E485" s="29">
        <v>42132</v>
      </c>
      <c r="F485">
        <v>12323400</v>
      </c>
      <c r="G485" s="30">
        <f>VLOOKUP(I485,'[3]nemral rentis Bco Pop'!$A:$F,6,0)</f>
        <v>12400000</v>
      </c>
      <c r="H485" s="30">
        <v>270102</v>
      </c>
      <c r="I485">
        <v>121204</v>
      </c>
      <c r="J485">
        <v>270102</v>
      </c>
      <c r="K485" s="1">
        <v>5000</v>
      </c>
      <c r="O485"/>
    </row>
    <row r="486" spans="1:15" hidden="1" x14ac:dyDescent="0.25">
      <c r="A486">
        <v>50000249</v>
      </c>
      <c r="B486">
        <v>11772194</v>
      </c>
      <c r="C486" t="s">
        <v>0</v>
      </c>
      <c r="D486">
        <v>1012383298</v>
      </c>
      <c r="E486" s="29">
        <v>42132</v>
      </c>
      <c r="F486">
        <v>7724371</v>
      </c>
      <c r="G486" s="30">
        <f>VLOOKUP(I486,'[3]nemral rentis Bco Pop'!$A:$F,6,0)</f>
        <v>12400000</v>
      </c>
      <c r="H486" s="30">
        <v>270102</v>
      </c>
      <c r="I486">
        <v>121204</v>
      </c>
      <c r="J486">
        <v>270102</v>
      </c>
      <c r="K486" s="1">
        <v>5000</v>
      </c>
      <c r="O486"/>
    </row>
    <row r="487" spans="1:15" hidden="1" x14ac:dyDescent="0.25">
      <c r="A487">
        <v>50000249</v>
      </c>
      <c r="B487">
        <v>11772203</v>
      </c>
      <c r="C487" t="s">
        <v>0</v>
      </c>
      <c r="D487">
        <v>51832624</v>
      </c>
      <c r="E487" s="29">
        <v>42132</v>
      </c>
      <c r="F487">
        <v>2786926</v>
      </c>
      <c r="G487" s="30">
        <f>VLOOKUP(I487,'[3]nemral rentis Bco Pop'!$A:$F,6,0)</f>
        <v>12200000</v>
      </c>
      <c r="H487" s="30">
        <v>250101</v>
      </c>
      <c r="I487">
        <v>121225</v>
      </c>
      <c r="J487">
        <v>250101</v>
      </c>
      <c r="K487" s="1">
        <v>20000</v>
      </c>
      <c r="O487"/>
    </row>
    <row r="488" spans="1:15" hidden="1" x14ac:dyDescent="0.25">
      <c r="A488">
        <v>50000249</v>
      </c>
      <c r="B488">
        <v>11772209</v>
      </c>
      <c r="C488" t="s">
        <v>0</v>
      </c>
      <c r="D488">
        <v>41456453</v>
      </c>
      <c r="E488" s="29">
        <v>42132</v>
      </c>
      <c r="F488">
        <v>2485348</v>
      </c>
      <c r="G488" s="30">
        <f>VLOOKUP(I488,'[3]nemral rentis Bco Pop'!$A:$F,6,0)</f>
        <v>12200000</v>
      </c>
      <c r="H488" s="30">
        <v>250101</v>
      </c>
      <c r="I488">
        <v>121225</v>
      </c>
      <c r="J488">
        <v>250101</v>
      </c>
      <c r="K488" s="1">
        <v>1600</v>
      </c>
      <c r="O488"/>
    </row>
    <row r="489" spans="1:15" hidden="1" x14ac:dyDescent="0.25">
      <c r="A489">
        <v>50000249</v>
      </c>
      <c r="B489">
        <v>11772239</v>
      </c>
      <c r="C489" t="s">
        <v>0</v>
      </c>
      <c r="D489">
        <v>80796254</v>
      </c>
      <c r="E489" s="29">
        <v>42132</v>
      </c>
      <c r="F489">
        <v>12377746</v>
      </c>
      <c r="G489" s="30">
        <f>VLOOKUP(I489,'[3]nemral rentis Bco Pop'!$A:$F,6,0)</f>
        <v>12400000</v>
      </c>
      <c r="H489" s="30">
        <v>270102</v>
      </c>
      <c r="I489">
        <v>121204</v>
      </c>
      <c r="J489">
        <v>270102</v>
      </c>
      <c r="K489" s="1">
        <v>5000</v>
      </c>
      <c r="O489"/>
    </row>
    <row r="490" spans="1:15" hidden="1" x14ac:dyDescent="0.25">
      <c r="A490">
        <v>50000249</v>
      </c>
      <c r="B490">
        <v>2288529</v>
      </c>
      <c r="C490" t="s">
        <v>1</v>
      </c>
      <c r="D490">
        <v>1047382365</v>
      </c>
      <c r="E490" s="29">
        <v>42132</v>
      </c>
      <c r="F490">
        <v>13569939</v>
      </c>
      <c r="G490" s="30">
        <f>VLOOKUP(I490,'[3]nemral rentis Bco Pop'!$A:$F,6,0)</f>
        <v>923272421</v>
      </c>
      <c r="H490" s="30">
        <v>190101</v>
      </c>
      <c r="I490">
        <v>190101</v>
      </c>
      <c r="J490">
        <v>190101</v>
      </c>
      <c r="K490" s="1">
        <v>107400</v>
      </c>
      <c r="O490"/>
    </row>
    <row r="491" spans="1:15" hidden="1" x14ac:dyDescent="0.25">
      <c r="A491">
        <v>50000249</v>
      </c>
      <c r="B491">
        <v>2303089</v>
      </c>
      <c r="C491" t="s">
        <v>1</v>
      </c>
      <c r="D491">
        <v>1075224788</v>
      </c>
      <c r="E491" s="29">
        <v>42132</v>
      </c>
      <c r="F491">
        <v>8771624</v>
      </c>
      <c r="G491" s="30">
        <f>VLOOKUP(I491,'[3]nemral rentis Bco Pop'!$A:$F,6,0)</f>
        <v>12400000</v>
      </c>
      <c r="H491" s="30">
        <v>270102</v>
      </c>
      <c r="I491">
        <v>270914</v>
      </c>
      <c r="J491">
        <v>270102</v>
      </c>
      <c r="K491" s="1">
        <v>5000</v>
      </c>
      <c r="O491"/>
    </row>
    <row r="492" spans="1:15" hidden="1" x14ac:dyDescent="0.25">
      <c r="A492">
        <v>50000249</v>
      </c>
      <c r="B492">
        <v>12127665</v>
      </c>
      <c r="C492" t="s">
        <v>0</v>
      </c>
      <c r="D492">
        <v>8300168401</v>
      </c>
      <c r="E492" s="29">
        <v>42132</v>
      </c>
      <c r="F492">
        <v>2713763</v>
      </c>
      <c r="G492" s="30">
        <f>VLOOKUP(I492,'[3]nemral rentis Bco Pop'!$A:$F,6,0)</f>
        <v>11500000</v>
      </c>
      <c r="H492" s="30">
        <v>130101</v>
      </c>
      <c r="I492">
        <v>270909</v>
      </c>
      <c r="J492">
        <v>130101</v>
      </c>
      <c r="K492" s="1">
        <v>28080</v>
      </c>
      <c r="O492"/>
    </row>
    <row r="493" spans="1:15" hidden="1" x14ac:dyDescent="0.25">
      <c r="A493">
        <v>50000249</v>
      </c>
      <c r="B493">
        <v>2441436</v>
      </c>
      <c r="C493" t="s">
        <v>0</v>
      </c>
      <c r="D493">
        <v>9003791594</v>
      </c>
      <c r="E493" s="29">
        <v>42132</v>
      </c>
      <c r="F493">
        <v>11208986</v>
      </c>
      <c r="G493" s="30">
        <f>VLOOKUP(I493,'[3]nemral rentis Bco Pop'!$A:$F,6,0)</f>
        <v>12400000</v>
      </c>
      <c r="H493" s="30">
        <v>270102</v>
      </c>
      <c r="I493">
        <v>121204</v>
      </c>
      <c r="J493">
        <v>270102</v>
      </c>
      <c r="K493" s="1">
        <v>5000</v>
      </c>
      <c r="O493"/>
    </row>
    <row r="494" spans="1:15" hidden="1" x14ac:dyDescent="0.25">
      <c r="A494">
        <v>50000249</v>
      </c>
      <c r="B494">
        <v>1700519</v>
      </c>
      <c r="C494" t="s">
        <v>0</v>
      </c>
      <c r="D494">
        <v>1090441545</v>
      </c>
      <c r="E494" s="29">
        <v>42132</v>
      </c>
      <c r="F494">
        <v>15398500</v>
      </c>
      <c r="G494" s="30">
        <f>VLOOKUP(I494,'[3]nemral rentis Bco Pop'!$A:$F,6,0)</f>
        <v>12400000</v>
      </c>
      <c r="H494" s="30">
        <v>270102</v>
      </c>
      <c r="I494">
        <v>121204</v>
      </c>
      <c r="J494">
        <v>270102</v>
      </c>
      <c r="K494" s="1">
        <v>5000</v>
      </c>
      <c r="O494"/>
    </row>
    <row r="495" spans="1:15" hidden="1" x14ac:dyDescent="0.25">
      <c r="A495">
        <v>50000249</v>
      </c>
      <c r="B495">
        <v>1700526</v>
      </c>
      <c r="C495" t="s">
        <v>0</v>
      </c>
      <c r="D495">
        <v>6793803</v>
      </c>
      <c r="E495" s="29">
        <v>42132</v>
      </c>
      <c r="F495">
        <v>334233</v>
      </c>
      <c r="G495" s="30">
        <f>VLOOKUP(I495,'[3]nemral rentis Bco Pop'!$A:$F,6,0)</f>
        <v>96400000</v>
      </c>
      <c r="H495" s="30">
        <v>370101</v>
      </c>
      <c r="I495">
        <v>121280</v>
      </c>
      <c r="J495">
        <v>370101</v>
      </c>
      <c r="K495" s="1">
        <v>10800</v>
      </c>
      <c r="O495"/>
    </row>
    <row r="496" spans="1:15" hidden="1" x14ac:dyDescent="0.25">
      <c r="A496">
        <v>50000249</v>
      </c>
      <c r="B496">
        <v>1700528</v>
      </c>
      <c r="C496" t="s">
        <v>0</v>
      </c>
      <c r="D496">
        <v>74083075</v>
      </c>
      <c r="E496" s="29">
        <v>42132</v>
      </c>
      <c r="F496">
        <v>13825688</v>
      </c>
      <c r="G496" s="30">
        <f>VLOOKUP(I496,'[3]nemral rentis Bco Pop'!$A:$F,6,0)</f>
        <v>12400000</v>
      </c>
      <c r="H496" s="30">
        <v>270102</v>
      </c>
      <c r="I496">
        <v>121204</v>
      </c>
      <c r="J496">
        <v>270102</v>
      </c>
      <c r="K496" s="1">
        <v>5000</v>
      </c>
      <c r="O496"/>
    </row>
    <row r="497" spans="1:15" hidden="1" x14ac:dyDescent="0.25">
      <c r="A497">
        <v>50000249</v>
      </c>
      <c r="B497">
        <v>1700529</v>
      </c>
      <c r="C497" t="s">
        <v>0</v>
      </c>
      <c r="D497">
        <v>83228260</v>
      </c>
      <c r="E497" s="29">
        <v>42132</v>
      </c>
      <c r="F497">
        <v>10561860</v>
      </c>
      <c r="G497" s="30">
        <f>VLOOKUP(I497,'[3]nemral rentis Bco Pop'!$A:$F,6,0)</f>
        <v>12200000</v>
      </c>
      <c r="H497" s="30">
        <v>250101</v>
      </c>
      <c r="I497">
        <v>121225</v>
      </c>
      <c r="J497">
        <v>250101</v>
      </c>
      <c r="K497" s="1">
        <v>105200</v>
      </c>
      <c r="O497"/>
    </row>
    <row r="498" spans="1:15" hidden="1" x14ac:dyDescent="0.25">
      <c r="A498">
        <v>50000249</v>
      </c>
      <c r="B498">
        <v>1700530</v>
      </c>
      <c r="C498" t="s">
        <v>0</v>
      </c>
      <c r="D498">
        <v>83228260</v>
      </c>
      <c r="E498" s="29">
        <v>42132</v>
      </c>
      <c r="F498">
        <v>10561860</v>
      </c>
      <c r="G498" s="30">
        <f>VLOOKUP(I498,'[3]nemral rentis Bco Pop'!$A:$F,6,0)</f>
        <v>12200000</v>
      </c>
      <c r="H498" s="30">
        <v>250101</v>
      </c>
      <c r="I498">
        <v>121225</v>
      </c>
      <c r="J498">
        <v>250101</v>
      </c>
      <c r="K498" s="1">
        <v>53500</v>
      </c>
      <c r="O498"/>
    </row>
    <row r="499" spans="1:15" hidden="1" x14ac:dyDescent="0.25">
      <c r="A499">
        <v>50000249</v>
      </c>
      <c r="B499">
        <v>1700533</v>
      </c>
      <c r="C499" t="s">
        <v>0</v>
      </c>
      <c r="D499">
        <v>17000249</v>
      </c>
      <c r="E499" s="29">
        <v>42132</v>
      </c>
      <c r="F499">
        <v>2609209</v>
      </c>
      <c r="G499" s="30">
        <f>VLOOKUP(I499,'[3]nemral rentis Bco Pop'!$A:$F,6,0)</f>
        <v>96400000</v>
      </c>
      <c r="H499" s="30">
        <v>370101</v>
      </c>
      <c r="I499">
        <v>121280</v>
      </c>
      <c r="J499">
        <v>370101</v>
      </c>
      <c r="K499" s="1">
        <v>5400</v>
      </c>
      <c r="O499"/>
    </row>
    <row r="500" spans="1:15" hidden="1" x14ac:dyDescent="0.25">
      <c r="A500">
        <v>50000249</v>
      </c>
      <c r="B500">
        <v>1700535</v>
      </c>
      <c r="C500" t="s">
        <v>0</v>
      </c>
      <c r="D500">
        <v>74750657</v>
      </c>
      <c r="E500" s="29">
        <v>42132</v>
      </c>
      <c r="F500">
        <v>2829858</v>
      </c>
      <c r="G500" s="30">
        <f>VLOOKUP(I500,'[3]nemral rentis Bco Pop'!$A:$F,6,0)</f>
        <v>923272193</v>
      </c>
      <c r="H500" s="30">
        <v>131401</v>
      </c>
      <c r="I500">
        <v>131401</v>
      </c>
      <c r="J500">
        <v>131401</v>
      </c>
      <c r="K500" s="1">
        <v>5900</v>
      </c>
      <c r="O500"/>
    </row>
    <row r="501" spans="1:15" hidden="1" x14ac:dyDescent="0.25">
      <c r="A501">
        <v>50000249</v>
      </c>
      <c r="B501">
        <v>1700536</v>
      </c>
      <c r="C501" t="s">
        <v>0</v>
      </c>
      <c r="D501">
        <v>17141896</v>
      </c>
      <c r="E501" s="29">
        <v>42132</v>
      </c>
      <c r="F501">
        <v>31235695</v>
      </c>
      <c r="G501" s="30">
        <f>VLOOKUP(I501,'[3]nemral rentis Bco Pop'!$A:$F,6,0)</f>
        <v>96400000</v>
      </c>
      <c r="H501" s="30">
        <v>370101</v>
      </c>
      <c r="I501">
        <v>121280</v>
      </c>
      <c r="J501">
        <v>370101</v>
      </c>
      <c r="K501" s="1">
        <v>5400</v>
      </c>
      <c r="O501"/>
    </row>
    <row r="502" spans="1:15" hidden="1" x14ac:dyDescent="0.25">
      <c r="A502">
        <v>50000249</v>
      </c>
      <c r="B502">
        <v>66650420</v>
      </c>
      <c r="C502" t="s">
        <v>0</v>
      </c>
      <c r="D502">
        <v>1032447848</v>
      </c>
      <c r="E502" s="29">
        <v>42132</v>
      </c>
      <c r="F502">
        <v>15352876</v>
      </c>
      <c r="G502" s="30">
        <f>VLOOKUP(I502,'[3]nemral rentis Bco Pop'!$A:$F,6,0)</f>
        <v>12400000</v>
      </c>
      <c r="H502" s="30">
        <v>270102</v>
      </c>
      <c r="I502">
        <v>121204</v>
      </c>
      <c r="J502">
        <v>270102</v>
      </c>
      <c r="K502" s="1">
        <v>5000</v>
      </c>
      <c r="O502"/>
    </row>
    <row r="503" spans="1:15" hidden="1" x14ac:dyDescent="0.25">
      <c r="A503">
        <v>50000249</v>
      </c>
      <c r="B503">
        <v>14822567</v>
      </c>
      <c r="C503" t="s">
        <v>0</v>
      </c>
      <c r="D503">
        <v>530275</v>
      </c>
      <c r="E503" s="29">
        <v>42132</v>
      </c>
      <c r="F503">
        <v>4911601</v>
      </c>
      <c r="G503" s="30">
        <f>VLOOKUP(I503,'[3]nemral rentis Bco Pop'!$A:$F,6,0)</f>
        <v>923272421</v>
      </c>
      <c r="H503" s="30">
        <v>190101</v>
      </c>
      <c r="I503">
        <v>190101</v>
      </c>
      <c r="J503">
        <v>190101</v>
      </c>
      <c r="K503" s="1">
        <v>107400</v>
      </c>
      <c r="O503"/>
    </row>
    <row r="504" spans="1:15" hidden="1" x14ac:dyDescent="0.25">
      <c r="A504">
        <v>50000249</v>
      </c>
      <c r="B504">
        <v>2422053</v>
      </c>
      <c r="C504" t="s">
        <v>0</v>
      </c>
      <c r="D504">
        <v>1032435650</v>
      </c>
      <c r="E504" s="29">
        <v>42132</v>
      </c>
      <c r="F504">
        <v>8133167</v>
      </c>
      <c r="G504" s="30">
        <f>VLOOKUP(I504,'[3]nemral rentis Bco Pop'!$A:$F,6,0)</f>
        <v>923272421</v>
      </c>
      <c r="H504" s="30">
        <v>190101</v>
      </c>
      <c r="I504">
        <v>190101</v>
      </c>
      <c r="J504">
        <v>190101</v>
      </c>
      <c r="K504" s="1">
        <v>107400</v>
      </c>
      <c r="O504"/>
    </row>
    <row r="505" spans="1:15" hidden="1" x14ac:dyDescent="0.25">
      <c r="A505">
        <v>50000249</v>
      </c>
      <c r="B505">
        <v>17173655</v>
      </c>
      <c r="C505" t="s">
        <v>0</v>
      </c>
      <c r="D505">
        <v>93437211</v>
      </c>
      <c r="E505" s="29">
        <v>42132</v>
      </c>
      <c r="F505">
        <v>12551142</v>
      </c>
      <c r="G505" s="30">
        <f>VLOOKUP(I505,'[3]nemral rentis Bco Pop'!$A:$F,6,0)</f>
        <v>923272421</v>
      </c>
      <c r="H505" s="30">
        <v>190101</v>
      </c>
      <c r="I505">
        <v>190101</v>
      </c>
      <c r="J505">
        <v>190101</v>
      </c>
      <c r="K505" s="1">
        <v>107400</v>
      </c>
      <c r="O505"/>
    </row>
    <row r="506" spans="1:15" hidden="1" x14ac:dyDescent="0.25">
      <c r="A506">
        <v>50000249</v>
      </c>
      <c r="B506">
        <v>2165407</v>
      </c>
      <c r="C506" t="s">
        <v>0</v>
      </c>
      <c r="D506">
        <v>1072648502</v>
      </c>
      <c r="E506" s="29">
        <v>42132</v>
      </c>
      <c r="F506">
        <v>17854379</v>
      </c>
      <c r="G506" s="30">
        <f>VLOOKUP(I506,'[3]nemral rentis Bco Pop'!$A:$F,6,0)</f>
        <v>12400000</v>
      </c>
      <c r="H506" s="30">
        <v>270102</v>
      </c>
      <c r="I506">
        <v>121204</v>
      </c>
      <c r="J506">
        <v>270102</v>
      </c>
      <c r="K506" s="1">
        <v>5000</v>
      </c>
      <c r="O506"/>
    </row>
    <row r="507" spans="1:15" hidden="1" x14ac:dyDescent="0.25">
      <c r="A507">
        <v>50000249</v>
      </c>
      <c r="B507">
        <v>1504888</v>
      </c>
      <c r="C507" t="s">
        <v>2</v>
      </c>
      <c r="D507">
        <v>8909008426</v>
      </c>
      <c r="E507" s="29">
        <v>42132</v>
      </c>
      <c r="F507">
        <v>5108309</v>
      </c>
      <c r="G507" s="30">
        <f>VLOOKUP(I507,'[3]nemral rentis Bco Pop'!$A:$F,6,0)</f>
        <v>910500000</v>
      </c>
      <c r="H507" s="30">
        <v>360107</v>
      </c>
      <c r="I507">
        <v>6003</v>
      </c>
      <c r="J507">
        <v>360107</v>
      </c>
      <c r="K507" s="1">
        <v>1289252277</v>
      </c>
      <c r="O507"/>
    </row>
    <row r="508" spans="1:15" hidden="1" x14ac:dyDescent="0.25">
      <c r="A508">
        <v>50000249</v>
      </c>
      <c r="B508">
        <v>2211587</v>
      </c>
      <c r="C508" t="s">
        <v>2</v>
      </c>
      <c r="D508">
        <v>1017171996</v>
      </c>
      <c r="E508" s="29">
        <v>42132</v>
      </c>
      <c r="F508">
        <v>14941653</v>
      </c>
      <c r="G508" s="30">
        <f>VLOOKUP(I508,'[3]nemral rentis Bco Pop'!$A:$F,6,0)</f>
        <v>923272421</v>
      </c>
      <c r="H508" s="30">
        <v>190101</v>
      </c>
      <c r="I508">
        <v>190101</v>
      </c>
      <c r="J508">
        <v>190101</v>
      </c>
      <c r="K508" s="1">
        <v>107400</v>
      </c>
      <c r="O508"/>
    </row>
    <row r="509" spans="1:15" hidden="1" x14ac:dyDescent="0.25">
      <c r="A509">
        <v>50000249</v>
      </c>
      <c r="B509">
        <v>1516573</v>
      </c>
      <c r="C509" t="s">
        <v>2</v>
      </c>
      <c r="D509">
        <v>70120419</v>
      </c>
      <c r="E509" s="29">
        <v>42132</v>
      </c>
      <c r="F509">
        <v>5127242</v>
      </c>
      <c r="G509" s="30">
        <f>VLOOKUP(I509,'[3]nemral rentis Bco Pop'!$A:$F,6,0)</f>
        <v>923272421</v>
      </c>
      <c r="H509" s="30">
        <v>190101</v>
      </c>
      <c r="I509">
        <v>190101</v>
      </c>
      <c r="J509">
        <v>190101</v>
      </c>
      <c r="K509" s="1">
        <v>107392</v>
      </c>
      <c r="O509"/>
    </row>
    <row r="510" spans="1:15" hidden="1" x14ac:dyDescent="0.25">
      <c r="A510">
        <v>50000249</v>
      </c>
      <c r="B510">
        <v>1757547</v>
      </c>
      <c r="C510" t="s">
        <v>2</v>
      </c>
      <c r="D510">
        <v>1053777967</v>
      </c>
      <c r="E510" s="29">
        <v>42132</v>
      </c>
      <c r="F510">
        <v>5473152</v>
      </c>
      <c r="G510" s="30">
        <f>VLOOKUP(I510,'[3]nemral rentis Bco Pop'!$A:$F,6,0)</f>
        <v>923272421</v>
      </c>
      <c r="H510" s="30">
        <v>190101</v>
      </c>
      <c r="I510">
        <v>190101</v>
      </c>
      <c r="J510">
        <v>190101</v>
      </c>
      <c r="K510" s="1">
        <v>107400</v>
      </c>
      <c r="O510"/>
    </row>
    <row r="511" spans="1:15" hidden="1" x14ac:dyDescent="0.25">
      <c r="A511">
        <v>50000249</v>
      </c>
      <c r="B511">
        <v>1744585</v>
      </c>
      <c r="C511" t="s">
        <v>3</v>
      </c>
      <c r="D511">
        <v>890900608</v>
      </c>
      <c r="E511" s="29">
        <v>42132</v>
      </c>
      <c r="F511">
        <v>3396503</v>
      </c>
      <c r="G511" s="30">
        <f>VLOOKUP(I511,'[3]nemral rentis Bco Pop'!$A:$F,6,0)</f>
        <v>12800000</v>
      </c>
      <c r="H511" s="30">
        <v>350300</v>
      </c>
      <c r="I511">
        <v>350300</v>
      </c>
      <c r="J511">
        <v>350300</v>
      </c>
      <c r="K511" s="1">
        <v>22177</v>
      </c>
      <c r="O511"/>
    </row>
    <row r="512" spans="1:15" hidden="1" x14ac:dyDescent="0.25">
      <c r="A512">
        <v>50000249</v>
      </c>
      <c r="B512">
        <v>1744638</v>
      </c>
      <c r="C512" t="s">
        <v>3</v>
      </c>
      <c r="D512">
        <v>890900608</v>
      </c>
      <c r="E512" s="29">
        <v>42132</v>
      </c>
      <c r="F512">
        <v>3396503</v>
      </c>
      <c r="G512" s="30">
        <f>VLOOKUP(I512,'[3]nemral rentis Bco Pop'!$A:$F,6,0)</f>
        <v>12800000</v>
      </c>
      <c r="H512" s="30">
        <v>350300</v>
      </c>
      <c r="I512">
        <v>350300</v>
      </c>
      <c r="J512">
        <v>350300</v>
      </c>
      <c r="K512" s="1">
        <v>58309</v>
      </c>
      <c r="O512"/>
    </row>
    <row r="513" spans="1:15" hidden="1" x14ac:dyDescent="0.25">
      <c r="A513">
        <v>50000249</v>
      </c>
      <c r="B513">
        <v>2378667</v>
      </c>
      <c r="C513" t="s">
        <v>3</v>
      </c>
      <c r="D513">
        <v>890900608</v>
      </c>
      <c r="E513" s="29">
        <v>42132</v>
      </c>
      <c r="F513">
        <v>3396503</v>
      </c>
      <c r="G513" s="30">
        <f>VLOOKUP(I513,'[3]nemral rentis Bco Pop'!$A:$F,6,0)</f>
        <v>12800000</v>
      </c>
      <c r="H513" s="30">
        <v>350300</v>
      </c>
      <c r="I513">
        <v>350300</v>
      </c>
      <c r="J513">
        <v>350300</v>
      </c>
      <c r="K513" s="1">
        <v>24541</v>
      </c>
      <c r="O513"/>
    </row>
    <row r="514" spans="1:15" hidden="1" x14ac:dyDescent="0.25">
      <c r="A514">
        <v>50000249</v>
      </c>
      <c r="B514">
        <v>2378668</v>
      </c>
      <c r="C514" t="s">
        <v>3</v>
      </c>
      <c r="D514">
        <v>890900608</v>
      </c>
      <c r="E514" s="29">
        <v>42132</v>
      </c>
      <c r="F514">
        <v>3396503</v>
      </c>
      <c r="G514" s="30">
        <f>VLOOKUP(I514,'[3]nemral rentis Bco Pop'!$A:$F,6,0)</f>
        <v>12800000</v>
      </c>
      <c r="H514" s="30">
        <v>350300</v>
      </c>
      <c r="I514">
        <v>350300</v>
      </c>
      <c r="J514">
        <v>350300</v>
      </c>
      <c r="K514" s="1">
        <v>12270</v>
      </c>
      <c r="O514"/>
    </row>
    <row r="515" spans="1:15" hidden="1" x14ac:dyDescent="0.25">
      <c r="A515">
        <v>50000249</v>
      </c>
      <c r="B515">
        <v>2378673</v>
      </c>
      <c r="C515" t="s">
        <v>3</v>
      </c>
      <c r="D515">
        <v>890900608</v>
      </c>
      <c r="E515" s="29">
        <v>42132</v>
      </c>
      <c r="F515">
        <v>3396503</v>
      </c>
      <c r="G515" s="30">
        <f>VLOOKUP(I515,'[3]nemral rentis Bco Pop'!$A:$F,6,0)</f>
        <v>12800000</v>
      </c>
      <c r="H515" s="30">
        <v>350300</v>
      </c>
      <c r="I515">
        <v>350300</v>
      </c>
      <c r="J515">
        <v>350300</v>
      </c>
      <c r="K515" s="1">
        <v>64969</v>
      </c>
      <c r="O515"/>
    </row>
    <row r="516" spans="1:15" hidden="1" x14ac:dyDescent="0.25">
      <c r="A516">
        <v>50000249</v>
      </c>
      <c r="B516">
        <v>41348131</v>
      </c>
      <c r="C516" t="s">
        <v>1</v>
      </c>
      <c r="D516">
        <v>32527371</v>
      </c>
      <c r="E516" s="29">
        <v>42132</v>
      </c>
      <c r="F516">
        <v>3415094</v>
      </c>
      <c r="G516" s="30">
        <f>VLOOKUP(I516,'[3]nemral rentis Bco Pop'!$A:$F,6,0)</f>
        <v>923272193</v>
      </c>
      <c r="H516" s="30">
        <v>131401</v>
      </c>
      <c r="I516">
        <v>131401</v>
      </c>
      <c r="J516">
        <v>131401</v>
      </c>
      <c r="K516" s="1">
        <v>19052335</v>
      </c>
      <c r="O516"/>
    </row>
    <row r="517" spans="1:15" hidden="1" x14ac:dyDescent="0.25">
      <c r="A517">
        <v>50000249</v>
      </c>
      <c r="B517">
        <v>2493985</v>
      </c>
      <c r="C517" t="s">
        <v>1</v>
      </c>
      <c r="D517">
        <v>1042768953</v>
      </c>
      <c r="E517" s="29">
        <v>42132</v>
      </c>
      <c r="F517">
        <v>4161544</v>
      </c>
      <c r="G517" s="30">
        <f>VLOOKUP(I517,'[3]nemral rentis Bco Pop'!$A:$F,6,0)</f>
        <v>923272421</v>
      </c>
      <c r="H517" s="30">
        <v>190101</v>
      </c>
      <c r="I517">
        <v>190101</v>
      </c>
      <c r="J517">
        <v>190101</v>
      </c>
      <c r="K517" s="1">
        <v>107400</v>
      </c>
      <c r="O517"/>
    </row>
    <row r="518" spans="1:15" hidden="1" x14ac:dyDescent="0.25">
      <c r="A518">
        <v>50000249</v>
      </c>
      <c r="B518">
        <v>2578113</v>
      </c>
      <c r="C518" t="s">
        <v>1</v>
      </c>
      <c r="D518">
        <v>1126907828</v>
      </c>
      <c r="E518" s="29">
        <v>42132</v>
      </c>
      <c r="F518">
        <v>65209683</v>
      </c>
      <c r="G518" s="30">
        <f>VLOOKUP(I518,'[3]nemral rentis Bco Pop'!$A:$F,6,0)</f>
        <v>923272421</v>
      </c>
      <c r="H518" s="30">
        <v>190101</v>
      </c>
      <c r="I518">
        <v>190101</v>
      </c>
      <c r="J518">
        <v>190101</v>
      </c>
      <c r="K518" s="1">
        <v>107400</v>
      </c>
      <c r="O518"/>
    </row>
    <row r="519" spans="1:15" hidden="1" x14ac:dyDescent="0.25">
      <c r="A519">
        <v>50000249</v>
      </c>
      <c r="B519">
        <v>25684184</v>
      </c>
      <c r="C519" t="s">
        <v>18</v>
      </c>
      <c r="D519">
        <v>7419474</v>
      </c>
      <c r="E519" s="29">
        <v>42132</v>
      </c>
      <c r="F519">
        <v>3798646</v>
      </c>
      <c r="G519" s="30">
        <f>VLOOKUP(I519,'[3]nemral rentis Bco Pop'!$A:$F,6,0)</f>
        <v>96300000</v>
      </c>
      <c r="H519" s="30">
        <v>190101</v>
      </c>
      <c r="I519">
        <v>121270</v>
      </c>
      <c r="J519">
        <v>190101</v>
      </c>
      <c r="K519" s="1">
        <v>22874.42</v>
      </c>
      <c r="O519"/>
    </row>
    <row r="520" spans="1:15" hidden="1" x14ac:dyDescent="0.25">
      <c r="A520">
        <v>50000249</v>
      </c>
      <c r="B520">
        <v>1823419</v>
      </c>
      <c r="C520" t="s">
        <v>18</v>
      </c>
      <c r="D520">
        <v>8020108688</v>
      </c>
      <c r="E520" s="29">
        <v>42132</v>
      </c>
      <c r="F520">
        <v>3800737</v>
      </c>
      <c r="G520" s="30">
        <f>VLOOKUP(I520,'[3]nemral rentis Bco Pop'!$A:$F,6,0)</f>
        <v>96400000</v>
      </c>
      <c r="H520" s="30">
        <v>370101</v>
      </c>
      <c r="I520">
        <v>121280</v>
      </c>
      <c r="J520">
        <v>370101</v>
      </c>
      <c r="K520" s="1">
        <v>6000</v>
      </c>
      <c r="O520"/>
    </row>
    <row r="521" spans="1:15" hidden="1" x14ac:dyDescent="0.25">
      <c r="A521">
        <v>50000249</v>
      </c>
      <c r="B521">
        <v>1190960</v>
      </c>
      <c r="C521" t="s">
        <v>4</v>
      </c>
      <c r="D521">
        <v>1143350060</v>
      </c>
      <c r="E521" s="29">
        <v>42132</v>
      </c>
      <c r="F521">
        <v>8081136</v>
      </c>
      <c r="G521" s="30">
        <f>VLOOKUP(I521,'[3]nemral rentis Bco Pop'!$A:$F,6,0)</f>
        <v>12400000</v>
      </c>
      <c r="H521" s="30">
        <v>270102</v>
      </c>
      <c r="I521">
        <v>121204</v>
      </c>
      <c r="J521">
        <v>270102</v>
      </c>
      <c r="K521" s="1">
        <v>5000</v>
      </c>
      <c r="O521"/>
    </row>
    <row r="522" spans="1:15" hidden="1" x14ac:dyDescent="0.25">
      <c r="A522">
        <v>50000249</v>
      </c>
      <c r="B522">
        <v>880062</v>
      </c>
      <c r="C522" t="s">
        <v>5</v>
      </c>
      <c r="D522">
        <v>1053558611</v>
      </c>
      <c r="E522" s="29">
        <v>42132</v>
      </c>
      <c r="F522">
        <v>44884243</v>
      </c>
      <c r="G522" s="30">
        <f>VLOOKUP(I522,'[3]nemral rentis Bco Pop'!$A:$F,6,0)</f>
        <v>910300000</v>
      </c>
      <c r="H522" s="30">
        <v>130113</v>
      </c>
      <c r="I522">
        <v>121205</v>
      </c>
      <c r="J522">
        <v>130113</v>
      </c>
      <c r="K522" s="1">
        <v>5000</v>
      </c>
      <c r="O522"/>
    </row>
    <row r="523" spans="1:15" hidden="1" x14ac:dyDescent="0.25">
      <c r="A523">
        <v>50000249</v>
      </c>
      <c r="B523">
        <v>881154</v>
      </c>
      <c r="C523" t="s">
        <v>5</v>
      </c>
      <c r="D523">
        <v>23944377</v>
      </c>
      <c r="E523" s="29">
        <v>42132</v>
      </c>
      <c r="F523">
        <v>12557353</v>
      </c>
      <c r="G523" s="30">
        <f>VLOOKUP(I523,'[3]nemral rentis Bco Pop'!$A:$F,6,0)</f>
        <v>13700000</v>
      </c>
      <c r="H523" s="30">
        <v>290101</v>
      </c>
      <c r="I523">
        <v>121250</v>
      </c>
      <c r="J523">
        <v>290101</v>
      </c>
      <c r="K523" s="1">
        <v>400000</v>
      </c>
      <c r="O523"/>
    </row>
    <row r="524" spans="1:15" hidden="1" x14ac:dyDescent="0.25">
      <c r="A524">
        <v>50000249</v>
      </c>
      <c r="B524">
        <v>1872885</v>
      </c>
      <c r="C524" t="s">
        <v>33</v>
      </c>
      <c r="D524">
        <v>10237499</v>
      </c>
      <c r="E524" s="29">
        <v>42132</v>
      </c>
      <c r="F524">
        <v>17434251</v>
      </c>
      <c r="G524" s="30">
        <f>VLOOKUP(I524,'[3]nemral rentis Bco Pop'!$A:$F,6,0)</f>
        <v>822600000</v>
      </c>
      <c r="H524" s="30">
        <v>290200</v>
      </c>
      <c r="I524">
        <v>290200</v>
      </c>
      <c r="J524">
        <v>290200</v>
      </c>
      <c r="K524" s="1">
        <v>10707</v>
      </c>
      <c r="O524"/>
    </row>
    <row r="525" spans="1:15" hidden="1" x14ac:dyDescent="0.25">
      <c r="A525">
        <v>50000249</v>
      </c>
      <c r="B525">
        <v>1792784</v>
      </c>
      <c r="C525" t="s">
        <v>19</v>
      </c>
      <c r="D525">
        <v>1053770842</v>
      </c>
      <c r="E525" s="29">
        <v>42132</v>
      </c>
      <c r="F525">
        <v>7795970</v>
      </c>
      <c r="G525" s="30">
        <f>VLOOKUP(I525,'[3]nemral rentis Bco Pop'!$A:$F,6,0)</f>
        <v>12400000</v>
      </c>
      <c r="H525" s="30">
        <v>270102</v>
      </c>
      <c r="I525">
        <v>121204</v>
      </c>
      <c r="J525">
        <v>270102</v>
      </c>
      <c r="K525" s="1">
        <v>5000</v>
      </c>
      <c r="O525"/>
    </row>
    <row r="526" spans="1:15" hidden="1" x14ac:dyDescent="0.25">
      <c r="A526">
        <v>50000249</v>
      </c>
      <c r="B526">
        <v>2620691</v>
      </c>
      <c r="C526" t="s">
        <v>19</v>
      </c>
      <c r="D526">
        <v>10244129</v>
      </c>
      <c r="E526" s="29">
        <v>42132</v>
      </c>
      <c r="F526">
        <v>5993740</v>
      </c>
      <c r="G526" s="30">
        <f>VLOOKUP(I526,'[3]nemral rentis Bco Pop'!$A:$F,6,0)</f>
        <v>26800000</v>
      </c>
      <c r="H526" s="30">
        <v>360200</v>
      </c>
      <c r="I526">
        <v>360200</v>
      </c>
      <c r="J526">
        <v>360200</v>
      </c>
      <c r="K526" s="1">
        <v>293048</v>
      </c>
      <c r="O526"/>
    </row>
    <row r="527" spans="1:15" hidden="1" x14ac:dyDescent="0.25">
      <c r="A527">
        <v>50000249</v>
      </c>
      <c r="B527">
        <v>2194058</v>
      </c>
      <c r="C527" t="s">
        <v>1</v>
      </c>
      <c r="D527">
        <v>49695080</v>
      </c>
      <c r="E527" s="29">
        <v>42132</v>
      </c>
      <c r="F527">
        <v>15247096</v>
      </c>
      <c r="G527" s="30">
        <f>VLOOKUP(I527,'[3]nemral rentis Bco Pop'!$A:$F,6,0)</f>
        <v>96400000</v>
      </c>
      <c r="H527" s="30">
        <v>370101</v>
      </c>
      <c r="I527">
        <v>121280</v>
      </c>
      <c r="J527">
        <v>370101</v>
      </c>
      <c r="K527" s="1">
        <v>6000</v>
      </c>
      <c r="O527"/>
    </row>
    <row r="528" spans="1:15" hidden="1" x14ac:dyDescent="0.25">
      <c r="A528">
        <v>50000249</v>
      </c>
      <c r="B528">
        <v>2572039</v>
      </c>
      <c r="C528" t="s">
        <v>1</v>
      </c>
      <c r="D528">
        <v>73203179</v>
      </c>
      <c r="E528" s="29">
        <v>42132</v>
      </c>
      <c r="F528">
        <v>16763001</v>
      </c>
      <c r="G528" s="30">
        <f>VLOOKUP(I528,'[3]nemral rentis Bco Pop'!$A:$F,6,0)</f>
        <v>923272421</v>
      </c>
      <c r="H528" s="30">
        <v>190101</v>
      </c>
      <c r="I528">
        <v>190101</v>
      </c>
      <c r="J528">
        <v>190101</v>
      </c>
      <c r="K528" s="1">
        <v>107400</v>
      </c>
      <c r="O528"/>
    </row>
    <row r="529" spans="1:15" hidden="1" x14ac:dyDescent="0.25">
      <c r="A529">
        <v>50000249</v>
      </c>
      <c r="B529">
        <v>2558163</v>
      </c>
      <c r="C529" t="s">
        <v>1</v>
      </c>
      <c r="D529">
        <v>1064720097</v>
      </c>
      <c r="E529" s="29">
        <v>42132</v>
      </c>
      <c r="F529">
        <v>13208332</v>
      </c>
      <c r="G529" s="30">
        <f>VLOOKUP(I529,'[3]nemral rentis Bco Pop'!$A:$F,6,0)</f>
        <v>923272421</v>
      </c>
      <c r="H529" s="30">
        <v>190101</v>
      </c>
      <c r="I529">
        <v>190101</v>
      </c>
      <c r="J529">
        <v>190101</v>
      </c>
      <c r="K529" s="1">
        <v>107400</v>
      </c>
      <c r="O529"/>
    </row>
    <row r="530" spans="1:15" hidden="1" x14ac:dyDescent="0.25">
      <c r="A530">
        <v>50000249</v>
      </c>
      <c r="B530">
        <v>18729710</v>
      </c>
      <c r="C530" t="s">
        <v>1</v>
      </c>
      <c r="D530">
        <v>1070011107</v>
      </c>
      <c r="E530" s="29">
        <v>42132</v>
      </c>
      <c r="F530">
        <v>8635591</v>
      </c>
      <c r="G530" s="30">
        <f>VLOOKUP(I530,'[3]nemral rentis Bco Pop'!$A:$F,6,0)</f>
        <v>12400000</v>
      </c>
      <c r="H530" s="30">
        <v>270102</v>
      </c>
      <c r="I530">
        <v>121204</v>
      </c>
      <c r="J530">
        <v>270102</v>
      </c>
      <c r="K530" s="1">
        <v>5000</v>
      </c>
      <c r="O530"/>
    </row>
    <row r="531" spans="1:15" hidden="1" x14ac:dyDescent="0.25">
      <c r="A531">
        <v>50000249</v>
      </c>
      <c r="B531">
        <v>310808</v>
      </c>
      <c r="C531" t="s">
        <v>36</v>
      </c>
      <c r="D531">
        <v>51824527</v>
      </c>
      <c r="E531" s="29">
        <v>42132</v>
      </c>
      <c r="F531">
        <v>8815457</v>
      </c>
      <c r="G531" s="30">
        <f>VLOOKUP(I531,'[3]nemral rentis Bco Pop'!$A:$F,6,0)</f>
        <v>26800000</v>
      </c>
      <c r="H531" s="30">
        <v>360200</v>
      </c>
      <c r="I531">
        <v>360200</v>
      </c>
      <c r="J531">
        <v>360200</v>
      </c>
      <c r="K531" s="1">
        <v>98950</v>
      </c>
      <c r="O531"/>
    </row>
    <row r="532" spans="1:15" hidden="1" x14ac:dyDescent="0.25">
      <c r="A532">
        <v>50000249</v>
      </c>
      <c r="B532">
        <v>2032362</v>
      </c>
      <c r="C532" t="s">
        <v>58</v>
      </c>
      <c r="D532">
        <v>11309972</v>
      </c>
      <c r="E532" s="29">
        <v>42132</v>
      </c>
      <c r="F532">
        <v>14325147</v>
      </c>
      <c r="G532" s="30">
        <f>VLOOKUP(I532,'[3]nemral rentis Bco Pop'!$A:$F,6,0)</f>
        <v>26800000</v>
      </c>
      <c r="H532" s="30">
        <v>360200</v>
      </c>
      <c r="I532">
        <v>360200</v>
      </c>
      <c r="J532">
        <v>360200</v>
      </c>
      <c r="K532" s="1">
        <v>3000</v>
      </c>
      <c r="O532"/>
    </row>
    <row r="533" spans="1:15" hidden="1" x14ac:dyDescent="0.25">
      <c r="A533">
        <v>50000249</v>
      </c>
      <c r="B533">
        <v>2032363</v>
      </c>
      <c r="C533" t="s">
        <v>58</v>
      </c>
      <c r="D533">
        <v>3366470</v>
      </c>
      <c r="E533" s="29">
        <v>42132</v>
      </c>
      <c r="F533">
        <v>46302999</v>
      </c>
      <c r="G533" s="30">
        <f>VLOOKUP(I533,'[3]nemral rentis Bco Pop'!$A:$F,6,0)</f>
        <v>26800000</v>
      </c>
      <c r="H533" s="30">
        <v>360200</v>
      </c>
      <c r="I533">
        <v>360200</v>
      </c>
      <c r="J533">
        <v>360200</v>
      </c>
      <c r="K533" s="1">
        <v>150175</v>
      </c>
      <c r="O533"/>
    </row>
    <row r="534" spans="1:15" hidden="1" x14ac:dyDescent="0.25">
      <c r="A534">
        <v>50000249</v>
      </c>
      <c r="B534">
        <v>1811637</v>
      </c>
      <c r="C534" t="s">
        <v>1</v>
      </c>
      <c r="D534">
        <v>8001416321</v>
      </c>
      <c r="E534" s="29">
        <v>42132</v>
      </c>
      <c r="F534">
        <v>2450477</v>
      </c>
      <c r="G534" s="30">
        <f>VLOOKUP(I534,'[3]nemral rentis Bco Pop'!$A:$F,6,0)</f>
        <v>11100000</v>
      </c>
      <c r="H534" s="30">
        <v>150105</v>
      </c>
      <c r="I534">
        <v>27090505</v>
      </c>
      <c r="J534">
        <v>150105</v>
      </c>
      <c r="K534" s="1">
        <v>219634</v>
      </c>
      <c r="O534"/>
    </row>
    <row r="535" spans="1:15" hidden="1" x14ac:dyDescent="0.25">
      <c r="A535">
        <v>50000249</v>
      </c>
      <c r="B535">
        <v>1811734</v>
      </c>
      <c r="C535" t="s">
        <v>1</v>
      </c>
      <c r="D535">
        <v>8001416321</v>
      </c>
      <c r="E535" s="29">
        <v>42132</v>
      </c>
      <c r="F535">
        <v>2450477</v>
      </c>
      <c r="G535" s="30">
        <f>VLOOKUP(I535,'[3]nemral rentis Bco Pop'!$A:$F,6,0)</f>
        <v>11100000</v>
      </c>
      <c r="H535" s="30">
        <v>150105</v>
      </c>
      <c r="I535">
        <v>27090505</v>
      </c>
      <c r="J535">
        <v>150105</v>
      </c>
      <c r="K535" s="1">
        <v>256096.41</v>
      </c>
      <c r="O535"/>
    </row>
    <row r="536" spans="1:15" hidden="1" x14ac:dyDescent="0.25">
      <c r="A536">
        <v>50000249</v>
      </c>
      <c r="B536">
        <v>1811735</v>
      </c>
      <c r="C536" t="s">
        <v>1</v>
      </c>
      <c r="D536">
        <v>8001416321</v>
      </c>
      <c r="E536" s="29">
        <v>42132</v>
      </c>
      <c r="F536">
        <v>2450477</v>
      </c>
      <c r="G536" s="30">
        <f>VLOOKUP(I536,'[3]nemral rentis Bco Pop'!$A:$F,6,0)</f>
        <v>11100000</v>
      </c>
      <c r="H536" s="30">
        <v>150105</v>
      </c>
      <c r="I536">
        <v>27090505</v>
      </c>
      <c r="J536">
        <v>150105</v>
      </c>
      <c r="K536" s="1">
        <v>90189</v>
      </c>
      <c r="O536"/>
    </row>
    <row r="537" spans="1:15" hidden="1" x14ac:dyDescent="0.25">
      <c r="A537">
        <v>50000249</v>
      </c>
      <c r="B537">
        <v>1963153</v>
      </c>
      <c r="C537" t="s">
        <v>25</v>
      </c>
      <c r="D537">
        <v>1075252166</v>
      </c>
      <c r="E537" s="29">
        <v>42132</v>
      </c>
      <c r="F537">
        <v>0</v>
      </c>
      <c r="G537" s="30">
        <f>VLOOKUP(I537,'[3]nemral rentis Bco Pop'!$A:$F,6,0)</f>
        <v>12400000</v>
      </c>
      <c r="H537" s="30">
        <v>270102</v>
      </c>
      <c r="I537">
        <v>121204</v>
      </c>
      <c r="J537">
        <v>270102</v>
      </c>
      <c r="K537" s="1">
        <v>5000</v>
      </c>
      <c r="O537"/>
    </row>
    <row r="538" spans="1:15" hidden="1" x14ac:dyDescent="0.25">
      <c r="A538">
        <v>50000249</v>
      </c>
      <c r="B538">
        <v>2379756</v>
      </c>
      <c r="C538" t="s">
        <v>8</v>
      </c>
      <c r="D538">
        <v>12555204</v>
      </c>
      <c r="E538" s="29">
        <v>42132</v>
      </c>
      <c r="F538">
        <v>5517394</v>
      </c>
      <c r="G538" s="30">
        <f>VLOOKUP(I538,'[3]nemral rentis Bco Pop'!$A:$F,6,0)</f>
        <v>12200000</v>
      </c>
      <c r="H538" s="30">
        <v>250101</v>
      </c>
      <c r="I538">
        <v>121225</v>
      </c>
      <c r="J538">
        <v>250101</v>
      </c>
      <c r="K538" s="1">
        <v>8000</v>
      </c>
      <c r="O538"/>
    </row>
    <row r="539" spans="1:15" hidden="1" x14ac:dyDescent="0.25">
      <c r="A539">
        <v>50000249</v>
      </c>
      <c r="B539">
        <v>2621127</v>
      </c>
      <c r="C539" t="s">
        <v>8</v>
      </c>
      <c r="D539">
        <v>19611093</v>
      </c>
      <c r="E539" s="29">
        <v>42132</v>
      </c>
      <c r="F539">
        <v>3579004</v>
      </c>
      <c r="G539" s="30">
        <f>VLOOKUP(I539,'[3]nemral rentis Bco Pop'!$A:$F,6,0)</f>
        <v>26800000</v>
      </c>
      <c r="H539" s="30">
        <v>360200</v>
      </c>
      <c r="I539">
        <v>360200</v>
      </c>
      <c r="J539">
        <v>360200</v>
      </c>
      <c r="K539" s="1">
        <v>54060</v>
      </c>
      <c r="O539"/>
    </row>
    <row r="540" spans="1:15" hidden="1" x14ac:dyDescent="0.25">
      <c r="A540">
        <v>50000249</v>
      </c>
      <c r="B540">
        <v>14357606</v>
      </c>
      <c r="C540" t="s">
        <v>1</v>
      </c>
      <c r="D540">
        <v>1018411448</v>
      </c>
      <c r="E540" s="29">
        <v>42132</v>
      </c>
      <c r="F540">
        <v>2319488</v>
      </c>
      <c r="G540" s="30">
        <f>VLOOKUP(I540,'[3]nemral rentis Bco Pop'!$A:$F,6,0)</f>
        <v>923272421</v>
      </c>
      <c r="H540" s="30">
        <v>190101</v>
      </c>
      <c r="I540">
        <v>190101</v>
      </c>
      <c r="J540">
        <v>190101</v>
      </c>
      <c r="K540" s="1">
        <v>107400</v>
      </c>
      <c r="O540"/>
    </row>
    <row r="541" spans="1:15" hidden="1" x14ac:dyDescent="0.25">
      <c r="A541">
        <v>50000249</v>
      </c>
      <c r="B541">
        <v>487768</v>
      </c>
      <c r="C541" t="s">
        <v>37</v>
      </c>
      <c r="D541">
        <v>1085273654</v>
      </c>
      <c r="E541" s="29">
        <v>42132</v>
      </c>
      <c r="F541">
        <v>7371388</v>
      </c>
      <c r="G541" s="30">
        <f>VLOOKUP(I541,'[3]nemral rentis Bco Pop'!$A:$F,6,0)</f>
        <v>12400000</v>
      </c>
      <c r="H541" s="30">
        <v>270102</v>
      </c>
      <c r="I541">
        <v>121204</v>
      </c>
      <c r="J541">
        <v>270102</v>
      </c>
      <c r="K541" s="1">
        <v>5000</v>
      </c>
      <c r="O541"/>
    </row>
    <row r="542" spans="1:15" hidden="1" x14ac:dyDescent="0.25">
      <c r="A542">
        <v>50000249</v>
      </c>
      <c r="B542">
        <v>487769</v>
      </c>
      <c r="C542" t="s">
        <v>37</v>
      </c>
      <c r="D542">
        <v>87064154</v>
      </c>
      <c r="E542" s="29">
        <v>42132</v>
      </c>
      <c r="F542">
        <v>4350091</v>
      </c>
      <c r="G542" s="30">
        <f>VLOOKUP(I542,'[3]nemral rentis Bco Pop'!$A:$F,6,0)</f>
        <v>12400000</v>
      </c>
      <c r="H542" s="30">
        <v>270102</v>
      </c>
      <c r="I542">
        <v>121204</v>
      </c>
      <c r="J542">
        <v>270102</v>
      </c>
      <c r="K542" s="1">
        <v>5000</v>
      </c>
      <c r="O542"/>
    </row>
    <row r="543" spans="1:15" hidden="1" x14ac:dyDescent="0.25">
      <c r="A543">
        <v>50000249</v>
      </c>
      <c r="B543">
        <v>1913563</v>
      </c>
      <c r="C543" t="s">
        <v>37</v>
      </c>
      <c r="D543">
        <v>1085271435</v>
      </c>
      <c r="E543" s="29">
        <v>42132</v>
      </c>
      <c r="F543">
        <v>46643118</v>
      </c>
      <c r="G543" s="30">
        <f>VLOOKUP(I543,'[3]nemral rentis Bco Pop'!$A:$F,6,0)</f>
        <v>12400000</v>
      </c>
      <c r="H543" s="30">
        <v>270102</v>
      </c>
      <c r="I543">
        <v>121204</v>
      </c>
      <c r="J543">
        <v>270102</v>
      </c>
      <c r="K543" s="1">
        <v>5000</v>
      </c>
      <c r="O543"/>
    </row>
    <row r="544" spans="1:15" hidden="1" x14ac:dyDescent="0.25">
      <c r="A544">
        <v>50000249</v>
      </c>
      <c r="B544">
        <v>1947959</v>
      </c>
      <c r="C544" t="s">
        <v>37</v>
      </c>
      <c r="D544">
        <v>1085299464</v>
      </c>
      <c r="E544" s="29">
        <v>42132</v>
      </c>
      <c r="F544">
        <v>35536258</v>
      </c>
      <c r="G544" s="30">
        <f>VLOOKUP(I544,'[3]nemral rentis Bco Pop'!$A:$F,6,0)</f>
        <v>12400000</v>
      </c>
      <c r="H544" s="30">
        <v>270102</v>
      </c>
      <c r="I544">
        <v>121204</v>
      </c>
      <c r="J544">
        <v>270102</v>
      </c>
      <c r="K544" s="1">
        <v>5000</v>
      </c>
      <c r="O544"/>
    </row>
    <row r="545" spans="1:15" hidden="1" x14ac:dyDescent="0.25">
      <c r="A545">
        <v>50000249</v>
      </c>
      <c r="B545">
        <v>1947997</v>
      </c>
      <c r="C545" t="s">
        <v>37</v>
      </c>
      <c r="D545">
        <v>1085299464</v>
      </c>
      <c r="E545" s="29">
        <v>42132</v>
      </c>
      <c r="F545">
        <v>35536258</v>
      </c>
      <c r="G545" s="30">
        <f>VLOOKUP(I545,'[3]nemral rentis Bco Pop'!$A:$F,6,0)</f>
        <v>12400000</v>
      </c>
      <c r="H545" s="30">
        <v>270102</v>
      </c>
      <c r="I545">
        <v>121204</v>
      </c>
      <c r="J545">
        <v>270102</v>
      </c>
      <c r="K545" s="1">
        <v>5000</v>
      </c>
      <c r="O545"/>
    </row>
    <row r="546" spans="1:15" hidden="1" x14ac:dyDescent="0.25">
      <c r="A546">
        <v>50000249</v>
      </c>
      <c r="B546">
        <v>44831448</v>
      </c>
      <c r="C546" t="s">
        <v>59</v>
      </c>
      <c r="D546">
        <v>8000833672</v>
      </c>
      <c r="E546" s="29">
        <v>42132</v>
      </c>
      <c r="F546">
        <v>7290021</v>
      </c>
      <c r="G546" s="30">
        <f>VLOOKUP(I546,'[3]nemral rentis Bco Pop'!$A:$F,6,0)</f>
        <v>96400000</v>
      </c>
      <c r="H546" s="30">
        <v>370101</v>
      </c>
      <c r="I546">
        <v>270240</v>
      </c>
      <c r="J546">
        <v>370101</v>
      </c>
      <c r="K546" s="1">
        <v>299506.25</v>
      </c>
      <c r="O546"/>
    </row>
    <row r="547" spans="1:15" hidden="1" x14ac:dyDescent="0.25">
      <c r="A547">
        <v>50000249</v>
      </c>
      <c r="B547">
        <v>883875</v>
      </c>
      <c r="C547" t="s">
        <v>11</v>
      </c>
      <c r="D547">
        <v>9739573</v>
      </c>
      <c r="E547" s="29">
        <v>42132</v>
      </c>
      <c r="F547">
        <v>8255623</v>
      </c>
      <c r="G547" s="30">
        <f>VLOOKUP(I547,'[3]nemral rentis Bco Pop'!$A:$F,6,0)</f>
        <v>923272421</v>
      </c>
      <c r="H547" s="30">
        <v>190101</v>
      </c>
      <c r="I547">
        <v>190101</v>
      </c>
      <c r="J547">
        <v>190101</v>
      </c>
      <c r="K547" s="1">
        <v>107400</v>
      </c>
      <c r="O547"/>
    </row>
    <row r="548" spans="1:15" hidden="1" x14ac:dyDescent="0.25">
      <c r="A548">
        <v>50000249</v>
      </c>
      <c r="B548">
        <v>936582</v>
      </c>
      <c r="C548" t="s">
        <v>11</v>
      </c>
      <c r="D548">
        <v>1094902871</v>
      </c>
      <c r="E548" s="29">
        <v>42132</v>
      </c>
      <c r="F548">
        <v>68726096</v>
      </c>
      <c r="G548" s="30">
        <f>VLOOKUP(I548,'[3]nemral rentis Bco Pop'!$A:$F,6,0)</f>
        <v>923272421</v>
      </c>
      <c r="H548" s="30">
        <v>190101</v>
      </c>
      <c r="I548">
        <v>190101</v>
      </c>
      <c r="J548">
        <v>190101</v>
      </c>
      <c r="K548" s="1">
        <v>107400</v>
      </c>
      <c r="O548"/>
    </row>
    <row r="549" spans="1:15" hidden="1" x14ac:dyDescent="0.25">
      <c r="A549">
        <v>50000249</v>
      </c>
      <c r="B549">
        <v>1060980</v>
      </c>
      <c r="C549" t="s">
        <v>11</v>
      </c>
      <c r="D549">
        <v>7538894</v>
      </c>
      <c r="E549" s="29">
        <v>42132</v>
      </c>
      <c r="F549">
        <v>7453103</v>
      </c>
      <c r="G549" s="30">
        <f>VLOOKUP(I549,'[3]nemral rentis Bco Pop'!$A:$F,6,0)</f>
        <v>26800000</v>
      </c>
      <c r="H549" s="30">
        <v>360200</v>
      </c>
      <c r="I549">
        <v>360200</v>
      </c>
      <c r="J549">
        <v>360200</v>
      </c>
      <c r="K549" s="1">
        <v>342714</v>
      </c>
      <c r="O549"/>
    </row>
    <row r="550" spans="1:15" hidden="1" x14ac:dyDescent="0.25">
      <c r="A550">
        <v>50000249</v>
      </c>
      <c r="B550">
        <v>1062306</v>
      </c>
      <c r="C550" t="s">
        <v>11</v>
      </c>
      <c r="D550">
        <v>1094895553</v>
      </c>
      <c r="E550" s="29">
        <v>42132</v>
      </c>
      <c r="F550">
        <v>8545790</v>
      </c>
      <c r="G550" s="30">
        <f>VLOOKUP(I550,'[3]nemral rentis Bco Pop'!$A:$F,6,0)</f>
        <v>923272421</v>
      </c>
      <c r="H550" s="30">
        <v>190101</v>
      </c>
      <c r="I550">
        <v>190101</v>
      </c>
      <c r="J550">
        <v>190101</v>
      </c>
      <c r="K550" s="1">
        <v>107400</v>
      </c>
      <c r="O550"/>
    </row>
    <row r="551" spans="1:15" hidden="1" x14ac:dyDescent="0.25">
      <c r="A551">
        <v>50000249</v>
      </c>
      <c r="B551">
        <v>1552158</v>
      </c>
      <c r="C551" t="s">
        <v>12</v>
      </c>
      <c r="D551">
        <v>10093666</v>
      </c>
      <c r="E551" s="29">
        <v>42132</v>
      </c>
      <c r="F551">
        <v>3136200</v>
      </c>
      <c r="G551" s="30">
        <f>VLOOKUP(I551,'[3]nemral rentis Bco Pop'!$A:$F,6,0)</f>
        <v>822600000</v>
      </c>
      <c r="H551" s="30">
        <v>290200</v>
      </c>
      <c r="I551">
        <v>290200</v>
      </c>
      <c r="J551">
        <v>290200</v>
      </c>
      <c r="K551" s="1">
        <v>6497</v>
      </c>
      <c r="O551"/>
    </row>
    <row r="552" spans="1:15" hidden="1" x14ac:dyDescent="0.25">
      <c r="A552">
        <v>50000249</v>
      </c>
      <c r="B552">
        <v>1916157</v>
      </c>
      <c r="C552" t="s">
        <v>13</v>
      </c>
      <c r="D552">
        <v>63334551</v>
      </c>
      <c r="E552" s="29">
        <v>42132</v>
      </c>
      <c r="F552">
        <v>6422031</v>
      </c>
      <c r="G552" s="30">
        <f>VLOOKUP(I552,'[3]nemral rentis Bco Pop'!$A:$F,6,0)</f>
        <v>12400000</v>
      </c>
      <c r="H552" s="30">
        <v>270102</v>
      </c>
      <c r="I552">
        <v>121204</v>
      </c>
      <c r="J552">
        <v>270102</v>
      </c>
      <c r="K552" s="1">
        <v>5000</v>
      </c>
      <c r="O552"/>
    </row>
    <row r="553" spans="1:15" hidden="1" x14ac:dyDescent="0.25">
      <c r="A553">
        <v>50000249</v>
      </c>
      <c r="B553">
        <v>1916170</v>
      </c>
      <c r="C553" t="s">
        <v>13</v>
      </c>
      <c r="D553">
        <v>63331912</v>
      </c>
      <c r="E553" s="29">
        <v>42132</v>
      </c>
      <c r="F553">
        <v>10563358</v>
      </c>
      <c r="G553" s="30">
        <f>VLOOKUP(I553,'[3]nemral rentis Bco Pop'!$A:$F,6,0)</f>
        <v>12400000</v>
      </c>
      <c r="H553" s="30">
        <v>270102</v>
      </c>
      <c r="I553">
        <v>121204</v>
      </c>
      <c r="J553">
        <v>270102</v>
      </c>
      <c r="K553" s="1">
        <v>5000</v>
      </c>
      <c r="O553"/>
    </row>
    <row r="554" spans="1:15" hidden="1" x14ac:dyDescent="0.25">
      <c r="A554">
        <v>50000249</v>
      </c>
      <c r="B554">
        <v>2283381</v>
      </c>
      <c r="C554" t="s">
        <v>13</v>
      </c>
      <c r="D554">
        <v>1098717711</v>
      </c>
      <c r="E554" s="29">
        <v>42132</v>
      </c>
      <c r="F554">
        <v>1236801</v>
      </c>
      <c r="G554" s="30">
        <f>VLOOKUP(I554,'[3]nemral rentis Bco Pop'!$A:$F,6,0)</f>
        <v>12400000</v>
      </c>
      <c r="H554" s="30">
        <v>270102</v>
      </c>
      <c r="I554">
        <v>121204</v>
      </c>
      <c r="J554">
        <v>270102</v>
      </c>
      <c r="K554" s="1">
        <v>5000</v>
      </c>
      <c r="O554"/>
    </row>
    <row r="555" spans="1:15" hidden="1" x14ac:dyDescent="0.25">
      <c r="A555">
        <v>50000249</v>
      </c>
      <c r="B555">
        <v>1916015</v>
      </c>
      <c r="C555" t="s">
        <v>13</v>
      </c>
      <c r="D555">
        <v>1065618272</v>
      </c>
      <c r="E555" s="29">
        <v>42132</v>
      </c>
      <c r="F555">
        <v>16823158</v>
      </c>
      <c r="G555" s="30">
        <f>VLOOKUP(I555,'[3]nemral rentis Bco Pop'!$A:$F,6,0)</f>
        <v>923272421</v>
      </c>
      <c r="H555" s="30">
        <v>190101</v>
      </c>
      <c r="I555">
        <v>190101</v>
      </c>
      <c r="J555">
        <v>190101</v>
      </c>
      <c r="K555" s="1">
        <v>107400</v>
      </c>
      <c r="O555"/>
    </row>
    <row r="556" spans="1:15" hidden="1" x14ac:dyDescent="0.25">
      <c r="A556">
        <v>50000249</v>
      </c>
      <c r="B556">
        <v>2456363</v>
      </c>
      <c r="C556" t="s">
        <v>13</v>
      </c>
      <c r="D556">
        <v>1098698427</v>
      </c>
      <c r="E556" s="29">
        <v>42132</v>
      </c>
      <c r="F556">
        <v>6950377</v>
      </c>
      <c r="G556" s="30">
        <f>VLOOKUP(I556,'[3]nemral rentis Bco Pop'!$A:$F,6,0)</f>
        <v>923272421</v>
      </c>
      <c r="H556" s="30">
        <v>190101</v>
      </c>
      <c r="I556">
        <v>190101</v>
      </c>
      <c r="J556">
        <v>190101</v>
      </c>
      <c r="K556" s="1">
        <v>107400</v>
      </c>
      <c r="O556"/>
    </row>
    <row r="557" spans="1:15" hidden="1" x14ac:dyDescent="0.25">
      <c r="A557">
        <v>50000249</v>
      </c>
      <c r="B557">
        <v>2456364</v>
      </c>
      <c r="C557" t="s">
        <v>13</v>
      </c>
      <c r="D557">
        <v>91539739</v>
      </c>
      <c r="E557" s="29">
        <v>42132</v>
      </c>
      <c r="F557">
        <v>17639284</v>
      </c>
      <c r="G557" s="30">
        <f>VLOOKUP(I557,'[3]nemral rentis Bco Pop'!$A:$F,6,0)</f>
        <v>923272421</v>
      </c>
      <c r="H557" s="30">
        <v>190101</v>
      </c>
      <c r="I557">
        <v>190101</v>
      </c>
      <c r="J557">
        <v>190101</v>
      </c>
      <c r="K557" s="1">
        <v>107400</v>
      </c>
      <c r="O557"/>
    </row>
    <row r="558" spans="1:15" hidden="1" x14ac:dyDescent="0.25">
      <c r="A558">
        <v>50000249</v>
      </c>
      <c r="B558">
        <v>14281558</v>
      </c>
      <c r="C558" t="s">
        <v>135</v>
      </c>
      <c r="D558">
        <v>1102715195</v>
      </c>
      <c r="E558" s="29">
        <v>42132</v>
      </c>
      <c r="F558">
        <v>12579090</v>
      </c>
      <c r="G558" s="30">
        <f>VLOOKUP(I558,'[3]nemral rentis Bco Pop'!$A:$F,6,0)</f>
        <v>923272421</v>
      </c>
      <c r="H558" s="30">
        <v>190101</v>
      </c>
      <c r="I558">
        <v>190101</v>
      </c>
      <c r="J558">
        <v>190101</v>
      </c>
      <c r="K558" s="1">
        <v>107400</v>
      </c>
      <c r="O558"/>
    </row>
    <row r="559" spans="1:15" hidden="1" x14ac:dyDescent="0.25">
      <c r="A559">
        <v>50000249</v>
      </c>
      <c r="B559">
        <v>2443225</v>
      </c>
      <c r="C559" t="s">
        <v>29</v>
      </c>
      <c r="D559">
        <v>65755737</v>
      </c>
      <c r="E559" s="29">
        <v>42132</v>
      </c>
      <c r="F559">
        <v>10696907</v>
      </c>
      <c r="G559" s="30">
        <f>VLOOKUP(I559,'[3]nemral rentis Bco Pop'!$A:$F,6,0)</f>
        <v>26800000</v>
      </c>
      <c r="H559" s="30">
        <v>360200</v>
      </c>
      <c r="I559">
        <v>360200</v>
      </c>
      <c r="J559">
        <v>360200</v>
      </c>
      <c r="K559" s="1">
        <v>6000</v>
      </c>
      <c r="O559"/>
    </row>
    <row r="560" spans="1:15" hidden="1" x14ac:dyDescent="0.25">
      <c r="A560">
        <v>50000249</v>
      </c>
      <c r="B560">
        <v>2443226</v>
      </c>
      <c r="C560" t="s">
        <v>29</v>
      </c>
      <c r="D560">
        <v>1110479682</v>
      </c>
      <c r="E560" s="29">
        <v>42132</v>
      </c>
      <c r="F560">
        <v>4383539</v>
      </c>
      <c r="G560" s="30">
        <f>VLOOKUP(I560,'[3]nemral rentis Bco Pop'!$A:$F,6,0)</f>
        <v>923272421</v>
      </c>
      <c r="H560" s="30">
        <v>190101</v>
      </c>
      <c r="I560">
        <v>190101</v>
      </c>
      <c r="J560">
        <v>190101</v>
      </c>
      <c r="K560" s="1">
        <v>107400</v>
      </c>
      <c r="O560"/>
    </row>
    <row r="561" spans="1:15" hidden="1" x14ac:dyDescent="0.25">
      <c r="A561">
        <v>50000249</v>
      </c>
      <c r="B561">
        <v>2443064</v>
      </c>
      <c r="C561" t="s">
        <v>1</v>
      </c>
      <c r="D561">
        <v>93407279</v>
      </c>
      <c r="E561" s="29">
        <v>42132</v>
      </c>
      <c r="F561">
        <v>2709600</v>
      </c>
      <c r="G561" s="30">
        <f>VLOOKUP(I561,'[3]nemral rentis Bco Pop'!$A:$F,6,0)</f>
        <v>26800000</v>
      </c>
      <c r="H561" s="30">
        <v>360200</v>
      </c>
      <c r="I561">
        <v>360200</v>
      </c>
      <c r="J561">
        <v>360200</v>
      </c>
      <c r="K561" s="1">
        <v>16000</v>
      </c>
      <c r="O561"/>
    </row>
    <row r="562" spans="1:15" hidden="1" x14ac:dyDescent="0.25">
      <c r="A562">
        <v>50000249</v>
      </c>
      <c r="B562">
        <v>1573919</v>
      </c>
      <c r="C562" t="s">
        <v>14</v>
      </c>
      <c r="D562">
        <v>8903032085</v>
      </c>
      <c r="E562" s="29">
        <v>42132</v>
      </c>
      <c r="F562">
        <v>3340000</v>
      </c>
      <c r="G562" s="30">
        <f>VLOOKUP(I562,'[3]nemral rentis Bco Pop'!$A:$F,6,0)</f>
        <v>910500000</v>
      </c>
      <c r="H562" s="30">
        <v>360107</v>
      </c>
      <c r="I562">
        <v>6003</v>
      </c>
      <c r="J562">
        <v>360107</v>
      </c>
      <c r="K562" s="1">
        <v>1589334157</v>
      </c>
      <c r="O562"/>
    </row>
    <row r="563" spans="1:15" hidden="1" x14ac:dyDescent="0.25">
      <c r="A563">
        <v>50000249</v>
      </c>
      <c r="B563">
        <v>1207897</v>
      </c>
      <c r="C563" t="s">
        <v>23</v>
      </c>
      <c r="D563">
        <v>8909000825</v>
      </c>
      <c r="E563" s="29">
        <v>42132</v>
      </c>
      <c r="F563">
        <v>2422210</v>
      </c>
      <c r="G563" s="30">
        <f>VLOOKUP(I563,'[3]nemral rentis Bco Pop'!$A:$F,6,0)</f>
        <v>11100000</v>
      </c>
      <c r="H563" s="30">
        <v>150112</v>
      </c>
      <c r="I563">
        <v>121275</v>
      </c>
      <c r="J563">
        <v>150112</v>
      </c>
      <c r="K563" s="1">
        <v>6486</v>
      </c>
      <c r="O563"/>
    </row>
    <row r="564" spans="1:15" hidden="1" x14ac:dyDescent="0.25">
      <c r="A564">
        <v>50000249</v>
      </c>
      <c r="B564">
        <v>1207898</v>
      </c>
      <c r="C564" t="s">
        <v>23</v>
      </c>
      <c r="D564">
        <v>2494236</v>
      </c>
      <c r="E564" s="29">
        <v>42132</v>
      </c>
      <c r="F564">
        <v>2425573</v>
      </c>
      <c r="G564" s="30">
        <f>VLOOKUP(I564,'[3]nemral rentis Bco Pop'!$A:$F,6,0)</f>
        <v>11100000</v>
      </c>
      <c r="H564" s="30">
        <v>150112</v>
      </c>
      <c r="I564">
        <v>121275</v>
      </c>
      <c r="J564">
        <v>150112</v>
      </c>
      <c r="K564" s="1">
        <v>5759853</v>
      </c>
      <c r="O564"/>
    </row>
    <row r="565" spans="1:15" hidden="1" x14ac:dyDescent="0.25">
      <c r="A565">
        <v>50000249</v>
      </c>
      <c r="B565">
        <v>1968358</v>
      </c>
      <c r="C565" t="s">
        <v>14</v>
      </c>
      <c r="D565">
        <v>1144035739</v>
      </c>
      <c r="E565" s="29">
        <v>42132</v>
      </c>
      <c r="F565">
        <v>11374194</v>
      </c>
      <c r="G565" s="30">
        <f>VLOOKUP(I565,'[3]nemral rentis Bco Pop'!$A:$F,6,0)</f>
        <v>923272421</v>
      </c>
      <c r="H565" s="30">
        <v>190101</v>
      </c>
      <c r="I565">
        <v>190101</v>
      </c>
      <c r="J565">
        <v>190101</v>
      </c>
      <c r="K565" s="1">
        <v>107400</v>
      </c>
      <c r="O565"/>
    </row>
    <row r="566" spans="1:15" hidden="1" x14ac:dyDescent="0.25">
      <c r="A566">
        <v>50000249</v>
      </c>
      <c r="B566">
        <v>2330090</v>
      </c>
      <c r="C566" t="s">
        <v>14</v>
      </c>
      <c r="D566">
        <v>8050012033</v>
      </c>
      <c r="E566" s="29">
        <v>42132</v>
      </c>
      <c r="F566">
        <v>4493939</v>
      </c>
      <c r="G566" s="30">
        <f>VLOOKUP(I566,'[3]nemral rentis Bco Pop'!$A:$F,6,0)</f>
        <v>12800000</v>
      </c>
      <c r="H566" s="30">
        <v>350300</v>
      </c>
      <c r="I566">
        <v>350300</v>
      </c>
      <c r="J566">
        <v>350300</v>
      </c>
      <c r="K566" s="1">
        <v>767225</v>
      </c>
      <c r="O566"/>
    </row>
    <row r="567" spans="1:15" hidden="1" x14ac:dyDescent="0.25">
      <c r="A567">
        <v>50000249</v>
      </c>
      <c r="B567">
        <v>2330091</v>
      </c>
      <c r="C567" t="s">
        <v>14</v>
      </c>
      <c r="D567">
        <v>8050012033</v>
      </c>
      <c r="E567" s="29">
        <v>42132</v>
      </c>
      <c r="F567">
        <v>4493939</v>
      </c>
      <c r="G567" s="30">
        <f>VLOOKUP(I567,'[3]nemral rentis Bco Pop'!$A:$F,6,0)</f>
        <v>12800000</v>
      </c>
      <c r="H567" s="30">
        <v>350300</v>
      </c>
      <c r="I567">
        <v>350300</v>
      </c>
      <c r="J567">
        <v>350300</v>
      </c>
      <c r="K567" s="1">
        <v>917305</v>
      </c>
      <c r="O567"/>
    </row>
    <row r="568" spans="1:15" hidden="1" x14ac:dyDescent="0.25">
      <c r="A568">
        <v>50000249</v>
      </c>
      <c r="B568">
        <v>1594715</v>
      </c>
      <c r="C568" t="s">
        <v>14</v>
      </c>
      <c r="D568">
        <v>54258707</v>
      </c>
      <c r="E568" s="29">
        <v>42132</v>
      </c>
      <c r="F568">
        <v>10894276</v>
      </c>
      <c r="G568" s="30">
        <f>VLOOKUP(I568,'[3]nemral rentis Bco Pop'!$A:$F,6,0)</f>
        <v>12400000</v>
      </c>
      <c r="H568" s="30">
        <v>270102</v>
      </c>
      <c r="I568">
        <v>121204</v>
      </c>
      <c r="J568">
        <v>270102</v>
      </c>
      <c r="K568" s="1">
        <v>5000</v>
      </c>
      <c r="O568"/>
    </row>
    <row r="569" spans="1:15" hidden="1" x14ac:dyDescent="0.25">
      <c r="A569">
        <v>50000249</v>
      </c>
      <c r="B569">
        <v>1594717</v>
      </c>
      <c r="C569" t="s">
        <v>14</v>
      </c>
      <c r="D569">
        <v>38888326</v>
      </c>
      <c r="E569" s="29">
        <v>42132</v>
      </c>
      <c r="F569">
        <v>3837308</v>
      </c>
      <c r="G569" s="30">
        <f>VLOOKUP(I569,'[3]nemral rentis Bco Pop'!$A:$F,6,0)</f>
        <v>12400000</v>
      </c>
      <c r="H569" s="30">
        <v>270102</v>
      </c>
      <c r="I569">
        <v>121204</v>
      </c>
      <c r="J569">
        <v>270102</v>
      </c>
      <c r="K569" s="1">
        <v>5000</v>
      </c>
      <c r="O569"/>
    </row>
    <row r="570" spans="1:15" hidden="1" x14ac:dyDescent="0.25">
      <c r="A570">
        <v>50000249</v>
      </c>
      <c r="B570">
        <v>2206404</v>
      </c>
      <c r="C570" t="s">
        <v>1</v>
      </c>
      <c r="D570">
        <v>1144052035</v>
      </c>
      <c r="E570" s="29">
        <v>42132</v>
      </c>
      <c r="F570">
        <v>37304086</v>
      </c>
      <c r="G570" s="30">
        <f>VLOOKUP(I570,'[3]nemral rentis Bco Pop'!$A:$F,6,0)</f>
        <v>12400000</v>
      </c>
      <c r="H570" s="30">
        <v>270102</v>
      </c>
      <c r="I570">
        <v>121204</v>
      </c>
      <c r="J570">
        <v>270102</v>
      </c>
      <c r="K570" s="1">
        <v>5000</v>
      </c>
      <c r="O570"/>
    </row>
    <row r="571" spans="1:15" hidden="1" x14ac:dyDescent="0.25">
      <c r="A571">
        <v>50000249</v>
      </c>
      <c r="B571">
        <v>2206606</v>
      </c>
      <c r="C571" t="s">
        <v>1</v>
      </c>
      <c r="D571">
        <v>94523812</v>
      </c>
      <c r="E571" s="29">
        <v>42132</v>
      </c>
      <c r="F571">
        <v>5920612</v>
      </c>
      <c r="G571" s="30">
        <f>VLOOKUP(I571,'[3]nemral rentis Bco Pop'!$A:$F,6,0)</f>
        <v>923272421</v>
      </c>
      <c r="H571" s="30">
        <v>190101</v>
      </c>
      <c r="I571">
        <v>190101</v>
      </c>
      <c r="J571">
        <v>190101</v>
      </c>
      <c r="K571" s="1">
        <v>107400</v>
      </c>
      <c r="O571"/>
    </row>
    <row r="572" spans="1:15" hidden="1" x14ac:dyDescent="0.25">
      <c r="A572">
        <v>50000249</v>
      </c>
      <c r="B572">
        <v>2121465</v>
      </c>
      <c r="C572" t="s">
        <v>1</v>
      </c>
      <c r="D572">
        <v>6524826</v>
      </c>
      <c r="E572" s="29">
        <v>42132</v>
      </c>
      <c r="F572">
        <v>12825628</v>
      </c>
      <c r="G572" s="30">
        <f>VLOOKUP(I572,'[3]nemral rentis Bco Pop'!$A:$F,6,0)</f>
        <v>12400000</v>
      </c>
      <c r="H572" s="30">
        <v>270102</v>
      </c>
      <c r="I572">
        <v>121204</v>
      </c>
      <c r="J572">
        <v>270102</v>
      </c>
      <c r="K572" s="1">
        <v>5000</v>
      </c>
      <c r="O572"/>
    </row>
    <row r="573" spans="1:15" hidden="1" x14ac:dyDescent="0.25">
      <c r="A573">
        <v>50000249</v>
      </c>
      <c r="B573">
        <v>2121469</v>
      </c>
      <c r="C573" t="s">
        <v>1</v>
      </c>
      <c r="D573">
        <v>1123207856</v>
      </c>
      <c r="E573" s="29">
        <v>42132</v>
      </c>
      <c r="F573">
        <v>15539125</v>
      </c>
      <c r="G573" s="30">
        <f>VLOOKUP(I573,'[3]nemral rentis Bco Pop'!$A:$F,6,0)</f>
        <v>12400000</v>
      </c>
      <c r="H573" s="30">
        <v>270102</v>
      </c>
      <c r="I573">
        <v>121204</v>
      </c>
      <c r="J573">
        <v>270102</v>
      </c>
      <c r="K573" s="1">
        <v>5000</v>
      </c>
      <c r="O573"/>
    </row>
    <row r="574" spans="1:15" hidden="1" x14ac:dyDescent="0.25">
      <c r="A574">
        <v>50000249</v>
      </c>
      <c r="B574">
        <v>2121470</v>
      </c>
      <c r="C574" t="s">
        <v>1</v>
      </c>
      <c r="D574">
        <v>31576953</v>
      </c>
      <c r="E574" s="29">
        <v>42132</v>
      </c>
      <c r="F574">
        <v>3231114</v>
      </c>
      <c r="G574" s="30">
        <f>VLOOKUP(I574,'[3]nemral rentis Bco Pop'!$A:$F,6,0)</f>
        <v>12400000</v>
      </c>
      <c r="H574" s="30">
        <v>270102</v>
      </c>
      <c r="I574">
        <v>121204</v>
      </c>
      <c r="J574">
        <v>270102</v>
      </c>
      <c r="K574" s="1">
        <v>5000</v>
      </c>
      <c r="O574"/>
    </row>
    <row r="575" spans="1:15" hidden="1" x14ac:dyDescent="0.25">
      <c r="A575">
        <v>50000249</v>
      </c>
      <c r="B575">
        <v>1783074</v>
      </c>
      <c r="C575" t="s">
        <v>1</v>
      </c>
      <c r="D575">
        <v>14635830</v>
      </c>
      <c r="E575" s="29">
        <v>42132</v>
      </c>
      <c r="F575">
        <v>1508081</v>
      </c>
      <c r="G575" s="30">
        <f>VLOOKUP(I575,'[3]nemral rentis Bco Pop'!$A:$F,6,0)</f>
        <v>923272421</v>
      </c>
      <c r="H575" s="30">
        <v>190101</v>
      </c>
      <c r="I575">
        <v>190101</v>
      </c>
      <c r="J575">
        <v>190101</v>
      </c>
      <c r="K575" s="1">
        <v>107400</v>
      </c>
      <c r="O575"/>
    </row>
    <row r="576" spans="1:15" hidden="1" x14ac:dyDescent="0.25">
      <c r="A576">
        <v>50000249</v>
      </c>
      <c r="B576">
        <v>1258012</v>
      </c>
      <c r="C576" t="s">
        <v>1</v>
      </c>
      <c r="D576">
        <v>31852138</v>
      </c>
      <c r="E576" s="29">
        <v>42132</v>
      </c>
      <c r="F576">
        <v>13613578</v>
      </c>
      <c r="G576" s="30">
        <f>VLOOKUP(I576,'[3]nemral rentis Bco Pop'!$A:$F,6,0)</f>
        <v>26800000</v>
      </c>
      <c r="H576" s="30">
        <v>360200</v>
      </c>
      <c r="I576">
        <v>360200</v>
      </c>
      <c r="J576">
        <v>360200</v>
      </c>
      <c r="K576" s="1">
        <v>10000</v>
      </c>
      <c r="O576"/>
    </row>
    <row r="577" spans="1:15" hidden="1" x14ac:dyDescent="0.25">
      <c r="A577">
        <v>50000249</v>
      </c>
      <c r="B577">
        <v>2014243</v>
      </c>
      <c r="C577" t="s">
        <v>39</v>
      </c>
      <c r="D577">
        <v>29875931</v>
      </c>
      <c r="E577" s="29">
        <v>42132</v>
      </c>
      <c r="F577">
        <v>20761053</v>
      </c>
      <c r="G577" s="30">
        <f>VLOOKUP(I577,'[3]nemral rentis Bco Pop'!$A:$F,6,0)</f>
        <v>12400000</v>
      </c>
      <c r="H577" s="30">
        <v>270102</v>
      </c>
      <c r="I577">
        <v>121204</v>
      </c>
      <c r="J577">
        <v>270102</v>
      </c>
      <c r="K577" s="1">
        <v>5000</v>
      </c>
      <c r="O577"/>
    </row>
    <row r="578" spans="1:15" hidden="1" x14ac:dyDescent="0.25">
      <c r="A578">
        <v>50000249</v>
      </c>
      <c r="B578">
        <v>2419318</v>
      </c>
      <c r="C578" t="s">
        <v>1</v>
      </c>
      <c r="D578">
        <v>1130595927</v>
      </c>
      <c r="E578" s="29">
        <v>42132</v>
      </c>
      <c r="F578">
        <v>4847776</v>
      </c>
      <c r="G578" s="30">
        <f>VLOOKUP(I578,'[3]nemral rentis Bco Pop'!$A:$F,6,0)</f>
        <v>923272421</v>
      </c>
      <c r="H578" s="30">
        <v>190101</v>
      </c>
      <c r="I578">
        <v>190101</v>
      </c>
      <c r="J578">
        <v>190101</v>
      </c>
      <c r="K578" s="1">
        <v>107400</v>
      </c>
      <c r="O578"/>
    </row>
    <row r="579" spans="1:15" hidden="1" x14ac:dyDescent="0.25">
      <c r="A579">
        <v>50000249</v>
      </c>
      <c r="B579">
        <v>320434</v>
      </c>
      <c r="C579" t="s">
        <v>16</v>
      </c>
      <c r="D579">
        <v>14228020</v>
      </c>
      <c r="E579" s="29">
        <v>42132</v>
      </c>
      <c r="F579">
        <v>4374791</v>
      </c>
      <c r="G579" s="30">
        <f>VLOOKUP(I579,'[3]nemral rentis Bco Pop'!$A:$F,6,0)</f>
        <v>26800000</v>
      </c>
      <c r="H579" s="30">
        <v>360200</v>
      </c>
      <c r="I579">
        <v>360200</v>
      </c>
      <c r="J579">
        <v>360200</v>
      </c>
      <c r="K579" s="1">
        <v>343048</v>
      </c>
      <c r="O579"/>
    </row>
    <row r="580" spans="1:15" hidden="1" x14ac:dyDescent="0.25">
      <c r="A580">
        <v>50000249</v>
      </c>
      <c r="B580">
        <v>2443055</v>
      </c>
      <c r="C580" t="s">
        <v>1</v>
      </c>
      <c r="D580">
        <v>11313940</v>
      </c>
      <c r="E580" s="29">
        <v>42132</v>
      </c>
      <c r="F580">
        <v>2709600</v>
      </c>
      <c r="G580" s="30">
        <f>VLOOKUP(I580,'[3]nemral rentis Bco Pop'!$A:$F,6,0)</f>
        <v>26800000</v>
      </c>
      <c r="H580" s="30">
        <v>360200</v>
      </c>
      <c r="I580">
        <v>360200</v>
      </c>
      <c r="J580">
        <v>360200</v>
      </c>
      <c r="K580" s="1">
        <v>47459</v>
      </c>
      <c r="O580"/>
    </row>
    <row r="581" spans="1:15" hidden="1" x14ac:dyDescent="0.25">
      <c r="A581">
        <v>50000249</v>
      </c>
      <c r="B581">
        <v>1779071</v>
      </c>
      <c r="C581" t="s">
        <v>48</v>
      </c>
      <c r="D581">
        <v>8919009023</v>
      </c>
      <c r="E581" s="29">
        <v>42132</v>
      </c>
      <c r="F581">
        <v>2053123</v>
      </c>
      <c r="G581" s="30">
        <f>VLOOKUP(I581,'[3]nemral rentis Bco Pop'!$A:$F,6,0)</f>
        <v>96400000</v>
      </c>
      <c r="H581" s="30">
        <v>370101</v>
      </c>
      <c r="I581">
        <v>270910</v>
      </c>
      <c r="J581">
        <v>370101</v>
      </c>
      <c r="K581" s="1">
        <v>542131.97</v>
      </c>
      <c r="O581"/>
    </row>
    <row r="582" spans="1:15" hidden="1" x14ac:dyDescent="0.25">
      <c r="A582">
        <v>50000249</v>
      </c>
      <c r="B582">
        <v>1779072</v>
      </c>
      <c r="C582" t="s">
        <v>48</v>
      </c>
      <c r="D582">
        <v>8919009023</v>
      </c>
      <c r="E582" s="29">
        <v>42132</v>
      </c>
      <c r="F582">
        <v>2053123</v>
      </c>
      <c r="G582" s="30">
        <f>VLOOKUP(I582,'[3]nemral rentis Bco Pop'!$A:$F,6,0)</f>
        <v>96400000</v>
      </c>
      <c r="H582" s="30">
        <v>370101</v>
      </c>
      <c r="I582">
        <v>270910</v>
      </c>
      <c r="J582">
        <v>370101</v>
      </c>
      <c r="K582" s="1">
        <v>748641.25</v>
      </c>
      <c r="O582"/>
    </row>
    <row r="583" spans="1:15" hidden="1" x14ac:dyDescent="0.25">
      <c r="A583">
        <v>50000249</v>
      </c>
      <c r="B583">
        <v>15613005</v>
      </c>
      <c r="C583" t="s">
        <v>0</v>
      </c>
      <c r="D583">
        <v>1019027335</v>
      </c>
      <c r="E583" s="29">
        <v>42132</v>
      </c>
      <c r="F583">
        <v>20414252</v>
      </c>
      <c r="G583" s="30">
        <f>VLOOKUP(I583,'[3]nemral rentis Bco Pop'!$A:$F,6,0)</f>
        <v>12400000</v>
      </c>
      <c r="H583" s="30">
        <v>270102</v>
      </c>
      <c r="I583">
        <v>121204</v>
      </c>
      <c r="J583">
        <v>270102</v>
      </c>
      <c r="K583" s="1">
        <v>5000</v>
      </c>
      <c r="O583"/>
    </row>
    <row r="584" spans="1:15" hidden="1" x14ac:dyDescent="0.25">
      <c r="A584">
        <v>50000249</v>
      </c>
      <c r="B584">
        <v>1984671</v>
      </c>
      <c r="C584" t="s">
        <v>18</v>
      </c>
      <c r="D584">
        <v>72006062</v>
      </c>
      <c r="E584" s="29">
        <v>42132</v>
      </c>
      <c r="F584">
        <v>17545133</v>
      </c>
      <c r="G584" s="30">
        <f>VLOOKUP(I584,'[3]nemral rentis Bco Pop'!$A:$F,6,0)</f>
        <v>923272421</v>
      </c>
      <c r="H584" s="30">
        <v>190101</v>
      </c>
      <c r="I584">
        <v>190101</v>
      </c>
      <c r="J584">
        <v>190101</v>
      </c>
      <c r="K584" s="1">
        <v>107400</v>
      </c>
      <c r="O584"/>
    </row>
    <row r="585" spans="1:15" hidden="1" x14ac:dyDescent="0.25">
      <c r="A585">
        <v>50000249</v>
      </c>
      <c r="B585">
        <v>1984673</v>
      </c>
      <c r="C585" t="s">
        <v>18</v>
      </c>
      <c r="D585">
        <v>1140818395</v>
      </c>
      <c r="E585" s="29">
        <v>42132</v>
      </c>
      <c r="F585">
        <v>5280969</v>
      </c>
      <c r="G585" s="30">
        <f>VLOOKUP(I585,'[3]nemral rentis Bco Pop'!$A:$F,6,0)</f>
        <v>923272421</v>
      </c>
      <c r="H585" s="30">
        <v>190101</v>
      </c>
      <c r="I585">
        <v>190101</v>
      </c>
      <c r="J585">
        <v>190101</v>
      </c>
      <c r="K585" s="1">
        <v>110000</v>
      </c>
      <c r="O585"/>
    </row>
    <row r="586" spans="1:15" hidden="1" x14ac:dyDescent="0.25">
      <c r="A586">
        <v>50000249</v>
      </c>
      <c r="B586">
        <v>1984674</v>
      </c>
      <c r="C586" t="s">
        <v>18</v>
      </c>
      <c r="D586">
        <v>1129579307</v>
      </c>
      <c r="E586" s="29">
        <v>42132</v>
      </c>
      <c r="F586">
        <v>15241313</v>
      </c>
      <c r="G586" s="30">
        <f>VLOOKUP(I586,'[3]nemral rentis Bco Pop'!$A:$F,6,0)</f>
        <v>923272421</v>
      </c>
      <c r="H586" s="30">
        <v>190101</v>
      </c>
      <c r="I586">
        <v>190101</v>
      </c>
      <c r="J586">
        <v>190101</v>
      </c>
      <c r="K586" s="1">
        <v>107400</v>
      </c>
      <c r="O586"/>
    </row>
    <row r="587" spans="1:15" hidden="1" x14ac:dyDescent="0.25">
      <c r="A587">
        <v>50000249</v>
      </c>
      <c r="B587">
        <v>2570501</v>
      </c>
      <c r="C587" t="s">
        <v>0</v>
      </c>
      <c r="D587">
        <v>70128863</v>
      </c>
      <c r="E587" s="29">
        <v>42132</v>
      </c>
      <c r="F587">
        <v>4370006</v>
      </c>
      <c r="G587" s="30">
        <f>VLOOKUP(I587,'[3]nemral rentis Bco Pop'!$A:$F,6,0)</f>
        <v>923272421</v>
      </c>
      <c r="H587" s="30">
        <v>190101</v>
      </c>
      <c r="I587">
        <v>190101</v>
      </c>
      <c r="J587">
        <v>190101</v>
      </c>
      <c r="K587" s="1">
        <v>107400</v>
      </c>
      <c r="O587"/>
    </row>
    <row r="588" spans="1:15" hidden="1" x14ac:dyDescent="0.25">
      <c r="A588">
        <v>50000249</v>
      </c>
      <c r="B588">
        <v>2460133</v>
      </c>
      <c r="C588" t="s">
        <v>0</v>
      </c>
      <c r="D588">
        <v>27155322</v>
      </c>
      <c r="E588" s="29">
        <v>42132</v>
      </c>
      <c r="F588">
        <v>17359497</v>
      </c>
      <c r="G588" s="30">
        <f>VLOOKUP(I588,'[3]nemral rentis Bco Pop'!$A:$F,6,0)</f>
        <v>12200000</v>
      </c>
      <c r="H588" s="30">
        <v>250101</v>
      </c>
      <c r="I588">
        <v>121225</v>
      </c>
      <c r="J588">
        <v>250101</v>
      </c>
      <c r="K588" s="1">
        <v>4400</v>
      </c>
      <c r="O588"/>
    </row>
    <row r="589" spans="1:15" hidden="1" x14ac:dyDescent="0.25">
      <c r="A589">
        <v>50000249</v>
      </c>
      <c r="B589">
        <v>2461154</v>
      </c>
      <c r="C589" t="s">
        <v>0</v>
      </c>
      <c r="D589">
        <v>1016038950</v>
      </c>
      <c r="E589" s="29">
        <v>42132</v>
      </c>
      <c r="F589">
        <v>2054553</v>
      </c>
      <c r="G589" s="30">
        <f>VLOOKUP(I589,'[3]nemral rentis Bco Pop'!$A:$F,6,0)</f>
        <v>12400000</v>
      </c>
      <c r="H589" s="30">
        <v>270102</v>
      </c>
      <c r="I589">
        <v>121204</v>
      </c>
      <c r="J589">
        <v>270102</v>
      </c>
      <c r="K589" s="1">
        <v>5000</v>
      </c>
      <c r="O589"/>
    </row>
    <row r="590" spans="1:15" hidden="1" x14ac:dyDescent="0.25">
      <c r="A590">
        <v>50000249</v>
      </c>
      <c r="B590">
        <v>1710518</v>
      </c>
      <c r="C590" t="s">
        <v>1</v>
      </c>
      <c r="D590">
        <v>1030609133</v>
      </c>
      <c r="E590" s="29">
        <v>42132</v>
      </c>
      <c r="F590">
        <v>4790398</v>
      </c>
      <c r="G590" s="30">
        <f>VLOOKUP(I590,'[3]nemral rentis Bco Pop'!$A:$F,6,0)</f>
        <v>12400000</v>
      </c>
      <c r="H590" s="30">
        <v>270102</v>
      </c>
      <c r="I590">
        <v>121204</v>
      </c>
      <c r="J590">
        <v>270102</v>
      </c>
      <c r="K590" s="1">
        <v>5000</v>
      </c>
      <c r="O590"/>
    </row>
    <row r="591" spans="1:15" hidden="1" x14ac:dyDescent="0.25">
      <c r="A591">
        <v>50000249</v>
      </c>
      <c r="B591">
        <v>2640158</v>
      </c>
      <c r="C591" t="s">
        <v>1</v>
      </c>
      <c r="D591">
        <v>19157669</v>
      </c>
      <c r="E591" s="29">
        <v>42132</v>
      </c>
      <c r="F591">
        <v>11831369</v>
      </c>
      <c r="G591" s="30">
        <f>VLOOKUP(I591,'[3]nemral rentis Bco Pop'!$A:$F,6,0)</f>
        <v>923272193</v>
      </c>
      <c r="H591" s="30">
        <v>131401</v>
      </c>
      <c r="I591">
        <v>131401</v>
      </c>
      <c r="J591">
        <v>131401</v>
      </c>
      <c r="K591" s="1">
        <v>1827378</v>
      </c>
      <c r="O591"/>
    </row>
    <row r="592" spans="1:15" hidden="1" x14ac:dyDescent="0.25">
      <c r="A592">
        <v>50000249</v>
      </c>
      <c r="B592">
        <v>2303087</v>
      </c>
      <c r="C592" t="s">
        <v>0</v>
      </c>
      <c r="D592">
        <v>52211614</v>
      </c>
      <c r="E592" s="29">
        <v>42135</v>
      </c>
      <c r="F592">
        <v>2711890</v>
      </c>
      <c r="G592" s="30">
        <f>VLOOKUP(I592,'[3]nemral rentis Bco Pop'!$A:$F,6,0)</f>
        <v>923272421</v>
      </c>
      <c r="H592" s="30">
        <v>190101</v>
      </c>
      <c r="I592">
        <v>190101</v>
      </c>
      <c r="J592">
        <v>190101</v>
      </c>
      <c r="K592" s="1">
        <v>107400</v>
      </c>
      <c r="O592"/>
    </row>
    <row r="593" spans="1:15" hidden="1" x14ac:dyDescent="0.25">
      <c r="A593">
        <v>50000249</v>
      </c>
      <c r="B593">
        <v>11828390</v>
      </c>
      <c r="C593" t="s">
        <v>0</v>
      </c>
      <c r="D593">
        <v>1121849093</v>
      </c>
      <c r="E593" s="29">
        <v>42135</v>
      </c>
      <c r="F593">
        <v>14386816</v>
      </c>
      <c r="G593" s="30">
        <f>VLOOKUP(I593,'[3]nemral rentis Bco Pop'!$A:$F,6,0)</f>
        <v>12400000</v>
      </c>
      <c r="H593" s="30">
        <v>270102</v>
      </c>
      <c r="I593">
        <v>121204</v>
      </c>
      <c r="J593">
        <v>270102</v>
      </c>
      <c r="K593" s="1">
        <v>5000</v>
      </c>
      <c r="O593"/>
    </row>
    <row r="594" spans="1:15" hidden="1" x14ac:dyDescent="0.25">
      <c r="A594">
        <v>50000249</v>
      </c>
      <c r="B594">
        <v>17575799</v>
      </c>
      <c r="C594" t="s">
        <v>0</v>
      </c>
      <c r="D594">
        <v>52540718</v>
      </c>
      <c r="E594" s="29">
        <v>42135</v>
      </c>
      <c r="F594">
        <v>6008567</v>
      </c>
      <c r="G594" s="30">
        <f>VLOOKUP(I594,'[3]nemral rentis Bco Pop'!$A:$F,6,0)</f>
        <v>923272193</v>
      </c>
      <c r="H594" s="30">
        <v>131401</v>
      </c>
      <c r="I594">
        <v>131401</v>
      </c>
      <c r="J594">
        <v>131401</v>
      </c>
      <c r="K594" s="1">
        <v>15211918.380000001</v>
      </c>
      <c r="O594"/>
    </row>
    <row r="595" spans="1:15" hidden="1" x14ac:dyDescent="0.25">
      <c r="A595">
        <v>50000249</v>
      </c>
      <c r="B595">
        <v>1494888</v>
      </c>
      <c r="C595" t="s">
        <v>0</v>
      </c>
      <c r="D595">
        <v>22861607</v>
      </c>
      <c r="E595" s="29">
        <v>42135</v>
      </c>
      <c r="F595">
        <v>2861692</v>
      </c>
      <c r="G595" s="30">
        <f>VLOOKUP(I595,'[3]nemral rentis Bco Pop'!$A:$F,6,0)</f>
        <v>923272193</v>
      </c>
      <c r="H595" s="30">
        <v>131401</v>
      </c>
      <c r="I595">
        <v>131401</v>
      </c>
      <c r="J595">
        <v>131401</v>
      </c>
      <c r="K595" s="1">
        <v>41800</v>
      </c>
      <c r="O595"/>
    </row>
    <row r="596" spans="1:15" hidden="1" x14ac:dyDescent="0.25">
      <c r="A596">
        <v>50000249</v>
      </c>
      <c r="B596">
        <v>2178160</v>
      </c>
      <c r="C596" t="s">
        <v>0</v>
      </c>
      <c r="D596">
        <v>19134847</v>
      </c>
      <c r="E596" s="29">
        <v>42135</v>
      </c>
      <c r="F596">
        <v>3415613</v>
      </c>
      <c r="G596" s="30">
        <f>VLOOKUP(I596,'[3]nemral rentis Bco Pop'!$A:$F,6,0)</f>
        <v>96400000</v>
      </c>
      <c r="H596" s="30">
        <v>370101</v>
      </c>
      <c r="I596">
        <v>121280</v>
      </c>
      <c r="J596">
        <v>370101</v>
      </c>
      <c r="K596" s="1">
        <v>5400</v>
      </c>
      <c r="O596"/>
    </row>
    <row r="597" spans="1:15" hidden="1" x14ac:dyDescent="0.25">
      <c r="A597">
        <v>50000249</v>
      </c>
      <c r="B597">
        <v>2178163</v>
      </c>
      <c r="C597" t="s">
        <v>0</v>
      </c>
      <c r="D597">
        <v>1013616839</v>
      </c>
      <c r="E597" s="29">
        <v>42135</v>
      </c>
      <c r="F597">
        <v>19490720</v>
      </c>
      <c r="G597" s="30">
        <f>VLOOKUP(I597,'[3]nemral rentis Bco Pop'!$A:$F,6,0)</f>
        <v>12400000</v>
      </c>
      <c r="H597" s="30">
        <v>270102</v>
      </c>
      <c r="I597">
        <v>121204</v>
      </c>
      <c r="J597">
        <v>270102</v>
      </c>
      <c r="K597" s="1">
        <v>5000</v>
      </c>
      <c r="O597"/>
    </row>
    <row r="598" spans="1:15" hidden="1" x14ac:dyDescent="0.25">
      <c r="A598">
        <v>50000249</v>
      </c>
      <c r="B598">
        <v>2178164</v>
      </c>
      <c r="C598" t="s">
        <v>0</v>
      </c>
      <c r="D598">
        <v>40769035</v>
      </c>
      <c r="E598" s="29">
        <v>42135</v>
      </c>
      <c r="F598">
        <v>10608463</v>
      </c>
      <c r="G598" s="30">
        <f>VLOOKUP(I598,'[3]nemral rentis Bco Pop'!$A:$F,6,0)</f>
        <v>12200000</v>
      </c>
      <c r="H598" s="30">
        <v>250101</v>
      </c>
      <c r="I598">
        <v>121225</v>
      </c>
      <c r="J598">
        <v>250101</v>
      </c>
      <c r="K598" s="1">
        <v>72000</v>
      </c>
      <c r="O598"/>
    </row>
    <row r="599" spans="1:15" hidden="1" x14ac:dyDescent="0.25">
      <c r="A599">
        <v>50000249</v>
      </c>
      <c r="B599">
        <v>2178165</v>
      </c>
      <c r="C599" t="s">
        <v>0</v>
      </c>
      <c r="D599">
        <v>830064991</v>
      </c>
      <c r="E599" s="29">
        <v>42135</v>
      </c>
      <c r="F599">
        <v>2446674</v>
      </c>
      <c r="G599" s="30">
        <f>VLOOKUP(I599,'[3]nemral rentis Bco Pop'!$A:$F,6,0)</f>
        <v>96400000</v>
      </c>
      <c r="H599" s="30">
        <v>370101</v>
      </c>
      <c r="I599">
        <v>121280</v>
      </c>
      <c r="J599">
        <v>370101</v>
      </c>
      <c r="K599" s="1">
        <v>5400</v>
      </c>
      <c r="O599"/>
    </row>
    <row r="600" spans="1:15" hidden="1" x14ac:dyDescent="0.25">
      <c r="A600">
        <v>50000249</v>
      </c>
      <c r="B600">
        <v>2198419</v>
      </c>
      <c r="C600" t="s">
        <v>0</v>
      </c>
      <c r="D600">
        <v>79992342</v>
      </c>
      <c r="E600" s="29">
        <v>42135</v>
      </c>
      <c r="F600">
        <v>14263280</v>
      </c>
      <c r="G600" s="30">
        <f>VLOOKUP(I600,'[3]nemral rentis Bco Pop'!$A:$F,6,0)</f>
        <v>12200000</v>
      </c>
      <c r="H600" s="30">
        <v>250101</v>
      </c>
      <c r="I600">
        <v>121225</v>
      </c>
      <c r="J600">
        <v>250101</v>
      </c>
      <c r="K600" s="1">
        <v>80740</v>
      </c>
      <c r="O600"/>
    </row>
    <row r="601" spans="1:15" hidden="1" x14ac:dyDescent="0.25">
      <c r="A601">
        <v>50000249</v>
      </c>
      <c r="B601">
        <v>2124998</v>
      </c>
      <c r="C601" t="s">
        <v>1</v>
      </c>
      <c r="D601">
        <v>51891686</v>
      </c>
      <c r="E601" s="29">
        <v>42135</v>
      </c>
      <c r="F601">
        <v>6778961</v>
      </c>
      <c r="G601" s="30">
        <f>VLOOKUP(I601,'[3]nemral rentis Bco Pop'!$A:$F,6,0)</f>
        <v>923272421</v>
      </c>
      <c r="H601" s="30">
        <v>190101</v>
      </c>
      <c r="I601">
        <v>190101</v>
      </c>
      <c r="J601">
        <v>190101</v>
      </c>
      <c r="K601" s="1">
        <v>107400</v>
      </c>
      <c r="O601"/>
    </row>
    <row r="602" spans="1:15" hidden="1" x14ac:dyDescent="0.25">
      <c r="A602">
        <v>50000249</v>
      </c>
      <c r="B602">
        <v>2562631</v>
      </c>
      <c r="C602" t="s">
        <v>0</v>
      </c>
      <c r="D602">
        <v>18703311</v>
      </c>
      <c r="E602" s="29">
        <v>42135</v>
      </c>
      <c r="F602">
        <v>1576942</v>
      </c>
      <c r="G602" s="30">
        <f>VLOOKUP(I602,'[3]nemral rentis Bco Pop'!$A:$F,6,0)</f>
        <v>96400000</v>
      </c>
      <c r="H602" s="30">
        <v>370101</v>
      </c>
      <c r="I602">
        <v>121280</v>
      </c>
      <c r="J602">
        <v>370101</v>
      </c>
      <c r="K602" s="1">
        <v>10800</v>
      </c>
      <c r="O602"/>
    </row>
    <row r="603" spans="1:15" hidden="1" x14ac:dyDescent="0.25">
      <c r="A603">
        <v>50000249</v>
      </c>
      <c r="B603">
        <v>2562638</v>
      </c>
      <c r="C603" t="s">
        <v>0</v>
      </c>
      <c r="D603">
        <v>1032437718</v>
      </c>
      <c r="E603" s="29">
        <v>42135</v>
      </c>
      <c r="F603">
        <v>8140752</v>
      </c>
      <c r="G603" s="30">
        <f>VLOOKUP(I603,'[3]nemral rentis Bco Pop'!$A:$F,6,0)</f>
        <v>12400000</v>
      </c>
      <c r="H603" s="30">
        <v>270102</v>
      </c>
      <c r="I603">
        <v>121204</v>
      </c>
      <c r="J603">
        <v>270102</v>
      </c>
      <c r="K603" s="1">
        <v>5000</v>
      </c>
      <c r="O603"/>
    </row>
    <row r="604" spans="1:15" hidden="1" x14ac:dyDescent="0.25">
      <c r="A604">
        <v>50000249</v>
      </c>
      <c r="B604">
        <v>2562639</v>
      </c>
      <c r="C604" t="s">
        <v>0</v>
      </c>
      <c r="D604">
        <v>1020765896</v>
      </c>
      <c r="E604" s="29">
        <v>42135</v>
      </c>
      <c r="F604">
        <v>414685</v>
      </c>
      <c r="G604" s="30">
        <f>VLOOKUP(I604,'[3]nemral rentis Bco Pop'!$A:$F,6,0)</f>
        <v>12400000</v>
      </c>
      <c r="H604" s="30">
        <v>270102</v>
      </c>
      <c r="I604">
        <v>121204</v>
      </c>
      <c r="J604">
        <v>270102</v>
      </c>
      <c r="K604" s="1">
        <v>5000</v>
      </c>
      <c r="O604"/>
    </row>
    <row r="605" spans="1:15" hidden="1" x14ac:dyDescent="0.25">
      <c r="A605">
        <v>50000249</v>
      </c>
      <c r="B605">
        <v>11772898</v>
      </c>
      <c r="C605" t="s">
        <v>0</v>
      </c>
      <c r="D605">
        <v>1026279711</v>
      </c>
      <c r="E605" s="29">
        <v>42135</v>
      </c>
      <c r="F605">
        <v>4356365</v>
      </c>
      <c r="G605" s="30">
        <f>VLOOKUP(I605,'[3]nemral rentis Bco Pop'!$A:$F,6,0)</f>
        <v>12400000</v>
      </c>
      <c r="H605" s="30">
        <v>270102</v>
      </c>
      <c r="I605">
        <v>121204</v>
      </c>
      <c r="J605">
        <v>270102</v>
      </c>
      <c r="K605" s="1">
        <v>5000</v>
      </c>
      <c r="O605"/>
    </row>
    <row r="606" spans="1:15" hidden="1" x14ac:dyDescent="0.25">
      <c r="A606">
        <v>50000249</v>
      </c>
      <c r="B606">
        <v>11772932</v>
      </c>
      <c r="C606" t="s">
        <v>0</v>
      </c>
      <c r="D606">
        <v>19378831</v>
      </c>
      <c r="E606" s="29">
        <v>42135</v>
      </c>
      <c r="F606">
        <v>4712643</v>
      </c>
      <c r="G606" s="30">
        <f>VLOOKUP(I606,'[3]nemral rentis Bco Pop'!$A:$F,6,0)</f>
        <v>12400000</v>
      </c>
      <c r="H606" s="30">
        <v>270102</v>
      </c>
      <c r="I606">
        <v>121204</v>
      </c>
      <c r="J606">
        <v>270102</v>
      </c>
      <c r="K606" s="1">
        <v>5000</v>
      </c>
      <c r="O606"/>
    </row>
    <row r="607" spans="1:15" hidden="1" x14ac:dyDescent="0.25">
      <c r="A607">
        <v>50000249</v>
      </c>
      <c r="B607">
        <v>11772963</v>
      </c>
      <c r="C607" t="s">
        <v>0</v>
      </c>
      <c r="D607">
        <v>80368881</v>
      </c>
      <c r="E607" s="29">
        <v>42135</v>
      </c>
      <c r="F607">
        <v>4611658</v>
      </c>
      <c r="G607" s="30">
        <f>VLOOKUP(I607,'[3]nemral rentis Bco Pop'!$A:$F,6,0)</f>
        <v>96400000</v>
      </c>
      <c r="H607" s="30">
        <v>370101</v>
      </c>
      <c r="I607">
        <v>121280</v>
      </c>
      <c r="J607">
        <v>370101</v>
      </c>
      <c r="K607" s="1">
        <v>5400</v>
      </c>
      <c r="O607"/>
    </row>
    <row r="608" spans="1:15" hidden="1" x14ac:dyDescent="0.25">
      <c r="A608">
        <v>50000249</v>
      </c>
      <c r="B608">
        <v>11772980</v>
      </c>
      <c r="C608" t="s">
        <v>0</v>
      </c>
      <c r="D608">
        <v>1075249085</v>
      </c>
      <c r="E608" s="29">
        <v>42135</v>
      </c>
      <c r="F608">
        <v>4597466</v>
      </c>
      <c r="G608" s="30">
        <f>VLOOKUP(I608,'[3]nemral rentis Bco Pop'!$A:$F,6,0)</f>
        <v>12400000</v>
      </c>
      <c r="H608" s="30">
        <v>270102</v>
      </c>
      <c r="I608">
        <v>121204</v>
      </c>
      <c r="J608">
        <v>270102</v>
      </c>
      <c r="K608" s="1">
        <v>5000</v>
      </c>
      <c r="O608"/>
    </row>
    <row r="609" spans="1:15" hidden="1" x14ac:dyDescent="0.25">
      <c r="A609">
        <v>50000249</v>
      </c>
      <c r="B609">
        <v>1817359</v>
      </c>
      <c r="C609" t="s">
        <v>0</v>
      </c>
      <c r="D609">
        <v>79941993</v>
      </c>
      <c r="E609" s="29">
        <v>42135</v>
      </c>
      <c r="F609">
        <v>2086464</v>
      </c>
      <c r="G609" s="30">
        <f>VLOOKUP(I609,'[3]nemral rentis Bco Pop'!$A:$F,6,0)</f>
        <v>923272193</v>
      </c>
      <c r="H609" s="30">
        <v>131401</v>
      </c>
      <c r="I609">
        <v>131401</v>
      </c>
      <c r="J609">
        <v>131401</v>
      </c>
      <c r="K609" s="1">
        <v>2000</v>
      </c>
      <c r="O609"/>
    </row>
    <row r="610" spans="1:15" hidden="1" x14ac:dyDescent="0.25">
      <c r="A610">
        <v>50000249</v>
      </c>
      <c r="B610">
        <v>792572</v>
      </c>
      <c r="C610" t="s">
        <v>0</v>
      </c>
      <c r="D610">
        <v>15434500</v>
      </c>
      <c r="E610" s="29">
        <v>42135</v>
      </c>
      <c r="F610">
        <v>15532377</v>
      </c>
      <c r="G610" s="30">
        <f>VLOOKUP(I610,'[3]nemral rentis Bco Pop'!$A:$F,6,0)</f>
        <v>96400000</v>
      </c>
      <c r="H610" s="30">
        <v>370101</v>
      </c>
      <c r="I610">
        <v>121280</v>
      </c>
      <c r="J610">
        <v>370101</v>
      </c>
      <c r="K610" s="1">
        <v>5400</v>
      </c>
      <c r="O610"/>
    </row>
    <row r="611" spans="1:15" hidden="1" x14ac:dyDescent="0.25">
      <c r="A611">
        <v>50000249</v>
      </c>
      <c r="B611">
        <v>792573</v>
      </c>
      <c r="C611" t="s">
        <v>0</v>
      </c>
      <c r="D611">
        <v>15434500</v>
      </c>
      <c r="E611" s="29">
        <v>42135</v>
      </c>
      <c r="F611">
        <v>15532377</v>
      </c>
      <c r="G611" s="30">
        <f>VLOOKUP(I611,'[3]nemral rentis Bco Pop'!$A:$F,6,0)</f>
        <v>96400000</v>
      </c>
      <c r="H611" s="30">
        <v>370101</v>
      </c>
      <c r="I611">
        <v>121280</v>
      </c>
      <c r="J611">
        <v>370101</v>
      </c>
      <c r="K611" s="1">
        <v>5400</v>
      </c>
      <c r="O611"/>
    </row>
    <row r="612" spans="1:15" hidden="1" x14ac:dyDescent="0.25">
      <c r="A612">
        <v>50000249</v>
      </c>
      <c r="B612">
        <v>1667633</v>
      </c>
      <c r="C612" t="s">
        <v>0</v>
      </c>
      <c r="D612">
        <v>19114124</v>
      </c>
      <c r="E612" s="29">
        <v>42135</v>
      </c>
      <c r="F612">
        <v>2093512</v>
      </c>
      <c r="G612" s="30">
        <f>VLOOKUP(I612,'[3]nemral rentis Bco Pop'!$A:$F,6,0)</f>
        <v>96400000</v>
      </c>
      <c r="H612" s="30">
        <v>370101</v>
      </c>
      <c r="I612">
        <v>121280</v>
      </c>
      <c r="J612">
        <v>370101</v>
      </c>
      <c r="K612" s="1">
        <v>5400</v>
      </c>
      <c r="O612"/>
    </row>
    <row r="613" spans="1:15" hidden="1" x14ac:dyDescent="0.25">
      <c r="A613">
        <v>50000249</v>
      </c>
      <c r="B613">
        <v>1700501</v>
      </c>
      <c r="C613" t="s">
        <v>0</v>
      </c>
      <c r="D613">
        <v>15434500</v>
      </c>
      <c r="E613" s="29">
        <v>42135</v>
      </c>
      <c r="F613">
        <v>15532377</v>
      </c>
      <c r="G613" s="30">
        <f>VLOOKUP(I613,'[3]nemral rentis Bco Pop'!$A:$F,6,0)</f>
        <v>96400000</v>
      </c>
      <c r="H613" s="30">
        <v>370101</v>
      </c>
      <c r="I613">
        <v>121280</v>
      </c>
      <c r="J613">
        <v>370101</v>
      </c>
      <c r="K613" s="1">
        <v>5400</v>
      </c>
      <c r="O613"/>
    </row>
    <row r="614" spans="1:15" hidden="1" x14ac:dyDescent="0.25">
      <c r="A614">
        <v>50000249</v>
      </c>
      <c r="B614">
        <v>1700531</v>
      </c>
      <c r="C614" t="s">
        <v>0</v>
      </c>
      <c r="D614">
        <v>1117523004</v>
      </c>
      <c r="E614" s="29">
        <v>42135</v>
      </c>
      <c r="F614">
        <v>14488005</v>
      </c>
      <c r="G614" s="30">
        <f>VLOOKUP(I614,'[3]nemral rentis Bco Pop'!$A:$F,6,0)</f>
        <v>12400000</v>
      </c>
      <c r="H614" s="30">
        <v>270102</v>
      </c>
      <c r="I614">
        <v>121204</v>
      </c>
      <c r="J614">
        <v>270102</v>
      </c>
      <c r="K614" s="1">
        <v>5000</v>
      </c>
      <c r="O614"/>
    </row>
    <row r="615" spans="1:15" hidden="1" x14ac:dyDescent="0.25">
      <c r="A615">
        <v>50000249</v>
      </c>
      <c r="B615">
        <v>1700537</v>
      </c>
      <c r="C615" t="s">
        <v>0</v>
      </c>
      <c r="D615">
        <v>19219513</v>
      </c>
      <c r="E615" s="29">
        <v>42135</v>
      </c>
      <c r="F615">
        <v>2642847</v>
      </c>
      <c r="G615" s="30">
        <f>VLOOKUP(I615,'[3]nemral rentis Bco Pop'!$A:$F,6,0)</f>
        <v>11500000</v>
      </c>
      <c r="H615" s="30">
        <v>130101</v>
      </c>
      <c r="I615">
        <v>12102121</v>
      </c>
      <c r="J615">
        <v>130101</v>
      </c>
      <c r="K615" s="1">
        <v>150000</v>
      </c>
      <c r="O615"/>
    </row>
    <row r="616" spans="1:15" hidden="1" x14ac:dyDescent="0.25">
      <c r="A616">
        <v>50000249</v>
      </c>
      <c r="B616">
        <v>1700549</v>
      </c>
      <c r="C616" t="s">
        <v>0</v>
      </c>
      <c r="D616">
        <v>50882683</v>
      </c>
      <c r="E616" s="29">
        <v>42135</v>
      </c>
      <c r="F616">
        <v>17442382</v>
      </c>
      <c r="G616" s="30">
        <f>VLOOKUP(I616,'[3]nemral rentis Bco Pop'!$A:$F,6,0)</f>
        <v>12400000</v>
      </c>
      <c r="H616" s="30">
        <v>270102</v>
      </c>
      <c r="I616">
        <v>121204</v>
      </c>
      <c r="J616">
        <v>270102</v>
      </c>
      <c r="K616" s="1">
        <v>5000</v>
      </c>
      <c r="O616"/>
    </row>
    <row r="617" spans="1:15" hidden="1" x14ac:dyDescent="0.25">
      <c r="A617">
        <v>50000249</v>
      </c>
      <c r="B617">
        <v>1700559</v>
      </c>
      <c r="C617" t="s">
        <v>0</v>
      </c>
      <c r="D617">
        <v>24216999</v>
      </c>
      <c r="E617" s="29">
        <v>42135</v>
      </c>
      <c r="F617">
        <v>2864658</v>
      </c>
      <c r="G617" s="30">
        <f>VLOOKUP(I617,'[3]nemral rentis Bco Pop'!$A:$F,6,0)</f>
        <v>10900000</v>
      </c>
      <c r="H617" s="30">
        <v>170101</v>
      </c>
      <c r="I617">
        <v>121255</v>
      </c>
      <c r="J617">
        <v>170101</v>
      </c>
      <c r="K617" s="1">
        <v>250000</v>
      </c>
      <c r="O617"/>
    </row>
    <row r="618" spans="1:15" hidden="1" x14ac:dyDescent="0.25">
      <c r="A618">
        <v>50000249</v>
      </c>
      <c r="B618">
        <v>14765752</v>
      </c>
      <c r="C618" t="s">
        <v>1</v>
      </c>
      <c r="D618">
        <v>52087068</v>
      </c>
      <c r="E618" s="29">
        <v>42135</v>
      </c>
      <c r="F618">
        <v>10320204</v>
      </c>
      <c r="G618" s="30">
        <f>VLOOKUP(I618,'[3]nemral rentis Bco Pop'!$A:$F,6,0)</f>
        <v>12800000</v>
      </c>
      <c r="H618" s="30">
        <v>350300</v>
      </c>
      <c r="I618">
        <v>350300</v>
      </c>
      <c r="J618">
        <v>350300</v>
      </c>
      <c r="K618" s="1">
        <v>936700</v>
      </c>
      <c r="O618"/>
    </row>
    <row r="619" spans="1:15" hidden="1" x14ac:dyDescent="0.25">
      <c r="A619">
        <v>50000249</v>
      </c>
      <c r="B619">
        <v>14765787</v>
      </c>
      <c r="C619" t="s">
        <v>1</v>
      </c>
      <c r="D619">
        <v>1015403784</v>
      </c>
      <c r="E619" s="29">
        <v>42135</v>
      </c>
      <c r="F619">
        <v>12452001</v>
      </c>
      <c r="G619" s="30">
        <f>VLOOKUP(I619,'[3]nemral rentis Bco Pop'!$A:$F,6,0)</f>
        <v>923272421</v>
      </c>
      <c r="H619" s="30">
        <v>190101</v>
      </c>
      <c r="I619">
        <v>190101</v>
      </c>
      <c r="J619">
        <v>190101</v>
      </c>
      <c r="K619" s="1">
        <v>107400</v>
      </c>
      <c r="O619"/>
    </row>
    <row r="620" spans="1:15" hidden="1" x14ac:dyDescent="0.25">
      <c r="A620">
        <v>50000249</v>
      </c>
      <c r="B620">
        <v>2251936</v>
      </c>
      <c r="C620" t="s">
        <v>0</v>
      </c>
      <c r="D620">
        <v>79741714</v>
      </c>
      <c r="E620" s="29">
        <v>42135</v>
      </c>
      <c r="F620">
        <v>2781755</v>
      </c>
      <c r="G620" s="30">
        <f>VLOOKUP(I620,'[3]nemral rentis Bco Pop'!$A:$F,6,0)</f>
        <v>12800000</v>
      </c>
      <c r="H620" s="30">
        <v>350300</v>
      </c>
      <c r="I620">
        <v>350300</v>
      </c>
      <c r="J620">
        <v>350300</v>
      </c>
      <c r="K620" s="1">
        <v>295598</v>
      </c>
      <c r="O620"/>
    </row>
    <row r="621" spans="1:15" hidden="1" x14ac:dyDescent="0.25">
      <c r="A621">
        <v>50000249</v>
      </c>
      <c r="B621">
        <v>2422052</v>
      </c>
      <c r="C621" t="s">
        <v>0</v>
      </c>
      <c r="D621">
        <v>5963255</v>
      </c>
      <c r="E621" s="29">
        <v>42135</v>
      </c>
      <c r="F621">
        <v>2810228</v>
      </c>
      <c r="G621" s="30">
        <f>VLOOKUP(I621,'[3]nemral rentis Bco Pop'!$A:$F,6,0)</f>
        <v>96400000</v>
      </c>
      <c r="H621" s="30">
        <v>370101</v>
      </c>
      <c r="I621">
        <v>121280</v>
      </c>
      <c r="J621">
        <v>370101</v>
      </c>
      <c r="K621" s="1">
        <v>5400</v>
      </c>
      <c r="O621"/>
    </row>
    <row r="622" spans="1:15" hidden="1" x14ac:dyDescent="0.25">
      <c r="A622">
        <v>50000249</v>
      </c>
      <c r="B622">
        <v>2422054</v>
      </c>
      <c r="C622" t="s">
        <v>0</v>
      </c>
      <c r="D622">
        <v>5963255</v>
      </c>
      <c r="E622" s="29">
        <v>42135</v>
      </c>
      <c r="F622">
        <v>2810228</v>
      </c>
      <c r="G622" s="30">
        <f>VLOOKUP(I622,'[3]nemral rentis Bco Pop'!$A:$F,6,0)</f>
        <v>96400000</v>
      </c>
      <c r="H622" s="30">
        <v>370101</v>
      </c>
      <c r="I622">
        <v>121280</v>
      </c>
      <c r="J622">
        <v>370101</v>
      </c>
      <c r="K622" s="1">
        <v>5400</v>
      </c>
      <c r="O622"/>
    </row>
    <row r="623" spans="1:15" hidden="1" x14ac:dyDescent="0.25">
      <c r="A623">
        <v>50000249</v>
      </c>
      <c r="B623">
        <v>2642040</v>
      </c>
      <c r="C623" t="s">
        <v>0</v>
      </c>
      <c r="D623">
        <v>24430222</v>
      </c>
      <c r="E623" s="29">
        <v>42135</v>
      </c>
      <c r="F623">
        <v>10544186</v>
      </c>
      <c r="G623" s="30">
        <f>VLOOKUP(I623,'[3]nemral rentis Bco Pop'!$A:$F,6,0)</f>
        <v>923272193</v>
      </c>
      <c r="H623" s="30">
        <v>131401</v>
      </c>
      <c r="I623">
        <v>131401</v>
      </c>
      <c r="J623">
        <v>131401</v>
      </c>
      <c r="K623" s="1">
        <v>27900</v>
      </c>
      <c r="O623"/>
    </row>
    <row r="624" spans="1:15" hidden="1" x14ac:dyDescent="0.25">
      <c r="A624">
        <v>50000249</v>
      </c>
      <c r="B624">
        <v>2642098</v>
      </c>
      <c r="C624" t="s">
        <v>0</v>
      </c>
      <c r="D624">
        <v>5963255</v>
      </c>
      <c r="E624" s="29">
        <v>42135</v>
      </c>
      <c r="F624">
        <v>2810228</v>
      </c>
      <c r="G624" s="30">
        <f>VLOOKUP(I624,'[3]nemral rentis Bco Pop'!$A:$F,6,0)</f>
        <v>96400000</v>
      </c>
      <c r="H624" s="30">
        <v>370101</v>
      </c>
      <c r="I624">
        <v>121280</v>
      </c>
      <c r="J624">
        <v>370101</v>
      </c>
      <c r="K624" s="1">
        <v>5400</v>
      </c>
      <c r="O624"/>
    </row>
    <row r="625" spans="1:15" hidden="1" x14ac:dyDescent="0.25">
      <c r="A625">
        <v>50000249</v>
      </c>
      <c r="B625">
        <v>2642099</v>
      </c>
      <c r="C625" t="s">
        <v>0</v>
      </c>
      <c r="D625">
        <v>5963255</v>
      </c>
      <c r="E625" s="29">
        <v>42135</v>
      </c>
      <c r="F625">
        <v>2810228</v>
      </c>
      <c r="G625" s="30">
        <f>VLOOKUP(I625,'[3]nemral rentis Bco Pop'!$A:$F,6,0)</f>
        <v>96400000</v>
      </c>
      <c r="H625" s="30">
        <v>370101</v>
      </c>
      <c r="I625">
        <v>121280</v>
      </c>
      <c r="J625">
        <v>370101</v>
      </c>
      <c r="K625" s="1">
        <v>5400</v>
      </c>
      <c r="O625"/>
    </row>
    <row r="626" spans="1:15" hidden="1" x14ac:dyDescent="0.25">
      <c r="A626">
        <v>50000249</v>
      </c>
      <c r="B626">
        <v>2642100</v>
      </c>
      <c r="C626" t="s">
        <v>0</v>
      </c>
      <c r="D626">
        <v>5963255</v>
      </c>
      <c r="E626" s="29">
        <v>42135</v>
      </c>
      <c r="F626">
        <v>2810228</v>
      </c>
      <c r="G626" s="30">
        <f>VLOOKUP(I626,'[3]nemral rentis Bco Pop'!$A:$F,6,0)</f>
        <v>96400000</v>
      </c>
      <c r="H626" s="30">
        <v>370101</v>
      </c>
      <c r="I626">
        <v>121280</v>
      </c>
      <c r="J626">
        <v>370101</v>
      </c>
      <c r="K626" s="1">
        <v>5400</v>
      </c>
      <c r="O626"/>
    </row>
    <row r="627" spans="1:15" hidden="1" x14ac:dyDescent="0.25">
      <c r="A627">
        <v>50000249</v>
      </c>
      <c r="B627">
        <v>10068490</v>
      </c>
      <c r="C627" t="s">
        <v>0</v>
      </c>
      <c r="D627">
        <v>1018402724</v>
      </c>
      <c r="E627" s="29">
        <v>42135</v>
      </c>
      <c r="F627">
        <v>18516504</v>
      </c>
      <c r="G627" s="30">
        <f>VLOOKUP(I627,'[3]nemral rentis Bco Pop'!$A:$F,6,0)</f>
        <v>923272421</v>
      </c>
      <c r="H627" s="30">
        <v>190101</v>
      </c>
      <c r="I627">
        <v>190101</v>
      </c>
      <c r="J627">
        <v>190101</v>
      </c>
      <c r="K627" s="1">
        <v>107400</v>
      </c>
      <c r="O627"/>
    </row>
    <row r="628" spans="1:15" hidden="1" x14ac:dyDescent="0.25">
      <c r="A628">
        <v>50000249</v>
      </c>
      <c r="B628">
        <v>2245692</v>
      </c>
      <c r="C628" t="s">
        <v>2</v>
      </c>
      <c r="D628">
        <v>900062455</v>
      </c>
      <c r="E628" s="29">
        <v>42135</v>
      </c>
      <c r="F628">
        <v>5133659</v>
      </c>
      <c r="G628" s="30">
        <f>VLOOKUP(I628,'[3]nemral rentis Bco Pop'!$A:$F,6,0)</f>
        <v>10900000</v>
      </c>
      <c r="H628" s="30">
        <v>170101</v>
      </c>
      <c r="I628">
        <v>121255</v>
      </c>
      <c r="J628">
        <v>170101</v>
      </c>
      <c r="K628" s="1">
        <v>113775934</v>
      </c>
      <c r="O628"/>
    </row>
    <row r="629" spans="1:15" hidden="1" x14ac:dyDescent="0.25">
      <c r="A629">
        <v>50000249</v>
      </c>
      <c r="B629">
        <v>2357261</v>
      </c>
      <c r="C629" t="s">
        <v>2</v>
      </c>
      <c r="D629">
        <v>43271100</v>
      </c>
      <c r="E629" s="29">
        <v>42135</v>
      </c>
      <c r="F629">
        <v>6995332</v>
      </c>
      <c r="G629" s="30">
        <f>VLOOKUP(I629,'[3]nemral rentis Bco Pop'!$A:$F,6,0)</f>
        <v>923272421</v>
      </c>
      <c r="H629" s="30">
        <v>190101</v>
      </c>
      <c r="I629">
        <v>190101</v>
      </c>
      <c r="J629">
        <v>190101</v>
      </c>
      <c r="K629" s="1">
        <v>107400</v>
      </c>
      <c r="O629"/>
    </row>
    <row r="630" spans="1:15" hidden="1" x14ac:dyDescent="0.25">
      <c r="A630">
        <v>50000249</v>
      </c>
      <c r="B630">
        <v>1516491</v>
      </c>
      <c r="C630" t="s">
        <v>2</v>
      </c>
      <c r="D630">
        <v>70069187</v>
      </c>
      <c r="E630" s="29">
        <v>42135</v>
      </c>
      <c r="F630">
        <v>36455590</v>
      </c>
      <c r="G630" s="30">
        <f>VLOOKUP(I630,'[3]nemral rentis Bco Pop'!$A:$F,6,0)</f>
        <v>12200000</v>
      </c>
      <c r="H630" s="30">
        <v>250101</v>
      </c>
      <c r="I630">
        <v>121225</v>
      </c>
      <c r="J630">
        <v>250101</v>
      </c>
      <c r="K630" s="1">
        <v>9596096</v>
      </c>
      <c r="O630"/>
    </row>
    <row r="631" spans="1:15" hidden="1" x14ac:dyDescent="0.25">
      <c r="A631">
        <v>50000249</v>
      </c>
      <c r="B631">
        <v>1895513</v>
      </c>
      <c r="C631" t="s">
        <v>2</v>
      </c>
      <c r="D631">
        <v>1152185085</v>
      </c>
      <c r="E631" s="29">
        <v>42135</v>
      </c>
      <c r="F631">
        <v>4217099</v>
      </c>
      <c r="G631" s="30">
        <f>VLOOKUP(I631,'[3]nemral rentis Bco Pop'!$A:$F,6,0)</f>
        <v>923272421</v>
      </c>
      <c r="H631" s="30">
        <v>190101</v>
      </c>
      <c r="I631">
        <v>190101</v>
      </c>
      <c r="J631">
        <v>190101</v>
      </c>
      <c r="K631" s="1">
        <v>107400</v>
      </c>
      <c r="O631"/>
    </row>
    <row r="632" spans="1:15" hidden="1" x14ac:dyDescent="0.25">
      <c r="A632">
        <v>50000249</v>
      </c>
      <c r="B632">
        <v>2481414</v>
      </c>
      <c r="C632" t="s">
        <v>2</v>
      </c>
      <c r="D632">
        <v>1017168541</v>
      </c>
      <c r="E632" s="29">
        <v>42135</v>
      </c>
      <c r="F632">
        <v>2607077</v>
      </c>
      <c r="G632" s="30">
        <f>VLOOKUP(I632,'[3]nemral rentis Bco Pop'!$A:$F,6,0)</f>
        <v>923272421</v>
      </c>
      <c r="H632" s="30">
        <v>190101</v>
      </c>
      <c r="I632">
        <v>190101</v>
      </c>
      <c r="J632">
        <v>190101</v>
      </c>
      <c r="K632" s="1">
        <v>107400</v>
      </c>
      <c r="O632"/>
    </row>
    <row r="633" spans="1:15" hidden="1" x14ac:dyDescent="0.25">
      <c r="A633">
        <v>50000249</v>
      </c>
      <c r="B633">
        <v>2427712</v>
      </c>
      <c r="C633" t="s">
        <v>2</v>
      </c>
      <c r="D633">
        <v>1054990162</v>
      </c>
      <c r="E633" s="29">
        <v>42135</v>
      </c>
      <c r="F633">
        <v>5125996</v>
      </c>
      <c r="G633" s="30">
        <f>VLOOKUP(I633,'[3]nemral rentis Bco Pop'!$A:$F,6,0)</f>
        <v>12400000</v>
      </c>
      <c r="H633" s="30">
        <v>270102</v>
      </c>
      <c r="I633">
        <v>121204</v>
      </c>
      <c r="J633">
        <v>270102</v>
      </c>
      <c r="K633" s="1">
        <v>5000</v>
      </c>
      <c r="O633"/>
    </row>
    <row r="634" spans="1:15" hidden="1" x14ac:dyDescent="0.25">
      <c r="A634">
        <v>50000249</v>
      </c>
      <c r="B634">
        <v>44042017</v>
      </c>
      <c r="C634" t="s">
        <v>2</v>
      </c>
      <c r="D634">
        <v>71741064</v>
      </c>
      <c r="E634" s="29">
        <v>42135</v>
      </c>
      <c r="F634">
        <v>4223528</v>
      </c>
      <c r="G634" s="30">
        <f>VLOOKUP(I634,'[3]nemral rentis Bco Pop'!$A:$F,6,0)</f>
        <v>923272421</v>
      </c>
      <c r="H634" s="30">
        <v>190101</v>
      </c>
      <c r="I634">
        <v>190101</v>
      </c>
      <c r="J634">
        <v>190101</v>
      </c>
      <c r="K634" s="1">
        <v>107400</v>
      </c>
      <c r="O634"/>
    </row>
    <row r="635" spans="1:15" hidden="1" x14ac:dyDescent="0.25">
      <c r="A635">
        <v>50000249</v>
      </c>
      <c r="B635">
        <v>44042230</v>
      </c>
      <c r="C635" t="s">
        <v>2</v>
      </c>
      <c r="D635">
        <v>71225743</v>
      </c>
      <c r="E635" s="29">
        <v>42135</v>
      </c>
      <c r="F635">
        <v>5802039</v>
      </c>
      <c r="G635" s="30">
        <f>VLOOKUP(I635,'[3]nemral rentis Bco Pop'!$A:$F,6,0)</f>
        <v>923272421</v>
      </c>
      <c r="H635" s="30">
        <v>190101</v>
      </c>
      <c r="I635">
        <v>190101</v>
      </c>
      <c r="J635">
        <v>190101</v>
      </c>
      <c r="K635" s="1">
        <v>107400</v>
      </c>
      <c r="O635"/>
    </row>
    <row r="636" spans="1:15" hidden="1" x14ac:dyDescent="0.25">
      <c r="A636">
        <v>50000249</v>
      </c>
      <c r="B636">
        <v>25684004</v>
      </c>
      <c r="C636" t="s">
        <v>1</v>
      </c>
      <c r="D636">
        <v>1140836239</v>
      </c>
      <c r="E636" s="29">
        <v>42135</v>
      </c>
      <c r="F636">
        <v>3021152</v>
      </c>
      <c r="G636" s="30">
        <f>VLOOKUP(I636,'[3]nemral rentis Bco Pop'!$A:$F,6,0)</f>
        <v>923272421</v>
      </c>
      <c r="H636" s="30">
        <v>190101</v>
      </c>
      <c r="I636">
        <v>190101</v>
      </c>
      <c r="J636">
        <v>190101</v>
      </c>
      <c r="K636" s="1">
        <v>107400</v>
      </c>
      <c r="O636"/>
    </row>
    <row r="637" spans="1:15" hidden="1" x14ac:dyDescent="0.25">
      <c r="A637">
        <v>50000249</v>
      </c>
      <c r="B637">
        <v>25684139</v>
      </c>
      <c r="C637" t="s">
        <v>1</v>
      </c>
      <c r="D637">
        <v>7469444</v>
      </c>
      <c r="E637" s="29">
        <v>42135</v>
      </c>
      <c r="F637">
        <v>3288475</v>
      </c>
      <c r="G637" s="30">
        <f>VLOOKUP(I637,'[3]nemral rentis Bco Pop'!$A:$F,6,0)</f>
        <v>96300000</v>
      </c>
      <c r="H637" s="30">
        <v>190101</v>
      </c>
      <c r="I637">
        <v>121270</v>
      </c>
      <c r="J637">
        <v>190101</v>
      </c>
      <c r="K637" s="1">
        <v>41238.400000000001</v>
      </c>
      <c r="O637"/>
    </row>
    <row r="638" spans="1:15" hidden="1" x14ac:dyDescent="0.25">
      <c r="A638">
        <v>50000249</v>
      </c>
      <c r="B638">
        <v>1823380</v>
      </c>
      <c r="C638" t="s">
        <v>18</v>
      </c>
      <c r="D638">
        <v>1140845380</v>
      </c>
      <c r="E638" s="29">
        <v>42135</v>
      </c>
      <c r="F638">
        <v>3623203</v>
      </c>
      <c r="G638" s="30">
        <f>VLOOKUP(I638,'[3]nemral rentis Bco Pop'!$A:$F,6,0)</f>
        <v>923272421</v>
      </c>
      <c r="H638" s="30">
        <v>190101</v>
      </c>
      <c r="I638">
        <v>190101</v>
      </c>
      <c r="J638">
        <v>190101</v>
      </c>
      <c r="K638" s="1">
        <v>107400</v>
      </c>
      <c r="O638"/>
    </row>
    <row r="639" spans="1:15" hidden="1" x14ac:dyDescent="0.25">
      <c r="A639">
        <v>50000249</v>
      </c>
      <c r="B639">
        <v>1823392</v>
      </c>
      <c r="C639" t="s">
        <v>18</v>
      </c>
      <c r="D639">
        <v>1047397017</v>
      </c>
      <c r="E639" s="29">
        <v>42135</v>
      </c>
      <c r="F639">
        <v>4378080</v>
      </c>
      <c r="G639" s="30">
        <f>VLOOKUP(I639,'[3]nemral rentis Bco Pop'!$A:$F,6,0)</f>
        <v>923272421</v>
      </c>
      <c r="H639" s="30">
        <v>190101</v>
      </c>
      <c r="I639">
        <v>190101</v>
      </c>
      <c r="J639">
        <v>190101</v>
      </c>
      <c r="K639" s="1">
        <v>107400</v>
      </c>
      <c r="O639"/>
    </row>
    <row r="640" spans="1:15" hidden="1" x14ac:dyDescent="0.25">
      <c r="A640">
        <v>50000249</v>
      </c>
      <c r="B640">
        <v>1770246</v>
      </c>
      <c r="C640" t="s">
        <v>18</v>
      </c>
      <c r="D640">
        <v>1042994325</v>
      </c>
      <c r="E640" s="29">
        <v>42135</v>
      </c>
      <c r="F640">
        <v>12216416</v>
      </c>
      <c r="G640" s="30">
        <f>VLOOKUP(I640,'[3]nemral rentis Bco Pop'!$A:$F,6,0)</f>
        <v>923272421</v>
      </c>
      <c r="H640" s="30">
        <v>190101</v>
      </c>
      <c r="I640">
        <v>190101</v>
      </c>
      <c r="J640">
        <v>190101</v>
      </c>
      <c r="K640" s="1">
        <v>107400</v>
      </c>
      <c r="O640"/>
    </row>
    <row r="641" spans="1:15" hidden="1" x14ac:dyDescent="0.25">
      <c r="A641">
        <v>50000249</v>
      </c>
      <c r="B641">
        <v>1190129</v>
      </c>
      <c r="C641" t="s">
        <v>4</v>
      </c>
      <c r="D641">
        <v>8904811831</v>
      </c>
      <c r="E641" s="29">
        <v>42135</v>
      </c>
      <c r="F641">
        <v>6723700</v>
      </c>
      <c r="G641" s="30">
        <f>VLOOKUP(I641,'[3]nemral rentis Bco Pop'!$A:$F,6,0)</f>
        <v>11300000</v>
      </c>
      <c r="H641" s="30">
        <v>220101</v>
      </c>
      <c r="I641">
        <v>220101</v>
      </c>
      <c r="J641">
        <v>220101</v>
      </c>
      <c r="K641" s="1">
        <v>269021</v>
      </c>
      <c r="O641"/>
    </row>
    <row r="642" spans="1:15" hidden="1" x14ac:dyDescent="0.25">
      <c r="A642">
        <v>50000249</v>
      </c>
      <c r="B642">
        <v>2109323</v>
      </c>
      <c r="C642" t="s">
        <v>4</v>
      </c>
      <c r="D642">
        <v>8060014271</v>
      </c>
      <c r="E642" s="29">
        <v>42135</v>
      </c>
      <c r="F642">
        <v>6673112</v>
      </c>
      <c r="G642" s="30">
        <f>VLOOKUP(I642,'[3]nemral rentis Bco Pop'!$A:$F,6,0)</f>
        <v>11100000</v>
      </c>
      <c r="H642" s="30">
        <v>150112</v>
      </c>
      <c r="I642">
        <v>121275</v>
      </c>
      <c r="J642">
        <v>150112</v>
      </c>
      <c r="K642" s="1">
        <v>616000</v>
      </c>
      <c r="O642"/>
    </row>
    <row r="643" spans="1:15" hidden="1" x14ac:dyDescent="0.25">
      <c r="A643">
        <v>50000249</v>
      </c>
      <c r="B643">
        <v>2305339</v>
      </c>
      <c r="C643" t="s">
        <v>5</v>
      </c>
      <c r="D643">
        <v>1049629627</v>
      </c>
      <c r="E643" s="29">
        <v>42135</v>
      </c>
      <c r="F643">
        <v>7471825</v>
      </c>
      <c r="G643" s="30">
        <f>VLOOKUP(I643,'[3]nemral rentis Bco Pop'!$A:$F,6,0)</f>
        <v>12400000</v>
      </c>
      <c r="H643" s="30">
        <v>270102</v>
      </c>
      <c r="I643">
        <v>121204</v>
      </c>
      <c r="J643">
        <v>270102</v>
      </c>
      <c r="K643" s="1">
        <v>5000</v>
      </c>
      <c r="O643"/>
    </row>
    <row r="644" spans="1:15" hidden="1" x14ac:dyDescent="0.25">
      <c r="A644">
        <v>50000249</v>
      </c>
      <c r="B644">
        <v>2305340</v>
      </c>
      <c r="C644" t="s">
        <v>5</v>
      </c>
      <c r="D644">
        <v>1083469021</v>
      </c>
      <c r="E644" s="29">
        <v>42135</v>
      </c>
      <c r="F644">
        <v>28496070</v>
      </c>
      <c r="G644" s="30">
        <f>VLOOKUP(I644,'[3]nemral rentis Bco Pop'!$A:$F,6,0)</f>
        <v>923272421</v>
      </c>
      <c r="H644" s="30">
        <v>190101</v>
      </c>
      <c r="I644">
        <v>190101</v>
      </c>
      <c r="J644">
        <v>190101</v>
      </c>
      <c r="K644" s="1">
        <v>107400</v>
      </c>
      <c r="O644"/>
    </row>
    <row r="645" spans="1:15" hidden="1" x14ac:dyDescent="0.25">
      <c r="A645">
        <v>50000249</v>
      </c>
      <c r="B645">
        <v>1872916</v>
      </c>
      <c r="C645" t="s">
        <v>33</v>
      </c>
      <c r="D645">
        <v>74755165</v>
      </c>
      <c r="E645" s="29">
        <v>42135</v>
      </c>
      <c r="F645">
        <v>74755165</v>
      </c>
      <c r="G645" s="30">
        <f>VLOOKUP(I645,'[3]nemral rentis Bco Pop'!$A:$F,6,0)</f>
        <v>12400000</v>
      </c>
      <c r="H645" s="30">
        <v>270102</v>
      </c>
      <c r="I645">
        <v>121204</v>
      </c>
      <c r="J645">
        <v>270102</v>
      </c>
      <c r="K645" s="1">
        <v>5000</v>
      </c>
      <c r="O645"/>
    </row>
    <row r="646" spans="1:15" hidden="1" x14ac:dyDescent="0.25">
      <c r="A646">
        <v>50000249</v>
      </c>
      <c r="B646">
        <v>44213793</v>
      </c>
      <c r="C646" t="s">
        <v>1</v>
      </c>
      <c r="D646">
        <v>39166544</v>
      </c>
      <c r="E646" s="29">
        <v>42135</v>
      </c>
      <c r="F646">
        <v>3032869</v>
      </c>
      <c r="G646" s="30">
        <f>VLOOKUP(I646,'[3]nemral rentis Bco Pop'!$A:$F,6,0)</f>
        <v>923272193</v>
      </c>
      <c r="H646" s="30">
        <v>131401</v>
      </c>
      <c r="I646">
        <v>131401</v>
      </c>
      <c r="J646">
        <v>131401</v>
      </c>
      <c r="K646" s="1">
        <v>1100</v>
      </c>
      <c r="O646"/>
    </row>
    <row r="647" spans="1:15" hidden="1" x14ac:dyDescent="0.25">
      <c r="A647">
        <v>50000249</v>
      </c>
      <c r="B647">
        <v>1532782</v>
      </c>
      <c r="C647" t="s">
        <v>19</v>
      </c>
      <c r="D647">
        <v>8908010521</v>
      </c>
      <c r="E647" s="29">
        <v>42135</v>
      </c>
      <c r="F647">
        <v>8843693</v>
      </c>
      <c r="G647" s="30">
        <f>VLOOKUP(I647,'[3]nemral rentis Bco Pop'!$A:$F,6,0)</f>
        <v>824819000</v>
      </c>
      <c r="H647" s="30">
        <v>370400</v>
      </c>
      <c r="I647">
        <v>270918</v>
      </c>
      <c r="J647">
        <v>370400</v>
      </c>
      <c r="K647" s="1">
        <v>27563960</v>
      </c>
      <c r="O647"/>
    </row>
    <row r="648" spans="1:15" hidden="1" x14ac:dyDescent="0.25">
      <c r="A648">
        <v>50000249</v>
      </c>
      <c r="B648">
        <v>1791764</v>
      </c>
      <c r="C648" t="s">
        <v>19</v>
      </c>
      <c r="D648">
        <v>24311612</v>
      </c>
      <c r="E648" s="29">
        <v>42135</v>
      </c>
      <c r="F648">
        <v>2023443</v>
      </c>
      <c r="G648" s="30">
        <f>VLOOKUP(I648,'[3]nemral rentis Bco Pop'!$A:$F,6,0)</f>
        <v>923272193</v>
      </c>
      <c r="H648" s="30">
        <v>131401</v>
      </c>
      <c r="I648">
        <v>131401</v>
      </c>
      <c r="J648">
        <v>131401</v>
      </c>
      <c r="K648" s="1">
        <v>6409659</v>
      </c>
      <c r="O648"/>
    </row>
    <row r="649" spans="1:15" hidden="1" x14ac:dyDescent="0.25">
      <c r="A649">
        <v>50000249</v>
      </c>
      <c r="B649">
        <v>1791768</v>
      </c>
      <c r="C649" t="s">
        <v>19</v>
      </c>
      <c r="D649">
        <v>1053801719</v>
      </c>
      <c r="E649" s="29">
        <v>42135</v>
      </c>
      <c r="F649">
        <v>8754825</v>
      </c>
      <c r="G649" s="30">
        <f>VLOOKUP(I649,'[3]nemral rentis Bco Pop'!$A:$F,6,0)</f>
        <v>12400000</v>
      </c>
      <c r="H649" s="30">
        <v>270102</v>
      </c>
      <c r="I649">
        <v>121204</v>
      </c>
      <c r="J649">
        <v>270102</v>
      </c>
      <c r="K649" s="1">
        <v>5000</v>
      </c>
      <c r="O649"/>
    </row>
    <row r="650" spans="1:15" hidden="1" x14ac:dyDescent="0.25">
      <c r="A650">
        <v>50000249</v>
      </c>
      <c r="B650">
        <v>1791837</v>
      </c>
      <c r="C650" t="s">
        <v>19</v>
      </c>
      <c r="D650">
        <v>15910025</v>
      </c>
      <c r="E650" s="29">
        <v>42135</v>
      </c>
      <c r="F650">
        <v>8738698</v>
      </c>
      <c r="G650" s="30">
        <f>VLOOKUP(I650,'[3]nemral rentis Bco Pop'!$A:$F,6,0)</f>
        <v>923272193</v>
      </c>
      <c r="H650" s="30">
        <v>131401</v>
      </c>
      <c r="I650">
        <v>131401</v>
      </c>
      <c r="J650">
        <v>131401</v>
      </c>
      <c r="K650" s="1">
        <v>9000</v>
      </c>
      <c r="O650"/>
    </row>
    <row r="651" spans="1:15" hidden="1" x14ac:dyDescent="0.25">
      <c r="A651">
        <v>50000249</v>
      </c>
      <c r="B651">
        <v>2572052</v>
      </c>
      <c r="C651" t="s">
        <v>1</v>
      </c>
      <c r="D651">
        <v>45427698</v>
      </c>
      <c r="E651" s="29">
        <v>42135</v>
      </c>
      <c r="F651">
        <v>6329550</v>
      </c>
      <c r="G651" s="30">
        <f>VLOOKUP(I651,'[3]nemral rentis Bco Pop'!$A:$F,6,0)</f>
        <v>26800000</v>
      </c>
      <c r="H651" s="30">
        <v>360200</v>
      </c>
      <c r="I651">
        <v>360200</v>
      </c>
      <c r="J651">
        <v>360200</v>
      </c>
      <c r="K651" s="1">
        <v>3887980</v>
      </c>
      <c r="O651"/>
    </row>
    <row r="652" spans="1:15" hidden="1" x14ac:dyDescent="0.25">
      <c r="A652">
        <v>50000249</v>
      </c>
      <c r="B652">
        <v>2572053</v>
      </c>
      <c r="C652" t="s">
        <v>1</v>
      </c>
      <c r="D652">
        <v>45427698</v>
      </c>
      <c r="E652" s="29">
        <v>42135</v>
      </c>
      <c r="F652">
        <v>6322550</v>
      </c>
      <c r="G652" s="30">
        <f>VLOOKUP(I652,'[3]nemral rentis Bco Pop'!$A:$F,6,0)</f>
        <v>26800000</v>
      </c>
      <c r="H652" s="30">
        <v>360200</v>
      </c>
      <c r="I652">
        <v>360200</v>
      </c>
      <c r="J652">
        <v>360200</v>
      </c>
      <c r="K652" s="1">
        <v>144461</v>
      </c>
      <c r="O652"/>
    </row>
    <row r="653" spans="1:15" hidden="1" x14ac:dyDescent="0.25">
      <c r="A653">
        <v>50000249</v>
      </c>
      <c r="B653">
        <v>2536596</v>
      </c>
      <c r="C653" t="s">
        <v>1</v>
      </c>
      <c r="D653">
        <v>1082889984</v>
      </c>
      <c r="E653" s="29">
        <v>42135</v>
      </c>
      <c r="F653">
        <v>5658343</v>
      </c>
      <c r="G653" s="30">
        <f>VLOOKUP(I653,'[3]nemral rentis Bco Pop'!$A:$F,6,0)</f>
        <v>923272421</v>
      </c>
      <c r="H653" s="30">
        <v>190101</v>
      </c>
      <c r="I653">
        <v>190101</v>
      </c>
      <c r="J653">
        <v>190101</v>
      </c>
      <c r="K653" s="1">
        <v>107400</v>
      </c>
      <c r="O653"/>
    </row>
    <row r="654" spans="1:15" hidden="1" x14ac:dyDescent="0.25">
      <c r="A654">
        <v>50000249</v>
      </c>
      <c r="B654">
        <v>2524660</v>
      </c>
      <c r="C654" t="s">
        <v>7</v>
      </c>
      <c r="D654">
        <v>1140829744</v>
      </c>
      <c r="E654" s="29">
        <v>42135</v>
      </c>
      <c r="F654">
        <v>257395</v>
      </c>
      <c r="G654" s="30">
        <f>VLOOKUP(I654,'[3]nemral rentis Bco Pop'!$A:$F,6,0)</f>
        <v>923272421</v>
      </c>
      <c r="H654" s="30">
        <v>190101</v>
      </c>
      <c r="I654">
        <v>190101</v>
      </c>
      <c r="J654">
        <v>190101</v>
      </c>
      <c r="K654" s="1">
        <v>107400</v>
      </c>
      <c r="O654"/>
    </row>
    <row r="655" spans="1:15" hidden="1" x14ac:dyDescent="0.25">
      <c r="A655">
        <v>50000249</v>
      </c>
      <c r="B655">
        <v>2524696</v>
      </c>
      <c r="C655" t="s">
        <v>7</v>
      </c>
      <c r="D655">
        <v>8910800194</v>
      </c>
      <c r="E655" s="29">
        <v>42135</v>
      </c>
      <c r="F655">
        <v>7819292</v>
      </c>
      <c r="G655" s="30">
        <f>VLOOKUP(I655,'[3]nemral rentis Bco Pop'!$A:$F,6,0)</f>
        <v>12800000</v>
      </c>
      <c r="H655" s="30">
        <v>350300</v>
      </c>
      <c r="I655">
        <v>350300</v>
      </c>
      <c r="J655">
        <v>350300</v>
      </c>
      <c r="K655" s="1">
        <v>3197644</v>
      </c>
      <c r="O655"/>
    </row>
    <row r="656" spans="1:15" hidden="1" x14ac:dyDescent="0.25">
      <c r="A656">
        <v>50000249</v>
      </c>
      <c r="B656">
        <v>2309276</v>
      </c>
      <c r="C656" t="s">
        <v>36</v>
      </c>
      <c r="D656">
        <v>39567784</v>
      </c>
      <c r="E656" s="29">
        <v>42135</v>
      </c>
      <c r="F656">
        <v>8361210</v>
      </c>
      <c r="G656" s="30">
        <f>VLOOKUP(I656,'[3]nemral rentis Bco Pop'!$A:$F,6,0)</f>
        <v>26800000</v>
      </c>
      <c r="H656" s="30">
        <v>360200</v>
      </c>
      <c r="I656">
        <v>360200</v>
      </c>
      <c r="J656">
        <v>360200</v>
      </c>
      <c r="K656" s="1">
        <v>333037</v>
      </c>
      <c r="O656"/>
    </row>
    <row r="657" spans="1:15" hidden="1" x14ac:dyDescent="0.25">
      <c r="A657">
        <v>50000249</v>
      </c>
      <c r="B657">
        <v>2032328</v>
      </c>
      <c r="C657" t="s">
        <v>58</v>
      </c>
      <c r="D657">
        <v>14220274</v>
      </c>
      <c r="E657" s="29">
        <v>42135</v>
      </c>
      <c r="F657">
        <v>63040768</v>
      </c>
      <c r="G657" s="30">
        <f>VLOOKUP(I657,'[3]nemral rentis Bco Pop'!$A:$F,6,0)</f>
        <v>26800000</v>
      </c>
      <c r="H657" s="30">
        <v>360200</v>
      </c>
      <c r="I657">
        <v>360200</v>
      </c>
      <c r="J657">
        <v>360200</v>
      </c>
      <c r="K657" s="1">
        <v>14000</v>
      </c>
      <c r="O657"/>
    </row>
    <row r="658" spans="1:15" hidden="1" x14ac:dyDescent="0.25">
      <c r="A658">
        <v>50000249</v>
      </c>
      <c r="B658">
        <v>11399937</v>
      </c>
      <c r="C658" t="s">
        <v>35</v>
      </c>
      <c r="D658">
        <v>800094554</v>
      </c>
      <c r="E658" s="29">
        <v>42135</v>
      </c>
      <c r="F658">
        <v>8516280</v>
      </c>
      <c r="G658" s="30">
        <f>VLOOKUP(I658,'[3]nemral rentis Bco Pop'!$A:$F,6,0)</f>
        <v>12800000</v>
      </c>
      <c r="H658" s="30">
        <v>350300</v>
      </c>
      <c r="I658">
        <v>350300</v>
      </c>
      <c r="J658">
        <v>350300</v>
      </c>
      <c r="K658" s="1">
        <v>56000</v>
      </c>
      <c r="O658"/>
    </row>
    <row r="659" spans="1:15" hidden="1" x14ac:dyDescent="0.25">
      <c r="A659">
        <v>50000249</v>
      </c>
      <c r="B659">
        <v>11399939</v>
      </c>
      <c r="C659" t="s">
        <v>35</v>
      </c>
      <c r="D659">
        <v>8000904554</v>
      </c>
      <c r="E659" s="29">
        <v>42135</v>
      </c>
      <c r="F659">
        <v>8516280</v>
      </c>
      <c r="G659" s="30">
        <f>VLOOKUP(I659,'[3]nemral rentis Bco Pop'!$A:$F,6,0)</f>
        <v>12800000</v>
      </c>
      <c r="H659" s="30">
        <v>350300</v>
      </c>
      <c r="I659">
        <v>350300</v>
      </c>
      <c r="J659">
        <v>350300</v>
      </c>
      <c r="K659" s="1">
        <v>87900</v>
      </c>
      <c r="O659"/>
    </row>
    <row r="660" spans="1:15" hidden="1" x14ac:dyDescent="0.25">
      <c r="A660">
        <v>50000249</v>
      </c>
      <c r="B660">
        <v>728506</v>
      </c>
      <c r="C660" t="s">
        <v>25</v>
      </c>
      <c r="D660">
        <v>1075267653</v>
      </c>
      <c r="E660" s="29">
        <v>42135</v>
      </c>
      <c r="F660">
        <v>8603280</v>
      </c>
      <c r="G660" s="30">
        <f>VLOOKUP(I660,'[3]nemral rentis Bco Pop'!$A:$F,6,0)</f>
        <v>12400000</v>
      </c>
      <c r="H660" s="30">
        <v>270108</v>
      </c>
      <c r="I660">
        <v>270108</v>
      </c>
      <c r="J660">
        <v>270108</v>
      </c>
      <c r="K660" s="1">
        <v>581962</v>
      </c>
      <c r="O660"/>
    </row>
    <row r="661" spans="1:15" hidden="1" x14ac:dyDescent="0.25">
      <c r="A661">
        <v>50000249</v>
      </c>
      <c r="B661">
        <v>1963137</v>
      </c>
      <c r="C661" t="s">
        <v>25</v>
      </c>
      <c r="D661">
        <v>1075266172</v>
      </c>
      <c r="E661" s="29">
        <v>42135</v>
      </c>
      <c r="F661">
        <v>0</v>
      </c>
      <c r="G661" s="30">
        <f>VLOOKUP(I661,'[3]nemral rentis Bco Pop'!$A:$F,6,0)</f>
        <v>12400000</v>
      </c>
      <c r="H661" s="30">
        <v>270102</v>
      </c>
      <c r="I661">
        <v>121204</v>
      </c>
      <c r="J661">
        <v>270102</v>
      </c>
      <c r="K661" s="1">
        <v>5000</v>
      </c>
      <c r="O661"/>
    </row>
    <row r="662" spans="1:15" hidden="1" x14ac:dyDescent="0.25">
      <c r="A662">
        <v>50000249</v>
      </c>
      <c r="B662">
        <v>1963139</v>
      </c>
      <c r="C662" t="s">
        <v>25</v>
      </c>
      <c r="D662">
        <v>1045683965</v>
      </c>
      <c r="E662" s="29">
        <v>42135</v>
      </c>
      <c r="F662">
        <v>0</v>
      </c>
      <c r="G662" s="30">
        <f>VLOOKUP(I662,'[3]nemral rentis Bco Pop'!$A:$F,6,0)</f>
        <v>923272421</v>
      </c>
      <c r="H662" s="30">
        <v>190101</v>
      </c>
      <c r="I662">
        <v>190101</v>
      </c>
      <c r="J662">
        <v>190101</v>
      </c>
      <c r="K662" s="1">
        <v>107400</v>
      </c>
      <c r="O662"/>
    </row>
    <row r="663" spans="1:15" hidden="1" x14ac:dyDescent="0.25">
      <c r="A663">
        <v>50000249</v>
      </c>
      <c r="B663">
        <v>1963143</v>
      </c>
      <c r="C663" t="s">
        <v>25</v>
      </c>
      <c r="D663">
        <v>1075262122</v>
      </c>
      <c r="E663" s="29">
        <v>42135</v>
      </c>
      <c r="F663">
        <v>0</v>
      </c>
      <c r="G663" s="30">
        <f>VLOOKUP(I663,'[3]nemral rentis Bco Pop'!$A:$F,6,0)</f>
        <v>12400000</v>
      </c>
      <c r="H663" s="30">
        <v>270102</v>
      </c>
      <c r="I663">
        <v>121204</v>
      </c>
      <c r="J663">
        <v>270102</v>
      </c>
      <c r="K663" s="1">
        <v>5000</v>
      </c>
      <c r="O663"/>
    </row>
    <row r="664" spans="1:15" hidden="1" x14ac:dyDescent="0.25">
      <c r="A664">
        <v>50000249</v>
      </c>
      <c r="B664">
        <v>2379757</v>
      </c>
      <c r="C664" t="s">
        <v>8</v>
      </c>
      <c r="D664">
        <v>12617310</v>
      </c>
      <c r="E664" s="29">
        <v>42135</v>
      </c>
      <c r="F664">
        <v>4234158</v>
      </c>
      <c r="G664" s="30">
        <f>VLOOKUP(I664,'[3]nemral rentis Bco Pop'!$A:$F,6,0)</f>
        <v>96400000</v>
      </c>
      <c r="H664" s="30">
        <v>370101</v>
      </c>
      <c r="I664">
        <v>121280</v>
      </c>
      <c r="J664">
        <v>370101</v>
      </c>
      <c r="K664" s="1">
        <v>5400</v>
      </c>
      <c r="O664"/>
    </row>
    <row r="665" spans="1:15" hidden="1" x14ac:dyDescent="0.25">
      <c r="A665">
        <v>50000249</v>
      </c>
      <c r="B665">
        <v>2605102</v>
      </c>
      <c r="C665" t="s">
        <v>8</v>
      </c>
      <c r="D665">
        <v>9004216096</v>
      </c>
      <c r="E665" s="29">
        <v>42135</v>
      </c>
      <c r="F665">
        <v>5106877</v>
      </c>
      <c r="G665" s="30">
        <f>VLOOKUP(I665,'[3]nemral rentis Bco Pop'!$A:$F,6,0)</f>
        <v>96400000</v>
      </c>
      <c r="H665" s="30">
        <v>370101</v>
      </c>
      <c r="I665">
        <v>121280</v>
      </c>
      <c r="J665">
        <v>370101</v>
      </c>
      <c r="K665" s="1">
        <v>4500</v>
      </c>
      <c r="O665"/>
    </row>
    <row r="666" spans="1:15" hidden="1" x14ac:dyDescent="0.25">
      <c r="A666">
        <v>50000249</v>
      </c>
      <c r="B666">
        <v>1947974</v>
      </c>
      <c r="C666" t="s">
        <v>37</v>
      </c>
      <c r="D666">
        <v>1085278626</v>
      </c>
      <c r="E666" s="29">
        <v>42135</v>
      </c>
      <c r="F666">
        <v>56139885</v>
      </c>
      <c r="G666" s="30">
        <f>VLOOKUP(I666,'[3]nemral rentis Bco Pop'!$A:$F,6,0)</f>
        <v>12400000</v>
      </c>
      <c r="H666" s="30">
        <v>270102</v>
      </c>
      <c r="I666">
        <v>121204</v>
      </c>
      <c r="J666">
        <v>270102</v>
      </c>
      <c r="K666" s="1">
        <v>5000</v>
      </c>
      <c r="O666"/>
    </row>
    <row r="667" spans="1:15" hidden="1" x14ac:dyDescent="0.25">
      <c r="A667">
        <v>50000249</v>
      </c>
      <c r="B667">
        <v>1913573</v>
      </c>
      <c r="C667" t="s">
        <v>1</v>
      </c>
      <c r="D667">
        <v>1089482203</v>
      </c>
      <c r="E667" s="29">
        <v>42135</v>
      </c>
      <c r="F667">
        <v>13331616</v>
      </c>
      <c r="G667" s="30">
        <f>VLOOKUP(I667,'[3]nemral rentis Bco Pop'!$A:$F,6,0)</f>
        <v>12400000</v>
      </c>
      <c r="H667" s="30">
        <v>270102</v>
      </c>
      <c r="I667">
        <v>121204</v>
      </c>
      <c r="J667">
        <v>270102</v>
      </c>
      <c r="K667" s="1">
        <v>5000</v>
      </c>
      <c r="O667"/>
    </row>
    <row r="668" spans="1:15" hidden="1" x14ac:dyDescent="0.25">
      <c r="A668">
        <v>50000249</v>
      </c>
      <c r="B668">
        <v>2425897</v>
      </c>
      <c r="C668" t="s">
        <v>1</v>
      </c>
      <c r="D668">
        <v>36954896</v>
      </c>
      <c r="E668" s="29">
        <v>42135</v>
      </c>
      <c r="F668">
        <v>17836980</v>
      </c>
      <c r="G668" s="30">
        <f>VLOOKUP(I668,'[3]nemral rentis Bco Pop'!$A:$F,6,0)</f>
        <v>923272421</v>
      </c>
      <c r="H668" s="30">
        <v>190101</v>
      </c>
      <c r="I668">
        <v>190101</v>
      </c>
      <c r="J668">
        <v>190101</v>
      </c>
      <c r="K668" s="1">
        <v>107400</v>
      </c>
      <c r="O668"/>
    </row>
    <row r="669" spans="1:15" hidden="1" x14ac:dyDescent="0.25">
      <c r="A669">
        <v>50000249</v>
      </c>
      <c r="B669">
        <v>2260410</v>
      </c>
      <c r="C669" t="s">
        <v>52</v>
      </c>
      <c r="D669">
        <v>59490026</v>
      </c>
      <c r="E669" s="29">
        <v>42135</v>
      </c>
      <c r="F669">
        <v>18764944</v>
      </c>
      <c r="G669" s="30">
        <f>VLOOKUP(I669,'[3]nemral rentis Bco Pop'!$A:$F,6,0)</f>
        <v>11100000</v>
      </c>
      <c r="H669" s="30">
        <v>150112</v>
      </c>
      <c r="I669">
        <v>121275</v>
      </c>
      <c r="J669">
        <v>150112</v>
      </c>
      <c r="K669" s="1">
        <v>2577400</v>
      </c>
      <c r="O669"/>
    </row>
    <row r="670" spans="1:15" hidden="1" x14ac:dyDescent="0.25">
      <c r="A670">
        <v>50000249</v>
      </c>
      <c r="B670">
        <v>2519663</v>
      </c>
      <c r="C670" t="s">
        <v>10</v>
      </c>
      <c r="D670">
        <v>1090443665</v>
      </c>
      <c r="E670" s="29">
        <v>42135</v>
      </c>
      <c r="F670">
        <v>5813128</v>
      </c>
      <c r="G670" s="30">
        <f>VLOOKUP(I670,'[3]nemral rentis Bco Pop'!$A:$F,6,0)</f>
        <v>12400000</v>
      </c>
      <c r="H670" s="30">
        <v>270102</v>
      </c>
      <c r="I670">
        <v>121204</v>
      </c>
      <c r="J670">
        <v>270102</v>
      </c>
      <c r="K670" s="1">
        <v>5000</v>
      </c>
      <c r="O670"/>
    </row>
    <row r="671" spans="1:15" hidden="1" x14ac:dyDescent="0.25">
      <c r="A671">
        <v>50000249</v>
      </c>
      <c r="B671">
        <v>936509</v>
      </c>
      <c r="C671" t="s">
        <v>11</v>
      </c>
      <c r="D671">
        <v>8900000911</v>
      </c>
      <c r="E671" s="29">
        <v>42135</v>
      </c>
      <c r="F671">
        <v>7452128</v>
      </c>
      <c r="G671" s="30">
        <f>VLOOKUP(I671,'[3]nemral rentis Bco Pop'!$A:$F,6,0)</f>
        <v>96400000</v>
      </c>
      <c r="H671" s="30">
        <v>370101</v>
      </c>
      <c r="I671">
        <v>121280</v>
      </c>
      <c r="J671">
        <v>370101</v>
      </c>
      <c r="K671" s="1">
        <v>54000</v>
      </c>
      <c r="O671"/>
    </row>
    <row r="672" spans="1:15" hidden="1" x14ac:dyDescent="0.25">
      <c r="A672">
        <v>50000249</v>
      </c>
      <c r="B672">
        <v>1551167</v>
      </c>
      <c r="C672" t="s">
        <v>12</v>
      </c>
      <c r="D672">
        <v>1088301398</v>
      </c>
      <c r="E672" s="29">
        <v>42135</v>
      </c>
      <c r="F672">
        <v>3455810</v>
      </c>
      <c r="G672" s="30">
        <f>VLOOKUP(I672,'[3]nemral rentis Bco Pop'!$A:$F,6,0)</f>
        <v>821500000</v>
      </c>
      <c r="H672" s="30">
        <v>410101</v>
      </c>
      <c r="I672">
        <v>270943</v>
      </c>
      <c r="J672">
        <v>410101</v>
      </c>
      <c r="K672" s="1">
        <v>80000</v>
      </c>
      <c r="O672"/>
    </row>
    <row r="673" spans="1:15" hidden="1" x14ac:dyDescent="0.25">
      <c r="A673">
        <v>50000249</v>
      </c>
      <c r="B673">
        <v>1551195</v>
      </c>
      <c r="C673" t="s">
        <v>12</v>
      </c>
      <c r="D673">
        <v>10092788</v>
      </c>
      <c r="E673" s="29">
        <v>42135</v>
      </c>
      <c r="F673">
        <v>3242203</v>
      </c>
      <c r="G673" s="30">
        <f>VLOOKUP(I673,'[3]nemral rentis Bco Pop'!$A:$F,6,0)</f>
        <v>12200000</v>
      </c>
      <c r="H673" s="30">
        <v>250101</v>
      </c>
      <c r="I673">
        <v>121225</v>
      </c>
      <c r="J673">
        <v>250101</v>
      </c>
      <c r="K673" s="1">
        <v>10000</v>
      </c>
      <c r="O673"/>
    </row>
    <row r="674" spans="1:15" hidden="1" x14ac:dyDescent="0.25">
      <c r="A674">
        <v>50000249</v>
      </c>
      <c r="B674">
        <v>1552023</v>
      </c>
      <c r="C674" t="s">
        <v>12</v>
      </c>
      <c r="D674">
        <v>71193064</v>
      </c>
      <c r="E674" s="29">
        <v>42135</v>
      </c>
      <c r="F674">
        <v>13701442</v>
      </c>
      <c r="G674" s="30">
        <f>VLOOKUP(I674,'[3]nemral rentis Bco Pop'!$A:$F,6,0)</f>
        <v>26800000</v>
      </c>
      <c r="H674" s="30">
        <v>360200</v>
      </c>
      <c r="I674">
        <v>360200</v>
      </c>
      <c r="J674">
        <v>360200</v>
      </c>
      <c r="K674" s="1">
        <v>146524</v>
      </c>
      <c r="O674"/>
    </row>
    <row r="675" spans="1:15" hidden="1" x14ac:dyDescent="0.25">
      <c r="A675">
        <v>50000249</v>
      </c>
      <c r="B675">
        <v>1552161</v>
      </c>
      <c r="C675" t="s">
        <v>12</v>
      </c>
      <c r="D675">
        <v>8001972684</v>
      </c>
      <c r="E675" s="29">
        <v>42135</v>
      </c>
      <c r="F675">
        <v>3150500</v>
      </c>
      <c r="G675" s="30">
        <f>VLOOKUP(I675,'[3]nemral rentis Bco Pop'!$A:$F,6,0)</f>
        <v>828400000</v>
      </c>
      <c r="H675" s="30">
        <v>131000</v>
      </c>
      <c r="I675">
        <v>131000</v>
      </c>
      <c r="J675">
        <v>131000</v>
      </c>
      <c r="K675" s="1">
        <v>36.619999999999997</v>
      </c>
      <c r="O675"/>
    </row>
    <row r="676" spans="1:15" hidden="1" x14ac:dyDescent="0.25">
      <c r="A676">
        <v>50000249</v>
      </c>
      <c r="B676">
        <v>1916113</v>
      </c>
      <c r="C676" t="s">
        <v>13</v>
      </c>
      <c r="D676">
        <v>1098713692</v>
      </c>
      <c r="E676" s="29">
        <v>42135</v>
      </c>
      <c r="F676">
        <v>1371087</v>
      </c>
      <c r="G676" s="30">
        <f>VLOOKUP(I676,'[3]nemral rentis Bco Pop'!$A:$F,6,0)</f>
        <v>12400000</v>
      </c>
      <c r="H676" s="30">
        <v>270102</v>
      </c>
      <c r="I676">
        <v>121204</v>
      </c>
      <c r="J676">
        <v>270102</v>
      </c>
      <c r="K676" s="1">
        <v>5000</v>
      </c>
      <c r="O676"/>
    </row>
    <row r="677" spans="1:15" hidden="1" x14ac:dyDescent="0.25">
      <c r="A677">
        <v>50000249</v>
      </c>
      <c r="B677">
        <v>2283474</v>
      </c>
      <c r="C677" t="s">
        <v>13</v>
      </c>
      <c r="D677">
        <v>19181247</v>
      </c>
      <c r="E677" s="29">
        <v>42135</v>
      </c>
      <c r="F677">
        <v>6962266</v>
      </c>
      <c r="G677" s="30">
        <f>VLOOKUP(I677,'[3]nemral rentis Bco Pop'!$A:$F,6,0)</f>
        <v>923272193</v>
      </c>
      <c r="H677" s="30">
        <v>131401</v>
      </c>
      <c r="I677">
        <v>131401</v>
      </c>
      <c r="J677">
        <v>131401</v>
      </c>
      <c r="K677" s="1">
        <v>7000000</v>
      </c>
      <c r="O677"/>
    </row>
    <row r="678" spans="1:15" hidden="1" x14ac:dyDescent="0.25">
      <c r="A678">
        <v>50000249</v>
      </c>
      <c r="B678">
        <v>2456407</v>
      </c>
      <c r="C678" t="s">
        <v>13</v>
      </c>
      <c r="D678">
        <v>1095804859</v>
      </c>
      <c r="E678" s="29">
        <v>42135</v>
      </c>
      <c r="F678">
        <v>6418577</v>
      </c>
      <c r="G678" s="30">
        <f>VLOOKUP(I678,'[3]nemral rentis Bco Pop'!$A:$F,6,0)</f>
        <v>12400000</v>
      </c>
      <c r="H678" s="30">
        <v>270102</v>
      </c>
      <c r="I678">
        <v>121204</v>
      </c>
      <c r="J678">
        <v>270102</v>
      </c>
      <c r="K678" s="1">
        <v>5000</v>
      </c>
      <c r="O678"/>
    </row>
    <row r="679" spans="1:15" hidden="1" x14ac:dyDescent="0.25">
      <c r="A679">
        <v>50000249</v>
      </c>
      <c r="B679" s="39"/>
      <c r="C679" s="38" t="s">
        <v>149</v>
      </c>
      <c r="D679" s="39"/>
      <c r="E679" s="29">
        <v>42135</v>
      </c>
      <c r="F679" s="39"/>
      <c r="G679" s="41"/>
      <c r="H679" s="41"/>
      <c r="I679" s="39"/>
      <c r="J679">
        <v>0</v>
      </c>
      <c r="K679" s="40">
        <v>951671</v>
      </c>
      <c r="O679"/>
    </row>
    <row r="680" spans="1:15" hidden="1" x14ac:dyDescent="0.25">
      <c r="A680">
        <v>50000249</v>
      </c>
      <c r="B680">
        <v>2621295</v>
      </c>
      <c r="C680" t="s">
        <v>1</v>
      </c>
      <c r="D680">
        <v>1098330698</v>
      </c>
      <c r="E680" s="29">
        <v>42135</v>
      </c>
      <c r="F680">
        <v>16367739</v>
      </c>
      <c r="G680" s="30">
        <f>VLOOKUP(I680,'[3]nemral rentis Bco Pop'!$A:$F,6,0)</f>
        <v>12400000</v>
      </c>
      <c r="H680" s="30">
        <v>270102</v>
      </c>
      <c r="I680">
        <v>121204</v>
      </c>
      <c r="J680">
        <v>270102</v>
      </c>
      <c r="K680" s="1">
        <v>5000</v>
      </c>
      <c r="O680"/>
    </row>
    <row r="681" spans="1:15" hidden="1" x14ac:dyDescent="0.25">
      <c r="A681">
        <v>50000249</v>
      </c>
      <c r="B681">
        <v>2275869</v>
      </c>
      <c r="C681" t="s">
        <v>29</v>
      </c>
      <c r="D681">
        <v>38236433</v>
      </c>
      <c r="E681" s="29">
        <v>42135</v>
      </c>
      <c r="F681">
        <v>2661618</v>
      </c>
      <c r="G681" s="30">
        <f>VLOOKUP(I681,'[3]nemral rentis Bco Pop'!$A:$F,6,0)</f>
        <v>923272193</v>
      </c>
      <c r="H681" s="30">
        <v>131401</v>
      </c>
      <c r="I681">
        <v>131401</v>
      </c>
      <c r="J681">
        <v>131401</v>
      </c>
      <c r="K681" s="1">
        <v>3697252.91</v>
      </c>
      <c r="O681"/>
    </row>
    <row r="682" spans="1:15" hidden="1" x14ac:dyDescent="0.25">
      <c r="A682">
        <v>50000249</v>
      </c>
      <c r="B682">
        <v>2443054</v>
      </c>
      <c r="C682" t="s">
        <v>29</v>
      </c>
      <c r="D682">
        <v>5821319</v>
      </c>
      <c r="E682" s="29">
        <v>42135</v>
      </c>
      <c r="F682">
        <v>2709600</v>
      </c>
      <c r="G682" s="30">
        <f>VLOOKUP(I682,'[3]nemral rentis Bco Pop'!$A:$F,6,0)</f>
        <v>26800000</v>
      </c>
      <c r="H682" s="30">
        <v>360200</v>
      </c>
      <c r="I682">
        <v>360200</v>
      </c>
      <c r="J682">
        <v>360200</v>
      </c>
      <c r="K682" s="1">
        <v>20000</v>
      </c>
      <c r="O682"/>
    </row>
    <row r="683" spans="1:15" hidden="1" x14ac:dyDescent="0.25">
      <c r="A683">
        <v>50000249</v>
      </c>
      <c r="B683">
        <v>2443227</v>
      </c>
      <c r="C683" t="s">
        <v>29</v>
      </c>
      <c r="D683">
        <v>14138028</v>
      </c>
      <c r="E683" s="29">
        <v>42135</v>
      </c>
      <c r="F683">
        <v>16330465</v>
      </c>
      <c r="G683" s="30">
        <f>VLOOKUP(I683,'[3]nemral rentis Bco Pop'!$A:$F,6,0)</f>
        <v>26800000</v>
      </c>
      <c r="H683" s="30">
        <v>360200</v>
      </c>
      <c r="I683">
        <v>360200</v>
      </c>
      <c r="J683">
        <v>360200</v>
      </c>
      <c r="K683" s="1">
        <v>29000</v>
      </c>
      <c r="O683"/>
    </row>
    <row r="684" spans="1:15" hidden="1" x14ac:dyDescent="0.25">
      <c r="A684">
        <v>50000249</v>
      </c>
      <c r="B684">
        <v>2443228</v>
      </c>
      <c r="C684" t="s">
        <v>29</v>
      </c>
      <c r="D684">
        <v>65742073</v>
      </c>
      <c r="E684" s="29">
        <v>42135</v>
      </c>
      <c r="F684">
        <v>2701046</v>
      </c>
      <c r="G684" s="30">
        <f>VLOOKUP(I684,'[3]nemral rentis Bco Pop'!$A:$F,6,0)</f>
        <v>822600000</v>
      </c>
      <c r="H684" s="30">
        <v>290200</v>
      </c>
      <c r="I684">
        <v>290200</v>
      </c>
      <c r="J684">
        <v>290200</v>
      </c>
      <c r="K684" s="1">
        <v>12462</v>
      </c>
      <c r="O684"/>
    </row>
    <row r="685" spans="1:15" hidden="1" x14ac:dyDescent="0.25">
      <c r="A685">
        <v>50000249</v>
      </c>
      <c r="B685">
        <v>2443087</v>
      </c>
      <c r="C685" t="s">
        <v>1</v>
      </c>
      <c r="D685">
        <v>38252883</v>
      </c>
      <c r="E685" s="29">
        <v>42135</v>
      </c>
      <c r="F685">
        <v>2647560</v>
      </c>
      <c r="G685" s="30">
        <f>VLOOKUP(I685,'[3]nemral rentis Bco Pop'!$A:$F,6,0)</f>
        <v>26800000</v>
      </c>
      <c r="H685" s="30">
        <v>360200</v>
      </c>
      <c r="I685">
        <v>360200</v>
      </c>
      <c r="J685">
        <v>360200</v>
      </c>
      <c r="K685" s="1">
        <v>43459</v>
      </c>
      <c r="O685"/>
    </row>
    <row r="686" spans="1:15" hidden="1" x14ac:dyDescent="0.25">
      <c r="A686">
        <v>50000249</v>
      </c>
      <c r="B686">
        <v>2294344</v>
      </c>
      <c r="C686" t="s">
        <v>14</v>
      </c>
      <c r="D686">
        <v>1075215955</v>
      </c>
      <c r="E686" s="29">
        <v>42135</v>
      </c>
      <c r="F686">
        <v>13516549</v>
      </c>
      <c r="G686" s="30">
        <f>VLOOKUP(I686,'[3]nemral rentis Bco Pop'!$A:$F,6,0)</f>
        <v>12400000</v>
      </c>
      <c r="H686" s="30">
        <v>270102</v>
      </c>
      <c r="I686">
        <v>121204</v>
      </c>
      <c r="J686">
        <v>270102</v>
      </c>
      <c r="K686" s="1">
        <v>5000</v>
      </c>
      <c r="O686"/>
    </row>
    <row r="687" spans="1:15" hidden="1" x14ac:dyDescent="0.25">
      <c r="A687">
        <v>50000249</v>
      </c>
      <c r="B687">
        <v>1968290</v>
      </c>
      <c r="C687" t="s">
        <v>14</v>
      </c>
      <c r="D687">
        <v>17110036</v>
      </c>
      <c r="E687" s="29">
        <v>42135</v>
      </c>
      <c r="F687">
        <v>4419252</v>
      </c>
      <c r="G687" s="30">
        <f>VLOOKUP(I687,'[3]nemral rentis Bco Pop'!$A:$F,6,0)</f>
        <v>12800000</v>
      </c>
      <c r="H687" s="30">
        <v>350300</v>
      </c>
      <c r="I687">
        <v>350300</v>
      </c>
      <c r="J687">
        <v>350300</v>
      </c>
      <c r="K687" s="1">
        <v>685000</v>
      </c>
      <c r="O687"/>
    </row>
    <row r="688" spans="1:15" hidden="1" x14ac:dyDescent="0.25">
      <c r="A688">
        <v>50000249</v>
      </c>
      <c r="B688">
        <v>2330077</v>
      </c>
      <c r="C688" t="s">
        <v>14</v>
      </c>
      <c r="D688">
        <v>14936957</v>
      </c>
      <c r="E688" s="29">
        <v>42135</v>
      </c>
      <c r="F688">
        <v>3390100</v>
      </c>
      <c r="G688" s="30">
        <f>VLOOKUP(I688,'[3]nemral rentis Bco Pop'!$A:$F,6,0)</f>
        <v>923272193</v>
      </c>
      <c r="H688" s="30">
        <v>131401</v>
      </c>
      <c r="I688">
        <v>131401</v>
      </c>
      <c r="J688">
        <v>131401</v>
      </c>
      <c r="K688" s="1">
        <v>23900</v>
      </c>
      <c r="O688"/>
    </row>
    <row r="689" spans="1:15" hidden="1" x14ac:dyDescent="0.25">
      <c r="A689">
        <v>50000249</v>
      </c>
      <c r="B689">
        <v>2584440</v>
      </c>
      <c r="C689" t="s">
        <v>1</v>
      </c>
      <c r="D689">
        <v>14980099</v>
      </c>
      <c r="E689" s="29">
        <v>42135</v>
      </c>
      <c r="F689">
        <v>3796813</v>
      </c>
      <c r="G689" s="30">
        <f>VLOOKUP(I689,'[3]nemral rentis Bco Pop'!$A:$F,6,0)</f>
        <v>923272193</v>
      </c>
      <c r="H689" s="30">
        <v>131401</v>
      </c>
      <c r="I689">
        <v>131401</v>
      </c>
      <c r="J689">
        <v>131401</v>
      </c>
      <c r="K689" s="1">
        <v>2660000</v>
      </c>
      <c r="O689"/>
    </row>
    <row r="690" spans="1:15" hidden="1" x14ac:dyDescent="0.25">
      <c r="A690">
        <v>50000249</v>
      </c>
      <c r="B690">
        <v>2103993</v>
      </c>
      <c r="C690" t="s">
        <v>14</v>
      </c>
      <c r="D690">
        <v>1130630079</v>
      </c>
      <c r="E690" s="29">
        <v>42135</v>
      </c>
      <c r="F690">
        <v>4492072</v>
      </c>
      <c r="G690" s="30">
        <f>VLOOKUP(I690,'[3]nemral rentis Bco Pop'!$A:$F,6,0)</f>
        <v>12400000</v>
      </c>
      <c r="H690" s="30">
        <v>270102</v>
      </c>
      <c r="I690">
        <v>121204</v>
      </c>
      <c r="J690">
        <v>270102</v>
      </c>
      <c r="K690" s="1">
        <v>5000</v>
      </c>
      <c r="O690"/>
    </row>
    <row r="691" spans="1:15" hidden="1" x14ac:dyDescent="0.25">
      <c r="A691">
        <v>50000249</v>
      </c>
      <c r="B691">
        <v>2121471</v>
      </c>
      <c r="C691" t="s">
        <v>1</v>
      </c>
      <c r="D691">
        <v>1144056906</v>
      </c>
      <c r="E691" s="29">
        <v>42135</v>
      </c>
      <c r="F691">
        <v>20797222</v>
      </c>
      <c r="G691" s="30">
        <f>VLOOKUP(I691,'[3]nemral rentis Bco Pop'!$A:$F,6,0)</f>
        <v>12400000</v>
      </c>
      <c r="H691" s="30">
        <v>270102</v>
      </c>
      <c r="I691">
        <v>121204</v>
      </c>
      <c r="J691">
        <v>270102</v>
      </c>
      <c r="K691" s="1">
        <v>5000</v>
      </c>
      <c r="O691"/>
    </row>
    <row r="692" spans="1:15" hidden="1" x14ac:dyDescent="0.25">
      <c r="A692">
        <v>50000249</v>
      </c>
      <c r="B692">
        <v>2121473</v>
      </c>
      <c r="C692" t="s">
        <v>1</v>
      </c>
      <c r="D692">
        <v>6549806</v>
      </c>
      <c r="E692" s="29">
        <v>42135</v>
      </c>
      <c r="F692">
        <v>20797222</v>
      </c>
      <c r="G692" s="30">
        <f>VLOOKUP(I692,'[3]nemral rentis Bco Pop'!$A:$F,6,0)</f>
        <v>12400000</v>
      </c>
      <c r="H692" s="30">
        <v>270102</v>
      </c>
      <c r="I692">
        <v>121204</v>
      </c>
      <c r="J692">
        <v>270102</v>
      </c>
      <c r="K692" s="1">
        <v>5000</v>
      </c>
      <c r="O692"/>
    </row>
    <row r="693" spans="1:15" hidden="1" x14ac:dyDescent="0.25">
      <c r="A693">
        <v>50000249</v>
      </c>
      <c r="B693">
        <v>1981464</v>
      </c>
      <c r="C693" t="s">
        <v>1</v>
      </c>
      <c r="D693">
        <v>1144034751</v>
      </c>
      <c r="E693" s="29">
        <v>42135</v>
      </c>
      <c r="F693">
        <v>3963995</v>
      </c>
      <c r="G693" s="30">
        <f>VLOOKUP(I693,'[3]nemral rentis Bco Pop'!$A:$F,6,0)</f>
        <v>923272421</v>
      </c>
      <c r="H693" s="30">
        <v>190101</v>
      </c>
      <c r="I693">
        <v>190101</v>
      </c>
      <c r="J693">
        <v>190101</v>
      </c>
      <c r="K693" s="1">
        <v>107400</v>
      </c>
      <c r="O693"/>
    </row>
    <row r="694" spans="1:15" hidden="1" x14ac:dyDescent="0.25">
      <c r="A694">
        <v>50000249</v>
      </c>
      <c r="B694">
        <v>2456675</v>
      </c>
      <c r="C694" t="s">
        <v>30</v>
      </c>
      <c r="D694">
        <v>19294327</v>
      </c>
      <c r="E694" s="29">
        <v>42135</v>
      </c>
      <c r="F694">
        <v>8157558</v>
      </c>
      <c r="G694" s="30">
        <f>VLOOKUP(I694,'[3]nemral rentis Bco Pop'!$A:$F,6,0)</f>
        <v>26800000</v>
      </c>
      <c r="H694" s="30">
        <v>360200</v>
      </c>
      <c r="I694">
        <v>360200</v>
      </c>
      <c r="J694">
        <v>360200</v>
      </c>
      <c r="K694" s="1">
        <v>146524</v>
      </c>
      <c r="O694"/>
    </row>
    <row r="695" spans="1:15" hidden="1" x14ac:dyDescent="0.25">
      <c r="A695">
        <v>50000249</v>
      </c>
      <c r="B695">
        <v>320026</v>
      </c>
      <c r="C695" t="s">
        <v>16</v>
      </c>
      <c r="D695">
        <v>1097162324</v>
      </c>
      <c r="E695" s="29">
        <v>42135</v>
      </c>
      <c r="F695">
        <v>16533201</v>
      </c>
      <c r="G695" s="30">
        <f>VLOOKUP(I695,'[3]nemral rentis Bco Pop'!$A:$F,6,0)</f>
        <v>923272421</v>
      </c>
      <c r="H695" s="30">
        <v>190101</v>
      </c>
      <c r="I695">
        <v>190101</v>
      </c>
      <c r="J695">
        <v>190101</v>
      </c>
      <c r="K695" s="1">
        <v>107400</v>
      </c>
      <c r="O695"/>
    </row>
    <row r="696" spans="1:15" hidden="1" x14ac:dyDescent="0.25">
      <c r="A696">
        <v>50000249</v>
      </c>
      <c r="B696">
        <v>320438</v>
      </c>
      <c r="C696" t="s">
        <v>16</v>
      </c>
      <c r="D696">
        <v>1016027790</v>
      </c>
      <c r="E696" s="29">
        <v>42135</v>
      </c>
      <c r="F696">
        <v>13808168</v>
      </c>
      <c r="G696" s="30">
        <f>VLOOKUP(I696,'[3]nemral rentis Bco Pop'!$A:$F,6,0)</f>
        <v>923272421</v>
      </c>
      <c r="H696" s="30">
        <v>190101</v>
      </c>
      <c r="I696">
        <v>190101</v>
      </c>
      <c r="J696">
        <v>190101</v>
      </c>
      <c r="K696" s="1">
        <v>107400</v>
      </c>
      <c r="O696"/>
    </row>
    <row r="697" spans="1:15" hidden="1" x14ac:dyDescent="0.25">
      <c r="A697">
        <v>50000249</v>
      </c>
      <c r="B697">
        <v>2144105</v>
      </c>
      <c r="C697" t="s">
        <v>17</v>
      </c>
      <c r="D697">
        <v>158017301</v>
      </c>
      <c r="E697" s="29">
        <v>42135</v>
      </c>
      <c r="F697">
        <v>5120408</v>
      </c>
      <c r="G697" s="30">
        <f>VLOOKUP(I697,'[3]nemral rentis Bco Pop'!$A:$F,6,0)</f>
        <v>11100000</v>
      </c>
      <c r="H697" s="30">
        <v>150112</v>
      </c>
      <c r="I697">
        <v>121275</v>
      </c>
      <c r="J697">
        <v>150112</v>
      </c>
      <c r="K697" s="1">
        <v>4394467</v>
      </c>
      <c r="O697"/>
    </row>
    <row r="698" spans="1:15" hidden="1" x14ac:dyDescent="0.25">
      <c r="A698">
        <v>50000249</v>
      </c>
      <c r="B698">
        <v>2282989</v>
      </c>
      <c r="C698" t="s">
        <v>31</v>
      </c>
      <c r="D698">
        <v>92546844</v>
      </c>
      <c r="E698" s="29">
        <v>42135</v>
      </c>
      <c r="F698">
        <v>1627813</v>
      </c>
      <c r="G698" s="30">
        <f>VLOOKUP(I698,'[3]nemral rentis Bco Pop'!$A:$F,6,0)</f>
        <v>12400000</v>
      </c>
      <c r="H698" s="30">
        <v>270102</v>
      </c>
      <c r="I698">
        <v>121204</v>
      </c>
      <c r="J698">
        <v>270102</v>
      </c>
      <c r="K698" s="1">
        <v>5000</v>
      </c>
      <c r="O698"/>
    </row>
    <row r="699" spans="1:15" hidden="1" x14ac:dyDescent="0.25">
      <c r="A699">
        <v>50000249</v>
      </c>
      <c r="B699">
        <v>2282991</v>
      </c>
      <c r="C699" t="s">
        <v>31</v>
      </c>
      <c r="D699">
        <v>73241320</v>
      </c>
      <c r="E699" s="29">
        <v>42135</v>
      </c>
      <c r="F699">
        <v>73241320</v>
      </c>
      <c r="G699" s="30">
        <f>VLOOKUP(I699,'[3]nemral rentis Bco Pop'!$A:$F,6,0)</f>
        <v>96400000</v>
      </c>
      <c r="H699" s="30">
        <v>370101</v>
      </c>
      <c r="I699">
        <v>121280</v>
      </c>
      <c r="J699">
        <v>370101</v>
      </c>
      <c r="K699" s="1">
        <v>5400</v>
      </c>
      <c r="O699"/>
    </row>
    <row r="700" spans="1:15" hidden="1" x14ac:dyDescent="0.25">
      <c r="A700">
        <v>50000249</v>
      </c>
      <c r="B700">
        <v>1984642</v>
      </c>
      <c r="C700" t="s">
        <v>18</v>
      </c>
      <c r="D700">
        <v>72021823</v>
      </c>
      <c r="E700" s="29">
        <v>42135</v>
      </c>
      <c r="F700">
        <v>43467709</v>
      </c>
      <c r="G700" s="30">
        <f>VLOOKUP(I700,'[3]nemral rentis Bco Pop'!$A:$F,6,0)</f>
        <v>923272421</v>
      </c>
      <c r="H700" s="30">
        <v>190101</v>
      </c>
      <c r="I700">
        <v>190101</v>
      </c>
      <c r="J700">
        <v>190101</v>
      </c>
      <c r="K700" s="1">
        <v>107400</v>
      </c>
      <c r="O700"/>
    </row>
    <row r="701" spans="1:15" hidden="1" x14ac:dyDescent="0.25">
      <c r="A701">
        <v>50000249</v>
      </c>
      <c r="B701">
        <v>2460104</v>
      </c>
      <c r="C701" t="s">
        <v>0</v>
      </c>
      <c r="D701">
        <v>2848533</v>
      </c>
      <c r="E701" s="29">
        <v>42135</v>
      </c>
      <c r="F701">
        <v>10208915</v>
      </c>
      <c r="G701" s="30">
        <f>VLOOKUP(I701,'[3]nemral rentis Bco Pop'!$A:$F,6,0)</f>
        <v>923272193</v>
      </c>
      <c r="H701" s="30">
        <v>131401</v>
      </c>
      <c r="I701">
        <v>131401</v>
      </c>
      <c r="J701">
        <v>131401</v>
      </c>
      <c r="K701" s="1">
        <v>34000</v>
      </c>
      <c r="O701"/>
    </row>
    <row r="702" spans="1:15" hidden="1" x14ac:dyDescent="0.25">
      <c r="A702">
        <v>50000249</v>
      </c>
      <c r="B702">
        <v>2460134</v>
      </c>
      <c r="C702" t="s">
        <v>0</v>
      </c>
      <c r="D702">
        <v>79481686</v>
      </c>
      <c r="E702" s="29">
        <v>42135</v>
      </c>
      <c r="F702">
        <v>4485763</v>
      </c>
      <c r="G702" s="30">
        <f>VLOOKUP(I702,'[3]nemral rentis Bco Pop'!$A:$F,6,0)</f>
        <v>96400000</v>
      </c>
      <c r="H702" s="30">
        <v>370101</v>
      </c>
      <c r="I702">
        <v>121280</v>
      </c>
      <c r="J702">
        <v>370101</v>
      </c>
      <c r="K702" s="1">
        <v>5400</v>
      </c>
      <c r="O702"/>
    </row>
    <row r="703" spans="1:15" hidden="1" x14ac:dyDescent="0.25">
      <c r="A703">
        <v>50000249</v>
      </c>
      <c r="B703">
        <v>16532136</v>
      </c>
      <c r="C703" t="s">
        <v>1</v>
      </c>
      <c r="D703">
        <v>63548867</v>
      </c>
      <c r="E703" s="29">
        <v>42135</v>
      </c>
      <c r="F703">
        <v>0</v>
      </c>
      <c r="G703" s="30">
        <f>VLOOKUP(I703,'[3]nemral rentis Bco Pop'!$A:$F,6,0)</f>
        <v>12200000</v>
      </c>
      <c r="H703" s="30">
        <v>250101</v>
      </c>
      <c r="I703">
        <v>121225</v>
      </c>
      <c r="J703">
        <v>250101</v>
      </c>
      <c r="K703" s="1">
        <v>13000</v>
      </c>
      <c r="O703"/>
    </row>
    <row r="704" spans="1:15" hidden="1" x14ac:dyDescent="0.25">
      <c r="A704">
        <v>50000249</v>
      </c>
      <c r="B704">
        <v>16934735</v>
      </c>
      <c r="C704" t="s">
        <v>1</v>
      </c>
      <c r="D704">
        <v>63355187</v>
      </c>
      <c r="E704" s="29">
        <v>42135</v>
      </c>
      <c r="F704">
        <v>20279884</v>
      </c>
      <c r="G704" s="30">
        <f>VLOOKUP(I704,'[3]nemral rentis Bco Pop'!$A:$F,6,0)</f>
        <v>12400000</v>
      </c>
      <c r="H704" s="30">
        <v>270102</v>
      </c>
      <c r="I704">
        <v>121204</v>
      </c>
      <c r="J704">
        <v>270102</v>
      </c>
      <c r="K704" s="1">
        <v>5000</v>
      </c>
      <c r="O704"/>
    </row>
    <row r="705" spans="1:15" hidden="1" x14ac:dyDescent="0.25">
      <c r="A705">
        <v>50000249</v>
      </c>
      <c r="B705">
        <v>2136730</v>
      </c>
      <c r="C705" t="s">
        <v>0</v>
      </c>
      <c r="D705">
        <v>79150535</v>
      </c>
      <c r="E705" s="29">
        <v>42136</v>
      </c>
      <c r="F705">
        <v>4642906</v>
      </c>
      <c r="G705" s="30">
        <f>VLOOKUP(I705,'[3]nemral rentis Bco Pop'!$A:$F,6,0)</f>
        <v>12400000</v>
      </c>
      <c r="H705" s="30">
        <v>270102</v>
      </c>
      <c r="I705">
        <v>121204</v>
      </c>
      <c r="J705">
        <v>270102</v>
      </c>
      <c r="K705" s="1">
        <v>5000</v>
      </c>
      <c r="O705"/>
    </row>
    <row r="706" spans="1:15" hidden="1" x14ac:dyDescent="0.25">
      <c r="A706">
        <v>50000249</v>
      </c>
      <c r="B706">
        <v>2286055</v>
      </c>
      <c r="C706" t="s">
        <v>0</v>
      </c>
      <c r="D706">
        <v>8999990902</v>
      </c>
      <c r="E706" s="29">
        <v>42136</v>
      </c>
      <c r="F706">
        <v>3811700</v>
      </c>
      <c r="G706" s="30">
        <f>VLOOKUP(I706,'[3]nemral rentis Bco Pop'!$A:$F,6,0)</f>
        <v>11500000</v>
      </c>
      <c r="H706" s="30">
        <v>130101</v>
      </c>
      <c r="I706">
        <v>12102020</v>
      </c>
      <c r="J706">
        <v>130101</v>
      </c>
      <c r="K706" s="1">
        <v>2794000</v>
      </c>
      <c r="O706"/>
    </row>
    <row r="707" spans="1:15" hidden="1" x14ac:dyDescent="0.25">
      <c r="A707">
        <v>50000249</v>
      </c>
      <c r="B707">
        <v>2552751</v>
      </c>
      <c r="C707" t="s">
        <v>0</v>
      </c>
      <c r="D707">
        <v>80817571</v>
      </c>
      <c r="E707" s="29">
        <v>42136</v>
      </c>
      <c r="F707">
        <v>277490</v>
      </c>
      <c r="G707" s="30">
        <f>VLOOKUP(I707,'[3]nemral rentis Bco Pop'!$A:$F,6,0)</f>
        <v>11500000</v>
      </c>
      <c r="H707" s="30">
        <v>130101</v>
      </c>
      <c r="I707">
        <v>12102118</v>
      </c>
      <c r="J707">
        <v>130101</v>
      </c>
      <c r="K707" s="1">
        <v>12000</v>
      </c>
      <c r="O707"/>
    </row>
    <row r="708" spans="1:15" hidden="1" x14ac:dyDescent="0.25">
      <c r="A708">
        <v>50000249</v>
      </c>
      <c r="B708">
        <v>1494811</v>
      </c>
      <c r="C708" t="s">
        <v>0</v>
      </c>
      <c r="D708">
        <v>79950365</v>
      </c>
      <c r="E708" s="29">
        <v>42136</v>
      </c>
      <c r="F708">
        <v>16545446</v>
      </c>
      <c r="G708" s="30">
        <f>VLOOKUP(I708,'[3]nemral rentis Bco Pop'!$A:$F,6,0)</f>
        <v>12200000</v>
      </c>
      <c r="H708" s="30">
        <v>250101</v>
      </c>
      <c r="I708">
        <v>121225</v>
      </c>
      <c r="J708">
        <v>250101</v>
      </c>
      <c r="K708" s="1">
        <v>10000</v>
      </c>
      <c r="O708"/>
    </row>
    <row r="709" spans="1:15" hidden="1" x14ac:dyDescent="0.25">
      <c r="A709">
        <v>50000249</v>
      </c>
      <c r="B709">
        <v>2178176</v>
      </c>
      <c r="C709" t="s">
        <v>0</v>
      </c>
      <c r="D709">
        <v>27969177</v>
      </c>
      <c r="E709" s="29">
        <v>42136</v>
      </c>
      <c r="F709">
        <v>11465400</v>
      </c>
      <c r="G709" s="30">
        <f>VLOOKUP(I709,'[3]nemral rentis Bco Pop'!$A:$F,6,0)</f>
        <v>12200000</v>
      </c>
      <c r="H709" s="30">
        <v>250101</v>
      </c>
      <c r="I709">
        <v>121225</v>
      </c>
      <c r="J709">
        <v>250101</v>
      </c>
      <c r="K709" s="1">
        <v>27700</v>
      </c>
      <c r="O709"/>
    </row>
    <row r="710" spans="1:15" hidden="1" x14ac:dyDescent="0.25">
      <c r="A710">
        <v>50000249</v>
      </c>
      <c r="B710">
        <v>2475126</v>
      </c>
      <c r="C710" t="s">
        <v>0</v>
      </c>
      <c r="D710">
        <v>91231331</v>
      </c>
      <c r="E710" s="29">
        <v>42136</v>
      </c>
      <c r="F710">
        <v>5878750</v>
      </c>
      <c r="G710" s="30">
        <f>VLOOKUP(I710,'[3]nemral rentis Bco Pop'!$A:$F,6,0)</f>
        <v>12200000</v>
      </c>
      <c r="H710" s="30">
        <v>250101</v>
      </c>
      <c r="I710">
        <v>121225</v>
      </c>
      <c r="J710">
        <v>250101</v>
      </c>
      <c r="K710" s="1">
        <v>80700</v>
      </c>
      <c r="O710"/>
    </row>
    <row r="711" spans="1:15" hidden="1" x14ac:dyDescent="0.25">
      <c r="A711">
        <v>50000249</v>
      </c>
      <c r="B711">
        <v>2475170</v>
      </c>
      <c r="C711" t="s">
        <v>0</v>
      </c>
      <c r="D711">
        <v>24684</v>
      </c>
      <c r="E711" s="29">
        <v>42136</v>
      </c>
      <c r="F711">
        <v>13380073</v>
      </c>
      <c r="G711" s="30">
        <f>VLOOKUP(I711,'[3]nemral rentis Bco Pop'!$A:$F,6,0)</f>
        <v>923272193</v>
      </c>
      <c r="H711" s="30">
        <v>131401</v>
      </c>
      <c r="I711">
        <v>131401</v>
      </c>
      <c r="J711">
        <v>131401</v>
      </c>
      <c r="K711" s="1">
        <v>22200</v>
      </c>
      <c r="O711"/>
    </row>
    <row r="712" spans="1:15" hidden="1" x14ac:dyDescent="0.25">
      <c r="A712">
        <v>50000249</v>
      </c>
      <c r="B712">
        <v>2562530</v>
      </c>
      <c r="C712" t="s">
        <v>0</v>
      </c>
      <c r="D712">
        <v>52840825</v>
      </c>
      <c r="E712" s="29">
        <v>42136</v>
      </c>
      <c r="F712">
        <v>638175</v>
      </c>
      <c r="G712" s="30">
        <f>VLOOKUP(I712,'[3]nemral rentis Bco Pop'!$A:$F,6,0)</f>
        <v>12400000</v>
      </c>
      <c r="H712" s="30">
        <v>270102</v>
      </c>
      <c r="I712">
        <v>270102</v>
      </c>
      <c r="J712">
        <v>270102</v>
      </c>
      <c r="K712" s="1">
        <v>5000</v>
      </c>
      <c r="O712"/>
    </row>
    <row r="713" spans="1:15" hidden="1" x14ac:dyDescent="0.25">
      <c r="A713">
        <v>50000249</v>
      </c>
      <c r="B713">
        <v>2422560</v>
      </c>
      <c r="C713" t="s">
        <v>0</v>
      </c>
      <c r="D713">
        <v>79319485</v>
      </c>
      <c r="E713" s="29">
        <v>42136</v>
      </c>
      <c r="F713">
        <v>0</v>
      </c>
      <c r="G713" s="30">
        <f>VLOOKUP(I713,'[3]nemral rentis Bco Pop'!$A:$F,6,0)</f>
        <v>12200000</v>
      </c>
      <c r="H713" s="30">
        <v>250101</v>
      </c>
      <c r="I713">
        <v>121225</v>
      </c>
      <c r="J713">
        <v>250101</v>
      </c>
      <c r="K713" s="1">
        <v>8300</v>
      </c>
      <c r="O713"/>
    </row>
    <row r="714" spans="1:15" hidden="1" x14ac:dyDescent="0.25">
      <c r="A714">
        <v>50000249</v>
      </c>
      <c r="B714">
        <v>1802019</v>
      </c>
      <c r="C714" t="s">
        <v>0</v>
      </c>
      <c r="D714">
        <v>5260948</v>
      </c>
      <c r="E714" s="29">
        <v>42136</v>
      </c>
      <c r="F714">
        <v>5605529</v>
      </c>
      <c r="G714" s="30">
        <f>VLOOKUP(I714,'[3]nemral rentis Bco Pop'!$A:$F,6,0)</f>
        <v>923272193</v>
      </c>
      <c r="H714" s="30">
        <v>131401</v>
      </c>
      <c r="I714">
        <v>131401</v>
      </c>
      <c r="J714">
        <v>131401</v>
      </c>
      <c r="K714" s="1">
        <v>9200</v>
      </c>
      <c r="O714"/>
    </row>
    <row r="715" spans="1:15" hidden="1" x14ac:dyDescent="0.25">
      <c r="A715">
        <v>50000249</v>
      </c>
      <c r="B715">
        <v>2562642</v>
      </c>
      <c r="C715" t="s">
        <v>0</v>
      </c>
      <c r="D715">
        <v>19408602</v>
      </c>
      <c r="E715" s="29">
        <v>42136</v>
      </c>
      <c r="F715">
        <v>298193</v>
      </c>
      <c r="G715" s="30">
        <f>VLOOKUP(I715,'[3]nemral rentis Bco Pop'!$A:$F,6,0)</f>
        <v>96400000</v>
      </c>
      <c r="H715" s="30">
        <v>370101</v>
      </c>
      <c r="I715">
        <v>121280</v>
      </c>
      <c r="J715">
        <v>370101</v>
      </c>
      <c r="K715" s="1">
        <v>5400</v>
      </c>
      <c r="O715"/>
    </row>
    <row r="716" spans="1:15" hidden="1" x14ac:dyDescent="0.25">
      <c r="A716">
        <v>50000249</v>
      </c>
      <c r="B716">
        <v>2562643</v>
      </c>
      <c r="C716" t="s">
        <v>0</v>
      </c>
      <c r="D716">
        <v>871237</v>
      </c>
      <c r="E716" s="29">
        <v>42136</v>
      </c>
      <c r="F716">
        <v>3502018</v>
      </c>
      <c r="G716" s="30">
        <f>VLOOKUP(I716,'[3]nemral rentis Bco Pop'!$A:$F,6,0)</f>
        <v>923272193</v>
      </c>
      <c r="H716" s="30">
        <v>131401</v>
      </c>
      <c r="I716">
        <v>131401</v>
      </c>
      <c r="J716">
        <v>131401</v>
      </c>
      <c r="K716" s="1">
        <v>11800</v>
      </c>
      <c r="O716"/>
    </row>
    <row r="717" spans="1:15" hidden="1" x14ac:dyDescent="0.25">
      <c r="A717">
        <v>50000249</v>
      </c>
      <c r="B717">
        <v>2562644</v>
      </c>
      <c r="C717" t="s">
        <v>0</v>
      </c>
      <c r="D717">
        <v>26288716</v>
      </c>
      <c r="E717" s="29">
        <v>42136</v>
      </c>
      <c r="F717">
        <v>3502018</v>
      </c>
      <c r="G717" s="30">
        <f>VLOOKUP(I717,'[3]nemral rentis Bco Pop'!$A:$F,6,0)</f>
        <v>923272193</v>
      </c>
      <c r="H717" s="30">
        <v>131401</v>
      </c>
      <c r="I717">
        <v>131401</v>
      </c>
      <c r="J717">
        <v>131401</v>
      </c>
      <c r="K717" s="1">
        <v>6300</v>
      </c>
      <c r="O717"/>
    </row>
    <row r="718" spans="1:15" hidden="1" x14ac:dyDescent="0.25">
      <c r="A718">
        <v>50000249</v>
      </c>
      <c r="B718">
        <v>2562645</v>
      </c>
      <c r="C718" t="s">
        <v>0</v>
      </c>
      <c r="D718">
        <v>66814492</v>
      </c>
      <c r="E718" s="29">
        <v>42136</v>
      </c>
      <c r="F718">
        <v>4272475</v>
      </c>
      <c r="G718" s="30">
        <f>VLOOKUP(I718,'[3]nemral rentis Bco Pop'!$A:$F,6,0)</f>
        <v>12400000</v>
      </c>
      <c r="H718" s="30">
        <v>270102</v>
      </c>
      <c r="I718">
        <v>121204</v>
      </c>
      <c r="J718">
        <v>270102</v>
      </c>
      <c r="K718" s="1">
        <v>5000</v>
      </c>
      <c r="O718"/>
    </row>
    <row r="719" spans="1:15" hidden="1" x14ac:dyDescent="0.25">
      <c r="A719">
        <v>50000249</v>
      </c>
      <c r="B719">
        <v>1604719</v>
      </c>
      <c r="C719" t="s">
        <v>0</v>
      </c>
      <c r="D719">
        <v>19124125</v>
      </c>
      <c r="E719" s="29">
        <v>42136</v>
      </c>
      <c r="F719">
        <v>2926205</v>
      </c>
      <c r="G719" s="30">
        <f>VLOOKUP(I719,'[3]nemral rentis Bco Pop'!$A:$F,6,0)</f>
        <v>923272193</v>
      </c>
      <c r="H719" s="30">
        <v>131401</v>
      </c>
      <c r="I719">
        <v>131401</v>
      </c>
      <c r="J719">
        <v>131401</v>
      </c>
      <c r="K719" s="1">
        <v>8639219</v>
      </c>
      <c r="O719"/>
    </row>
    <row r="720" spans="1:15" hidden="1" x14ac:dyDescent="0.25">
      <c r="A720">
        <v>50000249</v>
      </c>
      <c r="B720">
        <v>10441508</v>
      </c>
      <c r="C720" t="s">
        <v>0</v>
      </c>
      <c r="D720">
        <v>800251440</v>
      </c>
      <c r="E720" s="29">
        <v>42136</v>
      </c>
      <c r="F720">
        <v>6466060</v>
      </c>
      <c r="G720" s="30">
        <f>VLOOKUP(I720,'[3]nemral rentis Bco Pop'!$A:$F,6,0)</f>
        <v>13700000</v>
      </c>
      <c r="H720" s="30">
        <v>290101</v>
      </c>
      <c r="I720">
        <v>270944</v>
      </c>
      <c r="J720">
        <v>290101</v>
      </c>
      <c r="K720" s="1">
        <v>1978445</v>
      </c>
      <c r="O720"/>
    </row>
    <row r="721" spans="1:15" hidden="1" x14ac:dyDescent="0.25">
      <c r="A721">
        <v>50000249</v>
      </c>
      <c r="B721">
        <v>18577200</v>
      </c>
      <c r="C721" t="s">
        <v>0</v>
      </c>
      <c r="D721">
        <v>900044046</v>
      </c>
      <c r="E721" s="29">
        <v>42136</v>
      </c>
      <c r="F721">
        <v>2140402</v>
      </c>
      <c r="G721" s="30">
        <f>VLOOKUP(I721,'[3]nemral rentis Bco Pop'!$A:$F,6,0)</f>
        <v>12800000</v>
      </c>
      <c r="H721" s="30">
        <v>350300</v>
      </c>
      <c r="I721">
        <v>350300</v>
      </c>
      <c r="J721">
        <v>350300</v>
      </c>
      <c r="K721" s="1">
        <v>8834146.7400000002</v>
      </c>
      <c r="O721"/>
    </row>
    <row r="722" spans="1:15" hidden="1" x14ac:dyDescent="0.25">
      <c r="A722">
        <v>50000249</v>
      </c>
      <c r="B722">
        <v>2441439</v>
      </c>
      <c r="C722" t="s">
        <v>0</v>
      </c>
      <c r="D722">
        <v>1026270000</v>
      </c>
      <c r="E722" s="29">
        <v>42136</v>
      </c>
      <c r="F722">
        <v>2711640</v>
      </c>
      <c r="G722" s="30">
        <f>VLOOKUP(I722,'[3]nemral rentis Bco Pop'!$A:$F,6,0)</f>
        <v>923272421</v>
      </c>
      <c r="H722" s="30">
        <v>190101</v>
      </c>
      <c r="I722">
        <v>190101</v>
      </c>
      <c r="J722">
        <v>190101</v>
      </c>
      <c r="K722" s="1">
        <v>107400</v>
      </c>
      <c r="O722"/>
    </row>
    <row r="723" spans="1:15" hidden="1" x14ac:dyDescent="0.25">
      <c r="A723">
        <v>50000249</v>
      </c>
      <c r="B723">
        <v>2545307</v>
      </c>
      <c r="C723" t="s">
        <v>1</v>
      </c>
      <c r="D723">
        <v>8001850392</v>
      </c>
      <c r="E723" s="29">
        <v>42136</v>
      </c>
      <c r="F723">
        <v>0</v>
      </c>
      <c r="G723" s="30">
        <f>VLOOKUP(I723,'[3]nemral rentis Bco Pop'!$A:$F,6,0)</f>
        <v>825000000</v>
      </c>
      <c r="H723" s="30">
        <v>151600</v>
      </c>
      <c r="I723">
        <v>27090509</v>
      </c>
      <c r="J723">
        <v>151600</v>
      </c>
      <c r="K723" s="1">
        <v>19330</v>
      </c>
      <c r="O723"/>
    </row>
    <row r="724" spans="1:15" hidden="1" x14ac:dyDescent="0.25">
      <c r="A724">
        <v>50000249</v>
      </c>
      <c r="B724">
        <v>2545308</v>
      </c>
      <c r="C724" t="s">
        <v>1</v>
      </c>
      <c r="D724">
        <v>8001850392</v>
      </c>
      <c r="E724" s="29">
        <v>42136</v>
      </c>
      <c r="F724">
        <v>0</v>
      </c>
      <c r="G724" s="30">
        <f>VLOOKUP(I724,'[3]nemral rentis Bco Pop'!$A:$F,6,0)</f>
        <v>825000000</v>
      </c>
      <c r="H724" s="30">
        <v>151600</v>
      </c>
      <c r="I724">
        <v>27090509</v>
      </c>
      <c r="J724">
        <v>151600</v>
      </c>
      <c r="K724" s="1">
        <v>19330</v>
      </c>
      <c r="O724"/>
    </row>
    <row r="725" spans="1:15" hidden="1" x14ac:dyDescent="0.25">
      <c r="A725">
        <v>50000249</v>
      </c>
      <c r="B725">
        <v>1090711</v>
      </c>
      <c r="C725" t="s">
        <v>0</v>
      </c>
      <c r="D725">
        <v>8600110480</v>
      </c>
      <c r="E725" s="29">
        <v>42136</v>
      </c>
      <c r="F725">
        <v>7452657</v>
      </c>
      <c r="G725" s="30">
        <f>VLOOKUP(I725,'[3]nemral rentis Bco Pop'!$A:$F,6,0)</f>
        <v>96400000</v>
      </c>
      <c r="H725" s="30">
        <v>370101</v>
      </c>
      <c r="I725">
        <v>121280</v>
      </c>
      <c r="J725">
        <v>370101</v>
      </c>
      <c r="K725" s="1">
        <v>5400</v>
      </c>
      <c r="O725"/>
    </row>
    <row r="726" spans="1:15" hidden="1" x14ac:dyDescent="0.25">
      <c r="A726">
        <v>50000249</v>
      </c>
      <c r="B726">
        <v>1700540</v>
      </c>
      <c r="C726" t="s">
        <v>0</v>
      </c>
      <c r="D726">
        <v>79362504</v>
      </c>
      <c r="E726" s="29">
        <v>42136</v>
      </c>
      <c r="F726">
        <v>20723682</v>
      </c>
      <c r="G726" s="30">
        <f>VLOOKUP(I726,'[3]nemral rentis Bco Pop'!$A:$F,6,0)</f>
        <v>12400000</v>
      </c>
      <c r="H726" s="30">
        <v>270102</v>
      </c>
      <c r="I726">
        <v>121204</v>
      </c>
      <c r="J726">
        <v>270102</v>
      </c>
      <c r="K726" s="1">
        <v>5000</v>
      </c>
      <c r="O726"/>
    </row>
    <row r="727" spans="1:15" hidden="1" x14ac:dyDescent="0.25">
      <c r="A727">
        <v>50000249</v>
      </c>
      <c r="B727">
        <v>1700551</v>
      </c>
      <c r="C727" t="s">
        <v>0</v>
      </c>
      <c r="D727">
        <v>1143240586</v>
      </c>
      <c r="E727" s="29">
        <v>42136</v>
      </c>
      <c r="F727">
        <v>14545205</v>
      </c>
      <c r="G727" s="30">
        <f>VLOOKUP(I727,'[3]nemral rentis Bco Pop'!$A:$F,6,0)</f>
        <v>12400000</v>
      </c>
      <c r="H727" s="30">
        <v>270102</v>
      </c>
      <c r="I727">
        <v>121204</v>
      </c>
      <c r="J727">
        <v>270102</v>
      </c>
      <c r="K727" s="1">
        <v>5000</v>
      </c>
      <c r="O727"/>
    </row>
    <row r="728" spans="1:15" hidden="1" x14ac:dyDescent="0.25">
      <c r="A728">
        <v>50000249</v>
      </c>
      <c r="B728">
        <v>1700554</v>
      </c>
      <c r="C728" t="s">
        <v>0</v>
      </c>
      <c r="D728">
        <v>7320505</v>
      </c>
      <c r="E728" s="29">
        <v>42136</v>
      </c>
      <c r="F728">
        <v>10880606</v>
      </c>
      <c r="G728" s="30">
        <f>VLOOKUP(I728,'[3]nemral rentis Bco Pop'!$A:$F,6,0)</f>
        <v>12400000</v>
      </c>
      <c r="H728" s="30">
        <v>270102</v>
      </c>
      <c r="I728">
        <v>121204</v>
      </c>
      <c r="J728">
        <v>270102</v>
      </c>
      <c r="K728" s="1">
        <v>5000</v>
      </c>
      <c r="O728"/>
    </row>
    <row r="729" spans="1:15" hidden="1" x14ac:dyDescent="0.25">
      <c r="A729">
        <v>50000249</v>
      </c>
      <c r="B729">
        <v>1700555</v>
      </c>
      <c r="C729" t="s">
        <v>0</v>
      </c>
      <c r="D729">
        <v>19409324</v>
      </c>
      <c r="E729" s="29">
        <v>42136</v>
      </c>
      <c r="F729">
        <v>2142357</v>
      </c>
      <c r="G729" s="30">
        <f>VLOOKUP(I729,'[3]nemral rentis Bco Pop'!$A:$F,6,0)</f>
        <v>96400000</v>
      </c>
      <c r="H729" s="30">
        <v>370101</v>
      </c>
      <c r="I729">
        <v>121280</v>
      </c>
      <c r="J729">
        <v>370101</v>
      </c>
      <c r="K729" s="1">
        <v>20020</v>
      </c>
      <c r="O729"/>
    </row>
    <row r="730" spans="1:15" hidden="1" x14ac:dyDescent="0.25">
      <c r="A730">
        <v>50000249</v>
      </c>
      <c r="B730">
        <v>1700560</v>
      </c>
      <c r="C730" t="s">
        <v>0</v>
      </c>
      <c r="D730">
        <v>8300334091</v>
      </c>
      <c r="E730" s="29">
        <v>42136</v>
      </c>
      <c r="F730">
        <v>5336268</v>
      </c>
      <c r="G730" s="30">
        <f>VLOOKUP(I730,'[3]nemral rentis Bco Pop'!$A:$F,6,0)</f>
        <v>96400000</v>
      </c>
      <c r="H730" s="30">
        <v>370101</v>
      </c>
      <c r="I730">
        <v>121280</v>
      </c>
      <c r="J730">
        <v>370101</v>
      </c>
      <c r="K730" s="1">
        <v>5400</v>
      </c>
      <c r="O730"/>
    </row>
    <row r="731" spans="1:15" hidden="1" x14ac:dyDescent="0.25">
      <c r="A731">
        <v>50000249</v>
      </c>
      <c r="B731">
        <v>1700562</v>
      </c>
      <c r="C731" t="s">
        <v>0</v>
      </c>
      <c r="D731">
        <v>8300220962</v>
      </c>
      <c r="E731" s="29">
        <v>42136</v>
      </c>
      <c r="F731">
        <v>6177868</v>
      </c>
      <c r="G731" s="30">
        <f>VLOOKUP(I731,'[3]nemral rentis Bco Pop'!$A:$F,6,0)</f>
        <v>96400000</v>
      </c>
      <c r="H731" s="30">
        <v>370101</v>
      </c>
      <c r="I731">
        <v>121280</v>
      </c>
      <c r="J731">
        <v>370101</v>
      </c>
      <c r="K731" s="1">
        <v>5400</v>
      </c>
      <c r="O731"/>
    </row>
    <row r="732" spans="1:15" hidden="1" x14ac:dyDescent="0.25">
      <c r="A732">
        <v>50000249</v>
      </c>
      <c r="B732">
        <v>1700563</v>
      </c>
      <c r="C732" t="s">
        <v>0</v>
      </c>
      <c r="D732">
        <v>52469261</v>
      </c>
      <c r="E732" s="29">
        <v>42136</v>
      </c>
      <c r="F732">
        <v>7779163</v>
      </c>
      <c r="G732" s="30">
        <f>VLOOKUP(I732,'[3]nemral rentis Bco Pop'!$A:$F,6,0)</f>
        <v>12400000</v>
      </c>
      <c r="H732" s="30">
        <v>270102</v>
      </c>
      <c r="I732">
        <v>121204</v>
      </c>
      <c r="J732">
        <v>270102</v>
      </c>
      <c r="K732" s="1">
        <v>5000</v>
      </c>
      <c r="O732"/>
    </row>
    <row r="733" spans="1:15" hidden="1" x14ac:dyDescent="0.25">
      <c r="A733">
        <v>50000249</v>
      </c>
      <c r="B733">
        <v>1700565</v>
      </c>
      <c r="C733" t="s">
        <v>0</v>
      </c>
      <c r="D733">
        <v>79107836</v>
      </c>
      <c r="E733" s="29">
        <v>42136</v>
      </c>
      <c r="F733">
        <v>6970544</v>
      </c>
      <c r="G733" s="30">
        <f>VLOOKUP(I733,'[3]nemral rentis Bco Pop'!$A:$F,6,0)</f>
        <v>96400000</v>
      </c>
      <c r="H733" s="30">
        <v>370101</v>
      </c>
      <c r="I733">
        <v>121280</v>
      </c>
      <c r="J733">
        <v>370101</v>
      </c>
      <c r="K733" s="1">
        <v>5400</v>
      </c>
      <c r="O733"/>
    </row>
    <row r="734" spans="1:15" hidden="1" x14ac:dyDescent="0.25">
      <c r="A734">
        <v>50000249</v>
      </c>
      <c r="B734">
        <v>1700566</v>
      </c>
      <c r="C734" t="s">
        <v>0</v>
      </c>
      <c r="D734">
        <v>79636526</v>
      </c>
      <c r="E734" s="29">
        <v>42136</v>
      </c>
      <c r="F734">
        <v>203055</v>
      </c>
      <c r="G734" s="30">
        <f>VLOOKUP(I734,'[3]nemral rentis Bco Pop'!$A:$F,6,0)</f>
        <v>96400000</v>
      </c>
      <c r="H734" s="30">
        <v>370101</v>
      </c>
      <c r="I734">
        <v>121280</v>
      </c>
      <c r="J734">
        <v>370101</v>
      </c>
      <c r="K734" s="1">
        <v>10800</v>
      </c>
      <c r="O734"/>
    </row>
    <row r="735" spans="1:15" hidden="1" x14ac:dyDescent="0.25">
      <c r="A735">
        <v>50000249</v>
      </c>
      <c r="B735">
        <v>1700567</v>
      </c>
      <c r="C735" t="s">
        <v>0</v>
      </c>
      <c r="D735">
        <v>1061720508</v>
      </c>
      <c r="E735" s="29">
        <v>42136</v>
      </c>
      <c r="F735">
        <v>11369712</v>
      </c>
      <c r="G735" s="30">
        <f>VLOOKUP(I735,'[3]nemral rentis Bco Pop'!$A:$F,6,0)</f>
        <v>12400000</v>
      </c>
      <c r="H735" s="30">
        <v>270102</v>
      </c>
      <c r="I735">
        <v>121204</v>
      </c>
      <c r="J735">
        <v>270102</v>
      </c>
      <c r="K735" s="1">
        <v>5000</v>
      </c>
      <c r="O735"/>
    </row>
    <row r="736" spans="1:15" hidden="1" x14ac:dyDescent="0.25">
      <c r="A736">
        <v>50000249</v>
      </c>
      <c r="B736">
        <v>1700572</v>
      </c>
      <c r="C736" t="s">
        <v>0</v>
      </c>
      <c r="D736">
        <v>9007980941</v>
      </c>
      <c r="E736" s="29">
        <v>42136</v>
      </c>
      <c r="F736">
        <v>2373558</v>
      </c>
      <c r="G736" s="30">
        <f>VLOOKUP(I736,'[3]nemral rentis Bco Pop'!$A:$F,6,0)</f>
        <v>96400000</v>
      </c>
      <c r="H736" s="30">
        <v>370101</v>
      </c>
      <c r="I736">
        <v>121280</v>
      </c>
      <c r="J736">
        <v>370101</v>
      </c>
      <c r="K736" s="1">
        <v>5100</v>
      </c>
      <c r="O736"/>
    </row>
    <row r="737" spans="1:15" hidden="1" x14ac:dyDescent="0.25">
      <c r="A737">
        <v>50000249</v>
      </c>
      <c r="B737">
        <v>1700574</v>
      </c>
      <c r="C737" t="s">
        <v>0</v>
      </c>
      <c r="D737">
        <v>9007980941</v>
      </c>
      <c r="E737" s="29">
        <v>42136</v>
      </c>
      <c r="F737">
        <v>2373550</v>
      </c>
      <c r="G737" s="30">
        <f>VLOOKUP(I737,'[3]nemral rentis Bco Pop'!$A:$F,6,0)</f>
        <v>96400000</v>
      </c>
      <c r="H737" s="30">
        <v>370101</v>
      </c>
      <c r="I737">
        <v>121280</v>
      </c>
      <c r="J737">
        <v>370101</v>
      </c>
      <c r="K737" s="1">
        <v>300</v>
      </c>
      <c r="O737"/>
    </row>
    <row r="738" spans="1:15" hidden="1" x14ac:dyDescent="0.25">
      <c r="A738">
        <v>50000249</v>
      </c>
      <c r="B738">
        <v>1700576</v>
      </c>
      <c r="C738" t="s">
        <v>0</v>
      </c>
      <c r="D738">
        <v>14937587</v>
      </c>
      <c r="E738" s="29">
        <v>42136</v>
      </c>
      <c r="F738">
        <v>10233026</v>
      </c>
      <c r="G738" s="30">
        <f>VLOOKUP(I738,'[3]nemral rentis Bco Pop'!$A:$F,6,0)</f>
        <v>96400000</v>
      </c>
      <c r="H738" s="30">
        <v>370101</v>
      </c>
      <c r="I738">
        <v>121280</v>
      </c>
      <c r="J738">
        <v>370101</v>
      </c>
      <c r="K738" s="1">
        <v>5400</v>
      </c>
      <c r="O738"/>
    </row>
    <row r="739" spans="1:15" hidden="1" x14ac:dyDescent="0.25">
      <c r="A739">
        <v>50000249</v>
      </c>
      <c r="B739">
        <v>1700578</v>
      </c>
      <c r="C739" t="s">
        <v>0</v>
      </c>
      <c r="D739">
        <v>52198367</v>
      </c>
      <c r="E739" s="29">
        <v>42136</v>
      </c>
      <c r="F739">
        <v>11890129</v>
      </c>
      <c r="G739" s="30">
        <f>VLOOKUP(I739,'[3]nemral rentis Bco Pop'!$A:$F,6,0)</f>
        <v>12400000</v>
      </c>
      <c r="H739" s="30">
        <v>270102</v>
      </c>
      <c r="I739">
        <v>121204</v>
      </c>
      <c r="J739">
        <v>270102</v>
      </c>
      <c r="K739" s="1">
        <v>5000</v>
      </c>
      <c r="O739"/>
    </row>
    <row r="740" spans="1:15" hidden="1" x14ac:dyDescent="0.25">
      <c r="A740">
        <v>50000249</v>
      </c>
      <c r="B740">
        <v>13037189</v>
      </c>
      <c r="C740" t="s">
        <v>0</v>
      </c>
      <c r="D740">
        <v>80248484</v>
      </c>
      <c r="E740" s="29">
        <v>42136</v>
      </c>
      <c r="F740">
        <v>14354844</v>
      </c>
      <c r="G740" s="30">
        <f>VLOOKUP(I740,'[3]nemral rentis Bco Pop'!$A:$F,6,0)</f>
        <v>96400000</v>
      </c>
      <c r="H740" s="30">
        <v>370101</v>
      </c>
      <c r="I740">
        <v>121280</v>
      </c>
      <c r="J740">
        <v>370101</v>
      </c>
      <c r="K740" s="1">
        <v>10800</v>
      </c>
      <c r="O740"/>
    </row>
    <row r="741" spans="1:15" hidden="1" x14ac:dyDescent="0.25">
      <c r="A741">
        <v>50000249</v>
      </c>
      <c r="B741">
        <v>13420739</v>
      </c>
      <c r="C741" t="s">
        <v>1</v>
      </c>
      <c r="D741">
        <v>1019012319</v>
      </c>
      <c r="E741" s="29">
        <v>42136</v>
      </c>
      <c r="F741">
        <v>8100322</v>
      </c>
      <c r="G741" s="30">
        <f>VLOOKUP(I741,'[3]nemral rentis Bco Pop'!$A:$F,6,0)</f>
        <v>923272421</v>
      </c>
      <c r="H741" s="30">
        <v>190101</v>
      </c>
      <c r="I741">
        <v>190101</v>
      </c>
      <c r="J741">
        <v>190101</v>
      </c>
      <c r="K741" s="1">
        <v>107400</v>
      </c>
      <c r="O741"/>
    </row>
    <row r="742" spans="1:15" hidden="1" x14ac:dyDescent="0.25">
      <c r="A742">
        <v>50000249</v>
      </c>
      <c r="B742">
        <v>2422127</v>
      </c>
      <c r="C742" t="s">
        <v>0</v>
      </c>
      <c r="D742">
        <v>51800225</v>
      </c>
      <c r="E742" s="29">
        <v>42136</v>
      </c>
      <c r="F742">
        <v>6266371</v>
      </c>
      <c r="G742" s="30">
        <f>VLOOKUP(I742,'[3]nemral rentis Bco Pop'!$A:$F,6,0)</f>
        <v>12800000</v>
      </c>
      <c r="H742" s="30">
        <v>350300</v>
      </c>
      <c r="I742">
        <v>350300</v>
      </c>
      <c r="J742">
        <v>350300</v>
      </c>
      <c r="K742" s="1">
        <v>90100</v>
      </c>
      <c r="O742"/>
    </row>
    <row r="743" spans="1:15" hidden="1" x14ac:dyDescent="0.25">
      <c r="A743">
        <v>50000249</v>
      </c>
      <c r="B743">
        <v>81276242</v>
      </c>
      <c r="C743" t="s">
        <v>0</v>
      </c>
      <c r="D743">
        <v>52268873</v>
      </c>
      <c r="E743" s="29">
        <v>42136</v>
      </c>
      <c r="F743">
        <v>18821597</v>
      </c>
      <c r="G743" s="30">
        <f>VLOOKUP(I743,'[3]nemral rentis Bco Pop'!$A:$F,6,0)</f>
        <v>12400000</v>
      </c>
      <c r="H743" s="30">
        <v>270102</v>
      </c>
      <c r="I743">
        <v>121204</v>
      </c>
      <c r="J743">
        <v>270102</v>
      </c>
      <c r="K743" s="1">
        <v>5000</v>
      </c>
      <c r="O743"/>
    </row>
    <row r="744" spans="1:15" hidden="1" x14ac:dyDescent="0.25">
      <c r="A744">
        <v>50000249</v>
      </c>
      <c r="B744">
        <v>81276858</v>
      </c>
      <c r="C744" t="s">
        <v>0</v>
      </c>
      <c r="D744">
        <v>52200177</v>
      </c>
      <c r="E744" s="29">
        <v>42136</v>
      </c>
      <c r="F744">
        <v>4617074</v>
      </c>
      <c r="G744" s="30">
        <f>VLOOKUP(I744,'[3]nemral rentis Bco Pop'!$A:$F,6,0)</f>
        <v>923272421</v>
      </c>
      <c r="H744" s="30">
        <v>190101</v>
      </c>
      <c r="I744">
        <v>190101</v>
      </c>
      <c r="J744">
        <v>190101</v>
      </c>
      <c r="K744" s="1">
        <v>107400</v>
      </c>
      <c r="O744"/>
    </row>
    <row r="745" spans="1:15" hidden="1" x14ac:dyDescent="0.25">
      <c r="A745">
        <v>50000249</v>
      </c>
      <c r="B745">
        <v>2357263</v>
      </c>
      <c r="C745" t="s">
        <v>2</v>
      </c>
      <c r="D745">
        <v>1128403856</v>
      </c>
      <c r="E745" s="29">
        <v>42136</v>
      </c>
      <c r="F745">
        <v>76890582</v>
      </c>
      <c r="G745" s="30">
        <f>VLOOKUP(I745,'[3]nemral rentis Bco Pop'!$A:$F,6,0)</f>
        <v>923272421</v>
      </c>
      <c r="H745" s="30">
        <v>190101</v>
      </c>
      <c r="I745">
        <v>190101</v>
      </c>
      <c r="J745">
        <v>190101</v>
      </c>
      <c r="K745" s="1">
        <v>107400</v>
      </c>
      <c r="O745"/>
    </row>
    <row r="746" spans="1:15" hidden="1" x14ac:dyDescent="0.25">
      <c r="A746">
        <v>50000249</v>
      </c>
      <c r="B746">
        <v>1516391</v>
      </c>
      <c r="C746" t="s">
        <v>2</v>
      </c>
      <c r="D746">
        <v>1017183818</v>
      </c>
      <c r="E746" s="29">
        <v>42136</v>
      </c>
      <c r="F746">
        <v>2173102</v>
      </c>
      <c r="G746" s="30">
        <f>VLOOKUP(I746,'[3]nemral rentis Bco Pop'!$A:$F,6,0)</f>
        <v>923272421</v>
      </c>
      <c r="H746" s="30">
        <v>190101</v>
      </c>
      <c r="I746">
        <v>190101</v>
      </c>
      <c r="J746">
        <v>190101</v>
      </c>
      <c r="K746" s="1">
        <v>107400</v>
      </c>
      <c r="O746"/>
    </row>
    <row r="747" spans="1:15" hidden="1" x14ac:dyDescent="0.25">
      <c r="A747">
        <v>50000249</v>
      </c>
      <c r="B747">
        <v>1895551</v>
      </c>
      <c r="C747" t="s">
        <v>2</v>
      </c>
      <c r="D747">
        <v>8700506</v>
      </c>
      <c r="E747" s="29">
        <v>42136</v>
      </c>
      <c r="F747">
        <v>5894914</v>
      </c>
      <c r="G747" s="30">
        <f>VLOOKUP(I747,'[3]nemral rentis Bco Pop'!$A:$F,6,0)</f>
        <v>923272421</v>
      </c>
      <c r="H747" s="30">
        <v>190101</v>
      </c>
      <c r="I747">
        <v>190101</v>
      </c>
      <c r="J747">
        <v>190101</v>
      </c>
      <c r="K747" s="1">
        <v>107400</v>
      </c>
      <c r="O747"/>
    </row>
    <row r="748" spans="1:15" hidden="1" x14ac:dyDescent="0.25">
      <c r="A748">
        <v>50000249</v>
      </c>
      <c r="B748">
        <v>33791061</v>
      </c>
      <c r="C748" t="s">
        <v>55</v>
      </c>
      <c r="D748">
        <v>890980066</v>
      </c>
      <c r="E748" s="29">
        <v>42136</v>
      </c>
      <c r="F748">
        <v>0</v>
      </c>
      <c r="G748" s="30">
        <f>VLOOKUP(I748,'[3]nemral rentis Bco Pop'!$A:$F,6,0)</f>
        <v>12800000</v>
      </c>
      <c r="H748" s="30">
        <v>350300</v>
      </c>
      <c r="I748">
        <v>350300</v>
      </c>
      <c r="J748">
        <v>350300</v>
      </c>
      <c r="K748" s="1">
        <v>6422136</v>
      </c>
      <c r="O748"/>
    </row>
    <row r="749" spans="1:15" hidden="1" x14ac:dyDescent="0.25">
      <c r="A749">
        <v>50000249</v>
      </c>
      <c r="B749">
        <v>2378697</v>
      </c>
      <c r="C749" t="s">
        <v>3</v>
      </c>
      <c r="D749">
        <v>1037582186</v>
      </c>
      <c r="E749" s="29">
        <v>42136</v>
      </c>
      <c r="F749">
        <v>3795668</v>
      </c>
      <c r="G749" s="30">
        <f>VLOOKUP(I749,'[3]nemral rentis Bco Pop'!$A:$F,6,0)</f>
        <v>923272421</v>
      </c>
      <c r="H749" s="30">
        <v>190101</v>
      </c>
      <c r="I749">
        <v>190101</v>
      </c>
      <c r="J749">
        <v>190101</v>
      </c>
      <c r="K749" s="1">
        <v>107400</v>
      </c>
      <c r="O749"/>
    </row>
    <row r="750" spans="1:15" hidden="1" x14ac:dyDescent="0.25">
      <c r="A750">
        <v>50000249</v>
      </c>
      <c r="B750">
        <v>40265718</v>
      </c>
      <c r="C750" t="s">
        <v>2</v>
      </c>
      <c r="D750">
        <v>1037589273</v>
      </c>
      <c r="E750" s="29">
        <v>42136</v>
      </c>
      <c r="F750">
        <v>2708079</v>
      </c>
      <c r="G750" s="30">
        <f>VLOOKUP(I750,'[3]nemral rentis Bco Pop'!$A:$F,6,0)</f>
        <v>923272421</v>
      </c>
      <c r="H750" s="30">
        <v>190101</v>
      </c>
      <c r="I750">
        <v>190101</v>
      </c>
      <c r="J750">
        <v>190101</v>
      </c>
      <c r="K750" s="1">
        <v>107400</v>
      </c>
      <c r="O750"/>
    </row>
    <row r="751" spans="1:15" hidden="1" x14ac:dyDescent="0.25">
      <c r="A751">
        <v>50000249</v>
      </c>
      <c r="B751">
        <v>37957500</v>
      </c>
      <c r="C751" t="s">
        <v>1</v>
      </c>
      <c r="D751">
        <v>1045688953</v>
      </c>
      <c r="E751" s="29">
        <v>42136</v>
      </c>
      <c r="F751">
        <v>8263992</v>
      </c>
      <c r="G751" s="30">
        <f>VLOOKUP(I751,'[3]nemral rentis Bco Pop'!$A:$F,6,0)</f>
        <v>923272421</v>
      </c>
      <c r="H751" s="30">
        <v>190101</v>
      </c>
      <c r="I751">
        <v>190101</v>
      </c>
      <c r="J751">
        <v>190101</v>
      </c>
      <c r="K751" s="1">
        <v>107400</v>
      </c>
      <c r="O751"/>
    </row>
    <row r="752" spans="1:15" hidden="1" x14ac:dyDescent="0.25">
      <c r="A752">
        <v>50000249</v>
      </c>
      <c r="B752">
        <v>2644086</v>
      </c>
      <c r="C752" t="s">
        <v>18</v>
      </c>
      <c r="D752">
        <v>1043004625</v>
      </c>
      <c r="E752" s="29">
        <v>42136</v>
      </c>
      <c r="F752">
        <v>12185403</v>
      </c>
      <c r="G752" s="30">
        <f>VLOOKUP(I752,'[3]nemral rentis Bco Pop'!$A:$F,6,0)</f>
        <v>923272421</v>
      </c>
      <c r="H752" s="30">
        <v>190101</v>
      </c>
      <c r="I752">
        <v>190101</v>
      </c>
      <c r="J752">
        <v>190101</v>
      </c>
      <c r="K752" s="1">
        <v>107400</v>
      </c>
      <c r="O752"/>
    </row>
    <row r="753" spans="1:15" hidden="1" x14ac:dyDescent="0.25">
      <c r="A753">
        <v>50000249</v>
      </c>
      <c r="B753">
        <v>1823393</v>
      </c>
      <c r="C753" t="s">
        <v>18</v>
      </c>
      <c r="D753">
        <v>474865</v>
      </c>
      <c r="E753" s="29">
        <v>42136</v>
      </c>
      <c r="F753">
        <v>16005881</v>
      </c>
      <c r="G753" s="30">
        <f>VLOOKUP(I753,'[3]nemral rentis Bco Pop'!$A:$F,6,0)</f>
        <v>923272421</v>
      </c>
      <c r="H753" s="30">
        <v>190101</v>
      </c>
      <c r="I753">
        <v>190101</v>
      </c>
      <c r="J753">
        <v>190101</v>
      </c>
      <c r="K753" s="1">
        <v>107400</v>
      </c>
      <c r="O753"/>
    </row>
    <row r="754" spans="1:15" hidden="1" x14ac:dyDescent="0.25">
      <c r="A754">
        <v>50000249</v>
      </c>
      <c r="B754">
        <v>1850455</v>
      </c>
      <c r="C754" t="s">
        <v>4</v>
      </c>
      <c r="D754">
        <v>73074290</v>
      </c>
      <c r="E754" s="29">
        <v>42136</v>
      </c>
      <c r="F754">
        <v>5104107</v>
      </c>
      <c r="G754" s="30">
        <f>VLOOKUP(I754,'[3]nemral rentis Bco Pop'!$A:$F,6,0)</f>
        <v>96300000</v>
      </c>
      <c r="H754" s="30">
        <v>190101</v>
      </c>
      <c r="I754">
        <v>121270</v>
      </c>
      <c r="J754">
        <v>190101</v>
      </c>
      <c r="K754" s="1">
        <v>41560</v>
      </c>
      <c r="O754"/>
    </row>
    <row r="755" spans="1:15" hidden="1" x14ac:dyDescent="0.25">
      <c r="A755">
        <v>50000249</v>
      </c>
      <c r="B755">
        <v>1850494</v>
      </c>
      <c r="C755" t="s">
        <v>4</v>
      </c>
      <c r="D755">
        <v>1047424871</v>
      </c>
      <c r="E755" s="29">
        <v>42136</v>
      </c>
      <c r="F755">
        <v>8099338</v>
      </c>
      <c r="G755" s="30">
        <f>VLOOKUP(I755,'[3]nemral rentis Bco Pop'!$A:$F,6,0)</f>
        <v>12400000</v>
      </c>
      <c r="H755" s="30">
        <v>270102</v>
      </c>
      <c r="I755">
        <v>121204</v>
      </c>
      <c r="J755">
        <v>270102</v>
      </c>
      <c r="K755" s="1">
        <v>5000</v>
      </c>
      <c r="O755"/>
    </row>
    <row r="756" spans="1:15" hidden="1" x14ac:dyDescent="0.25">
      <c r="A756">
        <v>50000249</v>
      </c>
      <c r="B756">
        <v>2535648</v>
      </c>
      <c r="C756" t="s">
        <v>4</v>
      </c>
      <c r="D756">
        <v>900224</v>
      </c>
      <c r="E756" s="29">
        <v>42136</v>
      </c>
      <c r="F756">
        <v>6284798</v>
      </c>
      <c r="G756" s="30">
        <f>VLOOKUP(I756,'[3]nemral rentis Bco Pop'!$A:$F,6,0)</f>
        <v>923272193</v>
      </c>
      <c r="H756" s="30">
        <v>131401</v>
      </c>
      <c r="I756">
        <v>131401</v>
      </c>
      <c r="J756">
        <v>131401</v>
      </c>
      <c r="K756" s="1">
        <v>35100</v>
      </c>
      <c r="O756"/>
    </row>
    <row r="757" spans="1:15" hidden="1" x14ac:dyDescent="0.25">
      <c r="A757">
        <v>50000249</v>
      </c>
      <c r="B757">
        <v>2305354</v>
      </c>
      <c r="C757" t="s">
        <v>5</v>
      </c>
      <c r="D757">
        <v>4045254</v>
      </c>
      <c r="E757" s="29">
        <v>42136</v>
      </c>
      <c r="F757">
        <v>14623558</v>
      </c>
      <c r="G757" s="30">
        <f>VLOOKUP(I757,'[3]nemral rentis Bco Pop'!$A:$F,6,0)</f>
        <v>12400000</v>
      </c>
      <c r="H757" s="30">
        <v>270102</v>
      </c>
      <c r="I757">
        <v>121204</v>
      </c>
      <c r="J757">
        <v>270102</v>
      </c>
      <c r="K757" s="1">
        <v>5000</v>
      </c>
      <c r="O757"/>
    </row>
    <row r="758" spans="1:15" hidden="1" x14ac:dyDescent="0.25">
      <c r="A758">
        <v>50000249</v>
      </c>
      <c r="B758">
        <v>1666694</v>
      </c>
      <c r="C758" t="s">
        <v>33</v>
      </c>
      <c r="D758">
        <v>1118547229</v>
      </c>
      <c r="E758" s="29">
        <v>42136</v>
      </c>
      <c r="F758">
        <v>21451979</v>
      </c>
      <c r="G758" s="30">
        <f>VLOOKUP(I758,'[3]nemral rentis Bco Pop'!$A:$F,6,0)</f>
        <v>12400000</v>
      </c>
      <c r="H758" s="30">
        <v>270102</v>
      </c>
      <c r="I758">
        <v>121204</v>
      </c>
      <c r="J758">
        <v>270102</v>
      </c>
      <c r="K758" s="1">
        <v>5000</v>
      </c>
      <c r="O758"/>
    </row>
    <row r="759" spans="1:15" hidden="1" x14ac:dyDescent="0.25">
      <c r="A759">
        <v>50000249</v>
      </c>
      <c r="B759">
        <v>2620364</v>
      </c>
      <c r="C759" t="s">
        <v>19</v>
      </c>
      <c r="D759">
        <v>1088302271</v>
      </c>
      <c r="E759" s="29">
        <v>42136</v>
      </c>
      <c r="F759">
        <v>6630428</v>
      </c>
      <c r="G759" s="30">
        <f>VLOOKUP(I759,'[3]nemral rentis Bco Pop'!$A:$F,6,0)</f>
        <v>12400000</v>
      </c>
      <c r="H759" s="30">
        <v>270102</v>
      </c>
      <c r="I759">
        <v>121204</v>
      </c>
      <c r="J759">
        <v>270102</v>
      </c>
      <c r="K759" s="1">
        <v>5000</v>
      </c>
      <c r="O759"/>
    </row>
    <row r="760" spans="1:15" hidden="1" x14ac:dyDescent="0.25">
      <c r="A760">
        <v>50000249</v>
      </c>
      <c r="B760">
        <v>2620692</v>
      </c>
      <c r="C760" t="s">
        <v>19</v>
      </c>
      <c r="D760">
        <v>4311645</v>
      </c>
      <c r="E760" s="29">
        <v>42136</v>
      </c>
      <c r="F760">
        <v>8875242</v>
      </c>
      <c r="G760" s="30">
        <f>VLOOKUP(I760,'[3]nemral rentis Bco Pop'!$A:$F,6,0)</f>
        <v>923272193</v>
      </c>
      <c r="H760" s="30">
        <v>131401</v>
      </c>
      <c r="I760">
        <v>131401</v>
      </c>
      <c r="J760">
        <v>131401</v>
      </c>
      <c r="K760" s="1">
        <v>10751514</v>
      </c>
      <c r="O760"/>
    </row>
    <row r="761" spans="1:15" hidden="1" x14ac:dyDescent="0.25">
      <c r="A761">
        <v>50000249</v>
      </c>
      <c r="B761">
        <v>2620693</v>
      </c>
      <c r="C761" t="s">
        <v>19</v>
      </c>
      <c r="D761">
        <v>24321032</v>
      </c>
      <c r="E761" s="29">
        <v>42136</v>
      </c>
      <c r="F761">
        <v>8851316</v>
      </c>
      <c r="G761" s="30">
        <f>VLOOKUP(I761,'[3]nemral rentis Bco Pop'!$A:$F,6,0)</f>
        <v>26800000</v>
      </c>
      <c r="H761" s="30">
        <v>360200</v>
      </c>
      <c r="I761">
        <v>360200</v>
      </c>
      <c r="J761">
        <v>360200</v>
      </c>
      <c r="K761" s="1">
        <v>209290</v>
      </c>
      <c r="O761"/>
    </row>
    <row r="762" spans="1:15" hidden="1" x14ac:dyDescent="0.25">
      <c r="A762">
        <v>50000249</v>
      </c>
      <c r="B762">
        <v>43614026</v>
      </c>
      <c r="C762" t="s">
        <v>20</v>
      </c>
      <c r="D762">
        <v>1065816954</v>
      </c>
      <c r="E762" s="29">
        <v>42136</v>
      </c>
      <c r="F762">
        <v>4378496</v>
      </c>
      <c r="G762" s="30">
        <f>VLOOKUP(I762,'[3]nemral rentis Bco Pop'!$A:$F,6,0)</f>
        <v>23900000</v>
      </c>
      <c r="H762" s="30">
        <v>410600</v>
      </c>
      <c r="I762">
        <v>410600</v>
      </c>
      <c r="J762">
        <v>410600</v>
      </c>
      <c r="K762" s="1">
        <v>2318676</v>
      </c>
      <c r="O762"/>
    </row>
    <row r="763" spans="1:15" hidden="1" x14ac:dyDescent="0.25">
      <c r="A763">
        <v>50000249</v>
      </c>
      <c r="B763">
        <v>2572042</v>
      </c>
      <c r="C763" t="s">
        <v>1</v>
      </c>
      <c r="D763">
        <v>50882199</v>
      </c>
      <c r="E763" s="29">
        <v>42136</v>
      </c>
      <c r="F763">
        <v>36158918</v>
      </c>
      <c r="G763" s="30">
        <f>VLOOKUP(I763,'[3]nemral rentis Bco Pop'!$A:$F,6,0)</f>
        <v>26800000</v>
      </c>
      <c r="H763" s="30">
        <v>360200</v>
      </c>
      <c r="I763">
        <v>360200</v>
      </c>
      <c r="J763">
        <v>360200</v>
      </c>
      <c r="K763" s="1">
        <v>38260</v>
      </c>
      <c r="O763"/>
    </row>
    <row r="764" spans="1:15" hidden="1" x14ac:dyDescent="0.25">
      <c r="A764">
        <v>50000249</v>
      </c>
      <c r="B764">
        <v>2572043</v>
      </c>
      <c r="C764" t="s">
        <v>1</v>
      </c>
      <c r="D764">
        <v>7920492</v>
      </c>
      <c r="E764" s="29">
        <v>42136</v>
      </c>
      <c r="F764">
        <v>13567940</v>
      </c>
      <c r="G764" s="30">
        <f>VLOOKUP(I764,'[3]nemral rentis Bco Pop'!$A:$F,6,0)</f>
        <v>26800000</v>
      </c>
      <c r="H764" s="30">
        <v>360200</v>
      </c>
      <c r="I764">
        <v>360200</v>
      </c>
      <c r="J764">
        <v>360200</v>
      </c>
      <c r="K764" s="1">
        <v>38260</v>
      </c>
      <c r="O764"/>
    </row>
    <row r="765" spans="1:15" hidden="1" x14ac:dyDescent="0.25">
      <c r="A765">
        <v>50000249</v>
      </c>
      <c r="B765">
        <v>2572044</v>
      </c>
      <c r="C765" t="s">
        <v>1</v>
      </c>
      <c r="D765">
        <v>1128047957</v>
      </c>
      <c r="E765" s="29">
        <v>42136</v>
      </c>
      <c r="F765">
        <v>17471926</v>
      </c>
      <c r="G765" s="30">
        <f>VLOOKUP(I765,'[3]nemral rentis Bco Pop'!$A:$F,6,0)</f>
        <v>923272421</v>
      </c>
      <c r="H765" s="30">
        <v>190101</v>
      </c>
      <c r="I765">
        <v>190101</v>
      </c>
      <c r="J765">
        <v>190101</v>
      </c>
      <c r="K765" s="1">
        <v>107400</v>
      </c>
      <c r="O765"/>
    </row>
    <row r="766" spans="1:15" hidden="1" x14ac:dyDescent="0.25">
      <c r="A766">
        <v>50000249</v>
      </c>
      <c r="B766">
        <v>2596632</v>
      </c>
      <c r="C766" t="s">
        <v>1</v>
      </c>
      <c r="D766">
        <v>7164151</v>
      </c>
      <c r="E766" s="29">
        <v>42136</v>
      </c>
      <c r="F766">
        <v>11847102</v>
      </c>
      <c r="G766" s="30">
        <f>VLOOKUP(I766,'[3]nemral rentis Bco Pop'!$A:$F,6,0)</f>
        <v>923272421</v>
      </c>
      <c r="H766" s="30">
        <v>190101</v>
      </c>
      <c r="I766">
        <v>190101</v>
      </c>
      <c r="J766">
        <v>190101</v>
      </c>
      <c r="K766" s="1">
        <v>107400</v>
      </c>
      <c r="O766"/>
    </row>
    <row r="767" spans="1:15" hidden="1" x14ac:dyDescent="0.25">
      <c r="A767">
        <v>50000249</v>
      </c>
      <c r="B767">
        <v>2390045</v>
      </c>
      <c r="C767" t="s">
        <v>25</v>
      </c>
      <c r="D767">
        <v>1075262551</v>
      </c>
      <c r="E767" s="29">
        <v>42136</v>
      </c>
      <c r="F767">
        <v>8711197</v>
      </c>
      <c r="G767" s="30">
        <f>VLOOKUP(I767,'[3]nemral rentis Bco Pop'!$A:$F,6,0)</f>
        <v>12400000</v>
      </c>
      <c r="H767" s="30">
        <v>270102</v>
      </c>
      <c r="I767">
        <v>121204</v>
      </c>
      <c r="J767">
        <v>270102</v>
      </c>
      <c r="K767" s="1">
        <v>5000</v>
      </c>
      <c r="O767"/>
    </row>
    <row r="768" spans="1:15" hidden="1" x14ac:dyDescent="0.25">
      <c r="A768">
        <v>50000249</v>
      </c>
      <c r="B768">
        <v>2390046</v>
      </c>
      <c r="C768" t="s">
        <v>25</v>
      </c>
      <c r="D768">
        <v>1075233321</v>
      </c>
      <c r="E768" s="29">
        <v>42136</v>
      </c>
      <c r="F768">
        <v>8711197</v>
      </c>
      <c r="G768" s="30">
        <f>VLOOKUP(I768,'[3]nemral rentis Bco Pop'!$A:$F,6,0)</f>
        <v>12400000</v>
      </c>
      <c r="H768" s="30">
        <v>270102</v>
      </c>
      <c r="I768">
        <v>121204</v>
      </c>
      <c r="J768">
        <v>270102</v>
      </c>
      <c r="K768" s="1">
        <v>5000</v>
      </c>
      <c r="O768"/>
    </row>
    <row r="769" spans="1:15" hidden="1" x14ac:dyDescent="0.25">
      <c r="A769">
        <v>50000249</v>
      </c>
      <c r="B769">
        <v>2222817</v>
      </c>
      <c r="C769" t="s">
        <v>27</v>
      </c>
      <c r="D769">
        <v>1124028490</v>
      </c>
      <c r="E769" s="29">
        <v>42136</v>
      </c>
      <c r="F769">
        <v>4364641</v>
      </c>
      <c r="G769" s="30">
        <f>VLOOKUP(I769,'[3]nemral rentis Bco Pop'!$A:$F,6,0)</f>
        <v>12400000</v>
      </c>
      <c r="H769" s="30">
        <v>270102</v>
      </c>
      <c r="I769">
        <v>121204</v>
      </c>
      <c r="J769">
        <v>270102</v>
      </c>
      <c r="K769" s="1">
        <v>5000</v>
      </c>
      <c r="O769"/>
    </row>
    <row r="770" spans="1:15" hidden="1" x14ac:dyDescent="0.25">
      <c r="A770">
        <v>50000249</v>
      </c>
      <c r="B770">
        <v>2645434</v>
      </c>
      <c r="C770" t="s">
        <v>27</v>
      </c>
      <c r="D770">
        <v>1118814689</v>
      </c>
      <c r="E770" s="29">
        <v>42136</v>
      </c>
      <c r="F770">
        <v>406673</v>
      </c>
      <c r="G770" s="30">
        <f>VLOOKUP(I770,'[3]nemral rentis Bco Pop'!$A:$F,6,0)</f>
        <v>12400000</v>
      </c>
      <c r="H770" s="30">
        <v>270102</v>
      </c>
      <c r="I770">
        <v>121204</v>
      </c>
      <c r="J770">
        <v>270102</v>
      </c>
      <c r="K770" s="1">
        <v>5000</v>
      </c>
      <c r="O770"/>
    </row>
    <row r="771" spans="1:15" hidden="1" x14ac:dyDescent="0.25">
      <c r="A771">
        <v>50000249</v>
      </c>
      <c r="B771">
        <v>1913504</v>
      </c>
      <c r="C771" t="s">
        <v>37</v>
      </c>
      <c r="D771">
        <v>13067199</v>
      </c>
      <c r="E771" s="29">
        <v>42136</v>
      </c>
      <c r="F771">
        <v>18511895</v>
      </c>
      <c r="G771" s="30">
        <f>VLOOKUP(I771,'[3]nemral rentis Bco Pop'!$A:$F,6,0)</f>
        <v>12400000</v>
      </c>
      <c r="H771" s="30">
        <v>270102</v>
      </c>
      <c r="I771">
        <v>121204</v>
      </c>
      <c r="J771">
        <v>270102</v>
      </c>
      <c r="K771" s="1">
        <v>5000</v>
      </c>
      <c r="O771"/>
    </row>
    <row r="772" spans="1:15" hidden="1" x14ac:dyDescent="0.25">
      <c r="A772">
        <v>50000249</v>
      </c>
      <c r="B772">
        <v>1913505</v>
      </c>
      <c r="C772" t="s">
        <v>37</v>
      </c>
      <c r="D772">
        <v>87550062</v>
      </c>
      <c r="E772" s="29">
        <v>42136</v>
      </c>
      <c r="F772">
        <v>7311783</v>
      </c>
      <c r="G772" s="30">
        <f>VLOOKUP(I772,'[3]nemral rentis Bco Pop'!$A:$F,6,0)</f>
        <v>923272193</v>
      </c>
      <c r="H772" s="30">
        <v>131401</v>
      </c>
      <c r="I772">
        <v>131401</v>
      </c>
      <c r="J772">
        <v>131401</v>
      </c>
      <c r="K772" s="1">
        <v>5400</v>
      </c>
      <c r="O772"/>
    </row>
    <row r="773" spans="1:15" hidden="1" x14ac:dyDescent="0.25">
      <c r="A773">
        <v>50000249</v>
      </c>
      <c r="B773">
        <v>1913506</v>
      </c>
      <c r="C773" t="s">
        <v>37</v>
      </c>
      <c r="D773">
        <v>59652760</v>
      </c>
      <c r="E773" s="29">
        <v>42136</v>
      </c>
      <c r="F773">
        <v>7290208</v>
      </c>
      <c r="G773" s="30">
        <f>VLOOKUP(I773,'[3]nemral rentis Bco Pop'!$A:$F,6,0)</f>
        <v>923272421</v>
      </c>
      <c r="H773" s="30">
        <v>190101</v>
      </c>
      <c r="I773">
        <v>190101</v>
      </c>
      <c r="J773">
        <v>190101</v>
      </c>
      <c r="K773" s="1">
        <v>107400</v>
      </c>
      <c r="O773"/>
    </row>
    <row r="774" spans="1:15" hidden="1" x14ac:dyDescent="0.25">
      <c r="A774">
        <v>50000249</v>
      </c>
      <c r="B774">
        <v>1947964</v>
      </c>
      <c r="C774" t="s">
        <v>37</v>
      </c>
      <c r="D774">
        <v>30717046</v>
      </c>
      <c r="E774" s="29">
        <v>42136</v>
      </c>
      <c r="F774">
        <v>53151007</v>
      </c>
      <c r="G774" s="30">
        <f>VLOOKUP(I774,'[3]nemral rentis Bco Pop'!$A:$F,6,0)</f>
        <v>923272193</v>
      </c>
      <c r="H774" s="30">
        <v>131401</v>
      </c>
      <c r="I774">
        <v>131401</v>
      </c>
      <c r="J774">
        <v>131401</v>
      </c>
      <c r="K774" s="1">
        <v>6500</v>
      </c>
      <c r="O774"/>
    </row>
    <row r="775" spans="1:15" hidden="1" x14ac:dyDescent="0.25">
      <c r="A775">
        <v>50000249</v>
      </c>
      <c r="B775">
        <v>2474554</v>
      </c>
      <c r="C775" t="s">
        <v>37</v>
      </c>
      <c r="D775">
        <v>79792722</v>
      </c>
      <c r="E775" s="29">
        <v>42136</v>
      </c>
      <c r="F775">
        <v>44142263</v>
      </c>
      <c r="G775" s="30">
        <f>VLOOKUP(I775,'[3]nemral rentis Bco Pop'!$A:$F,6,0)</f>
        <v>12800000</v>
      </c>
      <c r="H775" s="30">
        <v>350300</v>
      </c>
      <c r="I775">
        <v>350300</v>
      </c>
      <c r="J775">
        <v>350300</v>
      </c>
      <c r="K775" s="1">
        <v>1734367</v>
      </c>
      <c r="O775"/>
    </row>
    <row r="776" spans="1:15" hidden="1" x14ac:dyDescent="0.25">
      <c r="A776">
        <v>50000249</v>
      </c>
      <c r="B776">
        <v>2625712</v>
      </c>
      <c r="C776" t="s">
        <v>1</v>
      </c>
      <c r="D776">
        <v>12966411</v>
      </c>
      <c r="E776" s="29">
        <v>42136</v>
      </c>
      <c r="F776">
        <v>7304039</v>
      </c>
      <c r="G776" s="30">
        <f>VLOOKUP(I776,'[3]nemral rentis Bco Pop'!$A:$F,6,0)</f>
        <v>26800000</v>
      </c>
      <c r="H776" s="30">
        <v>360200</v>
      </c>
      <c r="I776">
        <v>360200</v>
      </c>
      <c r="J776">
        <v>360200</v>
      </c>
      <c r="K776" s="1">
        <v>16000</v>
      </c>
      <c r="O776"/>
    </row>
    <row r="777" spans="1:15" hidden="1" x14ac:dyDescent="0.25">
      <c r="A777">
        <v>50000249</v>
      </c>
      <c r="B777">
        <v>2625744</v>
      </c>
      <c r="C777" t="s">
        <v>1</v>
      </c>
      <c r="D777">
        <v>12966411</v>
      </c>
      <c r="E777" s="29">
        <v>42136</v>
      </c>
      <c r="F777">
        <v>7304039</v>
      </c>
      <c r="G777" s="30">
        <f>VLOOKUP(I777,'[3]nemral rentis Bco Pop'!$A:$F,6,0)</f>
        <v>26800000</v>
      </c>
      <c r="H777" s="30">
        <v>360200</v>
      </c>
      <c r="I777">
        <v>360200</v>
      </c>
      <c r="J777">
        <v>360200</v>
      </c>
      <c r="K777" s="1">
        <v>97679</v>
      </c>
      <c r="O777"/>
    </row>
    <row r="778" spans="1:15" hidden="1" x14ac:dyDescent="0.25">
      <c r="A778">
        <v>50000249</v>
      </c>
      <c r="B778">
        <v>44831366</v>
      </c>
      <c r="C778" t="s">
        <v>59</v>
      </c>
      <c r="D778">
        <v>1085928060</v>
      </c>
      <c r="E778" s="29">
        <v>42136</v>
      </c>
      <c r="F778">
        <v>4612199</v>
      </c>
      <c r="G778" s="30">
        <f>VLOOKUP(I778,'[3]nemral rentis Bco Pop'!$A:$F,6,0)</f>
        <v>923272421</v>
      </c>
      <c r="H778" s="30">
        <v>190101</v>
      </c>
      <c r="I778">
        <v>190101</v>
      </c>
      <c r="J778">
        <v>190101</v>
      </c>
      <c r="K778" s="1">
        <v>107400</v>
      </c>
      <c r="O778"/>
    </row>
    <row r="779" spans="1:15" hidden="1" x14ac:dyDescent="0.25">
      <c r="A779">
        <v>50000249</v>
      </c>
      <c r="B779">
        <v>2519719</v>
      </c>
      <c r="C779" t="s">
        <v>10</v>
      </c>
      <c r="D779">
        <v>5418342</v>
      </c>
      <c r="E779" s="29">
        <v>42136</v>
      </c>
      <c r="F779">
        <v>5890380</v>
      </c>
      <c r="G779" s="30">
        <f>VLOOKUP(I779,'[3]nemral rentis Bco Pop'!$A:$F,6,0)</f>
        <v>923272193</v>
      </c>
      <c r="H779" s="30">
        <v>131401</v>
      </c>
      <c r="I779">
        <v>131401</v>
      </c>
      <c r="J779">
        <v>131401</v>
      </c>
      <c r="K779" s="1">
        <v>10200</v>
      </c>
      <c r="O779"/>
    </row>
    <row r="780" spans="1:15" hidden="1" x14ac:dyDescent="0.25">
      <c r="A780">
        <v>50000249</v>
      </c>
      <c r="B780">
        <v>2519660</v>
      </c>
      <c r="C780" t="s">
        <v>10</v>
      </c>
      <c r="D780">
        <v>800005292</v>
      </c>
      <c r="E780" s="29">
        <v>42136</v>
      </c>
      <c r="F780">
        <v>5860005</v>
      </c>
      <c r="G780" s="30">
        <f>VLOOKUP(I780,'[3]nemral rentis Bco Pop'!$A:$F,6,0)</f>
        <v>10900000</v>
      </c>
      <c r="H780" s="30">
        <v>170101</v>
      </c>
      <c r="I780">
        <v>121255</v>
      </c>
      <c r="J780">
        <v>170101</v>
      </c>
      <c r="K780" s="1">
        <v>368944</v>
      </c>
      <c r="O780"/>
    </row>
    <row r="781" spans="1:15" hidden="1" x14ac:dyDescent="0.25">
      <c r="A781">
        <v>50000249</v>
      </c>
      <c r="B781">
        <v>1916114</v>
      </c>
      <c r="C781" t="s">
        <v>13</v>
      </c>
      <c r="D781">
        <v>1098712888</v>
      </c>
      <c r="E781" s="29">
        <v>42136</v>
      </c>
      <c r="F781">
        <v>6949177</v>
      </c>
      <c r="G781" s="30">
        <f>VLOOKUP(I781,'[3]nemral rentis Bco Pop'!$A:$F,6,0)</f>
        <v>12400000</v>
      </c>
      <c r="H781" s="30">
        <v>270102</v>
      </c>
      <c r="I781">
        <v>270914</v>
      </c>
      <c r="J781">
        <v>270102</v>
      </c>
      <c r="K781" s="1">
        <v>5000</v>
      </c>
      <c r="O781"/>
    </row>
    <row r="782" spans="1:15" hidden="1" x14ac:dyDescent="0.25">
      <c r="A782">
        <v>50000249</v>
      </c>
      <c r="B782">
        <v>1916195</v>
      </c>
      <c r="C782" t="s">
        <v>13</v>
      </c>
      <c r="D782">
        <v>1098672098</v>
      </c>
      <c r="E782" s="29">
        <v>42136</v>
      </c>
      <c r="F782">
        <v>6196850</v>
      </c>
      <c r="G782" s="30">
        <f>VLOOKUP(I782,'[3]nemral rentis Bco Pop'!$A:$F,6,0)</f>
        <v>12400000</v>
      </c>
      <c r="H782" s="30">
        <v>270102</v>
      </c>
      <c r="I782">
        <v>121204</v>
      </c>
      <c r="J782">
        <v>270102</v>
      </c>
      <c r="K782" s="1">
        <v>5000</v>
      </c>
      <c r="O782"/>
    </row>
    <row r="783" spans="1:15" hidden="1" x14ac:dyDescent="0.25">
      <c r="A783">
        <v>50000249</v>
      </c>
      <c r="B783">
        <v>1918427</v>
      </c>
      <c r="C783" t="s">
        <v>13</v>
      </c>
      <c r="D783">
        <v>1098736754</v>
      </c>
      <c r="E783" s="29">
        <v>42136</v>
      </c>
      <c r="F783">
        <v>4368724</v>
      </c>
      <c r="G783" s="30">
        <f>VLOOKUP(I783,'[3]nemral rentis Bco Pop'!$A:$F,6,0)</f>
        <v>12400000</v>
      </c>
      <c r="H783" s="30">
        <v>270102</v>
      </c>
      <c r="I783">
        <v>121204</v>
      </c>
      <c r="J783">
        <v>270102</v>
      </c>
      <c r="K783" s="1">
        <v>5000</v>
      </c>
      <c r="O783"/>
    </row>
    <row r="784" spans="1:15" hidden="1" x14ac:dyDescent="0.25">
      <c r="A784">
        <v>50000249</v>
      </c>
      <c r="B784">
        <v>2456380</v>
      </c>
      <c r="C784" t="s">
        <v>13</v>
      </c>
      <c r="D784">
        <v>91473157</v>
      </c>
      <c r="E784" s="29">
        <v>42136</v>
      </c>
      <c r="F784">
        <v>1272480</v>
      </c>
      <c r="G784" s="30">
        <f>VLOOKUP(I784,'[3]nemral rentis Bco Pop'!$A:$F,6,0)</f>
        <v>12400000</v>
      </c>
      <c r="H784" s="30">
        <v>270102</v>
      </c>
      <c r="I784">
        <v>121204</v>
      </c>
      <c r="J784">
        <v>270102</v>
      </c>
      <c r="K784" s="1">
        <v>5000</v>
      </c>
      <c r="O784"/>
    </row>
    <row r="785" spans="1:15" hidden="1" x14ac:dyDescent="0.25">
      <c r="A785">
        <v>50000249</v>
      </c>
      <c r="B785">
        <v>1916025</v>
      </c>
      <c r="C785" t="s">
        <v>13</v>
      </c>
      <c r="D785">
        <v>1098650251</v>
      </c>
      <c r="E785" s="29">
        <v>42136</v>
      </c>
      <c r="F785">
        <v>6478980</v>
      </c>
      <c r="G785" s="30">
        <f>VLOOKUP(I785,'[3]nemral rentis Bco Pop'!$A:$F,6,0)</f>
        <v>923272421</v>
      </c>
      <c r="H785" s="30">
        <v>190101</v>
      </c>
      <c r="I785">
        <v>190101</v>
      </c>
      <c r="J785">
        <v>190101</v>
      </c>
      <c r="K785" s="1">
        <v>107400</v>
      </c>
      <c r="O785"/>
    </row>
    <row r="786" spans="1:15" hidden="1" x14ac:dyDescent="0.25">
      <c r="A786">
        <v>50000249</v>
      </c>
      <c r="B786">
        <v>2456365</v>
      </c>
      <c r="C786" t="s">
        <v>13</v>
      </c>
      <c r="D786">
        <v>1098689348</v>
      </c>
      <c r="E786" s="29">
        <v>42136</v>
      </c>
      <c r="F786">
        <v>4347036</v>
      </c>
      <c r="G786" s="30">
        <f>VLOOKUP(I786,'[3]nemral rentis Bco Pop'!$A:$F,6,0)</f>
        <v>923272421</v>
      </c>
      <c r="H786" s="30">
        <v>190101</v>
      </c>
      <c r="I786">
        <v>190101</v>
      </c>
      <c r="J786">
        <v>190101</v>
      </c>
      <c r="K786" s="1">
        <v>107400</v>
      </c>
      <c r="O786"/>
    </row>
    <row r="787" spans="1:15" hidden="1" x14ac:dyDescent="0.25">
      <c r="A787">
        <v>50000249</v>
      </c>
      <c r="B787">
        <v>1641095</v>
      </c>
      <c r="C787" t="s">
        <v>38</v>
      </c>
      <c r="D787">
        <v>1098701173</v>
      </c>
      <c r="E787" s="29">
        <v>42136</v>
      </c>
      <c r="F787">
        <v>0</v>
      </c>
      <c r="G787" s="30">
        <f>VLOOKUP(I787,'[3]nemral rentis Bco Pop'!$A:$F,6,0)</f>
        <v>12400000</v>
      </c>
      <c r="H787" s="30">
        <v>270102</v>
      </c>
      <c r="I787">
        <v>121204</v>
      </c>
      <c r="J787">
        <v>270102</v>
      </c>
      <c r="K787" s="1">
        <v>5000</v>
      </c>
      <c r="O787"/>
    </row>
    <row r="788" spans="1:15" hidden="1" x14ac:dyDescent="0.25">
      <c r="A788">
        <v>50000249</v>
      </c>
      <c r="B788">
        <v>5858750</v>
      </c>
      <c r="C788" t="s">
        <v>41</v>
      </c>
      <c r="D788">
        <v>1122809173</v>
      </c>
      <c r="E788" s="29">
        <v>42136</v>
      </c>
      <c r="F788">
        <v>14727625</v>
      </c>
      <c r="G788" s="30">
        <f>VLOOKUP(I788,'[3]nemral rentis Bco Pop'!$A:$F,6,0)</f>
        <v>923272421</v>
      </c>
      <c r="H788" s="30">
        <v>190101</v>
      </c>
      <c r="I788">
        <v>190101</v>
      </c>
      <c r="J788">
        <v>190101</v>
      </c>
      <c r="K788" s="1">
        <v>107400</v>
      </c>
      <c r="O788"/>
    </row>
    <row r="789" spans="1:15" hidden="1" x14ac:dyDescent="0.25">
      <c r="A789">
        <v>50000249</v>
      </c>
      <c r="B789">
        <v>2443136</v>
      </c>
      <c r="C789" t="s">
        <v>29</v>
      </c>
      <c r="D789">
        <v>14225794</v>
      </c>
      <c r="E789" s="29">
        <v>42136</v>
      </c>
      <c r="F789">
        <v>2641506</v>
      </c>
      <c r="G789" s="30">
        <f>VLOOKUP(I789,'[3]nemral rentis Bco Pop'!$A:$F,6,0)</f>
        <v>923272193</v>
      </c>
      <c r="H789" s="30">
        <v>131401</v>
      </c>
      <c r="I789">
        <v>131401</v>
      </c>
      <c r="J789">
        <v>131401</v>
      </c>
      <c r="K789" s="1">
        <v>6000</v>
      </c>
      <c r="O789"/>
    </row>
    <row r="790" spans="1:15" hidden="1" x14ac:dyDescent="0.25">
      <c r="A790">
        <v>50000249</v>
      </c>
      <c r="B790">
        <v>1571754</v>
      </c>
      <c r="C790" t="s">
        <v>14</v>
      </c>
      <c r="D790">
        <v>31885205</v>
      </c>
      <c r="E790" s="29">
        <v>42136</v>
      </c>
      <c r="F790">
        <v>11779501</v>
      </c>
      <c r="G790" s="30">
        <f>VLOOKUP(I790,'[3]nemral rentis Bco Pop'!$A:$F,6,0)</f>
        <v>12400000</v>
      </c>
      <c r="H790" s="30">
        <v>270102</v>
      </c>
      <c r="I790">
        <v>121204</v>
      </c>
      <c r="J790">
        <v>270102</v>
      </c>
      <c r="K790" s="1">
        <v>5000</v>
      </c>
      <c r="O790"/>
    </row>
    <row r="791" spans="1:15" hidden="1" x14ac:dyDescent="0.25">
      <c r="A791">
        <v>50000249</v>
      </c>
      <c r="B791">
        <v>1573918</v>
      </c>
      <c r="C791" t="s">
        <v>14</v>
      </c>
      <c r="D791">
        <v>1143947796</v>
      </c>
      <c r="E791" s="29">
        <v>42136</v>
      </c>
      <c r="F791">
        <v>21448349</v>
      </c>
      <c r="G791" s="30">
        <f>VLOOKUP(I791,'[3]nemral rentis Bco Pop'!$A:$F,6,0)</f>
        <v>12400000</v>
      </c>
      <c r="H791" s="30">
        <v>270102</v>
      </c>
      <c r="I791">
        <v>121204</v>
      </c>
      <c r="J791">
        <v>270102</v>
      </c>
      <c r="K791" s="1">
        <v>5000</v>
      </c>
      <c r="O791"/>
    </row>
    <row r="792" spans="1:15" hidden="1" x14ac:dyDescent="0.25">
      <c r="A792">
        <v>50000249</v>
      </c>
      <c r="B792">
        <v>1573920</v>
      </c>
      <c r="C792" t="s">
        <v>14</v>
      </c>
      <c r="D792">
        <v>12900999</v>
      </c>
      <c r="E792" s="29">
        <v>42136</v>
      </c>
      <c r="F792">
        <v>13664242</v>
      </c>
      <c r="G792" s="30">
        <f>VLOOKUP(I792,'[3]nemral rentis Bco Pop'!$A:$F,6,0)</f>
        <v>923272193</v>
      </c>
      <c r="H792" s="30">
        <v>131401</v>
      </c>
      <c r="I792">
        <v>131401</v>
      </c>
      <c r="J792">
        <v>131401</v>
      </c>
      <c r="K792" s="1">
        <v>21200</v>
      </c>
      <c r="O792"/>
    </row>
    <row r="793" spans="1:15" hidden="1" x14ac:dyDescent="0.25">
      <c r="A793">
        <v>50000249</v>
      </c>
      <c r="B793">
        <v>1573929</v>
      </c>
      <c r="C793" t="s">
        <v>14</v>
      </c>
      <c r="D793">
        <v>12902367</v>
      </c>
      <c r="E793" s="29">
        <v>42136</v>
      </c>
      <c r="F793">
        <v>13664342</v>
      </c>
      <c r="G793" s="30">
        <f>VLOOKUP(I793,'[3]nemral rentis Bco Pop'!$A:$F,6,0)</f>
        <v>923272193</v>
      </c>
      <c r="H793" s="30">
        <v>131401</v>
      </c>
      <c r="I793">
        <v>131401</v>
      </c>
      <c r="J793">
        <v>131401</v>
      </c>
      <c r="K793" s="1">
        <v>7400</v>
      </c>
      <c r="O793"/>
    </row>
    <row r="794" spans="1:15" hidden="1" x14ac:dyDescent="0.25">
      <c r="A794">
        <v>50000249</v>
      </c>
      <c r="B794">
        <v>1207870</v>
      </c>
      <c r="C794" t="s">
        <v>23</v>
      </c>
      <c r="D794">
        <v>71411284</v>
      </c>
      <c r="E794" s="29">
        <v>42136</v>
      </c>
      <c r="F794">
        <v>2425356</v>
      </c>
      <c r="G794" s="30">
        <f>VLOOKUP(I794,'[3]nemral rentis Bco Pop'!$A:$F,6,0)</f>
        <v>11100000</v>
      </c>
      <c r="H794" s="30">
        <v>150112</v>
      </c>
      <c r="I794">
        <v>121275</v>
      </c>
      <c r="J794">
        <v>150112</v>
      </c>
      <c r="K794" s="1">
        <v>2700260</v>
      </c>
      <c r="O794"/>
    </row>
    <row r="795" spans="1:15" hidden="1" x14ac:dyDescent="0.25">
      <c r="A795">
        <v>50000249</v>
      </c>
      <c r="B795">
        <v>2584441</v>
      </c>
      <c r="C795" t="s">
        <v>1</v>
      </c>
      <c r="D795">
        <v>16288587</v>
      </c>
      <c r="E795" s="29">
        <v>42136</v>
      </c>
      <c r="F795">
        <v>3740495</v>
      </c>
      <c r="G795" s="30">
        <f>VLOOKUP(I795,'[3]nemral rentis Bco Pop'!$A:$F,6,0)</f>
        <v>923272421</v>
      </c>
      <c r="H795" s="30">
        <v>190101</v>
      </c>
      <c r="I795">
        <v>190101</v>
      </c>
      <c r="J795">
        <v>190101</v>
      </c>
      <c r="K795" s="1">
        <v>107400</v>
      </c>
      <c r="O795"/>
    </row>
    <row r="796" spans="1:15" hidden="1" x14ac:dyDescent="0.25">
      <c r="A796">
        <v>50000249</v>
      </c>
      <c r="B796">
        <v>2209579</v>
      </c>
      <c r="C796" t="s">
        <v>14</v>
      </c>
      <c r="D796">
        <v>1144047131</v>
      </c>
      <c r="E796" s="29">
        <v>42136</v>
      </c>
      <c r="F796">
        <v>4336410</v>
      </c>
      <c r="G796" s="30">
        <f>VLOOKUP(I796,'[3]nemral rentis Bco Pop'!$A:$F,6,0)</f>
        <v>12400000</v>
      </c>
      <c r="H796" s="30">
        <v>270102</v>
      </c>
      <c r="I796">
        <v>121204</v>
      </c>
      <c r="J796">
        <v>270102</v>
      </c>
      <c r="K796" s="1">
        <v>5000</v>
      </c>
      <c r="O796"/>
    </row>
    <row r="797" spans="1:15" hidden="1" x14ac:dyDescent="0.25">
      <c r="A797">
        <v>50000249</v>
      </c>
      <c r="B797">
        <v>2209580</v>
      </c>
      <c r="C797" t="s">
        <v>14</v>
      </c>
      <c r="D797">
        <v>1114450870</v>
      </c>
      <c r="E797" s="29">
        <v>42136</v>
      </c>
      <c r="F797">
        <v>4336410</v>
      </c>
      <c r="G797" s="30">
        <f>VLOOKUP(I797,'[3]nemral rentis Bco Pop'!$A:$F,6,0)</f>
        <v>12400000</v>
      </c>
      <c r="H797" s="30">
        <v>270102</v>
      </c>
      <c r="I797">
        <v>121204</v>
      </c>
      <c r="J797">
        <v>270102</v>
      </c>
      <c r="K797" s="1">
        <v>5000</v>
      </c>
      <c r="O797"/>
    </row>
    <row r="798" spans="1:15" hidden="1" x14ac:dyDescent="0.25">
      <c r="A798">
        <v>50000249</v>
      </c>
      <c r="B798">
        <v>2209581</v>
      </c>
      <c r="C798" t="s">
        <v>14</v>
      </c>
      <c r="D798">
        <v>1114450870</v>
      </c>
      <c r="E798" s="29">
        <v>42136</v>
      </c>
      <c r="F798">
        <v>4336410</v>
      </c>
      <c r="G798" s="30">
        <f>VLOOKUP(I798,'[3]nemral rentis Bco Pop'!$A:$F,6,0)</f>
        <v>12400000</v>
      </c>
      <c r="H798" s="30">
        <v>270102</v>
      </c>
      <c r="I798">
        <v>121204</v>
      </c>
      <c r="J798">
        <v>270102</v>
      </c>
      <c r="K798" s="1">
        <v>5000</v>
      </c>
      <c r="O798"/>
    </row>
    <row r="799" spans="1:15" hidden="1" x14ac:dyDescent="0.25">
      <c r="A799">
        <v>50000249</v>
      </c>
      <c r="B799">
        <v>2206607</v>
      </c>
      <c r="C799" t="s">
        <v>1</v>
      </c>
      <c r="D799">
        <v>1130616827</v>
      </c>
      <c r="E799" s="29">
        <v>42136</v>
      </c>
      <c r="F799">
        <v>3309303</v>
      </c>
      <c r="G799" s="30">
        <f>VLOOKUP(I799,'[3]nemral rentis Bco Pop'!$A:$F,6,0)</f>
        <v>923272421</v>
      </c>
      <c r="H799" s="30">
        <v>190101</v>
      </c>
      <c r="I799">
        <v>190101</v>
      </c>
      <c r="J799">
        <v>190101</v>
      </c>
      <c r="K799" s="1">
        <v>107400</v>
      </c>
      <c r="O799"/>
    </row>
    <row r="800" spans="1:15" hidden="1" x14ac:dyDescent="0.25">
      <c r="A800">
        <v>50000249</v>
      </c>
      <c r="B800">
        <v>2121464</v>
      </c>
      <c r="C800" t="s">
        <v>1</v>
      </c>
      <c r="D800">
        <v>8050202152</v>
      </c>
      <c r="E800" s="29">
        <v>42136</v>
      </c>
      <c r="F800">
        <v>8823930</v>
      </c>
      <c r="G800" s="30">
        <f>VLOOKUP(I800,'[3]nemral rentis Bco Pop'!$A:$F,6,0)</f>
        <v>96400000</v>
      </c>
      <c r="H800" s="30">
        <v>370101</v>
      </c>
      <c r="I800">
        <v>121280</v>
      </c>
      <c r="J800">
        <v>370101</v>
      </c>
      <c r="K800" s="1">
        <v>9800</v>
      </c>
      <c r="O800"/>
    </row>
    <row r="801" spans="1:15" hidden="1" x14ac:dyDescent="0.25">
      <c r="A801">
        <v>50000249</v>
      </c>
      <c r="B801">
        <v>2016849</v>
      </c>
      <c r="C801" t="s">
        <v>39</v>
      </c>
      <c r="D801">
        <v>66713663</v>
      </c>
      <c r="E801" s="29">
        <v>42136</v>
      </c>
      <c r="F801">
        <v>15614342</v>
      </c>
      <c r="G801" s="30">
        <f>VLOOKUP(I801,'[3]nemral rentis Bco Pop'!$A:$F,6,0)</f>
        <v>26800000</v>
      </c>
      <c r="H801" s="30">
        <v>360200</v>
      </c>
      <c r="I801">
        <v>360200</v>
      </c>
      <c r="J801">
        <v>360200</v>
      </c>
      <c r="K801" s="1">
        <v>115104</v>
      </c>
      <c r="O801"/>
    </row>
    <row r="802" spans="1:15" hidden="1" x14ac:dyDescent="0.25">
      <c r="A802">
        <v>50000249</v>
      </c>
      <c r="B802">
        <v>2578403</v>
      </c>
      <c r="C802" t="s">
        <v>39</v>
      </c>
      <c r="D802">
        <v>1116235086</v>
      </c>
      <c r="E802" s="29">
        <v>42136</v>
      </c>
      <c r="F802">
        <v>12209862</v>
      </c>
      <c r="G802" s="30">
        <f>VLOOKUP(I802,'[3]nemral rentis Bco Pop'!$A:$F,6,0)</f>
        <v>923272421</v>
      </c>
      <c r="H802" s="30">
        <v>190101</v>
      </c>
      <c r="I802">
        <v>190101</v>
      </c>
      <c r="J802">
        <v>190101</v>
      </c>
      <c r="K802" s="1">
        <v>107400</v>
      </c>
      <c r="O802"/>
    </row>
    <row r="803" spans="1:15" hidden="1" x14ac:dyDescent="0.25">
      <c r="A803">
        <v>50000249</v>
      </c>
      <c r="B803">
        <v>2578407</v>
      </c>
      <c r="C803" t="s">
        <v>39</v>
      </c>
      <c r="D803">
        <v>14802160</v>
      </c>
      <c r="E803" s="29">
        <v>42136</v>
      </c>
      <c r="F803">
        <v>2256358</v>
      </c>
      <c r="G803" s="30">
        <f>VLOOKUP(I803,'[3]nemral rentis Bco Pop'!$A:$F,6,0)</f>
        <v>923272421</v>
      </c>
      <c r="H803" s="30">
        <v>190101</v>
      </c>
      <c r="I803">
        <v>190101</v>
      </c>
      <c r="J803">
        <v>190101</v>
      </c>
      <c r="K803" s="1">
        <v>107400</v>
      </c>
      <c r="O803"/>
    </row>
    <row r="804" spans="1:15" hidden="1" x14ac:dyDescent="0.25">
      <c r="A804">
        <v>50000249</v>
      </c>
      <c r="B804">
        <v>2578408</v>
      </c>
      <c r="C804" t="s">
        <v>39</v>
      </c>
      <c r="D804">
        <v>1114060295</v>
      </c>
      <c r="E804" s="29">
        <v>42136</v>
      </c>
      <c r="F804">
        <v>2238177</v>
      </c>
      <c r="G804" s="30">
        <f>VLOOKUP(I804,'[3]nemral rentis Bco Pop'!$A:$F,6,0)</f>
        <v>923272421</v>
      </c>
      <c r="H804" s="30">
        <v>190101</v>
      </c>
      <c r="I804">
        <v>190101</v>
      </c>
      <c r="J804">
        <v>190101</v>
      </c>
      <c r="K804" s="1">
        <v>107400</v>
      </c>
      <c r="O804"/>
    </row>
    <row r="805" spans="1:15" hidden="1" x14ac:dyDescent="0.25">
      <c r="A805">
        <v>50000249</v>
      </c>
      <c r="B805">
        <v>2578409</v>
      </c>
      <c r="C805" t="s">
        <v>39</v>
      </c>
      <c r="D805">
        <v>38795237</v>
      </c>
      <c r="E805" s="29">
        <v>42136</v>
      </c>
      <c r="F805">
        <v>2301873</v>
      </c>
      <c r="G805" s="30">
        <f>VLOOKUP(I805,'[3]nemral rentis Bco Pop'!$A:$F,6,0)</f>
        <v>923272421</v>
      </c>
      <c r="H805" s="30">
        <v>190101</v>
      </c>
      <c r="I805">
        <v>190101</v>
      </c>
      <c r="J805">
        <v>190101</v>
      </c>
      <c r="K805" s="1">
        <v>107400</v>
      </c>
      <c r="O805"/>
    </row>
    <row r="806" spans="1:15" hidden="1" x14ac:dyDescent="0.25">
      <c r="A806">
        <v>50000249</v>
      </c>
      <c r="B806">
        <v>1637867</v>
      </c>
      <c r="C806" t="s">
        <v>31</v>
      </c>
      <c r="D806">
        <v>1102843229</v>
      </c>
      <c r="E806" s="29">
        <v>42136</v>
      </c>
      <c r="F806">
        <v>4524268</v>
      </c>
      <c r="G806" s="30">
        <f>VLOOKUP(I806,'[3]nemral rentis Bco Pop'!$A:$F,6,0)</f>
        <v>12400000</v>
      </c>
      <c r="H806" s="30">
        <v>270102</v>
      </c>
      <c r="I806">
        <v>121204</v>
      </c>
      <c r="J806">
        <v>270102</v>
      </c>
      <c r="K806" s="1">
        <v>5000</v>
      </c>
      <c r="O806"/>
    </row>
    <row r="807" spans="1:15" hidden="1" x14ac:dyDescent="0.25">
      <c r="A807">
        <v>50000249</v>
      </c>
      <c r="B807">
        <v>2651052</v>
      </c>
      <c r="C807" t="s">
        <v>31</v>
      </c>
      <c r="D807">
        <v>8230018821</v>
      </c>
      <c r="E807" s="29">
        <v>42136</v>
      </c>
      <c r="F807">
        <v>2842195</v>
      </c>
      <c r="G807" s="30">
        <f>VLOOKUP(I807,'[3]nemral rentis Bco Pop'!$A:$F,6,0)</f>
        <v>11100000</v>
      </c>
      <c r="H807" s="30">
        <v>150104</v>
      </c>
      <c r="I807">
        <v>27090504</v>
      </c>
      <c r="J807">
        <v>150104</v>
      </c>
      <c r="K807" s="1">
        <v>11600</v>
      </c>
      <c r="O807"/>
    </row>
    <row r="808" spans="1:15" hidden="1" x14ac:dyDescent="0.25">
      <c r="A808">
        <v>50000249</v>
      </c>
      <c r="B808">
        <v>2651054</v>
      </c>
      <c r="C808" t="s">
        <v>31</v>
      </c>
      <c r="D808">
        <v>8230018821</v>
      </c>
      <c r="E808" s="29">
        <v>42136</v>
      </c>
      <c r="F808">
        <v>2842195</v>
      </c>
      <c r="G808" s="30">
        <v>11100000</v>
      </c>
      <c r="H808" s="30">
        <v>150104</v>
      </c>
      <c r="I808">
        <v>150104</v>
      </c>
      <c r="J808">
        <v>0</v>
      </c>
      <c r="K808" s="1">
        <v>16324109.02</v>
      </c>
      <c r="O808"/>
    </row>
    <row r="809" spans="1:15" hidden="1" x14ac:dyDescent="0.25">
      <c r="A809">
        <v>50000249</v>
      </c>
      <c r="B809">
        <v>1984675</v>
      </c>
      <c r="C809" t="s">
        <v>18</v>
      </c>
      <c r="D809">
        <v>8020081907</v>
      </c>
      <c r="E809" s="29">
        <v>42136</v>
      </c>
      <c r="F809">
        <v>3199782</v>
      </c>
      <c r="G809" s="30">
        <f>VLOOKUP(I809,'[3]nemral rentis Bco Pop'!$A:$F,6,0)</f>
        <v>923272193</v>
      </c>
      <c r="H809" s="30">
        <v>131401</v>
      </c>
      <c r="I809">
        <v>131401</v>
      </c>
      <c r="J809">
        <v>131401</v>
      </c>
      <c r="K809" s="1">
        <v>1200</v>
      </c>
      <c r="O809"/>
    </row>
    <row r="810" spans="1:15" hidden="1" x14ac:dyDescent="0.25">
      <c r="A810">
        <v>50000249</v>
      </c>
      <c r="B810">
        <v>1984678</v>
      </c>
      <c r="C810" t="s">
        <v>18</v>
      </c>
      <c r="D810">
        <v>7475208</v>
      </c>
      <c r="E810" s="29">
        <v>42136</v>
      </c>
      <c r="F810">
        <v>3003817</v>
      </c>
      <c r="G810" s="30">
        <f>VLOOKUP(I810,'[3]nemral rentis Bco Pop'!$A:$F,6,0)</f>
        <v>822600000</v>
      </c>
      <c r="H810" s="30">
        <v>290200</v>
      </c>
      <c r="I810">
        <v>290200</v>
      </c>
      <c r="J810">
        <v>290200</v>
      </c>
      <c r="K810" s="1">
        <v>14420</v>
      </c>
      <c r="O810"/>
    </row>
    <row r="811" spans="1:15" hidden="1" x14ac:dyDescent="0.25">
      <c r="A811">
        <v>50000249</v>
      </c>
      <c r="B811">
        <v>2445272</v>
      </c>
      <c r="C811" t="s">
        <v>1</v>
      </c>
      <c r="D811">
        <v>55233649</v>
      </c>
      <c r="E811" s="29">
        <v>42136</v>
      </c>
      <c r="F811">
        <v>3743780</v>
      </c>
      <c r="G811" s="30">
        <f>VLOOKUP(I811,'[3]nemral rentis Bco Pop'!$A:$F,6,0)</f>
        <v>923272421</v>
      </c>
      <c r="H811" s="30">
        <v>190101</v>
      </c>
      <c r="I811">
        <v>190101</v>
      </c>
      <c r="J811">
        <v>190101</v>
      </c>
      <c r="K811" s="1">
        <v>107400</v>
      </c>
      <c r="O811"/>
    </row>
    <row r="812" spans="1:15" hidden="1" x14ac:dyDescent="0.25">
      <c r="A812">
        <v>50000249</v>
      </c>
      <c r="B812">
        <v>46690254</v>
      </c>
      <c r="C812" t="s">
        <v>49</v>
      </c>
      <c r="D812">
        <v>60267918</v>
      </c>
      <c r="E812" s="29">
        <v>42136</v>
      </c>
      <c r="F812">
        <v>17868934</v>
      </c>
      <c r="G812" s="30">
        <f>VLOOKUP(I812,'[3]nemral rentis Bco Pop'!$A:$F,6,0)</f>
        <v>12400000</v>
      </c>
      <c r="H812" s="30">
        <v>270102</v>
      </c>
      <c r="I812">
        <v>121204</v>
      </c>
      <c r="J812">
        <v>270102</v>
      </c>
      <c r="K812" s="1">
        <v>5000</v>
      </c>
      <c r="O812"/>
    </row>
    <row r="813" spans="1:15" hidden="1" x14ac:dyDescent="0.25">
      <c r="A813">
        <v>50000249</v>
      </c>
      <c r="B813">
        <v>2570529</v>
      </c>
      <c r="C813" t="s">
        <v>0</v>
      </c>
      <c r="D813">
        <v>13440761</v>
      </c>
      <c r="E813" s="29">
        <v>42136</v>
      </c>
      <c r="F813">
        <v>4893900</v>
      </c>
      <c r="G813" s="30">
        <f>VLOOKUP(I813,'[3]nemral rentis Bco Pop'!$A:$F,6,0)</f>
        <v>96300000</v>
      </c>
      <c r="H813" s="30">
        <v>190101</v>
      </c>
      <c r="I813">
        <v>121270</v>
      </c>
      <c r="J813">
        <v>190101</v>
      </c>
      <c r="K813" s="1">
        <v>19600</v>
      </c>
      <c r="O813"/>
    </row>
    <row r="814" spans="1:15" hidden="1" x14ac:dyDescent="0.25">
      <c r="A814">
        <v>50000249</v>
      </c>
      <c r="B814">
        <v>2461103</v>
      </c>
      <c r="C814" t="s">
        <v>0</v>
      </c>
      <c r="D814">
        <v>79745811</v>
      </c>
      <c r="E814" s="29">
        <v>42136</v>
      </c>
      <c r="F814">
        <v>11238058</v>
      </c>
      <c r="G814" s="30">
        <f>VLOOKUP(I814,'[3]nemral rentis Bco Pop'!$A:$F,6,0)</f>
        <v>96400000</v>
      </c>
      <c r="H814" s="30">
        <v>370101</v>
      </c>
      <c r="I814">
        <v>121280</v>
      </c>
      <c r="J814">
        <v>370101</v>
      </c>
      <c r="K814" s="1">
        <v>5400</v>
      </c>
      <c r="O814"/>
    </row>
    <row r="815" spans="1:15" hidden="1" x14ac:dyDescent="0.25">
      <c r="A815">
        <v>50000249</v>
      </c>
      <c r="B815">
        <v>7924497</v>
      </c>
      <c r="C815" t="s">
        <v>0</v>
      </c>
      <c r="D815">
        <v>8300597185</v>
      </c>
      <c r="E815" s="29">
        <v>42137</v>
      </c>
      <c r="F815">
        <v>28711044</v>
      </c>
      <c r="G815" s="30">
        <f>VLOOKUP(I815,'[3]nemral rentis Bco Pop'!$A:$F,6,0)</f>
        <v>12800000</v>
      </c>
      <c r="H815" s="30">
        <v>350300</v>
      </c>
      <c r="I815">
        <v>350300</v>
      </c>
      <c r="J815">
        <v>350300</v>
      </c>
      <c r="K815" s="1">
        <v>263881</v>
      </c>
      <c r="O815"/>
    </row>
    <row r="816" spans="1:15" hidden="1" x14ac:dyDescent="0.25">
      <c r="A816">
        <v>50000249</v>
      </c>
      <c r="B816">
        <v>2139795</v>
      </c>
      <c r="C816" t="s">
        <v>0</v>
      </c>
      <c r="D816">
        <v>80203856</v>
      </c>
      <c r="E816" s="29">
        <v>42137</v>
      </c>
      <c r="F816">
        <v>20232376</v>
      </c>
      <c r="G816" s="30">
        <f>VLOOKUP(I816,'[3]nemral rentis Bco Pop'!$A:$F,6,0)</f>
        <v>12400000</v>
      </c>
      <c r="H816" s="30">
        <v>270102</v>
      </c>
      <c r="I816">
        <v>121204</v>
      </c>
      <c r="J816">
        <v>270102</v>
      </c>
      <c r="K816" s="1">
        <v>5000</v>
      </c>
      <c r="O816"/>
    </row>
    <row r="817" spans="1:15" hidden="1" x14ac:dyDescent="0.25">
      <c r="A817">
        <v>50000249</v>
      </c>
      <c r="B817">
        <v>11827545</v>
      </c>
      <c r="C817" t="s">
        <v>0</v>
      </c>
      <c r="D817">
        <v>33212927</v>
      </c>
      <c r="E817" s="29">
        <v>42137</v>
      </c>
      <c r="F817">
        <v>3380250</v>
      </c>
      <c r="G817" s="30">
        <f>VLOOKUP(I817,'[3]nemral rentis Bco Pop'!$A:$F,6,0)</f>
        <v>923272193</v>
      </c>
      <c r="H817" s="30">
        <v>131401</v>
      </c>
      <c r="I817">
        <v>131401</v>
      </c>
      <c r="J817">
        <v>131401</v>
      </c>
      <c r="K817" s="1">
        <v>4500</v>
      </c>
      <c r="O817"/>
    </row>
    <row r="818" spans="1:15" hidden="1" x14ac:dyDescent="0.25">
      <c r="A818">
        <v>50000249</v>
      </c>
      <c r="B818">
        <v>11827546</v>
      </c>
      <c r="C818" t="s">
        <v>0</v>
      </c>
      <c r="D818">
        <v>120844</v>
      </c>
      <c r="E818" s="29">
        <v>42137</v>
      </c>
      <c r="F818">
        <v>3380250</v>
      </c>
      <c r="G818" s="30">
        <f>VLOOKUP(I818,'[3]nemral rentis Bco Pop'!$A:$F,6,0)</f>
        <v>923272193</v>
      </c>
      <c r="H818" s="30">
        <v>131401</v>
      </c>
      <c r="I818">
        <v>131401</v>
      </c>
      <c r="J818">
        <v>131401</v>
      </c>
      <c r="K818" s="1">
        <v>8000</v>
      </c>
      <c r="O818"/>
    </row>
    <row r="819" spans="1:15" hidden="1" x14ac:dyDescent="0.25">
      <c r="A819">
        <v>50000249</v>
      </c>
      <c r="B819">
        <v>1494824</v>
      </c>
      <c r="C819" t="s">
        <v>0</v>
      </c>
      <c r="D819">
        <v>79450071</v>
      </c>
      <c r="E819" s="29">
        <v>42137</v>
      </c>
      <c r="F819">
        <v>21795855</v>
      </c>
      <c r="G819" s="30">
        <f>VLOOKUP(I819,'[3]nemral rentis Bco Pop'!$A:$F,6,0)</f>
        <v>12400000</v>
      </c>
      <c r="H819" s="30">
        <v>270102</v>
      </c>
      <c r="I819">
        <v>121204</v>
      </c>
      <c r="J819">
        <v>270102</v>
      </c>
      <c r="K819" s="1">
        <v>5000</v>
      </c>
      <c r="O819"/>
    </row>
    <row r="820" spans="1:15" hidden="1" x14ac:dyDescent="0.25">
      <c r="A820">
        <v>50000249</v>
      </c>
      <c r="B820">
        <v>1802972</v>
      </c>
      <c r="C820" t="s">
        <v>0</v>
      </c>
      <c r="D820">
        <v>1010180977</v>
      </c>
      <c r="E820" s="29">
        <v>42137</v>
      </c>
      <c r="F820">
        <v>15848336</v>
      </c>
      <c r="G820" s="30">
        <f>VLOOKUP(I820,'[3]nemral rentis Bco Pop'!$A:$F,6,0)</f>
        <v>923272421</v>
      </c>
      <c r="H820" s="30">
        <v>190101</v>
      </c>
      <c r="I820">
        <v>190101</v>
      </c>
      <c r="J820">
        <v>190101</v>
      </c>
      <c r="K820" s="1">
        <v>107400</v>
      </c>
      <c r="O820"/>
    </row>
    <row r="821" spans="1:15" hidden="1" x14ac:dyDescent="0.25">
      <c r="A821">
        <v>50000249</v>
      </c>
      <c r="B821">
        <v>2475176</v>
      </c>
      <c r="C821" t="s">
        <v>0</v>
      </c>
      <c r="D821">
        <v>79370356</v>
      </c>
      <c r="E821" s="29">
        <v>42137</v>
      </c>
      <c r="F821">
        <v>5632821</v>
      </c>
      <c r="G821" s="30">
        <f>VLOOKUP(I821,'[3]nemral rentis Bco Pop'!$A:$F,6,0)</f>
        <v>12400000</v>
      </c>
      <c r="H821" s="30">
        <v>270102</v>
      </c>
      <c r="I821">
        <v>270102</v>
      </c>
      <c r="J821">
        <v>270102</v>
      </c>
      <c r="K821" s="1">
        <v>600</v>
      </c>
      <c r="O821"/>
    </row>
    <row r="822" spans="1:15" hidden="1" x14ac:dyDescent="0.25">
      <c r="A822">
        <v>50000249</v>
      </c>
      <c r="B822">
        <v>2562652</v>
      </c>
      <c r="C822" t="s">
        <v>0</v>
      </c>
      <c r="D822">
        <v>17311409</v>
      </c>
      <c r="E822" s="29">
        <v>42137</v>
      </c>
      <c r="F822">
        <v>4739799</v>
      </c>
      <c r="G822" s="30">
        <f>VLOOKUP(I822,'[3]nemral rentis Bco Pop'!$A:$F,6,0)</f>
        <v>923272193</v>
      </c>
      <c r="H822" s="30">
        <v>131401</v>
      </c>
      <c r="I822">
        <v>131401</v>
      </c>
      <c r="J822">
        <v>131401</v>
      </c>
      <c r="K822" s="1">
        <v>6500</v>
      </c>
      <c r="O822"/>
    </row>
    <row r="823" spans="1:15" hidden="1" x14ac:dyDescent="0.25">
      <c r="A823">
        <v>50000249</v>
      </c>
      <c r="B823">
        <v>2562653</v>
      </c>
      <c r="C823" t="s">
        <v>0</v>
      </c>
      <c r="D823">
        <v>4278085</v>
      </c>
      <c r="E823" s="29">
        <v>42137</v>
      </c>
      <c r="F823">
        <v>12526726</v>
      </c>
      <c r="G823" s="30">
        <f>VLOOKUP(I823,'[3]nemral rentis Bco Pop'!$A:$F,6,0)</f>
        <v>12400000</v>
      </c>
      <c r="H823" s="30">
        <v>270102</v>
      </c>
      <c r="I823">
        <v>121204</v>
      </c>
      <c r="J823">
        <v>270102</v>
      </c>
      <c r="K823" s="1">
        <v>5000</v>
      </c>
      <c r="O823"/>
    </row>
    <row r="824" spans="1:15" hidden="1" x14ac:dyDescent="0.25">
      <c r="A824">
        <v>50000249</v>
      </c>
      <c r="B824">
        <v>11772258</v>
      </c>
      <c r="C824" t="s">
        <v>0</v>
      </c>
      <c r="D824">
        <v>6803424</v>
      </c>
      <c r="E824" s="29">
        <v>42137</v>
      </c>
      <c r="F824">
        <v>19417203</v>
      </c>
      <c r="G824" s="30">
        <f>VLOOKUP(I824,'[3]nemral rentis Bco Pop'!$A:$F,6,0)</f>
        <v>12400000</v>
      </c>
      <c r="H824" s="30">
        <v>270102</v>
      </c>
      <c r="I824">
        <v>121204</v>
      </c>
      <c r="J824">
        <v>270102</v>
      </c>
      <c r="K824" s="1">
        <v>5000</v>
      </c>
      <c r="O824"/>
    </row>
    <row r="825" spans="1:15" hidden="1" x14ac:dyDescent="0.25">
      <c r="A825">
        <v>50000249</v>
      </c>
      <c r="B825">
        <v>11772372</v>
      </c>
      <c r="C825" t="s">
        <v>0</v>
      </c>
      <c r="D825">
        <v>2848533</v>
      </c>
      <c r="E825" s="29">
        <v>42137</v>
      </c>
      <c r="F825">
        <v>2181078</v>
      </c>
      <c r="G825" s="30">
        <f>VLOOKUP(I825,'[3]nemral rentis Bco Pop'!$A:$F,6,0)</f>
        <v>923272193</v>
      </c>
      <c r="H825" s="30">
        <v>131401</v>
      </c>
      <c r="I825">
        <v>131401</v>
      </c>
      <c r="J825">
        <v>131401</v>
      </c>
      <c r="K825" s="1">
        <v>2200</v>
      </c>
      <c r="O825"/>
    </row>
    <row r="826" spans="1:15" hidden="1" x14ac:dyDescent="0.25">
      <c r="A826">
        <v>50000249</v>
      </c>
      <c r="B826">
        <v>39471353</v>
      </c>
      <c r="C826" t="s">
        <v>43</v>
      </c>
      <c r="D826">
        <v>8001031961</v>
      </c>
      <c r="E826" s="29">
        <v>42137</v>
      </c>
      <c r="F826">
        <v>5840876</v>
      </c>
      <c r="G826" s="30">
        <f>VLOOKUP(I826,'[3]nemral rentis Bco Pop'!$A:$F,6,0)</f>
        <v>12400000</v>
      </c>
      <c r="H826" s="30">
        <v>270102</v>
      </c>
      <c r="I826">
        <v>270914</v>
      </c>
      <c r="J826">
        <v>270102</v>
      </c>
      <c r="K826" s="1">
        <v>1894457</v>
      </c>
      <c r="O826"/>
    </row>
    <row r="827" spans="1:15" hidden="1" x14ac:dyDescent="0.25">
      <c r="A827">
        <v>50000249</v>
      </c>
      <c r="B827">
        <v>14942904</v>
      </c>
      <c r="C827" t="s">
        <v>0</v>
      </c>
      <c r="D827">
        <v>80096921</v>
      </c>
      <c r="E827" s="29">
        <v>42137</v>
      </c>
      <c r="F827">
        <v>9019313</v>
      </c>
      <c r="G827" s="30">
        <f>VLOOKUP(I827,'[3]nemral rentis Bco Pop'!$A:$F,6,0)</f>
        <v>923272421</v>
      </c>
      <c r="H827" s="30">
        <v>190101</v>
      </c>
      <c r="I827">
        <v>190101</v>
      </c>
      <c r="J827">
        <v>190101</v>
      </c>
      <c r="K827" s="1">
        <v>107400</v>
      </c>
      <c r="O827"/>
    </row>
    <row r="828" spans="1:15" hidden="1" x14ac:dyDescent="0.25">
      <c r="A828">
        <v>50000249</v>
      </c>
      <c r="B828">
        <v>10441720</v>
      </c>
      <c r="C828" t="s">
        <v>0</v>
      </c>
      <c r="D828">
        <v>80774896</v>
      </c>
      <c r="E828" s="29">
        <v>42137</v>
      </c>
      <c r="F828">
        <v>3416294</v>
      </c>
      <c r="G828" s="30">
        <f>VLOOKUP(I828,'[3]nemral rentis Bco Pop'!$A:$F,6,0)</f>
        <v>12400000</v>
      </c>
      <c r="H828" s="30">
        <v>270102</v>
      </c>
      <c r="I828">
        <v>121204</v>
      </c>
      <c r="J828">
        <v>270102</v>
      </c>
      <c r="K828" s="1">
        <v>5000</v>
      </c>
      <c r="O828"/>
    </row>
    <row r="829" spans="1:15" hidden="1" x14ac:dyDescent="0.25">
      <c r="A829">
        <v>50000249</v>
      </c>
      <c r="B829">
        <v>2545311</v>
      </c>
      <c r="C829" t="s">
        <v>1</v>
      </c>
      <c r="D829">
        <v>9004465301</v>
      </c>
      <c r="E829" s="29">
        <v>42137</v>
      </c>
      <c r="F829">
        <v>2499747</v>
      </c>
      <c r="G829" s="30">
        <f>VLOOKUP(I829,'[3]nemral rentis Bco Pop'!$A:$F,6,0)</f>
        <v>12400000</v>
      </c>
      <c r="H829" s="30">
        <v>270102</v>
      </c>
      <c r="I829">
        <v>270102</v>
      </c>
      <c r="J829">
        <v>270102</v>
      </c>
      <c r="K829" s="1">
        <v>5000</v>
      </c>
      <c r="O829"/>
    </row>
    <row r="830" spans="1:15" hidden="1" x14ac:dyDescent="0.25">
      <c r="A830">
        <v>50000249</v>
      </c>
      <c r="B830">
        <v>1085376</v>
      </c>
      <c r="C830" t="s">
        <v>0</v>
      </c>
      <c r="D830">
        <v>84047002</v>
      </c>
      <c r="E830" s="29">
        <v>42137</v>
      </c>
      <c r="F830">
        <v>5891931</v>
      </c>
      <c r="G830" s="30">
        <f>VLOOKUP(I830,'[3]nemral rentis Bco Pop'!$A:$F,6,0)</f>
        <v>96400000</v>
      </c>
      <c r="H830" s="30">
        <v>370101</v>
      </c>
      <c r="I830">
        <v>121280</v>
      </c>
      <c r="J830">
        <v>370101</v>
      </c>
      <c r="K830" s="1">
        <v>5400</v>
      </c>
      <c r="O830"/>
    </row>
    <row r="831" spans="1:15" hidden="1" x14ac:dyDescent="0.25">
      <c r="A831">
        <v>50000249</v>
      </c>
      <c r="B831">
        <v>1085377</v>
      </c>
      <c r="C831" t="s">
        <v>0</v>
      </c>
      <c r="D831">
        <v>9138599</v>
      </c>
      <c r="E831" s="29">
        <v>42137</v>
      </c>
      <c r="F831">
        <v>6877685</v>
      </c>
      <c r="G831" s="30">
        <f>VLOOKUP(I831,'[3]nemral rentis Bco Pop'!$A:$F,6,0)</f>
        <v>96400000</v>
      </c>
      <c r="H831" s="30">
        <v>370101</v>
      </c>
      <c r="I831">
        <v>121280</v>
      </c>
      <c r="J831">
        <v>370101</v>
      </c>
      <c r="K831" s="1">
        <v>5400</v>
      </c>
      <c r="O831"/>
    </row>
    <row r="832" spans="1:15" hidden="1" x14ac:dyDescent="0.25">
      <c r="A832">
        <v>50000249</v>
      </c>
      <c r="B832">
        <v>1700541</v>
      </c>
      <c r="C832" t="s">
        <v>0</v>
      </c>
      <c r="D832">
        <v>37247988</v>
      </c>
      <c r="E832" s="29">
        <v>42137</v>
      </c>
      <c r="F832">
        <v>844333</v>
      </c>
      <c r="G832" s="30">
        <f>VLOOKUP(I832,'[3]nemral rentis Bco Pop'!$A:$F,6,0)</f>
        <v>11500000</v>
      </c>
      <c r="H832" s="30">
        <v>130101</v>
      </c>
      <c r="I832">
        <v>12102020</v>
      </c>
      <c r="J832">
        <v>130101</v>
      </c>
      <c r="K832" s="1">
        <v>7300</v>
      </c>
      <c r="O832"/>
    </row>
    <row r="833" spans="1:15" hidden="1" x14ac:dyDescent="0.25">
      <c r="A833">
        <v>50000249</v>
      </c>
      <c r="B833">
        <v>1700542</v>
      </c>
      <c r="C833" t="s">
        <v>0</v>
      </c>
      <c r="D833">
        <v>1012386438</v>
      </c>
      <c r="E833" s="29">
        <v>42137</v>
      </c>
      <c r="F833">
        <v>10272679</v>
      </c>
      <c r="G833" s="30">
        <f>VLOOKUP(I833,'[3]nemral rentis Bco Pop'!$A:$F,6,0)</f>
        <v>12400000</v>
      </c>
      <c r="H833" s="30">
        <v>270102</v>
      </c>
      <c r="I833">
        <v>121204</v>
      </c>
      <c r="J833">
        <v>270102</v>
      </c>
      <c r="K833" s="1">
        <v>5000</v>
      </c>
      <c r="O833"/>
    </row>
    <row r="834" spans="1:15" hidden="1" x14ac:dyDescent="0.25">
      <c r="A834">
        <v>50000249</v>
      </c>
      <c r="B834">
        <v>1700579</v>
      </c>
      <c r="C834" t="s">
        <v>0</v>
      </c>
      <c r="D834">
        <v>79576649</v>
      </c>
      <c r="E834" s="29">
        <v>42137</v>
      </c>
      <c r="F834">
        <v>10325192</v>
      </c>
      <c r="G834" s="30">
        <f>VLOOKUP(I834,'[3]nemral rentis Bco Pop'!$A:$F,6,0)</f>
        <v>96400000</v>
      </c>
      <c r="H834" s="30">
        <v>370101</v>
      </c>
      <c r="I834">
        <v>121280</v>
      </c>
      <c r="J834">
        <v>370101</v>
      </c>
      <c r="K834" s="1">
        <v>5400</v>
      </c>
      <c r="O834"/>
    </row>
    <row r="835" spans="1:15" hidden="1" x14ac:dyDescent="0.25">
      <c r="A835">
        <v>50000249</v>
      </c>
      <c r="B835">
        <v>1700581</v>
      </c>
      <c r="C835" t="s">
        <v>0</v>
      </c>
      <c r="D835">
        <v>3115086496</v>
      </c>
      <c r="E835" s="29">
        <v>42137</v>
      </c>
      <c r="F835">
        <v>6203018</v>
      </c>
      <c r="G835" s="30">
        <f>VLOOKUP(I835,'[3]nemral rentis Bco Pop'!$A:$F,6,0)</f>
        <v>12400000</v>
      </c>
      <c r="H835" s="30">
        <v>270102</v>
      </c>
      <c r="I835">
        <v>121204</v>
      </c>
      <c r="J835">
        <v>270102</v>
      </c>
      <c r="K835" s="1">
        <v>5000</v>
      </c>
      <c r="O835"/>
    </row>
    <row r="836" spans="1:15" hidden="1" x14ac:dyDescent="0.25">
      <c r="A836">
        <v>50000249</v>
      </c>
      <c r="B836">
        <v>1700584</v>
      </c>
      <c r="C836" t="s">
        <v>0</v>
      </c>
      <c r="D836">
        <v>9000566320</v>
      </c>
      <c r="E836" s="29">
        <v>42137</v>
      </c>
      <c r="F836">
        <v>21381637</v>
      </c>
      <c r="G836" s="30">
        <f>VLOOKUP(I836,'[3]nemral rentis Bco Pop'!$A:$F,6,0)</f>
        <v>96400000</v>
      </c>
      <c r="H836" s="30">
        <v>370101</v>
      </c>
      <c r="I836">
        <v>121280</v>
      </c>
      <c r="J836">
        <v>370101</v>
      </c>
      <c r="K836" s="1">
        <v>5400</v>
      </c>
      <c r="O836"/>
    </row>
    <row r="837" spans="1:15" hidden="1" x14ac:dyDescent="0.25">
      <c r="A837">
        <v>50000249</v>
      </c>
      <c r="B837">
        <v>1700585</v>
      </c>
      <c r="C837" t="s">
        <v>0</v>
      </c>
      <c r="D837">
        <v>1052380974</v>
      </c>
      <c r="E837" s="29">
        <v>42137</v>
      </c>
      <c r="F837">
        <v>21461800</v>
      </c>
      <c r="G837" s="30">
        <f>VLOOKUP(I837,'[3]nemral rentis Bco Pop'!$A:$F,6,0)</f>
        <v>12400000</v>
      </c>
      <c r="H837" s="30">
        <v>270102</v>
      </c>
      <c r="I837">
        <v>121204</v>
      </c>
      <c r="J837">
        <v>270102</v>
      </c>
      <c r="K837" s="1">
        <v>5000</v>
      </c>
      <c r="O837"/>
    </row>
    <row r="838" spans="1:15" hidden="1" x14ac:dyDescent="0.25">
      <c r="A838">
        <v>50000249</v>
      </c>
      <c r="B838">
        <v>2165365</v>
      </c>
      <c r="C838" t="s">
        <v>0</v>
      </c>
      <c r="D838">
        <v>9001152045</v>
      </c>
      <c r="E838" s="29">
        <v>42137</v>
      </c>
      <c r="F838">
        <v>3876145</v>
      </c>
      <c r="G838" s="30">
        <f>VLOOKUP(I838,'[3]nemral rentis Bco Pop'!$A:$F,6,0)</f>
        <v>96400000</v>
      </c>
      <c r="H838" s="30">
        <v>370101</v>
      </c>
      <c r="I838">
        <v>121280</v>
      </c>
      <c r="J838">
        <v>370101</v>
      </c>
      <c r="K838" s="1">
        <v>10800</v>
      </c>
      <c r="O838"/>
    </row>
    <row r="839" spans="1:15" hidden="1" x14ac:dyDescent="0.25">
      <c r="A839">
        <v>50000249</v>
      </c>
      <c r="B839">
        <v>66650451</v>
      </c>
      <c r="C839" t="s">
        <v>0</v>
      </c>
      <c r="D839">
        <v>37182422</v>
      </c>
      <c r="E839" s="29">
        <v>42137</v>
      </c>
      <c r="F839">
        <v>20372010</v>
      </c>
      <c r="G839" s="30">
        <f>VLOOKUP(I839,'[3]nemral rentis Bco Pop'!$A:$F,6,0)</f>
        <v>12400000</v>
      </c>
      <c r="H839" s="30">
        <v>270102</v>
      </c>
      <c r="I839">
        <v>121204</v>
      </c>
      <c r="J839">
        <v>270102</v>
      </c>
      <c r="K839" s="1">
        <v>5000</v>
      </c>
      <c r="O839"/>
    </row>
    <row r="840" spans="1:15" hidden="1" x14ac:dyDescent="0.25">
      <c r="A840">
        <v>50000249</v>
      </c>
      <c r="B840">
        <v>66651836</v>
      </c>
      <c r="C840" t="s">
        <v>0</v>
      </c>
      <c r="D840">
        <v>79554885</v>
      </c>
      <c r="E840" s="29">
        <v>42137</v>
      </c>
      <c r="F840">
        <v>4422891</v>
      </c>
      <c r="G840" s="30">
        <f>VLOOKUP(I840,'[3]nemral rentis Bco Pop'!$A:$F,6,0)</f>
        <v>96400000</v>
      </c>
      <c r="H840" s="30">
        <v>370101</v>
      </c>
      <c r="I840">
        <v>121280</v>
      </c>
      <c r="J840">
        <v>370101</v>
      </c>
      <c r="K840" s="1">
        <v>21600</v>
      </c>
      <c r="O840"/>
    </row>
    <row r="841" spans="1:15" hidden="1" x14ac:dyDescent="0.25">
      <c r="A841">
        <v>50000249</v>
      </c>
      <c r="B841">
        <v>66651837</v>
      </c>
      <c r="C841" t="s">
        <v>0</v>
      </c>
      <c r="D841">
        <v>52790713</v>
      </c>
      <c r="E841" s="29">
        <v>42137</v>
      </c>
      <c r="F841">
        <v>20726575</v>
      </c>
      <c r="G841" s="30">
        <f>VLOOKUP(I841,'[3]nemral rentis Bco Pop'!$A:$F,6,0)</f>
        <v>923272421</v>
      </c>
      <c r="H841" s="30">
        <v>190101</v>
      </c>
      <c r="I841">
        <v>190101</v>
      </c>
      <c r="J841">
        <v>190101</v>
      </c>
      <c r="K841" s="1">
        <v>107000</v>
      </c>
      <c r="O841"/>
    </row>
    <row r="842" spans="1:15" hidden="1" x14ac:dyDescent="0.25">
      <c r="A842">
        <v>50000249</v>
      </c>
      <c r="B842">
        <v>66651838</v>
      </c>
      <c r="C842" t="s">
        <v>0</v>
      </c>
      <c r="D842">
        <v>79967342</v>
      </c>
      <c r="E842" s="29">
        <v>42137</v>
      </c>
      <c r="F842">
        <v>11447831</v>
      </c>
      <c r="G842" s="30">
        <f>VLOOKUP(I842,'[3]nemral rentis Bco Pop'!$A:$F,6,0)</f>
        <v>12400000</v>
      </c>
      <c r="H842" s="30">
        <v>270102</v>
      </c>
      <c r="I842">
        <v>121204</v>
      </c>
      <c r="J842">
        <v>270102</v>
      </c>
      <c r="K842" s="1">
        <v>5000</v>
      </c>
      <c r="O842"/>
    </row>
    <row r="843" spans="1:15" x14ac:dyDescent="0.25">
      <c r="A843">
        <v>50000249</v>
      </c>
      <c r="B843">
        <v>14818369</v>
      </c>
      <c r="C843" t="s">
        <v>0</v>
      </c>
      <c r="D843">
        <v>91486906</v>
      </c>
      <c r="E843" s="29">
        <v>42137</v>
      </c>
      <c r="F843">
        <v>10391386</v>
      </c>
      <c r="G843" s="30">
        <f>VLOOKUP(I843,'[3]nemral rentis Bco Pop'!$A:$F,6,0)</f>
        <v>11800000</v>
      </c>
      <c r="H843" s="30">
        <v>240101</v>
      </c>
      <c r="I843">
        <v>121265</v>
      </c>
      <c r="J843">
        <v>240101</v>
      </c>
      <c r="K843" s="1">
        <v>370244</v>
      </c>
      <c r="O843"/>
    </row>
    <row r="844" spans="1:15" x14ac:dyDescent="0.25">
      <c r="A844">
        <v>50000249</v>
      </c>
      <c r="B844">
        <v>14823260</v>
      </c>
      <c r="C844" t="s">
        <v>0</v>
      </c>
      <c r="D844">
        <v>91486906</v>
      </c>
      <c r="E844" s="29">
        <v>42137</v>
      </c>
      <c r="F844">
        <v>10391386</v>
      </c>
      <c r="G844" s="30">
        <f>VLOOKUP(I844,'[3]nemral rentis Bco Pop'!$A:$F,6,0)</f>
        <v>11800000</v>
      </c>
      <c r="H844" s="30">
        <v>240101</v>
      </c>
      <c r="I844">
        <v>121265</v>
      </c>
      <c r="J844">
        <v>240101</v>
      </c>
      <c r="K844" s="1">
        <v>370244</v>
      </c>
      <c r="O844"/>
    </row>
    <row r="845" spans="1:15" hidden="1" x14ac:dyDescent="0.25">
      <c r="A845">
        <v>50000249</v>
      </c>
      <c r="B845">
        <v>13004347</v>
      </c>
      <c r="C845" t="s">
        <v>1</v>
      </c>
      <c r="D845">
        <v>35321705</v>
      </c>
      <c r="E845" s="29">
        <v>42137</v>
      </c>
      <c r="F845">
        <v>2132795</v>
      </c>
      <c r="G845" s="30">
        <f>VLOOKUP(I845,'[3]nemral rentis Bco Pop'!$A:$F,6,0)</f>
        <v>923272193</v>
      </c>
      <c r="H845" s="30">
        <v>131401</v>
      </c>
      <c r="I845">
        <v>131401</v>
      </c>
      <c r="J845">
        <v>131401</v>
      </c>
      <c r="K845" s="1">
        <v>11922434</v>
      </c>
      <c r="O845"/>
    </row>
    <row r="846" spans="1:15" hidden="1" x14ac:dyDescent="0.25">
      <c r="A846">
        <v>50000249</v>
      </c>
      <c r="B846">
        <v>2422131</v>
      </c>
      <c r="C846" t="s">
        <v>0</v>
      </c>
      <c r="D846">
        <v>87070805</v>
      </c>
      <c r="E846" s="29">
        <v>42137</v>
      </c>
      <c r="F846">
        <v>12827208</v>
      </c>
      <c r="G846" s="30">
        <f>VLOOKUP(I846,'[3]nemral rentis Bco Pop'!$A:$F,6,0)</f>
        <v>923272421</v>
      </c>
      <c r="H846" s="30">
        <v>190101</v>
      </c>
      <c r="I846">
        <v>190101</v>
      </c>
      <c r="J846">
        <v>190101</v>
      </c>
      <c r="K846" s="1">
        <v>4700</v>
      </c>
      <c r="O846"/>
    </row>
    <row r="847" spans="1:15" hidden="1" x14ac:dyDescent="0.25">
      <c r="A847">
        <v>50000249</v>
      </c>
      <c r="B847">
        <v>2642085</v>
      </c>
      <c r="C847" t="s">
        <v>0</v>
      </c>
      <c r="D847">
        <v>5963255</v>
      </c>
      <c r="E847" s="29">
        <v>42137</v>
      </c>
      <c r="F847">
        <v>2810228</v>
      </c>
      <c r="G847" s="30">
        <f>VLOOKUP(I847,'[3]nemral rentis Bco Pop'!$A:$F,6,0)</f>
        <v>96400000</v>
      </c>
      <c r="H847" s="30">
        <v>370101</v>
      </c>
      <c r="I847">
        <v>121280</v>
      </c>
      <c r="J847">
        <v>370101</v>
      </c>
      <c r="K847" s="1">
        <v>5400</v>
      </c>
      <c r="O847"/>
    </row>
    <row r="848" spans="1:15" hidden="1" x14ac:dyDescent="0.25">
      <c r="A848">
        <v>50000249</v>
      </c>
      <c r="B848">
        <v>2642086</v>
      </c>
      <c r="C848" t="s">
        <v>0</v>
      </c>
      <c r="D848">
        <v>5963255</v>
      </c>
      <c r="E848" s="29">
        <v>42137</v>
      </c>
      <c r="F848">
        <v>2810228</v>
      </c>
      <c r="G848" s="30">
        <f>VLOOKUP(I848,'[3]nemral rentis Bco Pop'!$A:$F,6,0)</f>
        <v>96400000</v>
      </c>
      <c r="H848" s="30">
        <v>370101</v>
      </c>
      <c r="I848">
        <v>121280</v>
      </c>
      <c r="J848">
        <v>370101</v>
      </c>
      <c r="K848" s="1">
        <v>5400</v>
      </c>
      <c r="O848"/>
    </row>
    <row r="849" spans="1:15" hidden="1" x14ac:dyDescent="0.25">
      <c r="A849">
        <v>50000249</v>
      </c>
      <c r="B849">
        <v>16798374</v>
      </c>
      <c r="C849" t="s">
        <v>0</v>
      </c>
      <c r="D849">
        <v>494842</v>
      </c>
      <c r="E849" s="29">
        <v>42137</v>
      </c>
      <c r="F849">
        <v>4849605</v>
      </c>
      <c r="G849" s="30">
        <f>VLOOKUP(I849,'[3]nemral rentis Bco Pop'!$A:$F,6,0)</f>
        <v>923272421</v>
      </c>
      <c r="H849" s="30">
        <v>190101</v>
      </c>
      <c r="I849">
        <v>190101</v>
      </c>
      <c r="J849">
        <v>190101</v>
      </c>
      <c r="K849" s="1">
        <v>107400</v>
      </c>
      <c r="O849"/>
    </row>
    <row r="850" spans="1:15" hidden="1" x14ac:dyDescent="0.25">
      <c r="A850">
        <v>50000249</v>
      </c>
      <c r="B850">
        <v>2165384</v>
      </c>
      <c r="C850" t="s">
        <v>0</v>
      </c>
      <c r="D850">
        <v>8600453791</v>
      </c>
      <c r="E850" s="29">
        <v>42137</v>
      </c>
      <c r="F850">
        <v>6382100</v>
      </c>
      <c r="G850" s="30">
        <f>VLOOKUP(I850,'[3]nemral rentis Bco Pop'!$A:$F,6,0)</f>
        <v>11500000</v>
      </c>
      <c r="H850" s="30">
        <v>130101</v>
      </c>
      <c r="I850">
        <v>12102118</v>
      </c>
      <c r="J850">
        <v>130101</v>
      </c>
      <c r="K850" s="1">
        <v>40922</v>
      </c>
      <c r="O850"/>
    </row>
    <row r="851" spans="1:15" hidden="1" x14ac:dyDescent="0.25">
      <c r="A851">
        <v>50000249</v>
      </c>
      <c r="B851">
        <v>1516393</v>
      </c>
      <c r="C851" t="s">
        <v>2</v>
      </c>
      <c r="D851">
        <v>1128435809</v>
      </c>
      <c r="E851" s="29">
        <v>42137</v>
      </c>
      <c r="F851">
        <v>2306059</v>
      </c>
      <c r="G851" s="30">
        <f>VLOOKUP(I851,'[3]nemral rentis Bco Pop'!$A:$F,6,0)</f>
        <v>923272421</v>
      </c>
      <c r="H851" s="30">
        <v>190101</v>
      </c>
      <c r="I851">
        <v>190101</v>
      </c>
      <c r="J851">
        <v>190101</v>
      </c>
      <c r="K851" s="1">
        <v>107400</v>
      </c>
      <c r="O851"/>
    </row>
    <row r="852" spans="1:15" hidden="1" x14ac:dyDescent="0.25">
      <c r="A852">
        <v>50000249</v>
      </c>
      <c r="B852">
        <v>2112526</v>
      </c>
      <c r="C852" t="s">
        <v>44</v>
      </c>
      <c r="D852">
        <v>15421064</v>
      </c>
      <c r="E852" s="29">
        <v>42137</v>
      </c>
      <c r="F852">
        <v>5616690</v>
      </c>
      <c r="G852" s="30">
        <f>VLOOKUP(I852,'[3]nemral rentis Bco Pop'!$A:$F,6,0)</f>
        <v>923272193</v>
      </c>
      <c r="H852" s="30">
        <v>131401</v>
      </c>
      <c r="I852">
        <v>131401</v>
      </c>
      <c r="J852">
        <v>131401</v>
      </c>
      <c r="K852" s="1">
        <v>45567577</v>
      </c>
      <c r="O852"/>
    </row>
    <row r="853" spans="1:15" hidden="1" x14ac:dyDescent="0.25">
      <c r="A853">
        <v>50000249</v>
      </c>
      <c r="B853">
        <v>2378694</v>
      </c>
      <c r="C853" t="s">
        <v>3</v>
      </c>
      <c r="D853">
        <v>1037584409</v>
      </c>
      <c r="E853" s="29">
        <v>42137</v>
      </c>
      <c r="F853">
        <v>3323555</v>
      </c>
      <c r="G853" s="30">
        <f>VLOOKUP(I853,'[3]nemral rentis Bco Pop'!$A:$F,6,0)</f>
        <v>923272421</v>
      </c>
      <c r="H853" s="30">
        <v>190101</v>
      </c>
      <c r="I853">
        <v>190101</v>
      </c>
      <c r="J853">
        <v>190101</v>
      </c>
      <c r="K853" s="1">
        <v>107400</v>
      </c>
      <c r="O853"/>
    </row>
    <row r="854" spans="1:15" hidden="1" x14ac:dyDescent="0.25">
      <c r="A854">
        <v>50000249</v>
      </c>
      <c r="B854">
        <v>2387181</v>
      </c>
      <c r="C854" t="s">
        <v>1</v>
      </c>
      <c r="D854">
        <v>8273727</v>
      </c>
      <c r="E854" s="29">
        <v>42137</v>
      </c>
      <c r="F854">
        <v>3187786</v>
      </c>
      <c r="G854" s="30">
        <f>VLOOKUP(I854,'[3]nemral rentis Bco Pop'!$A:$F,6,0)</f>
        <v>923272421</v>
      </c>
      <c r="H854" s="30">
        <v>190101</v>
      </c>
      <c r="I854">
        <v>190101</v>
      </c>
      <c r="J854">
        <v>190101</v>
      </c>
      <c r="K854" s="1">
        <v>107400</v>
      </c>
      <c r="O854"/>
    </row>
    <row r="855" spans="1:15" hidden="1" x14ac:dyDescent="0.25">
      <c r="A855">
        <v>50000249</v>
      </c>
      <c r="B855">
        <v>1850258</v>
      </c>
      <c r="C855" t="s">
        <v>4</v>
      </c>
      <c r="D855">
        <v>23084211</v>
      </c>
      <c r="E855" s="29">
        <v>42137</v>
      </c>
      <c r="F855">
        <v>6640213</v>
      </c>
      <c r="G855" s="30">
        <f>VLOOKUP(I855,'[3]nemral rentis Bco Pop'!$A:$F,6,0)</f>
        <v>923272193</v>
      </c>
      <c r="H855" s="30">
        <v>131401</v>
      </c>
      <c r="I855">
        <v>131401</v>
      </c>
      <c r="J855">
        <v>131401</v>
      </c>
      <c r="K855" s="1">
        <v>12700</v>
      </c>
      <c r="O855"/>
    </row>
    <row r="856" spans="1:15" hidden="1" x14ac:dyDescent="0.25">
      <c r="A856">
        <v>50000249</v>
      </c>
      <c r="B856">
        <v>1850495</v>
      </c>
      <c r="C856" t="s">
        <v>4</v>
      </c>
      <c r="D856">
        <v>73192758</v>
      </c>
      <c r="E856" s="29">
        <v>42137</v>
      </c>
      <c r="F856">
        <v>6656090</v>
      </c>
      <c r="G856" s="30">
        <f>VLOOKUP(I856,'[3]nemral rentis Bco Pop'!$A:$F,6,0)</f>
        <v>923272421</v>
      </c>
      <c r="H856" s="30">
        <v>190101</v>
      </c>
      <c r="I856">
        <v>190101</v>
      </c>
      <c r="J856">
        <v>190101</v>
      </c>
      <c r="K856" s="1">
        <v>107400</v>
      </c>
      <c r="O856"/>
    </row>
    <row r="857" spans="1:15" hidden="1" x14ac:dyDescent="0.25">
      <c r="A857">
        <v>50000249</v>
      </c>
      <c r="B857">
        <v>95551307</v>
      </c>
      <c r="C857" t="s">
        <v>4</v>
      </c>
      <c r="D857">
        <v>1047381494</v>
      </c>
      <c r="E857" s="29">
        <v>42137</v>
      </c>
      <c r="F857">
        <v>6628822</v>
      </c>
      <c r="G857" s="30">
        <f>VLOOKUP(I857,'[3]nemral rentis Bco Pop'!$A:$F,6,0)</f>
        <v>923272421</v>
      </c>
      <c r="H857" s="30">
        <v>190101</v>
      </c>
      <c r="I857">
        <v>190101</v>
      </c>
      <c r="J857">
        <v>190101</v>
      </c>
      <c r="K857" s="1">
        <v>107400</v>
      </c>
      <c r="O857"/>
    </row>
    <row r="858" spans="1:15" hidden="1" x14ac:dyDescent="0.25">
      <c r="A858">
        <v>50000249</v>
      </c>
      <c r="B858">
        <v>879414</v>
      </c>
      <c r="C858" t="s">
        <v>5</v>
      </c>
      <c r="D858">
        <v>23274498</v>
      </c>
      <c r="E858" s="29">
        <v>42137</v>
      </c>
      <c r="F858">
        <v>7456626</v>
      </c>
      <c r="G858" s="30">
        <f>VLOOKUP(I858,'[3]nemral rentis Bco Pop'!$A:$F,6,0)</f>
        <v>923272193</v>
      </c>
      <c r="H858" s="30">
        <v>131401</v>
      </c>
      <c r="I858">
        <v>131401</v>
      </c>
      <c r="J858">
        <v>131401</v>
      </c>
      <c r="K858" s="1">
        <v>21800</v>
      </c>
      <c r="O858"/>
    </row>
    <row r="859" spans="1:15" hidden="1" x14ac:dyDescent="0.25">
      <c r="A859">
        <v>50000249</v>
      </c>
      <c r="B859">
        <v>1666880</v>
      </c>
      <c r="C859" t="s">
        <v>33</v>
      </c>
      <c r="D859">
        <v>8920992166</v>
      </c>
      <c r="E859" s="29">
        <v>42137</v>
      </c>
      <c r="F859">
        <v>6358542</v>
      </c>
      <c r="G859" s="30">
        <f>VLOOKUP(I859,'[3]nemral rentis Bco Pop'!$A:$F,6,0)</f>
        <v>14100000</v>
      </c>
      <c r="H859" s="30">
        <v>330101</v>
      </c>
      <c r="I859">
        <v>270919</v>
      </c>
      <c r="J859">
        <v>330101</v>
      </c>
      <c r="K859" s="1">
        <v>36717315</v>
      </c>
      <c r="O859"/>
    </row>
    <row r="860" spans="1:15" x14ac:dyDescent="0.25">
      <c r="A860">
        <v>50000249</v>
      </c>
      <c r="B860">
        <v>2466527</v>
      </c>
      <c r="C860" t="s">
        <v>1</v>
      </c>
      <c r="D860">
        <v>8999993029</v>
      </c>
      <c r="E860" s="29">
        <v>42137</v>
      </c>
      <c r="F860">
        <v>5925977</v>
      </c>
      <c r="G860" s="30">
        <f>VLOOKUP(I860,'[3]nemral rentis Bco Pop'!$A:$F,6,0)</f>
        <v>11800000</v>
      </c>
      <c r="H860" s="30">
        <v>240101</v>
      </c>
      <c r="I860">
        <v>121265</v>
      </c>
      <c r="J860">
        <v>240101</v>
      </c>
      <c r="K860" s="1">
        <v>3738300</v>
      </c>
      <c r="O860"/>
    </row>
    <row r="861" spans="1:15" hidden="1" x14ac:dyDescent="0.25">
      <c r="A861">
        <v>50000249</v>
      </c>
      <c r="B861">
        <v>2630201</v>
      </c>
      <c r="C861" t="s">
        <v>56</v>
      </c>
      <c r="D861">
        <v>9518344</v>
      </c>
      <c r="E861" s="29">
        <v>42137</v>
      </c>
      <c r="F861">
        <v>7724664</v>
      </c>
      <c r="G861" s="30">
        <f>VLOOKUP(I861,'[3]nemral rentis Bco Pop'!$A:$F,6,0)</f>
        <v>923272193</v>
      </c>
      <c r="H861" s="30">
        <v>131401</v>
      </c>
      <c r="I861">
        <v>131401</v>
      </c>
      <c r="J861">
        <v>131401</v>
      </c>
      <c r="K861" s="1">
        <v>411000</v>
      </c>
      <c r="O861"/>
    </row>
    <row r="862" spans="1:15" hidden="1" x14ac:dyDescent="0.25">
      <c r="A862">
        <v>50000249</v>
      </c>
      <c r="B862">
        <v>2630202</v>
      </c>
      <c r="C862" t="s">
        <v>56</v>
      </c>
      <c r="D862">
        <v>39688450</v>
      </c>
      <c r="E862" s="29">
        <v>42137</v>
      </c>
      <c r="F862">
        <v>10562091</v>
      </c>
      <c r="G862" s="30">
        <f>VLOOKUP(I862,'[3]nemral rentis Bco Pop'!$A:$F,6,0)</f>
        <v>910300000</v>
      </c>
      <c r="H862" s="30">
        <v>130113</v>
      </c>
      <c r="I862">
        <v>121235</v>
      </c>
      <c r="J862">
        <v>130113</v>
      </c>
      <c r="K862" s="1">
        <v>460000</v>
      </c>
      <c r="O862"/>
    </row>
    <row r="863" spans="1:15" hidden="1" x14ac:dyDescent="0.25">
      <c r="A863">
        <v>50000249</v>
      </c>
      <c r="B863">
        <v>1791758</v>
      </c>
      <c r="C863" t="s">
        <v>19</v>
      </c>
      <c r="D863">
        <v>24865326</v>
      </c>
      <c r="E863" s="29">
        <v>42137</v>
      </c>
      <c r="F863">
        <v>8816138</v>
      </c>
      <c r="G863" s="30">
        <f>VLOOKUP(I863,'[3]nemral rentis Bco Pop'!$A:$F,6,0)</f>
        <v>923272193</v>
      </c>
      <c r="H863" s="30">
        <v>131401</v>
      </c>
      <c r="I863">
        <v>131401</v>
      </c>
      <c r="J863">
        <v>131401</v>
      </c>
      <c r="K863" s="1">
        <v>9500</v>
      </c>
      <c r="O863"/>
    </row>
    <row r="864" spans="1:15" hidden="1" x14ac:dyDescent="0.25">
      <c r="A864">
        <v>50000249</v>
      </c>
      <c r="B864">
        <v>2620694</v>
      </c>
      <c r="C864" t="s">
        <v>19</v>
      </c>
      <c r="D864">
        <v>10256817</v>
      </c>
      <c r="E864" s="29">
        <v>42137</v>
      </c>
      <c r="F864">
        <v>8881065</v>
      </c>
      <c r="G864" s="30">
        <f>VLOOKUP(I864,'[3]nemral rentis Bco Pop'!$A:$F,6,0)</f>
        <v>26800000</v>
      </c>
      <c r="H864" s="30">
        <v>360200</v>
      </c>
      <c r="I864">
        <v>360200</v>
      </c>
      <c r="J864">
        <v>360200</v>
      </c>
      <c r="K864" s="1">
        <v>279200</v>
      </c>
      <c r="O864"/>
    </row>
    <row r="865" spans="1:15" hidden="1" x14ac:dyDescent="0.25">
      <c r="A865">
        <v>50000249</v>
      </c>
      <c r="B865">
        <v>2620695</v>
      </c>
      <c r="C865" t="s">
        <v>19</v>
      </c>
      <c r="D865">
        <v>1057783891</v>
      </c>
      <c r="E865" s="29">
        <v>42137</v>
      </c>
      <c r="F865">
        <v>8911969</v>
      </c>
      <c r="G865" s="30">
        <f>VLOOKUP(I865,'[3]nemral rentis Bco Pop'!$A:$F,6,0)</f>
        <v>923272421</v>
      </c>
      <c r="H865" s="30">
        <v>190101</v>
      </c>
      <c r="I865">
        <v>190101</v>
      </c>
      <c r="J865">
        <v>190101</v>
      </c>
      <c r="K865" s="1">
        <v>107400</v>
      </c>
      <c r="O865"/>
    </row>
    <row r="866" spans="1:15" hidden="1" x14ac:dyDescent="0.25">
      <c r="A866">
        <v>50000249</v>
      </c>
      <c r="B866">
        <v>2620696</v>
      </c>
      <c r="C866" t="s">
        <v>19</v>
      </c>
      <c r="D866">
        <v>10251568</v>
      </c>
      <c r="E866" s="29">
        <v>42137</v>
      </c>
      <c r="F866">
        <v>5087968</v>
      </c>
      <c r="G866" s="30">
        <f>VLOOKUP(I866,'[3]nemral rentis Bco Pop'!$A:$F,6,0)</f>
        <v>26800000</v>
      </c>
      <c r="H866" s="30">
        <v>360200</v>
      </c>
      <c r="I866">
        <v>360200</v>
      </c>
      <c r="J866">
        <v>360200</v>
      </c>
      <c r="K866" s="1">
        <v>350814</v>
      </c>
      <c r="O866"/>
    </row>
    <row r="867" spans="1:15" hidden="1" x14ac:dyDescent="0.25">
      <c r="A867">
        <v>50000249</v>
      </c>
      <c r="B867">
        <v>2620698</v>
      </c>
      <c r="C867" t="s">
        <v>19</v>
      </c>
      <c r="D867">
        <v>75093133</v>
      </c>
      <c r="E867" s="29">
        <v>42137</v>
      </c>
      <c r="F867">
        <v>356230</v>
      </c>
      <c r="G867" s="30">
        <f>VLOOKUP(I867,'[3]nemral rentis Bco Pop'!$A:$F,6,0)</f>
        <v>26800000</v>
      </c>
      <c r="H867" s="30">
        <v>360200</v>
      </c>
      <c r="I867">
        <v>360200</v>
      </c>
      <c r="J867">
        <v>360200</v>
      </c>
      <c r="K867" s="1">
        <v>116118</v>
      </c>
      <c r="O867"/>
    </row>
    <row r="868" spans="1:15" hidden="1" x14ac:dyDescent="0.25">
      <c r="A868">
        <v>50000249</v>
      </c>
      <c r="B868">
        <v>2620699</v>
      </c>
      <c r="C868" t="s">
        <v>19</v>
      </c>
      <c r="D868">
        <v>75093133</v>
      </c>
      <c r="E868" s="29">
        <v>42137</v>
      </c>
      <c r="F868">
        <v>3562308</v>
      </c>
      <c r="G868" s="30">
        <f>VLOOKUP(I868,'[3]nemral rentis Bco Pop'!$A:$F,6,0)</f>
        <v>26800000</v>
      </c>
      <c r="H868" s="30">
        <v>360200</v>
      </c>
      <c r="I868">
        <v>360200</v>
      </c>
      <c r="J868">
        <v>360200</v>
      </c>
      <c r="K868" s="1">
        <v>148304</v>
      </c>
      <c r="O868"/>
    </row>
    <row r="869" spans="1:15" hidden="1" x14ac:dyDescent="0.25">
      <c r="A869">
        <v>50000249</v>
      </c>
      <c r="B869">
        <v>2564889</v>
      </c>
      <c r="C869" t="s">
        <v>6</v>
      </c>
      <c r="D869">
        <v>26519829</v>
      </c>
      <c r="E869" s="29">
        <v>42137</v>
      </c>
      <c r="F869">
        <v>8380269</v>
      </c>
      <c r="G869" s="30">
        <f>VLOOKUP(I869,'[3]nemral rentis Bco Pop'!$A:$F,6,0)</f>
        <v>923272193</v>
      </c>
      <c r="H869" s="30">
        <v>131401</v>
      </c>
      <c r="I869">
        <v>131401</v>
      </c>
      <c r="J869">
        <v>131401</v>
      </c>
      <c r="K869" s="1">
        <v>10200</v>
      </c>
      <c r="O869"/>
    </row>
    <row r="870" spans="1:15" hidden="1" x14ac:dyDescent="0.25">
      <c r="A870">
        <v>50000249</v>
      </c>
      <c r="B870">
        <v>2564908</v>
      </c>
      <c r="C870" t="s">
        <v>6</v>
      </c>
      <c r="D870">
        <v>12911564</v>
      </c>
      <c r="E870" s="29">
        <v>42137</v>
      </c>
      <c r="F870">
        <v>8380269</v>
      </c>
      <c r="G870" s="30">
        <f>VLOOKUP(I870,'[3]nemral rentis Bco Pop'!$A:$F,6,0)</f>
        <v>923272193</v>
      </c>
      <c r="H870" s="30">
        <v>131401</v>
      </c>
      <c r="I870">
        <v>131401</v>
      </c>
      <c r="J870">
        <v>131401</v>
      </c>
      <c r="K870" s="1">
        <v>29400</v>
      </c>
      <c r="O870"/>
    </row>
    <row r="871" spans="1:15" hidden="1" x14ac:dyDescent="0.25">
      <c r="A871">
        <v>50000249</v>
      </c>
      <c r="B871">
        <v>2564962</v>
      </c>
      <c r="C871" t="s">
        <v>6</v>
      </c>
      <c r="D871">
        <v>8915017666</v>
      </c>
      <c r="E871" s="29">
        <v>42137</v>
      </c>
      <c r="F871">
        <v>8239562</v>
      </c>
      <c r="G871" s="30">
        <f>VLOOKUP(I871,'[3]nemral rentis Bco Pop'!$A:$F,6,0)</f>
        <v>10600000</v>
      </c>
      <c r="H871" s="30">
        <v>20101</v>
      </c>
      <c r="I871">
        <v>270202</v>
      </c>
      <c r="J871">
        <v>20101</v>
      </c>
      <c r="K871" s="1">
        <v>56554</v>
      </c>
      <c r="O871"/>
    </row>
    <row r="872" spans="1:15" hidden="1" x14ac:dyDescent="0.25">
      <c r="A872">
        <v>50000249</v>
      </c>
      <c r="B872">
        <v>2564964</v>
      </c>
      <c r="C872" t="s">
        <v>6</v>
      </c>
      <c r="D872">
        <v>4780031</v>
      </c>
      <c r="E872" s="29">
        <v>42137</v>
      </c>
      <c r="F872">
        <v>8380269</v>
      </c>
      <c r="G872" s="30">
        <f>VLOOKUP(I872,'[3]nemral rentis Bco Pop'!$A:$F,6,0)</f>
        <v>923272193</v>
      </c>
      <c r="H872" s="30">
        <v>131401</v>
      </c>
      <c r="I872">
        <v>131401</v>
      </c>
      <c r="J872">
        <v>131401</v>
      </c>
      <c r="K872" s="1">
        <v>8200</v>
      </c>
      <c r="O872"/>
    </row>
    <row r="873" spans="1:15" hidden="1" x14ac:dyDescent="0.25">
      <c r="A873">
        <v>50000249</v>
      </c>
      <c r="B873">
        <v>2221502</v>
      </c>
      <c r="C873" t="s">
        <v>1</v>
      </c>
      <c r="D873">
        <v>16500362</v>
      </c>
      <c r="E873" s="29">
        <v>42137</v>
      </c>
      <c r="F873">
        <v>21767761</v>
      </c>
      <c r="G873" s="30">
        <f>VLOOKUP(I873,'[3]nemral rentis Bco Pop'!$A:$F,6,0)</f>
        <v>824819000</v>
      </c>
      <c r="H873" s="30">
        <v>370400</v>
      </c>
      <c r="I873">
        <v>270940</v>
      </c>
      <c r="J873">
        <v>370400</v>
      </c>
      <c r="K873" s="1">
        <v>9674</v>
      </c>
      <c r="O873"/>
    </row>
    <row r="874" spans="1:15" hidden="1" x14ac:dyDescent="0.25">
      <c r="A874">
        <v>50000249</v>
      </c>
      <c r="B874">
        <v>2481701</v>
      </c>
      <c r="C874" t="s">
        <v>1</v>
      </c>
      <c r="D874">
        <v>7442507</v>
      </c>
      <c r="E874" s="29">
        <v>42137</v>
      </c>
      <c r="F874">
        <v>3592916</v>
      </c>
      <c r="G874" s="30">
        <f>VLOOKUP(I874,'[3]nemral rentis Bco Pop'!$A:$F,6,0)</f>
        <v>96300000</v>
      </c>
      <c r="H874" s="30">
        <v>190101</v>
      </c>
      <c r="I874">
        <v>121270</v>
      </c>
      <c r="J874">
        <v>190101</v>
      </c>
      <c r="K874" s="1">
        <v>29317</v>
      </c>
      <c r="O874"/>
    </row>
    <row r="875" spans="1:15" hidden="1" x14ac:dyDescent="0.25">
      <c r="A875">
        <v>50000249</v>
      </c>
      <c r="B875">
        <v>1963134</v>
      </c>
      <c r="C875" t="s">
        <v>25</v>
      </c>
      <c r="D875">
        <v>1075274297</v>
      </c>
      <c r="E875" s="29">
        <v>42137</v>
      </c>
      <c r="F875">
        <v>0</v>
      </c>
      <c r="G875" s="30">
        <f>VLOOKUP(I875,'[3]nemral rentis Bco Pop'!$A:$F,6,0)</f>
        <v>12400000</v>
      </c>
      <c r="H875" s="30">
        <v>270102</v>
      </c>
      <c r="I875">
        <v>121204</v>
      </c>
      <c r="J875">
        <v>270102</v>
      </c>
      <c r="K875" s="1">
        <v>5000</v>
      </c>
      <c r="O875"/>
    </row>
    <row r="876" spans="1:15" hidden="1" x14ac:dyDescent="0.25">
      <c r="A876">
        <v>50000249</v>
      </c>
      <c r="B876">
        <v>1963156</v>
      </c>
      <c r="C876" t="s">
        <v>25</v>
      </c>
      <c r="D876">
        <v>1075253491</v>
      </c>
      <c r="E876" s="29">
        <v>42137</v>
      </c>
      <c r="F876">
        <v>8758523</v>
      </c>
      <c r="G876" s="30">
        <f>VLOOKUP(I876,'[3]nemral rentis Bco Pop'!$A:$F,6,0)</f>
        <v>12400000</v>
      </c>
      <c r="H876" s="30">
        <v>270102</v>
      </c>
      <c r="I876">
        <v>121204</v>
      </c>
      <c r="J876">
        <v>270102</v>
      </c>
      <c r="K876" s="1">
        <v>5000</v>
      </c>
      <c r="O876"/>
    </row>
    <row r="877" spans="1:15" hidden="1" x14ac:dyDescent="0.25">
      <c r="A877">
        <v>50000249</v>
      </c>
      <c r="B877">
        <v>1963157</v>
      </c>
      <c r="C877" t="s">
        <v>25</v>
      </c>
      <c r="D877">
        <v>12099048</v>
      </c>
      <c r="E877" s="29">
        <v>42137</v>
      </c>
      <c r="F877">
        <v>8711718</v>
      </c>
      <c r="G877" s="30">
        <f>VLOOKUP(I877,'[3]nemral rentis Bco Pop'!$A:$F,6,0)</f>
        <v>923272193</v>
      </c>
      <c r="H877" s="30">
        <v>131401</v>
      </c>
      <c r="I877">
        <v>131401</v>
      </c>
      <c r="J877">
        <v>131401</v>
      </c>
      <c r="K877" s="1">
        <v>18600</v>
      </c>
      <c r="O877"/>
    </row>
    <row r="878" spans="1:15" hidden="1" x14ac:dyDescent="0.25">
      <c r="A878">
        <v>50000249</v>
      </c>
      <c r="B878">
        <v>1963227</v>
      </c>
      <c r="C878" t="s">
        <v>25</v>
      </c>
      <c r="D878">
        <v>33129294</v>
      </c>
      <c r="E878" s="29">
        <v>42137</v>
      </c>
      <c r="F878">
        <v>0</v>
      </c>
      <c r="G878" s="30">
        <f>VLOOKUP(I878,'[3]nemral rentis Bco Pop'!$A:$F,6,0)</f>
        <v>12400000</v>
      </c>
      <c r="H878" s="30">
        <v>270102</v>
      </c>
      <c r="I878">
        <v>121204</v>
      </c>
      <c r="J878">
        <v>270102</v>
      </c>
      <c r="K878" s="1">
        <v>5000</v>
      </c>
      <c r="O878"/>
    </row>
    <row r="879" spans="1:15" hidden="1" x14ac:dyDescent="0.25">
      <c r="A879">
        <v>50000249</v>
      </c>
      <c r="B879">
        <v>2102401</v>
      </c>
      <c r="C879" t="s">
        <v>26</v>
      </c>
      <c r="D879">
        <v>1073325733</v>
      </c>
      <c r="E879" s="29">
        <v>42137</v>
      </c>
      <c r="F879">
        <v>14236875</v>
      </c>
      <c r="G879" s="30">
        <f>VLOOKUP(I879,'[3]nemral rentis Bco Pop'!$A:$F,6,0)</f>
        <v>26800000</v>
      </c>
      <c r="H879" s="30">
        <v>360200</v>
      </c>
      <c r="I879">
        <v>360200</v>
      </c>
      <c r="J879">
        <v>360200</v>
      </c>
      <c r="K879" s="1">
        <v>81412</v>
      </c>
      <c r="O879"/>
    </row>
    <row r="880" spans="1:15" hidden="1" x14ac:dyDescent="0.25">
      <c r="A880">
        <v>50000249</v>
      </c>
      <c r="B880">
        <v>2131819</v>
      </c>
      <c r="C880" t="s">
        <v>8</v>
      </c>
      <c r="D880">
        <v>26766714</v>
      </c>
      <c r="E880" s="29">
        <v>42137</v>
      </c>
      <c r="F880">
        <v>3628001</v>
      </c>
      <c r="G880" s="30">
        <f>VLOOKUP(I880,'[3]nemral rentis Bco Pop'!$A:$F,6,0)</f>
        <v>923272421</v>
      </c>
      <c r="H880" s="30">
        <v>190101</v>
      </c>
      <c r="I880">
        <v>190101</v>
      </c>
      <c r="J880">
        <v>190101</v>
      </c>
      <c r="K880" s="1">
        <v>107400</v>
      </c>
      <c r="O880"/>
    </row>
    <row r="881" spans="1:15" hidden="1" x14ac:dyDescent="0.25">
      <c r="A881">
        <v>50000249</v>
      </c>
      <c r="B881">
        <v>2131821</v>
      </c>
      <c r="C881" t="s">
        <v>8</v>
      </c>
      <c r="D881">
        <v>57400134</v>
      </c>
      <c r="E881" s="29">
        <v>42137</v>
      </c>
      <c r="F881">
        <v>4210582</v>
      </c>
      <c r="G881" s="30">
        <f>VLOOKUP(I881,'[3]nemral rentis Bco Pop'!$A:$F,6,0)</f>
        <v>12200000</v>
      </c>
      <c r="H881" s="30">
        <v>250101</v>
      </c>
      <c r="I881">
        <v>121225</v>
      </c>
      <c r="J881">
        <v>250101</v>
      </c>
      <c r="K881" s="1">
        <v>5000</v>
      </c>
      <c r="O881"/>
    </row>
    <row r="882" spans="1:15" hidden="1" x14ac:dyDescent="0.25">
      <c r="A882">
        <v>50000249</v>
      </c>
      <c r="B882">
        <v>2131850</v>
      </c>
      <c r="C882" t="s">
        <v>8</v>
      </c>
      <c r="D882">
        <v>9004796365</v>
      </c>
      <c r="E882" s="29">
        <v>42137</v>
      </c>
      <c r="F882">
        <v>4201039</v>
      </c>
      <c r="G882" s="30">
        <f>VLOOKUP(I882,'[3]nemral rentis Bco Pop'!$A:$F,6,0)</f>
        <v>96400000</v>
      </c>
      <c r="H882" s="30">
        <v>370101</v>
      </c>
      <c r="I882">
        <v>121280</v>
      </c>
      <c r="J882">
        <v>370101</v>
      </c>
      <c r="K882" s="1">
        <v>5400</v>
      </c>
      <c r="O882"/>
    </row>
    <row r="883" spans="1:15" hidden="1" x14ac:dyDescent="0.25">
      <c r="A883">
        <v>50000249</v>
      </c>
      <c r="B883">
        <v>2475791</v>
      </c>
      <c r="C883" t="s">
        <v>40</v>
      </c>
      <c r="D883">
        <v>15895798</v>
      </c>
      <c r="E883" s="29">
        <v>42137</v>
      </c>
      <c r="F883">
        <v>12873679</v>
      </c>
      <c r="G883" s="30">
        <f>VLOOKUP(I883,'[3]nemral rentis Bco Pop'!$A:$F,6,0)</f>
        <v>923272193</v>
      </c>
      <c r="H883" s="30">
        <v>131401</v>
      </c>
      <c r="I883">
        <v>131401</v>
      </c>
      <c r="J883">
        <v>131401</v>
      </c>
      <c r="K883" s="1">
        <v>1300</v>
      </c>
      <c r="O883"/>
    </row>
    <row r="884" spans="1:15" hidden="1" x14ac:dyDescent="0.25">
      <c r="A884">
        <v>50000249</v>
      </c>
      <c r="B884">
        <v>2567017</v>
      </c>
      <c r="C884" t="s">
        <v>40</v>
      </c>
      <c r="D884">
        <v>17628272</v>
      </c>
      <c r="E884" s="29">
        <v>42137</v>
      </c>
      <c r="F884">
        <v>7821785</v>
      </c>
      <c r="G884" s="30">
        <f>VLOOKUP(I884,'[3]nemral rentis Bco Pop'!$A:$F,6,0)</f>
        <v>923272421</v>
      </c>
      <c r="H884" s="30">
        <v>190101</v>
      </c>
      <c r="I884">
        <v>190101</v>
      </c>
      <c r="J884">
        <v>190101</v>
      </c>
      <c r="K884" s="1">
        <v>107400</v>
      </c>
      <c r="O884"/>
    </row>
    <row r="885" spans="1:15" hidden="1" x14ac:dyDescent="0.25">
      <c r="A885">
        <v>50000249</v>
      </c>
      <c r="B885">
        <v>2614859</v>
      </c>
      <c r="C885" t="s">
        <v>40</v>
      </c>
      <c r="D885">
        <v>1047338171</v>
      </c>
      <c r="E885" s="29">
        <v>42137</v>
      </c>
      <c r="F885">
        <v>66864199</v>
      </c>
      <c r="G885" s="30">
        <f>VLOOKUP(I885,'[3]nemral rentis Bco Pop'!$A:$F,6,0)</f>
        <v>923272421</v>
      </c>
      <c r="H885" s="30">
        <v>190101</v>
      </c>
      <c r="I885">
        <v>190101</v>
      </c>
      <c r="J885">
        <v>190101</v>
      </c>
      <c r="K885" s="1">
        <v>107400</v>
      </c>
      <c r="O885"/>
    </row>
    <row r="886" spans="1:15" hidden="1" x14ac:dyDescent="0.25">
      <c r="A886">
        <v>50000249</v>
      </c>
      <c r="B886">
        <v>1913584</v>
      </c>
      <c r="C886" t="s">
        <v>37</v>
      </c>
      <c r="D886">
        <v>1085285580</v>
      </c>
      <c r="E886" s="29">
        <v>42137</v>
      </c>
      <c r="F886">
        <v>7300349</v>
      </c>
      <c r="G886" s="30">
        <f>VLOOKUP(I886,'[3]nemral rentis Bco Pop'!$A:$F,6,0)</f>
        <v>12400000</v>
      </c>
      <c r="H886" s="30">
        <v>270102</v>
      </c>
      <c r="I886">
        <v>121204</v>
      </c>
      <c r="J886">
        <v>270102</v>
      </c>
      <c r="K886" s="1">
        <v>5000</v>
      </c>
      <c r="O886"/>
    </row>
    <row r="887" spans="1:15" hidden="1" x14ac:dyDescent="0.25">
      <c r="A887">
        <v>50000249</v>
      </c>
      <c r="B887">
        <v>2625691</v>
      </c>
      <c r="C887" t="s">
        <v>37</v>
      </c>
      <c r="D887">
        <v>1085250640</v>
      </c>
      <c r="E887" s="29">
        <v>42137</v>
      </c>
      <c r="F887">
        <v>6922927</v>
      </c>
      <c r="G887" s="30">
        <f>VLOOKUP(I887,'[3]nemral rentis Bco Pop'!$A:$F,6,0)</f>
        <v>923272421</v>
      </c>
      <c r="H887" s="30">
        <v>190101</v>
      </c>
      <c r="I887">
        <v>190101</v>
      </c>
      <c r="J887">
        <v>190101</v>
      </c>
      <c r="K887" s="1">
        <v>107400</v>
      </c>
      <c r="O887"/>
    </row>
    <row r="888" spans="1:15" hidden="1" x14ac:dyDescent="0.25">
      <c r="A888">
        <v>50000249</v>
      </c>
      <c r="B888">
        <v>2561868</v>
      </c>
      <c r="C888" t="s">
        <v>52</v>
      </c>
      <c r="D888">
        <v>14876223</v>
      </c>
      <c r="E888" s="29">
        <v>42137</v>
      </c>
      <c r="F888">
        <v>7271618</v>
      </c>
      <c r="G888" s="30">
        <f>VLOOKUP(I888,'[3]nemral rentis Bco Pop'!$A:$F,6,0)</f>
        <v>11100000</v>
      </c>
      <c r="H888" s="30">
        <v>150112</v>
      </c>
      <c r="I888">
        <v>121275</v>
      </c>
      <c r="J888">
        <v>150112</v>
      </c>
      <c r="K888" s="1">
        <v>1242250</v>
      </c>
      <c r="O888"/>
    </row>
    <row r="889" spans="1:15" hidden="1" x14ac:dyDescent="0.25">
      <c r="A889">
        <v>50000249</v>
      </c>
      <c r="B889">
        <v>2519700</v>
      </c>
      <c r="C889" t="s">
        <v>10</v>
      </c>
      <c r="D889">
        <v>1094246958</v>
      </c>
      <c r="E889" s="29">
        <v>42137</v>
      </c>
      <c r="F889">
        <v>5685092</v>
      </c>
      <c r="G889" s="30">
        <f>VLOOKUP(I889,'[3]nemral rentis Bco Pop'!$A:$F,6,0)</f>
        <v>923272421</v>
      </c>
      <c r="H889" s="30">
        <v>190101</v>
      </c>
      <c r="I889">
        <v>190101</v>
      </c>
      <c r="J889">
        <v>190101</v>
      </c>
      <c r="K889" s="1">
        <v>107400</v>
      </c>
      <c r="O889"/>
    </row>
    <row r="890" spans="1:15" hidden="1" x14ac:dyDescent="0.25">
      <c r="A890">
        <v>50000249</v>
      </c>
      <c r="B890">
        <v>2519721</v>
      </c>
      <c r="C890" t="s">
        <v>10</v>
      </c>
      <c r="D890">
        <v>74325601</v>
      </c>
      <c r="E890" s="29">
        <v>42137</v>
      </c>
      <c r="F890">
        <v>7520035</v>
      </c>
      <c r="G890" s="30">
        <f>VLOOKUP(I890,'[3]nemral rentis Bco Pop'!$A:$F,6,0)</f>
        <v>910300000</v>
      </c>
      <c r="H890" s="30">
        <v>130113</v>
      </c>
      <c r="I890">
        <v>121235</v>
      </c>
      <c r="J890">
        <v>130113</v>
      </c>
      <c r="K890" s="1">
        <v>139026</v>
      </c>
      <c r="O890"/>
    </row>
    <row r="891" spans="1:15" hidden="1" x14ac:dyDescent="0.25">
      <c r="A891">
        <v>50000249</v>
      </c>
      <c r="B891">
        <v>2519658</v>
      </c>
      <c r="C891" t="s">
        <v>10</v>
      </c>
      <c r="D891">
        <v>77019779</v>
      </c>
      <c r="E891" s="29">
        <v>42137</v>
      </c>
      <c r="F891">
        <v>5777772</v>
      </c>
      <c r="G891" s="30">
        <f>VLOOKUP(I891,'[3]nemral rentis Bco Pop'!$A:$F,6,0)</f>
        <v>923272421</v>
      </c>
      <c r="H891" s="30">
        <v>190101</v>
      </c>
      <c r="I891">
        <v>190101</v>
      </c>
      <c r="J891">
        <v>190101</v>
      </c>
      <c r="K891" s="1">
        <v>107400</v>
      </c>
      <c r="O891"/>
    </row>
    <row r="892" spans="1:15" hidden="1" x14ac:dyDescent="0.25">
      <c r="A892">
        <v>50000249</v>
      </c>
      <c r="B892">
        <v>883500</v>
      </c>
      <c r="C892" t="s">
        <v>11</v>
      </c>
      <c r="D892">
        <v>24585951</v>
      </c>
      <c r="E892" s="29">
        <v>42137</v>
      </c>
      <c r="F892">
        <v>7495410</v>
      </c>
      <c r="G892" s="30">
        <f>VLOOKUP(I892,'[3]nemral rentis Bco Pop'!$A:$F,6,0)</f>
        <v>26800000</v>
      </c>
      <c r="H892" s="30">
        <v>360200</v>
      </c>
      <c r="I892">
        <v>360200</v>
      </c>
      <c r="J892">
        <v>360200</v>
      </c>
      <c r="K892" s="1">
        <v>6000</v>
      </c>
      <c r="O892"/>
    </row>
    <row r="893" spans="1:15" hidden="1" x14ac:dyDescent="0.25">
      <c r="A893">
        <v>50000249</v>
      </c>
      <c r="B893">
        <v>883833</v>
      </c>
      <c r="C893" t="s">
        <v>11</v>
      </c>
      <c r="D893">
        <v>18412716</v>
      </c>
      <c r="E893" s="29">
        <v>42137</v>
      </c>
      <c r="F893">
        <v>7495410</v>
      </c>
      <c r="G893" s="30">
        <f>VLOOKUP(I893,'[3]nemral rentis Bco Pop'!$A:$F,6,0)</f>
        <v>26800000</v>
      </c>
      <c r="H893" s="30">
        <v>360200</v>
      </c>
      <c r="I893">
        <v>360200</v>
      </c>
      <c r="J893">
        <v>360200</v>
      </c>
      <c r="K893" s="1">
        <v>48577</v>
      </c>
      <c r="O893"/>
    </row>
    <row r="894" spans="1:15" hidden="1" x14ac:dyDescent="0.25">
      <c r="A894">
        <v>50000249</v>
      </c>
      <c r="B894">
        <v>883878</v>
      </c>
      <c r="C894" t="s">
        <v>11</v>
      </c>
      <c r="D894">
        <v>98398384</v>
      </c>
      <c r="E894" s="29">
        <v>42137</v>
      </c>
      <c r="F894">
        <v>12172529</v>
      </c>
      <c r="G894" s="30">
        <f>VLOOKUP(I894,'[3]nemral rentis Bco Pop'!$A:$F,6,0)</f>
        <v>26800000</v>
      </c>
      <c r="H894" s="30">
        <v>360200</v>
      </c>
      <c r="I894">
        <v>360200</v>
      </c>
      <c r="J894">
        <v>360200</v>
      </c>
      <c r="K894" s="1">
        <v>30700</v>
      </c>
      <c r="O894"/>
    </row>
    <row r="895" spans="1:15" hidden="1" x14ac:dyDescent="0.25">
      <c r="A895">
        <v>50000249</v>
      </c>
      <c r="B895">
        <v>1552223</v>
      </c>
      <c r="C895" t="s">
        <v>12</v>
      </c>
      <c r="D895">
        <v>1088270132</v>
      </c>
      <c r="E895" s="29">
        <v>42137</v>
      </c>
      <c r="F895">
        <v>11339524</v>
      </c>
      <c r="G895" s="30">
        <f>VLOOKUP(I895,'[3]nemral rentis Bco Pop'!$A:$F,6,0)</f>
        <v>923272421</v>
      </c>
      <c r="H895" s="30">
        <v>190101</v>
      </c>
      <c r="I895">
        <v>190101</v>
      </c>
      <c r="J895">
        <v>190101</v>
      </c>
      <c r="K895" s="1">
        <v>107400</v>
      </c>
      <c r="O895"/>
    </row>
    <row r="896" spans="1:15" hidden="1" x14ac:dyDescent="0.25">
      <c r="A896">
        <v>50000249</v>
      </c>
      <c r="B896">
        <v>1916117</v>
      </c>
      <c r="C896" t="s">
        <v>13</v>
      </c>
      <c r="D896">
        <v>1095928900</v>
      </c>
      <c r="E896" s="29">
        <v>42137</v>
      </c>
      <c r="F896">
        <v>6702700</v>
      </c>
      <c r="G896" s="30">
        <f>VLOOKUP(I896,'[3]nemral rentis Bco Pop'!$A:$F,6,0)</f>
        <v>12400000</v>
      </c>
      <c r="H896" s="30">
        <v>270102</v>
      </c>
      <c r="I896">
        <v>121204</v>
      </c>
      <c r="J896">
        <v>270102</v>
      </c>
      <c r="K896" s="1">
        <v>5000</v>
      </c>
      <c r="O896"/>
    </row>
    <row r="897" spans="1:15" hidden="1" x14ac:dyDescent="0.25">
      <c r="A897">
        <v>50000249</v>
      </c>
      <c r="B897">
        <v>1916118</v>
      </c>
      <c r="C897" t="s">
        <v>13</v>
      </c>
      <c r="D897">
        <v>1098719353</v>
      </c>
      <c r="E897" s="29">
        <v>42137</v>
      </c>
      <c r="F897">
        <v>21963874</v>
      </c>
      <c r="G897" s="30">
        <f>VLOOKUP(I897,'[3]nemral rentis Bco Pop'!$A:$F,6,0)</f>
        <v>12400000</v>
      </c>
      <c r="H897" s="30">
        <v>270102</v>
      </c>
      <c r="I897">
        <v>121204</v>
      </c>
      <c r="J897">
        <v>270102</v>
      </c>
      <c r="K897" s="1">
        <v>5000</v>
      </c>
      <c r="O897"/>
    </row>
    <row r="898" spans="1:15" hidden="1" x14ac:dyDescent="0.25">
      <c r="A898">
        <v>50000249</v>
      </c>
      <c r="B898">
        <v>2283150</v>
      </c>
      <c r="C898" t="s">
        <v>13</v>
      </c>
      <c r="D898">
        <v>1098701860</v>
      </c>
      <c r="E898" s="29">
        <v>42137</v>
      </c>
      <c r="F898">
        <v>6948263</v>
      </c>
      <c r="G898" s="30">
        <f>VLOOKUP(I898,'[3]nemral rentis Bco Pop'!$A:$F,6,0)</f>
        <v>12400000</v>
      </c>
      <c r="H898" s="30">
        <v>270102</v>
      </c>
      <c r="I898">
        <v>270914</v>
      </c>
      <c r="J898">
        <v>270102</v>
      </c>
      <c r="K898" s="1">
        <v>5000</v>
      </c>
      <c r="O898"/>
    </row>
    <row r="899" spans="1:15" hidden="1" x14ac:dyDescent="0.25">
      <c r="A899">
        <v>50000249</v>
      </c>
      <c r="B899">
        <v>2283151</v>
      </c>
      <c r="C899" t="s">
        <v>13</v>
      </c>
      <c r="D899">
        <v>1098698203</v>
      </c>
      <c r="E899" s="29">
        <v>42137</v>
      </c>
      <c r="F899">
        <v>6950671</v>
      </c>
      <c r="G899" s="30">
        <f>VLOOKUP(I899,'[3]nemral rentis Bco Pop'!$A:$F,6,0)</f>
        <v>12400000</v>
      </c>
      <c r="H899" s="30">
        <v>270102</v>
      </c>
      <c r="I899">
        <v>270914</v>
      </c>
      <c r="J899">
        <v>270102</v>
      </c>
      <c r="K899" s="1">
        <v>5000</v>
      </c>
      <c r="O899"/>
    </row>
    <row r="900" spans="1:15" hidden="1" x14ac:dyDescent="0.25">
      <c r="A900">
        <v>50000249</v>
      </c>
      <c r="B900">
        <v>1641096</v>
      </c>
      <c r="C900" t="s">
        <v>38</v>
      </c>
      <c r="D900">
        <v>1096197496</v>
      </c>
      <c r="E900" s="29">
        <v>42137</v>
      </c>
      <c r="F900">
        <v>6224018</v>
      </c>
      <c r="G900" s="30">
        <f>VLOOKUP(I900,'[3]nemral rentis Bco Pop'!$A:$F,6,0)</f>
        <v>923272421</v>
      </c>
      <c r="H900" s="30">
        <v>190101</v>
      </c>
      <c r="I900">
        <v>190101</v>
      </c>
      <c r="J900">
        <v>190101</v>
      </c>
      <c r="K900" s="1">
        <v>107400</v>
      </c>
      <c r="O900"/>
    </row>
    <row r="901" spans="1:15" hidden="1" x14ac:dyDescent="0.25">
      <c r="A901">
        <v>50000249</v>
      </c>
      <c r="B901">
        <v>1641097</v>
      </c>
      <c r="C901" t="s">
        <v>38</v>
      </c>
      <c r="D901">
        <v>1098701818</v>
      </c>
      <c r="E901" s="29">
        <v>42137</v>
      </c>
      <c r="F901">
        <v>6224018</v>
      </c>
      <c r="G901" s="30">
        <f>VLOOKUP(I901,'[3]nemral rentis Bco Pop'!$A:$F,6,0)</f>
        <v>923272421</v>
      </c>
      <c r="H901" s="30">
        <v>190101</v>
      </c>
      <c r="I901">
        <v>190101</v>
      </c>
      <c r="J901">
        <v>190101</v>
      </c>
      <c r="K901" s="1">
        <v>107400</v>
      </c>
      <c r="O901"/>
    </row>
    <row r="902" spans="1:15" hidden="1" x14ac:dyDescent="0.25">
      <c r="A902">
        <v>50000249</v>
      </c>
      <c r="B902">
        <v>1981466</v>
      </c>
      <c r="C902" t="s">
        <v>14</v>
      </c>
      <c r="D902">
        <v>1144033491</v>
      </c>
      <c r="E902" s="29">
        <v>42137</v>
      </c>
      <c r="F902">
        <v>18425007</v>
      </c>
      <c r="G902" s="30">
        <f>VLOOKUP(I902,'[3]nemral rentis Bco Pop'!$A:$F,6,0)</f>
        <v>12400000</v>
      </c>
      <c r="H902" s="30">
        <v>270102</v>
      </c>
      <c r="I902">
        <v>121204</v>
      </c>
      <c r="J902">
        <v>270102</v>
      </c>
      <c r="K902" s="1">
        <v>5000</v>
      </c>
      <c r="O902"/>
    </row>
    <row r="903" spans="1:15" hidden="1" x14ac:dyDescent="0.25">
      <c r="A903">
        <v>50000249</v>
      </c>
      <c r="B903">
        <v>1207899</v>
      </c>
      <c r="C903" t="s">
        <v>23</v>
      </c>
      <c r="D903">
        <v>1028181508</v>
      </c>
      <c r="E903" s="29">
        <v>42137</v>
      </c>
      <c r="F903">
        <v>11381855</v>
      </c>
      <c r="G903" s="30">
        <f>VLOOKUP(I903,'[3]nemral rentis Bco Pop'!$A:$F,6,0)</f>
        <v>11100000</v>
      </c>
      <c r="H903" s="30">
        <v>150112</v>
      </c>
      <c r="I903">
        <v>121275</v>
      </c>
      <c r="J903">
        <v>150112</v>
      </c>
      <c r="K903" s="1">
        <v>300000</v>
      </c>
      <c r="O903"/>
    </row>
    <row r="904" spans="1:15" hidden="1" x14ac:dyDescent="0.25">
      <c r="A904">
        <v>50000249</v>
      </c>
      <c r="B904">
        <v>1593925</v>
      </c>
      <c r="C904" t="s">
        <v>14</v>
      </c>
      <c r="D904">
        <v>51612681</v>
      </c>
      <c r="E904" s="29">
        <v>42137</v>
      </c>
      <c r="F904">
        <v>20617599</v>
      </c>
      <c r="G904" s="30">
        <f>VLOOKUP(I904,'[3]nemral rentis Bco Pop'!$A:$F,6,0)</f>
        <v>96400000</v>
      </c>
      <c r="H904" s="30">
        <v>370101</v>
      </c>
      <c r="I904">
        <v>121280</v>
      </c>
      <c r="J904">
        <v>370101</v>
      </c>
      <c r="K904" s="1">
        <v>5400</v>
      </c>
      <c r="O904"/>
    </row>
    <row r="905" spans="1:15" hidden="1" x14ac:dyDescent="0.25">
      <c r="A905">
        <v>50000249</v>
      </c>
      <c r="B905">
        <v>2262505</v>
      </c>
      <c r="C905" t="s">
        <v>15</v>
      </c>
      <c r="D905">
        <v>1130601499</v>
      </c>
      <c r="E905" s="29">
        <v>42137</v>
      </c>
      <c r="F905">
        <v>10645924</v>
      </c>
      <c r="G905" s="30">
        <f>VLOOKUP(I905,'[3]nemral rentis Bco Pop'!$A:$F,6,0)</f>
        <v>923272421</v>
      </c>
      <c r="H905" s="30">
        <v>190101</v>
      </c>
      <c r="I905">
        <v>190101</v>
      </c>
      <c r="J905">
        <v>190101</v>
      </c>
      <c r="K905" s="1">
        <v>107400</v>
      </c>
      <c r="O905"/>
    </row>
    <row r="906" spans="1:15" hidden="1" x14ac:dyDescent="0.25">
      <c r="A906">
        <v>50000249</v>
      </c>
      <c r="B906">
        <v>1981326</v>
      </c>
      <c r="C906" t="s">
        <v>1</v>
      </c>
      <c r="D906">
        <v>16836852</v>
      </c>
      <c r="E906" s="29">
        <v>42137</v>
      </c>
      <c r="F906">
        <v>10717639</v>
      </c>
      <c r="G906" s="30">
        <f>VLOOKUP(I906,'[3]nemral rentis Bco Pop'!$A:$F,6,0)</f>
        <v>13700000</v>
      </c>
      <c r="H906" s="30">
        <v>290101</v>
      </c>
      <c r="I906">
        <v>121250</v>
      </c>
      <c r="J906">
        <v>290101</v>
      </c>
      <c r="K906" s="1">
        <v>65000</v>
      </c>
      <c r="O906"/>
    </row>
    <row r="907" spans="1:15" hidden="1" x14ac:dyDescent="0.25">
      <c r="A907">
        <v>50000249</v>
      </c>
      <c r="B907">
        <v>2535984</v>
      </c>
      <c r="C907" t="s">
        <v>30</v>
      </c>
      <c r="D907">
        <v>1077850379</v>
      </c>
      <c r="E907" s="29">
        <v>42137</v>
      </c>
      <c r="F907">
        <v>42022102</v>
      </c>
      <c r="G907" s="30">
        <f>VLOOKUP(I907,'[3]nemral rentis Bco Pop'!$A:$F,6,0)</f>
        <v>923272421</v>
      </c>
      <c r="H907" s="30">
        <v>190101</v>
      </c>
      <c r="I907">
        <v>190101</v>
      </c>
      <c r="J907">
        <v>190101</v>
      </c>
      <c r="K907" s="1">
        <v>115000</v>
      </c>
      <c r="O907"/>
    </row>
    <row r="908" spans="1:15" hidden="1" x14ac:dyDescent="0.25">
      <c r="A908">
        <v>50000249</v>
      </c>
      <c r="B908">
        <v>1517891</v>
      </c>
      <c r="C908" t="s">
        <v>31</v>
      </c>
      <c r="D908">
        <v>1143127946</v>
      </c>
      <c r="E908" s="29">
        <v>42137</v>
      </c>
      <c r="F908">
        <v>18401961</v>
      </c>
      <c r="G908" s="30">
        <f>VLOOKUP(I908,'[3]nemral rentis Bco Pop'!$A:$F,6,0)</f>
        <v>923272421</v>
      </c>
      <c r="H908" s="30">
        <v>190101</v>
      </c>
      <c r="I908">
        <v>190101</v>
      </c>
      <c r="J908">
        <v>190101</v>
      </c>
      <c r="K908" s="1">
        <v>107400</v>
      </c>
      <c r="O908"/>
    </row>
    <row r="909" spans="1:15" hidden="1" x14ac:dyDescent="0.25">
      <c r="A909">
        <v>50000249</v>
      </c>
      <c r="B909">
        <v>2282987</v>
      </c>
      <c r="C909" t="s">
        <v>31</v>
      </c>
      <c r="D909">
        <v>1017130621</v>
      </c>
      <c r="E909" s="29">
        <v>42137</v>
      </c>
      <c r="F909">
        <v>2809031</v>
      </c>
      <c r="G909" s="30">
        <f>VLOOKUP(I909,'[3]nemral rentis Bco Pop'!$A:$F,6,0)</f>
        <v>923272421</v>
      </c>
      <c r="H909" s="30">
        <v>190101</v>
      </c>
      <c r="I909">
        <v>190101</v>
      </c>
      <c r="J909">
        <v>190101</v>
      </c>
      <c r="K909" s="1">
        <v>107400</v>
      </c>
      <c r="O909"/>
    </row>
    <row r="910" spans="1:15" hidden="1" x14ac:dyDescent="0.25">
      <c r="A910">
        <v>50000249</v>
      </c>
      <c r="B910">
        <v>46693864</v>
      </c>
      <c r="C910" t="s">
        <v>49</v>
      </c>
      <c r="D910">
        <v>1094266884</v>
      </c>
      <c r="E910" s="29">
        <v>42137</v>
      </c>
      <c r="F910">
        <v>17381779</v>
      </c>
      <c r="G910" s="30">
        <f>VLOOKUP(I910,'[3]nemral rentis Bco Pop'!$A:$F,6,0)</f>
        <v>12400000</v>
      </c>
      <c r="H910" s="30">
        <v>270102</v>
      </c>
      <c r="I910">
        <v>121204</v>
      </c>
      <c r="J910">
        <v>270102</v>
      </c>
      <c r="K910" s="1">
        <v>5000</v>
      </c>
      <c r="O910"/>
    </row>
    <row r="911" spans="1:15" hidden="1" x14ac:dyDescent="0.25">
      <c r="A911">
        <v>50000249</v>
      </c>
      <c r="B911">
        <v>2460069</v>
      </c>
      <c r="C911" t="s">
        <v>0</v>
      </c>
      <c r="D911">
        <v>1052395208</v>
      </c>
      <c r="E911" s="29">
        <v>42137</v>
      </c>
      <c r="F911">
        <v>0</v>
      </c>
      <c r="G911" s="30">
        <f>VLOOKUP(I911,'[3]nemral rentis Bco Pop'!$A:$F,6,0)</f>
        <v>12400000</v>
      </c>
      <c r="H911" s="30">
        <v>270102</v>
      </c>
      <c r="I911">
        <v>121204</v>
      </c>
      <c r="J911">
        <v>270102</v>
      </c>
      <c r="K911" s="1">
        <v>5000</v>
      </c>
      <c r="O911"/>
    </row>
    <row r="912" spans="1:15" hidden="1" x14ac:dyDescent="0.25">
      <c r="A912">
        <v>50000249</v>
      </c>
      <c r="B912">
        <v>2461224</v>
      </c>
      <c r="C912" t="s">
        <v>0</v>
      </c>
      <c r="D912">
        <v>8050276433</v>
      </c>
      <c r="E912" s="29">
        <v>42137</v>
      </c>
      <c r="F912">
        <v>3104848</v>
      </c>
      <c r="G912" s="30">
        <f>VLOOKUP(I912,'[3]nemral rentis Bco Pop'!$A:$F,6,0)</f>
        <v>96400000</v>
      </c>
      <c r="H912" s="30">
        <v>370101</v>
      </c>
      <c r="I912">
        <v>121280</v>
      </c>
      <c r="J912">
        <v>370101</v>
      </c>
      <c r="K912" s="1">
        <v>300</v>
      </c>
      <c r="O912"/>
    </row>
    <row r="913" spans="1:15" hidden="1" x14ac:dyDescent="0.25">
      <c r="A913">
        <v>50000249</v>
      </c>
      <c r="B913">
        <v>37648626</v>
      </c>
      <c r="C913" t="s">
        <v>1</v>
      </c>
      <c r="D913">
        <v>20427193</v>
      </c>
      <c r="E913" s="29">
        <v>42137</v>
      </c>
      <c r="F913">
        <v>8049232</v>
      </c>
      <c r="G913" s="30">
        <f>VLOOKUP(I913,'[3]nemral rentis Bco Pop'!$A:$F,6,0)</f>
        <v>923272193</v>
      </c>
      <c r="H913" s="30">
        <v>131401</v>
      </c>
      <c r="I913">
        <v>131401</v>
      </c>
      <c r="J913">
        <v>131401</v>
      </c>
      <c r="K913" s="1">
        <v>24200</v>
      </c>
      <c r="O913"/>
    </row>
    <row r="914" spans="1:15" hidden="1" x14ac:dyDescent="0.25">
      <c r="A914">
        <v>50000249</v>
      </c>
      <c r="B914">
        <v>2518001</v>
      </c>
      <c r="C914" t="s">
        <v>0</v>
      </c>
      <c r="D914">
        <v>9079991</v>
      </c>
      <c r="E914" s="29">
        <v>42138</v>
      </c>
      <c r="F914">
        <v>794820</v>
      </c>
      <c r="G914" s="30">
        <f>VLOOKUP(I914,'[3]nemral rentis Bco Pop'!$A:$F,6,0)</f>
        <v>923272421</v>
      </c>
      <c r="H914" s="30">
        <v>190101</v>
      </c>
      <c r="I914">
        <v>190101</v>
      </c>
      <c r="J914">
        <v>190101</v>
      </c>
      <c r="K914" s="1">
        <v>107400</v>
      </c>
      <c r="O914"/>
    </row>
    <row r="915" spans="1:15" hidden="1" x14ac:dyDescent="0.25">
      <c r="A915">
        <v>50000249</v>
      </c>
      <c r="B915">
        <v>2444997</v>
      </c>
      <c r="C915" t="s">
        <v>0</v>
      </c>
      <c r="D915">
        <v>52410722</v>
      </c>
      <c r="E915" s="29">
        <v>42138</v>
      </c>
      <c r="F915">
        <v>10815672</v>
      </c>
      <c r="G915" s="30">
        <f>VLOOKUP(I915,'[3]nemral rentis Bco Pop'!$A:$F,6,0)</f>
        <v>923272421</v>
      </c>
      <c r="H915" s="30">
        <v>190101</v>
      </c>
      <c r="I915">
        <v>190101</v>
      </c>
      <c r="J915">
        <v>190101</v>
      </c>
      <c r="K915" s="1">
        <v>107400</v>
      </c>
      <c r="O915"/>
    </row>
    <row r="916" spans="1:15" hidden="1" x14ac:dyDescent="0.25">
      <c r="A916">
        <v>50000249</v>
      </c>
      <c r="B916">
        <v>2444998</v>
      </c>
      <c r="C916" t="s">
        <v>0</v>
      </c>
      <c r="D916">
        <v>1127598030</v>
      </c>
      <c r="E916" s="29">
        <v>42138</v>
      </c>
      <c r="F916">
        <v>12475302</v>
      </c>
      <c r="G916" s="30">
        <f>VLOOKUP(I916,'[3]nemral rentis Bco Pop'!$A:$F,6,0)</f>
        <v>923272421</v>
      </c>
      <c r="H916" s="30">
        <v>190101</v>
      </c>
      <c r="I916">
        <v>190101</v>
      </c>
      <c r="J916">
        <v>190101</v>
      </c>
      <c r="K916" s="1">
        <v>107400</v>
      </c>
      <c r="O916"/>
    </row>
    <row r="917" spans="1:15" hidden="1" x14ac:dyDescent="0.25">
      <c r="A917">
        <v>50000249</v>
      </c>
      <c r="B917">
        <v>2475174</v>
      </c>
      <c r="C917" t="s">
        <v>0</v>
      </c>
      <c r="D917">
        <v>52759531</v>
      </c>
      <c r="E917" s="29">
        <v>42138</v>
      </c>
      <c r="F917">
        <v>7501335</v>
      </c>
      <c r="G917" s="30">
        <f>VLOOKUP(I917,'[3]nemral rentis Bco Pop'!$A:$F,6,0)</f>
        <v>12400000</v>
      </c>
      <c r="H917" s="30">
        <v>270102</v>
      </c>
      <c r="I917">
        <v>121204</v>
      </c>
      <c r="J917">
        <v>270102</v>
      </c>
      <c r="K917" s="1">
        <v>5000</v>
      </c>
      <c r="O917"/>
    </row>
    <row r="918" spans="1:15" hidden="1" x14ac:dyDescent="0.25">
      <c r="A918">
        <v>50000249</v>
      </c>
      <c r="B918">
        <v>2475190</v>
      </c>
      <c r="C918" t="s">
        <v>0</v>
      </c>
      <c r="D918">
        <v>9003130467</v>
      </c>
      <c r="E918" s="29">
        <v>42138</v>
      </c>
      <c r="F918">
        <v>11458869</v>
      </c>
      <c r="G918" s="30">
        <f>VLOOKUP(I918,'[3]nemral rentis Bco Pop'!$A:$F,6,0)</f>
        <v>96400000</v>
      </c>
      <c r="H918" s="30">
        <v>370101</v>
      </c>
      <c r="I918">
        <v>121280</v>
      </c>
      <c r="J918">
        <v>370101</v>
      </c>
      <c r="K918" s="1">
        <v>10800</v>
      </c>
      <c r="O918"/>
    </row>
    <row r="919" spans="1:15" hidden="1" x14ac:dyDescent="0.25">
      <c r="A919">
        <v>50000249</v>
      </c>
      <c r="B919">
        <v>2422567</v>
      </c>
      <c r="C919" t="s">
        <v>0</v>
      </c>
      <c r="D919">
        <v>7317215</v>
      </c>
      <c r="E919" s="29">
        <v>42138</v>
      </c>
      <c r="F919">
        <v>21232557</v>
      </c>
      <c r="G919" s="30">
        <f>VLOOKUP(I919,'[3]nemral rentis Bco Pop'!$A:$F,6,0)</f>
        <v>12400000</v>
      </c>
      <c r="H919" s="30">
        <v>270102</v>
      </c>
      <c r="I919">
        <v>121204</v>
      </c>
      <c r="J919">
        <v>270102</v>
      </c>
      <c r="K919" s="1">
        <v>5000</v>
      </c>
      <c r="O919"/>
    </row>
    <row r="920" spans="1:15" hidden="1" x14ac:dyDescent="0.25">
      <c r="A920">
        <v>50000249</v>
      </c>
      <c r="B920">
        <v>16825162</v>
      </c>
      <c r="C920" t="s">
        <v>1</v>
      </c>
      <c r="D920">
        <v>1019061183</v>
      </c>
      <c r="E920" s="29">
        <v>42138</v>
      </c>
      <c r="F920">
        <v>16445818</v>
      </c>
      <c r="G920" s="30">
        <f>VLOOKUP(I920,'[3]nemral rentis Bco Pop'!$A:$F,6,0)</f>
        <v>923272421</v>
      </c>
      <c r="H920" s="30">
        <v>190101</v>
      </c>
      <c r="I920">
        <v>190101</v>
      </c>
      <c r="J920">
        <v>190101</v>
      </c>
      <c r="K920" s="1">
        <v>107400</v>
      </c>
      <c r="O920"/>
    </row>
    <row r="921" spans="1:15" hidden="1" x14ac:dyDescent="0.25">
      <c r="A921">
        <v>50000249</v>
      </c>
      <c r="B921">
        <v>1901197</v>
      </c>
      <c r="C921" t="s">
        <v>1</v>
      </c>
      <c r="D921">
        <v>1136879898</v>
      </c>
      <c r="E921" s="29">
        <v>42138</v>
      </c>
      <c r="F921">
        <v>1636140</v>
      </c>
      <c r="G921" s="30">
        <f>VLOOKUP(I921,'[3]nemral rentis Bco Pop'!$A:$F,6,0)</f>
        <v>12400000</v>
      </c>
      <c r="H921" s="30">
        <v>270102</v>
      </c>
      <c r="I921">
        <v>121204</v>
      </c>
      <c r="J921">
        <v>270102</v>
      </c>
      <c r="K921" s="1">
        <v>5000</v>
      </c>
      <c r="O921"/>
    </row>
    <row r="922" spans="1:15" hidden="1" x14ac:dyDescent="0.25">
      <c r="A922">
        <v>50000249</v>
      </c>
      <c r="B922">
        <v>19081238</v>
      </c>
      <c r="C922" t="s">
        <v>1</v>
      </c>
      <c r="D922">
        <v>22378364</v>
      </c>
      <c r="E922" s="29">
        <v>42138</v>
      </c>
      <c r="F922">
        <v>2631149</v>
      </c>
      <c r="G922" s="30">
        <f>VLOOKUP(I922,'[3]nemral rentis Bco Pop'!$A:$F,6,0)</f>
        <v>12200000</v>
      </c>
      <c r="H922" s="30">
        <v>250101</v>
      </c>
      <c r="I922">
        <v>121225</v>
      </c>
      <c r="J922">
        <v>250101</v>
      </c>
      <c r="K922" s="1">
        <v>289700</v>
      </c>
      <c r="O922"/>
    </row>
    <row r="923" spans="1:15" hidden="1" x14ac:dyDescent="0.25">
      <c r="A923">
        <v>50000249</v>
      </c>
      <c r="B923">
        <v>2562672</v>
      </c>
      <c r="C923" t="s">
        <v>0</v>
      </c>
      <c r="D923">
        <v>40019717</v>
      </c>
      <c r="E923" s="29">
        <v>42138</v>
      </c>
      <c r="F923">
        <v>11204807</v>
      </c>
      <c r="G923" s="30">
        <f>VLOOKUP(I923,'[3]nemral rentis Bco Pop'!$A:$F,6,0)</f>
        <v>12200000</v>
      </c>
      <c r="H923" s="30">
        <v>250101</v>
      </c>
      <c r="I923">
        <v>121225</v>
      </c>
      <c r="J923">
        <v>250101</v>
      </c>
      <c r="K923" s="1">
        <v>1700</v>
      </c>
      <c r="O923"/>
    </row>
    <row r="924" spans="1:15" hidden="1" x14ac:dyDescent="0.25">
      <c r="A924">
        <v>50000249</v>
      </c>
      <c r="B924">
        <v>2562685</v>
      </c>
      <c r="C924" t="s">
        <v>0</v>
      </c>
      <c r="D924">
        <v>1010186947</v>
      </c>
      <c r="E924" s="29">
        <v>42138</v>
      </c>
      <c r="F924">
        <v>6972006</v>
      </c>
      <c r="G924" s="30">
        <f>VLOOKUP(I924,'[3]nemral rentis Bco Pop'!$A:$F,6,0)</f>
        <v>12400000</v>
      </c>
      <c r="H924" s="30">
        <v>270102</v>
      </c>
      <c r="I924">
        <v>121204</v>
      </c>
      <c r="J924">
        <v>270102</v>
      </c>
      <c r="K924" s="1">
        <v>5000</v>
      </c>
      <c r="O924"/>
    </row>
    <row r="925" spans="1:15" hidden="1" x14ac:dyDescent="0.25">
      <c r="A925">
        <v>50000249</v>
      </c>
      <c r="B925">
        <v>11772277</v>
      </c>
      <c r="C925" t="s">
        <v>0</v>
      </c>
      <c r="D925">
        <v>79314181</v>
      </c>
      <c r="E925" s="29">
        <v>42138</v>
      </c>
      <c r="F925">
        <v>5232712</v>
      </c>
      <c r="G925" s="30">
        <f>VLOOKUP(I925,'[3]nemral rentis Bco Pop'!$A:$F,6,0)</f>
        <v>12200000</v>
      </c>
      <c r="H925" s="30">
        <v>250101</v>
      </c>
      <c r="I925">
        <v>121225</v>
      </c>
      <c r="J925">
        <v>250101</v>
      </c>
      <c r="K925" s="1">
        <v>45000</v>
      </c>
      <c r="O925"/>
    </row>
    <row r="926" spans="1:15" hidden="1" x14ac:dyDescent="0.25">
      <c r="A926">
        <v>50000249</v>
      </c>
      <c r="B926">
        <v>11772280</v>
      </c>
      <c r="C926" t="s">
        <v>0</v>
      </c>
      <c r="D926">
        <v>85371103</v>
      </c>
      <c r="E926" s="29">
        <v>42138</v>
      </c>
      <c r="F926">
        <v>1554216</v>
      </c>
      <c r="G926" s="30">
        <f>VLOOKUP(I926,'[3]nemral rentis Bco Pop'!$A:$F,6,0)</f>
        <v>12200000</v>
      </c>
      <c r="H926" s="30">
        <v>250101</v>
      </c>
      <c r="I926">
        <v>121225</v>
      </c>
      <c r="J926">
        <v>250101</v>
      </c>
      <c r="K926" s="1">
        <v>50000</v>
      </c>
      <c r="O926"/>
    </row>
    <row r="927" spans="1:15" hidden="1" x14ac:dyDescent="0.25">
      <c r="A927">
        <v>50000249</v>
      </c>
      <c r="B927">
        <v>18579577</v>
      </c>
      <c r="C927" t="s">
        <v>0</v>
      </c>
      <c r="D927">
        <v>19059156</v>
      </c>
      <c r="E927" s="29">
        <v>42138</v>
      </c>
      <c r="F927">
        <v>2186516</v>
      </c>
      <c r="G927" s="30">
        <f>VLOOKUP(I927,'[3]nemral rentis Bco Pop'!$A:$F,6,0)</f>
        <v>923272421</v>
      </c>
      <c r="H927" s="30">
        <v>190101</v>
      </c>
      <c r="I927">
        <v>190101</v>
      </c>
      <c r="J927">
        <v>190101</v>
      </c>
      <c r="K927" s="1">
        <v>107400</v>
      </c>
      <c r="O927"/>
    </row>
    <row r="928" spans="1:15" hidden="1" x14ac:dyDescent="0.25">
      <c r="A928">
        <v>50000249</v>
      </c>
      <c r="B928">
        <v>2441441</v>
      </c>
      <c r="C928" t="s">
        <v>0</v>
      </c>
      <c r="D928">
        <v>8300402094</v>
      </c>
      <c r="E928" s="29">
        <v>42138</v>
      </c>
      <c r="F928">
        <v>2994000</v>
      </c>
      <c r="G928" s="30">
        <f>VLOOKUP(I928,'[3]nemral rentis Bco Pop'!$A:$F,6,0)</f>
        <v>11500000</v>
      </c>
      <c r="H928" s="30">
        <v>130101</v>
      </c>
      <c r="I928">
        <v>12102020</v>
      </c>
      <c r="J928">
        <v>130101</v>
      </c>
      <c r="K928" s="1">
        <v>24560</v>
      </c>
      <c r="O928"/>
    </row>
    <row r="929" spans="1:15" hidden="1" x14ac:dyDescent="0.25">
      <c r="A929">
        <v>50000249</v>
      </c>
      <c r="B929">
        <v>11836281</v>
      </c>
      <c r="C929" t="s">
        <v>0</v>
      </c>
      <c r="D929">
        <v>28189042</v>
      </c>
      <c r="E929" s="29">
        <v>42138</v>
      </c>
      <c r="F929">
        <v>5419979</v>
      </c>
      <c r="G929" s="30">
        <f>VLOOKUP(I929,'[3]nemral rentis Bco Pop'!$A:$F,6,0)</f>
        <v>12400000</v>
      </c>
      <c r="H929" s="30">
        <v>270102</v>
      </c>
      <c r="I929">
        <v>121204</v>
      </c>
      <c r="J929">
        <v>270102</v>
      </c>
      <c r="K929" s="1">
        <v>5000</v>
      </c>
      <c r="O929"/>
    </row>
    <row r="930" spans="1:15" hidden="1" x14ac:dyDescent="0.25">
      <c r="A930">
        <v>50000249</v>
      </c>
      <c r="B930">
        <v>1434536</v>
      </c>
      <c r="C930" t="s">
        <v>0</v>
      </c>
      <c r="D930">
        <v>11294823</v>
      </c>
      <c r="E930" s="29">
        <v>42138</v>
      </c>
      <c r="F930">
        <v>21463447</v>
      </c>
      <c r="G930" s="30">
        <f>VLOOKUP(I930,'[3]nemral rentis Bco Pop'!$A:$F,6,0)</f>
        <v>96400000</v>
      </c>
      <c r="H930" s="30">
        <v>370101</v>
      </c>
      <c r="I930">
        <v>121280</v>
      </c>
      <c r="J930">
        <v>370101</v>
      </c>
      <c r="K930" s="1">
        <v>5400</v>
      </c>
      <c r="O930"/>
    </row>
    <row r="931" spans="1:15" hidden="1" x14ac:dyDescent="0.25">
      <c r="A931">
        <v>50000249</v>
      </c>
      <c r="B931">
        <v>1700544</v>
      </c>
      <c r="C931" t="s">
        <v>0</v>
      </c>
      <c r="D931">
        <v>32742454</v>
      </c>
      <c r="E931" s="29">
        <v>42138</v>
      </c>
      <c r="F931">
        <v>1202146</v>
      </c>
      <c r="G931" s="30">
        <f>VLOOKUP(I931,'[3]nemral rentis Bco Pop'!$A:$F,6,0)</f>
        <v>96400000</v>
      </c>
      <c r="H931" s="30">
        <v>370101</v>
      </c>
      <c r="I931">
        <v>121280</v>
      </c>
      <c r="J931">
        <v>370101</v>
      </c>
      <c r="K931" s="1">
        <v>3000</v>
      </c>
      <c r="O931"/>
    </row>
    <row r="932" spans="1:15" hidden="1" x14ac:dyDescent="0.25">
      <c r="A932">
        <v>50000249</v>
      </c>
      <c r="B932">
        <v>1700545</v>
      </c>
      <c r="C932" t="s">
        <v>0</v>
      </c>
      <c r="D932">
        <v>19446010</v>
      </c>
      <c r="E932" s="29">
        <v>42138</v>
      </c>
      <c r="F932">
        <v>2410673</v>
      </c>
      <c r="G932" s="30">
        <f>VLOOKUP(I932,'[3]nemral rentis Bco Pop'!$A:$F,6,0)</f>
        <v>96400000</v>
      </c>
      <c r="H932" s="30">
        <v>370101</v>
      </c>
      <c r="I932">
        <v>121280</v>
      </c>
      <c r="J932">
        <v>370101</v>
      </c>
      <c r="K932" s="1">
        <v>10800</v>
      </c>
      <c r="O932"/>
    </row>
    <row r="933" spans="1:15" hidden="1" x14ac:dyDescent="0.25">
      <c r="A933">
        <v>50000249</v>
      </c>
      <c r="B933">
        <v>1700547</v>
      </c>
      <c r="C933" t="s">
        <v>0</v>
      </c>
      <c r="D933">
        <v>1049618088</v>
      </c>
      <c r="E933" s="29">
        <v>42138</v>
      </c>
      <c r="F933">
        <v>20292837</v>
      </c>
      <c r="G933" s="30">
        <f>VLOOKUP(I933,'[3]nemral rentis Bco Pop'!$A:$F,6,0)</f>
        <v>12400000</v>
      </c>
      <c r="H933" s="30">
        <v>270102</v>
      </c>
      <c r="I933">
        <v>121204</v>
      </c>
      <c r="J933">
        <v>270102</v>
      </c>
      <c r="K933" s="1">
        <v>5000</v>
      </c>
      <c r="O933"/>
    </row>
    <row r="934" spans="1:15" hidden="1" x14ac:dyDescent="0.25">
      <c r="A934">
        <v>50000249</v>
      </c>
      <c r="B934">
        <v>1700548</v>
      </c>
      <c r="C934" t="s">
        <v>0</v>
      </c>
      <c r="D934">
        <v>12527910</v>
      </c>
      <c r="E934" s="29">
        <v>42138</v>
      </c>
      <c r="F934">
        <v>6053879</v>
      </c>
      <c r="G934" s="30">
        <f>VLOOKUP(I934,'[3]nemral rentis Bco Pop'!$A:$F,6,0)</f>
        <v>923272193</v>
      </c>
      <c r="H934" s="30">
        <v>131401</v>
      </c>
      <c r="I934">
        <v>131401</v>
      </c>
      <c r="J934">
        <v>131401</v>
      </c>
      <c r="K934" s="1">
        <v>5900</v>
      </c>
      <c r="O934"/>
    </row>
    <row r="935" spans="1:15" hidden="1" x14ac:dyDescent="0.25">
      <c r="A935">
        <v>50000249</v>
      </c>
      <c r="B935">
        <v>1700587</v>
      </c>
      <c r="C935" t="s">
        <v>0</v>
      </c>
      <c r="D935">
        <v>79998955</v>
      </c>
      <c r="E935" s="29">
        <v>42138</v>
      </c>
      <c r="F935">
        <v>7134935</v>
      </c>
      <c r="G935" s="30">
        <f>VLOOKUP(I935,'[3]nemral rentis Bco Pop'!$A:$F,6,0)</f>
        <v>96400000</v>
      </c>
      <c r="H935" s="30">
        <v>370101</v>
      </c>
      <c r="I935">
        <v>121280</v>
      </c>
      <c r="J935">
        <v>370101</v>
      </c>
      <c r="K935" s="1">
        <v>5400</v>
      </c>
      <c r="O935"/>
    </row>
    <row r="936" spans="1:15" hidden="1" x14ac:dyDescent="0.25">
      <c r="A936">
        <v>50000249</v>
      </c>
      <c r="B936">
        <v>1700589</v>
      </c>
      <c r="C936" t="s">
        <v>0</v>
      </c>
      <c r="D936">
        <v>17131899</v>
      </c>
      <c r="E936" s="29">
        <v>42138</v>
      </c>
      <c r="F936">
        <v>2410673</v>
      </c>
      <c r="G936" s="30">
        <f>VLOOKUP(I936,'[3]nemral rentis Bco Pop'!$A:$F,6,0)</f>
        <v>96400000</v>
      </c>
      <c r="H936" s="30">
        <v>370101</v>
      </c>
      <c r="I936">
        <v>121280</v>
      </c>
      <c r="J936">
        <v>370101</v>
      </c>
      <c r="K936" s="1">
        <v>10800</v>
      </c>
      <c r="O936"/>
    </row>
    <row r="937" spans="1:15" hidden="1" x14ac:dyDescent="0.25">
      <c r="A937">
        <v>50000249</v>
      </c>
      <c r="B937">
        <v>1700592</v>
      </c>
      <c r="C937" t="s">
        <v>0</v>
      </c>
      <c r="D937">
        <v>41651580</v>
      </c>
      <c r="E937" s="29">
        <v>42138</v>
      </c>
      <c r="F937">
        <v>2410673</v>
      </c>
      <c r="G937" s="30">
        <f>VLOOKUP(I937,'[3]nemral rentis Bco Pop'!$A:$F,6,0)</f>
        <v>96400000</v>
      </c>
      <c r="H937" s="30">
        <v>370101</v>
      </c>
      <c r="I937">
        <v>121280</v>
      </c>
      <c r="J937">
        <v>370101</v>
      </c>
      <c r="K937" s="1">
        <v>10800</v>
      </c>
      <c r="O937"/>
    </row>
    <row r="938" spans="1:15" hidden="1" x14ac:dyDescent="0.25">
      <c r="A938">
        <v>50000249</v>
      </c>
      <c r="B938">
        <v>1700593</v>
      </c>
      <c r="C938" t="s">
        <v>0</v>
      </c>
      <c r="D938">
        <v>78711303</v>
      </c>
      <c r="E938" s="29">
        <v>42138</v>
      </c>
      <c r="F938">
        <v>2410673</v>
      </c>
      <c r="G938" s="30">
        <f>VLOOKUP(I938,'[3]nemral rentis Bco Pop'!$A:$F,6,0)</f>
        <v>96400000</v>
      </c>
      <c r="H938" s="30">
        <v>370101</v>
      </c>
      <c r="I938">
        <v>121280</v>
      </c>
      <c r="J938">
        <v>370101</v>
      </c>
      <c r="K938" s="1">
        <v>10800</v>
      </c>
      <c r="O938"/>
    </row>
    <row r="939" spans="1:15" hidden="1" x14ac:dyDescent="0.25">
      <c r="A939">
        <v>50000249</v>
      </c>
      <c r="B939">
        <v>1700594</v>
      </c>
      <c r="C939" t="s">
        <v>0</v>
      </c>
      <c r="D939">
        <v>79556891</v>
      </c>
      <c r="E939" s="29">
        <v>42138</v>
      </c>
      <c r="F939">
        <v>2410673</v>
      </c>
      <c r="G939" s="30">
        <f>VLOOKUP(I939,'[3]nemral rentis Bco Pop'!$A:$F,6,0)</f>
        <v>96400000</v>
      </c>
      <c r="H939" s="30">
        <v>370101</v>
      </c>
      <c r="I939">
        <v>121280</v>
      </c>
      <c r="J939">
        <v>370101</v>
      </c>
      <c r="K939" s="1">
        <v>10800</v>
      </c>
      <c r="O939"/>
    </row>
    <row r="940" spans="1:15" hidden="1" x14ac:dyDescent="0.25">
      <c r="A940">
        <v>50000249</v>
      </c>
      <c r="B940">
        <v>1700595</v>
      </c>
      <c r="C940" t="s">
        <v>0</v>
      </c>
      <c r="D940">
        <v>5753292</v>
      </c>
      <c r="E940" s="29">
        <v>42138</v>
      </c>
      <c r="F940">
        <v>2410673</v>
      </c>
      <c r="G940" s="30">
        <f>VLOOKUP(I940,'[3]nemral rentis Bco Pop'!$A:$F,6,0)</f>
        <v>96400000</v>
      </c>
      <c r="H940" s="30">
        <v>370101</v>
      </c>
      <c r="I940">
        <v>121280</v>
      </c>
      <c r="J940">
        <v>370101</v>
      </c>
      <c r="K940" s="1">
        <v>10800</v>
      </c>
      <c r="O940"/>
    </row>
    <row r="941" spans="1:15" hidden="1" x14ac:dyDescent="0.25">
      <c r="A941">
        <v>50000249</v>
      </c>
      <c r="B941">
        <v>1700596</v>
      </c>
      <c r="C941" t="s">
        <v>0</v>
      </c>
      <c r="D941">
        <v>7307503</v>
      </c>
      <c r="E941" s="29">
        <v>42138</v>
      </c>
      <c r="F941">
        <v>2410673</v>
      </c>
      <c r="G941" s="30">
        <f>VLOOKUP(I941,'[3]nemral rentis Bco Pop'!$A:$F,6,0)</f>
        <v>96400000</v>
      </c>
      <c r="H941" s="30">
        <v>370101</v>
      </c>
      <c r="I941">
        <v>121280</v>
      </c>
      <c r="J941">
        <v>370101</v>
      </c>
      <c r="K941" s="1">
        <v>10800</v>
      </c>
      <c r="O941"/>
    </row>
    <row r="942" spans="1:15" hidden="1" x14ac:dyDescent="0.25">
      <c r="A942">
        <v>50000249</v>
      </c>
      <c r="B942">
        <v>1700597</v>
      </c>
      <c r="C942" t="s">
        <v>0</v>
      </c>
      <c r="D942">
        <v>8600066901</v>
      </c>
      <c r="E942" s="29">
        <v>42138</v>
      </c>
      <c r="F942">
        <v>8074704</v>
      </c>
      <c r="G942" s="30">
        <f>VLOOKUP(I942,'[3]nemral rentis Bco Pop'!$A:$F,6,0)</f>
        <v>96400000</v>
      </c>
      <c r="H942" s="30">
        <v>370101</v>
      </c>
      <c r="I942">
        <v>121280</v>
      </c>
      <c r="J942">
        <v>370101</v>
      </c>
      <c r="K942" s="1">
        <v>5400</v>
      </c>
      <c r="O942"/>
    </row>
    <row r="943" spans="1:15" hidden="1" x14ac:dyDescent="0.25">
      <c r="A943">
        <v>50000249</v>
      </c>
      <c r="B943">
        <v>1700598</v>
      </c>
      <c r="C943" t="s">
        <v>0</v>
      </c>
      <c r="D943">
        <v>4253300</v>
      </c>
      <c r="E943" s="29">
        <v>42138</v>
      </c>
      <c r="F943">
        <v>22416000</v>
      </c>
      <c r="G943" s="30">
        <f>VLOOKUP(I943,'[3]nemral rentis Bco Pop'!$A:$F,6,0)</f>
        <v>12400000</v>
      </c>
      <c r="H943" s="30">
        <v>270102</v>
      </c>
      <c r="I943">
        <v>121204</v>
      </c>
      <c r="J943">
        <v>270102</v>
      </c>
      <c r="K943" s="1">
        <v>5000</v>
      </c>
      <c r="O943"/>
    </row>
    <row r="944" spans="1:15" hidden="1" x14ac:dyDescent="0.25">
      <c r="A944">
        <v>50000249</v>
      </c>
      <c r="B944">
        <v>1700600</v>
      </c>
      <c r="C944" t="s">
        <v>0</v>
      </c>
      <c r="D944">
        <v>1098711408</v>
      </c>
      <c r="E944" s="29">
        <v>42138</v>
      </c>
      <c r="F944">
        <v>475279</v>
      </c>
      <c r="G944" s="30">
        <f>VLOOKUP(I944,'[3]nemral rentis Bco Pop'!$A:$F,6,0)</f>
        <v>12400000</v>
      </c>
      <c r="H944" s="30">
        <v>270102</v>
      </c>
      <c r="I944">
        <v>121204</v>
      </c>
      <c r="J944">
        <v>270102</v>
      </c>
      <c r="K944" s="1">
        <v>5000</v>
      </c>
      <c r="O944"/>
    </row>
    <row r="945" spans="1:15" hidden="1" x14ac:dyDescent="0.25">
      <c r="A945">
        <v>50000249</v>
      </c>
      <c r="B945">
        <v>1700601</v>
      </c>
      <c r="C945" t="s">
        <v>0</v>
      </c>
      <c r="D945">
        <v>17141896</v>
      </c>
      <c r="E945" s="29">
        <v>42138</v>
      </c>
      <c r="F945">
        <v>12356951</v>
      </c>
      <c r="G945" s="30">
        <f>VLOOKUP(I945,'[3]nemral rentis Bco Pop'!$A:$F,6,0)</f>
        <v>96400000</v>
      </c>
      <c r="H945" s="30">
        <v>370101</v>
      </c>
      <c r="I945">
        <v>121280</v>
      </c>
      <c r="J945">
        <v>370101</v>
      </c>
      <c r="K945" s="1">
        <v>2100</v>
      </c>
      <c r="O945"/>
    </row>
    <row r="946" spans="1:15" hidden="1" x14ac:dyDescent="0.25">
      <c r="A946">
        <v>50000249</v>
      </c>
      <c r="B946">
        <v>1700604</v>
      </c>
      <c r="C946" t="s">
        <v>0</v>
      </c>
      <c r="D946">
        <v>79998955</v>
      </c>
      <c r="E946" s="29">
        <v>42138</v>
      </c>
      <c r="F946">
        <v>7134935</v>
      </c>
      <c r="G946" s="30">
        <f>VLOOKUP(I946,'[3]nemral rentis Bco Pop'!$A:$F,6,0)</f>
        <v>96400000</v>
      </c>
      <c r="H946" s="30">
        <v>370101</v>
      </c>
      <c r="I946">
        <v>121280</v>
      </c>
      <c r="J946">
        <v>370101</v>
      </c>
      <c r="K946" s="1">
        <v>5400</v>
      </c>
      <c r="O946"/>
    </row>
    <row r="947" spans="1:15" hidden="1" x14ac:dyDescent="0.25">
      <c r="A947">
        <v>50000249</v>
      </c>
      <c r="B947">
        <v>1700606</v>
      </c>
      <c r="C947" t="s">
        <v>0</v>
      </c>
      <c r="D947">
        <v>79998955</v>
      </c>
      <c r="E947" s="29">
        <v>42138</v>
      </c>
      <c r="F947">
        <v>7134935</v>
      </c>
      <c r="G947" s="30">
        <f>VLOOKUP(I947,'[3]nemral rentis Bco Pop'!$A:$F,6,0)</f>
        <v>96400000</v>
      </c>
      <c r="H947" s="30">
        <v>370101</v>
      </c>
      <c r="I947">
        <v>121280</v>
      </c>
      <c r="J947">
        <v>370101</v>
      </c>
      <c r="K947" s="1">
        <v>5400</v>
      </c>
      <c r="O947"/>
    </row>
    <row r="948" spans="1:15" hidden="1" x14ac:dyDescent="0.25">
      <c r="A948">
        <v>50000249</v>
      </c>
      <c r="B948">
        <v>1700616</v>
      </c>
      <c r="C948" t="s">
        <v>0</v>
      </c>
      <c r="D948">
        <v>3516423</v>
      </c>
      <c r="E948" s="29">
        <v>42138</v>
      </c>
      <c r="F948">
        <v>2726713</v>
      </c>
      <c r="G948" s="30">
        <f>VLOOKUP(I948,'[3]nemral rentis Bco Pop'!$A:$F,6,0)</f>
        <v>96400000</v>
      </c>
      <c r="H948" s="30">
        <v>370101</v>
      </c>
      <c r="I948">
        <v>121280</v>
      </c>
      <c r="J948">
        <v>370101</v>
      </c>
      <c r="K948" s="1">
        <v>5400</v>
      </c>
      <c r="O948"/>
    </row>
    <row r="949" spans="1:15" hidden="1" x14ac:dyDescent="0.25">
      <c r="A949">
        <v>50000249</v>
      </c>
      <c r="B949">
        <v>1700618</v>
      </c>
      <c r="C949" t="s">
        <v>0</v>
      </c>
      <c r="D949">
        <v>79727219</v>
      </c>
      <c r="E949" s="29">
        <v>42138</v>
      </c>
      <c r="F949">
        <v>15389345</v>
      </c>
      <c r="G949" s="30">
        <f>VLOOKUP(I949,'[3]nemral rentis Bco Pop'!$A:$F,6,0)</f>
        <v>96400000</v>
      </c>
      <c r="H949" s="30">
        <v>370101</v>
      </c>
      <c r="I949">
        <v>121280</v>
      </c>
      <c r="J949">
        <v>370101</v>
      </c>
      <c r="K949" s="1">
        <v>5400</v>
      </c>
      <c r="O949"/>
    </row>
    <row r="950" spans="1:15" hidden="1" x14ac:dyDescent="0.25">
      <c r="A950">
        <v>50000249</v>
      </c>
      <c r="B950">
        <v>2642536</v>
      </c>
      <c r="C950" t="s">
        <v>1</v>
      </c>
      <c r="D950">
        <v>1128267405</v>
      </c>
      <c r="E950" s="29">
        <v>42138</v>
      </c>
      <c r="F950">
        <v>4079194</v>
      </c>
      <c r="G950" s="30">
        <f>VLOOKUP(I950,'[3]nemral rentis Bco Pop'!$A:$F,6,0)</f>
        <v>923272421</v>
      </c>
      <c r="H950" s="30">
        <v>190101</v>
      </c>
      <c r="I950">
        <v>190101</v>
      </c>
      <c r="J950">
        <v>190101</v>
      </c>
      <c r="K950" s="1">
        <v>107400</v>
      </c>
      <c r="O950"/>
    </row>
    <row r="951" spans="1:15" hidden="1" x14ac:dyDescent="0.25">
      <c r="A951">
        <v>50000249</v>
      </c>
      <c r="B951">
        <v>13004476</v>
      </c>
      <c r="C951" t="s">
        <v>1</v>
      </c>
      <c r="D951">
        <v>41705786</v>
      </c>
      <c r="E951" s="29">
        <v>42138</v>
      </c>
      <c r="F951">
        <v>21991612</v>
      </c>
      <c r="G951" s="30">
        <f>VLOOKUP(I951,'[3]nemral rentis Bco Pop'!$A:$F,6,0)</f>
        <v>11100000</v>
      </c>
      <c r="H951" s="30">
        <v>150105</v>
      </c>
      <c r="I951">
        <v>27090505</v>
      </c>
      <c r="J951">
        <v>150105</v>
      </c>
      <c r="K951" s="1">
        <v>11794</v>
      </c>
      <c r="O951"/>
    </row>
    <row r="952" spans="1:15" hidden="1" x14ac:dyDescent="0.25">
      <c r="A952">
        <v>50000249</v>
      </c>
      <c r="B952">
        <v>2231675</v>
      </c>
      <c r="C952" t="s">
        <v>0</v>
      </c>
      <c r="D952">
        <v>1018430858</v>
      </c>
      <c r="E952" s="29">
        <v>42138</v>
      </c>
      <c r="F952">
        <v>4378159</v>
      </c>
      <c r="G952" s="30">
        <f>VLOOKUP(I952,'[3]nemral rentis Bco Pop'!$A:$F,6,0)</f>
        <v>923272421</v>
      </c>
      <c r="H952" s="30">
        <v>190101</v>
      </c>
      <c r="I952">
        <v>190101</v>
      </c>
      <c r="J952">
        <v>190101</v>
      </c>
      <c r="K952" s="1">
        <v>107400</v>
      </c>
      <c r="O952"/>
    </row>
    <row r="953" spans="1:15" hidden="1" x14ac:dyDescent="0.25">
      <c r="A953">
        <v>50000249</v>
      </c>
      <c r="B953">
        <v>2422128</v>
      </c>
      <c r="C953" t="s">
        <v>0</v>
      </c>
      <c r="D953">
        <v>8002108657</v>
      </c>
      <c r="E953" s="29">
        <v>42138</v>
      </c>
      <c r="F953">
        <v>15392276</v>
      </c>
      <c r="G953" s="30">
        <f>VLOOKUP(I953,'[3]nemral rentis Bco Pop'!$A:$F,6,0)</f>
        <v>12800000</v>
      </c>
      <c r="H953" s="30">
        <v>350300</v>
      </c>
      <c r="I953">
        <v>350300</v>
      </c>
      <c r="J953">
        <v>350300</v>
      </c>
      <c r="K953" s="1">
        <v>6840000</v>
      </c>
      <c r="O953"/>
    </row>
    <row r="954" spans="1:15" hidden="1" x14ac:dyDescent="0.25">
      <c r="A954">
        <v>50000249</v>
      </c>
      <c r="B954">
        <v>2211588</v>
      </c>
      <c r="C954" t="s">
        <v>2</v>
      </c>
      <c r="D954">
        <v>15320872</v>
      </c>
      <c r="E954" s="29">
        <v>42138</v>
      </c>
      <c r="F954">
        <v>8537439</v>
      </c>
      <c r="G954" s="30">
        <f>VLOOKUP(I954,'[3]nemral rentis Bco Pop'!$A:$F,6,0)</f>
        <v>12800000</v>
      </c>
      <c r="H954" s="30">
        <v>350300</v>
      </c>
      <c r="I954">
        <v>350300</v>
      </c>
      <c r="J954">
        <v>350300</v>
      </c>
      <c r="K954" s="1">
        <v>24000</v>
      </c>
      <c r="O954"/>
    </row>
    <row r="955" spans="1:15" hidden="1" x14ac:dyDescent="0.25">
      <c r="A955">
        <v>50000249</v>
      </c>
      <c r="B955">
        <v>2211590</v>
      </c>
      <c r="C955" t="s">
        <v>2</v>
      </c>
      <c r="D955">
        <v>1035418493</v>
      </c>
      <c r="E955" s="29">
        <v>42138</v>
      </c>
      <c r="F955">
        <v>3564040</v>
      </c>
      <c r="G955" s="30">
        <f>VLOOKUP(I955,'[3]nemral rentis Bco Pop'!$A:$F,6,0)</f>
        <v>923272421</v>
      </c>
      <c r="H955" s="30">
        <v>190101</v>
      </c>
      <c r="I955">
        <v>190101</v>
      </c>
      <c r="J955">
        <v>190101</v>
      </c>
      <c r="K955" s="1">
        <v>107400</v>
      </c>
      <c r="O955"/>
    </row>
    <row r="956" spans="1:15" hidden="1" x14ac:dyDescent="0.25">
      <c r="A956">
        <v>50000249</v>
      </c>
      <c r="B956">
        <v>2211620</v>
      </c>
      <c r="C956" t="s">
        <v>2</v>
      </c>
      <c r="D956">
        <v>1090410728</v>
      </c>
      <c r="E956" s="29">
        <v>42138</v>
      </c>
      <c r="F956">
        <v>5121014</v>
      </c>
      <c r="G956" s="30">
        <f>VLOOKUP(I956,'[3]nemral rentis Bco Pop'!$A:$F,6,0)</f>
        <v>923272421</v>
      </c>
      <c r="H956" s="30">
        <v>190101</v>
      </c>
      <c r="I956">
        <v>190101</v>
      </c>
      <c r="J956">
        <v>190101</v>
      </c>
      <c r="K956" s="1">
        <v>107400</v>
      </c>
      <c r="O956"/>
    </row>
    <row r="957" spans="1:15" hidden="1" x14ac:dyDescent="0.25">
      <c r="A957">
        <v>50000249</v>
      </c>
      <c r="B957">
        <v>2245665</v>
      </c>
      <c r="C957" t="s">
        <v>2</v>
      </c>
      <c r="D957">
        <v>44000185</v>
      </c>
      <c r="E957" s="29">
        <v>42138</v>
      </c>
      <c r="F957">
        <v>3217119</v>
      </c>
      <c r="G957" s="30">
        <f>VLOOKUP(I957,'[3]nemral rentis Bco Pop'!$A:$F,6,0)</f>
        <v>923272421</v>
      </c>
      <c r="H957" s="30">
        <v>190101</v>
      </c>
      <c r="I957">
        <v>190101</v>
      </c>
      <c r="J957">
        <v>190101</v>
      </c>
      <c r="K957" s="1">
        <v>107400</v>
      </c>
      <c r="O957"/>
    </row>
    <row r="958" spans="1:15" hidden="1" x14ac:dyDescent="0.25">
      <c r="A958">
        <v>50000249</v>
      </c>
      <c r="B958">
        <v>2112546</v>
      </c>
      <c r="C958" t="s">
        <v>44</v>
      </c>
      <c r="D958">
        <v>1082886786</v>
      </c>
      <c r="E958" s="29">
        <v>42138</v>
      </c>
      <c r="F958">
        <v>2043278</v>
      </c>
      <c r="G958" s="30">
        <f>VLOOKUP(I958,'[3]nemral rentis Bco Pop'!$A:$F,6,0)</f>
        <v>923272421</v>
      </c>
      <c r="H958" s="30">
        <v>190101</v>
      </c>
      <c r="I958">
        <v>190101</v>
      </c>
      <c r="J958">
        <v>190101</v>
      </c>
      <c r="K958" s="1">
        <v>108000</v>
      </c>
      <c r="O958"/>
    </row>
    <row r="959" spans="1:15" hidden="1" x14ac:dyDescent="0.25">
      <c r="A959">
        <v>50000249</v>
      </c>
      <c r="B959">
        <v>2481381</v>
      </c>
      <c r="C959" t="s">
        <v>2</v>
      </c>
      <c r="D959">
        <v>13804524</v>
      </c>
      <c r="E959" s="29">
        <v>42138</v>
      </c>
      <c r="F959">
        <v>2522095</v>
      </c>
      <c r="G959" s="30">
        <f>VLOOKUP(I959,'[3]nemral rentis Bco Pop'!$A:$F,6,0)</f>
        <v>923272193</v>
      </c>
      <c r="H959" s="30">
        <v>131401</v>
      </c>
      <c r="I959">
        <v>131401</v>
      </c>
      <c r="J959">
        <v>131401</v>
      </c>
      <c r="K959" s="1">
        <v>4959957</v>
      </c>
      <c r="O959"/>
    </row>
    <row r="960" spans="1:15" hidden="1" x14ac:dyDescent="0.25">
      <c r="A960">
        <v>50000249</v>
      </c>
      <c r="B960">
        <v>2256568</v>
      </c>
      <c r="C960" t="s">
        <v>2</v>
      </c>
      <c r="D960">
        <v>22056284</v>
      </c>
      <c r="E960" s="29">
        <v>42138</v>
      </c>
      <c r="F960">
        <v>5855261</v>
      </c>
      <c r="G960" s="30">
        <f>VLOOKUP(I960,'[3]nemral rentis Bco Pop'!$A:$F,6,0)</f>
        <v>923272193</v>
      </c>
      <c r="H960" s="30">
        <v>131401</v>
      </c>
      <c r="I960">
        <v>131401</v>
      </c>
      <c r="J960">
        <v>131401</v>
      </c>
      <c r="K960" s="1">
        <v>2900</v>
      </c>
      <c r="O960"/>
    </row>
    <row r="961" spans="1:15" hidden="1" x14ac:dyDescent="0.25">
      <c r="A961">
        <v>50000249</v>
      </c>
      <c r="B961">
        <v>2644084</v>
      </c>
      <c r="C961" t="s">
        <v>18</v>
      </c>
      <c r="D961">
        <v>1143118851</v>
      </c>
      <c r="E961" s="29">
        <v>42138</v>
      </c>
      <c r="F961">
        <v>3801033</v>
      </c>
      <c r="G961" s="30">
        <f>VLOOKUP(I961,'[3]nemral rentis Bco Pop'!$A:$F,6,0)</f>
        <v>923272421</v>
      </c>
      <c r="H961" s="30">
        <v>190101</v>
      </c>
      <c r="I961">
        <v>190101</v>
      </c>
      <c r="J961">
        <v>190101</v>
      </c>
      <c r="K961" s="1">
        <v>107400</v>
      </c>
      <c r="O961"/>
    </row>
    <row r="962" spans="1:15" hidden="1" x14ac:dyDescent="0.25">
      <c r="A962">
        <v>50000249</v>
      </c>
      <c r="B962">
        <v>1190188</v>
      </c>
      <c r="C962" t="s">
        <v>4</v>
      </c>
      <c r="D962">
        <v>1128057639</v>
      </c>
      <c r="E962" s="29">
        <v>42138</v>
      </c>
      <c r="F962">
        <v>6647038</v>
      </c>
      <c r="G962" s="30">
        <f>VLOOKUP(I962,'[3]nemral rentis Bco Pop'!$A:$F,6,0)</f>
        <v>12400000</v>
      </c>
      <c r="H962" s="30">
        <v>270108</v>
      </c>
      <c r="I962">
        <v>270108</v>
      </c>
      <c r="J962">
        <v>270108</v>
      </c>
      <c r="K962" s="1">
        <v>1053605</v>
      </c>
      <c r="O962"/>
    </row>
    <row r="963" spans="1:15" hidden="1" x14ac:dyDescent="0.25">
      <c r="A963">
        <v>50000249</v>
      </c>
      <c r="B963">
        <v>1850498</v>
      </c>
      <c r="C963" t="s">
        <v>4</v>
      </c>
      <c r="D963">
        <v>12485263</v>
      </c>
      <c r="E963" s="29">
        <v>42138</v>
      </c>
      <c r="F963">
        <v>7155595</v>
      </c>
      <c r="G963" s="30">
        <f>VLOOKUP(I963,'[3]nemral rentis Bco Pop'!$A:$F,6,0)</f>
        <v>96400000</v>
      </c>
      <c r="H963" s="30">
        <v>370101</v>
      </c>
      <c r="I963">
        <v>121280</v>
      </c>
      <c r="J963">
        <v>370101</v>
      </c>
      <c r="K963" s="1">
        <v>16200</v>
      </c>
      <c r="O963"/>
    </row>
    <row r="964" spans="1:15" hidden="1" x14ac:dyDescent="0.25">
      <c r="A964">
        <v>50000249</v>
      </c>
      <c r="B964">
        <v>2305345</v>
      </c>
      <c r="C964" t="s">
        <v>5</v>
      </c>
      <c r="D964">
        <v>1049618100</v>
      </c>
      <c r="E964" s="29">
        <v>42138</v>
      </c>
      <c r="F964">
        <v>17840678</v>
      </c>
      <c r="G964" s="30">
        <f>VLOOKUP(I964,'[3]nemral rentis Bco Pop'!$A:$F,6,0)</f>
        <v>12400000</v>
      </c>
      <c r="H964" s="30">
        <v>270102</v>
      </c>
      <c r="I964">
        <v>121204</v>
      </c>
      <c r="J964">
        <v>270102</v>
      </c>
      <c r="K964" s="1">
        <v>5000</v>
      </c>
      <c r="O964"/>
    </row>
    <row r="965" spans="1:15" hidden="1" x14ac:dyDescent="0.25">
      <c r="A965">
        <v>50000249</v>
      </c>
      <c r="B965">
        <v>2305346</v>
      </c>
      <c r="C965" t="s">
        <v>5</v>
      </c>
      <c r="D965">
        <v>1049607832</v>
      </c>
      <c r="E965" s="29">
        <v>42138</v>
      </c>
      <c r="F965">
        <v>7431300</v>
      </c>
      <c r="G965" s="30">
        <f>VLOOKUP(I965,'[3]nemral rentis Bco Pop'!$A:$F,6,0)</f>
        <v>12400000</v>
      </c>
      <c r="H965" s="30">
        <v>270102</v>
      </c>
      <c r="I965">
        <v>121204</v>
      </c>
      <c r="J965">
        <v>270102</v>
      </c>
      <c r="K965" s="1">
        <v>5000</v>
      </c>
      <c r="O965"/>
    </row>
    <row r="966" spans="1:15" hidden="1" x14ac:dyDescent="0.25">
      <c r="A966">
        <v>50000249</v>
      </c>
      <c r="B966">
        <v>1666700</v>
      </c>
      <c r="C966" t="s">
        <v>33</v>
      </c>
      <c r="D966">
        <v>47432895</v>
      </c>
      <c r="E966" s="29">
        <v>42138</v>
      </c>
      <c r="F966">
        <v>12432663</v>
      </c>
      <c r="G966" s="30">
        <f>VLOOKUP(I966,'[3]nemral rentis Bco Pop'!$A:$F,6,0)</f>
        <v>12400000</v>
      </c>
      <c r="H966" s="30">
        <v>270102</v>
      </c>
      <c r="I966">
        <v>121204</v>
      </c>
      <c r="J966">
        <v>270102</v>
      </c>
      <c r="K966" s="1">
        <v>5000</v>
      </c>
      <c r="O966"/>
    </row>
    <row r="967" spans="1:15" hidden="1" x14ac:dyDescent="0.25">
      <c r="A967">
        <v>50000249</v>
      </c>
      <c r="B967">
        <v>2211235</v>
      </c>
      <c r="C967" t="s">
        <v>56</v>
      </c>
      <c r="D967">
        <v>8918551301</v>
      </c>
      <c r="E967" s="29">
        <v>42138</v>
      </c>
      <c r="F967">
        <v>7702404</v>
      </c>
      <c r="G967" s="30">
        <f>VLOOKUP(I967,'[3]nemral rentis Bco Pop'!$A:$F,6,0)</f>
        <v>821500000</v>
      </c>
      <c r="H967" s="30">
        <v>410101</v>
      </c>
      <c r="I967">
        <v>270242</v>
      </c>
      <c r="J967">
        <v>410101</v>
      </c>
      <c r="K967" s="1">
        <v>8140430</v>
      </c>
      <c r="O967"/>
    </row>
    <row r="968" spans="1:15" hidden="1" x14ac:dyDescent="0.25">
      <c r="A968">
        <v>50000249</v>
      </c>
      <c r="B968">
        <v>44213803</v>
      </c>
      <c r="C968" t="s">
        <v>1</v>
      </c>
      <c r="D968">
        <v>1033334459</v>
      </c>
      <c r="E968" s="29">
        <v>42138</v>
      </c>
      <c r="F968">
        <v>8474353</v>
      </c>
      <c r="G968" s="30">
        <f>VLOOKUP(I968,'[3]nemral rentis Bco Pop'!$A:$F,6,0)</f>
        <v>12400000</v>
      </c>
      <c r="H968" s="30">
        <v>270102</v>
      </c>
      <c r="I968">
        <v>121204</v>
      </c>
      <c r="J968">
        <v>270102</v>
      </c>
      <c r="K968" s="1">
        <v>5000</v>
      </c>
      <c r="O968"/>
    </row>
    <row r="969" spans="1:15" hidden="1" x14ac:dyDescent="0.25">
      <c r="A969">
        <v>50000249</v>
      </c>
      <c r="B969">
        <v>1533445</v>
      </c>
      <c r="C969" t="s">
        <v>19</v>
      </c>
      <c r="D969">
        <v>24818771</v>
      </c>
      <c r="E969" s="29">
        <v>42138</v>
      </c>
      <c r="F969">
        <v>8976659</v>
      </c>
      <c r="G969" s="30">
        <f>VLOOKUP(I969,'[3]nemral rentis Bco Pop'!$A:$F,6,0)</f>
        <v>923272193</v>
      </c>
      <c r="H969" s="30">
        <v>131401</v>
      </c>
      <c r="I969">
        <v>131401</v>
      </c>
      <c r="J969">
        <v>131401</v>
      </c>
      <c r="K969" s="1">
        <v>13300</v>
      </c>
      <c r="O969"/>
    </row>
    <row r="970" spans="1:15" hidden="1" x14ac:dyDescent="0.25">
      <c r="A970">
        <v>50000249</v>
      </c>
      <c r="B970">
        <v>2620697</v>
      </c>
      <c r="C970" t="s">
        <v>19</v>
      </c>
      <c r="D970">
        <v>10277206</v>
      </c>
      <c r="E970" s="29">
        <v>42138</v>
      </c>
      <c r="F970">
        <v>515145</v>
      </c>
      <c r="G970" s="30">
        <f>VLOOKUP(I970,'[3]nemral rentis Bco Pop'!$A:$F,6,0)</f>
        <v>923272421</v>
      </c>
      <c r="H970" s="30">
        <v>190101</v>
      </c>
      <c r="I970">
        <v>190101</v>
      </c>
      <c r="J970">
        <v>190101</v>
      </c>
      <c r="K970" s="1">
        <v>107400</v>
      </c>
      <c r="O970"/>
    </row>
    <row r="971" spans="1:15" hidden="1" x14ac:dyDescent="0.25">
      <c r="A971">
        <v>50000249</v>
      </c>
      <c r="B971">
        <v>2563245</v>
      </c>
      <c r="C971" t="s">
        <v>6</v>
      </c>
      <c r="D971">
        <v>9003337556</v>
      </c>
      <c r="E971" s="29">
        <v>42138</v>
      </c>
      <c r="F971">
        <v>8240772</v>
      </c>
      <c r="G971" s="30">
        <f>VLOOKUP(I971,'[3]nemral rentis Bco Pop'!$A:$F,6,0)</f>
        <v>12800000</v>
      </c>
      <c r="H971" s="30">
        <v>350300</v>
      </c>
      <c r="I971">
        <v>350300</v>
      </c>
      <c r="J971">
        <v>350300</v>
      </c>
      <c r="K971" s="1">
        <v>3617679</v>
      </c>
      <c r="O971"/>
    </row>
    <row r="972" spans="1:15" hidden="1" x14ac:dyDescent="0.25">
      <c r="A972">
        <v>50000249</v>
      </c>
      <c r="B972">
        <v>2221503</v>
      </c>
      <c r="C972" t="s">
        <v>1</v>
      </c>
      <c r="D972">
        <v>10302249</v>
      </c>
      <c r="E972" s="29">
        <v>42138</v>
      </c>
      <c r="F972">
        <v>11610806</v>
      </c>
      <c r="G972" s="30">
        <f>VLOOKUP(I972,'[3]nemral rentis Bco Pop'!$A:$F,6,0)</f>
        <v>923272421</v>
      </c>
      <c r="H972" s="30">
        <v>190101</v>
      </c>
      <c r="I972">
        <v>190101</v>
      </c>
      <c r="J972">
        <v>190101</v>
      </c>
      <c r="K972" s="1">
        <v>107400</v>
      </c>
      <c r="O972"/>
    </row>
    <row r="973" spans="1:15" hidden="1" x14ac:dyDescent="0.25">
      <c r="A973">
        <v>50000249</v>
      </c>
      <c r="B973">
        <v>2221504</v>
      </c>
      <c r="C973" t="s">
        <v>1</v>
      </c>
      <c r="D973">
        <v>1061700501</v>
      </c>
      <c r="E973" s="29">
        <v>42138</v>
      </c>
      <c r="F973">
        <v>18272568</v>
      </c>
      <c r="G973" s="30">
        <f>VLOOKUP(I973,'[3]nemral rentis Bco Pop'!$A:$F,6,0)</f>
        <v>923272421</v>
      </c>
      <c r="H973" s="30">
        <v>190101</v>
      </c>
      <c r="I973">
        <v>190101</v>
      </c>
      <c r="J973">
        <v>190101</v>
      </c>
      <c r="K973" s="1">
        <v>107400</v>
      </c>
      <c r="O973"/>
    </row>
    <row r="974" spans="1:15" hidden="1" x14ac:dyDescent="0.25">
      <c r="A974">
        <v>50000249</v>
      </c>
      <c r="B974">
        <v>43615468</v>
      </c>
      <c r="C974" t="s">
        <v>20</v>
      </c>
      <c r="D974">
        <v>9000601911</v>
      </c>
      <c r="E974" s="29">
        <v>42138</v>
      </c>
      <c r="F974">
        <v>5898114</v>
      </c>
      <c r="G974" s="30">
        <f>VLOOKUP(I974,'[3]nemral rentis Bco Pop'!$A:$F,6,0)</f>
        <v>23900000</v>
      </c>
      <c r="H974" s="30">
        <v>410600</v>
      </c>
      <c r="I974">
        <v>410600</v>
      </c>
      <c r="J974">
        <v>410600</v>
      </c>
      <c r="K974" s="1">
        <v>8573968</v>
      </c>
      <c r="O974"/>
    </row>
    <row r="975" spans="1:15" hidden="1" x14ac:dyDescent="0.25">
      <c r="A975">
        <v>50000249</v>
      </c>
      <c r="B975">
        <v>2572040</v>
      </c>
      <c r="C975" t="s">
        <v>1</v>
      </c>
      <c r="D975">
        <v>45520706</v>
      </c>
      <c r="E975" s="29">
        <v>42138</v>
      </c>
      <c r="F975">
        <v>16058130</v>
      </c>
      <c r="G975" s="30">
        <f>VLOOKUP(I975,'[3]nemral rentis Bco Pop'!$A:$F,6,0)</f>
        <v>26800000</v>
      </c>
      <c r="H975" s="30">
        <v>360200</v>
      </c>
      <c r="I975">
        <v>360200</v>
      </c>
      <c r="J975">
        <v>360200</v>
      </c>
      <c r="K975" s="1">
        <v>27461</v>
      </c>
      <c r="O975"/>
    </row>
    <row r="976" spans="1:15" hidden="1" x14ac:dyDescent="0.25">
      <c r="A976">
        <v>50000249</v>
      </c>
      <c r="B976">
        <v>2572054</v>
      </c>
      <c r="C976" t="s">
        <v>1</v>
      </c>
      <c r="D976">
        <v>79057518</v>
      </c>
      <c r="E976" s="29">
        <v>42138</v>
      </c>
      <c r="F976">
        <v>3641887</v>
      </c>
      <c r="G976" s="30">
        <f>VLOOKUP(I976,'[3]nemral rentis Bco Pop'!$A:$F,6,0)</f>
        <v>26800000</v>
      </c>
      <c r="H976" s="30">
        <v>360200</v>
      </c>
      <c r="I976">
        <v>360200</v>
      </c>
      <c r="J976">
        <v>360200</v>
      </c>
      <c r="K976" s="1">
        <v>8130</v>
      </c>
      <c r="O976"/>
    </row>
    <row r="977" spans="1:15" hidden="1" x14ac:dyDescent="0.25">
      <c r="A977">
        <v>50000249</v>
      </c>
      <c r="B977">
        <v>2572056</v>
      </c>
      <c r="C977" t="s">
        <v>1</v>
      </c>
      <c r="D977">
        <v>40987513</v>
      </c>
      <c r="E977" s="29">
        <v>42138</v>
      </c>
      <c r="F977">
        <v>6539040</v>
      </c>
      <c r="G977" s="30">
        <f>VLOOKUP(I977,'[3]nemral rentis Bco Pop'!$A:$F,6,0)</f>
        <v>26800000</v>
      </c>
      <c r="H977" s="30">
        <v>360200</v>
      </c>
      <c r="I977">
        <v>360200</v>
      </c>
      <c r="J977">
        <v>360200</v>
      </c>
      <c r="K977" s="1">
        <v>25720</v>
      </c>
      <c r="O977"/>
    </row>
    <row r="978" spans="1:15" hidden="1" x14ac:dyDescent="0.25">
      <c r="A978">
        <v>50000249</v>
      </c>
      <c r="B978">
        <v>2524699</v>
      </c>
      <c r="C978" t="s">
        <v>7</v>
      </c>
      <c r="D978">
        <v>1143331929</v>
      </c>
      <c r="E978" s="29">
        <v>42138</v>
      </c>
      <c r="F978">
        <v>14553347</v>
      </c>
      <c r="G978" s="30">
        <f>VLOOKUP(I978,'[3]nemral rentis Bco Pop'!$A:$F,6,0)</f>
        <v>96300000</v>
      </c>
      <c r="H978" s="30">
        <v>190101</v>
      </c>
      <c r="I978">
        <v>121270</v>
      </c>
      <c r="J978">
        <v>190101</v>
      </c>
      <c r="K978" s="1">
        <v>107400</v>
      </c>
      <c r="O978"/>
    </row>
    <row r="979" spans="1:15" hidden="1" x14ac:dyDescent="0.25">
      <c r="A979">
        <v>50000249</v>
      </c>
      <c r="B979">
        <v>2558164</v>
      </c>
      <c r="C979" t="s">
        <v>1</v>
      </c>
      <c r="D979">
        <v>80880033</v>
      </c>
      <c r="E979" s="29">
        <v>42138</v>
      </c>
      <c r="F979">
        <v>11294906</v>
      </c>
      <c r="G979" s="30">
        <f>VLOOKUP(I979,'[3]nemral rentis Bco Pop'!$A:$F,6,0)</f>
        <v>923272421</v>
      </c>
      <c r="H979" s="30">
        <v>190101</v>
      </c>
      <c r="I979">
        <v>190101</v>
      </c>
      <c r="J979">
        <v>190101</v>
      </c>
      <c r="K979" s="1">
        <v>107400</v>
      </c>
      <c r="O979"/>
    </row>
    <row r="980" spans="1:15" hidden="1" x14ac:dyDescent="0.25">
      <c r="A980">
        <v>50000249</v>
      </c>
      <c r="B980">
        <v>2245913</v>
      </c>
      <c r="C980" t="s">
        <v>21</v>
      </c>
      <c r="D980">
        <v>39637864</v>
      </c>
      <c r="E980" s="29">
        <v>42138</v>
      </c>
      <c r="F980">
        <v>6716045</v>
      </c>
      <c r="G980" s="30">
        <f>VLOOKUP(I980,'[3]nemral rentis Bco Pop'!$A:$F,6,0)</f>
        <v>923272421</v>
      </c>
      <c r="H980" s="30">
        <v>190101</v>
      </c>
      <c r="I980">
        <v>190101</v>
      </c>
      <c r="J980">
        <v>190101</v>
      </c>
      <c r="K980" s="1">
        <v>107400</v>
      </c>
      <c r="O980"/>
    </row>
    <row r="981" spans="1:15" hidden="1" x14ac:dyDescent="0.25">
      <c r="A981">
        <v>50000249</v>
      </c>
      <c r="B981">
        <v>1726800</v>
      </c>
      <c r="C981" t="s">
        <v>1</v>
      </c>
      <c r="D981">
        <v>12552901</v>
      </c>
      <c r="E981" s="29">
        <v>42138</v>
      </c>
      <c r="F981">
        <v>0</v>
      </c>
      <c r="G981" s="30">
        <f>VLOOKUP(I981,'[3]nemral rentis Bco Pop'!$A:$F,6,0)</f>
        <v>923272421</v>
      </c>
      <c r="H981" s="30">
        <v>190101</v>
      </c>
      <c r="I981">
        <v>190101</v>
      </c>
      <c r="J981">
        <v>190101</v>
      </c>
      <c r="K981" s="1">
        <v>107400</v>
      </c>
      <c r="O981"/>
    </row>
    <row r="982" spans="1:15" hidden="1" x14ac:dyDescent="0.25">
      <c r="A982">
        <v>50000249</v>
      </c>
      <c r="B982">
        <v>2102402</v>
      </c>
      <c r="C982" t="s">
        <v>26</v>
      </c>
      <c r="D982">
        <v>1054560608</v>
      </c>
      <c r="E982" s="29">
        <v>42138</v>
      </c>
      <c r="F982">
        <v>20487247</v>
      </c>
      <c r="G982" s="30">
        <f>VLOOKUP(I982,'[3]nemral rentis Bco Pop'!$A:$F,6,0)</f>
        <v>26800000</v>
      </c>
      <c r="H982" s="30">
        <v>360200</v>
      </c>
      <c r="I982">
        <v>360200</v>
      </c>
      <c r="J982">
        <v>360200</v>
      </c>
      <c r="K982" s="1">
        <v>93012</v>
      </c>
      <c r="O982"/>
    </row>
    <row r="983" spans="1:15" hidden="1" x14ac:dyDescent="0.25">
      <c r="A983">
        <v>50000249</v>
      </c>
      <c r="B983">
        <v>2567022</v>
      </c>
      <c r="C983" t="s">
        <v>40</v>
      </c>
      <c r="D983">
        <v>1122123463</v>
      </c>
      <c r="E983" s="29">
        <v>42138</v>
      </c>
      <c r="F983">
        <v>38299082</v>
      </c>
      <c r="G983" s="30">
        <f>VLOOKUP(I983,'[3]nemral rentis Bco Pop'!$A:$F,6,0)</f>
        <v>923272421</v>
      </c>
      <c r="H983" s="30">
        <v>190101</v>
      </c>
      <c r="I983">
        <v>190101</v>
      </c>
      <c r="J983">
        <v>190101</v>
      </c>
      <c r="K983" s="1">
        <v>107500</v>
      </c>
      <c r="O983"/>
    </row>
    <row r="984" spans="1:15" hidden="1" x14ac:dyDescent="0.25">
      <c r="A984">
        <v>50000249</v>
      </c>
      <c r="B984">
        <v>1947966</v>
      </c>
      <c r="C984" t="s">
        <v>37</v>
      </c>
      <c r="D984">
        <v>1085284297</v>
      </c>
      <c r="E984" s="29">
        <v>42138</v>
      </c>
      <c r="F984">
        <v>72999190</v>
      </c>
      <c r="G984" s="30">
        <f>VLOOKUP(I984,'[3]nemral rentis Bco Pop'!$A:$F,6,0)</f>
        <v>12400000</v>
      </c>
      <c r="H984" s="30">
        <v>270102</v>
      </c>
      <c r="I984">
        <v>121204</v>
      </c>
      <c r="J984">
        <v>270102</v>
      </c>
      <c r="K984" s="1">
        <v>5000</v>
      </c>
      <c r="O984"/>
    </row>
    <row r="985" spans="1:15" hidden="1" x14ac:dyDescent="0.25">
      <c r="A985">
        <v>50000249</v>
      </c>
      <c r="B985">
        <v>2425778</v>
      </c>
      <c r="C985" t="s">
        <v>1</v>
      </c>
      <c r="D985">
        <v>1084222145</v>
      </c>
      <c r="E985" s="29">
        <v>42138</v>
      </c>
      <c r="F985">
        <v>85273618</v>
      </c>
      <c r="G985" s="30">
        <f>VLOOKUP(I985,'[3]nemral rentis Bco Pop'!$A:$F,6,0)</f>
        <v>923272421</v>
      </c>
      <c r="H985" s="30">
        <v>190101</v>
      </c>
      <c r="I985">
        <v>190101</v>
      </c>
      <c r="J985">
        <v>190101</v>
      </c>
      <c r="K985" s="1">
        <v>107400</v>
      </c>
      <c r="O985"/>
    </row>
    <row r="986" spans="1:15" hidden="1" x14ac:dyDescent="0.25">
      <c r="A986">
        <v>50000249</v>
      </c>
      <c r="B986">
        <v>2425779</v>
      </c>
      <c r="C986" t="s">
        <v>1</v>
      </c>
      <c r="D986">
        <v>1085269725</v>
      </c>
      <c r="E986" s="29">
        <v>42138</v>
      </c>
      <c r="F986">
        <v>17626184</v>
      </c>
      <c r="G986" s="30">
        <f>VLOOKUP(I986,'[3]nemral rentis Bco Pop'!$A:$F,6,0)</f>
        <v>923272421</v>
      </c>
      <c r="H986" s="30">
        <v>190101</v>
      </c>
      <c r="I986">
        <v>190101</v>
      </c>
      <c r="J986">
        <v>190101</v>
      </c>
      <c r="K986" s="1">
        <v>107400</v>
      </c>
      <c r="O986"/>
    </row>
    <row r="987" spans="1:15" hidden="1" x14ac:dyDescent="0.25">
      <c r="A987">
        <v>50000249</v>
      </c>
      <c r="B987">
        <v>2425895</v>
      </c>
      <c r="C987" t="s">
        <v>1</v>
      </c>
      <c r="D987">
        <v>30737532</v>
      </c>
      <c r="E987" s="29">
        <v>42138</v>
      </c>
      <c r="F987">
        <v>7362407</v>
      </c>
      <c r="G987" s="30">
        <f>VLOOKUP(I987,'[3]nemral rentis Bco Pop'!$A:$F,6,0)</f>
        <v>923272421</v>
      </c>
      <c r="H987" s="30">
        <v>190101</v>
      </c>
      <c r="I987">
        <v>190101</v>
      </c>
      <c r="J987">
        <v>190101</v>
      </c>
      <c r="K987" s="1">
        <v>107000</v>
      </c>
      <c r="O987"/>
    </row>
    <row r="988" spans="1:15" hidden="1" x14ac:dyDescent="0.25">
      <c r="A988">
        <v>50000249</v>
      </c>
      <c r="B988">
        <v>2425896</v>
      </c>
      <c r="C988" t="s">
        <v>1</v>
      </c>
      <c r="D988">
        <v>87069859</v>
      </c>
      <c r="E988" s="29">
        <v>42138</v>
      </c>
      <c r="F988">
        <v>4063820</v>
      </c>
      <c r="G988" s="30">
        <f>VLOOKUP(I988,'[3]nemral rentis Bco Pop'!$A:$F,6,0)</f>
        <v>923272421</v>
      </c>
      <c r="H988" s="30">
        <v>190101</v>
      </c>
      <c r="I988">
        <v>190101</v>
      </c>
      <c r="J988">
        <v>190101</v>
      </c>
      <c r="K988" s="1">
        <v>107400</v>
      </c>
      <c r="O988"/>
    </row>
    <row r="989" spans="1:15" hidden="1" x14ac:dyDescent="0.25">
      <c r="A989">
        <v>50000249</v>
      </c>
      <c r="B989">
        <v>2519659</v>
      </c>
      <c r="C989" t="s">
        <v>10</v>
      </c>
      <c r="D989">
        <v>1052572901</v>
      </c>
      <c r="E989" s="29">
        <v>42138</v>
      </c>
      <c r="F989">
        <v>1609803</v>
      </c>
      <c r="G989" s="30">
        <f>VLOOKUP(I989,'[3]nemral rentis Bco Pop'!$A:$F,6,0)</f>
        <v>923272421</v>
      </c>
      <c r="H989" s="30">
        <v>190101</v>
      </c>
      <c r="I989">
        <v>190101</v>
      </c>
      <c r="J989">
        <v>190101</v>
      </c>
      <c r="K989" s="1">
        <v>107400</v>
      </c>
      <c r="O989"/>
    </row>
    <row r="990" spans="1:15" hidden="1" x14ac:dyDescent="0.25">
      <c r="A990">
        <v>50000249</v>
      </c>
      <c r="B990">
        <v>1552022</v>
      </c>
      <c r="C990" t="s">
        <v>12</v>
      </c>
      <c r="D990">
        <v>42122719</v>
      </c>
      <c r="E990" s="29">
        <v>42138</v>
      </c>
      <c r="F990">
        <v>3262668</v>
      </c>
      <c r="G990" s="30">
        <f>VLOOKUP(I990,'[3]nemral rentis Bco Pop'!$A:$F,6,0)</f>
        <v>26800000</v>
      </c>
      <c r="H990" s="30">
        <v>360200</v>
      </c>
      <c r="I990">
        <v>360200</v>
      </c>
      <c r="J990">
        <v>360200</v>
      </c>
      <c r="K990" s="1">
        <v>15000</v>
      </c>
      <c r="O990"/>
    </row>
    <row r="991" spans="1:15" hidden="1" x14ac:dyDescent="0.25">
      <c r="A991">
        <v>50000249</v>
      </c>
      <c r="B991">
        <v>1552225</v>
      </c>
      <c r="C991" t="s">
        <v>12</v>
      </c>
      <c r="D991">
        <v>1124851163</v>
      </c>
      <c r="E991" s="29">
        <v>42138</v>
      </c>
      <c r="F991">
        <v>13246651</v>
      </c>
      <c r="G991" s="30">
        <f>VLOOKUP(I991,'[3]nemral rentis Bco Pop'!$A:$F,6,0)</f>
        <v>923272421</v>
      </c>
      <c r="H991" s="30">
        <v>190101</v>
      </c>
      <c r="I991">
        <v>190101</v>
      </c>
      <c r="J991">
        <v>190101</v>
      </c>
      <c r="K991" s="1">
        <v>107400</v>
      </c>
      <c r="O991"/>
    </row>
    <row r="992" spans="1:15" hidden="1" x14ac:dyDescent="0.25">
      <c r="A992">
        <v>50000249</v>
      </c>
      <c r="B992">
        <v>1552226</v>
      </c>
      <c r="C992" t="s">
        <v>12</v>
      </c>
      <c r="D992">
        <v>1004686327</v>
      </c>
      <c r="E992" s="29">
        <v>42138</v>
      </c>
      <c r="F992">
        <v>14265750</v>
      </c>
      <c r="G992" s="30">
        <f>VLOOKUP(I992,'[3]nemral rentis Bco Pop'!$A:$F,6,0)</f>
        <v>821500000</v>
      </c>
      <c r="H992" s="30">
        <v>410101</v>
      </c>
      <c r="I992">
        <v>270943</v>
      </c>
      <c r="J992">
        <v>410101</v>
      </c>
      <c r="K992" s="1">
        <v>70000</v>
      </c>
      <c r="O992"/>
    </row>
    <row r="993" spans="1:15" hidden="1" x14ac:dyDescent="0.25">
      <c r="A993">
        <v>50000249</v>
      </c>
      <c r="B993">
        <v>1916119</v>
      </c>
      <c r="C993" t="s">
        <v>13</v>
      </c>
      <c r="D993">
        <v>1098726315</v>
      </c>
      <c r="E993" s="29">
        <v>42138</v>
      </c>
      <c r="F993">
        <v>6311902</v>
      </c>
      <c r="G993" s="30">
        <f>VLOOKUP(I993,'[3]nemral rentis Bco Pop'!$A:$F,6,0)</f>
        <v>12400000</v>
      </c>
      <c r="H993" s="30">
        <v>270102</v>
      </c>
      <c r="I993">
        <v>121204</v>
      </c>
      <c r="J993">
        <v>270102</v>
      </c>
      <c r="K993" s="1">
        <v>5000</v>
      </c>
      <c r="O993"/>
    </row>
    <row r="994" spans="1:15" hidden="1" x14ac:dyDescent="0.25">
      <c r="A994">
        <v>50000249</v>
      </c>
      <c r="B994">
        <v>1916158</v>
      </c>
      <c r="C994" t="s">
        <v>13</v>
      </c>
      <c r="D994">
        <v>46457232</v>
      </c>
      <c r="E994" s="29">
        <v>42138</v>
      </c>
      <c r="F994">
        <v>22366345</v>
      </c>
      <c r="G994" s="30">
        <f>VLOOKUP(I994,'[3]nemral rentis Bco Pop'!$A:$F,6,0)</f>
        <v>12400000</v>
      </c>
      <c r="H994" s="30">
        <v>270102</v>
      </c>
      <c r="I994">
        <v>121204</v>
      </c>
      <c r="J994">
        <v>270102</v>
      </c>
      <c r="K994" s="1">
        <v>5000</v>
      </c>
      <c r="O994"/>
    </row>
    <row r="995" spans="1:15" hidden="1" x14ac:dyDescent="0.25">
      <c r="A995">
        <v>50000249</v>
      </c>
      <c r="B995">
        <v>2630778</v>
      </c>
      <c r="C995" t="s">
        <v>13</v>
      </c>
      <c r="D995">
        <v>91488457</v>
      </c>
      <c r="E995" s="29">
        <v>42138</v>
      </c>
      <c r="F995">
        <v>18390488</v>
      </c>
      <c r="G995" s="30">
        <f>VLOOKUP(I995,'[3]nemral rentis Bco Pop'!$A:$F,6,0)</f>
        <v>12400000</v>
      </c>
      <c r="H995" s="30">
        <v>270102</v>
      </c>
      <c r="I995">
        <v>121204</v>
      </c>
      <c r="J995">
        <v>270102</v>
      </c>
      <c r="K995" s="1">
        <v>5000</v>
      </c>
      <c r="O995"/>
    </row>
    <row r="996" spans="1:15" hidden="1" x14ac:dyDescent="0.25">
      <c r="A996">
        <v>50000249</v>
      </c>
      <c r="B996">
        <v>2630782</v>
      </c>
      <c r="C996" t="s">
        <v>13</v>
      </c>
      <c r="D996">
        <v>9002314958</v>
      </c>
      <c r="E996" s="29">
        <v>42138</v>
      </c>
      <c r="F996">
        <v>6570505</v>
      </c>
      <c r="G996" s="30">
        <f>VLOOKUP(I996,'[3]nemral rentis Bco Pop'!$A:$F,6,0)</f>
        <v>12800000</v>
      </c>
      <c r="H996" s="30">
        <v>350300</v>
      </c>
      <c r="I996">
        <v>350300</v>
      </c>
      <c r="J996">
        <v>350300</v>
      </c>
      <c r="K996" s="1">
        <v>3640348</v>
      </c>
      <c r="O996"/>
    </row>
    <row r="997" spans="1:15" hidden="1" x14ac:dyDescent="0.25">
      <c r="A997">
        <v>50000249</v>
      </c>
      <c r="B997">
        <v>5858587</v>
      </c>
      <c r="C997" t="s">
        <v>41</v>
      </c>
      <c r="D997">
        <v>5787854</v>
      </c>
      <c r="E997" s="29">
        <v>42138</v>
      </c>
      <c r="F997">
        <v>11496137</v>
      </c>
      <c r="G997" s="30">
        <f>VLOOKUP(I997,'[3]nemral rentis Bco Pop'!$A:$F,6,0)</f>
        <v>12400000</v>
      </c>
      <c r="H997" s="30">
        <v>270102</v>
      </c>
      <c r="I997">
        <v>270102</v>
      </c>
      <c r="J997">
        <v>270102</v>
      </c>
      <c r="K997" s="1">
        <v>37400</v>
      </c>
      <c r="O997"/>
    </row>
    <row r="998" spans="1:15" hidden="1" x14ac:dyDescent="0.25">
      <c r="A998">
        <v>50000249</v>
      </c>
      <c r="B998">
        <v>2443052</v>
      </c>
      <c r="C998" t="s">
        <v>29</v>
      </c>
      <c r="D998">
        <v>19379150</v>
      </c>
      <c r="E998" s="29">
        <v>42138</v>
      </c>
      <c r="F998">
        <v>2709600</v>
      </c>
      <c r="G998" s="30">
        <f>VLOOKUP(I998,'[3]nemral rentis Bco Pop'!$A:$F,6,0)</f>
        <v>26800000</v>
      </c>
      <c r="H998" s="30">
        <v>360200</v>
      </c>
      <c r="I998">
        <v>360200</v>
      </c>
      <c r="J998">
        <v>360200</v>
      </c>
      <c r="K998" s="1">
        <v>237292</v>
      </c>
      <c r="O998"/>
    </row>
    <row r="999" spans="1:15" hidden="1" x14ac:dyDescent="0.25">
      <c r="A999">
        <v>50000249</v>
      </c>
      <c r="B999">
        <v>1571298</v>
      </c>
      <c r="C999" t="s">
        <v>14</v>
      </c>
      <c r="D999">
        <v>1144135652</v>
      </c>
      <c r="E999" s="29">
        <v>42138</v>
      </c>
      <c r="F999">
        <v>18857592</v>
      </c>
      <c r="G999" s="30">
        <f>VLOOKUP(I999,'[3]nemral rentis Bco Pop'!$A:$F,6,0)</f>
        <v>12400000</v>
      </c>
      <c r="H999" s="30">
        <v>270102</v>
      </c>
      <c r="I999">
        <v>121204</v>
      </c>
      <c r="J999">
        <v>270102</v>
      </c>
      <c r="K999" s="1">
        <v>5000</v>
      </c>
      <c r="O999"/>
    </row>
    <row r="1000" spans="1:15" hidden="1" x14ac:dyDescent="0.25">
      <c r="A1000">
        <v>50000249</v>
      </c>
      <c r="B1000">
        <v>2584281</v>
      </c>
      <c r="C1000" t="s">
        <v>1</v>
      </c>
      <c r="D1000">
        <v>1062279644</v>
      </c>
      <c r="E1000" s="29">
        <v>42138</v>
      </c>
      <c r="F1000">
        <v>3782626</v>
      </c>
      <c r="G1000" s="30">
        <f>VLOOKUP(I1000,'[3]nemral rentis Bco Pop'!$A:$F,6,0)</f>
        <v>12400000</v>
      </c>
      <c r="H1000" s="30">
        <v>270102</v>
      </c>
      <c r="I1000">
        <v>121204</v>
      </c>
      <c r="J1000">
        <v>270102</v>
      </c>
      <c r="K1000" s="1">
        <v>5000</v>
      </c>
      <c r="O1000"/>
    </row>
    <row r="1001" spans="1:15" hidden="1" x14ac:dyDescent="0.25">
      <c r="A1001">
        <v>50000249</v>
      </c>
      <c r="B1001">
        <v>2560065</v>
      </c>
      <c r="C1001" t="s">
        <v>1</v>
      </c>
      <c r="D1001">
        <v>1122783231</v>
      </c>
      <c r="E1001" s="29">
        <v>42138</v>
      </c>
      <c r="F1001">
        <v>21491183</v>
      </c>
      <c r="G1001" s="30">
        <f>VLOOKUP(I1001,'[3]nemral rentis Bco Pop'!$A:$F,6,0)</f>
        <v>12400000</v>
      </c>
      <c r="H1001" s="30">
        <v>270102</v>
      </c>
      <c r="I1001">
        <v>121204</v>
      </c>
      <c r="J1001">
        <v>270102</v>
      </c>
      <c r="K1001" s="1">
        <v>5000</v>
      </c>
      <c r="O1001"/>
    </row>
    <row r="1002" spans="1:15" hidden="1" x14ac:dyDescent="0.25">
      <c r="A1002">
        <v>50000249</v>
      </c>
      <c r="B1002">
        <v>2560066</v>
      </c>
      <c r="C1002" t="s">
        <v>1</v>
      </c>
      <c r="D1002">
        <v>1122783231</v>
      </c>
      <c r="E1002" s="29">
        <v>42138</v>
      </c>
      <c r="F1002">
        <v>21491183</v>
      </c>
      <c r="G1002" s="30">
        <f>VLOOKUP(I1002,'[3]nemral rentis Bco Pop'!$A:$F,6,0)</f>
        <v>12400000</v>
      </c>
      <c r="H1002" s="30">
        <v>270102</v>
      </c>
      <c r="I1002">
        <v>121204</v>
      </c>
      <c r="J1002">
        <v>270102</v>
      </c>
      <c r="K1002" s="1">
        <v>5000</v>
      </c>
      <c r="O1002"/>
    </row>
    <row r="1003" spans="1:15" hidden="1" x14ac:dyDescent="0.25">
      <c r="A1003">
        <v>50000249</v>
      </c>
      <c r="B1003">
        <v>1595263</v>
      </c>
      <c r="C1003" t="s">
        <v>1</v>
      </c>
      <c r="D1003">
        <v>1130682638</v>
      </c>
      <c r="E1003" s="29">
        <v>42138</v>
      </c>
      <c r="F1003">
        <v>12650422</v>
      </c>
      <c r="G1003" s="30">
        <f>VLOOKUP(I1003,'[3]nemral rentis Bco Pop'!$A:$F,6,0)</f>
        <v>923272421</v>
      </c>
      <c r="H1003" s="30">
        <v>190101</v>
      </c>
      <c r="I1003">
        <v>190101</v>
      </c>
      <c r="J1003">
        <v>190101</v>
      </c>
      <c r="K1003" s="1">
        <v>107400</v>
      </c>
      <c r="O1003"/>
    </row>
    <row r="1004" spans="1:15" hidden="1" x14ac:dyDescent="0.25">
      <c r="A1004">
        <v>50000249</v>
      </c>
      <c r="B1004">
        <v>2130520</v>
      </c>
      <c r="C1004" t="s">
        <v>1</v>
      </c>
      <c r="D1004">
        <v>1111785482</v>
      </c>
      <c r="E1004" s="29">
        <v>42138</v>
      </c>
      <c r="F1004">
        <v>21848476</v>
      </c>
      <c r="G1004" s="30">
        <f>VLOOKUP(I1004,'[3]nemral rentis Bco Pop'!$A:$F,6,0)</f>
        <v>923272421</v>
      </c>
      <c r="H1004" s="30">
        <v>190101</v>
      </c>
      <c r="I1004">
        <v>190101</v>
      </c>
      <c r="J1004">
        <v>190101</v>
      </c>
      <c r="K1004" s="1">
        <v>107400</v>
      </c>
      <c r="O1004"/>
    </row>
    <row r="1005" spans="1:15" hidden="1" x14ac:dyDescent="0.25">
      <c r="A1005">
        <v>50000249</v>
      </c>
      <c r="B1005">
        <v>2443051</v>
      </c>
      <c r="C1005" t="s">
        <v>1</v>
      </c>
      <c r="D1005">
        <v>14221754</v>
      </c>
      <c r="E1005" s="29">
        <v>42138</v>
      </c>
      <c r="F1005">
        <v>2709600</v>
      </c>
      <c r="G1005" s="30">
        <f>VLOOKUP(I1005,'[3]nemral rentis Bco Pop'!$A:$F,6,0)</f>
        <v>26800000</v>
      </c>
      <c r="H1005" s="30">
        <v>360200</v>
      </c>
      <c r="I1005">
        <v>360200</v>
      </c>
      <c r="J1005">
        <v>360200</v>
      </c>
      <c r="K1005" s="1">
        <v>82842</v>
      </c>
      <c r="O1005"/>
    </row>
    <row r="1006" spans="1:15" hidden="1" x14ac:dyDescent="0.25">
      <c r="A1006">
        <v>50000249</v>
      </c>
      <c r="B1006">
        <v>2144249</v>
      </c>
      <c r="C1006" t="s">
        <v>17</v>
      </c>
      <c r="D1006">
        <v>8001030211</v>
      </c>
      <c r="E1006" s="29">
        <v>42138</v>
      </c>
      <c r="F1006">
        <v>5148227</v>
      </c>
      <c r="G1006" s="30">
        <f>VLOOKUP(I1006,'[3]nemral rentis Bco Pop'!$A:$F,6,0)</f>
        <v>96400000</v>
      </c>
      <c r="H1006" s="30">
        <v>370101</v>
      </c>
      <c r="I1006">
        <v>270910</v>
      </c>
      <c r="J1006">
        <v>370101</v>
      </c>
      <c r="K1006" s="1">
        <v>750000000</v>
      </c>
      <c r="O1006"/>
    </row>
    <row r="1007" spans="1:15" hidden="1" x14ac:dyDescent="0.25">
      <c r="A1007">
        <v>50000249</v>
      </c>
      <c r="B1007">
        <v>2144250</v>
      </c>
      <c r="C1007" t="s">
        <v>17</v>
      </c>
      <c r="D1007">
        <v>8001030211</v>
      </c>
      <c r="E1007" s="29">
        <v>42138</v>
      </c>
      <c r="F1007">
        <v>5148227</v>
      </c>
      <c r="G1007" s="30">
        <f>VLOOKUP(I1007,'[3]nemral rentis Bco Pop'!$A:$F,6,0)</f>
        <v>96400000</v>
      </c>
      <c r="H1007" s="30">
        <v>370101</v>
      </c>
      <c r="I1007">
        <v>270910</v>
      </c>
      <c r="J1007">
        <v>370101</v>
      </c>
      <c r="K1007" s="1">
        <v>3523386</v>
      </c>
      <c r="O1007"/>
    </row>
    <row r="1008" spans="1:15" hidden="1" x14ac:dyDescent="0.25">
      <c r="A1008">
        <v>50000249</v>
      </c>
      <c r="B1008">
        <v>1517876</v>
      </c>
      <c r="C1008" t="s">
        <v>31</v>
      </c>
      <c r="D1008">
        <v>9003948136</v>
      </c>
      <c r="E1008" s="29">
        <v>42138</v>
      </c>
      <c r="F1008">
        <v>2742591</v>
      </c>
      <c r="G1008" s="30">
        <f>VLOOKUP(I1008,'[3]nemral rentis Bco Pop'!$A:$F,6,0)</f>
        <v>96400000</v>
      </c>
      <c r="H1008" s="30">
        <v>370101</v>
      </c>
      <c r="I1008">
        <v>121280</v>
      </c>
      <c r="J1008">
        <v>370101</v>
      </c>
      <c r="K1008" s="1">
        <v>5400</v>
      </c>
      <c r="O1008"/>
    </row>
    <row r="1009" spans="1:15" hidden="1" x14ac:dyDescent="0.25">
      <c r="A1009">
        <v>50000249</v>
      </c>
      <c r="B1009">
        <v>2460105</v>
      </c>
      <c r="C1009" t="s">
        <v>0</v>
      </c>
      <c r="D1009">
        <v>35312027</v>
      </c>
      <c r="E1009" s="29">
        <v>42138</v>
      </c>
      <c r="F1009">
        <v>16303584</v>
      </c>
      <c r="G1009" s="30">
        <f>VLOOKUP(I1009,'[3]nemral rentis Bco Pop'!$A:$F,6,0)</f>
        <v>12400000</v>
      </c>
      <c r="H1009" s="30">
        <v>270102</v>
      </c>
      <c r="I1009">
        <v>121204</v>
      </c>
      <c r="J1009">
        <v>270102</v>
      </c>
      <c r="K1009" s="1">
        <v>71800</v>
      </c>
      <c r="O1009"/>
    </row>
    <row r="1010" spans="1:15" hidden="1" x14ac:dyDescent="0.25">
      <c r="A1010">
        <v>50000249</v>
      </c>
      <c r="B1010">
        <v>2461104</v>
      </c>
      <c r="C1010" t="s">
        <v>0</v>
      </c>
      <c r="D1010">
        <v>1015422993</v>
      </c>
      <c r="E1010" s="29">
        <v>42138</v>
      </c>
      <c r="F1010">
        <v>12456948</v>
      </c>
      <c r="G1010" s="30">
        <f>VLOOKUP(I1010,'[3]nemral rentis Bco Pop'!$A:$F,6,0)</f>
        <v>12400000</v>
      </c>
      <c r="H1010" s="30">
        <v>270102</v>
      </c>
      <c r="I1010">
        <v>121204</v>
      </c>
      <c r="J1010">
        <v>270102</v>
      </c>
      <c r="K1010" s="1">
        <v>5000</v>
      </c>
      <c r="O1010"/>
    </row>
    <row r="1011" spans="1:15" hidden="1" x14ac:dyDescent="0.25">
      <c r="A1011">
        <v>50000249</v>
      </c>
      <c r="B1011">
        <v>2461223</v>
      </c>
      <c r="C1011" t="s">
        <v>0</v>
      </c>
      <c r="D1011">
        <v>1143362519</v>
      </c>
      <c r="E1011" s="29">
        <v>42138</v>
      </c>
      <c r="F1011">
        <v>443515</v>
      </c>
      <c r="G1011" s="30">
        <f>VLOOKUP(I1011,'[3]nemral rentis Bco Pop'!$A:$F,6,0)</f>
        <v>12400000</v>
      </c>
      <c r="H1011" s="30">
        <v>270102</v>
      </c>
      <c r="I1011">
        <v>121204</v>
      </c>
      <c r="J1011">
        <v>270102</v>
      </c>
      <c r="K1011" s="1">
        <v>5000</v>
      </c>
      <c r="O1011"/>
    </row>
    <row r="1012" spans="1:15" hidden="1" x14ac:dyDescent="0.25">
      <c r="A1012">
        <v>50000249</v>
      </c>
      <c r="B1012">
        <v>11473671</v>
      </c>
      <c r="C1012" t="s">
        <v>1</v>
      </c>
      <c r="D1012">
        <v>2898056</v>
      </c>
      <c r="E1012" s="29">
        <v>42138</v>
      </c>
      <c r="F1012">
        <v>13660689</v>
      </c>
      <c r="G1012" s="30">
        <f>VLOOKUP(I1012,'[3]nemral rentis Bco Pop'!$A:$F,6,0)</f>
        <v>923272193</v>
      </c>
      <c r="H1012" s="30">
        <v>131401</v>
      </c>
      <c r="I1012">
        <v>131401</v>
      </c>
      <c r="J1012">
        <v>131401</v>
      </c>
      <c r="K1012" s="1">
        <v>20400</v>
      </c>
      <c r="O1012"/>
    </row>
    <row r="1013" spans="1:15" hidden="1" x14ac:dyDescent="0.25">
      <c r="A1013">
        <v>50000249</v>
      </c>
      <c r="B1013">
        <v>2139797</v>
      </c>
      <c r="C1013" t="s">
        <v>0</v>
      </c>
      <c r="D1013">
        <v>8300147959</v>
      </c>
      <c r="E1013" s="29">
        <v>42139</v>
      </c>
      <c r="F1013">
        <v>7462323</v>
      </c>
      <c r="G1013" s="30">
        <f>VLOOKUP(I1013,'[3]nemral rentis Bco Pop'!$A:$F,6,0)</f>
        <v>12800000</v>
      </c>
      <c r="H1013" s="30">
        <v>350300</v>
      </c>
      <c r="I1013">
        <v>350300</v>
      </c>
      <c r="J1013">
        <v>350300</v>
      </c>
      <c r="K1013" s="1">
        <v>2483227</v>
      </c>
      <c r="O1013"/>
    </row>
    <row r="1014" spans="1:15" hidden="1" x14ac:dyDescent="0.25">
      <c r="A1014">
        <v>50000249</v>
      </c>
      <c r="B1014">
        <v>2632739</v>
      </c>
      <c r="C1014" t="s">
        <v>0</v>
      </c>
      <c r="D1014">
        <v>53121137</v>
      </c>
      <c r="E1014" s="29">
        <v>42139</v>
      </c>
      <c r="F1014">
        <v>15844317</v>
      </c>
      <c r="G1014" s="30">
        <f>VLOOKUP(I1014,'[3]nemral rentis Bco Pop'!$A:$F,6,0)</f>
        <v>12400000</v>
      </c>
      <c r="H1014" s="30">
        <v>270102</v>
      </c>
      <c r="I1014">
        <v>121204</v>
      </c>
      <c r="J1014">
        <v>270102</v>
      </c>
      <c r="K1014" s="1">
        <v>5000</v>
      </c>
      <c r="O1014"/>
    </row>
    <row r="1015" spans="1:15" hidden="1" x14ac:dyDescent="0.25">
      <c r="A1015">
        <v>50000249</v>
      </c>
      <c r="B1015">
        <v>2141536</v>
      </c>
      <c r="C1015" t="s">
        <v>0</v>
      </c>
      <c r="D1015">
        <v>51889369</v>
      </c>
      <c r="E1015" s="29">
        <v>42139</v>
      </c>
      <c r="F1015">
        <v>14451646</v>
      </c>
      <c r="G1015" s="30">
        <f>VLOOKUP(I1015,'[3]nemral rentis Bco Pop'!$A:$F,6,0)</f>
        <v>11500000</v>
      </c>
      <c r="H1015" s="30">
        <v>130101</v>
      </c>
      <c r="I1015">
        <v>270909</v>
      </c>
      <c r="J1015">
        <v>130101</v>
      </c>
      <c r="K1015" s="1">
        <v>88160</v>
      </c>
      <c r="O1015"/>
    </row>
    <row r="1016" spans="1:15" hidden="1" x14ac:dyDescent="0.25">
      <c r="A1016">
        <v>50000249</v>
      </c>
      <c r="B1016">
        <v>1804459</v>
      </c>
      <c r="C1016" t="s">
        <v>0</v>
      </c>
      <c r="D1016">
        <v>79733130</v>
      </c>
      <c r="E1016" s="29">
        <v>42139</v>
      </c>
      <c r="F1016">
        <v>6948757</v>
      </c>
      <c r="G1016" s="30">
        <f>VLOOKUP(I1016,'[3]nemral rentis Bco Pop'!$A:$F,6,0)</f>
        <v>12200000</v>
      </c>
      <c r="H1016" s="30">
        <v>250101</v>
      </c>
      <c r="I1016">
        <v>121225</v>
      </c>
      <c r="J1016">
        <v>250101</v>
      </c>
      <c r="K1016" s="1">
        <v>165000</v>
      </c>
      <c r="O1016"/>
    </row>
    <row r="1017" spans="1:15" hidden="1" x14ac:dyDescent="0.25">
      <c r="A1017">
        <v>50000249</v>
      </c>
      <c r="B1017">
        <v>1804460</v>
      </c>
      <c r="C1017" t="s">
        <v>0</v>
      </c>
      <c r="D1017">
        <v>88135839</v>
      </c>
      <c r="E1017" s="29">
        <v>42139</v>
      </c>
      <c r="F1017">
        <v>10680534</v>
      </c>
      <c r="G1017" s="30">
        <f>VLOOKUP(I1017,'[3]nemral rentis Bco Pop'!$A:$F,6,0)</f>
        <v>12200000</v>
      </c>
      <c r="H1017" s="30">
        <v>250101</v>
      </c>
      <c r="I1017">
        <v>121225</v>
      </c>
      <c r="J1017">
        <v>250101</v>
      </c>
      <c r="K1017" s="1">
        <v>8100</v>
      </c>
      <c r="O1017"/>
    </row>
    <row r="1018" spans="1:15" hidden="1" x14ac:dyDescent="0.25">
      <c r="A1018">
        <v>50000249</v>
      </c>
      <c r="B1018">
        <v>2475188</v>
      </c>
      <c r="C1018" t="s">
        <v>0</v>
      </c>
      <c r="D1018">
        <v>900417715</v>
      </c>
      <c r="E1018" s="29">
        <v>42139</v>
      </c>
      <c r="F1018">
        <v>5862644</v>
      </c>
      <c r="G1018" s="30">
        <f>VLOOKUP(I1018,'[3]nemral rentis Bco Pop'!$A:$F,6,0)</f>
        <v>96400000</v>
      </c>
      <c r="H1018" s="30">
        <v>370101</v>
      </c>
      <c r="I1018">
        <v>121280</v>
      </c>
      <c r="J1018">
        <v>370101</v>
      </c>
      <c r="K1018" s="1">
        <v>5900</v>
      </c>
      <c r="O1018"/>
    </row>
    <row r="1019" spans="1:15" hidden="1" x14ac:dyDescent="0.25">
      <c r="A1019">
        <v>50000249</v>
      </c>
      <c r="B1019">
        <v>2475191</v>
      </c>
      <c r="C1019" t="s">
        <v>0</v>
      </c>
      <c r="D1019">
        <v>79425551</v>
      </c>
      <c r="E1019" s="29">
        <v>42139</v>
      </c>
      <c r="F1019">
        <v>14243078</v>
      </c>
      <c r="G1019" s="30">
        <f>VLOOKUP(I1019,'[3]nemral rentis Bco Pop'!$A:$F,6,0)</f>
        <v>12200000</v>
      </c>
      <c r="H1019" s="30">
        <v>250101</v>
      </c>
      <c r="I1019">
        <v>121225</v>
      </c>
      <c r="J1019">
        <v>250101</v>
      </c>
      <c r="K1019" s="1">
        <v>6000</v>
      </c>
      <c r="O1019"/>
    </row>
    <row r="1020" spans="1:15" hidden="1" x14ac:dyDescent="0.25">
      <c r="A1020">
        <v>50000249</v>
      </c>
      <c r="B1020">
        <v>2475192</v>
      </c>
      <c r="C1020" t="s">
        <v>0</v>
      </c>
      <c r="D1020">
        <v>79425551</v>
      </c>
      <c r="E1020" s="29">
        <v>42139</v>
      </c>
      <c r="F1020">
        <v>14243078</v>
      </c>
      <c r="G1020" s="30">
        <f>VLOOKUP(I1020,'[3]nemral rentis Bco Pop'!$A:$F,6,0)</f>
        <v>12200000</v>
      </c>
      <c r="H1020" s="30">
        <v>250101</v>
      </c>
      <c r="I1020">
        <v>121225</v>
      </c>
      <c r="J1020">
        <v>250101</v>
      </c>
      <c r="K1020" s="1">
        <v>43000</v>
      </c>
      <c r="O1020"/>
    </row>
    <row r="1021" spans="1:15" hidden="1" x14ac:dyDescent="0.25">
      <c r="A1021">
        <v>50000249</v>
      </c>
      <c r="B1021">
        <v>2475193</v>
      </c>
      <c r="C1021" t="s">
        <v>0</v>
      </c>
      <c r="D1021">
        <v>79425551</v>
      </c>
      <c r="E1021" s="29">
        <v>42139</v>
      </c>
      <c r="F1021">
        <v>14243078</v>
      </c>
      <c r="G1021" s="30">
        <f>VLOOKUP(I1021,'[3]nemral rentis Bco Pop'!$A:$F,6,0)</f>
        <v>12200000</v>
      </c>
      <c r="H1021" s="30">
        <v>250101</v>
      </c>
      <c r="I1021">
        <v>121225</v>
      </c>
      <c r="J1021">
        <v>250101</v>
      </c>
      <c r="K1021" s="1">
        <v>31000</v>
      </c>
      <c r="O1021"/>
    </row>
    <row r="1022" spans="1:15" hidden="1" x14ac:dyDescent="0.25">
      <c r="A1022">
        <v>50000249</v>
      </c>
      <c r="B1022">
        <v>2547162</v>
      </c>
      <c r="C1022" t="s">
        <v>1</v>
      </c>
      <c r="D1022">
        <v>1019064087</v>
      </c>
      <c r="E1022" s="29">
        <v>42139</v>
      </c>
      <c r="F1022">
        <v>10300049</v>
      </c>
      <c r="G1022" s="30">
        <f>VLOOKUP(I1022,'[3]nemral rentis Bco Pop'!$A:$F,6,0)</f>
        <v>12400000</v>
      </c>
      <c r="H1022" s="30">
        <v>270102</v>
      </c>
      <c r="I1022">
        <v>121204</v>
      </c>
      <c r="J1022">
        <v>270102</v>
      </c>
      <c r="K1022" s="1">
        <v>5000</v>
      </c>
      <c r="O1022"/>
    </row>
    <row r="1023" spans="1:15" hidden="1" x14ac:dyDescent="0.25">
      <c r="A1023">
        <v>50000249</v>
      </c>
      <c r="B1023">
        <v>2547163</v>
      </c>
      <c r="C1023" t="s">
        <v>1</v>
      </c>
      <c r="D1023">
        <v>1019064087</v>
      </c>
      <c r="E1023" s="29">
        <v>42139</v>
      </c>
      <c r="F1023">
        <v>10300049</v>
      </c>
      <c r="G1023" s="30">
        <f>VLOOKUP(I1023,'[3]nemral rentis Bco Pop'!$A:$F,6,0)</f>
        <v>12400000</v>
      </c>
      <c r="H1023" s="30">
        <v>270102</v>
      </c>
      <c r="I1023">
        <v>121204</v>
      </c>
      <c r="J1023">
        <v>270102</v>
      </c>
      <c r="K1023" s="1">
        <v>5000</v>
      </c>
      <c r="O1023"/>
    </row>
    <row r="1024" spans="1:15" hidden="1" x14ac:dyDescent="0.25">
      <c r="A1024">
        <v>50000249</v>
      </c>
      <c r="B1024">
        <v>2547164</v>
      </c>
      <c r="C1024" t="s">
        <v>1</v>
      </c>
      <c r="D1024">
        <v>1018438798</v>
      </c>
      <c r="E1024" s="29">
        <v>42139</v>
      </c>
      <c r="F1024">
        <v>6715138</v>
      </c>
      <c r="G1024" s="30">
        <f>VLOOKUP(I1024,'[3]nemral rentis Bco Pop'!$A:$F,6,0)</f>
        <v>923272421</v>
      </c>
      <c r="H1024" s="30">
        <v>190101</v>
      </c>
      <c r="I1024">
        <v>190101</v>
      </c>
      <c r="J1024">
        <v>190101</v>
      </c>
      <c r="K1024" s="1">
        <v>107400</v>
      </c>
      <c r="O1024"/>
    </row>
    <row r="1025" spans="1:15" hidden="1" x14ac:dyDescent="0.25">
      <c r="A1025">
        <v>50000249</v>
      </c>
      <c r="B1025">
        <v>18579579</v>
      </c>
      <c r="C1025" t="s">
        <v>0</v>
      </c>
      <c r="D1025">
        <v>19422313</v>
      </c>
      <c r="E1025" s="29">
        <v>42139</v>
      </c>
      <c r="F1025">
        <v>6214400</v>
      </c>
      <c r="G1025" s="30">
        <f>VLOOKUP(I1025,'[3]nemral rentis Bco Pop'!$A:$F,6,0)</f>
        <v>923272421</v>
      </c>
      <c r="H1025" s="30">
        <v>190101</v>
      </c>
      <c r="I1025">
        <v>190101</v>
      </c>
      <c r="J1025">
        <v>190101</v>
      </c>
      <c r="K1025" s="1">
        <v>107400</v>
      </c>
      <c r="O1025"/>
    </row>
    <row r="1026" spans="1:15" hidden="1" x14ac:dyDescent="0.25">
      <c r="A1026">
        <v>50000249</v>
      </c>
      <c r="B1026">
        <v>16564531</v>
      </c>
      <c r="C1026" t="s">
        <v>0</v>
      </c>
      <c r="D1026">
        <v>1090405282</v>
      </c>
      <c r="E1026" s="29">
        <v>42139</v>
      </c>
      <c r="F1026">
        <v>4460319</v>
      </c>
      <c r="G1026" s="30">
        <f>VLOOKUP(I1026,'[3]nemral rentis Bco Pop'!$A:$F,6,0)</f>
        <v>923272421</v>
      </c>
      <c r="H1026" s="30">
        <v>190101</v>
      </c>
      <c r="I1026">
        <v>190101</v>
      </c>
      <c r="J1026">
        <v>190101</v>
      </c>
      <c r="K1026" s="1">
        <v>107400</v>
      </c>
      <c r="O1026"/>
    </row>
    <row r="1027" spans="1:15" hidden="1" x14ac:dyDescent="0.25">
      <c r="A1027">
        <v>50000249</v>
      </c>
      <c r="B1027">
        <v>2441428</v>
      </c>
      <c r="C1027" t="s">
        <v>0</v>
      </c>
      <c r="D1027">
        <v>1010192822</v>
      </c>
      <c r="E1027" s="29">
        <v>42139</v>
      </c>
      <c r="F1027">
        <v>20388864</v>
      </c>
      <c r="G1027" s="30">
        <f>VLOOKUP(I1027,'[3]nemral rentis Bco Pop'!$A:$F,6,0)</f>
        <v>12400000</v>
      </c>
      <c r="H1027" s="30">
        <v>270102</v>
      </c>
      <c r="I1027">
        <v>121204</v>
      </c>
      <c r="J1027">
        <v>270102</v>
      </c>
      <c r="K1027" s="1">
        <v>5000</v>
      </c>
      <c r="O1027"/>
    </row>
    <row r="1028" spans="1:15" hidden="1" x14ac:dyDescent="0.25">
      <c r="A1028">
        <v>50000249</v>
      </c>
      <c r="B1028">
        <v>2441442</v>
      </c>
      <c r="C1028" t="s">
        <v>0</v>
      </c>
      <c r="D1028">
        <v>9001872297</v>
      </c>
      <c r="E1028" s="29">
        <v>42139</v>
      </c>
      <c r="F1028">
        <v>3266545</v>
      </c>
      <c r="G1028" s="30">
        <f>VLOOKUP(I1028,'[3]nemral rentis Bco Pop'!$A:$F,6,0)</f>
        <v>96400000</v>
      </c>
      <c r="H1028" s="30">
        <v>370101</v>
      </c>
      <c r="I1028">
        <v>121280</v>
      </c>
      <c r="J1028">
        <v>370101</v>
      </c>
      <c r="K1028" s="1">
        <v>5400</v>
      </c>
      <c r="O1028"/>
    </row>
    <row r="1029" spans="1:15" hidden="1" x14ac:dyDescent="0.25">
      <c r="A1029">
        <v>50000249</v>
      </c>
      <c r="B1029">
        <v>2545270</v>
      </c>
      <c r="C1029" t="s">
        <v>0</v>
      </c>
      <c r="D1029">
        <v>8999990491</v>
      </c>
      <c r="E1029" s="29">
        <v>42139</v>
      </c>
      <c r="F1029">
        <v>5894000</v>
      </c>
      <c r="G1029" s="30">
        <f>VLOOKUP(I1029,'[3]nemral rentis Bco Pop'!$A:$F,6,0)</f>
        <v>10900000</v>
      </c>
      <c r="H1029" s="30">
        <v>170101</v>
      </c>
      <c r="I1029">
        <v>121255</v>
      </c>
      <c r="J1029">
        <v>170101</v>
      </c>
      <c r="K1029" s="1">
        <v>117571411</v>
      </c>
      <c r="O1029"/>
    </row>
    <row r="1030" spans="1:15" hidden="1" x14ac:dyDescent="0.25">
      <c r="A1030">
        <v>50000249</v>
      </c>
      <c r="B1030">
        <v>11837229</v>
      </c>
      <c r="C1030" t="s">
        <v>0</v>
      </c>
      <c r="D1030">
        <v>80927737</v>
      </c>
      <c r="E1030" s="29">
        <v>42139</v>
      </c>
      <c r="F1030">
        <v>5425371</v>
      </c>
      <c r="G1030" s="30">
        <f>VLOOKUP(I1030,'[3]nemral rentis Bco Pop'!$A:$F,6,0)</f>
        <v>923272421</v>
      </c>
      <c r="H1030" s="30">
        <v>190101</v>
      </c>
      <c r="I1030">
        <v>190101</v>
      </c>
      <c r="J1030">
        <v>190101</v>
      </c>
      <c r="K1030" s="1">
        <v>107400</v>
      </c>
      <c r="O1030"/>
    </row>
    <row r="1031" spans="1:15" hidden="1" x14ac:dyDescent="0.25">
      <c r="A1031">
        <v>50000249</v>
      </c>
      <c r="B1031">
        <v>1700543</v>
      </c>
      <c r="C1031" t="s">
        <v>0</v>
      </c>
      <c r="D1031">
        <v>1026567057</v>
      </c>
      <c r="E1031" s="29">
        <v>42139</v>
      </c>
      <c r="F1031">
        <v>13848919</v>
      </c>
      <c r="G1031" s="30">
        <f>VLOOKUP(I1031,'[3]nemral rentis Bco Pop'!$A:$F,6,0)</f>
        <v>12400000</v>
      </c>
      <c r="H1031" s="30">
        <v>270102</v>
      </c>
      <c r="I1031">
        <v>121204</v>
      </c>
      <c r="J1031">
        <v>270102</v>
      </c>
      <c r="K1031" s="1">
        <v>5000</v>
      </c>
      <c r="O1031"/>
    </row>
    <row r="1032" spans="1:15" hidden="1" x14ac:dyDescent="0.25">
      <c r="A1032">
        <v>50000249</v>
      </c>
      <c r="B1032">
        <v>1700633</v>
      </c>
      <c r="C1032" t="s">
        <v>0</v>
      </c>
      <c r="D1032">
        <v>79736863</v>
      </c>
      <c r="E1032" s="29">
        <v>42139</v>
      </c>
      <c r="F1032">
        <v>20203456</v>
      </c>
      <c r="G1032" s="30">
        <f>VLOOKUP(I1032,'[3]nemral rentis Bco Pop'!$A:$F,6,0)</f>
        <v>12400000</v>
      </c>
      <c r="H1032" s="30">
        <v>270102</v>
      </c>
      <c r="I1032">
        <v>121204</v>
      </c>
      <c r="J1032">
        <v>270102</v>
      </c>
      <c r="K1032" s="1">
        <v>5000</v>
      </c>
      <c r="O1032"/>
    </row>
    <row r="1033" spans="1:15" hidden="1" x14ac:dyDescent="0.25">
      <c r="A1033">
        <v>50000249</v>
      </c>
      <c r="B1033">
        <v>1700635</v>
      </c>
      <c r="C1033" t="s">
        <v>0</v>
      </c>
      <c r="D1033">
        <v>8600110480</v>
      </c>
      <c r="E1033" s="29">
        <v>42139</v>
      </c>
      <c r="F1033">
        <v>7452657</v>
      </c>
      <c r="G1033" s="30">
        <f>VLOOKUP(I1033,'[3]nemral rentis Bco Pop'!$A:$F,6,0)</f>
        <v>96400000</v>
      </c>
      <c r="H1033" s="30">
        <v>370101</v>
      </c>
      <c r="I1033">
        <v>121280</v>
      </c>
      <c r="J1033">
        <v>370101</v>
      </c>
      <c r="K1033" s="1">
        <v>5400</v>
      </c>
      <c r="O1033"/>
    </row>
    <row r="1034" spans="1:15" hidden="1" x14ac:dyDescent="0.25">
      <c r="A1034">
        <v>50000249</v>
      </c>
      <c r="B1034">
        <v>1700637</v>
      </c>
      <c r="C1034" t="s">
        <v>0</v>
      </c>
      <c r="D1034">
        <v>1018442715</v>
      </c>
      <c r="E1034" s="29">
        <v>42139</v>
      </c>
      <c r="F1034">
        <v>13386579</v>
      </c>
      <c r="G1034" s="30">
        <f>VLOOKUP(I1034,'[3]nemral rentis Bco Pop'!$A:$F,6,0)</f>
        <v>12400000</v>
      </c>
      <c r="H1034" s="30">
        <v>270102</v>
      </c>
      <c r="I1034">
        <v>121204</v>
      </c>
      <c r="J1034">
        <v>270102</v>
      </c>
      <c r="K1034" s="1">
        <v>5000</v>
      </c>
      <c r="O1034"/>
    </row>
    <row r="1035" spans="1:15" hidden="1" x14ac:dyDescent="0.25">
      <c r="A1035">
        <v>50000249</v>
      </c>
      <c r="B1035">
        <v>1700645</v>
      </c>
      <c r="C1035" t="s">
        <v>0</v>
      </c>
      <c r="D1035">
        <v>8300136917</v>
      </c>
      <c r="E1035" s="29">
        <v>42139</v>
      </c>
      <c r="F1035">
        <v>3151151</v>
      </c>
      <c r="G1035" s="30">
        <f>VLOOKUP(I1035,'[3]nemral rentis Bco Pop'!$A:$F,6,0)</f>
        <v>96400000</v>
      </c>
      <c r="H1035" s="30">
        <v>370101</v>
      </c>
      <c r="I1035">
        <v>121280</v>
      </c>
      <c r="J1035">
        <v>370101</v>
      </c>
      <c r="K1035" s="1">
        <v>5400</v>
      </c>
      <c r="O1035"/>
    </row>
    <row r="1036" spans="1:15" hidden="1" x14ac:dyDescent="0.25">
      <c r="A1036">
        <v>50000249</v>
      </c>
      <c r="B1036">
        <v>66651026</v>
      </c>
      <c r="C1036" t="s">
        <v>0</v>
      </c>
      <c r="D1036">
        <v>1019036614</v>
      </c>
      <c r="E1036" s="29">
        <v>42139</v>
      </c>
      <c r="F1036">
        <v>6139976</v>
      </c>
      <c r="G1036" s="30">
        <f>VLOOKUP(I1036,'[3]nemral rentis Bco Pop'!$A:$F,6,0)</f>
        <v>12400000</v>
      </c>
      <c r="H1036" s="30">
        <v>270102</v>
      </c>
      <c r="I1036">
        <v>121204</v>
      </c>
      <c r="J1036">
        <v>270102</v>
      </c>
      <c r="K1036" s="1">
        <v>5000</v>
      </c>
      <c r="O1036"/>
    </row>
    <row r="1037" spans="1:15" hidden="1" x14ac:dyDescent="0.25">
      <c r="A1037">
        <v>50000249</v>
      </c>
      <c r="B1037">
        <v>13422204</v>
      </c>
      <c r="C1037" t="s">
        <v>1</v>
      </c>
      <c r="D1037">
        <v>1010190771</v>
      </c>
      <c r="E1037" s="29">
        <v>42139</v>
      </c>
      <c r="F1037">
        <v>4720290</v>
      </c>
      <c r="G1037" s="30">
        <f>VLOOKUP(I1037,'[3]nemral rentis Bco Pop'!$A:$F,6,0)</f>
        <v>923272421</v>
      </c>
      <c r="H1037" s="30">
        <v>190101</v>
      </c>
      <c r="I1037">
        <v>190101</v>
      </c>
      <c r="J1037">
        <v>190101</v>
      </c>
      <c r="K1037" s="1">
        <v>107400</v>
      </c>
      <c r="O1037"/>
    </row>
    <row r="1038" spans="1:15" hidden="1" x14ac:dyDescent="0.25">
      <c r="A1038">
        <v>50000249</v>
      </c>
      <c r="B1038">
        <v>16334264</v>
      </c>
      <c r="C1038" t="s">
        <v>1</v>
      </c>
      <c r="D1038">
        <v>19253165</v>
      </c>
      <c r="E1038" s="29">
        <v>42139</v>
      </c>
      <c r="F1038">
        <v>7612725</v>
      </c>
      <c r="G1038" s="30">
        <f>VLOOKUP(I1038,'[3]nemral rentis Bco Pop'!$A:$F,6,0)</f>
        <v>96400000</v>
      </c>
      <c r="H1038" s="30">
        <v>370101</v>
      </c>
      <c r="I1038">
        <v>121280</v>
      </c>
      <c r="J1038">
        <v>370101</v>
      </c>
      <c r="K1038" s="1">
        <v>5400</v>
      </c>
      <c r="O1038"/>
    </row>
    <row r="1039" spans="1:15" hidden="1" x14ac:dyDescent="0.25">
      <c r="A1039">
        <v>50000249</v>
      </c>
      <c r="B1039">
        <v>16334265</v>
      </c>
      <c r="C1039" t="s">
        <v>1</v>
      </c>
      <c r="D1039">
        <v>19253165</v>
      </c>
      <c r="E1039" s="29">
        <v>42139</v>
      </c>
      <c r="F1039">
        <v>7612725</v>
      </c>
      <c r="G1039" s="30">
        <f>VLOOKUP(I1039,'[3]nemral rentis Bco Pop'!$A:$F,6,0)</f>
        <v>96400000</v>
      </c>
      <c r="H1039" s="30">
        <v>370101</v>
      </c>
      <c r="I1039">
        <v>121280</v>
      </c>
      <c r="J1039">
        <v>370101</v>
      </c>
      <c r="K1039" s="1">
        <v>5400</v>
      </c>
      <c r="O1039"/>
    </row>
    <row r="1040" spans="1:15" hidden="1" x14ac:dyDescent="0.25">
      <c r="A1040">
        <v>50000249</v>
      </c>
      <c r="B1040">
        <v>16334266</v>
      </c>
      <c r="C1040" t="s">
        <v>1</v>
      </c>
      <c r="D1040">
        <v>19253165</v>
      </c>
      <c r="E1040" s="29">
        <v>42139</v>
      </c>
      <c r="F1040">
        <v>7612725</v>
      </c>
      <c r="G1040" s="30">
        <f>VLOOKUP(I1040,'[3]nemral rentis Bco Pop'!$A:$F,6,0)</f>
        <v>96400000</v>
      </c>
      <c r="H1040" s="30">
        <v>370101</v>
      </c>
      <c r="I1040">
        <v>121280</v>
      </c>
      <c r="J1040">
        <v>370101</v>
      </c>
      <c r="K1040" s="1">
        <v>5400</v>
      </c>
      <c r="O1040"/>
    </row>
    <row r="1041" spans="1:15" hidden="1" x14ac:dyDescent="0.25">
      <c r="A1041">
        <v>50000249</v>
      </c>
      <c r="B1041">
        <v>739691</v>
      </c>
      <c r="C1041" t="s">
        <v>3</v>
      </c>
      <c r="D1041">
        <v>1130613197</v>
      </c>
      <c r="E1041" s="29">
        <v>42139</v>
      </c>
      <c r="F1041">
        <v>17116628</v>
      </c>
      <c r="G1041" s="30">
        <f>VLOOKUP(I1041,'[3]nemral rentis Bco Pop'!$A:$F,6,0)</f>
        <v>923272421</v>
      </c>
      <c r="H1041" s="30">
        <v>190101</v>
      </c>
      <c r="I1041">
        <v>190101</v>
      </c>
      <c r="J1041">
        <v>190101</v>
      </c>
      <c r="K1041" s="1">
        <v>107000</v>
      </c>
      <c r="O1041"/>
    </row>
    <row r="1042" spans="1:15" hidden="1" x14ac:dyDescent="0.25">
      <c r="A1042">
        <v>50000249</v>
      </c>
      <c r="B1042">
        <v>2427605</v>
      </c>
      <c r="C1042" t="s">
        <v>2</v>
      </c>
      <c r="D1042">
        <v>531123</v>
      </c>
      <c r="E1042" s="29">
        <v>42139</v>
      </c>
      <c r="F1042">
        <v>7850205</v>
      </c>
      <c r="G1042" s="30">
        <f>VLOOKUP(I1042,'[3]nemral rentis Bco Pop'!$A:$F,6,0)</f>
        <v>923272421</v>
      </c>
      <c r="H1042" s="30">
        <v>190101</v>
      </c>
      <c r="I1042">
        <v>190101</v>
      </c>
      <c r="J1042">
        <v>190101</v>
      </c>
      <c r="K1042" s="1">
        <v>107400</v>
      </c>
      <c r="O1042"/>
    </row>
    <row r="1043" spans="1:15" hidden="1" x14ac:dyDescent="0.25">
      <c r="A1043">
        <v>50000249</v>
      </c>
      <c r="B1043">
        <v>2387204</v>
      </c>
      <c r="C1043" t="s">
        <v>1</v>
      </c>
      <c r="D1043">
        <v>811046306</v>
      </c>
      <c r="E1043" s="29">
        <v>42139</v>
      </c>
      <c r="F1043">
        <v>4440046</v>
      </c>
      <c r="G1043" s="30">
        <f>VLOOKUP(I1043,'[3]nemral rentis Bco Pop'!$A:$F,6,0)</f>
        <v>12800000</v>
      </c>
      <c r="H1043" s="30">
        <v>350300</v>
      </c>
      <c r="I1043">
        <v>350300</v>
      </c>
      <c r="J1043">
        <v>350300</v>
      </c>
      <c r="K1043" s="1">
        <v>2180550</v>
      </c>
      <c r="O1043"/>
    </row>
    <row r="1044" spans="1:15" hidden="1" x14ac:dyDescent="0.25">
      <c r="A1044">
        <v>50000249</v>
      </c>
      <c r="B1044">
        <v>2387205</v>
      </c>
      <c r="C1044" t="s">
        <v>1</v>
      </c>
      <c r="D1044">
        <v>8305065843</v>
      </c>
      <c r="E1044" s="29">
        <v>42139</v>
      </c>
      <c r="F1044">
        <v>2681269</v>
      </c>
      <c r="G1044" s="30">
        <f>VLOOKUP(I1044,'[3]nemral rentis Bco Pop'!$A:$F,6,0)</f>
        <v>11100000</v>
      </c>
      <c r="H1044" s="30">
        <v>150112</v>
      </c>
      <c r="I1044">
        <v>121275</v>
      </c>
      <c r="J1044">
        <v>150112</v>
      </c>
      <c r="K1044" s="1">
        <v>9938000</v>
      </c>
      <c r="O1044"/>
    </row>
    <row r="1045" spans="1:15" hidden="1" x14ac:dyDescent="0.25">
      <c r="A1045">
        <v>50000249</v>
      </c>
      <c r="B1045">
        <v>2427604</v>
      </c>
      <c r="C1045" t="s">
        <v>1</v>
      </c>
      <c r="D1045">
        <v>1037607171</v>
      </c>
      <c r="E1045" s="29">
        <v>42139</v>
      </c>
      <c r="F1045">
        <v>3111292</v>
      </c>
      <c r="G1045" s="30">
        <f>VLOOKUP(I1045,'[3]nemral rentis Bco Pop'!$A:$F,6,0)</f>
        <v>923272421</v>
      </c>
      <c r="H1045" s="30">
        <v>190101</v>
      </c>
      <c r="I1045">
        <v>190101</v>
      </c>
      <c r="J1045">
        <v>190101</v>
      </c>
      <c r="K1045" s="1">
        <v>107400</v>
      </c>
      <c r="O1045"/>
    </row>
    <row r="1046" spans="1:15" hidden="1" x14ac:dyDescent="0.25">
      <c r="A1046">
        <v>50000249</v>
      </c>
      <c r="B1046">
        <v>1823399</v>
      </c>
      <c r="C1046" t="s">
        <v>18</v>
      </c>
      <c r="D1046">
        <v>8669720</v>
      </c>
      <c r="E1046" s="29">
        <v>42139</v>
      </c>
      <c r="F1046">
        <v>3605864</v>
      </c>
      <c r="G1046" s="30">
        <f>VLOOKUP(I1046,'[3]nemral rentis Bco Pop'!$A:$F,6,0)</f>
        <v>96400000</v>
      </c>
      <c r="H1046" s="30">
        <v>370101</v>
      </c>
      <c r="I1046">
        <v>121280</v>
      </c>
      <c r="J1046">
        <v>370101</v>
      </c>
      <c r="K1046" s="1">
        <v>5400</v>
      </c>
      <c r="O1046"/>
    </row>
    <row r="1047" spans="1:15" hidden="1" x14ac:dyDescent="0.25">
      <c r="A1047">
        <v>50000249</v>
      </c>
      <c r="B1047">
        <v>1190935</v>
      </c>
      <c r="C1047" t="s">
        <v>4</v>
      </c>
      <c r="D1047">
        <v>1047442802</v>
      </c>
      <c r="E1047" s="29">
        <v>42139</v>
      </c>
      <c r="F1047">
        <v>6167377</v>
      </c>
      <c r="G1047" s="30">
        <f>VLOOKUP(I1047,'[3]nemral rentis Bco Pop'!$A:$F,6,0)</f>
        <v>12400000</v>
      </c>
      <c r="H1047" s="30">
        <v>270102</v>
      </c>
      <c r="I1047">
        <v>121204</v>
      </c>
      <c r="J1047">
        <v>270102</v>
      </c>
      <c r="K1047" s="1">
        <v>5000</v>
      </c>
      <c r="O1047"/>
    </row>
    <row r="1048" spans="1:15" hidden="1" x14ac:dyDescent="0.25">
      <c r="A1048">
        <v>50000249</v>
      </c>
      <c r="B1048">
        <v>1850500</v>
      </c>
      <c r="C1048" t="s">
        <v>4</v>
      </c>
      <c r="D1048">
        <v>1974706</v>
      </c>
      <c r="E1048" s="29">
        <v>42139</v>
      </c>
      <c r="F1048">
        <v>10367676</v>
      </c>
      <c r="G1048" s="30">
        <f>VLOOKUP(I1048,'[3]nemral rentis Bco Pop'!$A:$F,6,0)</f>
        <v>923272193</v>
      </c>
      <c r="H1048" s="30">
        <v>131401</v>
      </c>
      <c r="I1048">
        <v>131401</v>
      </c>
      <c r="J1048">
        <v>131401</v>
      </c>
      <c r="K1048" s="1">
        <v>10700</v>
      </c>
      <c r="O1048"/>
    </row>
    <row r="1049" spans="1:15" hidden="1" x14ac:dyDescent="0.25">
      <c r="A1049">
        <v>50000249</v>
      </c>
      <c r="B1049">
        <v>2169545</v>
      </c>
      <c r="C1049" t="s">
        <v>4</v>
      </c>
      <c r="D1049">
        <v>8001508611</v>
      </c>
      <c r="E1049" s="29">
        <v>42139</v>
      </c>
      <c r="F1049">
        <v>6695211</v>
      </c>
      <c r="G1049" s="30">
        <f>VLOOKUP(I1049,'[3]nemral rentis Bco Pop'!$A:$F,6,0)</f>
        <v>822600000</v>
      </c>
      <c r="H1049" s="30">
        <v>290200</v>
      </c>
      <c r="I1049">
        <v>290200</v>
      </c>
      <c r="J1049">
        <v>290200</v>
      </c>
      <c r="K1049" s="1">
        <v>491000</v>
      </c>
      <c r="O1049"/>
    </row>
    <row r="1050" spans="1:15" hidden="1" x14ac:dyDescent="0.25">
      <c r="A1050">
        <v>50000249</v>
      </c>
      <c r="B1050">
        <v>879456</v>
      </c>
      <c r="C1050" t="s">
        <v>5</v>
      </c>
      <c r="D1050">
        <v>8001658045</v>
      </c>
      <c r="E1050" s="29">
        <v>42139</v>
      </c>
      <c r="F1050">
        <v>7422309</v>
      </c>
      <c r="G1050" s="30">
        <f>VLOOKUP(I1050,'[3]nemral rentis Bco Pop'!$A:$F,6,0)</f>
        <v>12400000</v>
      </c>
      <c r="H1050" s="30">
        <v>270108</v>
      </c>
      <c r="I1050">
        <v>270108</v>
      </c>
      <c r="J1050">
        <v>270108</v>
      </c>
      <c r="K1050" s="1">
        <v>7653088</v>
      </c>
      <c r="O1050"/>
    </row>
    <row r="1051" spans="1:15" hidden="1" x14ac:dyDescent="0.25">
      <c r="A1051">
        <v>50000249</v>
      </c>
      <c r="B1051">
        <v>1872870</v>
      </c>
      <c r="C1051" t="s">
        <v>33</v>
      </c>
      <c r="D1051">
        <v>16625704</v>
      </c>
      <c r="E1051" s="29">
        <v>42139</v>
      </c>
      <c r="F1051">
        <v>6342139</v>
      </c>
      <c r="G1051" s="30">
        <f>VLOOKUP(I1051,'[3]nemral rentis Bco Pop'!$A:$F,6,0)</f>
        <v>923272421</v>
      </c>
      <c r="H1051" s="30">
        <v>190101</v>
      </c>
      <c r="I1051">
        <v>190101</v>
      </c>
      <c r="J1051">
        <v>190101</v>
      </c>
      <c r="K1051" s="1">
        <v>107400</v>
      </c>
      <c r="O1051"/>
    </row>
    <row r="1052" spans="1:15" hidden="1" x14ac:dyDescent="0.25">
      <c r="A1052">
        <v>50000249</v>
      </c>
      <c r="B1052">
        <v>2631496</v>
      </c>
      <c r="C1052" t="s">
        <v>1</v>
      </c>
      <c r="D1052">
        <v>41056688</v>
      </c>
      <c r="E1052" s="29">
        <v>42139</v>
      </c>
      <c r="F1052">
        <v>5927305</v>
      </c>
      <c r="G1052" s="30">
        <f>VLOOKUP(I1052,'[3]nemral rentis Bco Pop'!$A:$F,6,0)</f>
        <v>12200000</v>
      </c>
      <c r="H1052" s="30">
        <v>250101</v>
      </c>
      <c r="I1052">
        <v>121225</v>
      </c>
      <c r="J1052">
        <v>250101</v>
      </c>
      <c r="K1052" s="1">
        <v>900</v>
      </c>
      <c r="O1052"/>
    </row>
    <row r="1053" spans="1:15" hidden="1" x14ac:dyDescent="0.25">
      <c r="A1053">
        <v>50000249</v>
      </c>
      <c r="B1053">
        <v>1791755</v>
      </c>
      <c r="C1053" t="s">
        <v>19</v>
      </c>
      <c r="D1053">
        <v>26559034</v>
      </c>
      <c r="E1053" s="29">
        <v>42139</v>
      </c>
      <c r="F1053">
        <v>8748358</v>
      </c>
      <c r="G1053" s="30">
        <f>VLOOKUP(I1053,'[3]nemral rentis Bco Pop'!$A:$F,6,0)</f>
        <v>26800000</v>
      </c>
      <c r="H1053" s="30">
        <v>360200</v>
      </c>
      <c r="I1053">
        <v>360200</v>
      </c>
      <c r="J1053">
        <v>360200</v>
      </c>
      <c r="K1053" s="1">
        <v>45605</v>
      </c>
      <c r="O1053"/>
    </row>
    <row r="1054" spans="1:15" hidden="1" x14ac:dyDescent="0.25">
      <c r="A1054">
        <v>50000249</v>
      </c>
      <c r="B1054">
        <v>2221505</v>
      </c>
      <c r="C1054" t="s">
        <v>1</v>
      </c>
      <c r="D1054">
        <v>1144035468</v>
      </c>
      <c r="E1054" s="29">
        <v>42139</v>
      </c>
      <c r="F1054">
        <v>8365888</v>
      </c>
      <c r="G1054" s="30">
        <f>VLOOKUP(I1054,'[3]nemral rentis Bco Pop'!$A:$F,6,0)</f>
        <v>923272421</v>
      </c>
      <c r="H1054" s="30">
        <v>190101</v>
      </c>
      <c r="I1054">
        <v>190101</v>
      </c>
      <c r="J1054">
        <v>190101</v>
      </c>
      <c r="K1054" s="1">
        <v>107400</v>
      </c>
      <c r="O1054"/>
    </row>
    <row r="1055" spans="1:15" hidden="1" x14ac:dyDescent="0.25">
      <c r="A1055">
        <v>50000249</v>
      </c>
      <c r="B1055">
        <v>2572030</v>
      </c>
      <c r="C1055" t="s">
        <v>1</v>
      </c>
      <c r="D1055">
        <v>73084487</v>
      </c>
      <c r="E1055" s="29">
        <v>42139</v>
      </c>
      <c r="F1055">
        <v>6432178</v>
      </c>
      <c r="G1055" s="30">
        <f>VLOOKUP(I1055,'[3]nemral rentis Bco Pop'!$A:$F,6,0)</f>
        <v>923272421</v>
      </c>
      <c r="H1055" s="30">
        <v>190101</v>
      </c>
      <c r="I1055">
        <v>190101</v>
      </c>
      <c r="J1055">
        <v>190101</v>
      </c>
      <c r="K1055" s="1">
        <v>107400</v>
      </c>
      <c r="O1055"/>
    </row>
    <row r="1056" spans="1:15" hidden="1" x14ac:dyDescent="0.25">
      <c r="A1056">
        <v>50000249</v>
      </c>
      <c r="B1056">
        <v>2011998</v>
      </c>
      <c r="C1056" t="s">
        <v>1</v>
      </c>
      <c r="D1056">
        <v>1061728902</v>
      </c>
      <c r="E1056" s="29">
        <v>42139</v>
      </c>
      <c r="F1056">
        <v>18617118</v>
      </c>
      <c r="G1056" s="30">
        <f>VLOOKUP(I1056,'[3]nemral rentis Bco Pop'!$A:$F,6,0)</f>
        <v>923272421</v>
      </c>
      <c r="H1056" s="30">
        <v>190101</v>
      </c>
      <c r="I1056">
        <v>190101</v>
      </c>
      <c r="J1056">
        <v>190101</v>
      </c>
      <c r="K1056" s="1">
        <v>107400</v>
      </c>
      <c r="O1056"/>
    </row>
    <row r="1057" spans="1:15" hidden="1" x14ac:dyDescent="0.25">
      <c r="A1057">
        <v>50000249</v>
      </c>
      <c r="B1057">
        <v>11055775</v>
      </c>
      <c r="C1057" t="s">
        <v>35</v>
      </c>
      <c r="D1057">
        <v>73208883</v>
      </c>
      <c r="E1057" s="29">
        <v>42139</v>
      </c>
      <c r="F1057">
        <v>4546685</v>
      </c>
      <c r="G1057" s="30">
        <f>VLOOKUP(I1057,'[3]nemral rentis Bco Pop'!$A:$F,6,0)</f>
        <v>923272421</v>
      </c>
      <c r="H1057" s="30">
        <v>190101</v>
      </c>
      <c r="I1057">
        <v>190101</v>
      </c>
      <c r="J1057">
        <v>190101</v>
      </c>
      <c r="K1057" s="1">
        <v>107400</v>
      </c>
      <c r="O1057"/>
    </row>
    <row r="1058" spans="1:15" hidden="1" x14ac:dyDescent="0.25">
      <c r="A1058">
        <v>50000249</v>
      </c>
      <c r="B1058">
        <v>2474075</v>
      </c>
      <c r="C1058" t="s">
        <v>1</v>
      </c>
      <c r="D1058">
        <v>1053787096</v>
      </c>
      <c r="E1058" s="29">
        <v>42139</v>
      </c>
      <c r="F1058">
        <v>4381956</v>
      </c>
      <c r="G1058" s="30">
        <f>VLOOKUP(I1058,'[3]nemral rentis Bco Pop'!$A:$F,6,0)</f>
        <v>923272421</v>
      </c>
      <c r="H1058" s="30">
        <v>190101</v>
      </c>
      <c r="I1058">
        <v>190101</v>
      </c>
      <c r="J1058">
        <v>190101</v>
      </c>
      <c r="K1058" s="1">
        <v>107400</v>
      </c>
      <c r="O1058"/>
    </row>
    <row r="1059" spans="1:15" hidden="1" x14ac:dyDescent="0.25">
      <c r="A1059">
        <v>50000249</v>
      </c>
      <c r="B1059">
        <v>1960053</v>
      </c>
      <c r="C1059" t="s">
        <v>25</v>
      </c>
      <c r="D1059">
        <v>12115687</v>
      </c>
      <c r="E1059" s="29">
        <v>42139</v>
      </c>
      <c r="F1059">
        <v>0</v>
      </c>
      <c r="G1059" s="30">
        <f>VLOOKUP(I1059,'[3]nemral rentis Bco Pop'!$A:$F,6,0)</f>
        <v>12400000</v>
      </c>
      <c r="H1059" s="30">
        <v>270108</v>
      </c>
      <c r="I1059">
        <v>270108</v>
      </c>
      <c r="J1059">
        <v>270108</v>
      </c>
      <c r="K1059" s="1">
        <v>900000</v>
      </c>
      <c r="O1059"/>
    </row>
    <row r="1060" spans="1:15" hidden="1" x14ac:dyDescent="0.25">
      <c r="A1060">
        <v>50000249</v>
      </c>
      <c r="B1060">
        <v>1963159</v>
      </c>
      <c r="C1060" t="s">
        <v>25</v>
      </c>
      <c r="D1060">
        <v>1072648521</v>
      </c>
      <c r="E1060" s="29">
        <v>42139</v>
      </c>
      <c r="F1060">
        <v>0</v>
      </c>
      <c r="G1060" s="30">
        <f>VLOOKUP(I1060,'[3]nemral rentis Bco Pop'!$A:$F,6,0)</f>
        <v>12400000</v>
      </c>
      <c r="H1060" s="30">
        <v>270102</v>
      </c>
      <c r="I1060">
        <v>121204</v>
      </c>
      <c r="J1060">
        <v>270102</v>
      </c>
      <c r="K1060" s="1">
        <v>5000</v>
      </c>
      <c r="O1060"/>
    </row>
    <row r="1061" spans="1:15" hidden="1" x14ac:dyDescent="0.25">
      <c r="A1061">
        <v>50000249</v>
      </c>
      <c r="B1061">
        <v>2392434</v>
      </c>
      <c r="C1061" t="s">
        <v>25</v>
      </c>
      <c r="D1061">
        <v>12129017</v>
      </c>
      <c r="E1061" s="29">
        <v>42139</v>
      </c>
      <c r="F1061">
        <v>8622273</v>
      </c>
      <c r="G1061" s="30">
        <f>VLOOKUP(I1061,'[3]nemral rentis Bco Pop'!$A:$F,6,0)</f>
        <v>26800000</v>
      </c>
      <c r="H1061" s="30">
        <v>360200</v>
      </c>
      <c r="I1061">
        <v>360200</v>
      </c>
      <c r="J1061">
        <v>360200</v>
      </c>
      <c r="K1061" s="1">
        <v>93262</v>
      </c>
      <c r="O1061"/>
    </row>
    <row r="1062" spans="1:15" hidden="1" x14ac:dyDescent="0.25">
      <c r="A1062">
        <v>50000249</v>
      </c>
      <c r="B1062">
        <v>2468017</v>
      </c>
      <c r="C1062" t="s">
        <v>46</v>
      </c>
      <c r="D1062">
        <v>15924930</v>
      </c>
      <c r="E1062" s="29">
        <v>42139</v>
      </c>
      <c r="F1062">
        <v>20856833</v>
      </c>
      <c r="G1062" s="30">
        <f>VLOOKUP(I1062,'[3]nemral rentis Bco Pop'!$A:$F,6,0)</f>
        <v>12800000</v>
      </c>
      <c r="H1062" s="30">
        <v>350300</v>
      </c>
      <c r="I1062">
        <v>350300</v>
      </c>
      <c r="J1062">
        <v>350300</v>
      </c>
      <c r="K1062" s="1">
        <v>360000</v>
      </c>
      <c r="O1062"/>
    </row>
    <row r="1063" spans="1:15" hidden="1" x14ac:dyDescent="0.25">
      <c r="A1063">
        <v>50000249</v>
      </c>
      <c r="B1063">
        <v>2130915</v>
      </c>
      <c r="C1063" t="s">
        <v>8</v>
      </c>
      <c r="D1063">
        <v>7470772</v>
      </c>
      <c r="E1063" s="29">
        <v>42139</v>
      </c>
      <c r="F1063">
        <v>4211505</v>
      </c>
      <c r="G1063" s="30">
        <f>VLOOKUP(I1063,'[3]nemral rentis Bco Pop'!$A:$F,6,0)</f>
        <v>13700000</v>
      </c>
      <c r="H1063" s="30">
        <v>290101</v>
      </c>
      <c r="I1063">
        <v>270944</v>
      </c>
      <c r="J1063">
        <v>290101</v>
      </c>
      <c r="K1063" s="1">
        <v>115920</v>
      </c>
      <c r="O1063"/>
    </row>
    <row r="1064" spans="1:15" hidden="1" x14ac:dyDescent="0.25">
      <c r="A1064">
        <v>50000249</v>
      </c>
      <c r="B1064">
        <v>2131822</v>
      </c>
      <c r="C1064" t="s">
        <v>8</v>
      </c>
      <c r="D1064">
        <v>1001962789</v>
      </c>
      <c r="E1064" s="29">
        <v>42139</v>
      </c>
      <c r="F1064">
        <v>4315758</v>
      </c>
      <c r="G1064" s="30">
        <f>VLOOKUP(I1064,'[3]nemral rentis Bco Pop'!$A:$F,6,0)</f>
        <v>822600000</v>
      </c>
      <c r="H1064" s="30">
        <v>290200</v>
      </c>
      <c r="I1064">
        <v>290200</v>
      </c>
      <c r="J1064">
        <v>290200</v>
      </c>
      <c r="K1064" s="1">
        <v>327000</v>
      </c>
      <c r="O1064"/>
    </row>
    <row r="1065" spans="1:15" hidden="1" x14ac:dyDescent="0.25">
      <c r="A1065">
        <v>50000249</v>
      </c>
      <c r="B1065">
        <v>91131647</v>
      </c>
      <c r="C1065" t="s">
        <v>27</v>
      </c>
      <c r="D1065">
        <v>1119696939</v>
      </c>
      <c r="E1065" s="29">
        <v>42139</v>
      </c>
      <c r="F1065">
        <v>7288305</v>
      </c>
      <c r="G1065" s="30">
        <f>VLOOKUP(I1065,'[3]nemral rentis Bco Pop'!$A:$F,6,0)</f>
        <v>12400000</v>
      </c>
      <c r="H1065" s="30">
        <v>270102</v>
      </c>
      <c r="I1065">
        <v>121204</v>
      </c>
      <c r="J1065">
        <v>270102</v>
      </c>
      <c r="K1065" s="1">
        <v>5000</v>
      </c>
      <c r="O1065"/>
    </row>
    <row r="1066" spans="1:15" hidden="1" x14ac:dyDescent="0.25">
      <c r="A1066">
        <v>50000249</v>
      </c>
      <c r="B1066">
        <v>1947994</v>
      </c>
      <c r="C1066" t="s">
        <v>37</v>
      </c>
      <c r="D1066">
        <v>1085272474</v>
      </c>
      <c r="E1066" s="29">
        <v>42139</v>
      </c>
      <c r="F1066">
        <v>4563469</v>
      </c>
      <c r="G1066" s="30">
        <f>VLOOKUP(I1066,'[3]nemral rentis Bco Pop'!$A:$F,6,0)</f>
        <v>12400000</v>
      </c>
      <c r="H1066" s="30">
        <v>270102</v>
      </c>
      <c r="I1066">
        <v>121204</v>
      </c>
      <c r="J1066">
        <v>270102</v>
      </c>
      <c r="K1066" s="1">
        <v>5000</v>
      </c>
      <c r="O1066"/>
    </row>
    <row r="1067" spans="1:15" hidden="1" x14ac:dyDescent="0.25">
      <c r="A1067">
        <v>50000249</v>
      </c>
      <c r="B1067">
        <v>2425780</v>
      </c>
      <c r="C1067" t="s">
        <v>1</v>
      </c>
      <c r="D1067">
        <v>1085913963</v>
      </c>
      <c r="E1067" s="29">
        <v>42139</v>
      </c>
      <c r="F1067">
        <v>84721458</v>
      </c>
      <c r="G1067" s="30">
        <f>VLOOKUP(I1067,'[3]nemral rentis Bco Pop'!$A:$F,6,0)</f>
        <v>923272421</v>
      </c>
      <c r="H1067" s="30">
        <v>190101</v>
      </c>
      <c r="I1067">
        <v>190101</v>
      </c>
      <c r="J1067">
        <v>190101</v>
      </c>
      <c r="K1067" s="1">
        <v>107400</v>
      </c>
      <c r="O1067"/>
    </row>
    <row r="1068" spans="1:15" hidden="1" x14ac:dyDescent="0.25">
      <c r="A1068">
        <v>50000249</v>
      </c>
      <c r="B1068">
        <v>2519654</v>
      </c>
      <c r="C1068" t="s">
        <v>10</v>
      </c>
      <c r="D1068">
        <v>13813621</v>
      </c>
      <c r="E1068" s="29">
        <v>42139</v>
      </c>
      <c r="F1068">
        <v>11577048</v>
      </c>
      <c r="G1068" s="30">
        <f>VLOOKUP(I1068,'[3]nemral rentis Bco Pop'!$A:$F,6,0)</f>
        <v>923272193</v>
      </c>
      <c r="H1068" s="30">
        <v>131401</v>
      </c>
      <c r="I1068">
        <v>131401</v>
      </c>
      <c r="J1068">
        <v>131401</v>
      </c>
      <c r="K1068" s="1">
        <v>16000</v>
      </c>
      <c r="O1068"/>
    </row>
    <row r="1069" spans="1:15" hidden="1" x14ac:dyDescent="0.25">
      <c r="A1069">
        <v>50000249</v>
      </c>
      <c r="B1069">
        <v>1062308</v>
      </c>
      <c r="C1069" t="s">
        <v>11</v>
      </c>
      <c r="D1069">
        <v>1094883352</v>
      </c>
      <c r="E1069" s="29">
        <v>42139</v>
      </c>
      <c r="F1069">
        <v>7403273</v>
      </c>
      <c r="G1069" s="30">
        <f>VLOOKUP(I1069,'[3]nemral rentis Bco Pop'!$A:$F,6,0)</f>
        <v>923272421</v>
      </c>
      <c r="H1069" s="30">
        <v>190101</v>
      </c>
      <c r="I1069">
        <v>190101</v>
      </c>
      <c r="J1069">
        <v>190101</v>
      </c>
      <c r="K1069" s="1">
        <v>107400</v>
      </c>
      <c r="O1069"/>
    </row>
    <row r="1070" spans="1:15" hidden="1" x14ac:dyDescent="0.25">
      <c r="A1070">
        <v>50000249</v>
      </c>
      <c r="B1070">
        <v>1552232</v>
      </c>
      <c r="C1070" t="s">
        <v>12</v>
      </c>
      <c r="D1070">
        <v>24693735</v>
      </c>
      <c r="E1070" s="29">
        <v>42139</v>
      </c>
      <c r="F1070">
        <v>11367992</v>
      </c>
      <c r="G1070" s="30">
        <f>VLOOKUP(I1070,'[3]nemral rentis Bco Pop'!$A:$F,6,0)</f>
        <v>923272421</v>
      </c>
      <c r="H1070" s="30">
        <v>190101</v>
      </c>
      <c r="I1070">
        <v>190101</v>
      </c>
      <c r="J1070">
        <v>190101</v>
      </c>
      <c r="K1070" s="1">
        <v>107400</v>
      </c>
      <c r="O1070"/>
    </row>
    <row r="1071" spans="1:15" hidden="1" x14ac:dyDescent="0.25">
      <c r="A1071">
        <v>50000249</v>
      </c>
      <c r="B1071">
        <v>1916120</v>
      </c>
      <c r="C1071" t="s">
        <v>13</v>
      </c>
      <c r="D1071">
        <v>1098688958</v>
      </c>
      <c r="E1071" s="29">
        <v>42139</v>
      </c>
      <c r="F1071">
        <v>6560852</v>
      </c>
      <c r="G1071" s="30">
        <f>VLOOKUP(I1071,'[3]nemral rentis Bco Pop'!$A:$F,6,0)</f>
        <v>12400000</v>
      </c>
      <c r="H1071" s="30">
        <v>270102</v>
      </c>
      <c r="I1071">
        <v>121204</v>
      </c>
      <c r="J1071">
        <v>270102</v>
      </c>
      <c r="K1071" s="1">
        <v>5000</v>
      </c>
      <c r="O1071"/>
    </row>
    <row r="1072" spans="1:15" hidden="1" x14ac:dyDescent="0.25">
      <c r="A1072">
        <v>50000249</v>
      </c>
      <c r="B1072">
        <v>2456367</v>
      </c>
      <c r="C1072" t="s">
        <v>13</v>
      </c>
      <c r="D1072">
        <v>1090408531</v>
      </c>
      <c r="E1072" s="29">
        <v>42139</v>
      </c>
      <c r="F1072">
        <v>677471</v>
      </c>
      <c r="G1072" s="30">
        <f>VLOOKUP(I1072,'[3]nemral rentis Bco Pop'!$A:$F,6,0)</f>
        <v>923272421</v>
      </c>
      <c r="H1072" s="30">
        <v>190101</v>
      </c>
      <c r="I1072">
        <v>190101</v>
      </c>
      <c r="J1072">
        <v>190101</v>
      </c>
      <c r="K1072" s="1">
        <v>107400</v>
      </c>
      <c r="O1072"/>
    </row>
    <row r="1073" spans="1:15" hidden="1" x14ac:dyDescent="0.25">
      <c r="A1073">
        <v>50000249</v>
      </c>
      <c r="B1073">
        <v>2498024</v>
      </c>
      <c r="C1073" t="s">
        <v>1</v>
      </c>
      <c r="D1073">
        <v>1019006235</v>
      </c>
      <c r="E1073" s="29">
        <v>42139</v>
      </c>
      <c r="F1073">
        <v>18375249</v>
      </c>
      <c r="G1073" s="30">
        <f>VLOOKUP(I1073,'[3]nemral rentis Bco Pop'!$A:$F,6,0)</f>
        <v>923272421</v>
      </c>
      <c r="H1073" s="30">
        <v>190101</v>
      </c>
      <c r="I1073">
        <v>190101</v>
      </c>
      <c r="J1073">
        <v>190101</v>
      </c>
      <c r="K1073" s="1">
        <v>107400</v>
      </c>
      <c r="O1073"/>
    </row>
    <row r="1074" spans="1:15" hidden="1" x14ac:dyDescent="0.25">
      <c r="A1074">
        <v>50000249</v>
      </c>
      <c r="B1074">
        <v>2571313</v>
      </c>
      <c r="C1074" t="s">
        <v>1</v>
      </c>
      <c r="D1074">
        <v>1098702646</v>
      </c>
      <c r="E1074" s="29">
        <v>42139</v>
      </c>
      <c r="F1074">
        <v>6790041</v>
      </c>
      <c r="G1074" s="30">
        <f>VLOOKUP(I1074,'[3]nemral rentis Bco Pop'!$A:$F,6,0)</f>
        <v>923272421</v>
      </c>
      <c r="H1074" s="30">
        <v>190101</v>
      </c>
      <c r="I1074">
        <v>190101</v>
      </c>
      <c r="J1074">
        <v>190101</v>
      </c>
      <c r="K1074" s="1">
        <v>107400</v>
      </c>
      <c r="O1074"/>
    </row>
    <row r="1075" spans="1:15" hidden="1" x14ac:dyDescent="0.25">
      <c r="A1075">
        <v>50000249</v>
      </c>
      <c r="B1075">
        <v>37744426</v>
      </c>
      <c r="C1075" t="s">
        <v>29</v>
      </c>
      <c r="D1075">
        <v>8907006224</v>
      </c>
      <c r="E1075" s="29">
        <v>42139</v>
      </c>
      <c r="F1075">
        <v>2772000</v>
      </c>
      <c r="G1075" s="30">
        <f>VLOOKUP(I1075,'[3]nemral rentis Bco Pop'!$A:$F,6,0)</f>
        <v>12800000</v>
      </c>
      <c r="H1075" s="30">
        <v>350300</v>
      </c>
      <c r="I1075">
        <v>350300</v>
      </c>
      <c r="J1075">
        <v>350300</v>
      </c>
      <c r="K1075" s="1">
        <v>3221750</v>
      </c>
      <c r="O1075"/>
    </row>
    <row r="1076" spans="1:15" hidden="1" x14ac:dyDescent="0.25">
      <c r="A1076">
        <v>50000249</v>
      </c>
      <c r="B1076">
        <v>37744427</v>
      </c>
      <c r="C1076" t="s">
        <v>29</v>
      </c>
      <c r="D1076">
        <v>8907006224</v>
      </c>
      <c r="E1076" s="29">
        <v>42139</v>
      </c>
      <c r="F1076">
        <v>0</v>
      </c>
      <c r="G1076" s="30">
        <f>VLOOKUP(I1076,'[3]nemral rentis Bco Pop'!$A:$F,6,0)</f>
        <v>12800000</v>
      </c>
      <c r="H1076" s="30">
        <v>350300</v>
      </c>
      <c r="I1076">
        <v>350300</v>
      </c>
      <c r="J1076">
        <v>350300</v>
      </c>
      <c r="K1076" s="1">
        <v>7926850</v>
      </c>
      <c r="O1076"/>
    </row>
    <row r="1077" spans="1:15" hidden="1" x14ac:dyDescent="0.25">
      <c r="A1077">
        <v>50000249</v>
      </c>
      <c r="B1077">
        <v>37744428</v>
      </c>
      <c r="C1077" t="s">
        <v>29</v>
      </c>
      <c r="D1077">
        <v>8907006224</v>
      </c>
      <c r="E1077" s="29">
        <v>42139</v>
      </c>
      <c r="F1077">
        <v>2772000</v>
      </c>
      <c r="G1077" s="30">
        <f>VLOOKUP(I1077,'[3]nemral rentis Bco Pop'!$A:$F,6,0)</f>
        <v>12800000</v>
      </c>
      <c r="H1077" s="30">
        <v>350300</v>
      </c>
      <c r="I1077">
        <v>350300</v>
      </c>
      <c r="J1077">
        <v>350300</v>
      </c>
      <c r="K1077" s="1">
        <v>11807199</v>
      </c>
      <c r="O1077"/>
    </row>
    <row r="1078" spans="1:15" hidden="1" x14ac:dyDescent="0.25">
      <c r="A1078">
        <v>50000249</v>
      </c>
      <c r="B1078">
        <v>2307503</v>
      </c>
      <c r="C1078" t="s">
        <v>14</v>
      </c>
      <c r="D1078">
        <v>1151936515</v>
      </c>
      <c r="E1078" s="29">
        <v>42139</v>
      </c>
      <c r="F1078">
        <v>4480377</v>
      </c>
      <c r="G1078" s="30">
        <f>VLOOKUP(I1078,'[3]nemral rentis Bco Pop'!$A:$F,6,0)</f>
        <v>923272421</v>
      </c>
      <c r="H1078" s="30">
        <v>190101</v>
      </c>
      <c r="I1078">
        <v>190101</v>
      </c>
      <c r="J1078">
        <v>190101</v>
      </c>
      <c r="K1078" s="1">
        <v>107400</v>
      </c>
      <c r="O1078"/>
    </row>
    <row r="1079" spans="1:15" hidden="1" x14ac:dyDescent="0.25">
      <c r="A1079">
        <v>50000249</v>
      </c>
      <c r="B1079">
        <v>2439153</v>
      </c>
      <c r="C1079" t="s">
        <v>14</v>
      </c>
      <c r="D1079">
        <v>1143840482</v>
      </c>
      <c r="E1079" s="29">
        <v>42139</v>
      </c>
      <c r="F1079">
        <v>5542732</v>
      </c>
      <c r="G1079" s="30">
        <f>VLOOKUP(I1079,'[3]nemral rentis Bco Pop'!$A:$F,6,0)</f>
        <v>96400000</v>
      </c>
      <c r="H1079" s="30">
        <v>370101</v>
      </c>
      <c r="I1079">
        <v>121280</v>
      </c>
      <c r="J1079">
        <v>370101</v>
      </c>
      <c r="K1079" s="1">
        <v>10800</v>
      </c>
      <c r="O1079"/>
    </row>
    <row r="1080" spans="1:15" hidden="1" x14ac:dyDescent="0.25">
      <c r="A1080">
        <v>50000249</v>
      </c>
      <c r="B1080">
        <v>1207903</v>
      </c>
      <c r="C1080" t="s">
        <v>23</v>
      </c>
      <c r="D1080">
        <v>94441844</v>
      </c>
      <c r="E1080" s="29">
        <v>42139</v>
      </c>
      <c r="F1080">
        <v>20645635</v>
      </c>
      <c r="G1080" s="30">
        <f>VLOOKUP(I1080,'[3]nemral rentis Bco Pop'!$A:$F,6,0)</f>
        <v>11100000</v>
      </c>
      <c r="H1080" s="30">
        <v>150112</v>
      </c>
      <c r="I1080">
        <v>121275</v>
      </c>
      <c r="J1080">
        <v>150112</v>
      </c>
      <c r="K1080" s="1">
        <v>958015</v>
      </c>
      <c r="O1080"/>
    </row>
    <row r="1081" spans="1:15" hidden="1" x14ac:dyDescent="0.25">
      <c r="A1081">
        <v>50000249</v>
      </c>
      <c r="B1081">
        <v>1832831</v>
      </c>
      <c r="C1081" t="s">
        <v>1</v>
      </c>
      <c r="D1081">
        <v>1130622056</v>
      </c>
      <c r="E1081" s="29">
        <v>42139</v>
      </c>
      <c r="F1081">
        <v>11363739</v>
      </c>
      <c r="G1081" s="30">
        <f>VLOOKUP(I1081,'[3]nemral rentis Bco Pop'!$A:$F,6,0)</f>
        <v>923272421</v>
      </c>
      <c r="H1081" s="30">
        <v>190101</v>
      </c>
      <c r="I1081">
        <v>190101</v>
      </c>
      <c r="J1081">
        <v>190101</v>
      </c>
      <c r="K1081" s="1">
        <v>107400</v>
      </c>
      <c r="O1081"/>
    </row>
    <row r="1082" spans="1:15" hidden="1" x14ac:dyDescent="0.25">
      <c r="A1082">
        <v>50000249</v>
      </c>
      <c r="B1082">
        <v>1571763</v>
      </c>
      <c r="C1082" t="s">
        <v>1</v>
      </c>
      <c r="D1082">
        <v>1422403</v>
      </c>
      <c r="E1082" s="29">
        <v>42139</v>
      </c>
      <c r="F1082">
        <v>3884711</v>
      </c>
      <c r="G1082" s="30">
        <f>VLOOKUP(I1082,'[3]nemral rentis Bco Pop'!$A:$F,6,0)</f>
        <v>923272193</v>
      </c>
      <c r="H1082" s="30">
        <v>131401</v>
      </c>
      <c r="I1082">
        <v>131401</v>
      </c>
      <c r="J1082">
        <v>131401</v>
      </c>
      <c r="K1082" s="1">
        <v>12500</v>
      </c>
      <c r="O1082"/>
    </row>
    <row r="1083" spans="1:15" hidden="1" x14ac:dyDescent="0.25">
      <c r="A1083">
        <v>50000249</v>
      </c>
      <c r="B1083">
        <v>1571764</v>
      </c>
      <c r="C1083" t="s">
        <v>1</v>
      </c>
      <c r="D1083">
        <v>1144162640</v>
      </c>
      <c r="E1083" s="29">
        <v>42139</v>
      </c>
      <c r="F1083">
        <v>1449518</v>
      </c>
      <c r="G1083" s="30">
        <f>VLOOKUP(I1083,'[3]nemral rentis Bco Pop'!$A:$F,6,0)</f>
        <v>12400000</v>
      </c>
      <c r="H1083" s="30">
        <v>270102</v>
      </c>
      <c r="I1083">
        <v>121204</v>
      </c>
      <c r="J1083">
        <v>270102</v>
      </c>
      <c r="K1083" s="1">
        <v>5000</v>
      </c>
      <c r="O1083"/>
    </row>
    <row r="1084" spans="1:15" hidden="1" x14ac:dyDescent="0.25">
      <c r="A1084">
        <v>50000249</v>
      </c>
      <c r="B1084">
        <v>1571765</v>
      </c>
      <c r="C1084" t="s">
        <v>1</v>
      </c>
      <c r="D1084">
        <v>1144067815</v>
      </c>
      <c r="E1084" s="29">
        <v>42139</v>
      </c>
      <c r="F1084">
        <v>13661349</v>
      </c>
      <c r="G1084" s="30">
        <f>VLOOKUP(I1084,'[3]nemral rentis Bco Pop'!$A:$F,6,0)</f>
        <v>12400000</v>
      </c>
      <c r="H1084" s="30">
        <v>270102</v>
      </c>
      <c r="I1084">
        <v>121204</v>
      </c>
      <c r="J1084">
        <v>270102</v>
      </c>
      <c r="K1084" s="1">
        <v>5000</v>
      </c>
      <c r="O1084"/>
    </row>
    <row r="1085" spans="1:15" hidden="1" x14ac:dyDescent="0.25">
      <c r="A1085">
        <v>50000249</v>
      </c>
      <c r="B1085">
        <v>2264636</v>
      </c>
      <c r="C1085" t="s">
        <v>1</v>
      </c>
      <c r="D1085">
        <v>1130679755</v>
      </c>
      <c r="E1085" s="29">
        <v>42139</v>
      </c>
      <c r="F1085">
        <v>10408792</v>
      </c>
      <c r="G1085" s="30">
        <f>VLOOKUP(I1085,'[3]nemral rentis Bco Pop'!$A:$F,6,0)</f>
        <v>923272421</v>
      </c>
      <c r="H1085" s="30">
        <v>190101</v>
      </c>
      <c r="I1085">
        <v>190101</v>
      </c>
      <c r="J1085">
        <v>190101</v>
      </c>
      <c r="K1085" s="1">
        <v>107400</v>
      </c>
      <c r="O1085"/>
    </row>
    <row r="1086" spans="1:15" hidden="1" x14ac:dyDescent="0.25">
      <c r="A1086">
        <v>50000249</v>
      </c>
      <c r="B1086">
        <v>1517883</v>
      </c>
      <c r="C1086" t="s">
        <v>31</v>
      </c>
      <c r="D1086">
        <v>8001040626</v>
      </c>
      <c r="E1086" s="29">
        <v>42139</v>
      </c>
      <c r="F1086">
        <v>2746558</v>
      </c>
      <c r="G1086" s="30">
        <f>VLOOKUP(I1086,'[3]nemral rentis Bco Pop'!$A:$F,6,0)</f>
        <v>11500000</v>
      </c>
      <c r="H1086" s="30">
        <v>130101</v>
      </c>
      <c r="I1086">
        <v>270909</v>
      </c>
      <c r="J1086">
        <v>130101</v>
      </c>
      <c r="K1086" s="1">
        <v>47501</v>
      </c>
      <c r="O1086"/>
    </row>
    <row r="1087" spans="1:15" hidden="1" x14ac:dyDescent="0.25">
      <c r="A1087">
        <v>50000249</v>
      </c>
      <c r="B1087">
        <v>1517892</v>
      </c>
      <c r="C1087" t="s">
        <v>31</v>
      </c>
      <c r="D1087">
        <v>800150861</v>
      </c>
      <c r="E1087" s="29">
        <v>42139</v>
      </c>
      <c r="F1087">
        <v>2826858</v>
      </c>
      <c r="G1087" s="30">
        <f>VLOOKUP(I1087,'[3]nemral rentis Bco Pop'!$A:$F,6,0)</f>
        <v>822600000</v>
      </c>
      <c r="H1087" s="30">
        <v>290200</v>
      </c>
      <c r="I1087">
        <v>290200</v>
      </c>
      <c r="J1087">
        <v>290200</v>
      </c>
      <c r="K1087" s="1">
        <v>436000</v>
      </c>
      <c r="O1087"/>
    </row>
    <row r="1088" spans="1:15" hidden="1" x14ac:dyDescent="0.25">
      <c r="A1088">
        <v>50000249</v>
      </c>
      <c r="B1088">
        <v>1517893</v>
      </c>
      <c r="C1088" t="s">
        <v>31</v>
      </c>
      <c r="D1088">
        <v>92504137</v>
      </c>
      <c r="E1088" s="29">
        <v>42139</v>
      </c>
      <c r="F1088">
        <v>11409662</v>
      </c>
      <c r="G1088" s="30">
        <f>VLOOKUP(I1088,'[3]nemral rentis Bco Pop'!$A:$F,6,0)</f>
        <v>12400000</v>
      </c>
      <c r="H1088" s="30">
        <v>270102</v>
      </c>
      <c r="I1088">
        <v>121204</v>
      </c>
      <c r="J1088">
        <v>270102</v>
      </c>
      <c r="K1088" s="1">
        <v>5000</v>
      </c>
      <c r="O1088"/>
    </row>
    <row r="1089" spans="1:15" hidden="1" x14ac:dyDescent="0.25">
      <c r="A1089">
        <v>50000249</v>
      </c>
      <c r="B1089">
        <v>1637991</v>
      </c>
      <c r="C1089" t="s">
        <v>31</v>
      </c>
      <c r="D1089">
        <v>8001040626</v>
      </c>
      <c r="E1089" s="29">
        <v>42139</v>
      </c>
      <c r="F1089">
        <v>2746558</v>
      </c>
      <c r="G1089" s="30">
        <f>VLOOKUP(I1089,'[3]nemral rentis Bco Pop'!$A:$F,6,0)</f>
        <v>923272438</v>
      </c>
      <c r="H1089" s="30">
        <v>410400</v>
      </c>
      <c r="I1089">
        <v>410400</v>
      </c>
      <c r="J1089">
        <v>410400</v>
      </c>
      <c r="K1089" s="1">
        <v>64196.15</v>
      </c>
      <c r="O1089"/>
    </row>
    <row r="1090" spans="1:15" hidden="1" x14ac:dyDescent="0.25">
      <c r="A1090">
        <v>50000249</v>
      </c>
      <c r="B1090">
        <v>705429</v>
      </c>
      <c r="C1090" t="s">
        <v>18</v>
      </c>
      <c r="D1090">
        <v>1140819519</v>
      </c>
      <c r="E1090" s="29">
        <v>42139</v>
      </c>
      <c r="F1090">
        <v>1442440</v>
      </c>
      <c r="G1090" s="30">
        <f>VLOOKUP(I1090,'[3]nemral rentis Bco Pop'!$A:$F,6,0)</f>
        <v>923272421</v>
      </c>
      <c r="H1090" s="30">
        <v>190101</v>
      </c>
      <c r="I1090">
        <v>190101</v>
      </c>
      <c r="J1090">
        <v>190101</v>
      </c>
      <c r="K1090" s="1">
        <v>9150</v>
      </c>
      <c r="O1090"/>
    </row>
    <row r="1091" spans="1:15" hidden="1" x14ac:dyDescent="0.25">
      <c r="A1091">
        <v>50000249</v>
      </c>
      <c r="B1091">
        <v>2149631</v>
      </c>
      <c r="C1091" t="s">
        <v>1</v>
      </c>
      <c r="D1091">
        <v>72099623</v>
      </c>
      <c r="E1091" s="29">
        <v>42139</v>
      </c>
      <c r="F1091">
        <v>6186647</v>
      </c>
      <c r="G1091" s="30">
        <f>VLOOKUP(I1091,'[3]nemral rentis Bco Pop'!$A:$F,6,0)</f>
        <v>923272421</v>
      </c>
      <c r="H1091" s="30">
        <v>190101</v>
      </c>
      <c r="I1091">
        <v>190101</v>
      </c>
      <c r="J1091">
        <v>190101</v>
      </c>
      <c r="K1091" s="1">
        <v>107000</v>
      </c>
      <c r="O1091"/>
    </row>
    <row r="1092" spans="1:15" hidden="1" x14ac:dyDescent="0.25">
      <c r="A1092">
        <v>50000249</v>
      </c>
      <c r="B1092">
        <v>2572504</v>
      </c>
      <c r="C1092" t="s">
        <v>1</v>
      </c>
      <c r="D1092">
        <v>72207873</v>
      </c>
      <c r="E1092" s="29">
        <v>42139</v>
      </c>
      <c r="F1092">
        <v>17026749</v>
      </c>
      <c r="G1092" s="30">
        <f>VLOOKUP(I1092,'[3]nemral rentis Bco Pop'!$A:$F,6,0)</f>
        <v>26800000</v>
      </c>
      <c r="H1092" s="30">
        <v>360200</v>
      </c>
      <c r="I1092">
        <v>360200</v>
      </c>
      <c r="J1092">
        <v>360200</v>
      </c>
      <c r="K1092" s="1">
        <v>150000</v>
      </c>
      <c r="O1092"/>
    </row>
    <row r="1093" spans="1:15" hidden="1" x14ac:dyDescent="0.25">
      <c r="A1093">
        <v>50000249</v>
      </c>
      <c r="B1093">
        <v>1190944</v>
      </c>
      <c r="C1093" t="s">
        <v>1</v>
      </c>
      <c r="D1093">
        <v>8001416869</v>
      </c>
      <c r="E1093" s="29">
        <v>42139</v>
      </c>
      <c r="F1093">
        <v>69200013</v>
      </c>
      <c r="G1093" s="30">
        <v>11100000</v>
      </c>
      <c r="H1093" s="30">
        <v>150104</v>
      </c>
      <c r="I1093">
        <v>150104</v>
      </c>
      <c r="J1093">
        <v>0</v>
      </c>
      <c r="K1093" s="1">
        <v>2846452</v>
      </c>
      <c r="O1093"/>
    </row>
    <row r="1094" spans="1:15" hidden="1" x14ac:dyDescent="0.25">
      <c r="A1094">
        <v>50000249</v>
      </c>
      <c r="B1094">
        <v>46690411</v>
      </c>
      <c r="C1094" t="s">
        <v>49</v>
      </c>
      <c r="D1094">
        <v>1098724589</v>
      </c>
      <c r="E1094" s="29">
        <v>42139</v>
      </c>
      <c r="F1094">
        <v>1797075</v>
      </c>
      <c r="G1094" s="30">
        <f>VLOOKUP(I1094,'[3]nemral rentis Bco Pop'!$A:$F,6,0)</f>
        <v>12400000</v>
      </c>
      <c r="H1094" s="30">
        <v>270102</v>
      </c>
      <c r="I1094">
        <v>121204</v>
      </c>
      <c r="J1094">
        <v>270102</v>
      </c>
      <c r="K1094" s="1">
        <v>5000</v>
      </c>
      <c r="O1094"/>
    </row>
    <row r="1095" spans="1:15" hidden="1" x14ac:dyDescent="0.25">
      <c r="A1095">
        <v>50000249</v>
      </c>
      <c r="B1095">
        <v>46690412</v>
      </c>
      <c r="C1095" t="s">
        <v>49</v>
      </c>
      <c r="D1095">
        <v>1098724589</v>
      </c>
      <c r="E1095" s="29">
        <v>42139</v>
      </c>
      <c r="F1095">
        <v>1797075</v>
      </c>
      <c r="G1095" s="30">
        <f>VLOOKUP(I1095,'[3]nemral rentis Bco Pop'!$A:$F,6,0)</f>
        <v>12400000</v>
      </c>
      <c r="H1095" s="30">
        <v>270102</v>
      </c>
      <c r="I1095">
        <v>121204</v>
      </c>
      <c r="J1095">
        <v>270102</v>
      </c>
      <c r="K1095" s="1">
        <v>5000</v>
      </c>
      <c r="O1095"/>
    </row>
    <row r="1096" spans="1:15" hidden="1" x14ac:dyDescent="0.25">
      <c r="A1096">
        <v>50000249</v>
      </c>
      <c r="B1096">
        <v>2461094</v>
      </c>
      <c r="C1096" t="s">
        <v>0</v>
      </c>
      <c r="D1096">
        <v>23556421</v>
      </c>
      <c r="E1096" s="29">
        <v>42139</v>
      </c>
      <c r="F1096">
        <v>5622000</v>
      </c>
      <c r="G1096" s="30">
        <f>VLOOKUP(I1096,'[3]nemral rentis Bco Pop'!$A:$F,6,0)</f>
        <v>12200000</v>
      </c>
      <c r="H1096" s="30">
        <v>250101</v>
      </c>
      <c r="I1096">
        <v>121225</v>
      </c>
      <c r="J1096">
        <v>250101</v>
      </c>
      <c r="K1096" s="1">
        <v>15900</v>
      </c>
      <c r="O1096"/>
    </row>
    <row r="1097" spans="1:15" hidden="1" x14ac:dyDescent="0.25">
      <c r="A1097">
        <v>50000249</v>
      </c>
      <c r="B1097">
        <v>2461095</v>
      </c>
      <c r="C1097" t="s">
        <v>0</v>
      </c>
      <c r="D1097">
        <v>23162542</v>
      </c>
      <c r="E1097" s="29">
        <v>42139</v>
      </c>
      <c r="F1097">
        <v>0</v>
      </c>
      <c r="G1097" s="30">
        <f>VLOOKUP(I1097,'[3]nemral rentis Bco Pop'!$A:$F,6,0)</f>
        <v>923272193</v>
      </c>
      <c r="H1097" s="30">
        <v>131401</v>
      </c>
      <c r="I1097">
        <v>131401</v>
      </c>
      <c r="J1097">
        <v>131401</v>
      </c>
      <c r="K1097" s="1">
        <v>24500</v>
      </c>
      <c r="O1097"/>
    </row>
    <row r="1098" spans="1:15" hidden="1" x14ac:dyDescent="0.25">
      <c r="A1098">
        <v>50000249</v>
      </c>
      <c r="B1098">
        <v>2461096</v>
      </c>
      <c r="C1098" t="s">
        <v>0</v>
      </c>
      <c r="D1098">
        <v>1013626723</v>
      </c>
      <c r="E1098" s="29">
        <v>42139</v>
      </c>
      <c r="F1098">
        <v>2060818</v>
      </c>
      <c r="G1098" s="30">
        <f>VLOOKUP(I1098,'[3]nemral rentis Bco Pop'!$A:$F,6,0)</f>
        <v>12400000</v>
      </c>
      <c r="H1098" s="30">
        <v>270102</v>
      </c>
      <c r="I1098">
        <v>121204</v>
      </c>
      <c r="J1098">
        <v>270102</v>
      </c>
      <c r="K1098" s="1">
        <v>5000</v>
      </c>
      <c r="O1098"/>
    </row>
    <row r="1099" spans="1:15" hidden="1" x14ac:dyDescent="0.25">
      <c r="A1099">
        <v>50000249</v>
      </c>
      <c r="B1099">
        <v>2461097</v>
      </c>
      <c r="C1099" t="s">
        <v>0</v>
      </c>
      <c r="D1099">
        <v>9000661662</v>
      </c>
      <c r="E1099" s="29">
        <v>42139</v>
      </c>
      <c r="F1099">
        <v>12506703</v>
      </c>
      <c r="G1099" s="30">
        <f>VLOOKUP(I1099,'[3]nemral rentis Bco Pop'!$A:$F,6,0)</f>
        <v>96400000</v>
      </c>
      <c r="H1099" s="30">
        <v>370101</v>
      </c>
      <c r="I1099">
        <v>121280</v>
      </c>
      <c r="J1099">
        <v>370101</v>
      </c>
      <c r="K1099" s="1">
        <v>5400</v>
      </c>
      <c r="O1099"/>
    </row>
    <row r="1100" spans="1:15" hidden="1" x14ac:dyDescent="0.25">
      <c r="A1100">
        <v>50000249</v>
      </c>
      <c r="B1100">
        <v>2461105</v>
      </c>
      <c r="C1100" t="s">
        <v>0</v>
      </c>
      <c r="D1100">
        <v>72041023</v>
      </c>
      <c r="E1100" s="29">
        <v>42139</v>
      </c>
      <c r="F1100">
        <v>12305509</v>
      </c>
      <c r="G1100" s="30">
        <f>VLOOKUP(I1100,'[3]nemral rentis Bco Pop'!$A:$F,6,0)</f>
        <v>96400000</v>
      </c>
      <c r="H1100" s="30">
        <v>370101</v>
      </c>
      <c r="I1100">
        <v>121280</v>
      </c>
      <c r="J1100">
        <v>370101</v>
      </c>
      <c r="K1100" s="1">
        <v>5400</v>
      </c>
      <c r="O1100"/>
    </row>
    <row r="1101" spans="1:15" hidden="1" x14ac:dyDescent="0.25">
      <c r="A1101">
        <v>50000249</v>
      </c>
      <c r="B1101">
        <v>2461222</v>
      </c>
      <c r="C1101" t="s">
        <v>0</v>
      </c>
      <c r="D1101">
        <v>9002245079</v>
      </c>
      <c r="E1101" s="29">
        <v>42139</v>
      </c>
      <c r="F1101">
        <v>2605198</v>
      </c>
      <c r="G1101" s="30">
        <f>VLOOKUP(I1101,'[3]nemral rentis Bco Pop'!$A:$F,6,0)</f>
        <v>96400000</v>
      </c>
      <c r="H1101" s="30">
        <v>370101</v>
      </c>
      <c r="I1101">
        <v>121280</v>
      </c>
      <c r="J1101">
        <v>370101</v>
      </c>
      <c r="K1101" s="1">
        <v>5400</v>
      </c>
      <c r="O1101"/>
    </row>
    <row r="1102" spans="1:15" hidden="1" x14ac:dyDescent="0.25">
      <c r="A1102">
        <v>50000249</v>
      </c>
      <c r="B1102">
        <v>2461227</v>
      </c>
      <c r="C1102" t="s">
        <v>0</v>
      </c>
      <c r="D1102">
        <v>19181391</v>
      </c>
      <c r="E1102" s="29">
        <v>42139</v>
      </c>
      <c r="F1102">
        <v>0</v>
      </c>
      <c r="G1102" s="30">
        <f>VLOOKUP(I1102,'[3]nemral rentis Bco Pop'!$A:$F,6,0)</f>
        <v>96400000</v>
      </c>
      <c r="H1102" s="30">
        <v>370101</v>
      </c>
      <c r="I1102">
        <v>121280</v>
      </c>
      <c r="J1102">
        <v>370101</v>
      </c>
      <c r="K1102" s="1">
        <v>5400</v>
      </c>
      <c r="O1102"/>
    </row>
    <row r="1103" spans="1:15" hidden="1" x14ac:dyDescent="0.25">
      <c r="A1103">
        <v>50000249</v>
      </c>
      <c r="B1103">
        <v>2136743</v>
      </c>
      <c r="C1103" t="s">
        <v>0</v>
      </c>
      <c r="D1103">
        <v>1020764919</v>
      </c>
      <c r="E1103" s="29">
        <v>42143</v>
      </c>
      <c r="F1103">
        <v>6722379</v>
      </c>
      <c r="G1103" s="30">
        <f>VLOOKUP(I1103,'[3]nemral rentis Bco Pop'!$A:$F,6,0)</f>
        <v>12400000</v>
      </c>
      <c r="H1103" s="30">
        <v>270102</v>
      </c>
      <c r="I1103">
        <v>121204</v>
      </c>
      <c r="J1103">
        <v>270102</v>
      </c>
      <c r="K1103" s="1">
        <v>5000</v>
      </c>
      <c r="O1103"/>
    </row>
    <row r="1104" spans="1:15" hidden="1" x14ac:dyDescent="0.25">
      <c r="A1104">
        <v>50000249</v>
      </c>
      <c r="B1104">
        <v>16447242</v>
      </c>
      <c r="C1104" t="s">
        <v>0</v>
      </c>
      <c r="D1104">
        <v>1015411083</v>
      </c>
      <c r="E1104" s="29">
        <v>42143</v>
      </c>
      <c r="F1104">
        <v>3258489</v>
      </c>
      <c r="G1104" s="30">
        <f>VLOOKUP(I1104,'[3]nemral rentis Bco Pop'!$A:$F,6,0)</f>
        <v>12400000</v>
      </c>
      <c r="H1104" s="30">
        <v>270102</v>
      </c>
      <c r="I1104">
        <v>121204</v>
      </c>
      <c r="J1104">
        <v>270102</v>
      </c>
      <c r="K1104" s="1">
        <v>5000</v>
      </c>
      <c r="O1104"/>
    </row>
    <row r="1105" spans="1:15" hidden="1" x14ac:dyDescent="0.25">
      <c r="A1105">
        <v>50000249</v>
      </c>
      <c r="B1105">
        <v>2415572</v>
      </c>
      <c r="C1105" t="s">
        <v>0</v>
      </c>
      <c r="D1105">
        <v>1032412519</v>
      </c>
      <c r="E1105" s="29">
        <v>42143</v>
      </c>
      <c r="F1105">
        <v>2990124</v>
      </c>
      <c r="G1105" s="30">
        <f>VLOOKUP(I1105,'[3]nemral rentis Bco Pop'!$A:$F,6,0)</f>
        <v>923272421</v>
      </c>
      <c r="H1105" s="30">
        <v>190101</v>
      </c>
      <c r="I1105">
        <v>190101</v>
      </c>
      <c r="J1105">
        <v>190101</v>
      </c>
      <c r="K1105" s="1">
        <v>107400</v>
      </c>
      <c r="O1105"/>
    </row>
    <row r="1106" spans="1:15" hidden="1" x14ac:dyDescent="0.25">
      <c r="A1106">
        <v>50000249</v>
      </c>
      <c r="B1106">
        <v>2519293</v>
      </c>
      <c r="C1106" t="s">
        <v>0</v>
      </c>
      <c r="D1106">
        <v>8300306252</v>
      </c>
      <c r="E1106" s="29">
        <v>42143</v>
      </c>
      <c r="F1106">
        <v>4771673</v>
      </c>
      <c r="G1106" s="30">
        <f>VLOOKUP(I1106,'[3]nemral rentis Bco Pop'!$A:$F,6,0)</f>
        <v>96400000</v>
      </c>
      <c r="H1106" s="30">
        <v>370101</v>
      </c>
      <c r="I1106">
        <v>121280</v>
      </c>
      <c r="J1106">
        <v>370101</v>
      </c>
      <c r="K1106" s="1">
        <v>32400</v>
      </c>
      <c r="O1106"/>
    </row>
    <row r="1107" spans="1:15" hidden="1" x14ac:dyDescent="0.25">
      <c r="A1107">
        <v>50000249</v>
      </c>
      <c r="B1107">
        <v>11790953</v>
      </c>
      <c r="C1107" t="s">
        <v>0</v>
      </c>
      <c r="D1107">
        <v>1018458779</v>
      </c>
      <c r="E1107" s="29">
        <v>42143</v>
      </c>
      <c r="F1107">
        <v>4007849</v>
      </c>
      <c r="G1107" s="30">
        <f>VLOOKUP(I1107,'[3]nemral rentis Bco Pop'!$A:$F,6,0)</f>
        <v>12400000</v>
      </c>
      <c r="H1107" s="30">
        <v>270102</v>
      </c>
      <c r="I1107">
        <v>121204</v>
      </c>
      <c r="J1107">
        <v>270102</v>
      </c>
      <c r="K1107" s="1">
        <v>5000</v>
      </c>
      <c r="O1107"/>
    </row>
    <row r="1108" spans="1:15" hidden="1" x14ac:dyDescent="0.25">
      <c r="A1108">
        <v>50000249</v>
      </c>
      <c r="B1108">
        <v>11790976</v>
      </c>
      <c r="C1108" t="s">
        <v>0</v>
      </c>
      <c r="D1108">
        <v>52268873</v>
      </c>
      <c r="E1108" s="29">
        <v>42143</v>
      </c>
      <c r="F1108">
        <v>18821597</v>
      </c>
      <c r="G1108" s="30">
        <f>VLOOKUP(I1108,'[3]nemral rentis Bco Pop'!$A:$F,6,0)</f>
        <v>12400000</v>
      </c>
      <c r="H1108" s="30">
        <v>270102</v>
      </c>
      <c r="I1108">
        <v>121204</v>
      </c>
      <c r="J1108">
        <v>270102</v>
      </c>
      <c r="K1108" s="1">
        <v>5000</v>
      </c>
      <c r="O1108"/>
    </row>
    <row r="1109" spans="1:15" hidden="1" x14ac:dyDescent="0.25">
      <c r="A1109">
        <v>50000249</v>
      </c>
      <c r="B1109">
        <v>1216363</v>
      </c>
      <c r="C1109" t="s">
        <v>0</v>
      </c>
      <c r="D1109">
        <v>4595379</v>
      </c>
      <c r="E1109" s="29">
        <v>42143</v>
      </c>
      <c r="F1109">
        <v>4770985</v>
      </c>
      <c r="G1109" s="30">
        <f>VLOOKUP(I1109,'[3]nemral rentis Bco Pop'!$A:$F,6,0)</f>
        <v>923272193</v>
      </c>
      <c r="H1109" s="30">
        <v>131401</v>
      </c>
      <c r="I1109">
        <v>131401</v>
      </c>
      <c r="J1109">
        <v>131401</v>
      </c>
      <c r="K1109" s="1">
        <v>12400</v>
      </c>
      <c r="O1109"/>
    </row>
    <row r="1110" spans="1:15" hidden="1" x14ac:dyDescent="0.25">
      <c r="A1110">
        <v>50000249</v>
      </c>
      <c r="B1110">
        <v>2437557</v>
      </c>
      <c r="C1110" t="s">
        <v>0</v>
      </c>
      <c r="D1110">
        <v>51824738</v>
      </c>
      <c r="E1110" s="29">
        <v>42143</v>
      </c>
      <c r="F1110">
        <v>21412152</v>
      </c>
      <c r="G1110" s="30">
        <f>VLOOKUP(I1110,'[3]nemral rentis Bco Pop'!$A:$F,6,0)</f>
        <v>923272421</v>
      </c>
      <c r="H1110" s="30">
        <v>190101</v>
      </c>
      <c r="I1110">
        <v>190101</v>
      </c>
      <c r="J1110">
        <v>190101</v>
      </c>
      <c r="K1110" s="1">
        <v>107400</v>
      </c>
      <c r="O1110"/>
    </row>
    <row r="1111" spans="1:15" hidden="1" x14ac:dyDescent="0.25">
      <c r="A1111">
        <v>50000249</v>
      </c>
      <c r="B1111">
        <v>2450420</v>
      </c>
      <c r="C1111" t="s">
        <v>0</v>
      </c>
      <c r="D1111">
        <v>1010190685</v>
      </c>
      <c r="E1111" s="29">
        <v>42143</v>
      </c>
      <c r="F1111">
        <v>753882</v>
      </c>
      <c r="G1111" s="30">
        <f>VLOOKUP(I1111,'[3]nemral rentis Bco Pop'!$A:$F,6,0)</f>
        <v>12400000</v>
      </c>
      <c r="H1111" s="30">
        <v>270102</v>
      </c>
      <c r="I1111">
        <v>121204</v>
      </c>
      <c r="J1111">
        <v>270102</v>
      </c>
      <c r="K1111" s="1">
        <v>5000</v>
      </c>
      <c r="O1111"/>
    </row>
    <row r="1112" spans="1:15" hidden="1" x14ac:dyDescent="0.25">
      <c r="A1112">
        <v>50000249</v>
      </c>
      <c r="B1112">
        <v>1401652</v>
      </c>
      <c r="C1112" t="s">
        <v>0</v>
      </c>
      <c r="D1112">
        <v>1032423736</v>
      </c>
      <c r="E1112" s="29">
        <v>42143</v>
      </c>
      <c r="F1112">
        <v>7390184</v>
      </c>
      <c r="G1112" s="30">
        <f>VLOOKUP(I1112,'[3]nemral rentis Bco Pop'!$A:$F,6,0)</f>
        <v>923272421</v>
      </c>
      <c r="H1112" s="30">
        <v>190101</v>
      </c>
      <c r="I1112">
        <v>190101</v>
      </c>
      <c r="J1112">
        <v>190101</v>
      </c>
      <c r="K1112" s="1">
        <v>107400</v>
      </c>
      <c r="O1112"/>
    </row>
    <row r="1113" spans="1:15" hidden="1" x14ac:dyDescent="0.25">
      <c r="A1113">
        <v>50000249</v>
      </c>
      <c r="B1113">
        <v>1839041</v>
      </c>
      <c r="C1113" t="s">
        <v>0</v>
      </c>
      <c r="D1113">
        <v>1016009897</v>
      </c>
      <c r="E1113" s="29">
        <v>42143</v>
      </c>
      <c r="F1113">
        <v>6047336</v>
      </c>
      <c r="G1113" s="30">
        <f>VLOOKUP(I1113,'[3]nemral rentis Bco Pop'!$A:$F,6,0)</f>
        <v>923272421</v>
      </c>
      <c r="H1113" s="30">
        <v>190101</v>
      </c>
      <c r="I1113">
        <v>190101</v>
      </c>
      <c r="J1113">
        <v>190101</v>
      </c>
      <c r="K1113" s="1">
        <v>107400</v>
      </c>
      <c r="O1113"/>
    </row>
    <row r="1114" spans="1:15" hidden="1" x14ac:dyDescent="0.25">
      <c r="A1114">
        <v>50000249</v>
      </c>
      <c r="B1114">
        <v>2518003</v>
      </c>
      <c r="C1114" t="s">
        <v>0</v>
      </c>
      <c r="D1114">
        <v>824868</v>
      </c>
      <c r="E1114" s="29">
        <v>42143</v>
      </c>
      <c r="F1114">
        <v>2951559</v>
      </c>
      <c r="G1114" s="30">
        <f>VLOOKUP(I1114,'[3]nemral rentis Bco Pop'!$A:$F,6,0)</f>
        <v>923272421</v>
      </c>
      <c r="H1114" s="30">
        <v>190101</v>
      </c>
      <c r="I1114">
        <v>190101</v>
      </c>
      <c r="J1114">
        <v>190101</v>
      </c>
      <c r="K1114" s="1">
        <v>4700</v>
      </c>
      <c r="O1114"/>
    </row>
    <row r="1115" spans="1:15" hidden="1" x14ac:dyDescent="0.25">
      <c r="A1115">
        <v>50000249</v>
      </c>
      <c r="B1115">
        <v>1494894</v>
      </c>
      <c r="C1115" t="s">
        <v>0</v>
      </c>
      <c r="D1115">
        <v>8301288941</v>
      </c>
      <c r="E1115" s="29">
        <v>42143</v>
      </c>
      <c r="F1115">
        <v>2441734</v>
      </c>
      <c r="G1115" s="30">
        <f>VLOOKUP(I1115,'[3]nemral rentis Bco Pop'!$A:$F,6,0)</f>
        <v>10900000</v>
      </c>
      <c r="H1115" s="30">
        <v>170101</v>
      </c>
      <c r="I1115">
        <v>121255</v>
      </c>
      <c r="J1115">
        <v>170101</v>
      </c>
      <c r="K1115" s="1">
        <v>80842</v>
      </c>
      <c r="O1115"/>
    </row>
    <row r="1116" spans="1:15" hidden="1" x14ac:dyDescent="0.25">
      <c r="A1116">
        <v>50000249</v>
      </c>
      <c r="B1116">
        <v>2198331</v>
      </c>
      <c r="C1116" t="s">
        <v>0</v>
      </c>
      <c r="D1116">
        <v>6320077668</v>
      </c>
      <c r="E1116" s="29">
        <v>42143</v>
      </c>
      <c r="F1116">
        <v>2819912</v>
      </c>
      <c r="G1116" s="30">
        <f>VLOOKUP(I1116,'[3]nemral rentis Bco Pop'!$A:$F,6,0)</f>
        <v>96400000</v>
      </c>
      <c r="H1116" s="30">
        <v>370101</v>
      </c>
      <c r="I1116">
        <v>121280</v>
      </c>
      <c r="J1116">
        <v>370101</v>
      </c>
      <c r="K1116" s="1">
        <v>16200</v>
      </c>
      <c r="O1116"/>
    </row>
    <row r="1117" spans="1:15" hidden="1" x14ac:dyDescent="0.25">
      <c r="A1117">
        <v>50000249</v>
      </c>
      <c r="B1117">
        <v>2475189</v>
      </c>
      <c r="C1117" t="s">
        <v>0</v>
      </c>
      <c r="D1117">
        <v>1030539622</v>
      </c>
      <c r="E1117" s="29">
        <v>42143</v>
      </c>
      <c r="F1117">
        <v>4711330</v>
      </c>
      <c r="G1117" s="30">
        <f>VLOOKUP(I1117,'[3]nemral rentis Bco Pop'!$A:$F,6,0)</f>
        <v>923272421</v>
      </c>
      <c r="H1117" s="30">
        <v>190101</v>
      </c>
      <c r="I1117">
        <v>190101</v>
      </c>
      <c r="J1117">
        <v>190101</v>
      </c>
      <c r="K1117" s="1">
        <v>107400</v>
      </c>
      <c r="O1117"/>
    </row>
    <row r="1118" spans="1:15" hidden="1" x14ac:dyDescent="0.25">
      <c r="A1118">
        <v>50000249</v>
      </c>
      <c r="B1118">
        <v>2475199</v>
      </c>
      <c r="C1118" t="s">
        <v>0</v>
      </c>
      <c r="D1118">
        <v>8300745579</v>
      </c>
      <c r="E1118" s="29">
        <v>42143</v>
      </c>
      <c r="F1118">
        <v>2616300</v>
      </c>
      <c r="G1118" s="30">
        <f>VLOOKUP(I1118,'[3]nemral rentis Bco Pop'!$A:$F,6,0)</f>
        <v>96400000</v>
      </c>
      <c r="H1118" s="30">
        <v>370101</v>
      </c>
      <c r="I1118">
        <v>121280</v>
      </c>
      <c r="J1118">
        <v>370101</v>
      </c>
      <c r="K1118" s="1">
        <v>5400</v>
      </c>
      <c r="O1118"/>
    </row>
    <row r="1119" spans="1:15" hidden="1" x14ac:dyDescent="0.25">
      <c r="A1119">
        <v>50000249</v>
      </c>
      <c r="B1119">
        <v>2475200</v>
      </c>
      <c r="C1119" t="s">
        <v>0</v>
      </c>
      <c r="D1119">
        <v>313910</v>
      </c>
      <c r="E1119" s="29">
        <v>42143</v>
      </c>
      <c r="F1119">
        <v>0</v>
      </c>
      <c r="G1119" s="30">
        <f>VLOOKUP(I1119,'[3]nemral rentis Bco Pop'!$A:$F,6,0)</f>
        <v>12200000</v>
      </c>
      <c r="H1119" s="30">
        <v>250101</v>
      </c>
      <c r="I1119">
        <v>121225</v>
      </c>
      <c r="J1119">
        <v>250101</v>
      </c>
      <c r="K1119" s="1">
        <v>11600</v>
      </c>
      <c r="O1119"/>
    </row>
    <row r="1120" spans="1:15" hidden="1" x14ac:dyDescent="0.25">
      <c r="A1120">
        <v>50000249</v>
      </c>
      <c r="B1120">
        <v>2475211</v>
      </c>
      <c r="C1120" t="s">
        <v>0</v>
      </c>
      <c r="D1120">
        <v>41614957</v>
      </c>
      <c r="E1120" s="29">
        <v>42143</v>
      </c>
      <c r="F1120">
        <v>3592324</v>
      </c>
      <c r="G1120" s="30">
        <f>VLOOKUP(I1120,'[3]nemral rentis Bco Pop'!$A:$F,6,0)</f>
        <v>12200000</v>
      </c>
      <c r="H1120" s="30">
        <v>250101</v>
      </c>
      <c r="I1120">
        <v>121225</v>
      </c>
      <c r="J1120">
        <v>250101</v>
      </c>
      <c r="K1120" s="1">
        <v>5000</v>
      </c>
      <c r="O1120"/>
    </row>
    <row r="1121" spans="1:15" hidden="1" x14ac:dyDescent="0.25">
      <c r="A1121">
        <v>50000249</v>
      </c>
      <c r="B1121">
        <v>2422582</v>
      </c>
      <c r="C1121" t="s">
        <v>0</v>
      </c>
      <c r="D1121">
        <v>3011365</v>
      </c>
      <c r="E1121" s="29">
        <v>42143</v>
      </c>
      <c r="F1121">
        <v>20466372</v>
      </c>
      <c r="G1121" s="30">
        <f>VLOOKUP(I1121,'[3]nemral rentis Bco Pop'!$A:$F,6,0)</f>
        <v>96400000</v>
      </c>
      <c r="H1121" s="30">
        <v>370101</v>
      </c>
      <c r="I1121">
        <v>121280</v>
      </c>
      <c r="J1121">
        <v>370101</v>
      </c>
      <c r="K1121" s="1">
        <v>5400</v>
      </c>
      <c r="O1121"/>
    </row>
    <row r="1122" spans="1:15" hidden="1" x14ac:dyDescent="0.25">
      <c r="A1122">
        <v>50000249</v>
      </c>
      <c r="B1122">
        <v>2124997</v>
      </c>
      <c r="C1122" t="s">
        <v>1</v>
      </c>
      <c r="D1122">
        <v>3174604</v>
      </c>
      <c r="E1122" s="29">
        <v>42143</v>
      </c>
      <c r="F1122">
        <v>2580133</v>
      </c>
      <c r="G1122" s="30">
        <f>VLOOKUP(I1122,'[3]nemral rentis Bco Pop'!$A:$F,6,0)</f>
        <v>923272193</v>
      </c>
      <c r="H1122" s="30">
        <v>131402</v>
      </c>
      <c r="I1122">
        <v>131402</v>
      </c>
      <c r="J1122">
        <v>131402</v>
      </c>
      <c r="K1122" s="1">
        <v>7700</v>
      </c>
      <c r="O1122"/>
    </row>
    <row r="1123" spans="1:15" hidden="1" x14ac:dyDescent="0.25">
      <c r="A1123">
        <v>50000249</v>
      </c>
      <c r="B1123">
        <v>2547229</v>
      </c>
      <c r="C1123" t="s">
        <v>1</v>
      </c>
      <c r="D1123">
        <v>80852640</v>
      </c>
      <c r="E1123" s="29">
        <v>42143</v>
      </c>
      <c r="F1123">
        <v>21226305</v>
      </c>
      <c r="G1123" s="30">
        <f>VLOOKUP(I1123,'[3]nemral rentis Bco Pop'!$A:$F,6,0)</f>
        <v>923272421</v>
      </c>
      <c r="H1123" s="30">
        <v>190101</v>
      </c>
      <c r="I1123">
        <v>190101</v>
      </c>
      <c r="J1123">
        <v>190101</v>
      </c>
      <c r="K1123" s="1">
        <v>107400</v>
      </c>
      <c r="O1123"/>
    </row>
    <row r="1124" spans="1:15" hidden="1" x14ac:dyDescent="0.25">
      <c r="A1124">
        <v>50000249</v>
      </c>
      <c r="B1124">
        <v>2562694</v>
      </c>
      <c r="C1124" t="s">
        <v>0</v>
      </c>
      <c r="D1124">
        <v>3253634</v>
      </c>
      <c r="E1124" s="29">
        <v>42143</v>
      </c>
      <c r="F1124">
        <v>31031852</v>
      </c>
      <c r="G1124" s="30">
        <f>VLOOKUP(I1124,'[3]nemral rentis Bco Pop'!$A:$F,6,0)</f>
        <v>12200000</v>
      </c>
      <c r="H1124" s="30">
        <v>250101</v>
      </c>
      <c r="I1124">
        <v>121225</v>
      </c>
      <c r="J1124">
        <v>250101</v>
      </c>
      <c r="K1124" s="1">
        <v>1400</v>
      </c>
      <c r="O1124"/>
    </row>
    <row r="1125" spans="1:15" hidden="1" x14ac:dyDescent="0.25">
      <c r="A1125">
        <v>50000249</v>
      </c>
      <c r="B1125">
        <v>2562697</v>
      </c>
      <c r="C1125" t="s">
        <v>0</v>
      </c>
      <c r="D1125">
        <v>35196820</v>
      </c>
      <c r="E1125" s="29">
        <v>42143</v>
      </c>
      <c r="F1125">
        <v>11210217</v>
      </c>
      <c r="G1125" s="30">
        <f>VLOOKUP(I1125,'[3]nemral rentis Bco Pop'!$A:$F,6,0)</f>
        <v>12400000</v>
      </c>
      <c r="H1125" s="30">
        <v>270102</v>
      </c>
      <c r="I1125">
        <v>121204</v>
      </c>
      <c r="J1125">
        <v>270102</v>
      </c>
      <c r="K1125" s="1">
        <v>5000</v>
      </c>
      <c r="O1125"/>
    </row>
    <row r="1126" spans="1:15" hidden="1" x14ac:dyDescent="0.25">
      <c r="A1126">
        <v>50000249</v>
      </c>
      <c r="B1126">
        <v>2562698</v>
      </c>
      <c r="C1126" t="s">
        <v>0</v>
      </c>
      <c r="D1126">
        <v>1022367410</v>
      </c>
      <c r="E1126" s="29">
        <v>42143</v>
      </c>
      <c r="F1126">
        <v>11844630</v>
      </c>
      <c r="G1126" s="30">
        <f>VLOOKUP(I1126,'[3]nemral rentis Bco Pop'!$A:$F,6,0)</f>
        <v>12400000</v>
      </c>
      <c r="H1126" s="30">
        <v>270102</v>
      </c>
      <c r="I1126">
        <v>121204</v>
      </c>
      <c r="J1126">
        <v>270102</v>
      </c>
      <c r="K1126" s="1">
        <v>5000</v>
      </c>
      <c r="O1126"/>
    </row>
    <row r="1127" spans="1:15" hidden="1" x14ac:dyDescent="0.25">
      <c r="A1127">
        <v>50000249</v>
      </c>
      <c r="B1127">
        <v>11772003</v>
      </c>
      <c r="C1127" t="s">
        <v>0</v>
      </c>
      <c r="D1127">
        <v>1020742305</v>
      </c>
      <c r="E1127" s="29">
        <v>42143</v>
      </c>
      <c r="F1127">
        <v>20301472</v>
      </c>
      <c r="G1127" s="30">
        <f>VLOOKUP(I1127,'[3]nemral rentis Bco Pop'!$A:$F,6,0)</f>
        <v>12400000</v>
      </c>
      <c r="H1127" s="30">
        <v>270102</v>
      </c>
      <c r="I1127">
        <v>270102</v>
      </c>
      <c r="J1127">
        <v>270102</v>
      </c>
      <c r="K1127" s="1">
        <v>20000</v>
      </c>
      <c r="O1127"/>
    </row>
    <row r="1128" spans="1:15" hidden="1" x14ac:dyDescent="0.25">
      <c r="A1128">
        <v>50000249</v>
      </c>
      <c r="B1128">
        <v>11772467</v>
      </c>
      <c r="C1128" t="s">
        <v>0</v>
      </c>
      <c r="D1128">
        <v>1075258423</v>
      </c>
      <c r="E1128" s="29">
        <v>42143</v>
      </c>
      <c r="F1128">
        <v>18870611</v>
      </c>
      <c r="G1128" s="30">
        <f>VLOOKUP(I1128,'[3]nemral rentis Bco Pop'!$A:$F,6,0)</f>
        <v>12400000</v>
      </c>
      <c r="H1128" s="30">
        <v>270102</v>
      </c>
      <c r="I1128">
        <v>121204</v>
      </c>
      <c r="J1128">
        <v>270102</v>
      </c>
      <c r="K1128" s="1">
        <v>5000</v>
      </c>
      <c r="O1128"/>
    </row>
    <row r="1129" spans="1:15" hidden="1" x14ac:dyDescent="0.25">
      <c r="A1129">
        <v>50000249</v>
      </c>
      <c r="B1129">
        <v>11772489</v>
      </c>
      <c r="C1129" t="s">
        <v>0</v>
      </c>
      <c r="D1129">
        <v>1020726205</v>
      </c>
      <c r="E1129" s="29">
        <v>42143</v>
      </c>
      <c r="F1129">
        <v>6223835</v>
      </c>
      <c r="G1129" s="30">
        <f>VLOOKUP(I1129,'[3]nemral rentis Bco Pop'!$A:$F,6,0)</f>
        <v>12200000</v>
      </c>
      <c r="H1129" s="30">
        <v>250101</v>
      </c>
      <c r="I1129">
        <v>121225</v>
      </c>
      <c r="J1129">
        <v>250101</v>
      </c>
      <c r="K1129" s="1">
        <v>22800</v>
      </c>
      <c r="O1129"/>
    </row>
    <row r="1130" spans="1:15" hidden="1" x14ac:dyDescent="0.25">
      <c r="A1130">
        <v>50000249</v>
      </c>
      <c r="B1130">
        <v>2195461</v>
      </c>
      <c r="C1130" t="s">
        <v>1</v>
      </c>
      <c r="D1130">
        <v>51768163</v>
      </c>
      <c r="E1130" s="29">
        <v>42143</v>
      </c>
      <c r="F1130">
        <v>21286182</v>
      </c>
      <c r="G1130" s="30">
        <f>VLOOKUP(I1130,'[3]nemral rentis Bco Pop'!$A:$F,6,0)</f>
        <v>12800000</v>
      </c>
      <c r="H1130" s="30">
        <v>350300</v>
      </c>
      <c r="I1130">
        <v>350300</v>
      </c>
      <c r="J1130">
        <v>350300</v>
      </c>
      <c r="K1130" s="1">
        <v>439515</v>
      </c>
      <c r="O1130"/>
    </row>
    <row r="1131" spans="1:15" hidden="1" x14ac:dyDescent="0.25">
      <c r="A1131">
        <v>50000249</v>
      </c>
      <c r="B1131">
        <v>2558166</v>
      </c>
      <c r="C1131" t="s">
        <v>1</v>
      </c>
      <c r="D1131">
        <v>1026263183</v>
      </c>
      <c r="E1131" s="29">
        <v>42143</v>
      </c>
      <c r="F1131">
        <v>7133727</v>
      </c>
      <c r="G1131" s="30">
        <f>VLOOKUP(I1131,'[3]nemral rentis Bco Pop'!$A:$F,6,0)</f>
        <v>12200000</v>
      </c>
      <c r="H1131" s="30">
        <v>250101</v>
      </c>
      <c r="I1131">
        <v>121225</v>
      </c>
      <c r="J1131">
        <v>250101</v>
      </c>
      <c r="K1131" s="1">
        <v>6000</v>
      </c>
      <c r="O1131"/>
    </row>
    <row r="1132" spans="1:15" hidden="1" x14ac:dyDescent="0.25">
      <c r="A1132">
        <v>50000249</v>
      </c>
      <c r="B1132">
        <v>16698735</v>
      </c>
      <c r="C1132" t="s">
        <v>0</v>
      </c>
      <c r="D1132">
        <v>8600095786</v>
      </c>
      <c r="E1132" s="29">
        <v>42143</v>
      </c>
      <c r="F1132">
        <v>2186977</v>
      </c>
      <c r="G1132" s="30">
        <f>VLOOKUP(I1132,'[3]nemral rentis Bco Pop'!$A:$F,6,0)</f>
        <v>11100000</v>
      </c>
      <c r="H1132" s="30">
        <v>150105</v>
      </c>
      <c r="I1132">
        <v>27090505</v>
      </c>
      <c r="J1132">
        <v>150105</v>
      </c>
      <c r="K1132" s="1">
        <v>5461837.4000000004</v>
      </c>
      <c r="O1132"/>
    </row>
    <row r="1133" spans="1:15" hidden="1" x14ac:dyDescent="0.25">
      <c r="A1133">
        <v>50000249</v>
      </c>
      <c r="B1133">
        <v>2175117</v>
      </c>
      <c r="C1133" t="s">
        <v>0</v>
      </c>
      <c r="D1133">
        <v>8999990491</v>
      </c>
      <c r="E1133" s="29">
        <v>42143</v>
      </c>
      <c r="F1133">
        <v>5894000</v>
      </c>
      <c r="G1133" s="30">
        <f>VLOOKUP(I1133,'[3]nemral rentis Bco Pop'!$A:$F,6,0)</f>
        <v>10900000</v>
      </c>
      <c r="H1133" s="30">
        <v>170101</v>
      </c>
      <c r="I1133">
        <v>121255</v>
      </c>
      <c r="J1133">
        <v>170101</v>
      </c>
      <c r="K1133" s="1">
        <v>117571411</v>
      </c>
      <c r="O1133"/>
    </row>
    <row r="1134" spans="1:15" hidden="1" x14ac:dyDescent="0.25">
      <c r="A1134">
        <v>50000249</v>
      </c>
      <c r="B1134">
        <v>2545620</v>
      </c>
      <c r="C1134" t="s">
        <v>1</v>
      </c>
      <c r="D1134">
        <v>8050259643</v>
      </c>
      <c r="E1134" s="29">
        <v>42143</v>
      </c>
      <c r="F1134">
        <v>3137500</v>
      </c>
      <c r="G1134" s="30">
        <f>VLOOKUP(I1134,'[3]nemral rentis Bco Pop'!$A:$F,6,0)</f>
        <v>12800000</v>
      </c>
      <c r="H1134" s="30">
        <v>350300</v>
      </c>
      <c r="I1134">
        <v>350300</v>
      </c>
      <c r="J1134">
        <v>350300</v>
      </c>
      <c r="K1134" s="1">
        <v>3755261</v>
      </c>
      <c r="O1134"/>
    </row>
    <row r="1135" spans="1:15" hidden="1" x14ac:dyDescent="0.25">
      <c r="A1135">
        <v>50000249</v>
      </c>
      <c r="B1135">
        <v>2545623</v>
      </c>
      <c r="C1135" t="s">
        <v>1</v>
      </c>
      <c r="D1135">
        <v>8050259643</v>
      </c>
      <c r="E1135" s="29">
        <v>42143</v>
      </c>
      <c r="F1135">
        <v>3137500</v>
      </c>
      <c r="G1135" s="30">
        <f>VLOOKUP(I1135,'[3]nemral rentis Bco Pop'!$A:$F,6,0)</f>
        <v>12800000</v>
      </c>
      <c r="H1135" s="30">
        <v>350300</v>
      </c>
      <c r="I1135">
        <v>350300</v>
      </c>
      <c r="J1135">
        <v>350300</v>
      </c>
      <c r="K1135" s="1">
        <v>1940300</v>
      </c>
      <c r="O1135"/>
    </row>
    <row r="1136" spans="1:15" hidden="1" x14ac:dyDescent="0.25">
      <c r="A1136">
        <v>50000249</v>
      </c>
      <c r="B1136">
        <v>2545628</v>
      </c>
      <c r="C1136" t="s">
        <v>1</v>
      </c>
      <c r="D1136">
        <v>8050259643</v>
      </c>
      <c r="E1136" s="29">
        <v>42143</v>
      </c>
      <c r="F1136">
        <v>3137500</v>
      </c>
      <c r="G1136" s="30">
        <f>VLOOKUP(I1136,'[3]nemral rentis Bco Pop'!$A:$F,6,0)</f>
        <v>12800000</v>
      </c>
      <c r="H1136" s="30">
        <v>350300</v>
      </c>
      <c r="I1136">
        <v>350300</v>
      </c>
      <c r="J1136">
        <v>350300</v>
      </c>
      <c r="K1136" s="1">
        <v>3645480</v>
      </c>
      <c r="O1136"/>
    </row>
    <row r="1137" spans="1:15" hidden="1" x14ac:dyDescent="0.25">
      <c r="A1137">
        <v>50000249</v>
      </c>
      <c r="B1137">
        <v>2545629</v>
      </c>
      <c r="C1137" t="s">
        <v>1</v>
      </c>
      <c r="D1137">
        <v>8050259643</v>
      </c>
      <c r="E1137" s="29">
        <v>42143</v>
      </c>
      <c r="F1137">
        <v>3137500</v>
      </c>
      <c r="G1137" s="30">
        <f>VLOOKUP(I1137,'[3]nemral rentis Bco Pop'!$A:$F,6,0)</f>
        <v>12800000</v>
      </c>
      <c r="H1137" s="30">
        <v>350300</v>
      </c>
      <c r="I1137">
        <v>350300</v>
      </c>
      <c r="J1137">
        <v>350300</v>
      </c>
      <c r="K1137" s="1">
        <v>14325729</v>
      </c>
      <c r="O1137"/>
    </row>
    <row r="1138" spans="1:15" hidden="1" x14ac:dyDescent="0.25">
      <c r="A1138">
        <v>50000249</v>
      </c>
      <c r="B1138">
        <v>1434946</v>
      </c>
      <c r="C1138" t="s">
        <v>0</v>
      </c>
      <c r="D1138">
        <v>8300560858</v>
      </c>
      <c r="E1138" s="29">
        <v>42143</v>
      </c>
      <c r="F1138">
        <v>2489116</v>
      </c>
      <c r="G1138" s="30">
        <f>VLOOKUP(I1138,'[3]nemral rentis Bco Pop'!$A:$F,6,0)</f>
        <v>96400000</v>
      </c>
      <c r="H1138" s="30">
        <v>370101</v>
      </c>
      <c r="I1138">
        <v>121280</v>
      </c>
      <c r="J1138">
        <v>370101</v>
      </c>
      <c r="K1138" s="1">
        <v>5400</v>
      </c>
      <c r="O1138"/>
    </row>
    <row r="1139" spans="1:15" hidden="1" x14ac:dyDescent="0.25">
      <c r="A1139">
        <v>50000249</v>
      </c>
      <c r="B1139">
        <v>1700651</v>
      </c>
      <c r="C1139" t="s">
        <v>0</v>
      </c>
      <c r="D1139">
        <v>1075627076</v>
      </c>
      <c r="E1139" s="29">
        <v>42143</v>
      </c>
      <c r="F1139">
        <v>7530199</v>
      </c>
      <c r="G1139" s="30">
        <f>VLOOKUP(I1139,'[3]nemral rentis Bco Pop'!$A:$F,6,0)</f>
        <v>12400000</v>
      </c>
      <c r="H1139" s="30">
        <v>270102</v>
      </c>
      <c r="I1139">
        <v>121204</v>
      </c>
      <c r="J1139">
        <v>270102</v>
      </c>
      <c r="K1139" s="1">
        <v>5000</v>
      </c>
      <c r="O1139"/>
    </row>
    <row r="1140" spans="1:15" hidden="1" x14ac:dyDescent="0.25">
      <c r="A1140">
        <v>50000249</v>
      </c>
      <c r="B1140">
        <v>66651143</v>
      </c>
      <c r="C1140" t="s">
        <v>0</v>
      </c>
      <c r="D1140">
        <v>79641685</v>
      </c>
      <c r="E1140" s="29">
        <v>42143</v>
      </c>
      <c r="F1140">
        <v>13494429</v>
      </c>
      <c r="G1140" s="30">
        <f>VLOOKUP(I1140,'[3]nemral rentis Bco Pop'!$A:$F,6,0)</f>
        <v>12400000</v>
      </c>
      <c r="H1140" s="30">
        <v>270102</v>
      </c>
      <c r="I1140">
        <v>121204</v>
      </c>
      <c r="J1140">
        <v>270102</v>
      </c>
      <c r="K1140" s="1">
        <v>5000</v>
      </c>
      <c r="O1140"/>
    </row>
    <row r="1141" spans="1:15" hidden="1" x14ac:dyDescent="0.25">
      <c r="A1141">
        <v>50000249</v>
      </c>
      <c r="B1141">
        <v>14818412</v>
      </c>
      <c r="C1141" t="s">
        <v>0</v>
      </c>
      <c r="D1141">
        <v>1082127076</v>
      </c>
      <c r="E1141" s="29">
        <v>42143</v>
      </c>
      <c r="F1141">
        <v>2200300</v>
      </c>
      <c r="G1141" s="30">
        <f>VLOOKUP(I1141,'[3]nemral rentis Bco Pop'!$A:$F,6,0)</f>
        <v>12400000</v>
      </c>
      <c r="H1141" s="30">
        <v>270102</v>
      </c>
      <c r="I1141">
        <v>121204</v>
      </c>
      <c r="J1141">
        <v>270102</v>
      </c>
      <c r="K1141" s="1">
        <v>5000</v>
      </c>
      <c r="O1141"/>
    </row>
    <row r="1142" spans="1:15" hidden="1" x14ac:dyDescent="0.25">
      <c r="A1142">
        <v>50000249</v>
      </c>
      <c r="B1142">
        <v>13422143</v>
      </c>
      <c r="C1142" t="s">
        <v>1</v>
      </c>
      <c r="D1142">
        <v>1018422456</v>
      </c>
      <c r="E1142" s="29">
        <v>42143</v>
      </c>
      <c r="F1142">
        <v>7028555</v>
      </c>
      <c r="G1142" s="30">
        <f>VLOOKUP(I1142,'[3]nemral rentis Bco Pop'!$A:$F,6,0)</f>
        <v>923272421</v>
      </c>
      <c r="H1142" s="30">
        <v>190101</v>
      </c>
      <c r="I1142">
        <v>190101</v>
      </c>
      <c r="J1142">
        <v>190101</v>
      </c>
      <c r="K1142" s="1">
        <v>107400</v>
      </c>
      <c r="O1142"/>
    </row>
    <row r="1143" spans="1:15" hidden="1" x14ac:dyDescent="0.25">
      <c r="A1143">
        <v>50000249</v>
      </c>
      <c r="B1143">
        <v>16332887</v>
      </c>
      <c r="C1143" t="s">
        <v>1</v>
      </c>
      <c r="D1143">
        <v>8300601511</v>
      </c>
      <c r="E1143" s="29">
        <v>42143</v>
      </c>
      <c r="F1143">
        <v>7709060</v>
      </c>
      <c r="G1143" s="30">
        <f>VLOOKUP(I1143,'[3]nemral rentis Bco Pop'!$A:$F,6,0)</f>
        <v>923272193</v>
      </c>
      <c r="H1143" s="30">
        <v>131401</v>
      </c>
      <c r="I1143">
        <v>131401</v>
      </c>
      <c r="J1143">
        <v>131401</v>
      </c>
      <c r="K1143" s="1">
        <v>3200</v>
      </c>
      <c r="O1143"/>
    </row>
    <row r="1144" spans="1:15" hidden="1" x14ac:dyDescent="0.25">
      <c r="A1144">
        <v>50000249</v>
      </c>
      <c r="B1144">
        <v>2422132</v>
      </c>
      <c r="C1144" t="s">
        <v>0</v>
      </c>
      <c r="D1144">
        <v>51810672</v>
      </c>
      <c r="E1144" s="29">
        <v>42143</v>
      </c>
      <c r="F1144">
        <v>4817000</v>
      </c>
      <c r="G1144" s="30">
        <f>VLOOKUP(I1144,'[3]nemral rentis Bco Pop'!$A:$F,6,0)</f>
        <v>12200000</v>
      </c>
      <c r="H1144" s="30">
        <v>250101</v>
      </c>
      <c r="I1144">
        <v>121225</v>
      </c>
      <c r="J1144">
        <v>250101</v>
      </c>
      <c r="K1144" s="1">
        <v>7000</v>
      </c>
      <c r="O1144"/>
    </row>
    <row r="1145" spans="1:15" hidden="1" x14ac:dyDescent="0.25">
      <c r="A1145">
        <v>50000249</v>
      </c>
      <c r="B1145">
        <v>2441918</v>
      </c>
      <c r="C1145" t="s">
        <v>0</v>
      </c>
      <c r="D1145">
        <v>41890814</v>
      </c>
      <c r="E1145" s="29">
        <v>42143</v>
      </c>
      <c r="F1145">
        <v>5870000</v>
      </c>
      <c r="G1145" s="30">
        <f>VLOOKUP(I1145,'[3]nemral rentis Bco Pop'!$A:$F,6,0)</f>
        <v>12800000</v>
      </c>
      <c r="H1145" s="30">
        <v>350300</v>
      </c>
      <c r="I1145">
        <v>350300</v>
      </c>
      <c r="J1145">
        <v>350300</v>
      </c>
      <c r="K1145" s="1">
        <v>1200</v>
      </c>
      <c r="O1145"/>
    </row>
    <row r="1146" spans="1:15" hidden="1" x14ac:dyDescent="0.25">
      <c r="A1146">
        <v>50000249</v>
      </c>
      <c r="B1146">
        <v>2427697</v>
      </c>
      <c r="C1146" t="s">
        <v>2</v>
      </c>
      <c r="D1146">
        <v>1037611222</v>
      </c>
      <c r="E1146" s="29">
        <v>42143</v>
      </c>
      <c r="F1146">
        <v>2576741</v>
      </c>
      <c r="G1146" s="30">
        <f>VLOOKUP(I1146,'[3]nemral rentis Bco Pop'!$A:$F,6,0)</f>
        <v>923272421</v>
      </c>
      <c r="H1146" s="30">
        <v>190101</v>
      </c>
      <c r="I1146">
        <v>190101</v>
      </c>
      <c r="J1146">
        <v>190101</v>
      </c>
      <c r="K1146" s="1">
        <v>107400</v>
      </c>
      <c r="O1146"/>
    </row>
    <row r="1147" spans="1:15" hidden="1" x14ac:dyDescent="0.25">
      <c r="A1147">
        <v>50000249</v>
      </c>
      <c r="B1147">
        <v>44041610</v>
      </c>
      <c r="C1147" t="s">
        <v>2</v>
      </c>
      <c r="D1147">
        <v>91296529</v>
      </c>
      <c r="E1147" s="29">
        <v>42143</v>
      </c>
      <c r="F1147">
        <v>46022021</v>
      </c>
      <c r="G1147" s="30">
        <f>VLOOKUP(I1147,'[3]nemral rentis Bco Pop'!$A:$F,6,0)</f>
        <v>923272421</v>
      </c>
      <c r="H1147" s="30">
        <v>190101</v>
      </c>
      <c r="I1147">
        <v>190101</v>
      </c>
      <c r="J1147">
        <v>190101</v>
      </c>
      <c r="K1147" s="1">
        <v>107400</v>
      </c>
      <c r="O1147"/>
    </row>
    <row r="1148" spans="1:15" hidden="1" x14ac:dyDescent="0.25">
      <c r="A1148">
        <v>50000249</v>
      </c>
      <c r="B1148">
        <v>33791304</v>
      </c>
      <c r="C1148" t="s">
        <v>55</v>
      </c>
      <c r="D1148">
        <v>70504354</v>
      </c>
      <c r="E1148" s="29">
        <v>42143</v>
      </c>
      <c r="F1148">
        <v>3741180</v>
      </c>
      <c r="G1148" s="30">
        <f>VLOOKUP(I1148,'[3]nemral rentis Bco Pop'!$A:$F,6,0)</f>
        <v>96400000</v>
      </c>
      <c r="H1148" s="30">
        <v>370101</v>
      </c>
      <c r="I1148">
        <v>121280</v>
      </c>
      <c r="J1148">
        <v>370101</v>
      </c>
      <c r="K1148" s="1">
        <v>10000</v>
      </c>
      <c r="O1148"/>
    </row>
    <row r="1149" spans="1:15" hidden="1" x14ac:dyDescent="0.25">
      <c r="A1149">
        <v>50000249</v>
      </c>
      <c r="B1149">
        <v>1744694</v>
      </c>
      <c r="C1149" t="s">
        <v>3</v>
      </c>
      <c r="D1149">
        <v>21527870</v>
      </c>
      <c r="E1149" s="29">
        <v>42143</v>
      </c>
      <c r="F1149">
        <v>3132633</v>
      </c>
      <c r="G1149" s="30">
        <f>VLOOKUP(I1149,'[3]nemral rentis Bco Pop'!$A:$F,6,0)</f>
        <v>923272421</v>
      </c>
      <c r="H1149" s="30">
        <v>190101</v>
      </c>
      <c r="I1149">
        <v>190101</v>
      </c>
      <c r="J1149">
        <v>190101</v>
      </c>
      <c r="K1149" s="1">
        <v>107400</v>
      </c>
      <c r="O1149"/>
    </row>
    <row r="1150" spans="1:15" hidden="1" x14ac:dyDescent="0.25">
      <c r="A1150">
        <v>50000249</v>
      </c>
      <c r="B1150">
        <v>2096705</v>
      </c>
      <c r="C1150" t="s">
        <v>1</v>
      </c>
      <c r="D1150">
        <v>15345940</v>
      </c>
      <c r="E1150" s="29">
        <v>42143</v>
      </c>
      <c r="F1150">
        <v>2880511</v>
      </c>
      <c r="G1150" s="30">
        <f>VLOOKUP(I1150,'[3]nemral rentis Bco Pop'!$A:$F,6,0)</f>
        <v>923272421</v>
      </c>
      <c r="H1150" s="30">
        <v>190101</v>
      </c>
      <c r="I1150">
        <v>190101</v>
      </c>
      <c r="J1150">
        <v>190101</v>
      </c>
      <c r="K1150" s="1">
        <v>107400</v>
      </c>
      <c r="O1150"/>
    </row>
    <row r="1151" spans="1:15" hidden="1" x14ac:dyDescent="0.25">
      <c r="A1151">
        <v>50000249</v>
      </c>
      <c r="B1151">
        <v>2578114</v>
      </c>
      <c r="C1151" t="s">
        <v>1</v>
      </c>
      <c r="D1151">
        <v>1017133386</v>
      </c>
      <c r="E1151" s="29">
        <v>42143</v>
      </c>
      <c r="F1151">
        <v>4220195</v>
      </c>
      <c r="G1151" s="30">
        <f>VLOOKUP(I1151,'[3]nemral rentis Bco Pop'!$A:$F,6,0)</f>
        <v>923272421</v>
      </c>
      <c r="H1151" s="30">
        <v>190101</v>
      </c>
      <c r="I1151">
        <v>190101</v>
      </c>
      <c r="J1151">
        <v>190101</v>
      </c>
      <c r="K1151" s="1">
        <v>107400</v>
      </c>
      <c r="O1151"/>
    </row>
    <row r="1152" spans="1:15" hidden="1" x14ac:dyDescent="0.25">
      <c r="A1152">
        <v>50000249</v>
      </c>
      <c r="B1152">
        <v>25685634</v>
      </c>
      <c r="C1152" t="s">
        <v>1</v>
      </c>
      <c r="D1152">
        <v>3683907</v>
      </c>
      <c r="E1152" s="29">
        <v>42143</v>
      </c>
      <c r="F1152">
        <v>3190976</v>
      </c>
      <c r="G1152" s="30">
        <f>VLOOKUP(I1152,'[3]nemral rentis Bco Pop'!$A:$F,6,0)</f>
        <v>923272193</v>
      </c>
      <c r="H1152" s="30">
        <v>131401</v>
      </c>
      <c r="I1152">
        <v>131401</v>
      </c>
      <c r="J1152">
        <v>131401</v>
      </c>
      <c r="K1152" s="1">
        <v>18100</v>
      </c>
      <c r="O1152"/>
    </row>
    <row r="1153" spans="1:15" hidden="1" x14ac:dyDescent="0.25">
      <c r="A1153">
        <v>50000249</v>
      </c>
      <c r="B1153">
        <v>1823446</v>
      </c>
      <c r="C1153" t="s">
        <v>18</v>
      </c>
      <c r="D1153">
        <v>1140826112</v>
      </c>
      <c r="E1153" s="29">
        <v>42143</v>
      </c>
      <c r="F1153">
        <v>15068444</v>
      </c>
      <c r="G1153" s="30">
        <f>VLOOKUP(I1153,'[3]nemral rentis Bco Pop'!$A:$F,6,0)</f>
        <v>923272421</v>
      </c>
      <c r="H1153" s="30">
        <v>190101</v>
      </c>
      <c r="I1153">
        <v>190101</v>
      </c>
      <c r="J1153">
        <v>190101</v>
      </c>
      <c r="K1153" s="1">
        <v>107400</v>
      </c>
      <c r="O1153"/>
    </row>
    <row r="1154" spans="1:15" hidden="1" x14ac:dyDescent="0.25">
      <c r="A1154">
        <v>50000249</v>
      </c>
      <c r="B1154">
        <v>1190961</v>
      </c>
      <c r="C1154" t="s">
        <v>4</v>
      </c>
      <c r="D1154">
        <v>32936063</v>
      </c>
      <c r="E1154" s="29">
        <v>42143</v>
      </c>
      <c r="F1154">
        <v>14305422</v>
      </c>
      <c r="G1154" s="30">
        <f>VLOOKUP(I1154,'[3]nemral rentis Bco Pop'!$A:$F,6,0)</f>
        <v>12400000</v>
      </c>
      <c r="H1154" s="30">
        <v>270102</v>
      </c>
      <c r="I1154">
        <v>121204</v>
      </c>
      <c r="J1154">
        <v>270102</v>
      </c>
      <c r="K1154" s="1">
        <v>5000</v>
      </c>
      <c r="O1154"/>
    </row>
    <row r="1155" spans="1:15" hidden="1" x14ac:dyDescent="0.25">
      <c r="A1155">
        <v>50000249</v>
      </c>
      <c r="B1155">
        <v>2169543</v>
      </c>
      <c r="C1155" t="s">
        <v>4</v>
      </c>
      <c r="D1155">
        <v>1047451256</v>
      </c>
      <c r="E1155" s="29">
        <v>42143</v>
      </c>
      <c r="F1155">
        <v>17132133</v>
      </c>
      <c r="G1155" s="30">
        <f>VLOOKUP(I1155,'[3]nemral rentis Bco Pop'!$A:$F,6,0)</f>
        <v>923272421</v>
      </c>
      <c r="H1155" s="30">
        <v>190101</v>
      </c>
      <c r="I1155">
        <v>190101</v>
      </c>
      <c r="J1155">
        <v>190101</v>
      </c>
      <c r="K1155" s="1">
        <v>107400</v>
      </c>
      <c r="O1155"/>
    </row>
    <row r="1156" spans="1:15" hidden="1" x14ac:dyDescent="0.25">
      <c r="A1156">
        <v>50000249</v>
      </c>
      <c r="B1156">
        <v>37035372</v>
      </c>
      <c r="C1156" t="s">
        <v>5</v>
      </c>
      <c r="D1156">
        <v>52334194</v>
      </c>
      <c r="E1156" s="29">
        <v>42143</v>
      </c>
      <c r="F1156">
        <v>18123338</v>
      </c>
      <c r="G1156" s="30">
        <f>VLOOKUP(I1156,'[3]nemral rentis Bco Pop'!$A:$F,6,0)</f>
        <v>12400000</v>
      </c>
      <c r="H1156" s="30">
        <v>270102</v>
      </c>
      <c r="I1156">
        <v>121204</v>
      </c>
      <c r="J1156">
        <v>270102</v>
      </c>
      <c r="K1156" s="1">
        <v>5000</v>
      </c>
      <c r="O1156"/>
    </row>
    <row r="1157" spans="1:15" hidden="1" x14ac:dyDescent="0.25">
      <c r="A1157">
        <v>50000249</v>
      </c>
      <c r="B1157">
        <v>1872924</v>
      </c>
      <c r="C1157" t="s">
        <v>33</v>
      </c>
      <c r="D1157">
        <v>9001905998</v>
      </c>
      <c r="E1157" s="29">
        <v>42143</v>
      </c>
      <c r="F1157">
        <v>20482795</v>
      </c>
      <c r="G1157" s="30">
        <f>VLOOKUP(I1157,'[3]nemral rentis Bco Pop'!$A:$F,6,0)</f>
        <v>12800000</v>
      </c>
      <c r="H1157" s="30">
        <v>350300</v>
      </c>
      <c r="I1157">
        <v>350300</v>
      </c>
      <c r="J1157">
        <v>350300</v>
      </c>
      <c r="K1157" s="1">
        <v>1874000</v>
      </c>
      <c r="O1157"/>
    </row>
    <row r="1158" spans="1:15" hidden="1" x14ac:dyDescent="0.25">
      <c r="A1158">
        <v>50000249</v>
      </c>
      <c r="B1158">
        <v>2466526</v>
      </c>
      <c r="C1158" t="s">
        <v>1</v>
      </c>
      <c r="D1158">
        <v>40761164</v>
      </c>
      <c r="E1158" s="29">
        <v>42143</v>
      </c>
      <c r="F1158">
        <v>13353944</v>
      </c>
      <c r="G1158" s="30">
        <f>VLOOKUP(I1158,'[3]nemral rentis Bco Pop'!$A:$F,6,0)</f>
        <v>923272421</v>
      </c>
      <c r="H1158" s="30">
        <v>190101</v>
      </c>
      <c r="I1158">
        <v>190101</v>
      </c>
      <c r="J1158">
        <v>190101</v>
      </c>
      <c r="K1158" s="1">
        <v>107400</v>
      </c>
      <c r="O1158"/>
    </row>
    <row r="1159" spans="1:15" hidden="1" x14ac:dyDescent="0.25">
      <c r="A1159">
        <v>50000249</v>
      </c>
      <c r="B1159">
        <v>2630203</v>
      </c>
      <c r="C1159" t="s">
        <v>56</v>
      </c>
      <c r="D1159">
        <v>2209049</v>
      </c>
      <c r="E1159" s="29">
        <v>42143</v>
      </c>
      <c r="F1159">
        <v>14477071</v>
      </c>
      <c r="G1159" s="30">
        <f>VLOOKUP(I1159,'[3]nemral rentis Bco Pop'!$A:$F,6,0)</f>
        <v>923272193</v>
      </c>
      <c r="H1159" s="30">
        <v>131401</v>
      </c>
      <c r="I1159">
        <v>131401</v>
      </c>
      <c r="J1159">
        <v>131401</v>
      </c>
      <c r="K1159" s="1">
        <v>1100</v>
      </c>
      <c r="O1159"/>
    </row>
    <row r="1160" spans="1:15" hidden="1" x14ac:dyDescent="0.25">
      <c r="A1160">
        <v>50000249</v>
      </c>
      <c r="B1160">
        <v>1791774</v>
      </c>
      <c r="C1160" t="s">
        <v>19</v>
      </c>
      <c r="D1160">
        <v>1053197769</v>
      </c>
      <c r="E1160" s="29">
        <v>42143</v>
      </c>
      <c r="F1160">
        <v>7309517</v>
      </c>
      <c r="G1160" s="30">
        <f>VLOOKUP(I1160,'[3]nemral rentis Bco Pop'!$A:$F,6,0)</f>
        <v>12400000</v>
      </c>
      <c r="H1160" s="30">
        <v>270102</v>
      </c>
      <c r="I1160">
        <v>121204</v>
      </c>
      <c r="J1160">
        <v>270102</v>
      </c>
      <c r="K1160" s="1">
        <v>5000</v>
      </c>
      <c r="O1160"/>
    </row>
    <row r="1161" spans="1:15" hidden="1" x14ac:dyDescent="0.25">
      <c r="A1161">
        <v>50000249</v>
      </c>
      <c r="B1161">
        <v>1791842</v>
      </c>
      <c r="C1161" t="s">
        <v>19</v>
      </c>
      <c r="D1161">
        <v>53060481</v>
      </c>
      <c r="E1161" s="29">
        <v>42143</v>
      </c>
      <c r="F1161">
        <v>8605850</v>
      </c>
      <c r="G1161" s="30">
        <f>VLOOKUP(I1161,'[3]nemral rentis Bco Pop'!$A:$F,6,0)</f>
        <v>12400000</v>
      </c>
      <c r="H1161" s="30">
        <v>270102</v>
      </c>
      <c r="I1161">
        <v>121204</v>
      </c>
      <c r="J1161">
        <v>270102</v>
      </c>
      <c r="K1161" s="1">
        <v>5000</v>
      </c>
      <c r="O1161"/>
    </row>
    <row r="1162" spans="1:15" hidden="1" x14ac:dyDescent="0.25">
      <c r="A1162">
        <v>50000249</v>
      </c>
      <c r="B1162">
        <v>2620454</v>
      </c>
      <c r="C1162" t="s">
        <v>19</v>
      </c>
      <c r="D1162">
        <v>8001658504</v>
      </c>
      <c r="E1162" s="29">
        <v>42143</v>
      </c>
      <c r="F1162">
        <v>8848913</v>
      </c>
      <c r="G1162" s="30">
        <f>VLOOKUP(I1162,'[3]nemral rentis Bco Pop'!$A:$F,6,0)</f>
        <v>12400000</v>
      </c>
      <c r="H1162" s="30">
        <v>270102</v>
      </c>
      <c r="I1162">
        <v>270102</v>
      </c>
      <c r="J1162">
        <v>270102</v>
      </c>
      <c r="K1162" s="1">
        <v>1578329</v>
      </c>
      <c r="O1162"/>
    </row>
    <row r="1163" spans="1:15" hidden="1" x14ac:dyDescent="0.25">
      <c r="A1163">
        <v>50000249</v>
      </c>
      <c r="B1163">
        <v>2620455</v>
      </c>
      <c r="C1163" t="s">
        <v>19</v>
      </c>
      <c r="D1163">
        <v>8001658504</v>
      </c>
      <c r="E1163" s="29">
        <v>42143</v>
      </c>
      <c r="F1163">
        <v>8848913</v>
      </c>
      <c r="G1163" s="30">
        <f>VLOOKUP(I1163,'[3]nemral rentis Bco Pop'!$A:$F,6,0)</f>
        <v>12400000</v>
      </c>
      <c r="H1163" s="30">
        <v>270108</v>
      </c>
      <c r="I1163">
        <v>270108</v>
      </c>
      <c r="J1163">
        <v>270108</v>
      </c>
      <c r="K1163" s="1">
        <v>130160</v>
      </c>
      <c r="O1163"/>
    </row>
    <row r="1164" spans="1:15" hidden="1" x14ac:dyDescent="0.25">
      <c r="A1164">
        <v>50000249</v>
      </c>
      <c r="B1164">
        <v>2221119</v>
      </c>
      <c r="C1164" t="s">
        <v>6</v>
      </c>
      <c r="D1164">
        <v>8001876219</v>
      </c>
      <c r="E1164" s="29">
        <v>42143</v>
      </c>
      <c r="F1164">
        <v>8208055</v>
      </c>
      <c r="G1164" s="30">
        <f>VLOOKUP(I1164,'[3]nemral rentis Bco Pop'!$A:$F,6,0)</f>
        <v>13700000</v>
      </c>
      <c r="H1164" s="30">
        <v>290101</v>
      </c>
      <c r="I1164">
        <v>270944</v>
      </c>
      <c r="J1164">
        <v>290101</v>
      </c>
      <c r="K1164" s="1">
        <v>23641974</v>
      </c>
      <c r="O1164"/>
    </row>
    <row r="1165" spans="1:15" hidden="1" x14ac:dyDescent="0.25">
      <c r="A1165">
        <v>50000249</v>
      </c>
      <c r="B1165">
        <v>2563247</v>
      </c>
      <c r="C1165" t="s">
        <v>6</v>
      </c>
      <c r="D1165">
        <v>8000651809</v>
      </c>
      <c r="E1165" s="29">
        <v>42143</v>
      </c>
      <c r="F1165">
        <v>8399900</v>
      </c>
      <c r="G1165" s="30">
        <f>VLOOKUP(I1165,'[3]nemral rentis Bco Pop'!$A:$F,6,0)</f>
        <v>12800000</v>
      </c>
      <c r="H1165" s="30">
        <v>350300</v>
      </c>
      <c r="I1165">
        <v>350300</v>
      </c>
      <c r="J1165">
        <v>350300</v>
      </c>
      <c r="K1165" s="1">
        <v>45104500</v>
      </c>
      <c r="O1165"/>
    </row>
    <row r="1166" spans="1:15" hidden="1" x14ac:dyDescent="0.25">
      <c r="A1166">
        <v>50000249</v>
      </c>
      <c r="B1166">
        <v>2564906</v>
      </c>
      <c r="C1166" t="s">
        <v>6</v>
      </c>
      <c r="D1166">
        <v>1061724935</v>
      </c>
      <c r="E1166" s="29">
        <v>42143</v>
      </c>
      <c r="F1166">
        <v>14377762</v>
      </c>
      <c r="G1166" s="30">
        <f>VLOOKUP(I1166,'[3]nemral rentis Bco Pop'!$A:$F,6,0)</f>
        <v>923272421</v>
      </c>
      <c r="H1166" s="30">
        <v>190101</v>
      </c>
      <c r="I1166">
        <v>190101</v>
      </c>
      <c r="J1166">
        <v>190101</v>
      </c>
      <c r="K1166" s="1">
        <v>107400</v>
      </c>
      <c r="O1166"/>
    </row>
    <row r="1167" spans="1:15" hidden="1" x14ac:dyDescent="0.25">
      <c r="A1167">
        <v>50000249</v>
      </c>
      <c r="B1167">
        <v>2221506</v>
      </c>
      <c r="C1167" t="s">
        <v>1</v>
      </c>
      <c r="D1167">
        <v>25268618</v>
      </c>
      <c r="E1167" s="29">
        <v>42143</v>
      </c>
      <c r="F1167">
        <v>8353648</v>
      </c>
      <c r="G1167" s="30">
        <f>VLOOKUP(I1167,'[3]nemral rentis Bco Pop'!$A:$F,6,0)</f>
        <v>923272193</v>
      </c>
      <c r="H1167" s="30">
        <v>131401</v>
      </c>
      <c r="I1167">
        <v>131401</v>
      </c>
      <c r="J1167">
        <v>131401</v>
      </c>
      <c r="K1167" s="1">
        <v>3100</v>
      </c>
      <c r="O1167"/>
    </row>
    <row r="1168" spans="1:15" hidden="1" x14ac:dyDescent="0.25">
      <c r="A1168">
        <v>50000249</v>
      </c>
      <c r="B1168">
        <v>2572026</v>
      </c>
      <c r="C1168" t="s">
        <v>1</v>
      </c>
      <c r="D1168">
        <v>73350568</v>
      </c>
      <c r="E1168" s="29">
        <v>42143</v>
      </c>
      <c r="F1168">
        <v>6438382</v>
      </c>
      <c r="G1168" s="30">
        <f>VLOOKUP(I1168,'[3]nemral rentis Bco Pop'!$A:$F,6,0)</f>
        <v>26800000</v>
      </c>
      <c r="H1168" s="30">
        <v>360200</v>
      </c>
      <c r="I1168">
        <v>360200</v>
      </c>
      <c r="J1168">
        <v>360200</v>
      </c>
      <c r="K1168" s="1">
        <v>1434460</v>
      </c>
      <c r="O1168"/>
    </row>
    <row r="1169" spans="1:15" hidden="1" x14ac:dyDescent="0.25">
      <c r="A1169">
        <v>50000249</v>
      </c>
      <c r="B1169">
        <v>2572028</v>
      </c>
      <c r="C1169" t="s">
        <v>1</v>
      </c>
      <c r="D1169">
        <v>33253065</v>
      </c>
      <c r="E1169" s="29">
        <v>42143</v>
      </c>
      <c r="F1169">
        <v>17541396</v>
      </c>
      <c r="G1169" s="30">
        <f>VLOOKUP(I1169,'[3]nemral rentis Bco Pop'!$A:$F,6,0)</f>
        <v>26800000</v>
      </c>
      <c r="H1169" s="30">
        <v>360200</v>
      </c>
      <c r="I1169">
        <v>360200</v>
      </c>
      <c r="J1169">
        <v>360200</v>
      </c>
      <c r="K1169" s="1">
        <v>136751</v>
      </c>
      <c r="O1169"/>
    </row>
    <row r="1170" spans="1:15" hidden="1" x14ac:dyDescent="0.25">
      <c r="A1170">
        <v>50000249</v>
      </c>
      <c r="B1170">
        <v>2572031</v>
      </c>
      <c r="C1170" t="s">
        <v>1</v>
      </c>
      <c r="D1170">
        <v>73350568</v>
      </c>
      <c r="E1170" s="29">
        <v>42143</v>
      </c>
      <c r="F1170">
        <v>6438382</v>
      </c>
      <c r="G1170" s="30">
        <f>VLOOKUP(I1170,'[3]nemral rentis Bco Pop'!$A:$F,6,0)</f>
        <v>26800000</v>
      </c>
      <c r="H1170" s="30">
        <v>360200</v>
      </c>
      <c r="I1170">
        <v>360200</v>
      </c>
      <c r="J1170">
        <v>360200</v>
      </c>
      <c r="K1170" s="1">
        <v>11729</v>
      </c>
      <c r="O1170"/>
    </row>
    <row r="1171" spans="1:15" hidden="1" x14ac:dyDescent="0.25">
      <c r="A1171">
        <v>50000249</v>
      </c>
      <c r="B1171">
        <v>2571201</v>
      </c>
      <c r="C1171" t="s">
        <v>7</v>
      </c>
      <c r="D1171">
        <v>78380103</v>
      </c>
      <c r="E1171" s="29">
        <v>42143</v>
      </c>
      <c r="F1171">
        <v>1468464</v>
      </c>
      <c r="G1171" s="30">
        <f>VLOOKUP(I1171,'[3]nemral rentis Bco Pop'!$A:$F,6,0)</f>
        <v>923272421</v>
      </c>
      <c r="H1171" s="30">
        <v>190101</v>
      </c>
      <c r="I1171">
        <v>190101</v>
      </c>
      <c r="J1171">
        <v>190101</v>
      </c>
      <c r="K1171" s="1">
        <v>107400</v>
      </c>
      <c r="O1171"/>
    </row>
    <row r="1172" spans="1:15" hidden="1" x14ac:dyDescent="0.25">
      <c r="A1172">
        <v>50000249</v>
      </c>
      <c r="B1172">
        <v>2558168</v>
      </c>
      <c r="C1172" t="s">
        <v>1</v>
      </c>
      <c r="D1172">
        <v>79742049</v>
      </c>
      <c r="E1172" s="29">
        <v>42143</v>
      </c>
      <c r="F1172">
        <v>8868180</v>
      </c>
      <c r="G1172" s="30">
        <f>VLOOKUP(I1172,'[3]nemral rentis Bco Pop'!$A:$F,6,0)</f>
        <v>12200000</v>
      </c>
      <c r="H1172" s="30">
        <v>250101</v>
      </c>
      <c r="I1172">
        <v>121225</v>
      </c>
      <c r="J1172">
        <v>250101</v>
      </c>
      <c r="K1172" s="1">
        <v>137500</v>
      </c>
      <c r="O1172"/>
    </row>
    <row r="1173" spans="1:15" hidden="1" x14ac:dyDescent="0.25">
      <c r="A1173">
        <v>50000249</v>
      </c>
      <c r="B1173">
        <v>2558170</v>
      </c>
      <c r="C1173" t="s">
        <v>1</v>
      </c>
      <c r="D1173">
        <v>17127696</v>
      </c>
      <c r="E1173" s="29">
        <v>42143</v>
      </c>
      <c r="F1173">
        <v>10323593</v>
      </c>
      <c r="G1173" s="30">
        <f>VLOOKUP(I1173,'[3]nemral rentis Bco Pop'!$A:$F,6,0)</f>
        <v>12200000</v>
      </c>
      <c r="H1173" s="30">
        <v>250101</v>
      </c>
      <c r="I1173">
        <v>121225</v>
      </c>
      <c r="J1173">
        <v>250101</v>
      </c>
      <c r="K1173" s="1">
        <v>15500</v>
      </c>
      <c r="O1173"/>
    </row>
    <row r="1174" spans="1:15" hidden="1" x14ac:dyDescent="0.25">
      <c r="A1174">
        <v>50000249</v>
      </c>
      <c r="B1174">
        <v>2637192</v>
      </c>
      <c r="C1174" t="s">
        <v>36</v>
      </c>
      <c r="D1174">
        <v>2964011</v>
      </c>
      <c r="E1174" s="29">
        <v>42143</v>
      </c>
      <c r="F1174">
        <v>34686172</v>
      </c>
      <c r="G1174" s="30">
        <f>VLOOKUP(I1174,'[3]nemral rentis Bco Pop'!$A:$F,6,0)</f>
        <v>26800000</v>
      </c>
      <c r="H1174" s="30">
        <v>360200</v>
      </c>
      <c r="I1174">
        <v>360200</v>
      </c>
      <c r="J1174">
        <v>360200</v>
      </c>
      <c r="K1174" s="1">
        <v>7000</v>
      </c>
      <c r="O1174"/>
    </row>
    <row r="1175" spans="1:15" hidden="1" x14ac:dyDescent="0.25">
      <c r="A1175">
        <v>50000249</v>
      </c>
      <c r="B1175">
        <v>1963161</v>
      </c>
      <c r="C1175" t="s">
        <v>25</v>
      </c>
      <c r="D1175">
        <v>1075242321</v>
      </c>
      <c r="E1175" s="29">
        <v>42143</v>
      </c>
      <c r="F1175">
        <v>0</v>
      </c>
      <c r="G1175" s="30">
        <f>VLOOKUP(I1175,'[3]nemral rentis Bco Pop'!$A:$F,6,0)</f>
        <v>923272421</v>
      </c>
      <c r="H1175" s="30">
        <v>190101</v>
      </c>
      <c r="I1175">
        <v>190101</v>
      </c>
      <c r="J1175">
        <v>190101</v>
      </c>
      <c r="K1175" s="1">
        <v>107392</v>
      </c>
      <c r="O1175"/>
    </row>
    <row r="1176" spans="1:15" hidden="1" x14ac:dyDescent="0.25">
      <c r="A1176">
        <v>50000249</v>
      </c>
      <c r="B1176">
        <v>2392402</v>
      </c>
      <c r="C1176" t="s">
        <v>25</v>
      </c>
      <c r="D1176">
        <v>8999990341</v>
      </c>
      <c r="E1176" s="29">
        <v>42143</v>
      </c>
      <c r="F1176">
        <v>8380191</v>
      </c>
      <c r="G1176" s="30">
        <f>VLOOKUP(I1176,'[3]nemral rentis Bco Pop'!$A:$F,6,0)</f>
        <v>26800000</v>
      </c>
      <c r="H1176" s="30">
        <v>360200</v>
      </c>
      <c r="I1176">
        <v>360200</v>
      </c>
      <c r="J1176">
        <v>360200</v>
      </c>
      <c r="K1176" s="1">
        <v>482000</v>
      </c>
      <c r="O1176"/>
    </row>
    <row r="1177" spans="1:15" hidden="1" x14ac:dyDescent="0.25">
      <c r="A1177">
        <v>50000249</v>
      </c>
      <c r="B1177">
        <v>2102399</v>
      </c>
      <c r="C1177" t="s">
        <v>26</v>
      </c>
      <c r="D1177">
        <v>1073322746</v>
      </c>
      <c r="E1177" s="29">
        <v>42143</v>
      </c>
      <c r="F1177">
        <v>10510347</v>
      </c>
      <c r="G1177" s="30">
        <f>VLOOKUP(I1177,'[3]nemral rentis Bco Pop'!$A:$F,6,0)</f>
        <v>26800000</v>
      </c>
      <c r="H1177" s="30">
        <v>360200</v>
      </c>
      <c r="I1177">
        <v>360200</v>
      </c>
      <c r="J1177">
        <v>360200</v>
      </c>
      <c r="K1177" s="1">
        <v>99312</v>
      </c>
      <c r="O1177"/>
    </row>
    <row r="1178" spans="1:15" hidden="1" x14ac:dyDescent="0.25">
      <c r="A1178">
        <v>50000249</v>
      </c>
      <c r="B1178">
        <v>2131826</v>
      </c>
      <c r="C1178" t="s">
        <v>8</v>
      </c>
      <c r="D1178">
        <v>9090609</v>
      </c>
      <c r="E1178" s="29">
        <v>42143</v>
      </c>
      <c r="F1178">
        <v>8176669</v>
      </c>
      <c r="G1178" s="30">
        <f>VLOOKUP(I1178,'[3]nemral rentis Bco Pop'!$A:$F,6,0)</f>
        <v>923272421</v>
      </c>
      <c r="H1178" s="30">
        <v>190101</v>
      </c>
      <c r="I1178">
        <v>190101</v>
      </c>
      <c r="J1178">
        <v>190101</v>
      </c>
      <c r="K1178" s="1">
        <v>107400</v>
      </c>
      <c r="O1178"/>
    </row>
    <row r="1179" spans="1:15" hidden="1" x14ac:dyDescent="0.25">
      <c r="A1179">
        <v>50000249</v>
      </c>
      <c r="B1179">
        <v>2131827</v>
      </c>
      <c r="C1179" t="s">
        <v>8</v>
      </c>
      <c r="D1179">
        <v>1082926207</v>
      </c>
      <c r="E1179" s="29">
        <v>42143</v>
      </c>
      <c r="F1179">
        <v>5640715</v>
      </c>
      <c r="G1179" s="30">
        <f>VLOOKUP(I1179,'[3]nemral rentis Bco Pop'!$A:$F,6,0)</f>
        <v>923272421</v>
      </c>
      <c r="H1179" s="30">
        <v>190101</v>
      </c>
      <c r="I1179">
        <v>190101</v>
      </c>
      <c r="J1179">
        <v>190101</v>
      </c>
      <c r="K1179" s="1">
        <v>107400</v>
      </c>
      <c r="O1179"/>
    </row>
    <row r="1180" spans="1:15" hidden="1" x14ac:dyDescent="0.25">
      <c r="A1180">
        <v>50000249</v>
      </c>
      <c r="B1180">
        <v>2222812</v>
      </c>
      <c r="C1180" t="s">
        <v>27</v>
      </c>
      <c r="D1180">
        <v>8921150294</v>
      </c>
      <c r="E1180" s="29">
        <v>42143</v>
      </c>
      <c r="F1180">
        <v>7282729</v>
      </c>
      <c r="G1180" s="30">
        <f>VLOOKUP(I1180,'[3]nemral rentis Bco Pop'!$A:$F,6,0)</f>
        <v>923272438</v>
      </c>
      <c r="H1180" s="30">
        <v>410400</v>
      </c>
      <c r="I1180">
        <v>410400</v>
      </c>
      <c r="J1180">
        <v>410400</v>
      </c>
      <c r="K1180" s="1">
        <v>2125081.11</v>
      </c>
      <c r="O1180"/>
    </row>
    <row r="1181" spans="1:15" hidden="1" x14ac:dyDescent="0.25">
      <c r="A1181">
        <v>50000249</v>
      </c>
      <c r="B1181">
        <v>91132900</v>
      </c>
      <c r="C1181" t="s">
        <v>27</v>
      </c>
      <c r="D1181">
        <v>1118838221</v>
      </c>
      <c r="E1181" s="29">
        <v>42143</v>
      </c>
      <c r="F1181">
        <v>1607070</v>
      </c>
      <c r="G1181" s="30">
        <f>VLOOKUP(I1181,'[3]nemral rentis Bco Pop'!$A:$F,6,0)</f>
        <v>12400000</v>
      </c>
      <c r="H1181" s="30">
        <v>270102</v>
      </c>
      <c r="I1181">
        <v>121204</v>
      </c>
      <c r="J1181">
        <v>270102</v>
      </c>
      <c r="K1181" s="1">
        <v>5000</v>
      </c>
      <c r="O1181"/>
    </row>
    <row r="1182" spans="1:15" hidden="1" x14ac:dyDescent="0.25">
      <c r="A1182">
        <v>50000249</v>
      </c>
      <c r="B1182">
        <v>91132901</v>
      </c>
      <c r="C1182" t="s">
        <v>27</v>
      </c>
      <c r="D1182">
        <v>1118835914</v>
      </c>
      <c r="E1182" s="29">
        <v>42143</v>
      </c>
      <c r="F1182">
        <v>841365</v>
      </c>
      <c r="G1182" s="30">
        <f>VLOOKUP(I1182,'[3]nemral rentis Bco Pop'!$A:$F,6,0)</f>
        <v>12400000</v>
      </c>
      <c r="H1182" s="30">
        <v>270102</v>
      </c>
      <c r="I1182">
        <v>121204</v>
      </c>
      <c r="J1182">
        <v>270102</v>
      </c>
      <c r="K1182" s="1">
        <v>5000</v>
      </c>
      <c r="O1182"/>
    </row>
    <row r="1183" spans="1:15" hidden="1" x14ac:dyDescent="0.25">
      <c r="A1183">
        <v>50000249</v>
      </c>
      <c r="B1183">
        <v>2425912</v>
      </c>
      <c r="C1183" t="s">
        <v>1</v>
      </c>
      <c r="D1183">
        <v>1144144830</v>
      </c>
      <c r="E1183" s="29">
        <v>42143</v>
      </c>
      <c r="F1183">
        <v>64976861</v>
      </c>
      <c r="G1183" s="30">
        <f>VLOOKUP(I1183,'[3]nemral rentis Bco Pop'!$A:$F,6,0)</f>
        <v>923272421</v>
      </c>
      <c r="H1183" s="30">
        <v>190101</v>
      </c>
      <c r="I1183">
        <v>190101</v>
      </c>
      <c r="J1183">
        <v>190101</v>
      </c>
      <c r="K1183" s="1">
        <v>107400</v>
      </c>
      <c r="O1183"/>
    </row>
    <row r="1184" spans="1:15" hidden="1" x14ac:dyDescent="0.25">
      <c r="A1184">
        <v>50000249</v>
      </c>
      <c r="B1184">
        <v>1602427</v>
      </c>
      <c r="C1184" t="s">
        <v>9</v>
      </c>
      <c r="D1184">
        <v>36282869</v>
      </c>
      <c r="E1184" s="29">
        <v>42143</v>
      </c>
      <c r="F1184">
        <v>11854177</v>
      </c>
      <c r="G1184" s="30">
        <f>VLOOKUP(I1184,'[3]nemral rentis Bco Pop'!$A:$F,6,0)</f>
        <v>26800000</v>
      </c>
      <c r="H1184" s="30">
        <v>360200</v>
      </c>
      <c r="I1184">
        <v>360200</v>
      </c>
      <c r="J1184">
        <v>360200</v>
      </c>
      <c r="K1184" s="1">
        <v>103290</v>
      </c>
      <c r="O1184"/>
    </row>
    <row r="1185" spans="1:15" hidden="1" x14ac:dyDescent="0.25">
      <c r="A1185">
        <v>50000249</v>
      </c>
      <c r="B1185">
        <v>1149342</v>
      </c>
      <c r="C1185" t="s">
        <v>1</v>
      </c>
      <c r="D1185">
        <v>1087415431</v>
      </c>
      <c r="E1185" s="29">
        <v>42143</v>
      </c>
      <c r="F1185">
        <v>18623652</v>
      </c>
      <c r="G1185" s="30">
        <f>VLOOKUP(I1185,'[3]nemral rentis Bco Pop'!$A:$F,6,0)</f>
        <v>923272421</v>
      </c>
      <c r="H1185" s="30">
        <v>190101</v>
      </c>
      <c r="I1185">
        <v>190101</v>
      </c>
      <c r="J1185">
        <v>190101</v>
      </c>
      <c r="K1185" s="1">
        <v>107400</v>
      </c>
      <c r="O1185"/>
    </row>
    <row r="1186" spans="1:15" hidden="1" x14ac:dyDescent="0.25">
      <c r="A1186">
        <v>50000249</v>
      </c>
      <c r="B1186">
        <v>1552233</v>
      </c>
      <c r="C1186" t="s">
        <v>12</v>
      </c>
      <c r="D1186">
        <v>24940757</v>
      </c>
      <c r="E1186" s="29">
        <v>42143</v>
      </c>
      <c r="F1186">
        <v>11393215</v>
      </c>
      <c r="G1186" s="30">
        <f>VLOOKUP(I1186,'[3]nemral rentis Bco Pop'!$A:$F,6,0)</f>
        <v>923272193</v>
      </c>
      <c r="H1186" s="30">
        <v>131401</v>
      </c>
      <c r="I1186">
        <v>131401</v>
      </c>
      <c r="J1186">
        <v>131401</v>
      </c>
      <c r="K1186" s="1">
        <v>5200</v>
      </c>
      <c r="O1186"/>
    </row>
    <row r="1187" spans="1:15" hidden="1" x14ac:dyDescent="0.25">
      <c r="A1187">
        <v>50000249</v>
      </c>
      <c r="B1187">
        <v>13117314</v>
      </c>
      <c r="C1187" t="s">
        <v>29</v>
      </c>
      <c r="D1187">
        <v>9001786808</v>
      </c>
      <c r="E1187" s="29">
        <v>42143</v>
      </c>
      <c r="F1187">
        <v>270870</v>
      </c>
      <c r="G1187" s="30">
        <f>VLOOKUP(I1187,'[3]nemral rentis Bco Pop'!$A:$F,6,0)</f>
        <v>910300000</v>
      </c>
      <c r="H1187" s="30">
        <v>130113</v>
      </c>
      <c r="I1187">
        <v>130113</v>
      </c>
      <c r="J1187">
        <v>130113</v>
      </c>
      <c r="K1187" s="1">
        <v>1939120</v>
      </c>
      <c r="O1187"/>
    </row>
    <row r="1188" spans="1:15" hidden="1" x14ac:dyDescent="0.25">
      <c r="A1188">
        <v>50000249</v>
      </c>
      <c r="B1188">
        <v>2443088</v>
      </c>
      <c r="C1188" t="s">
        <v>29</v>
      </c>
      <c r="D1188">
        <v>14135176</v>
      </c>
      <c r="E1188" s="29">
        <v>42143</v>
      </c>
      <c r="F1188">
        <v>2700361</v>
      </c>
      <c r="G1188" s="30">
        <f>VLOOKUP(I1188,'[3]nemral rentis Bco Pop'!$A:$F,6,0)</f>
        <v>26800000</v>
      </c>
      <c r="H1188" s="30">
        <v>360200</v>
      </c>
      <c r="I1188">
        <v>360200</v>
      </c>
      <c r="J1188">
        <v>360200</v>
      </c>
      <c r="K1188" s="1">
        <v>51000</v>
      </c>
      <c r="O1188"/>
    </row>
    <row r="1189" spans="1:15" hidden="1" x14ac:dyDescent="0.25">
      <c r="A1189">
        <v>50000249</v>
      </c>
      <c r="B1189">
        <v>1968296</v>
      </c>
      <c r="C1189" t="s">
        <v>14</v>
      </c>
      <c r="D1189">
        <v>1107058595</v>
      </c>
      <c r="E1189" s="29">
        <v>42143</v>
      </c>
      <c r="F1189">
        <v>11336530</v>
      </c>
      <c r="G1189" s="30">
        <f>VLOOKUP(I1189,'[3]nemral rentis Bco Pop'!$A:$F,6,0)</f>
        <v>923272421</v>
      </c>
      <c r="H1189" s="30">
        <v>190101</v>
      </c>
      <c r="I1189">
        <v>190101</v>
      </c>
      <c r="J1189">
        <v>190101</v>
      </c>
      <c r="K1189" s="1">
        <v>107400</v>
      </c>
      <c r="O1189"/>
    </row>
    <row r="1190" spans="1:15" hidden="1" x14ac:dyDescent="0.25">
      <c r="A1190">
        <v>50000249</v>
      </c>
      <c r="B1190">
        <v>2220323</v>
      </c>
      <c r="C1190" t="s">
        <v>15</v>
      </c>
      <c r="D1190">
        <v>66773682</v>
      </c>
      <c r="E1190" s="29">
        <v>42143</v>
      </c>
      <c r="F1190">
        <v>2725931</v>
      </c>
      <c r="G1190" s="30">
        <f>VLOOKUP(I1190,'[3]nemral rentis Bco Pop'!$A:$F,6,0)</f>
        <v>923272421</v>
      </c>
      <c r="H1190" s="30">
        <v>190101</v>
      </c>
      <c r="I1190">
        <v>190101</v>
      </c>
      <c r="J1190">
        <v>190101</v>
      </c>
      <c r="K1190" s="1">
        <v>107400</v>
      </c>
      <c r="O1190"/>
    </row>
    <row r="1191" spans="1:15" hidden="1" x14ac:dyDescent="0.25">
      <c r="A1191">
        <v>50000249</v>
      </c>
      <c r="B1191">
        <v>2264637</v>
      </c>
      <c r="C1191" t="s">
        <v>1</v>
      </c>
      <c r="D1191">
        <v>1144037234</v>
      </c>
      <c r="E1191" s="29">
        <v>42143</v>
      </c>
      <c r="F1191">
        <v>659710</v>
      </c>
      <c r="G1191" s="30">
        <f>VLOOKUP(I1191,'[3]nemral rentis Bco Pop'!$A:$F,6,0)</f>
        <v>923272421</v>
      </c>
      <c r="H1191" s="30">
        <v>190101</v>
      </c>
      <c r="I1191">
        <v>190101</v>
      </c>
      <c r="J1191">
        <v>190101</v>
      </c>
      <c r="K1191" s="1">
        <v>107400</v>
      </c>
      <c r="O1191"/>
    </row>
    <row r="1192" spans="1:15" hidden="1" x14ac:dyDescent="0.25">
      <c r="A1192">
        <v>50000249</v>
      </c>
      <c r="B1192">
        <v>2264638</v>
      </c>
      <c r="C1192" t="s">
        <v>1</v>
      </c>
      <c r="D1192">
        <v>16944363</v>
      </c>
      <c r="E1192" s="29">
        <v>42143</v>
      </c>
      <c r="F1192">
        <v>4344227</v>
      </c>
      <c r="G1192" s="30">
        <f>VLOOKUP(I1192,'[3]nemral rentis Bco Pop'!$A:$F,6,0)</f>
        <v>96400000</v>
      </c>
      <c r="H1192" s="30">
        <v>370101</v>
      </c>
      <c r="I1192">
        <v>121280</v>
      </c>
      <c r="J1192">
        <v>370101</v>
      </c>
      <c r="K1192" s="1">
        <v>5400</v>
      </c>
      <c r="O1192"/>
    </row>
    <row r="1193" spans="1:15" hidden="1" x14ac:dyDescent="0.25">
      <c r="A1193">
        <v>50000249</v>
      </c>
      <c r="B1193">
        <v>320442</v>
      </c>
      <c r="C1193" t="s">
        <v>16</v>
      </c>
      <c r="D1193">
        <v>1082897719</v>
      </c>
      <c r="E1193" s="29">
        <v>42143</v>
      </c>
      <c r="F1193">
        <v>16349757</v>
      </c>
      <c r="G1193" s="30">
        <f>VLOOKUP(I1193,'[3]nemral rentis Bco Pop'!$A:$F,6,0)</f>
        <v>923272421</v>
      </c>
      <c r="H1193" s="30">
        <v>190101</v>
      </c>
      <c r="I1193">
        <v>190101</v>
      </c>
      <c r="J1193">
        <v>190101</v>
      </c>
      <c r="K1193" s="1">
        <v>107400</v>
      </c>
      <c r="O1193"/>
    </row>
    <row r="1194" spans="1:15" hidden="1" x14ac:dyDescent="0.25">
      <c r="A1194">
        <v>50000249</v>
      </c>
      <c r="B1194">
        <v>1517894</v>
      </c>
      <c r="C1194" t="s">
        <v>31</v>
      </c>
      <c r="D1194">
        <v>1102826951</v>
      </c>
      <c r="E1194" s="29">
        <v>42143</v>
      </c>
      <c r="F1194">
        <v>587011</v>
      </c>
      <c r="G1194" s="30">
        <f>VLOOKUP(I1194,'[3]nemral rentis Bco Pop'!$A:$F,6,0)</f>
        <v>12400000</v>
      </c>
      <c r="H1194" s="30">
        <v>270102</v>
      </c>
      <c r="I1194">
        <v>121204</v>
      </c>
      <c r="J1194">
        <v>270102</v>
      </c>
      <c r="K1194" s="1">
        <v>5000</v>
      </c>
      <c r="O1194"/>
    </row>
    <row r="1195" spans="1:15" hidden="1" x14ac:dyDescent="0.25">
      <c r="A1195">
        <v>50000249</v>
      </c>
      <c r="B1195">
        <v>1517895</v>
      </c>
      <c r="C1195" t="s">
        <v>31</v>
      </c>
      <c r="D1195">
        <v>732299219</v>
      </c>
      <c r="E1195" s="29">
        <v>42143</v>
      </c>
      <c r="F1195">
        <v>2820003</v>
      </c>
      <c r="G1195" s="30">
        <f>VLOOKUP(I1195,'[3]nemral rentis Bco Pop'!$A:$F,6,0)</f>
        <v>910300000</v>
      </c>
      <c r="H1195" s="30">
        <v>130113</v>
      </c>
      <c r="I1195">
        <v>121235</v>
      </c>
      <c r="J1195">
        <v>130113</v>
      </c>
      <c r="K1195" s="1">
        <v>240000</v>
      </c>
      <c r="O1195"/>
    </row>
    <row r="1196" spans="1:15" hidden="1" x14ac:dyDescent="0.25">
      <c r="A1196">
        <v>50000249</v>
      </c>
      <c r="B1196">
        <v>2460074</v>
      </c>
      <c r="C1196" t="s">
        <v>0</v>
      </c>
      <c r="D1196">
        <v>77013258</v>
      </c>
      <c r="E1196" s="29">
        <v>42143</v>
      </c>
      <c r="F1196">
        <v>11278935</v>
      </c>
      <c r="G1196" s="30">
        <f>VLOOKUP(I1196,'[3]nemral rentis Bco Pop'!$A:$F,6,0)</f>
        <v>12400000</v>
      </c>
      <c r="H1196" s="30">
        <v>270102</v>
      </c>
      <c r="I1196">
        <v>270102</v>
      </c>
      <c r="J1196">
        <v>270102</v>
      </c>
      <c r="K1196" s="1">
        <v>1000</v>
      </c>
      <c r="O1196"/>
    </row>
    <row r="1197" spans="1:15" hidden="1" x14ac:dyDescent="0.25">
      <c r="A1197">
        <v>50000249</v>
      </c>
      <c r="B1197">
        <v>2461098</v>
      </c>
      <c r="C1197" t="s">
        <v>0</v>
      </c>
      <c r="D1197">
        <v>1110461089</v>
      </c>
      <c r="E1197" s="29">
        <v>42143</v>
      </c>
      <c r="F1197">
        <v>3924130</v>
      </c>
      <c r="G1197" s="30">
        <f>VLOOKUP(I1197,'[3]nemral rentis Bco Pop'!$A:$F,6,0)</f>
        <v>12400000</v>
      </c>
      <c r="H1197" s="30">
        <v>270102</v>
      </c>
      <c r="I1197">
        <v>270102</v>
      </c>
      <c r="J1197">
        <v>270102</v>
      </c>
      <c r="K1197" s="1">
        <v>80100</v>
      </c>
      <c r="O1197"/>
    </row>
    <row r="1198" spans="1:15" hidden="1" x14ac:dyDescent="0.25">
      <c r="A1198">
        <v>50000249</v>
      </c>
      <c r="B1198">
        <v>17922995</v>
      </c>
      <c r="C1198" t="s">
        <v>0</v>
      </c>
      <c r="D1198">
        <v>42082799</v>
      </c>
      <c r="E1198" s="29">
        <v>42144</v>
      </c>
      <c r="F1198">
        <v>3305000</v>
      </c>
      <c r="G1198" s="30">
        <f>VLOOKUP(I1198,'[3]nemral rentis Bco Pop'!$A:$F,6,0)</f>
        <v>923272421</v>
      </c>
      <c r="H1198" s="30">
        <v>190101</v>
      </c>
      <c r="I1198">
        <v>190101</v>
      </c>
      <c r="J1198">
        <v>190101</v>
      </c>
      <c r="K1198" s="1">
        <v>5500</v>
      </c>
      <c r="O1198"/>
    </row>
    <row r="1199" spans="1:15" hidden="1" x14ac:dyDescent="0.25">
      <c r="A1199">
        <v>50000249</v>
      </c>
      <c r="B1199">
        <v>17922996</v>
      </c>
      <c r="C1199" t="s">
        <v>0</v>
      </c>
      <c r="D1199">
        <v>42082799</v>
      </c>
      <c r="E1199" s="29">
        <v>42144</v>
      </c>
      <c r="F1199">
        <v>3305000</v>
      </c>
      <c r="G1199" s="30">
        <f>VLOOKUP(I1199,'[3]nemral rentis Bco Pop'!$A:$F,6,0)</f>
        <v>923272421</v>
      </c>
      <c r="H1199" s="30">
        <v>190101</v>
      </c>
      <c r="I1199">
        <v>190101</v>
      </c>
      <c r="J1199">
        <v>190101</v>
      </c>
      <c r="K1199" s="1">
        <v>14500</v>
      </c>
      <c r="O1199"/>
    </row>
    <row r="1200" spans="1:15" hidden="1" x14ac:dyDescent="0.25">
      <c r="A1200">
        <v>50000249</v>
      </c>
      <c r="B1200">
        <v>17922997</v>
      </c>
      <c r="C1200" t="s">
        <v>0</v>
      </c>
      <c r="D1200">
        <v>1053814167</v>
      </c>
      <c r="E1200" s="29">
        <v>42144</v>
      </c>
      <c r="F1200">
        <v>572686</v>
      </c>
      <c r="G1200" s="30">
        <f>VLOOKUP(I1200,'[3]nemral rentis Bco Pop'!$A:$F,6,0)</f>
        <v>923272421</v>
      </c>
      <c r="H1200" s="30">
        <v>190101</v>
      </c>
      <c r="I1200">
        <v>190101</v>
      </c>
      <c r="J1200">
        <v>190101</v>
      </c>
      <c r="K1200" s="1">
        <v>107400</v>
      </c>
      <c r="O1200"/>
    </row>
    <row r="1201" spans="1:15" hidden="1" x14ac:dyDescent="0.25">
      <c r="A1201">
        <v>50000249</v>
      </c>
      <c r="B1201">
        <v>2415578</v>
      </c>
      <c r="C1201" t="s">
        <v>0</v>
      </c>
      <c r="D1201">
        <v>8300822808</v>
      </c>
      <c r="E1201" s="29">
        <v>42144</v>
      </c>
      <c r="F1201">
        <v>7561520</v>
      </c>
      <c r="G1201" s="30">
        <f>VLOOKUP(I1201,'[3]nemral rentis Bco Pop'!$A:$F,6,0)</f>
        <v>12800000</v>
      </c>
      <c r="H1201" s="30">
        <v>350300</v>
      </c>
      <c r="I1201">
        <v>350300</v>
      </c>
      <c r="J1201">
        <v>350300</v>
      </c>
      <c r="K1201" s="1">
        <v>3720200</v>
      </c>
      <c r="O1201"/>
    </row>
    <row r="1202" spans="1:15" hidden="1" x14ac:dyDescent="0.25">
      <c r="A1202">
        <v>50000249</v>
      </c>
      <c r="B1202">
        <v>2601268</v>
      </c>
      <c r="C1202" t="s">
        <v>0</v>
      </c>
      <c r="D1202">
        <v>19492878</v>
      </c>
      <c r="E1202" s="29">
        <v>42144</v>
      </c>
      <c r="F1202">
        <v>6157708</v>
      </c>
      <c r="G1202" s="30">
        <f>VLOOKUP(I1202,'[3]nemral rentis Bco Pop'!$A:$F,6,0)</f>
        <v>923272421</v>
      </c>
      <c r="H1202" s="30">
        <v>190101</v>
      </c>
      <c r="I1202">
        <v>190101</v>
      </c>
      <c r="J1202">
        <v>190101</v>
      </c>
      <c r="K1202" s="1">
        <v>107400</v>
      </c>
      <c r="O1202"/>
    </row>
    <row r="1203" spans="1:15" hidden="1" x14ac:dyDescent="0.25">
      <c r="A1203">
        <v>50000249</v>
      </c>
      <c r="B1203">
        <v>2444873</v>
      </c>
      <c r="C1203" t="s">
        <v>0</v>
      </c>
      <c r="D1203">
        <v>1143344248</v>
      </c>
      <c r="E1203" s="29">
        <v>42144</v>
      </c>
      <c r="F1203">
        <v>4571263</v>
      </c>
      <c r="G1203" s="30">
        <f>VLOOKUP(I1203,'[3]nemral rentis Bco Pop'!$A:$F,6,0)</f>
        <v>923272421</v>
      </c>
      <c r="H1203" s="30">
        <v>190101</v>
      </c>
      <c r="I1203">
        <v>190101</v>
      </c>
      <c r="J1203">
        <v>190101</v>
      </c>
      <c r="K1203" s="1">
        <v>107400</v>
      </c>
      <c r="O1203"/>
    </row>
    <row r="1204" spans="1:15" hidden="1" x14ac:dyDescent="0.25">
      <c r="A1204">
        <v>50000249</v>
      </c>
      <c r="B1204">
        <v>2444999</v>
      </c>
      <c r="C1204" t="s">
        <v>0</v>
      </c>
      <c r="D1204">
        <v>35465223</v>
      </c>
      <c r="E1204" s="29">
        <v>42144</v>
      </c>
      <c r="F1204">
        <v>6219190</v>
      </c>
      <c r="G1204" s="30">
        <f>VLOOKUP(I1204,'[3]nemral rentis Bco Pop'!$A:$F,6,0)</f>
        <v>12200000</v>
      </c>
      <c r="H1204" s="30">
        <v>250101</v>
      </c>
      <c r="I1204">
        <v>121225</v>
      </c>
      <c r="J1204">
        <v>250101</v>
      </c>
      <c r="K1204" s="1">
        <v>8000</v>
      </c>
      <c r="O1204"/>
    </row>
    <row r="1205" spans="1:15" hidden="1" x14ac:dyDescent="0.25">
      <c r="A1205">
        <v>50000249</v>
      </c>
      <c r="B1205">
        <v>13348085</v>
      </c>
      <c r="C1205" t="s">
        <v>0</v>
      </c>
      <c r="D1205">
        <v>1010176472</v>
      </c>
      <c r="E1205" s="29">
        <v>42144</v>
      </c>
      <c r="F1205">
        <v>6195485</v>
      </c>
      <c r="G1205" s="30">
        <f>VLOOKUP(I1205,'[3]nemral rentis Bco Pop'!$A:$F,6,0)</f>
        <v>12200000</v>
      </c>
      <c r="H1205" s="30">
        <v>250101</v>
      </c>
      <c r="I1205">
        <v>121225</v>
      </c>
      <c r="J1205">
        <v>250101</v>
      </c>
      <c r="K1205" s="1">
        <v>8300</v>
      </c>
      <c r="O1205"/>
    </row>
    <row r="1206" spans="1:15" hidden="1" x14ac:dyDescent="0.25">
      <c r="A1206">
        <v>50000249</v>
      </c>
      <c r="B1206">
        <v>2475208</v>
      </c>
      <c r="C1206" t="s">
        <v>0</v>
      </c>
      <c r="D1206">
        <v>80122389</v>
      </c>
      <c r="E1206" s="29">
        <v>42144</v>
      </c>
      <c r="F1206">
        <v>3748378</v>
      </c>
      <c r="G1206" s="30">
        <f>VLOOKUP(I1206,'[3]nemral rentis Bco Pop'!$A:$F,6,0)</f>
        <v>12400000</v>
      </c>
      <c r="H1206" s="30">
        <v>270102</v>
      </c>
      <c r="I1206">
        <v>121204</v>
      </c>
      <c r="J1206">
        <v>270102</v>
      </c>
      <c r="K1206" s="1">
        <v>5000</v>
      </c>
      <c r="O1206"/>
    </row>
    <row r="1207" spans="1:15" hidden="1" x14ac:dyDescent="0.25">
      <c r="A1207">
        <v>50000249</v>
      </c>
      <c r="B1207">
        <v>2475210</v>
      </c>
      <c r="C1207" t="s">
        <v>0</v>
      </c>
      <c r="D1207">
        <v>23024860</v>
      </c>
      <c r="E1207" s="29">
        <v>42144</v>
      </c>
      <c r="F1207">
        <v>15714944</v>
      </c>
      <c r="G1207" s="30">
        <f>VLOOKUP(I1207,'[3]nemral rentis Bco Pop'!$A:$F,6,0)</f>
        <v>96400000</v>
      </c>
      <c r="H1207" s="30">
        <v>370101</v>
      </c>
      <c r="I1207">
        <v>121280</v>
      </c>
      <c r="J1207">
        <v>370101</v>
      </c>
      <c r="K1207" s="1">
        <v>5400</v>
      </c>
      <c r="O1207"/>
    </row>
    <row r="1208" spans="1:15" hidden="1" x14ac:dyDescent="0.25">
      <c r="A1208">
        <v>50000249</v>
      </c>
      <c r="B1208">
        <v>2475215</v>
      </c>
      <c r="C1208" t="s">
        <v>0</v>
      </c>
      <c r="D1208">
        <v>8669961</v>
      </c>
      <c r="E1208" s="29">
        <v>42144</v>
      </c>
      <c r="F1208">
        <v>426388</v>
      </c>
      <c r="G1208" s="30">
        <f>VLOOKUP(I1208,'[3]nemral rentis Bco Pop'!$A:$F,6,0)</f>
        <v>96400000</v>
      </c>
      <c r="H1208" s="30">
        <v>370101</v>
      </c>
      <c r="I1208">
        <v>121280</v>
      </c>
      <c r="J1208">
        <v>370101</v>
      </c>
      <c r="K1208" s="1">
        <v>5400</v>
      </c>
      <c r="O1208"/>
    </row>
    <row r="1209" spans="1:15" hidden="1" x14ac:dyDescent="0.25">
      <c r="A1209">
        <v>50000249</v>
      </c>
      <c r="B1209">
        <v>2475218</v>
      </c>
      <c r="C1209" t="s">
        <v>0</v>
      </c>
      <c r="D1209">
        <v>9003711409</v>
      </c>
      <c r="E1209" s="29">
        <v>42144</v>
      </c>
      <c r="F1209">
        <v>1221971</v>
      </c>
      <c r="G1209" s="30">
        <f>VLOOKUP(I1209,'[3]nemral rentis Bco Pop'!$A:$F,6,0)</f>
        <v>96400000</v>
      </c>
      <c r="H1209" s="30">
        <v>370101</v>
      </c>
      <c r="I1209">
        <v>121280</v>
      </c>
      <c r="J1209">
        <v>370101</v>
      </c>
      <c r="K1209" s="1">
        <v>5400</v>
      </c>
      <c r="O1209"/>
    </row>
    <row r="1210" spans="1:15" hidden="1" x14ac:dyDescent="0.25">
      <c r="A1210">
        <v>50000249</v>
      </c>
      <c r="B1210">
        <v>16825413</v>
      </c>
      <c r="C1210" t="s">
        <v>1</v>
      </c>
      <c r="D1210">
        <v>1019020369</v>
      </c>
      <c r="E1210" s="29">
        <v>42144</v>
      </c>
      <c r="F1210">
        <v>7032971</v>
      </c>
      <c r="G1210" s="30">
        <f>VLOOKUP(I1210,'[3]nemral rentis Bco Pop'!$A:$F,6,0)</f>
        <v>923272421</v>
      </c>
      <c r="H1210" s="30">
        <v>190101</v>
      </c>
      <c r="I1210">
        <v>190101</v>
      </c>
      <c r="J1210">
        <v>190101</v>
      </c>
      <c r="K1210" s="1">
        <v>107400</v>
      </c>
      <c r="O1210"/>
    </row>
    <row r="1211" spans="1:15" hidden="1" x14ac:dyDescent="0.25">
      <c r="A1211">
        <v>50000249</v>
      </c>
      <c r="B1211">
        <v>16825982</v>
      </c>
      <c r="C1211" t="s">
        <v>1</v>
      </c>
      <c r="D1211">
        <v>53068399</v>
      </c>
      <c r="E1211" s="29">
        <v>42144</v>
      </c>
      <c r="F1211">
        <v>19384625</v>
      </c>
      <c r="G1211" s="30">
        <f>VLOOKUP(I1211,'[3]nemral rentis Bco Pop'!$A:$F,6,0)</f>
        <v>12400000</v>
      </c>
      <c r="H1211" s="30">
        <v>270102</v>
      </c>
      <c r="I1211">
        <v>121204</v>
      </c>
      <c r="J1211">
        <v>270102</v>
      </c>
      <c r="K1211" s="1">
        <v>5000</v>
      </c>
      <c r="O1211"/>
    </row>
    <row r="1212" spans="1:15" hidden="1" x14ac:dyDescent="0.25">
      <c r="A1212">
        <v>50000249</v>
      </c>
      <c r="B1212">
        <v>1901198</v>
      </c>
      <c r="C1212" t="s">
        <v>1</v>
      </c>
      <c r="D1212">
        <v>1015403610</v>
      </c>
      <c r="E1212" s="29">
        <v>42144</v>
      </c>
      <c r="F1212">
        <v>6709998</v>
      </c>
      <c r="G1212" s="30">
        <f>VLOOKUP(I1212,'[3]nemral rentis Bco Pop'!$A:$F,6,0)</f>
        <v>923272421</v>
      </c>
      <c r="H1212" s="30">
        <v>190101</v>
      </c>
      <c r="I1212">
        <v>190101</v>
      </c>
      <c r="J1212">
        <v>190101</v>
      </c>
      <c r="K1212" s="1">
        <v>107400</v>
      </c>
      <c r="O1212"/>
    </row>
    <row r="1213" spans="1:15" hidden="1" x14ac:dyDescent="0.25">
      <c r="A1213">
        <v>50000249</v>
      </c>
      <c r="B1213">
        <v>2054733</v>
      </c>
      <c r="C1213" t="s">
        <v>1</v>
      </c>
      <c r="D1213">
        <v>11293027</v>
      </c>
      <c r="E1213" s="29">
        <v>42144</v>
      </c>
      <c r="F1213">
        <v>7724495</v>
      </c>
      <c r="G1213" s="30">
        <f>VLOOKUP(I1213,'[3]nemral rentis Bco Pop'!$A:$F,6,0)</f>
        <v>96400000</v>
      </c>
      <c r="H1213" s="30">
        <v>370101</v>
      </c>
      <c r="I1213">
        <v>121280</v>
      </c>
      <c r="J1213">
        <v>370101</v>
      </c>
      <c r="K1213" s="1">
        <v>5400</v>
      </c>
      <c r="O1213"/>
    </row>
    <row r="1214" spans="1:15" hidden="1" x14ac:dyDescent="0.25">
      <c r="A1214">
        <v>50000249</v>
      </c>
      <c r="B1214">
        <v>2547240</v>
      </c>
      <c r="C1214" t="s">
        <v>1</v>
      </c>
      <c r="D1214">
        <v>11293027</v>
      </c>
      <c r="E1214" s="29">
        <v>42144</v>
      </c>
      <c r="F1214">
        <v>7724495</v>
      </c>
      <c r="G1214" s="30">
        <f>VLOOKUP(I1214,'[3]nemral rentis Bco Pop'!$A:$F,6,0)</f>
        <v>96400000</v>
      </c>
      <c r="H1214" s="30">
        <v>370101</v>
      </c>
      <c r="I1214">
        <v>121280</v>
      </c>
      <c r="J1214">
        <v>370101</v>
      </c>
      <c r="K1214" s="1">
        <v>5400</v>
      </c>
      <c r="O1214"/>
    </row>
    <row r="1215" spans="1:15" hidden="1" x14ac:dyDescent="0.25">
      <c r="A1215">
        <v>50000249</v>
      </c>
      <c r="B1215">
        <v>2562701</v>
      </c>
      <c r="C1215" t="s">
        <v>0</v>
      </c>
      <c r="D1215">
        <v>79309234</v>
      </c>
      <c r="E1215" s="29">
        <v>42144</v>
      </c>
      <c r="F1215">
        <v>8674043</v>
      </c>
      <c r="G1215" s="30">
        <f>VLOOKUP(I1215,'[3]nemral rentis Bco Pop'!$A:$F,6,0)</f>
        <v>96400000</v>
      </c>
      <c r="H1215" s="30">
        <v>370101</v>
      </c>
      <c r="I1215">
        <v>121280</v>
      </c>
      <c r="J1215">
        <v>370101</v>
      </c>
      <c r="K1215" s="1">
        <v>10800</v>
      </c>
      <c r="O1215"/>
    </row>
    <row r="1216" spans="1:15" hidden="1" x14ac:dyDescent="0.25">
      <c r="A1216">
        <v>50000249</v>
      </c>
      <c r="B1216">
        <v>2562702</v>
      </c>
      <c r="C1216" t="s">
        <v>0</v>
      </c>
      <c r="D1216">
        <v>80027939</v>
      </c>
      <c r="E1216" s="29">
        <v>42144</v>
      </c>
      <c r="F1216">
        <v>4902016</v>
      </c>
      <c r="G1216" s="30">
        <f>VLOOKUP(I1216,'[3]nemral rentis Bco Pop'!$A:$F,6,0)</f>
        <v>12400000</v>
      </c>
      <c r="H1216" s="30">
        <v>270102</v>
      </c>
      <c r="I1216">
        <v>121204</v>
      </c>
      <c r="J1216">
        <v>270102</v>
      </c>
      <c r="K1216" s="1">
        <v>5000</v>
      </c>
      <c r="O1216"/>
    </row>
    <row r="1217" spans="1:15" hidden="1" x14ac:dyDescent="0.25">
      <c r="A1217">
        <v>50000249</v>
      </c>
      <c r="B1217">
        <v>2562703</v>
      </c>
      <c r="C1217" t="s">
        <v>0</v>
      </c>
      <c r="D1217">
        <v>52221437</v>
      </c>
      <c r="E1217" s="29">
        <v>42144</v>
      </c>
      <c r="F1217">
        <v>6046846</v>
      </c>
      <c r="G1217" s="30">
        <f>VLOOKUP(I1217,'[3]nemral rentis Bco Pop'!$A:$F,6,0)</f>
        <v>12200000</v>
      </c>
      <c r="H1217" s="30">
        <v>250101</v>
      </c>
      <c r="I1217">
        <v>121225</v>
      </c>
      <c r="J1217">
        <v>250101</v>
      </c>
      <c r="K1217" s="1">
        <v>23500</v>
      </c>
      <c r="O1217"/>
    </row>
    <row r="1218" spans="1:15" hidden="1" x14ac:dyDescent="0.25">
      <c r="A1218">
        <v>50000249</v>
      </c>
      <c r="B1218">
        <v>11774338</v>
      </c>
      <c r="C1218" t="s">
        <v>0</v>
      </c>
      <c r="D1218">
        <v>1023879412</v>
      </c>
      <c r="E1218" s="29">
        <v>42144</v>
      </c>
      <c r="F1218">
        <v>3632791</v>
      </c>
      <c r="G1218" s="30">
        <f>VLOOKUP(I1218,'[3]nemral rentis Bco Pop'!$A:$F,6,0)</f>
        <v>923272193</v>
      </c>
      <c r="H1218" s="30">
        <v>131401</v>
      </c>
      <c r="I1218">
        <v>131401</v>
      </c>
      <c r="J1218">
        <v>131401</v>
      </c>
      <c r="K1218" s="1">
        <v>3800</v>
      </c>
      <c r="O1218"/>
    </row>
    <row r="1219" spans="1:15" hidden="1" x14ac:dyDescent="0.25">
      <c r="A1219">
        <v>50000249</v>
      </c>
      <c r="B1219">
        <v>11774372</v>
      </c>
      <c r="C1219" t="s">
        <v>0</v>
      </c>
      <c r="D1219">
        <v>19335800</v>
      </c>
      <c r="E1219" s="29">
        <v>42144</v>
      </c>
      <c r="F1219">
        <v>3422011</v>
      </c>
      <c r="G1219" s="30">
        <f>VLOOKUP(I1219,'[3]nemral rentis Bco Pop'!$A:$F,6,0)</f>
        <v>12400000</v>
      </c>
      <c r="H1219" s="30">
        <v>270102</v>
      </c>
      <c r="I1219">
        <v>270102</v>
      </c>
      <c r="J1219">
        <v>270102</v>
      </c>
      <c r="K1219" s="1">
        <v>5000</v>
      </c>
      <c r="O1219"/>
    </row>
    <row r="1220" spans="1:15" hidden="1" x14ac:dyDescent="0.25">
      <c r="A1220">
        <v>50000249</v>
      </c>
      <c r="B1220">
        <v>2195468</v>
      </c>
      <c r="C1220" t="s">
        <v>1</v>
      </c>
      <c r="D1220">
        <v>41705713</v>
      </c>
      <c r="E1220" s="29">
        <v>42144</v>
      </c>
      <c r="F1220">
        <v>4491722</v>
      </c>
      <c r="G1220" s="30">
        <f>VLOOKUP(I1220,'[3]nemral rentis Bco Pop'!$A:$F,6,0)</f>
        <v>923272193</v>
      </c>
      <c r="H1220" s="30">
        <v>131401</v>
      </c>
      <c r="I1220">
        <v>131401</v>
      </c>
      <c r="J1220">
        <v>131401</v>
      </c>
      <c r="K1220" s="1">
        <v>16741654.52</v>
      </c>
      <c r="O1220"/>
    </row>
    <row r="1221" spans="1:15" hidden="1" x14ac:dyDescent="0.25">
      <c r="A1221">
        <v>50000249</v>
      </c>
      <c r="B1221">
        <v>39471354</v>
      </c>
      <c r="C1221" t="s">
        <v>43</v>
      </c>
      <c r="D1221">
        <v>8001031961</v>
      </c>
      <c r="E1221" s="29">
        <v>42144</v>
      </c>
      <c r="F1221">
        <v>5840686</v>
      </c>
      <c r="G1221" s="30">
        <f>VLOOKUP(I1221,'[3]nemral rentis Bco Pop'!$A:$F,6,0)</f>
        <v>12400000</v>
      </c>
      <c r="H1221" s="30">
        <v>270102</v>
      </c>
      <c r="I1221">
        <v>270914</v>
      </c>
      <c r="J1221">
        <v>270102</v>
      </c>
      <c r="K1221" s="1">
        <v>2809192</v>
      </c>
      <c r="O1221"/>
    </row>
    <row r="1222" spans="1:15" hidden="1" x14ac:dyDescent="0.25">
      <c r="A1222">
        <v>50000249</v>
      </c>
      <c r="B1222">
        <v>2441318</v>
      </c>
      <c r="C1222" t="s">
        <v>0</v>
      </c>
      <c r="D1222">
        <v>17180100</v>
      </c>
      <c r="E1222" s="29">
        <v>42144</v>
      </c>
      <c r="F1222">
        <v>4165080</v>
      </c>
      <c r="G1222" s="30">
        <f>VLOOKUP(I1222,'[3]nemral rentis Bco Pop'!$A:$F,6,0)</f>
        <v>10900000</v>
      </c>
      <c r="H1222" s="30">
        <v>170101</v>
      </c>
      <c r="I1222">
        <v>121255</v>
      </c>
      <c r="J1222">
        <v>170101</v>
      </c>
      <c r="K1222" s="1">
        <v>500000</v>
      </c>
      <c r="O1222"/>
    </row>
    <row r="1223" spans="1:15" hidden="1" x14ac:dyDescent="0.25">
      <c r="A1223">
        <v>50000249</v>
      </c>
      <c r="B1223">
        <v>2441355</v>
      </c>
      <c r="C1223" t="s">
        <v>0</v>
      </c>
      <c r="D1223">
        <v>79407930</v>
      </c>
      <c r="E1223" s="29">
        <v>42144</v>
      </c>
      <c r="F1223">
        <v>3346990</v>
      </c>
      <c r="G1223" s="30">
        <f>VLOOKUP(I1223,'[3]nemral rentis Bco Pop'!$A:$F,6,0)</f>
        <v>26800000</v>
      </c>
      <c r="H1223" s="30">
        <v>360200</v>
      </c>
      <c r="I1223">
        <v>360200</v>
      </c>
      <c r="J1223">
        <v>360200</v>
      </c>
      <c r="K1223" s="1">
        <v>105104</v>
      </c>
      <c r="O1223"/>
    </row>
    <row r="1224" spans="1:15" hidden="1" x14ac:dyDescent="0.25">
      <c r="A1224">
        <v>50000249</v>
      </c>
      <c r="B1224">
        <v>11837112</v>
      </c>
      <c r="C1224" t="s">
        <v>0</v>
      </c>
      <c r="D1224">
        <v>1015413296</v>
      </c>
      <c r="E1224" s="29">
        <v>42144</v>
      </c>
      <c r="F1224">
        <v>4345356</v>
      </c>
      <c r="G1224" s="30">
        <f>VLOOKUP(I1224,'[3]nemral rentis Bco Pop'!$A:$F,6,0)</f>
        <v>923272421</v>
      </c>
      <c r="H1224" s="30">
        <v>190101</v>
      </c>
      <c r="I1224">
        <v>190101</v>
      </c>
      <c r="J1224">
        <v>190101</v>
      </c>
      <c r="K1224" s="1">
        <v>107400</v>
      </c>
      <c r="O1224"/>
    </row>
    <row r="1225" spans="1:15" hidden="1" x14ac:dyDescent="0.25">
      <c r="A1225">
        <v>50000249</v>
      </c>
      <c r="B1225">
        <v>1021893</v>
      </c>
      <c r="C1225" t="s">
        <v>1</v>
      </c>
      <c r="D1225">
        <v>34560199</v>
      </c>
      <c r="E1225" s="29">
        <v>42144</v>
      </c>
      <c r="F1225">
        <v>266482</v>
      </c>
      <c r="G1225" s="30">
        <f>VLOOKUP(I1225,'[3]nemral rentis Bco Pop'!$A:$F,6,0)</f>
        <v>923272434</v>
      </c>
      <c r="H1225" s="30">
        <v>410300</v>
      </c>
      <c r="I1225">
        <v>410300</v>
      </c>
      <c r="J1225">
        <v>410300</v>
      </c>
      <c r="K1225" s="1">
        <v>2695075</v>
      </c>
      <c r="O1225"/>
    </row>
    <row r="1226" spans="1:15" hidden="1" x14ac:dyDescent="0.25">
      <c r="A1226">
        <v>50000249</v>
      </c>
      <c r="B1226">
        <v>2545626</v>
      </c>
      <c r="C1226" t="s">
        <v>1</v>
      </c>
      <c r="D1226">
        <v>8050259643</v>
      </c>
      <c r="E1226" s="29">
        <v>42144</v>
      </c>
      <c r="F1226">
        <v>3137500</v>
      </c>
      <c r="G1226" s="30">
        <f>VLOOKUP(I1226,'[3]nemral rentis Bco Pop'!$A:$F,6,0)</f>
        <v>12800000</v>
      </c>
      <c r="H1226" s="30">
        <v>350300</v>
      </c>
      <c r="I1226">
        <v>350300</v>
      </c>
      <c r="J1226">
        <v>350300</v>
      </c>
      <c r="K1226" s="1">
        <v>3709209</v>
      </c>
      <c r="O1226"/>
    </row>
    <row r="1227" spans="1:15" hidden="1" x14ac:dyDescent="0.25">
      <c r="A1227">
        <v>50000249</v>
      </c>
      <c r="B1227">
        <v>1700653</v>
      </c>
      <c r="C1227" t="s">
        <v>0</v>
      </c>
      <c r="D1227">
        <v>9005001428</v>
      </c>
      <c r="E1227" s="29">
        <v>42144</v>
      </c>
      <c r="F1227">
        <v>4806527</v>
      </c>
      <c r="G1227" s="30">
        <f>VLOOKUP(I1227,'[3]nemral rentis Bco Pop'!$A:$F,6,0)</f>
        <v>96400000</v>
      </c>
      <c r="H1227" s="30">
        <v>370101</v>
      </c>
      <c r="I1227">
        <v>121280</v>
      </c>
      <c r="J1227">
        <v>370101</v>
      </c>
      <c r="K1227" s="1">
        <v>5400</v>
      </c>
      <c r="O1227"/>
    </row>
    <row r="1228" spans="1:15" hidden="1" x14ac:dyDescent="0.25">
      <c r="A1228">
        <v>50000249</v>
      </c>
      <c r="B1228">
        <v>1700654</v>
      </c>
      <c r="C1228" t="s">
        <v>0</v>
      </c>
      <c r="D1228">
        <v>80265055</v>
      </c>
      <c r="E1228" s="29">
        <v>42144</v>
      </c>
      <c r="F1228">
        <v>11203832</v>
      </c>
      <c r="G1228" s="30">
        <f>VLOOKUP(I1228,'[3]nemral rentis Bco Pop'!$A:$F,6,0)</f>
        <v>96400000</v>
      </c>
      <c r="H1228" s="30">
        <v>370101</v>
      </c>
      <c r="I1228">
        <v>121280</v>
      </c>
      <c r="J1228">
        <v>370101</v>
      </c>
      <c r="K1228" s="1">
        <v>5400</v>
      </c>
      <c r="O1228"/>
    </row>
    <row r="1229" spans="1:15" hidden="1" x14ac:dyDescent="0.25">
      <c r="A1229">
        <v>50000249</v>
      </c>
      <c r="B1229">
        <v>1700660</v>
      </c>
      <c r="C1229" t="s">
        <v>0</v>
      </c>
      <c r="D1229">
        <v>8300452327</v>
      </c>
      <c r="E1229" s="29">
        <v>42144</v>
      </c>
      <c r="F1229">
        <v>5281946</v>
      </c>
      <c r="G1229" s="30">
        <f>VLOOKUP(I1229,'[3]nemral rentis Bco Pop'!$A:$F,6,0)</f>
        <v>96400000</v>
      </c>
      <c r="H1229" s="30">
        <v>370101</v>
      </c>
      <c r="I1229">
        <v>121280</v>
      </c>
      <c r="J1229">
        <v>370101</v>
      </c>
      <c r="K1229" s="1">
        <v>5400</v>
      </c>
      <c r="O1229"/>
    </row>
    <row r="1230" spans="1:15" hidden="1" x14ac:dyDescent="0.25">
      <c r="A1230">
        <v>50000249</v>
      </c>
      <c r="B1230">
        <v>1700661</v>
      </c>
      <c r="C1230" t="s">
        <v>0</v>
      </c>
      <c r="D1230">
        <v>19207771</v>
      </c>
      <c r="E1230" s="29">
        <v>42144</v>
      </c>
      <c r="F1230">
        <v>5281946</v>
      </c>
      <c r="G1230" s="30">
        <f>VLOOKUP(I1230,'[3]nemral rentis Bco Pop'!$A:$F,6,0)</f>
        <v>96400000</v>
      </c>
      <c r="H1230" s="30">
        <v>370101</v>
      </c>
      <c r="I1230">
        <v>121280</v>
      </c>
      <c r="J1230">
        <v>370101</v>
      </c>
      <c r="K1230" s="1">
        <v>5400</v>
      </c>
      <c r="O1230"/>
    </row>
    <row r="1231" spans="1:15" hidden="1" x14ac:dyDescent="0.25">
      <c r="A1231">
        <v>50000249</v>
      </c>
      <c r="B1231">
        <v>1700666</v>
      </c>
      <c r="C1231" t="s">
        <v>0</v>
      </c>
      <c r="D1231">
        <v>91248419</v>
      </c>
      <c r="E1231" s="29">
        <v>42144</v>
      </c>
      <c r="F1231">
        <v>13335627</v>
      </c>
      <c r="G1231" s="30">
        <f>VLOOKUP(I1231,'[3]nemral rentis Bco Pop'!$A:$F,6,0)</f>
        <v>96400000</v>
      </c>
      <c r="H1231" s="30">
        <v>370101</v>
      </c>
      <c r="I1231">
        <v>121280</v>
      </c>
      <c r="J1231">
        <v>370101</v>
      </c>
      <c r="K1231" s="1">
        <v>5400</v>
      </c>
      <c r="O1231"/>
    </row>
    <row r="1232" spans="1:15" hidden="1" x14ac:dyDescent="0.25">
      <c r="A1232">
        <v>50000249</v>
      </c>
      <c r="B1232">
        <v>1700667</v>
      </c>
      <c r="C1232" t="s">
        <v>0</v>
      </c>
      <c r="D1232">
        <v>86059198</v>
      </c>
      <c r="E1232" s="29">
        <v>42144</v>
      </c>
      <c r="F1232">
        <v>11899655</v>
      </c>
      <c r="G1232" s="30">
        <f>VLOOKUP(I1232,'[3]nemral rentis Bco Pop'!$A:$F,6,0)</f>
        <v>96400000</v>
      </c>
      <c r="H1232" s="30">
        <v>370101</v>
      </c>
      <c r="I1232">
        <v>121280</v>
      </c>
      <c r="J1232">
        <v>370101</v>
      </c>
      <c r="K1232" s="1">
        <v>5700</v>
      </c>
      <c r="O1232"/>
    </row>
    <row r="1233" spans="1:15" hidden="1" x14ac:dyDescent="0.25">
      <c r="A1233">
        <v>50000249</v>
      </c>
      <c r="B1233">
        <v>1700668</v>
      </c>
      <c r="C1233" t="s">
        <v>0</v>
      </c>
      <c r="D1233">
        <v>1058058178</v>
      </c>
      <c r="E1233" s="29">
        <v>42144</v>
      </c>
      <c r="F1233">
        <v>10310999</v>
      </c>
      <c r="G1233" s="30">
        <f>VLOOKUP(I1233,'[3]nemral rentis Bco Pop'!$A:$F,6,0)</f>
        <v>12400000</v>
      </c>
      <c r="H1233" s="30">
        <v>270102</v>
      </c>
      <c r="I1233">
        <v>121204</v>
      </c>
      <c r="J1233">
        <v>270102</v>
      </c>
      <c r="K1233" s="1">
        <v>5000</v>
      </c>
      <c r="O1233"/>
    </row>
    <row r="1234" spans="1:15" hidden="1" x14ac:dyDescent="0.25">
      <c r="A1234">
        <v>50000249</v>
      </c>
      <c r="B1234">
        <v>1700669</v>
      </c>
      <c r="C1234" t="s">
        <v>0</v>
      </c>
      <c r="D1234">
        <v>1049612072</v>
      </c>
      <c r="E1234" s="29">
        <v>42144</v>
      </c>
      <c r="F1234">
        <v>11530128</v>
      </c>
      <c r="G1234" s="30">
        <f>VLOOKUP(I1234,'[3]nemral rentis Bco Pop'!$A:$F,6,0)</f>
        <v>12400000</v>
      </c>
      <c r="H1234" s="30">
        <v>270102</v>
      </c>
      <c r="I1234">
        <v>121204</v>
      </c>
      <c r="J1234">
        <v>270102</v>
      </c>
      <c r="K1234" s="1">
        <v>5000</v>
      </c>
      <c r="O1234"/>
    </row>
    <row r="1235" spans="1:15" hidden="1" x14ac:dyDescent="0.25">
      <c r="A1235">
        <v>50000249</v>
      </c>
      <c r="B1235">
        <v>1700670</v>
      </c>
      <c r="C1235" t="s">
        <v>0</v>
      </c>
      <c r="D1235">
        <v>1030544495</v>
      </c>
      <c r="E1235" s="29">
        <v>42144</v>
      </c>
      <c r="F1235">
        <v>7473504</v>
      </c>
      <c r="G1235" s="30">
        <f>VLOOKUP(I1235,'[3]nemral rentis Bco Pop'!$A:$F,6,0)</f>
        <v>12400000</v>
      </c>
      <c r="H1235" s="30">
        <v>270102</v>
      </c>
      <c r="I1235">
        <v>121204</v>
      </c>
      <c r="J1235">
        <v>270102</v>
      </c>
      <c r="K1235" s="1">
        <v>5000</v>
      </c>
      <c r="O1235"/>
    </row>
    <row r="1236" spans="1:15" hidden="1" x14ac:dyDescent="0.25">
      <c r="A1236">
        <v>50000249</v>
      </c>
      <c r="B1236">
        <v>13560246</v>
      </c>
      <c r="C1236" t="s">
        <v>1</v>
      </c>
      <c r="D1236">
        <v>20970275</v>
      </c>
      <c r="E1236" s="29">
        <v>42144</v>
      </c>
      <c r="F1236">
        <v>2410715</v>
      </c>
      <c r="G1236" s="30">
        <f>VLOOKUP(I1236,'[3]nemral rentis Bco Pop'!$A:$F,6,0)</f>
        <v>923272193</v>
      </c>
      <c r="H1236" s="30">
        <v>131401</v>
      </c>
      <c r="I1236">
        <v>131401</v>
      </c>
      <c r="J1236">
        <v>131401</v>
      </c>
      <c r="K1236" s="1">
        <v>12400</v>
      </c>
      <c r="O1236"/>
    </row>
    <row r="1237" spans="1:15" hidden="1" x14ac:dyDescent="0.25">
      <c r="A1237">
        <v>50000249</v>
      </c>
      <c r="B1237">
        <v>13563297</v>
      </c>
      <c r="C1237" t="s">
        <v>1</v>
      </c>
      <c r="D1237">
        <v>2505594</v>
      </c>
      <c r="E1237" s="29">
        <v>42144</v>
      </c>
      <c r="F1237">
        <v>0</v>
      </c>
      <c r="G1237" s="30">
        <f>VLOOKUP(I1237,'[3]nemral rentis Bco Pop'!$A:$F,6,0)</f>
        <v>923272193</v>
      </c>
      <c r="H1237" s="30">
        <v>131401</v>
      </c>
      <c r="I1237">
        <v>131401</v>
      </c>
      <c r="J1237">
        <v>131401</v>
      </c>
      <c r="K1237" s="1">
        <v>14800</v>
      </c>
      <c r="O1237"/>
    </row>
    <row r="1238" spans="1:15" hidden="1" x14ac:dyDescent="0.25">
      <c r="A1238">
        <v>50000249</v>
      </c>
      <c r="B1238">
        <v>2573821</v>
      </c>
      <c r="C1238" t="s">
        <v>0</v>
      </c>
      <c r="D1238">
        <v>1032434022</v>
      </c>
      <c r="E1238" s="29">
        <v>42144</v>
      </c>
      <c r="F1238">
        <v>6631805</v>
      </c>
      <c r="G1238" s="30">
        <f>VLOOKUP(I1238,'[3]nemral rentis Bco Pop'!$A:$F,6,0)</f>
        <v>923272421</v>
      </c>
      <c r="H1238" s="30">
        <v>190101</v>
      </c>
      <c r="I1238">
        <v>190101</v>
      </c>
      <c r="J1238">
        <v>190101</v>
      </c>
      <c r="K1238" s="1">
        <v>107400</v>
      </c>
      <c r="O1238"/>
    </row>
    <row r="1239" spans="1:15" hidden="1" x14ac:dyDescent="0.25">
      <c r="A1239">
        <v>50000249</v>
      </c>
      <c r="B1239">
        <v>2422055</v>
      </c>
      <c r="C1239" t="s">
        <v>0</v>
      </c>
      <c r="D1239">
        <v>41651550</v>
      </c>
      <c r="E1239" s="29">
        <v>42144</v>
      </c>
      <c r="F1239">
        <v>13805168</v>
      </c>
      <c r="G1239" s="30">
        <f>VLOOKUP(I1239,'[3]nemral rentis Bco Pop'!$A:$F,6,0)</f>
        <v>923272193</v>
      </c>
      <c r="H1239" s="30">
        <v>131401</v>
      </c>
      <c r="I1239">
        <v>131401</v>
      </c>
      <c r="J1239">
        <v>131401</v>
      </c>
      <c r="K1239" s="1">
        <v>10700</v>
      </c>
      <c r="O1239"/>
    </row>
    <row r="1240" spans="1:15" hidden="1" x14ac:dyDescent="0.25">
      <c r="A1240">
        <v>50000249</v>
      </c>
      <c r="B1240">
        <v>2642046</v>
      </c>
      <c r="C1240" t="s">
        <v>0</v>
      </c>
      <c r="D1240">
        <v>53119341</v>
      </c>
      <c r="E1240" s="29">
        <v>42144</v>
      </c>
      <c r="F1240">
        <v>4009505</v>
      </c>
      <c r="G1240" s="30">
        <f>VLOOKUP(I1240,'[3]nemral rentis Bco Pop'!$A:$F,6,0)</f>
        <v>12400000</v>
      </c>
      <c r="H1240" s="30">
        <v>270102</v>
      </c>
      <c r="I1240">
        <v>121204</v>
      </c>
      <c r="J1240">
        <v>270102</v>
      </c>
      <c r="K1240" s="1">
        <v>5000</v>
      </c>
      <c r="O1240"/>
    </row>
    <row r="1241" spans="1:15" hidden="1" x14ac:dyDescent="0.25">
      <c r="A1241">
        <v>50000249</v>
      </c>
      <c r="B1241">
        <v>16798140</v>
      </c>
      <c r="C1241" t="s">
        <v>0</v>
      </c>
      <c r="D1241">
        <v>79731194</v>
      </c>
      <c r="E1241" s="29">
        <v>42144</v>
      </c>
      <c r="F1241">
        <v>1420973</v>
      </c>
      <c r="G1241" s="30">
        <f>VLOOKUP(I1241,'[3]nemral rentis Bco Pop'!$A:$F,6,0)</f>
        <v>923272421</v>
      </c>
      <c r="H1241" s="30">
        <v>190101</v>
      </c>
      <c r="I1241">
        <v>190101</v>
      </c>
      <c r="J1241">
        <v>190101</v>
      </c>
      <c r="K1241" s="1">
        <v>107400</v>
      </c>
      <c r="O1241"/>
    </row>
    <row r="1242" spans="1:15" hidden="1" x14ac:dyDescent="0.25">
      <c r="A1242">
        <v>50000249</v>
      </c>
      <c r="B1242">
        <v>2165408</v>
      </c>
      <c r="C1242" t="s">
        <v>0</v>
      </c>
      <c r="D1242">
        <v>1019052217</v>
      </c>
      <c r="E1242" s="29">
        <v>42144</v>
      </c>
      <c r="F1242">
        <v>10220814</v>
      </c>
      <c r="G1242" s="30">
        <f>VLOOKUP(I1242,'[3]nemral rentis Bco Pop'!$A:$F,6,0)</f>
        <v>923272421</v>
      </c>
      <c r="H1242" s="30">
        <v>190101</v>
      </c>
      <c r="I1242">
        <v>190101</v>
      </c>
      <c r="J1242">
        <v>190101</v>
      </c>
      <c r="K1242" s="1">
        <v>107000</v>
      </c>
      <c r="O1242"/>
    </row>
    <row r="1243" spans="1:15" hidden="1" x14ac:dyDescent="0.25">
      <c r="A1243">
        <v>50000249</v>
      </c>
      <c r="B1243">
        <v>1895514</v>
      </c>
      <c r="C1243" t="s">
        <v>2</v>
      </c>
      <c r="D1243">
        <v>1128415849</v>
      </c>
      <c r="E1243" s="29">
        <v>42144</v>
      </c>
      <c r="F1243">
        <v>4132809</v>
      </c>
      <c r="G1243" s="30">
        <f>VLOOKUP(I1243,'[3]nemral rentis Bco Pop'!$A:$F,6,0)</f>
        <v>923272421</v>
      </c>
      <c r="H1243" s="30">
        <v>190101</v>
      </c>
      <c r="I1243">
        <v>190101</v>
      </c>
      <c r="J1243">
        <v>190101</v>
      </c>
      <c r="K1243" s="1">
        <v>107400</v>
      </c>
      <c r="O1243"/>
    </row>
    <row r="1244" spans="1:15" hidden="1" x14ac:dyDescent="0.25">
      <c r="A1244">
        <v>50000249</v>
      </c>
      <c r="B1244">
        <v>42809043</v>
      </c>
      <c r="C1244" t="s">
        <v>32</v>
      </c>
      <c r="D1244">
        <v>16343672</v>
      </c>
      <c r="E1244" s="29">
        <v>42144</v>
      </c>
      <c r="F1244">
        <v>4510635</v>
      </c>
      <c r="G1244" s="30">
        <f>VLOOKUP(I1244,'[3]nemral rentis Bco Pop'!$A:$F,6,0)</f>
        <v>923272421</v>
      </c>
      <c r="H1244" s="30">
        <v>190101</v>
      </c>
      <c r="I1244">
        <v>190101</v>
      </c>
      <c r="J1244">
        <v>190101</v>
      </c>
      <c r="K1244" s="1">
        <v>107400</v>
      </c>
      <c r="O1244"/>
    </row>
    <row r="1245" spans="1:15" hidden="1" x14ac:dyDescent="0.25">
      <c r="A1245">
        <v>50000249</v>
      </c>
      <c r="B1245">
        <v>36709228</v>
      </c>
      <c r="C1245" t="s">
        <v>1</v>
      </c>
      <c r="D1245">
        <v>98604319</v>
      </c>
      <c r="E1245" s="29">
        <v>42144</v>
      </c>
      <c r="F1245">
        <v>14163073</v>
      </c>
      <c r="G1245" s="30">
        <f>VLOOKUP(I1245,'[3]nemral rentis Bco Pop'!$A:$F,6,0)</f>
        <v>923272421</v>
      </c>
      <c r="H1245" s="30">
        <v>190101</v>
      </c>
      <c r="I1245">
        <v>190101</v>
      </c>
      <c r="J1245">
        <v>190101</v>
      </c>
      <c r="K1245" s="1">
        <v>107400</v>
      </c>
      <c r="O1245"/>
    </row>
    <row r="1246" spans="1:15" hidden="1" x14ac:dyDescent="0.25">
      <c r="A1246">
        <v>50000249</v>
      </c>
      <c r="B1246">
        <v>2644080</v>
      </c>
      <c r="C1246" t="s">
        <v>18</v>
      </c>
      <c r="D1246">
        <v>15247869</v>
      </c>
      <c r="E1246" s="29">
        <v>42144</v>
      </c>
      <c r="F1246">
        <v>7836462</v>
      </c>
      <c r="G1246" s="30">
        <f>VLOOKUP(I1246,'[3]nemral rentis Bco Pop'!$A:$F,6,0)</f>
        <v>96400000</v>
      </c>
      <c r="H1246" s="30">
        <v>370101</v>
      </c>
      <c r="I1246">
        <v>121280</v>
      </c>
      <c r="J1246">
        <v>370101</v>
      </c>
      <c r="K1246" s="1">
        <v>6000</v>
      </c>
      <c r="O1246"/>
    </row>
    <row r="1247" spans="1:15" hidden="1" x14ac:dyDescent="0.25">
      <c r="A1247">
        <v>50000249</v>
      </c>
      <c r="B1247">
        <v>2644081</v>
      </c>
      <c r="C1247" t="s">
        <v>18</v>
      </c>
      <c r="D1247">
        <v>32824822</v>
      </c>
      <c r="E1247" s="29">
        <v>42144</v>
      </c>
      <c r="F1247">
        <v>7836462</v>
      </c>
      <c r="G1247" s="30">
        <f>VLOOKUP(I1247,'[3]nemral rentis Bco Pop'!$A:$F,6,0)</f>
        <v>96400000</v>
      </c>
      <c r="H1247" s="30">
        <v>370101</v>
      </c>
      <c r="I1247">
        <v>121280</v>
      </c>
      <c r="J1247">
        <v>370101</v>
      </c>
      <c r="K1247" s="1">
        <v>6000</v>
      </c>
      <c r="O1247"/>
    </row>
    <row r="1248" spans="1:15" hidden="1" x14ac:dyDescent="0.25">
      <c r="A1248">
        <v>50000249</v>
      </c>
      <c r="B1248">
        <v>2644082</v>
      </c>
      <c r="C1248" t="s">
        <v>18</v>
      </c>
      <c r="D1248">
        <v>32678414</v>
      </c>
      <c r="E1248" s="29">
        <v>42144</v>
      </c>
      <c r="F1248">
        <v>7836462</v>
      </c>
      <c r="G1248" s="30">
        <f>VLOOKUP(I1248,'[3]nemral rentis Bco Pop'!$A:$F,6,0)</f>
        <v>96400000</v>
      </c>
      <c r="H1248" s="30">
        <v>370101</v>
      </c>
      <c r="I1248">
        <v>121280</v>
      </c>
      <c r="J1248">
        <v>370101</v>
      </c>
      <c r="K1248" s="1">
        <v>6000</v>
      </c>
      <c r="O1248"/>
    </row>
    <row r="1249" spans="1:15" hidden="1" x14ac:dyDescent="0.25">
      <c r="A1249">
        <v>50000249</v>
      </c>
      <c r="B1249">
        <v>2644083</v>
      </c>
      <c r="C1249" t="s">
        <v>18</v>
      </c>
      <c r="D1249">
        <v>22692745</v>
      </c>
      <c r="E1249" s="29">
        <v>42144</v>
      </c>
      <c r="F1249">
        <v>7836462</v>
      </c>
      <c r="G1249" s="30">
        <f>VLOOKUP(I1249,'[3]nemral rentis Bco Pop'!$A:$F,6,0)</f>
        <v>96400000</v>
      </c>
      <c r="H1249" s="30">
        <v>370101</v>
      </c>
      <c r="I1249">
        <v>121280</v>
      </c>
      <c r="J1249">
        <v>370101</v>
      </c>
      <c r="K1249" s="1">
        <v>6000</v>
      </c>
      <c r="O1249"/>
    </row>
    <row r="1250" spans="1:15" hidden="1" x14ac:dyDescent="0.25">
      <c r="A1250">
        <v>50000249</v>
      </c>
      <c r="B1250">
        <v>38657381</v>
      </c>
      <c r="C1250" t="s">
        <v>18</v>
      </c>
      <c r="D1250">
        <v>1082045143</v>
      </c>
      <c r="E1250" s="29">
        <v>42144</v>
      </c>
      <c r="F1250">
        <v>7410945</v>
      </c>
      <c r="G1250" s="30">
        <f>VLOOKUP(I1250,'[3]nemral rentis Bco Pop'!$A:$F,6,0)</f>
        <v>923272421</v>
      </c>
      <c r="H1250" s="30">
        <v>190101</v>
      </c>
      <c r="I1250">
        <v>190101</v>
      </c>
      <c r="J1250">
        <v>190101</v>
      </c>
      <c r="K1250" s="1">
        <v>107400</v>
      </c>
      <c r="O1250"/>
    </row>
    <row r="1251" spans="1:15" hidden="1" x14ac:dyDescent="0.25">
      <c r="A1251">
        <v>50000249</v>
      </c>
      <c r="B1251">
        <v>1727111</v>
      </c>
      <c r="C1251" t="s">
        <v>18</v>
      </c>
      <c r="D1251">
        <v>8702387</v>
      </c>
      <c r="E1251" s="29">
        <v>42144</v>
      </c>
      <c r="F1251">
        <v>3040817</v>
      </c>
      <c r="G1251" s="30">
        <f>VLOOKUP(I1251,'[3]nemral rentis Bco Pop'!$A:$F,6,0)</f>
        <v>26800000</v>
      </c>
      <c r="H1251" s="30">
        <v>360200</v>
      </c>
      <c r="I1251">
        <v>360200</v>
      </c>
      <c r="J1251">
        <v>360200</v>
      </c>
      <c r="K1251" s="1">
        <v>6000</v>
      </c>
      <c r="O1251"/>
    </row>
    <row r="1252" spans="1:15" hidden="1" x14ac:dyDescent="0.25">
      <c r="A1252">
        <v>50000249</v>
      </c>
      <c r="B1252">
        <v>2535647</v>
      </c>
      <c r="C1252" t="s">
        <v>4</v>
      </c>
      <c r="D1252">
        <v>8904801267</v>
      </c>
      <c r="E1252" s="29">
        <v>42144</v>
      </c>
      <c r="F1252">
        <v>6535837</v>
      </c>
      <c r="G1252" s="30">
        <f>VLOOKUP(I1252,'[3]nemral rentis Bco Pop'!$A:$F,6,0)</f>
        <v>923272421</v>
      </c>
      <c r="H1252" s="30">
        <v>190101</v>
      </c>
      <c r="I1252">
        <v>190101</v>
      </c>
      <c r="J1252">
        <v>190101</v>
      </c>
      <c r="K1252" s="1">
        <v>2480674</v>
      </c>
      <c r="O1252"/>
    </row>
    <row r="1253" spans="1:15" hidden="1" x14ac:dyDescent="0.25">
      <c r="A1253">
        <v>50000249</v>
      </c>
      <c r="B1253">
        <v>881146</v>
      </c>
      <c r="C1253" t="s">
        <v>5</v>
      </c>
      <c r="D1253">
        <v>8001306467</v>
      </c>
      <c r="E1253" s="29">
        <v>42144</v>
      </c>
      <c r="F1253">
        <v>24388652</v>
      </c>
      <c r="G1253" s="30">
        <v>11100000</v>
      </c>
      <c r="H1253" s="30">
        <v>150104</v>
      </c>
      <c r="I1253">
        <v>150103</v>
      </c>
      <c r="J1253">
        <v>0</v>
      </c>
      <c r="K1253" s="1">
        <v>360756</v>
      </c>
      <c r="O1253"/>
    </row>
    <row r="1254" spans="1:15" hidden="1" x14ac:dyDescent="0.25">
      <c r="A1254">
        <v>50000249</v>
      </c>
      <c r="B1254">
        <v>881147</v>
      </c>
      <c r="C1254" t="s">
        <v>5</v>
      </c>
      <c r="D1254">
        <v>8001306467</v>
      </c>
      <c r="E1254" s="29">
        <v>42144</v>
      </c>
      <c r="F1254">
        <v>24388652</v>
      </c>
      <c r="G1254" s="30">
        <f>VLOOKUP(I1254,'[3]nemral rentis Bco Pop'!$A:$F,6,0)</f>
        <v>11100000</v>
      </c>
      <c r="H1254" s="30">
        <v>150103</v>
      </c>
      <c r="I1254">
        <v>27090503</v>
      </c>
      <c r="J1254">
        <v>150103</v>
      </c>
      <c r="K1254" s="1">
        <v>1467391.61</v>
      </c>
      <c r="O1254"/>
    </row>
    <row r="1255" spans="1:15" hidden="1" x14ac:dyDescent="0.25">
      <c r="A1255">
        <v>50000249</v>
      </c>
      <c r="B1255">
        <v>887751</v>
      </c>
      <c r="C1255" t="s">
        <v>5</v>
      </c>
      <c r="D1255">
        <v>1049614223</v>
      </c>
      <c r="E1255" s="29">
        <v>42144</v>
      </c>
      <c r="F1255">
        <v>14827521</v>
      </c>
      <c r="G1255" s="30">
        <f>VLOOKUP(I1255,'[3]nemral rentis Bco Pop'!$A:$F,6,0)</f>
        <v>923272421</v>
      </c>
      <c r="H1255" s="30">
        <v>190101</v>
      </c>
      <c r="I1255">
        <v>190101</v>
      </c>
      <c r="J1255">
        <v>190101</v>
      </c>
      <c r="K1255" s="1">
        <v>107400</v>
      </c>
      <c r="O1255"/>
    </row>
    <row r="1256" spans="1:15" hidden="1" x14ac:dyDescent="0.25">
      <c r="A1256">
        <v>50000249</v>
      </c>
      <c r="B1256">
        <v>2305344</v>
      </c>
      <c r="C1256" t="s">
        <v>5</v>
      </c>
      <c r="D1256">
        <v>46455373</v>
      </c>
      <c r="E1256" s="29">
        <v>42144</v>
      </c>
      <c r="F1256">
        <v>15830397</v>
      </c>
      <c r="G1256" s="30">
        <f>VLOOKUP(I1256,'[3]nemral rentis Bco Pop'!$A:$F,6,0)</f>
        <v>12400000</v>
      </c>
      <c r="H1256" s="30">
        <v>270102</v>
      </c>
      <c r="I1256">
        <v>121204</v>
      </c>
      <c r="J1256">
        <v>270102</v>
      </c>
      <c r="K1256" s="1">
        <v>5000</v>
      </c>
      <c r="O1256"/>
    </row>
    <row r="1257" spans="1:15" hidden="1" x14ac:dyDescent="0.25">
      <c r="A1257">
        <v>50000249</v>
      </c>
      <c r="B1257">
        <v>1108406</v>
      </c>
      <c r="C1257" t="s">
        <v>142</v>
      </c>
      <c r="D1257">
        <v>8918012687</v>
      </c>
      <c r="E1257" s="29">
        <v>42144</v>
      </c>
      <c r="F1257">
        <v>7320830</v>
      </c>
      <c r="G1257" s="30">
        <f>VLOOKUP(I1257,'[3]nemral rentis Bco Pop'!$A:$F,6,0)</f>
        <v>96400000</v>
      </c>
      <c r="H1257" s="30">
        <v>370101</v>
      </c>
      <c r="I1257">
        <v>270910</v>
      </c>
      <c r="J1257">
        <v>370101</v>
      </c>
      <c r="K1257" s="1">
        <v>174135</v>
      </c>
      <c r="O1257"/>
    </row>
    <row r="1258" spans="1:15" hidden="1" x14ac:dyDescent="0.25">
      <c r="A1258">
        <v>50000249</v>
      </c>
      <c r="B1258">
        <v>1108407</v>
      </c>
      <c r="C1258" t="s">
        <v>142</v>
      </c>
      <c r="D1258">
        <v>8918012687</v>
      </c>
      <c r="E1258" s="29">
        <v>42144</v>
      </c>
      <c r="F1258">
        <v>7320830</v>
      </c>
      <c r="G1258" s="30">
        <f>VLOOKUP(I1258,'[3]nemral rentis Bco Pop'!$A:$F,6,0)</f>
        <v>96400000</v>
      </c>
      <c r="H1258" s="30">
        <v>370101</v>
      </c>
      <c r="I1258">
        <v>270910</v>
      </c>
      <c r="J1258">
        <v>370101</v>
      </c>
      <c r="K1258" s="1">
        <v>3164931</v>
      </c>
      <c r="O1258"/>
    </row>
    <row r="1259" spans="1:15" hidden="1" x14ac:dyDescent="0.25">
      <c r="A1259">
        <v>50000249</v>
      </c>
      <c r="B1259">
        <v>1666689</v>
      </c>
      <c r="C1259" t="s">
        <v>33</v>
      </c>
      <c r="D1259">
        <v>19312759</v>
      </c>
      <c r="E1259" s="29">
        <v>42144</v>
      </c>
      <c r="F1259">
        <v>7449233</v>
      </c>
      <c r="G1259" s="30">
        <f>VLOOKUP(I1259,'[3]nemral rentis Bco Pop'!$A:$F,6,0)</f>
        <v>12200000</v>
      </c>
      <c r="H1259" s="30">
        <v>250101</v>
      </c>
      <c r="I1259">
        <v>121225</v>
      </c>
      <c r="J1259">
        <v>250101</v>
      </c>
      <c r="K1259" s="1">
        <v>38500</v>
      </c>
      <c r="O1259"/>
    </row>
    <row r="1260" spans="1:15" hidden="1" x14ac:dyDescent="0.25">
      <c r="A1260">
        <v>50000249</v>
      </c>
      <c r="B1260">
        <v>1872919</v>
      </c>
      <c r="C1260" t="s">
        <v>33</v>
      </c>
      <c r="D1260">
        <v>1118558028</v>
      </c>
      <c r="E1260" s="29">
        <v>42144</v>
      </c>
      <c r="F1260">
        <v>11225423</v>
      </c>
      <c r="G1260" s="30">
        <f>VLOOKUP(I1260,'[3]nemral rentis Bco Pop'!$A:$F,6,0)</f>
        <v>12200000</v>
      </c>
      <c r="H1260" s="30">
        <v>250101</v>
      </c>
      <c r="I1260">
        <v>121225</v>
      </c>
      <c r="J1260">
        <v>250101</v>
      </c>
      <c r="K1260" s="1">
        <v>25000</v>
      </c>
      <c r="O1260"/>
    </row>
    <row r="1261" spans="1:15" hidden="1" x14ac:dyDescent="0.25">
      <c r="A1261">
        <v>50000249</v>
      </c>
      <c r="B1261">
        <v>829893</v>
      </c>
      <c r="C1261" t="s">
        <v>143</v>
      </c>
      <c r="D1261">
        <v>46681204</v>
      </c>
      <c r="E1261" s="29">
        <v>42144</v>
      </c>
      <c r="F1261">
        <v>14311026</v>
      </c>
      <c r="G1261" s="30">
        <f>VLOOKUP(I1261,'[3]nemral rentis Bco Pop'!$A:$F,6,0)</f>
        <v>12400000</v>
      </c>
      <c r="H1261" s="30">
        <v>270102</v>
      </c>
      <c r="I1261">
        <v>121204</v>
      </c>
      <c r="J1261">
        <v>270102</v>
      </c>
      <c r="K1261" s="1">
        <v>5000</v>
      </c>
      <c r="O1261"/>
    </row>
    <row r="1262" spans="1:15" hidden="1" x14ac:dyDescent="0.25">
      <c r="A1262">
        <v>50000249</v>
      </c>
      <c r="B1262">
        <v>2487134</v>
      </c>
      <c r="C1262" t="s">
        <v>1</v>
      </c>
      <c r="D1262">
        <v>39178864</v>
      </c>
      <c r="E1262" s="29">
        <v>42144</v>
      </c>
      <c r="F1262">
        <v>3130264</v>
      </c>
      <c r="G1262" s="30">
        <f>VLOOKUP(I1262,'[3]nemral rentis Bco Pop'!$A:$F,6,0)</f>
        <v>923272421</v>
      </c>
      <c r="H1262" s="30">
        <v>190101</v>
      </c>
      <c r="I1262">
        <v>190101</v>
      </c>
      <c r="J1262">
        <v>190101</v>
      </c>
      <c r="K1262" s="1">
        <v>107400</v>
      </c>
      <c r="O1262"/>
    </row>
    <row r="1263" spans="1:15" x14ac:dyDescent="0.25">
      <c r="A1263">
        <v>50000249</v>
      </c>
      <c r="B1263">
        <v>1532784</v>
      </c>
      <c r="C1263" t="s">
        <v>19</v>
      </c>
      <c r="D1263">
        <v>8908010521</v>
      </c>
      <c r="E1263" s="29">
        <v>42144</v>
      </c>
      <c r="F1263">
        <v>8831755</v>
      </c>
      <c r="G1263" s="30">
        <f>VLOOKUP(I1263,'[3]nemral rentis Bco Pop'!$A:$F,6,0)</f>
        <v>11800000</v>
      </c>
      <c r="H1263" s="30">
        <v>240101</v>
      </c>
      <c r="I1263">
        <v>121265</v>
      </c>
      <c r="J1263">
        <v>240101</v>
      </c>
      <c r="K1263" s="1">
        <v>63717191</v>
      </c>
      <c r="O1263"/>
    </row>
    <row r="1264" spans="1:15" hidden="1" x14ac:dyDescent="0.25">
      <c r="A1264">
        <v>50000249</v>
      </c>
      <c r="B1264">
        <v>2620700</v>
      </c>
      <c r="C1264" t="s">
        <v>19</v>
      </c>
      <c r="D1264">
        <v>30337199</v>
      </c>
      <c r="E1264" s="29">
        <v>42144</v>
      </c>
      <c r="F1264">
        <v>3972701</v>
      </c>
      <c r="G1264" s="30">
        <f>VLOOKUP(I1264,'[3]nemral rentis Bco Pop'!$A:$F,6,0)</f>
        <v>26800000</v>
      </c>
      <c r="H1264" s="30">
        <v>360200</v>
      </c>
      <c r="I1264">
        <v>360200</v>
      </c>
      <c r="J1264">
        <v>360200</v>
      </c>
      <c r="K1264" s="1">
        <v>136751</v>
      </c>
      <c r="O1264"/>
    </row>
    <row r="1265" spans="1:15" hidden="1" x14ac:dyDescent="0.25">
      <c r="A1265">
        <v>50000249</v>
      </c>
      <c r="B1265">
        <v>2620701</v>
      </c>
      <c r="C1265" t="s">
        <v>19</v>
      </c>
      <c r="D1265">
        <v>24828718</v>
      </c>
      <c r="E1265" s="29">
        <v>42144</v>
      </c>
      <c r="F1265">
        <v>6004728</v>
      </c>
      <c r="G1265" s="30">
        <f>VLOOKUP(I1265,'[3]nemral rentis Bco Pop'!$A:$F,6,0)</f>
        <v>26800000</v>
      </c>
      <c r="H1265" s="30">
        <v>360200</v>
      </c>
      <c r="I1265">
        <v>360200</v>
      </c>
      <c r="J1265">
        <v>360200</v>
      </c>
      <c r="K1265" s="1">
        <v>121157</v>
      </c>
      <c r="O1265"/>
    </row>
    <row r="1266" spans="1:15" hidden="1" x14ac:dyDescent="0.25">
      <c r="A1266">
        <v>50000249</v>
      </c>
      <c r="B1266">
        <v>2620703</v>
      </c>
      <c r="C1266" t="s">
        <v>19</v>
      </c>
      <c r="D1266">
        <v>10256795</v>
      </c>
      <c r="E1266" s="29">
        <v>42144</v>
      </c>
      <c r="F1266">
        <v>8812908</v>
      </c>
      <c r="G1266" s="30">
        <f>VLOOKUP(I1266,'[3]nemral rentis Bco Pop'!$A:$F,6,0)</f>
        <v>26800000</v>
      </c>
      <c r="H1266" s="30">
        <v>360200</v>
      </c>
      <c r="I1266">
        <v>360200</v>
      </c>
      <c r="J1266">
        <v>360200</v>
      </c>
      <c r="K1266" s="1">
        <v>24000</v>
      </c>
      <c r="O1266"/>
    </row>
    <row r="1267" spans="1:15" hidden="1" x14ac:dyDescent="0.25">
      <c r="A1267">
        <v>50000249</v>
      </c>
      <c r="B1267">
        <v>2620704</v>
      </c>
      <c r="C1267" t="s">
        <v>19</v>
      </c>
      <c r="D1267">
        <v>8126795</v>
      </c>
      <c r="E1267" s="29">
        <v>42144</v>
      </c>
      <c r="F1267">
        <v>6193303</v>
      </c>
      <c r="G1267" s="30">
        <f>VLOOKUP(I1267,'[3]nemral rentis Bco Pop'!$A:$F,6,0)</f>
        <v>26800000</v>
      </c>
      <c r="H1267" s="30">
        <v>360200</v>
      </c>
      <c r="I1267">
        <v>360200</v>
      </c>
      <c r="J1267">
        <v>360200</v>
      </c>
      <c r="K1267" s="1">
        <v>195358</v>
      </c>
      <c r="O1267"/>
    </row>
    <row r="1268" spans="1:15" hidden="1" x14ac:dyDescent="0.25">
      <c r="A1268">
        <v>50000249</v>
      </c>
      <c r="B1268">
        <v>2092100</v>
      </c>
      <c r="C1268" t="s">
        <v>1</v>
      </c>
      <c r="D1268">
        <v>1061708577</v>
      </c>
      <c r="E1268" s="29">
        <v>42144</v>
      </c>
      <c r="F1268">
        <v>17648709</v>
      </c>
      <c r="G1268" s="30">
        <f>VLOOKUP(I1268,'[3]nemral rentis Bco Pop'!$A:$F,6,0)</f>
        <v>923272421</v>
      </c>
      <c r="H1268" s="30">
        <v>190101</v>
      </c>
      <c r="I1268">
        <v>190101</v>
      </c>
      <c r="J1268">
        <v>190101</v>
      </c>
      <c r="K1268" s="1">
        <v>107400</v>
      </c>
      <c r="O1268"/>
    </row>
    <row r="1269" spans="1:15" hidden="1" x14ac:dyDescent="0.25">
      <c r="A1269">
        <v>50000249</v>
      </c>
      <c r="B1269">
        <v>2092101</v>
      </c>
      <c r="C1269" t="s">
        <v>1</v>
      </c>
      <c r="D1269">
        <v>1130618692</v>
      </c>
      <c r="E1269" s="29">
        <v>42144</v>
      </c>
      <c r="F1269">
        <v>1306141</v>
      </c>
      <c r="G1269" s="30">
        <f>VLOOKUP(I1269,'[3]nemral rentis Bco Pop'!$A:$F,6,0)</f>
        <v>923272421</v>
      </c>
      <c r="H1269" s="30">
        <v>190101</v>
      </c>
      <c r="I1269">
        <v>190101</v>
      </c>
      <c r="J1269">
        <v>190101</v>
      </c>
      <c r="K1269" s="1">
        <v>107400</v>
      </c>
      <c r="O1269"/>
    </row>
    <row r="1270" spans="1:15" hidden="1" x14ac:dyDescent="0.25">
      <c r="A1270">
        <v>50000249</v>
      </c>
      <c r="B1270">
        <v>2092102</v>
      </c>
      <c r="C1270" t="s">
        <v>1</v>
      </c>
      <c r="D1270">
        <v>1061716539</v>
      </c>
      <c r="E1270" s="29">
        <v>42144</v>
      </c>
      <c r="F1270">
        <v>4378225</v>
      </c>
      <c r="G1270" s="30">
        <f>VLOOKUP(I1270,'[3]nemral rentis Bco Pop'!$A:$F,6,0)</f>
        <v>923272421</v>
      </c>
      <c r="H1270" s="30">
        <v>190101</v>
      </c>
      <c r="I1270">
        <v>190101</v>
      </c>
      <c r="J1270">
        <v>190101</v>
      </c>
      <c r="K1270" s="1">
        <v>107400</v>
      </c>
      <c r="O1270"/>
    </row>
    <row r="1271" spans="1:15" hidden="1" x14ac:dyDescent="0.25">
      <c r="A1271">
        <v>50000249</v>
      </c>
      <c r="B1271">
        <v>43613265</v>
      </c>
      <c r="C1271" t="s">
        <v>20</v>
      </c>
      <c r="D1271">
        <v>1082922181</v>
      </c>
      <c r="E1271" s="29">
        <v>42144</v>
      </c>
      <c r="F1271">
        <v>1700213</v>
      </c>
      <c r="G1271" s="30">
        <f>VLOOKUP(I1271,'[3]nemral rentis Bco Pop'!$A:$F,6,0)</f>
        <v>923272421</v>
      </c>
      <c r="H1271" s="30">
        <v>190101</v>
      </c>
      <c r="I1271">
        <v>190101</v>
      </c>
      <c r="J1271">
        <v>190101</v>
      </c>
      <c r="K1271" s="1">
        <v>107400</v>
      </c>
      <c r="O1271"/>
    </row>
    <row r="1272" spans="1:15" hidden="1" x14ac:dyDescent="0.25">
      <c r="A1272">
        <v>50000249</v>
      </c>
      <c r="B1272">
        <v>43615001</v>
      </c>
      <c r="C1272" t="s">
        <v>20</v>
      </c>
      <c r="D1272">
        <v>5087055</v>
      </c>
      <c r="E1272" s="29">
        <v>42144</v>
      </c>
      <c r="F1272">
        <v>15772616</v>
      </c>
      <c r="G1272" s="30">
        <f>VLOOKUP(I1272,'[3]nemral rentis Bco Pop'!$A:$F,6,0)</f>
        <v>923272193</v>
      </c>
      <c r="H1272" s="30">
        <v>131401</v>
      </c>
      <c r="I1272">
        <v>131401</v>
      </c>
      <c r="J1272">
        <v>131401</v>
      </c>
      <c r="K1272" s="1">
        <v>2400</v>
      </c>
      <c r="O1272"/>
    </row>
    <row r="1273" spans="1:15" hidden="1" x14ac:dyDescent="0.25">
      <c r="A1273">
        <v>50000249</v>
      </c>
      <c r="B1273">
        <v>43615002</v>
      </c>
      <c r="C1273" t="s">
        <v>20</v>
      </c>
      <c r="D1273">
        <v>262479</v>
      </c>
      <c r="E1273" s="29">
        <v>42144</v>
      </c>
      <c r="F1273">
        <v>15772616</v>
      </c>
      <c r="G1273" s="30">
        <f>VLOOKUP(I1273,'[3]nemral rentis Bco Pop'!$A:$F,6,0)</f>
        <v>923272193</v>
      </c>
      <c r="H1273" s="30">
        <v>131401</v>
      </c>
      <c r="I1273">
        <v>131401</v>
      </c>
      <c r="J1273">
        <v>131401</v>
      </c>
      <c r="K1273" s="1">
        <v>1400</v>
      </c>
      <c r="O1273"/>
    </row>
    <row r="1274" spans="1:15" hidden="1" x14ac:dyDescent="0.25">
      <c r="A1274">
        <v>50000249</v>
      </c>
      <c r="B1274">
        <v>36456356</v>
      </c>
      <c r="C1274" t="s">
        <v>1</v>
      </c>
      <c r="D1274">
        <v>1065608334</v>
      </c>
      <c r="E1274" s="29">
        <v>42144</v>
      </c>
      <c r="F1274">
        <v>10362923</v>
      </c>
      <c r="G1274" s="30">
        <f>VLOOKUP(I1274,'[3]nemral rentis Bco Pop'!$A:$F,6,0)</f>
        <v>923272421</v>
      </c>
      <c r="H1274" s="30">
        <v>190101</v>
      </c>
      <c r="I1274">
        <v>190101</v>
      </c>
      <c r="J1274">
        <v>190101</v>
      </c>
      <c r="K1274" s="1">
        <v>107400</v>
      </c>
      <c r="O1274"/>
    </row>
    <row r="1275" spans="1:15" hidden="1" x14ac:dyDescent="0.25">
      <c r="A1275">
        <v>50000249</v>
      </c>
      <c r="B1275">
        <v>2561331</v>
      </c>
      <c r="C1275" t="s">
        <v>1</v>
      </c>
      <c r="D1275">
        <v>1122811569</v>
      </c>
      <c r="E1275" s="29">
        <v>42144</v>
      </c>
      <c r="F1275">
        <v>4540224</v>
      </c>
      <c r="G1275" s="30">
        <f>VLOOKUP(I1275,'[3]nemral rentis Bco Pop'!$A:$F,6,0)</f>
        <v>923272421</v>
      </c>
      <c r="H1275" s="30">
        <v>190101</v>
      </c>
      <c r="I1275">
        <v>190101</v>
      </c>
      <c r="J1275">
        <v>190101</v>
      </c>
      <c r="K1275" s="1">
        <v>107400</v>
      </c>
      <c r="O1275"/>
    </row>
    <row r="1276" spans="1:15" hidden="1" x14ac:dyDescent="0.25">
      <c r="A1276">
        <v>50000249</v>
      </c>
      <c r="B1276">
        <v>2572089</v>
      </c>
      <c r="C1276" t="s">
        <v>1</v>
      </c>
      <c r="D1276">
        <v>3811545</v>
      </c>
      <c r="E1276" s="29">
        <v>42144</v>
      </c>
      <c r="F1276">
        <v>6611990</v>
      </c>
      <c r="G1276" s="30">
        <f>VLOOKUP(I1276,'[3]nemral rentis Bco Pop'!$A:$F,6,0)</f>
        <v>923272421</v>
      </c>
      <c r="H1276" s="30">
        <v>190101</v>
      </c>
      <c r="I1276">
        <v>190101</v>
      </c>
      <c r="J1276">
        <v>190101</v>
      </c>
      <c r="K1276" s="1">
        <v>107400</v>
      </c>
      <c r="O1276"/>
    </row>
    <row r="1277" spans="1:15" hidden="1" x14ac:dyDescent="0.25">
      <c r="A1277">
        <v>50000249</v>
      </c>
      <c r="B1277">
        <v>1557367</v>
      </c>
      <c r="C1277" t="s">
        <v>1</v>
      </c>
      <c r="D1277">
        <v>1047435366</v>
      </c>
      <c r="E1277" s="29">
        <v>42144</v>
      </c>
      <c r="F1277">
        <v>6471500</v>
      </c>
      <c r="G1277" s="30">
        <f>VLOOKUP(I1277,'[3]nemral rentis Bco Pop'!$A:$F,6,0)</f>
        <v>923272421</v>
      </c>
      <c r="H1277" s="30">
        <v>190101</v>
      </c>
      <c r="I1277">
        <v>190101</v>
      </c>
      <c r="J1277">
        <v>190101</v>
      </c>
      <c r="K1277" s="1">
        <v>107400</v>
      </c>
      <c r="O1277"/>
    </row>
    <row r="1278" spans="1:15" hidden="1" x14ac:dyDescent="0.25">
      <c r="A1278">
        <v>50000249</v>
      </c>
      <c r="B1278">
        <v>2481708</v>
      </c>
      <c r="C1278" t="s">
        <v>1</v>
      </c>
      <c r="D1278">
        <v>1082896979</v>
      </c>
      <c r="E1278" s="29">
        <v>42144</v>
      </c>
      <c r="F1278">
        <v>2043245</v>
      </c>
      <c r="G1278" s="30">
        <f>VLOOKUP(I1278,'[3]nemral rentis Bco Pop'!$A:$F,6,0)</f>
        <v>923272421</v>
      </c>
      <c r="H1278" s="30">
        <v>190101</v>
      </c>
      <c r="I1278">
        <v>190101</v>
      </c>
      <c r="J1278">
        <v>190101</v>
      </c>
      <c r="K1278" s="1">
        <v>107400</v>
      </c>
      <c r="O1278"/>
    </row>
    <row r="1279" spans="1:15" hidden="1" x14ac:dyDescent="0.25">
      <c r="A1279">
        <v>50000249</v>
      </c>
      <c r="B1279">
        <v>2524706</v>
      </c>
      <c r="C1279" t="s">
        <v>7</v>
      </c>
      <c r="D1279">
        <v>1143331411</v>
      </c>
      <c r="E1279" s="29">
        <v>42144</v>
      </c>
      <c r="F1279">
        <v>12846124</v>
      </c>
      <c r="G1279" s="30">
        <f>VLOOKUP(I1279,'[3]nemral rentis Bco Pop'!$A:$F,6,0)</f>
        <v>96300000</v>
      </c>
      <c r="H1279" s="30">
        <v>190101</v>
      </c>
      <c r="I1279">
        <v>121270</v>
      </c>
      <c r="J1279">
        <v>190101</v>
      </c>
      <c r="K1279" s="1">
        <v>107400</v>
      </c>
      <c r="O1279"/>
    </row>
    <row r="1280" spans="1:15" hidden="1" x14ac:dyDescent="0.25">
      <c r="A1280">
        <v>50000249</v>
      </c>
      <c r="B1280">
        <v>2524707</v>
      </c>
      <c r="C1280" t="s">
        <v>7</v>
      </c>
      <c r="D1280">
        <v>1067880927</v>
      </c>
      <c r="E1280" s="29">
        <v>42144</v>
      </c>
      <c r="F1280">
        <v>673362</v>
      </c>
      <c r="G1280" s="30">
        <f>VLOOKUP(I1280,'[3]nemral rentis Bco Pop'!$A:$F,6,0)</f>
        <v>96300000</v>
      </c>
      <c r="H1280" s="30">
        <v>190101</v>
      </c>
      <c r="I1280">
        <v>121270</v>
      </c>
      <c r="J1280">
        <v>190101</v>
      </c>
      <c r="K1280" s="1">
        <v>107400</v>
      </c>
      <c r="O1280"/>
    </row>
    <row r="1281" spans="1:15" hidden="1" x14ac:dyDescent="0.25">
      <c r="A1281">
        <v>50000249</v>
      </c>
      <c r="B1281">
        <v>2558156</v>
      </c>
      <c r="C1281" t="s">
        <v>1</v>
      </c>
      <c r="D1281">
        <v>41495211</v>
      </c>
      <c r="E1281" s="29">
        <v>42144</v>
      </c>
      <c r="F1281">
        <v>7320327</v>
      </c>
      <c r="G1281" s="30">
        <f>VLOOKUP(I1281,'[3]nemral rentis Bco Pop'!$A:$F,6,0)</f>
        <v>12200000</v>
      </c>
      <c r="H1281" s="30">
        <v>250101</v>
      </c>
      <c r="I1281">
        <v>121225</v>
      </c>
      <c r="J1281">
        <v>250101</v>
      </c>
      <c r="K1281" s="1">
        <v>4700</v>
      </c>
      <c r="O1281"/>
    </row>
    <row r="1282" spans="1:15" hidden="1" x14ac:dyDescent="0.25">
      <c r="A1282">
        <v>50000249</v>
      </c>
      <c r="B1282">
        <v>2558157</v>
      </c>
      <c r="C1282" t="s">
        <v>1</v>
      </c>
      <c r="D1282">
        <v>79205359</v>
      </c>
      <c r="E1282" s="29">
        <v>42144</v>
      </c>
      <c r="F1282">
        <v>7811528</v>
      </c>
      <c r="G1282" s="30">
        <f>VLOOKUP(I1282,'[3]nemral rentis Bco Pop'!$A:$F,6,0)</f>
        <v>12400000</v>
      </c>
      <c r="H1282" s="30">
        <v>270102</v>
      </c>
      <c r="I1282">
        <v>121204</v>
      </c>
      <c r="J1282">
        <v>270102</v>
      </c>
      <c r="K1282" s="1">
        <v>5000</v>
      </c>
      <c r="O1282"/>
    </row>
    <row r="1283" spans="1:15" hidden="1" x14ac:dyDescent="0.25">
      <c r="A1283">
        <v>50000249</v>
      </c>
      <c r="B1283">
        <v>1726917</v>
      </c>
      <c r="C1283" t="s">
        <v>1</v>
      </c>
      <c r="D1283">
        <v>52154934</v>
      </c>
      <c r="E1283" s="29">
        <v>42144</v>
      </c>
      <c r="F1283">
        <v>833822</v>
      </c>
      <c r="G1283" s="30">
        <f>VLOOKUP(I1283,'[3]nemral rentis Bco Pop'!$A:$F,6,0)</f>
        <v>12200000</v>
      </c>
      <c r="H1283" s="30">
        <v>250101</v>
      </c>
      <c r="I1283">
        <v>121225</v>
      </c>
      <c r="J1283">
        <v>250101</v>
      </c>
      <c r="K1283" s="1">
        <v>31100</v>
      </c>
      <c r="O1283"/>
    </row>
    <row r="1284" spans="1:15" hidden="1" x14ac:dyDescent="0.25">
      <c r="A1284">
        <v>50000249</v>
      </c>
      <c r="B1284">
        <v>2621038</v>
      </c>
      <c r="C1284" t="s">
        <v>8</v>
      </c>
      <c r="D1284">
        <v>52210013</v>
      </c>
      <c r="E1284" s="29">
        <v>42144</v>
      </c>
      <c r="F1284">
        <v>6921572</v>
      </c>
      <c r="G1284" s="30">
        <f>VLOOKUP(I1284,'[3]nemral rentis Bco Pop'!$A:$F,6,0)</f>
        <v>25300000</v>
      </c>
      <c r="H1284" s="30">
        <v>40300</v>
      </c>
      <c r="I1284">
        <v>40300</v>
      </c>
      <c r="J1284">
        <v>40300</v>
      </c>
      <c r="K1284" s="1">
        <v>239000</v>
      </c>
      <c r="O1284"/>
    </row>
    <row r="1285" spans="1:15" hidden="1" x14ac:dyDescent="0.25">
      <c r="A1285">
        <v>50000249</v>
      </c>
      <c r="B1285">
        <v>91133694</v>
      </c>
      <c r="C1285" t="s">
        <v>27</v>
      </c>
      <c r="D1285">
        <v>17808345</v>
      </c>
      <c r="E1285" s="29">
        <v>42144</v>
      </c>
      <c r="F1285">
        <v>12624883</v>
      </c>
      <c r="G1285" s="30">
        <f>VLOOKUP(I1285,'[3]nemral rentis Bco Pop'!$A:$F,6,0)</f>
        <v>14100000</v>
      </c>
      <c r="H1285" s="30">
        <v>330101</v>
      </c>
      <c r="I1285">
        <v>270919</v>
      </c>
      <c r="J1285">
        <v>330101</v>
      </c>
      <c r="K1285" s="1">
        <v>7500000</v>
      </c>
      <c r="O1285"/>
    </row>
    <row r="1286" spans="1:15" hidden="1" x14ac:dyDescent="0.25">
      <c r="A1286">
        <v>50000249</v>
      </c>
      <c r="B1286">
        <v>1947364</v>
      </c>
      <c r="C1286" t="s">
        <v>37</v>
      </c>
      <c r="D1286">
        <v>27388900</v>
      </c>
      <c r="E1286" s="29">
        <v>42144</v>
      </c>
      <c r="F1286">
        <v>17111506</v>
      </c>
      <c r="G1286" s="30">
        <f>VLOOKUP(I1286,'[3]nemral rentis Bco Pop'!$A:$F,6,0)</f>
        <v>12400000</v>
      </c>
      <c r="H1286" s="30">
        <v>270102</v>
      </c>
      <c r="I1286">
        <v>121204</v>
      </c>
      <c r="J1286">
        <v>270102</v>
      </c>
      <c r="K1286" s="1">
        <v>5000</v>
      </c>
      <c r="O1286"/>
    </row>
    <row r="1287" spans="1:15" hidden="1" x14ac:dyDescent="0.25">
      <c r="A1287">
        <v>50000249</v>
      </c>
      <c r="B1287">
        <v>1947961</v>
      </c>
      <c r="C1287" t="s">
        <v>37</v>
      </c>
      <c r="D1287">
        <v>1085276329</v>
      </c>
      <c r="E1287" s="29">
        <v>42144</v>
      </c>
      <c r="F1287">
        <v>7364267</v>
      </c>
      <c r="G1287" s="30">
        <f>VLOOKUP(I1287,'[3]nemral rentis Bco Pop'!$A:$F,6,0)</f>
        <v>12400000</v>
      </c>
      <c r="H1287" s="30">
        <v>270102</v>
      </c>
      <c r="I1287">
        <v>121204</v>
      </c>
      <c r="J1287">
        <v>270102</v>
      </c>
      <c r="K1287" s="1">
        <v>5000</v>
      </c>
      <c r="O1287"/>
    </row>
    <row r="1288" spans="1:15" hidden="1" x14ac:dyDescent="0.25">
      <c r="A1288">
        <v>50000249</v>
      </c>
      <c r="B1288">
        <v>1947971</v>
      </c>
      <c r="C1288" t="s">
        <v>37</v>
      </c>
      <c r="D1288">
        <v>1085291502</v>
      </c>
      <c r="E1288" s="29">
        <v>42144</v>
      </c>
      <c r="F1288">
        <v>7363755</v>
      </c>
      <c r="G1288" s="30">
        <f>VLOOKUP(I1288,'[3]nemral rentis Bco Pop'!$A:$F,6,0)</f>
        <v>12400000</v>
      </c>
      <c r="H1288" s="30">
        <v>270102</v>
      </c>
      <c r="I1288">
        <v>121204</v>
      </c>
      <c r="J1288">
        <v>270102</v>
      </c>
      <c r="K1288" s="1">
        <v>5000</v>
      </c>
      <c r="O1288"/>
    </row>
    <row r="1289" spans="1:15" hidden="1" x14ac:dyDescent="0.25">
      <c r="A1289">
        <v>50000249</v>
      </c>
      <c r="B1289">
        <v>2625724</v>
      </c>
      <c r="C1289" t="s">
        <v>37</v>
      </c>
      <c r="D1289">
        <v>59821065</v>
      </c>
      <c r="E1289" s="29">
        <v>42144</v>
      </c>
      <c r="F1289">
        <v>3625846</v>
      </c>
      <c r="G1289" s="30">
        <f>VLOOKUP(I1289,'[3]nemral rentis Bco Pop'!$A:$F,6,0)</f>
        <v>12400000</v>
      </c>
      <c r="H1289" s="30">
        <v>270102</v>
      </c>
      <c r="I1289">
        <v>121204</v>
      </c>
      <c r="J1289">
        <v>270102</v>
      </c>
      <c r="K1289" s="1">
        <v>5000</v>
      </c>
      <c r="O1289"/>
    </row>
    <row r="1290" spans="1:15" hidden="1" x14ac:dyDescent="0.25">
      <c r="A1290">
        <v>50000249</v>
      </c>
      <c r="B1290">
        <v>2625750</v>
      </c>
      <c r="C1290" t="s">
        <v>37</v>
      </c>
      <c r="D1290">
        <v>87490278</v>
      </c>
      <c r="E1290" s="29">
        <v>42144</v>
      </c>
      <c r="F1290">
        <v>7371158</v>
      </c>
      <c r="G1290" s="30">
        <f>VLOOKUP(I1290,'[3]nemral rentis Bco Pop'!$A:$F,6,0)</f>
        <v>26800000</v>
      </c>
      <c r="H1290" s="30">
        <v>360200</v>
      </c>
      <c r="I1290">
        <v>360200</v>
      </c>
      <c r="J1290">
        <v>360200</v>
      </c>
      <c r="K1290" s="1">
        <v>293037</v>
      </c>
      <c r="O1290"/>
    </row>
    <row r="1291" spans="1:15" hidden="1" x14ac:dyDescent="0.25">
      <c r="A1291">
        <v>50000249</v>
      </c>
      <c r="B1291">
        <v>2425898</v>
      </c>
      <c r="C1291" t="s">
        <v>1</v>
      </c>
      <c r="D1291">
        <v>1085930253</v>
      </c>
      <c r="E1291" s="29">
        <v>42144</v>
      </c>
      <c r="F1291">
        <v>83299304</v>
      </c>
      <c r="G1291" s="30">
        <f>VLOOKUP(I1291,'[3]nemral rentis Bco Pop'!$A:$F,6,0)</f>
        <v>12400000</v>
      </c>
      <c r="H1291" s="30">
        <v>270102</v>
      </c>
      <c r="I1291">
        <v>121204</v>
      </c>
      <c r="J1291">
        <v>270102</v>
      </c>
      <c r="K1291" s="1">
        <v>5000</v>
      </c>
      <c r="O1291"/>
    </row>
    <row r="1292" spans="1:15" hidden="1" x14ac:dyDescent="0.25">
      <c r="A1292">
        <v>50000249</v>
      </c>
      <c r="B1292">
        <v>2519540</v>
      </c>
      <c r="C1292" t="s">
        <v>10</v>
      </c>
      <c r="D1292">
        <v>1094832093</v>
      </c>
      <c r="E1292" s="29">
        <v>42144</v>
      </c>
      <c r="F1292">
        <v>11518935</v>
      </c>
      <c r="G1292" s="30">
        <f>VLOOKUP(I1292,'[3]nemral rentis Bco Pop'!$A:$F,6,0)</f>
        <v>910300000</v>
      </c>
      <c r="H1292" s="30">
        <v>130113</v>
      </c>
      <c r="I1292">
        <v>121235</v>
      </c>
      <c r="J1292">
        <v>130113</v>
      </c>
      <c r="K1292" s="1">
        <v>58850</v>
      </c>
      <c r="O1292"/>
    </row>
    <row r="1293" spans="1:15" hidden="1" x14ac:dyDescent="0.25">
      <c r="A1293">
        <v>50000249</v>
      </c>
      <c r="B1293">
        <v>14271450</v>
      </c>
      <c r="C1293" t="s">
        <v>10</v>
      </c>
      <c r="D1293">
        <v>1065594639</v>
      </c>
      <c r="E1293" s="29">
        <v>42144</v>
      </c>
      <c r="F1293">
        <v>5755135</v>
      </c>
      <c r="G1293" s="30">
        <f>VLOOKUP(I1293,'[3]nemral rentis Bco Pop'!$A:$F,6,0)</f>
        <v>12400000</v>
      </c>
      <c r="H1293" s="30">
        <v>270102</v>
      </c>
      <c r="I1293">
        <v>121204</v>
      </c>
      <c r="J1293">
        <v>270102</v>
      </c>
      <c r="K1293" s="1">
        <v>5000</v>
      </c>
      <c r="O1293"/>
    </row>
    <row r="1294" spans="1:15" hidden="1" x14ac:dyDescent="0.25">
      <c r="A1294">
        <v>50000249</v>
      </c>
      <c r="B1294">
        <v>1552234</v>
      </c>
      <c r="C1294" t="s">
        <v>12</v>
      </c>
      <c r="D1294">
        <v>8914116631</v>
      </c>
      <c r="E1294" s="29">
        <v>42144</v>
      </c>
      <c r="F1294">
        <v>3302507</v>
      </c>
      <c r="G1294" s="30">
        <f>VLOOKUP(I1294,'[3]nemral rentis Bco Pop'!$A:$F,6,0)</f>
        <v>12800000</v>
      </c>
      <c r="H1294" s="30">
        <v>350300</v>
      </c>
      <c r="I1294">
        <v>350300</v>
      </c>
      <c r="J1294">
        <v>350300</v>
      </c>
      <c r="K1294" s="1">
        <v>7600</v>
      </c>
      <c r="O1294"/>
    </row>
    <row r="1295" spans="1:15" hidden="1" x14ac:dyDescent="0.25">
      <c r="A1295">
        <v>50000249</v>
      </c>
      <c r="B1295">
        <v>1552236</v>
      </c>
      <c r="C1295" t="s">
        <v>12</v>
      </c>
      <c r="D1295">
        <v>1088260221</v>
      </c>
      <c r="E1295" s="29">
        <v>42144</v>
      </c>
      <c r="F1295">
        <v>12240566</v>
      </c>
      <c r="G1295" s="30">
        <f>VLOOKUP(I1295,'[3]nemral rentis Bco Pop'!$A:$F,6,0)</f>
        <v>923272421</v>
      </c>
      <c r="H1295" s="30">
        <v>190101</v>
      </c>
      <c r="I1295">
        <v>190101</v>
      </c>
      <c r="J1295">
        <v>190101</v>
      </c>
      <c r="K1295" s="1">
        <v>107400</v>
      </c>
      <c r="O1295"/>
    </row>
    <row r="1296" spans="1:15" hidden="1" x14ac:dyDescent="0.25">
      <c r="A1296">
        <v>50000249</v>
      </c>
      <c r="B1296">
        <v>1916123</v>
      </c>
      <c r="C1296" t="s">
        <v>13</v>
      </c>
      <c r="D1296">
        <v>8010018837</v>
      </c>
      <c r="E1296" s="29">
        <v>42144</v>
      </c>
      <c r="F1296">
        <v>6302258</v>
      </c>
      <c r="G1296" s="30">
        <f>VLOOKUP(I1296,'[3]nemral rentis Bco Pop'!$A:$F,6,0)</f>
        <v>96400000</v>
      </c>
      <c r="H1296" s="30">
        <v>370101</v>
      </c>
      <c r="I1296">
        <v>121280</v>
      </c>
      <c r="J1296">
        <v>370101</v>
      </c>
      <c r="K1296" s="1">
        <v>10800</v>
      </c>
      <c r="O1296"/>
    </row>
    <row r="1297" spans="1:15" hidden="1" x14ac:dyDescent="0.25">
      <c r="A1297">
        <v>50000249</v>
      </c>
      <c r="B1297">
        <v>1916125</v>
      </c>
      <c r="C1297" t="s">
        <v>13</v>
      </c>
      <c r="D1297">
        <v>91018083</v>
      </c>
      <c r="E1297" s="29">
        <v>42144</v>
      </c>
      <c r="F1297">
        <v>19382988</v>
      </c>
      <c r="G1297" s="30">
        <f>VLOOKUP(I1297,'[3]nemral rentis Bco Pop'!$A:$F,6,0)</f>
        <v>12400000</v>
      </c>
      <c r="H1297" s="30">
        <v>270102</v>
      </c>
      <c r="I1297">
        <v>121204</v>
      </c>
      <c r="J1297">
        <v>270102</v>
      </c>
      <c r="K1297" s="1">
        <v>5000</v>
      </c>
      <c r="O1297"/>
    </row>
    <row r="1298" spans="1:15" hidden="1" x14ac:dyDescent="0.25">
      <c r="A1298">
        <v>50000249</v>
      </c>
      <c r="B1298">
        <v>2283152</v>
      </c>
      <c r="C1298" t="s">
        <v>13</v>
      </c>
      <c r="D1298">
        <v>1098689463</v>
      </c>
      <c r="E1298" s="29">
        <v>42144</v>
      </c>
      <c r="F1298">
        <v>6351618</v>
      </c>
      <c r="G1298" s="30">
        <f>VLOOKUP(I1298,'[3]nemral rentis Bco Pop'!$A:$F,6,0)</f>
        <v>923272421</v>
      </c>
      <c r="H1298" s="30">
        <v>190101</v>
      </c>
      <c r="I1298">
        <v>190101</v>
      </c>
      <c r="J1298">
        <v>190101</v>
      </c>
      <c r="K1298" s="1">
        <v>4700</v>
      </c>
      <c r="O1298"/>
    </row>
    <row r="1299" spans="1:15" hidden="1" x14ac:dyDescent="0.25">
      <c r="A1299">
        <v>50000249</v>
      </c>
      <c r="B1299">
        <v>1916023</v>
      </c>
      <c r="C1299" t="s">
        <v>13</v>
      </c>
      <c r="D1299">
        <v>1098713956</v>
      </c>
      <c r="E1299" s="29">
        <v>42144</v>
      </c>
      <c r="F1299">
        <v>18675336</v>
      </c>
      <c r="G1299" s="30">
        <f>VLOOKUP(I1299,'[3]nemral rentis Bco Pop'!$A:$F,6,0)</f>
        <v>12400000</v>
      </c>
      <c r="H1299" s="30">
        <v>270102</v>
      </c>
      <c r="I1299">
        <v>121204</v>
      </c>
      <c r="J1299">
        <v>270102</v>
      </c>
      <c r="K1299" s="1">
        <v>5000</v>
      </c>
      <c r="O1299"/>
    </row>
    <row r="1300" spans="1:15" hidden="1" x14ac:dyDescent="0.25">
      <c r="A1300">
        <v>50000249</v>
      </c>
      <c r="B1300">
        <v>1733535</v>
      </c>
      <c r="C1300" t="s">
        <v>38</v>
      </c>
      <c r="D1300">
        <v>5594411</v>
      </c>
      <c r="E1300" s="29">
        <v>42144</v>
      </c>
      <c r="F1300">
        <v>0</v>
      </c>
      <c r="G1300" s="30">
        <f>VLOOKUP(I1300,'[3]nemral rentis Bco Pop'!$A:$F,6,0)</f>
        <v>12400000</v>
      </c>
      <c r="H1300" s="30">
        <v>270102</v>
      </c>
      <c r="I1300">
        <v>121204</v>
      </c>
      <c r="J1300">
        <v>270102</v>
      </c>
      <c r="K1300" s="1">
        <v>5000</v>
      </c>
      <c r="O1300"/>
    </row>
    <row r="1301" spans="1:15" hidden="1" x14ac:dyDescent="0.25">
      <c r="A1301">
        <v>50000249</v>
      </c>
      <c r="B1301">
        <v>1430716</v>
      </c>
      <c r="C1301" t="s">
        <v>29</v>
      </c>
      <c r="D1301">
        <v>12578069</v>
      </c>
      <c r="E1301" s="29">
        <v>42144</v>
      </c>
      <c r="F1301">
        <v>2642477</v>
      </c>
      <c r="G1301" s="30">
        <f>VLOOKUP(I1301,'[3]nemral rentis Bco Pop'!$A:$F,6,0)</f>
        <v>26800000</v>
      </c>
      <c r="H1301" s="30">
        <v>360200</v>
      </c>
      <c r="I1301">
        <v>360200</v>
      </c>
      <c r="J1301">
        <v>360200</v>
      </c>
      <c r="K1301" s="1">
        <v>651</v>
      </c>
      <c r="O1301"/>
    </row>
    <row r="1302" spans="1:15" hidden="1" x14ac:dyDescent="0.25">
      <c r="A1302">
        <v>50000249</v>
      </c>
      <c r="B1302">
        <v>1571299</v>
      </c>
      <c r="C1302" t="s">
        <v>14</v>
      </c>
      <c r="D1302">
        <v>94457220</v>
      </c>
      <c r="E1302" s="29">
        <v>42144</v>
      </c>
      <c r="F1302">
        <v>15408026</v>
      </c>
      <c r="G1302" s="30">
        <f>VLOOKUP(I1302,'[3]nemral rentis Bco Pop'!$A:$F,6,0)</f>
        <v>12400000</v>
      </c>
      <c r="H1302" s="30">
        <v>270102</v>
      </c>
      <c r="I1302">
        <v>121204</v>
      </c>
      <c r="J1302">
        <v>270102</v>
      </c>
      <c r="K1302" s="1">
        <v>5000</v>
      </c>
      <c r="O1302"/>
    </row>
    <row r="1303" spans="1:15" hidden="1" x14ac:dyDescent="0.25">
      <c r="A1303">
        <v>50000249</v>
      </c>
      <c r="B1303">
        <v>1571751</v>
      </c>
      <c r="C1303" t="s">
        <v>14</v>
      </c>
      <c r="D1303">
        <v>1113661747</v>
      </c>
      <c r="E1303" s="29">
        <v>42144</v>
      </c>
      <c r="F1303">
        <v>17635861</v>
      </c>
      <c r="G1303" s="30">
        <f>VLOOKUP(I1303,'[3]nemral rentis Bco Pop'!$A:$F,6,0)</f>
        <v>12400000</v>
      </c>
      <c r="H1303" s="30">
        <v>270102</v>
      </c>
      <c r="I1303">
        <v>121204</v>
      </c>
      <c r="J1303">
        <v>270102</v>
      </c>
      <c r="K1303" s="1">
        <v>5000</v>
      </c>
      <c r="O1303"/>
    </row>
    <row r="1304" spans="1:15" hidden="1" x14ac:dyDescent="0.25">
      <c r="A1304">
        <v>50000249</v>
      </c>
      <c r="B1304">
        <v>1573934</v>
      </c>
      <c r="C1304" t="s">
        <v>14</v>
      </c>
      <c r="D1304">
        <v>1113661747</v>
      </c>
      <c r="E1304" s="29">
        <v>42144</v>
      </c>
      <c r="F1304">
        <v>17635861</v>
      </c>
      <c r="G1304" s="30">
        <f>VLOOKUP(I1304,'[3]nemral rentis Bco Pop'!$A:$F,6,0)</f>
        <v>12400000</v>
      </c>
      <c r="H1304" s="30">
        <v>270102</v>
      </c>
      <c r="I1304">
        <v>121204</v>
      </c>
      <c r="J1304">
        <v>270102</v>
      </c>
      <c r="K1304" s="1">
        <v>5000</v>
      </c>
      <c r="O1304"/>
    </row>
    <row r="1305" spans="1:15" hidden="1" x14ac:dyDescent="0.25">
      <c r="A1305">
        <v>50000249</v>
      </c>
      <c r="B1305">
        <v>1573939</v>
      </c>
      <c r="C1305" t="s">
        <v>14</v>
      </c>
      <c r="D1305">
        <v>6160813</v>
      </c>
      <c r="E1305" s="29">
        <v>42144</v>
      </c>
      <c r="F1305">
        <v>15550102</v>
      </c>
      <c r="G1305" s="30">
        <f>VLOOKUP(I1305,'[3]nemral rentis Bco Pop'!$A:$F,6,0)</f>
        <v>96300000</v>
      </c>
      <c r="H1305" s="30">
        <v>190101</v>
      </c>
      <c r="I1305">
        <v>121270</v>
      </c>
      <c r="J1305">
        <v>190101</v>
      </c>
      <c r="K1305" s="1">
        <v>12600</v>
      </c>
      <c r="O1305"/>
    </row>
    <row r="1306" spans="1:15" hidden="1" x14ac:dyDescent="0.25">
      <c r="A1306">
        <v>50000249</v>
      </c>
      <c r="B1306">
        <v>1573940</v>
      </c>
      <c r="C1306" t="s">
        <v>14</v>
      </c>
      <c r="D1306">
        <v>1087131051</v>
      </c>
      <c r="E1306" s="29">
        <v>42144</v>
      </c>
      <c r="F1306">
        <v>17287536</v>
      </c>
      <c r="G1306" s="30">
        <f>VLOOKUP(I1306,'[3]nemral rentis Bco Pop'!$A:$F,6,0)</f>
        <v>12400000</v>
      </c>
      <c r="H1306" s="30">
        <v>270102</v>
      </c>
      <c r="I1306">
        <v>121204</v>
      </c>
      <c r="J1306">
        <v>270102</v>
      </c>
      <c r="K1306" s="1">
        <v>5000</v>
      </c>
      <c r="O1306"/>
    </row>
    <row r="1307" spans="1:15" hidden="1" x14ac:dyDescent="0.25">
      <c r="A1307">
        <v>50000249</v>
      </c>
      <c r="B1307">
        <v>1573942</v>
      </c>
      <c r="C1307" t="s">
        <v>14</v>
      </c>
      <c r="D1307">
        <v>1130945685</v>
      </c>
      <c r="E1307" s="29">
        <v>42144</v>
      </c>
      <c r="F1307">
        <v>1013917</v>
      </c>
      <c r="G1307" s="30">
        <f>VLOOKUP(I1307,'[3]nemral rentis Bco Pop'!$A:$F,6,0)</f>
        <v>12400000</v>
      </c>
      <c r="H1307" s="30">
        <v>270102</v>
      </c>
      <c r="I1307">
        <v>121204</v>
      </c>
      <c r="J1307">
        <v>270102</v>
      </c>
      <c r="K1307" s="1">
        <v>5000</v>
      </c>
      <c r="O1307"/>
    </row>
    <row r="1308" spans="1:15" hidden="1" x14ac:dyDescent="0.25">
      <c r="A1308">
        <v>50000249</v>
      </c>
      <c r="B1308">
        <v>1573943</v>
      </c>
      <c r="C1308" t="s">
        <v>14</v>
      </c>
      <c r="D1308">
        <v>38671641</v>
      </c>
      <c r="E1308" s="29">
        <v>42144</v>
      </c>
      <c r="F1308">
        <v>18379693</v>
      </c>
      <c r="G1308" s="30">
        <f>VLOOKUP(I1308,'[3]nemral rentis Bco Pop'!$A:$F,6,0)</f>
        <v>12400000</v>
      </c>
      <c r="H1308" s="30">
        <v>270102</v>
      </c>
      <c r="I1308">
        <v>121204</v>
      </c>
      <c r="J1308">
        <v>270102</v>
      </c>
      <c r="K1308" s="1">
        <v>5000</v>
      </c>
      <c r="O1308"/>
    </row>
    <row r="1309" spans="1:15" hidden="1" x14ac:dyDescent="0.25">
      <c r="A1309">
        <v>50000249</v>
      </c>
      <c r="B1309">
        <v>1981396</v>
      </c>
      <c r="C1309" t="s">
        <v>14</v>
      </c>
      <c r="D1309">
        <v>98145293</v>
      </c>
      <c r="E1309" s="29">
        <v>42144</v>
      </c>
      <c r="F1309">
        <v>17218322</v>
      </c>
      <c r="G1309" s="30">
        <f>VLOOKUP(I1309,'[3]nemral rentis Bco Pop'!$A:$F,6,0)</f>
        <v>12400000</v>
      </c>
      <c r="H1309" s="30">
        <v>270102</v>
      </c>
      <c r="I1309">
        <v>270914</v>
      </c>
      <c r="J1309">
        <v>270102</v>
      </c>
      <c r="K1309" s="1">
        <v>100000</v>
      </c>
      <c r="O1309"/>
    </row>
    <row r="1310" spans="1:15" hidden="1" x14ac:dyDescent="0.25">
      <c r="A1310">
        <v>50000249</v>
      </c>
      <c r="B1310">
        <v>1207905</v>
      </c>
      <c r="C1310" t="s">
        <v>23</v>
      </c>
      <c r="D1310">
        <v>6156361</v>
      </c>
      <c r="E1310" s="29">
        <v>42144</v>
      </c>
      <c r="F1310">
        <v>2437857</v>
      </c>
      <c r="G1310" s="30">
        <f>VLOOKUP(I1310,'[3]nemral rentis Bco Pop'!$A:$F,6,0)</f>
        <v>96300000</v>
      </c>
      <c r="H1310" s="30">
        <v>190101</v>
      </c>
      <c r="I1310">
        <v>121270</v>
      </c>
      <c r="J1310">
        <v>190101</v>
      </c>
      <c r="K1310" s="1">
        <v>63100</v>
      </c>
      <c r="O1310"/>
    </row>
    <row r="1311" spans="1:15" hidden="1" x14ac:dyDescent="0.25">
      <c r="A1311">
        <v>50000249</v>
      </c>
      <c r="B1311">
        <v>1207992</v>
      </c>
      <c r="C1311" t="s">
        <v>23</v>
      </c>
      <c r="D1311">
        <v>4700830</v>
      </c>
      <c r="E1311" s="29">
        <v>42144</v>
      </c>
      <c r="F1311">
        <v>2426453</v>
      </c>
      <c r="G1311" s="30">
        <f>VLOOKUP(I1311,'[3]nemral rentis Bco Pop'!$A:$F,6,0)</f>
        <v>11100000</v>
      </c>
      <c r="H1311" s="30">
        <v>150112</v>
      </c>
      <c r="I1311">
        <v>121275</v>
      </c>
      <c r="J1311">
        <v>150112</v>
      </c>
      <c r="K1311" s="1">
        <v>1922638</v>
      </c>
      <c r="O1311"/>
    </row>
    <row r="1312" spans="1:15" hidden="1" x14ac:dyDescent="0.25">
      <c r="A1312">
        <v>50000249</v>
      </c>
      <c r="B1312">
        <v>1993816</v>
      </c>
      <c r="C1312" t="s">
        <v>50</v>
      </c>
      <c r="D1312">
        <v>1094896978</v>
      </c>
      <c r="E1312" s="29">
        <v>42144</v>
      </c>
      <c r="F1312">
        <v>15926172</v>
      </c>
      <c r="G1312" s="30">
        <f>VLOOKUP(I1312,'[3]nemral rentis Bco Pop'!$A:$F,6,0)</f>
        <v>923272421</v>
      </c>
      <c r="H1312" s="30">
        <v>190101</v>
      </c>
      <c r="I1312">
        <v>190101</v>
      </c>
      <c r="J1312">
        <v>190101</v>
      </c>
      <c r="K1312" s="1">
        <v>107400</v>
      </c>
      <c r="O1312"/>
    </row>
    <row r="1313" spans="1:15" hidden="1" x14ac:dyDescent="0.25">
      <c r="A1313">
        <v>50000249</v>
      </c>
      <c r="B1313">
        <v>1832013</v>
      </c>
      <c r="C1313" t="s">
        <v>1</v>
      </c>
      <c r="D1313">
        <v>1130602447</v>
      </c>
      <c r="E1313" s="29">
        <v>42144</v>
      </c>
      <c r="F1313">
        <v>20725909</v>
      </c>
      <c r="G1313" s="30">
        <f>VLOOKUP(I1313,'[3]nemral rentis Bco Pop'!$A:$F,6,0)</f>
        <v>923272421</v>
      </c>
      <c r="H1313" s="30">
        <v>190101</v>
      </c>
      <c r="I1313">
        <v>190101</v>
      </c>
      <c r="J1313">
        <v>190101</v>
      </c>
      <c r="K1313" s="1">
        <v>107400</v>
      </c>
      <c r="O1313"/>
    </row>
    <row r="1314" spans="1:15" hidden="1" x14ac:dyDescent="0.25">
      <c r="A1314">
        <v>50000249</v>
      </c>
      <c r="B1314">
        <v>2121494</v>
      </c>
      <c r="C1314" t="s">
        <v>1</v>
      </c>
      <c r="D1314">
        <v>6102181</v>
      </c>
      <c r="E1314" s="29">
        <v>42144</v>
      </c>
      <c r="F1314">
        <v>3155755</v>
      </c>
      <c r="G1314" s="30">
        <f>VLOOKUP(I1314,'[3]nemral rentis Bco Pop'!$A:$F,6,0)</f>
        <v>12400000</v>
      </c>
      <c r="H1314" s="30">
        <v>270102</v>
      </c>
      <c r="I1314">
        <v>121204</v>
      </c>
      <c r="J1314">
        <v>270102</v>
      </c>
      <c r="K1314" s="1">
        <v>5000</v>
      </c>
      <c r="O1314"/>
    </row>
    <row r="1315" spans="1:15" hidden="1" x14ac:dyDescent="0.25">
      <c r="A1315">
        <v>50000249</v>
      </c>
      <c r="B1315">
        <v>1751820</v>
      </c>
      <c r="C1315" t="s">
        <v>1</v>
      </c>
      <c r="D1315">
        <v>1112957267</v>
      </c>
      <c r="E1315" s="29">
        <v>42144</v>
      </c>
      <c r="F1315">
        <v>3757715</v>
      </c>
      <c r="G1315" s="30">
        <f>VLOOKUP(I1315,'[3]nemral rentis Bco Pop'!$A:$F,6,0)</f>
        <v>923272421</v>
      </c>
      <c r="H1315" s="30">
        <v>190101</v>
      </c>
      <c r="I1315">
        <v>190101</v>
      </c>
      <c r="J1315">
        <v>190101</v>
      </c>
      <c r="K1315" s="1">
        <v>107400</v>
      </c>
      <c r="O1315"/>
    </row>
    <row r="1316" spans="1:15" hidden="1" x14ac:dyDescent="0.25">
      <c r="A1316">
        <v>50000249</v>
      </c>
      <c r="B1316">
        <v>2014074</v>
      </c>
      <c r="C1316" t="s">
        <v>39</v>
      </c>
      <c r="D1316">
        <v>94377867</v>
      </c>
      <c r="E1316" s="29">
        <v>42144</v>
      </c>
      <c r="F1316">
        <v>2244132</v>
      </c>
      <c r="G1316" s="30">
        <f>VLOOKUP(I1316,'[3]nemral rentis Bco Pop'!$A:$F,6,0)</f>
        <v>910300000</v>
      </c>
      <c r="H1316" s="30">
        <v>130113</v>
      </c>
      <c r="I1316">
        <v>121235</v>
      </c>
      <c r="J1316">
        <v>130113</v>
      </c>
      <c r="K1316" s="1">
        <v>1077500</v>
      </c>
      <c r="O1316"/>
    </row>
    <row r="1317" spans="1:15" hidden="1" x14ac:dyDescent="0.25">
      <c r="A1317">
        <v>50000249</v>
      </c>
      <c r="B1317">
        <v>2014186</v>
      </c>
      <c r="C1317" t="s">
        <v>39</v>
      </c>
      <c r="D1317">
        <v>1116237944</v>
      </c>
      <c r="E1317" s="29">
        <v>42144</v>
      </c>
      <c r="F1317">
        <v>15561618</v>
      </c>
      <c r="G1317" s="30">
        <f>VLOOKUP(I1317,'[3]nemral rentis Bco Pop'!$A:$F,6,0)</f>
        <v>923272421</v>
      </c>
      <c r="H1317" s="30">
        <v>190101</v>
      </c>
      <c r="I1317">
        <v>190101</v>
      </c>
      <c r="J1317">
        <v>190101</v>
      </c>
      <c r="K1317" s="1">
        <v>107400</v>
      </c>
      <c r="O1317"/>
    </row>
    <row r="1318" spans="1:15" hidden="1" x14ac:dyDescent="0.25">
      <c r="A1318">
        <v>50000249</v>
      </c>
      <c r="B1318">
        <v>2016835</v>
      </c>
      <c r="C1318" t="s">
        <v>39</v>
      </c>
      <c r="D1318">
        <v>1114118829</v>
      </c>
      <c r="E1318" s="29">
        <v>42144</v>
      </c>
      <c r="F1318">
        <v>2302014</v>
      </c>
      <c r="G1318" s="30">
        <f>VLOOKUP(I1318,'[3]nemral rentis Bco Pop'!$A:$F,6,0)</f>
        <v>923272421</v>
      </c>
      <c r="H1318" s="30">
        <v>190101</v>
      </c>
      <c r="I1318">
        <v>190101</v>
      </c>
      <c r="J1318">
        <v>190101</v>
      </c>
      <c r="K1318" s="1">
        <v>107400</v>
      </c>
      <c r="O1318"/>
    </row>
    <row r="1319" spans="1:15" hidden="1" x14ac:dyDescent="0.25">
      <c r="A1319">
        <v>50000249</v>
      </c>
      <c r="B1319">
        <v>2016967</v>
      </c>
      <c r="C1319" t="s">
        <v>39</v>
      </c>
      <c r="D1319">
        <v>94154125</v>
      </c>
      <c r="E1319" s="29">
        <v>42144</v>
      </c>
      <c r="F1319">
        <v>18274530</v>
      </c>
      <c r="G1319" s="30">
        <f>VLOOKUP(I1319,'[3]nemral rentis Bco Pop'!$A:$F,6,0)</f>
        <v>910300000</v>
      </c>
      <c r="H1319" s="30">
        <v>130113</v>
      </c>
      <c r="I1319">
        <v>121235</v>
      </c>
      <c r="J1319">
        <v>130113</v>
      </c>
      <c r="K1319" s="1">
        <v>818000</v>
      </c>
      <c r="O1319"/>
    </row>
    <row r="1320" spans="1:15" hidden="1" x14ac:dyDescent="0.25">
      <c r="A1320">
        <v>50000249</v>
      </c>
      <c r="B1320">
        <v>2578387</v>
      </c>
      <c r="C1320" t="s">
        <v>39</v>
      </c>
      <c r="D1320">
        <v>383877</v>
      </c>
      <c r="E1320" s="29">
        <v>42144</v>
      </c>
      <c r="F1320">
        <v>16695717</v>
      </c>
      <c r="G1320" s="30">
        <f>VLOOKUP(I1320,'[3]nemral rentis Bco Pop'!$A:$F,6,0)</f>
        <v>923272421</v>
      </c>
      <c r="H1320" s="30">
        <v>190101</v>
      </c>
      <c r="I1320">
        <v>190101</v>
      </c>
      <c r="J1320">
        <v>190101</v>
      </c>
      <c r="K1320" s="1">
        <v>107400</v>
      </c>
      <c r="O1320"/>
    </row>
    <row r="1321" spans="1:15" hidden="1" x14ac:dyDescent="0.25">
      <c r="A1321">
        <v>50000249</v>
      </c>
      <c r="B1321">
        <v>2578443</v>
      </c>
      <c r="C1321" t="s">
        <v>39</v>
      </c>
      <c r="D1321">
        <v>1116233597</v>
      </c>
      <c r="E1321" s="29">
        <v>42144</v>
      </c>
      <c r="F1321">
        <v>15561618</v>
      </c>
      <c r="G1321" s="30">
        <f>VLOOKUP(I1321,'[3]nemral rentis Bco Pop'!$A:$F,6,0)</f>
        <v>923272421</v>
      </c>
      <c r="H1321" s="30">
        <v>190101</v>
      </c>
      <c r="I1321">
        <v>190101</v>
      </c>
      <c r="J1321">
        <v>190101</v>
      </c>
      <c r="K1321" s="1">
        <v>107400</v>
      </c>
      <c r="O1321"/>
    </row>
    <row r="1322" spans="1:15" hidden="1" x14ac:dyDescent="0.25">
      <c r="A1322">
        <v>50000249</v>
      </c>
      <c r="B1322">
        <v>2647270</v>
      </c>
      <c r="C1322" t="s">
        <v>1</v>
      </c>
      <c r="D1322">
        <v>14295785</v>
      </c>
      <c r="E1322" s="29">
        <v>42144</v>
      </c>
      <c r="F1322">
        <v>13823080</v>
      </c>
      <c r="G1322" s="30">
        <f>VLOOKUP(I1322,'[3]nemral rentis Bco Pop'!$A:$F,6,0)</f>
        <v>923272421</v>
      </c>
      <c r="H1322" s="30">
        <v>190101</v>
      </c>
      <c r="I1322">
        <v>190101</v>
      </c>
      <c r="J1322">
        <v>190101</v>
      </c>
      <c r="K1322" s="1">
        <v>107400</v>
      </c>
      <c r="O1322"/>
    </row>
    <row r="1323" spans="1:15" hidden="1" x14ac:dyDescent="0.25">
      <c r="A1323">
        <v>50000249</v>
      </c>
      <c r="B1323">
        <v>1517896</v>
      </c>
      <c r="C1323" t="s">
        <v>31</v>
      </c>
      <c r="D1323">
        <v>1103105382</v>
      </c>
      <c r="E1323" s="29">
        <v>42144</v>
      </c>
      <c r="F1323">
        <v>309988</v>
      </c>
      <c r="G1323" s="30">
        <f>VLOOKUP(I1323,'[3]nemral rentis Bco Pop'!$A:$F,6,0)</f>
        <v>12400000</v>
      </c>
      <c r="H1323" s="30">
        <v>270102</v>
      </c>
      <c r="I1323">
        <v>121204</v>
      </c>
      <c r="J1323">
        <v>270102</v>
      </c>
      <c r="K1323" s="1">
        <v>5000</v>
      </c>
      <c r="O1323"/>
    </row>
    <row r="1324" spans="1:15" hidden="1" x14ac:dyDescent="0.25">
      <c r="A1324">
        <v>50000249</v>
      </c>
      <c r="B1324">
        <v>1984631</v>
      </c>
      <c r="C1324" t="s">
        <v>18</v>
      </c>
      <c r="D1324">
        <v>1102840351</v>
      </c>
      <c r="E1324" s="29">
        <v>42144</v>
      </c>
      <c r="F1324">
        <v>3552642</v>
      </c>
      <c r="G1324" s="30">
        <f>VLOOKUP(I1324,'[3]nemral rentis Bco Pop'!$A:$F,6,0)</f>
        <v>923272421</v>
      </c>
      <c r="H1324" s="30">
        <v>190101</v>
      </c>
      <c r="I1324">
        <v>190101</v>
      </c>
      <c r="J1324">
        <v>190101</v>
      </c>
      <c r="K1324" s="1">
        <v>107400</v>
      </c>
      <c r="O1324"/>
    </row>
    <row r="1325" spans="1:15" hidden="1" x14ac:dyDescent="0.25">
      <c r="A1325">
        <v>50000249</v>
      </c>
      <c r="B1325">
        <v>2161220</v>
      </c>
      <c r="C1325" t="s">
        <v>0</v>
      </c>
      <c r="D1325">
        <v>1049615431</v>
      </c>
      <c r="E1325" s="29">
        <v>42144</v>
      </c>
      <c r="F1325">
        <v>11859324</v>
      </c>
      <c r="G1325" s="30">
        <f>VLOOKUP(I1325,'[3]nemral rentis Bco Pop'!$A:$F,6,0)</f>
        <v>12400000</v>
      </c>
      <c r="H1325" s="30">
        <v>270102</v>
      </c>
      <c r="I1325">
        <v>121204</v>
      </c>
      <c r="J1325">
        <v>270102</v>
      </c>
      <c r="K1325" s="1">
        <v>5000</v>
      </c>
      <c r="O1325"/>
    </row>
    <row r="1326" spans="1:15" hidden="1" x14ac:dyDescent="0.25">
      <c r="A1326">
        <v>50000249</v>
      </c>
      <c r="B1326">
        <v>2460073</v>
      </c>
      <c r="C1326" t="s">
        <v>0</v>
      </c>
      <c r="D1326">
        <v>19841040</v>
      </c>
      <c r="E1326" s="29">
        <v>42144</v>
      </c>
      <c r="F1326">
        <v>4848777</v>
      </c>
      <c r="G1326" s="30">
        <f>VLOOKUP(I1326,'[3]nemral rentis Bco Pop'!$A:$F,6,0)</f>
        <v>96400000</v>
      </c>
      <c r="H1326" s="30">
        <v>370101</v>
      </c>
      <c r="I1326">
        <v>121280</v>
      </c>
      <c r="J1326">
        <v>370101</v>
      </c>
      <c r="K1326" s="1">
        <v>5400</v>
      </c>
      <c r="O1326"/>
    </row>
    <row r="1327" spans="1:15" hidden="1" x14ac:dyDescent="0.25">
      <c r="A1327">
        <v>50000249</v>
      </c>
      <c r="B1327">
        <v>2461099</v>
      </c>
      <c r="C1327" t="s">
        <v>0</v>
      </c>
      <c r="D1327">
        <v>1069735172</v>
      </c>
      <c r="E1327" s="29">
        <v>42144</v>
      </c>
      <c r="F1327">
        <v>13834818</v>
      </c>
      <c r="G1327" s="30">
        <f>VLOOKUP(I1327,'[3]nemral rentis Bco Pop'!$A:$F,6,0)</f>
        <v>12400000</v>
      </c>
      <c r="H1327" s="30">
        <v>270102</v>
      </c>
      <c r="I1327">
        <v>121204</v>
      </c>
      <c r="J1327">
        <v>270102</v>
      </c>
      <c r="K1327" s="1">
        <v>5000</v>
      </c>
      <c r="O1327"/>
    </row>
    <row r="1328" spans="1:15" hidden="1" x14ac:dyDescent="0.25">
      <c r="A1328">
        <v>50000249</v>
      </c>
      <c r="B1328">
        <v>2461106</v>
      </c>
      <c r="C1328" t="s">
        <v>0</v>
      </c>
      <c r="D1328">
        <v>513159783</v>
      </c>
      <c r="E1328" s="29">
        <v>42144</v>
      </c>
      <c r="F1328">
        <v>6045722</v>
      </c>
      <c r="G1328" s="30">
        <f>VLOOKUP(I1328,'[3]nemral rentis Bco Pop'!$A:$F,6,0)</f>
        <v>12400000</v>
      </c>
      <c r="H1328" s="30">
        <v>270102</v>
      </c>
      <c r="I1328">
        <v>121204</v>
      </c>
      <c r="J1328">
        <v>270102</v>
      </c>
      <c r="K1328" s="1">
        <v>5000</v>
      </c>
      <c r="O1328"/>
    </row>
    <row r="1329" spans="1:15" hidden="1" x14ac:dyDescent="0.25">
      <c r="A1329">
        <v>50000249</v>
      </c>
      <c r="B1329">
        <v>2461107</v>
      </c>
      <c r="C1329" t="s">
        <v>0</v>
      </c>
      <c r="D1329">
        <v>9002327394</v>
      </c>
      <c r="E1329" s="29">
        <v>42144</v>
      </c>
      <c r="F1329">
        <v>5518094</v>
      </c>
      <c r="G1329" s="30">
        <f>VLOOKUP(I1329,'[3]nemral rentis Bco Pop'!$A:$F,6,0)</f>
        <v>96400000</v>
      </c>
      <c r="H1329" s="30">
        <v>370101</v>
      </c>
      <c r="I1329">
        <v>121280</v>
      </c>
      <c r="J1329">
        <v>370101</v>
      </c>
      <c r="K1329" s="1">
        <v>5400</v>
      </c>
      <c r="O1329"/>
    </row>
    <row r="1330" spans="1:15" hidden="1" x14ac:dyDescent="0.25">
      <c r="A1330">
        <v>50000249</v>
      </c>
      <c r="B1330">
        <v>2461218</v>
      </c>
      <c r="C1330" t="s">
        <v>0</v>
      </c>
      <c r="D1330">
        <v>32316054</v>
      </c>
      <c r="E1330" s="29">
        <v>42144</v>
      </c>
      <c r="F1330">
        <v>2145884</v>
      </c>
      <c r="G1330" s="30">
        <f>VLOOKUP(I1330,'[3]nemral rentis Bco Pop'!$A:$F,6,0)</f>
        <v>96400000</v>
      </c>
      <c r="H1330" s="30">
        <v>370101</v>
      </c>
      <c r="I1330">
        <v>121280</v>
      </c>
      <c r="J1330">
        <v>370101</v>
      </c>
      <c r="K1330" s="1">
        <v>5400</v>
      </c>
      <c r="O1330"/>
    </row>
    <row r="1331" spans="1:15" hidden="1" x14ac:dyDescent="0.25">
      <c r="A1331">
        <v>50000249</v>
      </c>
      <c r="B1331">
        <v>2461229</v>
      </c>
      <c r="C1331" t="s">
        <v>0</v>
      </c>
      <c r="D1331">
        <v>80118614</v>
      </c>
      <c r="E1331" s="29">
        <v>42144</v>
      </c>
      <c r="F1331">
        <v>7598121</v>
      </c>
      <c r="G1331" s="30">
        <f>VLOOKUP(I1331,'[3]nemral rentis Bco Pop'!$A:$F,6,0)</f>
        <v>12400000</v>
      </c>
      <c r="H1331" s="30">
        <v>270102</v>
      </c>
      <c r="I1331">
        <v>121204</v>
      </c>
      <c r="J1331">
        <v>270102</v>
      </c>
      <c r="K1331" s="1">
        <v>5000</v>
      </c>
      <c r="O1331"/>
    </row>
    <row r="1332" spans="1:15" hidden="1" x14ac:dyDescent="0.25">
      <c r="A1332">
        <v>50000249</v>
      </c>
      <c r="B1332">
        <v>2507162</v>
      </c>
      <c r="C1332" t="s">
        <v>0</v>
      </c>
      <c r="D1332">
        <v>79945486</v>
      </c>
      <c r="E1332" s="29">
        <v>42145</v>
      </c>
      <c r="F1332">
        <v>6105725</v>
      </c>
      <c r="G1332" s="30">
        <f>VLOOKUP(I1332,'[3]nemral rentis Bco Pop'!$A:$F,6,0)</f>
        <v>923272421</v>
      </c>
      <c r="H1332" s="30">
        <v>190101</v>
      </c>
      <c r="I1332">
        <v>190101</v>
      </c>
      <c r="J1332">
        <v>190101</v>
      </c>
      <c r="K1332" s="1">
        <v>107400</v>
      </c>
      <c r="O1332"/>
    </row>
    <row r="1333" spans="1:15" hidden="1" x14ac:dyDescent="0.25">
      <c r="A1333">
        <v>50000249</v>
      </c>
      <c r="B1333">
        <v>2507163</v>
      </c>
      <c r="C1333" t="s">
        <v>0</v>
      </c>
      <c r="D1333">
        <v>80435572</v>
      </c>
      <c r="E1333" s="29">
        <v>42145</v>
      </c>
      <c r="F1333">
        <v>20553375</v>
      </c>
      <c r="G1333" s="30">
        <f>VLOOKUP(I1333,'[3]nemral rentis Bco Pop'!$A:$F,6,0)</f>
        <v>12400000</v>
      </c>
      <c r="H1333" s="30">
        <v>270102</v>
      </c>
      <c r="I1333">
        <v>121204</v>
      </c>
      <c r="J1333">
        <v>270102</v>
      </c>
      <c r="K1333" s="1">
        <v>5000</v>
      </c>
      <c r="O1333"/>
    </row>
    <row r="1334" spans="1:15" hidden="1" x14ac:dyDescent="0.25">
      <c r="A1334">
        <v>50000249</v>
      </c>
      <c r="B1334">
        <v>39011922</v>
      </c>
      <c r="C1334" t="s">
        <v>0</v>
      </c>
      <c r="D1334">
        <v>79646720</v>
      </c>
      <c r="E1334" s="29">
        <v>42145</v>
      </c>
      <c r="F1334">
        <v>21443863</v>
      </c>
      <c r="G1334" s="30">
        <f>VLOOKUP(I1334,'[3]nemral rentis Bco Pop'!$A:$F,6,0)</f>
        <v>12400000</v>
      </c>
      <c r="H1334" s="30">
        <v>270102</v>
      </c>
      <c r="I1334">
        <v>121204</v>
      </c>
      <c r="J1334">
        <v>270102</v>
      </c>
      <c r="K1334" s="1">
        <v>5000</v>
      </c>
      <c r="O1334"/>
    </row>
    <row r="1335" spans="1:15" hidden="1" x14ac:dyDescent="0.25">
      <c r="A1335">
        <v>50000249</v>
      </c>
      <c r="B1335">
        <v>2415579</v>
      </c>
      <c r="C1335" t="s">
        <v>0</v>
      </c>
      <c r="D1335">
        <v>1024527800</v>
      </c>
      <c r="E1335" s="29">
        <v>42145</v>
      </c>
      <c r="F1335">
        <v>13336887</v>
      </c>
      <c r="G1335" s="30">
        <f>VLOOKUP(I1335,'[3]nemral rentis Bco Pop'!$A:$F,6,0)</f>
        <v>923272421</v>
      </c>
      <c r="H1335" s="30">
        <v>190101</v>
      </c>
      <c r="I1335">
        <v>190101</v>
      </c>
      <c r="J1335">
        <v>190101</v>
      </c>
      <c r="K1335" s="1">
        <v>107400</v>
      </c>
      <c r="O1335"/>
    </row>
    <row r="1336" spans="1:15" hidden="1" x14ac:dyDescent="0.25">
      <c r="A1336">
        <v>50000249</v>
      </c>
      <c r="B1336">
        <v>11827664</v>
      </c>
      <c r="C1336" t="s">
        <v>0</v>
      </c>
      <c r="D1336">
        <v>3125659992</v>
      </c>
      <c r="E1336" s="29">
        <v>42145</v>
      </c>
      <c r="F1336">
        <v>53154074</v>
      </c>
      <c r="G1336" s="30">
        <f>VLOOKUP(I1336,'[3]nemral rentis Bco Pop'!$A:$F,6,0)</f>
        <v>12400000</v>
      </c>
      <c r="H1336" s="30">
        <v>270102</v>
      </c>
      <c r="I1336">
        <v>121204</v>
      </c>
      <c r="J1336">
        <v>270102</v>
      </c>
      <c r="K1336" s="1">
        <v>5000</v>
      </c>
      <c r="O1336"/>
    </row>
    <row r="1337" spans="1:15" hidden="1" x14ac:dyDescent="0.25">
      <c r="A1337">
        <v>50000249</v>
      </c>
      <c r="B1337">
        <v>2601272</v>
      </c>
      <c r="C1337" t="s">
        <v>0</v>
      </c>
      <c r="D1337">
        <v>20601640</v>
      </c>
      <c r="E1337" s="29">
        <v>42145</v>
      </c>
      <c r="F1337">
        <v>6185721</v>
      </c>
      <c r="G1337" s="30">
        <f>VLOOKUP(I1337,'[3]nemral rentis Bco Pop'!$A:$F,6,0)</f>
        <v>923272193</v>
      </c>
      <c r="H1337" s="30">
        <v>131401</v>
      </c>
      <c r="I1337">
        <v>131401</v>
      </c>
      <c r="J1337">
        <v>131401</v>
      </c>
      <c r="K1337" s="1">
        <v>4100</v>
      </c>
      <c r="O1337"/>
    </row>
    <row r="1338" spans="1:15" hidden="1" x14ac:dyDescent="0.25">
      <c r="A1338">
        <v>50000249</v>
      </c>
      <c r="B1338">
        <v>2601275</v>
      </c>
      <c r="C1338" t="s">
        <v>0</v>
      </c>
      <c r="D1338">
        <v>1016004391</v>
      </c>
      <c r="E1338" s="29">
        <v>42145</v>
      </c>
      <c r="F1338">
        <v>13312824</v>
      </c>
      <c r="G1338" s="30">
        <f>VLOOKUP(I1338,'[3]nemral rentis Bco Pop'!$A:$F,6,0)</f>
        <v>923272421</v>
      </c>
      <c r="H1338" s="30">
        <v>190101</v>
      </c>
      <c r="I1338">
        <v>190101</v>
      </c>
      <c r="J1338">
        <v>190101</v>
      </c>
      <c r="K1338" s="1">
        <v>107400</v>
      </c>
      <c r="O1338"/>
    </row>
    <row r="1339" spans="1:15" hidden="1" x14ac:dyDescent="0.25">
      <c r="A1339">
        <v>50000249</v>
      </c>
      <c r="B1339">
        <v>19846459</v>
      </c>
      <c r="C1339" t="s">
        <v>0</v>
      </c>
      <c r="D1339">
        <v>80402908</v>
      </c>
      <c r="E1339" s="29">
        <v>42145</v>
      </c>
      <c r="F1339">
        <v>10335685</v>
      </c>
      <c r="G1339" s="30">
        <f>VLOOKUP(I1339,'[3]nemral rentis Bco Pop'!$A:$F,6,0)</f>
        <v>923272421</v>
      </c>
      <c r="H1339" s="30">
        <v>190101</v>
      </c>
      <c r="I1339">
        <v>190101</v>
      </c>
      <c r="J1339">
        <v>190101</v>
      </c>
      <c r="K1339" s="1">
        <v>107400</v>
      </c>
      <c r="O1339"/>
    </row>
    <row r="1340" spans="1:15" hidden="1" x14ac:dyDescent="0.25">
      <c r="A1340">
        <v>50000249</v>
      </c>
      <c r="B1340">
        <v>1802868</v>
      </c>
      <c r="C1340" t="s">
        <v>0</v>
      </c>
      <c r="D1340">
        <v>1110458242</v>
      </c>
      <c r="E1340" s="29">
        <v>42145</v>
      </c>
      <c r="F1340">
        <v>3562690</v>
      </c>
      <c r="G1340" s="30">
        <f>VLOOKUP(I1340,'[3]nemral rentis Bco Pop'!$A:$F,6,0)</f>
        <v>12200000</v>
      </c>
      <c r="H1340" s="30">
        <v>250101</v>
      </c>
      <c r="I1340">
        <v>121225</v>
      </c>
      <c r="J1340">
        <v>250101</v>
      </c>
      <c r="K1340" s="1">
        <v>73600</v>
      </c>
      <c r="O1340"/>
    </row>
    <row r="1341" spans="1:15" hidden="1" x14ac:dyDescent="0.25">
      <c r="A1341">
        <v>50000249</v>
      </c>
      <c r="B1341">
        <v>1802870</v>
      </c>
      <c r="C1341" t="s">
        <v>0</v>
      </c>
      <c r="D1341">
        <v>1052383630</v>
      </c>
      <c r="E1341" s="29">
        <v>42145</v>
      </c>
      <c r="F1341">
        <v>12396517</v>
      </c>
      <c r="G1341" s="30">
        <f>VLOOKUP(I1341,'[3]nemral rentis Bco Pop'!$A:$F,6,0)</f>
        <v>12400000</v>
      </c>
      <c r="H1341" s="30">
        <v>270102</v>
      </c>
      <c r="I1341">
        <v>121204</v>
      </c>
      <c r="J1341">
        <v>270102</v>
      </c>
      <c r="K1341" s="1">
        <v>5000</v>
      </c>
      <c r="O1341"/>
    </row>
    <row r="1342" spans="1:15" hidden="1" x14ac:dyDescent="0.25">
      <c r="A1342">
        <v>50000249</v>
      </c>
      <c r="B1342">
        <v>1802872</v>
      </c>
      <c r="C1342" t="s">
        <v>0</v>
      </c>
      <c r="D1342">
        <v>1019010612</v>
      </c>
      <c r="E1342" s="29">
        <v>42145</v>
      </c>
      <c r="F1342">
        <v>6224602</v>
      </c>
      <c r="G1342" s="30">
        <f>VLOOKUP(I1342,'[3]nemral rentis Bco Pop'!$A:$F,6,0)</f>
        <v>923272421</v>
      </c>
      <c r="H1342" s="30">
        <v>190101</v>
      </c>
      <c r="I1342">
        <v>190101</v>
      </c>
      <c r="J1342">
        <v>190101</v>
      </c>
      <c r="K1342" s="1">
        <v>107400</v>
      </c>
      <c r="O1342"/>
    </row>
    <row r="1343" spans="1:15" hidden="1" x14ac:dyDescent="0.25">
      <c r="A1343">
        <v>50000249</v>
      </c>
      <c r="B1343">
        <v>1802874</v>
      </c>
      <c r="C1343" t="s">
        <v>0</v>
      </c>
      <c r="D1343">
        <v>79540218</v>
      </c>
      <c r="E1343" s="29">
        <v>42145</v>
      </c>
      <c r="F1343">
        <v>14406585</v>
      </c>
      <c r="G1343" s="30">
        <f>VLOOKUP(I1343,'[3]nemral rentis Bco Pop'!$A:$F,6,0)</f>
        <v>12200000</v>
      </c>
      <c r="H1343" s="30">
        <v>250101</v>
      </c>
      <c r="I1343">
        <v>121225</v>
      </c>
      <c r="J1343">
        <v>250101</v>
      </c>
      <c r="K1343" s="1">
        <v>2000000</v>
      </c>
      <c r="O1343"/>
    </row>
    <row r="1344" spans="1:15" hidden="1" x14ac:dyDescent="0.25">
      <c r="A1344">
        <v>50000249</v>
      </c>
      <c r="B1344">
        <v>2198438</v>
      </c>
      <c r="C1344" t="s">
        <v>0</v>
      </c>
      <c r="D1344">
        <v>43210458</v>
      </c>
      <c r="E1344" s="29">
        <v>42145</v>
      </c>
      <c r="F1344">
        <v>10850644</v>
      </c>
      <c r="G1344" s="30">
        <f>VLOOKUP(I1344,'[3]nemral rentis Bco Pop'!$A:$F,6,0)</f>
        <v>12200000</v>
      </c>
      <c r="H1344" s="30">
        <v>250101</v>
      </c>
      <c r="I1344">
        <v>121225</v>
      </c>
      <c r="J1344">
        <v>250101</v>
      </c>
      <c r="K1344" s="1">
        <v>6600</v>
      </c>
      <c r="O1344"/>
    </row>
    <row r="1345" spans="1:15" hidden="1" x14ac:dyDescent="0.25">
      <c r="A1345">
        <v>50000249</v>
      </c>
      <c r="B1345">
        <v>2422824</v>
      </c>
      <c r="C1345" t="s">
        <v>0</v>
      </c>
      <c r="D1345">
        <v>7442283</v>
      </c>
      <c r="E1345" s="29">
        <v>42145</v>
      </c>
      <c r="F1345">
        <v>2822816</v>
      </c>
      <c r="G1345" s="30">
        <f>VLOOKUP(I1345,'[3]nemral rentis Bco Pop'!$A:$F,6,0)</f>
        <v>923272193</v>
      </c>
      <c r="H1345" s="30">
        <v>131401</v>
      </c>
      <c r="I1345">
        <v>131401</v>
      </c>
      <c r="J1345">
        <v>131401</v>
      </c>
      <c r="K1345" s="1">
        <v>26800</v>
      </c>
      <c r="O1345"/>
    </row>
    <row r="1346" spans="1:15" hidden="1" x14ac:dyDescent="0.25">
      <c r="A1346">
        <v>50000249</v>
      </c>
      <c r="B1346">
        <v>2562646</v>
      </c>
      <c r="C1346" t="s">
        <v>0</v>
      </c>
      <c r="D1346">
        <v>3011707</v>
      </c>
      <c r="E1346" s="29">
        <v>42145</v>
      </c>
      <c r="F1346">
        <v>5605529</v>
      </c>
      <c r="G1346" s="30">
        <f>VLOOKUP(I1346,'[3]nemral rentis Bco Pop'!$A:$F,6,0)</f>
        <v>923272193</v>
      </c>
      <c r="H1346" s="30">
        <v>131401</v>
      </c>
      <c r="I1346">
        <v>131401</v>
      </c>
      <c r="J1346">
        <v>131401</v>
      </c>
      <c r="K1346" s="1">
        <v>1600</v>
      </c>
      <c r="O1346"/>
    </row>
    <row r="1347" spans="1:15" hidden="1" x14ac:dyDescent="0.25">
      <c r="A1347">
        <v>50000249</v>
      </c>
      <c r="B1347">
        <v>1901200</v>
      </c>
      <c r="C1347" t="s">
        <v>1</v>
      </c>
      <c r="D1347">
        <v>17087281</v>
      </c>
      <c r="E1347" s="29">
        <v>42145</v>
      </c>
      <c r="F1347">
        <v>6703205</v>
      </c>
      <c r="G1347" s="30">
        <f>VLOOKUP(I1347,'[3]nemral rentis Bco Pop'!$A:$F,6,0)</f>
        <v>923272193</v>
      </c>
      <c r="H1347" s="30">
        <v>131401</v>
      </c>
      <c r="I1347">
        <v>131401</v>
      </c>
      <c r="J1347">
        <v>131401</v>
      </c>
      <c r="K1347" s="1">
        <v>14400</v>
      </c>
      <c r="O1347"/>
    </row>
    <row r="1348" spans="1:15" hidden="1" x14ac:dyDescent="0.25">
      <c r="A1348">
        <v>50000249</v>
      </c>
      <c r="B1348">
        <v>2475691</v>
      </c>
      <c r="C1348" t="s">
        <v>1</v>
      </c>
      <c r="D1348">
        <v>9001562642</v>
      </c>
      <c r="E1348" s="29">
        <v>42145</v>
      </c>
      <c r="F1348">
        <v>4193001</v>
      </c>
      <c r="G1348" s="30">
        <f>VLOOKUP(I1348,'[3]nemral rentis Bco Pop'!$A:$F,6,0)</f>
        <v>12400000</v>
      </c>
      <c r="H1348" s="30">
        <v>270108</v>
      </c>
      <c r="I1348">
        <v>270108</v>
      </c>
      <c r="J1348">
        <v>270108</v>
      </c>
      <c r="K1348" s="1">
        <v>4947758</v>
      </c>
      <c r="O1348"/>
    </row>
    <row r="1349" spans="1:15" hidden="1" x14ac:dyDescent="0.25">
      <c r="A1349">
        <v>50000249</v>
      </c>
      <c r="B1349">
        <v>2562704</v>
      </c>
      <c r="C1349" t="s">
        <v>0</v>
      </c>
      <c r="D1349">
        <v>52301526</v>
      </c>
      <c r="E1349" s="29">
        <v>42145</v>
      </c>
      <c r="F1349">
        <v>2837082</v>
      </c>
      <c r="G1349" s="30">
        <f>VLOOKUP(I1349,'[3]nemral rentis Bco Pop'!$A:$F,6,0)</f>
        <v>12400000</v>
      </c>
      <c r="H1349" s="30">
        <v>270102</v>
      </c>
      <c r="I1349">
        <v>121204</v>
      </c>
      <c r="J1349">
        <v>270102</v>
      </c>
      <c r="K1349" s="1">
        <v>5000</v>
      </c>
      <c r="O1349"/>
    </row>
    <row r="1350" spans="1:15" hidden="1" x14ac:dyDescent="0.25">
      <c r="A1350">
        <v>50000249</v>
      </c>
      <c r="B1350">
        <v>2562718</v>
      </c>
      <c r="C1350" t="s">
        <v>0</v>
      </c>
      <c r="D1350">
        <v>41321306</v>
      </c>
      <c r="E1350" s="29">
        <v>42145</v>
      </c>
      <c r="F1350">
        <v>10234772</v>
      </c>
      <c r="G1350" s="30">
        <f>VLOOKUP(I1350,'[3]nemral rentis Bco Pop'!$A:$F,6,0)</f>
        <v>923272193</v>
      </c>
      <c r="H1350" s="30">
        <v>131401</v>
      </c>
      <c r="I1350">
        <v>131401</v>
      </c>
      <c r="J1350">
        <v>131401</v>
      </c>
      <c r="K1350" s="1">
        <v>4100</v>
      </c>
      <c r="O1350"/>
    </row>
    <row r="1351" spans="1:15" hidden="1" x14ac:dyDescent="0.25">
      <c r="A1351">
        <v>50000249</v>
      </c>
      <c r="B1351">
        <v>2562719</v>
      </c>
      <c r="C1351" t="s">
        <v>0</v>
      </c>
      <c r="D1351">
        <v>1057592598</v>
      </c>
      <c r="E1351" s="29">
        <v>42145</v>
      </c>
      <c r="F1351">
        <v>14420216</v>
      </c>
      <c r="G1351" s="30">
        <f>VLOOKUP(I1351,'[3]nemral rentis Bco Pop'!$A:$F,6,0)</f>
        <v>12400000</v>
      </c>
      <c r="H1351" s="30">
        <v>270102</v>
      </c>
      <c r="I1351">
        <v>121204</v>
      </c>
      <c r="J1351">
        <v>270102</v>
      </c>
      <c r="K1351" s="1">
        <v>5000</v>
      </c>
      <c r="O1351"/>
    </row>
    <row r="1352" spans="1:15" hidden="1" x14ac:dyDescent="0.25">
      <c r="A1352">
        <v>50000249</v>
      </c>
      <c r="B1352">
        <v>2562721</v>
      </c>
      <c r="C1352" t="s">
        <v>0</v>
      </c>
      <c r="D1352">
        <v>73073337</v>
      </c>
      <c r="E1352" s="29">
        <v>42145</v>
      </c>
      <c r="F1352">
        <v>556850</v>
      </c>
      <c r="G1352" s="30">
        <f>VLOOKUP(I1352,'[3]nemral rentis Bco Pop'!$A:$F,6,0)</f>
        <v>12400000</v>
      </c>
      <c r="H1352" s="30">
        <v>270102</v>
      </c>
      <c r="I1352">
        <v>270102</v>
      </c>
      <c r="J1352">
        <v>270102</v>
      </c>
      <c r="K1352" s="1">
        <v>5000</v>
      </c>
      <c r="O1352"/>
    </row>
    <row r="1353" spans="1:15" hidden="1" x14ac:dyDescent="0.25">
      <c r="A1353">
        <v>50000249</v>
      </c>
      <c r="B1353">
        <v>2562722</v>
      </c>
      <c r="C1353" t="s">
        <v>0</v>
      </c>
      <c r="D1353">
        <v>17086397</v>
      </c>
      <c r="E1353" s="29">
        <v>42145</v>
      </c>
      <c r="F1353">
        <v>3424563</v>
      </c>
      <c r="G1353" s="30">
        <f>VLOOKUP(I1353,'[3]nemral rentis Bco Pop'!$A:$F,6,0)</f>
        <v>12400000</v>
      </c>
      <c r="H1353" s="30">
        <v>270102</v>
      </c>
      <c r="I1353">
        <v>270102</v>
      </c>
      <c r="J1353">
        <v>270102</v>
      </c>
      <c r="K1353" s="1">
        <v>30000</v>
      </c>
      <c r="O1353"/>
    </row>
    <row r="1354" spans="1:15" hidden="1" x14ac:dyDescent="0.25">
      <c r="A1354">
        <v>50000249</v>
      </c>
      <c r="B1354">
        <v>11773318</v>
      </c>
      <c r="C1354" t="s">
        <v>0</v>
      </c>
      <c r="D1354">
        <v>1098720420</v>
      </c>
      <c r="E1354" s="29">
        <v>42145</v>
      </c>
      <c r="F1354">
        <v>14442801</v>
      </c>
      <c r="G1354" s="30">
        <f>VLOOKUP(I1354,'[3]nemral rentis Bco Pop'!$A:$F,6,0)</f>
        <v>12400000</v>
      </c>
      <c r="H1354" s="30">
        <v>270102</v>
      </c>
      <c r="I1354">
        <v>121204</v>
      </c>
      <c r="J1354">
        <v>270102</v>
      </c>
      <c r="K1354" s="1">
        <v>5000</v>
      </c>
      <c r="O1354"/>
    </row>
    <row r="1355" spans="1:15" hidden="1" x14ac:dyDescent="0.25">
      <c r="A1355">
        <v>50000249</v>
      </c>
      <c r="B1355">
        <v>11773407</v>
      </c>
      <c r="C1355" t="s">
        <v>0</v>
      </c>
      <c r="D1355">
        <v>11795288</v>
      </c>
      <c r="E1355" s="29">
        <v>42145</v>
      </c>
      <c r="F1355">
        <v>12427000</v>
      </c>
      <c r="G1355" s="30">
        <f>VLOOKUP(I1355,'[3]nemral rentis Bco Pop'!$A:$F,6,0)</f>
        <v>96400000</v>
      </c>
      <c r="H1355" s="30">
        <v>370101</v>
      </c>
      <c r="I1355">
        <v>121280</v>
      </c>
      <c r="J1355">
        <v>370101</v>
      </c>
      <c r="K1355" s="1">
        <v>37400</v>
      </c>
      <c r="O1355"/>
    </row>
    <row r="1356" spans="1:15" hidden="1" x14ac:dyDescent="0.25">
      <c r="A1356">
        <v>50000249</v>
      </c>
      <c r="B1356">
        <v>11773409</v>
      </c>
      <c r="C1356" t="s">
        <v>0</v>
      </c>
      <c r="D1356">
        <v>1016036472</v>
      </c>
      <c r="E1356" s="29">
        <v>42145</v>
      </c>
      <c r="F1356">
        <v>4773248</v>
      </c>
      <c r="G1356" s="30">
        <f>VLOOKUP(I1356,'[3]nemral rentis Bco Pop'!$A:$F,6,0)</f>
        <v>12400000</v>
      </c>
      <c r="H1356" s="30">
        <v>270102</v>
      </c>
      <c r="I1356">
        <v>121204</v>
      </c>
      <c r="J1356">
        <v>270102</v>
      </c>
      <c r="K1356" s="1">
        <v>5000</v>
      </c>
      <c r="O1356"/>
    </row>
    <row r="1357" spans="1:15" hidden="1" x14ac:dyDescent="0.25">
      <c r="A1357">
        <v>50000249</v>
      </c>
      <c r="B1357">
        <v>11774468</v>
      </c>
      <c r="C1357" t="s">
        <v>0</v>
      </c>
      <c r="D1357">
        <v>79573545</v>
      </c>
      <c r="E1357" s="29">
        <v>42145</v>
      </c>
      <c r="F1357">
        <v>11541882</v>
      </c>
      <c r="G1357" s="30">
        <f>VLOOKUP(I1357,'[3]nemral rentis Bco Pop'!$A:$F,6,0)</f>
        <v>96400000</v>
      </c>
      <c r="H1357" s="30">
        <v>370101</v>
      </c>
      <c r="I1357">
        <v>121280</v>
      </c>
      <c r="J1357">
        <v>370101</v>
      </c>
      <c r="K1357" s="1">
        <v>5400</v>
      </c>
      <c r="O1357"/>
    </row>
    <row r="1358" spans="1:15" hidden="1" x14ac:dyDescent="0.25">
      <c r="A1358">
        <v>50000249</v>
      </c>
      <c r="B1358">
        <v>33417229</v>
      </c>
      <c r="C1358" t="s">
        <v>43</v>
      </c>
      <c r="D1358">
        <v>32936567</v>
      </c>
      <c r="E1358" s="29">
        <v>42145</v>
      </c>
      <c r="F1358">
        <v>12480100</v>
      </c>
      <c r="G1358" s="30">
        <f>VLOOKUP(I1358,'[3]nemral rentis Bco Pop'!$A:$F,6,0)</f>
        <v>923272421</v>
      </c>
      <c r="H1358" s="30">
        <v>190101</v>
      </c>
      <c r="I1358">
        <v>190101</v>
      </c>
      <c r="J1358">
        <v>190101</v>
      </c>
      <c r="K1358" s="1">
        <v>108000</v>
      </c>
      <c r="O1358"/>
    </row>
    <row r="1359" spans="1:15" hidden="1" x14ac:dyDescent="0.25">
      <c r="A1359">
        <v>50000249</v>
      </c>
      <c r="B1359">
        <v>2417282</v>
      </c>
      <c r="C1359" t="s">
        <v>1</v>
      </c>
      <c r="D1359">
        <v>8000947557</v>
      </c>
      <c r="E1359" s="29">
        <v>42145</v>
      </c>
      <c r="F1359">
        <v>7815496</v>
      </c>
      <c r="G1359" s="30">
        <f>VLOOKUP(I1359,'[3]nemral rentis Bco Pop'!$A:$F,6,0)</f>
        <v>923272193</v>
      </c>
      <c r="H1359" s="30">
        <v>131401</v>
      </c>
      <c r="I1359">
        <v>131401</v>
      </c>
      <c r="J1359">
        <v>131401</v>
      </c>
      <c r="K1359" s="1">
        <v>195078</v>
      </c>
      <c r="O1359"/>
    </row>
    <row r="1360" spans="1:15" hidden="1" x14ac:dyDescent="0.25">
      <c r="A1360">
        <v>50000249</v>
      </c>
      <c r="B1360">
        <v>2469675</v>
      </c>
      <c r="C1360" t="s">
        <v>0</v>
      </c>
      <c r="D1360">
        <v>1020747528</v>
      </c>
      <c r="E1360" s="29">
        <v>42145</v>
      </c>
      <c r="F1360">
        <v>7470838</v>
      </c>
      <c r="G1360" s="30">
        <f>VLOOKUP(I1360,'[3]nemral rentis Bco Pop'!$A:$F,6,0)</f>
        <v>12400000</v>
      </c>
      <c r="H1360" s="30">
        <v>270102</v>
      </c>
      <c r="I1360">
        <v>121204</v>
      </c>
      <c r="J1360">
        <v>270102</v>
      </c>
      <c r="K1360" s="1">
        <v>5000</v>
      </c>
      <c r="O1360"/>
    </row>
    <row r="1361" spans="1:15" hidden="1" x14ac:dyDescent="0.25">
      <c r="A1361">
        <v>50000249</v>
      </c>
      <c r="B1361">
        <v>10441515</v>
      </c>
      <c r="C1361" t="s">
        <v>0</v>
      </c>
      <c r="D1361">
        <v>8002514406</v>
      </c>
      <c r="E1361" s="29">
        <v>42145</v>
      </c>
      <c r="F1361">
        <v>6466060</v>
      </c>
      <c r="G1361" s="30">
        <f>VLOOKUP(I1361,'[3]nemral rentis Bco Pop'!$A:$F,6,0)</f>
        <v>13700000</v>
      </c>
      <c r="H1361" s="30">
        <v>290101</v>
      </c>
      <c r="I1361">
        <v>270944</v>
      </c>
      <c r="J1361">
        <v>290101</v>
      </c>
      <c r="K1361" s="1">
        <v>931378</v>
      </c>
      <c r="O1361"/>
    </row>
    <row r="1362" spans="1:15" hidden="1" x14ac:dyDescent="0.25">
      <c r="A1362">
        <v>50000249</v>
      </c>
      <c r="B1362">
        <v>10441516</v>
      </c>
      <c r="C1362" t="s">
        <v>0</v>
      </c>
      <c r="D1362">
        <v>8002514406</v>
      </c>
      <c r="E1362" s="29">
        <v>42145</v>
      </c>
      <c r="F1362">
        <v>6466060</v>
      </c>
      <c r="G1362" s="30">
        <f>VLOOKUP(I1362,'[3]nemral rentis Bco Pop'!$A:$F,6,0)</f>
        <v>13700000</v>
      </c>
      <c r="H1362" s="30">
        <v>290101</v>
      </c>
      <c r="I1362">
        <v>270944</v>
      </c>
      <c r="J1362">
        <v>290101</v>
      </c>
      <c r="K1362" s="1">
        <v>69622</v>
      </c>
      <c r="O1362"/>
    </row>
    <row r="1363" spans="1:15" hidden="1" x14ac:dyDescent="0.25">
      <c r="A1363">
        <v>50000249</v>
      </c>
      <c r="B1363">
        <v>10441517</v>
      </c>
      <c r="C1363" t="s">
        <v>0</v>
      </c>
      <c r="D1363">
        <v>800251440</v>
      </c>
      <c r="E1363" s="29">
        <v>42145</v>
      </c>
      <c r="F1363">
        <v>6466060</v>
      </c>
      <c r="G1363" s="30">
        <f>VLOOKUP(I1363,'[3]nemral rentis Bco Pop'!$A:$F,6,0)</f>
        <v>13700000</v>
      </c>
      <c r="H1363" s="30">
        <v>290101</v>
      </c>
      <c r="I1363">
        <v>270944</v>
      </c>
      <c r="J1363">
        <v>290101</v>
      </c>
      <c r="K1363" s="1">
        <v>7879090</v>
      </c>
      <c r="O1363"/>
    </row>
    <row r="1364" spans="1:15" hidden="1" x14ac:dyDescent="0.25">
      <c r="A1364">
        <v>50000249</v>
      </c>
      <c r="B1364">
        <v>10441518</v>
      </c>
      <c r="C1364" t="s">
        <v>0</v>
      </c>
      <c r="D1364">
        <v>8002514406</v>
      </c>
      <c r="E1364" s="29">
        <v>42145</v>
      </c>
      <c r="F1364">
        <v>6466060</v>
      </c>
      <c r="G1364" s="30">
        <f>VLOOKUP(I1364,'[3]nemral rentis Bco Pop'!$A:$F,6,0)</f>
        <v>13700000</v>
      </c>
      <c r="H1364" s="30">
        <v>290101</v>
      </c>
      <c r="I1364">
        <v>270944</v>
      </c>
      <c r="J1364">
        <v>290101</v>
      </c>
      <c r="K1364" s="1">
        <v>284555</v>
      </c>
      <c r="O1364"/>
    </row>
    <row r="1365" spans="1:15" hidden="1" x14ac:dyDescent="0.25">
      <c r="A1365">
        <v>50000249</v>
      </c>
      <c r="B1365">
        <v>1700599</v>
      </c>
      <c r="C1365" t="s">
        <v>0</v>
      </c>
      <c r="D1365">
        <v>17194947</v>
      </c>
      <c r="E1365" s="29">
        <v>42145</v>
      </c>
      <c r="F1365">
        <v>2923679</v>
      </c>
      <c r="G1365" s="30">
        <f>VLOOKUP(I1365,'[3]nemral rentis Bco Pop'!$A:$F,6,0)</f>
        <v>923272193</v>
      </c>
      <c r="H1365" s="30">
        <v>131401</v>
      </c>
      <c r="I1365">
        <v>131401</v>
      </c>
      <c r="J1365">
        <v>131401</v>
      </c>
      <c r="K1365" s="1">
        <v>15800</v>
      </c>
      <c r="O1365"/>
    </row>
    <row r="1366" spans="1:15" hidden="1" x14ac:dyDescent="0.25">
      <c r="A1366">
        <v>50000249</v>
      </c>
      <c r="B1366">
        <v>1700620</v>
      </c>
      <c r="C1366" t="s">
        <v>0</v>
      </c>
      <c r="D1366">
        <v>101042277</v>
      </c>
      <c r="E1366" s="29">
        <v>42145</v>
      </c>
      <c r="F1366">
        <v>6741370</v>
      </c>
      <c r="G1366" s="30">
        <f>VLOOKUP(I1366,'[3]nemral rentis Bco Pop'!$A:$F,6,0)</f>
        <v>12400000</v>
      </c>
      <c r="H1366" s="30">
        <v>270102</v>
      </c>
      <c r="I1366">
        <v>121204</v>
      </c>
      <c r="J1366">
        <v>270102</v>
      </c>
      <c r="K1366" s="1">
        <v>5000</v>
      </c>
      <c r="O1366"/>
    </row>
    <row r="1367" spans="1:15" hidden="1" x14ac:dyDescent="0.25">
      <c r="A1367">
        <v>50000249</v>
      </c>
      <c r="B1367">
        <v>1700627</v>
      </c>
      <c r="C1367" t="s">
        <v>0</v>
      </c>
      <c r="D1367">
        <v>1026275936</v>
      </c>
      <c r="E1367" s="29">
        <v>42145</v>
      </c>
      <c r="F1367">
        <v>4711661</v>
      </c>
      <c r="G1367" s="30">
        <f>VLOOKUP(I1367,'[3]nemral rentis Bco Pop'!$A:$F,6,0)</f>
        <v>12400000</v>
      </c>
      <c r="H1367" s="30">
        <v>270102</v>
      </c>
      <c r="I1367">
        <v>121204</v>
      </c>
      <c r="J1367">
        <v>270102</v>
      </c>
      <c r="K1367" s="1">
        <v>5000</v>
      </c>
      <c r="O1367"/>
    </row>
    <row r="1368" spans="1:15" hidden="1" x14ac:dyDescent="0.25">
      <c r="A1368">
        <v>50000249</v>
      </c>
      <c r="B1368">
        <v>1700672</v>
      </c>
      <c r="C1368" t="s">
        <v>0</v>
      </c>
      <c r="D1368">
        <v>6316624</v>
      </c>
      <c r="E1368" s="29">
        <v>42145</v>
      </c>
      <c r="F1368">
        <v>8029853</v>
      </c>
      <c r="G1368" s="30">
        <f>VLOOKUP(I1368,'[3]nemral rentis Bco Pop'!$A:$F,6,0)</f>
        <v>96400000</v>
      </c>
      <c r="H1368" s="30">
        <v>370101</v>
      </c>
      <c r="I1368">
        <v>121280</v>
      </c>
      <c r="J1368">
        <v>370101</v>
      </c>
      <c r="K1368" s="1">
        <v>10800</v>
      </c>
      <c r="O1368"/>
    </row>
    <row r="1369" spans="1:15" hidden="1" x14ac:dyDescent="0.25">
      <c r="A1369">
        <v>50000249</v>
      </c>
      <c r="B1369">
        <v>1700673</v>
      </c>
      <c r="C1369" t="s">
        <v>0</v>
      </c>
      <c r="D1369">
        <v>1014209424</v>
      </c>
      <c r="E1369" s="29">
        <v>42145</v>
      </c>
      <c r="F1369">
        <v>5371013</v>
      </c>
      <c r="G1369" s="30">
        <f>VLOOKUP(I1369,'[3]nemral rentis Bco Pop'!$A:$F,6,0)</f>
        <v>12400000</v>
      </c>
      <c r="H1369" s="30">
        <v>270102</v>
      </c>
      <c r="I1369">
        <v>121204</v>
      </c>
      <c r="J1369">
        <v>270102</v>
      </c>
      <c r="K1369" s="1">
        <v>5000</v>
      </c>
      <c r="O1369"/>
    </row>
    <row r="1370" spans="1:15" hidden="1" x14ac:dyDescent="0.25">
      <c r="A1370">
        <v>50000249</v>
      </c>
      <c r="B1370">
        <v>1700675</v>
      </c>
      <c r="C1370" t="s">
        <v>0</v>
      </c>
      <c r="D1370">
        <v>8999990429</v>
      </c>
      <c r="E1370" s="29">
        <v>42145</v>
      </c>
      <c r="F1370">
        <v>3814000</v>
      </c>
      <c r="G1370" s="30">
        <f>VLOOKUP(I1370,'[3]nemral rentis Bco Pop'!$A:$F,6,0)</f>
        <v>96300000</v>
      </c>
      <c r="H1370" s="30">
        <v>360101</v>
      </c>
      <c r="I1370">
        <v>360101</v>
      </c>
      <c r="J1370">
        <v>360101</v>
      </c>
      <c r="K1370" s="1">
        <v>38002890</v>
      </c>
      <c r="O1370"/>
    </row>
    <row r="1371" spans="1:15" hidden="1" x14ac:dyDescent="0.25">
      <c r="A1371">
        <v>50000249</v>
      </c>
      <c r="B1371">
        <v>1700676</v>
      </c>
      <c r="C1371" t="s">
        <v>0</v>
      </c>
      <c r="D1371">
        <v>8999990429</v>
      </c>
      <c r="E1371" s="29">
        <v>42145</v>
      </c>
      <c r="F1371">
        <v>3814000</v>
      </c>
      <c r="G1371" s="30">
        <f>VLOOKUP(I1371,'[3]nemral rentis Bco Pop'!$A:$F,6,0)</f>
        <v>96300000</v>
      </c>
      <c r="H1371" s="30">
        <v>360101</v>
      </c>
      <c r="I1371">
        <v>360101</v>
      </c>
      <c r="J1371">
        <v>360101</v>
      </c>
      <c r="K1371" s="1">
        <v>120193087</v>
      </c>
      <c r="O1371"/>
    </row>
    <row r="1372" spans="1:15" hidden="1" x14ac:dyDescent="0.25">
      <c r="A1372">
        <v>50000249</v>
      </c>
      <c r="B1372">
        <v>1700682</v>
      </c>
      <c r="C1372" t="s">
        <v>0</v>
      </c>
      <c r="D1372">
        <v>8600380528</v>
      </c>
      <c r="E1372" s="29">
        <v>42145</v>
      </c>
      <c r="F1372">
        <v>5640762</v>
      </c>
      <c r="G1372" s="30">
        <f>VLOOKUP(I1372,'[3]nemral rentis Bco Pop'!$A:$F,6,0)</f>
        <v>96400000</v>
      </c>
      <c r="H1372" s="30">
        <v>370101</v>
      </c>
      <c r="I1372">
        <v>121280</v>
      </c>
      <c r="J1372">
        <v>370101</v>
      </c>
      <c r="K1372" s="1">
        <v>54000</v>
      </c>
      <c r="O1372"/>
    </row>
    <row r="1373" spans="1:15" hidden="1" x14ac:dyDescent="0.25">
      <c r="A1373">
        <v>50000249</v>
      </c>
      <c r="B1373">
        <v>66652786</v>
      </c>
      <c r="C1373" t="s">
        <v>0</v>
      </c>
      <c r="D1373">
        <v>80500860</v>
      </c>
      <c r="E1373" s="29">
        <v>42145</v>
      </c>
      <c r="F1373">
        <v>11807298</v>
      </c>
      <c r="G1373" s="30">
        <f>VLOOKUP(I1373,'[3]nemral rentis Bco Pop'!$A:$F,6,0)</f>
        <v>12400000</v>
      </c>
      <c r="H1373" s="30">
        <v>270102</v>
      </c>
      <c r="I1373">
        <v>121204</v>
      </c>
      <c r="J1373">
        <v>270102</v>
      </c>
      <c r="K1373" s="1">
        <v>5000</v>
      </c>
      <c r="O1373"/>
    </row>
    <row r="1374" spans="1:15" hidden="1" x14ac:dyDescent="0.25">
      <c r="A1374">
        <v>50000249</v>
      </c>
      <c r="B1374">
        <v>14823380</v>
      </c>
      <c r="C1374" t="s">
        <v>0</v>
      </c>
      <c r="D1374">
        <v>53001688</v>
      </c>
      <c r="E1374" s="29">
        <v>42145</v>
      </c>
      <c r="F1374">
        <v>20802227</v>
      </c>
      <c r="G1374" s="30">
        <f>VLOOKUP(I1374,'[3]nemral rentis Bco Pop'!$A:$F,6,0)</f>
        <v>923272421</v>
      </c>
      <c r="H1374" s="30">
        <v>190101</v>
      </c>
      <c r="I1374">
        <v>190101</v>
      </c>
      <c r="J1374">
        <v>190101</v>
      </c>
      <c r="K1374" s="1">
        <v>107400</v>
      </c>
      <c r="O1374"/>
    </row>
    <row r="1375" spans="1:15" hidden="1" x14ac:dyDescent="0.25">
      <c r="A1375">
        <v>50000249</v>
      </c>
      <c r="B1375">
        <v>13424484</v>
      </c>
      <c r="C1375" t="s">
        <v>1</v>
      </c>
      <c r="D1375">
        <v>42489171</v>
      </c>
      <c r="E1375" s="29">
        <v>42145</v>
      </c>
      <c r="F1375">
        <v>0</v>
      </c>
      <c r="G1375" s="30">
        <f>VLOOKUP(I1375,'[3]nemral rentis Bco Pop'!$A:$F,6,0)</f>
        <v>923272193</v>
      </c>
      <c r="H1375" s="30">
        <v>131401</v>
      </c>
      <c r="I1375">
        <v>131401</v>
      </c>
      <c r="J1375">
        <v>131401</v>
      </c>
      <c r="K1375" s="1">
        <v>5200</v>
      </c>
      <c r="O1375"/>
    </row>
    <row r="1376" spans="1:15" hidden="1" x14ac:dyDescent="0.25">
      <c r="A1376">
        <v>50000249</v>
      </c>
      <c r="B1376">
        <v>1021787</v>
      </c>
      <c r="C1376" t="s">
        <v>0</v>
      </c>
      <c r="D1376">
        <v>73137982</v>
      </c>
      <c r="E1376" s="29">
        <v>42145</v>
      </c>
      <c r="F1376">
        <v>11517568</v>
      </c>
      <c r="G1376" s="30">
        <f>VLOOKUP(I1376,'[3]nemral rentis Bco Pop'!$A:$F,6,0)</f>
        <v>923272421</v>
      </c>
      <c r="H1376" s="30">
        <v>190101</v>
      </c>
      <c r="I1376">
        <v>190101</v>
      </c>
      <c r="J1376">
        <v>190101</v>
      </c>
      <c r="K1376" s="1">
        <v>107500</v>
      </c>
      <c r="O1376"/>
    </row>
    <row r="1377" spans="1:15" hidden="1" x14ac:dyDescent="0.25">
      <c r="A1377">
        <v>50000249</v>
      </c>
      <c r="B1377">
        <v>2422133</v>
      </c>
      <c r="C1377" t="s">
        <v>0</v>
      </c>
      <c r="D1377">
        <v>40177055</v>
      </c>
      <c r="E1377" s="29">
        <v>42145</v>
      </c>
      <c r="F1377">
        <v>2873461</v>
      </c>
      <c r="G1377" s="30">
        <f>VLOOKUP(I1377,'[3]nemral rentis Bco Pop'!$A:$F,6,0)</f>
        <v>923272193</v>
      </c>
      <c r="H1377" s="30">
        <v>131401</v>
      </c>
      <c r="I1377">
        <v>131401</v>
      </c>
      <c r="J1377">
        <v>131401</v>
      </c>
      <c r="K1377" s="1">
        <v>13800</v>
      </c>
      <c r="O1377"/>
    </row>
    <row r="1378" spans="1:15" hidden="1" x14ac:dyDescent="0.25">
      <c r="A1378">
        <v>50000249</v>
      </c>
      <c r="B1378">
        <v>2642002</v>
      </c>
      <c r="C1378" t="s">
        <v>0</v>
      </c>
      <c r="D1378">
        <v>900130298</v>
      </c>
      <c r="E1378" s="29">
        <v>42145</v>
      </c>
      <c r="F1378">
        <v>5870000</v>
      </c>
      <c r="G1378" s="30">
        <f>VLOOKUP(I1378,'[3]nemral rentis Bco Pop'!$A:$F,6,0)</f>
        <v>12800000</v>
      </c>
      <c r="H1378" s="30">
        <v>350300</v>
      </c>
      <c r="I1378">
        <v>350300</v>
      </c>
      <c r="J1378">
        <v>350300</v>
      </c>
      <c r="K1378" s="1">
        <v>150</v>
      </c>
      <c r="O1378"/>
    </row>
    <row r="1379" spans="1:15" hidden="1" x14ac:dyDescent="0.25">
      <c r="A1379">
        <v>50000249</v>
      </c>
      <c r="B1379">
        <v>2642049</v>
      </c>
      <c r="C1379" t="s">
        <v>0</v>
      </c>
      <c r="D1379">
        <v>79147990</v>
      </c>
      <c r="E1379" s="29">
        <v>42145</v>
      </c>
      <c r="F1379">
        <v>13482823</v>
      </c>
      <c r="G1379" s="30">
        <f>VLOOKUP(I1379,'[3]nemral rentis Bco Pop'!$A:$F,6,0)</f>
        <v>96400000</v>
      </c>
      <c r="H1379" s="30">
        <v>370101</v>
      </c>
      <c r="I1379">
        <v>121280</v>
      </c>
      <c r="J1379">
        <v>370101</v>
      </c>
      <c r="K1379" s="1">
        <v>5100</v>
      </c>
      <c r="O1379"/>
    </row>
    <row r="1380" spans="1:15" hidden="1" x14ac:dyDescent="0.25">
      <c r="A1380">
        <v>50000249</v>
      </c>
      <c r="B1380">
        <v>2642087</v>
      </c>
      <c r="C1380" t="s">
        <v>0</v>
      </c>
      <c r="D1380">
        <v>5963255</v>
      </c>
      <c r="E1380" s="29">
        <v>42145</v>
      </c>
      <c r="F1380">
        <v>2810228</v>
      </c>
      <c r="G1380" s="30">
        <f>VLOOKUP(I1380,'[3]nemral rentis Bco Pop'!$A:$F,6,0)</f>
        <v>96400000</v>
      </c>
      <c r="H1380" s="30">
        <v>370101</v>
      </c>
      <c r="I1380">
        <v>121280</v>
      </c>
      <c r="J1380">
        <v>370101</v>
      </c>
      <c r="K1380" s="1">
        <v>5400</v>
      </c>
      <c r="O1380"/>
    </row>
    <row r="1381" spans="1:15" hidden="1" x14ac:dyDescent="0.25">
      <c r="A1381">
        <v>50000249</v>
      </c>
      <c r="B1381">
        <v>2642088</v>
      </c>
      <c r="C1381" t="s">
        <v>0</v>
      </c>
      <c r="D1381">
        <v>5963255</v>
      </c>
      <c r="E1381" s="29">
        <v>42145</v>
      </c>
      <c r="F1381">
        <v>2810228</v>
      </c>
      <c r="G1381" s="30">
        <f>VLOOKUP(I1381,'[3]nemral rentis Bco Pop'!$A:$F,6,0)</f>
        <v>96400000</v>
      </c>
      <c r="H1381" s="30">
        <v>370101</v>
      </c>
      <c r="I1381">
        <v>121280</v>
      </c>
      <c r="J1381">
        <v>370101</v>
      </c>
      <c r="K1381" s="1">
        <v>5400</v>
      </c>
      <c r="O1381"/>
    </row>
    <row r="1382" spans="1:15" hidden="1" x14ac:dyDescent="0.25">
      <c r="A1382">
        <v>50000249</v>
      </c>
      <c r="B1382">
        <v>1983246</v>
      </c>
      <c r="C1382" t="s">
        <v>0</v>
      </c>
      <c r="D1382">
        <v>1018432831</v>
      </c>
      <c r="E1382" s="29">
        <v>42145</v>
      </c>
      <c r="F1382">
        <v>14276469</v>
      </c>
      <c r="G1382" s="30">
        <f>VLOOKUP(I1382,'[3]nemral rentis Bco Pop'!$A:$F,6,0)</f>
        <v>923272421</v>
      </c>
      <c r="H1382" s="30">
        <v>190101</v>
      </c>
      <c r="I1382">
        <v>190101</v>
      </c>
      <c r="J1382">
        <v>190101</v>
      </c>
      <c r="K1382" s="1">
        <v>107400</v>
      </c>
      <c r="O1382"/>
    </row>
    <row r="1383" spans="1:15" hidden="1" x14ac:dyDescent="0.25">
      <c r="A1383">
        <v>50000249</v>
      </c>
      <c r="B1383">
        <v>2449430</v>
      </c>
      <c r="C1383" t="s">
        <v>0</v>
      </c>
      <c r="D1383">
        <v>41785400</v>
      </c>
      <c r="E1383" s="29">
        <v>42145</v>
      </c>
      <c r="F1383">
        <v>2445960</v>
      </c>
      <c r="G1383" s="30">
        <f>VLOOKUP(I1383,'[3]nemral rentis Bco Pop'!$A:$F,6,0)</f>
        <v>923272193</v>
      </c>
      <c r="H1383" s="30">
        <v>131401</v>
      </c>
      <c r="I1383">
        <v>131401</v>
      </c>
      <c r="J1383">
        <v>131401</v>
      </c>
      <c r="K1383" s="1">
        <v>3000000</v>
      </c>
      <c r="O1383"/>
    </row>
    <row r="1384" spans="1:15" hidden="1" x14ac:dyDescent="0.25">
      <c r="A1384">
        <v>50000249</v>
      </c>
      <c r="B1384">
        <v>10068452</v>
      </c>
      <c r="C1384" t="s">
        <v>0</v>
      </c>
      <c r="D1384">
        <v>51876850</v>
      </c>
      <c r="E1384" s="29">
        <v>42145</v>
      </c>
      <c r="F1384">
        <v>4402689</v>
      </c>
      <c r="G1384" s="30">
        <f>VLOOKUP(I1384,'[3]nemral rentis Bco Pop'!$A:$F,6,0)</f>
        <v>12400000</v>
      </c>
      <c r="H1384" s="30">
        <v>270102</v>
      </c>
      <c r="I1384">
        <v>121204</v>
      </c>
      <c r="J1384">
        <v>270102</v>
      </c>
      <c r="K1384" s="1">
        <v>5000</v>
      </c>
      <c r="O1384"/>
    </row>
    <row r="1385" spans="1:15" hidden="1" x14ac:dyDescent="0.25">
      <c r="A1385">
        <v>50000249</v>
      </c>
      <c r="B1385">
        <v>2211526</v>
      </c>
      <c r="C1385" t="s">
        <v>2</v>
      </c>
      <c r="D1385">
        <v>43922949</v>
      </c>
      <c r="E1385" s="29">
        <v>42145</v>
      </c>
      <c r="F1385">
        <v>87006410</v>
      </c>
      <c r="G1385" s="30">
        <f>VLOOKUP(I1385,'[3]nemral rentis Bco Pop'!$A:$F,6,0)</f>
        <v>923272421</v>
      </c>
      <c r="H1385" s="30">
        <v>190101</v>
      </c>
      <c r="I1385">
        <v>190101</v>
      </c>
      <c r="J1385">
        <v>190101</v>
      </c>
      <c r="K1385" s="1">
        <v>107400</v>
      </c>
      <c r="O1385"/>
    </row>
    <row r="1386" spans="1:15" hidden="1" x14ac:dyDescent="0.25">
      <c r="A1386">
        <v>50000249</v>
      </c>
      <c r="B1386">
        <v>2427603</v>
      </c>
      <c r="C1386" t="s">
        <v>2</v>
      </c>
      <c r="D1386">
        <v>1152190637</v>
      </c>
      <c r="E1386" s="29">
        <v>42145</v>
      </c>
      <c r="F1386">
        <v>2390276</v>
      </c>
      <c r="G1386" s="30">
        <f>VLOOKUP(I1386,'[3]nemral rentis Bco Pop'!$A:$F,6,0)</f>
        <v>923272421</v>
      </c>
      <c r="H1386" s="30">
        <v>190101</v>
      </c>
      <c r="I1386">
        <v>190101</v>
      </c>
      <c r="J1386">
        <v>190101</v>
      </c>
      <c r="K1386" s="1">
        <v>107400</v>
      </c>
      <c r="O1386"/>
    </row>
    <row r="1387" spans="1:15" hidden="1" x14ac:dyDescent="0.25">
      <c r="A1387">
        <v>50000249</v>
      </c>
      <c r="B1387">
        <v>1895518</v>
      </c>
      <c r="C1387" t="s">
        <v>2</v>
      </c>
      <c r="D1387">
        <v>28544516</v>
      </c>
      <c r="E1387" s="29">
        <v>42145</v>
      </c>
      <c r="F1387">
        <v>5889566</v>
      </c>
      <c r="G1387" s="30">
        <f>VLOOKUP(I1387,'[3]nemral rentis Bco Pop'!$A:$F,6,0)</f>
        <v>26800000</v>
      </c>
      <c r="H1387" s="30">
        <v>360200</v>
      </c>
      <c r="I1387">
        <v>360200</v>
      </c>
      <c r="J1387">
        <v>360200</v>
      </c>
      <c r="K1387" s="1">
        <v>121157</v>
      </c>
      <c r="O1387"/>
    </row>
    <row r="1388" spans="1:15" hidden="1" x14ac:dyDescent="0.25">
      <c r="A1388">
        <v>50000249</v>
      </c>
      <c r="B1388">
        <v>1757509</v>
      </c>
      <c r="C1388" t="s">
        <v>2</v>
      </c>
      <c r="D1388">
        <v>43093182</v>
      </c>
      <c r="E1388" s="29">
        <v>42145</v>
      </c>
      <c r="F1388">
        <v>5760000</v>
      </c>
      <c r="G1388" s="30">
        <f>VLOOKUP(I1388,'[3]nemral rentis Bco Pop'!$A:$F,6,0)</f>
        <v>26800000</v>
      </c>
      <c r="H1388" s="30">
        <v>360200</v>
      </c>
      <c r="I1388">
        <v>360200</v>
      </c>
      <c r="J1388">
        <v>360200</v>
      </c>
      <c r="K1388" s="1">
        <v>136571</v>
      </c>
      <c r="O1388"/>
    </row>
    <row r="1389" spans="1:15" hidden="1" x14ac:dyDescent="0.25">
      <c r="A1389">
        <v>50000249</v>
      </c>
      <c r="B1389">
        <v>1757521</v>
      </c>
      <c r="C1389" t="s">
        <v>2</v>
      </c>
      <c r="D1389">
        <v>43535518</v>
      </c>
      <c r="E1389" s="29">
        <v>42145</v>
      </c>
      <c r="F1389">
        <v>2212897</v>
      </c>
      <c r="G1389" s="30">
        <f>VLOOKUP(I1389,'[3]nemral rentis Bco Pop'!$A:$F,6,0)</f>
        <v>26800000</v>
      </c>
      <c r="H1389" s="30">
        <v>360200</v>
      </c>
      <c r="I1389">
        <v>360200</v>
      </c>
      <c r="J1389">
        <v>360200</v>
      </c>
      <c r="K1389" s="1">
        <v>136751</v>
      </c>
      <c r="O1389"/>
    </row>
    <row r="1390" spans="1:15" hidden="1" x14ac:dyDescent="0.25">
      <c r="A1390">
        <v>50000249</v>
      </c>
      <c r="B1390">
        <v>1757522</v>
      </c>
      <c r="C1390" t="s">
        <v>2</v>
      </c>
      <c r="D1390">
        <v>93060175</v>
      </c>
      <c r="E1390" s="29">
        <v>42145</v>
      </c>
      <c r="F1390">
        <v>3789059</v>
      </c>
      <c r="G1390" s="30">
        <f>VLOOKUP(I1390,'[3]nemral rentis Bco Pop'!$A:$F,6,0)</f>
        <v>26800000</v>
      </c>
      <c r="H1390" s="30">
        <v>360200</v>
      </c>
      <c r="I1390">
        <v>360200</v>
      </c>
      <c r="J1390">
        <v>360200</v>
      </c>
      <c r="K1390" s="1">
        <v>121157</v>
      </c>
      <c r="O1390"/>
    </row>
    <row r="1391" spans="1:15" hidden="1" x14ac:dyDescent="0.25">
      <c r="A1391">
        <v>50000249</v>
      </c>
      <c r="B1391">
        <v>1744698</v>
      </c>
      <c r="C1391" t="s">
        <v>3</v>
      </c>
      <c r="D1391">
        <v>43873832</v>
      </c>
      <c r="E1391" s="29">
        <v>42145</v>
      </c>
      <c r="F1391">
        <v>2764343</v>
      </c>
      <c r="G1391" s="30">
        <f>VLOOKUP(I1391,'[3]nemral rentis Bco Pop'!$A:$F,6,0)</f>
        <v>923272421</v>
      </c>
      <c r="H1391" s="30">
        <v>190101</v>
      </c>
      <c r="I1391">
        <v>190101</v>
      </c>
      <c r="J1391">
        <v>190101</v>
      </c>
      <c r="K1391" s="1">
        <v>107400</v>
      </c>
      <c r="O1391"/>
    </row>
    <row r="1392" spans="1:15" hidden="1" x14ac:dyDescent="0.25">
      <c r="A1392">
        <v>50000249</v>
      </c>
      <c r="B1392">
        <v>2378687</v>
      </c>
      <c r="C1392" t="s">
        <v>3</v>
      </c>
      <c r="D1392">
        <v>1047444291</v>
      </c>
      <c r="E1392" s="29">
        <v>42145</v>
      </c>
      <c r="F1392">
        <v>7243869</v>
      </c>
      <c r="G1392" s="30">
        <f>VLOOKUP(I1392,'[3]nemral rentis Bco Pop'!$A:$F,6,0)</f>
        <v>923272421</v>
      </c>
      <c r="H1392" s="30">
        <v>190101</v>
      </c>
      <c r="I1392">
        <v>190101</v>
      </c>
      <c r="J1392">
        <v>190101</v>
      </c>
      <c r="K1392" s="1">
        <v>107400</v>
      </c>
      <c r="O1392"/>
    </row>
    <row r="1393" spans="1:15" hidden="1" x14ac:dyDescent="0.25">
      <c r="A1393">
        <v>50000249</v>
      </c>
      <c r="B1393">
        <v>41346238</v>
      </c>
      <c r="C1393" t="s">
        <v>1</v>
      </c>
      <c r="D1393">
        <v>8110462132</v>
      </c>
      <c r="E1393" s="29">
        <v>42145</v>
      </c>
      <c r="F1393">
        <v>3124570</v>
      </c>
      <c r="G1393" s="30">
        <f>VLOOKUP(I1393,'[3]nemral rentis Bco Pop'!$A:$F,6,0)</f>
        <v>12200000</v>
      </c>
      <c r="H1393" s="30">
        <v>250101</v>
      </c>
      <c r="I1393">
        <v>121225</v>
      </c>
      <c r="J1393">
        <v>250101</v>
      </c>
      <c r="K1393" s="1">
        <v>202200</v>
      </c>
      <c r="O1393"/>
    </row>
    <row r="1394" spans="1:15" hidden="1" x14ac:dyDescent="0.25">
      <c r="A1394">
        <v>50000249</v>
      </c>
      <c r="B1394">
        <v>2500553</v>
      </c>
      <c r="C1394" t="s">
        <v>133</v>
      </c>
      <c r="D1394">
        <v>72155761</v>
      </c>
      <c r="E1394" s="29">
        <v>42145</v>
      </c>
      <c r="F1394">
        <v>48282414</v>
      </c>
      <c r="G1394" s="30">
        <f>VLOOKUP(I1394,'[3]nemral rentis Bco Pop'!$A:$F,6,0)</f>
        <v>923272421</v>
      </c>
      <c r="H1394" s="30">
        <v>190101</v>
      </c>
      <c r="I1394">
        <v>190101</v>
      </c>
      <c r="J1394">
        <v>190101</v>
      </c>
      <c r="K1394" s="1">
        <v>108000</v>
      </c>
      <c r="O1394"/>
    </row>
    <row r="1395" spans="1:15" hidden="1" x14ac:dyDescent="0.25">
      <c r="A1395">
        <v>50000249</v>
      </c>
      <c r="B1395">
        <v>25684177</v>
      </c>
      <c r="C1395" t="s">
        <v>1</v>
      </c>
      <c r="D1395">
        <v>79778800</v>
      </c>
      <c r="E1395" s="29">
        <v>42145</v>
      </c>
      <c r="F1395">
        <v>7449352</v>
      </c>
      <c r="G1395" s="30">
        <f>VLOOKUP(I1395,'[3]nemral rentis Bco Pop'!$A:$F,6,0)</f>
        <v>12200000</v>
      </c>
      <c r="H1395" s="30">
        <v>250101</v>
      </c>
      <c r="I1395">
        <v>121225</v>
      </c>
      <c r="J1395">
        <v>250101</v>
      </c>
      <c r="K1395" s="1">
        <v>12100</v>
      </c>
      <c r="O1395"/>
    </row>
    <row r="1396" spans="1:15" hidden="1" x14ac:dyDescent="0.25">
      <c r="A1396">
        <v>50000249</v>
      </c>
      <c r="B1396">
        <v>25684178</v>
      </c>
      <c r="C1396" t="s">
        <v>1</v>
      </c>
      <c r="D1396">
        <v>79778800</v>
      </c>
      <c r="E1396" s="29">
        <v>42145</v>
      </c>
      <c r="F1396">
        <v>7449352</v>
      </c>
      <c r="G1396" s="30">
        <f>VLOOKUP(I1396,'[3]nemral rentis Bco Pop'!$A:$F,6,0)</f>
        <v>12200000</v>
      </c>
      <c r="H1396" s="30">
        <v>250101</v>
      </c>
      <c r="I1396">
        <v>121225</v>
      </c>
      <c r="J1396">
        <v>250101</v>
      </c>
      <c r="K1396" s="1">
        <v>114700</v>
      </c>
      <c r="O1396"/>
    </row>
    <row r="1397" spans="1:15" hidden="1" x14ac:dyDescent="0.25">
      <c r="A1397">
        <v>50000249</v>
      </c>
      <c r="B1397">
        <v>37959186</v>
      </c>
      <c r="C1397" t="s">
        <v>1</v>
      </c>
      <c r="D1397">
        <v>79778800</v>
      </c>
      <c r="E1397" s="29">
        <v>42145</v>
      </c>
      <c r="F1397">
        <v>7449352</v>
      </c>
      <c r="G1397" s="30">
        <f>VLOOKUP(I1397,'[3]nemral rentis Bco Pop'!$A:$F,6,0)</f>
        <v>12200000</v>
      </c>
      <c r="H1397" s="30">
        <v>250101</v>
      </c>
      <c r="I1397">
        <v>121225</v>
      </c>
      <c r="J1397">
        <v>250101</v>
      </c>
      <c r="K1397" s="1">
        <v>14300</v>
      </c>
      <c r="O1397"/>
    </row>
    <row r="1398" spans="1:15" hidden="1" x14ac:dyDescent="0.25">
      <c r="A1398">
        <v>50000249</v>
      </c>
      <c r="B1398">
        <v>37959190</v>
      </c>
      <c r="C1398" t="s">
        <v>1</v>
      </c>
      <c r="D1398">
        <v>79778800</v>
      </c>
      <c r="E1398" s="29">
        <v>42145</v>
      </c>
      <c r="F1398">
        <v>7449352</v>
      </c>
      <c r="G1398" s="30">
        <f>VLOOKUP(I1398,'[3]nemral rentis Bco Pop'!$A:$F,6,0)</f>
        <v>12200000</v>
      </c>
      <c r="H1398" s="30">
        <v>250101</v>
      </c>
      <c r="I1398">
        <v>121225</v>
      </c>
      <c r="J1398">
        <v>250101</v>
      </c>
      <c r="K1398" s="1">
        <v>9300</v>
      </c>
      <c r="O1398"/>
    </row>
    <row r="1399" spans="1:15" hidden="1" x14ac:dyDescent="0.25">
      <c r="A1399">
        <v>50000249</v>
      </c>
      <c r="B1399">
        <v>37959191</v>
      </c>
      <c r="C1399" t="s">
        <v>1</v>
      </c>
      <c r="D1399">
        <v>79778800</v>
      </c>
      <c r="E1399" s="29">
        <v>42145</v>
      </c>
      <c r="F1399">
        <v>7449352</v>
      </c>
      <c r="G1399" s="30">
        <f>VLOOKUP(I1399,'[3]nemral rentis Bco Pop'!$A:$F,6,0)</f>
        <v>12200000</v>
      </c>
      <c r="H1399" s="30">
        <v>250101</v>
      </c>
      <c r="I1399">
        <v>121225</v>
      </c>
      <c r="J1399">
        <v>250101</v>
      </c>
      <c r="K1399" s="1">
        <v>25300</v>
      </c>
      <c r="O1399"/>
    </row>
    <row r="1400" spans="1:15" hidden="1" x14ac:dyDescent="0.25">
      <c r="A1400">
        <v>50000249</v>
      </c>
      <c r="B1400">
        <v>37959192</v>
      </c>
      <c r="C1400" t="s">
        <v>1</v>
      </c>
      <c r="D1400">
        <v>79778800</v>
      </c>
      <c r="E1400" s="29">
        <v>42145</v>
      </c>
      <c r="F1400">
        <v>7449352</v>
      </c>
      <c r="G1400" s="30">
        <f>VLOOKUP(I1400,'[3]nemral rentis Bco Pop'!$A:$F,6,0)</f>
        <v>12200000</v>
      </c>
      <c r="H1400" s="30">
        <v>250101</v>
      </c>
      <c r="I1400">
        <v>121225</v>
      </c>
      <c r="J1400">
        <v>250101</v>
      </c>
      <c r="K1400" s="1">
        <v>4600</v>
      </c>
      <c r="O1400"/>
    </row>
    <row r="1401" spans="1:15" hidden="1" x14ac:dyDescent="0.25">
      <c r="A1401">
        <v>50000249</v>
      </c>
      <c r="B1401">
        <v>37959193</v>
      </c>
      <c r="C1401" t="s">
        <v>1</v>
      </c>
      <c r="D1401">
        <v>79778800</v>
      </c>
      <c r="E1401" s="29">
        <v>42145</v>
      </c>
      <c r="F1401">
        <v>7449352</v>
      </c>
      <c r="G1401" s="30">
        <f>VLOOKUP(I1401,'[3]nemral rentis Bco Pop'!$A:$F,6,0)</f>
        <v>12200000</v>
      </c>
      <c r="H1401" s="30">
        <v>250101</v>
      </c>
      <c r="I1401">
        <v>121225</v>
      </c>
      <c r="J1401">
        <v>250101</v>
      </c>
      <c r="K1401" s="1">
        <v>10200</v>
      </c>
      <c r="O1401"/>
    </row>
    <row r="1402" spans="1:15" hidden="1" x14ac:dyDescent="0.25">
      <c r="A1402">
        <v>50000249</v>
      </c>
      <c r="B1402">
        <v>37959194</v>
      </c>
      <c r="C1402" t="s">
        <v>1</v>
      </c>
      <c r="D1402">
        <v>79778800</v>
      </c>
      <c r="E1402" s="29">
        <v>42145</v>
      </c>
      <c r="F1402">
        <v>7449352</v>
      </c>
      <c r="G1402" s="30">
        <f>VLOOKUP(I1402,'[3]nemral rentis Bco Pop'!$A:$F,6,0)</f>
        <v>12200000</v>
      </c>
      <c r="H1402" s="30">
        <v>250101</v>
      </c>
      <c r="I1402">
        <v>121225</v>
      </c>
      <c r="J1402">
        <v>250101</v>
      </c>
      <c r="K1402" s="1">
        <v>19300</v>
      </c>
      <c r="O1402"/>
    </row>
    <row r="1403" spans="1:15" hidden="1" x14ac:dyDescent="0.25">
      <c r="A1403">
        <v>50000249</v>
      </c>
      <c r="B1403">
        <v>37959195</v>
      </c>
      <c r="C1403" t="s">
        <v>1</v>
      </c>
      <c r="D1403">
        <v>79778800</v>
      </c>
      <c r="E1403" s="29">
        <v>42145</v>
      </c>
      <c r="F1403">
        <v>7449352</v>
      </c>
      <c r="G1403" s="30">
        <f>VLOOKUP(I1403,'[3]nemral rentis Bco Pop'!$A:$F,6,0)</f>
        <v>12200000</v>
      </c>
      <c r="H1403" s="30">
        <v>250101</v>
      </c>
      <c r="I1403">
        <v>121225</v>
      </c>
      <c r="J1403">
        <v>250101</v>
      </c>
      <c r="K1403" s="1">
        <v>23000</v>
      </c>
      <c r="O1403"/>
    </row>
    <row r="1404" spans="1:15" hidden="1" x14ac:dyDescent="0.25">
      <c r="A1404">
        <v>50000249</v>
      </c>
      <c r="B1404">
        <v>37959196</v>
      </c>
      <c r="C1404" t="s">
        <v>1</v>
      </c>
      <c r="D1404">
        <v>79778800</v>
      </c>
      <c r="E1404" s="29">
        <v>42145</v>
      </c>
      <c r="F1404">
        <v>7449352</v>
      </c>
      <c r="G1404" s="30">
        <f>VLOOKUP(I1404,'[3]nemral rentis Bco Pop'!$A:$F,6,0)</f>
        <v>12200000</v>
      </c>
      <c r="H1404" s="30">
        <v>250101</v>
      </c>
      <c r="I1404">
        <v>121225</v>
      </c>
      <c r="J1404">
        <v>250101</v>
      </c>
      <c r="K1404" s="1">
        <v>23100</v>
      </c>
      <c r="O1404"/>
    </row>
    <row r="1405" spans="1:15" hidden="1" x14ac:dyDescent="0.25">
      <c r="A1405">
        <v>50000249</v>
      </c>
      <c r="B1405">
        <v>37959197</v>
      </c>
      <c r="C1405" t="s">
        <v>1</v>
      </c>
      <c r="D1405">
        <v>79778800</v>
      </c>
      <c r="E1405" s="29">
        <v>42145</v>
      </c>
      <c r="F1405">
        <v>7449352</v>
      </c>
      <c r="G1405" s="30">
        <f>VLOOKUP(I1405,'[3]nemral rentis Bco Pop'!$A:$F,6,0)</f>
        <v>12200000</v>
      </c>
      <c r="H1405" s="30">
        <v>250101</v>
      </c>
      <c r="I1405">
        <v>121225</v>
      </c>
      <c r="J1405">
        <v>250101</v>
      </c>
      <c r="K1405" s="1">
        <v>6900</v>
      </c>
      <c r="O1405"/>
    </row>
    <row r="1406" spans="1:15" hidden="1" x14ac:dyDescent="0.25">
      <c r="A1406">
        <v>50000249</v>
      </c>
      <c r="B1406">
        <v>37959198</v>
      </c>
      <c r="C1406" t="s">
        <v>1</v>
      </c>
      <c r="D1406">
        <v>79778800</v>
      </c>
      <c r="E1406" s="29">
        <v>42145</v>
      </c>
      <c r="F1406">
        <v>7449352</v>
      </c>
      <c r="G1406" s="30">
        <f>VLOOKUP(I1406,'[3]nemral rentis Bco Pop'!$A:$F,6,0)</f>
        <v>12200000</v>
      </c>
      <c r="H1406" s="30">
        <v>250101</v>
      </c>
      <c r="I1406">
        <v>121225</v>
      </c>
      <c r="J1406">
        <v>250101</v>
      </c>
      <c r="K1406" s="1">
        <v>11900</v>
      </c>
      <c r="O1406"/>
    </row>
    <row r="1407" spans="1:15" hidden="1" x14ac:dyDescent="0.25">
      <c r="A1407">
        <v>50000249</v>
      </c>
      <c r="B1407">
        <v>37959199</v>
      </c>
      <c r="C1407" t="s">
        <v>1</v>
      </c>
      <c r="D1407">
        <v>79778800</v>
      </c>
      <c r="E1407" s="29">
        <v>42145</v>
      </c>
      <c r="F1407">
        <v>7449352</v>
      </c>
      <c r="G1407" s="30">
        <f>VLOOKUP(I1407,'[3]nemral rentis Bco Pop'!$A:$F,6,0)</f>
        <v>12200000</v>
      </c>
      <c r="H1407" s="30">
        <v>250101</v>
      </c>
      <c r="I1407">
        <v>121225</v>
      </c>
      <c r="J1407">
        <v>250101</v>
      </c>
      <c r="K1407" s="1">
        <v>6900</v>
      </c>
      <c r="O1407"/>
    </row>
    <row r="1408" spans="1:15" hidden="1" x14ac:dyDescent="0.25">
      <c r="A1408">
        <v>50000249</v>
      </c>
      <c r="B1408">
        <v>1770057</v>
      </c>
      <c r="C1408" t="s">
        <v>18</v>
      </c>
      <c r="D1408">
        <v>9001672886</v>
      </c>
      <c r="E1408" s="29">
        <v>42145</v>
      </c>
      <c r="F1408">
        <v>3280070</v>
      </c>
      <c r="G1408" s="30">
        <f>VLOOKUP(I1408,'[3]nemral rentis Bco Pop'!$A:$F,6,0)</f>
        <v>11500000</v>
      </c>
      <c r="H1408" s="30">
        <v>130101</v>
      </c>
      <c r="I1408">
        <v>12102020</v>
      </c>
      <c r="J1408">
        <v>130101</v>
      </c>
      <c r="K1408" s="1">
        <v>6800</v>
      </c>
      <c r="O1408"/>
    </row>
    <row r="1409" spans="1:15" hidden="1" x14ac:dyDescent="0.25">
      <c r="A1409">
        <v>50000249</v>
      </c>
      <c r="B1409">
        <v>1190202</v>
      </c>
      <c r="C1409" t="s">
        <v>4</v>
      </c>
      <c r="D1409">
        <v>9048537</v>
      </c>
      <c r="E1409" s="29">
        <v>42145</v>
      </c>
      <c r="F1409">
        <v>6902644</v>
      </c>
      <c r="G1409" s="30">
        <f>VLOOKUP(I1409,'[3]nemral rentis Bco Pop'!$A:$F,6,0)</f>
        <v>923272193</v>
      </c>
      <c r="H1409" s="30">
        <v>131401</v>
      </c>
      <c r="I1409">
        <v>131401</v>
      </c>
      <c r="J1409">
        <v>131401</v>
      </c>
      <c r="K1409" s="1">
        <v>11100</v>
      </c>
      <c r="O1409"/>
    </row>
    <row r="1410" spans="1:15" hidden="1" x14ac:dyDescent="0.25">
      <c r="A1410">
        <v>50000249</v>
      </c>
      <c r="B1410">
        <v>1190962</v>
      </c>
      <c r="C1410" t="s">
        <v>4</v>
      </c>
      <c r="D1410">
        <v>1047440669</v>
      </c>
      <c r="E1410" s="29">
        <v>42145</v>
      </c>
      <c r="F1410">
        <v>74882609</v>
      </c>
      <c r="G1410" s="30">
        <f>VLOOKUP(I1410,'[3]nemral rentis Bco Pop'!$A:$F,6,0)</f>
        <v>12400000</v>
      </c>
      <c r="H1410" s="30">
        <v>270102</v>
      </c>
      <c r="I1410">
        <v>121204</v>
      </c>
      <c r="J1410">
        <v>270102</v>
      </c>
      <c r="K1410" s="1">
        <v>5000</v>
      </c>
      <c r="O1410"/>
    </row>
    <row r="1411" spans="1:15" hidden="1" x14ac:dyDescent="0.25">
      <c r="A1411">
        <v>50000249</v>
      </c>
      <c r="B1411">
        <v>2169546</v>
      </c>
      <c r="C1411" t="s">
        <v>4</v>
      </c>
      <c r="D1411">
        <v>33150524</v>
      </c>
      <c r="E1411" s="29">
        <v>42145</v>
      </c>
      <c r="F1411">
        <v>0</v>
      </c>
      <c r="G1411" s="30">
        <f>VLOOKUP(I1411,'[3]nemral rentis Bco Pop'!$A:$F,6,0)</f>
        <v>923272193</v>
      </c>
      <c r="H1411" s="30">
        <v>131401</v>
      </c>
      <c r="I1411">
        <v>131401</v>
      </c>
      <c r="J1411">
        <v>131401</v>
      </c>
      <c r="K1411" s="1">
        <v>1100</v>
      </c>
      <c r="O1411"/>
    </row>
    <row r="1412" spans="1:15" hidden="1" x14ac:dyDescent="0.25">
      <c r="A1412">
        <v>50000249</v>
      </c>
      <c r="B1412">
        <v>1190149</v>
      </c>
      <c r="C1412" t="s">
        <v>4</v>
      </c>
      <c r="D1412">
        <v>9059365</v>
      </c>
      <c r="E1412" s="29">
        <v>42145</v>
      </c>
      <c r="F1412">
        <v>35931166</v>
      </c>
      <c r="G1412" s="30">
        <f>VLOOKUP(I1412,'[3]nemral rentis Bco Pop'!$A:$F,6,0)</f>
        <v>923272193</v>
      </c>
      <c r="H1412" s="30">
        <v>131401</v>
      </c>
      <c r="I1412">
        <v>131401</v>
      </c>
      <c r="J1412">
        <v>131401</v>
      </c>
      <c r="K1412" s="1">
        <v>10400</v>
      </c>
      <c r="O1412"/>
    </row>
    <row r="1413" spans="1:15" hidden="1" x14ac:dyDescent="0.25">
      <c r="A1413">
        <v>50000249</v>
      </c>
      <c r="B1413">
        <v>95551464</v>
      </c>
      <c r="C1413" t="s">
        <v>4</v>
      </c>
      <c r="D1413">
        <v>1047433483</v>
      </c>
      <c r="E1413" s="29">
        <v>42145</v>
      </c>
      <c r="F1413">
        <v>6607572</v>
      </c>
      <c r="G1413" s="30">
        <f>VLOOKUP(I1413,'[3]nemral rentis Bco Pop'!$A:$F,6,0)</f>
        <v>923272421</v>
      </c>
      <c r="H1413" s="30">
        <v>190101</v>
      </c>
      <c r="I1413">
        <v>190101</v>
      </c>
      <c r="J1413">
        <v>190101</v>
      </c>
      <c r="K1413" s="1">
        <v>107400</v>
      </c>
      <c r="O1413"/>
    </row>
    <row r="1414" spans="1:15" hidden="1" x14ac:dyDescent="0.25">
      <c r="A1414">
        <v>50000249</v>
      </c>
      <c r="B1414">
        <v>2305337</v>
      </c>
      <c r="C1414" t="s">
        <v>5</v>
      </c>
      <c r="D1414">
        <v>4264826</v>
      </c>
      <c r="E1414" s="29">
        <v>42145</v>
      </c>
      <c r="F1414">
        <v>14296127</v>
      </c>
      <c r="G1414" s="30">
        <f>VLOOKUP(I1414,'[3]nemral rentis Bco Pop'!$A:$F,6,0)</f>
        <v>12400000</v>
      </c>
      <c r="H1414" s="30">
        <v>270102</v>
      </c>
      <c r="I1414">
        <v>121204</v>
      </c>
      <c r="J1414">
        <v>270102</v>
      </c>
      <c r="K1414" s="1">
        <v>5000</v>
      </c>
      <c r="O1414"/>
    </row>
    <row r="1415" spans="1:15" hidden="1" x14ac:dyDescent="0.25">
      <c r="A1415">
        <v>50000249</v>
      </c>
      <c r="B1415">
        <v>1872874</v>
      </c>
      <c r="C1415" t="s">
        <v>33</v>
      </c>
      <c r="D1415">
        <v>1116613248</v>
      </c>
      <c r="E1415" s="29">
        <v>42145</v>
      </c>
      <c r="F1415">
        <v>20404633</v>
      </c>
      <c r="G1415" s="30">
        <f>VLOOKUP(I1415,'[3]nemral rentis Bco Pop'!$A:$F,6,0)</f>
        <v>923272421</v>
      </c>
      <c r="H1415" s="30">
        <v>190101</v>
      </c>
      <c r="I1415">
        <v>190101</v>
      </c>
      <c r="J1415">
        <v>190101</v>
      </c>
      <c r="K1415" s="1">
        <v>107400</v>
      </c>
      <c r="O1415"/>
    </row>
    <row r="1416" spans="1:15" hidden="1" x14ac:dyDescent="0.25">
      <c r="A1416">
        <v>50000249</v>
      </c>
      <c r="B1416">
        <v>44131020</v>
      </c>
      <c r="C1416" t="s">
        <v>34</v>
      </c>
      <c r="D1416">
        <v>46667077</v>
      </c>
      <c r="E1416" s="29">
        <v>42145</v>
      </c>
      <c r="F1416">
        <v>14357260</v>
      </c>
      <c r="G1416" s="30">
        <f>VLOOKUP(I1416,'[3]nemral rentis Bco Pop'!$A:$F,6,0)</f>
        <v>923272421</v>
      </c>
      <c r="H1416" s="30">
        <v>190101</v>
      </c>
      <c r="I1416">
        <v>190101</v>
      </c>
      <c r="J1416">
        <v>190101</v>
      </c>
      <c r="K1416" s="1">
        <v>107400</v>
      </c>
      <c r="O1416"/>
    </row>
    <row r="1417" spans="1:15" hidden="1" x14ac:dyDescent="0.25">
      <c r="A1417">
        <v>50000249</v>
      </c>
      <c r="B1417">
        <v>44131021</v>
      </c>
      <c r="C1417" t="s">
        <v>34</v>
      </c>
      <c r="D1417">
        <v>1052392701</v>
      </c>
      <c r="E1417" s="29">
        <v>42145</v>
      </c>
      <c r="F1417">
        <v>11442378</v>
      </c>
      <c r="G1417" s="30">
        <f>VLOOKUP(I1417,'[3]nemral rentis Bco Pop'!$A:$F,6,0)</f>
        <v>12400000</v>
      </c>
      <c r="H1417" s="30">
        <v>270102</v>
      </c>
      <c r="I1417">
        <v>121204</v>
      </c>
      <c r="J1417">
        <v>270102</v>
      </c>
      <c r="K1417" s="1">
        <v>5000</v>
      </c>
      <c r="O1417"/>
    </row>
    <row r="1418" spans="1:15" hidden="1" x14ac:dyDescent="0.25">
      <c r="A1418">
        <v>50000249</v>
      </c>
      <c r="B1418">
        <v>2630213</v>
      </c>
      <c r="C1418" t="s">
        <v>56</v>
      </c>
      <c r="D1418">
        <v>1057576221</v>
      </c>
      <c r="E1418" s="29">
        <v>42145</v>
      </c>
      <c r="F1418">
        <v>10326759</v>
      </c>
      <c r="G1418" s="30">
        <f>VLOOKUP(I1418,'[3]nemral rentis Bco Pop'!$A:$F,6,0)</f>
        <v>12400000</v>
      </c>
      <c r="H1418" s="30">
        <v>270102</v>
      </c>
      <c r="I1418">
        <v>121204</v>
      </c>
      <c r="J1418">
        <v>270102</v>
      </c>
      <c r="K1418" s="1">
        <v>5000</v>
      </c>
      <c r="O1418"/>
    </row>
    <row r="1419" spans="1:15" hidden="1" x14ac:dyDescent="0.25">
      <c r="A1419">
        <v>50000249</v>
      </c>
      <c r="B1419">
        <v>2630214</v>
      </c>
      <c r="C1419" t="s">
        <v>56</v>
      </c>
      <c r="D1419">
        <v>1057586009</v>
      </c>
      <c r="E1419" s="29">
        <v>42145</v>
      </c>
      <c r="F1419">
        <v>12387728</v>
      </c>
      <c r="G1419" s="30">
        <f>VLOOKUP(I1419,'[3]nemral rentis Bco Pop'!$A:$F,6,0)</f>
        <v>12400000</v>
      </c>
      <c r="H1419" s="30">
        <v>270108</v>
      </c>
      <c r="I1419">
        <v>270108</v>
      </c>
      <c r="J1419">
        <v>270108</v>
      </c>
      <c r="K1419" s="1">
        <v>259348</v>
      </c>
      <c r="O1419"/>
    </row>
    <row r="1420" spans="1:15" hidden="1" x14ac:dyDescent="0.25">
      <c r="A1420">
        <v>50000249</v>
      </c>
      <c r="B1420">
        <v>2487132</v>
      </c>
      <c r="C1420" t="s">
        <v>1</v>
      </c>
      <c r="D1420">
        <v>1128267082</v>
      </c>
      <c r="E1420" s="29">
        <v>42145</v>
      </c>
      <c r="F1420">
        <v>3131090</v>
      </c>
      <c r="G1420" s="30">
        <f>VLOOKUP(I1420,'[3]nemral rentis Bco Pop'!$A:$F,6,0)</f>
        <v>923272421</v>
      </c>
      <c r="H1420" s="30">
        <v>190101</v>
      </c>
      <c r="I1420">
        <v>190101</v>
      </c>
      <c r="J1420">
        <v>190101</v>
      </c>
      <c r="K1420" s="1">
        <v>107400</v>
      </c>
      <c r="O1420"/>
    </row>
    <row r="1421" spans="1:15" hidden="1" x14ac:dyDescent="0.25">
      <c r="A1421">
        <v>50000249</v>
      </c>
      <c r="B1421">
        <v>2563116</v>
      </c>
      <c r="C1421" t="s">
        <v>6</v>
      </c>
      <c r="D1421">
        <v>80540685</v>
      </c>
      <c r="E1421" s="29">
        <v>42145</v>
      </c>
      <c r="F1421">
        <v>11224371</v>
      </c>
      <c r="G1421" s="30">
        <f>VLOOKUP(I1421,'[3]nemral rentis Bco Pop'!$A:$F,6,0)</f>
        <v>923272421</v>
      </c>
      <c r="H1421" s="30">
        <v>190101</v>
      </c>
      <c r="I1421">
        <v>190101</v>
      </c>
      <c r="J1421">
        <v>190101</v>
      </c>
      <c r="K1421" s="1">
        <v>107400</v>
      </c>
      <c r="O1421"/>
    </row>
    <row r="1422" spans="1:15" hidden="1" x14ac:dyDescent="0.25">
      <c r="A1422">
        <v>50000249</v>
      </c>
      <c r="B1422">
        <v>43615172</v>
      </c>
      <c r="C1422" t="s">
        <v>20</v>
      </c>
      <c r="D1422">
        <v>1063952340</v>
      </c>
      <c r="E1422" s="29">
        <v>42145</v>
      </c>
      <c r="F1422">
        <v>11412233</v>
      </c>
      <c r="G1422" s="30">
        <f>VLOOKUP(I1422,'[3]nemral rentis Bco Pop'!$A:$F,6,0)</f>
        <v>923272421</v>
      </c>
      <c r="H1422" s="30">
        <v>190101</v>
      </c>
      <c r="I1422">
        <v>190101</v>
      </c>
      <c r="J1422">
        <v>190101</v>
      </c>
      <c r="K1422" s="1">
        <v>107400</v>
      </c>
      <c r="O1422"/>
    </row>
    <row r="1423" spans="1:15" hidden="1" x14ac:dyDescent="0.25">
      <c r="A1423">
        <v>50000249</v>
      </c>
      <c r="B1423">
        <v>2572138</v>
      </c>
      <c r="C1423" t="s">
        <v>1</v>
      </c>
      <c r="D1423">
        <v>30840634</v>
      </c>
      <c r="E1423" s="29">
        <v>42145</v>
      </c>
      <c r="F1423">
        <v>8374948</v>
      </c>
      <c r="G1423" s="30">
        <f>VLOOKUP(I1423,'[3]nemral rentis Bco Pop'!$A:$F,6,0)</f>
        <v>26800000</v>
      </c>
      <c r="H1423" s="30">
        <v>360200</v>
      </c>
      <c r="I1423">
        <v>360200</v>
      </c>
      <c r="J1423">
        <v>360200</v>
      </c>
      <c r="K1423" s="1">
        <v>5000</v>
      </c>
      <c r="O1423"/>
    </row>
    <row r="1424" spans="1:15" hidden="1" x14ac:dyDescent="0.25">
      <c r="A1424">
        <v>50000249</v>
      </c>
      <c r="B1424">
        <v>2481614</v>
      </c>
      <c r="C1424" t="s">
        <v>1</v>
      </c>
      <c r="D1424">
        <v>1043872628</v>
      </c>
      <c r="E1424" s="29">
        <v>42145</v>
      </c>
      <c r="F1424">
        <v>17092067</v>
      </c>
      <c r="G1424" s="30">
        <f>VLOOKUP(I1424,'[3]nemral rentis Bco Pop'!$A:$F,6,0)</f>
        <v>923272421</v>
      </c>
      <c r="H1424" s="30">
        <v>190101</v>
      </c>
      <c r="I1424">
        <v>190101</v>
      </c>
      <c r="J1424">
        <v>190101</v>
      </c>
      <c r="K1424" s="1">
        <v>108000</v>
      </c>
      <c r="O1424"/>
    </row>
    <row r="1425" spans="1:15" hidden="1" x14ac:dyDescent="0.25">
      <c r="A1425">
        <v>50000249</v>
      </c>
      <c r="B1425">
        <v>2558171</v>
      </c>
      <c r="C1425" t="s">
        <v>1</v>
      </c>
      <c r="D1425">
        <v>19123036</v>
      </c>
      <c r="E1425" s="29">
        <v>42145</v>
      </c>
      <c r="F1425">
        <v>8715918</v>
      </c>
      <c r="G1425" s="30">
        <f>VLOOKUP(I1425,'[3]nemral rentis Bco Pop'!$A:$F,6,0)</f>
        <v>923272193</v>
      </c>
      <c r="H1425" s="30">
        <v>131401</v>
      </c>
      <c r="I1425">
        <v>131401</v>
      </c>
      <c r="J1425">
        <v>131401</v>
      </c>
      <c r="K1425" s="1">
        <v>5800</v>
      </c>
      <c r="O1425"/>
    </row>
    <row r="1426" spans="1:15" hidden="1" x14ac:dyDescent="0.25">
      <c r="A1426">
        <v>50000249</v>
      </c>
      <c r="B1426">
        <v>728545</v>
      </c>
      <c r="C1426" t="s">
        <v>25</v>
      </c>
      <c r="D1426">
        <v>40778553</v>
      </c>
      <c r="E1426" s="29">
        <v>42145</v>
      </c>
      <c r="F1426">
        <v>8763230</v>
      </c>
      <c r="G1426" s="30">
        <f>VLOOKUP(I1426,'[3]nemral rentis Bco Pop'!$A:$F,6,0)</f>
        <v>12400000</v>
      </c>
      <c r="H1426" s="30">
        <v>270108</v>
      </c>
      <c r="I1426">
        <v>270108</v>
      </c>
      <c r="J1426">
        <v>270108</v>
      </c>
      <c r="K1426" s="1">
        <v>1601889</v>
      </c>
      <c r="O1426"/>
    </row>
    <row r="1427" spans="1:15" hidden="1" x14ac:dyDescent="0.25">
      <c r="A1427">
        <v>50000249</v>
      </c>
      <c r="B1427">
        <v>2131829</v>
      </c>
      <c r="C1427" t="s">
        <v>8</v>
      </c>
      <c r="D1427">
        <v>12533341</v>
      </c>
      <c r="E1427" s="29">
        <v>42145</v>
      </c>
      <c r="F1427">
        <v>4331330</v>
      </c>
      <c r="G1427" s="30">
        <f>VLOOKUP(I1427,'[3]nemral rentis Bco Pop'!$A:$F,6,0)</f>
        <v>96300000</v>
      </c>
      <c r="H1427" s="30">
        <v>190101</v>
      </c>
      <c r="I1427">
        <v>121270</v>
      </c>
      <c r="J1427">
        <v>190101</v>
      </c>
      <c r="K1427" s="1">
        <v>38700</v>
      </c>
      <c r="O1427"/>
    </row>
    <row r="1428" spans="1:15" hidden="1" x14ac:dyDescent="0.25">
      <c r="A1428">
        <v>50000249</v>
      </c>
      <c r="B1428">
        <v>2131830</v>
      </c>
      <c r="C1428" t="s">
        <v>8</v>
      </c>
      <c r="D1428">
        <v>85472769</v>
      </c>
      <c r="E1428" s="29">
        <v>42145</v>
      </c>
      <c r="F1428">
        <v>5316969</v>
      </c>
      <c r="G1428" s="30">
        <f>VLOOKUP(I1428,'[3]nemral rentis Bco Pop'!$A:$F,6,0)</f>
        <v>11100000</v>
      </c>
      <c r="H1428" s="30">
        <v>150112</v>
      </c>
      <c r="I1428">
        <v>121275</v>
      </c>
      <c r="J1428">
        <v>150112</v>
      </c>
      <c r="K1428" s="1">
        <v>1133400</v>
      </c>
      <c r="O1428"/>
    </row>
    <row r="1429" spans="1:15" hidden="1" x14ac:dyDescent="0.25">
      <c r="A1429">
        <v>50000249</v>
      </c>
      <c r="B1429">
        <v>2131834</v>
      </c>
      <c r="C1429" t="s">
        <v>8</v>
      </c>
      <c r="D1429">
        <v>1082872906</v>
      </c>
      <c r="E1429" s="29">
        <v>42145</v>
      </c>
      <c r="F1429">
        <v>6845716</v>
      </c>
      <c r="G1429" s="30">
        <f>VLOOKUP(I1429,'[3]nemral rentis Bco Pop'!$A:$F,6,0)</f>
        <v>923272421</v>
      </c>
      <c r="H1429" s="30">
        <v>190101</v>
      </c>
      <c r="I1429">
        <v>190101</v>
      </c>
      <c r="J1429">
        <v>190101</v>
      </c>
      <c r="K1429" s="1">
        <v>107400</v>
      </c>
      <c r="O1429"/>
    </row>
    <row r="1430" spans="1:15" hidden="1" x14ac:dyDescent="0.25">
      <c r="A1430">
        <v>50000249</v>
      </c>
      <c r="B1430">
        <v>91134758</v>
      </c>
      <c r="C1430" t="s">
        <v>27</v>
      </c>
      <c r="D1430">
        <v>1122396496</v>
      </c>
      <c r="E1430" s="29">
        <v>42145</v>
      </c>
      <c r="F1430">
        <v>777333</v>
      </c>
      <c r="G1430" s="30">
        <f>VLOOKUP(I1430,'[3]nemral rentis Bco Pop'!$A:$F,6,0)</f>
        <v>12400000</v>
      </c>
      <c r="H1430" s="30">
        <v>270102</v>
      </c>
      <c r="I1430">
        <v>121204</v>
      </c>
      <c r="J1430">
        <v>270102</v>
      </c>
      <c r="K1430" s="1">
        <v>5000</v>
      </c>
      <c r="O1430"/>
    </row>
    <row r="1431" spans="1:15" hidden="1" x14ac:dyDescent="0.25">
      <c r="A1431">
        <v>50000249</v>
      </c>
      <c r="B1431">
        <v>91135120</v>
      </c>
      <c r="C1431" t="s">
        <v>27</v>
      </c>
      <c r="D1431">
        <v>22517415</v>
      </c>
      <c r="E1431" s="29">
        <v>42145</v>
      </c>
      <c r="F1431">
        <v>228784</v>
      </c>
      <c r="G1431" s="30">
        <f>VLOOKUP(I1431,'[3]nemral rentis Bco Pop'!$A:$F,6,0)</f>
        <v>26800000</v>
      </c>
      <c r="H1431" s="30">
        <v>360200</v>
      </c>
      <c r="I1431">
        <v>360200</v>
      </c>
      <c r="J1431">
        <v>360200</v>
      </c>
      <c r="K1431" s="1">
        <v>1</v>
      </c>
      <c r="O1431"/>
    </row>
    <row r="1432" spans="1:15" hidden="1" x14ac:dyDescent="0.25">
      <c r="A1432">
        <v>50000249</v>
      </c>
      <c r="B1432">
        <v>2475792</v>
      </c>
      <c r="C1432" t="s">
        <v>40</v>
      </c>
      <c r="D1432">
        <v>2881194</v>
      </c>
      <c r="E1432" s="29">
        <v>42145</v>
      </c>
      <c r="F1432">
        <v>12873679</v>
      </c>
      <c r="G1432" s="30">
        <f>VLOOKUP(I1432,'[3]nemral rentis Bco Pop'!$A:$F,6,0)</f>
        <v>923272193</v>
      </c>
      <c r="H1432" s="30">
        <v>131401</v>
      </c>
      <c r="I1432">
        <v>131401</v>
      </c>
      <c r="J1432">
        <v>131401</v>
      </c>
      <c r="K1432" s="1">
        <v>1300</v>
      </c>
      <c r="O1432"/>
    </row>
    <row r="1433" spans="1:15" hidden="1" x14ac:dyDescent="0.25">
      <c r="A1433">
        <v>50000249</v>
      </c>
      <c r="B1433">
        <v>2475796</v>
      </c>
      <c r="C1433" t="s">
        <v>40</v>
      </c>
      <c r="D1433">
        <v>2312714</v>
      </c>
      <c r="E1433" s="29">
        <v>42145</v>
      </c>
      <c r="F1433">
        <v>12873679</v>
      </c>
      <c r="G1433" s="30">
        <f>VLOOKUP(I1433,'[3]nemral rentis Bco Pop'!$A:$F,6,0)</f>
        <v>923272193</v>
      </c>
      <c r="H1433" s="30">
        <v>131401</v>
      </c>
      <c r="I1433">
        <v>131401</v>
      </c>
      <c r="J1433">
        <v>131401</v>
      </c>
      <c r="K1433" s="1">
        <v>1300</v>
      </c>
      <c r="O1433"/>
    </row>
    <row r="1434" spans="1:15" hidden="1" x14ac:dyDescent="0.25">
      <c r="A1434">
        <v>50000249</v>
      </c>
      <c r="B1434">
        <v>1913579</v>
      </c>
      <c r="C1434" t="s">
        <v>37</v>
      </c>
      <c r="D1434">
        <v>13041503</v>
      </c>
      <c r="E1434" s="29">
        <v>42145</v>
      </c>
      <c r="F1434">
        <v>47009049</v>
      </c>
      <c r="G1434" s="30">
        <f>VLOOKUP(I1434,'[3]nemral rentis Bco Pop'!$A:$F,6,0)</f>
        <v>12400000</v>
      </c>
      <c r="H1434" s="30">
        <v>270102</v>
      </c>
      <c r="I1434">
        <v>121204</v>
      </c>
      <c r="J1434">
        <v>270102</v>
      </c>
      <c r="K1434" s="1">
        <v>5000</v>
      </c>
      <c r="O1434"/>
    </row>
    <row r="1435" spans="1:15" hidden="1" x14ac:dyDescent="0.25">
      <c r="A1435">
        <v>50000249</v>
      </c>
      <c r="B1435">
        <v>1913580</v>
      </c>
      <c r="C1435" t="s">
        <v>37</v>
      </c>
      <c r="D1435">
        <v>1087123376</v>
      </c>
      <c r="E1435" s="29">
        <v>42145</v>
      </c>
      <c r="F1435">
        <v>65630863</v>
      </c>
      <c r="G1435" s="30">
        <f>VLOOKUP(I1435,'[3]nemral rentis Bco Pop'!$A:$F,6,0)</f>
        <v>12400000</v>
      </c>
      <c r="H1435" s="30">
        <v>270102</v>
      </c>
      <c r="I1435">
        <v>121204</v>
      </c>
      <c r="J1435">
        <v>270102</v>
      </c>
      <c r="K1435" s="1">
        <v>5000</v>
      </c>
      <c r="O1435"/>
    </row>
    <row r="1436" spans="1:15" hidden="1" x14ac:dyDescent="0.25">
      <c r="A1436">
        <v>50000249</v>
      </c>
      <c r="B1436">
        <v>2425899</v>
      </c>
      <c r="C1436" t="s">
        <v>1</v>
      </c>
      <c r="D1436">
        <v>1023897149</v>
      </c>
      <c r="E1436" s="29">
        <v>42145</v>
      </c>
      <c r="F1436">
        <v>53994706</v>
      </c>
      <c r="G1436" s="30">
        <f>VLOOKUP(I1436,'[3]nemral rentis Bco Pop'!$A:$F,6,0)</f>
        <v>923272421</v>
      </c>
      <c r="H1436" s="30">
        <v>190101</v>
      </c>
      <c r="I1436">
        <v>190101</v>
      </c>
      <c r="J1436">
        <v>190101</v>
      </c>
      <c r="K1436" s="1">
        <v>107400</v>
      </c>
      <c r="O1436"/>
    </row>
    <row r="1437" spans="1:15" hidden="1" x14ac:dyDescent="0.25">
      <c r="A1437">
        <v>50000249</v>
      </c>
      <c r="B1437">
        <v>2276679</v>
      </c>
      <c r="C1437" t="s">
        <v>52</v>
      </c>
      <c r="D1437">
        <v>1086725034</v>
      </c>
      <c r="E1437" s="29">
        <v>42145</v>
      </c>
      <c r="F1437">
        <v>15501027</v>
      </c>
      <c r="G1437" s="30">
        <f>VLOOKUP(I1437,'[3]nemral rentis Bco Pop'!$A:$F,6,0)</f>
        <v>11100000</v>
      </c>
      <c r="H1437" s="30">
        <v>150112</v>
      </c>
      <c r="I1437">
        <v>121275</v>
      </c>
      <c r="J1437">
        <v>150112</v>
      </c>
      <c r="K1437" s="1">
        <v>500000</v>
      </c>
      <c r="O1437"/>
    </row>
    <row r="1438" spans="1:15" hidden="1" x14ac:dyDescent="0.25">
      <c r="A1438">
        <v>50000249</v>
      </c>
      <c r="B1438">
        <v>2519724</v>
      </c>
      <c r="C1438" t="s">
        <v>10</v>
      </c>
      <c r="D1438">
        <v>1090443418</v>
      </c>
      <c r="E1438" s="29">
        <v>42145</v>
      </c>
      <c r="F1438">
        <v>5849605</v>
      </c>
      <c r="G1438" s="30">
        <f>VLOOKUP(I1438,'[3]nemral rentis Bco Pop'!$A:$F,6,0)</f>
        <v>12400000</v>
      </c>
      <c r="H1438" s="30">
        <v>270102</v>
      </c>
      <c r="I1438">
        <v>121204</v>
      </c>
      <c r="J1438">
        <v>270102</v>
      </c>
      <c r="K1438" s="1">
        <v>5000</v>
      </c>
      <c r="O1438"/>
    </row>
    <row r="1439" spans="1:15" hidden="1" x14ac:dyDescent="0.25">
      <c r="A1439">
        <v>50000249</v>
      </c>
      <c r="B1439">
        <v>2556312</v>
      </c>
      <c r="C1439" t="s">
        <v>10</v>
      </c>
      <c r="D1439">
        <v>1090429993</v>
      </c>
      <c r="E1439" s="29">
        <v>42145</v>
      </c>
      <c r="F1439">
        <v>5714529</v>
      </c>
      <c r="G1439" s="30">
        <f>VLOOKUP(I1439,'[3]nemral rentis Bco Pop'!$A:$F,6,0)</f>
        <v>923272421</v>
      </c>
      <c r="H1439" s="30">
        <v>190101</v>
      </c>
      <c r="I1439">
        <v>190101</v>
      </c>
      <c r="J1439">
        <v>190101</v>
      </c>
      <c r="K1439" s="1">
        <v>107400</v>
      </c>
      <c r="O1439"/>
    </row>
    <row r="1440" spans="1:15" hidden="1" x14ac:dyDescent="0.25">
      <c r="A1440">
        <v>50000249</v>
      </c>
      <c r="B1440">
        <v>2519511</v>
      </c>
      <c r="C1440" t="s">
        <v>10</v>
      </c>
      <c r="D1440">
        <v>14204246</v>
      </c>
      <c r="E1440" s="29">
        <v>42145</v>
      </c>
      <c r="F1440">
        <v>5951880</v>
      </c>
      <c r="G1440" s="30">
        <f>VLOOKUP(I1440,'[3]nemral rentis Bco Pop'!$A:$F,6,0)</f>
        <v>923272421</v>
      </c>
      <c r="H1440" s="30">
        <v>190101</v>
      </c>
      <c r="I1440">
        <v>190101</v>
      </c>
      <c r="J1440">
        <v>190101</v>
      </c>
      <c r="K1440" s="1">
        <v>107400</v>
      </c>
      <c r="O1440"/>
    </row>
    <row r="1441" spans="1:15" hidden="1" x14ac:dyDescent="0.25">
      <c r="A1441">
        <v>50000249</v>
      </c>
      <c r="B1441">
        <v>2519548</v>
      </c>
      <c r="C1441" t="s">
        <v>10</v>
      </c>
      <c r="D1441">
        <v>88244760</v>
      </c>
      <c r="E1441" s="29">
        <v>42145</v>
      </c>
      <c r="F1441">
        <v>5947873</v>
      </c>
      <c r="G1441" s="30">
        <f>VLOOKUP(I1441,'[3]nemral rentis Bco Pop'!$A:$F,6,0)</f>
        <v>12400000</v>
      </c>
      <c r="H1441" s="30">
        <v>270102</v>
      </c>
      <c r="I1441">
        <v>121204</v>
      </c>
      <c r="J1441">
        <v>270102</v>
      </c>
      <c r="K1441" s="1">
        <v>5000</v>
      </c>
      <c r="O1441"/>
    </row>
    <row r="1442" spans="1:15" hidden="1" x14ac:dyDescent="0.25">
      <c r="A1442">
        <v>50000249</v>
      </c>
      <c r="B1442">
        <v>883887</v>
      </c>
      <c r="C1442" t="s">
        <v>11</v>
      </c>
      <c r="D1442">
        <v>30414542</v>
      </c>
      <c r="E1442" s="29">
        <v>42145</v>
      </c>
      <c r="F1442">
        <v>47002642</v>
      </c>
      <c r="G1442" s="30">
        <f>VLOOKUP(I1442,'[3]nemral rentis Bco Pop'!$A:$F,6,0)</f>
        <v>26800000</v>
      </c>
      <c r="H1442" s="30">
        <v>360200</v>
      </c>
      <c r="I1442">
        <v>360200</v>
      </c>
      <c r="J1442">
        <v>360200</v>
      </c>
      <c r="K1442" s="1">
        <v>21706</v>
      </c>
      <c r="O1442"/>
    </row>
    <row r="1443" spans="1:15" hidden="1" x14ac:dyDescent="0.25">
      <c r="A1443">
        <v>50000249</v>
      </c>
      <c r="B1443">
        <v>1552078</v>
      </c>
      <c r="C1443" t="s">
        <v>12</v>
      </c>
      <c r="D1443">
        <v>43036245</v>
      </c>
      <c r="E1443" s="29">
        <v>42145</v>
      </c>
      <c r="F1443">
        <v>14632877</v>
      </c>
      <c r="G1443" s="30">
        <f>VLOOKUP(I1443,'[3]nemral rentis Bco Pop'!$A:$F,6,0)</f>
        <v>26800000</v>
      </c>
      <c r="H1443" s="30">
        <v>360200</v>
      </c>
      <c r="I1443">
        <v>360200</v>
      </c>
      <c r="J1443">
        <v>360200</v>
      </c>
      <c r="K1443" s="1">
        <v>174524</v>
      </c>
      <c r="O1443"/>
    </row>
    <row r="1444" spans="1:15" hidden="1" x14ac:dyDescent="0.25">
      <c r="A1444">
        <v>50000249</v>
      </c>
      <c r="B1444">
        <v>1916127</v>
      </c>
      <c r="C1444" t="s">
        <v>13</v>
      </c>
      <c r="D1444">
        <v>1095812067</v>
      </c>
      <c r="E1444" s="29">
        <v>42145</v>
      </c>
      <c r="F1444">
        <v>358040</v>
      </c>
      <c r="G1444" s="30">
        <f>VLOOKUP(I1444,'[3]nemral rentis Bco Pop'!$A:$F,6,0)</f>
        <v>12400000</v>
      </c>
      <c r="H1444" s="30">
        <v>270102</v>
      </c>
      <c r="I1444">
        <v>121204</v>
      </c>
      <c r="J1444">
        <v>270102</v>
      </c>
      <c r="K1444" s="1">
        <v>5000</v>
      </c>
      <c r="O1444"/>
    </row>
    <row r="1445" spans="1:15" hidden="1" x14ac:dyDescent="0.25">
      <c r="A1445">
        <v>50000249</v>
      </c>
      <c r="B1445">
        <v>1918428</v>
      </c>
      <c r="C1445" t="s">
        <v>13</v>
      </c>
      <c r="D1445">
        <v>63336355</v>
      </c>
      <c r="E1445" s="29">
        <v>42145</v>
      </c>
      <c r="F1445">
        <v>6947435</v>
      </c>
      <c r="G1445" s="30">
        <f>VLOOKUP(I1445,'[3]nemral rentis Bco Pop'!$A:$F,6,0)</f>
        <v>923272421</v>
      </c>
      <c r="H1445" s="30">
        <v>190101</v>
      </c>
      <c r="I1445">
        <v>190101</v>
      </c>
      <c r="J1445">
        <v>190101</v>
      </c>
      <c r="K1445" s="1">
        <v>107400</v>
      </c>
      <c r="O1445"/>
    </row>
    <row r="1446" spans="1:15" hidden="1" x14ac:dyDescent="0.25">
      <c r="A1446">
        <v>50000249</v>
      </c>
      <c r="B1446">
        <v>2456398</v>
      </c>
      <c r="C1446" t="s">
        <v>13</v>
      </c>
      <c r="D1446">
        <v>91245223</v>
      </c>
      <c r="E1446" s="29">
        <v>42145</v>
      </c>
      <c r="F1446">
        <v>6385591</v>
      </c>
      <c r="G1446" s="30">
        <f>VLOOKUP(I1446,'[3]nemral rentis Bco Pop'!$A:$F,6,0)</f>
        <v>923272421</v>
      </c>
      <c r="H1446" s="30">
        <v>190101</v>
      </c>
      <c r="I1446">
        <v>190101</v>
      </c>
      <c r="J1446">
        <v>190101</v>
      </c>
      <c r="K1446" s="1">
        <v>107400</v>
      </c>
      <c r="O1446"/>
    </row>
    <row r="1447" spans="1:15" hidden="1" x14ac:dyDescent="0.25">
      <c r="A1447">
        <v>50000249</v>
      </c>
      <c r="B1447">
        <v>14113549</v>
      </c>
      <c r="C1447" t="s">
        <v>13</v>
      </c>
      <c r="D1447">
        <v>1098715124</v>
      </c>
      <c r="E1447" s="29">
        <v>42145</v>
      </c>
      <c r="F1447">
        <v>6315234</v>
      </c>
      <c r="G1447" s="30">
        <f>VLOOKUP(I1447,'[3]nemral rentis Bco Pop'!$A:$F,6,0)</f>
        <v>12400000</v>
      </c>
      <c r="H1447" s="30">
        <v>270102</v>
      </c>
      <c r="I1447">
        <v>121204</v>
      </c>
      <c r="J1447">
        <v>270102</v>
      </c>
      <c r="K1447" s="1">
        <v>5000</v>
      </c>
      <c r="O1447"/>
    </row>
    <row r="1448" spans="1:15" hidden="1" x14ac:dyDescent="0.25">
      <c r="A1448">
        <v>50000249</v>
      </c>
      <c r="B1448">
        <v>14113550</v>
      </c>
      <c r="C1448" t="s">
        <v>13</v>
      </c>
      <c r="D1448">
        <v>1098646424</v>
      </c>
      <c r="E1448" s="29">
        <v>42145</v>
      </c>
      <c r="F1448">
        <v>6476364</v>
      </c>
      <c r="G1448" s="30">
        <f>VLOOKUP(I1448,'[3]nemral rentis Bco Pop'!$A:$F,6,0)</f>
        <v>12400000</v>
      </c>
      <c r="H1448" s="30">
        <v>270102</v>
      </c>
      <c r="I1448">
        <v>121204</v>
      </c>
      <c r="J1448">
        <v>270102</v>
      </c>
      <c r="K1448" s="1">
        <v>5000</v>
      </c>
      <c r="O1448"/>
    </row>
    <row r="1449" spans="1:15" hidden="1" x14ac:dyDescent="0.25">
      <c r="A1449">
        <v>50000249</v>
      </c>
      <c r="B1449">
        <v>2498025</v>
      </c>
      <c r="C1449" t="s">
        <v>1</v>
      </c>
      <c r="D1449">
        <v>13871623</v>
      </c>
      <c r="E1449" s="29">
        <v>42145</v>
      </c>
      <c r="F1449">
        <v>6592181</v>
      </c>
      <c r="G1449" s="30">
        <f>VLOOKUP(I1449,'[3]nemral rentis Bco Pop'!$A:$F,6,0)</f>
        <v>12400000</v>
      </c>
      <c r="H1449" s="30">
        <v>270102</v>
      </c>
      <c r="I1449">
        <v>121204</v>
      </c>
      <c r="J1449">
        <v>270102</v>
      </c>
      <c r="K1449" s="1">
        <v>5000</v>
      </c>
      <c r="O1449"/>
    </row>
    <row r="1450" spans="1:15" hidden="1" x14ac:dyDescent="0.25">
      <c r="A1450">
        <v>50000249</v>
      </c>
      <c r="B1450">
        <v>2630811</v>
      </c>
      <c r="C1450" t="s">
        <v>1</v>
      </c>
      <c r="D1450">
        <v>347582</v>
      </c>
      <c r="E1450" s="29">
        <v>42145</v>
      </c>
      <c r="F1450">
        <v>16579400</v>
      </c>
      <c r="G1450" s="30">
        <f>VLOOKUP(I1450,'[3]nemral rentis Bco Pop'!$A:$F,6,0)</f>
        <v>923272421</v>
      </c>
      <c r="H1450" s="30">
        <v>190101</v>
      </c>
      <c r="I1450">
        <v>190101</v>
      </c>
      <c r="J1450">
        <v>190101</v>
      </c>
      <c r="K1450" s="1">
        <v>102700</v>
      </c>
      <c r="O1450"/>
    </row>
    <row r="1451" spans="1:15" hidden="1" x14ac:dyDescent="0.25">
      <c r="A1451">
        <v>50000249</v>
      </c>
      <c r="B1451">
        <v>1547962</v>
      </c>
      <c r="C1451" t="s">
        <v>47</v>
      </c>
      <c r="D1451">
        <v>1098706975</v>
      </c>
      <c r="E1451" s="29">
        <v>42145</v>
      </c>
      <c r="F1451">
        <v>10766921</v>
      </c>
      <c r="G1451" s="30">
        <f>VLOOKUP(I1451,'[3]nemral rentis Bco Pop'!$A:$F,6,0)</f>
        <v>923272421</v>
      </c>
      <c r="H1451" s="30">
        <v>190101</v>
      </c>
      <c r="I1451">
        <v>190101</v>
      </c>
      <c r="J1451">
        <v>190101</v>
      </c>
      <c r="K1451" s="1">
        <v>107400</v>
      </c>
      <c r="O1451"/>
    </row>
    <row r="1452" spans="1:15" hidden="1" x14ac:dyDescent="0.25">
      <c r="A1452">
        <v>50000249</v>
      </c>
      <c r="B1452">
        <v>13116694</v>
      </c>
      <c r="C1452" t="s">
        <v>29</v>
      </c>
      <c r="D1452">
        <v>800197268</v>
      </c>
      <c r="E1452" s="29">
        <v>42145</v>
      </c>
      <c r="F1452">
        <v>2756666</v>
      </c>
      <c r="G1452" s="30">
        <f>VLOOKUP(I1452,'[3]nemral rentis Bco Pop'!$A:$F,6,0)</f>
        <v>910300000</v>
      </c>
      <c r="H1452" s="30">
        <v>130113</v>
      </c>
      <c r="I1452">
        <v>130113</v>
      </c>
      <c r="J1452">
        <v>130113</v>
      </c>
      <c r="K1452" s="1">
        <v>317900</v>
      </c>
      <c r="O1452"/>
    </row>
    <row r="1453" spans="1:15" hidden="1" x14ac:dyDescent="0.25">
      <c r="A1453">
        <v>50000249</v>
      </c>
      <c r="B1453">
        <v>1207909</v>
      </c>
      <c r="C1453" t="s">
        <v>23</v>
      </c>
      <c r="D1453">
        <v>8334553</v>
      </c>
      <c r="E1453" s="29">
        <v>42145</v>
      </c>
      <c r="F1453">
        <v>12747867</v>
      </c>
      <c r="G1453" s="30">
        <f>VLOOKUP(I1453,'[3]nemral rentis Bco Pop'!$A:$F,6,0)</f>
        <v>11100000</v>
      </c>
      <c r="H1453" s="30">
        <v>150112</v>
      </c>
      <c r="I1453">
        <v>121275</v>
      </c>
      <c r="J1453">
        <v>150112</v>
      </c>
      <c r="K1453" s="1">
        <v>170000</v>
      </c>
      <c r="O1453"/>
    </row>
    <row r="1454" spans="1:15" hidden="1" x14ac:dyDescent="0.25">
      <c r="A1454">
        <v>50000249</v>
      </c>
      <c r="B1454">
        <v>1207910</v>
      </c>
      <c r="C1454" t="s">
        <v>23</v>
      </c>
      <c r="D1454">
        <v>31388217</v>
      </c>
      <c r="E1454" s="29">
        <v>42145</v>
      </c>
      <c r="F1454">
        <v>17763889</v>
      </c>
      <c r="G1454" s="30">
        <f>VLOOKUP(I1454,'[3]nemral rentis Bco Pop'!$A:$F,6,0)</f>
        <v>923272193</v>
      </c>
      <c r="H1454" s="30">
        <v>131401</v>
      </c>
      <c r="I1454">
        <v>131401</v>
      </c>
      <c r="J1454">
        <v>131401</v>
      </c>
      <c r="K1454" s="1">
        <v>14400</v>
      </c>
      <c r="O1454"/>
    </row>
    <row r="1455" spans="1:15" hidden="1" x14ac:dyDescent="0.25">
      <c r="A1455">
        <v>50000249</v>
      </c>
      <c r="B1455">
        <v>2294359</v>
      </c>
      <c r="C1455" t="s">
        <v>1</v>
      </c>
      <c r="D1455">
        <v>98716585</v>
      </c>
      <c r="E1455" s="29">
        <v>42145</v>
      </c>
      <c r="F1455">
        <v>16693503</v>
      </c>
      <c r="G1455" s="30">
        <f>VLOOKUP(I1455,'[3]nemral rentis Bco Pop'!$A:$F,6,0)</f>
        <v>923272421</v>
      </c>
      <c r="H1455" s="30">
        <v>190101</v>
      </c>
      <c r="I1455">
        <v>190101</v>
      </c>
      <c r="J1455">
        <v>190101</v>
      </c>
      <c r="K1455" s="1">
        <v>107400</v>
      </c>
      <c r="O1455"/>
    </row>
    <row r="1456" spans="1:15" hidden="1" x14ac:dyDescent="0.25">
      <c r="A1456">
        <v>50000249</v>
      </c>
      <c r="B1456">
        <v>1628920</v>
      </c>
      <c r="C1456" t="s">
        <v>50</v>
      </c>
      <c r="D1456">
        <v>1115073389</v>
      </c>
      <c r="E1456" s="29">
        <v>42145</v>
      </c>
      <c r="F1456">
        <v>18560585</v>
      </c>
      <c r="G1456" s="30">
        <f>VLOOKUP(I1456,'[3]nemral rentis Bco Pop'!$A:$F,6,0)</f>
        <v>923272421</v>
      </c>
      <c r="H1456" s="30">
        <v>190101</v>
      </c>
      <c r="I1456">
        <v>190101</v>
      </c>
      <c r="J1456">
        <v>190101</v>
      </c>
      <c r="K1456" s="1">
        <v>107400</v>
      </c>
      <c r="O1456"/>
    </row>
    <row r="1457" spans="1:15" hidden="1" x14ac:dyDescent="0.25">
      <c r="A1457">
        <v>50000249</v>
      </c>
      <c r="B1457">
        <v>2367587</v>
      </c>
      <c r="C1457" t="s">
        <v>1</v>
      </c>
      <c r="D1457">
        <v>1144124678</v>
      </c>
      <c r="E1457" s="29">
        <v>42145</v>
      </c>
      <c r="F1457">
        <v>4867750</v>
      </c>
      <c r="G1457" s="30">
        <f>VLOOKUP(I1457,'[3]nemral rentis Bco Pop'!$A:$F,6,0)</f>
        <v>923272421</v>
      </c>
      <c r="H1457" s="30">
        <v>190101</v>
      </c>
      <c r="I1457">
        <v>190101</v>
      </c>
      <c r="J1457">
        <v>190101</v>
      </c>
      <c r="K1457" s="1">
        <v>107400</v>
      </c>
      <c r="O1457"/>
    </row>
    <row r="1458" spans="1:15" hidden="1" x14ac:dyDescent="0.25">
      <c r="A1458">
        <v>50000249</v>
      </c>
      <c r="B1458">
        <v>1777768</v>
      </c>
      <c r="C1458" t="s">
        <v>15</v>
      </c>
      <c r="D1458">
        <v>1113645010</v>
      </c>
      <c r="E1458" s="29">
        <v>42145</v>
      </c>
      <c r="F1458">
        <v>11622518</v>
      </c>
      <c r="G1458" s="30">
        <f>VLOOKUP(I1458,'[3]nemral rentis Bco Pop'!$A:$F,6,0)</f>
        <v>923272421</v>
      </c>
      <c r="H1458" s="30">
        <v>190101</v>
      </c>
      <c r="I1458">
        <v>190101</v>
      </c>
      <c r="J1458">
        <v>190101</v>
      </c>
      <c r="K1458" s="1">
        <v>107400</v>
      </c>
      <c r="O1458"/>
    </row>
    <row r="1459" spans="1:15" hidden="1" x14ac:dyDescent="0.25">
      <c r="A1459">
        <v>50000249</v>
      </c>
      <c r="B1459">
        <v>1890875</v>
      </c>
      <c r="C1459" t="s">
        <v>15</v>
      </c>
      <c r="D1459">
        <v>1032400253</v>
      </c>
      <c r="E1459" s="29">
        <v>42145</v>
      </c>
      <c r="F1459">
        <v>2751825</v>
      </c>
      <c r="G1459" s="30">
        <f>VLOOKUP(I1459,'[3]nemral rentis Bco Pop'!$A:$F,6,0)</f>
        <v>923272421</v>
      </c>
      <c r="H1459" s="30">
        <v>190101</v>
      </c>
      <c r="I1459">
        <v>190101</v>
      </c>
      <c r="J1459">
        <v>190101</v>
      </c>
      <c r="K1459" s="1">
        <v>107400</v>
      </c>
      <c r="O1459"/>
    </row>
    <row r="1460" spans="1:15" hidden="1" x14ac:dyDescent="0.25">
      <c r="A1460">
        <v>50000249</v>
      </c>
      <c r="B1460">
        <v>2291709</v>
      </c>
      <c r="C1460" t="s">
        <v>1</v>
      </c>
      <c r="D1460">
        <v>38550938</v>
      </c>
      <c r="E1460" s="29">
        <v>42145</v>
      </c>
      <c r="F1460">
        <v>12723004</v>
      </c>
      <c r="G1460" s="30">
        <f>VLOOKUP(I1460,'[3]nemral rentis Bco Pop'!$A:$F,6,0)</f>
        <v>12400000</v>
      </c>
      <c r="H1460" s="30">
        <v>270102</v>
      </c>
      <c r="I1460">
        <v>121204</v>
      </c>
      <c r="J1460">
        <v>270102</v>
      </c>
      <c r="K1460" s="1">
        <v>5000</v>
      </c>
      <c r="O1460"/>
    </row>
    <row r="1461" spans="1:15" hidden="1" x14ac:dyDescent="0.25">
      <c r="A1461">
        <v>50000249</v>
      </c>
      <c r="B1461">
        <v>2291719</v>
      </c>
      <c r="C1461" t="s">
        <v>1</v>
      </c>
      <c r="D1461">
        <v>66833304</v>
      </c>
      <c r="E1461" s="29">
        <v>42145</v>
      </c>
      <c r="F1461">
        <v>13791802</v>
      </c>
      <c r="G1461" s="30">
        <f>VLOOKUP(I1461,'[3]nemral rentis Bco Pop'!$A:$F,6,0)</f>
        <v>12400000</v>
      </c>
      <c r="H1461" s="30">
        <v>270102</v>
      </c>
      <c r="I1461">
        <v>121204</v>
      </c>
      <c r="J1461">
        <v>270102</v>
      </c>
      <c r="K1461" s="1">
        <v>5000</v>
      </c>
      <c r="O1461"/>
    </row>
    <row r="1462" spans="1:15" hidden="1" x14ac:dyDescent="0.25">
      <c r="A1462">
        <v>50000249</v>
      </c>
      <c r="B1462">
        <v>2425516</v>
      </c>
      <c r="C1462" t="s">
        <v>1</v>
      </c>
      <c r="D1462">
        <v>1130601782</v>
      </c>
      <c r="E1462" s="29">
        <v>42145</v>
      </c>
      <c r="F1462">
        <v>3855769</v>
      </c>
      <c r="G1462" s="30">
        <f>VLOOKUP(I1462,'[3]nemral rentis Bco Pop'!$A:$F,6,0)</f>
        <v>923272421</v>
      </c>
      <c r="H1462" s="30">
        <v>190101</v>
      </c>
      <c r="I1462">
        <v>190101</v>
      </c>
      <c r="J1462">
        <v>190101</v>
      </c>
      <c r="K1462" s="1">
        <v>107400</v>
      </c>
      <c r="O1462"/>
    </row>
    <row r="1463" spans="1:15" hidden="1" x14ac:dyDescent="0.25">
      <c r="A1463">
        <v>50000249</v>
      </c>
      <c r="B1463">
        <v>2425517</v>
      </c>
      <c r="C1463" t="s">
        <v>1</v>
      </c>
      <c r="D1463">
        <v>67021184</v>
      </c>
      <c r="E1463" s="29">
        <v>42145</v>
      </c>
      <c r="F1463">
        <v>3263523</v>
      </c>
      <c r="G1463" s="30">
        <f>VLOOKUP(I1463,'[3]nemral rentis Bco Pop'!$A:$F,6,0)</f>
        <v>923272421</v>
      </c>
      <c r="H1463" s="30">
        <v>190101</v>
      </c>
      <c r="I1463">
        <v>190101</v>
      </c>
      <c r="J1463">
        <v>190101</v>
      </c>
      <c r="K1463" s="1">
        <v>107400</v>
      </c>
      <c r="O1463"/>
    </row>
    <row r="1464" spans="1:15" hidden="1" x14ac:dyDescent="0.25">
      <c r="A1464">
        <v>50000249</v>
      </c>
      <c r="B1464">
        <v>2419327</v>
      </c>
      <c r="C1464" t="s">
        <v>1</v>
      </c>
      <c r="D1464">
        <v>1085274017</v>
      </c>
      <c r="E1464" s="29">
        <v>42145</v>
      </c>
      <c r="F1464">
        <v>21844004</v>
      </c>
      <c r="G1464" s="30">
        <f>VLOOKUP(I1464,'[3]nemral rentis Bco Pop'!$A:$F,6,0)</f>
        <v>923272421</v>
      </c>
      <c r="H1464" s="30">
        <v>190101</v>
      </c>
      <c r="I1464">
        <v>190101</v>
      </c>
      <c r="J1464">
        <v>190101</v>
      </c>
      <c r="K1464" s="1">
        <v>107400</v>
      </c>
      <c r="O1464"/>
    </row>
    <row r="1465" spans="1:15" hidden="1" x14ac:dyDescent="0.25">
      <c r="A1465">
        <v>50000249</v>
      </c>
      <c r="B1465">
        <v>2419329</v>
      </c>
      <c r="C1465" t="s">
        <v>1</v>
      </c>
      <c r="D1465">
        <v>1107061372</v>
      </c>
      <c r="E1465" s="29">
        <v>42145</v>
      </c>
      <c r="F1465">
        <v>1729580</v>
      </c>
      <c r="G1465" s="30">
        <f>VLOOKUP(I1465,'[3]nemral rentis Bco Pop'!$A:$F,6,0)</f>
        <v>923272421</v>
      </c>
      <c r="H1465" s="30">
        <v>190101</v>
      </c>
      <c r="I1465">
        <v>190101</v>
      </c>
      <c r="J1465">
        <v>190101</v>
      </c>
      <c r="K1465" s="1">
        <v>107400</v>
      </c>
      <c r="O1465"/>
    </row>
    <row r="1466" spans="1:15" hidden="1" x14ac:dyDescent="0.25">
      <c r="A1466">
        <v>50000249</v>
      </c>
      <c r="B1466">
        <v>1370478</v>
      </c>
      <c r="C1466" t="s">
        <v>16</v>
      </c>
      <c r="D1466">
        <v>8000957282</v>
      </c>
      <c r="E1466" s="29">
        <v>42145</v>
      </c>
      <c r="F1466">
        <v>4366494</v>
      </c>
      <c r="G1466" s="30">
        <f>VLOOKUP(I1466,'[3]nemral rentis Bco Pop'!$A:$F,6,0)</f>
        <v>923272438</v>
      </c>
      <c r="H1466" s="30">
        <v>410400</v>
      </c>
      <c r="I1466">
        <v>410400</v>
      </c>
      <c r="J1466">
        <v>410400</v>
      </c>
      <c r="K1466" s="1">
        <v>7548.99</v>
      </c>
      <c r="O1466"/>
    </row>
    <row r="1467" spans="1:15" hidden="1" x14ac:dyDescent="0.25">
      <c r="A1467">
        <v>50000249</v>
      </c>
      <c r="B1467">
        <v>1517882</v>
      </c>
      <c r="C1467" t="s">
        <v>31</v>
      </c>
      <c r="D1467">
        <v>800104062</v>
      </c>
      <c r="E1467" s="29">
        <v>42145</v>
      </c>
      <c r="F1467">
        <v>2746558</v>
      </c>
      <c r="G1467" s="30">
        <f>VLOOKUP(I1467,'[3]nemral rentis Bco Pop'!$A:$F,6,0)</f>
        <v>11300000</v>
      </c>
      <c r="H1467" s="30">
        <v>220101</v>
      </c>
      <c r="I1467">
        <v>220101</v>
      </c>
      <c r="J1467">
        <v>220101</v>
      </c>
      <c r="K1467" s="1">
        <v>18779.82</v>
      </c>
      <c r="O1467"/>
    </row>
    <row r="1468" spans="1:15" hidden="1" x14ac:dyDescent="0.25">
      <c r="A1468">
        <v>50000249</v>
      </c>
      <c r="B1468">
        <v>1517899</v>
      </c>
      <c r="C1468" t="s">
        <v>31</v>
      </c>
      <c r="D1468">
        <v>1052078328</v>
      </c>
      <c r="E1468" s="29">
        <v>42145</v>
      </c>
      <c r="F1468">
        <v>17226300</v>
      </c>
      <c r="G1468" s="30">
        <f>VLOOKUP(I1468,'[3]nemral rentis Bco Pop'!$A:$F,6,0)</f>
        <v>12400000</v>
      </c>
      <c r="H1468" s="30">
        <v>270102</v>
      </c>
      <c r="I1468">
        <v>121204</v>
      </c>
      <c r="J1468">
        <v>270102</v>
      </c>
      <c r="K1468" s="1">
        <v>5000</v>
      </c>
      <c r="O1468"/>
    </row>
    <row r="1469" spans="1:15" x14ac:dyDescent="0.25">
      <c r="A1469">
        <v>50000249</v>
      </c>
      <c r="B1469">
        <v>1517901</v>
      </c>
      <c r="C1469" t="s">
        <v>31</v>
      </c>
      <c r="D1469">
        <v>78672608</v>
      </c>
      <c r="E1469" s="29">
        <v>42145</v>
      </c>
      <c r="F1469">
        <v>1260070</v>
      </c>
      <c r="G1469" s="30">
        <f>VLOOKUP(I1469,'[3]nemral rentis Bco Pop'!$A:$F,6,0)</f>
        <v>11800000</v>
      </c>
      <c r="H1469" s="30">
        <v>240101</v>
      </c>
      <c r="I1469">
        <v>121265</v>
      </c>
      <c r="J1469">
        <v>240101</v>
      </c>
      <c r="K1469" s="1">
        <v>131500</v>
      </c>
      <c r="O1469"/>
    </row>
    <row r="1470" spans="1:15" hidden="1" x14ac:dyDescent="0.25">
      <c r="A1470">
        <v>50000249</v>
      </c>
      <c r="B1470">
        <v>2461100</v>
      </c>
      <c r="C1470" t="s">
        <v>0</v>
      </c>
      <c r="D1470">
        <v>1051475759</v>
      </c>
      <c r="E1470" s="29">
        <v>42145</v>
      </c>
      <c r="F1470">
        <v>20836378</v>
      </c>
      <c r="G1470" s="30">
        <f>VLOOKUP(I1470,'[3]nemral rentis Bco Pop'!$A:$F,6,0)</f>
        <v>12400000</v>
      </c>
      <c r="H1470" s="30">
        <v>270102</v>
      </c>
      <c r="I1470">
        <v>121204</v>
      </c>
      <c r="J1470">
        <v>270102</v>
      </c>
      <c r="K1470" s="1">
        <v>5000</v>
      </c>
      <c r="O1470"/>
    </row>
    <row r="1471" spans="1:15" hidden="1" x14ac:dyDescent="0.25">
      <c r="A1471">
        <v>50000249</v>
      </c>
      <c r="B1471">
        <v>2461242</v>
      </c>
      <c r="C1471" t="s">
        <v>0</v>
      </c>
      <c r="D1471">
        <v>9003259620</v>
      </c>
      <c r="E1471" s="29">
        <v>42145</v>
      </c>
      <c r="F1471">
        <v>0</v>
      </c>
      <c r="G1471" s="30">
        <f>VLOOKUP(I1471,'[3]nemral rentis Bco Pop'!$A:$F,6,0)</f>
        <v>96400000</v>
      </c>
      <c r="H1471" s="30">
        <v>370101</v>
      </c>
      <c r="I1471">
        <v>121280</v>
      </c>
      <c r="J1471">
        <v>370101</v>
      </c>
      <c r="K1471" s="1">
        <v>10800</v>
      </c>
      <c r="O1471"/>
    </row>
    <row r="1472" spans="1:15" hidden="1" x14ac:dyDescent="0.25">
      <c r="A1472">
        <v>50000249</v>
      </c>
      <c r="B1472">
        <v>2461244</v>
      </c>
      <c r="C1472" t="s">
        <v>0</v>
      </c>
      <c r="D1472">
        <v>808001959</v>
      </c>
      <c r="E1472" s="29">
        <v>42145</v>
      </c>
      <c r="F1472">
        <v>11443386</v>
      </c>
      <c r="G1472" s="30">
        <f>VLOOKUP(I1472,'[3]nemral rentis Bco Pop'!$A:$F,6,0)</f>
        <v>96400000</v>
      </c>
      <c r="H1472" s="30">
        <v>370101</v>
      </c>
      <c r="I1472">
        <v>121280</v>
      </c>
      <c r="J1472">
        <v>370101</v>
      </c>
      <c r="K1472" s="1">
        <v>5400</v>
      </c>
      <c r="O1472"/>
    </row>
    <row r="1473" spans="1:15" hidden="1" x14ac:dyDescent="0.25">
      <c r="A1473">
        <v>50000249</v>
      </c>
      <c r="B1473">
        <v>2461245</v>
      </c>
      <c r="C1473" t="s">
        <v>0</v>
      </c>
      <c r="D1473">
        <v>1047448056</v>
      </c>
      <c r="E1473" s="29">
        <v>42145</v>
      </c>
      <c r="F1473">
        <v>4212459</v>
      </c>
      <c r="G1473" s="30">
        <f>VLOOKUP(I1473,'[3]nemral rentis Bco Pop'!$A:$F,6,0)</f>
        <v>12400000</v>
      </c>
      <c r="H1473" s="30">
        <v>270102</v>
      </c>
      <c r="I1473">
        <v>121204</v>
      </c>
      <c r="J1473">
        <v>270102</v>
      </c>
      <c r="K1473" s="1">
        <v>5000</v>
      </c>
      <c r="O1473"/>
    </row>
    <row r="1474" spans="1:15" hidden="1" x14ac:dyDescent="0.25">
      <c r="A1474">
        <v>50000249</v>
      </c>
      <c r="B1474">
        <v>2461247</v>
      </c>
      <c r="C1474" t="s">
        <v>0</v>
      </c>
      <c r="D1474">
        <v>1055226889</v>
      </c>
      <c r="E1474" s="29">
        <v>42145</v>
      </c>
      <c r="F1474">
        <v>20802921</v>
      </c>
      <c r="G1474" s="30">
        <f>VLOOKUP(I1474,'[3]nemral rentis Bco Pop'!$A:$F,6,0)</f>
        <v>12400000</v>
      </c>
      <c r="H1474" s="30">
        <v>270102</v>
      </c>
      <c r="I1474">
        <v>121204</v>
      </c>
      <c r="J1474">
        <v>270102</v>
      </c>
      <c r="K1474" s="1">
        <v>5000</v>
      </c>
      <c r="O1474"/>
    </row>
    <row r="1475" spans="1:15" hidden="1" x14ac:dyDescent="0.25">
      <c r="A1475">
        <v>50000249</v>
      </c>
      <c r="B1475">
        <v>17180932</v>
      </c>
      <c r="C1475" t="s">
        <v>0</v>
      </c>
      <c r="D1475">
        <v>9003947217</v>
      </c>
      <c r="E1475" s="29">
        <v>42145</v>
      </c>
      <c r="F1475">
        <v>4340155</v>
      </c>
      <c r="G1475" s="30">
        <f>VLOOKUP(I1475,'[3]nemral rentis Bco Pop'!$A:$F,6,0)</f>
        <v>96400000</v>
      </c>
      <c r="H1475" s="30">
        <v>370101</v>
      </c>
      <c r="I1475">
        <v>121280</v>
      </c>
      <c r="J1475">
        <v>370101</v>
      </c>
      <c r="K1475" s="1">
        <v>5400</v>
      </c>
      <c r="O1475"/>
    </row>
    <row r="1476" spans="1:15" hidden="1" x14ac:dyDescent="0.25">
      <c r="A1476">
        <v>50000249</v>
      </c>
      <c r="B1476">
        <v>2127111</v>
      </c>
      <c r="C1476" t="s">
        <v>1</v>
      </c>
      <c r="D1476">
        <v>21234332</v>
      </c>
      <c r="E1476" s="29">
        <v>42145</v>
      </c>
      <c r="F1476">
        <v>11516223</v>
      </c>
      <c r="G1476" s="30">
        <f>VLOOKUP(I1476,'[3]nemral rentis Bco Pop'!$A:$F,6,0)</f>
        <v>923272193</v>
      </c>
      <c r="H1476" s="30">
        <v>131401</v>
      </c>
      <c r="I1476">
        <v>131401</v>
      </c>
      <c r="J1476">
        <v>131401</v>
      </c>
      <c r="K1476" s="1">
        <v>2200</v>
      </c>
      <c r="O1476"/>
    </row>
    <row r="1477" spans="1:15" hidden="1" x14ac:dyDescent="0.25">
      <c r="A1477">
        <v>50000249</v>
      </c>
      <c r="B1477">
        <v>11473725</v>
      </c>
      <c r="C1477" t="s">
        <v>1</v>
      </c>
      <c r="D1477">
        <v>1014204148</v>
      </c>
      <c r="E1477" s="29">
        <v>42145</v>
      </c>
      <c r="F1477">
        <v>12513678</v>
      </c>
      <c r="G1477" s="30">
        <f>VLOOKUP(I1477,'[3]nemral rentis Bco Pop'!$A:$F,6,0)</f>
        <v>12400000</v>
      </c>
      <c r="H1477" s="30">
        <v>270102</v>
      </c>
      <c r="I1477">
        <v>121204</v>
      </c>
      <c r="J1477">
        <v>270102</v>
      </c>
      <c r="K1477" s="1">
        <v>5000</v>
      </c>
      <c r="O1477"/>
    </row>
    <row r="1478" spans="1:15" hidden="1" x14ac:dyDescent="0.25">
      <c r="A1478">
        <v>50000249</v>
      </c>
      <c r="B1478">
        <v>19011933</v>
      </c>
      <c r="C1478" t="s">
        <v>0</v>
      </c>
      <c r="D1478">
        <v>1030537064</v>
      </c>
      <c r="E1478" s="29">
        <v>42146</v>
      </c>
      <c r="F1478">
        <v>10766044</v>
      </c>
      <c r="G1478" s="30">
        <f>VLOOKUP(I1478,'[3]nemral rentis Bco Pop'!$A:$F,6,0)</f>
        <v>923272421</v>
      </c>
      <c r="H1478" s="30">
        <v>190101</v>
      </c>
      <c r="I1478">
        <v>190101</v>
      </c>
      <c r="J1478">
        <v>190101</v>
      </c>
      <c r="K1478" s="1">
        <v>107400</v>
      </c>
      <c r="O1478"/>
    </row>
    <row r="1479" spans="1:15" hidden="1" x14ac:dyDescent="0.25">
      <c r="A1479">
        <v>50000249</v>
      </c>
      <c r="B1479">
        <v>11790201</v>
      </c>
      <c r="C1479" t="s">
        <v>0</v>
      </c>
      <c r="D1479">
        <v>1045693094</v>
      </c>
      <c r="E1479" s="29">
        <v>42146</v>
      </c>
      <c r="F1479">
        <v>4393667</v>
      </c>
      <c r="G1479" s="30">
        <f>VLOOKUP(I1479,'[3]nemral rentis Bco Pop'!$A:$F,6,0)</f>
        <v>923272421</v>
      </c>
      <c r="H1479" s="30">
        <v>190101</v>
      </c>
      <c r="I1479">
        <v>190101</v>
      </c>
      <c r="J1479">
        <v>190101</v>
      </c>
      <c r="K1479" s="1">
        <v>107400</v>
      </c>
      <c r="O1479"/>
    </row>
    <row r="1480" spans="1:15" hidden="1" x14ac:dyDescent="0.25">
      <c r="A1480">
        <v>50000249</v>
      </c>
      <c r="B1480">
        <v>11827659</v>
      </c>
      <c r="C1480" t="s">
        <v>0</v>
      </c>
      <c r="D1480">
        <v>80017262</v>
      </c>
      <c r="E1480" s="29">
        <v>42146</v>
      </c>
      <c r="F1480">
        <v>6148581</v>
      </c>
      <c r="G1480" s="30">
        <f>VLOOKUP(I1480,'[3]nemral rentis Bco Pop'!$A:$F,6,0)</f>
        <v>923272421</v>
      </c>
      <c r="H1480" s="30">
        <v>190101</v>
      </c>
      <c r="I1480">
        <v>190101</v>
      </c>
      <c r="J1480">
        <v>190101</v>
      </c>
      <c r="K1480" s="1">
        <v>107400</v>
      </c>
      <c r="O1480"/>
    </row>
    <row r="1481" spans="1:15" hidden="1" x14ac:dyDescent="0.25">
      <c r="A1481">
        <v>50000249</v>
      </c>
      <c r="B1481">
        <v>17571253</v>
      </c>
      <c r="C1481" t="s">
        <v>0</v>
      </c>
      <c r="D1481">
        <v>1020763248</v>
      </c>
      <c r="E1481" s="29">
        <v>42146</v>
      </c>
      <c r="F1481">
        <v>4693315</v>
      </c>
      <c r="G1481" s="30">
        <f>VLOOKUP(I1481,'[3]nemral rentis Bco Pop'!$A:$F,6,0)</f>
        <v>12400000</v>
      </c>
      <c r="H1481" s="30">
        <v>270102</v>
      </c>
      <c r="I1481">
        <v>121204</v>
      </c>
      <c r="J1481">
        <v>270102</v>
      </c>
      <c r="K1481" s="1">
        <v>5000</v>
      </c>
      <c r="O1481"/>
    </row>
    <row r="1482" spans="1:15" hidden="1" x14ac:dyDescent="0.25">
      <c r="A1482">
        <v>50000249</v>
      </c>
      <c r="B1482">
        <v>1530865</v>
      </c>
      <c r="C1482" t="s">
        <v>0</v>
      </c>
      <c r="D1482">
        <v>5789339</v>
      </c>
      <c r="E1482" s="29">
        <v>42146</v>
      </c>
      <c r="F1482">
        <v>2822816</v>
      </c>
      <c r="G1482" s="30">
        <f>VLOOKUP(I1482,'[3]nemral rentis Bco Pop'!$A:$F,6,0)</f>
        <v>923272193</v>
      </c>
      <c r="H1482" s="30">
        <v>131401</v>
      </c>
      <c r="I1482">
        <v>131401</v>
      </c>
      <c r="J1482">
        <v>131401</v>
      </c>
      <c r="K1482" s="1">
        <v>19400</v>
      </c>
      <c r="O1482"/>
    </row>
    <row r="1483" spans="1:15" hidden="1" x14ac:dyDescent="0.25">
      <c r="A1483">
        <v>50000249</v>
      </c>
      <c r="B1483">
        <v>1802871</v>
      </c>
      <c r="C1483" t="s">
        <v>0</v>
      </c>
      <c r="D1483">
        <v>80421803</v>
      </c>
      <c r="E1483" s="29">
        <v>42146</v>
      </c>
      <c r="F1483">
        <v>5707803</v>
      </c>
      <c r="G1483" s="30">
        <f>VLOOKUP(I1483,'[3]nemral rentis Bco Pop'!$A:$F,6,0)</f>
        <v>12400000</v>
      </c>
      <c r="H1483" s="30">
        <v>270102</v>
      </c>
      <c r="I1483">
        <v>121204</v>
      </c>
      <c r="J1483">
        <v>270102</v>
      </c>
      <c r="K1483" s="1">
        <v>5000</v>
      </c>
      <c r="O1483"/>
    </row>
    <row r="1484" spans="1:15" hidden="1" x14ac:dyDescent="0.25">
      <c r="A1484">
        <v>50000249</v>
      </c>
      <c r="B1484">
        <v>1802973</v>
      </c>
      <c r="C1484" t="s">
        <v>0</v>
      </c>
      <c r="D1484">
        <v>4809264</v>
      </c>
      <c r="E1484" s="29">
        <v>42146</v>
      </c>
      <c r="F1484">
        <v>4689396</v>
      </c>
      <c r="G1484" s="30">
        <f>VLOOKUP(I1484,'[3]nemral rentis Bco Pop'!$A:$F,6,0)</f>
        <v>923272193</v>
      </c>
      <c r="H1484" s="30">
        <v>131401</v>
      </c>
      <c r="I1484">
        <v>131401</v>
      </c>
      <c r="J1484">
        <v>131401</v>
      </c>
      <c r="K1484" s="1">
        <v>8100</v>
      </c>
      <c r="O1484"/>
    </row>
    <row r="1485" spans="1:15" hidden="1" x14ac:dyDescent="0.25">
      <c r="A1485">
        <v>50000249</v>
      </c>
      <c r="B1485">
        <v>2562725</v>
      </c>
      <c r="C1485" t="s">
        <v>0</v>
      </c>
      <c r="D1485">
        <v>41420449</v>
      </c>
      <c r="E1485" s="29">
        <v>42146</v>
      </c>
      <c r="F1485">
        <v>3419021</v>
      </c>
      <c r="G1485" s="30">
        <f>VLOOKUP(I1485,'[3]nemral rentis Bco Pop'!$A:$F,6,0)</f>
        <v>923272193</v>
      </c>
      <c r="H1485" s="30">
        <v>131401</v>
      </c>
      <c r="I1485">
        <v>131401</v>
      </c>
      <c r="J1485">
        <v>131401</v>
      </c>
      <c r="K1485" s="1">
        <v>5000</v>
      </c>
      <c r="O1485"/>
    </row>
    <row r="1486" spans="1:15" hidden="1" x14ac:dyDescent="0.25">
      <c r="A1486">
        <v>50000249</v>
      </c>
      <c r="B1486">
        <v>2562727</v>
      </c>
      <c r="C1486" t="s">
        <v>0</v>
      </c>
      <c r="D1486">
        <v>41420449</v>
      </c>
      <c r="E1486" s="29">
        <v>42146</v>
      </c>
      <c r="F1486">
        <v>3419021</v>
      </c>
      <c r="G1486" s="30">
        <f>VLOOKUP(I1486,'[3]nemral rentis Bco Pop'!$A:$F,6,0)</f>
        <v>923272193</v>
      </c>
      <c r="H1486" s="30">
        <v>131401</v>
      </c>
      <c r="I1486">
        <v>131401</v>
      </c>
      <c r="J1486">
        <v>131401</v>
      </c>
      <c r="K1486" s="1">
        <v>1200</v>
      </c>
      <c r="O1486"/>
    </row>
    <row r="1487" spans="1:15" hidden="1" x14ac:dyDescent="0.25">
      <c r="A1487">
        <v>50000249</v>
      </c>
      <c r="B1487">
        <v>2562750</v>
      </c>
      <c r="C1487" t="s">
        <v>0</v>
      </c>
      <c r="D1487">
        <v>19339384</v>
      </c>
      <c r="E1487" s="29">
        <v>42146</v>
      </c>
      <c r="F1487">
        <v>3691790</v>
      </c>
      <c r="G1487" s="30">
        <f>VLOOKUP(I1487,'[3]nemral rentis Bco Pop'!$A:$F,6,0)</f>
        <v>12200000</v>
      </c>
      <c r="H1487" s="30">
        <v>250101</v>
      </c>
      <c r="I1487">
        <v>121225</v>
      </c>
      <c r="J1487">
        <v>250101</v>
      </c>
      <c r="K1487" s="1">
        <v>27800</v>
      </c>
      <c r="O1487"/>
    </row>
    <row r="1488" spans="1:15" hidden="1" x14ac:dyDescent="0.25">
      <c r="A1488">
        <v>50000249</v>
      </c>
      <c r="B1488">
        <v>11773343</v>
      </c>
      <c r="C1488" t="s">
        <v>0</v>
      </c>
      <c r="D1488">
        <v>52289887</v>
      </c>
      <c r="E1488" s="29">
        <v>42146</v>
      </c>
      <c r="F1488">
        <v>21270252</v>
      </c>
      <c r="G1488" s="30">
        <f>VLOOKUP(I1488,'[3]nemral rentis Bco Pop'!$A:$F,6,0)</f>
        <v>12200000</v>
      </c>
      <c r="H1488" s="30">
        <v>250101</v>
      </c>
      <c r="I1488">
        <v>121225</v>
      </c>
      <c r="J1488">
        <v>250101</v>
      </c>
      <c r="K1488" s="1">
        <v>51400</v>
      </c>
      <c r="O1488"/>
    </row>
    <row r="1489" spans="1:15" hidden="1" x14ac:dyDescent="0.25">
      <c r="A1489">
        <v>50000249</v>
      </c>
      <c r="B1489">
        <v>11773459</v>
      </c>
      <c r="C1489" t="s">
        <v>0</v>
      </c>
      <c r="D1489">
        <v>19445776</v>
      </c>
      <c r="E1489" s="29">
        <v>42146</v>
      </c>
      <c r="F1489">
        <v>12376177</v>
      </c>
      <c r="G1489" s="30">
        <f>VLOOKUP(I1489,'[3]nemral rentis Bco Pop'!$A:$F,6,0)</f>
        <v>12400000</v>
      </c>
      <c r="H1489" s="30">
        <v>270102</v>
      </c>
      <c r="I1489">
        <v>121204</v>
      </c>
      <c r="J1489">
        <v>270102</v>
      </c>
      <c r="K1489" s="1">
        <v>5000</v>
      </c>
      <c r="O1489"/>
    </row>
    <row r="1490" spans="1:15" hidden="1" x14ac:dyDescent="0.25">
      <c r="A1490">
        <v>50000249</v>
      </c>
      <c r="B1490">
        <v>15952514</v>
      </c>
      <c r="C1490" t="s">
        <v>0</v>
      </c>
      <c r="D1490">
        <v>14892928</v>
      </c>
      <c r="E1490" s="29">
        <v>42146</v>
      </c>
      <c r="F1490">
        <v>1371232</v>
      </c>
      <c r="G1490" s="30">
        <f>VLOOKUP(I1490,'[3]nemral rentis Bco Pop'!$A:$F,6,0)</f>
        <v>923272421</v>
      </c>
      <c r="H1490" s="30">
        <v>190101</v>
      </c>
      <c r="I1490">
        <v>190101</v>
      </c>
      <c r="J1490">
        <v>190101</v>
      </c>
      <c r="K1490" s="1">
        <v>107400</v>
      </c>
      <c r="O1490"/>
    </row>
    <row r="1491" spans="1:15" hidden="1" x14ac:dyDescent="0.25">
      <c r="A1491">
        <v>50000249</v>
      </c>
      <c r="B1491">
        <v>1084653</v>
      </c>
      <c r="C1491" t="s">
        <v>0</v>
      </c>
      <c r="D1491">
        <v>8002301590</v>
      </c>
      <c r="E1491" s="29">
        <v>42146</v>
      </c>
      <c r="F1491">
        <v>4034312</v>
      </c>
      <c r="G1491" s="30">
        <f>VLOOKUP(I1491,'[3]nemral rentis Bco Pop'!$A:$F,6,0)</f>
        <v>96400000</v>
      </c>
      <c r="H1491" s="30">
        <v>370101</v>
      </c>
      <c r="I1491">
        <v>121280</v>
      </c>
      <c r="J1491">
        <v>370101</v>
      </c>
      <c r="K1491" s="1">
        <v>10800</v>
      </c>
      <c r="O1491"/>
    </row>
    <row r="1492" spans="1:15" hidden="1" x14ac:dyDescent="0.25">
      <c r="A1492">
        <v>50000249</v>
      </c>
      <c r="B1492">
        <v>1700685</v>
      </c>
      <c r="C1492" t="s">
        <v>0</v>
      </c>
      <c r="D1492">
        <v>19326282</v>
      </c>
      <c r="E1492" s="29">
        <v>42146</v>
      </c>
      <c r="F1492">
        <v>2091690</v>
      </c>
      <c r="G1492" s="30">
        <f>VLOOKUP(I1492,'[3]nemral rentis Bco Pop'!$A:$F,6,0)</f>
        <v>96400000</v>
      </c>
      <c r="H1492" s="30">
        <v>370101</v>
      </c>
      <c r="I1492">
        <v>121280</v>
      </c>
      <c r="J1492">
        <v>370101</v>
      </c>
      <c r="K1492" s="1">
        <v>5400</v>
      </c>
      <c r="O1492"/>
    </row>
    <row r="1493" spans="1:15" hidden="1" x14ac:dyDescent="0.25">
      <c r="A1493">
        <v>50000249</v>
      </c>
      <c r="B1493">
        <v>1700687</v>
      </c>
      <c r="C1493" t="s">
        <v>0</v>
      </c>
      <c r="D1493">
        <v>52772506</v>
      </c>
      <c r="E1493" s="29">
        <v>42146</v>
      </c>
      <c r="F1493">
        <v>11826456</v>
      </c>
      <c r="G1493" s="30">
        <f>VLOOKUP(I1493,'[3]nemral rentis Bco Pop'!$A:$F,6,0)</f>
        <v>12400000</v>
      </c>
      <c r="H1493" s="30">
        <v>270102</v>
      </c>
      <c r="I1493">
        <v>121204</v>
      </c>
      <c r="J1493">
        <v>270102</v>
      </c>
      <c r="K1493" s="1">
        <v>5000</v>
      </c>
      <c r="O1493"/>
    </row>
    <row r="1494" spans="1:15" hidden="1" x14ac:dyDescent="0.25">
      <c r="A1494">
        <v>50000249</v>
      </c>
      <c r="B1494">
        <v>1700688</v>
      </c>
      <c r="C1494" t="s">
        <v>0</v>
      </c>
      <c r="D1494">
        <v>201887010</v>
      </c>
      <c r="E1494" s="29">
        <v>42146</v>
      </c>
      <c r="F1494">
        <v>2277180</v>
      </c>
      <c r="G1494" s="30">
        <f>VLOOKUP(I1494,'[3]nemral rentis Bco Pop'!$A:$F,6,0)</f>
        <v>12400000</v>
      </c>
      <c r="H1494" s="30">
        <v>270102</v>
      </c>
      <c r="I1494">
        <v>121204</v>
      </c>
      <c r="J1494">
        <v>270102</v>
      </c>
      <c r="K1494" s="1">
        <v>5000</v>
      </c>
      <c r="O1494"/>
    </row>
    <row r="1495" spans="1:15" hidden="1" x14ac:dyDescent="0.25">
      <c r="A1495">
        <v>50000249</v>
      </c>
      <c r="B1495">
        <v>1700690</v>
      </c>
      <c r="C1495" t="s">
        <v>0</v>
      </c>
      <c r="D1495">
        <v>9004206020</v>
      </c>
      <c r="E1495" s="29">
        <v>42146</v>
      </c>
      <c r="F1495">
        <v>2876132</v>
      </c>
      <c r="G1495" s="30">
        <f>VLOOKUP(I1495,'[3]nemral rentis Bco Pop'!$A:$F,6,0)</f>
        <v>96400000</v>
      </c>
      <c r="H1495" s="30">
        <v>370101</v>
      </c>
      <c r="I1495">
        <v>121280</v>
      </c>
      <c r="J1495">
        <v>370101</v>
      </c>
      <c r="K1495" s="1">
        <v>10800</v>
      </c>
      <c r="O1495"/>
    </row>
    <row r="1496" spans="1:15" hidden="1" x14ac:dyDescent="0.25">
      <c r="A1496">
        <v>50000249</v>
      </c>
      <c r="B1496">
        <v>1700691</v>
      </c>
      <c r="C1496" t="s">
        <v>0</v>
      </c>
      <c r="D1496">
        <v>8001754923</v>
      </c>
      <c r="E1496" s="29">
        <v>42146</v>
      </c>
      <c r="F1496">
        <v>2876132</v>
      </c>
      <c r="G1496" s="30">
        <f>VLOOKUP(I1496,'[3]nemral rentis Bco Pop'!$A:$F,6,0)</f>
        <v>96400000</v>
      </c>
      <c r="H1496" s="30">
        <v>370101</v>
      </c>
      <c r="I1496">
        <v>121280</v>
      </c>
      <c r="J1496">
        <v>370101</v>
      </c>
      <c r="K1496" s="1">
        <v>10800</v>
      </c>
      <c r="O1496"/>
    </row>
    <row r="1497" spans="1:15" hidden="1" x14ac:dyDescent="0.25">
      <c r="A1497">
        <v>50000249</v>
      </c>
      <c r="B1497">
        <v>1700692</v>
      </c>
      <c r="C1497" t="s">
        <v>0</v>
      </c>
      <c r="D1497">
        <v>8902075659</v>
      </c>
      <c r="E1497" s="29">
        <v>42146</v>
      </c>
      <c r="F1497">
        <v>2876132</v>
      </c>
      <c r="G1497" s="30">
        <f>VLOOKUP(I1497,'[3]nemral rentis Bco Pop'!$A:$F,6,0)</f>
        <v>96400000</v>
      </c>
      <c r="H1497" s="30">
        <v>370101</v>
      </c>
      <c r="I1497">
        <v>121280</v>
      </c>
      <c r="J1497">
        <v>370101</v>
      </c>
      <c r="K1497" s="1">
        <v>10800</v>
      </c>
      <c r="O1497"/>
    </row>
    <row r="1498" spans="1:15" hidden="1" x14ac:dyDescent="0.25">
      <c r="A1498">
        <v>50000249</v>
      </c>
      <c r="B1498">
        <v>1700694</v>
      </c>
      <c r="C1498" t="s">
        <v>0</v>
      </c>
      <c r="D1498">
        <v>122434</v>
      </c>
      <c r="E1498" s="29">
        <v>42146</v>
      </c>
      <c r="F1498">
        <v>564718</v>
      </c>
      <c r="G1498" s="30">
        <f>VLOOKUP(I1498,'[3]nemral rentis Bco Pop'!$A:$F,6,0)</f>
        <v>96400000</v>
      </c>
      <c r="H1498" s="30">
        <v>370101</v>
      </c>
      <c r="I1498">
        <v>121280</v>
      </c>
      <c r="J1498">
        <v>370101</v>
      </c>
      <c r="K1498" s="1">
        <v>5400</v>
      </c>
      <c r="O1498"/>
    </row>
    <row r="1499" spans="1:15" hidden="1" x14ac:dyDescent="0.25">
      <c r="A1499">
        <v>50000249</v>
      </c>
      <c r="B1499">
        <v>1021894</v>
      </c>
      <c r="C1499" t="s">
        <v>0</v>
      </c>
      <c r="D1499">
        <v>80274477</v>
      </c>
      <c r="E1499" s="29">
        <v>42146</v>
      </c>
      <c r="F1499">
        <v>10817393</v>
      </c>
      <c r="G1499" s="30">
        <f>VLOOKUP(I1499,'[3]nemral rentis Bco Pop'!$A:$F,6,0)</f>
        <v>26800000</v>
      </c>
      <c r="H1499" s="30">
        <v>360200</v>
      </c>
      <c r="I1499">
        <v>360200</v>
      </c>
      <c r="J1499">
        <v>360200</v>
      </c>
      <c r="K1499" s="1">
        <v>174500</v>
      </c>
      <c r="O1499"/>
    </row>
    <row r="1500" spans="1:15" hidden="1" x14ac:dyDescent="0.25">
      <c r="A1500">
        <v>50000249</v>
      </c>
      <c r="B1500">
        <v>2231665</v>
      </c>
      <c r="C1500" t="s">
        <v>0</v>
      </c>
      <c r="D1500">
        <v>79909278</v>
      </c>
      <c r="E1500" s="29">
        <v>42146</v>
      </c>
      <c r="F1500">
        <v>4124837</v>
      </c>
      <c r="G1500" s="30">
        <f>VLOOKUP(I1500,'[3]nemral rentis Bco Pop'!$A:$F,6,0)</f>
        <v>12400000</v>
      </c>
      <c r="H1500" s="30">
        <v>270102</v>
      </c>
      <c r="I1500">
        <v>121204</v>
      </c>
      <c r="J1500">
        <v>270102</v>
      </c>
      <c r="K1500" s="1">
        <v>5000</v>
      </c>
      <c r="O1500"/>
    </row>
    <row r="1501" spans="1:15" hidden="1" x14ac:dyDescent="0.25">
      <c r="A1501">
        <v>50000249</v>
      </c>
      <c r="B1501">
        <v>2231676</v>
      </c>
      <c r="C1501" t="s">
        <v>0</v>
      </c>
      <c r="D1501">
        <v>52584641</v>
      </c>
      <c r="E1501" s="29">
        <v>42146</v>
      </c>
      <c r="F1501">
        <v>15794420</v>
      </c>
      <c r="G1501" s="30">
        <f>VLOOKUP(I1501,'[3]nemral rentis Bco Pop'!$A:$F,6,0)</f>
        <v>923272421</v>
      </c>
      <c r="H1501" s="30">
        <v>190101</v>
      </c>
      <c r="I1501">
        <v>190101</v>
      </c>
      <c r="J1501">
        <v>190101</v>
      </c>
      <c r="K1501" s="1">
        <v>14500</v>
      </c>
      <c r="O1501"/>
    </row>
    <row r="1502" spans="1:15" hidden="1" x14ac:dyDescent="0.25">
      <c r="A1502">
        <v>50000249</v>
      </c>
      <c r="B1502">
        <v>2211527</v>
      </c>
      <c r="C1502" t="s">
        <v>2</v>
      </c>
      <c r="D1502">
        <v>42756148</v>
      </c>
      <c r="E1502" s="29">
        <v>42146</v>
      </c>
      <c r="F1502">
        <v>4480772</v>
      </c>
      <c r="G1502" s="30">
        <f>VLOOKUP(I1502,'[3]nemral rentis Bco Pop'!$A:$F,6,0)</f>
        <v>12200000</v>
      </c>
      <c r="H1502" s="30">
        <v>250101</v>
      </c>
      <c r="I1502">
        <v>121225</v>
      </c>
      <c r="J1502">
        <v>250101</v>
      </c>
      <c r="K1502" s="1">
        <v>5500</v>
      </c>
      <c r="O1502"/>
    </row>
    <row r="1503" spans="1:15" hidden="1" x14ac:dyDescent="0.25">
      <c r="A1503">
        <v>50000249</v>
      </c>
      <c r="B1503">
        <v>1895554</v>
      </c>
      <c r="C1503" t="s">
        <v>2</v>
      </c>
      <c r="D1503">
        <v>1094891133</v>
      </c>
      <c r="E1503" s="29">
        <v>42146</v>
      </c>
      <c r="F1503">
        <v>2506974</v>
      </c>
      <c r="G1503" s="30">
        <f>VLOOKUP(I1503,'[3]nemral rentis Bco Pop'!$A:$F,6,0)</f>
        <v>923272421</v>
      </c>
      <c r="H1503" s="30">
        <v>190101</v>
      </c>
      <c r="I1503">
        <v>190101</v>
      </c>
      <c r="J1503">
        <v>190101</v>
      </c>
      <c r="K1503" s="1">
        <v>107400</v>
      </c>
      <c r="O1503"/>
    </row>
    <row r="1504" spans="1:15" hidden="1" x14ac:dyDescent="0.25">
      <c r="A1504">
        <v>50000249</v>
      </c>
      <c r="B1504">
        <v>2427606</v>
      </c>
      <c r="C1504" t="s">
        <v>2</v>
      </c>
      <c r="D1504">
        <v>1126250145</v>
      </c>
      <c r="E1504" s="29">
        <v>42146</v>
      </c>
      <c r="F1504">
        <v>12288726</v>
      </c>
      <c r="G1504" s="30">
        <f>VLOOKUP(I1504,'[3]nemral rentis Bco Pop'!$A:$F,6,0)</f>
        <v>923272421</v>
      </c>
      <c r="H1504" s="30">
        <v>190101</v>
      </c>
      <c r="I1504">
        <v>190101</v>
      </c>
      <c r="J1504">
        <v>190101</v>
      </c>
      <c r="K1504" s="1">
        <v>107400</v>
      </c>
      <c r="O1504"/>
    </row>
    <row r="1505" spans="1:15" hidden="1" x14ac:dyDescent="0.25">
      <c r="A1505">
        <v>50000249</v>
      </c>
      <c r="B1505">
        <v>42808863</v>
      </c>
      <c r="C1505" t="s">
        <v>32</v>
      </c>
      <c r="D1505">
        <v>32481415</v>
      </c>
      <c r="E1505" s="29">
        <v>42146</v>
      </c>
      <c r="F1505">
        <v>4513125</v>
      </c>
      <c r="G1505" s="30">
        <f>VLOOKUP(I1505,'[3]nemral rentis Bco Pop'!$A:$F,6,0)</f>
        <v>923272193</v>
      </c>
      <c r="H1505" s="30">
        <v>131401</v>
      </c>
      <c r="I1505">
        <v>131401</v>
      </c>
      <c r="J1505">
        <v>131401</v>
      </c>
      <c r="K1505" s="1">
        <v>182924.63</v>
      </c>
      <c r="O1505"/>
    </row>
    <row r="1506" spans="1:15" hidden="1" x14ac:dyDescent="0.25">
      <c r="A1506">
        <v>50000249</v>
      </c>
      <c r="B1506">
        <v>41344859</v>
      </c>
      <c r="C1506" t="s">
        <v>1</v>
      </c>
      <c r="D1506">
        <v>71648707</v>
      </c>
      <c r="E1506" s="29">
        <v>42146</v>
      </c>
      <c r="F1506">
        <v>3217319</v>
      </c>
      <c r="G1506" s="30">
        <f>VLOOKUP(I1506,'[3]nemral rentis Bco Pop'!$A:$F,6,0)</f>
        <v>923272421</v>
      </c>
      <c r="H1506" s="30">
        <v>190101</v>
      </c>
      <c r="I1506">
        <v>190101</v>
      </c>
      <c r="J1506">
        <v>190101</v>
      </c>
      <c r="K1506" s="1">
        <v>107400</v>
      </c>
      <c r="O1506"/>
    </row>
    <row r="1507" spans="1:15" hidden="1" x14ac:dyDescent="0.25">
      <c r="A1507">
        <v>50000249</v>
      </c>
      <c r="B1507">
        <v>2493981</v>
      </c>
      <c r="C1507" t="s">
        <v>1</v>
      </c>
      <c r="D1507">
        <v>43514042</v>
      </c>
      <c r="E1507" s="29">
        <v>42146</v>
      </c>
      <c r="F1507">
        <v>2505683</v>
      </c>
      <c r="G1507" s="30">
        <f>VLOOKUP(I1507,'[3]nemral rentis Bco Pop'!$A:$F,6,0)</f>
        <v>923272421</v>
      </c>
      <c r="H1507" s="30">
        <v>190101</v>
      </c>
      <c r="I1507">
        <v>190101</v>
      </c>
      <c r="J1507">
        <v>190101</v>
      </c>
      <c r="K1507" s="1">
        <v>107400</v>
      </c>
      <c r="O1507"/>
    </row>
    <row r="1508" spans="1:15" hidden="1" x14ac:dyDescent="0.25">
      <c r="A1508">
        <v>50000249</v>
      </c>
      <c r="B1508">
        <v>37959400</v>
      </c>
      <c r="C1508" t="s">
        <v>1</v>
      </c>
      <c r="D1508">
        <v>22692172</v>
      </c>
      <c r="E1508" s="29">
        <v>42146</v>
      </c>
      <c r="F1508">
        <v>3409236</v>
      </c>
      <c r="G1508" s="30">
        <f>VLOOKUP(I1508,'[3]nemral rentis Bco Pop'!$A:$F,6,0)</f>
        <v>923272193</v>
      </c>
      <c r="H1508" s="30">
        <v>131401</v>
      </c>
      <c r="I1508">
        <v>131401</v>
      </c>
      <c r="J1508">
        <v>131401</v>
      </c>
      <c r="K1508" s="1">
        <v>4200</v>
      </c>
      <c r="O1508"/>
    </row>
    <row r="1509" spans="1:15" hidden="1" x14ac:dyDescent="0.25">
      <c r="A1509">
        <v>50000249</v>
      </c>
      <c r="B1509">
        <v>887754</v>
      </c>
      <c r="C1509" t="s">
        <v>5</v>
      </c>
      <c r="D1509">
        <v>7185546</v>
      </c>
      <c r="E1509" s="29">
        <v>42146</v>
      </c>
      <c r="F1509">
        <v>12347897</v>
      </c>
      <c r="G1509" s="30">
        <f>VLOOKUP(I1509,'[3]nemral rentis Bco Pop'!$A:$F,6,0)</f>
        <v>12400000</v>
      </c>
      <c r="H1509" s="30">
        <v>270102</v>
      </c>
      <c r="I1509">
        <v>121204</v>
      </c>
      <c r="J1509">
        <v>270102</v>
      </c>
      <c r="K1509" s="1">
        <v>5000</v>
      </c>
      <c r="O1509"/>
    </row>
    <row r="1510" spans="1:15" hidden="1" x14ac:dyDescent="0.25">
      <c r="A1510">
        <v>50000249</v>
      </c>
      <c r="B1510">
        <v>2164743</v>
      </c>
      <c r="C1510" t="s">
        <v>5</v>
      </c>
      <c r="D1510">
        <v>19417073</v>
      </c>
      <c r="E1510" s="29">
        <v>42146</v>
      </c>
      <c r="F1510">
        <v>7444745</v>
      </c>
      <c r="G1510" s="30">
        <f>VLOOKUP(I1510,'[3]nemral rentis Bco Pop'!$A:$F,6,0)</f>
        <v>923272193</v>
      </c>
      <c r="H1510" s="30">
        <v>131401</v>
      </c>
      <c r="I1510">
        <v>131401</v>
      </c>
      <c r="J1510">
        <v>131401</v>
      </c>
      <c r="K1510" s="1">
        <v>29900</v>
      </c>
      <c r="O1510"/>
    </row>
    <row r="1511" spans="1:15" hidden="1" x14ac:dyDescent="0.25">
      <c r="A1511">
        <v>50000249</v>
      </c>
      <c r="B1511">
        <v>2305430</v>
      </c>
      <c r="C1511" t="s">
        <v>5</v>
      </c>
      <c r="D1511">
        <v>23496397</v>
      </c>
      <c r="E1511" s="29">
        <v>42146</v>
      </c>
      <c r="F1511">
        <v>14788931</v>
      </c>
      <c r="G1511" s="30">
        <f>VLOOKUP(I1511,'[3]nemral rentis Bco Pop'!$A:$F,6,0)</f>
        <v>12400000</v>
      </c>
      <c r="H1511" s="30">
        <v>270102</v>
      </c>
      <c r="I1511">
        <v>121204</v>
      </c>
      <c r="J1511">
        <v>270102</v>
      </c>
      <c r="K1511" s="1">
        <v>5000</v>
      </c>
      <c r="O1511"/>
    </row>
    <row r="1512" spans="1:15" hidden="1" x14ac:dyDescent="0.25">
      <c r="A1512">
        <v>50000249</v>
      </c>
      <c r="B1512">
        <v>2452423</v>
      </c>
      <c r="C1512" t="s">
        <v>1</v>
      </c>
      <c r="D1512">
        <v>1102825230</v>
      </c>
      <c r="E1512" s="29">
        <v>42146</v>
      </c>
      <c r="F1512">
        <v>36983068</v>
      </c>
      <c r="G1512" s="30">
        <f>VLOOKUP(I1512,'[3]nemral rentis Bco Pop'!$A:$F,6,0)</f>
        <v>923272421</v>
      </c>
      <c r="H1512" s="30">
        <v>190101</v>
      </c>
      <c r="I1512">
        <v>190101</v>
      </c>
      <c r="J1512">
        <v>190101</v>
      </c>
      <c r="K1512" s="1">
        <v>107400</v>
      </c>
      <c r="O1512"/>
    </row>
    <row r="1513" spans="1:15" hidden="1" x14ac:dyDescent="0.25">
      <c r="A1513">
        <v>50000249</v>
      </c>
      <c r="B1513">
        <v>1791778</v>
      </c>
      <c r="C1513" t="s">
        <v>19</v>
      </c>
      <c r="D1513">
        <v>1054539433</v>
      </c>
      <c r="E1513" s="29">
        <v>42146</v>
      </c>
      <c r="F1513">
        <v>363816</v>
      </c>
      <c r="G1513" s="30">
        <f>VLOOKUP(I1513,'[3]nemral rentis Bco Pop'!$A:$F,6,0)</f>
        <v>12400000</v>
      </c>
      <c r="H1513" s="30">
        <v>270102</v>
      </c>
      <c r="I1513">
        <v>121204</v>
      </c>
      <c r="J1513">
        <v>270102</v>
      </c>
      <c r="K1513" s="1">
        <v>5000</v>
      </c>
      <c r="O1513"/>
    </row>
    <row r="1514" spans="1:15" hidden="1" x14ac:dyDescent="0.25">
      <c r="A1514">
        <v>50000249</v>
      </c>
      <c r="B1514">
        <v>2620705</v>
      </c>
      <c r="C1514" t="s">
        <v>19</v>
      </c>
      <c r="D1514">
        <v>1053809342</v>
      </c>
      <c r="E1514" s="29">
        <v>42146</v>
      </c>
      <c r="F1514">
        <v>5616316</v>
      </c>
      <c r="G1514" s="30">
        <f>VLOOKUP(I1514,'[3]nemral rentis Bco Pop'!$A:$F,6,0)</f>
        <v>923272421</v>
      </c>
      <c r="H1514" s="30">
        <v>190101</v>
      </c>
      <c r="I1514">
        <v>190101</v>
      </c>
      <c r="J1514">
        <v>190101</v>
      </c>
      <c r="K1514" s="1">
        <v>107400</v>
      </c>
      <c r="O1514"/>
    </row>
    <row r="1515" spans="1:15" hidden="1" x14ac:dyDescent="0.25">
      <c r="A1515">
        <v>50000249</v>
      </c>
      <c r="B1515">
        <v>2221159</v>
      </c>
      <c r="C1515" t="s">
        <v>6</v>
      </c>
      <c r="D1515">
        <v>40778986</v>
      </c>
      <c r="E1515" s="29">
        <v>42146</v>
      </c>
      <c r="F1515">
        <v>1698560</v>
      </c>
      <c r="G1515" s="30">
        <v>1100000</v>
      </c>
      <c r="H1515" s="30">
        <v>230101</v>
      </c>
      <c r="I1515">
        <v>270904</v>
      </c>
      <c r="J1515">
        <v>230101</v>
      </c>
      <c r="K1515" s="1">
        <v>65000</v>
      </c>
      <c r="O1515"/>
    </row>
    <row r="1516" spans="1:15" hidden="1" x14ac:dyDescent="0.25">
      <c r="A1516">
        <v>50000249</v>
      </c>
      <c r="B1516">
        <v>2563118</v>
      </c>
      <c r="C1516" t="s">
        <v>6</v>
      </c>
      <c r="D1516">
        <v>10517867</v>
      </c>
      <c r="E1516" s="29">
        <v>42146</v>
      </c>
      <c r="F1516">
        <v>8320044</v>
      </c>
      <c r="G1516" s="30">
        <f>VLOOKUP(I1516,'[3]nemral rentis Bco Pop'!$A:$F,6,0)</f>
        <v>923272193</v>
      </c>
      <c r="H1516" s="30">
        <v>131401</v>
      </c>
      <c r="I1516">
        <v>131401</v>
      </c>
      <c r="J1516">
        <v>131401</v>
      </c>
      <c r="K1516" s="1">
        <v>40200</v>
      </c>
      <c r="O1516"/>
    </row>
    <row r="1517" spans="1:15" hidden="1" x14ac:dyDescent="0.25">
      <c r="A1517">
        <v>50000249</v>
      </c>
      <c r="B1517">
        <v>2563248</v>
      </c>
      <c r="C1517" t="s">
        <v>6</v>
      </c>
      <c r="D1517">
        <v>495155</v>
      </c>
      <c r="E1517" s="29">
        <v>42146</v>
      </c>
      <c r="F1517">
        <v>10445990</v>
      </c>
      <c r="G1517" s="30">
        <f>VLOOKUP(I1517,'[3]nemral rentis Bco Pop'!$A:$F,6,0)</f>
        <v>923272421</v>
      </c>
      <c r="H1517" s="30">
        <v>190101</v>
      </c>
      <c r="I1517">
        <v>190101</v>
      </c>
      <c r="J1517">
        <v>190101</v>
      </c>
      <c r="K1517" s="1">
        <v>107400</v>
      </c>
      <c r="O1517"/>
    </row>
    <row r="1518" spans="1:15" hidden="1" x14ac:dyDescent="0.25">
      <c r="A1518">
        <v>50000249</v>
      </c>
      <c r="B1518">
        <v>2563249</v>
      </c>
      <c r="C1518" t="s">
        <v>6</v>
      </c>
      <c r="D1518">
        <v>515599</v>
      </c>
      <c r="E1518" s="29">
        <v>42146</v>
      </c>
      <c r="F1518">
        <v>22217665</v>
      </c>
      <c r="G1518" s="30">
        <f>VLOOKUP(I1518,'[3]nemral rentis Bco Pop'!$A:$F,6,0)</f>
        <v>923272421</v>
      </c>
      <c r="H1518" s="30">
        <v>190101</v>
      </c>
      <c r="I1518">
        <v>190101</v>
      </c>
      <c r="J1518">
        <v>190101</v>
      </c>
      <c r="K1518" s="1">
        <v>107400</v>
      </c>
      <c r="O1518"/>
    </row>
    <row r="1519" spans="1:15" hidden="1" x14ac:dyDescent="0.25">
      <c r="A1519">
        <v>50000249</v>
      </c>
      <c r="B1519">
        <v>2561352</v>
      </c>
      <c r="C1519" t="s">
        <v>1</v>
      </c>
      <c r="D1519">
        <v>1010022527</v>
      </c>
      <c r="E1519" s="29">
        <v>42146</v>
      </c>
      <c r="F1519">
        <v>874612</v>
      </c>
      <c r="G1519" s="30">
        <f>VLOOKUP(I1519,'[3]nemral rentis Bco Pop'!$A:$F,6,0)</f>
        <v>923272421</v>
      </c>
      <c r="H1519" s="30">
        <v>190101</v>
      </c>
      <c r="I1519">
        <v>190101</v>
      </c>
      <c r="J1519">
        <v>190101</v>
      </c>
      <c r="K1519" s="1">
        <v>107400</v>
      </c>
      <c r="O1519"/>
    </row>
    <row r="1520" spans="1:15" hidden="1" x14ac:dyDescent="0.25">
      <c r="A1520">
        <v>50000249</v>
      </c>
      <c r="B1520">
        <v>2572090</v>
      </c>
      <c r="C1520" t="s">
        <v>1</v>
      </c>
      <c r="D1520">
        <v>1140824038</v>
      </c>
      <c r="E1520" s="29">
        <v>42146</v>
      </c>
      <c r="F1520">
        <v>4071754</v>
      </c>
      <c r="G1520" s="30">
        <f>VLOOKUP(I1520,'[3]nemral rentis Bco Pop'!$A:$F,6,0)</f>
        <v>923272421</v>
      </c>
      <c r="H1520" s="30">
        <v>190101</v>
      </c>
      <c r="I1520">
        <v>190101</v>
      </c>
      <c r="J1520">
        <v>190101</v>
      </c>
      <c r="K1520" s="1">
        <v>107400</v>
      </c>
      <c r="O1520"/>
    </row>
    <row r="1521" spans="1:15" hidden="1" x14ac:dyDescent="0.25">
      <c r="A1521">
        <v>50000249</v>
      </c>
      <c r="B1521">
        <v>2257815</v>
      </c>
      <c r="C1521" t="s">
        <v>1</v>
      </c>
      <c r="D1521">
        <v>19331374</v>
      </c>
      <c r="E1521" s="29">
        <v>42146</v>
      </c>
      <c r="F1521">
        <v>5260988</v>
      </c>
      <c r="G1521" s="30">
        <f>VLOOKUP(I1521,'[3]nemral rentis Bco Pop'!$A:$F,6,0)</f>
        <v>12800000</v>
      </c>
      <c r="H1521" s="30">
        <v>350300</v>
      </c>
      <c r="I1521">
        <v>350300</v>
      </c>
      <c r="J1521">
        <v>350300</v>
      </c>
      <c r="K1521" s="1">
        <v>797100</v>
      </c>
      <c r="O1521"/>
    </row>
    <row r="1522" spans="1:15" hidden="1" x14ac:dyDescent="0.25">
      <c r="A1522">
        <v>50000249</v>
      </c>
      <c r="B1522">
        <v>2242206</v>
      </c>
      <c r="C1522" t="s">
        <v>21</v>
      </c>
      <c r="D1522">
        <v>30291772</v>
      </c>
      <c r="E1522" s="29">
        <v>42146</v>
      </c>
      <c r="F1522">
        <v>11231970</v>
      </c>
      <c r="G1522" s="30">
        <f>VLOOKUP(I1522,'[3]nemral rentis Bco Pop'!$A:$F,6,0)</f>
        <v>26800000</v>
      </c>
      <c r="H1522" s="30">
        <v>360200</v>
      </c>
      <c r="I1522">
        <v>360200</v>
      </c>
      <c r="J1522">
        <v>360200</v>
      </c>
      <c r="K1522" s="1">
        <v>10000</v>
      </c>
      <c r="O1522"/>
    </row>
    <row r="1523" spans="1:15" hidden="1" x14ac:dyDescent="0.25">
      <c r="A1523">
        <v>50000249</v>
      </c>
      <c r="B1523">
        <v>1898660</v>
      </c>
      <c r="C1523" t="s">
        <v>25</v>
      </c>
      <c r="D1523">
        <v>4921841</v>
      </c>
      <c r="E1523" s="29">
        <v>42146</v>
      </c>
      <c r="F1523">
        <v>0</v>
      </c>
      <c r="G1523" s="30">
        <f>VLOOKUP(I1523,'[3]nemral rentis Bco Pop'!$A:$F,6,0)</f>
        <v>923272193</v>
      </c>
      <c r="H1523" s="30">
        <v>131401</v>
      </c>
      <c r="I1523">
        <v>131401</v>
      </c>
      <c r="J1523">
        <v>131401</v>
      </c>
      <c r="K1523" s="1">
        <v>55533</v>
      </c>
      <c r="O1523"/>
    </row>
    <row r="1524" spans="1:15" hidden="1" x14ac:dyDescent="0.25">
      <c r="A1524">
        <v>50000249</v>
      </c>
      <c r="B1524">
        <v>2086010</v>
      </c>
      <c r="C1524" t="s">
        <v>8</v>
      </c>
      <c r="D1524">
        <v>35326254</v>
      </c>
      <c r="E1524" s="29">
        <v>42146</v>
      </c>
      <c r="F1524">
        <v>6059379</v>
      </c>
      <c r="G1524" s="30">
        <f>VLOOKUP(I1524,'[3]nemral rentis Bco Pop'!$A:$F,6,0)</f>
        <v>26800000</v>
      </c>
      <c r="H1524" s="30">
        <v>360200</v>
      </c>
      <c r="I1524">
        <v>360200</v>
      </c>
      <c r="J1524">
        <v>360200</v>
      </c>
      <c r="K1524" s="1">
        <v>321320</v>
      </c>
      <c r="O1524"/>
    </row>
    <row r="1525" spans="1:15" hidden="1" x14ac:dyDescent="0.25">
      <c r="A1525">
        <v>50000249</v>
      </c>
      <c r="B1525">
        <v>2086011</v>
      </c>
      <c r="C1525" t="s">
        <v>8</v>
      </c>
      <c r="D1525">
        <v>42094296</v>
      </c>
      <c r="E1525" s="29">
        <v>42146</v>
      </c>
      <c r="F1525">
        <v>5781679</v>
      </c>
      <c r="G1525" s="30">
        <f>VLOOKUP(I1525,'[3]nemral rentis Bco Pop'!$A:$F,6,0)</f>
        <v>26800000</v>
      </c>
      <c r="H1525" s="30">
        <v>360200</v>
      </c>
      <c r="I1525">
        <v>360200</v>
      </c>
      <c r="J1525">
        <v>360200</v>
      </c>
      <c r="K1525" s="1">
        <v>321320</v>
      </c>
      <c r="O1525"/>
    </row>
    <row r="1526" spans="1:15" hidden="1" x14ac:dyDescent="0.25">
      <c r="A1526">
        <v>50000249</v>
      </c>
      <c r="B1526">
        <v>2131836</v>
      </c>
      <c r="C1526" t="s">
        <v>8</v>
      </c>
      <c r="D1526">
        <v>36528413</v>
      </c>
      <c r="E1526" s="29">
        <v>42146</v>
      </c>
      <c r="F1526">
        <v>4350252</v>
      </c>
      <c r="G1526" s="30">
        <f>VLOOKUP(I1526,'[3]nemral rentis Bco Pop'!$A:$F,6,0)</f>
        <v>96300000</v>
      </c>
      <c r="H1526" s="30">
        <v>190101</v>
      </c>
      <c r="I1526">
        <v>121270</v>
      </c>
      <c r="J1526">
        <v>190101</v>
      </c>
      <c r="K1526" s="1">
        <v>27707</v>
      </c>
      <c r="O1526"/>
    </row>
    <row r="1527" spans="1:15" hidden="1" x14ac:dyDescent="0.25">
      <c r="A1527">
        <v>50000249</v>
      </c>
      <c r="B1527">
        <v>2131837</v>
      </c>
      <c r="C1527" t="s">
        <v>8</v>
      </c>
      <c r="D1527">
        <v>12528356</v>
      </c>
      <c r="E1527" s="29">
        <v>42146</v>
      </c>
      <c r="F1527">
        <v>4237300</v>
      </c>
      <c r="G1527" s="30">
        <f>VLOOKUP(I1527,'[3]nemral rentis Bco Pop'!$A:$F,6,0)</f>
        <v>923272193</v>
      </c>
      <c r="H1527" s="30">
        <v>131401</v>
      </c>
      <c r="I1527">
        <v>131401</v>
      </c>
      <c r="J1527">
        <v>131401</v>
      </c>
      <c r="K1527" s="1">
        <v>102000</v>
      </c>
      <c r="O1527"/>
    </row>
    <row r="1528" spans="1:15" hidden="1" x14ac:dyDescent="0.25">
      <c r="A1528">
        <v>50000249</v>
      </c>
      <c r="B1528">
        <v>2614269</v>
      </c>
      <c r="C1528" t="s">
        <v>40</v>
      </c>
      <c r="D1528">
        <v>7817456</v>
      </c>
      <c r="E1528" s="29">
        <v>42146</v>
      </c>
      <c r="F1528">
        <v>12039730</v>
      </c>
      <c r="G1528" s="30">
        <f>VLOOKUP(I1528,'[3]nemral rentis Bco Pop'!$A:$F,6,0)</f>
        <v>96400000</v>
      </c>
      <c r="H1528" s="30">
        <v>370101</v>
      </c>
      <c r="I1528">
        <v>121280</v>
      </c>
      <c r="J1528">
        <v>370101</v>
      </c>
      <c r="K1528" s="1">
        <v>18000</v>
      </c>
      <c r="O1528"/>
    </row>
    <row r="1529" spans="1:15" hidden="1" x14ac:dyDescent="0.25">
      <c r="A1529">
        <v>50000249</v>
      </c>
      <c r="B1529">
        <v>2120417</v>
      </c>
      <c r="C1529" t="s">
        <v>1</v>
      </c>
      <c r="D1529">
        <v>1121878792</v>
      </c>
      <c r="E1529" s="29">
        <v>42146</v>
      </c>
      <c r="F1529">
        <v>43424931</v>
      </c>
      <c r="G1529" s="30">
        <f>VLOOKUP(I1529,'[3]nemral rentis Bco Pop'!$A:$F,6,0)</f>
        <v>923272421</v>
      </c>
      <c r="H1529" s="30">
        <v>190101</v>
      </c>
      <c r="I1529">
        <v>190101</v>
      </c>
      <c r="J1529">
        <v>190101</v>
      </c>
      <c r="K1529" s="1">
        <v>107400</v>
      </c>
      <c r="O1529"/>
    </row>
    <row r="1530" spans="1:15" hidden="1" x14ac:dyDescent="0.25">
      <c r="A1530">
        <v>50000249</v>
      </c>
      <c r="B1530">
        <v>1913507</v>
      </c>
      <c r="C1530" t="s">
        <v>37</v>
      </c>
      <c r="D1530">
        <v>1085274651</v>
      </c>
      <c r="E1530" s="29">
        <v>42146</v>
      </c>
      <c r="F1530">
        <v>46971239</v>
      </c>
      <c r="G1530" s="30">
        <f>VLOOKUP(I1530,'[3]nemral rentis Bco Pop'!$A:$F,6,0)</f>
        <v>12400000</v>
      </c>
      <c r="H1530" s="30">
        <v>270102</v>
      </c>
      <c r="I1530">
        <v>121204</v>
      </c>
      <c r="J1530">
        <v>270102</v>
      </c>
      <c r="K1530" s="1">
        <v>5000</v>
      </c>
      <c r="O1530"/>
    </row>
    <row r="1531" spans="1:15" hidden="1" x14ac:dyDescent="0.25">
      <c r="A1531">
        <v>50000249</v>
      </c>
      <c r="B1531">
        <v>1913561</v>
      </c>
      <c r="C1531" t="s">
        <v>37</v>
      </c>
      <c r="D1531">
        <v>34322188</v>
      </c>
      <c r="E1531" s="29">
        <v>42146</v>
      </c>
      <c r="F1531">
        <v>7296666</v>
      </c>
      <c r="G1531" s="30">
        <f>VLOOKUP(I1531,'[3]nemral rentis Bco Pop'!$A:$F,6,0)</f>
        <v>923272421</v>
      </c>
      <c r="H1531" s="30">
        <v>190101</v>
      </c>
      <c r="I1531">
        <v>190101</v>
      </c>
      <c r="J1531">
        <v>190101</v>
      </c>
      <c r="K1531" s="1">
        <v>107400</v>
      </c>
      <c r="O1531"/>
    </row>
    <row r="1532" spans="1:15" hidden="1" x14ac:dyDescent="0.25">
      <c r="A1532">
        <v>50000249</v>
      </c>
      <c r="B1532">
        <v>37405609</v>
      </c>
      <c r="C1532" t="s">
        <v>1</v>
      </c>
      <c r="D1532">
        <v>1110504853</v>
      </c>
      <c r="E1532" s="29">
        <v>42146</v>
      </c>
      <c r="F1532">
        <v>63226904</v>
      </c>
      <c r="G1532" s="30">
        <f>VLOOKUP(I1532,'[3]nemral rentis Bco Pop'!$A:$F,6,0)</f>
        <v>923272421</v>
      </c>
      <c r="H1532" s="30">
        <v>190101</v>
      </c>
      <c r="I1532">
        <v>190101</v>
      </c>
      <c r="J1532">
        <v>190101</v>
      </c>
      <c r="K1532" s="1">
        <v>107400</v>
      </c>
      <c r="O1532"/>
    </row>
    <row r="1533" spans="1:15" hidden="1" x14ac:dyDescent="0.25">
      <c r="A1533">
        <v>50000249</v>
      </c>
      <c r="B1533">
        <v>1724448</v>
      </c>
      <c r="C1533" t="s">
        <v>10</v>
      </c>
      <c r="D1533">
        <v>1118831600</v>
      </c>
      <c r="E1533" s="29">
        <v>42146</v>
      </c>
      <c r="F1533">
        <v>57272494</v>
      </c>
      <c r="G1533" s="30">
        <f>VLOOKUP(I1533,'[3]nemral rentis Bco Pop'!$A:$F,6,0)</f>
        <v>923272421</v>
      </c>
      <c r="H1533" s="30">
        <v>190101</v>
      </c>
      <c r="I1533">
        <v>190101</v>
      </c>
      <c r="J1533">
        <v>190101</v>
      </c>
      <c r="K1533" s="1">
        <v>107400</v>
      </c>
      <c r="O1533"/>
    </row>
    <row r="1534" spans="1:15" hidden="1" x14ac:dyDescent="0.25">
      <c r="A1534">
        <v>50000249</v>
      </c>
      <c r="B1534">
        <v>883886</v>
      </c>
      <c r="C1534" t="s">
        <v>11</v>
      </c>
      <c r="D1534">
        <v>1094913319</v>
      </c>
      <c r="E1534" s="29">
        <v>42146</v>
      </c>
      <c r="F1534">
        <v>16145896</v>
      </c>
      <c r="G1534" s="30">
        <f>VLOOKUP(I1534,'[3]nemral rentis Bco Pop'!$A:$F,6,0)</f>
        <v>923272421</v>
      </c>
      <c r="H1534" s="30">
        <v>190101</v>
      </c>
      <c r="I1534">
        <v>190101</v>
      </c>
      <c r="J1534">
        <v>190101</v>
      </c>
      <c r="K1534" s="1">
        <v>107400</v>
      </c>
      <c r="O1534"/>
    </row>
    <row r="1535" spans="1:15" hidden="1" x14ac:dyDescent="0.25">
      <c r="A1535">
        <v>50000249</v>
      </c>
      <c r="B1535">
        <v>1552239</v>
      </c>
      <c r="C1535" t="s">
        <v>12</v>
      </c>
      <c r="D1535">
        <v>10000022</v>
      </c>
      <c r="E1535" s="29">
        <v>42146</v>
      </c>
      <c r="F1535">
        <v>3135800</v>
      </c>
      <c r="G1535" s="30">
        <f>VLOOKUP(I1535,'[3]nemral rentis Bco Pop'!$A:$F,6,0)</f>
        <v>26800000</v>
      </c>
      <c r="H1535" s="30">
        <v>360200</v>
      </c>
      <c r="I1535">
        <v>360200</v>
      </c>
      <c r="J1535">
        <v>360200</v>
      </c>
      <c r="K1535" s="1">
        <v>12000</v>
      </c>
      <c r="O1535"/>
    </row>
    <row r="1536" spans="1:15" hidden="1" x14ac:dyDescent="0.25">
      <c r="A1536">
        <v>50000249</v>
      </c>
      <c r="B1536">
        <v>1552240</v>
      </c>
      <c r="C1536" t="s">
        <v>12</v>
      </c>
      <c r="D1536">
        <v>10000022</v>
      </c>
      <c r="E1536" s="29">
        <v>42146</v>
      </c>
      <c r="F1536">
        <v>3135800</v>
      </c>
      <c r="G1536" s="30">
        <f>VLOOKUP(I1536,'[3]nemral rentis Bco Pop'!$A:$F,6,0)</f>
        <v>26800000</v>
      </c>
      <c r="H1536" s="30">
        <v>360200</v>
      </c>
      <c r="I1536">
        <v>360200</v>
      </c>
      <c r="J1536">
        <v>360200</v>
      </c>
      <c r="K1536" s="1">
        <v>7000</v>
      </c>
      <c r="O1536"/>
    </row>
    <row r="1537" spans="1:15" x14ac:dyDescent="0.25">
      <c r="A1537">
        <v>50000249</v>
      </c>
      <c r="B1537">
        <v>1916533</v>
      </c>
      <c r="C1537" t="s">
        <v>13</v>
      </c>
      <c r="D1537">
        <v>8902041091</v>
      </c>
      <c r="E1537" s="29">
        <v>42146</v>
      </c>
      <c r="F1537">
        <v>6809966</v>
      </c>
      <c r="G1537" s="30">
        <f>VLOOKUP(I1537,'[3]nemral rentis Bco Pop'!$A:$F,6,0)</f>
        <v>11800000</v>
      </c>
      <c r="H1537" s="30">
        <v>240101</v>
      </c>
      <c r="I1537">
        <v>121265</v>
      </c>
      <c r="J1537">
        <v>240101</v>
      </c>
      <c r="K1537" s="1">
        <v>2389500</v>
      </c>
      <c r="O1537"/>
    </row>
    <row r="1538" spans="1:15" hidden="1" x14ac:dyDescent="0.25">
      <c r="A1538">
        <v>50000249</v>
      </c>
      <c r="B1538">
        <v>1916627</v>
      </c>
      <c r="C1538" t="s">
        <v>13</v>
      </c>
      <c r="D1538">
        <v>1104069561</v>
      </c>
      <c r="E1538" s="29">
        <v>42146</v>
      </c>
      <c r="F1538">
        <v>20272483</v>
      </c>
      <c r="G1538" s="30">
        <f>VLOOKUP(I1538,'[3]nemral rentis Bco Pop'!$A:$F,6,0)</f>
        <v>12400000</v>
      </c>
      <c r="H1538" s="30">
        <v>270102</v>
      </c>
      <c r="I1538">
        <v>121204</v>
      </c>
      <c r="J1538">
        <v>270102</v>
      </c>
      <c r="K1538" s="1">
        <v>5000</v>
      </c>
      <c r="O1538"/>
    </row>
    <row r="1539" spans="1:15" hidden="1" x14ac:dyDescent="0.25">
      <c r="A1539">
        <v>50000249</v>
      </c>
      <c r="B1539">
        <v>2283153</v>
      </c>
      <c r="C1539" t="s">
        <v>13</v>
      </c>
      <c r="D1539">
        <v>8002317673</v>
      </c>
      <c r="E1539" s="29">
        <v>42146</v>
      </c>
      <c r="F1539">
        <v>6365033</v>
      </c>
      <c r="G1539" s="30">
        <f>VLOOKUP(I1539,'[3]nemral rentis Bco Pop'!$A:$F,6,0)</f>
        <v>96400000</v>
      </c>
      <c r="H1539" s="30">
        <v>370101</v>
      </c>
      <c r="I1539">
        <v>121280</v>
      </c>
      <c r="J1539">
        <v>370101</v>
      </c>
      <c r="K1539" s="1">
        <v>5400</v>
      </c>
      <c r="O1539"/>
    </row>
    <row r="1540" spans="1:15" hidden="1" x14ac:dyDescent="0.25">
      <c r="A1540">
        <v>50000249</v>
      </c>
      <c r="B1540">
        <v>2283154</v>
      </c>
      <c r="C1540" t="s">
        <v>13</v>
      </c>
      <c r="D1540">
        <v>8002317673</v>
      </c>
      <c r="E1540" s="29">
        <v>42146</v>
      </c>
      <c r="F1540">
        <v>6365033</v>
      </c>
      <c r="G1540" s="30">
        <f>VLOOKUP(I1540,'[3]nemral rentis Bco Pop'!$A:$F,6,0)</f>
        <v>96400000</v>
      </c>
      <c r="H1540" s="30">
        <v>370101</v>
      </c>
      <c r="I1540">
        <v>121280</v>
      </c>
      <c r="J1540">
        <v>370101</v>
      </c>
      <c r="K1540" s="1">
        <v>5400</v>
      </c>
      <c r="O1540"/>
    </row>
    <row r="1541" spans="1:15" hidden="1" x14ac:dyDescent="0.25">
      <c r="A1541">
        <v>50000249</v>
      </c>
      <c r="B1541">
        <v>2283382</v>
      </c>
      <c r="C1541" t="s">
        <v>13</v>
      </c>
      <c r="D1541">
        <v>91107694</v>
      </c>
      <c r="E1541" s="29">
        <v>42146</v>
      </c>
      <c r="F1541">
        <v>16411832</v>
      </c>
      <c r="G1541" s="30">
        <f>VLOOKUP(I1541,'[3]nemral rentis Bco Pop'!$A:$F,6,0)</f>
        <v>12400000</v>
      </c>
      <c r="H1541" s="30">
        <v>270102</v>
      </c>
      <c r="I1541">
        <v>121204</v>
      </c>
      <c r="J1541">
        <v>270102</v>
      </c>
      <c r="K1541" s="1">
        <v>5000</v>
      </c>
      <c r="O1541"/>
    </row>
    <row r="1542" spans="1:15" hidden="1" x14ac:dyDescent="0.25">
      <c r="A1542">
        <v>50000249</v>
      </c>
      <c r="B1542">
        <v>2283492</v>
      </c>
      <c r="C1542" t="s">
        <v>13</v>
      </c>
      <c r="D1542">
        <v>890200106</v>
      </c>
      <c r="E1542" s="29">
        <v>42146</v>
      </c>
      <c r="F1542">
        <v>6434444</v>
      </c>
      <c r="G1542" s="30">
        <f>VLOOKUP(I1542,'[3]nemral rentis Bco Pop'!$A:$F,6,0)</f>
        <v>910500000</v>
      </c>
      <c r="H1542" s="30">
        <v>360107</v>
      </c>
      <c r="I1542">
        <v>6003</v>
      </c>
      <c r="J1542">
        <v>360107</v>
      </c>
      <c r="K1542" s="1">
        <v>493403020</v>
      </c>
      <c r="O1542"/>
    </row>
    <row r="1543" spans="1:15" hidden="1" x14ac:dyDescent="0.25">
      <c r="A1543">
        <v>50000249</v>
      </c>
      <c r="B1543">
        <v>2456356</v>
      </c>
      <c r="C1543" t="s">
        <v>13</v>
      </c>
      <c r="D1543">
        <v>1098715660</v>
      </c>
      <c r="E1543" s="29">
        <v>42146</v>
      </c>
      <c r="F1543">
        <v>6043221</v>
      </c>
      <c r="G1543" s="30">
        <f>VLOOKUP(I1543,'[3]nemral rentis Bco Pop'!$A:$F,6,0)</f>
        <v>12400000</v>
      </c>
      <c r="H1543" s="30">
        <v>270102</v>
      </c>
      <c r="I1543">
        <v>121204</v>
      </c>
      <c r="J1543">
        <v>270102</v>
      </c>
      <c r="K1543" s="1">
        <v>5000</v>
      </c>
      <c r="O1543"/>
    </row>
    <row r="1544" spans="1:15" hidden="1" x14ac:dyDescent="0.25">
      <c r="A1544">
        <v>50000249</v>
      </c>
      <c r="B1544">
        <v>2456476</v>
      </c>
      <c r="C1544" t="s">
        <v>13</v>
      </c>
      <c r="D1544">
        <v>507853</v>
      </c>
      <c r="E1544" s="29">
        <v>42146</v>
      </c>
      <c r="F1544">
        <v>6037353</v>
      </c>
      <c r="G1544" s="30">
        <f>VLOOKUP(I1544,'[3]nemral rentis Bco Pop'!$A:$F,6,0)</f>
        <v>923272421</v>
      </c>
      <c r="H1544" s="30">
        <v>190101</v>
      </c>
      <c r="I1544">
        <v>190101</v>
      </c>
      <c r="J1544">
        <v>190101</v>
      </c>
      <c r="K1544" s="1">
        <v>107400</v>
      </c>
      <c r="O1544"/>
    </row>
    <row r="1545" spans="1:15" hidden="1" x14ac:dyDescent="0.25">
      <c r="A1545">
        <v>50000249</v>
      </c>
      <c r="B1545">
        <v>2275831</v>
      </c>
      <c r="C1545" t="s">
        <v>29</v>
      </c>
      <c r="D1545">
        <v>38236000</v>
      </c>
      <c r="E1545" s="29">
        <v>42146</v>
      </c>
      <c r="F1545">
        <v>5150392</v>
      </c>
      <c r="G1545" s="30">
        <f>VLOOKUP(I1545,'[3]nemral rentis Bco Pop'!$A:$F,6,0)</f>
        <v>26800000</v>
      </c>
      <c r="H1545" s="30">
        <v>360200</v>
      </c>
      <c r="I1545">
        <v>360200</v>
      </c>
      <c r="J1545">
        <v>360200</v>
      </c>
      <c r="K1545" s="1">
        <v>111157</v>
      </c>
      <c r="O1545"/>
    </row>
    <row r="1546" spans="1:15" hidden="1" x14ac:dyDescent="0.25">
      <c r="A1546">
        <v>50000249</v>
      </c>
      <c r="B1546">
        <v>1573946</v>
      </c>
      <c r="C1546" t="s">
        <v>14</v>
      </c>
      <c r="D1546">
        <v>2893426</v>
      </c>
      <c r="E1546" s="29">
        <v>42146</v>
      </c>
      <c r="F1546">
        <v>8806491</v>
      </c>
      <c r="G1546" s="30">
        <f>VLOOKUP(I1546,'[3]nemral rentis Bco Pop'!$A:$F,6,0)</f>
        <v>923272193</v>
      </c>
      <c r="H1546" s="30">
        <v>131401</v>
      </c>
      <c r="I1546">
        <v>131401</v>
      </c>
      <c r="J1546">
        <v>131401</v>
      </c>
      <c r="K1546" s="1">
        <v>6300</v>
      </c>
      <c r="O1546"/>
    </row>
    <row r="1547" spans="1:15" hidden="1" x14ac:dyDescent="0.25">
      <c r="A1547">
        <v>50000249</v>
      </c>
      <c r="B1547">
        <v>2439157</v>
      </c>
      <c r="C1547" t="s">
        <v>14</v>
      </c>
      <c r="D1547">
        <v>29127163</v>
      </c>
      <c r="E1547" s="29">
        <v>42146</v>
      </c>
      <c r="F1547">
        <v>16374397</v>
      </c>
      <c r="G1547" s="30">
        <f>VLOOKUP(I1547,'[3]nemral rentis Bco Pop'!$A:$F,6,0)</f>
        <v>923272421</v>
      </c>
      <c r="H1547" s="30">
        <v>190101</v>
      </c>
      <c r="I1547">
        <v>190101</v>
      </c>
      <c r="J1547">
        <v>190101</v>
      </c>
      <c r="K1547" s="1">
        <v>107400</v>
      </c>
      <c r="O1547"/>
    </row>
    <row r="1548" spans="1:15" hidden="1" x14ac:dyDescent="0.25">
      <c r="A1548">
        <v>50000249</v>
      </c>
      <c r="B1548">
        <v>1968295</v>
      </c>
      <c r="C1548" t="s">
        <v>14</v>
      </c>
      <c r="D1548">
        <v>38562845</v>
      </c>
      <c r="E1548" s="29">
        <v>42146</v>
      </c>
      <c r="F1548">
        <v>6662615</v>
      </c>
      <c r="G1548" s="30">
        <f>VLOOKUP(I1548,'[3]nemral rentis Bco Pop'!$A:$F,6,0)</f>
        <v>923272421</v>
      </c>
      <c r="H1548" s="30">
        <v>190101</v>
      </c>
      <c r="I1548">
        <v>190101</v>
      </c>
      <c r="J1548">
        <v>190101</v>
      </c>
      <c r="K1548" s="1">
        <v>107400</v>
      </c>
      <c r="O1548"/>
    </row>
    <row r="1549" spans="1:15" hidden="1" x14ac:dyDescent="0.25">
      <c r="A1549">
        <v>50000249</v>
      </c>
      <c r="B1549">
        <v>2097417</v>
      </c>
      <c r="C1549" t="s">
        <v>1</v>
      </c>
      <c r="D1549">
        <v>1144128826</v>
      </c>
      <c r="E1549" s="29">
        <v>42146</v>
      </c>
      <c r="F1549">
        <v>4381851</v>
      </c>
      <c r="G1549" s="30">
        <f>VLOOKUP(I1549,'[3]nemral rentis Bco Pop'!$A:$F,6,0)</f>
        <v>923272421</v>
      </c>
      <c r="H1549" s="30">
        <v>190101</v>
      </c>
      <c r="I1549">
        <v>190101</v>
      </c>
      <c r="J1549">
        <v>190101</v>
      </c>
      <c r="K1549" s="1">
        <v>107400</v>
      </c>
      <c r="O1549"/>
    </row>
    <row r="1550" spans="1:15" hidden="1" x14ac:dyDescent="0.25">
      <c r="A1550">
        <v>50000249</v>
      </c>
      <c r="B1550">
        <v>1832833</v>
      </c>
      <c r="C1550" t="s">
        <v>1</v>
      </c>
      <c r="D1550">
        <v>1130614997</v>
      </c>
      <c r="E1550" s="29">
        <v>42146</v>
      </c>
      <c r="F1550">
        <v>4867750</v>
      </c>
      <c r="G1550" s="30">
        <f>VLOOKUP(I1550,'[3]nemral rentis Bco Pop'!$A:$F,6,0)</f>
        <v>923272421</v>
      </c>
      <c r="H1550" s="30">
        <v>190101</v>
      </c>
      <c r="I1550">
        <v>190101</v>
      </c>
      <c r="J1550">
        <v>190101</v>
      </c>
      <c r="K1550" s="1">
        <v>107400</v>
      </c>
      <c r="O1550"/>
    </row>
    <row r="1551" spans="1:15" hidden="1" x14ac:dyDescent="0.25">
      <c r="A1551">
        <v>50000249</v>
      </c>
      <c r="B1551">
        <v>2076482</v>
      </c>
      <c r="C1551" t="s">
        <v>1</v>
      </c>
      <c r="D1551">
        <v>16848004</v>
      </c>
      <c r="E1551" s="29">
        <v>42146</v>
      </c>
      <c r="F1551">
        <v>12893931</v>
      </c>
      <c r="G1551" s="30">
        <f>VLOOKUP(I1551,'[3]nemral rentis Bco Pop'!$A:$F,6,0)</f>
        <v>12400000</v>
      </c>
      <c r="H1551" s="30">
        <v>270102</v>
      </c>
      <c r="I1551">
        <v>121204</v>
      </c>
      <c r="J1551">
        <v>270102</v>
      </c>
      <c r="K1551" s="1">
        <v>5000</v>
      </c>
      <c r="O1551"/>
    </row>
    <row r="1552" spans="1:15" hidden="1" x14ac:dyDescent="0.25">
      <c r="A1552">
        <v>50000249</v>
      </c>
      <c r="B1552">
        <v>1370477</v>
      </c>
      <c r="C1552" t="s">
        <v>16</v>
      </c>
      <c r="D1552">
        <v>8000957282</v>
      </c>
      <c r="E1552" s="29">
        <v>42146</v>
      </c>
      <c r="F1552">
        <v>4366494</v>
      </c>
      <c r="G1552" s="30">
        <f>VLOOKUP(I1552,'[3]nemral rentis Bco Pop'!$A:$F,6,0)</f>
        <v>923272438</v>
      </c>
      <c r="H1552" s="30">
        <v>410400</v>
      </c>
      <c r="I1552">
        <v>410400</v>
      </c>
      <c r="J1552">
        <v>410400</v>
      </c>
      <c r="K1552" s="1">
        <v>7261.57</v>
      </c>
      <c r="O1552"/>
    </row>
    <row r="1553" spans="1:15" hidden="1" x14ac:dyDescent="0.25">
      <c r="A1553">
        <v>50000249</v>
      </c>
      <c r="B1553">
        <v>2647344</v>
      </c>
      <c r="C1553" t="s">
        <v>1</v>
      </c>
      <c r="D1553">
        <v>14222643</v>
      </c>
      <c r="E1553" s="29">
        <v>42146</v>
      </c>
      <c r="F1553">
        <v>2709600</v>
      </c>
      <c r="G1553" s="30">
        <f>VLOOKUP(I1553,'[3]nemral rentis Bco Pop'!$A:$F,6,0)</f>
        <v>26800000</v>
      </c>
      <c r="H1553" s="30">
        <v>360200</v>
      </c>
      <c r="I1553">
        <v>360200</v>
      </c>
      <c r="J1553">
        <v>360200</v>
      </c>
      <c r="K1553" s="1">
        <v>6000</v>
      </c>
      <c r="O1553"/>
    </row>
    <row r="1554" spans="1:15" hidden="1" x14ac:dyDescent="0.25">
      <c r="A1554">
        <v>50000249</v>
      </c>
      <c r="B1554">
        <v>1517902</v>
      </c>
      <c r="C1554" t="s">
        <v>31</v>
      </c>
      <c r="D1554">
        <v>85162013</v>
      </c>
      <c r="E1554" s="29">
        <v>42146</v>
      </c>
      <c r="F1554">
        <v>12691911</v>
      </c>
      <c r="G1554" s="30">
        <f>VLOOKUP(I1554,'[3]nemral rentis Bco Pop'!$A:$F,6,0)</f>
        <v>12200000</v>
      </c>
      <c r="H1554" s="30">
        <v>250101</v>
      </c>
      <c r="I1554">
        <v>121225</v>
      </c>
      <c r="J1554">
        <v>250101</v>
      </c>
      <c r="K1554" s="1">
        <v>87700</v>
      </c>
      <c r="O1554"/>
    </row>
    <row r="1555" spans="1:15" hidden="1" x14ac:dyDescent="0.25">
      <c r="A1555">
        <v>50000249</v>
      </c>
      <c r="B1555">
        <v>1488491</v>
      </c>
      <c r="C1555" t="s">
        <v>18</v>
      </c>
      <c r="D1555">
        <v>9003219038</v>
      </c>
      <c r="E1555" s="29">
        <v>42146</v>
      </c>
      <c r="F1555">
        <v>3620506</v>
      </c>
      <c r="G1555" s="30">
        <f>VLOOKUP(I1555,'[3]nemral rentis Bco Pop'!$A:$F,6,0)</f>
        <v>923272193</v>
      </c>
      <c r="H1555" s="30">
        <v>131401</v>
      </c>
      <c r="I1555">
        <v>131401</v>
      </c>
      <c r="J1555">
        <v>131401</v>
      </c>
      <c r="K1555" s="1">
        <v>25700</v>
      </c>
      <c r="O1555"/>
    </row>
    <row r="1556" spans="1:15" hidden="1" x14ac:dyDescent="0.25">
      <c r="A1556">
        <v>50000249</v>
      </c>
      <c r="B1556">
        <v>1984643</v>
      </c>
      <c r="C1556" t="s">
        <v>18</v>
      </c>
      <c r="D1556">
        <v>1140839296</v>
      </c>
      <c r="E1556" s="29">
        <v>42146</v>
      </c>
      <c r="F1556">
        <v>63811183</v>
      </c>
      <c r="G1556" s="30">
        <f>VLOOKUP(I1556,'[3]nemral rentis Bco Pop'!$A:$F,6,0)</f>
        <v>923272421</v>
      </c>
      <c r="H1556" s="30">
        <v>190101</v>
      </c>
      <c r="I1556">
        <v>190101</v>
      </c>
      <c r="J1556">
        <v>190101</v>
      </c>
      <c r="K1556" s="1">
        <v>107400</v>
      </c>
      <c r="O1556"/>
    </row>
    <row r="1557" spans="1:15" hidden="1" x14ac:dyDescent="0.25">
      <c r="A1557">
        <v>50000249</v>
      </c>
      <c r="B1557">
        <v>2141537</v>
      </c>
      <c r="C1557" t="s">
        <v>0</v>
      </c>
      <c r="D1557">
        <v>1072644297</v>
      </c>
      <c r="E1557" s="29">
        <v>42146</v>
      </c>
      <c r="F1557">
        <v>20334063</v>
      </c>
      <c r="G1557" s="30">
        <f>VLOOKUP(I1557,'[3]nemral rentis Bco Pop'!$A:$F,6,0)</f>
        <v>12400000</v>
      </c>
      <c r="H1557" s="30">
        <v>270102</v>
      </c>
      <c r="I1557">
        <v>121204</v>
      </c>
      <c r="J1557">
        <v>270102</v>
      </c>
      <c r="K1557" s="1">
        <v>5000</v>
      </c>
      <c r="O1557"/>
    </row>
    <row r="1558" spans="1:15" hidden="1" x14ac:dyDescent="0.25">
      <c r="A1558">
        <v>50000249</v>
      </c>
      <c r="B1558">
        <v>2460027</v>
      </c>
      <c r="C1558" t="s">
        <v>0</v>
      </c>
      <c r="D1558">
        <v>19337888</v>
      </c>
      <c r="E1558" s="29">
        <v>42146</v>
      </c>
      <c r="F1558">
        <v>15610889</v>
      </c>
      <c r="G1558" s="30">
        <f>VLOOKUP(I1558,'[3]nemral rentis Bco Pop'!$A:$F,6,0)</f>
        <v>96400000</v>
      </c>
      <c r="H1558" s="30">
        <v>370101</v>
      </c>
      <c r="I1558">
        <v>121280</v>
      </c>
      <c r="J1558">
        <v>370101</v>
      </c>
      <c r="K1558" s="1">
        <v>5400</v>
      </c>
      <c r="O1558"/>
    </row>
    <row r="1559" spans="1:15" hidden="1" x14ac:dyDescent="0.25">
      <c r="A1559">
        <v>50000249</v>
      </c>
      <c r="B1559">
        <v>2461108</v>
      </c>
      <c r="C1559" t="s">
        <v>0</v>
      </c>
      <c r="D1559">
        <v>1024490175</v>
      </c>
      <c r="E1559" s="29">
        <v>42146</v>
      </c>
      <c r="F1559">
        <v>2869832</v>
      </c>
      <c r="G1559" s="30">
        <f>VLOOKUP(I1559,'[3]nemral rentis Bco Pop'!$A:$F,6,0)</f>
        <v>12400000</v>
      </c>
      <c r="H1559" s="30">
        <v>270102</v>
      </c>
      <c r="I1559">
        <v>121204</v>
      </c>
      <c r="J1559">
        <v>270102</v>
      </c>
      <c r="K1559" s="1">
        <v>5000</v>
      </c>
      <c r="O1559"/>
    </row>
    <row r="1560" spans="1:15" hidden="1" x14ac:dyDescent="0.25">
      <c r="A1560">
        <v>50000249</v>
      </c>
      <c r="B1560">
        <v>2461109</v>
      </c>
      <c r="C1560" t="s">
        <v>0</v>
      </c>
      <c r="D1560">
        <v>52781145</v>
      </c>
      <c r="E1560" s="29">
        <v>42146</v>
      </c>
      <c r="F1560">
        <v>21427703</v>
      </c>
      <c r="G1560" s="30">
        <f>VLOOKUP(I1560,'[3]nemral rentis Bco Pop'!$A:$F,6,0)</f>
        <v>96400000</v>
      </c>
      <c r="H1560" s="30">
        <v>370101</v>
      </c>
      <c r="I1560">
        <v>121280</v>
      </c>
      <c r="J1560">
        <v>370101</v>
      </c>
      <c r="K1560" s="1">
        <v>5400</v>
      </c>
      <c r="O1560"/>
    </row>
    <row r="1561" spans="1:15" hidden="1" x14ac:dyDescent="0.25">
      <c r="A1561">
        <v>50000249</v>
      </c>
      <c r="B1561">
        <v>2461110</v>
      </c>
      <c r="C1561" t="s">
        <v>0</v>
      </c>
      <c r="D1561">
        <v>79150049</v>
      </c>
      <c r="E1561" s="29">
        <v>42146</v>
      </c>
      <c r="F1561">
        <v>4512226</v>
      </c>
      <c r="G1561" s="30">
        <f>VLOOKUP(I1561,'[3]nemral rentis Bco Pop'!$A:$F,6,0)</f>
        <v>12400000</v>
      </c>
      <c r="H1561" s="30">
        <v>270102</v>
      </c>
      <c r="I1561">
        <v>270102</v>
      </c>
      <c r="J1561">
        <v>270102</v>
      </c>
      <c r="K1561" s="1">
        <v>6000</v>
      </c>
      <c r="O1561"/>
    </row>
    <row r="1562" spans="1:15" hidden="1" x14ac:dyDescent="0.25">
      <c r="A1562">
        <v>50000249</v>
      </c>
      <c r="B1562">
        <v>2461248</v>
      </c>
      <c r="C1562" t="s">
        <v>0</v>
      </c>
      <c r="D1562">
        <v>1010183985</v>
      </c>
      <c r="E1562" s="29">
        <v>42146</v>
      </c>
      <c r="F1562">
        <v>556655</v>
      </c>
      <c r="G1562" s="30">
        <f>VLOOKUP(I1562,'[3]nemral rentis Bco Pop'!$A:$F,6,0)</f>
        <v>12400000</v>
      </c>
      <c r="H1562" s="30">
        <v>270102</v>
      </c>
      <c r="I1562">
        <v>121204</v>
      </c>
      <c r="J1562">
        <v>270102</v>
      </c>
      <c r="K1562" s="1">
        <v>5000</v>
      </c>
      <c r="O1562"/>
    </row>
    <row r="1563" spans="1:15" hidden="1" x14ac:dyDescent="0.25">
      <c r="A1563">
        <v>50000249</v>
      </c>
      <c r="B1563">
        <v>21460028</v>
      </c>
      <c r="C1563" t="s">
        <v>0</v>
      </c>
      <c r="D1563">
        <v>1053609285</v>
      </c>
      <c r="E1563" s="29">
        <v>42146</v>
      </c>
      <c r="F1563">
        <v>20834317</v>
      </c>
      <c r="G1563" s="30">
        <f>VLOOKUP(I1563,'[3]nemral rentis Bco Pop'!$A:$F,6,0)</f>
        <v>12400000</v>
      </c>
      <c r="H1563" s="30">
        <v>270102</v>
      </c>
      <c r="I1563">
        <v>121204</v>
      </c>
      <c r="J1563">
        <v>270102</v>
      </c>
      <c r="K1563" s="1">
        <v>5000</v>
      </c>
      <c r="O1563"/>
    </row>
    <row r="1564" spans="1:15" hidden="1" x14ac:dyDescent="0.25">
      <c r="A1564">
        <v>50000249</v>
      </c>
      <c r="B1564">
        <v>1710519</v>
      </c>
      <c r="C1564" t="s">
        <v>1</v>
      </c>
      <c r="D1564">
        <v>1030564217</v>
      </c>
      <c r="E1564" s="29">
        <v>42146</v>
      </c>
      <c r="F1564">
        <v>2602527</v>
      </c>
      <c r="G1564" s="30">
        <f>VLOOKUP(I1564,'[3]nemral rentis Bco Pop'!$A:$F,6,0)</f>
        <v>923272421</v>
      </c>
      <c r="H1564" s="30">
        <v>190101</v>
      </c>
      <c r="I1564">
        <v>190101</v>
      </c>
      <c r="J1564">
        <v>190101</v>
      </c>
      <c r="K1564" s="1">
        <v>107400</v>
      </c>
      <c r="O1564"/>
    </row>
    <row r="1565" spans="1:15" hidden="1" x14ac:dyDescent="0.25">
      <c r="A1565">
        <v>50000249</v>
      </c>
      <c r="B1565">
        <v>1611638</v>
      </c>
      <c r="C1565" t="s">
        <v>0</v>
      </c>
      <c r="D1565">
        <v>3249514</v>
      </c>
      <c r="E1565" s="29">
        <v>42146</v>
      </c>
      <c r="F1565">
        <v>20422450</v>
      </c>
      <c r="G1565" s="30">
        <f>VLOOKUP(I1565,'[3]nemral rentis Bco Pop'!$A:$F,6,0)</f>
        <v>12400000</v>
      </c>
      <c r="H1565" s="30">
        <v>270102</v>
      </c>
      <c r="I1565">
        <v>121204</v>
      </c>
      <c r="J1565">
        <v>270102</v>
      </c>
      <c r="K1565" s="1">
        <v>5000</v>
      </c>
      <c r="O1565"/>
    </row>
    <row r="1566" spans="1:15" hidden="1" x14ac:dyDescent="0.25">
      <c r="A1566">
        <v>50000249</v>
      </c>
      <c r="B1566">
        <v>17921876</v>
      </c>
      <c r="C1566" t="s">
        <v>0</v>
      </c>
      <c r="D1566">
        <v>516478</v>
      </c>
      <c r="E1566" s="29">
        <v>42149</v>
      </c>
      <c r="F1566">
        <v>4430453</v>
      </c>
      <c r="G1566" s="30">
        <f>VLOOKUP(I1566,'[3]nemral rentis Bco Pop'!$A:$F,6,0)</f>
        <v>923272421</v>
      </c>
      <c r="H1566" s="30">
        <v>190101</v>
      </c>
      <c r="I1566">
        <v>190101</v>
      </c>
      <c r="J1566">
        <v>190101</v>
      </c>
      <c r="K1566" s="1">
        <v>107400</v>
      </c>
      <c r="O1566"/>
    </row>
    <row r="1567" spans="1:15" hidden="1" x14ac:dyDescent="0.25">
      <c r="A1567">
        <v>50000249</v>
      </c>
      <c r="B1567">
        <v>2136710</v>
      </c>
      <c r="C1567" t="s">
        <v>0</v>
      </c>
      <c r="D1567">
        <v>1032392280</v>
      </c>
      <c r="E1567" s="29">
        <v>42149</v>
      </c>
      <c r="F1567">
        <v>0</v>
      </c>
      <c r="G1567" s="30">
        <f>VLOOKUP(I1567,'[3]nemral rentis Bco Pop'!$A:$F,6,0)</f>
        <v>12400000</v>
      </c>
      <c r="H1567" s="30">
        <v>270102</v>
      </c>
      <c r="I1567">
        <v>121204</v>
      </c>
      <c r="J1567">
        <v>270102</v>
      </c>
      <c r="K1567" s="1">
        <v>5000</v>
      </c>
      <c r="O1567"/>
    </row>
    <row r="1568" spans="1:15" hidden="1" x14ac:dyDescent="0.25">
      <c r="A1568">
        <v>50000249</v>
      </c>
      <c r="B1568">
        <v>2507166</v>
      </c>
      <c r="C1568" t="s">
        <v>0</v>
      </c>
      <c r="D1568">
        <v>8300207606</v>
      </c>
      <c r="E1568" s="29">
        <v>42149</v>
      </c>
      <c r="F1568">
        <v>2179220</v>
      </c>
      <c r="G1568" s="30">
        <f>VLOOKUP(I1568,'[3]nemral rentis Bco Pop'!$A:$F,6,0)</f>
        <v>96400000</v>
      </c>
      <c r="H1568" s="30">
        <v>370101</v>
      </c>
      <c r="I1568">
        <v>121280</v>
      </c>
      <c r="J1568">
        <v>370101</v>
      </c>
      <c r="K1568" s="1">
        <v>162000</v>
      </c>
      <c r="O1568"/>
    </row>
    <row r="1569" spans="1:15" hidden="1" x14ac:dyDescent="0.25">
      <c r="A1569">
        <v>50000249</v>
      </c>
      <c r="B1569">
        <v>2520004</v>
      </c>
      <c r="C1569" t="s">
        <v>0</v>
      </c>
      <c r="D1569">
        <v>53065433</v>
      </c>
      <c r="E1569" s="29">
        <v>42149</v>
      </c>
      <c r="F1569">
        <v>21333518</v>
      </c>
      <c r="G1569" s="30">
        <f>VLOOKUP(I1569,'[3]nemral rentis Bco Pop'!$A:$F,6,0)</f>
        <v>12400000</v>
      </c>
      <c r="H1569" s="30">
        <v>270102</v>
      </c>
      <c r="I1569">
        <v>121204</v>
      </c>
      <c r="J1569">
        <v>270102</v>
      </c>
      <c r="K1569" s="1">
        <v>5000</v>
      </c>
      <c r="O1569"/>
    </row>
    <row r="1570" spans="1:15" hidden="1" x14ac:dyDescent="0.25">
      <c r="A1570">
        <v>50000249</v>
      </c>
      <c r="B1570">
        <v>2444875</v>
      </c>
      <c r="C1570" t="s">
        <v>0</v>
      </c>
      <c r="D1570">
        <v>1072648385</v>
      </c>
      <c r="E1570" s="29">
        <v>42149</v>
      </c>
      <c r="F1570">
        <v>6486306</v>
      </c>
      <c r="G1570" s="30">
        <f>VLOOKUP(I1570,'[3]nemral rentis Bco Pop'!$A:$F,6,0)</f>
        <v>923272421</v>
      </c>
      <c r="H1570" s="30">
        <v>190101</v>
      </c>
      <c r="I1570">
        <v>190101</v>
      </c>
      <c r="J1570">
        <v>190101</v>
      </c>
      <c r="K1570" s="1">
        <v>107400</v>
      </c>
      <c r="O1570"/>
    </row>
    <row r="1571" spans="1:15" hidden="1" x14ac:dyDescent="0.25">
      <c r="A1571">
        <v>50000249</v>
      </c>
      <c r="B1571">
        <v>13348105</v>
      </c>
      <c r="C1571" t="s">
        <v>0</v>
      </c>
      <c r="D1571">
        <v>328593</v>
      </c>
      <c r="E1571" s="29">
        <v>42149</v>
      </c>
      <c r="F1571">
        <v>50684256</v>
      </c>
      <c r="G1571" s="30">
        <f>VLOOKUP(I1571,'[3]nemral rentis Bco Pop'!$A:$F,6,0)</f>
        <v>923272421</v>
      </c>
      <c r="H1571" s="30">
        <v>190101</v>
      </c>
      <c r="I1571">
        <v>190101</v>
      </c>
      <c r="J1571">
        <v>190101</v>
      </c>
      <c r="K1571" s="1">
        <v>107400</v>
      </c>
      <c r="O1571"/>
    </row>
    <row r="1572" spans="1:15" hidden="1" x14ac:dyDescent="0.25">
      <c r="A1572">
        <v>50000249</v>
      </c>
      <c r="B1572">
        <v>13348371</v>
      </c>
      <c r="C1572" t="s">
        <v>0</v>
      </c>
      <c r="D1572">
        <v>17594720</v>
      </c>
      <c r="E1572" s="29">
        <v>42149</v>
      </c>
      <c r="F1572">
        <v>20473907</v>
      </c>
      <c r="G1572" s="30">
        <f>VLOOKUP(I1572,'[3]nemral rentis Bco Pop'!$A:$F,6,0)</f>
        <v>923272421</v>
      </c>
      <c r="H1572" s="30">
        <v>190101</v>
      </c>
      <c r="I1572">
        <v>190101</v>
      </c>
      <c r="J1572">
        <v>190101</v>
      </c>
      <c r="K1572" s="1">
        <v>107400</v>
      </c>
      <c r="O1572"/>
    </row>
    <row r="1573" spans="1:15" hidden="1" x14ac:dyDescent="0.25">
      <c r="A1573">
        <v>50000249</v>
      </c>
      <c r="B1573">
        <v>13348387</v>
      </c>
      <c r="C1573" t="s">
        <v>0</v>
      </c>
      <c r="D1573">
        <v>1023882917</v>
      </c>
      <c r="E1573" s="29">
        <v>42149</v>
      </c>
      <c r="F1573">
        <v>6190405</v>
      </c>
      <c r="G1573" s="30">
        <f>VLOOKUP(I1573,'[3]nemral rentis Bco Pop'!$A:$F,6,0)</f>
        <v>12800000</v>
      </c>
      <c r="H1573" s="30">
        <v>350300</v>
      </c>
      <c r="I1573">
        <v>350300</v>
      </c>
      <c r="J1573">
        <v>350300</v>
      </c>
      <c r="K1573" s="1">
        <v>5704</v>
      </c>
      <c r="O1573"/>
    </row>
    <row r="1574" spans="1:15" hidden="1" x14ac:dyDescent="0.25">
      <c r="A1574">
        <v>50000249</v>
      </c>
      <c r="B1574">
        <v>1802910</v>
      </c>
      <c r="C1574" t="s">
        <v>0</v>
      </c>
      <c r="D1574">
        <v>79710652</v>
      </c>
      <c r="E1574" s="29">
        <v>42149</v>
      </c>
      <c r="F1574">
        <v>3361027</v>
      </c>
      <c r="G1574" s="30">
        <f>VLOOKUP(I1574,'[3]nemral rentis Bco Pop'!$A:$F,6,0)</f>
        <v>96400000</v>
      </c>
      <c r="H1574" s="30">
        <v>370101</v>
      </c>
      <c r="I1574">
        <v>121280</v>
      </c>
      <c r="J1574">
        <v>370101</v>
      </c>
      <c r="K1574" s="1">
        <v>5400</v>
      </c>
      <c r="O1574"/>
    </row>
    <row r="1575" spans="1:15" hidden="1" x14ac:dyDescent="0.25">
      <c r="A1575">
        <v>50000249</v>
      </c>
      <c r="B1575">
        <v>1802911</v>
      </c>
      <c r="C1575" t="s">
        <v>0</v>
      </c>
      <c r="D1575">
        <v>19478927</v>
      </c>
      <c r="E1575" s="29">
        <v>42149</v>
      </c>
      <c r="F1575">
        <v>5878750</v>
      </c>
      <c r="G1575" s="30">
        <f>VLOOKUP(I1575,'[3]nemral rentis Bco Pop'!$A:$F,6,0)</f>
        <v>12200000</v>
      </c>
      <c r="H1575" s="30">
        <v>250101</v>
      </c>
      <c r="I1575">
        <v>121225</v>
      </c>
      <c r="J1575">
        <v>250101</v>
      </c>
      <c r="K1575" s="1">
        <v>80700</v>
      </c>
      <c r="O1575"/>
    </row>
    <row r="1576" spans="1:15" hidden="1" x14ac:dyDescent="0.25">
      <c r="A1576">
        <v>50000249</v>
      </c>
      <c r="B1576">
        <v>1802918</v>
      </c>
      <c r="C1576" t="s">
        <v>0</v>
      </c>
      <c r="D1576">
        <v>53002730</v>
      </c>
      <c r="E1576" s="29">
        <v>42149</v>
      </c>
      <c r="F1576">
        <v>5878750</v>
      </c>
      <c r="G1576" s="30">
        <f>VLOOKUP(I1576,'[3]nemral rentis Bco Pop'!$A:$F,6,0)</f>
        <v>12200000</v>
      </c>
      <c r="H1576" s="30">
        <v>250101</v>
      </c>
      <c r="I1576">
        <v>121225</v>
      </c>
      <c r="J1576">
        <v>250101</v>
      </c>
      <c r="K1576" s="1">
        <v>70740</v>
      </c>
      <c r="O1576"/>
    </row>
    <row r="1577" spans="1:15" hidden="1" x14ac:dyDescent="0.25">
      <c r="A1577">
        <v>50000249</v>
      </c>
      <c r="B1577">
        <v>2198312</v>
      </c>
      <c r="C1577" t="s">
        <v>0</v>
      </c>
      <c r="D1577">
        <v>1047446102</v>
      </c>
      <c r="E1577" s="29">
        <v>42149</v>
      </c>
      <c r="F1577">
        <v>506902</v>
      </c>
      <c r="G1577" s="30">
        <f>VLOOKUP(I1577,'[3]nemral rentis Bco Pop'!$A:$F,6,0)</f>
        <v>12400000</v>
      </c>
      <c r="H1577" s="30">
        <v>270102</v>
      </c>
      <c r="I1577">
        <v>121204</v>
      </c>
      <c r="J1577">
        <v>270102</v>
      </c>
      <c r="K1577" s="1">
        <v>5000</v>
      </c>
      <c r="O1577"/>
    </row>
    <row r="1578" spans="1:15" hidden="1" x14ac:dyDescent="0.25">
      <c r="A1578">
        <v>50000249</v>
      </c>
      <c r="B1578">
        <v>12913036</v>
      </c>
      <c r="C1578" t="s">
        <v>0</v>
      </c>
      <c r="D1578">
        <v>8320018356</v>
      </c>
      <c r="E1578" s="29">
        <v>42149</v>
      </c>
      <c r="F1578">
        <v>6150610</v>
      </c>
      <c r="G1578" s="30">
        <f>VLOOKUP(I1578,'[3]nemral rentis Bco Pop'!$A:$F,6,0)</f>
        <v>12400000</v>
      </c>
      <c r="H1578" s="30">
        <v>270102</v>
      </c>
      <c r="I1578">
        <v>121204</v>
      </c>
      <c r="J1578">
        <v>270102</v>
      </c>
      <c r="K1578" s="1">
        <v>5000</v>
      </c>
      <c r="O1578"/>
    </row>
    <row r="1579" spans="1:15" hidden="1" x14ac:dyDescent="0.25">
      <c r="A1579">
        <v>50000249</v>
      </c>
      <c r="B1579">
        <v>12913093</v>
      </c>
      <c r="C1579" t="s">
        <v>0</v>
      </c>
      <c r="D1579">
        <v>8320018356</v>
      </c>
      <c r="E1579" s="29">
        <v>42149</v>
      </c>
      <c r="F1579">
        <v>6150610</v>
      </c>
      <c r="G1579" s="30">
        <f>VLOOKUP(I1579,'[3]nemral rentis Bco Pop'!$A:$F,6,0)</f>
        <v>12400000</v>
      </c>
      <c r="H1579" s="30">
        <v>270102</v>
      </c>
      <c r="I1579">
        <v>121204</v>
      </c>
      <c r="J1579">
        <v>270102</v>
      </c>
      <c r="K1579" s="1">
        <v>5000</v>
      </c>
      <c r="O1579"/>
    </row>
    <row r="1580" spans="1:15" hidden="1" x14ac:dyDescent="0.25">
      <c r="A1580">
        <v>50000249</v>
      </c>
      <c r="B1580">
        <v>2562728</v>
      </c>
      <c r="C1580" t="s">
        <v>0</v>
      </c>
      <c r="D1580">
        <v>82395249</v>
      </c>
      <c r="E1580" s="29">
        <v>42149</v>
      </c>
      <c r="F1580">
        <v>560917</v>
      </c>
      <c r="G1580" s="30">
        <f>VLOOKUP(I1580,'[3]nemral rentis Bco Pop'!$A:$F,6,0)</f>
        <v>12400000</v>
      </c>
      <c r="H1580" s="30">
        <v>270102</v>
      </c>
      <c r="I1580">
        <v>121204</v>
      </c>
      <c r="J1580">
        <v>270102</v>
      </c>
      <c r="K1580" s="1">
        <v>5000</v>
      </c>
      <c r="O1580"/>
    </row>
    <row r="1581" spans="1:15" hidden="1" x14ac:dyDescent="0.25">
      <c r="A1581">
        <v>50000249</v>
      </c>
      <c r="B1581">
        <v>2562729</v>
      </c>
      <c r="C1581" t="s">
        <v>0</v>
      </c>
      <c r="D1581">
        <v>7185546</v>
      </c>
      <c r="E1581" s="29">
        <v>42149</v>
      </c>
      <c r="F1581">
        <v>21234789</v>
      </c>
      <c r="G1581" s="30">
        <f>VLOOKUP(I1581,'[3]nemral rentis Bco Pop'!$A:$F,6,0)</f>
        <v>12400000</v>
      </c>
      <c r="H1581" s="30">
        <v>270102</v>
      </c>
      <c r="I1581">
        <v>121204</v>
      </c>
      <c r="J1581">
        <v>270102</v>
      </c>
      <c r="K1581" s="1">
        <v>5000</v>
      </c>
      <c r="O1581"/>
    </row>
    <row r="1582" spans="1:15" hidden="1" x14ac:dyDescent="0.25">
      <c r="A1582">
        <v>50000249</v>
      </c>
      <c r="B1582">
        <v>2562730</v>
      </c>
      <c r="C1582" t="s">
        <v>0</v>
      </c>
      <c r="D1582">
        <v>17122608</v>
      </c>
      <c r="E1582" s="29">
        <v>42149</v>
      </c>
      <c r="F1582">
        <v>8127459</v>
      </c>
      <c r="G1582" s="30">
        <f>VLOOKUP(I1582,'[3]nemral rentis Bco Pop'!$A:$F,6,0)</f>
        <v>12400000</v>
      </c>
      <c r="H1582" s="30">
        <v>270102</v>
      </c>
      <c r="I1582">
        <v>270102</v>
      </c>
      <c r="J1582">
        <v>270102</v>
      </c>
      <c r="K1582" s="1">
        <v>1000</v>
      </c>
      <c r="O1582"/>
    </row>
    <row r="1583" spans="1:15" hidden="1" x14ac:dyDescent="0.25">
      <c r="A1583">
        <v>50000249</v>
      </c>
      <c r="B1583">
        <v>2562731</v>
      </c>
      <c r="C1583" t="s">
        <v>0</v>
      </c>
      <c r="D1583">
        <v>17122608</v>
      </c>
      <c r="E1583" s="29">
        <v>42149</v>
      </c>
      <c r="F1583">
        <v>8127451</v>
      </c>
      <c r="G1583" s="30">
        <f>VLOOKUP(I1583,'[3]nemral rentis Bco Pop'!$A:$F,6,0)</f>
        <v>12400000</v>
      </c>
      <c r="H1583" s="30">
        <v>270102</v>
      </c>
      <c r="I1583">
        <v>270102</v>
      </c>
      <c r="J1583">
        <v>270102</v>
      </c>
      <c r="K1583" s="1">
        <v>2000</v>
      </c>
      <c r="O1583"/>
    </row>
    <row r="1584" spans="1:15" hidden="1" x14ac:dyDescent="0.25">
      <c r="A1584">
        <v>50000249</v>
      </c>
      <c r="B1584">
        <v>2562735</v>
      </c>
      <c r="C1584" t="s">
        <v>0</v>
      </c>
      <c r="D1584">
        <v>17122608</v>
      </c>
      <c r="E1584" s="29">
        <v>42149</v>
      </c>
      <c r="F1584">
        <v>8127457</v>
      </c>
      <c r="G1584" s="30">
        <f>VLOOKUP(I1584,'[3]nemral rentis Bco Pop'!$A:$F,6,0)</f>
        <v>12400000</v>
      </c>
      <c r="H1584" s="30">
        <v>270102</v>
      </c>
      <c r="I1584">
        <v>270102</v>
      </c>
      <c r="J1584">
        <v>270102</v>
      </c>
      <c r="K1584" s="1">
        <v>500</v>
      </c>
      <c r="O1584"/>
    </row>
    <row r="1585" spans="1:15" hidden="1" x14ac:dyDescent="0.25">
      <c r="A1585">
        <v>50000249</v>
      </c>
      <c r="B1585">
        <v>2562736</v>
      </c>
      <c r="C1585" t="s">
        <v>0</v>
      </c>
      <c r="D1585">
        <v>17122608</v>
      </c>
      <c r="E1585" s="29">
        <v>42149</v>
      </c>
      <c r="F1585">
        <v>8127951</v>
      </c>
      <c r="G1585" s="30">
        <f>VLOOKUP(I1585,'[3]nemral rentis Bco Pop'!$A:$F,6,0)</f>
        <v>12400000</v>
      </c>
      <c r="H1585" s="30">
        <v>270102</v>
      </c>
      <c r="I1585">
        <v>270102</v>
      </c>
      <c r="J1585">
        <v>270102</v>
      </c>
      <c r="K1585" s="1">
        <v>500</v>
      </c>
      <c r="O1585"/>
    </row>
    <row r="1586" spans="1:15" hidden="1" x14ac:dyDescent="0.25">
      <c r="A1586">
        <v>50000249</v>
      </c>
      <c r="B1586">
        <v>2562737</v>
      </c>
      <c r="C1586" t="s">
        <v>0</v>
      </c>
      <c r="D1586">
        <v>17122608</v>
      </c>
      <c r="E1586" s="29">
        <v>42149</v>
      </c>
      <c r="F1586">
        <v>8127451</v>
      </c>
      <c r="G1586" s="30">
        <f>VLOOKUP(I1586,'[3]nemral rentis Bco Pop'!$A:$F,6,0)</f>
        <v>12400000</v>
      </c>
      <c r="H1586" s="30">
        <v>270102</v>
      </c>
      <c r="I1586">
        <v>270102</v>
      </c>
      <c r="J1586">
        <v>270102</v>
      </c>
      <c r="K1586" s="1">
        <v>1000</v>
      </c>
      <c r="O1586"/>
    </row>
    <row r="1587" spans="1:15" hidden="1" x14ac:dyDescent="0.25">
      <c r="A1587">
        <v>50000249</v>
      </c>
      <c r="B1587">
        <v>2562740</v>
      </c>
      <c r="C1587" t="s">
        <v>0</v>
      </c>
      <c r="D1587">
        <v>55114551</v>
      </c>
      <c r="E1587" s="29">
        <v>42149</v>
      </c>
      <c r="F1587">
        <v>18816943</v>
      </c>
      <c r="G1587" s="30">
        <f>VLOOKUP(I1587,'[3]nemral rentis Bco Pop'!$A:$F,6,0)</f>
        <v>12400000</v>
      </c>
      <c r="H1587" s="30">
        <v>270102</v>
      </c>
      <c r="I1587">
        <v>121204</v>
      </c>
      <c r="J1587">
        <v>270102</v>
      </c>
      <c r="K1587" s="1">
        <v>5000</v>
      </c>
      <c r="O1587"/>
    </row>
    <row r="1588" spans="1:15" hidden="1" x14ac:dyDescent="0.25">
      <c r="A1588">
        <v>50000249</v>
      </c>
      <c r="B1588">
        <v>2562741</v>
      </c>
      <c r="C1588" t="s">
        <v>0</v>
      </c>
      <c r="D1588">
        <v>1015399930</v>
      </c>
      <c r="E1588" s="29">
        <v>42149</v>
      </c>
      <c r="F1588">
        <v>10221901</v>
      </c>
      <c r="G1588" s="30">
        <f>VLOOKUP(I1588,'[3]nemral rentis Bco Pop'!$A:$F,6,0)</f>
        <v>12400000</v>
      </c>
      <c r="H1588" s="30">
        <v>270102</v>
      </c>
      <c r="I1588">
        <v>121204</v>
      </c>
      <c r="J1588">
        <v>270102</v>
      </c>
      <c r="K1588" s="1">
        <v>5000</v>
      </c>
      <c r="O1588"/>
    </row>
    <row r="1589" spans="1:15" hidden="1" x14ac:dyDescent="0.25">
      <c r="A1589">
        <v>50000249</v>
      </c>
      <c r="B1589">
        <v>11773285</v>
      </c>
      <c r="C1589" t="s">
        <v>0</v>
      </c>
      <c r="D1589">
        <v>1010198876</v>
      </c>
      <c r="E1589" s="29">
        <v>42149</v>
      </c>
      <c r="F1589">
        <v>2430928</v>
      </c>
      <c r="G1589" s="30">
        <f>VLOOKUP(I1589,'[3]nemral rentis Bco Pop'!$A:$F,6,0)</f>
        <v>12400000</v>
      </c>
      <c r="H1589" s="30">
        <v>270102</v>
      </c>
      <c r="I1589">
        <v>121204</v>
      </c>
      <c r="J1589">
        <v>270102</v>
      </c>
      <c r="K1589" s="1">
        <v>5000</v>
      </c>
      <c r="O1589"/>
    </row>
    <row r="1590" spans="1:15" hidden="1" x14ac:dyDescent="0.25">
      <c r="A1590">
        <v>50000249</v>
      </c>
      <c r="B1590">
        <v>11773632</v>
      </c>
      <c r="C1590" t="s">
        <v>0</v>
      </c>
      <c r="D1590">
        <v>91018893</v>
      </c>
      <c r="E1590" s="29">
        <v>42149</v>
      </c>
      <c r="F1590">
        <v>14459331</v>
      </c>
      <c r="G1590" s="30">
        <f>VLOOKUP(I1590,'[3]nemral rentis Bco Pop'!$A:$F,6,0)</f>
        <v>12400000</v>
      </c>
      <c r="H1590" s="30">
        <v>270102</v>
      </c>
      <c r="I1590">
        <v>121204</v>
      </c>
      <c r="J1590">
        <v>270102</v>
      </c>
      <c r="K1590" s="1">
        <v>5000</v>
      </c>
      <c r="O1590"/>
    </row>
    <row r="1591" spans="1:15" hidden="1" x14ac:dyDescent="0.25">
      <c r="A1591">
        <v>50000249</v>
      </c>
      <c r="B1591">
        <v>11774033</v>
      </c>
      <c r="C1591" t="s">
        <v>0</v>
      </c>
      <c r="D1591">
        <v>1052387653</v>
      </c>
      <c r="E1591" s="29">
        <v>42149</v>
      </c>
      <c r="F1591">
        <v>14424902</v>
      </c>
      <c r="G1591" s="30">
        <f>VLOOKUP(I1591,'[3]nemral rentis Bco Pop'!$A:$F,6,0)</f>
        <v>12400000</v>
      </c>
      <c r="H1591" s="30">
        <v>270102</v>
      </c>
      <c r="I1591">
        <v>121204</v>
      </c>
      <c r="J1591">
        <v>270102</v>
      </c>
      <c r="K1591" s="1">
        <v>5000</v>
      </c>
      <c r="O1591"/>
    </row>
    <row r="1592" spans="1:15" hidden="1" x14ac:dyDescent="0.25">
      <c r="A1592">
        <v>50000249</v>
      </c>
      <c r="B1592">
        <v>2549925</v>
      </c>
      <c r="C1592" t="s">
        <v>0</v>
      </c>
      <c r="D1592">
        <v>17017805</v>
      </c>
      <c r="E1592" s="29">
        <v>42149</v>
      </c>
      <c r="F1592">
        <v>7114414</v>
      </c>
      <c r="G1592" s="30">
        <f>VLOOKUP(I1592,'[3]nemral rentis Bco Pop'!$A:$F,6,0)</f>
        <v>923272193</v>
      </c>
      <c r="H1592" s="30">
        <v>131401</v>
      </c>
      <c r="I1592">
        <v>131401</v>
      </c>
      <c r="J1592">
        <v>131401</v>
      </c>
      <c r="K1592" s="1">
        <v>400000</v>
      </c>
      <c r="O1592"/>
    </row>
    <row r="1593" spans="1:15" hidden="1" x14ac:dyDescent="0.25">
      <c r="A1593">
        <v>50000249</v>
      </c>
      <c r="B1593">
        <v>2006878</v>
      </c>
      <c r="C1593" t="s">
        <v>0</v>
      </c>
      <c r="D1593">
        <v>8300538004</v>
      </c>
      <c r="E1593" s="29">
        <v>42149</v>
      </c>
      <c r="F1593">
        <v>6500300</v>
      </c>
      <c r="G1593" s="30">
        <f>VLOOKUP(I1593,'[3]nemral rentis Bco Pop'!$A:$F,6,0)</f>
        <v>12800000</v>
      </c>
      <c r="H1593" s="30">
        <v>350300</v>
      </c>
      <c r="I1593">
        <v>350300</v>
      </c>
      <c r="J1593">
        <v>350300</v>
      </c>
      <c r="K1593" s="1">
        <v>357067</v>
      </c>
      <c r="O1593"/>
    </row>
    <row r="1594" spans="1:15" hidden="1" x14ac:dyDescent="0.25">
      <c r="A1594">
        <v>50000249</v>
      </c>
      <c r="B1594">
        <v>2006879</v>
      </c>
      <c r="C1594" t="s">
        <v>0</v>
      </c>
      <c r="D1594">
        <v>8300538004</v>
      </c>
      <c r="E1594" s="29">
        <v>42149</v>
      </c>
      <c r="F1594">
        <v>6500300</v>
      </c>
      <c r="G1594" s="30">
        <f>VLOOKUP(I1594,'[3]nemral rentis Bco Pop'!$A:$F,6,0)</f>
        <v>12800000</v>
      </c>
      <c r="H1594" s="30">
        <v>350300</v>
      </c>
      <c r="I1594">
        <v>350300</v>
      </c>
      <c r="J1594">
        <v>350300</v>
      </c>
      <c r="K1594" s="1">
        <v>40800</v>
      </c>
      <c r="O1594"/>
    </row>
    <row r="1595" spans="1:15" hidden="1" x14ac:dyDescent="0.25">
      <c r="A1595">
        <v>50000249</v>
      </c>
      <c r="B1595">
        <v>2006880</v>
      </c>
      <c r="C1595" t="s">
        <v>0</v>
      </c>
      <c r="D1595">
        <v>8300538004</v>
      </c>
      <c r="E1595" s="29">
        <v>42149</v>
      </c>
      <c r="F1595">
        <v>6500300</v>
      </c>
      <c r="G1595" s="30">
        <f>VLOOKUP(I1595,'[3]nemral rentis Bco Pop'!$A:$F,6,0)</f>
        <v>12800000</v>
      </c>
      <c r="H1595" s="30">
        <v>350300</v>
      </c>
      <c r="I1595">
        <v>350300</v>
      </c>
      <c r="J1595">
        <v>350300</v>
      </c>
      <c r="K1595" s="1">
        <v>17700</v>
      </c>
      <c r="O1595"/>
    </row>
    <row r="1596" spans="1:15" hidden="1" x14ac:dyDescent="0.25">
      <c r="A1596">
        <v>50000249</v>
      </c>
      <c r="B1596">
        <v>10443811</v>
      </c>
      <c r="C1596" t="s">
        <v>0</v>
      </c>
      <c r="D1596">
        <v>1032936204</v>
      </c>
      <c r="E1596" s="29">
        <v>42149</v>
      </c>
      <c r="F1596">
        <v>8123814</v>
      </c>
      <c r="G1596" s="30">
        <f>VLOOKUP(I1596,'[3]nemral rentis Bco Pop'!$A:$F,6,0)</f>
        <v>12400000</v>
      </c>
      <c r="H1596" s="30">
        <v>270102</v>
      </c>
      <c r="I1596">
        <v>121204</v>
      </c>
      <c r="J1596">
        <v>270102</v>
      </c>
      <c r="K1596" s="1">
        <v>5000</v>
      </c>
      <c r="O1596"/>
    </row>
    <row r="1597" spans="1:15" hidden="1" x14ac:dyDescent="0.25">
      <c r="A1597">
        <v>50000249</v>
      </c>
      <c r="B1597">
        <v>2441362</v>
      </c>
      <c r="C1597" t="s">
        <v>0</v>
      </c>
      <c r="D1597">
        <v>9003842245</v>
      </c>
      <c r="E1597" s="29">
        <v>42149</v>
      </c>
      <c r="F1597">
        <v>2352033</v>
      </c>
      <c r="G1597" s="30">
        <f>VLOOKUP(I1597,'[3]nemral rentis Bco Pop'!$A:$F,6,0)</f>
        <v>923272193</v>
      </c>
      <c r="H1597" s="30">
        <v>131401</v>
      </c>
      <c r="I1597">
        <v>131401</v>
      </c>
      <c r="J1597">
        <v>131401</v>
      </c>
      <c r="K1597" s="1">
        <v>11000</v>
      </c>
      <c r="O1597"/>
    </row>
    <row r="1598" spans="1:15" hidden="1" x14ac:dyDescent="0.25">
      <c r="A1598">
        <v>50000249</v>
      </c>
      <c r="B1598">
        <v>2545546</v>
      </c>
      <c r="C1598" t="s">
        <v>1</v>
      </c>
      <c r="D1598">
        <v>20326206</v>
      </c>
      <c r="E1598" s="29">
        <v>42149</v>
      </c>
      <c r="F1598">
        <v>7043231</v>
      </c>
      <c r="G1598" s="30">
        <f>VLOOKUP(I1598,'[3]nemral rentis Bco Pop'!$A:$F,6,0)</f>
        <v>923272193</v>
      </c>
      <c r="H1598" s="30">
        <v>131401</v>
      </c>
      <c r="I1598">
        <v>131401</v>
      </c>
      <c r="J1598">
        <v>131401</v>
      </c>
      <c r="K1598" s="1">
        <v>2000</v>
      </c>
      <c r="O1598"/>
    </row>
    <row r="1599" spans="1:15" hidden="1" x14ac:dyDescent="0.25">
      <c r="A1599">
        <v>50000249</v>
      </c>
      <c r="B1599">
        <v>1700629</v>
      </c>
      <c r="C1599" t="s">
        <v>0</v>
      </c>
      <c r="D1599">
        <v>1098696211</v>
      </c>
      <c r="E1599" s="29">
        <v>42149</v>
      </c>
      <c r="F1599">
        <v>18622916</v>
      </c>
      <c r="G1599" s="30">
        <f>VLOOKUP(I1599,'[3]nemral rentis Bco Pop'!$A:$F,6,0)</f>
        <v>12400000</v>
      </c>
      <c r="H1599" s="30">
        <v>270102</v>
      </c>
      <c r="I1599">
        <v>121204</v>
      </c>
      <c r="J1599">
        <v>270102</v>
      </c>
      <c r="K1599" s="1">
        <v>5000</v>
      </c>
      <c r="O1599"/>
    </row>
    <row r="1600" spans="1:15" hidden="1" x14ac:dyDescent="0.25">
      <c r="A1600">
        <v>50000249</v>
      </c>
      <c r="B1600">
        <v>1700631</v>
      </c>
      <c r="C1600" t="s">
        <v>0</v>
      </c>
      <c r="D1600">
        <v>8600063379</v>
      </c>
      <c r="E1600" s="29">
        <v>42149</v>
      </c>
      <c r="F1600">
        <v>6184242</v>
      </c>
      <c r="G1600" s="30">
        <f>VLOOKUP(I1600,'[3]nemral rentis Bco Pop'!$A:$F,6,0)</f>
        <v>96400000</v>
      </c>
      <c r="H1600" s="30">
        <v>370101</v>
      </c>
      <c r="I1600">
        <v>121280</v>
      </c>
      <c r="J1600">
        <v>370101</v>
      </c>
      <c r="K1600" s="1">
        <v>5400</v>
      </c>
      <c r="O1600"/>
    </row>
    <row r="1601" spans="1:15" hidden="1" x14ac:dyDescent="0.25">
      <c r="A1601">
        <v>50000249</v>
      </c>
      <c r="B1601">
        <v>1700712</v>
      </c>
      <c r="C1601" t="s">
        <v>0</v>
      </c>
      <c r="D1601">
        <v>1019047025</v>
      </c>
      <c r="E1601" s="29">
        <v>42149</v>
      </c>
      <c r="F1601">
        <v>5367808</v>
      </c>
      <c r="G1601" s="30">
        <f>VLOOKUP(I1601,'[3]nemral rentis Bco Pop'!$A:$F,6,0)</f>
        <v>12400000</v>
      </c>
      <c r="H1601" s="30">
        <v>270102</v>
      </c>
      <c r="I1601">
        <v>121204</v>
      </c>
      <c r="J1601">
        <v>270102</v>
      </c>
      <c r="K1601" s="1">
        <v>5000</v>
      </c>
      <c r="O1601"/>
    </row>
    <row r="1602" spans="1:15" hidden="1" x14ac:dyDescent="0.25">
      <c r="A1602">
        <v>50000249</v>
      </c>
      <c r="B1602">
        <v>17438167</v>
      </c>
      <c r="C1602" t="s">
        <v>1</v>
      </c>
      <c r="D1602">
        <v>1077444719</v>
      </c>
      <c r="E1602" s="29">
        <v>42149</v>
      </c>
      <c r="F1602">
        <v>13671506</v>
      </c>
      <c r="G1602" s="30">
        <f>VLOOKUP(I1602,'[3]nemral rentis Bco Pop'!$A:$F,6,0)</f>
        <v>923272421</v>
      </c>
      <c r="H1602" s="30">
        <v>190101</v>
      </c>
      <c r="I1602">
        <v>190101</v>
      </c>
      <c r="J1602">
        <v>190101</v>
      </c>
      <c r="K1602" s="1">
        <v>107400</v>
      </c>
      <c r="O1602"/>
    </row>
    <row r="1603" spans="1:15" hidden="1" x14ac:dyDescent="0.25">
      <c r="A1603">
        <v>50000249</v>
      </c>
      <c r="B1603">
        <v>17438169</v>
      </c>
      <c r="C1603" t="s">
        <v>1</v>
      </c>
      <c r="D1603">
        <v>1036603459</v>
      </c>
      <c r="E1603" s="29">
        <v>42149</v>
      </c>
      <c r="F1603">
        <v>20803295</v>
      </c>
      <c r="G1603" s="30">
        <f>VLOOKUP(I1603,'[3]nemral rentis Bco Pop'!$A:$F,6,0)</f>
        <v>923272421</v>
      </c>
      <c r="H1603" s="30">
        <v>190101</v>
      </c>
      <c r="I1603">
        <v>190101</v>
      </c>
      <c r="J1603">
        <v>190101</v>
      </c>
      <c r="K1603" s="1">
        <v>107400</v>
      </c>
      <c r="O1603"/>
    </row>
    <row r="1604" spans="1:15" hidden="1" x14ac:dyDescent="0.25">
      <c r="A1604">
        <v>50000249</v>
      </c>
      <c r="B1604">
        <v>1011001</v>
      </c>
      <c r="C1604" t="s">
        <v>0</v>
      </c>
      <c r="D1604">
        <v>1121842693</v>
      </c>
      <c r="E1604" s="29">
        <v>42149</v>
      </c>
      <c r="F1604">
        <v>14365577</v>
      </c>
      <c r="G1604" s="30">
        <f>VLOOKUP(I1604,'[3]nemral rentis Bco Pop'!$A:$F,6,0)</f>
        <v>923272402</v>
      </c>
      <c r="H1604" s="30">
        <v>120101</v>
      </c>
      <c r="I1604">
        <v>12010101</v>
      </c>
      <c r="J1604">
        <v>120101</v>
      </c>
      <c r="K1604" s="1">
        <v>3104</v>
      </c>
      <c r="O1604"/>
    </row>
    <row r="1605" spans="1:15" hidden="1" x14ac:dyDescent="0.25">
      <c r="A1605">
        <v>50000249</v>
      </c>
      <c r="B1605">
        <v>2422173</v>
      </c>
      <c r="C1605" t="s">
        <v>0</v>
      </c>
      <c r="D1605">
        <v>8999990681</v>
      </c>
      <c r="E1605" s="29">
        <v>42149</v>
      </c>
      <c r="F1605">
        <v>2344000</v>
      </c>
      <c r="G1605" s="30">
        <f>VLOOKUP(I1605,'[3]nemral rentis Bco Pop'!$A:$F,6,0)</f>
        <v>12400000</v>
      </c>
      <c r="H1605" s="30">
        <v>270102</v>
      </c>
      <c r="I1605">
        <v>270102</v>
      </c>
      <c r="J1605">
        <v>270102</v>
      </c>
      <c r="K1605" s="1">
        <v>42800</v>
      </c>
      <c r="O1605"/>
    </row>
    <row r="1606" spans="1:15" hidden="1" x14ac:dyDescent="0.25">
      <c r="A1606">
        <v>50000249</v>
      </c>
      <c r="B1606">
        <v>2642055</v>
      </c>
      <c r="C1606" t="s">
        <v>0</v>
      </c>
      <c r="D1606">
        <v>8000718190</v>
      </c>
      <c r="E1606" s="29">
        <v>42149</v>
      </c>
      <c r="F1606">
        <v>3382828</v>
      </c>
      <c r="G1606" s="30">
        <f>VLOOKUP(I1606,'[3]nemral rentis Bco Pop'!$A:$F,6,0)</f>
        <v>12400000</v>
      </c>
      <c r="H1606" s="30">
        <v>270102</v>
      </c>
      <c r="I1606">
        <v>121204</v>
      </c>
      <c r="J1606">
        <v>270102</v>
      </c>
      <c r="K1606" s="1">
        <v>5000</v>
      </c>
      <c r="O1606"/>
    </row>
    <row r="1607" spans="1:15" hidden="1" x14ac:dyDescent="0.25">
      <c r="A1607">
        <v>50000249</v>
      </c>
      <c r="B1607">
        <v>2642056</v>
      </c>
      <c r="C1607" t="s">
        <v>0</v>
      </c>
      <c r="D1607">
        <v>26710083</v>
      </c>
      <c r="E1607" s="29">
        <v>42149</v>
      </c>
      <c r="F1607">
        <v>3502018</v>
      </c>
      <c r="G1607" s="30">
        <f>VLOOKUP(I1607,'[3]nemral rentis Bco Pop'!$A:$F,6,0)</f>
        <v>923272193</v>
      </c>
      <c r="H1607" s="30">
        <v>131401</v>
      </c>
      <c r="I1607">
        <v>131401</v>
      </c>
      <c r="J1607">
        <v>131401</v>
      </c>
      <c r="K1607" s="1">
        <v>8200</v>
      </c>
      <c r="O1607"/>
    </row>
    <row r="1608" spans="1:15" hidden="1" x14ac:dyDescent="0.25">
      <c r="A1608">
        <v>50000249</v>
      </c>
      <c r="B1608">
        <v>2642057</v>
      </c>
      <c r="C1608" t="s">
        <v>0</v>
      </c>
      <c r="D1608">
        <v>810673</v>
      </c>
      <c r="E1608" s="29">
        <v>42149</v>
      </c>
      <c r="F1608">
        <v>3502018</v>
      </c>
      <c r="G1608" s="30">
        <f>VLOOKUP(I1608,'[3]nemral rentis Bco Pop'!$A:$F,6,0)</f>
        <v>923272193</v>
      </c>
      <c r="H1608" s="30">
        <v>131401</v>
      </c>
      <c r="I1608">
        <v>131401</v>
      </c>
      <c r="J1608">
        <v>131401</v>
      </c>
      <c r="K1608" s="1">
        <v>25600</v>
      </c>
      <c r="O1608"/>
    </row>
    <row r="1609" spans="1:15" hidden="1" x14ac:dyDescent="0.25">
      <c r="A1609">
        <v>50000249</v>
      </c>
      <c r="B1609">
        <v>2642058</v>
      </c>
      <c r="C1609" t="s">
        <v>0</v>
      </c>
      <c r="D1609">
        <v>154570</v>
      </c>
      <c r="E1609" s="29">
        <v>42149</v>
      </c>
      <c r="F1609">
        <v>3502018</v>
      </c>
      <c r="G1609" s="30">
        <f>VLOOKUP(I1609,'[3]nemral rentis Bco Pop'!$A:$F,6,0)</f>
        <v>923272193</v>
      </c>
      <c r="H1609" s="30">
        <v>131401</v>
      </c>
      <c r="I1609">
        <v>131401</v>
      </c>
      <c r="J1609">
        <v>131401</v>
      </c>
      <c r="K1609" s="1">
        <v>12800</v>
      </c>
      <c r="O1609"/>
    </row>
    <row r="1610" spans="1:15" hidden="1" x14ac:dyDescent="0.25">
      <c r="A1610">
        <v>50000249</v>
      </c>
      <c r="B1610">
        <v>2642089</v>
      </c>
      <c r="C1610" t="s">
        <v>0</v>
      </c>
      <c r="D1610">
        <v>5963255</v>
      </c>
      <c r="E1610" s="29">
        <v>42149</v>
      </c>
      <c r="F1610">
        <v>2810228</v>
      </c>
      <c r="G1610" s="30">
        <f>VLOOKUP(I1610,'[3]nemral rentis Bco Pop'!$A:$F,6,0)</f>
        <v>96400000</v>
      </c>
      <c r="H1610" s="30">
        <v>370101</v>
      </c>
      <c r="I1610">
        <v>121280</v>
      </c>
      <c r="J1610">
        <v>370101</v>
      </c>
      <c r="K1610" s="1">
        <v>5400</v>
      </c>
      <c r="O1610"/>
    </row>
    <row r="1611" spans="1:15" hidden="1" x14ac:dyDescent="0.25">
      <c r="A1611">
        <v>50000249</v>
      </c>
      <c r="B1611">
        <v>2642090</v>
      </c>
      <c r="C1611" t="s">
        <v>0</v>
      </c>
      <c r="D1611">
        <v>5963255</v>
      </c>
      <c r="E1611" s="29">
        <v>42149</v>
      </c>
      <c r="F1611">
        <v>2810228</v>
      </c>
      <c r="G1611" s="30">
        <f>VLOOKUP(I1611,'[3]nemral rentis Bco Pop'!$A:$F,6,0)</f>
        <v>96400000</v>
      </c>
      <c r="H1611" s="30">
        <v>370101</v>
      </c>
      <c r="I1611">
        <v>121280</v>
      </c>
      <c r="J1611">
        <v>370101</v>
      </c>
      <c r="K1611" s="1">
        <v>5400</v>
      </c>
      <c r="O1611"/>
    </row>
    <row r="1612" spans="1:15" hidden="1" x14ac:dyDescent="0.25">
      <c r="A1612">
        <v>50000249</v>
      </c>
      <c r="B1612">
        <v>2642091</v>
      </c>
      <c r="C1612" t="s">
        <v>0</v>
      </c>
      <c r="D1612">
        <v>5963255</v>
      </c>
      <c r="E1612" s="29">
        <v>42149</v>
      </c>
      <c r="F1612">
        <v>2810228</v>
      </c>
      <c r="G1612" s="30">
        <f>VLOOKUP(I1612,'[3]nemral rentis Bco Pop'!$A:$F,6,0)</f>
        <v>96400000</v>
      </c>
      <c r="H1612" s="30">
        <v>370101</v>
      </c>
      <c r="I1612">
        <v>121280</v>
      </c>
      <c r="J1612">
        <v>370101</v>
      </c>
      <c r="K1612" s="1">
        <v>5400</v>
      </c>
      <c r="O1612"/>
    </row>
    <row r="1613" spans="1:15" hidden="1" x14ac:dyDescent="0.25">
      <c r="A1613">
        <v>50000249</v>
      </c>
      <c r="B1613">
        <v>2642092</v>
      </c>
      <c r="C1613" t="s">
        <v>0</v>
      </c>
      <c r="D1613">
        <v>5963255</v>
      </c>
      <c r="E1613" s="29">
        <v>42149</v>
      </c>
      <c r="F1613">
        <v>2810228</v>
      </c>
      <c r="G1613" s="30">
        <f>VLOOKUP(I1613,'[3]nemral rentis Bco Pop'!$A:$F,6,0)</f>
        <v>96400000</v>
      </c>
      <c r="H1613" s="30">
        <v>370101</v>
      </c>
      <c r="I1613">
        <v>121280</v>
      </c>
      <c r="J1613">
        <v>370101</v>
      </c>
      <c r="K1613" s="1">
        <v>5400</v>
      </c>
      <c r="O1613"/>
    </row>
    <row r="1614" spans="1:15" hidden="1" x14ac:dyDescent="0.25">
      <c r="A1614">
        <v>50000249</v>
      </c>
      <c r="B1614">
        <v>2642093</v>
      </c>
      <c r="C1614" t="s">
        <v>0</v>
      </c>
      <c r="D1614">
        <v>5963255</v>
      </c>
      <c r="E1614" s="29">
        <v>42149</v>
      </c>
      <c r="F1614">
        <v>2810228</v>
      </c>
      <c r="G1614" s="30">
        <f>VLOOKUP(I1614,'[3]nemral rentis Bco Pop'!$A:$F,6,0)</f>
        <v>96400000</v>
      </c>
      <c r="H1614" s="30">
        <v>370101</v>
      </c>
      <c r="I1614">
        <v>121280</v>
      </c>
      <c r="J1614">
        <v>370101</v>
      </c>
      <c r="K1614" s="1">
        <v>5400</v>
      </c>
      <c r="O1614"/>
    </row>
    <row r="1615" spans="1:15" hidden="1" x14ac:dyDescent="0.25">
      <c r="A1615">
        <v>50000249</v>
      </c>
      <c r="B1615">
        <v>1983180</v>
      </c>
      <c r="C1615" t="s">
        <v>0</v>
      </c>
      <c r="D1615">
        <v>1018406719</v>
      </c>
      <c r="E1615" s="29">
        <v>42149</v>
      </c>
      <c r="F1615">
        <v>8014200</v>
      </c>
      <c r="G1615" s="30">
        <f>VLOOKUP(I1615,'[3]nemral rentis Bco Pop'!$A:$F,6,0)</f>
        <v>923272421</v>
      </c>
      <c r="H1615" s="30">
        <v>190101</v>
      </c>
      <c r="I1615">
        <v>190101</v>
      </c>
      <c r="J1615">
        <v>190101</v>
      </c>
      <c r="K1615" s="1">
        <v>107400</v>
      </c>
      <c r="O1615"/>
    </row>
    <row r="1616" spans="1:15" hidden="1" x14ac:dyDescent="0.25">
      <c r="A1616">
        <v>50000249</v>
      </c>
      <c r="B1616">
        <v>2256561</v>
      </c>
      <c r="C1616" t="s">
        <v>2</v>
      </c>
      <c r="D1616">
        <v>1082864724</v>
      </c>
      <c r="E1616" s="29">
        <v>42149</v>
      </c>
      <c r="F1616">
        <v>4235246</v>
      </c>
      <c r="G1616" s="30">
        <f>VLOOKUP(I1616,'[3]nemral rentis Bco Pop'!$A:$F,6,0)</f>
        <v>923272421</v>
      </c>
      <c r="H1616" s="30">
        <v>190101</v>
      </c>
      <c r="I1616">
        <v>190101</v>
      </c>
      <c r="J1616">
        <v>190101</v>
      </c>
      <c r="K1616" s="1">
        <v>107400</v>
      </c>
      <c r="O1616"/>
    </row>
    <row r="1617" spans="1:15" hidden="1" x14ac:dyDescent="0.25">
      <c r="A1617">
        <v>50000249</v>
      </c>
      <c r="B1617">
        <v>2352895</v>
      </c>
      <c r="C1617" t="s">
        <v>1</v>
      </c>
      <c r="D1617">
        <v>43016629</v>
      </c>
      <c r="E1617" s="29">
        <v>42149</v>
      </c>
      <c r="F1617">
        <v>3121611</v>
      </c>
      <c r="G1617" s="30">
        <f>VLOOKUP(I1617,'[3]nemral rentis Bco Pop'!$A:$F,6,0)</f>
        <v>26800000</v>
      </c>
      <c r="H1617" s="30">
        <v>360200</v>
      </c>
      <c r="I1617">
        <v>360200</v>
      </c>
      <c r="J1617">
        <v>360200</v>
      </c>
      <c r="K1617" s="1">
        <v>121157</v>
      </c>
      <c r="O1617"/>
    </row>
    <row r="1618" spans="1:15" hidden="1" x14ac:dyDescent="0.25">
      <c r="A1618">
        <v>50000249</v>
      </c>
      <c r="B1618">
        <v>41344882</v>
      </c>
      <c r="C1618" t="s">
        <v>1</v>
      </c>
      <c r="D1618">
        <v>1128278384</v>
      </c>
      <c r="E1618" s="29">
        <v>42149</v>
      </c>
      <c r="F1618">
        <v>3333422</v>
      </c>
      <c r="G1618" s="30">
        <f>VLOOKUP(I1618,'[3]nemral rentis Bco Pop'!$A:$F,6,0)</f>
        <v>923272421</v>
      </c>
      <c r="H1618" s="30">
        <v>190101</v>
      </c>
      <c r="I1618">
        <v>190101</v>
      </c>
      <c r="J1618">
        <v>190101</v>
      </c>
      <c r="K1618" s="1">
        <v>107400</v>
      </c>
      <c r="O1618"/>
    </row>
    <row r="1619" spans="1:15" hidden="1" x14ac:dyDescent="0.25">
      <c r="A1619">
        <v>50000249</v>
      </c>
      <c r="B1619">
        <v>41347103</v>
      </c>
      <c r="C1619" t="s">
        <v>1</v>
      </c>
      <c r="D1619">
        <v>71527531</v>
      </c>
      <c r="E1619" s="29">
        <v>42149</v>
      </c>
      <c r="F1619">
        <v>3130714</v>
      </c>
      <c r="G1619" s="30">
        <f>VLOOKUP(I1619,'[3]nemral rentis Bco Pop'!$A:$F,6,0)</f>
        <v>923272421</v>
      </c>
      <c r="H1619" s="30">
        <v>190101</v>
      </c>
      <c r="I1619">
        <v>190101</v>
      </c>
      <c r="J1619">
        <v>190101</v>
      </c>
      <c r="K1619" s="1">
        <v>107400</v>
      </c>
      <c r="O1619"/>
    </row>
    <row r="1620" spans="1:15" hidden="1" x14ac:dyDescent="0.25">
      <c r="A1620">
        <v>50000249</v>
      </c>
      <c r="B1620">
        <v>25685764</v>
      </c>
      <c r="C1620" t="s">
        <v>1</v>
      </c>
      <c r="D1620">
        <v>7431271</v>
      </c>
      <c r="E1620" s="29">
        <v>42149</v>
      </c>
      <c r="F1620">
        <v>3636424</v>
      </c>
      <c r="G1620" s="30">
        <f>VLOOKUP(I1620,'[3]nemral rentis Bco Pop'!$A:$F,6,0)</f>
        <v>96400000</v>
      </c>
      <c r="H1620" s="30">
        <v>370101</v>
      </c>
      <c r="I1620">
        <v>121280</v>
      </c>
      <c r="J1620">
        <v>370101</v>
      </c>
      <c r="K1620" s="1">
        <v>6000</v>
      </c>
      <c r="O1620"/>
    </row>
    <row r="1621" spans="1:15" hidden="1" x14ac:dyDescent="0.25">
      <c r="A1621">
        <v>50000249</v>
      </c>
      <c r="B1621">
        <v>25685798</v>
      </c>
      <c r="C1621" t="s">
        <v>1</v>
      </c>
      <c r="D1621">
        <v>7448386</v>
      </c>
      <c r="E1621" s="29">
        <v>42149</v>
      </c>
      <c r="F1621">
        <v>12290927</v>
      </c>
      <c r="G1621" s="30">
        <f>VLOOKUP(I1621,'[3]nemral rentis Bco Pop'!$A:$F,6,0)</f>
        <v>96300000</v>
      </c>
      <c r="H1621" s="30">
        <v>190101</v>
      </c>
      <c r="I1621">
        <v>121270</v>
      </c>
      <c r="J1621">
        <v>190101</v>
      </c>
      <c r="K1621" s="1">
        <v>57350</v>
      </c>
      <c r="O1621"/>
    </row>
    <row r="1622" spans="1:15" hidden="1" x14ac:dyDescent="0.25">
      <c r="A1622">
        <v>50000249</v>
      </c>
      <c r="B1622">
        <v>35883401</v>
      </c>
      <c r="C1622" t="s">
        <v>18</v>
      </c>
      <c r="D1622">
        <v>8742475</v>
      </c>
      <c r="E1622" s="29">
        <v>42149</v>
      </c>
      <c r="F1622">
        <v>3462676</v>
      </c>
      <c r="G1622" s="30">
        <f>VLOOKUP(I1622,'[3]nemral rentis Bco Pop'!$A:$F,6,0)</f>
        <v>96400000</v>
      </c>
      <c r="H1622" s="30">
        <v>370101</v>
      </c>
      <c r="I1622">
        <v>121280</v>
      </c>
      <c r="J1622">
        <v>370101</v>
      </c>
      <c r="K1622" s="1">
        <v>10800</v>
      </c>
      <c r="O1622"/>
    </row>
    <row r="1623" spans="1:15" hidden="1" x14ac:dyDescent="0.25">
      <c r="A1623">
        <v>50000249</v>
      </c>
      <c r="B1623">
        <v>1727112</v>
      </c>
      <c r="C1623" t="s">
        <v>18</v>
      </c>
      <c r="D1623">
        <v>12536309</v>
      </c>
      <c r="E1623" s="29">
        <v>42149</v>
      </c>
      <c r="F1623">
        <v>3513046</v>
      </c>
      <c r="G1623" s="30">
        <f>VLOOKUP(I1623,'[3]nemral rentis Bco Pop'!$A:$F,6,0)</f>
        <v>923272193</v>
      </c>
      <c r="H1623" s="30">
        <v>131401</v>
      </c>
      <c r="I1623">
        <v>131401</v>
      </c>
      <c r="J1623">
        <v>131401</v>
      </c>
      <c r="K1623" s="1">
        <v>12900</v>
      </c>
      <c r="O1623"/>
    </row>
    <row r="1624" spans="1:15" hidden="1" x14ac:dyDescent="0.25">
      <c r="A1624">
        <v>50000249</v>
      </c>
      <c r="B1624">
        <v>1823452</v>
      </c>
      <c r="C1624" t="s">
        <v>18</v>
      </c>
      <c r="D1624">
        <v>22577232</v>
      </c>
      <c r="E1624" s="29">
        <v>42149</v>
      </c>
      <c r="F1624">
        <v>3096033</v>
      </c>
      <c r="G1624" s="30">
        <f>VLOOKUP(I1624,'[3]nemral rentis Bco Pop'!$A:$F,6,0)</f>
        <v>923272193</v>
      </c>
      <c r="H1624" s="30">
        <v>131401</v>
      </c>
      <c r="I1624">
        <v>131401</v>
      </c>
      <c r="J1624">
        <v>131401</v>
      </c>
      <c r="K1624" s="1">
        <v>3500</v>
      </c>
      <c r="O1624"/>
    </row>
    <row r="1625" spans="1:15" hidden="1" x14ac:dyDescent="0.25">
      <c r="A1625">
        <v>50000249</v>
      </c>
      <c r="B1625">
        <v>1850456</v>
      </c>
      <c r="C1625" t="s">
        <v>4</v>
      </c>
      <c r="D1625">
        <v>1149188590</v>
      </c>
      <c r="E1625" s="29">
        <v>42149</v>
      </c>
      <c r="F1625">
        <v>17876365</v>
      </c>
      <c r="G1625" s="30">
        <f>VLOOKUP(I1625,'[3]nemral rentis Bco Pop'!$A:$F,6,0)</f>
        <v>923272421</v>
      </c>
      <c r="H1625" s="30">
        <v>190101</v>
      </c>
      <c r="I1625">
        <v>190101</v>
      </c>
      <c r="J1625">
        <v>190101</v>
      </c>
      <c r="K1625" s="1">
        <v>107400</v>
      </c>
      <c r="O1625"/>
    </row>
    <row r="1626" spans="1:15" hidden="1" x14ac:dyDescent="0.25">
      <c r="A1626">
        <v>50000249</v>
      </c>
      <c r="B1626">
        <v>2169548</v>
      </c>
      <c r="C1626" t="s">
        <v>4</v>
      </c>
      <c r="D1626">
        <v>45433658</v>
      </c>
      <c r="E1626" s="29">
        <v>42149</v>
      </c>
      <c r="F1626">
        <v>6662981</v>
      </c>
      <c r="G1626" s="30">
        <f>VLOOKUP(I1626,'[3]nemral rentis Bco Pop'!$A:$F,6,0)</f>
        <v>923272421</v>
      </c>
      <c r="H1626" s="30">
        <v>190101</v>
      </c>
      <c r="I1626">
        <v>190101</v>
      </c>
      <c r="J1626">
        <v>190101</v>
      </c>
      <c r="K1626" s="1">
        <v>4700</v>
      </c>
      <c r="O1626"/>
    </row>
    <row r="1627" spans="1:15" hidden="1" x14ac:dyDescent="0.25">
      <c r="A1627">
        <v>50000249</v>
      </c>
      <c r="B1627">
        <v>41270302</v>
      </c>
      <c r="C1627" t="s">
        <v>140</v>
      </c>
      <c r="D1627">
        <v>38945774</v>
      </c>
      <c r="E1627" s="29">
        <v>42149</v>
      </c>
      <c r="F1627">
        <v>6855224</v>
      </c>
      <c r="G1627" s="30">
        <f>VLOOKUP(I1627,'[3]nemral rentis Bco Pop'!$A:$F,6,0)</f>
        <v>923272193</v>
      </c>
      <c r="H1627" s="30">
        <v>131401</v>
      </c>
      <c r="I1627">
        <v>131401</v>
      </c>
      <c r="J1627">
        <v>131401</v>
      </c>
      <c r="K1627" s="1">
        <v>10700</v>
      </c>
      <c r="O1627"/>
    </row>
    <row r="1628" spans="1:15" hidden="1" x14ac:dyDescent="0.25">
      <c r="A1628">
        <v>50000249</v>
      </c>
      <c r="B1628">
        <v>2164745</v>
      </c>
      <c r="C1628" t="s">
        <v>5</v>
      </c>
      <c r="D1628">
        <v>1057588913</v>
      </c>
      <c r="E1628" s="29">
        <v>42149</v>
      </c>
      <c r="F1628">
        <v>92553660</v>
      </c>
      <c r="G1628" s="30">
        <f>VLOOKUP(I1628,'[3]nemral rentis Bco Pop'!$A:$F,6,0)</f>
        <v>12400000</v>
      </c>
      <c r="H1628" s="30">
        <v>270102</v>
      </c>
      <c r="I1628">
        <v>121204</v>
      </c>
      <c r="J1628">
        <v>270102</v>
      </c>
      <c r="K1628" s="1">
        <v>5000</v>
      </c>
      <c r="O1628"/>
    </row>
    <row r="1629" spans="1:15" hidden="1" x14ac:dyDescent="0.25">
      <c r="A1629">
        <v>50000249</v>
      </c>
      <c r="B1629">
        <v>2397126</v>
      </c>
      <c r="C1629" t="s">
        <v>33</v>
      </c>
      <c r="D1629">
        <v>9657987</v>
      </c>
      <c r="E1629" s="29">
        <v>42149</v>
      </c>
      <c r="F1629">
        <v>14388952</v>
      </c>
      <c r="G1629" s="30">
        <f>VLOOKUP(I1629,'[3]nemral rentis Bco Pop'!$A:$F,6,0)</f>
        <v>12400000</v>
      </c>
      <c r="H1629" s="30">
        <v>270102</v>
      </c>
      <c r="I1629">
        <v>121204</v>
      </c>
      <c r="J1629">
        <v>270102</v>
      </c>
      <c r="K1629" s="1">
        <v>5000</v>
      </c>
      <c r="O1629"/>
    </row>
    <row r="1630" spans="1:15" hidden="1" x14ac:dyDescent="0.25">
      <c r="A1630">
        <v>50000249</v>
      </c>
      <c r="B1630">
        <v>2620706</v>
      </c>
      <c r="C1630" t="s">
        <v>19</v>
      </c>
      <c r="D1630">
        <v>1053805263</v>
      </c>
      <c r="E1630" s="29">
        <v>42149</v>
      </c>
      <c r="F1630">
        <v>8870546</v>
      </c>
      <c r="G1630" s="30">
        <f>VLOOKUP(I1630,'[3]nemral rentis Bco Pop'!$A:$F,6,0)</f>
        <v>923272421</v>
      </c>
      <c r="H1630" s="30">
        <v>190101</v>
      </c>
      <c r="I1630">
        <v>190101</v>
      </c>
      <c r="J1630">
        <v>190101</v>
      </c>
      <c r="K1630" s="1">
        <v>107400</v>
      </c>
      <c r="O1630"/>
    </row>
    <row r="1631" spans="1:15" hidden="1" x14ac:dyDescent="0.25">
      <c r="A1631">
        <v>50000249</v>
      </c>
      <c r="B1631">
        <v>2563119</v>
      </c>
      <c r="C1631" t="s">
        <v>6</v>
      </c>
      <c r="D1631">
        <v>1465596</v>
      </c>
      <c r="E1631" s="29">
        <v>42149</v>
      </c>
      <c r="F1631">
        <v>8320044</v>
      </c>
      <c r="G1631" s="30">
        <f>VLOOKUP(I1631,'[3]nemral rentis Bco Pop'!$A:$F,6,0)</f>
        <v>923272193</v>
      </c>
      <c r="H1631" s="30">
        <v>131401</v>
      </c>
      <c r="I1631">
        <v>131401</v>
      </c>
      <c r="J1631">
        <v>131401</v>
      </c>
      <c r="K1631" s="1">
        <v>10000</v>
      </c>
      <c r="O1631"/>
    </row>
    <row r="1632" spans="1:15" hidden="1" x14ac:dyDescent="0.25">
      <c r="A1632">
        <v>50000249</v>
      </c>
      <c r="B1632">
        <v>2563246</v>
      </c>
      <c r="C1632" t="s">
        <v>6</v>
      </c>
      <c r="D1632">
        <v>76329735</v>
      </c>
      <c r="E1632" s="29">
        <v>42149</v>
      </c>
      <c r="F1632">
        <v>14261290</v>
      </c>
      <c r="G1632" s="30">
        <f>VLOOKUP(I1632,'[3]nemral rentis Bco Pop'!$A:$F,6,0)</f>
        <v>923272421</v>
      </c>
      <c r="H1632" s="30">
        <v>190101</v>
      </c>
      <c r="I1632">
        <v>190101</v>
      </c>
      <c r="J1632">
        <v>190101</v>
      </c>
      <c r="K1632" s="1">
        <v>107400</v>
      </c>
      <c r="O1632"/>
    </row>
    <row r="1633" spans="1:15" hidden="1" x14ac:dyDescent="0.25">
      <c r="A1633">
        <v>50000249</v>
      </c>
      <c r="B1633">
        <v>43616853</v>
      </c>
      <c r="C1633" t="s">
        <v>20</v>
      </c>
      <c r="D1633">
        <v>1065635928</v>
      </c>
      <c r="E1633" s="29">
        <v>42149</v>
      </c>
      <c r="F1633">
        <v>301561</v>
      </c>
      <c r="G1633" s="30">
        <f>VLOOKUP(I1633,'[3]nemral rentis Bco Pop'!$A:$F,6,0)</f>
        <v>923272421</v>
      </c>
      <c r="H1633" s="30">
        <v>190101</v>
      </c>
      <c r="I1633">
        <v>190101</v>
      </c>
      <c r="J1633">
        <v>190101</v>
      </c>
      <c r="K1633" s="1">
        <v>107400</v>
      </c>
      <c r="O1633"/>
    </row>
    <row r="1634" spans="1:15" hidden="1" x14ac:dyDescent="0.25">
      <c r="A1634">
        <v>50000249</v>
      </c>
      <c r="B1634">
        <v>2572033</v>
      </c>
      <c r="C1634" t="s">
        <v>1</v>
      </c>
      <c r="D1634">
        <v>1128044729</v>
      </c>
      <c r="E1634" s="29">
        <v>42149</v>
      </c>
      <c r="F1634">
        <v>6467573</v>
      </c>
      <c r="G1634" s="30">
        <f>VLOOKUP(I1634,'[3]nemral rentis Bco Pop'!$A:$F,6,0)</f>
        <v>923272421</v>
      </c>
      <c r="H1634" s="30">
        <v>190101</v>
      </c>
      <c r="I1634">
        <v>190101</v>
      </c>
      <c r="J1634">
        <v>190101</v>
      </c>
      <c r="K1634" s="1">
        <v>107400</v>
      </c>
      <c r="O1634"/>
    </row>
    <row r="1635" spans="1:15" hidden="1" x14ac:dyDescent="0.25">
      <c r="A1635">
        <v>50000249</v>
      </c>
      <c r="B1635">
        <v>2572105</v>
      </c>
      <c r="C1635" t="s">
        <v>1</v>
      </c>
      <c r="D1635">
        <v>73076264</v>
      </c>
      <c r="E1635" s="29">
        <v>42149</v>
      </c>
      <c r="F1635">
        <v>45319965</v>
      </c>
      <c r="G1635" s="30">
        <f>VLOOKUP(I1635,'[3]nemral rentis Bco Pop'!$A:$F,6,0)</f>
        <v>26800000</v>
      </c>
      <c r="H1635" s="30">
        <v>360200</v>
      </c>
      <c r="I1635">
        <v>360200</v>
      </c>
      <c r="J1635">
        <v>360200</v>
      </c>
      <c r="K1635" s="1">
        <v>273502</v>
      </c>
      <c r="O1635"/>
    </row>
    <row r="1636" spans="1:15" hidden="1" x14ac:dyDescent="0.25">
      <c r="A1636">
        <v>50000249</v>
      </c>
      <c r="B1636">
        <v>2572106</v>
      </c>
      <c r="C1636" t="s">
        <v>1</v>
      </c>
      <c r="D1636">
        <v>73107926</v>
      </c>
      <c r="E1636" s="29">
        <v>42149</v>
      </c>
      <c r="F1636">
        <v>6520117</v>
      </c>
      <c r="G1636" s="30">
        <f>VLOOKUP(I1636,'[3]nemral rentis Bco Pop'!$A:$F,6,0)</f>
        <v>12400000</v>
      </c>
      <c r="H1636" s="30">
        <v>270102</v>
      </c>
      <c r="I1636">
        <v>121204</v>
      </c>
      <c r="J1636">
        <v>270102</v>
      </c>
      <c r="K1636" s="1">
        <v>5000</v>
      </c>
      <c r="O1636"/>
    </row>
    <row r="1637" spans="1:15" hidden="1" x14ac:dyDescent="0.25">
      <c r="A1637">
        <v>50000249</v>
      </c>
      <c r="B1637">
        <v>2572144</v>
      </c>
      <c r="C1637" t="s">
        <v>1</v>
      </c>
      <c r="D1637">
        <v>9102213</v>
      </c>
      <c r="E1637" s="29">
        <v>42149</v>
      </c>
      <c r="F1637">
        <v>14267062</v>
      </c>
      <c r="G1637" s="30">
        <f>VLOOKUP(I1637,'[3]nemral rentis Bco Pop'!$A:$F,6,0)</f>
        <v>96400000</v>
      </c>
      <c r="H1637" s="30">
        <v>370101</v>
      </c>
      <c r="I1637">
        <v>121280</v>
      </c>
      <c r="J1637">
        <v>370101</v>
      </c>
      <c r="K1637" s="1">
        <v>6000</v>
      </c>
      <c r="O1637"/>
    </row>
    <row r="1638" spans="1:15" hidden="1" x14ac:dyDescent="0.25">
      <c r="A1638">
        <v>50000249</v>
      </c>
      <c r="B1638">
        <v>2524634</v>
      </c>
      <c r="C1638" t="s">
        <v>7</v>
      </c>
      <c r="D1638">
        <v>1069466686</v>
      </c>
      <c r="E1638" s="29">
        <v>42149</v>
      </c>
      <c r="F1638">
        <v>1729243</v>
      </c>
      <c r="G1638" s="30">
        <f>VLOOKUP(I1638,'[3]nemral rentis Bco Pop'!$A:$F,6,0)</f>
        <v>96300000</v>
      </c>
      <c r="H1638" s="30">
        <v>190101</v>
      </c>
      <c r="I1638">
        <v>121270</v>
      </c>
      <c r="J1638">
        <v>190101</v>
      </c>
      <c r="K1638" s="1">
        <v>107400</v>
      </c>
      <c r="O1638"/>
    </row>
    <row r="1639" spans="1:15" hidden="1" x14ac:dyDescent="0.25">
      <c r="A1639">
        <v>50000249</v>
      </c>
      <c r="B1639">
        <v>2524662</v>
      </c>
      <c r="C1639" t="s">
        <v>7</v>
      </c>
      <c r="D1639">
        <v>1052075386</v>
      </c>
      <c r="E1639" s="29">
        <v>42149</v>
      </c>
      <c r="F1639">
        <v>6860512</v>
      </c>
      <c r="G1639" s="30">
        <f>VLOOKUP(I1639,'[3]nemral rentis Bco Pop'!$A:$F,6,0)</f>
        <v>96300000</v>
      </c>
      <c r="H1639" s="30">
        <v>190101</v>
      </c>
      <c r="I1639">
        <v>121270</v>
      </c>
      <c r="J1639">
        <v>190101</v>
      </c>
      <c r="K1639" s="1">
        <v>107400</v>
      </c>
      <c r="O1639"/>
    </row>
    <row r="1640" spans="1:15" hidden="1" x14ac:dyDescent="0.25">
      <c r="A1640">
        <v>50000249</v>
      </c>
      <c r="B1640">
        <v>2558149</v>
      </c>
      <c r="C1640" t="s">
        <v>1</v>
      </c>
      <c r="D1640">
        <v>1032442263</v>
      </c>
      <c r="E1640" s="29">
        <v>42149</v>
      </c>
      <c r="F1640">
        <v>0</v>
      </c>
      <c r="G1640" s="30">
        <f>VLOOKUP(I1640,'[3]nemral rentis Bco Pop'!$A:$F,6,0)</f>
        <v>923272421</v>
      </c>
      <c r="H1640" s="30">
        <v>190101</v>
      </c>
      <c r="I1640">
        <v>190101</v>
      </c>
      <c r="J1640">
        <v>190101</v>
      </c>
      <c r="K1640" s="1">
        <v>107400</v>
      </c>
      <c r="O1640"/>
    </row>
    <row r="1641" spans="1:15" hidden="1" x14ac:dyDescent="0.25">
      <c r="A1641">
        <v>50000249</v>
      </c>
      <c r="B1641">
        <v>2558165</v>
      </c>
      <c r="C1641" t="s">
        <v>1</v>
      </c>
      <c r="D1641">
        <v>20568328</v>
      </c>
      <c r="E1641" s="29">
        <v>42149</v>
      </c>
      <c r="F1641">
        <v>4636404</v>
      </c>
      <c r="G1641" s="30">
        <f>VLOOKUP(I1641,'[3]nemral rentis Bco Pop'!$A:$F,6,0)</f>
        <v>923272193</v>
      </c>
      <c r="H1641" s="30">
        <v>131401</v>
      </c>
      <c r="I1641">
        <v>131401</v>
      </c>
      <c r="J1641">
        <v>131401</v>
      </c>
      <c r="K1641" s="1">
        <v>4100</v>
      </c>
      <c r="O1641"/>
    </row>
    <row r="1642" spans="1:15" hidden="1" x14ac:dyDescent="0.25">
      <c r="A1642">
        <v>50000249</v>
      </c>
      <c r="B1642">
        <v>2032365</v>
      </c>
      <c r="C1642" t="s">
        <v>58</v>
      </c>
      <c r="D1642">
        <v>1105680781</v>
      </c>
      <c r="E1642" s="29">
        <v>42149</v>
      </c>
      <c r="F1642">
        <v>2487234</v>
      </c>
      <c r="G1642" s="30">
        <f>VLOOKUP(I1642,'[3]nemral rentis Bco Pop'!$A:$F,6,0)</f>
        <v>12400000</v>
      </c>
      <c r="H1642" s="30">
        <v>270102</v>
      </c>
      <c r="I1642">
        <v>121204</v>
      </c>
      <c r="J1642">
        <v>270102</v>
      </c>
      <c r="K1642" s="1">
        <v>5000</v>
      </c>
      <c r="O1642"/>
    </row>
    <row r="1643" spans="1:15" hidden="1" x14ac:dyDescent="0.25">
      <c r="A1643">
        <v>50000249</v>
      </c>
      <c r="B1643">
        <v>1898663</v>
      </c>
      <c r="C1643" t="s">
        <v>25</v>
      </c>
      <c r="D1643">
        <v>4884099</v>
      </c>
      <c r="E1643" s="29">
        <v>42149</v>
      </c>
      <c r="F1643">
        <v>0</v>
      </c>
      <c r="G1643" s="30">
        <f>VLOOKUP(I1643,'[3]nemral rentis Bco Pop'!$A:$F,6,0)</f>
        <v>923272193</v>
      </c>
      <c r="H1643" s="30">
        <v>131401</v>
      </c>
      <c r="I1643">
        <v>131401</v>
      </c>
      <c r="J1643">
        <v>131401</v>
      </c>
      <c r="K1643" s="1">
        <v>1627214</v>
      </c>
      <c r="O1643"/>
    </row>
    <row r="1644" spans="1:15" hidden="1" x14ac:dyDescent="0.25">
      <c r="A1644">
        <v>50000249</v>
      </c>
      <c r="B1644">
        <v>1963135</v>
      </c>
      <c r="C1644" t="s">
        <v>25</v>
      </c>
      <c r="D1644">
        <v>1075208201</v>
      </c>
      <c r="E1644" s="29">
        <v>42149</v>
      </c>
      <c r="F1644">
        <v>0</v>
      </c>
      <c r="G1644" s="30">
        <f>VLOOKUP(I1644,'[3]nemral rentis Bco Pop'!$A:$F,6,0)</f>
        <v>12400000</v>
      </c>
      <c r="H1644" s="30">
        <v>270102</v>
      </c>
      <c r="I1644">
        <v>121204</v>
      </c>
      <c r="J1644">
        <v>270102</v>
      </c>
      <c r="K1644" s="1">
        <v>5000</v>
      </c>
      <c r="O1644"/>
    </row>
    <row r="1645" spans="1:15" hidden="1" x14ac:dyDescent="0.25">
      <c r="A1645">
        <v>50000249</v>
      </c>
      <c r="B1645">
        <v>1908813</v>
      </c>
      <c r="C1645" t="s">
        <v>40</v>
      </c>
      <c r="D1645">
        <v>11376059</v>
      </c>
      <c r="E1645" s="29">
        <v>42149</v>
      </c>
      <c r="F1645">
        <v>3455862</v>
      </c>
      <c r="G1645" s="30">
        <f>VLOOKUP(I1645,'[3]nemral rentis Bco Pop'!$A:$F,6,0)</f>
        <v>26800000</v>
      </c>
      <c r="H1645" s="30">
        <v>360200</v>
      </c>
      <c r="I1645">
        <v>360200</v>
      </c>
      <c r="J1645">
        <v>360200</v>
      </c>
      <c r="K1645" s="1">
        <v>297110</v>
      </c>
      <c r="O1645"/>
    </row>
    <row r="1646" spans="1:15" hidden="1" x14ac:dyDescent="0.25">
      <c r="A1646">
        <v>50000249</v>
      </c>
      <c r="B1646">
        <v>2556314</v>
      </c>
      <c r="C1646" t="s">
        <v>10</v>
      </c>
      <c r="D1646">
        <v>442574</v>
      </c>
      <c r="E1646" s="29">
        <v>42149</v>
      </c>
      <c r="F1646">
        <v>22236824</v>
      </c>
      <c r="G1646" s="30">
        <f>VLOOKUP(I1646,'[3]nemral rentis Bco Pop'!$A:$F,6,0)</f>
        <v>923272421</v>
      </c>
      <c r="H1646" s="30">
        <v>190101</v>
      </c>
      <c r="I1646">
        <v>190101</v>
      </c>
      <c r="J1646">
        <v>190101</v>
      </c>
      <c r="K1646" s="1">
        <v>107400</v>
      </c>
      <c r="O1646"/>
    </row>
    <row r="1647" spans="1:15" hidden="1" x14ac:dyDescent="0.25">
      <c r="A1647">
        <v>50000249</v>
      </c>
      <c r="B1647">
        <v>2519520</v>
      </c>
      <c r="C1647" t="s">
        <v>10</v>
      </c>
      <c r="D1647">
        <v>1090436038</v>
      </c>
      <c r="E1647" s="29">
        <v>42149</v>
      </c>
      <c r="F1647">
        <v>15507052</v>
      </c>
      <c r="G1647" s="30">
        <f>VLOOKUP(I1647,'[3]nemral rentis Bco Pop'!$A:$F,6,0)</f>
        <v>12400000</v>
      </c>
      <c r="H1647" s="30">
        <v>270102</v>
      </c>
      <c r="I1647">
        <v>121204</v>
      </c>
      <c r="J1647">
        <v>270102</v>
      </c>
      <c r="K1647" s="1">
        <v>5000</v>
      </c>
      <c r="O1647"/>
    </row>
    <row r="1648" spans="1:15" hidden="1" x14ac:dyDescent="0.25">
      <c r="A1648">
        <v>50000249</v>
      </c>
      <c r="B1648">
        <v>2519522</v>
      </c>
      <c r="C1648" t="s">
        <v>10</v>
      </c>
      <c r="D1648">
        <v>511338</v>
      </c>
      <c r="E1648" s="29">
        <v>42149</v>
      </c>
      <c r="F1648">
        <v>11897202</v>
      </c>
      <c r="G1648" s="30">
        <f>VLOOKUP(I1648,'[3]nemral rentis Bco Pop'!$A:$F,6,0)</f>
        <v>923272421</v>
      </c>
      <c r="H1648" s="30">
        <v>190101</v>
      </c>
      <c r="I1648">
        <v>190101</v>
      </c>
      <c r="J1648">
        <v>190101</v>
      </c>
      <c r="K1648" s="1">
        <v>107400</v>
      </c>
      <c r="O1648"/>
    </row>
    <row r="1649" spans="1:15" hidden="1" x14ac:dyDescent="0.25">
      <c r="A1649">
        <v>50000249</v>
      </c>
      <c r="B1649">
        <v>1552076</v>
      </c>
      <c r="C1649" t="s">
        <v>12</v>
      </c>
      <c r="D1649">
        <v>30399335</v>
      </c>
      <c r="E1649" s="29">
        <v>42149</v>
      </c>
      <c r="F1649">
        <v>3407315</v>
      </c>
      <c r="G1649" s="30">
        <f>VLOOKUP(I1649,'[3]nemral rentis Bco Pop'!$A:$F,6,0)</f>
        <v>923272421</v>
      </c>
      <c r="H1649" s="30">
        <v>190101</v>
      </c>
      <c r="I1649">
        <v>190101</v>
      </c>
      <c r="J1649">
        <v>190101</v>
      </c>
      <c r="K1649" s="1">
        <v>107400</v>
      </c>
      <c r="O1649"/>
    </row>
    <row r="1650" spans="1:15" hidden="1" x14ac:dyDescent="0.25">
      <c r="A1650">
        <v>50000249</v>
      </c>
      <c r="B1650">
        <v>2132409</v>
      </c>
      <c r="C1650" t="s">
        <v>12</v>
      </c>
      <c r="D1650">
        <v>1085265684</v>
      </c>
      <c r="E1650" s="29">
        <v>42149</v>
      </c>
      <c r="F1650">
        <v>13396961</v>
      </c>
      <c r="G1650" s="30">
        <f>VLOOKUP(I1650,'[3]nemral rentis Bco Pop'!$A:$F,6,0)</f>
        <v>923272421</v>
      </c>
      <c r="H1650" s="30">
        <v>190101</v>
      </c>
      <c r="I1650">
        <v>190101</v>
      </c>
      <c r="J1650">
        <v>190101</v>
      </c>
      <c r="K1650" s="1">
        <v>107400</v>
      </c>
      <c r="O1650"/>
    </row>
    <row r="1651" spans="1:15" hidden="1" x14ac:dyDescent="0.25">
      <c r="A1651">
        <v>50000249</v>
      </c>
      <c r="B1651">
        <v>2486334</v>
      </c>
      <c r="C1651" t="s">
        <v>12</v>
      </c>
      <c r="D1651">
        <v>6199904</v>
      </c>
      <c r="E1651" s="29">
        <v>42149</v>
      </c>
      <c r="F1651">
        <v>3304357</v>
      </c>
      <c r="G1651" s="30">
        <f>VLOOKUP(I1651,'[3]nemral rentis Bco Pop'!$A:$F,6,0)</f>
        <v>923272421</v>
      </c>
      <c r="H1651" s="30">
        <v>190101</v>
      </c>
      <c r="I1651">
        <v>190101</v>
      </c>
      <c r="J1651">
        <v>190101</v>
      </c>
      <c r="K1651" s="1">
        <v>107400</v>
      </c>
      <c r="O1651"/>
    </row>
    <row r="1652" spans="1:15" hidden="1" x14ac:dyDescent="0.25">
      <c r="A1652">
        <v>50000249</v>
      </c>
      <c r="B1652">
        <v>2486335</v>
      </c>
      <c r="C1652" t="s">
        <v>12</v>
      </c>
      <c r="D1652">
        <v>1088244493</v>
      </c>
      <c r="E1652" s="29">
        <v>42149</v>
      </c>
      <c r="F1652">
        <v>3304357</v>
      </c>
      <c r="G1652" s="30">
        <f>VLOOKUP(I1652,'[3]nemral rentis Bco Pop'!$A:$F,6,0)</f>
        <v>923272421</v>
      </c>
      <c r="H1652" s="30">
        <v>190101</v>
      </c>
      <c r="I1652">
        <v>190101</v>
      </c>
      <c r="J1652">
        <v>190101</v>
      </c>
      <c r="K1652" s="1">
        <v>107400</v>
      </c>
      <c r="O1652"/>
    </row>
    <row r="1653" spans="1:15" hidden="1" x14ac:dyDescent="0.25">
      <c r="A1653">
        <v>50000249</v>
      </c>
      <c r="B1653">
        <v>1916159</v>
      </c>
      <c r="C1653" t="s">
        <v>13</v>
      </c>
      <c r="D1653">
        <v>1098711380</v>
      </c>
      <c r="E1653" s="29">
        <v>42149</v>
      </c>
      <c r="F1653">
        <v>10352986</v>
      </c>
      <c r="G1653" s="30">
        <f>VLOOKUP(I1653,'[3]nemral rentis Bco Pop'!$A:$F,6,0)</f>
        <v>12400000</v>
      </c>
      <c r="H1653" s="30">
        <v>270102</v>
      </c>
      <c r="I1653">
        <v>121204</v>
      </c>
      <c r="J1653">
        <v>270102</v>
      </c>
      <c r="K1653" s="1">
        <v>5000</v>
      </c>
      <c r="O1653"/>
    </row>
    <row r="1654" spans="1:15" hidden="1" x14ac:dyDescent="0.25">
      <c r="A1654">
        <v>50000249</v>
      </c>
      <c r="B1654">
        <v>1916160</v>
      </c>
      <c r="C1654" t="s">
        <v>13</v>
      </c>
      <c r="D1654">
        <v>1098720545</v>
      </c>
      <c r="E1654" s="29">
        <v>42149</v>
      </c>
      <c r="F1654">
        <v>18602005</v>
      </c>
      <c r="G1654" s="30">
        <f>VLOOKUP(I1654,'[3]nemral rentis Bco Pop'!$A:$F,6,0)</f>
        <v>12400000</v>
      </c>
      <c r="H1654" s="30">
        <v>270102</v>
      </c>
      <c r="I1654">
        <v>121204</v>
      </c>
      <c r="J1654">
        <v>270102</v>
      </c>
      <c r="K1654" s="1">
        <v>5000</v>
      </c>
      <c r="O1654"/>
    </row>
    <row r="1655" spans="1:15" hidden="1" x14ac:dyDescent="0.25">
      <c r="A1655">
        <v>50000249</v>
      </c>
      <c r="B1655">
        <v>1916161</v>
      </c>
      <c r="C1655" t="s">
        <v>13</v>
      </c>
      <c r="D1655">
        <v>1098669127</v>
      </c>
      <c r="E1655" s="29">
        <v>42149</v>
      </c>
      <c r="F1655">
        <v>349180</v>
      </c>
      <c r="G1655" s="30">
        <f>VLOOKUP(I1655,'[3]nemral rentis Bco Pop'!$A:$F,6,0)</f>
        <v>12400000</v>
      </c>
      <c r="H1655" s="30">
        <v>270102</v>
      </c>
      <c r="I1655">
        <v>121204</v>
      </c>
      <c r="J1655">
        <v>270102</v>
      </c>
      <c r="K1655" s="1">
        <v>5000</v>
      </c>
      <c r="O1655"/>
    </row>
    <row r="1656" spans="1:15" hidden="1" x14ac:dyDescent="0.25">
      <c r="A1656">
        <v>50000249</v>
      </c>
      <c r="B1656">
        <v>1916667</v>
      </c>
      <c r="C1656" t="s">
        <v>13</v>
      </c>
      <c r="D1656">
        <v>1098683874</v>
      </c>
      <c r="E1656" s="29">
        <v>42149</v>
      </c>
      <c r="F1656">
        <v>849435</v>
      </c>
      <c r="G1656" s="30">
        <f>VLOOKUP(I1656,'[3]nemral rentis Bco Pop'!$A:$F,6,0)</f>
        <v>923272421</v>
      </c>
      <c r="H1656" s="30">
        <v>190101</v>
      </c>
      <c r="I1656">
        <v>190101</v>
      </c>
      <c r="J1656">
        <v>190101</v>
      </c>
      <c r="K1656" s="1">
        <v>107400</v>
      </c>
      <c r="O1656"/>
    </row>
    <row r="1657" spans="1:15" hidden="1" x14ac:dyDescent="0.25">
      <c r="A1657">
        <v>50000249</v>
      </c>
      <c r="B1657">
        <v>1916687</v>
      </c>
      <c r="C1657" t="s">
        <v>13</v>
      </c>
      <c r="D1657">
        <v>1098654305</v>
      </c>
      <c r="E1657" s="29">
        <v>42149</v>
      </c>
      <c r="F1657">
        <v>18684513</v>
      </c>
      <c r="G1657" s="30">
        <f>VLOOKUP(I1657,'[3]nemral rentis Bco Pop'!$A:$F,6,0)</f>
        <v>923272421</v>
      </c>
      <c r="H1657" s="30">
        <v>190101</v>
      </c>
      <c r="I1657">
        <v>190101</v>
      </c>
      <c r="J1657">
        <v>190101</v>
      </c>
      <c r="K1657" s="1">
        <v>107400</v>
      </c>
      <c r="O1657"/>
    </row>
    <row r="1658" spans="1:15" hidden="1" x14ac:dyDescent="0.25">
      <c r="A1658">
        <v>50000249</v>
      </c>
      <c r="B1658">
        <v>2456357</v>
      </c>
      <c r="C1658" t="s">
        <v>13</v>
      </c>
      <c r="D1658">
        <v>1017186965</v>
      </c>
      <c r="E1658" s="29">
        <v>42149</v>
      </c>
      <c r="F1658">
        <v>6950385</v>
      </c>
      <c r="G1658" s="30">
        <f>VLOOKUP(I1658,'[3]nemral rentis Bco Pop'!$A:$F,6,0)</f>
        <v>923272421</v>
      </c>
      <c r="H1658" s="30">
        <v>190101</v>
      </c>
      <c r="I1658">
        <v>190101</v>
      </c>
      <c r="J1658">
        <v>190101</v>
      </c>
      <c r="K1658" s="1">
        <v>107400</v>
      </c>
      <c r="O1658"/>
    </row>
    <row r="1659" spans="1:15" hidden="1" x14ac:dyDescent="0.25">
      <c r="A1659">
        <v>50000249</v>
      </c>
      <c r="B1659">
        <v>1547963</v>
      </c>
      <c r="C1659" t="s">
        <v>47</v>
      </c>
      <c r="D1659">
        <v>1101689639</v>
      </c>
      <c r="E1659" s="29">
        <v>42149</v>
      </c>
      <c r="F1659">
        <v>13400887</v>
      </c>
      <c r="G1659" s="30">
        <f>VLOOKUP(I1659,'[3]nemral rentis Bco Pop'!$A:$F,6,0)</f>
        <v>12400000</v>
      </c>
      <c r="H1659" s="30">
        <v>270102</v>
      </c>
      <c r="I1659">
        <v>121204</v>
      </c>
      <c r="J1659">
        <v>270102</v>
      </c>
      <c r="K1659" s="1">
        <v>5000</v>
      </c>
      <c r="O1659"/>
    </row>
    <row r="1660" spans="1:15" hidden="1" x14ac:dyDescent="0.25">
      <c r="A1660">
        <v>50000249</v>
      </c>
      <c r="B1660">
        <v>2443100</v>
      </c>
      <c r="C1660" t="s">
        <v>29</v>
      </c>
      <c r="D1660">
        <v>26579301</v>
      </c>
      <c r="E1660" s="29">
        <v>42149</v>
      </c>
      <c r="F1660">
        <v>2709600</v>
      </c>
      <c r="G1660" s="30">
        <f>VLOOKUP(I1660,'[3]nemral rentis Bco Pop'!$A:$F,6,0)</f>
        <v>26800000</v>
      </c>
      <c r="H1660" s="30">
        <v>360200</v>
      </c>
      <c r="I1660">
        <v>360200</v>
      </c>
      <c r="J1660">
        <v>360200</v>
      </c>
      <c r="K1660" s="1">
        <v>1018403</v>
      </c>
      <c r="O1660"/>
    </row>
    <row r="1661" spans="1:15" hidden="1" x14ac:dyDescent="0.25">
      <c r="A1661">
        <v>50000249</v>
      </c>
      <c r="B1661">
        <v>2443229</v>
      </c>
      <c r="C1661" t="s">
        <v>29</v>
      </c>
      <c r="D1661">
        <v>14209668</v>
      </c>
      <c r="E1661" s="29">
        <v>42149</v>
      </c>
      <c r="F1661">
        <v>2789046</v>
      </c>
      <c r="G1661" s="30">
        <f>VLOOKUP(I1661,'[3]nemral rentis Bco Pop'!$A:$F,6,0)</f>
        <v>923272193</v>
      </c>
      <c r="H1661" s="30">
        <v>131401</v>
      </c>
      <c r="I1661">
        <v>131401</v>
      </c>
      <c r="J1661">
        <v>131401</v>
      </c>
      <c r="K1661" s="1">
        <v>49795602</v>
      </c>
      <c r="O1661"/>
    </row>
    <row r="1662" spans="1:15" hidden="1" x14ac:dyDescent="0.25">
      <c r="A1662">
        <v>50000249</v>
      </c>
      <c r="B1662">
        <v>1430659</v>
      </c>
      <c r="C1662" t="s">
        <v>1</v>
      </c>
      <c r="D1662">
        <v>1110506845</v>
      </c>
      <c r="E1662" s="29">
        <v>42149</v>
      </c>
      <c r="F1662">
        <v>12457830</v>
      </c>
      <c r="G1662" s="30">
        <f>VLOOKUP(I1662,'[3]nemral rentis Bco Pop'!$A:$F,6,0)</f>
        <v>12400000</v>
      </c>
      <c r="H1662" s="30">
        <v>270102</v>
      </c>
      <c r="I1662">
        <v>121204</v>
      </c>
      <c r="J1662">
        <v>270102</v>
      </c>
      <c r="K1662" s="1">
        <v>5000</v>
      </c>
      <c r="O1662"/>
    </row>
    <row r="1663" spans="1:15" hidden="1" x14ac:dyDescent="0.25">
      <c r="A1663">
        <v>50000249</v>
      </c>
      <c r="B1663">
        <v>1571451</v>
      </c>
      <c r="C1663" t="s">
        <v>14</v>
      </c>
      <c r="D1663">
        <v>1151945522</v>
      </c>
      <c r="E1663" s="29">
        <v>42149</v>
      </c>
      <c r="F1663">
        <v>3724845</v>
      </c>
      <c r="G1663" s="30">
        <f>VLOOKUP(I1663,'[3]nemral rentis Bco Pop'!$A:$F,6,0)</f>
        <v>12400000</v>
      </c>
      <c r="H1663" s="30">
        <v>270102</v>
      </c>
      <c r="I1663">
        <v>121204</v>
      </c>
      <c r="J1663">
        <v>270102</v>
      </c>
      <c r="K1663" s="1">
        <v>5000</v>
      </c>
      <c r="O1663"/>
    </row>
    <row r="1664" spans="1:15" hidden="1" x14ac:dyDescent="0.25">
      <c r="A1664">
        <v>50000249</v>
      </c>
      <c r="B1664">
        <v>1571766</v>
      </c>
      <c r="C1664" t="s">
        <v>14</v>
      </c>
      <c r="D1664">
        <v>1144037540</v>
      </c>
      <c r="E1664" s="29">
        <v>42149</v>
      </c>
      <c r="F1664">
        <v>3102669</v>
      </c>
      <c r="G1664" s="30">
        <f>VLOOKUP(I1664,'[3]nemral rentis Bco Pop'!$A:$F,6,0)</f>
        <v>923272421</v>
      </c>
      <c r="H1664" s="30">
        <v>190101</v>
      </c>
      <c r="I1664">
        <v>190101</v>
      </c>
      <c r="J1664">
        <v>190101</v>
      </c>
      <c r="K1664" s="1">
        <v>107400</v>
      </c>
      <c r="O1664"/>
    </row>
    <row r="1665" spans="1:15" hidden="1" x14ac:dyDescent="0.25">
      <c r="A1665">
        <v>50000249</v>
      </c>
      <c r="B1665">
        <v>1573930</v>
      </c>
      <c r="C1665" t="s">
        <v>14</v>
      </c>
      <c r="D1665">
        <v>66916421</v>
      </c>
      <c r="E1665" s="29">
        <v>42149</v>
      </c>
      <c r="F1665">
        <v>11763788</v>
      </c>
      <c r="G1665" s="30">
        <f>VLOOKUP(I1665,'[3]nemral rentis Bco Pop'!$A:$F,6,0)</f>
        <v>12400000</v>
      </c>
      <c r="H1665" s="30">
        <v>270102</v>
      </c>
      <c r="I1665">
        <v>121204</v>
      </c>
      <c r="J1665">
        <v>270102</v>
      </c>
      <c r="K1665" s="1">
        <v>5000</v>
      </c>
      <c r="O1665"/>
    </row>
    <row r="1666" spans="1:15" hidden="1" x14ac:dyDescent="0.25">
      <c r="A1666">
        <v>50000249</v>
      </c>
      <c r="B1666">
        <v>1573931</v>
      </c>
      <c r="C1666" t="s">
        <v>14</v>
      </c>
      <c r="D1666">
        <v>1143837874</v>
      </c>
      <c r="E1666" s="29">
        <v>42149</v>
      </c>
      <c r="F1666">
        <v>19247519</v>
      </c>
      <c r="G1666" s="30">
        <f>VLOOKUP(I1666,'[3]nemral rentis Bco Pop'!$A:$F,6,0)</f>
        <v>12400000</v>
      </c>
      <c r="H1666" s="30">
        <v>270102</v>
      </c>
      <c r="I1666">
        <v>121204</v>
      </c>
      <c r="J1666">
        <v>270102</v>
      </c>
      <c r="K1666" s="1">
        <v>5000</v>
      </c>
      <c r="O1666"/>
    </row>
    <row r="1667" spans="1:15" hidden="1" x14ac:dyDescent="0.25">
      <c r="A1667">
        <v>50000249</v>
      </c>
      <c r="B1667">
        <v>1573945</v>
      </c>
      <c r="C1667" t="s">
        <v>14</v>
      </c>
      <c r="D1667">
        <v>1143837874</v>
      </c>
      <c r="E1667" s="29">
        <v>42149</v>
      </c>
      <c r="F1667">
        <v>19247519</v>
      </c>
      <c r="G1667" s="30">
        <f>VLOOKUP(I1667,'[3]nemral rentis Bco Pop'!$A:$F,6,0)</f>
        <v>12400000</v>
      </c>
      <c r="H1667" s="30">
        <v>270102</v>
      </c>
      <c r="I1667">
        <v>121204</v>
      </c>
      <c r="J1667">
        <v>270102</v>
      </c>
      <c r="K1667" s="1">
        <v>5000</v>
      </c>
      <c r="O1667"/>
    </row>
    <row r="1668" spans="1:15" hidden="1" x14ac:dyDescent="0.25">
      <c r="A1668">
        <v>50000249</v>
      </c>
      <c r="B1668">
        <v>1573949</v>
      </c>
      <c r="C1668" t="s">
        <v>14</v>
      </c>
      <c r="D1668">
        <v>1113654158</v>
      </c>
      <c r="E1668" s="29">
        <v>42149</v>
      </c>
      <c r="F1668">
        <v>16536667</v>
      </c>
      <c r="G1668" s="30">
        <f>VLOOKUP(I1668,'[3]nemral rentis Bco Pop'!$A:$F,6,0)</f>
        <v>12400000</v>
      </c>
      <c r="H1668" s="30">
        <v>270102</v>
      </c>
      <c r="I1668">
        <v>121204</v>
      </c>
      <c r="J1668">
        <v>270102</v>
      </c>
      <c r="K1668" s="1">
        <v>5000</v>
      </c>
      <c r="O1668"/>
    </row>
    <row r="1669" spans="1:15" hidden="1" x14ac:dyDescent="0.25">
      <c r="A1669">
        <v>50000249</v>
      </c>
      <c r="B1669">
        <v>1573951</v>
      </c>
      <c r="C1669" t="s">
        <v>14</v>
      </c>
      <c r="D1669">
        <v>6549859</v>
      </c>
      <c r="E1669" s="29">
        <v>42149</v>
      </c>
      <c r="F1669">
        <v>13704692</v>
      </c>
      <c r="G1669" s="30">
        <f>VLOOKUP(I1669,'[3]nemral rentis Bco Pop'!$A:$F,6,0)</f>
        <v>12400000</v>
      </c>
      <c r="H1669" s="30">
        <v>270102</v>
      </c>
      <c r="I1669">
        <v>121204</v>
      </c>
      <c r="J1669">
        <v>270102</v>
      </c>
      <c r="K1669" s="1">
        <v>5000</v>
      </c>
      <c r="O1669"/>
    </row>
    <row r="1670" spans="1:15" hidden="1" x14ac:dyDescent="0.25">
      <c r="A1670">
        <v>50000249</v>
      </c>
      <c r="B1670">
        <v>1573952</v>
      </c>
      <c r="C1670" t="s">
        <v>14</v>
      </c>
      <c r="D1670">
        <v>1089001491</v>
      </c>
      <c r="E1670" s="29">
        <v>42149</v>
      </c>
      <c r="F1670">
        <v>10383238</v>
      </c>
      <c r="G1670" s="30">
        <f>VLOOKUP(I1670,'[3]nemral rentis Bco Pop'!$A:$F,6,0)</f>
        <v>12400000</v>
      </c>
      <c r="H1670" s="30">
        <v>270102</v>
      </c>
      <c r="I1670">
        <v>121204</v>
      </c>
      <c r="J1670">
        <v>270102</v>
      </c>
      <c r="K1670" s="1">
        <v>5000</v>
      </c>
      <c r="O1670"/>
    </row>
    <row r="1671" spans="1:15" hidden="1" x14ac:dyDescent="0.25">
      <c r="A1671">
        <v>50000249</v>
      </c>
      <c r="B1671">
        <v>1573953</v>
      </c>
      <c r="C1671" t="s">
        <v>14</v>
      </c>
      <c r="D1671">
        <v>1130638186</v>
      </c>
      <c r="E1671" s="29">
        <v>42149</v>
      </c>
      <c r="F1671">
        <v>8981288</v>
      </c>
      <c r="G1671" s="30">
        <f>VLOOKUP(I1671,'[3]nemral rentis Bco Pop'!$A:$F,6,0)</f>
        <v>12400000</v>
      </c>
      <c r="H1671" s="30">
        <v>270102</v>
      </c>
      <c r="I1671">
        <v>121204</v>
      </c>
      <c r="J1671">
        <v>270102</v>
      </c>
      <c r="K1671" s="1">
        <v>5000</v>
      </c>
      <c r="O1671"/>
    </row>
    <row r="1672" spans="1:15" hidden="1" x14ac:dyDescent="0.25">
      <c r="A1672">
        <v>50000249</v>
      </c>
      <c r="B1672">
        <v>1207797</v>
      </c>
      <c r="C1672" t="s">
        <v>23</v>
      </c>
      <c r="D1672">
        <v>6154276</v>
      </c>
      <c r="E1672" s="29">
        <v>42149</v>
      </c>
      <c r="F1672">
        <v>360554</v>
      </c>
      <c r="G1672" s="30">
        <f>VLOOKUP(I1672,'[3]nemral rentis Bco Pop'!$A:$F,6,0)</f>
        <v>923272193</v>
      </c>
      <c r="H1672" s="30">
        <v>131401</v>
      </c>
      <c r="I1672">
        <v>131401</v>
      </c>
      <c r="J1672">
        <v>131401</v>
      </c>
      <c r="K1672" s="1">
        <v>18200</v>
      </c>
      <c r="O1672"/>
    </row>
    <row r="1673" spans="1:15" hidden="1" x14ac:dyDescent="0.25">
      <c r="A1673">
        <v>50000249</v>
      </c>
      <c r="B1673">
        <v>1968292</v>
      </c>
      <c r="C1673" t="s">
        <v>14</v>
      </c>
      <c r="D1673">
        <v>666972788</v>
      </c>
      <c r="E1673" s="29">
        <v>42149</v>
      </c>
      <c r="F1673">
        <v>3738867</v>
      </c>
      <c r="G1673" s="30">
        <f>VLOOKUP(I1673,'[3]nemral rentis Bco Pop'!$A:$F,6,0)</f>
        <v>12400000</v>
      </c>
      <c r="H1673" s="30">
        <v>270102</v>
      </c>
      <c r="I1673">
        <v>121204</v>
      </c>
      <c r="J1673">
        <v>270102</v>
      </c>
      <c r="K1673" s="1">
        <v>5000</v>
      </c>
      <c r="O1673"/>
    </row>
    <row r="1674" spans="1:15" hidden="1" x14ac:dyDescent="0.25">
      <c r="A1674">
        <v>50000249</v>
      </c>
      <c r="B1674">
        <v>1968293</v>
      </c>
      <c r="C1674" t="s">
        <v>14</v>
      </c>
      <c r="D1674">
        <v>2401928</v>
      </c>
      <c r="E1674" s="29">
        <v>42149</v>
      </c>
      <c r="F1674">
        <v>4465404</v>
      </c>
      <c r="G1674" s="30">
        <f>VLOOKUP(I1674,'[3]nemral rentis Bco Pop'!$A:$F,6,0)</f>
        <v>923272193</v>
      </c>
      <c r="H1674" s="30">
        <v>131401</v>
      </c>
      <c r="I1674">
        <v>131401</v>
      </c>
      <c r="J1674">
        <v>131401</v>
      </c>
      <c r="K1674" s="1">
        <v>14800</v>
      </c>
      <c r="O1674"/>
    </row>
    <row r="1675" spans="1:15" hidden="1" x14ac:dyDescent="0.25">
      <c r="A1675">
        <v>50000249</v>
      </c>
      <c r="B1675">
        <v>1968297</v>
      </c>
      <c r="C1675" t="s">
        <v>14</v>
      </c>
      <c r="D1675">
        <v>31295694</v>
      </c>
      <c r="E1675" s="29">
        <v>42149</v>
      </c>
      <c r="F1675">
        <v>6640195</v>
      </c>
      <c r="G1675" s="30">
        <f>VLOOKUP(I1675,'[3]nemral rentis Bco Pop'!$A:$F,6,0)</f>
        <v>923272193</v>
      </c>
      <c r="H1675" s="30">
        <v>131401</v>
      </c>
      <c r="I1675">
        <v>131401</v>
      </c>
      <c r="J1675">
        <v>131401</v>
      </c>
      <c r="K1675" s="1">
        <v>11505994.84</v>
      </c>
      <c r="O1675"/>
    </row>
    <row r="1676" spans="1:15" hidden="1" x14ac:dyDescent="0.25">
      <c r="A1676">
        <v>50000249</v>
      </c>
      <c r="B1676">
        <v>1993834</v>
      </c>
      <c r="C1676" t="s">
        <v>50</v>
      </c>
      <c r="D1676">
        <v>1115077861</v>
      </c>
      <c r="E1676" s="29">
        <v>42149</v>
      </c>
      <c r="F1676">
        <v>16625304</v>
      </c>
      <c r="G1676" s="30">
        <f>VLOOKUP(I1676,'[3]nemral rentis Bco Pop'!$A:$F,6,0)</f>
        <v>12400000</v>
      </c>
      <c r="H1676" s="30">
        <v>270102</v>
      </c>
      <c r="I1676">
        <v>121204</v>
      </c>
      <c r="J1676">
        <v>270102</v>
      </c>
      <c r="K1676" s="1">
        <v>5000</v>
      </c>
      <c r="O1676"/>
    </row>
    <row r="1677" spans="1:15" hidden="1" x14ac:dyDescent="0.25">
      <c r="A1677">
        <v>50000249</v>
      </c>
      <c r="B1677">
        <v>1993835</v>
      </c>
      <c r="C1677" t="s">
        <v>50</v>
      </c>
      <c r="D1677">
        <v>1115073406</v>
      </c>
      <c r="E1677" s="29">
        <v>42149</v>
      </c>
      <c r="F1677">
        <v>18352289</v>
      </c>
      <c r="G1677" s="30">
        <f>VLOOKUP(I1677,'[3]nemral rentis Bco Pop'!$A:$F,6,0)</f>
        <v>12400000</v>
      </c>
      <c r="H1677" s="30">
        <v>270102</v>
      </c>
      <c r="I1677">
        <v>121204</v>
      </c>
      <c r="J1677">
        <v>270102</v>
      </c>
      <c r="K1677" s="1">
        <v>5000</v>
      </c>
      <c r="O1677"/>
    </row>
    <row r="1678" spans="1:15" hidden="1" x14ac:dyDescent="0.25">
      <c r="A1678">
        <v>50000249</v>
      </c>
      <c r="B1678">
        <v>2209600</v>
      </c>
      <c r="C1678" t="s">
        <v>14</v>
      </c>
      <c r="D1678">
        <v>1130605073</v>
      </c>
      <c r="E1678" s="29">
        <v>42149</v>
      </c>
      <c r="F1678">
        <v>5130225</v>
      </c>
      <c r="G1678" s="30">
        <f>VLOOKUP(I1678,'[3]nemral rentis Bco Pop'!$A:$F,6,0)</f>
        <v>923272421</v>
      </c>
      <c r="H1678" s="30">
        <v>190101</v>
      </c>
      <c r="I1678">
        <v>190101</v>
      </c>
      <c r="J1678">
        <v>190101</v>
      </c>
      <c r="K1678" s="1">
        <v>107400</v>
      </c>
      <c r="O1678"/>
    </row>
    <row r="1679" spans="1:15" hidden="1" x14ac:dyDescent="0.25">
      <c r="A1679">
        <v>50000249</v>
      </c>
      <c r="B1679">
        <v>1810109</v>
      </c>
      <c r="C1679" t="s">
        <v>15</v>
      </c>
      <c r="D1679">
        <v>1113646573</v>
      </c>
      <c r="E1679" s="29">
        <v>42149</v>
      </c>
      <c r="F1679">
        <v>1488377</v>
      </c>
      <c r="G1679" s="30">
        <f>VLOOKUP(I1679,'[3]nemral rentis Bco Pop'!$A:$F,6,0)</f>
        <v>923272421</v>
      </c>
      <c r="H1679" s="30">
        <v>190101</v>
      </c>
      <c r="I1679">
        <v>190101</v>
      </c>
      <c r="J1679">
        <v>190101</v>
      </c>
      <c r="K1679" s="1">
        <v>107400</v>
      </c>
      <c r="O1679"/>
    </row>
    <row r="1680" spans="1:15" hidden="1" x14ac:dyDescent="0.25">
      <c r="A1680">
        <v>50000249</v>
      </c>
      <c r="B1680">
        <v>1810110</v>
      </c>
      <c r="C1680" t="s">
        <v>15</v>
      </c>
      <c r="D1680">
        <v>16241485</v>
      </c>
      <c r="E1680" s="29">
        <v>42149</v>
      </c>
      <c r="F1680">
        <v>16357554</v>
      </c>
      <c r="G1680" s="30">
        <f>VLOOKUP(I1680,'[3]nemral rentis Bco Pop'!$A:$F,6,0)</f>
        <v>910300000</v>
      </c>
      <c r="H1680" s="30">
        <v>130113</v>
      </c>
      <c r="I1680">
        <v>121235</v>
      </c>
      <c r="J1680">
        <v>130113</v>
      </c>
      <c r="K1680" s="1">
        <v>180000</v>
      </c>
      <c r="O1680"/>
    </row>
    <row r="1681" spans="1:15" hidden="1" x14ac:dyDescent="0.25">
      <c r="A1681">
        <v>50000249</v>
      </c>
      <c r="B1681">
        <v>2578389</v>
      </c>
      <c r="C1681" t="s">
        <v>39</v>
      </c>
      <c r="D1681">
        <v>71271968</v>
      </c>
      <c r="E1681" s="29">
        <v>42149</v>
      </c>
      <c r="F1681">
        <v>15771599</v>
      </c>
      <c r="G1681" s="30">
        <f>VLOOKUP(I1681,'[3]nemral rentis Bco Pop'!$A:$F,6,0)</f>
        <v>910300000</v>
      </c>
      <c r="H1681" s="30">
        <v>130113</v>
      </c>
      <c r="I1681">
        <v>121235</v>
      </c>
      <c r="J1681">
        <v>130113</v>
      </c>
      <c r="K1681" s="1">
        <v>100000</v>
      </c>
      <c r="O1681"/>
    </row>
    <row r="1682" spans="1:15" hidden="1" x14ac:dyDescent="0.25">
      <c r="A1682">
        <v>50000249</v>
      </c>
      <c r="B1682">
        <v>2419359</v>
      </c>
      <c r="C1682" t="s">
        <v>1</v>
      </c>
      <c r="D1682">
        <v>1130590236</v>
      </c>
      <c r="E1682" s="29">
        <v>42149</v>
      </c>
      <c r="F1682">
        <v>3829813</v>
      </c>
      <c r="G1682" s="30">
        <f>VLOOKUP(I1682,'[3]nemral rentis Bco Pop'!$A:$F,6,0)</f>
        <v>923272421</v>
      </c>
      <c r="H1682" s="30">
        <v>190101</v>
      </c>
      <c r="I1682">
        <v>190101</v>
      </c>
      <c r="J1682">
        <v>190101</v>
      </c>
      <c r="K1682" s="1">
        <v>107400</v>
      </c>
      <c r="O1682"/>
    </row>
    <row r="1683" spans="1:15" hidden="1" x14ac:dyDescent="0.25">
      <c r="A1683">
        <v>50000249</v>
      </c>
      <c r="B1683">
        <v>2535849</v>
      </c>
      <c r="C1683" t="s">
        <v>30</v>
      </c>
      <c r="D1683">
        <v>1019032279</v>
      </c>
      <c r="E1683" s="29">
        <v>42149</v>
      </c>
      <c r="F1683">
        <v>8854185</v>
      </c>
      <c r="G1683" s="30">
        <f>VLOOKUP(I1683,'[3]nemral rentis Bco Pop'!$A:$F,6,0)</f>
        <v>11500000</v>
      </c>
      <c r="H1683" s="30">
        <v>130101</v>
      </c>
      <c r="I1683">
        <v>121209</v>
      </c>
      <c r="J1683">
        <v>130101</v>
      </c>
      <c r="K1683" s="1">
        <v>5000</v>
      </c>
      <c r="O1683"/>
    </row>
    <row r="1684" spans="1:15" hidden="1" x14ac:dyDescent="0.25">
      <c r="A1684">
        <v>50000249</v>
      </c>
      <c r="B1684">
        <v>1517907</v>
      </c>
      <c r="C1684" t="s">
        <v>31</v>
      </c>
      <c r="D1684">
        <v>1082904357</v>
      </c>
      <c r="E1684" s="29">
        <v>42149</v>
      </c>
      <c r="F1684">
        <v>8290435</v>
      </c>
      <c r="G1684" s="30">
        <f>VLOOKUP(I1684,'[3]nemral rentis Bco Pop'!$A:$F,6,0)</f>
        <v>26525000</v>
      </c>
      <c r="H1684" s="30">
        <v>190111</v>
      </c>
      <c r="I1684">
        <v>190111</v>
      </c>
      <c r="J1684">
        <v>190111</v>
      </c>
      <c r="K1684" s="1">
        <v>107400</v>
      </c>
      <c r="O1684"/>
    </row>
    <row r="1685" spans="1:15" hidden="1" x14ac:dyDescent="0.25">
      <c r="A1685">
        <v>50000249</v>
      </c>
      <c r="B1685">
        <v>1774409</v>
      </c>
      <c r="C1685" t="s">
        <v>0</v>
      </c>
      <c r="D1685">
        <v>9002178906</v>
      </c>
      <c r="E1685" s="29">
        <v>42149</v>
      </c>
      <c r="F1685">
        <v>6724218</v>
      </c>
      <c r="G1685" s="30">
        <f>VLOOKUP(I1685,'[3]nemral rentis Bco Pop'!$A:$F,6,0)</f>
        <v>96400000</v>
      </c>
      <c r="H1685" s="30">
        <v>370101</v>
      </c>
      <c r="I1685">
        <v>121280</v>
      </c>
      <c r="J1685">
        <v>370101</v>
      </c>
      <c r="K1685" s="1">
        <v>16200</v>
      </c>
      <c r="O1685"/>
    </row>
    <row r="1686" spans="1:15" hidden="1" x14ac:dyDescent="0.25">
      <c r="A1686">
        <v>50000249</v>
      </c>
      <c r="B1686">
        <v>2461111</v>
      </c>
      <c r="C1686" t="s">
        <v>0</v>
      </c>
      <c r="D1686">
        <v>7550044</v>
      </c>
      <c r="E1686" s="29">
        <v>42149</v>
      </c>
      <c r="F1686">
        <v>11749121</v>
      </c>
      <c r="G1686" s="30">
        <f>VLOOKUP(I1686,'[3]nemral rentis Bco Pop'!$A:$F,6,0)</f>
        <v>96400000</v>
      </c>
      <c r="H1686" s="30">
        <v>370101</v>
      </c>
      <c r="I1686">
        <v>121280</v>
      </c>
      <c r="J1686">
        <v>370101</v>
      </c>
      <c r="K1686" s="1">
        <v>5400</v>
      </c>
      <c r="O1686"/>
    </row>
    <row r="1687" spans="1:15" hidden="1" x14ac:dyDescent="0.25">
      <c r="A1687">
        <v>50000249</v>
      </c>
      <c r="B1687">
        <v>2461234</v>
      </c>
      <c r="C1687" t="s">
        <v>0</v>
      </c>
      <c r="D1687">
        <v>79798018</v>
      </c>
      <c r="E1687" s="29">
        <v>42149</v>
      </c>
      <c r="F1687">
        <v>8106918</v>
      </c>
      <c r="G1687" s="30">
        <f>VLOOKUP(I1687,'[3]nemral rentis Bco Pop'!$A:$F,6,0)</f>
        <v>96400000</v>
      </c>
      <c r="H1687" s="30">
        <v>370101</v>
      </c>
      <c r="I1687">
        <v>121280</v>
      </c>
      <c r="J1687">
        <v>370101</v>
      </c>
      <c r="K1687" s="1">
        <v>16500</v>
      </c>
      <c r="O1687"/>
    </row>
    <row r="1688" spans="1:15" hidden="1" x14ac:dyDescent="0.25">
      <c r="A1688">
        <v>50000249</v>
      </c>
      <c r="B1688">
        <v>2461239</v>
      </c>
      <c r="C1688" t="s">
        <v>0</v>
      </c>
      <c r="D1688">
        <v>41770929</v>
      </c>
      <c r="E1688" s="29">
        <v>42149</v>
      </c>
      <c r="F1688">
        <v>7008610</v>
      </c>
      <c r="G1688" s="30">
        <f>VLOOKUP(I1688,'[3]nemral rentis Bco Pop'!$A:$F,6,0)</f>
        <v>96400000</v>
      </c>
      <c r="H1688" s="30">
        <v>370101</v>
      </c>
      <c r="I1688">
        <v>121280</v>
      </c>
      <c r="J1688">
        <v>370101</v>
      </c>
      <c r="K1688" s="1">
        <v>5400</v>
      </c>
      <c r="O1688"/>
    </row>
    <row r="1689" spans="1:15" hidden="1" x14ac:dyDescent="0.25">
      <c r="A1689">
        <v>50000249</v>
      </c>
      <c r="B1689">
        <v>11473855</v>
      </c>
      <c r="C1689" t="s">
        <v>1</v>
      </c>
      <c r="D1689">
        <v>79900003</v>
      </c>
      <c r="E1689" s="29">
        <v>42149</v>
      </c>
      <c r="F1689">
        <v>2207680</v>
      </c>
      <c r="G1689" s="30">
        <f>VLOOKUP(I1689,'[3]nemral rentis Bco Pop'!$A:$F,6,0)</f>
        <v>12200000</v>
      </c>
      <c r="H1689" s="30">
        <v>250101</v>
      </c>
      <c r="I1689">
        <v>121225</v>
      </c>
      <c r="J1689">
        <v>250101</v>
      </c>
      <c r="K1689" s="1">
        <v>7200</v>
      </c>
      <c r="O1689"/>
    </row>
    <row r="1690" spans="1:15" hidden="1" x14ac:dyDescent="0.25">
      <c r="A1690">
        <v>50000249</v>
      </c>
      <c r="B1690">
        <v>14211966</v>
      </c>
      <c r="C1690" t="s">
        <v>0</v>
      </c>
      <c r="D1690">
        <v>38362067</v>
      </c>
      <c r="E1690" s="29">
        <v>42150</v>
      </c>
      <c r="F1690">
        <v>1448638</v>
      </c>
      <c r="G1690" s="30">
        <f>VLOOKUP(I1690,'[3]nemral rentis Bco Pop'!$A:$F,6,0)</f>
        <v>923272421</v>
      </c>
      <c r="H1690" s="30">
        <v>190101</v>
      </c>
      <c r="I1690">
        <v>190101</v>
      </c>
      <c r="J1690">
        <v>190101</v>
      </c>
      <c r="K1690" s="1">
        <v>107400</v>
      </c>
      <c r="O1690"/>
    </row>
    <row r="1691" spans="1:15" hidden="1" x14ac:dyDescent="0.25">
      <c r="A1691">
        <v>50000249</v>
      </c>
      <c r="B1691">
        <v>17921767</v>
      </c>
      <c r="C1691" t="s">
        <v>0</v>
      </c>
      <c r="D1691">
        <v>52264698</v>
      </c>
      <c r="E1691" s="29">
        <v>42150</v>
      </c>
      <c r="F1691">
        <v>11550766</v>
      </c>
      <c r="G1691" s="30">
        <f>VLOOKUP(I1691,'[3]nemral rentis Bco Pop'!$A:$F,6,0)</f>
        <v>12400000</v>
      </c>
      <c r="H1691" s="30">
        <v>270102</v>
      </c>
      <c r="I1691">
        <v>121204</v>
      </c>
      <c r="J1691">
        <v>270102</v>
      </c>
      <c r="K1691" s="1">
        <v>5000</v>
      </c>
      <c r="O1691"/>
    </row>
    <row r="1692" spans="1:15" hidden="1" x14ac:dyDescent="0.25">
      <c r="A1692">
        <v>50000249</v>
      </c>
      <c r="B1692">
        <v>17921769</v>
      </c>
      <c r="C1692" t="s">
        <v>0</v>
      </c>
      <c r="D1692">
        <v>52264698</v>
      </c>
      <c r="E1692" s="29">
        <v>42150</v>
      </c>
      <c r="F1692">
        <v>11550766</v>
      </c>
      <c r="G1692" s="30">
        <f>VLOOKUP(I1692,'[3]nemral rentis Bco Pop'!$A:$F,6,0)</f>
        <v>12400000</v>
      </c>
      <c r="H1692" s="30">
        <v>270102</v>
      </c>
      <c r="I1692">
        <v>121204</v>
      </c>
      <c r="J1692">
        <v>270102</v>
      </c>
      <c r="K1692" s="1">
        <v>5000</v>
      </c>
      <c r="O1692"/>
    </row>
    <row r="1693" spans="1:15" hidden="1" x14ac:dyDescent="0.25">
      <c r="A1693">
        <v>50000249</v>
      </c>
      <c r="B1693">
        <v>11790239</v>
      </c>
      <c r="C1693" t="s">
        <v>0</v>
      </c>
      <c r="D1693">
        <v>28678436</v>
      </c>
      <c r="E1693" s="29">
        <v>42150</v>
      </c>
      <c r="F1693">
        <v>3380250</v>
      </c>
      <c r="G1693" s="30">
        <f>VLOOKUP(I1693,'[3]nemral rentis Bco Pop'!$A:$F,6,0)</f>
        <v>923272193</v>
      </c>
      <c r="H1693" s="30">
        <v>131401</v>
      </c>
      <c r="I1693">
        <v>131401</v>
      </c>
      <c r="J1693">
        <v>131401</v>
      </c>
      <c r="K1693" s="1">
        <v>17100</v>
      </c>
      <c r="O1693"/>
    </row>
    <row r="1694" spans="1:15" hidden="1" x14ac:dyDescent="0.25">
      <c r="A1694">
        <v>50000249</v>
      </c>
      <c r="B1694">
        <v>11791509</v>
      </c>
      <c r="C1694" t="s">
        <v>0</v>
      </c>
      <c r="D1694">
        <v>41534251</v>
      </c>
      <c r="E1694" s="29">
        <v>42150</v>
      </c>
      <c r="F1694">
        <v>3380250</v>
      </c>
      <c r="G1694" s="30">
        <f>VLOOKUP(I1694,'[3]nemral rentis Bco Pop'!$A:$F,6,0)</f>
        <v>923272193</v>
      </c>
      <c r="H1694" s="30">
        <v>131401</v>
      </c>
      <c r="I1694">
        <v>131401</v>
      </c>
      <c r="J1694">
        <v>131401</v>
      </c>
      <c r="K1694" s="1">
        <v>26500</v>
      </c>
      <c r="O1694"/>
    </row>
    <row r="1695" spans="1:15" hidden="1" x14ac:dyDescent="0.25">
      <c r="A1695">
        <v>50000249</v>
      </c>
      <c r="B1695">
        <v>2601276</v>
      </c>
      <c r="C1695" t="s">
        <v>0</v>
      </c>
      <c r="D1695">
        <v>1010172842</v>
      </c>
      <c r="E1695" s="29">
        <v>42150</v>
      </c>
      <c r="F1695">
        <v>4798154</v>
      </c>
      <c r="G1695" s="30">
        <f>VLOOKUP(I1695,'[3]nemral rentis Bco Pop'!$A:$F,6,0)</f>
        <v>923272421</v>
      </c>
      <c r="H1695" s="30">
        <v>190101</v>
      </c>
      <c r="I1695">
        <v>190101</v>
      </c>
      <c r="J1695">
        <v>190101</v>
      </c>
      <c r="K1695" s="1">
        <v>107400</v>
      </c>
      <c r="O1695"/>
    </row>
    <row r="1696" spans="1:15" hidden="1" x14ac:dyDescent="0.25">
      <c r="A1696">
        <v>50000249</v>
      </c>
      <c r="B1696">
        <v>2141540</v>
      </c>
      <c r="C1696" t="s">
        <v>0</v>
      </c>
      <c r="D1696">
        <v>79888746</v>
      </c>
      <c r="E1696" s="29">
        <v>42150</v>
      </c>
      <c r="F1696">
        <v>7385980</v>
      </c>
      <c r="G1696" s="30">
        <f>VLOOKUP(I1696,'[3]nemral rentis Bco Pop'!$A:$F,6,0)</f>
        <v>11500000</v>
      </c>
      <c r="H1696" s="30">
        <v>130101</v>
      </c>
      <c r="I1696">
        <v>12102118</v>
      </c>
      <c r="J1696">
        <v>130101</v>
      </c>
      <c r="K1696" s="1">
        <v>12000</v>
      </c>
      <c r="O1696"/>
    </row>
    <row r="1697" spans="1:15" hidden="1" x14ac:dyDescent="0.25">
      <c r="A1697">
        <v>50000249</v>
      </c>
      <c r="B1697">
        <v>17571276</v>
      </c>
      <c r="C1697" t="s">
        <v>0</v>
      </c>
      <c r="D1697">
        <v>8999990902</v>
      </c>
      <c r="E1697" s="29">
        <v>42150</v>
      </c>
      <c r="F1697">
        <v>7443344</v>
      </c>
      <c r="G1697" s="30">
        <f>VLOOKUP(I1697,'[3]nemral rentis Bco Pop'!$A:$F,6,0)</f>
        <v>12800000</v>
      </c>
      <c r="H1697" s="30">
        <v>350300</v>
      </c>
      <c r="I1697">
        <v>350300</v>
      </c>
      <c r="J1697">
        <v>350300</v>
      </c>
      <c r="K1697" s="1">
        <v>526830</v>
      </c>
      <c r="O1697"/>
    </row>
    <row r="1698" spans="1:15" hidden="1" x14ac:dyDescent="0.25">
      <c r="A1698">
        <v>50000249</v>
      </c>
      <c r="B1698">
        <v>2026720</v>
      </c>
      <c r="C1698" t="s">
        <v>0</v>
      </c>
      <c r="D1698">
        <v>35509838</v>
      </c>
      <c r="E1698" s="29">
        <v>42150</v>
      </c>
      <c r="F1698">
        <v>1341585</v>
      </c>
      <c r="G1698" s="30">
        <f>VLOOKUP(I1698,'[3]nemral rentis Bco Pop'!$A:$F,6,0)</f>
        <v>12200000</v>
      </c>
      <c r="H1698" s="30">
        <v>250101</v>
      </c>
      <c r="I1698">
        <v>121225</v>
      </c>
      <c r="J1698">
        <v>250101</v>
      </c>
      <c r="K1698" s="1">
        <v>16300</v>
      </c>
      <c r="O1698"/>
    </row>
    <row r="1699" spans="1:15" hidden="1" x14ac:dyDescent="0.25">
      <c r="A1699">
        <v>50000249</v>
      </c>
      <c r="B1699">
        <v>2026721</v>
      </c>
      <c r="C1699" t="s">
        <v>0</v>
      </c>
      <c r="D1699">
        <v>35509838</v>
      </c>
      <c r="E1699" s="29">
        <v>42150</v>
      </c>
      <c r="F1699">
        <v>1341585</v>
      </c>
      <c r="G1699" s="30">
        <f>VLOOKUP(I1699,'[3]nemral rentis Bco Pop'!$A:$F,6,0)</f>
        <v>12200000</v>
      </c>
      <c r="H1699" s="30">
        <v>250101</v>
      </c>
      <c r="I1699">
        <v>121225</v>
      </c>
      <c r="J1699">
        <v>250101</v>
      </c>
      <c r="K1699" s="1">
        <v>10000</v>
      </c>
      <c r="O1699"/>
    </row>
    <row r="1700" spans="1:15" hidden="1" x14ac:dyDescent="0.25">
      <c r="A1700">
        <v>50000249</v>
      </c>
      <c r="B1700">
        <v>1494893</v>
      </c>
      <c r="C1700" t="s">
        <v>0</v>
      </c>
      <c r="D1700">
        <v>1032408118</v>
      </c>
      <c r="E1700" s="29">
        <v>42150</v>
      </c>
      <c r="F1700">
        <v>1208688</v>
      </c>
      <c r="G1700" s="30">
        <f>VLOOKUP(I1700,'[3]nemral rentis Bco Pop'!$A:$F,6,0)</f>
        <v>923272421</v>
      </c>
      <c r="H1700" s="30">
        <v>190101</v>
      </c>
      <c r="I1700">
        <v>190101</v>
      </c>
      <c r="J1700">
        <v>190101</v>
      </c>
      <c r="K1700" s="1">
        <v>107400</v>
      </c>
      <c r="O1700"/>
    </row>
    <row r="1701" spans="1:15" hidden="1" x14ac:dyDescent="0.25">
      <c r="A1701">
        <v>50000249</v>
      </c>
      <c r="B1701">
        <v>1494897</v>
      </c>
      <c r="C1701" t="s">
        <v>0</v>
      </c>
      <c r="D1701">
        <v>1070956576</v>
      </c>
      <c r="E1701" s="29">
        <v>42150</v>
      </c>
      <c r="F1701">
        <v>14277563</v>
      </c>
      <c r="G1701" s="30">
        <f>VLOOKUP(I1701,'[3]nemral rentis Bco Pop'!$A:$F,6,0)</f>
        <v>12400000</v>
      </c>
      <c r="H1701" s="30">
        <v>270102</v>
      </c>
      <c r="I1701">
        <v>121204</v>
      </c>
      <c r="J1701">
        <v>270102</v>
      </c>
      <c r="K1701" s="1">
        <v>5000</v>
      </c>
      <c r="O1701"/>
    </row>
    <row r="1702" spans="1:15" hidden="1" x14ac:dyDescent="0.25">
      <c r="A1702">
        <v>50000249</v>
      </c>
      <c r="B1702">
        <v>1802101</v>
      </c>
      <c r="C1702" t="s">
        <v>0</v>
      </c>
      <c r="D1702">
        <v>5588969</v>
      </c>
      <c r="E1702" s="29">
        <v>42150</v>
      </c>
      <c r="F1702">
        <v>11583075</v>
      </c>
      <c r="G1702" s="30">
        <f>VLOOKUP(I1702,'[3]nemral rentis Bco Pop'!$A:$F,6,0)</f>
        <v>923272193</v>
      </c>
      <c r="H1702" s="30">
        <v>131401</v>
      </c>
      <c r="I1702">
        <v>131401</v>
      </c>
      <c r="J1702">
        <v>131401</v>
      </c>
      <c r="K1702" s="1">
        <v>15200</v>
      </c>
      <c r="O1702"/>
    </row>
    <row r="1703" spans="1:15" hidden="1" x14ac:dyDescent="0.25">
      <c r="A1703">
        <v>50000249</v>
      </c>
      <c r="B1703">
        <v>1802920</v>
      </c>
      <c r="C1703" t="s">
        <v>0</v>
      </c>
      <c r="D1703">
        <v>8300844337</v>
      </c>
      <c r="E1703" s="29">
        <v>42150</v>
      </c>
      <c r="F1703">
        <v>3790300</v>
      </c>
      <c r="G1703" s="30">
        <f>VLOOKUP(I1703,'[3]nemral rentis Bco Pop'!$A:$F,6,0)</f>
        <v>12200000</v>
      </c>
      <c r="H1703" s="30">
        <v>250101</v>
      </c>
      <c r="I1703">
        <v>121225</v>
      </c>
      <c r="J1703">
        <v>250101</v>
      </c>
      <c r="K1703" s="1">
        <v>90500</v>
      </c>
      <c r="O1703"/>
    </row>
    <row r="1704" spans="1:15" hidden="1" x14ac:dyDescent="0.25">
      <c r="A1704">
        <v>50000249</v>
      </c>
      <c r="B1704">
        <v>1802922</v>
      </c>
      <c r="C1704" t="s">
        <v>0</v>
      </c>
      <c r="D1704">
        <v>79807703</v>
      </c>
      <c r="E1704" s="29">
        <v>42150</v>
      </c>
      <c r="F1704">
        <v>11605658</v>
      </c>
      <c r="G1704" s="30">
        <f>VLOOKUP(I1704,'[3]nemral rentis Bco Pop'!$A:$F,6,0)</f>
        <v>10900000</v>
      </c>
      <c r="H1704" s="30">
        <v>170101</v>
      </c>
      <c r="I1704">
        <v>121255</v>
      </c>
      <c r="J1704">
        <v>170101</v>
      </c>
      <c r="K1704" s="1">
        <v>14872</v>
      </c>
      <c r="O1704"/>
    </row>
    <row r="1705" spans="1:15" hidden="1" x14ac:dyDescent="0.25">
      <c r="A1705">
        <v>50000249</v>
      </c>
      <c r="B1705">
        <v>1804461</v>
      </c>
      <c r="C1705" t="s">
        <v>0</v>
      </c>
      <c r="D1705">
        <v>41380265</v>
      </c>
      <c r="E1705" s="29">
        <v>42150</v>
      </c>
      <c r="F1705">
        <v>2224237</v>
      </c>
      <c r="G1705" s="30">
        <f>VLOOKUP(I1705,'[3]nemral rentis Bco Pop'!$A:$F,6,0)</f>
        <v>923272193</v>
      </c>
      <c r="H1705" s="30">
        <v>131401</v>
      </c>
      <c r="I1705">
        <v>131401</v>
      </c>
      <c r="J1705">
        <v>131401</v>
      </c>
      <c r="K1705" s="1">
        <v>14600</v>
      </c>
      <c r="O1705"/>
    </row>
    <row r="1706" spans="1:15" hidden="1" x14ac:dyDescent="0.25">
      <c r="A1706">
        <v>50000249</v>
      </c>
      <c r="B1706">
        <v>12459238</v>
      </c>
      <c r="C1706" t="s">
        <v>1</v>
      </c>
      <c r="D1706">
        <v>1051860</v>
      </c>
      <c r="E1706" s="29">
        <v>42150</v>
      </c>
      <c r="F1706">
        <v>3551474</v>
      </c>
      <c r="G1706" s="30">
        <f>VLOOKUP(I1706,'[3]nemral rentis Bco Pop'!$A:$F,6,0)</f>
        <v>923272193</v>
      </c>
      <c r="H1706" s="30">
        <v>131401</v>
      </c>
      <c r="I1706">
        <v>131401</v>
      </c>
      <c r="J1706">
        <v>131401</v>
      </c>
      <c r="K1706" s="1">
        <v>25500</v>
      </c>
      <c r="O1706"/>
    </row>
    <row r="1707" spans="1:15" hidden="1" x14ac:dyDescent="0.25">
      <c r="A1707">
        <v>50000249</v>
      </c>
      <c r="B1707">
        <v>2547230</v>
      </c>
      <c r="C1707" t="s">
        <v>1</v>
      </c>
      <c r="D1707">
        <v>41654198</v>
      </c>
      <c r="E1707" s="29">
        <v>42150</v>
      </c>
      <c r="F1707">
        <v>1784039</v>
      </c>
      <c r="G1707" s="30">
        <f>VLOOKUP(I1707,'[3]nemral rentis Bco Pop'!$A:$F,6,0)</f>
        <v>923272193</v>
      </c>
      <c r="H1707" s="30">
        <v>131401</v>
      </c>
      <c r="I1707">
        <v>131401</v>
      </c>
      <c r="J1707">
        <v>131401</v>
      </c>
      <c r="K1707" s="1">
        <v>6600</v>
      </c>
      <c r="O1707"/>
    </row>
    <row r="1708" spans="1:15" hidden="1" x14ac:dyDescent="0.25">
      <c r="A1708">
        <v>50000249</v>
      </c>
      <c r="B1708">
        <v>19081841</v>
      </c>
      <c r="C1708" t="s">
        <v>1</v>
      </c>
      <c r="D1708">
        <v>1102810805</v>
      </c>
      <c r="E1708" s="29">
        <v>42150</v>
      </c>
      <c r="F1708">
        <v>673008</v>
      </c>
      <c r="G1708" s="30">
        <f>VLOOKUP(I1708,'[3]nemral rentis Bco Pop'!$A:$F,6,0)</f>
        <v>12200000</v>
      </c>
      <c r="H1708" s="30">
        <v>250101</v>
      </c>
      <c r="I1708">
        <v>121225</v>
      </c>
      <c r="J1708">
        <v>250101</v>
      </c>
      <c r="K1708" s="1">
        <v>31000</v>
      </c>
      <c r="O1708"/>
    </row>
    <row r="1709" spans="1:15" hidden="1" x14ac:dyDescent="0.25">
      <c r="A1709">
        <v>50000249</v>
      </c>
      <c r="B1709">
        <v>2562742</v>
      </c>
      <c r="C1709" t="s">
        <v>0</v>
      </c>
      <c r="D1709">
        <v>4040100</v>
      </c>
      <c r="E1709" s="29">
        <v>42150</v>
      </c>
      <c r="F1709">
        <v>12321465</v>
      </c>
      <c r="G1709" s="30">
        <f>VLOOKUP(I1709,'[3]nemral rentis Bco Pop'!$A:$F,6,0)</f>
        <v>923272193</v>
      </c>
      <c r="H1709" s="30">
        <v>131401</v>
      </c>
      <c r="I1709">
        <v>131401</v>
      </c>
      <c r="J1709">
        <v>131401</v>
      </c>
      <c r="K1709" s="1">
        <v>7800</v>
      </c>
      <c r="O1709"/>
    </row>
    <row r="1710" spans="1:15" hidden="1" x14ac:dyDescent="0.25">
      <c r="A1710">
        <v>50000249</v>
      </c>
      <c r="B1710">
        <v>2562745</v>
      </c>
      <c r="C1710" t="s">
        <v>0</v>
      </c>
      <c r="D1710">
        <v>1023871687</v>
      </c>
      <c r="E1710" s="29">
        <v>42150</v>
      </c>
      <c r="F1710">
        <v>3057723</v>
      </c>
      <c r="G1710" s="30">
        <f>VLOOKUP(I1710,'[3]nemral rentis Bco Pop'!$A:$F,6,0)</f>
        <v>12400000</v>
      </c>
      <c r="H1710" s="30">
        <v>270102</v>
      </c>
      <c r="I1710">
        <v>121204</v>
      </c>
      <c r="J1710">
        <v>270102</v>
      </c>
      <c r="K1710" s="1">
        <v>5000</v>
      </c>
      <c r="O1710"/>
    </row>
    <row r="1711" spans="1:15" hidden="1" x14ac:dyDescent="0.25">
      <c r="A1711">
        <v>50000249</v>
      </c>
      <c r="B1711">
        <v>2562746</v>
      </c>
      <c r="C1711" t="s">
        <v>0</v>
      </c>
      <c r="D1711">
        <v>53117834</v>
      </c>
      <c r="E1711" s="29">
        <v>42150</v>
      </c>
      <c r="F1711">
        <v>7319672</v>
      </c>
      <c r="G1711" s="30">
        <f>VLOOKUP(I1711,'[3]nemral rentis Bco Pop'!$A:$F,6,0)</f>
        <v>12200000</v>
      </c>
      <c r="H1711" s="30">
        <v>250101</v>
      </c>
      <c r="I1711">
        <v>121225</v>
      </c>
      <c r="J1711">
        <v>250101</v>
      </c>
      <c r="K1711" s="1">
        <v>80740</v>
      </c>
      <c r="O1711"/>
    </row>
    <row r="1712" spans="1:15" hidden="1" x14ac:dyDescent="0.25">
      <c r="A1712">
        <v>50000249</v>
      </c>
      <c r="B1712">
        <v>11773528</v>
      </c>
      <c r="C1712" t="s">
        <v>0</v>
      </c>
      <c r="D1712">
        <v>1033733873</v>
      </c>
      <c r="E1712" s="29">
        <v>42150</v>
      </c>
      <c r="F1712">
        <v>10773815</v>
      </c>
      <c r="G1712" s="30">
        <f>VLOOKUP(I1712,'[3]nemral rentis Bco Pop'!$A:$F,6,0)</f>
        <v>923272402</v>
      </c>
      <c r="H1712" s="30">
        <v>120101</v>
      </c>
      <c r="I1712">
        <v>12010101</v>
      </c>
      <c r="J1712">
        <v>120101</v>
      </c>
      <c r="K1712" s="1">
        <v>2328</v>
      </c>
      <c r="O1712"/>
    </row>
    <row r="1713" spans="1:15" hidden="1" x14ac:dyDescent="0.25">
      <c r="A1713">
        <v>50000249</v>
      </c>
      <c r="B1713">
        <v>11773641</v>
      </c>
      <c r="C1713" t="s">
        <v>0</v>
      </c>
      <c r="D1713">
        <v>52453948</v>
      </c>
      <c r="E1713" s="29">
        <v>42150</v>
      </c>
      <c r="F1713">
        <v>8965367</v>
      </c>
      <c r="G1713" s="30">
        <f>VLOOKUP(I1713,'[3]nemral rentis Bco Pop'!$A:$F,6,0)</f>
        <v>12200000</v>
      </c>
      <c r="H1713" s="30">
        <v>250101</v>
      </c>
      <c r="I1713">
        <v>121225</v>
      </c>
      <c r="J1713">
        <v>250101</v>
      </c>
      <c r="K1713" s="1">
        <v>41200</v>
      </c>
      <c r="O1713"/>
    </row>
    <row r="1714" spans="1:15" hidden="1" x14ac:dyDescent="0.25">
      <c r="A1714">
        <v>50000249</v>
      </c>
      <c r="B1714">
        <v>11773658</v>
      </c>
      <c r="C1714" t="s">
        <v>0</v>
      </c>
      <c r="D1714">
        <v>1125469318</v>
      </c>
      <c r="E1714" s="29">
        <v>42150</v>
      </c>
      <c r="F1714">
        <v>20971704</v>
      </c>
      <c r="G1714" s="30">
        <f>VLOOKUP(I1714,'[3]nemral rentis Bco Pop'!$A:$F,6,0)</f>
        <v>96400000</v>
      </c>
      <c r="H1714" s="30">
        <v>370101</v>
      </c>
      <c r="I1714">
        <v>121280</v>
      </c>
      <c r="J1714">
        <v>370101</v>
      </c>
      <c r="K1714" s="1">
        <v>18500</v>
      </c>
      <c r="O1714"/>
    </row>
    <row r="1715" spans="1:15" hidden="1" x14ac:dyDescent="0.25">
      <c r="A1715">
        <v>50000249</v>
      </c>
      <c r="B1715">
        <v>11774480</v>
      </c>
      <c r="C1715" t="s">
        <v>0</v>
      </c>
      <c r="D1715">
        <v>1054093192</v>
      </c>
      <c r="E1715" s="29">
        <v>42150</v>
      </c>
      <c r="F1715">
        <v>6958347</v>
      </c>
      <c r="G1715" s="30">
        <f>VLOOKUP(I1715,'[3]nemral rentis Bco Pop'!$A:$F,6,0)</f>
        <v>12400000</v>
      </c>
      <c r="H1715" s="30">
        <v>270102</v>
      </c>
      <c r="I1715">
        <v>121204</v>
      </c>
      <c r="J1715">
        <v>270102</v>
      </c>
      <c r="K1715" s="1">
        <v>5000</v>
      </c>
      <c r="O1715"/>
    </row>
    <row r="1716" spans="1:15" hidden="1" x14ac:dyDescent="0.25">
      <c r="A1716">
        <v>50000249</v>
      </c>
      <c r="B1716">
        <v>12822208</v>
      </c>
      <c r="C1716" t="s">
        <v>1</v>
      </c>
      <c r="D1716">
        <v>21233771</v>
      </c>
      <c r="E1716" s="29">
        <v>42150</v>
      </c>
      <c r="F1716">
        <v>7114450</v>
      </c>
      <c r="G1716" s="30">
        <f>VLOOKUP(I1716,'[3]nemral rentis Bco Pop'!$A:$F,6,0)</f>
        <v>923272193</v>
      </c>
      <c r="H1716" s="30">
        <v>131401</v>
      </c>
      <c r="I1716">
        <v>131401</v>
      </c>
      <c r="J1716">
        <v>131401</v>
      </c>
      <c r="K1716" s="1">
        <v>15216488</v>
      </c>
      <c r="O1716"/>
    </row>
    <row r="1717" spans="1:15" hidden="1" x14ac:dyDescent="0.25">
      <c r="A1717">
        <v>50000249</v>
      </c>
      <c r="B1717">
        <v>13442173</v>
      </c>
      <c r="C1717" t="s">
        <v>1</v>
      </c>
      <c r="D1717">
        <v>178455</v>
      </c>
      <c r="E1717" s="29">
        <v>42150</v>
      </c>
      <c r="F1717">
        <v>0</v>
      </c>
      <c r="G1717" s="30">
        <f>VLOOKUP(I1717,'[3]nemral rentis Bco Pop'!$A:$F,6,0)</f>
        <v>923272193</v>
      </c>
      <c r="H1717" s="30">
        <v>131401</v>
      </c>
      <c r="I1717">
        <v>131401</v>
      </c>
      <c r="J1717">
        <v>131401</v>
      </c>
      <c r="K1717" s="1">
        <v>7200</v>
      </c>
      <c r="O1717"/>
    </row>
    <row r="1718" spans="1:15" hidden="1" x14ac:dyDescent="0.25">
      <c r="A1718">
        <v>50000249</v>
      </c>
      <c r="B1718">
        <v>1817360</v>
      </c>
      <c r="C1718" t="s">
        <v>0</v>
      </c>
      <c r="D1718">
        <v>8000207069</v>
      </c>
      <c r="E1718" s="29">
        <v>42150</v>
      </c>
      <c r="F1718">
        <v>3444660</v>
      </c>
      <c r="G1718" s="30">
        <f>VLOOKUP(I1718,'[3]nemral rentis Bco Pop'!$A:$F,6,0)</f>
        <v>12800000</v>
      </c>
      <c r="H1718" s="30">
        <v>350300</v>
      </c>
      <c r="I1718">
        <v>350300</v>
      </c>
      <c r="J1718">
        <v>350300</v>
      </c>
      <c r="K1718" s="1">
        <v>2000</v>
      </c>
      <c r="O1718"/>
    </row>
    <row r="1719" spans="1:15" hidden="1" x14ac:dyDescent="0.25">
      <c r="A1719">
        <v>50000249</v>
      </c>
      <c r="B1719">
        <v>10443855</v>
      </c>
      <c r="C1719" t="s">
        <v>0</v>
      </c>
      <c r="D1719">
        <v>79792216</v>
      </c>
      <c r="E1719" s="29">
        <v>42150</v>
      </c>
      <c r="F1719">
        <v>4488389</v>
      </c>
      <c r="G1719" s="30">
        <f>VLOOKUP(I1719,'[3]nemral rentis Bco Pop'!$A:$F,6,0)</f>
        <v>12400000</v>
      </c>
      <c r="H1719" s="30">
        <v>270102</v>
      </c>
      <c r="I1719">
        <v>121204</v>
      </c>
      <c r="J1719">
        <v>270102</v>
      </c>
      <c r="K1719" s="1">
        <v>5000</v>
      </c>
      <c r="O1719"/>
    </row>
    <row r="1720" spans="1:15" hidden="1" x14ac:dyDescent="0.25">
      <c r="A1720">
        <v>50000249</v>
      </c>
      <c r="B1720">
        <v>10354376</v>
      </c>
      <c r="C1720" t="s">
        <v>0</v>
      </c>
      <c r="D1720">
        <v>8000839033</v>
      </c>
      <c r="E1720" s="29">
        <v>42150</v>
      </c>
      <c r="F1720">
        <v>7426738</v>
      </c>
      <c r="G1720" s="30">
        <f>VLOOKUP(I1720,'[3]nemral rentis Bco Pop'!$A:$F,6,0)</f>
        <v>96400000</v>
      </c>
      <c r="H1720" s="30">
        <v>370101</v>
      </c>
      <c r="I1720">
        <v>121280</v>
      </c>
      <c r="J1720">
        <v>370101</v>
      </c>
      <c r="K1720" s="1">
        <v>27000</v>
      </c>
      <c r="O1720"/>
    </row>
    <row r="1721" spans="1:15" hidden="1" x14ac:dyDescent="0.25">
      <c r="A1721">
        <v>50000249</v>
      </c>
      <c r="B1721">
        <v>2441360</v>
      </c>
      <c r="C1721" t="s">
        <v>0</v>
      </c>
      <c r="D1721">
        <v>8000181658</v>
      </c>
      <c r="E1721" s="29">
        <v>42150</v>
      </c>
      <c r="F1721">
        <v>3127011</v>
      </c>
      <c r="G1721" s="30">
        <f>VLOOKUP(I1721,'[3]nemral rentis Bco Pop'!$A:$F,6,0)</f>
        <v>12400000</v>
      </c>
      <c r="H1721" s="30">
        <v>270102</v>
      </c>
      <c r="I1721">
        <v>121204</v>
      </c>
      <c r="J1721">
        <v>270102</v>
      </c>
      <c r="K1721" s="1">
        <v>5000</v>
      </c>
      <c r="O1721"/>
    </row>
    <row r="1722" spans="1:15" hidden="1" x14ac:dyDescent="0.25">
      <c r="A1722">
        <v>50000249</v>
      </c>
      <c r="B1722">
        <v>10217300</v>
      </c>
      <c r="C1722" t="s">
        <v>0</v>
      </c>
      <c r="D1722">
        <v>1037591479</v>
      </c>
      <c r="E1722" s="29">
        <v>42150</v>
      </c>
      <c r="F1722">
        <v>6475341</v>
      </c>
      <c r="G1722" s="30">
        <f>VLOOKUP(I1722,'[3]nemral rentis Bco Pop'!$A:$F,6,0)</f>
        <v>923272421</v>
      </c>
      <c r="H1722" s="30">
        <v>190101</v>
      </c>
      <c r="I1722">
        <v>190101</v>
      </c>
      <c r="J1722">
        <v>190101</v>
      </c>
      <c r="K1722" s="1">
        <v>107400</v>
      </c>
      <c r="O1722"/>
    </row>
    <row r="1723" spans="1:15" hidden="1" x14ac:dyDescent="0.25">
      <c r="A1723">
        <v>50000249</v>
      </c>
      <c r="B1723">
        <v>10217344</v>
      </c>
      <c r="C1723" t="s">
        <v>0</v>
      </c>
      <c r="D1723">
        <v>80089890</v>
      </c>
      <c r="E1723" s="29">
        <v>42150</v>
      </c>
      <c r="F1723">
        <v>5358053</v>
      </c>
      <c r="G1723" s="30">
        <f>VLOOKUP(I1723,'[3]nemral rentis Bco Pop'!$A:$F,6,0)</f>
        <v>12400000</v>
      </c>
      <c r="H1723" s="30">
        <v>270102</v>
      </c>
      <c r="I1723">
        <v>121204</v>
      </c>
      <c r="J1723">
        <v>270102</v>
      </c>
      <c r="K1723" s="1">
        <v>5000</v>
      </c>
      <c r="O1723"/>
    </row>
    <row r="1724" spans="1:15" hidden="1" x14ac:dyDescent="0.25">
      <c r="A1724">
        <v>50000249</v>
      </c>
      <c r="B1724">
        <v>14062887</v>
      </c>
      <c r="C1724" t="s">
        <v>0</v>
      </c>
      <c r="D1724">
        <v>14872948</v>
      </c>
      <c r="E1724" s="29">
        <v>42150</v>
      </c>
      <c r="F1724">
        <v>3123170</v>
      </c>
      <c r="G1724" s="30">
        <f>VLOOKUP(I1724,'[3]nemral rentis Bco Pop'!$A:$F,6,0)</f>
        <v>12200000</v>
      </c>
      <c r="H1724" s="30">
        <v>250101</v>
      </c>
      <c r="I1724">
        <v>121225</v>
      </c>
      <c r="J1724">
        <v>250101</v>
      </c>
      <c r="K1724" s="1">
        <v>19800</v>
      </c>
      <c r="O1724"/>
    </row>
    <row r="1725" spans="1:15" hidden="1" x14ac:dyDescent="0.25">
      <c r="A1725">
        <v>50000249</v>
      </c>
      <c r="B1725">
        <v>1700713</v>
      </c>
      <c r="C1725" t="s">
        <v>0</v>
      </c>
      <c r="D1725">
        <v>9002501678</v>
      </c>
      <c r="E1725" s="29">
        <v>42150</v>
      </c>
      <c r="F1725">
        <v>3151013</v>
      </c>
      <c r="G1725" s="30">
        <f>VLOOKUP(I1725,'[3]nemral rentis Bco Pop'!$A:$F,6,0)</f>
        <v>96400000</v>
      </c>
      <c r="H1725" s="30">
        <v>370101</v>
      </c>
      <c r="I1725">
        <v>121280</v>
      </c>
      <c r="J1725">
        <v>370101</v>
      </c>
      <c r="K1725" s="1">
        <v>5400</v>
      </c>
      <c r="O1725"/>
    </row>
    <row r="1726" spans="1:15" hidden="1" x14ac:dyDescent="0.25">
      <c r="A1726">
        <v>50000249</v>
      </c>
      <c r="B1726">
        <v>1700714</v>
      </c>
      <c r="C1726" t="s">
        <v>0</v>
      </c>
      <c r="D1726">
        <v>8301378686</v>
      </c>
      <c r="E1726" s="29">
        <v>42150</v>
      </c>
      <c r="F1726">
        <v>3340663</v>
      </c>
      <c r="G1726" s="30">
        <f>VLOOKUP(I1726,'[3]nemral rentis Bco Pop'!$A:$F,6,0)</f>
        <v>12400000</v>
      </c>
      <c r="H1726" s="30">
        <v>270102</v>
      </c>
      <c r="I1726">
        <v>121204</v>
      </c>
      <c r="J1726">
        <v>270102</v>
      </c>
      <c r="K1726" s="1">
        <v>5000</v>
      </c>
      <c r="O1726"/>
    </row>
    <row r="1727" spans="1:15" hidden="1" x14ac:dyDescent="0.25">
      <c r="A1727">
        <v>50000249</v>
      </c>
      <c r="B1727">
        <v>1700715</v>
      </c>
      <c r="C1727" t="s">
        <v>0</v>
      </c>
      <c r="D1727">
        <v>79104726</v>
      </c>
      <c r="E1727" s="29">
        <v>42150</v>
      </c>
      <c r="F1727">
        <v>6932801</v>
      </c>
      <c r="G1727" s="30">
        <f>VLOOKUP(I1727,'[3]nemral rentis Bco Pop'!$A:$F,6,0)</f>
        <v>96400000</v>
      </c>
      <c r="H1727" s="30">
        <v>370101</v>
      </c>
      <c r="I1727">
        <v>121280</v>
      </c>
      <c r="J1727">
        <v>370101</v>
      </c>
      <c r="K1727" s="1">
        <v>5400</v>
      </c>
      <c r="O1727"/>
    </row>
    <row r="1728" spans="1:15" hidden="1" x14ac:dyDescent="0.25">
      <c r="A1728">
        <v>50000249</v>
      </c>
      <c r="B1728">
        <v>1700716</v>
      </c>
      <c r="C1728" t="s">
        <v>0</v>
      </c>
      <c r="D1728">
        <v>1019056358</v>
      </c>
      <c r="E1728" s="29">
        <v>42150</v>
      </c>
      <c r="F1728">
        <v>10331979</v>
      </c>
      <c r="G1728" s="30">
        <f>VLOOKUP(I1728,'[3]nemral rentis Bco Pop'!$A:$F,6,0)</f>
        <v>12400000</v>
      </c>
      <c r="H1728" s="30">
        <v>270102</v>
      </c>
      <c r="I1728">
        <v>121204</v>
      </c>
      <c r="J1728">
        <v>270102</v>
      </c>
      <c r="K1728" s="1">
        <v>5000</v>
      </c>
      <c r="O1728"/>
    </row>
    <row r="1729" spans="1:15" hidden="1" x14ac:dyDescent="0.25">
      <c r="A1729">
        <v>50000249</v>
      </c>
      <c r="B1729">
        <v>1700719</v>
      </c>
      <c r="C1729" t="s">
        <v>0</v>
      </c>
      <c r="D1729">
        <v>53008947</v>
      </c>
      <c r="E1729" s="29">
        <v>42150</v>
      </c>
      <c r="F1729">
        <v>4534481</v>
      </c>
      <c r="G1729" s="30">
        <f>VLOOKUP(I1729,'[3]nemral rentis Bco Pop'!$A:$F,6,0)</f>
        <v>12400000</v>
      </c>
      <c r="H1729" s="30">
        <v>270102</v>
      </c>
      <c r="I1729">
        <v>121204</v>
      </c>
      <c r="J1729">
        <v>270102</v>
      </c>
      <c r="K1729" s="1">
        <v>5000</v>
      </c>
      <c r="O1729"/>
    </row>
    <row r="1730" spans="1:15" hidden="1" x14ac:dyDescent="0.25">
      <c r="A1730">
        <v>50000249</v>
      </c>
      <c r="B1730">
        <v>1700721</v>
      </c>
      <c r="C1730" t="s">
        <v>0</v>
      </c>
      <c r="D1730">
        <v>19258318</v>
      </c>
      <c r="E1730" s="29">
        <v>42150</v>
      </c>
      <c r="F1730">
        <v>2354074</v>
      </c>
      <c r="G1730" s="30">
        <f>VLOOKUP(I1730,'[3]nemral rentis Bco Pop'!$A:$F,6,0)</f>
        <v>96400000</v>
      </c>
      <c r="H1730" s="30">
        <v>370101</v>
      </c>
      <c r="I1730">
        <v>121280</v>
      </c>
      <c r="J1730">
        <v>370101</v>
      </c>
      <c r="K1730" s="1">
        <v>5400</v>
      </c>
      <c r="O1730"/>
    </row>
    <row r="1731" spans="1:15" hidden="1" x14ac:dyDescent="0.25">
      <c r="A1731">
        <v>50000249</v>
      </c>
      <c r="B1731">
        <v>1700730</v>
      </c>
      <c r="C1731" t="s">
        <v>0</v>
      </c>
      <c r="D1731">
        <v>5624712</v>
      </c>
      <c r="E1731" s="29">
        <v>42150</v>
      </c>
      <c r="F1731">
        <v>8048894</v>
      </c>
      <c r="G1731" s="30">
        <f>VLOOKUP(I1731,'[3]nemral rentis Bco Pop'!$A:$F,6,0)</f>
        <v>12400000</v>
      </c>
      <c r="H1731" s="30">
        <v>270102</v>
      </c>
      <c r="I1731">
        <v>121204</v>
      </c>
      <c r="J1731">
        <v>270102</v>
      </c>
      <c r="K1731" s="1">
        <v>5000</v>
      </c>
      <c r="O1731"/>
    </row>
    <row r="1732" spans="1:15" hidden="1" x14ac:dyDescent="0.25">
      <c r="A1732">
        <v>50000249</v>
      </c>
      <c r="B1732">
        <v>66652502</v>
      </c>
      <c r="C1732" t="s">
        <v>0</v>
      </c>
      <c r="D1732">
        <v>30337534</v>
      </c>
      <c r="E1732" s="29">
        <v>42150</v>
      </c>
      <c r="F1732">
        <v>13209660</v>
      </c>
      <c r="G1732" s="30">
        <f>VLOOKUP(I1732,'[3]nemral rentis Bco Pop'!$A:$F,6,0)</f>
        <v>12400000</v>
      </c>
      <c r="H1732" s="30">
        <v>270102</v>
      </c>
      <c r="I1732">
        <v>121204</v>
      </c>
      <c r="J1732">
        <v>270102</v>
      </c>
      <c r="K1732" s="1">
        <v>5000</v>
      </c>
      <c r="O1732"/>
    </row>
    <row r="1733" spans="1:15" hidden="1" x14ac:dyDescent="0.25">
      <c r="A1733">
        <v>50000249</v>
      </c>
      <c r="B1733">
        <v>66652980</v>
      </c>
      <c r="C1733" t="s">
        <v>0</v>
      </c>
      <c r="D1733">
        <v>85441453</v>
      </c>
      <c r="E1733" s="29">
        <v>42150</v>
      </c>
      <c r="F1733">
        <v>251014</v>
      </c>
      <c r="G1733" s="30">
        <f>VLOOKUP(I1733,'[3]nemral rentis Bco Pop'!$A:$F,6,0)</f>
        <v>12400000</v>
      </c>
      <c r="H1733" s="30">
        <v>270102</v>
      </c>
      <c r="I1733">
        <v>121204</v>
      </c>
      <c r="J1733">
        <v>270102</v>
      </c>
      <c r="K1733" s="1">
        <v>5000</v>
      </c>
      <c r="O1733"/>
    </row>
    <row r="1734" spans="1:15" hidden="1" x14ac:dyDescent="0.25">
      <c r="A1734">
        <v>50000249</v>
      </c>
      <c r="B1734">
        <v>13421168</v>
      </c>
      <c r="C1734" t="s">
        <v>1</v>
      </c>
      <c r="D1734">
        <v>1054678107</v>
      </c>
      <c r="E1734" s="29">
        <v>42150</v>
      </c>
      <c r="F1734">
        <v>6273589</v>
      </c>
      <c r="G1734" s="30">
        <f>VLOOKUP(I1734,'[3]nemral rentis Bco Pop'!$A:$F,6,0)</f>
        <v>923272421</v>
      </c>
      <c r="H1734" s="30">
        <v>190101</v>
      </c>
      <c r="I1734">
        <v>190101</v>
      </c>
      <c r="J1734">
        <v>190101</v>
      </c>
      <c r="K1734" s="1">
        <v>107400</v>
      </c>
      <c r="O1734"/>
    </row>
    <row r="1735" spans="1:15" hidden="1" x14ac:dyDescent="0.25">
      <c r="A1735">
        <v>50000249</v>
      </c>
      <c r="B1735">
        <v>13421193</v>
      </c>
      <c r="C1735" t="s">
        <v>1</v>
      </c>
      <c r="D1735">
        <v>28795783</v>
      </c>
      <c r="E1735" s="29">
        <v>42150</v>
      </c>
      <c r="F1735">
        <v>2743082</v>
      </c>
      <c r="G1735" s="30">
        <f>VLOOKUP(I1735,'[3]nemral rentis Bco Pop'!$A:$F,6,0)</f>
        <v>923272193</v>
      </c>
      <c r="H1735" s="30">
        <v>131401</v>
      </c>
      <c r="I1735">
        <v>131401</v>
      </c>
      <c r="J1735">
        <v>131401</v>
      </c>
      <c r="K1735" s="1">
        <v>2300</v>
      </c>
      <c r="O1735"/>
    </row>
    <row r="1736" spans="1:15" hidden="1" x14ac:dyDescent="0.25">
      <c r="A1736">
        <v>50000249</v>
      </c>
      <c r="B1736">
        <v>13421221</v>
      </c>
      <c r="C1736" t="s">
        <v>1</v>
      </c>
      <c r="D1736">
        <v>1020738218</v>
      </c>
      <c r="E1736" s="29">
        <v>42150</v>
      </c>
      <c r="F1736">
        <v>16419466</v>
      </c>
      <c r="G1736" s="30">
        <f>VLOOKUP(I1736,'[3]nemral rentis Bco Pop'!$A:$F,6,0)</f>
        <v>923272421</v>
      </c>
      <c r="H1736" s="30">
        <v>190101</v>
      </c>
      <c r="I1736">
        <v>190101</v>
      </c>
      <c r="J1736">
        <v>190101</v>
      </c>
      <c r="K1736" s="1">
        <v>107400</v>
      </c>
      <c r="O1736"/>
    </row>
    <row r="1737" spans="1:15" hidden="1" x14ac:dyDescent="0.25">
      <c r="A1737">
        <v>50000249</v>
      </c>
      <c r="B1737">
        <v>2231677</v>
      </c>
      <c r="C1737" t="s">
        <v>0</v>
      </c>
      <c r="D1737">
        <v>1022359621</v>
      </c>
      <c r="E1737" s="29">
        <v>42150</v>
      </c>
      <c r="F1737">
        <v>2991734</v>
      </c>
      <c r="G1737" s="30">
        <f>VLOOKUP(I1737,'[3]nemral rentis Bco Pop'!$A:$F,6,0)</f>
        <v>923272421</v>
      </c>
      <c r="H1737" s="30">
        <v>190101</v>
      </c>
      <c r="I1737">
        <v>190101</v>
      </c>
      <c r="J1737">
        <v>190101</v>
      </c>
      <c r="K1737" s="1">
        <v>107400</v>
      </c>
      <c r="O1737"/>
    </row>
    <row r="1738" spans="1:15" hidden="1" x14ac:dyDescent="0.25">
      <c r="A1738">
        <v>50000249</v>
      </c>
      <c r="B1738">
        <v>2422174</v>
      </c>
      <c r="C1738" t="s">
        <v>0</v>
      </c>
      <c r="D1738">
        <v>830059718</v>
      </c>
      <c r="E1738" s="29">
        <v>42150</v>
      </c>
      <c r="F1738">
        <v>8870000</v>
      </c>
      <c r="G1738" s="30">
        <f>VLOOKUP(I1738,'[3]nemral rentis Bco Pop'!$A:$F,6,0)</f>
        <v>12800000</v>
      </c>
      <c r="H1738" s="30">
        <v>350300</v>
      </c>
      <c r="I1738">
        <v>350300</v>
      </c>
      <c r="J1738">
        <v>350300</v>
      </c>
      <c r="K1738" s="1">
        <v>500</v>
      </c>
      <c r="O1738"/>
    </row>
    <row r="1739" spans="1:15" hidden="1" x14ac:dyDescent="0.25">
      <c r="A1739">
        <v>50000249</v>
      </c>
      <c r="B1739">
        <v>2642054</v>
      </c>
      <c r="C1739" t="s">
        <v>0</v>
      </c>
      <c r="D1739">
        <v>79147990</v>
      </c>
      <c r="E1739" s="29">
        <v>42150</v>
      </c>
      <c r="F1739">
        <v>13482823</v>
      </c>
      <c r="G1739" s="30">
        <f>VLOOKUP(I1739,'[3]nemral rentis Bco Pop'!$A:$F,6,0)</f>
        <v>96400000</v>
      </c>
      <c r="H1739" s="30">
        <v>370101</v>
      </c>
      <c r="I1739">
        <v>121280</v>
      </c>
      <c r="J1739">
        <v>370101</v>
      </c>
      <c r="K1739" s="1">
        <v>300</v>
      </c>
      <c r="O1739"/>
    </row>
    <row r="1740" spans="1:15" hidden="1" x14ac:dyDescent="0.25">
      <c r="A1740">
        <v>50000249</v>
      </c>
      <c r="B1740">
        <v>243676</v>
      </c>
      <c r="C1740" t="s">
        <v>2</v>
      </c>
      <c r="D1740">
        <v>92548829</v>
      </c>
      <c r="E1740" s="29">
        <v>42150</v>
      </c>
      <c r="F1740">
        <v>5931983</v>
      </c>
      <c r="G1740" s="30">
        <f>VLOOKUP(I1740,'[3]nemral rentis Bco Pop'!$A:$F,6,0)</f>
        <v>923272421</v>
      </c>
      <c r="H1740" s="30">
        <v>190101</v>
      </c>
      <c r="I1740">
        <v>190101</v>
      </c>
      <c r="J1740">
        <v>190101</v>
      </c>
      <c r="K1740" s="1">
        <v>107400</v>
      </c>
      <c r="O1740"/>
    </row>
    <row r="1741" spans="1:15" hidden="1" x14ac:dyDescent="0.25">
      <c r="A1741">
        <v>50000249</v>
      </c>
      <c r="B1741">
        <v>243677</v>
      </c>
      <c r="C1741" t="s">
        <v>2</v>
      </c>
      <c r="D1741">
        <v>43867411</v>
      </c>
      <c r="E1741" s="29">
        <v>42150</v>
      </c>
      <c r="F1741">
        <v>4116144</v>
      </c>
      <c r="G1741" s="30">
        <f>VLOOKUP(I1741,'[3]nemral rentis Bco Pop'!$A:$F,6,0)</f>
        <v>923272421</v>
      </c>
      <c r="H1741" s="30">
        <v>190101</v>
      </c>
      <c r="I1741">
        <v>190101</v>
      </c>
      <c r="J1741">
        <v>190101</v>
      </c>
      <c r="K1741" s="1">
        <v>107400</v>
      </c>
      <c r="O1741"/>
    </row>
    <row r="1742" spans="1:15" hidden="1" x14ac:dyDescent="0.25">
      <c r="A1742">
        <v>50000249</v>
      </c>
      <c r="B1742">
        <v>243686</v>
      </c>
      <c r="C1742" t="s">
        <v>2</v>
      </c>
      <c r="D1742">
        <v>71719088</v>
      </c>
      <c r="E1742" s="29">
        <v>42150</v>
      </c>
      <c r="F1742">
        <v>2641187</v>
      </c>
      <c r="G1742" s="30">
        <f>VLOOKUP(I1742,'[3]nemral rentis Bco Pop'!$A:$F,6,0)</f>
        <v>12400000</v>
      </c>
      <c r="H1742" s="30">
        <v>270102</v>
      </c>
      <c r="I1742">
        <v>270102</v>
      </c>
      <c r="J1742">
        <v>270102</v>
      </c>
      <c r="K1742" s="1">
        <v>3000</v>
      </c>
      <c r="O1742"/>
    </row>
    <row r="1743" spans="1:15" hidden="1" x14ac:dyDescent="0.25">
      <c r="A1743">
        <v>50000249</v>
      </c>
      <c r="B1743">
        <v>1306903</v>
      </c>
      <c r="C1743" t="s">
        <v>2</v>
      </c>
      <c r="D1743">
        <v>71625299</v>
      </c>
      <c r="E1743" s="29">
        <v>42150</v>
      </c>
      <c r="F1743">
        <v>4361340</v>
      </c>
      <c r="G1743" s="30">
        <f>VLOOKUP(I1743,'[3]nemral rentis Bco Pop'!$A:$F,6,0)</f>
        <v>923272421</v>
      </c>
      <c r="H1743" s="30">
        <v>190101</v>
      </c>
      <c r="I1743">
        <v>190101</v>
      </c>
      <c r="J1743">
        <v>190101</v>
      </c>
      <c r="K1743" s="1">
        <v>107400</v>
      </c>
      <c r="O1743"/>
    </row>
    <row r="1744" spans="1:15" hidden="1" x14ac:dyDescent="0.25">
      <c r="A1744">
        <v>50000249</v>
      </c>
      <c r="B1744">
        <v>1306905</v>
      </c>
      <c r="C1744" t="s">
        <v>2</v>
      </c>
      <c r="D1744">
        <v>13885485</v>
      </c>
      <c r="E1744" s="29">
        <v>42150</v>
      </c>
      <c r="F1744">
        <v>3426260</v>
      </c>
      <c r="G1744" s="30">
        <f>VLOOKUP(I1744,'[3]nemral rentis Bco Pop'!$A:$F,6,0)</f>
        <v>923272421</v>
      </c>
      <c r="H1744" s="30">
        <v>190101</v>
      </c>
      <c r="I1744">
        <v>190101</v>
      </c>
      <c r="J1744">
        <v>190101</v>
      </c>
      <c r="K1744" s="1">
        <v>107400</v>
      </c>
      <c r="O1744"/>
    </row>
    <row r="1745" spans="1:15" hidden="1" x14ac:dyDescent="0.25">
      <c r="A1745">
        <v>50000249</v>
      </c>
      <c r="B1745">
        <v>1306906</v>
      </c>
      <c r="C1745" t="s">
        <v>2</v>
      </c>
      <c r="D1745">
        <v>70547684</v>
      </c>
      <c r="E1745" s="29">
        <v>42150</v>
      </c>
      <c r="F1745">
        <v>8727549</v>
      </c>
      <c r="G1745" s="30">
        <f>VLOOKUP(I1745,'[3]nemral rentis Bco Pop'!$A:$F,6,0)</f>
        <v>923272421</v>
      </c>
      <c r="H1745" s="30">
        <v>190101</v>
      </c>
      <c r="I1745">
        <v>190101</v>
      </c>
      <c r="J1745">
        <v>190101</v>
      </c>
      <c r="K1745" s="1">
        <v>107400</v>
      </c>
      <c r="O1745"/>
    </row>
    <row r="1746" spans="1:15" hidden="1" x14ac:dyDescent="0.25">
      <c r="A1746">
        <v>50000249</v>
      </c>
      <c r="B1746">
        <v>44042985</v>
      </c>
      <c r="C1746" t="s">
        <v>2</v>
      </c>
      <c r="D1746">
        <v>1039454584</v>
      </c>
      <c r="E1746" s="29">
        <v>42150</v>
      </c>
      <c r="F1746">
        <v>4177646</v>
      </c>
      <c r="G1746" s="30">
        <f>VLOOKUP(I1746,'[3]nemral rentis Bco Pop'!$A:$F,6,0)</f>
        <v>12400000</v>
      </c>
      <c r="H1746" s="30">
        <v>270102</v>
      </c>
      <c r="I1746">
        <v>121204</v>
      </c>
      <c r="J1746">
        <v>270102</v>
      </c>
      <c r="K1746" s="1">
        <v>5000</v>
      </c>
      <c r="O1746"/>
    </row>
    <row r="1747" spans="1:15" hidden="1" x14ac:dyDescent="0.25">
      <c r="A1747">
        <v>50000249</v>
      </c>
      <c r="B1747">
        <v>2493873</v>
      </c>
      <c r="C1747" t="s">
        <v>1</v>
      </c>
      <c r="D1747">
        <v>1043004266</v>
      </c>
      <c r="E1747" s="29">
        <v>42150</v>
      </c>
      <c r="F1747">
        <v>4136158</v>
      </c>
      <c r="G1747" s="30">
        <f>VLOOKUP(I1747,'[3]nemral rentis Bco Pop'!$A:$F,6,0)</f>
        <v>923272421</v>
      </c>
      <c r="H1747" s="30">
        <v>190101</v>
      </c>
      <c r="I1747">
        <v>190101</v>
      </c>
      <c r="J1747">
        <v>190101</v>
      </c>
      <c r="K1747" s="1">
        <v>107400</v>
      </c>
      <c r="O1747"/>
    </row>
    <row r="1748" spans="1:15" hidden="1" x14ac:dyDescent="0.25">
      <c r="A1748">
        <v>50000249</v>
      </c>
      <c r="B1748">
        <v>2500685</v>
      </c>
      <c r="C1748" t="s">
        <v>133</v>
      </c>
      <c r="D1748">
        <v>8909267667</v>
      </c>
      <c r="E1748" s="29">
        <v>42150</v>
      </c>
      <c r="F1748">
        <v>16117899</v>
      </c>
      <c r="G1748" s="30">
        <f>VLOOKUP(I1748,'[3]nemral rentis Bco Pop'!$A:$F,6,0)</f>
        <v>11100000</v>
      </c>
      <c r="H1748" s="30">
        <v>150112</v>
      </c>
      <c r="I1748">
        <v>121275</v>
      </c>
      <c r="J1748">
        <v>150112</v>
      </c>
      <c r="K1748" s="1">
        <v>1933050</v>
      </c>
      <c r="O1748"/>
    </row>
    <row r="1749" spans="1:15" hidden="1" x14ac:dyDescent="0.25">
      <c r="A1749">
        <v>50000249</v>
      </c>
      <c r="B1749">
        <v>2644060</v>
      </c>
      <c r="C1749" t="s">
        <v>18</v>
      </c>
      <c r="D1749">
        <v>855702</v>
      </c>
      <c r="E1749" s="29">
        <v>42150</v>
      </c>
      <c r="F1749">
        <v>3096427</v>
      </c>
      <c r="G1749" s="30">
        <f>VLOOKUP(I1749,'[3]nemral rentis Bco Pop'!$A:$F,6,0)</f>
        <v>923272193</v>
      </c>
      <c r="H1749" s="30">
        <v>131401</v>
      </c>
      <c r="I1749">
        <v>131401</v>
      </c>
      <c r="J1749">
        <v>131401</v>
      </c>
      <c r="K1749" s="1">
        <v>1400</v>
      </c>
      <c r="O1749"/>
    </row>
    <row r="1750" spans="1:15" hidden="1" x14ac:dyDescent="0.25">
      <c r="A1750">
        <v>50000249</v>
      </c>
      <c r="B1750">
        <v>2164511</v>
      </c>
      <c r="C1750" t="s">
        <v>5</v>
      </c>
      <c r="D1750">
        <v>1051568156</v>
      </c>
      <c r="E1750" s="29">
        <v>42150</v>
      </c>
      <c r="F1750">
        <v>2623193</v>
      </c>
      <c r="G1750" s="30">
        <f>VLOOKUP(I1750,'[3]nemral rentis Bco Pop'!$A:$F,6,0)</f>
        <v>12400000</v>
      </c>
      <c r="H1750" s="30">
        <v>270102</v>
      </c>
      <c r="I1750">
        <v>121204</v>
      </c>
      <c r="J1750">
        <v>270102</v>
      </c>
      <c r="K1750" s="1">
        <v>5000</v>
      </c>
      <c r="O1750"/>
    </row>
    <row r="1751" spans="1:15" hidden="1" x14ac:dyDescent="0.25">
      <c r="A1751">
        <v>50000249</v>
      </c>
      <c r="B1751">
        <v>1666668</v>
      </c>
      <c r="C1751" t="s">
        <v>33</v>
      </c>
      <c r="D1751">
        <v>1118544953</v>
      </c>
      <c r="E1751" s="29">
        <v>42150</v>
      </c>
      <c r="F1751">
        <v>20485723</v>
      </c>
      <c r="G1751" s="30">
        <f>VLOOKUP(I1751,'[3]nemral rentis Bco Pop'!$A:$F,6,0)</f>
        <v>12400000</v>
      </c>
      <c r="H1751" s="30">
        <v>270102</v>
      </c>
      <c r="I1751">
        <v>121204</v>
      </c>
      <c r="J1751">
        <v>270102</v>
      </c>
      <c r="K1751" s="1">
        <v>5000</v>
      </c>
      <c r="O1751"/>
    </row>
    <row r="1752" spans="1:15" hidden="1" x14ac:dyDescent="0.25">
      <c r="A1752">
        <v>50000249</v>
      </c>
      <c r="B1752">
        <v>1666680</v>
      </c>
      <c r="C1752" t="s">
        <v>33</v>
      </c>
      <c r="D1752">
        <v>9521283</v>
      </c>
      <c r="E1752" s="29">
        <v>42150</v>
      </c>
      <c r="F1752">
        <v>14299585</v>
      </c>
      <c r="G1752" s="30">
        <f>VLOOKUP(I1752,'[3]nemral rentis Bco Pop'!$A:$F,6,0)</f>
        <v>13700000</v>
      </c>
      <c r="H1752" s="30">
        <v>290101</v>
      </c>
      <c r="I1752">
        <v>121250</v>
      </c>
      <c r="J1752">
        <v>290101</v>
      </c>
      <c r="K1752" s="1">
        <v>65000</v>
      </c>
      <c r="O1752"/>
    </row>
    <row r="1753" spans="1:15" hidden="1" x14ac:dyDescent="0.25">
      <c r="A1753">
        <v>50000249</v>
      </c>
      <c r="B1753">
        <v>27672968</v>
      </c>
      <c r="C1753" t="s">
        <v>1</v>
      </c>
      <c r="D1753">
        <v>8301144756</v>
      </c>
      <c r="E1753" s="29">
        <v>42150</v>
      </c>
      <c r="F1753">
        <v>2783636</v>
      </c>
      <c r="G1753" s="30">
        <f>VLOOKUP(I1753,'[3]nemral rentis Bco Pop'!$A:$F,6,0)</f>
        <v>96400000</v>
      </c>
      <c r="H1753" s="30">
        <v>370101</v>
      </c>
      <c r="I1753">
        <v>270910</v>
      </c>
      <c r="J1753">
        <v>370101</v>
      </c>
      <c r="K1753" s="1">
        <v>1412535</v>
      </c>
      <c r="O1753"/>
    </row>
    <row r="1754" spans="1:15" hidden="1" x14ac:dyDescent="0.25">
      <c r="A1754">
        <v>50000249</v>
      </c>
      <c r="B1754">
        <v>2061699</v>
      </c>
      <c r="C1754" t="s">
        <v>6</v>
      </c>
      <c r="D1754">
        <v>8915015795</v>
      </c>
      <c r="E1754" s="29">
        <v>42150</v>
      </c>
      <c r="F1754">
        <v>8243925</v>
      </c>
      <c r="G1754" s="30">
        <f>VLOOKUP(I1754,'[3]nemral rentis Bco Pop'!$A:$F,6,0)</f>
        <v>923272434</v>
      </c>
      <c r="H1754" s="30">
        <v>410300</v>
      </c>
      <c r="I1754">
        <v>410300</v>
      </c>
      <c r="J1754">
        <v>410300</v>
      </c>
      <c r="K1754" s="1">
        <v>42736624.340000004</v>
      </c>
      <c r="O1754"/>
    </row>
    <row r="1755" spans="1:15" hidden="1" x14ac:dyDescent="0.25">
      <c r="A1755">
        <v>50000249</v>
      </c>
      <c r="B1755">
        <v>2563120</v>
      </c>
      <c r="C1755" t="s">
        <v>6</v>
      </c>
      <c r="D1755">
        <v>25250203</v>
      </c>
      <c r="E1755" s="29">
        <v>42150</v>
      </c>
      <c r="F1755">
        <v>8393433</v>
      </c>
      <c r="G1755" s="30">
        <f>VLOOKUP(I1755,'[3]nemral rentis Bco Pop'!$A:$F,6,0)</f>
        <v>923272193</v>
      </c>
      <c r="H1755" s="30">
        <v>131401</v>
      </c>
      <c r="I1755">
        <v>131401</v>
      </c>
      <c r="J1755">
        <v>131401</v>
      </c>
      <c r="K1755" s="1">
        <v>37000</v>
      </c>
      <c r="O1755"/>
    </row>
    <row r="1756" spans="1:15" hidden="1" x14ac:dyDescent="0.25">
      <c r="A1756">
        <v>50000249</v>
      </c>
      <c r="B1756">
        <v>12880072</v>
      </c>
      <c r="C1756" t="s">
        <v>20</v>
      </c>
      <c r="D1756">
        <v>8001876448</v>
      </c>
      <c r="E1756" s="29">
        <v>42150</v>
      </c>
      <c r="F1756">
        <v>5700016</v>
      </c>
      <c r="G1756" s="30">
        <f>VLOOKUP(I1756,'[3]nemral rentis Bco Pop'!$A:$F,6,0)</f>
        <v>13700000</v>
      </c>
      <c r="H1756" s="30">
        <v>290101</v>
      </c>
      <c r="I1756">
        <v>121250</v>
      </c>
      <c r="J1756">
        <v>290101</v>
      </c>
      <c r="K1756" s="1">
        <v>521211</v>
      </c>
      <c r="O1756"/>
    </row>
    <row r="1757" spans="1:15" hidden="1" x14ac:dyDescent="0.25">
      <c r="A1757">
        <v>50000249</v>
      </c>
      <c r="B1757">
        <v>13616390</v>
      </c>
      <c r="C1757" t="s">
        <v>20</v>
      </c>
      <c r="D1757">
        <v>1065987295</v>
      </c>
      <c r="E1757" s="29">
        <v>42150</v>
      </c>
      <c r="F1757">
        <v>10737155</v>
      </c>
      <c r="G1757" s="30">
        <f>VLOOKUP(I1757,'[3]nemral rentis Bco Pop'!$A:$F,6,0)</f>
        <v>923272421</v>
      </c>
      <c r="H1757" s="30">
        <v>190101</v>
      </c>
      <c r="I1757">
        <v>190101</v>
      </c>
      <c r="J1757">
        <v>190101</v>
      </c>
      <c r="K1757" s="1">
        <v>107400</v>
      </c>
      <c r="O1757"/>
    </row>
    <row r="1758" spans="1:15" hidden="1" x14ac:dyDescent="0.25">
      <c r="A1758">
        <v>50000249</v>
      </c>
      <c r="B1758">
        <v>2572114</v>
      </c>
      <c r="C1758" t="s">
        <v>1</v>
      </c>
      <c r="D1758">
        <v>73139843</v>
      </c>
      <c r="E1758" s="29">
        <v>42150</v>
      </c>
      <c r="F1758">
        <v>86931063</v>
      </c>
      <c r="G1758" s="30">
        <f>VLOOKUP(I1758,'[3]nemral rentis Bco Pop'!$A:$F,6,0)</f>
        <v>923272421</v>
      </c>
      <c r="H1758" s="30">
        <v>190101</v>
      </c>
      <c r="I1758">
        <v>190101</v>
      </c>
      <c r="J1758">
        <v>190101</v>
      </c>
      <c r="K1758" s="1">
        <v>107400</v>
      </c>
      <c r="O1758"/>
    </row>
    <row r="1759" spans="1:15" hidden="1" x14ac:dyDescent="0.25">
      <c r="A1759">
        <v>50000249</v>
      </c>
      <c r="B1759">
        <v>2572121</v>
      </c>
      <c r="C1759" t="s">
        <v>1</v>
      </c>
      <c r="D1759">
        <v>73095797</v>
      </c>
      <c r="E1759" s="29">
        <v>42150</v>
      </c>
      <c r="F1759">
        <v>45222665</v>
      </c>
      <c r="G1759" s="30">
        <f>VLOOKUP(I1759,'[3]nemral rentis Bco Pop'!$A:$F,6,0)</f>
        <v>26800000</v>
      </c>
      <c r="H1759" s="30">
        <v>360200</v>
      </c>
      <c r="I1759">
        <v>360200</v>
      </c>
      <c r="J1759">
        <v>360200</v>
      </c>
      <c r="K1759" s="1">
        <v>69856</v>
      </c>
      <c r="O1759"/>
    </row>
    <row r="1760" spans="1:15" hidden="1" x14ac:dyDescent="0.25">
      <c r="A1760">
        <v>50000249</v>
      </c>
      <c r="B1760">
        <v>2524656</v>
      </c>
      <c r="C1760" t="s">
        <v>7</v>
      </c>
      <c r="D1760">
        <v>1067911831</v>
      </c>
      <c r="E1760" s="29">
        <v>42150</v>
      </c>
      <c r="F1760">
        <v>4578588</v>
      </c>
      <c r="G1760" s="30">
        <f>VLOOKUP(I1760,'[3]nemral rentis Bco Pop'!$A:$F,6,0)</f>
        <v>12400000</v>
      </c>
      <c r="H1760" s="30">
        <v>270102</v>
      </c>
      <c r="I1760">
        <v>121204</v>
      </c>
      <c r="J1760">
        <v>270102</v>
      </c>
      <c r="K1760" s="1">
        <v>5000</v>
      </c>
      <c r="O1760"/>
    </row>
    <row r="1761" spans="1:15" hidden="1" x14ac:dyDescent="0.25">
      <c r="A1761">
        <v>50000249</v>
      </c>
      <c r="B1761">
        <v>2538076</v>
      </c>
      <c r="C1761" t="s">
        <v>7</v>
      </c>
      <c r="D1761">
        <v>1405232</v>
      </c>
      <c r="E1761" s="29">
        <v>42150</v>
      </c>
      <c r="F1761">
        <v>1368890</v>
      </c>
      <c r="G1761" s="30">
        <f>VLOOKUP(I1761,'[3]nemral rentis Bco Pop'!$A:$F,6,0)</f>
        <v>923272193</v>
      </c>
      <c r="H1761" s="30">
        <v>131401</v>
      </c>
      <c r="I1761">
        <v>131401</v>
      </c>
      <c r="J1761">
        <v>131401</v>
      </c>
      <c r="K1761" s="1">
        <v>1300</v>
      </c>
      <c r="O1761"/>
    </row>
    <row r="1762" spans="1:15" hidden="1" x14ac:dyDescent="0.25">
      <c r="A1762">
        <v>50000249</v>
      </c>
      <c r="B1762">
        <v>1589497</v>
      </c>
      <c r="C1762" t="s">
        <v>1</v>
      </c>
      <c r="D1762">
        <v>1032446459</v>
      </c>
      <c r="E1762" s="29">
        <v>42150</v>
      </c>
      <c r="F1762">
        <v>10257672</v>
      </c>
      <c r="G1762" s="30">
        <f>VLOOKUP(I1762,'[3]nemral rentis Bco Pop'!$A:$F,6,0)</f>
        <v>923272421</v>
      </c>
      <c r="H1762" s="30">
        <v>190101</v>
      </c>
      <c r="I1762">
        <v>190101</v>
      </c>
      <c r="J1762">
        <v>190101</v>
      </c>
      <c r="K1762" s="1">
        <v>107400</v>
      </c>
      <c r="O1762"/>
    </row>
    <row r="1763" spans="1:15" hidden="1" x14ac:dyDescent="0.25">
      <c r="A1763">
        <v>50000249</v>
      </c>
      <c r="B1763">
        <v>2596605</v>
      </c>
      <c r="C1763" t="s">
        <v>1</v>
      </c>
      <c r="D1763">
        <v>20470117</v>
      </c>
      <c r="E1763" s="29">
        <v>42150</v>
      </c>
      <c r="F1763">
        <v>8632576</v>
      </c>
      <c r="G1763" s="30">
        <f>VLOOKUP(I1763,'[3]nemral rentis Bco Pop'!$A:$F,6,0)</f>
        <v>923272193</v>
      </c>
      <c r="H1763" s="30">
        <v>131401</v>
      </c>
      <c r="I1763">
        <v>131401</v>
      </c>
      <c r="J1763">
        <v>131401</v>
      </c>
      <c r="K1763" s="1">
        <v>17375792.920000002</v>
      </c>
      <c r="O1763"/>
    </row>
    <row r="1764" spans="1:15" hidden="1" x14ac:dyDescent="0.25">
      <c r="A1764">
        <v>50000249</v>
      </c>
      <c r="B1764">
        <v>1497125</v>
      </c>
      <c r="C1764" t="s">
        <v>36</v>
      </c>
      <c r="D1764">
        <v>1070591832</v>
      </c>
      <c r="E1764" s="29">
        <v>42150</v>
      </c>
      <c r="F1764">
        <v>2630715</v>
      </c>
      <c r="G1764" s="30">
        <f>VLOOKUP(I1764,'[3]nemral rentis Bco Pop'!$A:$F,6,0)</f>
        <v>923272421</v>
      </c>
      <c r="H1764" s="30">
        <v>190101</v>
      </c>
      <c r="I1764">
        <v>190101</v>
      </c>
      <c r="J1764">
        <v>190101</v>
      </c>
      <c r="K1764" s="1">
        <v>5000</v>
      </c>
      <c r="O1764"/>
    </row>
    <row r="1765" spans="1:15" hidden="1" x14ac:dyDescent="0.25">
      <c r="A1765">
        <v>50000249</v>
      </c>
      <c r="B1765">
        <v>2600504</v>
      </c>
      <c r="C1765" t="s">
        <v>35</v>
      </c>
      <c r="D1765">
        <v>1020755068</v>
      </c>
      <c r="E1765" s="29">
        <v>42150</v>
      </c>
      <c r="F1765">
        <v>3479580</v>
      </c>
      <c r="G1765" s="30">
        <f>VLOOKUP(I1765,'[3]nemral rentis Bco Pop'!$A:$F,6,0)</f>
        <v>923272421</v>
      </c>
      <c r="H1765" s="30">
        <v>190101</v>
      </c>
      <c r="I1765">
        <v>190101</v>
      </c>
      <c r="J1765">
        <v>190101</v>
      </c>
      <c r="K1765" s="1">
        <v>107400</v>
      </c>
      <c r="O1765"/>
    </row>
    <row r="1766" spans="1:15" hidden="1" x14ac:dyDescent="0.25">
      <c r="A1766">
        <v>50000249</v>
      </c>
      <c r="B1766">
        <v>10998345</v>
      </c>
      <c r="C1766" t="s">
        <v>35</v>
      </c>
      <c r="D1766">
        <v>1019056663</v>
      </c>
      <c r="E1766" s="29">
        <v>42150</v>
      </c>
      <c r="F1766">
        <v>16745670</v>
      </c>
      <c r="G1766" s="30">
        <f>VLOOKUP(I1766,'[3]nemral rentis Bco Pop'!$A:$F,6,0)</f>
        <v>923272421</v>
      </c>
      <c r="H1766" s="30">
        <v>190101</v>
      </c>
      <c r="I1766">
        <v>190101</v>
      </c>
      <c r="J1766">
        <v>190101</v>
      </c>
      <c r="K1766" s="1">
        <v>107400</v>
      </c>
      <c r="O1766"/>
    </row>
    <row r="1767" spans="1:15" hidden="1" x14ac:dyDescent="0.25">
      <c r="A1767">
        <v>50000249</v>
      </c>
      <c r="B1767">
        <v>1963165</v>
      </c>
      <c r="C1767" t="s">
        <v>25</v>
      </c>
      <c r="D1767">
        <v>12103109</v>
      </c>
      <c r="E1767" s="29">
        <v>42150</v>
      </c>
      <c r="F1767">
        <v>8740941</v>
      </c>
      <c r="G1767" s="30">
        <f>VLOOKUP(I1767,'[3]nemral rentis Bco Pop'!$A:$F,6,0)</f>
        <v>923272193</v>
      </c>
      <c r="H1767" s="30">
        <v>131401</v>
      </c>
      <c r="I1767">
        <v>131401</v>
      </c>
      <c r="J1767">
        <v>131401</v>
      </c>
      <c r="K1767" s="1">
        <v>15416821.92</v>
      </c>
      <c r="O1767"/>
    </row>
    <row r="1768" spans="1:15" hidden="1" x14ac:dyDescent="0.25">
      <c r="A1768">
        <v>50000249</v>
      </c>
      <c r="B1768">
        <v>2086002</v>
      </c>
      <c r="C1768" t="s">
        <v>8</v>
      </c>
      <c r="D1768">
        <v>77171760</v>
      </c>
      <c r="E1768" s="29">
        <v>42150</v>
      </c>
      <c r="F1768">
        <v>6513390</v>
      </c>
      <c r="G1768" s="30">
        <f>VLOOKUP(I1768,'[3]nemral rentis Bco Pop'!$A:$F,6,0)</f>
        <v>26800000</v>
      </c>
      <c r="H1768" s="30">
        <v>360200</v>
      </c>
      <c r="I1768">
        <v>360200</v>
      </c>
      <c r="J1768">
        <v>360200</v>
      </c>
      <c r="K1768" s="1">
        <v>183724</v>
      </c>
      <c r="O1768"/>
    </row>
    <row r="1769" spans="1:15" hidden="1" x14ac:dyDescent="0.25">
      <c r="A1769">
        <v>50000249</v>
      </c>
      <c r="B1769">
        <v>2621125</v>
      </c>
      <c r="C1769" t="s">
        <v>8</v>
      </c>
      <c r="D1769">
        <v>12543960</v>
      </c>
      <c r="E1769" s="29">
        <v>42150</v>
      </c>
      <c r="F1769">
        <v>4303375</v>
      </c>
      <c r="G1769" s="30">
        <f>VLOOKUP(I1769,'[3]nemral rentis Bco Pop'!$A:$F,6,0)</f>
        <v>26800000</v>
      </c>
      <c r="H1769" s="30">
        <v>360200</v>
      </c>
      <c r="I1769">
        <v>360200</v>
      </c>
      <c r="J1769">
        <v>360200</v>
      </c>
      <c r="K1769" s="1">
        <v>1570486</v>
      </c>
      <c r="O1769"/>
    </row>
    <row r="1770" spans="1:15" hidden="1" x14ac:dyDescent="0.25">
      <c r="A1770">
        <v>50000249</v>
      </c>
      <c r="B1770">
        <v>2621126</v>
      </c>
      <c r="C1770" t="s">
        <v>8</v>
      </c>
      <c r="D1770">
        <v>12547283</v>
      </c>
      <c r="E1770" s="29">
        <v>42150</v>
      </c>
      <c r="F1770">
        <v>6989812</v>
      </c>
      <c r="G1770" s="30">
        <f>VLOOKUP(I1770,'[3]nemral rentis Bco Pop'!$A:$F,6,0)</f>
        <v>26800000</v>
      </c>
      <c r="H1770" s="30">
        <v>360200</v>
      </c>
      <c r="I1770">
        <v>360200</v>
      </c>
      <c r="J1770">
        <v>360200</v>
      </c>
      <c r="K1770" s="1">
        <v>268991</v>
      </c>
      <c r="O1770"/>
    </row>
    <row r="1771" spans="1:15" hidden="1" x14ac:dyDescent="0.25">
      <c r="A1771">
        <v>50000249</v>
      </c>
      <c r="B1771">
        <v>91133804</v>
      </c>
      <c r="C1771" t="s">
        <v>27</v>
      </c>
      <c r="D1771">
        <v>26963474</v>
      </c>
      <c r="E1771" s="29">
        <v>42150</v>
      </c>
      <c r="F1771">
        <v>7270474</v>
      </c>
      <c r="G1771" s="30">
        <f>VLOOKUP(I1771,'[3]nemral rentis Bco Pop'!$A:$F,6,0)</f>
        <v>923272193</v>
      </c>
      <c r="H1771" s="30">
        <v>131401</v>
      </c>
      <c r="I1771">
        <v>131401</v>
      </c>
      <c r="J1771">
        <v>131401</v>
      </c>
      <c r="K1771" s="1">
        <v>22700</v>
      </c>
      <c r="O1771"/>
    </row>
    <row r="1772" spans="1:15" hidden="1" x14ac:dyDescent="0.25">
      <c r="A1772">
        <v>50000249</v>
      </c>
      <c r="B1772">
        <v>2599269</v>
      </c>
      <c r="C1772" t="s">
        <v>28</v>
      </c>
      <c r="D1772">
        <v>79355377</v>
      </c>
      <c r="E1772" s="29">
        <v>42150</v>
      </c>
      <c r="F1772">
        <v>14355816</v>
      </c>
      <c r="G1772" s="30">
        <f>VLOOKUP(I1772,'[3]nemral rentis Bco Pop'!$A:$F,6,0)</f>
        <v>12200000</v>
      </c>
      <c r="H1772" s="30">
        <v>250101</v>
      </c>
      <c r="I1772">
        <v>121225</v>
      </c>
      <c r="J1772">
        <v>250101</v>
      </c>
      <c r="K1772" s="1">
        <v>41900</v>
      </c>
      <c r="O1772"/>
    </row>
    <row r="1773" spans="1:15" hidden="1" x14ac:dyDescent="0.25">
      <c r="A1773">
        <v>50000249</v>
      </c>
      <c r="B1773">
        <v>1913562</v>
      </c>
      <c r="C1773" t="s">
        <v>37</v>
      </c>
      <c r="D1773">
        <v>30719407</v>
      </c>
      <c r="E1773" s="29">
        <v>42150</v>
      </c>
      <c r="F1773">
        <v>63696499</v>
      </c>
      <c r="G1773" s="30">
        <f>VLOOKUP(I1773,'[3]nemral rentis Bco Pop'!$A:$F,6,0)</f>
        <v>11500000</v>
      </c>
      <c r="H1773" s="30">
        <v>130101</v>
      </c>
      <c r="I1773">
        <v>270909</v>
      </c>
      <c r="J1773">
        <v>130101</v>
      </c>
      <c r="K1773" s="1">
        <v>1800000</v>
      </c>
      <c r="O1773"/>
    </row>
    <row r="1774" spans="1:15" hidden="1" x14ac:dyDescent="0.25">
      <c r="A1774">
        <v>50000249</v>
      </c>
      <c r="B1774">
        <v>1913566</v>
      </c>
      <c r="C1774" t="s">
        <v>37</v>
      </c>
      <c r="D1774">
        <v>1144051969</v>
      </c>
      <c r="E1774" s="29">
        <v>42150</v>
      </c>
      <c r="F1774">
        <v>4200602</v>
      </c>
      <c r="G1774" s="30">
        <f>VLOOKUP(I1774,'[3]nemral rentis Bco Pop'!$A:$F,6,0)</f>
        <v>12400000</v>
      </c>
      <c r="H1774" s="30">
        <v>270102</v>
      </c>
      <c r="I1774">
        <v>121204</v>
      </c>
      <c r="J1774">
        <v>270102</v>
      </c>
      <c r="K1774" s="1">
        <v>5000</v>
      </c>
      <c r="O1774"/>
    </row>
    <row r="1775" spans="1:15" hidden="1" x14ac:dyDescent="0.25">
      <c r="A1775">
        <v>50000249</v>
      </c>
      <c r="B1775">
        <v>1913567</v>
      </c>
      <c r="C1775" t="s">
        <v>37</v>
      </c>
      <c r="D1775">
        <v>1087416249</v>
      </c>
      <c r="E1775" s="29">
        <v>42150</v>
      </c>
      <c r="F1775">
        <v>17917963</v>
      </c>
      <c r="G1775" s="30">
        <f>VLOOKUP(I1775,'[3]nemral rentis Bco Pop'!$A:$F,6,0)</f>
        <v>12400000</v>
      </c>
      <c r="H1775" s="30">
        <v>270102</v>
      </c>
      <c r="I1775">
        <v>121204</v>
      </c>
      <c r="J1775">
        <v>270102</v>
      </c>
      <c r="K1775" s="1">
        <v>5000</v>
      </c>
      <c r="O1775"/>
    </row>
    <row r="1776" spans="1:15" hidden="1" x14ac:dyDescent="0.25">
      <c r="A1776">
        <v>50000249</v>
      </c>
      <c r="B1776">
        <v>1913568</v>
      </c>
      <c r="C1776" t="s">
        <v>37</v>
      </c>
      <c r="D1776">
        <v>1087416249</v>
      </c>
      <c r="E1776" s="29">
        <v>42150</v>
      </c>
      <c r="F1776">
        <v>17917963</v>
      </c>
      <c r="G1776" s="30">
        <f>VLOOKUP(I1776,'[3]nemral rentis Bco Pop'!$A:$F,6,0)</f>
        <v>12400000</v>
      </c>
      <c r="H1776" s="30">
        <v>270102</v>
      </c>
      <c r="I1776">
        <v>121204</v>
      </c>
      <c r="J1776">
        <v>270102</v>
      </c>
      <c r="K1776" s="1">
        <v>5000</v>
      </c>
      <c r="O1776"/>
    </row>
    <row r="1777" spans="1:15" hidden="1" x14ac:dyDescent="0.25">
      <c r="A1777">
        <v>50000249</v>
      </c>
      <c r="B1777">
        <v>1913570</v>
      </c>
      <c r="C1777" t="s">
        <v>37</v>
      </c>
      <c r="D1777">
        <v>1085296822</v>
      </c>
      <c r="E1777" s="29">
        <v>42150</v>
      </c>
      <c r="F1777">
        <v>7203579</v>
      </c>
      <c r="G1777" s="30">
        <f>VLOOKUP(I1777,'[3]nemral rentis Bco Pop'!$A:$F,6,0)</f>
        <v>12400000</v>
      </c>
      <c r="H1777" s="30">
        <v>270102</v>
      </c>
      <c r="I1777">
        <v>121204</v>
      </c>
      <c r="J1777">
        <v>270102</v>
      </c>
      <c r="K1777" s="1">
        <v>5000</v>
      </c>
      <c r="O1777"/>
    </row>
    <row r="1778" spans="1:15" hidden="1" x14ac:dyDescent="0.25">
      <c r="A1778">
        <v>50000249</v>
      </c>
      <c r="B1778">
        <v>1602374</v>
      </c>
      <c r="C1778" t="s">
        <v>9</v>
      </c>
      <c r="D1778">
        <v>4933613</v>
      </c>
      <c r="E1778" s="29">
        <v>42150</v>
      </c>
      <c r="F1778">
        <v>11209549</v>
      </c>
      <c r="G1778" s="30">
        <f>VLOOKUP(I1778,'[3]nemral rentis Bco Pop'!$A:$F,6,0)</f>
        <v>923272193</v>
      </c>
      <c r="H1778" s="30">
        <v>131401</v>
      </c>
      <c r="I1778">
        <v>131401</v>
      </c>
      <c r="J1778">
        <v>131401</v>
      </c>
      <c r="K1778" s="1">
        <v>1400</v>
      </c>
      <c r="O1778"/>
    </row>
    <row r="1779" spans="1:15" hidden="1" x14ac:dyDescent="0.25">
      <c r="A1779">
        <v>50000249</v>
      </c>
      <c r="B1779">
        <v>1602375</v>
      </c>
      <c r="C1779" t="s">
        <v>9</v>
      </c>
      <c r="D1779">
        <v>4937514</v>
      </c>
      <c r="E1779" s="29">
        <v>42150</v>
      </c>
      <c r="F1779">
        <v>12431021</v>
      </c>
      <c r="G1779" s="30">
        <f>VLOOKUP(I1779,'[3]nemral rentis Bco Pop'!$A:$F,6,0)</f>
        <v>923272193</v>
      </c>
      <c r="H1779" s="30">
        <v>131401</v>
      </c>
      <c r="I1779">
        <v>131401</v>
      </c>
      <c r="J1779">
        <v>131401</v>
      </c>
      <c r="K1779" s="1">
        <v>11472175</v>
      </c>
      <c r="O1779"/>
    </row>
    <row r="1780" spans="1:15" hidden="1" x14ac:dyDescent="0.25">
      <c r="A1780">
        <v>50000249</v>
      </c>
      <c r="B1780">
        <v>1602407</v>
      </c>
      <c r="C1780" t="s">
        <v>9</v>
      </c>
      <c r="D1780">
        <v>4933610</v>
      </c>
      <c r="E1780" s="29">
        <v>42150</v>
      </c>
      <c r="F1780">
        <v>14236650</v>
      </c>
      <c r="G1780" s="30">
        <f>VLOOKUP(I1780,'[3]nemral rentis Bco Pop'!$A:$F,6,0)</f>
        <v>923272193</v>
      </c>
      <c r="H1780" s="30">
        <v>131401</v>
      </c>
      <c r="I1780">
        <v>131401</v>
      </c>
      <c r="J1780">
        <v>131401</v>
      </c>
      <c r="K1780" s="1">
        <v>1500</v>
      </c>
      <c r="O1780"/>
    </row>
    <row r="1781" spans="1:15" hidden="1" x14ac:dyDescent="0.25">
      <c r="A1781">
        <v>50000249</v>
      </c>
      <c r="B1781">
        <v>1602408</v>
      </c>
      <c r="C1781" t="s">
        <v>9</v>
      </c>
      <c r="D1781">
        <v>25262360</v>
      </c>
      <c r="E1781" s="29">
        <v>42150</v>
      </c>
      <c r="F1781">
        <v>14236650</v>
      </c>
      <c r="G1781" s="30">
        <f>VLOOKUP(I1781,'[3]nemral rentis Bco Pop'!$A:$F,6,0)</f>
        <v>923272193</v>
      </c>
      <c r="H1781" s="30">
        <v>131401</v>
      </c>
      <c r="I1781">
        <v>131401</v>
      </c>
      <c r="J1781">
        <v>131401</v>
      </c>
      <c r="K1781" s="1">
        <v>1300</v>
      </c>
      <c r="O1781"/>
    </row>
    <row r="1782" spans="1:15" hidden="1" x14ac:dyDescent="0.25">
      <c r="A1782">
        <v>50000249</v>
      </c>
      <c r="B1782">
        <v>2276577</v>
      </c>
      <c r="C1782" t="s">
        <v>52</v>
      </c>
      <c r="D1782">
        <v>1023877501</v>
      </c>
      <c r="E1782" s="29">
        <v>42150</v>
      </c>
      <c r="F1782">
        <v>18775784</v>
      </c>
      <c r="G1782" s="30">
        <f>VLOOKUP(I1782,'[3]nemral rentis Bco Pop'!$A:$F,6,0)</f>
        <v>923272421</v>
      </c>
      <c r="H1782" s="30">
        <v>190101</v>
      </c>
      <c r="I1782">
        <v>190101</v>
      </c>
      <c r="J1782">
        <v>190101</v>
      </c>
      <c r="K1782" s="1">
        <v>107400</v>
      </c>
      <c r="O1782"/>
    </row>
    <row r="1783" spans="1:15" hidden="1" x14ac:dyDescent="0.25">
      <c r="A1783">
        <v>50000249</v>
      </c>
      <c r="B1783">
        <v>2276670</v>
      </c>
      <c r="C1783" t="s">
        <v>52</v>
      </c>
      <c r="D1783">
        <v>8001416679</v>
      </c>
      <c r="E1783" s="29">
        <v>42150</v>
      </c>
      <c r="F1783">
        <v>7270991</v>
      </c>
      <c r="G1783" s="30">
        <v>11100000</v>
      </c>
      <c r="H1783" s="30">
        <v>150104</v>
      </c>
      <c r="I1783">
        <v>150104</v>
      </c>
      <c r="J1783">
        <v>0</v>
      </c>
      <c r="K1783" s="1">
        <v>16565102.949999999</v>
      </c>
      <c r="O1783"/>
    </row>
    <row r="1784" spans="1:15" hidden="1" x14ac:dyDescent="0.25">
      <c r="A1784">
        <v>50000249</v>
      </c>
      <c r="B1784">
        <v>2276673</v>
      </c>
      <c r="C1784" t="s">
        <v>52</v>
      </c>
      <c r="D1784">
        <v>8001416679</v>
      </c>
      <c r="E1784" s="29">
        <v>42150</v>
      </c>
      <c r="F1784">
        <v>7270991</v>
      </c>
      <c r="G1784" s="30">
        <f>VLOOKUP(I1784,'[3]nemral rentis Bco Pop'!$A:$F,6,0)</f>
        <v>11100000</v>
      </c>
      <c r="H1784" s="30">
        <v>150104</v>
      </c>
      <c r="I1784">
        <v>27090504</v>
      </c>
      <c r="J1784">
        <v>150104</v>
      </c>
      <c r="K1784" s="1">
        <v>1909167.32</v>
      </c>
      <c r="O1784"/>
    </row>
    <row r="1785" spans="1:15" hidden="1" x14ac:dyDescent="0.25">
      <c r="A1785">
        <v>50000249</v>
      </c>
      <c r="B1785">
        <v>2276675</v>
      </c>
      <c r="C1785" t="s">
        <v>52</v>
      </c>
      <c r="D1785">
        <v>8001416679</v>
      </c>
      <c r="E1785" s="29">
        <v>42150</v>
      </c>
      <c r="F1785">
        <v>7270991</v>
      </c>
      <c r="G1785" s="30">
        <f>VLOOKUP(I1785,'[3]nemral rentis Bco Pop'!$A:$F,6,0)</f>
        <v>11100000</v>
      </c>
      <c r="H1785" s="30">
        <v>150104</v>
      </c>
      <c r="I1785">
        <v>27090504</v>
      </c>
      <c r="J1785">
        <v>150104</v>
      </c>
      <c r="K1785" s="1">
        <v>1094001.7</v>
      </c>
      <c r="O1785"/>
    </row>
    <row r="1786" spans="1:15" hidden="1" x14ac:dyDescent="0.25">
      <c r="A1786">
        <v>50000249</v>
      </c>
      <c r="B1786">
        <v>2561809</v>
      </c>
      <c r="C1786" t="s">
        <v>52</v>
      </c>
      <c r="D1786">
        <v>59681209</v>
      </c>
      <c r="E1786" s="29">
        <v>42150</v>
      </c>
      <c r="F1786">
        <v>7271661</v>
      </c>
      <c r="G1786" s="30">
        <f>VLOOKUP(I1786,'[3]nemral rentis Bco Pop'!$A:$F,6,0)</f>
        <v>923272421</v>
      </c>
      <c r="H1786" s="30">
        <v>190101</v>
      </c>
      <c r="I1786">
        <v>190101</v>
      </c>
      <c r="J1786">
        <v>190101</v>
      </c>
      <c r="K1786" s="1">
        <v>107400</v>
      </c>
      <c r="O1786"/>
    </row>
    <row r="1787" spans="1:15" hidden="1" x14ac:dyDescent="0.25">
      <c r="A1787">
        <v>50000249</v>
      </c>
      <c r="B1787">
        <v>883893</v>
      </c>
      <c r="C1787" t="s">
        <v>11</v>
      </c>
      <c r="D1787">
        <v>8010048088</v>
      </c>
      <c r="E1787" s="29">
        <v>42150</v>
      </c>
      <c r="F1787">
        <v>7497291</v>
      </c>
      <c r="G1787" s="30">
        <f>VLOOKUP(I1787,'[3]nemral rentis Bco Pop'!$A:$F,6,0)</f>
        <v>96400000</v>
      </c>
      <c r="H1787" s="30">
        <v>370101</v>
      </c>
      <c r="I1787">
        <v>121280</v>
      </c>
      <c r="J1787">
        <v>370101</v>
      </c>
      <c r="K1787" s="1">
        <v>21600</v>
      </c>
      <c r="O1787"/>
    </row>
    <row r="1788" spans="1:15" hidden="1" x14ac:dyDescent="0.25">
      <c r="A1788">
        <v>50000249</v>
      </c>
      <c r="B1788">
        <v>1552241</v>
      </c>
      <c r="C1788" t="s">
        <v>12</v>
      </c>
      <c r="D1788">
        <v>7483943</v>
      </c>
      <c r="E1788" s="29">
        <v>42150</v>
      </c>
      <c r="F1788">
        <v>325271</v>
      </c>
      <c r="G1788" s="30">
        <f>VLOOKUP(I1788,'[3]nemral rentis Bco Pop'!$A:$F,6,0)</f>
        <v>923272193</v>
      </c>
      <c r="H1788" s="30">
        <v>131402</v>
      </c>
      <c r="I1788">
        <v>131402</v>
      </c>
      <c r="J1788">
        <v>131402</v>
      </c>
      <c r="K1788" s="1">
        <v>2600</v>
      </c>
      <c r="O1788"/>
    </row>
    <row r="1789" spans="1:15" hidden="1" x14ac:dyDescent="0.25">
      <c r="A1789">
        <v>50000249</v>
      </c>
      <c r="B1789">
        <v>1552242</v>
      </c>
      <c r="C1789" t="s">
        <v>12</v>
      </c>
      <c r="D1789">
        <v>1113036871</v>
      </c>
      <c r="E1789" s="29">
        <v>42150</v>
      </c>
      <c r="F1789">
        <v>10997855</v>
      </c>
      <c r="G1789" s="30">
        <f>VLOOKUP(I1789,'[3]nemral rentis Bco Pop'!$A:$F,6,0)</f>
        <v>923272421</v>
      </c>
      <c r="H1789" s="30">
        <v>190101</v>
      </c>
      <c r="I1789">
        <v>190101</v>
      </c>
      <c r="J1789">
        <v>190101</v>
      </c>
      <c r="K1789" s="1">
        <v>107400</v>
      </c>
      <c r="O1789"/>
    </row>
    <row r="1790" spans="1:15" hidden="1" x14ac:dyDescent="0.25">
      <c r="A1790">
        <v>50000249</v>
      </c>
      <c r="B1790">
        <v>1475723</v>
      </c>
      <c r="C1790" t="s">
        <v>13</v>
      </c>
      <c r="D1790">
        <v>28271035</v>
      </c>
      <c r="E1790" s="29">
        <v>42150</v>
      </c>
      <c r="F1790">
        <v>6700195</v>
      </c>
      <c r="G1790" s="30">
        <f>VLOOKUP(I1790,'[3]nemral rentis Bco Pop'!$A:$F,6,0)</f>
        <v>923272193</v>
      </c>
      <c r="H1790" s="30">
        <v>131401</v>
      </c>
      <c r="I1790">
        <v>131401</v>
      </c>
      <c r="J1790">
        <v>131401</v>
      </c>
      <c r="K1790" s="1">
        <v>1200</v>
      </c>
      <c r="O1790"/>
    </row>
    <row r="1791" spans="1:15" hidden="1" x14ac:dyDescent="0.25">
      <c r="A1791">
        <v>50000249</v>
      </c>
      <c r="B1791">
        <v>1916688</v>
      </c>
      <c r="C1791" t="s">
        <v>13</v>
      </c>
      <c r="D1791">
        <v>1095792278</v>
      </c>
      <c r="E1791" s="29">
        <v>42150</v>
      </c>
      <c r="F1791">
        <v>15643738</v>
      </c>
      <c r="G1791" s="30">
        <f>VLOOKUP(I1791,'[3]nemral rentis Bco Pop'!$A:$F,6,0)</f>
        <v>12400000</v>
      </c>
      <c r="H1791" s="30">
        <v>270102</v>
      </c>
      <c r="I1791">
        <v>121204</v>
      </c>
      <c r="J1791">
        <v>270102</v>
      </c>
      <c r="K1791" s="1">
        <v>5000</v>
      </c>
      <c r="O1791"/>
    </row>
    <row r="1792" spans="1:15" hidden="1" x14ac:dyDescent="0.25">
      <c r="A1792">
        <v>50000249</v>
      </c>
      <c r="B1792">
        <v>1916689</v>
      </c>
      <c r="C1792" t="s">
        <v>13</v>
      </c>
      <c r="D1792">
        <v>1098660693</v>
      </c>
      <c r="E1792" s="29">
        <v>42150</v>
      </c>
      <c r="F1792">
        <v>6955034</v>
      </c>
      <c r="G1792" s="30">
        <f>VLOOKUP(I1792,'[3]nemral rentis Bco Pop'!$A:$F,6,0)</f>
        <v>12400000</v>
      </c>
      <c r="H1792" s="30">
        <v>270102</v>
      </c>
      <c r="I1792">
        <v>121204</v>
      </c>
      <c r="J1792">
        <v>270102</v>
      </c>
      <c r="K1792" s="1">
        <v>5000</v>
      </c>
      <c r="O1792"/>
    </row>
    <row r="1793" spans="1:15" hidden="1" x14ac:dyDescent="0.25">
      <c r="A1793">
        <v>50000249</v>
      </c>
      <c r="B1793">
        <v>1916690</v>
      </c>
      <c r="C1793" t="s">
        <v>13</v>
      </c>
      <c r="D1793">
        <v>1098660693</v>
      </c>
      <c r="E1793" s="29">
        <v>42150</v>
      </c>
      <c r="F1793">
        <v>6955034</v>
      </c>
      <c r="G1793" s="30">
        <f>VLOOKUP(I1793,'[3]nemral rentis Bco Pop'!$A:$F,6,0)</f>
        <v>12400000</v>
      </c>
      <c r="H1793" s="30">
        <v>270102</v>
      </c>
      <c r="I1793">
        <v>121204</v>
      </c>
      <c r="J1793">
        <v>270102</v>
      </c>
      <c r="K1793" s="1">
        <v>5000</v>
      </c>
      <c r="O1793"/>
    </row>
    <row r="1794" spans="1:15" hidden="1" x14ac:dyDescent="0.25">
      <c r="A1794">
        <v>50000249</v>
      </c>
      <c r="B1794">
        <v>2456399</v>
      </c>
      <c r="C1794" t="s">
        <v>13</v>
      </c>
      <c r="D1794">
        <v>91479577</v>
      </c>
      <c r="E1794" s="29">
        <v>42150</v>
      </c>
      <c r="F1794">
        <v>15261585</v>
      </c>
      <c r="G1794" s="30">
        <f>VLOOKUP(I1794,'[3]nemral rentis Bco Pop'!$A:$F,6,0)</f>
        <v>12400000</v>
      </c>
      <c r="H1794" s="30">
        <v>270102</v>
      </c>
      <c r="I1794">
        <v>121204</v>
      </c>
      <c r="J1794">
        <v>270102</v>
      </c>
      <c r="K1794" s="1">
        <v>5000</v>
      </c>
      <c r="O1794"/>
    </row>
    <row r="1795" spans="1:15" hidden="1" x14ac:dyDescent="0.25">
      <c r="A1795">
        <v>50000249</v>
      </c>
      <c r="B1795">
        <v>1733536</v>
      </c>
      <c r="C1795" t="s">
        <v>38</v>
      </c>
      <c r="D1795">
        <v>28010022</v>
      </c>
      <c r="E1795" s="29">
        <v>42150</v>
      </c>
      <c r="F1795">
        <v>0</v>
      </c>
      <c r="G1795" s="30">
        <f>VLOOKUP(I1795,'[3]nemral rentis Bco Pop'!$A:$F,6,0)</f>
        <v>923272193</v>
      </c>
      <c r="H1795" s="30">
        <v>131401</v>
      </c>
      <c r="I1795">
        <v>131401</v>
      </c>
      <c r="J1795">
        <v>131401</v>
      </c>
      <c r="K1795" s="1">
        <v>10200</v>
      </c>
      <c r="O1795"/>
    </row>
    <row r="1796" spans="1:15" hidden="1" x14ac:dyDescent="0.25">
      <c r="A1796">
        <v>50000249</v>
      </c>
      <c r="B1796">
        <v>13117476</v>
      </c>
      <c r="C1796" t="s">
        <v>29</v>
      </c>
      <c r="D1796">
        <v>800197268</v>
      </c>
      <c r="E1796" s="29">
        <v>42150</v>
      </c>
      <c r="F1796">
        <v>2756666</v>
      </c>
      <c r="G1796" s="30">
        <f>VLOOKUP(I1796,'[3]nemral rentis Bco Pop'!$A:$F,6,0)</f>
        <v>910300000</v>
      </c>
      <c r="H1796" s="30">
        <v>130113</v>
      </c>
      <c r="I1796">
        <v>130113</v>
      </c>
      <c r="J1796">
        <v>130113</v>
      </c>
      <c r="K1796" s="1">
        <v>490000</v>
      </c>
      <c r="O1796"/>
    </row>
    <row r="1797" spans="1:15" hidden="1" x14ac:dyDescent="0.25">
      <c r="A1797">
        <v>50000249</v>
      </c>
      <c r="B1797">
        <v>1571767</v>
      </c>
      <c r="C1797" t="s">
        <v>14</v>
      </c>
      <c r="D1797">
        <v>9001949032</v>
      </c>
      <c r="E1797" s="29">
        <v>42150</v>
      </c>
      <c r="F1797">
        <v>3720973</v>
      </c>
      <c r="G1797" s="30">
        <f>VLOOKUP(I1797,'[3]nemral rentis Bco Pop'!$A:$F,6,0)</f>
        <v>96400000</v>
      </c>
      <c r="H1797" s="30">
        <v>370101</v>
      </c>
      <c r="I1797">
        <v>121280</v>
      </c>
      <c r="J1797">
        <v>370101</v>
      </c>
      <c r="K1797" s="1">
        <v>10800</v>
      </c>
      <c r="O1797"/>
    </row>
    <row r="1798" spans="1:15" hidden="1" x14ac:dyDescent="0.25">
      <c r="A1798">
        <v>50000249</v>
      </c>
      <c r="B1798">
        <v>1573955</v>
      </c>
      <c r="C1798" t="s">
        <v>14</v>
      </c>
      <c r="D1798">
        <v>1130613047</v>
      </c>
      <c r="E1798" s="29">
        <v>42150</v>
      </c>
      <c r="F1798">
        <v>11362444</v>
      </c>
      <c r="G1798" s="30">
        <f>VLOOKUP(I1798,'[3]nemral rentis Bco Pop'!$A:$F,6,0)</f>
        <v>26800000</v>
      </c>
      <c r="H1798" s="30">
        <v>360200</v>
      </c>
      <c r="I1798">
        <v>360200</v>
      </c>
      <c r="J1798">
        <v>360200</v>
      </c>
      <c r="K1798" s="1">
        <v>115272</v>
      </c>
      <c r="O1798"/>
    </row>
    <row r="1799" spans="1:15" hidden="1" x14ac:dyDescent="0.25">
      <c r="A1799">
        <v>50000249</v>
      </c>
      <c r="B1799">
        <v>2294349</v>
      </c>
      <c r="C1799" t="s">
        <v>14</v>
      </c>
      <c r="D1799">
        <v>1144153063</v>
      </c>
      <c r="E1799" s="29">
        <v>42150</v>
      </c>
      <c r="F1799">
        <v>3854100</v>
      </c>
      <c r="G1799" s="30">
        <f>VLOOKUP(I1799,'[3]nemral rentis Bco Pop'!$A:$F,6,0)</f>
        <v>12400000</v>
      </c>
      <c r="H1799" s="30">
        <v>270102</v>
      </c>
      <c r="I1799">
        <v>121204</v>
      </c>
      <c r="J1799">
        <v>270102</v>
      </c>
      <c r="K1799" s="1">
        <v>5000</v>
      </c>
      <c r="O1799"/>
    </row>
    <row r="1800" spans="1:15" hidden="1" x14ac:dyDescent="0.25">
      <c r="A1800">
        <v>50000249</v>
      </c>
      <c r="B1800">
        <v>1994212</v>
      </c>
      <c r="C1800" t="s">
        <v>14</v>
      </c>
      <c r="D1800">
        <v>31574852</v>
      </c>
      <c r="E1800" s="29">
        <v>42150</v>
      </c>
      <c r="F1800">
        <v>3171042</v>
      </c>
      <c r="G1800" s="30">
        <f>VLOOKUP(I1800,'[3]nemral rentis Bco Pop'!$A:$F,6,0)</f>
        <v>923272421</v>
      </c>
      <c r="H1800" s="30">
        <v>190101</v>
      </c>
      <c r="I1800">
        <v>190101</v>
      </c>
      <c r="J1800">
        <v>190101</v>
      </c>
      <c r="K1800" s="1">
        <v>107400</v>
      </c>
      <c r="O1800"/>
    </row>
    <row r="1801" spans="1:15" hidden="1" x14ac:dyDescent="0.25">
      <c r="A1801">
        <v>50000249</v>
      </c>
      <c r="B1801">
        <v>1968294</v>
      </c>
      <c r="C1801" t="s">
        <v>14</v>
      </c>
      <c r="D1801">
        <v>1130668644</v>
      </c>
      <c r="E1801" s="29">
        <v>42150</v>
      </c>
      <c r="F1801">
        <v>6661220</v>
      </c>
      <c r="G1801" s="30">
        <f>VLOOKUP(I1801,'[3]nemral rentis Bco Pop'!$A:$F,6,0)</f>
        <v>923272421</v>
      </c>
      <c r="H1801" s="30">
        <v>190101</v>
      </c>
      <c r="I1801">
        <v>190101</v>
      </c>
      <c r="J1801">
        <v>190101</v>
      </c>
      <c r="K1801" s="1">
        <v>107400</v>
      </c>
      <c r="O1801"/>
    </row>
    <row r="1802" spans="1:15" hidden="1" x14ac:dyDescent="0.25">
      <c r="A1802">
        <v>50000249</v>
      </c>
      <c r="B1802">
        <v>406804</v>
      </c>
      <c r="C1802" t="s">
        <v>14</v>
      </c>
      <c r="D1802">
        <v>1118288952</v>
      </c>
      <c r="E1802" s="29">
        <v>42150</v>
      </c>
      <c r="F1802">
        <v>20669921</v>
      </c>
      <c r="G1802" s="30">
        <f>VLOOKUP(I1802,'[3]nemral rentis Bco Pop'!$A:$F,6,0)</f>
        <v>923272421</v>
      </c>
      <c r="H1802" s="30">
        <v>190101</v>
      </c>
      <c r="I1802">
        <v>190101</v>
      </c>
      <c r="J1802">
        <v>190101</v>
      </c>
      <c r="K1802" s="1">
        <v>107400</v>
      </c>
      <c r="O1802"/>
    </row>
    <row r="1803" spans="1:15" hidden="1" x14ac:dyDescent="0.25">
      <c r="A1803">
        <v>50000249</v>
      </c>
      <c r="B1803">
        <v>1981303</v>
      </c>
      <c r="C1803" t="s">
        <v>1</v>
      </c>
      <c r="D1803">
        <v>79472174</v>
      </c>
      <c r="E1803" s="29">
        <v>42150</v>
      </c>
      <c r="F1803">
        <v>3774000</v>
      </c>
      <c r="G1803" s="30">
        <f>VLOOKUP(I1803,'[3]nemral rentis Bco Pop'!$A:$F,6,0)</f>
        <v>923272421</v>
      </c>
      <c r="H1803" s="30">
        <v>190101</v>
      </c>
      <c r="I1803">
        <v>190101</v>
      </c>
      <c r="J1803">
        <v>190101</v>
      </c>
      <c r="K1803" s="1">
        <v>107400</v>
      </c>
      <c r="O1803"/>
    </row>
    <row r="1804" spans="1:15" hidden="1" x14ac:dyDescent="0.25">
      <c r="A1804">
        <v>50000249</v>
      </c>
      <c r="B1804">
        <v>1981305</v>
      </c>
      <c r="C1804" t="s">
        <v>1</v>
      </c>
      <c r="D1804">
        <v>1130673510</v>
      </c>
      <c r="E1804" s="29">
        <v>42150</v>
      </c>
      <c r="F1804">
        <v>4876966</v>
      </c>
      <c r="G1804" s="30">
        <f>VLOOKUP(I1804,'[3]nemral rentis Bco Pop'!$A:$F,6,0)</f>
        <v>923272421</v>
      </c>
      <c r="H1804" s="30">
        <v>190101</v>
      </c>
      <c r="I1804">
        <v>190101</v>
      </c>
      <c r="J1804">
        <v>190101</v>
      </c>
      <c r="K1804" s="1">
        <v>107400</v>
      </c>
      <c r="O1804"/>
    </row>
    <row r="1805" spans="1:15" hidden="1" x14ac:dyDescent="0.25">
      <c r="A1805">
        <v>50000249</v>
      </c>
      <c r="B1805">
        <v>2419361</v>
      </c>
      <c r="C1805" t="s">
        <v>1</v>
      </c>
      <c r="D1805">
        <v>31279890</v>
      </c>
      <c r="E1805" s="29">
        <v>42150</v>
      </c>
      <c r="F1805">
        <v>5582700</v>
      </c>
      <c r="G1805" s="30">
        <f>VLOOKUP(I1805,'[3]nemral rentis Bco Pop'!$A:$F,6,0)</f>
        <v>923272193</v>
      </c>
      <c r="H1805" s="30">
        <v>131401</v>
      </c>
      <c r="I1805">
        <v>131401</v>
      </c>
      <c r="J1805">
        <v>131401</v>
      </c>
      <c r="K1805" s="1">
        <v>20000000</v>
      </c>
      <c r="O1805"/>
    </row>
    <row r="1806" spans="1:15" hidden="1" x14ac:dyDescent="0.25">
      <c r="A1806">
        <v>50000249</v>
      </c>
      <c r="B1806">
        <v>2443098</v>
      </c>
      <c r="C1806" t="s">
        <v>1</v>
      </c>
      <c r="D1806">
        <v>28554083</v>
      </c>
      <c r="E1806" s="29">
        <v>42150</v>
      </c>
      <c r="F1806">
        <v>2700334</v>
      </c>
      <c r="G1806" s="30">
        <f>VLOOKUP(I1806,'[3]nemral rentis Bco Pop'!$A:$F,6,0)</f>
        <v>26800000</v>
      </c>
      <c r="H1806" s="30">
        <v>360200</v>
      </c>
      <c r="I1806">
        <v>360200</v>
      </c>
      <c r="J1806">
        <v>360200</v>
      </c>
      <c r="K1806" s="1">
        <v>6000</v>
      </c>
      <c r="O1806"/>
    </row>
    <row r="1807" spans="1:15" hidden="1" x14ac:dyDescent="0.25">
      <c r="A1807">
        <v>50000249</v>
      </c>
      <c r="B1807">
        <v>2443099</v>
      </c>
      <c r="C1807" t="s">
        <v>1</v>
      </c>
      <c r="D1807">
        <v>19451922</v>
      </c>
      <c r="E1807" s="29">
        <v>42150</v>
      </c>
      <c r="F1807">
        <v>2709600</v>
      </c>
      <c r="G1807" s="30">
        <f>VLOOKUP(I1807,'[3]nemral rentis Bco Pop'!$A:$F,6,0)</f>
        <v>26800000</v>
      </c>
      <c r="H1807" s="30">
        <v>360200</v>
      </c>
      <c r="I1807">
        <v>360200</v>
      </c>
      <c r="J1807">
        <v>360200</v>
      </c>
      <c r="K1807" s="1">
        <v>79573</v>
      </c>
      <c r="O1807"/>
    </row>
    <row r="1808" spans="1:15" hidden="1" x14ac:dyDescent="0.25">
      <c r="A1808">
        <v>50000249</v>
      </c>
      <c r="B1808">
        <v>2144899</v>
      </c>
      <c r="C1808" t="s">
        <v>17</v>
      </c>
      <c r="D1808">
        <v>8924003205</v>
      </c>
      <c r="E1808" s="29">
        <v>42150</v>
      </c>
      <c r="F1808">
        <v>5131250</v>
      </c>
      <c r="G1808" s="30">
        <f>VLOOKUP(I1808,'[3]nemral rentis Bco Pop'!$A:$F,6,0)</f>
        <v>910500000</v>
      </c>
      <c r="H1808" s="30">
        <v>360107</v>
      </c>
      <c r="I1808">
        <v>6003</v>
      </c>
      <c r="J1808">
        <v>360107</v>
      </c>
      <c r="K1808" s="1">
        <v>49326503</v>
      </c>
      <c r="O1808"/>
    </row>
    <row r="1809" spans="1:15" hidden="1" x14ac:dyDescent="0.25">
      <c r="A1809">
        <v>50000249</v>
      </c>
      <c r="B1809">
        <v>1517908</v>
      </c>
      <c r="C1809" t="s">
        <v>31</v>
      </c>
      <c r="D1809">
        <v>1102808419</v>
      </c>
      <c r="E1809" s="29">
        <v>42150</v>
      </c>
      <c r="F1809">
        <v>21535770</v>
      </c>
      <c r="G1809" s="30">
        <f>VLOOKUP(I1809,'[3]nemral rentis Bco Pop'!$A:$F,6,0)</f>
        <v>923272421</v>
      </c>
      <c r="H1809" s="30">
        <v>190101</v>
      </c>
      <c r="I1809">
        <v>190101</v>
      </c>
      <c r="J1809">
        <v>190101</v>
      </c>
      <c r="K1809" s="1">
        <v>107400</v>
      </c>
      <c r="O1809"/>
    </row>
    <row r="1810" spans="1:15" hidden="1" x14ac:dyDescent="0.25">
      <c r="A1810">
        <v>50000249</v>
      </c>
      <c r="B1810">
        <v>1984630</v>
      </c>
      <c r="C1810" t="s">
        <v>18</v>
      </c>
      <c r="D1810">
        <v>1140844680</v>
      </c>
      <c r="E1810" s="29">
        <v>42150</v>
      </c>
      <c r="F1810">
        <v>7051714</v>
      </c>
      <c r="G1810" s="30">
        <f>VLOOKUP(I1810,'[3]nemral rentis Bco Pop'!$A:$F,6,0)</f>
        <v>923272421</v>
      </c>
      <c r="H1810" s="30">
        <v>190101</v>
      </c>
      <c r="I1810">
        <v>190101</v>
      </c>
      <c r="J1810">
        <v>190101</v>
      </c>
      <c r="K1810" s="1">
        <v>107400</v>
      </c>
      <c r="O1810"/>
    </row>
    <row r="1811" spans="1:15" hidden="1" x14ac:dyDescent="0.25">
      <c r="A1811">
        <v>50000249</v>
      </c>
      <c r="B1811">
        <v>2461178</v>
      </c>
      <c r="C1811" t="s">
        <v>0</v>
      </c>
      <c r="D1811">
        <v>1085306289</v>
      </c>
      <c r="E1811" s="29">
        <v>42150</v>
      </c>
      <c r="F1811">
        <v>18496847</v>
      </c>
      <c r="G1811" s="30">
        <f>VLOOKUP(I1811,'[3]nemral rentis Bco Pop'!$A:$F,6,0)</f>
        <v>12400000</v>
      </c>
      <c r="H1811" s="30">
        <v>270102</v>
      </c>
      <c r="I1811">
        <v>121204</v>
      </c>
      <c r="J1811">
        <v>270102</v>
      </c>
      <c r="K1811" s="1">
        <v>5000</v>
      </c>
      <c r="O1811"/>
    </row>
    <row r="1812" spans="1:15" hidden="1" x14ac:dyDescent="0.25">
      <c r="A1812">
        <v>50000249</v>
      </c>
      <c r="B1812">
        <v>2461179</v>
      </c>
      <c r="C1812" t="s">
        <v>0</v>
      </c>
      <c r="D1812">
        <v>1140850595</v>
      </c>
      <c r="E1812" s="29">
        <v>42150</v>
      </c>
      <c r="F1812">
        <v>1769241</v>
      </c>
      <c r="G1812" s="30">
        <f>VLOOKUP(I1812,'[3]nemral rentis Bco Pop'!$A:$F,6,0)</f>
        <v>12400000</v>
      </c>
      <c r="H1812" s="30">
        <v>270102</v>
      </c>
      <c r="I1812">
        <v>121204</v>
      </c>
      <c r="J1812">
        <v>270102</v>
      </c>
      <c r="K1812" s="1">
        <v>5000</v>
      </c>
      <c r="O1812"/>
    </row>
    <row r="1813" spans="1:15" hidden="1" x14ac:dyDescent="0.25">
      <c r="A1813">
        <v>50000249</v>
      </c>
      <c r="B1813">
        <v>2461182</v>
      </c>
      <c r="C1813" t="s">
        <v>0</v>
      </c>
      <c r="D1813">
        <v>19491517</v>
      </c>
      <c r="E1813" s="29">
        <v>42150</v>
      </c>
      <c r="F1813">
        <v>13854892</v>
      </c>
      <c r="G1813" s="30">
        <f>VLOOKUP(I1813,'[3]nemral rentis Bco Pop'!$A:$F,6,0)</f>
        <v>96400000</v>
      </c>
      <c r="H1813" s="30">
        <v>370101</v>
      </c>
      <c r="I1813">
        <v>121280</v>
      </c>
      <c r="J1813">
        <v>370101</v>
      </c>
      <c r="K1813" s="1">
        <v>5400</v>
      </c>
      <c r="O1813"/>
    </row>
    <row r="1814" spans="1:15" hidden="1" x14ac:dyDescent="0.25">
      <c r="A1814">
        <v>50000249</v>
      </c>
      <c r="B1814">
        <v>2461235</v>
      </c>
      <c r="C1814" t="s">
        <v>0</v>
      </c>
      <c r="D1814">
        <v>1121863887</v>
      </c>
      <c r="E1814" s="29">
        <v>42150</v>
      </c>
      <c r="F1814">
        <v>10569660</v>
      </c>
      <c r="G1814" s="30">
        <f>VLOOKUP(I1814,'[3]nemral rentis Bco Pop'!$A:$F,6,0)</f>
        <v>96400000</v>
      </c>
      <c r="H1814" s="30">
        <v>370101</v>
      </c>
      <c r="I1814">
        <v>121280</v>
      </c>
      <c r="J1814">
        <v>370101</v>
      </c>
      <c r="K1814" s="1">
        <v>5400</v>
      </c>
      <c r="O1814"/>
    </row>
    <row r="1815" spans="1:15" hidden="1" x14ac:dyDescent="0.25">
      <c r="A1815">
        <v>50000249</v>
      </c>
      <c r="B1815">
        <v>19072171</v>
      </c>
      <c r="C1815" t="s">
        <v>1</v>
      </c>
      <c r="D1815">
        <v>1123624694</v>
      </c>
      <c r="E1815" s="29">
        <v>42150</v>
      </c>
      <c r="F1815">
        <v>15770444</v>
      </c>
      <c r="G1815" s="30">
        <f>VLOOKUP(I1815,'[3]nemral rentis Bco Pop'!$A:$F,6,0)</f>
        <v>923272421</v>
      </c>
      <c r="H1815" s="30">
        <v>190101</v>
      </c>
      <c r="I1815">
        <v>190101</v>
      </c>
      <c r="J1815">
        <v>190101</v>
      </c>
      <c r="K1815" s="1">
        <v>107400</v>
      </c>
      <c r="O1815"/>
    </row>
    <row r="1816" spans="1:15" hidden="1" x14ac:dyDescent="0.25">
      <c r="A1816">
        <v>50000249</v>
      </c>
      <c r="B1816">
        <v>17921535</v>
      </c>
      <c r="C1816" t="s">
        <v>0</v>
      </c>
      <c r="D1816">
        <v>1050948217</v>
      </c>
      <c r="E1816" s="29">
        <v>42151</v>
      </c>
      <c r="F1816">
        <v>16574062</v>
      </c>
      <c r="G1816" s="30">
        <f>VLOOKUP(I1816,'[3]nemral rentis Bco Pop'!$A:$F,6,0)</f>
        <v>923272421</v>
      </c>
      <c r="H1816" s="30">
        <v>190101</v>
      </c>
      <c r="I1816">
        <v>190101</v>
      </c>
      <c r="J1816">
        <v>190101</v>
      </c>
      <c r="K1816" s="1">
        <v>107400</v>
      </c>
      <c r="O1816"/>
    </row>
    <row r="1817" spans="1:15" hidden="1" x14ac:dyDescent="0.25">
      <c r="A1817">
        <v>50000249</v>
      </c>
      <c r="B1817">
        <v>2520006</v>
      </c>
      <c r="C1817" t="s">
        <v>0</v>
      </c>
      <c r="D1817">
        <v>1130615187</v>
      </c>
      <c r="E1817" s="29">
        <v>42151</v>
      </c>
      <c r="F1817">
        <v>15661773</v>
      </c>
      <c r="G1817" s="30">
        <f>VLOOKUP(I1817,'[3]nemral rentis Bco Pop'!$A:$F,6,0)</f>
        <v>923272421</v>
      </c>
      <c r="H1817" s="30">
        <v>190101</v>
      </c>
      <c r="I1817">
        <v>190101</v>
      </c>
      <c r="J1817">
        <v>190101</v>
      </c>
      <c r="K1817" s="1">
        <v>107400</v>
      </c>
      <c r="O1817"/>
    </row>
    <row r="1818" spans="1:15" hidden="1" x14ac:dyDescent="0.25">
      <c r="A1818">
        <v>50000249</v>
      </c>
      <c r="B1818">
        <v>18829563</v>
      </c>
      <c r="C1818" t="s">
        <v>0</v>
      </c>
      <c r="D1818">
        <v>1088649947</v>
      </c>
      <c r="E1818" s="29">
        <v>42151</v>
      </c>
      <c r="F1818">
        <v>16340259</v>
      </c>
      <c r="G1818" s="30">
        <f>VLOOKUP(I1818,'[3]nemral rentis Bco Pop'!$A:$F,6,0)</f>
        <v>12400000</v>
      </c>
      <c r="H1818" s="30">
        <v>270102</v>
      </c>
      <c r="I1818">
        <v>121204</v>
      </c>
      <c r="J1818">
        <v>270102</v>
      </c>
      <c r="K1818" s="1">
        <v>5000</v>
      </c>
      <c r="O1818"/>
    </row>
    <row r="1819" spans="1:15" hidden="1" x14ac:dyDescent="0.25">
      <c r="A1819">
        <v>50000249</v>
      </c>
      <c r="B1819">
        <v>2415748</v>
      </c>
      <c r="C1819" t="s">
        <v>0</v>
      </c>
      <c r="D1819">
        <v>19316823</v>
      </c>
      <c r="E1819" s="29">
        <v>42151</v>
      </c>
      <c r="F1819">
        <v>4021104</v>
      </c>
      <c r="G1819" s="30">
        <f>VLOOKUP(I1819,'[3]nemral rentis Bco Pop'!$A:$F,6,0)</f>
        <v>12400000</v>
      </c>
      <c r="H1819" s="30">
        <v>270102</v>
      </c>
      <c r="I1819">
        <v>121204</v>
      </c>
      <c r="J1819">
        <v>270102</v>
      </c>
      <c r="K1819" s="1">
        <v>5000</v>
      </c>
      <c r="O1819"/>
    </row>
    <row r="1820" spans="1:15" hidden="1" x14ac:dyDescent="0.25">
      <c r="A1820">
        <v>50000249</v>
      </c>
      <c r="B1820">
        <v>2141546</v>
      </c>
      <c r="C1820" t="s">
        <v>0</v>
      </c>
      <c r="D1820">
        <v>52419421</v>
      </c>
      <c r="E1820" s="29">
        <v>42151</v>
      </c>
      <c r="F1820">
        <v>5960863</v>
      </c>
      <c r="G1820" s="30">
        <f>VLOOKUP(I1820,'[3]nemral rentis Bco Pop'!$A:$F,6,0)</f>
        <v>821500000</v>
      </c>
      <c r="H1820" s="30">
        <v>410101</v>
      </c>
      <c r="I1820">
        <v>270943</v>
      </c>
      <c r="J1820">
        <v>410101</v>
      </c>
      <c r="K1820" s="1">
        <v>3661921</v>
      </c>
      <c r="O1820"/>
    </row>
    <row r="1821" spans="1:15" hidden="1" x14ac:dyDescent="0.25">
      <c r="A1821">
        <v>50000249</v>
      </c>
      <c r="B1821">
        <v>2141549</v>
      </c>
      <c r="C1821" t="s">
        <v>0</v>
      </c>
      <c r="D1821">
        <v>41592391</v>
      </c>
      <c r="E1821" s="29">
        <v>42151</v>
      </c>
      <c r="F1821">
        <v>0</v>
      </c>
      <c r="G1821" s="30">
        <f>VLOOKUP(I1821,'[3]nemral rentis Bco Pop'!$A:$F,6,0)</f>
        <v>11500000</v>
      </c>
      <c r="H1821" s="30">
        <v>130101</v>
      </c>
      <c r="I1821">
        <v>12102020</v>
      </c>
      <c r="J1821">
        <v>130101</v>
      </c>
      <c r="K1821" s="1">
        <v>2240</v>
      </c>
      <c r="O1821"/>
    </row>
    <row r="1822" spans="1:15" hidden="1" x14ac:dyDescent="0.25">
      <c r="A1822">
        <v>50000249</v>
      </c>
      <c r="B1822">
        <v>2141551</v>
      </c>
      <c r="C1822" t="s">
        <v>0</v>
      </c>
      <c r="D1822">
        <v>1015438795</v>
      </c>
      <c r="E1822" s="29">
        <v>42151</v>
      </c>
      <c r="F1822">
        <v>8113038</v>
      </c>
      <c r="G1822" s="30">
        <f>VLOOKUP(I1822,'[3]nemral rentis Bco Pop'!$A:$F,6,0)</f>
        <v>11500000</v>
      </c>
      <c r="H1822" s="30">
        <v>130101</v>
      </c>
      <c r="I1822">
        <v>12102118</v>
      </c>
      <c r="J1822">
        <v>130101</v>
      </c>
      <c r="K1822" s="1">
        <v>12000</v>
      </c>
      <c r="O1822"/>
    </row>
    <row r="1823" spans="1:15" hidden="1" x14ac:dyDescent="0.25">
      <c r="A1823">
        <v>50000249</v>
      </c>
      <c r="B1823">
        <v>2141552</v>
      </c>
      <c r="C1823" t="s">
        <v>0</v>
      </c>
      <c r="D1823">
        <v>1010168717</v>
      </c>
      <c r="E1823" s="29">
        <v>42151</v>
      </c>
      <c r="F1823">
        <v>5019243</v>
      </c>
      <c r="G1823" s="30">
        <f>VLOOKUP(I1823,'[3]nemral rentis Bco Pop'!$A:$F,6,0)</f>
        <v>11500000</v>
      </c>
      <c r="H1823" s="30">
        <v>130101</v>
      </c>
      <c r="I1823">
        <v>12102118</v>
      </c>
      <c r="J1823">
        <v>130101</v>
      </c>
      <c r="K1823" s="1">
        <v>12000</v>
      </c>
      <c r="O1823"/>
    </row>
    <row r="1824" spans="1:15" hidden="1" x14ac:dyDescent="0.25">
      <c r="A1824">
        <v>50000249</v>
      </c>
      <c r="B1824">
        <v>1802943</v>
      </c>
      <c r="C1824" t="s">
        <v>0</v>
      </c>
      <c r="D1824">
        <v>1014227208</v>
      </c>
      <c r="E1824" s="29">
        <v>42151</v>
      </c>
      <c r="F1824">
        <v>20488432</v>
      </c>
      <c r="G1824" s="30">
        <f>VLOOKUP(I1824,'[3]nemral rentis Bco Pop'!$A:$F,6,0)</f>
        <v>12400000</v>
      </c>
      <c r="H1824" s="30">
        <v>270102</v>
      </c>
      <c r="I1824">
        <v>121204</v>
      </c>
      <c r="J1824">
        <v>270102</v>
      </c>
      <c r="K1824" s="1">
        <v>5000</v>
      </c>
      <c r="O1824"/>
    </row>
    <row r="1825" spans="1:15" hidden="1" x14ac:dyDescent="0.25">
      <c r="A1825">
        <v>50000249</v>
      </c>
      <c r="B1825">
        <v>1802945</v>
      </c>
      <c r="C1825" t="s">
        <v>0</v>
      </c>
      <c r="D1825">
        <v>38435542</v>
      </c>
      <c r="E1825" s="29">
        <v>42151</v>
      </c>
      <c r="F1825">
        <v>0</v>
      </c>
      <c r="G1825" s="30">
        <f>VLOOKUP(I1825,'[3]nemral rentis Bco Pop'!$A:$F,6,0)</f>
        <v>12200000</v>
      </c>
      <c r="H1825" s="30">
        <v>250101</v>
      </c>
      <c r="I1825">
        <v>121225</v>
      </c>
      <c r="J1825">
        <v>250101</v>
      </c>
      <c r="K1825" s="1">
        <v>80740</v>
      </c>
      <c r="O1825"/>
    </row>
    <row r="1826" spans="1:15" hidden="1" x14ac:dyDescent="0.25">
      <c r="A1826">
        <v>50000249</v>
      </c>
      <c r="B1826">
        <v>1802946</v>
      </c>
      <c r="C1826" t="s">
        <v>0</v>
      </c>
      <c r="D1826">
        <v>52053081</v>
      </c>
      <c r="E1826" s="29">
        <v>42151</v>
      </c>
      <c r="F1826">
        <v>7965150</v>
      </c>
      <c r="G1826" s="30">
        <f>VLOOKUP(I1826,'[3]nemral rentis Bco Pop'!$A:$F,6,0)</f>
        <v>12200000</v>
      </c>
      <c r="H1826" s="30">
        <v>250101</v>
      </c>
      <c r="I1826">
        <v>121225</v>
      </c>
      <c r="J1826">
        <v>250101</v>
      </c>
      <c r="K1826" s="1">
        <v>10000</v>
      </c>
      <c r="O1826"/>
    </row>
    <row r="1827" spans="1:15" hidden="1" x14ac:dyDescent="0.25">
      <c r="A1827">
        <v>50000249</v>
      </c>
      <c r="B1827">
        <v>1802948</v>
      </c>
      <c r="C1827" t="s">
        <v>0</v>
      </c>
      <c r="D1827">
        <v>36536171</v>
      </c>
      <c r="E1827" s="29">
        <v>42151</v>
      </c>
      <c r="F1827">
        <v>3421738</v>
      </c>
      <c r="G1827" s="30">
        <f>VLOOKUP(I1827,'[3]nemral rentis Bco Pop'!$A:$F,6,0)</f>
        <v>96300000</v>
      </c>
      <c r="H1827" s="30">
        <v>190101</v>
      </c>
      <c r="I1827">
        <v>121270</v>
      </c>
      <c r="J1827">
        <v>190101</v>
      </c>
      <c r="K1827" s="1">
        <v>35800</v>
      </c>
      <c r="O1827"/>
    </row>
    <row r="1828" spans="1:15" hidden="1" x14ac:dyDescent="0.25">
      <c r="A1828">
        <v>50000249</v>
      </c>
      <c r="B1828">
        <v>1802949</v>
      </c>
      <c r="C1828" t="s">
        <v>0</v>
      </c>
      <c r="D1828">
        <v>41449771</v>
      </c>
      <c r="E1828" s="29">
        <v>42151</v>
      </c>
      <c r="F1828">
        <v>8117020</v>
      </c>
      <c r="G1828" s="30">
        <f>VLOOKUP(I1828,'[3]nemral rentis Bco Pop'!$A:$F,6,0)</f>
        <v>12200000</v>
      </c>
      <c r="H1828" s="30">
        <v>250101</v>
      </c>
      <c r="I1828">
        <v>121225</v>
      </c>
      <c r="J1828">
        <v>250101</v>
      </c>
      <c r="K1828" s="1">
        <v>3600</v>
      </c>
      <c r="O1828"/>
    </row>
    <row r="1829" spans="1:15" hidden="1" x14ac:dyDescent="0.25">
      <c r="A1829">
        <v>50000249</v>
      </c>
      <c r="B1829">
        <v>1802952</v>
      </c>
      <c r="C1829" t="s">
        <v>0</v>
      </c>
      <c r="D1829">
        <v>73141210</v>
      </c>
      <c r="E1829" s="29">
        <v>42151</v>
      </c>
      <c r="F1829">
        <v>1424007</v>
      </c>
      <c r="G1829" s="30">
        <f>VLOOKUP(I1829,'[3]nemral rentis Bco Pop'!$A:$F,6,0)</f>
        <v>12400000</v>
      </c>
      <c r="H1829" s="30">
        <v>270102</v>
      </c>
      <c r="I1829">
        <v>270102</v>
      </c>
      <c r="J1829">
        <v>270102</v>
      </c>
      <c r="K1829" s="1">
        <v>12000</v>
      </c>
      <c r="O1829"/>
    </row>
    <row r="1830" spans="1:15" hidden="1" x14ac:dyDescent="0.25">
      <c r="A1830">
        <v>50000249</v>
      </c>
      <c r="B1830">
        <v>1802953</v>
      </c>
      <c r="C1830" t="s">
        <v>0</v>
      </c>
      <c r="D1830">
        <v>79429666</v>
      </c>
      <c r="E1830" s="29">
        <v>42151</v>
      </c>
      <c r="F1830">
        <v>10698013</v>
      </c>
      <c r="G1830" s="30">
        <f>VLOOKUP(I1830,'[3]nemral rentis Bco Pop'!$A:$F,6,0)</f>
        <v>12200000</v>
      </c>
      <c r="H1830" s="30">
        <v>250101</v>
      </c>
      <c r="I1830">
        <v>121225</v>
      </c>
      <c r="J1830">
        <v>250101</v>
      </c>
      <c r="K1830" s="1">
        <v>47000</v>
      </c>
      <c r="O1830"/>
    </row>
    <row r="1831" spans="1:15" hidden="1" x14ac:dyDescent="0.25">
      <c r="A1831">
        <v>50000249</v>
      </c>
      <c r="B1831">
        <v>16822529</v>
      </c>
      <c r="C1831" t="s">
        <v>1</v>
      </c>
      <c r="D1831">
        <v>51675513</v>
      </c>
      <c r="E1831" s="29">
        <v>42151</v>
      </c>
      <c r="F1831">
        <v>6210884</v>
      </c>
      <c r="G1831" s="30">
        <f>VLOOKUP(I1831,'[3]nemral rentis Bco Pop'!$A:$F,6,0)</f>
        <v>923272421</v>
      </c>
      <c r="H1831" s="30">
        <v>190101</v>
      </c>
      <c r="I1831">
        <v>190101</v>
      </c>
      <c r="J1831">
        <v>190101</v>
      </c>
      <c r="K1831" s="1">
        <v>107400</v>
      </c>
      <c r="O1831"/>
    </row>
    <row r="1832" spans="1:15" hidden="1" x14ac:dyDescent="0.25">
      <c r="A1832">
        <v>50000249</v>
      </c>
      <c r="B1832">
        <v>11773577</v>
      </c>
      <c r="C1832" t="s">
        <v>0</v>
      </c>
      <c r="D1832">
        <v>79558234</v>
      </c>
      <c r="E1832" s="29">
        <v>42151</v>
      </c>
      <c r="F1832">
        <v>12342098</v>
      </c>
      <c r="G1832" s="30">
        <f>VLOOKUP(I1832,'[3]nemral rentis Bco Pop'!$A:$F,6,0)</f>
        <v>12400000</v>
      </c>
      <c r="H1832" s="30">
        <v>270102</v>
      </c>
      <c r="I1832">
        <v>270102</v>
      </c>
      <c r="J1832">
        <v>270102</v>
      </c>
      <c r="K1832" s="1">
        <v>15000</v>
      </c>
      <c r="O1832"/>
    </row>
    <row r="1833" spans="1:15" hidden="1" x14ac:dyDescent="0.25">
      <c r="A1833">
        <v>50000249</v>
      </c>
      <c r="B1833">
        <v>11773590</v>
      </c>
      <c r="C1833" t="s">
        <v>0</v>
      </c>
      <c r="D1833">
        <v>1052396417</v>
      </c>
      <c r="E1833" s="29">
        <v>42151</v>
      </c>
      <c r="F1833">
        <v>2615215</v>
      </c>
      <c r="G1833" s="30">
        <f>VLOOKUP(I1833,'[3]nemral rentis Bco Pop'!$A:$F,6,0)</f>
        <v>12400000</v>
      </c>
      <c r="H1833" s="30">
        <v>270102</v>
      </c>
      <c r="I1833">
        <v>121204</v>
      </c>
      <c r="J1833">
        <v>270102</v>
      </c>
      <c r="K1833" s="1">
        <v>5000</v>
      </c>
      <c r="O1833"/>
    </row>
    <row r="1834" spans="1:15" hidden="1" x14ac:dyDescent="0.25">
      <c r="A1834">
        <v>50000249</v>
      </c>
      <c r="B1834">
        <v>11773591</v>
      </c>
      <c r="C1834" t="s">
        <v>0</v>
      </c>
      <c r="D1834">
        <v>24130667</v>
      </c>
      <c r="E1834" s="29">
        <v>42151</v>
      </c>
      <c r="F1834">
        <v>2615215</v>
      </c>
      <c r="G1834" s="30">
        <f>VLOOKUP(I1834,'[3]nemral rentis Bco Pop'!$A:$F,6,0)</f>
        <v>12400000</v>
      </c>
      <c r="H1834" s="30">
        <v>270102</v>
      </c>
      <c r="I1834">
        <v>121204</v>
      </c>
      <c r="J1834">
        <v>270102</v>
      </c>
      <c r="K1834" s="1">
        <v>5000</v>
      </c>
      <c r="O1834"/>
    </row>
    <row r="1835" spans="1:15" hidden="1" x14ac:dyDescent="0.25">
      <c r="A1835">
        <v>50000249</v>
      </c>
      <c r="B1835">
        <v>11773609</v>
      </c>
      <c r="C1835" t="s">
        <v>0</v>
      </c>
      <c r="D1835">
        <v>1049372461</v>
      </c>
      <c r="E1835" s="29">
        <v>42151</v>
      </c>
      <c r="F1835">
        <v>20219928</v>
      </c>
      <c r="G1835" s="30">
        <f>VLOOKUP(I1835,'[3]nemral rentis Bco Pop'!$A:$F,6,0)</f>
        <v>12400000</v>
      </c>
      <c r="H1835" s="30">
        <v>270102</v>
      </c>
      <c r="I1835">
        <v>121204</v>
      </c>
      <c r="J1835">
        <v>270102</v>
      </c>
      <c r="K1835" s="1">
        <v>5000</v>
      </c>
      <c r="O1835"/>
    </row>
    <row r="1836" spans="1:15" hidden="1" x14ac:dyDescent="0.25">
      <c r="A1836">
        <v>50000249</v>
      </c>
      <c r="B1836">
        <v>11773706</v>
      </c>
      <c r="C1836" t="s">
        <v>0</v>
      </c>
      <c r="D1836">
        <v>80845689</v>
      </c>
      <c r="E1836" s="29">
        <v>42151</v>
      </c>
      <c r="F1836">
        <v>4862030</v>
      </c>
      <c r="G1836" s="30">
        <f>VLOOKUP(I1836,'[3]nemral rentis Bco Pop'!$A:$F,6,0)</f>
        <v>96400000</v>
      </c>
      <c r="H1836" s="30">
        <v>370101</v>
      </c>
      <c r="I1836">
        <v>121280</v>
      </c>
      <c r="J1836">
        <v>370101</v>
      </c>
      <c r="K1836" s="1">
        <v>46100</v>
      </c>
      <c r="O1836"/>
    </row>
    <row r="1837" spans="1:15" hidden="1" x14ac:dyDescent="0.25">
      <c r="A1837">
        <v>50000249</v>
      </c>
      <c r="B1837">
        <v>11773708</v>
      </c>
      <c r="C1837" t="s">
        <v>0</v>
      </c>
      <c r="D1837">
        <v>19362157</v>
      </c>
      <c r="E1837" s="29">
        <v>42151</v>
      </c>
      <c r="F1837">
        <v>6237466</v>
      </c>
      <c r="G1837" s="30">
        <f>VLOOKUP(I1837,'[3]nemral rentis Bco Pop'!$A:$F,6,0)</f>
        <v>12200000</v>
      </c>
      <c r="H1837" s="30">
        <v>250101</v>
      </c>
      <c r="I1837">
        <v>121225</v>
      </c>
      <c r="J1837">
        <v>250101</v>
      </c>
      <c r="K1837" s="1">
        <v>5100</v>
      </c>
      <c r="O1837"/>
    </row>
    <row r="1838" spans="1:15" hidden="1" x14ac:dyDescent="0.25">
      <c r="A1838">
        <v>50000249</v>
      </c>
      <c r="B1838">
        <v>11774120</v>
      </c>
      <c r="C1838" t="s">
        <v>0</v>
      </c>
      <c r="D1838">
        <v>1065636548</v>
      </c>
      <c r="E1838" s="29">
        <v>42151</v>
      </c>
      <c r="F1838">
        <v>441670</v>
      </c>
      <c r="G1838" s="30">
        <f>VLOOKUP(I1838,'[3]nemral rentis Bco Pop'!$A:$F,6,0)</f>
        <v>12400000</v>
      </c>
      <c r="H1838" s="30">
        <v>270102</v>
      </c>
      <c r="I1838">
        <v>121204</v>
      </c>
      <c r="J1838">
        <v>270102</v>
      </c>
      <c r="K1838" s="1">
        <v>5000</v>
      </c>
      <c r="O1838"/>
    </row>
    <row r="1839" spans="1:15" hidden="1" x14ac:dyDescent="0.25">
      <c r="A1839">
        <v>50000249</v>
      </c>
      <c r="B1839">
        <v>10441503</v>
      </c>
      <c r="C1839" t="s">
        <v>0</v>
      </c>
      <c r="D1839">
        <v>800251440</v>
      </c>
      <c r="E1839" s="29">
        <v>42151</v>
      </c>
      <c r="F1839">
        <v>6466060</v>
      </c>
      <c r="G1839" s="30">
        <f>VLOOKUP(I1839,'[3]nemral rentis Bco Pop'!$A:$F,6,0)</f>
        <v>13700000</v>
      </c>
      <c r="H1839" s="30">
        <v>290101</v>
      </c>
      <c r="I1839">
        <v>270944</v>
      </c>
      <c r="J1839">
        <v>290101</v>
      </c>
      <c r="K1839" s="1">
        <v>969600</v>
      </c>
      <c r="O1839"/>
    </row>
    <row r="1840" spans="1:15" hidden="1" x14ac:dyDescent="0.25">
      <c r="A1840">
        <v>50000249</v>
      </c>
      <c r="B1840">
        <v>18074151</v>
      </c>
      <c r="C1840" t="s">
        <v>0</v>
      </c>
      <c r="D1840">
        <v>79140701</v>
      </c>
      <c r="E1840" s="29">
        <v>42151</v>
      </c>
      <c r="F1840">
        <v>10459055</v>
      </c>
      <c r="G1840" s="30">
        <f>VLOOKUP(I1840,'[3]nemral rentis Bco Pop'!$A:$F,6,0)</f>
        <v>11100000</v>
      </c>
      <c r="H1840" s="30">
        <v>150112</v>
      </c>
      <c r="I1840">
        <v>121275</v>
      </c>
      <c r="J1840">
        <v>150112</v>
      </c>
      <c r="K1840" s="1">
        <v>1232000</v>
      </c>
      <c r="O1840"/>
    </row>
    <row r="1841" spans="1:15" hidden="1" x14ac:dyDescent="0.25">
      <c r="A1841">
        <v>50000249</v>
      </c>
      <c r="B1841">
        <v>14062836</v>
      </c>
      <c r="C1841" t="s">
        <v>0</v>
      </c>
      <c r="D1841">
        <v>14135358</v>
      </c>
      <c r="E1841" s="29">
        <v>42151</v>
      </c>
      <c r="F1841">
        <v>403756</v>
      </c>
      <c r="G1841" s="30">
        <f>VLOOKUP(I1841,'[3]nemral rentis Bco Pop'!$A:$F,6,0)</f>
        <v>923272421</v>
      </c>
      <c r="H1841" s="30">
        <v>190101</v>
      </c>
      <c r="I1841">
        <v>190101</v>
      </c>
      <c r="J1841">
        <v>190101</v>
      </c>
      <c r="K1841" s="1">
        <v>107400</v>
      </c>
      <c r="O1841"/>
    </row>
    <row r="1842" spans="1:15" hidden="1" x14ac:dyDescent="0.25">
      <c r="A1842">
        <v>50000249</v>
      </c>
      <c r="B1842">
        <v>2126072</v>
      </c>
      <c r="C1842" t="s">
        <v>1</v>
      </c>
      <c r="D1842">
        <v>79806767</v>
      </c>
      <c r="E1842" s="29">
        <v>42151</v>
      </c>
      <c r="F1842">
        <v>0</v>
      </c>
      <c r="G1842" s="30">
        <f>VLOOKUP(I1842,'[3]nemral rentis Bco Pop'!$A:$F,6,0)</f>
        <v>12400000</v>
      </c>
      <c r="H1842" s="30">
        <v>270102</v>
      </c>
      <c r="I1842">
        <v>121204</v>
      </c>
      <c r="J1842">
        <v>270102</v>
      </c>
      <c r="K1842" s="1">
        <v>5000</v>
      </c>
      <c r="O1842"/>
    </row>
    <row r="1843" spans="1:15" hidden="1" x14ac:dyDescent="0.25">
      <c r="A1843">
        <v>50000249</v>
      </c>
      <c r="B1843">
        <v>2126073</v>
      </c>
      <c r="C1843" t="s">
        <v>1</v>
      </c>
      <c r="D1843">
        <v>79806767</v>
      </c>
      <c r="E1843" s="29">
        <v>42151</v>
      </c>
      <c r="F1843">
        <v>0</v>
      </c>
      <c r="G1843" s="30">
        <f>VLOOKUP(I1843,'[3]nemral rentis Bco Pop'!$A:$F,6,0)</f>
        <v>12400000</v>
      </c>
      <c r="H1843" s="30">
        <v>270102</v>
      </c>
      <c r="I1843">
        <v>121204</v>
      </c>
      <c r="J1843">
        <v>270102</v>
      </c>
      <c r="K1843" s="1">
        <v>5000</v>
      </c>
      <c r="O1843"/>
    </row>
    <row r="1844" spans="1:15" hidden="1" x14ac:dyDescent="0.25">
      <c r="A1844">
        <v>50000249</v>
      </c>
      <c r="B1844">
        <v>1081898</v>
      </c>
      <c r="C1844" t="s">
        <v>0</v>
      </c>
      <c r="D1844">
        <v>7454645</v>
      </c>
      <c r="E1844" s="29">
        <v>42151</v>
      </c>
      <c r="F1844">
        <v>11401721</v>
      </c>
      <c r="G1844" s="30">
        <f>VLOOKUP(I1844,'[3]nemral rentis Bco Pop'!$A:$F,6,0)</f>
        <v>96400000</v>
      </c>
      <c r="H1844" s="30">
        <v>370101</v>
      </c>
      <c r="I1844">
        <v>121280</v>
      </c>
      <c r="J1844">
        <v>370101</v>
      </c>
      <c r="K1844" s="1">
        <v>5400</v>
      </c>
      <c r="O1844"/>
    </row>
    <row r="1845" spans="1:15" hidden="1" x14ac:dyDescent="0.25">
      <c r="A1845">
        <v>50000249</v>
      </c>
      <c r="B1845">
        <v>1081904</v>
      </c>
      <c r="C1845" t="s">
        <v>0</v>
      </c>
      <c r="D1845">
        <v>1124962</v>
      </c>
      <c r="E1845" s="29">
        <v>42151</v>
      </c>
      <c r="F1845">
        <v>12495143</v>
      </c>
      <c r="G1845" s="30">
        <f>VLOOKUP(I1845,'[3]nemral rentis Bco Pop'!$A:$F,6,0)</f>
        <v>96400000</v>
      </c>
      <c r="H1845" s="30">
        <v>370101</v>
      </c>
      <c r="I1845">
        <v>121280</v>
      </c>
      <c r="J1845">
        <v>370101</v>
      </c>
      <c r="K1845" s="1">
        <v>5400</v>
      </c>
      <c r="O1845"/>
    </row>
    <row r="1846" spans="1:15" hidden="1" x14ac:dyDescent="0.25">
      <c r="A1846">
        <v>50000249</v>
      </c>
      <c r="B1846">
        <v>1700717</v>
      </c>
      <c r="C1846" t="s">
        <v>0</v>
      </c>
      <c r="D1846">
        <v>80363124</v>
      </c>
      <c r="E1846" s="29">
        <v>42151</v>
      </c>
      <c r="F1846">
        <v>7232578</v>
      </c>
      <c r="G1846" s="30">
        <f>VLOOKUP(I1846,'[3]nemral rentis Bco Pop'!$A:$F,6,0)</f>
        <v>12400000</v>
      </c>
      <c r="H1846" s="30">
        <v>270102</v>
      </c>
      <c r="I1846">
        <v>121204</v>
      </c>
      <c r="J1846">
        <v>270102</v>
      </c>
      <c r="K1846" s="1">
        <v>5000</v>
      </c>
      <c r="O1846"/>
    </row>
    <row r="1847" spans="1:15" hidden="1" x14ac:dyDescent="0.25">
      <c r="A1847">
        <v>50000249</v>
      </c>
      <c r="B1847">
        <v>1700718</v>
      </c>
      <c r="C1847" t="s">
        <v>0</v>
      </c>
      <c r="D1847">
        <v>80363124</v>
      </c>
      <c r="E1847" s="29">
        <v>42151</v>
      </c>
      <c r="F1847">
        <v>7232578</v>
      </c>
      <c r="G1847" s="30">
        <f>VLOOKUP(I1847,'[3]nemral rentis Bco Pop'!$A:$F,6,0)</f>
        <v>12400000</v>
      </c>
      <c r="H1847" s="30">
        <v>270102</v>
      </c>
      <c r="I1847">
        <v>121204</v>
      </c>
      <c r="J1847">
        <v>270102</v>
      </c>
      <c r="K1847" s="1">
        <v>5000</v>
      </c>
      <c r="O1847"/>
    </row>
    <row r="1848" spans="1:15" hidden="1" x14ac:dyDescent="0.25">
      <c r="A1848">
        <v>50000249</v>
      </c>
      <c r="B1848">
        <v>1700727</v>
      </c>
      <c r="C1848" t="s">
        <v>0</v>
      </c>
      <c r="D1848">
        <v>1049609753</v>
      </c>
      <c r="E1848" s="29">
        <v>42151</v>
      </c>
      <c r="F1848">
        <v>8572244</v>
      </c>
      <c r="G1848" s="30">
        <f>VLOOKUP(I1848,'[3]nemral rentis Bco Pop'!$A:$F,6,0)</f>
        <v>12400000</v>
      </c>
      <c r="H1848" s="30">
        <v>270102</v>
      </c>
      <c r="I1848">
        <v>121204</v>
      </c>
      <c r="J1848">
        <v>270102</v>
      </c>
      <c r="K1848" s="1">
        <v>5000</v>
      </c>
      <c r="O1848"/>
    </row>
    <row r="1849" spans="1:15" hidden="1" x14ac:dyDescent="0.25">
      <c r="A1849">
        <v>50000249</v>
      </c>
      <c r="B1849">
        <v>1700729</v>
      </c>
      <c r="C1849" t="s">
        <v>0</v>
      </c>
      <c r="D1849">
        <v>860011048</v>
      </c>
      <c r="E1849" s="29">
        <v>42151</v>
      </c>
      <c r="F1849">
        <v>7452657</v>
      </c>
      <c r="G1849" s="30">
        <f>VLOOKUP(I1849,'[3]nemral rentis Bco Pop'!$A:$F,6,0)</f>
        <v>96400000</v>
      </c>
      <c r="H1849" s="30">
        <v>370101</v>
      </c>
      <c r="I1849">
        <v>121280</v>
      </c>
      <c r="J1849">
        <v>370101</v>
      </c>
      <c r="K1849" s="1">
        <v>5400</v>
      </c>
      <c r="O1849"/>
    </row>
    <row r="1850" spans="1:15" hidden="1" x14ac:dyDescent="0.25">
      <c r="A1850">
        <v>50000249</v>
      </c>
      <c r="B1850">
        <v>1700735</v>
      </c>
      <c r="C1850" t="s">
        <v>0</v>
      </c>
      <c r="D1850">
        <v>3235174</v>
      </c>
      <c r="E1850" s="29">
        <v>42151</v>
      </c>
      <c r="F1850">
        <v>7074980</v>
      </c>
      <c r="G1850" s="30">
        <f>VLOOKUP(I1850,'[3]nemral rentis Bco Pop'!$A:$F,6,0)</f>
        <v>923272193</v>
      </c>
      <c r="H1850" s="30">
        <v>131401</v>
      </c>
      <c r="I1850">
        <v>131401</v>
      </c>
      <c r="J1850">
        <v>131401</v>
      </c>
      <c r="K1850" s="1">
        <v>17000</v>
      </c>
      <c r="O1850"/>
    </row>
    <row r="1851" spans="1:15" hidden="1" x14ac:dyDescent="0.25">
      <c r="A1851">
        <v>50000249</v>
      </c>
      <c r="B1851">
        <v>1820257</v>
      </c>
      <c r="C1851" t="s">
        <v>0</v>
      </c>
      <c r="D1851">
        <v>19458496</v>
      </c>
      <c r="E1851" s="29">
        <v>42151</v>
      </c>
      <c r="F1851">
        <v>2697498</v>
      </c>
      <c r="G1851" s="30">
        <f>VLOOKUP(I1851,'[3]nemral rentis Bco Pop'!$A:$F,6,0)</f>
        <v>12800000</v>
      </c>
      <c r="H1851" s="30">
        <v>350300</v>
      </c>
      <c r="I1851">
        <v>350300</v>
      </c>
      <c r="J1851">
        <v>350300</v>
      </c>
      <c r="K1851" s="1">
        <v>220756</v>
      </c>
      <c r="O1851"/>
    </row>
    <row r="1852" spans="1:15" hidden="1" x14ac:dyDescent="0.25">
      <c r="A1852">
        <v>50000249</v>
      </c>
      <c r="B1852">
        <v>2019765</v>
      </c>
      <c r="C1852" t="s">
        <v>0</v>
      </c>
      <c r="D1852">
        <v>51675487</v>
      </c>
      <c r="E1852" s="29">
        <v>42151</v>
      </c>
      <c r="F1852">
        <v>2697498</v>
      </c>
      <c r="G1852" s="30">
        <f>VLOOKUP(I1852,'[3]nemral rentis Bco Pop'!$A:$F,6,0)</f>
        <v>12800000</v>
      </c>
      <c r="H1852" s="30">
        <v>350300</v>
      </c>
      <c r="I1852">
        <v>350300</v>
      </c>
      <c r="J1852">
        <v>350300</v>
      </c>
      <c r="K1852" s="1">
        <v>407711</v>
      </c>
      <c r="O1852"/>
    </row>
    <row r="1853" spans="1:15" hidden="1" x14ac:dyDescent="0.25">
      <c r="A1853">
        <v>50000249</v>
      </c>
      <c r="B1853">
        <v>13422510</v>
      </c>
      <c r="C1853" t="s">
        <v>1</v>
      </c>
      <c r="D1853">
        <v>1019027863</v>
      </c>
      <c r="E1853" s="29">
        <v>42151</v>
      </c>
      <c r="F1853">
        <v>4458595</v>
      </c>
      <c r="G1853" s="30">
        <f>VLOOKUP(I1853,'[3]nemral rentis Bco Pop'!$A:$F,6,0)</f>
        <v>12400000</v>
      </c>
      <c r="H1853" s="30">
        <v>270102</v>
      </c>
      <c r="I1853">
        <v>121204</v>
      </c>
      <c r="J1853">
        <v>270102</v>
      </c>
      <c r="K1853" s="1">
        <v>5000</v>
      </c>
      <c r="O1853"/>
    </row>
    <row r="1854" spans="1:15" hidden="1" x14ac:dyDescent="0.25">
      <c r="A1854">
        <v>50000249</v>
      </c>
      <c r="B1854">
        <v>2251894</v>
      </c>
      <c r="C1854" t="s">
        <v>0</v>
      </c>
      <c r="D1854">
        <v>52149537</v>
      </c>
      <c r="E1854" s="29">
        <v>42151</v>
      </c>
      <c r="F1854">
        <v>13478124</v>
      </c>
      <c r="G1854" s="30">
        <f>VLOOKUP(I1854,'[3]nemral rentis Bco Pop'!$A:$F,6,0)</f>
        <v>12200000</v>
      </c>
      <c r="H1854" s="30">
        <v>250101</v>
      </c>
      <c r="I1854">
        <v>121225</v>
      </c>
      <c r="J1854">
        <v>250101</v>
      </c>
      <c r="K1854" s="1">
        <v>20000</v>
      </c>
      <c r="O1854"/>
    </row>
    <row r="1855" spans="1:15" hidden="1" x14ac:dyDescent="0.25">
      <c r="A1855">
        <v>50000249</v>
      </c>
      <c r="B1855">
        <v>12756655</v>
      </c>
      <c r="C1855" t="s">
        <v>0</v>
      </c>
      <c r="D1855">
        <v>52736657</v>
      </c>
      <c r="E1855" s="29">
        <v>42151</v>
      </c>
      <c r="F1855">
        <v>5605754</v>
      </c>
      <c r="G1855" s="30">
        <f>VLOOKUP(I1855,'[3]nemral rentis Bco Pop'!$A:$F,6,0)</f>
        <v>923272421</v>
      </c>
      <c r="H1855" s="30">
        <v>190101</v>
      </c>
      <c r="I1855">
        <v>190101</v>
      </c>
      <c r="J1855">
        <v>190101</v>
      </c>
      <c r="K1855" s="1">
        <v>107400</v>
      </c>
      <c r="O1855"/>
    </row>
    <row r="1856" spans="1:15" hidden="1" x14ac:dyDescent="0.25">
      <c r="A1856">
        <v>50000249</v>
      </c>
      <c r="B1856">
        <v>2642003</v>
      </c>
      <c r="C1856" t="s">
        <v>0</v>
      </c>
      <c r="D1856">
        <v>5963255</v>
      </c>
      <c r="E1856" s="29">
        <v>42151</v>
      </c>
      <c r="F1856">
        <v>2810228</v>
      </c>
      <c r="G1856" s="30">
        <f>VLOOKUP(I1856,'[3]nemral rentis Bco Pop'!$A:$F,6,0)</f>
        <v>96400000</v>
      </c>
      <c r="H1856" s="30">
        <v>370101</v>
      </c>
      <c r="I1856">
        <v>121280</v>
      </c>
      <c r="J1856">
        <v>370101</v>
      </c>
      <c r="K1856" s="1">
        <v>5400</v>
      </c>
      <c r="O1856"/>
    </row>
    <row r="1857" spans="1:15" hidden="1" x14ac:dyDescent="0.25">
      <c r="A1857">
        <v>50000249</v>
      </c>
      <c r="B1857">
        <v>2642004</v>
      </c>
      <c r="C1857" t="s">
        <v>0</v>
      </c>
      <c r="D1857">
        <v>5963255</v>
      </c>
      <c r="E1857" s="29">
        <v>42151</v>
      </c>
      <c r="F1857">
        <v>2810228</v>
      </c>
      <c r="G1857" s="30">
        <f>VLOOKUP(I1857,'[3]nemral rentis Bco Pop'!$A:$F,6,0)</f>
        <v>96400000</v>
      </c>
      <c r="H1857" s="30">
        <v>370101</v>
      </c>
      <c r="I1857">
        <v>121280</v>
      </c>
      <c r="J1857">
        <v>370101</v>
      </c>
      <c r="K1857" s="1">
        <v>5400</v>
      </c>
      <c r="O1857"/>
    </row>
    <row r="1858" spans="1:15" hidden="1" x14ac:dyDescent="0.25">
      <c r="A1858">
        <v>50000249</v>
      </c>
      <c r="B1858">
        <v>54627784</v>
      </c>
      <c r="C1858" t="s">
        <v>0</v>
      </c>
      <c r="D1858">
        <v>19133677</v>
      </c>
      <c r="E1858" s="29">
        <v>42151</v>
      </c>
      <c r="F1858">
        <v>2450534</v>
      </c>
      <c r="G1858" s="30">
        <f>VLOOKUP(I1858,'[3]nemral rentis Bco Pop'!$A:$F,6,0)</f>
        <v>923272421</v>
      </c>
      <c r="H1858" s="30">
        <v>190101</v>
      </c>
      <c r="I1858">
        <v>190101</v>
      </c>
      <c r="J1858">
        <v>190101</v>
      </c>
      <c r="K1858" s="1">
        <v>107400</v>
      </c>
      <c r="O1858"/>
    </row>
    <row r="1859" spans="1:15" hidden="1" x14ac:dyDescent="0.25">
      <c r="A1859">
        <v>50000249</v>
      </c>
      <c r="B1859">
        <v>2165393</v>
      </c>
      <c r="C1859" t="s">
        <v>0</v>
      </c>
      <c r="D1859">
        <v>8000517957</v>
      </c>
      <c r="E1859" s="29">
        <v>42151</v>
      </c>
      <c r="F1859">
        <v>6307103</v>
      </c>
      <c r="G1859" s="30">
        <f>VLOOKUP(I1859,'[3]nemral rentis Bco Pop'!$A:$F,6,0)</f>
        <v>12800000</v>
      </c>
      <c r="H1859" s="30">
        <v>350300</v>
      </c>
      <c r="I1859">
        <v>350300</v>
      </c>
      <c r="J1859">
        <v>350300</v>
      </c>
      <c r="K1859" s="1">
        <v>3895197</v>
      </c>
      <c r="O1859"/>
    </row>
    <row r="1860" spans="1:15" hidden="1" x14ac:dyDescent="0.25">
      <c r="A1860">
        <v>50000249</v>
      </c>
      <c r="B1860">
        <v>1516398</v>
      </c>
      <c r="C1860" t="s">
        <v>2</v>
      </c>
      <c r="D1860">
        <v>6888070</v>
      </c>
      <c r="E1860" s="29">
        <v>42151</v>
      </c>
      <c r="F1860">
        <v>2393849</v>
      </c>
      <c r="G1860" s="30">
        <f>VLOOKUP(I1860,'[3]nemral rentis Bco Pop'!$A:$F,6,0)</f>
        <v>923272421</v>
      </c>
      <c r="H1860" s="30">
        <v>190101</v>
      </c>
      <c r="I1860">
        <v>190101</v>
      </c>
      <c r="J1860">
        <v>190101</v>
      </c>
      <c r="K1860" s="1">
        <v>107400</v>
      </c>
      <c r="O1860"/>
    </row>
    <row r="1861" spans="1:15" hidden="1" x14ac:dyDescent="0.25">
      <c r="A1861">
        <v>50000249</v>
      </c>
      <c r="B1861">
        <v>1744700</v>
      </c>
      <c r="C1861" t="s">
        <v>3</v>
      </c>
      <c r="D1861">
        <v>1039453040</v>
      </c>
      <c r="E1861" s="29">
        <v>42151</v>
      </c>
      <c r="F1861">
        <v>3130575</v>
      </c>
      <c r="G1861" s="30">
        <f>VLOOKUP(I1861,'[3]nemral rentis Bco Pop'!$A:$F,6,0)</f>
        <v>923272421</v>
      </c>
      <c r="H1861" s="30">
        <v>190101</v>
      </c>
      <c r="I1861">
        <v>190101</v>
      </c>
      <c r="J1861">
        <v>190101</v>
      </c>
      <c r="K1861" s="1">
        <v>107400</v>
      </c>
      <c r="O1861"/>
    </row>
    <row r="1862" spans="1:15" hidden="1" x14ac:dyDescent="0.25">
      <c r="A1862">
        <v>50000249</v>
      </c>
      <c r="B1862">
        <v>40266969</v>
      </c>
      <c r="C1862" t="s">
        <v>2</v>
      </c>
      <c r="D1862">
        <v>21742065</v>
      </c>
      <c r="E1862" s="29">
        <v>42151</v>
      </c>
      <c r="F1862">
        <v>0</v>
      </c>
      <c r="G1862" s="30">
        <f>VLOOKUP(I1862,'[3]nemral rentis Bco Pop'!$A:$F,6,0)</f>
        <v>923272193</v>
      </c>
      <c r="H1862" s="30">
        <v>131401</v>
      </c>
      <c r="I1862">
        <v>131401</v>
      </c>
      <c r="J1862">
        <v>131401</v>
      </c>
      <c r="K1862" s="1">
        <v>1200</v>
      </c>
      <c r="O1862"/>
    </row>
    <row r="1863" spans="1:15" hidden="1" x14ac:dyDescent="0.25">
      <c r="A1863">
        <v>50000249</v>
      </c>
      <c r="B1863">
        <v>40266993</v>
      </c>
      <c r="C1863" t="s">
        <v>2</v>
      </c>
      <c r="D1863">
        <v>8127599</v>
      </c>
      <c r="E1863" s="29">
        <v>42151</v>
      </c>
      <c r="F1863">
        <v>3363814</v>
      </c>
      <c r="G1863" s="30">
        <f>VLOOKUP(I1863,'[3]nemral rentis Bco Pop'!$A:$F,6,0)</f>
        <v>923272421</v>
      </c>
      <c r="H1863" s="30">
        <v>190101</v>
      </c>
      <c r="I1863">
        <v>190101</v>
      </c>
      <c r="J1863">
        <v>190101</v>
      </c>
      <c r="K1863" s="1">
        <v>107400</v>
      </c>
      <c r="O1863"/>
    </row>
    <row r="1864" spans="1:15" hidden="1" x14ac:dyDescent="0.25">
      <c r="A1864">
        <v>50000249</v>
      </c>
      <c r="B1864">
        <v>35883180</v>
      </c>
      <c r="C1864" t="s">
        <v>18</v>
      </c>
      <c r="D1864">
        <v>22720008</v>
      </c>
      <c r="E1864" s="29">
        <v>42151</v>
      </c>
      <c r="F1864">
        <v>3099961</v>
      </c>
      <c r="G1864" s="30">
        <f>VLOOKUP(I1864,'[3]nemral rentis Bco Pop'!$A:$F,6,0)</f>
        <v>96300000</v>
      </c>
      <c r="H1864" s="30">
        <v>190101</v>
      </c>
      <c r="I1864">
        <v>121270</v>
      </c>
      <c r="J1864">
        <v>190101</v>
      </c>
      <c r="K1864" s="1">
        <v>22000</v>
      </c>
      <c r="O1864"/>
    </row>
    <row r="1865" spans="1:15" hidden="1" x14ac:dyDescent="0.25">
      <c r="A1865">
        <v>50000249</v>
      </c>
      <c r="B1865">
        <v>2306239</v>
      </c>
      <c r="C1865" t="s">
        <v>18</v>
      </c>
      <c r="D1865">
        <v>22337536</v>
      </c>
      <c r="E1865" s="29">
        <v>42151</v>
      </c>
      <c r="F1865">
        <v>3628712</v>
      </c>
      <c r="G1865" s="30">
        <f>VLOOKUP(I1865,'[3]nemral rentis Bco Pop'!$A:$F,6,0)</f>
        <v>923272193</v>
      </c>
      <c r="H1865" s="30">
        <v>131401</v>
      </c>
      <c r="I1865">
        <v>131401</v>
      </c>
      <c r="J1865">
        <v>131401</v>
      </c>
      <c r="K1865" s="1">
        <v>1100</v>
      </c>
      <c r="O1865"/>
    </row>
    <row r="1866" spans="1:15" hidden="1" x14ac:dyDescent="0.25">
      <c r="A1866">
        <v>50000249</v>
      </c>
      <c r="B1866">
        <v>2535502</v>
      </c>
      <c r="C1866" t="s">
        <v>4</v>
      </c>
      <c r="D1866">
        <v>6234697</v>
      </c>
      <c r="E1866" s="29">
        <v>42151</v>
      </c>
      <c r="F1866">
        <v>6663609</v>
      </c>
      <c r="G1866" s="30">
        <f>VLOOKUP(I1866,'[3]nemral rentis Bco Pop'!$A:$F,6,0)</f>
        <v>923272193</v>
      </c>
      <c r="H1866" s="30">
        <v>131401</v>
      </c>
      <c r="I1866">
        <v>131401</v>
      </c>
      <c r="J1866">
        <v>131401</v>
      </c>
      <c r="K1866" s="1">
        <v>9800</v>
      </c>
      <c r="O1866"/>
    </row>
    <row r="1867" spans="1:15" hidden="1" x14ac:dyDescent="0.25">
      <c r="A1867">
        <v>50000249</v>
      </c>
      <c r="B1867">
        <v>2535579</v>
      </c>
      <c r="C1867" t="s">
        <v>4</v>
      </c>
      <c r="D1867">
        <v>15048595</v>
      </c>
      <c r="E1867" s="29">
        <v>42151</v>
      </c>
      <c r="F1867">
        <v>6568502</v>
      </c>
      <c r="G1867" s="30">
        <f>VLOOKUP(I1867,'[3]nemral rentis Bco Pop'!$A:$F,6,0)</f>
        <v>11100000</v>
      </c>
      <c r="H1867" s="30">
        <v>150112</v>
      </c>
      <c r="I1867">
        <v>121275</v>
      </c>
      <c r="J1867">
        <v>150112</v>
      </c>
      <c r="K1867" s="1">
        <v>103096</v>
      </c>
      <c r="O1867"/>
    </row>
    <row r="1868" spans="1:15" hidden="1" x14ac:dyDescent="0.25">
      <c r="A1868">
        <v>50000249</v>
      </c>
      <c r="B1868">
        <v>887755</v>
      </c>
      <c r="C1868" t="s">
        <v>5</v>
      </c>
      <c r="D1868">
        <v>1049604605</v>
      </c>
      <c r="E1868" s="29">
        <v>42151</v>
      </c>
      <c r="F1868">
        <v>7435523</v>
      </c>
      <c r="G1868" s="30">
        <f>VLOOKUP(I1868,'[3]nemral rentis Bco Pop'!$A:$F,6,0)</f>
        <v>12400000</v>
      </c>
      <c r="H1868" s="30">
        <v>270102</v>
      </c>
      <c r="I1868">
        <v>121204</v>
      </c>
      <c r="J1868">
        <v>270102</v>
      </c>
      <c r="K1868" s="1">
        <v>5000</v>
      </c>
      <c r="O1868"/>
    </row>
    <row r="1869" spans="1:15" hidden="1" x14ac:dyDescent="0.25">
      <c r="A1869">
        <v>50000249</v>
      </c>
      <c r="B1869">
        <v>887781</v>
      </c>
      <c r="C1869" t="s">
        <v>5</v>
      </c>
      <c r="D1869">
        <v>15235320</v>
      </c>
      <c r="E1869" s="29">
        <v>42151</v>
      </c>
      <c r="F1869">
        <v>76918165</v>
      </c>
      <c r="G1869" s="30">
        <f>VLOOKUP(I1869,'[3]nemral rentis Bco Pop'!$A:$F,6,0)</f>
        <v>923272193</v>
      </c>
      <c r="H1869" s="30">
        <v>131401</v>
      </c>
      <c r="I1869">
        <v>131401</v>
      </c>
      <c r="J1869">
        <v>131401</v>
      </c>
      <c r="K1869" s="1">
        <v>6400</v>
      </c>
      <c r="O1869"/>
    </row>
    <row r="1870" spans="1:15" hidden="1" x14ac:dyDescent="0.25">
      <c r="A1870">
        <v>50000249</v>
      </c>
      <c r="B1870">
        <v>887782</v>
      </c>
      <c r="C1870" t="s">
        <v>5</v>
      </c>
      <c r="D1870">
        <v>5182666</v>
      </c>
      <c r="E1870" s="29">
        <v>42151</v>
      </c>
      <c r="F1870">
        <v>71691816</v>
      </c>
      <c r="G1870" s="30">
        <f>VLOOKUP(I1870,'[3]nemral rentis Bco Pop'!$A:$F,6,0)</f>
        <v>923272193</v>
      </c>
      <c r="H1870" s="30">
        <v>131401</v>
      </c>
      <c r="I1870">
        <v>131401</v>
      </c>
      <c r="J1870">
        <v>131401</v>
      </c>
      <c r="K1870" s="1">
        <v>8700</v>
      </c>
      <c r="O1870"/>
    </row>
    <row r="1871" spans="1:15" hidden="1" x14ac:dyDescent="0.25">
      <c r="A1871">
        <v>50000249</v>
      </c>
      <c r="B1871">
        <v>2305342</v>
      </c>
      <c r="C1871" t="s">
        <v>5</v>
      </c>
      <c r="D1871">
        <v>1723302</v>
      </c>
      <c r="E1871" s="29">
        <v>42151</v>
      </c>
      <c r="F1871">
        <v>76918165</v>
      </c>
      <c r="G1871" s="30">
        <f>VLOOKUP(I1871,'[3]nemral rentis Bco Pop'!$A:$F,6,0)</f>
        <v>923272193</v>
      </c>
      <c r="H1871" s="30">
        <v>131401</v>
      </c>
      <c r="I1871">
        <v>131401</v>
      </c>
      <c r="J1871">
        <v>131401</v>
      </c>
      <c r="K1871" s="1">
        <v>11900</v>
      </c>
      <c r="O1871"/>
    </row>
    <row r="1872" spans="1:15" hidden="1" x14ac:dyDescent="0.25">
      <c r="A1872">
        <v>50000249</v>
      </c>
      <c r="B1872">
        <v>1666748</v>
      </c>
      <c r="C1872" t="s">
        <v>33</v>
      </c>
      <c r="D1872">
        <v>8918550177</v>
      </c>
      <c r="E1872" s="29">
        <v>42151</v>
      </c>
      <c r="F1872">
        <v>6322940</v>
      </c>
      <c r="G1872" s="30">
        <f>VLOOKUP(I1872,'[3]nemral rentis Bco Pop'!$A:$F,6,0)</f>
        <v>923272438</v>
      </c>
      <c r="H1872" s="30">
        <v>410400</v>
      </c>
      <c r="I1872">
        <v>410400</v>
      </c>
      <c r="J1872">
        <v>410400</v>
      </c>
      <c r="K1872" s="1">
        <v>351179</v>
      </c>
      <c r="O1872"/>
    </row>
    <row r="1873" spans="1:15" hidden="1" x14ac:dyDescent="0.25">
      <c r="A1873">
        <v>50000249</v>
      </c>
      <c r="B1873">
        <v>1872872</v>
      </c>
      <c r="C1873" t="s">
        <v>33</v>
      </c>
      <c r="D1873">
        <v>1118545870</v>
      </c>
      <c r="E1873" s="29">
        <v>42151</v>
      </c>
      <c r="F1873">
        <v>20343301</v>
      </c>
      <c r="G1873" s="30">
        <f>VLOOKUP(I1873,'[3]nemral rentis Bco Pop'!$A:$F,6,0)</f>
        <v>12400000</v>
      </c>
      <c r="H1873" s="30">
        <v>270102</v>
      </c>
      <c r="I1873">
        <v>121204</v>
      </c>
      <c r="J1873">
        <v>270102</v>
      </c>
      <c r="K1873" s="1">
        <v>5000</v>
      </c>
      <c r="O1873"/>
    </row>
    <row r="1874" spans="1:15" hidden="1" x14ac:dyDescent="0.25">
      <c r="A1874">
        <v>50000249</v>
      </c>
      <c r="B1874">
        <v>1872886</v>
      </c>
      <c r="C1874" t="s">
        <v>33</v>
      </c>
      <c r="D1874">
        <v>1115854220</v>
      </c>
      <c r="E1874" s="29">
        <v>42151</v>
      </c>
      <c r="F1874">
        <v>10436869</v>
      </c>
      <c r="G1874" s="30">
        <f>VLOOKUP(I1874,'[3]nemral rentis Bco Pop'!$A:$F,6,0)</f>
        <v>12400000</v>
      </c>
      <c r="H1874" s="30">
        <v>270102</v>
      </c>
      <c r="I1874">
        <v>121204</v>
      </c>
      <c r="J1874">
        <v>270102</v>
      </c>
      <c r="K1874" s="1">
        <v>5000</v>
      </c>
      <c r="O1874"/>
    </row>
    <row r="1875" spans="1:15" hidden="1" x14ac:dyDescent="0.25">
      <c r="A1875">
        <v>50000249</v>
      </c>
      <c r="B1875">
        <v>2452426</v>
      </c>
      <c r="C1875" t="s">
        <v>1</v>
      </c>
      <c r="D1875">
        <v>34528224</v>
      </c>
      <c r="E1875" s="29">
        <v>42151</v>
      </c>
      <c r="F1875">
        <v>2380182</v>
      </c>
      <c r="G1875" s="30">
        <f>VLOOKUP(I1875,'[3]nemral rentis Bco Pop'!$A:$F,6,0)</f>
        <v>923272421</v>
      </c>
      <c r="H1875" s="30">
        <v>190101</v>
      </c>
      <c r="I1875">
        <v>190101</v>
      </c>
      <c r="J1875">
        <v>190101</v>
      </c>
      <c r="K1875" s="1">
        <v>107400</v>
      </c>
      <c r="O1875"/>
    </row>
    <row r="1876" spans="1:15" hidden="1" x14ac:dyDescent="0.25">
      <c r="A1876">
        <v>50000249</v>
      </c>
      <c r="B1876">
        <v>2452427</v>
      </c>
      <c r="C1876" t="s">
        <v>1</v>
      </c>
      <c r="D1876">
        <v>1128276852</v>
      </c>
      <c r="E1876" s="29">
        <v>42151</v>
      </c>
      <c r="F1876">
        <v>4162522</v>
      </c>
      <c r="G1876" s="30">
        <f>VLOOKUP(I1876,'[3]nemral rentis Bco Pop'!$A:$F,6,0)</f>
        <v>923272421</v>
      </c>
      <c r="H1876" s="30">
        <v>190101</v>
      </c>
      <c r="I1876">
        <v>190101</v>
      </c>
      <c r="J1876">
        <v>190101</v>
      </c>
      <c r="K1876" s="1">
        <v>107400</v>
      </c>
      <c r="O1876"/>
    </row>
    <row r="1877" spans="1:15" hidden="1" x14ac:dyDescent="0.25">
      <c r="A1877">
        <v>50000249</v>
      </c>
      <c r="B1877">
        <v>2452428</v>
      </c>
      <c r="C1877" t="s">
        <v>1</v>
      </c>
      <c r="D1877">
        <v>71260935</v>
      </c>
      <c r="E1877" s="29">
        <v>42151</v>
      </c>
      <c r="F1877">
        <v>2214950</v>
      </c>
      <c r="G1877" s="30">
        <f>VLOOKUP(I1877,'[3]nemral rentis Bco Pop'!$A:$F,6,0)</f>
        <v>923272421</v>
      </c>
      <c r="H1877" s="30">
        <v>190101</v>
      </c>
      <c r="I1877">
        <v>190101</v>
      </c>
      <c r="J1877">
        <v>190101</v>
      </c>
      <c r="K1877" s="1">
        <v>107400</v>
      </c>
      <c r="O1877"/>
    </row>
    <row r="1878" spans="1:15" hidden="1" x14ac:dyDescent="0.25">
      <c r="A1878">
        <v>50000249</v>
      </c>
      <c r="B1878">
        <v>1745235</v>
      </c>
      <c r="C1878" t="s">
        <v>19</v>
      </c>
      <c r="D1878">
        <v>8001875923</v>
      </c>
      <c r="E1878" s="29">
        <v>42151</v>
      </c>
      <c r="F1878">
        <v>8928280</v>
      </c>
      <c r="G1878" s="30">
        <f>VLOOKUP(I1878,'[3]nemral rentis Bco Pop'!$A:$F,6,0)</f>
        <v>13700000</v>
      </c>
      <c r="H1878" s="30">
        <v>290101</v>
      </c>
      <c r="I1878">
        <v>121250</v>
      </c>
      <c r="J1878">
        <v>290101</v>
      </c>
      <c r="K1878" s="1">
        <v>431796</v>
      </c>
      <c r="O1878"/>
    </row>
    <row r="1879" spans="1:15" hidden="1" x14ac:dyDescent="0.25">
      <c r="A1879">
        <v>50000249</v>
      </c>
      <c r="B1879">
        <v>1791771</v>
      </c>
      <c r="C1879" t="s">
        <v>19</v>
      </c>
      <c r="D1879">
        <v>8001658504</v>
      </c>
      <c r="E1879" s="29">
        <v>42151</v>
      </c>
      <c r="F1879">
        <v>8848913</v>
      </c>
      <c r="G1879" s="30">
        <f>VLOOKUP(I1879,'[3]nemral rentis Bco Pop'!$A:$F,6,0)</f>
        <v>12400000</v>
      </c>
      <c r="H1879" s="30">
        <v>270108</v>
      </c>
      <c r="I1879">
        <v>270108</v>
      </c>
      <c r="J1879">
        <v>270108</v>
      </c>
      <c r="K1879" s="1">
        <v>597956</v>
      </c>
      <c r="O1879"/>
    </row>
    <row r="1880" spans="1:15" hidden="1" x14ac:dyDescent="0.25">
      <c r="A1880">
        <v>50000249</v>
      </c>
      <c r="B1880">
        <v>2620465</v>
      </c>
      <c r="C1880" t="s">
        <v>19</v>
      </c>
      <c r="D1880">
        <v>8001658504</v>
      </c>
      <c r="E1880" s="29">
        <v>42151</v>
      </c>
      <c r="F1880">
        <v>8848913</v>
      </c>
      <c r="G1880" s="30">
        <f>VLOOKUP(I1880,'[3]nemral rentis Bco Pop'!$A:$F,6,0)</f>
        <v>12400000</v>
      </c>
      <c r="H1880" s="30">
        <v>270108</v>
      </c>
      <c r="I1880">
        <v>270108</v>
      </c>
      <c r="J1880">
        <v>270108</v>
      </c>
      <c r="K1880" s="1">
        <v>9920686</v>
      </c>
      <c r="O1880"/>
    </row>
    <row r="1881" spans="1:15" hidden="1" x14ac:dyDescent="0.25">
      <c r="A1881">
        <v>50000249</v>
      </c>
      <c r="B1881">
        <v>2620500</v>
      </c>
      <c r="C1881" t="s">
        <v>19</v>
      </c>
      <c r="D1881">
        <v>8001658504</v>
      </c>
      <c r="E1881" s="29">
        <v>42151</v>
      </c>
      <c r="F1881">
        <v>8848913</v>
      </c>
      <c r="G1881" s="30">
        <f>VLOOKUP(I1881,'[3]nemral rentis Bco Pop'!$A:$F,6,0)</f>
        <v>12400000</v>
      </c>
      <c r="H1881" s="30">
        <v>270108</v>
      </c>
      <c r="I1881">
        <v>270108</v>
      </c>
      <c r="J1881">
        <v>270108</v>
      </c>
      <c r="K1881" s="1">
        <v>71592</v>
      </c>
      <c r="O1881"/>
    </row>
    <row r="1882" spans="1:15" hidden="1" x14ac:dyDescent="0.25">
      <c r="A1882">
        <v>50000249</v>
      </c>
      <c r="B1882">
        <v>2620707</v>
      </c>
      <c r="C1882" t="s">
        <v>1</v>
      </c>
      <c r="D1882">
        <v>16377304</v>
      </c>
      <c r="E1882" s="29">
        <v>42151</v>
      </c>
      <c r="F1882">
        <v>8829200</v>
      </c>
      <c r="G1882" s="30">
        <f>VLOOKUP(I1882,'[3]nemral rentis Bco Pop'!$A:$F,6,0)</f>
        <v>923272421</v>
      </c>
      <c r="H1882" s="30">
        <v>190101</v>
      </c>
      <c r="I1882">
        <v>190101</v>
      </c>
      <c r="J1882">
        <v>190101</v>
      </c>
      <c r="K1882" s="1">
        <v>107400</v>
      </c>
      <c r="O1882"/>
    </row>
    <row r="1883" spans="1:15" hidden="1" x14ac:dyDescent="0.25">
      <c r="A1883">
        <v>50000249</v>
      </c>
      <c r="B1883">
        <v>2564758</v>
      </c>
      <c r="C1883" t="s">
        <v>6</v>
      </c>
      <c r="D1883">
        <v>34532695</v>
      </c>
      <c r="E1883" s="29">
        <v>42151</v>
      </c>
      <c r="F1883">
        <v>8369190</v>
      </c>
      <c r="G1883" s="30">
        <f>VLOOKUP(I1883,'[3]nemral rentis Bco Pop'!$A:$F,6,0)</f>
        <v>923272193</v>
      </c>
      <c r="H1883" s="30">
        <v>131401</v>
      </c>
      <c r="I1883">
        <v>131401</v>
      </c>
      <c r="J1883">
        <v>131401</v>
      </c>
      <c r="K1883" s="1">
        <v>124900</v>
      </c>
      <c r="O1883"/>
    </row>
    <row r="1884" spans="1:15" hidden="1" x14ac:dyDescent="0.25">
      <c r="A1884">
        <v>50000249</v>
      </c>
      <c r="B1884">
        <v>43613288</v>
      </c>
      <c r="C1884" t="s">
        <v>20</v>
      </c>
      <c r="D1884">
        <v>79262527</v>
      </c>
      <c r="E1884" s="29">
        <v>42151</v>
      </c>
      <c r="F1884">
        <v>2425804</v>
      </c>
      <c r="G1884" s="30">
        <f>VLOOKUP(I1884,'[3]nemral rentis Bco Pop'!$A:$F,6,0)</f>
        <v>26800000</v>
      </c>
      <c r="H1884" s="30">
        <v>360200</v>
      </c>
      <c r="I1884">
        <v>360200</v>
      </c>
      <c r="J1884">
        <v>360200</v>
      </c>
      <c r="K1884" s="1">
        <v>840976</v>
      </c>
      <c r="O1884"/>
    </row>
    <row r="1885" spans="1:15" hidden="1" x14ac:dyDescent="0.25">
      <c r="A1885">
        <v>50000249</v>
      </c>
      <c r="B1885">
        <v>2572110</v>
      </c>
      <c r="C1885" t="s">
        <v>1</v>
      </c>
      <c r="D1885">
        <v>33123717</v>
      </c>
      <c r="E1885" s="29">
        <v>42151</v>
      </c>
      <c r="F1885">
        <v>15198614</v>
      </c>
      <c r="G1885" s="30">
        <f>VLOOKUP(I1885,'[3]nemral rentis Bco Pop'!$A:$F,6,0)</f>
        <v>923272193</v>
      </c>
      <c r="H1885" s="30">
        <v>131401</v>
      </c>
      <c r="I1885">
        <v>131401</v>
      </c>
      <c r="J1885">
        <v>131401</v>
      </c>
      <c r="K1885" s="1">
        <v>12100</v>
      </c>
      <c r="O1885"/>
    </row>
    <row r="1886" spans="1:15" hidden="1" x14ac:dyDescent="0.25">
      <c r="A1886">
        <v>50000249</v>
      </c>
      <c r="B1886">
        <v>2558150</v>
      </c>
      <c r="C1886" t="s">
        <v>1</v>
      </c>
      <c r="D1886">
        <v>17127696</v>
      </c>
      <c r="E1886" s="29">
        <v>42151</v>
      </c>
      <c r="F1886">
        <v>10323593</v>
      </c>
      <c r="G1886" s="30">
        <f>VLOOKUP(I1886,'[3]nemral rentis Bco Pop'!$A:$F,6,0)</f>
        <v>923272193</v>
      </c>
      <c r="H1886" s="30">
        <v>131401</v>
      </c>
      <c r="I1886">
        <v>131401</v>
      </c>
      <c r="J1886">
        <v>131401</v>
      </c>
      <c r="K1886" s="1">
        <v>18100</v>
      </c>
      <c r="O1886"/>
    </row>
    <row r="1887" spans="1:15" hidden="1" x14ac:dyDescent="0.25">
      <c r="A1887">
        <v>50000249</v>
      </c>
      <c r="B1887">
        <v>2032366</v>
      </c>
      <c r="C1887" t="s">
        <v>58</v>
      </c>
      <c r="D1887">
        <v>1110483618</v>
      </c>
      <c r="E1887" s="29">
        <v>42151</v>
      </c>
      <c r="F1887">
        <v>11220202</v>
      </c>
      <c r="G1887" s="30">
        <f>VLOOKUP(I1887,'[3]nemral rentis Bco Pop'!$A:$F,6,0)</f>
        <v>923272421</v>
      </c>
      <c r="H1887" s="30">
        <v>190101</v>
      </c>
      <c r="I1887">
        <v>190101</v>
      </c>
      <c r="J1887">
        <v>190101</v>
      </c>
      <c r="K1887" s="1">
        <v>107400</v>
      </c>
      <c r="O1887"/>
    </row>
    <row r="1888" spans="1:15" hidden="1" x14ac:dyDescent="0.25">
      <c r="A1888">
        <v>50000249</v>
      </c>
      <c r="B1888">
        <v>2242210</v>
      </c>
      <c r="C1888" t="s">
        <v>21</v>
      </c>
      <c r="D1888">
        <v>26343382</v>
      </c>
      <c r="E1888" s="29">
        <v>42151</v>
      </c>
      <c r="F1888">
        <v>12773421</v>
      </c>
      <c r="G1888" s="30">
        <f>VLOOKUP(I1888,'[3]nemral rentis Bco Pop'!$A:$F,6,0)</f>
        <v>923272193</v>
      </c>
      <c r="H1888" s="30">
        <v>131401</v>
      </c>
      <c r="I1888">
        <v>131401</v>
      </c>
      <c r="J1888">
        <v>131401</v>
      </c>
      <c r="K1888" s="1">
        <v>15200</v>
      </c>
      <c r="O1888"/>
    </row>
    <row r="1889" spans="1:15" hidden="1" x14ac:dyDescent="0.25">
      <c r="A1889">
        <v>50000249</v>
      </c>
      <c r="B1889">
        <v>1963166</v>
      </c>
      <c r="C1889" t="s">
        <v>25</v>
      </c>
      <c r="D1889">
        <v>55197644</v>
      </c>
      <c r="E1889" s="29">
        <v>42151</v>
      </c>
      <c r="F1889">
        <v>0</v>
      </c>
      <c r="G1889" s="30">
        <f>VLOOKUP(I1889,'[3]nemral rentis Bco Pop'!$A:$F,6,0)</f>
        <v>12400000</v>
      </c>
      <c r="H1889" s="30">
        <v>270102</v>
      </c>
      <c r="I1889">
        <v>121204</v>
      </c>
      <c r="J1889">
        <v>270102</v>
      </c>
      <c r="K1889" s="1">
        <v>5000</v>
      </c>
      <c r="O1889"/>
    </row>
    <row r="1890" spans="1:15" hidden="1" x14ac:dyDescent="0.25">
      <c r="A1890">
        <v>50000249</v>
      </c>
      <c r="B1890">
        <v>1963167</v>
      </c>
      <c r="C1890" t="s">
        <v>25</v>
      </c>
      <c r="D1890">
        <v>4903054</v>
      </c>
      <c r="E1890" s="29">
        <v>42151</v>
      </c>
      <c r="F1890">
        <v>8722330</v>
      </c>
      <c r="G1890" s="30">
        <f>VLOOKUP(I1890,'[3]nemral rentis Bco Pop'!$A:$F,6,0)</f>
        <v>923272193</v>
      </c>
      <c r="H1890" s="30">
        <v>131401</v>
      </c>
      <c r="I1890">
        <v>131401</v>
      </c>
      <c r="J1890">
        <v>131401</v>
      </c>
      <c r="K1890" s="1">
        <v>1500</v>
      </c>
      <c r="O1890"/>
    </row>
    <row r="1891" spans="1:15" hidden="1" x14ac:dyDescent="0.25">
      <c r="A1891">
        <v>50000249</v>
      </c>
      <c r="B1891">
        <v>1963170</v>
      </c>
      <c r="C1891" t="s">
        <v>25</v>
      </c>
      <c r="D1891">
        <v>26577146</v>
      </c>
      <c r="E1891" s="29">
        <v>42151</v>
      </c>
      <c r="F1891">
        <v>722330</v>
      </c>
      <c r="G1891" s="30">
        <f>VLOOKUP(I1891,'[3]nemral rentis Bco Pop'!$A:$F,6,0)</f>
        <v>923272193</v>
      </c>
      <c r="H1891" s="30">
        <v>131401</v>
      </c>
      <c r="I1891">
        <v>131401</v>
      </c>
      <c r="J1891">
        <v>131401</v>
      </c>
      <c r="K1891" s="1">
        <v>1200</v>
      </c>
      <c r="O1891"/>
    </row>
    <row r="1892" spans="1:15" hidden="1" x14ac:dyDescent="0.25">
      <c r="A1892">
        <v>50000249</v>
      </c>
      <c r="B1892">
        <v>1963177</v>
      </c>
      <c r="C1892" t="s">
        <v>25</v>
      </c>
      <c r="D1892">
        <v>7701359</v>
      </c>
      <c r="E1892" s="29">
        <v>42151</v>
      </c>
      <c r="F1892">
        <v>8750491</v>
      </c>
      <c r="G1892" s="30">
        <f>VLOOKUP(I1892,'[3]nemral rentis Bco Pop'!$A:$F,6,0)</f>
        <v>12400000</v>
      </c>
      <c r="H1892" s="30">
        <v>270102</v>
      </c>
      <c r="I1892">
        <v>121204</v>
      </c>
      <c r="J1892">
        <v>270102</v>
      </c>
      <c r="K1892" s="1">
        <v>5000</v>
      </c>
      <c r="O1892"/>
    </row>
    <row r="1893" spans="1:15" hidden="1" x14ac:dyDescent="0.25">
      <c r="A1893">
        <v>50000249</v>
      </c>
      <c r="B1893">
        <v>2392492</v>
      </c>
      <c r="C1893" t="s">
        <v>25</v>
      </c>
      <c r="D1893">
        <v>4919422</v>
      </c>
      <c r="E1893" s="29">
        <v>42151</v>
      </c>
      <c r="F1893">
        <v>8760856</v>
      </c>
      <c r="G1893" s="30">
        <f>VLOOKUP(I1893,'[3]nemral rentis Bco Pop'!$A:$F,6,0)</f>
        <v>26800000</v>
      </c>
      <c r="H1893" s="30">
        <v>360200</v>
      </c>
      <c r="I1893">
        <v>360200</v>
      </c>
      <c r="J1893">
        <v>360200</v>
      </c>
      <c r="K1893" s="1">
        <v>29000</v>
      </c>
      <c r="O1893"/>
    </row>
    <row r="1894" spans="1:15" hidden="1" x14ac:dyDescent="0.25">
      <c r="A1894">
        <v>50000249</v>
      </c>
      <c r="B1894">
        <v>2131840</v>
      </c>
      <c r="C1894" t="s">
        <v>8</v>
      </c>
      <c r="D1894">
        <v>7929506</v>
      </c>
      <c r="E1894" s="29">
        <v>42151</v>
      </c>
      <c r="F1894">
        <v>13442421</v>
      </c>
      <c r="G1894" s="30">
        <f>VLOOKUP(I1894,'[3]nemral rentis Bco Pop'!$A:$F,6,0)</f>
        <v>910300000</v>
      </c>
      <c r="H1894" s="30">
        <v>130113</v>
      </c>
      <c r="I1894">
        <v>121235</v>
      </c>
      <c r="J1894">
        <v>130113</v>
      </c>
      <c r="K1894" s="1">
        <v>217000</v>
      </c>
      <c r="O1894"/>
    </row>
    <row r="1895" spans="1:15" hidden="1" x14ac:dyDescent="0.25">
      <c r="A1895">
        <v>50000249</v>
      </c>
      <c r="B1895">
        <v>2131847</v>
      </c>
      <c r="C1895" t="s">
        <v>8</v>
      </c>
      <c r="D1895">
        <v>85370618</v>
      </c>
      <c r="E1895" s="29">
        <v>42151</v>
      </c>
      <c r="F1895">
        <v>4241224</v>
      </c>
      <c r="G1895" s="30">
        <f>VLOOKUP(I1895,'[3]nemral rentis Bco Pop'!$A:$F,6,0)</f>
        <v>923272421</v>
      </c>
      <c r="H1895" s="30">
        <v>190101</v>
      </c>
      <c r="I1895">
        <v>190101</v>
      </c>
      <c r="J1895">
        <v>190101</v>
      </c>
      <c r="K1895" s="1">
        <v>107400</v>
      </c>
      <c r="O1895"/>
    </row>
    <row r="1896" spans="1:15" hidden="1" x14ac:dyDescent="0.25">
      <c r="A1896">
        <v>50000249</v>
      </c>
      <c r="B1896">
        <v>2621133</v>
      </c>
      <c r="C1896" t="s">
        <v>8</v>
      </c>
      <c r="D1896">
        <v>26671741</v>
      </c>
      <c r="E1896" s="29">
        <v>42151</v>
      </c>
      <c r="F1896">
        <v>4358990</v>
      </c>
      <c r="G1896" s="30">
        <f>VLOOKUP(I1896,'[3]nemral rentis Bco Pop'!$A:$F,6,0)</f>
        <v>26800000</v>
      </c>
      <c r="H1896" s="30">
        <v>360200</v>
      </c>
      <c r="I1896">
        <v>360200</v>
      </c>
      <c r="J1896">
        <v>360200</v>
      </c>
      <c r="K1896" s="1">
        <v>20000</v>
      </c>
      <c r="O1896"/>
    </row>
    <row r="1897" spans="1:15" hidden="1" x14ac:dyDescent="0.25">
      <c r="A1897">
        <v>50000249</v>
      </c>
      <c r="B1897">
        <v>2475939</v>
      </c>
      <c r="C1897" t="s">
        <v>40</v>
      </c>
      <c r="D1897">
        <v>1121878864</v>
      </c>
      <c r="E1897" s="29">
        <v>42151</v>
      </c>
      <c r="F1897">
        <v>6719500</v>
      </c>
      <c r="G1897" s="30">
        <f>VLOOKUP(I1897,'[3]nemral rentis Bco Pop'!$A:$F,6,0)</f>
        <v>12400000</v>
      </c>
      <c r="H1897" s="30">
        <v>270102</v>
      </c>
      <c r="I1897">
        <v>121204</v>
      </c>
      <c r="J1897">
        <v>270102</v>
      </c>
      <c r="K1897" s="1">
        <v>5000</v>
      </c>
      <c r="O1897"/>
    </row>
    <row r="1898" spans="1:15" hidden="1" x14ac:dyDescent="0.25">
      <c r="A1898">
        <v>50000249</v>
      </c>
      <c r="B1898">
        <v>1947990</v>
      </c>
      <c r="C1898" t="s">
        <v>37</v>
      </c>
      <c r="D1898">
        <v>1085256110</v>
      </c>
      <c r="E1898" s="29">
        <v>42151</v>
      </c>
      <c r="F1898">
        <v>16644593</v>
      </c>
      <c r="G1898" s="30">
        <f>VLOOKUP(I1898,'[3]nemral rentis Bco Pop'!$A:$F,6,0)</f>
        <v>923272421</v>
      </c>
      <c r="H1898" s="30">
        <v>190101</v>
      </c>
      <c r="I1898">
        <v>190101</v>
      </c>
      <c r="J1898">
        <v>190101</v>
      </c>
      <c r="K1898" s="1">
        <v>107400</v>
      </c>
      <c r="O1898"/>
    </row>
    <row r="1899" spans="1:15" hidden="1" x14ac:dyDescent="0.25">
      <c r="A1899">
        <v>50000249</v>
      </c>
      <c r="B1899">
        <v>1947992</v>
      </c>
      <c r="C1899" t="s">
        <v>37</v>
      </c>
      <c r="D1899">
        <v>1085283741</v>
      </c>
      <c r="E1899" s="29">
        <v>42151</v>
      </c>
      <c r="F1899">
        <v>7364170</v>
      </c>
      <c r="G1899" s="30">
        <f>VLOOKUP(I1899,'[3]nemral rentis Bco Pop'!$A:$F,6,0)</f>
        <v>12400000</v>
      </c>
      <c r="H1899" s="30">
        <v>270102</v>
      </c>
      <c r="I1899">
        <v>121204</v>
      </c>
      <c r="J1899">
        <v>270102</v>
      </c>
      <c r="K1899" s="1">
        <v>5000</v>
      </c>
      <c r="O1899"/>
    </row>
    <row r="1900" spans="1:15" hidden="1" x14ac:dyDescent="0.25">
      <c r="A1900">
        <v>50000249</v>
      </c>
      <c r="B1900">
        <v>1947993</v>
      </c>
      <c r="C1900" t="s">
        <v>37</v>
      </c>
      <c r="D1900">
        <v>52151278</v>
      </c>
      <c r="E1900" s="29">
        <v>42151</v>
      </c>
      <c r="F1900">
        <v>7314788</v>
      </c>
      <c r="G1900" s="30">
        <f>VLOOKUP(I1900,'[3]nemral rentis Bco Pop'!$A:$F,6,0)</f>
        <v>12200000</v>
      </c>
      <c r="H1900" s="30">
        <v>250101</v>
      </c>
      <c r="I1900">
        <v>121225</v>
      </c>
      <c r="J1900">
        <v>250101</v>
      </c>
      <c r="K1900" s="1">
        <v>3000</v>
      </c>
      <c r="O1900"/>
    </row>
    <row r="1901" spans="1:15" hidden="1" x14ac:dyDescent="0.25">
      <c r="A1901">
        <v>50000249</v>
      </c>
      <c r="B1901">
        <v>1947995</v>
      </c>
      <c r="C1901" t="s">
        <v>37</v>
      </c>
      <c r="D1901">
        <v>1085285833</v>
      </c>
      <c r="E1901" s="29">
        <v>42151</v>
      </c>
      <c r="F1901">
        <v>13934693</v>
      </c>
      <c r="G1901" s="30">
        <f>VLOOKUP(I1901,'[3]nemral rentis Bco Pop'!$A:$F,6,0)</f>
        <v>12400000</v>
      </c>
      <c r="H1901" s="30">
        <v>270102</v>
      </c>
      <c r="I1901">
        <v>121204</v>
      </c>
      <c r="J1901">
        <v>270102</v>
      </c>
      <c r="K1901" s="1">
        <v>5000</v>
      </c>
      <c r="O1901"/>
    </row>
    <row r="1902" spans="1:15" hidden="1" x14ac:dyDescent="0.25">
      <c r="A1902">
        <v>50000249</v>
      </c>
      <c r="B1902">
        <v>1602428</v>
      </c>
      <c r="C1902" t="s">
        <v>9</v>
      </c>
      <c r="D1902">
        <v>1657626</v>
      </c>
      <c r="E1902" s="29">
        <v>42151</v>
      </c>
      <c r="F1902">
        <v>11797268</v>
      </c>
      <c r="G1902" s="30">
        <f>VLOOKUP(I1902,'[3]nemral rentis Bco Pop'!$A:$F,6,0)</f>
        <v>923272193</v>
      </c>
      <c r="H1902" s="30">
        <v>131401</v>
      </c>
      <c r="I1902">
        <v>131401</v>
      </c>
      <c r="J1902">
        <v>131401</v>
      </c>
      <c r="K1902" s="1">
        <v>1100</v>
      </c>
      <c r="O1902"/>
    </row>
    <row r="1903" spans="1:15" hidden="1" x14ac:dyDescent="0.25">
      <c r="A1903">
        <v>50000249</v>
      </c>
      <c r="B1903">
        <v>2443608</v>
      </c>
      <c r="C1903" t="s">
        <v>52</v>
      </c>
      <c r="D1903">
        <v>12914923</v>
      </c>
      <c r="E1903" s="29">
        <v>42151</v>
      </c>
      <c r="F1903">
        <v>10377517</v>
      </c>
      <c r="G1903" s="30">
        <f>VLOOKUP(I1903,'[3]nemral rentis Bco Pop'!$A:$F,6,0)</f>
        <v>11100000</v>
      </c>
      <c r="H1903" s="30">
        <v>150112</v>
      </c>
      <c r="I1903">
        <v>121275</v>
      </c>
      <c r="J1903">
        <v>150112</v>
      </c>
      <c r="K1903" s="1">
        <v>589500</v>
      </c>
      <c r="O1903"/>
    </row>
    <row r="1904" spans="1:15" hidden="1" x14ac:dyDescent="0.25">
      <c r="A1904">
        <v>50000249</v>
      </c>
      <c r="B1904">
        <v>2519518</v>
      </c>
      <c r="C1904" t="s">
        <v>10</v>
      </c>
      <c r="D1904">
        <v>1134854315</v>
      </c>
      <c r="E1904" s="29">
        <v>42151</v>
      </c>
      <c r="F1904">
        <v>10553510</v>
      </c>
      <c r="G1904" s="30">
        <f>VLOOKUP(I1904,'[3]nemral rentis Bco Pop'!$A:$F,6,0)</f>
        <v>12400000</v>
      </c>
      <c r="H1904" s="30">
        <v>270102</v>
      </c>
      <c r="I1904">
        <v>121204</v>
      </c>
      <c r="J1904">
        <v>270102</v>
      </c>
      <c r="K1904" s="1">
        <v>5000</v>
      </c>
      <c r="O1904"/>
    </row>
    <row r="1905" spans="1:15" hidden="1" x14ac:dyDescent="0.25">
      <c r="A1905">
        <v>50000249</v>
      </c>
      <c r="B1905">
        <v>936614</v>
      </c>
      <c r="C1905" t="s">
        <v>11</v>
      </c>
      <c r="D1905">
        <v>41926662</v>
      </c>
      <c r="E1905" s="29">
        <v>42151</v>
      </c>
      <c r="F1905">
        <v>48906043</v>
      </c>
      <c r="G1905" s="30">
        <f>VLOOKUP(I1905,'[3]nemral rentis Bco Pop'!$A:$F,6,0)</f>
        <v>26800000</v>
      </c>
      <c r="H1905" s="30">
        <v>360200</v>
      </c>
      <c r="I1905">
        <v>360200</v>
      </c>
      <c r="J1905">
        <v>360200</v>
      </c>
      <c r="K1905" s="1">
        <v>298520</v>
      </c>
      <c r="O1905"/>
    </row>
    <row r="1906" spans="1:15" hidden="1" x14ac:dyDescent="0.25">
      <c r="A1906">
        <v>50000249</v>
      </c>
      <c r="B1906">
        <v>1552106</v>
      </c>
      <c r="C1906" t="s">
        <v>12</v>
      </c>
      <c r="D1906">
        <v>8001876154</v>
      </c>
      <c r="E1906" s="29">
        <v>42151</v>
      </c>
      <c r="F1906">
        <v>3291688</v>
      </c>
      <c r="G1906" s="30">
        <f>VLOOKUP(I1906,'[3]nemral rentis Bco Pop'!$A:$F,6,0)</f>
        <v>13700000</v>
      </c>
      <c r="H1906" s="30">
        <v>290101</v>
      </c>
      <c r="I1906">
        <v>121250</v>
      </c>
      <c r="J1906">
        <v>290101</v>
      </c>
      <c r="K1906" s="1">
        <v>3237273</v>
      </c>
      <c r="O1906"/>
    </row>
    <row r="1907" spans="1:15" hidden="1" x14ac:dyDescent="0.25">
      <c r="A1907">
        <v>50000249</v>
      </c>
      <c r="B1907">
        <v>1552243</v>
      </c>
      <c r="C1907" t="s">
        <v>12</v>
      </c>
      <c r="D1907">
        <v>1085262922</v>
      </c>
      <c r="E1907" s="29">
        <v>42151</v>
      </c>
      <c r="F1907">
        <v>1754572</v>
      </c>
      <c r="G1907" s="30">
        <f>VLOOKUP(I1907,'[3]nemral rentis Bco Pop'!$A:$F,6,0)</f>
        <v>923272421</v>
      </c>
      <c r="H1907" s="30">
        <v>190101</v>
      </c>
      <c r="I1907">
        <v>190101</v>
      </c>
      <c r="J1907">
        <v>190101</v>
      </c>
      <c r="K1907" s="1">
        <v>107400</v>
      </c>
      <c r="O1907"/>
    </row>
    <row r="1908" spans="1:15" hidden="1" x14ac:dyDescent="0.25">
      <c r="A1908">
        <v>50000249</v>
      </c>
      <c r="B1908">
        <v>2486336</v>
      </c>
      <c r="C1908" t="s">
        <v>12</v>
      </c>
      <c r="D1908">
        <v>1053790471</v>
      </c>
      <c r="E1908" s="29">
        <v>42151</v>
      </c>
      <c r="F1908">
        <v>21835058</v>
      </c>
      <c r="G1908" s="30">
        <f>VLOOKUP(I1908,'[3]nemral rentis Bco Pop'!$A:$F,6,0)</f>
        <v>923272421</v>
      </c>
      <c r="H1908" s="30">
        <v>190101</v>
      </c>
      <c r="I1908">
        <v>190101</v>
      </c>
      <c r="J1908">
        <v>190101</v>
      </c>
      <c r="K1908" s="1">
        <v>107400</v>
      </c>
      <c r="O1908"/>
    </row>
    <row r="1909" spans="1:15" hidden="1" x14ac:dyDescent="0.25">
      <c r="A1909">
        <v>50000249</v>
      </c>
      <c r="B1909">
        <v>2486337</v>
      </c>
      <c r="C1909" t="s">
        <v>12</v>
      </c>
      <c r="D1909">
        <v>1053793433</v>
      </c>
      <c r="E1909" s="29">
        <v>42151</v>
      </c>
      <c r="F1909">
        <v>21840163</v>
      </c>
      <c r="G1909" s="30">
        <f>VLOOKUP(I1909,'[3]nemral rentis Bco Pop'!$A:$F,6,0)</f>
        <v>923272421</v>
      </c>
      <c r="H1909" s="30">
        <v>190101</v>
      </c>
      <c r="I1909">
        <v>190101</v>
      </c>
      <c r="J1909">
        <v>190101</v>
      </c>
      <c r="K1909" s="1">
        <v>107400</v>
      </c>
      <c r="O1909"/>
    </row>
    <row r="1910" spans="1:15" x14ac:dyDescent="0.25">
      <c r="A1910">
        <v>50000249</v>
      </c>
      <c r="B1910">
        <v>1916535</v>
      </c>
      <c r="C1910" t="s">
        <v>13</v>
      </c>
      <c r="D1910">
        <v>8902041091</v>
      </c>
      <c r="E1910" s="29">
        <v>42151</v>
      </c>
      <c r="F1910">
        <v>0</v>
      </c>
      <c r="G1910" s="30">
        <f>VLOOKUP(I1910,'[3]nemral rentis Bco Pop'!$A:$F,6,0)</f>
        <v>11800000</v>
      </c>
      <c r="H1910" s="30">
        <v>240101</v>
      </c>
      <c r="I1910">
        <v>121265</v>
      </c>
      <c r="J1910">
        <v>240101</v>
      </c>
      <c r="K1910" s="1">
        <v>2346400</v>
      </c>
      <c r="O1910"/>
    </row>
    <row r="1911" spans="1:15" hidden="1" x14ac:dyDescent="0.25">
      <c r="A1911">
        <v>50000249</v>
      </c>
      <c r="B1911">
        <v>2283384</v>
      </c>
      <c r="C1911" t="s">
        <v>13</v>
      </c>
      <c r="D1911">
        <v>1098712451</v>
      </c>
      <c r="E1911" s="29">
        <v>42151</v>
      </c>
      <c r="F1911">
        <v>50793445</v>
      </c>
      <c r="G1911" s="30">
        <f>VLOOKUP(I1911,'[3]nemral rentis Bco Pop'!$A:$F,6,0)</f>
        <v>12400000</v>
      </c>
      <c r="H1911" s="30">
        <v>270102</v>
      </c>
      <c r="I1911">
        <v>121204</v>
      </c>
      <c r="J1911">
        <v>270102</v>
      </c>
      <c r="K1911" s="1">
        <v>5000</v>
      </c>
      <c r="O1911"/>
    </row>
    <row r="1912" spans="1:15" hidden="1" x14ac:dyDescent="0.25">
      <c r="A1912">
        <v>50000249</v>
      </c>
      <c r="B1912">
        <v>2023547</v>
      </c>
      <c r="C1912" t="s">
        <v>54</v>
      </c>
      <c r="D1912">
        <v>1095918677</v>
      </c>
      <c r="E1912" s="29">
        <v>42151</v>
      </c>
      <c r="F1912">
        <v>6532978</v>
      </c>
      <c r="G1912" s="30">
        <f>VLOOKUP(I1912,'[3]nemral rentis Bco Pop'!$A:$F,6,0)</f>
        <v>12400000</v>
      </c>
      <c r="H1912" s="30">
        <v>270102</v>
      </c>
      <c r="I1912">
        <v>121204</v>
      </c>
      <c r="J1912">
        <v>270102</v>
      </c>
      <c r="K1912" s="1">
        <v>5000</v>
      </c>
      <c r="O1912"/>
    </row>
    <row r="1913" spans="1:15" hidden="1" x14ac:dyDescent="0.25">
      <c r="A1913">
        <v>50000249</v>
      </c>
      <c r="B1913">
        <v>2023548</v>
      </c>
      <c r="C1913" t="s">
        <v>54</v>
      </c>
      <c r="D1913">
        <v>1098656909</v>
      </c>
      <c r="E1913" s="29">
        <v>42151</v>
      </c>
      <c r="F1913">
        <v>6302680</v>
      </c>
      <c r="G1913" s="30">
        <f>VLOOKUP(I1913,'[3]nemral rentis Bco Pop'!$A:$F,6,0)</f>
        <v>12400000</v>
      </c>
      <c r="H1913" s="30">
        <v>270102</v>
      </c>
      <c r="I1913">
        <v>121204</v>
      </c>
      <c r="J1913">
        <v>270102</v>
      </c>
      <c r="K1913" s="1">
        <v>5000</v>
      </c>
      <c r="O1913"/>
    </row>
    <row r="1914" spans="1:15" hidden="1" x14ac:dyDescent="0.25">
      <c r="A1914">
        <v>50000249</v>
      </c>
      <c r="B1914">
        <v>2456400</v>
      </c>
      <c r="C1914" t="s">
        <v>13</v>
      </c>
      <c r="D1914">
        <v>1018418542</v>
      </c>
      <c r="E1914" s="29">
        <v>42151</v>
      </c>
      <c r="F1914">
        <v>0</v>
      </c>
      <c r="G1914" s="30">
        <f>VLOOKUP(I1914,'[3]nemral rentis Bco Pop'!$A:$F,6,0)</f>
        <v>923272421</v>
      </c>
      <c r="H1914" s="30">
        <v>190101</v>
      </c>
      <c r="I1914">
        <v>190101</v>
      </c>
      <c r="J1914">
        <v>190101</v>
      </c>
      <c r="K1914" s="1">
        <v>107400</v>
      </c>
      <c r="O1914"/>
    </row>
    <row r="1915" spans="1:15" hidden="1" x14ac:dyDescent="0.25">
      <c r="A1915">
        <v>50000249</v>
      </c>
      <c r="B1915">
        <v>14113726</v>
      </c>
      <c r="C1915" t="s">
        <v>13</v>
      </c>
      <c r="D1915">
        <v>1098623701</v>
      </c>
      <c r="E1915" s="29">
        <v>42151</v>
      </c>
      <c r="F1915">
        <v>6383932</v>
      </c>
      <c r="G1915" s="30">
        <f>VLOOKUP(I1915,'[3]nemral rentis Bco Pop'!$A:$F,6,0)</f>
        <v>923272421</v>
      </c>
      <c r="H1915" s="30">
        <v>190101</v>
      </c>
      <c r="I1915">
        <v>190101</v>
      </c>
      <c r="J1915">
        <v>190101</v>
      </c>
      <c r="K1915" s="1">
        <v>107400</v>
      </c>
      <c r="O1915"/>
    </row>
    <row r="1916" spans="1:15" hidden="1" x14ac:dyDescent="0.25">
      <c r="A1916">
        <v>50000249</v>
      </c>
      <c r="B1916">
        <v>2621258</v>
      </c>
      <c r="C1916" t="s">
        <v>1</v>
      </c>
      <c r="D1916">
        <v>1098706396</v>
      </c>
      <c r="E1916" s="29">
        <v>42151</v>
      </c>
      <c r="F1916">
        <v>6486241</v>
      </c>
      <c r="G1916" s="30">
        <f>VLOOKUP(I1916,'[3]nemral rentis Bco Pop'!$A:$F,6,0)</f>
        <v>12400000</v>
      </c>
      <c r="H1916" s="30">
        <v>270102</v>
      </c>
      <c r="I1916">
        <v>121204</v>
      </c>
      <c r="J1916">
        <v>270102</v>
      </c>
      <c r="K1916" s="1">
        <v>5000</v>
      </c>
      <c r="O1916"/>
    </row>
    <row r="1917" spans="1:15" hidden="1" x14ac:dyDescent="0.25">
      <c r="A1917">
        <v>50000249</v>
      </c>
      <c r="B1917">
        <v>2443157</v>
      </c>
      <c r="C1917" t="s">
        <v>29</v>
      </c>
      <c r="D1917">
        <v>2307711</v>
      </c>
      <c r="E1917" s="29">
        <v>42151</v>
      </c>
      <c r="F1917">
        <v>10866294</v>
      </c>
      <c r="G1917" s="30">
        <f>VLOOKUP(I1917,'[3]nemral rentis Bco Pop'!$A:$F,6,0)</f>
        <v>923272193</v>
      </c>
      <c r="H1917" s="30">
        <v>131401</v>
      </c>
      <c r="I1917">
        <v>131401</v>
      </c>
      <c r="J1917">
        <v>131401</v>
      </c>
      <c r="K1917" s="1">
        <v>9100</v>
      </c>
      <c r="O1917"/>
    </row>
    <row r="1918" spans="1:15" hidden="1" x14ac:dyDescent="0.25">
      <c r="A1918">
        <v>50000249</v>
      </c>
      <c r="B1918">
        <v>2296463</v>
      </c>
      <c r="C1918" t="s">
        <v>14</v>
      </c>
      <c r="D1918">
        <v>94312531</v>
      </c>
      <c r="E1918" s="29">
        <v>42151</v>
      </c>
      <c r="F1918">
        <v>4315800</v>
      </c>
      <c r="G1918" s="30">
        <f>VLOOKUP(I1918,'[3]nemral rentis Bco Pop'!$A:$F,6,0)</f>
        <v>26800000</v>
      </c>
      <c r="H1918" s="30">
        <v>360200</v>
      </c>
      <c r="I1918">
        <v>360200</v>
      </c>
      <c r="J1918">
        <v>360200</v>
      </c>
      <c r="K1918" s="1">
        <v>130200</v>
      </c>
      <c r="O1918"/>
    </row>
    <row r="1919" spans="1:15" hidden="1" x14ac:dyDescent="0.25">
      <c r="A1919">
        <v>50000249</v>
      </c>
      <c r="B1919">
        <v>2434256</v>
      </c>
      <c r="C1919" t="s">
        <v>14</v>
      </c>
      <c r="D1919">
        <v>1144052410</v>
      </c>
      <c r="E1919" s="29">
        <v>42151</v>
      </c>
      <c r="F1919">
        <v>3702826</v>
      </c>
      <c r="G1919" s="30">
        <f>VLOOKUP(I1919,'[3]nemral rentis Bco Pop'!$A:$F,6,0)</f>
        <v>12400000</v>
      </c>
      <c r="H1919" s="30">
        <v>270102</v>
      </c>
      <c r="I1919">
        <v>121204</v>
      </c>
      <c r="J1919">
        <v>270102</v>
      </c>
      <c r="K1919" s="1">
        <v>5000</v>
      </c>
      <c r="O1919"/>
    </row>
    <row r="1920" spans="1:15" hidden="1" x14ac:dyDescent="0.25">
      <c r="A1920">
        <v>50000249</v>
      </c>
      <c r="B1920">
        <v>2209602</v>
      </c>
      <c r="C1920" t="s">
        <v>14</v>
      </c>
      <c r="D1920">
        <v>31239444</v>
      </c>
      <c r="E1920" s="29">
        <v>42151</v>
      </c>
      <c r="F1920">
        <v>3364834</v>
      </c>
      <c r="G1920" s="30">
        <f>VLOOKUP(I1920,'[3]nemral rentis Bco Pop'!$A:$F,6,0)</f>
        <v>96400000</v>
      </c>
      <c r="H1920" s="30">
        <v>370101</v>
      </c>
      <c r="I1920">
        <v>121280</v>
      </c>
      <c r="J1920">
        <v>370101</v>
      </c>
      <c r="K1920" s="1">
        <v>5400</v>
      </c>
      <c r="O1920"/>
    </row>
    <row r="1921" spans="1:15" hidden="1" x14ac:dyDescent="0.25">
      <c r="A1921">
        <v>50000249</v>
      </c>
      <c r="B1921">
        <v>2209608</v>
      </c>
      <c r="C1921" t="s">
        <v>14</v>
      </c>
      <c r="D1921">
        <v>14987221</v>
      </c>
      <c r="E1921" s="29">
        <v>42151</v>
      </c>
      <c r="F1921">
        <v>3247591</v>
      </c>
      <c r="G1921" s="30">
        <f>VLOOKUP(I1921,'[3]nemral rentis Bco Pop'!$A:$F,6,0)</f>
        <v>10900000</v>
      </c>
      <c r="H1921" s="30">
        <v>170101</v>
      </c>
      <c r="I1921">
        <v>121255</v>
      </c>
      <c r="J1921">
        <v>170101</v>
      </c>
      <c r="K1921" s="1">
        <v>2000000</v>
      </c>
      <c r="O1921"/>
    </row>
    <row r="1922" spans="1:15" hidden="1" x14ac:dyDescent="0.25">
      <c r="A1922">
        <v>50000249</v>
      </c>
      <c r="B1922">
        <v>1777769</v>
      </c>
      <c r="C1922" t="s">
        <v>15</v>
      </c>
      <c r="D1922">
        <v>14704266</v>
      </c>
      <c r="E1922" s="29">
        <v>42151</v>
      </c>
      <c r="F1922">
        <v>12273332</v>
      </c>
      <c r="G1922" s="30">
        <f>VLOOKUP(I1922,'[3]nemral rentis Bco Pop'!$A:$F,6,0)</f>
        <v>923272421</v>
      </c>
      <c r="H1922" s="30">
        <v>190101</v>
      </c>
      <c r="I1922">
        <v>190101</v>
      </c>
      <c r="J1922">
        <v>190101</v>
      </c>
      <c r="K1922" s="1">
        <v>107400</v>
      </c>
      <c r="O1922"/>
    </row>
    <row r="1923" spans="1:15" hidden="1" x14ac:dyDescent="0.25">
      <c r="A1923">
        <v>50000249</v>
      </c>
      <c r="B1923">
        <v>2291721</v>
      </c>
      <c r="C1923" t="s">
        <v>1</v>
      </c>
      <c r="D1923">
        <v>1086103046</v>
      </c>
      <c r="E1923" s="29">
        <v>42151</v>
      </c>
      <c r="F1923">
        <v>21641653</v>
      </c>
      <c r="G1923" s="30">
        <f>VLOOKUP(I1923,'[3]nemral rentis Bco Pop'!$A:$F,6,0)</f>
        <v>923272421</v>
      </c>
      <c r="H1923" s="30">
        <v>190101</v>
      </c>
      <c r="I1923">
        <v>190101</v>
      </c>
      <c r="J1923">
        <v>190101</v>
      </c>
      <c r="K1923" s="1">
        <v>107400</v>
      </c>
      <c r="O1923"/>
    </row>
    <row r="1924" spans="1:15" hidden="1" x14ac:dyDescent="0.25">
      <c r="A1924">
        <v>50000249</v>
      </c>
      <c r="B1924">
        <v>1618138</v>
      </c>
      <c r="C1924" t="s">
        <v>1</v>
      </c>
      <c r="D1924">
        <v>1130683035</v>
      </c>
      <c r="E1924" s="29">
        <v>42151</v>
      </c>
      <c r="F1924">
        <v>4470586</v>
      </c>
      <c r="G1924" s="30">
        <f>VLOOKUP(I1924,'[3]nemral rentis Bco Pop'!$A:$F,6,0)</f>
        <v>923272421</v>
      </c>
      <c r="H1924" s="30">
        <v>190101</v>
      </c>
      <c r="I1924">
        <v>190101</v>
      </c>
      <c r="J1924">
        <v>190101</v>
      </c>
      <c r="K1924" s="1">
        <v>107400</v>
      </c>
      <c r="O1924"/>
    </row>
    <row r="1925" spans="1:15" hidden="1" x14ac:dyDescent="0.25">
      <c r="A1925">
        <v>50000249</v>
      </c>
      <c r="B1925">
        <v>320445</v>
      </c>
      <c r="C1925" t="s">
        <v>16</v>
      </c>
      <c r="D1925">
        <v>5174741</v>
      </c>
      <c r="E1925" s="29">
        <v>42151</v>
      </c>
      <c r="F1925">
        <v>16821321</v>
      </c>
      <c r="G1925" s="30">
        <f>VLOOKUP(I1925,'[3]nemral rentis Bco Pop'!$A:$F,6,0)</f>
        <v>26800000</v>
      </c>
      <c r="H1925" s="30">
        <v>360200</v>
      </c>
      <c r="I1925">
        <v>360200</v>
      </c>
      <c r="J1925">
        <v>360200</v>
      </c>
      <c r="K1925" s="1">
        <v>486000</v>
      </c>
      <c r="O1925"/>
    </row>
    <row r="1926" spans="1:15" hidden="1" x14ac:dyDescent="0.25">
      <c r="A1926">
        <v>50000249</v>
      </c>
      <c r="B1926">
        <v>2443107</v>
      </c>
      <c r="C1926" t="s">
        <v>1</v>
      </c>
      <c r="D1926">
        <v>93126024</v>
      </c>
      <c r="E1926" s="29">
        <v>42151</v>
      </c>
      <c r="F1926">
        <v>2709600</v>
      </c>
      <c r="G1926" s="30">
        <f>VLOOKUP(I1926,'[3]nemral rentis Bco Pop'!$A:$F,6,0)</f>
        <v>26800000</v>
      </c>
      <c r="H1926" s="30">
        <v>360200</v>
      </c>
      <c r="I1926">
        <v>360200</v>
      </c>
      <c r="J1926">
        <v>360200</v>
      </c>
      <c r="K1926" s="1">
        <v>50000</v>
      </c>
      <c r="O1926"/>
    </row>
    <row r="1927" spans="1:15" hidden="1" x14ac:dyDescent="0.25">
      <c r="A1927">
        <v>50000249</v>
      </c>
      <c r="B1927">
        <v>1779073</v>
      </c>
      <c r="C1927" t="s">
        <v>48</v>
      </c>
      <c r="D1927">
        <v>1144143766</v>
      </c>
      <c r="E1927" s="29">
        <v>42151</v>
      </c>
      <c r="F1927">
        <v>1289971</v>
      </c>
      <c r="G1927" s="30">
        <f>VLOOKUP(I1927,'[3]nemral rentis Bco Pop'!$A:$F,6,0)</f>
        <v>923272421</v>
      </c>
      <c r="H1927" s="30">
        <v>190101</v>
      </c>
      <c r="I1927">
        <v>190101</v>
      </c>
      <c r="J1927">
        <v>190101</v>
      </c>
      <c r="K1927" s="1">
        <v>107400</v>
      </c>
      <c r="O1927"/>
    </row>
    <row r="1928" spans="1:15" hidden="1" x14ac:dyDescent="0.25">
      <c r="A1928">
        <v>50000249</v>
      </c>
      <c r="B1928">
        <v>2493357</v>
      </c>
      <c r="C1928" t="s">
        <v>48</v>
      </c>
      <c r="D1928">
        <v>1051417436</v>
      </c>
      <c r="E1928" s="29">
        <v>42151</v>
      </c>
      <c r="F1928">
        <v>11602640</v>
      </c>
      <c r="G1928" s="30">
        <f>VLOOKUP(I1928,'[3]nemral rentis Bco Pop'!$A:$F,6,0)</f>
        <v>923272421</v>
      </c>
      <c r="H1928" s="30">
        <v>190101</v>
      </c>
      <c r="I1928">
        <v>190101</v>
      </c>
      <c r="J1928">
        <v>190101</v>
      </c>
      <c r="K1928" s="1">
        <v>107400</v>
      </c>
      <c r="O1928"/>
    </row>
    <row r="1929" spans="1:15" hidden="1" x14ac:dyDescent="0.25">
      <c r="A1929">
        <v>50000249</v>
      </c>
      <c r="B1929">
        <v>43467974</v>
      </c>
      <c r="C1929" t="s">
        <v>42</v>
      </c>
      <c r="D1929">
        <v>18131206</v>
      </c>
      <c r="E1929" s="29">
        <v>42151</v>
      </c>
      <c r="F1929">
        <v>24480266</v>
      </c>
      <c r="G1929" s="30">
        <f>VLOOKUP(I1929,'[3]nemral rentis Bco Pop'!$A:$F,6,0)</f>
        <v>12200000</v>
      </c>
      <c r="H1929" s="30">
        <v>250101</v>
      </c>
      <c r="I1929">
        <v>121225</v>
      </c>
      <c r="J1929">
        <v>250101</v>
      </c>
      <c r="K1929" s="1">
        <v>60400</v>
      </c>
      <c r="O1929"/>
    </row>
    <row r="1930" spans="1:15" hidden="1" x14ac:dyDescent="0.25">
      <c r="A1930">
        <v>50000249</v>
      </c>
      <c r="B1930">
        <v>43594741</v>
      </c>
      <c r="C1930" t="s">
        <v>42</v>
      </c>
      <c r="D1930">
        <v>5297305</v>
      </c>
      <c r="E1930" s="29">
        <v>42151</v>
      </c>
      <c r="F1930">
        <v>12249213</v>
      </c>
      <c r="G1930" s="30">
        <f>VLOOKUP(I1930,'[3]nemral rentis Bco Pop'!$A:$F,6,0)</f>
        <v>923272193</v>
      </c>
      <c r="H1930" s="30">
        <v>131401</v>
      </c>
      <c r="I1930">
        <v>131401</v>
      </c>
      <c r="J1930">
        <v>131401</v>
      </c>
      <c r="K1930" s="1">
        <v>17700</v>
      </c>
      <c r="O1930"/>
    </row>
    <row r="1931" spans="1:15" hidden="1" x14ac:dyDescent="0.25">
      <c r="A1931">
        <v>50000249</v>
      </c>
      <c r="B1931">
        <v>46605583</v>
      </c>
      <c r="C1931" t="s">
        <v>49</v>
      </c>
      <c r="D1931">
        <v>1090421458</v>
      </c>
      <c r="E1931" s="29">
        <v>42151</v>
      </c>
      <c r="F1931">
        <v>13841379</v>
      </c>
      <c r="G1931" s="30">
        <f>VLOOKUP(I1931,'[3]nemral rentis Bco Pop'!$A:$F,6,0)</f>
        <v>923272421</v>
      </c>
      <c r="H1931" s="30">
        <v>190101</v>
      </c>
      <c r="I1931">
        <v>190101</v>
      </c>
      <c r="J1931">
        <v>190101</v>
      </c>
      <c r="K1931" s="1">
        <v>107400</v>
      </c>
      <c r="O1931"/>
    </row>
    <row r="1932" spans="1:15" hidden="1" x14ac:dyDescent="0.25">
      <c r="A1932">
        <v>50000249</v>
      </c>
      <c r="B1932">
        <v>46685586</v>
      </c>
      <c r="C1932" t="s">
        <v>49</v>
      </c>
      <c r="D1932">
        <v>1094248267</v>
      </c>
      <c r="E1932" s="29">
        <v>42151</v>
      </c>
      <c r="F1932">
        <v>16781088</v>
      </c>
      <c r="G1932" s="30">
        <f>VLOOKUP(I1932,'[3]nemral rentis Bco Pop'!$A:$F,6,0)</f>
        <v>923272421</v>
      </c>
      <c r="H1932" s="30">
        <v>190101</v>
      </c>
      <c r="I1932">
        <v>190101</v>
      </c>
      <c r="J1932">
        <v>190101</v>
      </c>
      <c r="K1932" s="1">
        <v>107400</v>
      </c>
      <c r="O1932"/>
    </row>
    <row r="1933" spans="1:15" hidden="1" x14ac:dyDescent="0.25">
      <c r="A1933">
        <v>50000249</v>
      </c>
      <c r="B1933">
        <v>2013953</v>
      </c>
      <c r="C1933" t="s">
        <v>0</v>
      </c>
      <c r="D1933">
        <v>41785045</v>
      </c>
      <c r="E1933" s="29">
        <v>42151</v>
      </c>
      <c r="F1933">
        <v>6485043</v>
      </c>
      <c r="G1933" s="30">
        <f>VLOOKUP(I1933,'[3]nemral rentis Bco Pop'!$A:$F,6,0)</f>
        <v>12400000</v>
      </c>
      <c r="H1933" s="30">
        <v>270102</v>
      </c>
      <c r="I1933">
        <v>270102</v>
      </c>
      <c r="J1933">
        <v>270102</v>
      </c>
      <c r="K1933" s="1">
        <v>2000</v>
      </c>
      <c r="O1933"/>
    </row>
    <row r="1934" spans="1:15" hidden="1" x14ac:dyDescent="0.25">
      <c r="A1934">
        <v>50000249</v>
      </c>
      <c r="B1934">
        <v>2460030</v>
      </c>
      <c r="C1934" t="s">
        <v>0</v>
      </c>
      <c r="D1934">
        <v>1017187469</v>
      </c>
      <c r="E1934" s="29">
        <v>42151</v>
      </c>
      <c r="F1934">
        <v>12881829</v>
      </c>
      <c r="G1934" s="30">
        <f>VLOOKUP(I1934,'[3]nemral rentis Bco Pop'!$A:$F,6,0)</f>
        <v>12400000</v>
      </c>
      <c r="H1934" s="30">
        <v>270102</v>
      </c>
      <c r="I1934">
        <v>121204</v>
      </c>
      <c r="J1934">
        <v>270102</v>
      </c>
      <c r="K1934" s="1">
        <v>5000</v>
      </c>
      <c r="O1934"/>
    </row>
    <row r="1935" spans="1:15" hidden="1" x14ac:dyDescent="0.25">
      <c r="A1935">
        <v>50000249</v>
      </c>
      <c r="B1935">
        <v>2461112</v>
      </c>
      <c r="C1935" t="s">
        <v>0</v>
      </c>
      <c r="D1935">
        <v>40614345</v>
      </c>
      <c r="E1935" s="29">
        <v>42151</v>
      </c>
      <c r="F1935">
        <v>5375519</v>
      </c>
      <c r="G1935" s="30">
        <f>VLOOKUP(I1935,'[3]nemral rentis Bco Pop'!$A:$F,6,0)</f>
        <v>12400000</v>
      </c>
      <c r="H1935" s="30">
        <v>270102</v>
      </c>
      <c r="I1935">
        <v>121204</v>
      </c>
      <c r="J1935">
        <v>270102</v>
      </c>
      <c r="K1935" s="1">
        <v>5000</v>
      </c>
      <c r="O1935"/>
    </row>
    <row r="1936" spans="1:15" hidden="1" x14ac:dyDescent="0.25">
      <c r="A1936">
        <v>50000249</v>
      </c>
      <c r="B1936">
        <v>2461183</v>
      </c>
      <c r="C1936" t="s">
        <v>0</v>
      </c>
      <c r="D1936">
        <v>1061749186</v>
      </c>
      <c r="E1936" s="29">
        <v>42151</v>
      </c>
      <c r="F1936">
        <v>17700842</v>
      </c>
      <c r="G1936" s="30">
        <f>VLOOKUP(I1936,'[3]nemral rentis Bco Pop'!$A:$F,6,0)</f>
        <v>12400000</v>
      </c>
      <c r="H1936" s="30">
        <v>270102</v>
      </c>
      <c r="I1936">
        <v>121204</v>
      </c>
      <c r="J1936">
        <v>270102</v>
      </c>
      <c r="K1936" s="1">
        <v>5000</v>
      </c>
      <c r="O1936"/>
    </row>
    <row r="1937" spans="1:15" hidden="1" x14ac:dyDescent="0.25">
      <c r="A1937">
        <v>50000249</v>
      </c>
      <c r="B1937">
        <v>2461190</v>
      </c>
      <c r="C1937" t="s">
        <v>0</v>
      </c>
      <c r="D1937">
        <v>7170918</v>
      </c>
      <c r="E1937" s="29">
        <v>42151</v>
      </c>
      <c r="F1937">
        <v>50847417</v>
      </c>
      <c r="G1937" s="30">
        <f>VLOOKUP(I1937,'[3]nemral rentis Bco Pop'!$A:$F,6,0)</f>
        <v>12400000</v>
      </c>
      <c r="H1937" s="30">
        <v>270102</v>
      </c>
      <c r="I1937">
        <v>121204</v>
      </c>
      <c r="J1937">
        <v>270102</v>
      </c>
      <c r="K1937" s="1">
        <v>5000</v>
      </c>
      <c r="O1937"/>
    </row>
    <row r="1938" spans="1:15" hidden="1" x14ac:dyDescent="0.25">
      <c r="A1938">
        <v>50000249</v>
      </c>
      <c r="B1938">
        <v>17181534</v>
      </c>
      <c r="C1938" t="s">
        <v>0</v>
      </c>
      <c r="D1938">
        <v>21075380</v>
      </c>
      <c r="E1938" s="29">
        <v>42151</v>
      </c>
      <c r="F1938">
        <v>14791791</v>
      </c>
      <c r="G1938" s="30">
        <f>VLOOKUP(I1938,'[3]nemral rentis Bco Pop'!$A:$F,6,0)</f>
        <v>12400000</v>
      </c>
      <c r="H1938" s="30">
        <v>270102</v>
      </c>
      <c r="I1938">
        <v>121204</v>
      </c>
      <c r="J1938">
        <v>270102</v>
      </c>
      <c r="K1938" s="1">
        <v>59800</v>
      </c>
      <c r="O1938"/>
    </row>
    <row r="1939" spans="1:15" hidden="1" x14ac:dyDescent="0.25">
      <c r="A1939">
        <v>50000249</v>
      </c>
      <c r="B1939">
        <v>17921661</v>
      </c>
      <c r="C1939" t="s">
        <v>0</v>
      </c>
      <c r="D1939">
        <v>8901055335</v>
      </c>
      <c r="E1939" s="29">
        <v>42152</v>
      </c>
      <c r="F1939">
        <v>2876132</v>
      </c>
      <c r="G1939" s="30">
        <f>VLOOKUP(I1939,'[3]nemral rentis Bco Pop'!$A:$F,6,0)</f>
        <v>96400000</v>
      </c>
      <c r="H1939" s="30">
        <v>370101</v>
      </c>
      <c r="I1939">
        <v>121280</v>
      </c>
      <c r="J1939">
        <v>370101</v>
      </c>
      <c r="K1939" s="1">
        <v>21600</v>
      </c>
      <c r="O1939"/>
    </row>
    <row r="1940" spans="1:15" hidden="1" x14ac:dyDescent="0.25">
      <c r="A1940">
        <v>50000249</v>
      </c>
      <c r="B1940">
        <v>2507167</v>
      </c>
      <c r="C1940" t="s">
        <v>0</v>
      </c>
      <c r="D1940">
        <v>1014228318</v>
      </c>
      <c r="E1940" s="29">
        <v>42152</v>
      </c>
      <c r="F1940">
        <v>4423780</v>
      </c>
      <c r="G1940" s="30">
        <f>VLOOKUP(I1940,'[3]nemral rentis Bco Pop'!$A:$F,6,0)</f>
        <v>12400000</v>
      </c>
      <c r="H1940" s="30">
        <v>270102</v>
      </c>
      <c r="I1940">
        <v>121204</v>
      </c>
      <c r="J1940">
        <v>270102</v>
      </c>
      <c r="K1940" s="1">
        <v>5000</v>
      </c>
      <c r="O1940"/>
    </row>
    <row r="1941" spans="1:15" hidden="1" x14ac:dyDescent="0.25">
      <c r="A1941">
        <v>50000249</v>
      </c>
      <c r="B1941">
        <v>2520038</v>
      </c>
      <c r="C1941" t="s">
        <v>0</v>
      </c>
      <c r="D1941">
        <v>1013627526</v>
      </c>
      <c r="E1941" s="29">
        <v>42152</v>
      </c>
      <c r="F1941">
        <v>7597722</v>
      </c>
      <c r="G1941" s="30">
        <f>VLOOKUP(I1941,'[3]nemral rentis Bco Pop'!$A:$F,6,0)</f>
        <v>12400000</v>
      </c>
      <c r="H1941" s="30">
        <v>270102</v>
      </c>
      <c r="I1941">
        <v>121204</v>
      </c>
      <c r="J1941">
        <v>270102</v>
      </c>
      <c r="K1941" s="1">
        <v>5000</v>
      </c>
      <c r="O1941"/>
    </row>
    <row r="1942" spans="1:15" hidden="1" x14ac:dyDescent="0.25">
      <c r="A1942">
        <v>50000249</v>
      </c>
      <c r="B1942">
        <v>2520039</v>
      </c>
      <c r="C1942" t="s">
        <v>0</v>
      </c>
      <c r="D1942">
        <v>80870984</v>
      </c>
      <c r="E1942" s="29">
        <v>42152</v>
      </c>
      <c r="F1942">
        <v>7592753</v>
      </c>
      <c r="G1942" s="30">
        <f>VLOOKUP(I1942,'[3]nemral rentis Bco Pop'!$A:$F,6,0)</f>
        <v>12400000</v>
      </c>
      <c r="H1942" s="30">
        <v>270102</v>
      </c>
      <c r="I1942">
        <v>121204</v>
      </c>
      <c r="J1942">
        <v>270102</v>
      </c>
      <c r="K1942" s="1">
        <v>5000</v>
      </c>
      <c r="O1942"/>
    </row>
    <row r="1943" spans="1:15" hidden="1" x14ac:dyDescent="0.25">
      <c r="A1943">
        <v>50000249</v>
      </c>
      <c r="B1943">
        <v>19012081</v>
      </c>
      <c r="C1943" t="s">
        <v>0</v>
      </c>
      <c r="D1943">
        <v>1128419626</v>
      </c>
      <c r="E1943" s="29">
        <v>42152</v>
      </c>
      <c r="F1943">
        <v>21453652</v>
      </c>
      <c r="G1943" s="30">
        <f>VLOOKUP(I1943,'[3]nemral rentis Bco Pop'!$A:$F,6,0)</f>
        <v>923272421</v>
      </c>
      <c r="H1943" s="30">
        <v>190101</v>
      </c>
      <c r="I1943">
        <v>190101</v>
      </c>
      <c r="J1943">
        <v>190101</v>
      </c>
      <c r="K1943" s="1">
        <v>107400</v>
      </c>
      <c r="O1943"/>
    </row>
    <row r="1944" spans="1:15" hidden="1" x14ac:dyDescent="0.25">
      <c r="A1944">
        <v>50000249</v>
      </c>
      <c r="B1944">
        <v>2491092</v>
      </c>
      <c r="C1944" t="s">
        <v>0</v>
      </c>
      <c r="D1944">
        <v>9000979306</v>
      </c>
      <c r="E1944" s="29">
        <v>42152</v>
      </c>
      <c r="F1944">
        <v>7430620</v>
      </c>
      <c r="G1944" s="30">
        <f>VLOOKUP(I1944,'[3]nemral rentis Bco Pop'!$A:$F,6,0)</f>
        <v>12200000</v>
      </c>
      <c r="H1944" s="30">
        <v>250101</v>
      </c>
      <c r="I1944">
        <v>121225</v>
      </c>
      <c r="J1944">
        <v>250101</v>
      </c>
      <c r="K1944" s="1">
        <v>7500</v>
      </c>
      <c r="O1944"/>
    </row>
    <row r="1945" spans="1:15" hidden="1" x14ac:dyDescent="0.25">
      <c r="A1945">
        <v>50000249</v>
      </c>
      <c r="B1945">
        <v>2601284</v>
      </c>
      <c r="C1945" t="s">
        <v>0</v>
      </c>
      <c r="D1945">
        <v>79685537</v>
      </c>
      <c r="E1945" s="29">
        <v>42152</v>
      </c>
      <c r="F1945">
        <v>13397372</v>
      </c>
      <c r="G1945" s="30">
        <f>VLOOKUP(I1945,'[3]nemral rentis Bco Pop'!$A:$F,6,0)</f>
        <v>12400000</v>
      </c>
      <c r="H1945" s="30">
        <v>270102</v>
      </c>
      <c r="I1945">
        <v>121204</v>
      </c>
      <c r="J1945">
        <v>270102</v>
      </c>
      <c r="K1945" s="1">
        <v>5000</v>
      </c>
      <c r="O1945"/>
    </row>
    <row r="1946" spans="1:15" hidden="1" x14ac:dyDescent="0.25">
      <c r="A1946">
        <v>50000249</v>
      </c>
      <c r="B1946">
        <v>14742501</v>
      </c>
      <c r="C1946" t="s">
        <v>0</v>
      </c>
      <c r="D1946">
        <v>19177501</v>
      </c>
      <c r="E1946" s="29">
        <v>42152</v>
      </c>
      <c r="F1946">
        <v>7959960</v>
      </c>
      <c r="G1946" s="30">
        <f>VLOOKUP(I1946,'[3]nemral rentis Bco Pop'!$A:$F,6,0)</f>
        <v>96400000</v>
      </c>
      <c r="H1946" s="30">
        <v>370101</v>
      </c>
      <c r="I1946">
        <v>121280</v>
      </c>
      <c r="J1946">
        <v>370101</v>
      </c>
      <c r="K1946" s="1">
        <v>5100</v>
      </c>
      <c r="O1946"/>
    </row>
    <row r="1947" spans="1:15" hidden="1" x14ac:dyDescent="0.25">
      <c r="A1947">
        <v>50000249</v>
      </c>
      <c r="B1947">
        <v>10994280</v>
      </c>
      <c r="C1947" t="s">
        <v>0</v>
      </c>
      <c r="D1947">
        <v>8301140151</v>
      </c>
      <c r="E1947" s="29">
        <v>42152</v>
      </c>
      <c r="F1947">
        <v>2675753</v>
      </c>
      <c r="G1947" s="30">
        <f>VLOOKUP(I1947,'[3]nemral rentis Bco Pop'!$A:$F,6,0)</f>
        <v>12800000</v>
      </c>
      <c r="H1947" s="30">
        <v>350300</v>
      </c>
      <c r="I1947">
        <v>350300</v>
      </c>
      <c r="J1947">
        <v>350300</v>
      </c>
      <c r="K1947" s="1">
        <v>3620476</v>
      </c>
      <c r="O1947"/>
    </row>
    <row r="1948" spans="1:15" hidden="1" x14ac:dyDescent="0.25">
      <c r="A1948">
        <v>50000249</v>
      </c>
      <c r="B1948">
        <v>2161411</v>
      </c>
      <c r="C1948" t="s">
        <v>0</v>
      </c>
      <c r="D1948">
        <v>16651678</v>
      </c>
      <c r="E1948" s="29">
        <v>42152</v>
      </c>
      <c r="F1948">
        <v>6206314</v>
      </c>
      <c r="G1948" s="30">
        <f>VLOOKUP(I1948,'[3]nemral rentis Bco Pop'!$A:$F,6,0)</f>
        <v>96400000</v>
      </c>
      <c r="H1948" s="30">
        <v>370101</v>
      </c>
      <c r="I1948">
        <v>121280</v>
      </c>
      <c r="J1948">
        <v>370101</v>
      </c>
      <c r="K1948" s="1">
        <v>5400</v>
      </c>
      <c r="O1948"/>
    </row>
    <row r="1949" spans="1:15" hidden="1" x14ac:dyDescent="0.25">
      <c r="A1949">
        <v>50000249</v>
      </c>
      <c r="B1949">
        <v>2444876</v>
      </c>
      <c r="C1949" t="s">
        <v>0</v>
      </c>
      <c r="D1949">
        <v>72411</v>
      </c>
      <c r="E1949" s="29">
        <v>42152</v>
      </c>
      <c r="F1949">
        <v>6148767</v>
      </c>
      <c r="G1949" s="30">
        <f>VLOOKUP(I1949,'[3]nemral rentis Bco Pop'!$A:$F,6,0)</f>
        <v>923272421</v>
      </c>
      <c r="H1949" s="30">
        <v>190101</v>
      </c>
      <c r="I1949">
        <v>190101</v>
      </c>
      <c r="J1949">
        <v>190101</v>
      </c>
      <c r="K1949" s="1">
        <v>107400</v>
      </c>
      <c r="O1949"/>
    </row>
    <row r="1950" spans="1:15" hidden="1" x14ac:dyDescent="0.25">
      <c r="A1950">
        <v>50000249</v>
      </c>
      <c r="B1950">
        <v>1802102</v>
      </c>
      <c r="C1950" t="s">
        <v>0</v>
      </c>
      <c r="D1950">
        <v>12955003</v>
      </c>
      <c r="E1950" s="29">
        <v>42152</v>
      </c>
      <c r="F1950">
        <v>11583075</v>
      </c>
      <c r="G1950" s="30">
        <f>VLOOKUP(I1950,'[3]nemral rentis Bco Pop'!$A:$F,6,0)</f>
        <v>923272193</v>
      </c>
      <c r="H1950" s="30">
        <v>131401</v>
      </c>
      <c r="I1950">
        <v>131401</v>
      </c>
      <c r="J1950">
        <v>131401</v>
      </c>
      <c r="K1950" s="1">
        <v>5500</v>
      </c>
      <c r="O1950"/>
    </row>
    <row r="1951" spans="1:15" hidden="1" x14ac:dyDescent="0.25">
      <c r="A1951">
        <v>50000249</v>
      </c>
      <c r="B1951">
        <v>1802954</v>
      </c>
      <c r="C1951" t="s">
        <v>0</v>
      </c>
      <c r="D1951">
        <v>17166911</v>
      </c>
      <c r="E1951" s="29">
        <v>42152</v>
      </c>
      <c r="F1951">
        <v>2830588</v>
      </c>
      <c r="G1951" s="30">
        <f>VLOOKUP(I1951,'[3]nemral rentis Bco Pop'!$A:$F,6,0)</f>
        <v>923272193</v>
      </c>
      <c r="H1951" s="30">
        <v>131401</v>
      </c>
      <c r="I1951">
        <v>131401</v>
      </c>
      <c r="J1951">
        <v>131401</v>
      </c>
      <c r="K1951" s="1">
        <v>15500</v>
      </c>
      <c r="O1951"/>
    </row>
    <row r="1952" spans="1:15" hidden="1" x14ac:dyDescent="0.25">
      <c r="A1952">
        <v>50000249</v>
      </c>
      <c r="B1952">
        <v>1802955</v>
      </c>
      <c r="C1952" t="s">
        <v>0</v>
      </c>
      <c r="D1952">
        <v>80734689</v>
      </c>
      <c r="E1952" s="29">
        <v>42152</v>
      </c>
      <c r="F1952">
        <v>4701223</v>
      </c>
      <c r="G1952" s="30">
        <f>VLOOKUP(I1952,'[3]nemral rentis Bco Pop'!$A:$F,6,0)</f>
        <v>12200000</v>
      </c>
      <c r="H1952" s="30">
        <v>250101</v>
      </c>
      <c r="I1952">
        <v>121225</v>
      </c>
      <c r="J1952">
        <v>250101</v>
      </c>
      <c r="K1952" s="1">
        <v>53055</v>
      </c>
      <c r="O1952"/>
    </row>
    <row r="1953" spans="1:15" hidden="1" x14ac:dyDescent="0.25">
      <c r="A1953">
        <v>50000249</v>
      </c>
      <c r="B1953">
        <v>12460634</v>
      </c>
      <c r="C1953" t="s">
        <v>1</v>
      </c>
      <c r="D1953">
        <v>80555756</v>
      </c>
      <c r="E1953" s="29">
        <v>42152</v>
      </c>
      <c r="F1953">
        <v>0</v>
      </c>
      <c r="G1953" s="30">
        <f>VLOOKUP(I1953,'[3]nemral rentis Bco Pop'!$A:$F,6,0)</f>
        <v>96400000</v>
      </c>
      <c r="H1953" s="30">
        <v>370101</v>
      </c>
      <c r="I1953">
        <v>121280</v>
      </c>
      <c r="J1953">
        <v>370101</v>
      </c>
      <c r="K1953" s="1">
        <v>10800</v>
      </c>
      <c r="O1953"/>
    </row>
    <row r="1954" spans="1:15" hidden="1" x14ac:dyDescent="0.25">
      <c r="A1954">
        <v>50000249</v>
      </c>
      <c r="B1954">
        <v>12911632</v>
      </c>
      <c r="C1954" t="s">
        <v>1</v>
      </c>
      <c r="D1954">
        <v>41728105</v>
      </c>
      <c r="E1954" s="29">
        <v>42152</v>
      </c>
      <c r="F1954">
        <v>6017216</v>
      </c>
      <c r="G1954" s="30">
        <f>VLOOKUP(I1954,'[3]nemral rentis Bco Pop'!$A:$F,6,0)</f>
        <v>923272193</v>
      </c>
      <c r="H1954" s="30">
        <v>131401</v>
      </c>
      <c r="I1954">
        <v>131401</v>
      </c>
      <c r="J1954">
        <v>131401</v>
      </c>
      <c r="K1954" s="1">
        <v>712000</v>
      </c>
      <c r="O1954"/>
    </row>
    <row r="1955" spans="1:15" hidden="1" x14ac:dyDescent="0.25">
      <c r="A1955">
        <v>50000249</v>
      </c>
      <c r="B1955">
        <v>11773728</v>
      </c>
      <c r="C1955" t="s">
        <v>0</v>
      </c>
      <c r="D1955">
        <v>16235993</v>
      </c>
      <c r="E1955" s="29">
        <v>42152</v>
      </c>
      <c r="F1955">
        <v>2889585</v>
      </c>
      <c r="G1955" s="30">
        <f>VLOOKUP(I1955,'[3]nemral rentis Bco Pop'!$A:$F,6,0)</f>
        <v>12400000</v>
      </c>
      <c r="H1955" s="30">
        <v>270102</v>
      </c>
      <c r="I1955">
        <v>270102</v>
      </c>
      <c r="J1955">
        <v>270102</v>
      </c>
      <c r="K1955" s="1">
        <v>5000</v>
      </c>
      <c r="O1955"/>
    </row>
    <row r="1956" spans="1:15" hidden="1" x14ac:dyDescent="0.25">
      <c r="A1956">
        <v>50000249</v>
      </c>
      <c r="B1956">
        <v>11773748</v>
      </c>
      <c r="C1956" t="s">
        <v>0</v>
      </c>
      <c r="D1956">
        <v>63254163</v>
      </c>
      <c r="E1956" s="29">
        <v>42152</v>
      </c>
      <c r="F1956">
        <v>2840674</v>
      </c>
      <c r="G1956" s="30">
        <f>VLOOKUP(I1956,'[3]nemral rentis Bco Pop'!$A:$F,6,0)</f>
        <v>12400000</v>
      </c>
      <c r="H1956" s="30">
        <v>270102</v>
      </c>
      <c r="I1956">
        <v>121204</v>
      </c>
      <c r="J1956">
        <v>270102</v>
      </c>
      <c r="K1956" s="1">
        <v>5000</v>
      </c>
      <c r="O1956"/>
    </row>
    <row r="1957" spans="1:15" hidden="1" x14ac:dyDescent="0.25">
      <c r="A1957">
        <v>50000249</v>
      </c>
      <c r="B1957">
        <v>11773759</v>
      </c>
      <c r="C1957" t="s">
        <v>0</v>
      </c>
      <c r="D1957">
        <v>52274301</v>
      </c>
      <c r="E1957" s="29">
        <v>42152</v>
      </c>
      <c r="F1957">
        <v>14333669</v>
      </c>
      <c r="G1957" s="30">
        <f>VLOOKUP(I1957,'[3]nemral rentis Bco Pop'!$A:$F,6,0)</f>
        <v>96400000</v>
      </c>
      <c r="H1957" s="30">
        <v>370101</v>
      </c>
      <c r="I1957">
        <v>121280</v>
      </c>
      <c r="J1957">
        <v>370101</v>
      </c>
      <c r="K1957" s="1">
        <v>5400</v>
      </c>
      <c r="O1957"/>
    </row>
    <row r="1958" spans="1:15" hidden="1" x14ac:dyDescent="0.25">
      <c r="A1958">
        <v>50000249</v>
      </c>
      <c r="B1958">
        <v>11773760</v>
      </c>
      <c r="C1958" t="s">
        <v>0</v>
      </c>
      <c r="D1958">
        <v>1123624258</v>
      </c>
      <c r="E1958" s="29">
        <v>42152</v>
      </c>
      <c r="F1958">
        <v>8066530</v>
      </c>
      <c r="G1958" s="30">
        <f>VLOOKUP(I1958,'[3]nemral rentis Bco Pop'!$A:$F,6,0)</f>
        <v>12400000</v>
      </c>
      <c r="H1958" s="30">
        <v>270102</v>
      </c>
      <c r="I1958">
        <v>121204</v>
      </c>
      <c r="J1958">
        <v>270102</v>
      </c>
      <c r="K1958" s="1">
        <v>5000</v>
      </c>
      <c r="O1958"/>
    </row>
    <row r="1959" spans="1:15" hidden="1" x14ac:dyDescent="0.25">
      <c r="A1959">
        <v>50000249</v>
      </c>
      <c r="B1959">
        <v>11773854</v>
      </c>
      <c r="C1959" t="s">
        <v>0</v>
      </c>
      <c r="D1959">
        <v>8605182825</v>
      </c>
      <c r="E1959" s="29">
        <v>42152</v>
      </c>
      <c r="F1959">
        <v>2406750</v>
      </c>
      <c r="G1959" s="30">
        <f>VLOOKUP(I1959,'[3]nemral rentis Bco Pop'!$A:$F,6,0)</f>
        <v>96400000</v>
      </c>
      <c r="H1959" s="30">
        <v>370101</v>
      </c>
      <c r="I1959">
        <v>121280</v>
      </c>
      <c r="J1959">
        <v>370101</v>
      </c>
      <c r="K1959" s="1">
        <v>5400</v>
      </c>
      <c r="O1959"/>
    </row>
    <row r="1960" spans="1:15" hidden="1" x14ac:dyDescent="0.25">
      <c r="A1960">
        <v>50000249</v>
      </c>
      <c r="B1960">
        <v>11773863</v>
      </c>
      <c r="C1960" t="s">
        <v>0</v>
      </c>
      <c r="D1960">
        <v>79483856</v>
      </c>
      <c r="E1960" s="29">
        <v>42152</v>
      </c>
      <c r="F1960">
        <v>486050</v>
      </c>
      <c r="G1960" s="30">
        <f>VLOOKUP(I1960,'[3]nemral rentis Bco Pop'!$A:$F,6,0)</f>
        <v>12200000</v>
      </c>
      <c r="H1960" s="30">
        <v>250101</v>
      </c>
      <c r="I1960">
        <v>121225</v>
      </c>
      <c r="J1960">
        <v>250101</v>
      </c>
      <c r="K1960" s="1">
        <v>22100</v>
      </c>
      <c r="O1960"/>
    </row>
    <row r="1961" spans="1:15" hidden="1" x14ac:dyDescent="0.25">
      <c r="A1961">
        <v>50000249</v>
      </c>
      <c r="B1961">
        <v>11773872</v>
      </c>
      <c r="C1961" t="s">
        <v>0</v>
      </c>
      <c r="D1961">
        <v>1026278684</v>
      </c>
      <c r="E1961" s="29">
        <v>42152</v>
      </c>
      <c r="F1961">
        <v>3811700</v>
      </c>
      <c r="G1961" s="30">
        <f>VLOOKUP(I1961,'[3]nemral rentis Bco Pop'!$A:$F,6,0)</f>
        <v>11500000</v>
      </c>
      <c r="H1961" s="30">
        <v>130101</v>
      </c>
      <c r="I1961">
        <v>12102118</v>
      </c>
      <c r="J1961">
        <v>130101</v>
      </c>
      <c r="K1961" s="1">
        <v>60000</v>
      </c>
      <c r="O1961"/>
    </row>
    <row r="1962" spans="1:15" hidden="1" x14ac:dyDescent="0.25">
      <c r="A1962">
        <v>50000249</v>
      </c>
      <c r="B1962">
        <v>11774471</v>
      </c>
      <c r="C1962" t="s">
        <v>0</v>
      </c>
      <c r="D1962">
        <v>41896952</v>
      </c>
      <c r="E1962" s="29">
        <v>42152</v>
      </c>
      <c r="F1962">
        <v>17403506</v>
      </c>
      <c r="G1962" s="30">
        <f>VLOOKUP(I1962,'[3]nemral rentis Bco Pop'!$A:$F,6,0)</f>
        <v>12200000</v>
      </c>
      <c r="H1962" s="30">
        <v>250101</v>
      </c>
      <c r="I1962">
        <v>121225</v>
      </c>
      <c r="J1962">
        <v>250101</v>
      </c>
      <c r="K1962" s="1">
        <v>23800</v>
      </c>
      <c r="O1962"/>
    </row>
    <row r="1963" spans="1:15" hidden="1" x14ac:dyDescent="0.25">
      <c r="A1963">
        <v>50000249</v>
      </c>
      <c r="B1963">
        <v>11774485</v>
      </c>
      <c r="C1963" t="s">
        <v>0</v>
      </c>
      <c r="D1963">
        <v>1049620678</v>
      </c>
      <c r="E1963" s="29">
        <v>42152</v>
      </c>
      <c r="F1963">
        <v>11447391</v>
      </c>
      <c r="G1963" s="30">
        <f>VLOOKUP(I1963,'[3]nemral rentis Bco Pop'!$A:$F,6,0)</f>
        <v>12400000</v>
      </c>
      <c r="H1963" s="30">
        <v>270102</v>
      </c>
      <c r="I1963">
        <v>121204</v>
      </c>
      <c r="J1963">
        <v>270102</v>
      </c>
      <c r="K1963" s="1">
        <v>5000</v>
      </c>
      <c r="O1963"/>
    </row>
    <row r="1964" spans="1:15" hidden="1" x14ac:dyDescent="0.25">
      <c r="A1964">
        <v>50000249</v>
      </c>
      <c r="B1964">
        <v>11774495</v>
      </c>
      <c r="C1964" t="s">
        <v>0</v>
      </c>
      <c r="D1964">
        <v>1015398660</v>
      </c>
      <c r="E1964" s="29">
        <v>42152</v>
      </c>
      <c r="F1964">
        <v>13482263</v>
      </c>
      <c r="G1964" s="30">
        <f>VLOOKUP(I1964,'[3]nemral rentis Bco Pop'!$A:$F,6,0)</f>
        <v>12200000</v>
      </c>
      <c r="H1964" s="30">
        <v>250101</v>
      </c>
      <c r="I1964">
        <v>121225</v>
      </c>
      <c r="J1964">
        <v>250101</v>
      </c>
      <c r="K1964" s="1">
        <v>8200</v>
      </c>
      <c r="O1964"/>
    </row>
    <row r="1965" spans="1:15" hidden="1" x14ac:dyDescent="0.25">
      <c r="A1965">
        <v>50000249</v>
      </c>
      <c r="B1965">
        <v>2288002</v>
      </c>
      <c r="C1965" t="s">
        <v>1</v>
      </c>
      <c r="D1965">
        <v>35323961</v>
      </c>
      <c r="E1965" s="29">
        <v>42152</v>
      </c>
      <c r="F1965">
        <v>12420660</v>
      </c>
      <c r="G1965" s="30">
        <f>VLOOKUP(I1965,'[3]nemral rentis Bco Pop'!$A:$F,6,0)</f>
        <v>923272193</v>
      </c>
      <c r="H1965" s="30">
        <v>131401</v>
      </c>
      <c r="I1965">
        <v>131401</v>
      </c>
      <c r="J1965">
        <v>131401</v>
      </c>
      <c r="K1965" s="1">
        <v>13269107</v>
      </c>
      <c r="O1965"/>
    </row>
    <row r="1966" spans="1:15" hidden="1" x14ac:dyDescent="0.25">
      <c r="A1966">
        <v>50000249</v>
      </c>
      <c r="B1966">
        <v>1981756</v>
      </c>
      <c r="C1966" t="s">
        <v>0</v>
      </c>
      <c r="D1966">
        <v>26443870</v>
      </c>
      <c r="E1966" s="29">
        <v>42152</v>
      </c>
      <c r="F1966">
        <v>16749189</v>
      </c>
      <c r="G1966" s="30">
        <f>VLOOKUP(I1966,'[3]nemral rentis Bco Pop'!$A:$F,6,0)</f>
        <v>923272193</v>
      </c>
      <c r="H1966" s="30">
        <v>131401</v>
      </c>
      <c r="I1966">
        <v>131401</v>
      </c>
      <c r="J1966">
        <v>131401</v>
      </c>
      <c r="K1966" s="1">
        <v>2700</v>
      </c>
      <c r="O1966"/>
    </row>
    <row r="1967" spans="1:15" hidden="1" x14ac:dyDescent="0.25">
      <c r="A1967">
        <v>50000249</v>
      </c>
      <c r="B1967">
        <v>10807344</v>
      </c>
      <c r="C1967" t="s">
        <v>0</v>
      </c>
      <c r="D1967">
        <v>1012351868</v>
      </c>
      <c r="E1967" s="29">
        <v>42152</v>
      </c>
      <c r="F1967">
        <v>4034792</v>
      </c>
      <c r="G1967" s="30">
        <f>VLOOKUP(I1967,'[3]nemral rentis Bco Pop'!$A:$F,6,0)</f>
        <v>12400000</v>
      </c>
      <c r="H1967" s="30">
        <v>270102</v>
      </c>
      <c r="I1967">
        <v>121204</v>
      </c>
      <c r="J1967">
        <v>270102</v>
      </c>
      <c r="K1967" s="1">
        <v>5000</v>
      </c>
      <c r="O1967"/>
    </row>
    <row r="1968" spans="1:15" hidden="1" x14ac:dyDescent="0.25">
      <c r="A1968">
        <v>50000249</v>
      </c>
      <c r="B1968">
        <v>18074044</v>
      </c>
      <c r="C1968" t="s">
        <v>0</v>
      </c>
      <c r="D1968">
        <v>1026268580</v>
      </c>
      <c r="E1968" s="29">
        <v>42152</v>
      </c>
      <c r="F1968">
        <v>7045905</v>
      </c>
      <c r="G1968" s="30">
        <f>VLOOKUP(I1968,'[3]nemral rentis Bco Pop'!$A:$F,6,0)</f>
        <v>923272421</v>
      </c>
      <c r="H1968" s="30">
        <v>190101</v>
      </c>
      <c r="I1968">
        <v>190101</v>
      </c>
      <c r="J1968">
        <v>190101</v>
      </c>
      <c r="K1968" s="1">
        <v>107400</v>
      </c>
      <c r="O1968"/>
    </row>
    <row r="1969" spans="1:15" hidden="1" x14ac:dyDescent="0.25">
      <c r="A1969">
        <v>50000249</v>
      </c>
      <c r="B1969">
        <v>18074053</v>
      </c>
      <c r="C1969" t="s">
        <v>0</v>
      </c>
      <c r="D1969">
        <v>1020718713</v>
      </c>
      <c r="E1969" s="29">
        <v>42152</v>
      </c>
      <c r="F1969">
        <v>6334068</v>
      </c>
      <c r="G1969" s="30">
        <f>VLOOKUP(I1969,'[3]nemral rentis Bco Pop'!$A:$F,6,0)</f>
        <v>12400000</v>
      </c>
      <c r="H1969" s="30">
        <v>270102</v>
      </c>
      <c r="I1969">
        <v>121204</v>
      </c>
      <c r="J1969">
        <v>270102</v>
      </c>
      <c r="K1969" s="1">
        <v>5000</v>
      </c>
      <c r="O1969"/>
    </row>
    <row r="1970" spans="1:15" hidden="1" x14ac:dyDescent="0.25">
      <c r="A1970">
        <v>50000249</v>
      </c>
      <c r="B1970">
        <v>2441364</v>
      </c>
      <c r="C1970" t="s">
        <v>0</v>
      </c>
      <c r="D1970">
        <v>890201210</v>
      </c>
      <c r="E1970" s="29">
        <v>42152</v>
      </c>
      <c r="F1970">
        <v>5404020</v>
      </c>
      <c r="G1970" s="30">
        <f>VLOOKUP(I1970,'[3]nemral rentis Bco Pop'!$A:$F,6,0)</f>
        <v>923272193</v>
      </c>
      <c r="H1970" s="30">
        <v>131401</v>
      </c>
      <c r="I1970">
        <v>131401</v>
      </c>
      <c r="J1970">
        <v>131401</v>
      </c>
      <c r="K1970" s="1">
        <v>48000</v>
      </c>
      <c r="O1970"/>
    </row>
    <row r="1971" spans="1:15" hidden="1" x14ac:dyDescent="0.25">
      <c r="A1971">
        <v>50000249</v>
      </c>
      <c r="B1971">
        <v>2441366</v>
      </c>
      <c r="C1971" t="s">
        <v>0</v>
      </c>
      <c r="D1971">
        <v>80420846</v>
      </c>
      <c r="E1971" s="29">
        <v>42152</v>
      </c>
      <c r="F1971">
        <v>7579781</v>
      </c>
      <c r="G1971" s="30">
        <f>VLOOKUP(I1971,'[3]nemral rentis Bco Pop'!$A:$F,6,0)</f>
        <v>12400000</v>
      </c>
      <c r="H1971" s="30">
        <v>270102</v>
      </c>
      <c r="I1971">
        <v>121204</v>
      </c>
      <c r="J1971">
        <v>270102</v>
      </c>
      <c r="K1971" s="1">
        <v>5000</v>
      </c>
      <c r="O1971"/>
    </row>
    <row r="1972" spans="1:15" hidden="1" x14ac:dyDescent="0.25">
      <c r="A1972">
        <v>50000249</v>
      </c>
      <c r="B1972">
        <v>2238998</v>
      </c>
      <c r="C1972" t="s">
        <v>0</v>
      </c>
      <c r="D1972">
        <v>1013599760</v>
      </c>
      <c r="E1972" s="29">
        <v>42152</v>
      </c>
      <c r="F1972">
        <v>7266029</v>
      </c>
      <c r="G1972" s="30">
        <f>VLOOKUP(I1972,'[3]nemral rentis Bco Pop'!$A:$F,6,0)</f>
        <v>923272421</v>
      </c>
      <c r="H1972" s="30">
        <v>190101</v>
      </c>
      <c r="I1972">
        <v>190101</v>
      </c>
      <c r="J1972">
        <v>190101</v>
      </c>
      <c r="K1972" s="1">
        <v>107400</v>
      </c>
      <c r="O1972"/>
    </row>
    <row r="1973" spans="1:15" hidden="1" x14ac:dyDescent="0.25">
      <c r="A1973">
        <v>50000249</v>
      </c>
      <c r="B1973">
        <v>2545313</v>
      </c>
      <c r="C1973" t="s">
        <v>1</v>
      </c>
      <c r="D1973">
        <v>8050259643</v>
      </c>
      <c r="E1973" s="29">
        <v>42152</v>
      </c>
      <c r="F1973">
        <v>3137500</v>
      </c>
      <c r="G1973" s="30">
        <f>VLOOKUP(I1973,'[3]nemral rentis Bco Pop'!$A:$F,6,0)</f>
        <v>12800000</v>
      </c>
      <c r="H1973" s="30">
        <v>350300</v>
      </c>
      <c r="I1973">
        <v>350300</v>
      </c>
      <c r="J1973">
        <v>350300</v>
      </c>
      <c r="K1973" s="1">
        <v>16770</v>
      </c>
      <c r="O1973"/>
    </row>
    <row r="1974" spans="1:15" hidden="1" x14ac:dyDescent="0.25">
      <c r="A1974">
        <v>50000249</v>
      </c>
      <c r="B1974">
        <v>2545314</v>
      </c>
      <c r="C1974" t="s">
        <v>1</v>
      </c>
      <c r="D1974">
        <v>8050259643</v>
      </c>
      <c r="E1974" s="29">
        <v>42152</v>
      </c>
      <c r="F1974">
        <v>3137500</v>
      </c>
      <c r="G1974" s="30">
        <f>VLOOKUP(I1974,'[3]nemral rentis Bco Pop'!$A:$F,6,0)</f>
        <v>12800000</v>
      </c>
      <c r="H1974" s="30">
        <v>350300</v>
      </c>
      <c r="I1974">
        <v>350300</v>
      </c>
      <c r="J1974">
        <v>350300</v>
      </c>
      <c r="K1974" s="1">
        <v>10257</v>
      </c>
      <c r="O1974"/>
    </row>
    <row r="1975" spans="1:15" hidden="1" x14ac:dyDescent="0.25">
      <c r="A1975">
        <v>50000249</v>
      </c>
      <c r="B1975">
        <v>2545315</v>
      </c>
      <c r="C1975" t="s">
        <v>1</v>
      </c>
      <c r="D1975">
        <v>8050259643</v>
      </c>
      <c r="E1975" s="29">
        <v>42152</v>
      </c>
      <c r="F1975">
        <v>3137500</v>
      </c>
      <c r="G1975" s="30">
        <f>VLOOKUP(I1975,'[3]nemral rentis Bco Pop'!$A:$F,6,0)</f>
        <v>12800000</v>
      </c>
      <c r="H1975" s="30">
        <v>350300</v>
      </c>
      <c r="I1975">
        <v>350300</v>
      </c>
      <c r="J1975">
        <v>350300</v>
      </c>
      <c r="K1975" s="1">
        <v>15235</v>
      </c>
      <c r="O1975"/>
    </row>
    <row r="1976" spans="1:15" hidden="1" x14ac:dyDescent="0.25">
      <c r="A1976">
        <v>50000249</v>
      </c>
      <c r="B1976">
        <v>2545500</v>
      </c>
      <c r="C1976" t="s">
        <v>1</v>
      </c>
      <c r="D1976">
        <v>8050259643</v>
      </c>
      <c r="E1976" s="29">
        <v>42152</v>
      </c>
      <c r="F1976">
        <v>3137500</v>
      </c>
      <c r="G1976" s="30">
        <f>VLOOKUP(I1976,'[3]nemral rentis Bco Pop'!$A:$F,6,0)</f>
        <v>12800000</v>
      </c>
      <c r="H1976" s="30">
        <v>350300</v>
      </c>
      <c r="I1976">
        <v>350300</v>
      </c>
      <c r="J1976">
        <v>350300</v>
      </c>
      <c r="K1976" s="1">
        <v>16673</v>
      </c>
      <c r="O1976"/>
    </row>
    <row r="1977" spans="1:15" hidden="1" x14ac:dyDescent="0.25">
      <c r="A1977">
        <v>50000249</v>
      </c>
      <c r="B1977">
        <v>1700630</v>
      </c>
      <c r="C1977" t="s">
        <v>0</v>
      </c>
      <c r="D1977">
        <v>1110510522</v>
      </c>
      <c r="E1977" s="29">
        <v>42152</v>
      </c>
      <c r="F1977">
        <v>13376912</v>
      </c>
      <c r="G1977" s="30">
        <f>VLOOKUP(I1977,'[3]nemral rentis Bco Pop'!$A:$F,6,0)</f>
        <v>12400000</v>
      </c>
      <c r="H1977" s="30">
        <v>270102</v>
      </c>
      <c r="I1977">
        <v>121204</v>
      </c>
      <c r="J1977">
        <v>270102</v>
      </c>
      <c r="K1977" s="1">
        <v>5000</v>
      </c>
      <c r="O1977"/>
    </row>
    <row r="1978" spans="1:15" hidden="1" x14ac:dyDescent="0.25">
      <c r="A1978">
        <v>50000249</v>
      </c>
      <c r="B1978">
        <v>1700695</v>
      </c>
      <c r="C1978" t="s">
        <v>0</v>
      </c>
      <c r="D1978">
        <v>53045554</v>
      </c>
      <c r="E1978" s="29">
        <v>42152</v>
      </c>
      <c r="F1978">
        <v>13485505</v>
      </c>
      <c r="G1978" s="30">
        <f>VLOOKUP(I1978,'[3]nemral rentis Bco Pop'!$A:$F,6,0)</f>
        <v>12400000</v>
      </c>
      <c r="H1978" s="30">
        <v>270102</v>
      </c>
      <c r="I1978">
        <v>121204</v>
      </c>
      <c r="J1978">
        <v>270102</v>
      </c>
      <c r="K1978" s="1">
        <v>5000</v>
      </c>
      <c r="O1978"/>
    </row>
    <row r="1979" spans="1:15" hidden="1" x14ac:dyDescent="0.25">
      <c r="A1979">
        <v>50000249</v>
      </c>
      <c r="B1979">
        <v>1700699</v>
      </c>
      <c r="C1979" t="s">
        <v>0</v>
      </c>
      <c r="D1979">
        <v>8300654868</v>
      </c>
      <c r="E1979" s="29">
        <v>42152</v>
      </c>
      <c r="F1979">
        <v>2231157</v>
      </c>
      <c r="G1979" s="30">
        <f>VLOOKUP(I1979,'[3]nemral rentis Bco Pop'!$A:$F,6,0)</f>
        <v>96400000</v>
      </c>
      <c r="H1979" s="30">
        <v>370101</v>
      </c>
      <c r="I1979">
        <v>121280</v>
      </c>
      <c r="J1979">
        <v>370101</v>
      </c>
      <c r="K1979" s="1">
        <v>5400</v>
      </c>
      <c r="O1979"/>
    </row>
    <row r="1980" spans="1:15" hidden="1" x14ac:dyDescent="0.25">
      <c r="A1980">
        <v>50000249</v>
      </c>
      <c r="B1980">
        <v>1700700</v>
      </c>
      <c r="C1980" t="s">
        <v>0</v>
      </c>
      <c r="D1980">
        <v>79269717</v>
      </c>
      <c r="E1980" s="29">
        <v>42152</v>
      </c>
      <c r="F1980">
        <v>6753869</v>
      </c>
      <c r="G1980" s="30">
        <f>VLOOKUP(I1980,'[3]nemral rentis Bco Pop'!$A:$F,6,0)</f>
        <v>96400000</v>
      </c>
      <c r="H1980" s="30">
        <v>370101</v>
      </c>
      <c r="I1980">
        <v>121280</v>
      </c>
      <c r="J1980">
        <v>370101</v>
      </c>
      <c r="K1980" s="1">
        <v>8600</v>
      </c>
      <c r="O1980"/>
    </row>
    <row r="1981" spans="1:15" hidden="1" x14ac:dyDescent="0.25">
      <c r="A1981">
        <v>50000249</v>
      </c>
      <c r="B1981">
        <v>1700701</v>
      </c>
      <c r="C1981" t="s">
        <v>0</v>
      </c>
      <c r="D1981">
        <v>13362862</v>
      </c>
      <c r="E1981" s="29">
        <v>42152</v>
      </c>
      <c r="F1981">
        <v>6753869</v>
      </c>
      <c r="G1981" s="30">
        <f>VLOOKUP(I1981,'[3]nemral rentis Bco Pop'!$A:$F,6,0)</f>
        <v>96400000</v>
      </c>
      <c r="H1981" s="30">
        <v>370101</v>
      </c>
      <c r="I1981">
        <v>121280</v>
      </c>
      <c r="J1981">
        <v>370101</v>
      </c>
      <c r="K1981" s="1">
        <v>76350</v>
      </c>
      <c r="O1981"/>
    </row>
    <row r="1982" spans="1:15" hidden="1" x14ac:dyDescent="0.25">
      <c r="A1982">
        <v>50000249</v>
      </c>
      <c r="B1982">
        <v>1700702</v>
      </c>
      <c r="C1982" t="s">
        <v>0</v>
      </c>
      <c r="D1982">
        <v>8000971891</v>
      </c>
      <c r="E1982" s="29">
        <v>42152</v>
      </c>
      <c r="F1982">
        <v>3719766</v>
      </c>
      <c r="G1982" s="30">
        <f>VLOOKUP(I1982,'[3]nemral rentis Bco Pop'!$A:$F,6,0)</f>
        <v>96400000</v>
      </c>
      <c r="H1982" s="30">
        <v>370101</v>
      </c>
      <c r="I1982">
        <v>121280</v>
      </c>
      <c r="J1982">
        <v>370101</v>
      </c>
      <c r="K1982" s="1">
        <v>5400</v>
      </c>
      <c r="O1982"/>
    </row>
    <row r="1983" spans="1:15" hidden="1" x14ac:dyDescent="0.25">
      <c r="A1983">
        <v>50000249</v>
      </c>
      <c r="B1983">
        <v>1700703</v>
      </c>
      <c r="C1983" t="s">
        <v>0</v>
      </c>
      <c r="D1983">
        <v>20280666</v>
      </c>
      <c r="E1983" s="29">
        <v>42152</v>
      </c>
      <c r="F1983">
        <v>2899955</v>
      </c>
      <c r="G1983" s="30">
        <f>VLOOKUP(I1983,'[3]nemral rentis Bco Pop'!$A:$F,6,0)</f>
        <v>96400000</v>
      </c>
      <c r="H1983" s="30">
        <v>370101</v>
      </c>
      <c r="I1983">
        <v>121280</v>
      </c>
      <c r="J1983">
        <v>370101</v>
      </c>
      <c r="K1983" s="1">
        <v>5400</v>
      </c>
      <c r="O1983"/>
    </row>
    <row r="1984" spans="1:15" hidden="1" x14ac:dyDescent="0.25">
      <c r="A1984">
        <v>50000249</v>
      </c>
      <c r="B1984">
        <v>1700736</v>
      </c>
      <c r="C1984" t="s">
        <v>0</v>
      </c>
      <c r="D1984">
        <v>1069737184</v>
      </c>
      <c r="E1984" s="29">
        <v>42152</v>
      </c>
      <c r="F1984">
        <v>11855764</v>
      </c>
      <c r="G1984" s="30">
        <f>VLOOKUP(I1984,'[3]nemral rentis Bco Pop'!$A:$F,6,0)</f>
        <v>12400000</v>
      </c>
      <c r="H1984" s="30">
        <v>270102</v>
      </c>
      <c r="I1984">
        <v>121204</v>
      </c>
      <c r="J1984">
        <v>270102</v>
      </c>
      <c r="K1984" s="1">
        <v>5000</v>
      </c>
      <c r="O1984"/>
    </row>
    <row r="1985" spans="1:15" hidden="1" x14ac:dyDescent="0.25">
      <c r="A1985">
        <v>50000249</v>
      </c>
      <c r="B1985">
        <v>1700737</v>
      </c>
      <c r="C1985" t="s">
        <v>0</v>
      </c>
      <c r="D1985">
        <v>87949135</v>
      </c>
      <c r="E1985" s="29">
        <v>42152</v>
      </c>
      <c r="F1985">
        <v>18651032</v>
      </c>
      <c r="G1985" s="30">
        <f>VLOOKUP(I1985,'[3]nemral rentis Bco Pop'!$A:$F,6,0)</f>
        <v>12400000</v>
      </c>
      <c r="H1985" s="30">
        <v>270102</v>
      </c>
      <c r="I1985">
        <v>121204</v>
      </c>
      <c r="J1985">
        <v>270102</v>
      </c>
      <c r="K1985" s="1">
        <v>5000</v>
      </c>
      <c r="O1985"/>
    </row>
    <row r="1986" spans="1:15" hidden="1" x14ac:dyDescent="0.25">
      <c r="A1986">
        <v>50000249</v>
      </c>
      <c r="B1986">
        <v>1700739</v>
      </c>
      <c r="C1986" t="s">
        <v>0</v>
      </c>
      <c r="D1986">
        <v>87949135</v>
      </c>
      <c r="E1986" s="29">
        <v>42152</v>
      </c>
      <c r="F1986">
        <v>18648068</v>
      </c>
      <c r="G1986" s="30">
        <f>VLOOKUP(I1986,'[3]nemral rentis Bco Pop'!$A:$F,6,0)</f>
        <v>12400000</v>
      </c>
      <c r="H1986" s="30">
        <v>270102</v>
      </c>
      <c r="I1986">
        <v>121204</v>
      </c>
      <c r="J1986">
        <v>270102</v>
      </c>
      <c r="K1986" s="1">
        <v>5000</v>
      </c>
      <c r="O1986"/>
    </row>
    <row r="1987" spans="1:15" hidden="1" x14ac:dyDescent="0.25">
      <c r="A1987">
        <v>50000249</v>
      </c>
      <c r="B1987">
        <v>66652629</v>
      </c>
      <c r="C1987" t="s">
        <v>0</v>
      </c>
      <c r="D1987">
        <v>80123875</v>
      </c>
      <c r="E1987" s="29">
        <v>42152</v>
      </c>
      <c r="F1987">
        <v>331621</v>
      </c>
      <c r="G1987" s="30">
        <f>VLOOKUP(I1987,'[3]nemral rentis Bco Pop'!$A:$F,6,0)</f>
        <v>12400000</v>
      </c>
      <c r="H1987" s="30">
        <v>270102</v>
      </c>
      <c r="I1987">
        <v>121204</v>
      </c>
      <c r="J1987">
        <v>270102</v>
      </c>
      <c r="K1987" s="1">
        <v>5000</v>
      </c>
      <c r="O1987"/>
    </row>
    <row r="1988" spans="1:15" hidden="1" x14ac:dyDescent="0.25">
      <c r="A1988">
        <v>50000249</v>
      </c>
      <c r="B1988">
        <v>43422633</v>
      </c>
      <c r="C1988" t="s">
        <v>1</v>
      </c>
      <c r="D1988">
        <v>1075221193</v>
      </c>
      <c r="E1988" s="29">
        <v>42152</v>
      </c>
      <c r="F1988">
        <v>21451258</v>
      </c>
      <c r="G1988" s="30">
        <f>VLOOKUP(I1988,'[3]nemral rentis Bco Pop'!$A:$F,6,0)</f>
        <v>923272421</v>
      </c>
      <c r="H1988" s="30">
        <v>190101</v>
      </c>
      <c r="I1988">
        <v>190101</v>
      </c>
      <c r="J1988">
        <v>190101</v>
      </c>
      <c r="K1988" s="1">
        <v>107400</v>
      </c>
      <c r="O1988"/>
    </row>
    <row r="1989" spans="1:15" hidden="1" x14ac:dyDescent="0.25">
      <c r="A1989">
        <v>50000249</v>
      </c>
      <c r="B1989">
        <v>2481798</v>
      </c>
      <c r="C1989" t="s">
        <v>1</v>
      </c>
      <c r="D1989">
        <v>8001171921</v>
      </c>
      <c r="E1989" s="29">
        <v>42152</v>
      </c>
      <c r="F1989">
        <v>3730095</v>
      </c>
      <c r="G1989" s="30">
        <f>VLOOKUP(I1989,'[3]nemral rentis Bco Pop'!$A:$F,6,0)</f>
        <v>96400000</v>
      </c>
      <c r="H1989" s="30">
        <v>370101</v>
      </c>
      <c r="I1989">
        <v>121280</v>
      </c>
      <c r="J1989">
        <v>370101</v>
      </c>
      <c r="K1989" s="1">
        <v>15300</v>
      </c>
      <c r="O1989"/>
    </row>
    <row r="1990" spans="1:15" hidden="1" x14ac:dyDescent="0.25">
      <c r="A1990">
        <v>50000249</v>
      </c>
      <c r="B1990">
        <v>2141532</v>
      </c>
      <c r="C1990" t="s">
        <v>0</v>
      </c>
      <c r="D1990">
        <v>51769274</v>
      </c>
      <c r="E1990" s="29">
        <v>42152</v>
      </c>
      <c r="F1990">
        <v>4647457</v>
      </c>
      <c r="G1990" s="30">
        <f>VLOOKUP(I1990,'[3]nemral rentis Bco Pop'!$A:$F,6,0)</f>
        <v>11100000</v>
      </c>
      <c r="H1990" s="30">
        <v>150105</v>
      </c>
      <c r="I1990">
        <v>27090505</v>
      </c>
      <c r="J1990">
        <v>150105</v>
      </c>
      <c r="K1990" s="1">
        <v>50000</v>
      </c>
      <c r="O1990"/>
    </row>
    <row r="1991" spans="1:15" hidden="1" x14ac:dyDescent="0.25">
      <c r="A1991">
        <v>50000249</v>
      </c>
      <c r="B1991">
        <v>2251865</v>
      </c>
      <c r="C1991" t="s">
        <v>0</v>
      </c>
      <c r="D1991">
        <v>14216912</v>
      </c>
      <c r="E1991" s="29">
        <v>42152</v>
      </c>
      <c r="F1991">
        <v>0</v>
      </c>
      <c r="G1991" s="30">
        <f>VLOOKUP(I1991,'[3]nemral rentis Bco Pop'!$A:$F,6,0)</f>
        <v>923272421</v>
      </c>
      <c r="H1991" s="30">
        <v>190101</v>
      </c>
      <c r="I1991">
        <v>190101</v>
      </c>
      <c r="J1991">
        <v>190101</v>
      </c>
      <c r="K1991" s="1">
        <v>107400</v>
      </c>
      <c r="O1991"/>
    </row>
    <row r="1992" spans="1:15" hidden="1" x14ac:dyDescent="0.25">
      <c r="A1992">
        <v>50000249</v>
      </c>
      <c r="B1992">
        <v>2573823</v>
      </c>
      <c r="C1992" t="s">
        <v>0</v>
      </c>
      <c r="D1992">
        <v>53080607</v>
      </c>
      <c r="E1992" s="29">
        <v>42152</v>
      </c>
      <c r="F1992">
        <v>4111168</v>
      </c>
      <c r="G1992" s="30">
        <f>VLOOKUP(I1992,'[3]nemral rentis Bco Pop'!$A:$F,6,0)</f>
        <v>12400000</v>
      </c>
      <c r="H1992" s="30">
        <v>270102</v>
      </c>
      <c r="I1992">
        <v>121204</v>
      </c>
      <c r="J1992">
        <v>270102</v>
      </c>
      <c r="K1992" s="1">
        <v>5000</v>
      </c>
      <c r="O1992"/>
    </row>
    <row r="1993" spans="1:15" hidden="1" x14ac:dyDescent="0.25">
      <c r="A1993">
        <v>50000249</v>
      </c>
      <c r="B1993">
        <v>2642014</v>
      </c>
      <c r="C1993" t="s">
        <v>0</v>
      </c>
      <c r="D1993">
        <v>1014237183</v>
      </c>
      <c r="E1993" s="29">
        <v>42152</v>
      </c>
      <c r="F1993">
        <v>11522030</v>
      </c>
      <c r="G1993" s="30">
        <f>VLOOKUP(I1993,'[3]nemral rentis Bco Pop'!$A:$F,6,0)</f>
        <v>12400000</v>
      </c>
      <c r="H1993" s="30">
        <v>270102</v>
      </c>
      <c r="I1993">
        <v>121204</v>
      </c>
      <c r="J1993">
        <v>270102</v>
      </c>
      <c r="K1993" s="1">
        <v>5000</v>
      </c>
      <c r="O1993"/>
    </row>
    <row r="1994" spans="1:15" hidden="1" x14ac:dyDescent="0.25">
      <c r="A1994">
        <v>50000249</v>
      </c>
      <c r="B1994">
        <v>2642015</v>
      </c>
      <c r="C1994" t="s">
        <v>0</v>
      </c>
      <c r="D1994">
        <v>830037330</v>
      </c>
      <c r="E1994" s="29">
        <v>42152</v>
      </c>
      <c r="F1994">
        <v>5870000</v>
      </c>
      <c r="G1994" s="30">
        <f>VLOOKUP(I1994,'[3]nemral rentis Bco Pop'!$A:$F,6,0)</f>
        <v>12800000</v>
      </c>
      <c r="H1994" s="30">
        <v>350300</v>
      </c>
      <c r="I1994">
        <v>350300</v>
      </c>
      <c r="J1994">
        <v>350300</v>
      </c>
      <c r="K1994" s="1">
        <v>200</v>
      </c>
      <c r="O1994"/>
    </row>
    <row r="1995" spans="1:15" hidden="1" x14ac:dyDescent="0.25">
      <c r="A1995">
        <v>50000249</v>
      </c>
      <c r="B1995">
        <v>2211528</v>
      </c>
      <c r="C1995" t="s">
        <v>2</v>
      </c>
      <c r="D1995">
        <v>71381828</v>
      </c>
      <c r="E1995" s="29">
        <v>42152</v>
      </c>
      <c r="F1995">
        <v>2503653</v>
      </c>
      <c r="G1995" s="30">
        <f>VLOOKUP(I1995,'[3]nemral rentis Bco Pop'!$A:$F,6,0)</f>
        <v>923272421</v>
      </c>
      <c r="H1995" s="30">
        <v>190101</v>
      </c>
      <c r="I1995">
        <v>190101</v>
      </c>
      <c r="J1995">
        <v>190101</v>
      </c>
      <c r="K1995" s="1">
        <v>107400</v>
      </c>
      <c r="O1995"/>
    </row>
    <row r="1996" spans="1:15" hidden="1" x14ac:dyDescent="0.25">
      <c r="A1996">
        <v>50000249</v>
      </c>
      <c r="B1996">
        <v>2427607</v>
      </c>
      <c r="C1996" t="s">
        <v>2</v>
      </c>
      <c r="D1996">
        <v>71598641</v>
      </c>
      <c r="E1996" s="29">
        <v>42152</v>
      </c>
      <c r="F1996">
        <v>2396680</v>
      </c>
      <c r="G1996" s="30">
        <f>VLOOKUP(I1996,'[3]nemral rentis Bco Pop'!$A:$F,6,0)</f>
        <v>923272421</v>
      </c>
      <c r="H1996" s="30">
        <v>190101</v>
      </c>
      <c r="I1996">
        <v>190101</v>
      </c>
      <c r="J1996">
        <v>190101</v>
      </c>
      <c r="K1996" s="1">
        <v>107400</v>
      </c>
      <c r="O1996"/>
    </row>
    <row r="1997" spans="1:15" hidden="1" x14ac:dyDescent="0.25">
      <c r="A1997">
        <v>50000249</v>
      </c>
      <c r="B1997">
        <v>34875925</v>
      </c>
      <c r="C1997" t="s">
        <v>2</v>
      </c>
      <c r="D1997">
        <v>1082893002</v>
      </c>
      <c r="E1997" s="29">
        <v>42152</v>
      </c>
      <c r="F1997">
        <v>84020290</v>
      </c>
      <c r="G1997" s="30">
        <f>VLOOKUP(I1997,'[3]nemral rentis Bco Pop'!$A:$F,6,0)</f>
        <v>923272421</v>
      </c>
      <c r="H1997" s="30">
        <v>190101</v>
      </c>
      <c r="I1997">
        <v>190101</v>
      </c>
      <c r="J1997">
        <v>190101</v>
      </c>
      <c r="K1997" s="1">
        <v>107400</v>
      </c>
      <c r="O1997"/>
    </row>
    <row r="1998" spans="1:15" hidden="1" x14ac:dyDescent="0.25">
      <c r="A1998">
        <v>50000249</v>
      </c>
      <c r="B1998">
        <v>1418964</v>
      </c>
      <c r="C1998" t="s">
        <v>2</v>
      </c>
      <c r="D1998">
        <v>71768348</v>
      </c>
      <c r="E1998" s="29">
        <v>42152</v>
      </c>
      <c r="F1998">
        <v>2849236</v>
      </c>
      <c r="G1998" s="30">
        <f>VLOOKUP(I1998,'[3]nemral rentis Bco Pop'!$A:$F,6,0)</f>
        <v>923272421</v>
      </c>
      <c r="H1998" s="30">
        <v>190101</v>
      </c>
      <c r="I1998">
        <v>190101</v>
      </c>
      <c r="J1998">
        <v>190101</v>
      </c>
      <c r="K1998" s="1">
        <v>107400</v>
      </c>
      <c r="O1998"/>
    </row>
    <row r="1999" spans="1:15" hidden="1" x14ac:dyDescent="0.25">
      <c r="A1999">
        <v>50000249</v>
      </c>
      <c r="B1999">
        <v>1757523</v>
      </c>
      <c r="C1999" t="s">
        <v>2</v>
      </c>
      <c r="D1999">
        <v>39450318</v>
      </c>
      <c r="E1999" s="29">
        <v>42152</v>
      </c>
      <c r="F1999">
        <v>5760000</v>
      </c>
      <c r="G1999" s="30">
        <f>VLOOKUP(I1999,'[3]nemral rentis Bco Pop'!$A:$F,6,0)</f>
        <v>26800000</v>
      </c>
      <c r="H1999" s="30">
        <v>360200</v>
      </c>
      <c r="I1999">
        <v>360200</v>
      </c>
      <c r="J1999">
        <v>360200</v>
      </c>
      <c r="K1999" s="1">
        <v>195358</v>
      </c>
      <c r="O1999"/>
    </row>
    <row r="2000" spans="1:15" hidden="1" x14ac:dyDescent="0.25">
      <c r="A2000">
        <v>50000249</v>
      </c>
      <c r="B2000">
        <v>40269689</v>
      </c>
      <c r="C2000" t="s">
        <v>2</v>
      </c>
      <c r="D2000">
        <v>43534041</v>
      </c>
      <c r="E2000" s="29">
        <v>42152</v>
      </c>
      <c r="F2000">
        <v>3839051</v>
      </c>
      <c r="G2000" s="30">
        <f>VLOOKUP(I2000,'[3]nemral rentis Bco Pop'!$A:$F,6,0)</f>
        <v>12200000</v>
      </c>
      <c r="H2000" s="30">
        <v>250101</v>
      </c>
      <c r="I2000">
        <v>121225</v>
      </c>
      <c r="J2000">
        <v>250101</v>
      </c>
      <c r="K2000" s="1">
        <v>73900</v>
      </c>
      <c r="O2000"/>
    </row>
    <row r="2001" spans="1:15" hidden="1" x14ac:dyDescent="0.25">
      <c r="A2001">
        <v>50000249</v>
      </c>
      <c r="B2001">
        <v>28793988</v>
      </c>
      <c r="C2001" t="s">
        <v>32</v>
      </c>
      <c r="D2001">
        <v>1082871425</v>
      </c>
      <c r="E2001" s="29">
        <v>42152</v>
      </c>
      <c r="F2001">
        <v>1778827</v>
      </c>
      <c r="G2001" s="30">
        <f>VLOOKUP(I2001,'[3]nemral rentis Bco Pop'!$A:$F,6,0)</f>
        <v>923272421</v>
      </c>
      <c r="H2001" s="30">
        <v>190101</v>
      </c>
      <c r="I2001">
        <v>190101</v>
      </c>
      <c r="J2001">
        <v>190101</v>
      </c>
      <c r="K2001" s="1">
        <v>107400</v>
      </c>
      <c r="O2001"/>
    </row>
    <row r="2002" spans="1:15" hidden="1" x14ac:dyDescent="0.25">
      <c r="A2002">
        <v>50000249</v>
      </c>
      <c r="B2002">
        <v>41347048</v>
      </c>
      <c r="C2002" t="s">
        <v>1</v>
      </c>
      <c r="D2002">
        <v>476000</v>
      </c>
      <c r="E2002" s="29">
        <v>42152</v>
      </c>
      <c r="F2002">
        <v>92510073</v>
      </c>
      <c r="G2002" s="30">
        <f>VLOOKUP(I2002,'[3]nemral rentis Bco Pop'!$A:$F,6,0)</f>
        <v>923272421</v>
      </c>
      <c r="H2002" s="30">
        <v>190101</v>
      </c>
      <c r="I2002">
        <v>190101</v>
      </c>
      <c r="J2002">
        <v>190101</v>
      </c>
      <c r="K2002" s="1">
        <v>107400</v>
      </c>
      <c r="O2002"/>
    </row>
    <row r="2003" spans="1:15" hidden="1" x14ac:dyDescent="0.25">
      <c r="A2003">
        <v>50000249</v>
      </c>
      <c r="B2003">
        <v>2493874</v>
      </c>
      <c r="C2003" t="s">
        <v>1</v>
      </c>
      <c r="D2003">
        <v>1128268194</v>
      </c>
      <c r="E2003" s="29">
        <v>42152</v>
      </c>
      <c r="F2003">
        <v>2695569</v>
      </c>
      <c r="G2003" s="30">
        <f>VLOOKUP(I2003,'[3]nemral rentis Bco Pop'!$A:$F,6,0)</f>
        <v>923272421</v>
      </c>
      <c r="H2003" s="30">
        <v>190101</v>
      </c>
      <c r="I2003">
        <v>190101</v>
      </c>
      <c r="J2003">
        <v>190101</v>
      </c>
      <c r="K2003" s="1">
        <v>107400</v>
      </c>
      <c r="O2003"/>
    </row>
    <row r="2004" spans="1:15" hidden="1" x14ac:dyDescent="0.25">
      <c r="A2004">
        <v>50000249</v>
      </c>
      <c r="B2004">
        <v>2493875</v>
      </c>
      <c r="C2004" t="s">
        <v>1</v>
      </c>
      <c r="D2004">
        <v>1017165683</v>
      </c>
      <c r="E2004" s="29">
        <v>42152</v>
      </c>
      <c r="F2004">
        <v>3174747</v>
      </c>
      <c r="G2004" s="30">
        <f>VLOOKUP(I2004,'[3]nemral rentis Bco Pop'!$A:$F,6,0)</f>
        <v>923272421</v>
      </c>
      <c r="H2004" s="30">
        <v>190101</v>
      </c>
      <c r="I2004">
        <v>190101</v>
      </c>
      <c r="J2004">
        <v>190101</v>
      </c>
      <c r="K2004" s="1">
        <v>107400</v>
      </c>
      <c r="O2004"/>
    </row>
    <row r="2005" spans="1:15" hidden="1" x14ac:dyDescent="0.25">
      <c r="A2005">
        <v>50000249</v>
      </c>
      <c r="B2005">
        <v>2493876</v>
      </c>
      <c r="C2005" t="s">
        <v>1</v>
      </c>
      <c r="D2005">
        <v>1128278296</v>
      </c>
      <c r="E2005" s="29">
        <v>42152</v>
      </c>
      <c r="F2005">
        <v>4125205</v>
      </c>
      <c r="G2005" s="30">
        <f>VLOOKUP(I2005,'[3]nemral rentis Bco Pop'!$A:$F,6,0)</f>
        <v>923272421</v>
      </c>
      <c r="H2005" s="30">
        <v>190101</v>
      </c>
      <c r="I2005">
        <v>190101</v>
      </c>
      <c r="J2005">
        <v>190101</v>
      </c>
      <c r="K2005" s="1">
        <v>107400</v>
      </c>
      <c r="O2005"/>
    </row>
    <row r="2006" spans="1:15" hidden="1" x14ac:dyDescent="0.25">
      <c r="A2006">
        <v>50000249</v>
      </c>
      <c r="B2006">
        <v>2578110</v>
      </c>
      <c r="C2006" t="s">
        <v>1</v>
      </c>
      <c r="D2006">
        <v>8315409</v>
      </c>
      <c r="E2006" s="29">
        <v>42152</v>
      </c>
      <c r="F2006">
        <v>2501898</v>
      </c>
      <c r="G2006" s="30">
        <f>VLOOKUP(I2006,'[3]nemral rentis Bco Pop'!$A:$F,6,0)</f>
        <v>923272421</v>
      </c>
      <c r="H2006" s="30">
        <v>190101</v>
      </c>
      <c r="I2006">
        <v>190101</v>
      </c>
      <c r="J2006">
        <v>190101</v>
      </c>
      <c r="K2006" s="1">
        <v>107400</v>
      </c>
      <c r="O2006"/>
    </row>
    <row r="2007" spans="1:15" hidden="1" x14ac:dyDescent="0.25">
      <c r="A2007">
        <v>50000249</v>
      </c>
      <c r="B2007">
        <v>25685975</v>
      </c>
      <c r="C2007" t="s">
        <v>1</v>
      </c>
      <c r="D2007">
        <v>72177179</v>
      </c>
      <c r="E2007" s="29">
        <v>42152</v>
      </c>
      <c r="F2007">
        <v>6024624</v>
      </c>
      <c r="G2007" s="30">
        <f>VLOOKUP(I2007,'[3]nemral rentis Bco Pop'!$A:$F,6,0)</f>
        <v>923272421</v>
      </c>
      <c r="H2007" s="30">
        <v>190101</v>
      </c>
      <c r="I2007">
        <v>190101</v>
      </c>
      <c r="J2007">
        <v>190101</v>
      </c>
      <c r="K2007" s="1">
        <v>107400</v>
      </c>
      <c r="O2007"/>
    </row>
    <row r="2008" spans="1:15" hidden="1" x14ac:dyDescent="0.25">
      <c r="A2008">
        <v>50000249</v>
      </c>
      <c r="B2008">
        <v>2169610</v>
      </c>
      <c r="C2008" t="s">
        <v>4</v>
      </c>
      <c r="D2008">
        <v>45534374</v>
      </c>
      <c r="E2008" s="29">
        <v>42152</v>
      </c>
      <c r="F2008">
        <v>4887300</v>
      </c>
      <c r="G2008" s="30">
        <f>VLOOKUP(I2008,'[3]nemral rentis Bco Pop'!$A:$F,6,0)</f>
        <v>923272421</v>
      </c>
      <c r="H2008" s="30">
        <v>190101</v>
      </c>
      <c r="I2008">
        <v>190101</v>
      </c>
      <c r="J2008">
        <v>190101</v>
      </c>
      <c r="K2008" s="1">
        <v>107400</v>
      </c>
      <c r="O2008"/>
    </row>
    <row r="2009" spans="1:15" hidden="1" x14ac:dyDescent="0.25">
      <c r="A2009">
        <v>50000249</v>
      </c>
      <c r="B2009">
        <v>2109325</v>
      </c>
      <c r="C2009" t="s">
        <v>4</v>
      </c>
      <c r="D2009">
        <v>73125898</v>
      </c>
      <c r="E2009" s="29">
        <v>42152</v>
      </c>
      <c r="F2009">
        <v>48906087</v>
      </c>
      <c r="G2009" s="30">
        <f>VLOOKUP(I2009,'[3]nemral rentis Bco Pop'!$A:$F,6,0)</f>
        <v>26800000</v>
      </c>
      <c r="H2009" s="30">
        <v>360200</v>
      </c>
      <c r="I2009">
        <v>360200</v>
      </c>
      <c r="J2009">
        <v>360200</v>
      </c>
      <c r="K2009" s="1">
        <v>236186</v>
      </c>
      <c r="O2009"/>
    </row>
    <row r="2010" spans="1:15" hidden="1" x14ac:dyDescent="0.25">
      <c r="A2010">
        <v>50000249</v>
      </c>
      <c r="B2010">
        <v>2572180</v>
      </c>
      <c r="C2010" t="s">
        <v>1</v>
      </c>
      <c r="D2010">
        <v>8001416489</v>
      </c>
      <c r="E2010" s="29">
        <v>42152</v>
      </c>
      <c r="F2010">
        <v>6724610</v>
      </c>
      <c r="G2010" s="30">
        <f>VLOOKUP(I2010,'[3]nemral rentis Bco Pop'!$A:$F,6,0)</f>
        <v>11100000</v>
      </c>
      <c r="H2010" s="30">
        <v>150104</v>
      </c>
      <c r="I2010">
        <v>27090504</v>
      </c>
      <c r="J2010">
        <v>150104</v>
      </c>
      <c r="K2010" s="1">
        <v>2920194</v>
      </c>
      <c r="O2010"/>
    </row>
    <row r="2011" spans="1:15" hidden="1" x14ac:dyDescent="0.25">
      <c r="A2011">
        <v>50000249</v>
      </c>
      <c r="B2011">
        <v>2584563</v>
      </c>
      <c r="C2011" t="s">
        <v>1</v>
      </c>
      <c r="D2011">
        <v>8001416489</v>
      </c>
      <c r="E2011" s="29">
        <v>42152</v>
      </c>
      <c r="F2011">
        <v>6724610</v>
      </c>
      <c r="G2011" s="30">
        <f>VLOOKUP(I2011,'[3]nemral rentis Bco Pop'!$A:$F,6,0)</f>
        <v>11100000</v>
      </c>
      <c r="H2011" s="30">
        <v>150104</v>
      </c>
      <c r="I2011">
        <v>27090504</v>
      </c>
      <c r="J2011">
        <v>150104</v>
      </c>
      <c r="K2011" s="1">
        <v>2920194</v>
      </c>
      <c r="O2011"/>
    </row>
    <row r="2012" spans="1:15" hidden="1" x14ac:dyDescent="0.25">
      <c r="A2012">
        <v>50000249</v>
      </c>
      <c r="B2012">
        <v>879415</v>
      </c>
      <c r="C2012" t="s">
        <v>5</v>
      </c>
      <c r="D2012">
        <v>23729867</v>
      </c>
      <c r="E2012" s="29">
        <v>42152</v>
      </c>
      <c r="F2012">
        <v>7456626</v>
      </c>
      <c r="G2012" s="30">
        <f>VLOOKUP(I2012,'[3]nemral rentis Bco Pop'!$A:$F,6,0)</f>
        <v>923272193</v>
      </c>
      <c r="H2012" s="30">
        <v>131401</v>
      </c>
      <c r="I2012">
        <v>131401</v>
      </c>
      <c r="J2012">
        <v>131401</v>
      </c>
      <c r="K2012" s="1">
        <v>13100</v>
      </c>
      <c r="O2012"/>
    </row>
    <row r="2013" spans="1:15" hidden="1" x14ac:dyDescent="0.25">
      <c r="A2013">
        <v>50000249</v>
      </c>
      <c r="B2013">
        <v>879416</v>
      </c>
      <c r="C2013" t="s">
        <v>5</v>
      </c>
      <c r="D2013">
        <v>4093737</v>
      </c>
      <c r="E2013" s="29">
        <v>42152</v>
      </c>
      <c r="F2013">
        <v>7456626</v>
      </c>
      <c r="G2013" s="30">
        <f>VLOOKUP(I2013,'[3]nemral rentis Bco Pop'!$A:$F,6,0)</f>
        <v>923272193</v>
      </c>
      <c r="H2013" s="30">
        <v>131401</v>
      </c>
      <c r="I2013">
        <v>131401</v>
      </c>
      <c r="J2013">
        <v>131401</v>
      </c>
      <c r="K2013" s="1">
        <v>1900</v>
      </c>
      <c r="O2013"/>
    </row>
    <row r="2014" spans="1:15" hidden="1" x14ac:dyDescent="0.25">
      <c r="A2014">
        <v>50000249</v>
      </c>
      <c r="B2014">
        <v>879435</v>
      </c>
      <c r="C2014" t="s">
        <v>5</v>
      </c>
      <c r="D2014">
        <v>8001876423</v>
      </c>
      <c r="E2014" s="29">
        <v>42152</v>
      </c>
      <c r="F2014">
        <v>7404090</v>
      </c>
      <c r="G2014" s="30">
        <f>VLOOKUP(I2014,'[3]nemral rentis Bco Pop'!$A:$F,6,0)</f>
        <v>13700000</v>
      </c>
      <c r="H2014" s="30">
        <v>290101</v>
      </c>
      <c r="I2014">
        <v>121250</v>
      </c>
      <c r="J2014">
        <v>290101</v>
      </c>
      <c r="K2014" s="1">
        <v>1877166</v>
      </c>
      <c r="O2014"/>
    </row>
    <row r="2015" spans="1:15" hidden="1" x14ac:dyDescent="0.25">
      <c r="A2015">
        <v>50000249</v>
      </c>
      <c r="B2015">
        <v>880006</v>
      </c>
      <c r="C2015" t="s">
        <v>5</v>
      </c>
      <c r="D2015">
        <v>1051210719</v>
      </c>
      <c r="E2015" s="29">
        <v>42152</v>
      </c>
      <c r="F2015">
        <v>22436706</v>
      </c>
      <c r="G2015" s="30">
        <f>VLOOKUP(I2015,'[3]nemral rentis Bco Pop'!$A:$F,6,0)</f>
        <v>12400000</v>
      </c>
      <c r="H2015" s="30">
        <v>270102</v>
      </c>
      <c r="I2015">
        <v>121204</v>
      </c>
      <c r="J2015">
        <v>270102</v>
      </c>
      <c r="K2015" s="1">
        <v>5000</v>
      </c>
      <c r="O2015"/>
    </row>
    <row r="2016" spans="1:15" hidden="1" x14ac:dyDescent="0.25">
      <c r="A2016">
        <v>50000249</v>
      </c>
      <c r="B2016">
        <v>880007</v>
      </c>
      <c r="C2016" t="s">
        <v>5</v>
      </c>
      <c r="D2016">
        <v>40038506</v>
      </c>
      <c r="E2016" s="29">
        <v>42152</v>
      </c>
      <c r="F2016">
        <v>3275361</v>
      </c>
      <c r="G2016" s="30">
        <f>VLOOKUP(I2016,'[3]nemral rentis Bco Pop'!$A:$F,6,0)</f>
        <v>12400000</v>
      </c>
      <c r="H2016" s="30">
        <v>270108</v>
      </c>
      <c r="I2016">
        <v>270108</v>
      </c>
      <c r="J2016">
        <v>270108</v>
      </c>
      <c r="K2016" s="1">
        <v>1456568</v>
      </c>
      <c r="O2016"/>
    </row>
    <row r="2017" spans="1:15" hidden="1" x14ac:dyDescent="0.25">
      <c r="A2017">
        <v>50000249</v>
      </c>
      <c r="B2017">
        <v>887796</v>
      </c>
      <c r="C2017" t="s">
        <v>5</v>
      </c>
      <c r="D2017">
        <v>8001658045</v>
      </c>
      <c r="E2017" s="29">
        <v>42152</v>
      </c>
      <c r="F2017">
        <v>7422309</v>
      </c>
      <c r="G2017" s="30">
        <f>VLOOKUP(I2017,'[3]nemral rentis Bco Pop'!$A:$F,6,0)</f>
        <v>12400000</v>
      </c>
      <c r="H2017" s="30">
        <v>270102</v>
      </c>
      <c r="I2017">
        <v>270102</v>
      </c>
      <c r="J2017">
        <v>270102</v>
      </c>
      <c r="K2017" s="1">
        <v>398099</v>
      </c>
      <c r="O2017"/>
    </row>
    <row r="2018" spans="1:15" hidden="1" x14ac:dyDescent="0.25">
      <c r="A2018">
        <v>50000249</v>
      </c>
      <c r="B2018">
        <v>887797</v>
      </c>
      <c r="C2018" t="s">
        <v>5</v>
      </c>
      <c r="D2018">
        <v>8001658045</v>
      </c>
      <c r="E2018" s="29">
        <v>42152</v>
      </c>
      <c r="F2018">
        <v>7422309</v>
      </c>
      <c r="G2018" s="30">
        <f>VLOOKUP(I2018,'[3]nemral rentis Bco Pop'!$A:$F,6,0)</f>
        <v>12400000</v>
      </c>
      <c r="H2018" s="30">
        <v>270108</v>
      </c>
      <c r="I2018">
        <v>270108</v>
      </c>
      <c r="J2018">
        <v>270108</v>
      </c>
      <c r="K2018" s="1">
        <v>36619997</v>
      </c>
      <c r="O2018"/>
    </row>
    <row r="2019" spans="1:15" hidden="1" x14ac:dyDescent="0.25">
      <c r="A2019">
        <v>50000249</v>
      </c>
      <c r="B2019">
        <v>887798</v>
      </c>
      <c r="C2019" t="s">
        <v>5</v>
      </c>
      <c r="D2019">
        <v>8001658045</v>
      </c>
      <c r="E2019" s="29">
        <v>42152</v>
      </c>
      <c r="F2019">
        <v>7422309</v>
      </c>
      <c r="G2019" s="30">
        <f>VLOOKUP(I2019,'[3]nemral rentis Bco Pop'!$A:$F,6,0)</f>
        <v>12400000</v>
      </c>
      <c r="H2019" s="30">
        <v>270108</v>
      </c>
      <c r="I2019">
        <v>270108</v>
      </c>
      <c r="J2019">
        <v>270108</v>
      </c>
      <c r="K2019" s="1">
        <v>20227297</v>
      </c>
      <c r="O2019"/>
    </row>
    <row r="2020" spans="1:15" hidden="1" x14ac:dyDescent="0.25">
      <c r="A2020">
        <v>50000249</v>
      </c>
      <c r="B2020">
        <v>994318</v>
      </c>
      <c r="C2020" t="s">
        <v>5</v>
      </c>
      <c r="D2020">
        <v>23944377</v>
      </c>
      <c r="E2020" s="29">
        <v>42152</v>
      </c>
      <c r="F2020">
        <v>12557353</v>
      </c>
      <c r="G2020" s="30">
        <f>VLOOKUP(I2020,'[3]nemral rentis Bco Pop'!$A:$F,6,0)</f>
        <v>13700000</v>
      </c>
      <c r="H2020" s="30">
        <v>290101</v>
      </c>
      <c r="I2020">
        <v>121250</v>
      </c>
      <c r="J2020">
        <v>290101</v>
      </c>
      <c r="K2020" s="1">
        <v>440000</v>
      </c>
      <c r="O2020"/>
    </row>
    <row r="2021" spans="1:15" hidden="1" x14ac:dyDescent="0.25">
      <c r="A2021">
        <v>50000249</v>
      </c>
      <c r="B2021">
        <v>994320</v>
      </c>
      <c r="C2021" t="s">
        <v>5</v>
      </c>
      <c r="D2021">
        <v>8918004981</v>
      </c>
      <c r="E2021" s="29">
        <v>42152</v>
      </c>
      <c r="F2021">
        <v>7420150</v>
      </c>
      <c r="G2021" s="30">
        <f>VLOOKUP(I2021,'[3]nemral rentis Bco Pop'!$A:$F,6,0)</f>
        <v>11300000</v>
      </c>
      <c r="H2021" s="30">
        <v>220101</v>
      </c>
      <c r="I2021">
        <v>220101</v>
      </c>
      <c r="J2021">
        <v>220101</v>
      </c>
      <c r="K2021" s="1">
        <v>11973509</v>
      </c>
      <c r="O2021"/>
    </row>
    <row r="2022" spans="1:15" hidden="1" x14ac:dyDescent="0.25">
      <c r="A2022">
        <v>50000249</v>
      </c>
      <c r="B2022">
        <v>1666681</v>
      </c>
      <c r="C2022" t="s">
        <v>33</v>
      </c>
      <c r="D2022">
        <v>40402090</v>
      </c>
      <c r="E2022" s="29">
        <v>42152</v>
      </c>
      <c r="F2022">
        <v>20419066</v>
      </c>
      <c r="G2022" s="30">
        <f>VLOOKUP(I2022,'[3]nemral rentis Bco Pop'!$A:$F,6,0)</f>
        <v>26800000</v>
      </c>
      <c r="H2022" s="30">
        <v>360200</v>
      </c>
      <c r="I2022">
        <v>360200</v>
      </c>
      <c r="J2022">
        <v>360200</v>
      </c>
      <c r="K2022" s="1">
        <v>429152</v>
      </c>
      <c r="O2022"/>
    </row>
    <row r="2023" spans="1:15" hidden="1" x14ac:dyDescent="0.25">
      <c r="A2023">
        <v>50000249</v>
      </c>
      <c r="B2023">
        <v>1791775</v>
      </c>
      <c r="C2023" t="s">
        <v>19</v>
      </c>
      <c r="D2023">
        <v>24726032</v>
      </c>
      <c r="E2023" s="29">
        <v>42152</v>
      </c>
      <c r="F2023">
        <v>3909657</v>
      </c>
      <c r="G2023" s="30">
        <f>VLOOKUP(I2023,'[3]nemral rentis Bco Pop'!$A:$F,6,0)</f>
        <v>923272193</v>
      </c>
      <c r="H2023" s="30">
        <v>131401</v>
      </c>
      <c r="I2023">
        <v>131401</v>
      </c>
      <c r="J2023">
        <v>131401</v>
      </c>
      <c r="K2023" s="1">
        <v>9528709.9800000004</v>
      </c>
      <c r="O2023"/>
    </row>
    <row r="2024" spans="1:15" hidden="1" x14ac:dyDescent="0.25">
      <c r="A2024">
        <v>50000249</v>
      </c>
      <c r="B2024">
        <v>1791777</v>
      </c>
      <c r="C2024" t="s">
        <v>19</v>
      </c>
      <c r="D2024">
        <v>1053805763</v>
      </c>
      <c r="E2024" s="29">
        <v>42152</v>
      </c>
      <c r="F2024">
        <v>8877405</v>
      </c>
      <c r="G2024" s="30">
        <f>VLOOKUP(I2024,'[3]nemral rentis Bco Pop'!$A:$F,6,0)</f>
        <v>12400000</v>
      </c>
      <c r="H2024" s="30">
        <v>270102</v>
      </c>
      <c r="I2024">
        <v>121204</v>
      </c>
      <c r="J2024">
        <v>270102</v>
      </c>
      <c r="K2024" s="1">
        <v>5000</v>
      </c>
      <c r="O2024"/>
    </row>
    <row r="2025" spans="1:15" hidden="1" x14ac:dyDescent="0.25">
      <c r="A2025">
        <v>50000249</v>
      </c>
      <c r="B2025">
        <v>1792505</v>
      </c>
      <c r="C2025" t="s">
        <v>19</v>
      </c>
      <c r="D2025">
        <v>1018435452</v>
      </c>
      <c r="E2025" s="29">
        <v>42152</v>
      </c>
      <c r="F2025">
        <v>7350612</v>
      </c>
      <c r="G2025" s="30">
        <f>VLOOKUP(I2025,'[3]nemral rentis Bco Pop'!$A:$F,6,0)</f>
        <v>12400000</v>
      </c>
      <c r="H2025" s="30">
        <v>270102</v>
      </c>
      <c r="I2025">
        <v>121204</v>
      </c>
      <c r="J2025">
        <v>270102</v>
      </c>
      <c r="K2025" s="1">
        <v>5000</v>
      </c>
      <c r="O2025"/>
    </row>
    <row r="2026" spans="1:15" hidden="1" x14ac:dyDescent="0.25">
      <c r="A2026">
        <v>50000249</v>
      </c>
      <c r="B2026">
        <v>1792506</v>
      </c>
      <c r="C2026" t="s">
        <v>19</v>
      </c>
      <c r="D2026">
        <v>1053808676</v>
      </c>
      <c r="E2026" s="29">
        <v>42152</v>
      </c>
      <c r="F2026">
        <v>6044599</v>
      </c>
      <c r="G2026" s="30">
        <f>VLOOKUP(I2026,'[3]nemral rentis Bco Pop'!$A:$F,6,0)</f>
        <v>12400000</v>
      </c>
      <c r="H2026" s="30">
        <v>270102</v>
      </c>
      <c r="I2026">
        <v>121204</v>
      </c>
      <c r="J2026">
        <v>270102</v>
      </c>
      <c r="K2026" s="1">
        <v>5000</v>
      </c>
      <c r="O2026"/>
    </row>
    <row r="2027" spans="1:15" hidden="1" x14ac:dyDescent="0.25">
      <c r="A2027">
        <v>50000249</v>
      </c>
      <c r="B2027">
        <v>1792507</v>
      </c>
      <c r="C2027" t="s">
        <v>19</v>
      </c>
      <c r="D2027">
        <v>16076483</v>
      </c>
      <c r="E2027" s="29">
        <v>42152</v>
      </c>
      <c r="F2027">
        <v>8901236</v>
      </c>
      <c r="G2027" s="30">
        <f>VLOOKUP(I2027,'[3]nemral rentis Bco Pop'!$A:$F,6,0)</f>
        <v>12400000</v>
      </c>
      <c r="H2027" s="30">
        <v>270102</v>
      </c>
      <c r="I2027">
        <v>121204</v>
      </c>
      <c r="J2027">
        <v>270102</v>
      </c>
      <c r="K2027" s="1">
        <v>5000</v>
      </c>
      <c r="O2027"/>
    </row>
    <row r="2028" spans="1:15" hidden="1" x14ac:dyDescent="0.25">
      <c r="A2028">
        <v>50000249</v>
      </c>
      <c r="B2028">
        <v>1792509</v>
      </c>
      <c r="C2028" t="s">
        <v>19</v>
      </c>
      <c r="D2028">
        <v>24346930</v>
      </c>
      <c r="E2028" s="29">
        <v>42152</v>
      </c>
      <c r="F2028">
        <v>8850224</v>
      </c>
      <c r="G2028" s="30">
        <f>VLOOKUP(I2028,'[3]nemral rentis Bco Pop'!$A:$F,6,0)</f>
        <v>12400000</v>
      </c>
      <c r="H2028" s="30">
        <v>270108</v>
      </c>
      <c r="I2028">
        <v>270108</v>
      </c>
      <c r="J2028">
        <v>270108</v>
      </c>
      <c r="K2028" s="1">
        <v>283755</v>
      </c>
      <c r="O2028"/>
    </row>
    <row r="2029" spans="1:15" hidden="1" x14ac:dyDescent="0.25">
      <c r="A2029">
        <v>50000249</v>
      </c>
      <c r="B2029">
        <v>1792511</v>
      </c>
      <c r="C2029" t="s">
        <v>19</v>
      </c>
      <c r="D2029">
        <v>80422539</v>
      </c>
      <c r="E2029" s="29">
        <v>42152</v>
      </c>
      <c r="F2029">
        <v>8129600</v>
      </c>
      <c r="G2029" s="30">
        <f>VLOOKUP(I2029,'[3]nemral rentis Bco Pop'!$A:$F,6,0)</f>
        <v>12400000</v>
      </c>
      <c r="H2029" s="30">
        <v>270102</v>
      </c>
      <c r="I2029">
        <v>121204</v>
      </c>
      <c r="J2029">
        <v>270102</v>
      </c>
      <c r="K2029" s="1">
        <v>5000</v>
      </c>
      <c r="O2029"/>
    </row>
    <row r="2030" spans="1:15" hidden="1" x14ac:dyDescent="0.25">
      <c r="A2030">
        <v>50000249</v>
      </c>
      <c r="B2030">
        <v>1942801</v>
      </c>
      <c r="C2030" t="s">
        <v>19</v>
      </c>
      <c r="D2030">
        <v>24311444</v>
      </c>
      <c r="E2030" s="29">
        <v>42152</v>
      </c>
      <c r="F2030">
        <v>8861315</v>
      </c>
      <c r="G2030" s="30">
        <f>VLOOKUP(I2030,'[3]nemral rentis Bco Pop'!$A:$F,6,0)</f>
        <v>10900000</v>
      </c>
      <c r="H2030" s="30">
        <v>170101</v>
      </c>
      <c r="I2030">
        <v>121255</v>
      </c>
      <c r="J2030">
        <v>170101</v>
      </c>
      <c r="K2030" s="1">
        <v>500000</v>
      </c>
      <c r="O2030"/>
    </row>
    <row r="2031" spans="1:15" hidden="1" x14ac:dyDescent="0.25">
      <c r="A2031">
        <v>50000249</v>
      </c>
      <c r="B2031">
        <v>2620709</v>
      </c>
      <c r="C2031" t="s">
        <v>19</v>
      </c>
      <c r="D2031">
        <v>15988713</v>
      </c>
      <c r="E2031" s="29">
        <v>42152</v>
      </c>
      <c r="F2031">
        <v>4511336</v>
      </c>
      <c r="G2031" s="30">
        <f>VLOOKUP(I2031,'[3]nemral rentis Bco Pop'!$A:$F,6,0)</f>
        <v>26800000</v>
      </c>
      <c r="H2031" s="30">
        <v>360200</v>
      </c>
      <c r="I2031">
        <v>360200</v>
      </c>
      <c r="J2031">
        <v>360200</v>
      </c>
      <c r="K2031" s="1">
        <v>504208</v>
      </c>
      <c r="O2031"/>
    </row>
    <row r="2032" spans="1:15" hidden="1" x14ac:dyDescent="0.25">
      <c r="A2032">
        <v>50000249</v>
      </c>
      <c r="B2032">
        <v>2620710</v>
      </c>
      <c r="C2032" t="s">
        <v>19</v>
      </c>
      <c r="D2032">
        <v>25157919</v>
      </c>
      <c r="E2032" s="29">
        <v>42152</v>
      </c>
      <c r="F2032">
        <v>88666489</v>
      </c>
      <c r="G2032" s="30">
        <f>VLOOKUP(I2032,'[3]nemral rentis Bco Pop'!$A:$F,6,0)</f>
        <v>26800000</v>
      </c>
      <c r="H2032" s="30">
        <v>360200</v>
      </c>
      <c r="I2032">
        <v>360200</v>
      </c>
      <c r="J2032">
        <v>360200</v>
      </c>
      <c r="K2032" s="1">
        <v>92645</v>
      </c>
      <c r="O2032"/>
    </row>
    <row r="2033" spans="1:15" hidden="1" x14ac:dyDescent="0.25">
      <c r="A2033">
        <v>50000249</v>
      </c>
      <c r="B2033">
        <v>2620711</v>
      </c>
      <c r="C2033" t="s">
        <v>19</v>
      </c>
      <c r="D2033">
        <v>1091662641</v>
      </c>
      <c r="E2033" s="29">
        <v>42152</v>
      </c>
      <c r="F2033">
        <v>7040489</v>
      </c>
      <c r="G2033" s="30">
        <f>VLOOKUP(I2033,'[3]nemral rentis Bco Pop'!$A:$F,6,0)</f>
        <v>923272421</v>
      </c>
      <c r="H2033" s="30">
        <v>190101</v>
      </c>
      <c r="I2033">
        <v>190101</v>
      </c>
      <c r="J2033">
        <v>190101</v>
      </c>
      <c r="K2033" s="1">
        <v>107400</v>
      </c>
      <c r="O2033"/>
    </row>
    <row r="2034" spans="1:15" hidden="1" x14ac:dyDescent="0.25">
      <c r="A2034">
        <v>50000249</v>
      </c>
      <c r="B2034">
        <v>13616136</v>
      </c>
      <c r="C2034" t="s">
        <v>20</v>
      </c>
      <c r="D2034">
        <v>1065623502</v>
      </c>
      <c r="E2034" s="29">
        <v>42152</v>
      </c>
      <c r="F2034">
        <v>1643837</v>
      </c>
      <c r="G2034" s="30">
        <f>VLOOKUP(I2034,'[3]nemral rentis Bco Pop'!$A:$F,6,0)</f>
        <v>923272421</v>
      </c>
      <c r="H2034" s="30">
        <v>190101</v>
      </c>
      <c r="I2034">
        <v>190101</v>
      </c>
      <c r="J2034">
        <v>190101</v>
      </c>
      <c r="K2034" s="1">
        <v>107400</v>
      </c>
      <c r="O2034"/>
    </row>
    <row r="2035" spans="1:15" hidden="1" x14ac:dyDescent="0.25">
      <c r="A2035">
        <v>50000249</v>
      </c>
      <c r="B2035">
        <v>13616154</v>
      </c>
      <c r="C2035" t="s">
        <v>20</v>
      </c>
      <c r="D2035">
        <v>1065598889</v>
      </c>
      <c r="E2035" s="29">
        <v>42152</v>
      </c>
      <c r="F2035">
        <v>16380783</v>
      </c>
      <c r="G2035" s="30">
        <f>VLOOKUP(I2035,'[3]nemral rentis Bco Pop'!$A:$F,6,0)</f>
        <v>923272421</v>
      </c>
      <c r="H2035" s="30">
        <v>190101</v>
      </c>
      <c r="I2035">
        <v>190101</v>
      </c>
      <c r="J2035">
        <v>190101</v>
      </c>
      <c r="K2035" s="1">
        <v>107400</v>
      </c>
      <c r="O2035"/>
    </row>
    <row r="2036" spans="1:15" hidden="1" x14ac:dyDescent="0.25">
      <c r="A2036">
        <v>50000249</v>
      </c>
      <c r="B2036">
        <v>13616379</v>
      </c>
      <c r="C2036" t="s">
        <v>20</v>
      </c>
      <c r="D2036">
        <v>26869703</v>
      </c>
      <c r="E2036" s="29">
        <v>42152</v>
      </c>
      <c r="F2036">
        <v>5733608</v>
      </c>
      <c r="G2036" s="30">
        <f>VLOOKUP(I2036,'[3]nemral rentis Bco Pop'!$A:$F,6,0)</f>
        <v>923272193</v>
      </c>
      <c r="H2036" s="30">
        <v>131401</v>
      </c>
      <c r="I2036">
        <v>131401</v>
      </c>
      <c r="J2036">
        <v>131401</v>
      </c>
      <c r="K2036" s="1">
        <v>11028545</v>
      </c>
      <c r="O2036"/>
    </row>
    <row r="2037" spans="1:15" hidden="1" x14ac:dyDescent="0.25">
      <c r="A2037">
        <v>50000249</v>
      </c>
      <c r="B2037">
        <v>13616774</v>
      </c>
      <c r="C2037" t="s">
        <v>20</v>
      </c>
      <c r="D2037">
        <v>1140838425</v>
      </c>
      <c r="E2037" s="29">
        <v>42152</v>
      </c>
      <c r="F2037">
        <v>448205</v>
      </c>
      <c r="G2037" s="30">
        <f>VLOOKUP(I2037,'[3]nemral rentis Bco Pop'!$A:$F,6,0)</f>
        <v>923272421</v>
      </c>
      <c r="H2037" s="30">
        <v>190101</v>
      </c>
      <c r="I2037">
        <v>190101</v>
      </c>
      <c r="J2037">
        <v>190101</v>
      </c>
      <c r="K2037" s="1">
        <v>107400</v>
      </c>
      <c r="O2037"/>
    </row>
    <row r="2038" spans="1:15" hidden="1" x14ac:dyDescent="0.25">
      <c r="A2038">
        <v>50000249</v>
      </c>
      <c r="B2038">
        <v>2572108</v>
      </c>
      <c r="C2038" t="s">
        <v>1</v>
      </c>
      <c r="D2038">
        <v>72125222</v>
      </c>
      <c r="E2038" s="29">
        <v>42152</v>
      </c>
      <c r="F2038">
        <v>45546020</v>
      </c>
      <c r="G2038" s="30">
        <f>VLOOKUP(I2038,'[3]nemral rentis Bco Pop'!$A:$F,6,0)</f>
        <v>96400000</v>
      </c>
      <c r="H2038" s="30">
        <v>370101</v>
      </c>
      <c r="I2038">
        <v>121280</v>
      </c>
      <c r="J2038">
        <v>370101</v>
      </c>
      <c r="K2038" s="1">
        <v>5400</v>
      </c>
      <c r="O2038"/>
    </row>
    <row r="2039" spans="1:15" hidden="1" x14ac:dyDescent="0.25">
      <c r="A2039">
        <v>50000249</v>
      </c>
      <c r="B2039">
        <v>1956999</v>
      </c>
      <c r="C2039" t="s">
        <v>61</v>
      </c>
      <c r="D2039">
        <v>37082813</v>
      </c>
      <c r="E2039" s="29">
        <v>42152</v>
      </c>
      <c r="F2039">
        <v>16434182</v>
      </c>
      <c r="G2039" s="30">
        <f>VLOOKUP(I2039,'[3]nemral rentis Bco Pop'!$A:$F,6,0)</f>
        <v>923272421</v>
      </c>
      <c r="H2039" s="30">
        <v>190101</v>
      </c>
      <c r="I2039">
        <v>190101</v>
      </c>
      <c r="J2039">
        <v>190101</v>
      </c>
      <c r="K2039" s="1">
        <v>107400</v>
      </c>
      <c r="O2039"/>
    </row>
    <row r="2040" spans="1:15" hidden="1" x14ac:dyDescent="0.25">
      <c r="A2040">
        <v>50000249</v>
      </c>
      <c r="B2040">
        <v>1811643</v>
      </c>
      <c r="C2040" t="s">
        <v>1</v>
      </c>
      <c r="D2040">
        <v>8001416321</v>
      </c>
      <c r="E2040" s="29">
        <v>42152</v>
      </c>
      <c r="F2040">
        <v>2450477</v>
      </c>
      <c r="G2040" s="30">
        <f>VLOOKUP(I2040,'[3]nemral rentis Bco Pop'!$A:$F,6,0)</f>
        <v>11100000</v>
      </c>
      <c r="H2040" s="30">
        <v>150105</v>
      </c>
      <c r="I2040">
        <v>27090505</v>
      </c>
      <c r="J2040">
        <v>150105</v>
      </c>
      <c r="K2040" s="1">
        <v>322175</v>
      </c>
      <c r="O2040"/>
    </row>
    <row r="2041" spans="1:15" hidden="1" x14ac:dyDescent="0.25">
      <c r="A2041">
        <v>50000249</v>
      </c>
      <c r="B2041">
        <v>1898665</v>
      </c>
      <c r="C2041" t="s">
        <v>25</v>
      </c>
      <c r="D2041">
        <v>1075241582</v>
      </c>
      <c r="E2041" s="29">
        <v>42152</v>
      </c>
      <c r="F2041">
        <v>0</v>
      </c>
      <c r="G2041" s="30">
        <f>VLOOKUP(I2041,'[3]nemral rentis Bco Pop'!$A:$F,6,0)</f>
        <v>923272421</v>
      </c>
      <c r="H2041" s="30">
        <v>190101</v>
      </c>
      <c r="I2041">
        <v>190101</v>
      </c>
      <c r="J2041">
        <v>190101</v>
      </c>
      <c r="K2041" s="1">
        <v>107400</v>
      </c>
      <c r="O2041"/>
    </row>
    <row r="2042" spans="1:15" hidden="1" x14ac:dyDescent="0.25">
      <c r="A2042">
        <v>50000249</v>
      </c>
      <c r="B2042">
        <v>1947969</v>
      </c>
      <c r="C2042" t="s">
        <v>37</v>
      </c>
      <c r="D2042">
        <v>98390564</v>
      </c>
      <c r="E2042" s="29">
        <v>42152</v>
      </c>
      <c r="F2042">
        <v>7314251</v>
      </c>
      <c r="G2042" s="30">
        <f>VLOOKUP(I2042,'[3]nemral rentis Bco Pop'!$A:$F,6,0)</f>
        <v>12400000</v>
      </c>
      <c r="H2042" s="30">
        <v>270102</v>
      </c>
      <c r="I2042">
        <v>121204</v>
      </c>
      <c r="J2042">
        <v>270102</v>
      </c>
      <c r="K2042" s="1">
        <v>5000</v>
      </c>
      <c r="O2042"/>
    </row>
    <row r="2043" spans="1:15" hidden="1" x14ac:dyDescent="0.25">
      <c r="A2043">
        <v>50000249</v>
      </c>
      <c r="B2043">
        <v>1602410</v>
      </c>
      <c r="C2043" t="s">
        <v>9</v>
      </c>
      <c r="D2043">
        <v>12222339</v>
      </c>
      <c r="E2043" s="29">
        <v>42152</v>
      </c>
      <c r="F2043">
        <v>8368386</v>
      </c>
      <c r="G2043" s="30">
        <f>VLOOKUP(I2043,'[3]nemral rentis Bco Pop'!$A:$F,6,0)</f>
        <v>923272193</v>
      </c>
      <c r="H2043" s="30">
        <v>131401</v>
      </c>
      <c r="I2043">
        <v>131401</v>
      </c>
      <c r="J2043">
        <v>131401</v>
      </c>
      <c r="K2043" s="1">
        <v>1200</v>
      </c>
      <c r="O2043"/>
    </row>
    <row r="2044" spans="1:15" hidden="1" x14ac:dyDescent="0.25">
      <c r="A2044">
        <v>50000249</v>
      </c>
      <c r="B2044">
        <v>2519689</v>
      </c>
      <c r="C2044" t="s">
        <v>10</v>
      </c>
      <c r="D2044">
        <v>17153573</v>
      </c>
      <c r="E2044" s="29">
        <v>42152</v>
      </c>
      <c r="F2044">
        <v>5716456</v>
      </c>
      <c r="G2044" s="30">
        <f>VLOOKUP(I2044,'[3]nemral rentis Bco Pop'!$A:$F,6,0)</f>
        <v>923272193</v>
      </c>
      <c r="H2044" s="30">
        <v>131401</v>
      </c>
      <c r="I2044">
        <v>131401</v>
      </c>
      <c r="J2044">
        <v>131401</v>
      </c>
      <c r="K2044" s="1">
        <v>11700</v>
      </c>
      <c r="O2044"/>
    </row>
    <row r="2045" spans="1:15" hidden="1" x14ac:dyDescent="0.25">
      <c r="A2045">
        <v>50000249</v>
      </c>
      <c r="B2045">
        <v>2519516</v>
      </c>
      <c r="C2045" t="s">
        <v>10</v>
      </c>
      <c r="D2045">
        <v>522432</v>
      </c>
      <c r="E2045" s="29">
        <v>42152</v>
      </c>
      <c r="F2045">
        <v>11580635</v>
      </c>
      <c r="G2045" s="30">
        <f>VLOOKUP(I2045,'[3]nemral rentis Bco Pop'!$A:$F,6,0)</f>
        <v>923272421</v>
      </c>
      <c r="H2045" s="30">
        <v>190101</v>
      </c>
      <c r="I2045">
        <v>190101</v>
      </c>
      <c r="J2045">
        <v>190101</v>
      </c>
      <c r="K2045" s="1">
        <v>107400</v>
      </c>
      <c r="O2045"/>
    </row>
    <row r="2046" spans="1:15" hidden="1" x14ac:dyDescent="0.25">
      <c r="A2046">
        <v>50000249</v>
      </c>
      <c r="B2046">
        <v>2519517</v>
      </c>
      <c r="C2046" t="s">
        <v>10</v>
      </c>
      <c r="D2046">
        <v>53101321</v>
      </c>
      <c r="E2046" s="29">
        <v>42152</v>
      </c>
      <c r="F2046">
        <v>5921984</v>
      </c>
      <c r="G2046" s="30">
        <f>VLOOKUP(I2046,'[3]nemral rentis Bco Pop'!$A:$F,6,0)</f>
        <v>12400000</v>
      </c>
      <c r="H2046" s="30">
        <v>270102</v>
      </c>
      <c r="I2046">
        <v>121204</v>
      </c>
      <c r="J2046">
        <v>270102</v>
      </c>
      <c r="K2046" s="1">
        <v>5000</v>
      </c>
      <c r="O2046"/>
    </row>
    <row r="2047" spans="1:15" hidden="1" x14ac:dyDescent="0.25">
      <c r="A2047">
        <v>50000249</v>
      </c>
      <c r="B2047">
        <v>936616</v>
      </c>
      <c r="C2047" t="s">
        <v>11</v>
      </c>
      <c r="D2047">
        <v>41897143</v>
      </c>
      <c r="E2047" s="29">
        <v>42152</v>
      </c>
      <c r="F2047">
        <v>28878329</v>
      </c>
      <c r="G2047" s="30">
        <f>VLOOKUP(I2047,'[3]nemral rentis Bco Pop'!$A:$F,6,0)</f>
        <v>26800000</v>
      </c>
      <c r="H2047" s="30">
        <v>360200</v>
      </c>
      <c r="I2047">
        <v>360200</v>
      </c>
      <c r="J2047">
        <v>360200</v>
      </c>
      <c r="K2047" s="1">
        <v>187351</v>
      </c>
      <c r="O2047"/>
    </row>
    <row r="2048" spans="1:15" hidden="1" x14ac:dyDescent="0.25">
      <c r="A2048">
        <v>50000249</v>
      </c>
      <c r="B2048">
        <v>936619</v>
      </c>
      <c r="C2048" t="s">
        <v>11</v>
      </c>
      <c r="D2048">
        <v>29819506</v>
      </c>
      <c r="E2048" s="29">
        <v>42152</v>
      </c>
      <c r="F2048">
        <v>68216513</v>
      </c>
      <c r="G2048" s="30">
        <f>VLOOKUP(I2048,'[3]nemral rentis Bco Pop'!$A:$F,6,0)</f>
        <v>12400000</v>
      </c>
      <c r="H2048" s="30">
        <v>270108</v>
      </c>
      <c r="I2048">
        <v>270108</v>
      </c>
      <c r="J2048">
        <v>270108</v>
      </c>
      <c r="K2048" s="1">
        <v>1589000</v>
      </c>
      <c r="O2048"/>
    </row>
    <row r="2049" spans="1:15" x14ac:dyDescent="0.25">
      <c r="A2049">
        <v>50000249</v>
      </c>
      <c r="B2049">
        <v>936620</v>
      </c>
      <c r="C2049" t="s">
        <v>11</v>
      </c>
      <c r="D2049">
        <v>8919006606</v>
      </c>
      <c r="E2049" s="29">
        <v>42152</v>
      </c>
      <c r="F2049">
        <v>2164537</v>
      </c>
      <c r="G2049" s="30">
        <f>VLOOKUP(I2049,'[3]nemral rentis Bco Pop'!$A:$F,6,0)</f>
        <v>11800000</v>
      </c>
      <c r="H2049" s="30">
        <v>240101</v>
      </c>
      <c r="I2049">
        <v>121265</v>
      </c>
      <c r="J2049">
        <v>240101</v>
      </c>
      <c r="K2049" s="1">
        <v>130800</v>
      </c>
      <c r="O2049"/>
    </row>
    <row r="2050" spans="1:15" hidden="1" x14ac:dyDescent="0.25">
      <c r="A2050">
        <v>50000249</v>
      </c>
      <c r="B2050">
        <v>1060970</v>
      </c>
      <c r="C2050" t="s">
        <v>11</v>
      </c>
      <c r="D2050">
        <v>1098660396</v>
      </c>
      <c r="E2050" s="29">
        <v>42152</v>
      </c>
      <c r="F2050">
        <v>14278702</v>
      </c>
      <c r="G2050" s="30">
        <f>VLOOKUP(I2050,'[3]nemral rentis Bco Pop'!$A:$F,6,0)</f>
        <v>923272421</v>
      </c>
      <c r="H2050" s="30">
        <v>190101</v>
      </c>
      <c r="I2050">
        <v>190101</v>
      </c>
      <c r="J2050">
        <v>190101</v>
      </c>
      <c r="K2050" s="1">
        <v>107400</v>
      </c>
      <c r="O2050"/>
    </row>
    <row r="2051" spans="1:15" hidden="1" x14ac:dyDescent="0.25">
      <c r="A2051">
        <v>50000249</v>
      </c>
      <c r="B2051">
        <v>1475722</v>
      </c>
      <c r="C2051" t="s">
        <v>13</v>
      </c>
      <c r="D2051">
        <v>5755995</v>
      </c>
      <c r="E2051" s="29">
        <v>42152</v>
      </c>
      <c r="F2051">
        <v>10553934</v>
      </c>
      <c r="G2051" s="30">
        <f>VLOOKUP(I2051,'[3]nemral rentis Bco Pop'!$A:$F,6,0)</f>
        <v>923272193</v>
      </c>
      <c r="H2051" s="30">
        <v>131401</v>
      </c>
      <c r="I2051">
        <v>131401</v>
      </c>
      <c r="J2051">
        <v>131401</v>
      </c>
      <c r="K2051" s="1">
        <v>24956444</v>
      </c>
      <c r="O2051"/>
    </row>
    <row r="2052" spans="1:15" hidden="1" x14ac:dyDescent="0.25">
      <c r="A2052">
        <v>50000249</v>
      </c>
      <c r="B2052">
        <v>1916536</v>
      </c>
      <c r="C2052" t="s">
        <v>13</v>
      </c>
      <c r="D2052">
        <v>1098704537</v>
      </c>
      <c r="E2052" s="29">
        <v>42152</v>
      </c>
      <c r="F2052">
        <v>6412599</v>
      </c>
      <c r="G2052" s="30">
        <f>VLOOKUP(I2052,'[3]nemral rentis Bco Pop'!$A:$F,6,0)</f>
        <v>923272421</v>
      </c>
      <c r="H2052" s="30">
        <v>190101</v>
      </c>
      <c r="I2052">
        <v>190101</v>
      </c>
      <c r="J2052">
        <v>190101</v>
      </c>
      <c r="K2052" s="1">
        <v>107400</v>
      </c>
      <c r="O2052"/>
    </row>
    <row r="2053" spans="1:15" hidden="1" x14ac:dyDescent="0.25">
      <c r="A2053">
        <v>50000249</v>
      </c>
      <c r="B2053">
        <v>1916612</v>
      </c>
      <c r="C2053" t="s">
        <v>13</v>
      </c>
      <c r="D2053">
        <v>91427687</v>
      </c>
      <c r="E2053" s="29">
        <v>42152</v>
      </c>
      <c r="F2053">
        <v>6474240</v>
      </c>
      <c r="G2053" s="30">
        <f>VLOOKUP(I2053,'[3]nemral rentis Bco Pop'!$A:$F,6,0)</f>
        <v>12400000</v>
      </c>
      <c r="H2053" s="30">
        <v>270102</v>
      </c>
      <c r="I2053">
        <v>121204</v>
      </c>
      <c r="J2053">
        <v>270102</v>
      </c>
      <c r="K2053" s="1">
        <v>5000</v>
      </c>
      <c r="O2053"/>
    </row>
    <row r="2054" spans="1:15" hidden="1" x14ac:dyDescent="0.25">
      <c r="A2054">
        <v>50000249</v>
      </c>
      <c r="B2054">
        <v>2456402</v>
      </c>
      <c r="C2054" t="s">
        <v>13</v>
      </c>
      <c r="D2054">
        <v>1080012152</v>
      </c>
      <c r="E2054" s="29">
        <v>42152</v>
      </c>
      <c r="F2054">
        <v>3638706</v>
      </c>
      <c r="G2054" s="30">
        <f>VLOOKUP(I2054,'[3]nemral rentis Bco Pop'!$A:$F,6,0)</f>
        <v>923272421</v>
      </c>
      <c r="H2054" s="30">
        <v>190101</v>
      </c>
      <c r="I2054">
        <v>190101</v>
      </c>
      <c r="J2054">
        <v>190101</v>
      </c>
      <c r="K2054" s="1">
        <v>107400</v>
      </c>
      <c r="O2054"/>
    </row>
    <row r="2055" spans="1:15" hidden="1" x14ac:dyDescent="0.25">
      <c r="A2055">
        <v>50000249</v>
      </c>
      <c r="B2055">
        <v>1641083</v>
      </c>
      <c r="C2055" t="s">
        <v>38</v>
      </c>
      <c r="D2055">
        <v>60268222</v>
      </c>
      <c r="E2055" s="29">
        <v>42152</v>
      </c>
      <c r="F2055">
        <v>6103170</v>
      </c>
      <c r="G2055" s="30">
        <f>VLOOKUP(I2055,'[3]nemral rentis Bco Pop'!$A:$F,6,0)</f>
        <v>923272421</v>
      </c>
      <c r="H2055" s="30">
        <v>190101</v>
      </c>
      <c r="I2055">
        <v>190101</v>
      </c>
      <c r="J2055">
        <v>190101</v>
      </c>
      <c r="K2055" s="1">
        <v>107400</v>
      </c>
      <c r="O2055"/>
    </row>
    <row r="2056" spans="1:15" hidden="1" x14ac:dyDescent="0.25">
      <c r="A2056">
        <v>50000249</v>
      </c>
      <c r="B2056">
        <v>1219186</v>
      </c>
      <c r="C2056" t="s">
        <v>29</v>
      </c>
      <c r="D2056">
        <v>93377403</v>
      </c>
      <c r="E2056" s="29">
        <v>42152</v>
      </c>
      <c r="F2056">
        <v>2709600</v>
      </c>
      <c r="G2056" s="30">
        <f>VLOOKUP(I2056,'[3]nemral rentis Bco Pop'!$A:$F,6,0)</f>
        <v>26800000</v>
      </c>
      <c r="H2056" s="30">
        <v>360200</v>
      </c>
      <c r="I2056">
        <v>360200</v>
      </c>
      <c r="J2056">
        <v>360200</v>
      </c>
      <c r="K2056" s="1">
        <v>38783</v>
      </c>
      <c r="O2056"/>
    </row>
    <row r="2057" spans="1:15" hidden="1" x14ac:dyDescent="0.25">
      <c r="A2057">
        <v>50000249</v>
      </c>
      <c r="B2057">
        <v>1430701</v>
      </c>
      <c r="C2057" t="s">
        <v>1</v>
      </c>
      <c r="D2057">
        <v>8001972684</v>
      </c>
      <c r="E2057" s="29">
        <v>42152</v>
      </c>
      <c r="F2057">
        <v>2756666</v>
      </c>
      <c r="G2057" s="30">
        <f>VLOOKUP(I2057,'[3]nemral rentis Bco Pop'!$A:$F,6,0)</f>
        <v>910300000</v>
      </c>
      <c r="H2057" s="30">
        <v>130113</v>
      </c>
      <c r="I2057">
        <v>130113</v>
      </c>
      <c r="J2057">
        <v>130113</v>
      </c>
      <c r="K2057" s="1">
        <v>1245800</v>
      </c>
      <c r="O2057"/>
    </row>
    <row r="2058" spans="1:15" hidden="1" x14ac:dyDescent="0.25">
      <c r="A2058">
        <v>50000249</v>
      </c>
      <c r="B2058">
        <v>2296413</v>
      </c>
      <c r="C2058" t="s">
        <v>14</v>
      </c>
      <c r="D2058">
        <v>25544545</v>
      </c>
      <c r="E2058" s="29">
        <v>42152</v>
      </c>
      <c r="F2058">
        <v>3105497</v>
      </c>
      <c r="G2058" s="30">
        <f>VLOOKUP(I2058,'[3]nemral rentis Bco Pop'!$A:$F,6,0)</f>
        <v>12400000</v>
      </c>
      <c r="H2058" s="30">
        <v>270102</v>
      </c>
      <c r="I2058">
        <v>121204</v>
      </c>
      <c r="J2058">
        <v>270102</v>
      </c>
      <c r="K2058" s="1">
        <v>5000</v>
      </c>
      <c r="O2058"/>
    </row>
    <row r="2059" spans="1:15" hidden="1" x14ac:dyDescent="0.25">
      <c r="A2059">
        <v>50000249</v>
      </c>
      <c r="B2059">
        <v>1224376</v>
      </c>
      <c r="C2059" t="s">
        <v>23</v>
      </c>
      <c r="D2059">
        <v>4700710</v>
      </c>
      <c r="E2059" s="29">
        <v>42152</v>
      </c>
      <c r="F2059">
        <v>13303901</v>
      </c>
      <c r="G2059" s="30">
        <f>VLOOKUP(I2059,'[3]nemral rentis Bco Pop'!$A:$F,6,0)</f>
        <v>11100000</v>
      </c>
      <c r="H2059" s="30">
        <v>150112</v>
      </c>
      <c r="I2059">
        <v>121275</v>
      </c>
      <c r="J2059">
        <v>150112</v>
      </c>
      <c r="K2059" s="1">
        <v>728212</v>
      </c>
      <c r="O2059"/>
    </row>
    <row r="2060" spans="1:15" hidden="1" x14ac:dyDescent="0.25">
      <c r="A2060">
        <v>50000249</v>
      </c>
      <c r="B2060">
        <v>2635793</v>
      </c>
      <c r="C2060" t="s">
        <v>1</v>
      </c>
      <c r="D2060">
        <v>1019033241</v>
      </c>
      <c r="E2060" s="29">
        <v>42152</v>
      </c>
      <c r="F2060">
        <v>824018</v>
      </c>
      <c r="G2060" s="30">
        <f>VLOOKUP(I2060,'[3]nemral rentis Bco Pop'!$A:$F,6,0)</f>
        <v>923272421</v>
      </c>
      <c r="H2060" s="30">
        <v>190101</v>
      </c>
      <c r="I2060">
        <v>190101</v>
      </c>
      <c r="J2060">
        <v>190101</v>
      </c>
      <c r="K2060" s="1">
        <v>107400</v>
      </c>
      <c r="O2060"/>
    </row>
    <row r="2061" spans="1:15" hidden="1" x14ac:dyDescent="0.25">
      <c r="A2061">
        <v>50000249</v>
      </c>
      <c r="B2061">
        <v>1993833</v>
      </c>
      <c r="C2061" t="s">
        <v>50</v>
      </c>
      <c r="D2061">
        <v>38856357</v>
      </c>
      <c r="E2061" s="29">
        <v>42152</v>
      </c>
      <c r="F2061">
        <v>2381545</v>
      </c>
      <c r="G2061" s="30">
        <f>VLOOKUP(I2061,'[3]nemral rentis Bco Pop'!$A:$F,6,0)</f>
        <v>923272193</v>
      </c>
      <c r="H2061" s="30">
        <v>131401</v>
      </c>
      <c r="I2061">
        <v>131401</v>
      </c>
      <c r="J2061">
        <v>131401</v>
      </c>
      <c r="K2061" s="1">
        <v>172782.58</v>
      </c>
      <c r="O2061"/>
    </row>
    <row r="2062" spans="1:15" hidden="1" x14ac:dyDescent="0.25">
      <c r="A2062">
        <v>50000249</v>
      </c>
      <c r="B2062">
        <v>2220324</v>
      </c>
      <c r="C2062" t="s">
        <v>15</v>
      </c>
      <c r="D2062">
        <v>14882219</v>
      </c>
      <c r="E2062" s="29">
        <v>42152</v>
      </c>
      <c r="F2062">
        <v>14814314</v>
      </c>
      <c r="G2062" s="30">
        <f>VLOOKUP(I2062,'[3]nemral rentis Bco Pop'!$A:$F,6,0)</f>
        <v>26800000</v>
      </c>
      <c r="H2062" s="30">
        <v>360200</v>
      </c>
      <c r="I2062">
        <v>360200</v>
      </c>
      <c r="J2062">
        <v>360200</v>
      </c>
      <c r="K2062" s="1">
        <v>660624</v>
      </c>
      <c r="O2062"/>
    </row>
    <row r="2063" spans="1:15" hidden="1" x14ac:dyDescent="0.25">
      <c r="A2063">
        <v>50000249</v>
      </c>
      <c r="B2063">
        <v>2291722</v>
      </c>
      <c r="C2063" t="s">
        <v>1</v>
      </c>
      <c r="D2063">
        <v>29125245</v>
      </c>
      <c r="E2063" s="29">
        <v>42152</v>
      </c>
      <c r="F2063">
        <v>3352811</v>
      </c>
      <c r="G2063" s="30">
        <f>VLOOKUP(I2063,'[3]nemral rentis Bco Pop'!$A:$F,6,0)</f>
        <v>923272421</v>
      </c>
      <c r="H2063" s="30">
        <v>190101</v>
      </c>
      <c r="I2063">
        <v>190101</v>
      </c>
      <c r="J2063">
        <v>190101</v>
      </c>
      <c r="K2063" s="1">
        <v>107400</v>
      </c>
      <c r="O2063"/>
    </row>
    <row r="2064" spans="1:15" hidden="1" x14ac:dyDescent="0.25">
      <c r="A2064">
        <v>50000249</v>
      </c>
      <c r="B2064">
        <v>2443101</v>
      </c>
      <c r="C2064" t="s">
        <v>1</v>
      </c>
      <c r="D2064">
        <v>12275769</v>
      </c>
      <c r="E2064" s="29">
        <v>42152</v>
      </c>
      <c r="F2064">
        <v>2709600</v>
      </c>
      <c r="G2064" s="30">
        <f>VLOOKUP(I2064,'[3]nemral rentis Bco Pop'!$A:$F,6,0)</f>
        <v>26800000</v>
      </c>
      <c r="H2064" s="30">
        <v>360200</v>
      </c>
      <c r="I2064">
        <v>360200</v>
      </c>
      <c r="J2064">
        <v>360200</v>
      </c>
      <c r="K2064" s="1">
        <v>7000</v>
      </c>
      <c r="O2064"/>
    </row>
    <row r="2065" spans="1:15" hidden="1" x14ac:dyDescent="0.25">
      <c r="A2065">
        <v>50000249</v>
      </c>
      <c r="B2065">
        <v>2647276</v>
      </c>
      <c r="C2065" t="s">
        <v>1</v>
      </c>
      <c r="D2065">
        <v>19099503</v>
      </c>
      <c r="E2065" s="29">
        <v>42152</v>
      </c>
      <c r="F2065">
        <v>2747785</v>
      </c>
      <c r="G2065" s="30">
        <f>VLOOKUP(I2065,'[3]nemral rentis Bco Pop'!$A:$F,6,0)</f>
        <v>923272193</v>
      </c>
      <c r="H2065" s="30">
        <v>131401</v>
      </c>
      <c r="I2065">
        <v>131401</v>
      </c>
      <c r="J2065">
        <v>131401</v>
      </c>
      <c r="K2065" s="1">
        <v>6100</v>
      </c>
      <c r="O2065"/>
    </row>
    <row r="2066" spans="1:15" hidden="1" x14ac:dyDescent="0.25">
      <c r="A2066">
        <v>50000249</v>
      </c>
      <c r="B2066">
        <v>2144059</v>
      </c>
      <c r="C2066" t="s">
        <v>17</v>
      </c>
      <c r="D2066">
        <v>18004323</v>
      </c>
      <c r="E2066" s="29">
        <v>42152</v>
      </c>
      <c r="F2066">
        <v>5133290</v>
      </c>
      <c r="G2066" s="30">
        <f>VLOOKUP(I2066,'[3]nemral rentis Bco Pop'!$A:$F,6,0)</f>
        <v>11100000</v>
      </c>
      <c r="H2066" s="30">
        <v>150112</v>
      </c>
      <c r="I2066">
        <v>121275</v>
      </c>
      <c r="J2066">
        <v>150112</v>
      </c>
      <c r="K2066" s="1">
        <v>128750</v>
      </c>
      <c r="O2066"/>
    </row>
    <row r="2067" spans="1:15" hidden="1" x14ac:dyDescent="0.25">
      <c r="A2067">
        <v>50000249</v>
      </c>
      <c r="B2067">
        <v>2158048</v>
      </c>
      <c r="C2067" t="s">
        <v>31</v>
      </c>
      <c r="D2067">
        <v>8001876383</v>
      </c>
      <c r="E2067" s="29">
        <v>42152</v>
      </c>
      <c r="F2067">
        <v>2820691</v>
      </c>
      <c r="G2067" s="30">
        <f>VLOOKUP(I2067,'[3]nemral rentis Bco Pop'!$A:$F,6,0)</f>
        <v>13700000</v>
      </c>
      <c r="H2067" s="30">
        <v>290101</v>
      </c>
      <c r="I2067">
        <v>121250</v>
      </c>
      <c r="J2067">
        <v>290101</v>
      </c>
      <c r="K2067" s="1">
        <v>283695</v>
      </c>
      <c r="O2067"/>
    </row>
    <row r="2068" spans="1:15" hidden="1" x14ac:dyDescent="0.25">
      <c r="A2068">
        <v>50000249</v>
      </c>
      <c r="B2068">
        <v>2493327</v>
      </c>
      <c r="C2068" t="s">
        <v>48</v>
      </c>
      <c r="D2068">
        <v>16233350</v>
      </c>
      <c r="E2068" s="29">
        <v>42152</v>
      </c>
      <c r="F2068">
        <v>14769862</v>
      </c>
      <c r="G2068" s="30">
        <f>VLOOKUP(I2068,'[3]nemral rentis Bco Pop'!$A:$F,6,0)</f>
        <v>12400000</v>
      </c>
      <c r="H2068" s="30">
        <v>270102</v>
      </c>
      <c r="I2068">
        <v>121204</v>
      </c>
      <c r="J2068">
        <v>270102</v>
      </c>
      <c r="K2068" s="1">
        <v>5000</v>
      </c>
      <c r="O2068"/>
    </row>
    <row r="2069" spans="1:15" hidden="1" x14ac:dyDescent="0.25">
      <c r="A2069">
        <v>50000249</v>
      </c>
      <c r="B2069">
        <v>1984633</v>
      </c>
      <c r="C2069" t="s">
        <v>18</v>
      </c>
      <c r="D2069">
        <v>1129575818</v>
      </c>
      <c r="E2069" s="29">
        <v>42152</v>
      </c>
      <c r="F2069">
        <v>3781765</v>
      </c>
      <c r="G2069" s="30">
        <f>VLOOKUP(I2069,'[3]nemral rentis Bco Pop'!$A:$F,6,0)</f>
        <v>923272421</v>
      </c>
      <c r="H2069" s="30">
        <v>190101</v>
      </c>
      <c r="I2069">
        <v>190101</v>
      </c>
      <c r="J2069">
        <v>190101</v>
      </c>
      <c r="K2069" s="1">
        <v>107400</v>
      </c>
      <c r="O2069"/>
    </row>
    <row r="2070" spans="1:15" hidden="1" x14ac:dyDescent="0.25">
      <c r="A2070">
        <v>50000249</v>
      </c>
      <c r="B2070">
        <v>2460032</v>
      </c>
      <c r="C2070" t="s">
        <v>0</v>
      </c>
      <c r="D2070">
        <v>19302186</v>
      </c>
      <c r="E2070" s="29">
        <v>42152</v>
      </c>
      <c r="F2070">
        <v>1242330</v>
      </c>
      <c r="G2070" s="30">
        <f>VLOOKUP(I2070,'[3]nemral rentis Bco Pop'!$A:$F,6,0)</f>
        <v>12400000</v>
      </c>
      <c r="H2070" s="30">
        <v>270102</v>
      </c>
      <c r="I2070">
        <v>270102</v>
      </c>
      <c r="J2070">
        <v>270102</v>
      </c>
      <c r="K2070" s="1">
        <v>5000</v>
      </c>
      <c r="O2070"/>
    </row>
    <row r="2071" spans="1:15" hidden="1" x14ac:dyDescent="0.25">
      <c r="A2071">
        <v>50000249</v>
      </c>
      <c r="B2071">
        <v>2461184</v>
      </c>
      <c r="C2071" t="s">
        <v>0</v>
      </c>
      <c r="D2071">
        <v>1075251781</v>
      </c>
      <c r="E2071" s="29">
        <v>42152</v>
      </c>
      <c r="F2071">
        <v>10552006</v>
      </c>
      <c r="G2071" s="30">
        <f>VLOOKUP(I2071,'[3]nemral rentis Bco Pop'!$A:$F,6,0)</f>
        <v>12400000</v>
      </c>
      <c r="H2071" s="30">
        <v>270102</v>
      </c>
      <c r="I2071">
        <v>121204</v>
      </c>
      <c r="J2071">
        <v>270102</v>
      </c>
      <c r="K2071" s="1">
        <v>5000</v>
      </c>
      <c r="O2071"/>
    </row>
    <row r="2072" spans="1:15" hidden="1" x14ac:dyDescent="0.25">
      <c r="A2072">
        <v>50000249</v>
      </c>
      <c r="B2072">
        <v>2520043</v>
      </c>
      <c r="C2072" t="s">
        <v>0</v>
      </c>
      <c r="D2072">
        <v>80191739</v>
      </c>
      <c r="E2072" s="29">
        <v>42153</v>
      </c>
      <c r="F2072">
        <v>10786313</v>
      </c>
      <c r="G2072" s="30">
        <f>VLOOKUP(I2072,'[3]nemral rentis Bco Pop'!$A:$F,6,0)</f>
        <v>12400000</v>
      </c>
      <c r="H2072" s="30">
        <v>270102</v>
      </c>
      <c r="I2072">
        <v>121204</v>
      </c>
      <c r="J2072">
        <v>270102</v>
      </c>
      <c r="K2072" s="1">
        <v>5000</v>
      </c>
      <c r="O2072"/>
    </row>
    <row r="2073" spans="1:15" hidden="1" x14ac:dyDescent="0.25">
      <c r="A2073">
        <v>50000249</v>
      </c>
      <c r="B2073">
        <v>2601282</v>
      </c>
      <c r="C2073" t="s">
        <v>0</v>
      </c>
      <c r="D2073">
        <v>503623</v>
      </c>
      <c r="E2073" s="29">
        <v>42153</v>
      </c>
      <c r="F2073">
        <v>16421930</v>
      </c>
      <c r="G2073" s="30">
        <f>VLOOKUP(I2073,'[3]nemral rentis Bco Pop'!$A:$F,6,0)</f>
        <v>923272421</v>
      </c>
      <c r="H2073" s="30">
        <v>190101</v>
      </c>
      <c r="I2073">
        <v>190101</v>
      </c>
      <c r="J2073">
        <v>190101</v>
      </c>
      <c r="K2073" s="1">
        <v>4700</v>
      </c>
      <c r="O2073"/>
    </row>
    <row r="2074" spans="1:15" hidden="1" x14ac:dyDescent="0.25">
      <c r="A2074">
        <v>50000249</v>
      </c>
      <c r="B2074">
        <v>2286949</v>
      </c>
      <c r="C2074" t="s">
        <v>0</v>
      </c>
      <c r="D2074">
        <v>41515954</v>
      </c>
      <c r="E2074" s="29">
        <v>42153</v>
      </c>
      <c r="F2074">
        <v>2254683</v>
      </c>
      <c r="G2074" s="30">
        <f>VLOOKUP(I2074,'[3]nemral rentis Bco Pop'!$A:$F,6,0)</f>
        <v>11500000</v>
      </c>
      <c r="H2074" s="30">
        <v>130101</v>
      </c>
      <c r="I2074">
        <v>12102020</v>
      </c>
      <c r="J2074">
        <v>130101</v>
      </c>
      <c r="K2074" s="1">
        <v>1120</v>
      </c>
      <c r="O2074"/>
    </row>
    <row r="2075" spans="1:15" hidden="1" x14ac:dyDescent="0.25">
      <c r="A2075">
        <v>50000249</v>
      </c>
      <c r="B2075">
        <v>1494889</v>
      </c>
      <c r="C2075" t="s">
        <v>0</v>
      </c>
      <c r="D2075">
        <v>80007059</v>
      </c>
      <c r="E2075" s="29">
        <v>42153</v>
      </c>
      <c r="F2075">
        <v>21362834</v>
      </c>
      <c r="G2075" s="30">
        <f>VLOOKUP(I2075,'[3]nemral rentis Bco Pop'!$A:$F,6,0)</f>
        <v>12400000</v>
      </c>
      <c r="H2075" s="30">
        <v>270102</v>
      </c>
      <c r="I2075">
        <v>121204</v>
      </c>
      <c r="J2075">
        <v>270102</v>
      </c>
      <c r="K2075" s="1">
        <v>5000</v>
      </c>
      <c r="O2075"/>
    </row>
    <row r="2076" spans="1:15" hidden="1" x14ac:dyDescent="0.25">
      <c r="A2076">
        <v>50000249</v>
      </c>
      <c r="B2076">
        <v>1802960</v>
      </c>
      <c r="C2076" t="s">
        <v>0</v>
      </c>
      <c r="D2076">
        <v>19154345</v>
      </c>
      <c r="E2076" s="29">
        <v>42153</v>
      </c>
      <c r="F2076">
        <v>15836496</v>
      </c>
      <c r="G2076" s="30">
        <f>VLOOKUP(I2076,'[3]nemral rentis Bco Pop'!$A:$F,6,0)</f>
        <v>12400000</v>
      </c>
      <c r="H2076" s="30">
        <v>270102</v>
      </c>
      <c r="I2076">
        <v>270102</v>
      </c>
      <c r="J2076">
        <v>270102</v>
      </c>
      <c r="K2076" s="1">
        <v>20000</v>
      </c>
      <c r="O2076"/>
    </row>
    <row r="2077" spans="1:15" hidden="1" x14ac:dyDescent="0.25">
      <c r="A2077">
        <v>50000249</v>
      </c>
      <c r="B2077">
        <v>1802974</v>
      </c>
      <c r="C2077" t="s">
        <v>0</v>
      </c>
      <c r="D2077">
        <v>1020761859</v>
      </c>
      <c r="E2077" s="29">
        <v>42153</v>
      </c>
      <c r="F2077">
        <v>20273725</v>
      </c>
      <c r="G2077" s="30">
        <f>VLOOKUP(I2077,'[3]nemral rentis Bco Pop'!$A:$F,6,0)</f>
        <v>12400000</v>
      </c>
      <c r="H2077" s="30">
        <v>270102</v>
      </c>
      <c r="I2077">
        <v>121204</v>
      </c>
      <c r="J2077">
        <v>270102</v>
      </c>
      <c r="K2077" s="1">
        <v>5000</v>
      </c>
      <c r="O2077"/>
    </row>
    <row r="2078" spans="1:15" hidden="1" x14ac:dyDescent="0.25">
      <c r="A2078">
        <v>50000249</v>
      </c>
      <c r="B2078">
        <v>2178147</v>
      </c>
      <c r="C2078" t="s">
        <v>0</v>
      </c>
      <c r="D2078">
        <v>79845399</v>
      </c>
      <c r="E2078" s="29">
        <v>42153</v>
      </c>
      <c r="F2078">
        <v>8106264</v>
      </c>
      <c r="G2078" s="30">
        <f>VLOOKUP(I2078,'[3]nemral rentis Bco Pop'!$A:$F,6,0)</f>
        <v>96400000</v>
      </c>
      <c r="H2078" s="30">
        <v>370101</v>
      </c>
      <c r="I2078">
        <v>121280</v>
      </c>
      <c r="J2078">
        <v>370101</v>
      </c>
      <c r="K2078" s="1">
        <v>10800</v>
      </c>
      <c r="O2078"/>
    </row>
    <row r="2079" spans="1:15" hidden="1" x14ac:dyDescent="0.25">
      <c r="A2079">
        <v>50000249</v>
      </c>
      <c r="B2079">
        <v>2178148</v>
      </c>
      <c r="C2079" t="s">
        <v>0</v>
      </c>
      <c r="D2079">
        <v>53114753</v>
      </c>
      <c r="E2079" s="29">
        <v>42153</v>
      </c>
      <c r="F2079">
        <v>13404193</v>
      </c>
      <c r="G2079" s="30">
        <f>VLOOKUP(I2079,'[3]nemral rentis Bco Pop'!$A:$F,6,0)</f>
        <v>12200000</v>
      </c>
      <c r="H2079" s="30">
        <v>250101</v>
      </c>
      <c r="I2079">
        <v>121225</v>
      </c>
      <c r="J2079">
        <v>250101</v>
      </c>
      <c r="K2079" s="1">
        <v>9600</v>
      </c>
      <c r="O2079"/>
    </row>
    <row r="2080" spans="1:15" hidden="1" x14ac:dyDescent="0.25">
      <c r="A2080">
        <v>50000249</v>
      </c>
      <c r="B2080">
        <v>2198437</v>
      </c>
      <c r="C2080" t="s">
        <v>0</v>
      </c>
      <c r="D2080">
        <v>80020419</v>
      </c>
      <c r="E2080" s="29">
        <v>42153</v>
      </c>
      <c r="F2080">
        <v>4368211</v>
      </c>
      <c r="G2080" s="30">
        <f>VLOOKUP(I2080,'[3]nemral rentis Bco Pop'!$A:$F,6,0)</f>
        <v>12200000</v>
      </c>
      <c r="H2080" s="30">
        <v>250101</v>
      </c>
      <c r="I2080">
        <v>121225</v>
      </c>
      <c r="J2080">
        <v>250101</v>
      </c>
      <c r="K2080" s="1">
        <v>5000</v>
      </c>
      <c r="O2080"/>
    </row>
    <row r="2081" spans="1:15" hidden="1" x14ac:dyDescent="0.25">
      <c r="A2081">
        <v>50000249</v>
      </c>
      <c r="B2081">
        <v>2422568</v>
      </c>
      <c r="C2081" t="s">
        <v>0</v>
      </c>
      <c r="D2081">
        <v>8300842323</v>
      </c>
      <c r="E2081" s="29">
        <v>42153</v>
      </c>
      <c r="F2081">
        <v>6513838</v>
      </c>
      <c r="G2081" s="30">
        <f>VLOOKUP(I2081,'[3]nemral rentis Bco Pop'!$A:$F,6,0)</f>
        <v>821500000</v>
      </c>
      <c r="H2081" s="30">
        <v>410101</v>
      </c>
      <c r="I2081">
        <v>270943</v>
      </c>
      <c r="J2081">
        <v>410101</v>
      </c>
      <c r="K2081" s="1">
        <v>397648986</v>
      </c>
      <c r="O2081"/>
    </row>
    <row r="2082" spans="1:15" hidden="1" x14ac:dyDescent="0.25">
      <c r="A2082">
        <v>50000249</v>
      </c>
      <c r="B2082">
        <v>11773935</v>
      </c>
      <c r="C2082" t="s">
        <v>0</v>
      </c>
      <c r="D2082">
        <v>1015392818</v>
      </c>
      <c r="E2082" s="29">
        <v>42153</v>
      </c>
      <c r="F2082">
        <v>2839710</v>
      </c>
      <c r="G2082" s="30">
        <f>VLOOKUP(I2082,'[3]nemral rentis Bco Pop'!$A:$F,6,0)</f>
        <v>12400000</v>
      </c>
      <c r="H2082" s="30">
        <v>270102</v>
      </c>
      <c r="I2082">
        <v>121204</v>
      </c>
      <c r="J2082">
        <v>270102</v>
      </c>
      <c r="K2082" s="1">
        <v>5000</v>
      </c>
      <c r="O2082"/>
    </row>
    <row r="2083" spans="1:15" hidden="1" x14ac:dyDescent="0.25">
      <c r="A2083">
        <v>50000249</v>
      </c>
      <c r="B2083">
        <v>11773937</v>
      </c>
      <c r="C2083" t="s">
        <v>0</v>
      </c>
      <c r="D2083">
        <v>1020734787</v>
      </c>
      <c r="E2083" s="29">
        <v>42153</v>
      </c>
      <c r="F2083">
        <v>2971000</v>
      </c>
      <c r="G2083" s="30">
        <f>VLOOKUP(I2083,'[3]nemral rentis Bco Pop'!$A:$F,6,0)</f>
        <v>12400000</v>
      </c>
      <c r="H2083" s="30">
        <v>270102</v>
      </c>
      <c r="I2083">
        <v>121204</v>
      </c>
      <c r="J2083">
        <v>270102</v>
      </c>
      <c r="K2083" s="1">
        <v>5000</v>
      </c>
      <c r="O2083"/>
    </row>
    <row r="2084" spans="1:15" hidden="1" x14ac:dyDescent="0.25">
      <c r="A2084">
        <v>50000249</v>
      </c>
      <c r="B2084">
        <v>11773968</v>
      </c>
      <c r="C2084" t="s">
        <v>0</v>
      </c>
      <c r="D2084">
        <v>32740987</v>
      </c>
      <c r="E2084" s="29">
        <v>42153</v>
      </c>
      <c r="F2084">
        <v>336322</v>
      </c>
      <c r="G2084" s="30">
        <f>VLOOKUP(I2084,'[3]nemral rentis Bco Pop'!$A:$F,6,0)</f>
        <v>12200000</v>
      </c>
      <c r="H2084" s="30">
        <v>250101</v>
      </c>
      <c r="I2084">
        <v>121225</v>
      </c>
      <c r="J2084">
        <v>250101</v>
      </c>
      <c r="K2084" s="1">
        <v>1100000</v>
      </c>
      <c r="O2084"/>
    </row>
    <row r="2085" spans="1:15" hidden="1" x14ac:dyDescent="0.25">
      <c r="A2085">
        <v>50000249</v>
      </c>
      <c r="B2085">
        <v>11773973</v>
      </c>
      <c r="C2085" t="s">
        <v>0</v>
      </c>
      <c r="D2085">
        <v>12114816</v>
      </c>
      <c r="E2085" s="29">
        <v>42153</v>
      </c>
      <c r="F2085">
        <v>10629301</v>
      </c>
      <c r="G2085" s="30">
        <f>VLOOKUP(I2085,'[3]nemral rentis Bco Pop'!$A:$F,6,0)</f>
        <v>12200000</v>
      </c>
      <c r="H2085" s="30">
        <v>250101</v>
      </c>
      <c r="I2085">
        <v>121225</v>
      </c>
      <c r="J2085">
        <v>250101</v>
      </c>
      <c r="K2085" s="1">
        <v>94000</v>
      </c>
      <c r="O2085"/>
    </row>
    <row r="2086" spans="1:15" hidden="1" x14ac:dyDescent="0.25">
      <c r="A2086">
        <v>50000249</v>
      </c>
      <c r="B2086">
        <v>2441367</v>
      </c>
      <c r="C2086" t="s">
        <v>0</v>
      </c>
      <c r="D2086">
        <v>8001750873</v>
      </c>
      <c r="E2086" s="29">
        <v>42153</v>
      </c>
      <c r="F2086">
        <v>3192900</v>
      </c>
      <c r="G2086" s="30">
        <f>VLOOKUP(I2086,'[3]nemral rentis Bco Pop'!$A:$F,6,0)</f>
        <v>12200000</v>
      </c>
      <c r="H2086" s="30">
        <v>250101</v>
      </c>
      <c r="I2086">
        <v>121225</v>
      </c>
      <c r="J2086">
        <v>250101</v>
      </c>
      <c r="K2086" s="1">
        <v>22300</v>
      </c>
      <c r="O2086"/>
    </row>
    <row r="2087" spans="1:15" hidden="1" x14ac:dyDescent="0.25">
      <c r="A2087">
        <v>50000249</v>
      </c>
      <c r="B2087">
        <v>2545312</v>
      </c>
      <c r="C2087" t="s">
        <v>1</v>
      </c>
      <c r="D2087">
        <v>1082883307</v>
      </c>
      <c r="E2087" s="29">
        <v>42153</v>
      </c>
      <c r="F2087">
        <v>7465408</v>
      </c>
      <c r="G2087" s="30">
        <f>VLOOKUP(I2087,'[3]nemral rentis Bco Pop'!$A:$F,6,0)</f>
        <v>923272421</v>
      </c>
      <c r="H2087" s="30">
        <v>190101</v>
      </c>
      <c r="I2087">
        <v>190101</v>
      </c>
      <c r="J2087">
        <v>190101</v>
      </c>
      <c r="K2087" s="1">
        <v>107400</v>
      </c>
      <c r="O2087"/>
    </row>
    <row r="2088" spans="1:15" hidden="1" x14ac:dyDescent="0.25">
      <c r="A2088">
        <v>50000249</v>
      </c>
      <c r="B2088">
        <v>1700583</v>
      </c>
      <c r="C2088" t="s">
        <v>0</v>
      </c>
      <c r="D2088">
        <v>1087990814</v>
      </c>
      <c r="E2088" s="29">
        <v>42153</v>
      </c>
      <c r="F2088">
        <v>3641684</v>
      </c>
      <c r="G2088" s="30">
        <f>VLOOKUP(I2088,'[3]nemral rentis Bco Pop'!$A:$F,6,0)</f>
        <v>12400000</v>
      </c>
      <c r="H2088" s="30">
        <v>270102</v>
      </c>
      <c r="I2088">
        <v>121204</v>
      </c>
      <c r="J2088">
        <v>270102</v>
      </c>
      <c r="K2088" s="1">
        <v>5000</v>
      </c>
      <c r="O2088"/>
    </row>
    <row r="2089" spans="1:15" hidden="1" x14ac:dyDescent="0.25">
      <c r="A2089">
        <v>50000249</v>
      </c>
      <c r="B2089">
        <v>66653400</v>
      </c>
      <c r="C2089" t="s">
        <v>0</v>
      </c>
      <c r="D2089">
        <v>1010192581</v>
      </c>
      <c r="E2089" s="29">
        <v>42153</v>
      </c>
      <c r="F2089">
        <v>4730746</v>
      </c>
      <c r="G2089" s="30">
        <f>VLOOKUP(I2089,'[3]nemral rentis Bco Pop'!$A:$F,6,0)</f>
        <v>12400000</v>
      </c>
      <c r="H2089" s="30">
        <v>270102</v>
      </c>
      <c r="I2089">
        <v>121204</v>
      </c>
      <c r="J2089">
        <v>270102</v>
      </c>
      <c r="K2089" s="1">
        <v>5000</v>
      </c>
      <c r="O2089"/>
    </row>
    <row r="2090" spans="1:15" hidden="1" x14ac:dyDescent="0.25">
      <c r="A2090">
        <v>50000249</v>
      </c>
      <c r="B2090">
        <v>2422179</v>
      </c>
      <c r="C2090" t="s">
        <v>0</v>
      </c>
      <c r="D2090">
        <v>1014204866</v>
      </c>
      <c r="E2090" s="29">
        <v>42153</v>
      </c>
      <c r="F2090">
        <v>6504150</v>
      </c>
      <c r="G2090" s="30">
        <f>VLOOKUP(I2090,'[3]nemral rentis Bco Pop'!$A:$F,6,0)</f>
        <v>10900000</v>
      </c>
      <c r="H2090" s="30">
        <v>170101</v>
      </c>
      <c r="I2090">
        <v>121255</v>
      </c>
      <c r="J2090">
        <v>170101</v>
      </c>
      <c r="K2090" s="1">
        <v>5146</v>
      </c>
      <c r="O2090"/>
    </row>
    <row r="2091" spans="1:15" hidden="1" x14ac:dyDescent="0.25">
      <c r="A2091">
        <v>50000249</v>
      </c>
      <c r="B2091">
        <v>2642017</v>
      </c>
      <c r="C2091" t="s">
        <v>0</v>
      </c>
      <c r="D2091">
        <v>20229193</v>
      </c>
      <c r="E2091" s="29">
        <v>42153</v>
      </c>
      <c r="F2091">
        <v>4678609</v>
      </c>
      <c r="G2091" s="30">
        <f>VLOOKUP(I2091,'[3]nemral rentis Bco Pop'!$A:$F,6,0)</f>
        <v>12800000</v>
      </c>
      <c r="H2091" s="30">
        <v>350300</v>
      </c>
      <c r="I2091">
        <v>350300</v>
      </c>
      <c r="J2091">
        <v>350300</v>
      </c>
      <c r="K2091" s="1">
        <v>99601</v>
      </c>
      <c r="O2091"/>
    </row>
    <row r="2092" spans="1:15" hidden="1" x14ac:dyDescent="0.25">
      <c r="A2092">
        <v>50000249</v>
      </c>
      <c r="B2092">
        <v>2642019</v>
      </c>
      <c r="C2092" t="s">
        <v>0</v>
      </c>
      <c r="D2092">
        <v>19246005</v>
      </c>
      <c r="E2092" s="29">
        <v>42153</v>
      </c>
      <c r="F2092">
        <v>11458403</v>
      </c>
      <c r="G2092" s="30">
        <f>VLOOKUP(I2092,'[3]nemral rentis Bco Pop'!$A:$F,6,0)</f>
        <v>12800000</v>
      </c>
      <c r="H2092" s="30">
        <v>350300</v>
      </c>
      <c r="I2092">
        <v>350300</v>
      </c>
      <c r="J2092">
        <v>350300</v>
      </c>
      <c r="K2092" s="1">
        <v>3177000</v>
      </c>
      <c r="O2092"/>
    </row>
    <row r="2093" spans="1:15" hidden="1" x14ac:dyDescent="0.25">
      <c r="A2093">
        <v>50000249</v>
      </c>
      <c r="B2093">
        <v>2642020</v>
      </c>
      <c r="C2093" t="s">
        <v>0</v>
      </c>
      <c r="D2093">
        <v>1032360760</v>
      </c>
      <c r="E2093" s="29">
        <v>42153</v>
      </c>
      <c r="F2093">
        <v>3170100</v>
      </c>
      <c r="G2093" s="30">
        <f>VLOOKUP(I2093,'[3]nemral rentis Bco Pop'!$A:$F,6,0)</f>
        <v>12400000</v>
      </c>
      <c r="H2093" s="30">
        <v>270102</v>
      </c>
      <c r="I2093">
        <v>121204</v>
      </c>
      <c r="J2093">
        <v>270102</v>
      </c>
      <c r="K2093" s="1">
        <v>5000</v>
      </c>
      <c r="O2093"/>
    </row>
    <row r="2094" spans="1:15" hidden="1" x14ac:dyDescent="0.25">
      <c r="A2094">
        <v>50000249</v>
      </c>
      <c r="B2094">
        <v>2211529</v>
      </c>
      <c r="C2094" t="s">
        <v>2</v>
      </c>
      <c r="D2094">
        <v>80850557</v>
      </c>
      <c r="E2094" s="29">
        <v>42153</v>
      </c>
      <c r="F2094">
        <v>4446677</v>
      </c>
      <c r="G2094" s="30">
        <f>VLOOKUP(I2094,'[3]nemral rentis Bco Pop'!$A:$F,6,0)</f>
        <v>11500000</v>
      </c>
      <c r="H2094" s="30">
        <v>130101</v>
      </c>
      <c r="I2094">
        <v>12102020</v>
      </c>
      <c r="J2094">
        <v>130101</v>
      </c>
      <c r="K2094" s="1">
        <v>5000</v>
      </c>
      <c r="O2094"/>
    </row>
    <row r="2095" spans="1:15" hidden="1" x14ac:dyDescent="0.25">
      <c r="A2095">
        <v>50000249</v>
      </c>
      <c r="B2095">
        <v>2211530</v>
      </c>
      <c r="C2095" t="s">
        <v>2</v>
      </c>
      <c r="D2095">
        <v>71330474</v>
      </c>
      <c r="E2095" s="29">
        <v>42153</v>
      </c>
      <c r="F2095">
        <v>4446677</v>
      </c>
      <c r="G2095" s="30">
        <f>VLOOKUP(I2095,'[3]nemral rentis Bco Pop'!$A:$F,6,0)</f>
        <v>11500000</v>
      </c>
      <c r="H2095" s="30">
        <v>130101</v>
      </c>
      <c r="I2095">
        <v>12102020</v>
      </c>
      <c r="J2095">
        <v>130101</v>
      </c>
      <c r="K2095" s="1">
        <v>10000</v>
      </c>
      <c r="O2095"/>
    </row>
    <row r="2096" spans="1:15" hidden="1" x14ac:dyDescent="0.25">
      <c r="A2096">
        <v>50000249</v>
      </c>
      <c r="B2096">
        <v>2211531</v>
      </c>
      <c r="C2096" t="s">
        <v>2</v>
      </c>
      <c r="D2096">
        <v>52544462</v>
      </c>
      <c r="E2096" s="29">
        <v>42153</v>
      </c>
      <c r="F2096">
        <v>4446677</v>
      </c>
      <c r="G2096" s="30">
        <f>VLOOKUP(I2096,'[3]nemral rentis Bco Pop'!$A:$F,6,0)</f>
        <v>11500000</v>
      </c>
      <c r="H2096" s="30">
        <v>130101</v>
      </c>
      <c r="I2096">
        <v>12102020</v>
      </c>
      <c r="J2096">
        <v>130101</v>
      </c>
      <c r="K2096" s="1">
        <v>5000</v>
      </c>
      <c r="O2096"/>
    </row>
    <row r="2097" spans="1:15" hidden="1" x14ac:dyDescent="0.25">
      <c r="A2097">
        <v>50000249</v>
      </c>
      <c r="B2097">
        <v>2211534</v>
      </c>
      <c r="C2097" t="s">
        <v>2</v>
      </c>
      <c r="D2097">
        <v>3445205</v>
      </c>
      <c r="E2097" s="29">
        <v>42153</v>
      </c>
      <c r="F2097">
        <v>6362796</v>
      </c>
      <c r="G2097" s="30">
        <f>VLOOKUP(I2097,'[3]nemral rentis Bco Pop'!$A:$F,6,0)</f>
        <v>10900000</v>
      </c>
      <c r="H2097" s="30">
        <v>170101</v>
      </c>
      <c r="I2097">
        <v>121255</v>
      </c>
      <c r="J2097">
        <v>170101</v>
      </c>
      <c r="K2097" s="1">
        <v>3103300</v>
      </c>
      <c r="O2097"/>
    </row>
    <row r="2098" spans="1:15" hidden="1" x14ac:dyDescent="0.25">
      <c r="A2098">
        <v>50000249</v>
      </c>
      <c r="B2098">
        <v>2211536</v>
      </c>
      <c r="C2098" t="s">
        <v>2</v>
      </c>
      <c r="D2098">
        <v>1140850477</v>
      </c>
      <c r="E2098" s="29">
        <v>42153</v>
      </c>
      <c r="F2098">
        <v>14105633</v>
      </c>
      <c r="G2098" s="30">
        <f>VLOOKUP(I2098,'[3]nemral rentis Bco Pop'!$A:$F,6,0)</f>
        <v>12400000</v>
      </c>
      <c r="H2098" s="30">
        <v>270102</v>
      </c>
      <c r="I2098">
        <v>121204</v>
      </c>
      <c r="J2098">
        <v>270102</v>
      </c>
      <c r="K2098" s="1">
        <v>5000</v>
      </c>
      <c r="O2098"/>
    </row>
    <row r="2099" spans="1:15" hidden="1" x14ac:dyDescent="0.25">
      <c r="A2099">
        <v>50000249</v>
      </c>
      <c r="B2099">
        <v>1516404</v>
      </c>
      <c r="C2099" t="s">
        <v>2</v>
      </c>
      <c r="D2099">
        <v>1037608292</v>
      </c>
      <c r="E2099" s="29">
        <v>42153</v>
      </c>
      <c r="F2099">
        <v>2844630</v>
      </c>
      <c r="G2099" s="30">
        <f>VLOOKUP(I2099,'[3]nemral rentis Bco Pop'!$A:$F,6,0)</f>
        <v>821500000</v>
      </c>
      <c r="H2099" s="30">
        <v>410101</v>
      </c>
      <c r="I2099">
        <v>270943</v>
      </c>
      <c r="J2099">
        <v>410101</v>
      </c>
      <c r="K2099" s="1">
        <v>50000</v>
      </c>
      <c r="O2099"/>
    </row>
    <row r="2100" spans="1:15" hidden="1" x14ac:dyDescent="0.25">
      <c r="A2100">
        <v>50000249</v>
      </c>
      <c r="B2100">
        <v>1516406</v>
      </c>
      <c r="C2100" t="s">
        <v>2</v>
      </c>
      <c r="D2100">
        <v>85462887</v>
      </c>
      <c r="E2100" s="29">
        <v>42153</v>
      </c>
      <c r="F2100">
        <v>5799428</v>
      </c>
      <c r="G2100" s="30">
        <f>VLOOKUP(I2100,'[3]nemral rentis Bco Pop'!$A:$F,6,0)</f>
        <v>923272421</v>
      </c>
      <c r="H2100" s="30">
        <v>190101</v>
      </c>
      <c r="I2100">
        <v>190101</v>
      </c>
      <c r="J2100">
        <v>190101</v>
      </c>
      <c r="K2100" s="1">
        <v>107400</v>
      </c>
      <c r="O2100"/>
    </row>
    <row r="2101" spans="1:15" hidden="1" x14ac:dyDescent="0.25">
      <c r="A2101">
        <v>50000249</v>
      </c>
      <c r="B2101">
        <v>1895522</v>
      </c>
      <c r="C2101" t="s">
        <v>2</v>
      </c>
      <c r="D2101">
        <v>32243810</v>
      </c>
      <c r="E2101" s="29">
        <v>42153</v>
      </c>
      <c r="F2101">
        <v>2658972</v>
      </c>
      <c r="G2101" s="30">
        <f>VLOOKUP(I2101,'[3]nemral rentis Bco Pop'!$A:$F,6,0)</f>
        <v>923272421</v>
      </c>
      <c r="H2101" s="30">
        <v>190101</v>
      </c>
      <c r="I2101">
        <v>190101</v>
      </c>
      <c r="J2101">
        <v>190101</v>
      </c>
      <c r="K2101" s="1">
        <v>107400</v>
      </c>
      <c r="O2101"/>
    </row>
    <row r="2102" spans="1:15" hidden="1" x14ac:dyDescent="0.25">
      <c r="A2102">
        <v>50000249</v>
      </c>
      <c r="B2102">
        <v>1895537</v>
      </c>
      <c r="C2102" t="s">
        <v>2</v>
      </c>
      <c r="D2102">
        <v>1090369753</v>
      </c>
      <c r="E2102" s="29">
        <v>42153</v>
      </c>
      <c r="F2102">
        <v>4176485</v>
      </c>
      <c r="G2102" s="30">
        <f>VLOOKUP(I2102,'[3]nemral rentis Bco Pop'!$A:$F,6,0)</f>
        <v>923272421</v>
      </c>
      <c r="H2102" s="30">
        <v>190101</v>
      </c>
      <c r="I2102">
        <v>190101</v>
      </c>
      <c r="J2102">
        <v>190101</v>
      </c>
      <c r="K2102" s="1">
        <v>107400</v>
      </c>
      <c r="O2102"/>
    </row>
    <row r="2103" spans="1:15" hidden="1" x14ac:dyDescent="0.25">
      <c r="A2103">
        <v>50000249</v>
      </c>
      <c r="B2103">
        <v>1895566</v>
      </c>
      <c r="C2103" t="s">
        <v>2</v>
      </c>
      <c r="D2103">
        <v>71799333</v>
      </c>
      <c r="E2103" s="29">
        <v>42153</v>
      </c>
      <c r="F2103">
        <v>4419074</v>
      </c>
      <c r="G2103" s="30">
        <f>VLOOKUP(I2103,'[3]nemral rentis Bco Pop'!$A:$F,6,0)</f>
        <v>923272421</v>
      </c>
      <c r="H2103" s="30">
        <v>190101</v>
      </c>
      <c r="I2103">
        <v>190101</v>
      </c>
      <c r="J2103">
        <v>190101</v>
      </c>
      <c r="K2103" s="1">
        <v>107400</v>
      </c>
      <c r="O2103"/>
    </row>
    <row r="2104" spans="1:15" hidden="1" x14ac:dyDescent="0.25">
      <c r="A2104">
        <v>50000249</v>
      </c>
      <c r="B2104">
        <v>1895726</v>
      </c>
      <c r="C2104" t="s">
        <v>2</v>
      </c>
      <c r="D2104">
        <v>1128406161</v>
      </c>
      <c r="E2104" s="29">
        <v>42153</v>
      </c>
      <c r="F2104">
        <v>2502307</v>
      </c>
      <c r="G2104" s="30">
        <f>VLOOKUP(I2104,'[3]nemral rentis Bco Pop'!$A:$F,6,0)</f>
        <v>923272421</v>
      </c>
      <c r="H2104" s="30">
        <v>190101</v>
      </c>
      <c r="I2104">
        <v>190101</v>
      </c>
      <c r="J2104">
        <v>190101</v>
      </c>
      <c r="K2104" s="1">
        <v>107400</v>
      </c>
      <c r="O2104"/>
    </row>
    <row r="2105" spans="1:15" hidden="1" x14ac:dyDescent="0.25">
      <c r="A2105">
        <v>50000249</v>
      </c>
      <c r="B2105">
        <v>2481385</v>
      </c>
      <c r="C2105" t="s">
        <v>2</v>
      </c>
      <c r="D2105">
        <v>1045693822</v>
      </c>
      <c r="E2105" s="29">
        <v>42153</v>
      </c>
      <c r="F2105">
        <v>4176485</v>
      </c>
      <c r="G2105" s="30">
        <f>VLOOKUP(I2105,'[3]nemral rentis Bco Pop'!$A:$F,6,0)</f>
        <v>923272421</v>
      </c>
      <c r="H2105" s="30">
        <v>190101</v>
      </c>
      <c r="I2105">
        <v>190101</v>
      </c>
      <c r="J2105">
        <v>190101</v>
      </c>
      <c r="K2105" s="1">
        <v>107400</v>
      </c>
      <c r="O2105"/>
    </row>
    <row r="2106" spans="1:15" hidden="1" x14ac:dyDescent="0.25">
      <c r="A2106">
        <v>50000249</v>
      </c>
      <c r="B2106">
        <v>1757524</v>
      </c>
      <c r="C2106" t="s">
        <v>2</v>
      </c>
      <c r="D2106">
        <v>21787739</v>
      </c>
      <c r="E2106" s="29">
        <v>42153</v>
      </c>
      <c r="F2106">
        <v>2399276</v>
      </c>
      <c r="G2106" s="30">
        <f>VLOOKUP(I2106,'[3]nemral rentis Bco Pop'!$A:$F,6,0)</f>
        <v>26800000</v>
      </c>
      <c r="H2106" s="30">
        <v>360200</v>
      </c>
      <c r="I2106">
        <v>360200</v>
      </c>
      <c r="J2106">
        <v>360200</v>
      </c>
      <c r="K2106" s="1">
        <v>1000</v>
      </c>
      <c r="O2106"/>
    </row>
    <row r="2107" spans="1:15" hidden="1" x14ac:dyDescent="0.25">
      <c r="A2107">
        <v>50000249</v>
      </c>
      <c r="B2107">
        <v>42609523</v>
      </c>
      <c r="C2107" t="s">
        <v>32</v>
      </c>
      <c r="D2107">
        <v>15286628</v>
      </c>
      <c r="E2107" s="29">
        <v>42153</v>
      </c>
      <c r="F2107">
        <v>5968313</v>
      </c>
      <c r="G2107" s="30">
        <f>VLOOKUP(I2107,'[3]nemral rentis Bco Pop'!$A:$F,6,0)</f>
        <v>96400000</v>
      </c>
      <c r="H2107" s="30">
        <v>370101</v>
      </c>
      <c r="I2107">
        <v>270910</v>
      </c>
      <c r="J2107">
        <v>370101</v>
      </c>
      <c r="K2107" s="1">
        <v>746790</v>
      </c>
      <c r="O2107"/>
    </row>
    <row r="2108" spans="1:15" hidden="1" x14ac:dyDescent="0.25">
      <c r="A2108">
        <v>50000249</v>
      </c>
      <c r="B2108">
        <v>41345351</v>
      </c>
      <c r="C2108" t="s">
        <v>1</v>
      </c>
      <c r="D2108">
        <v>1017153448</v>
      </c>
      <c r="E2108" s="29">
        <v>42153</v>
      </c>
      <c r="F2108">
        <v>3212425</v>
      </c>
      <c r="G2108" s="30">
        <f>VLOOKUP(I2108,'[3]nemral rentis Bco Pop'!$A:$F,6,0)</f>
        <v>923272421</v>
      </c>
      <c r="H2108" s="30">
        <v>190101</v>
      </c>
      <c r="I2108">
        <v>190101</v>
      </c>
      <c r="J2108">
        <v>190101</v>
      </c>
      <c r="K2108" s="1">
        <v>107400</v>
      </c>
      <c r="O2108"/>
    </row>
    <row r="2109" spans="1:15" hidden="1" x14ac:dyDescent="0.25">
      <c r="A2109">
        <v>50000249</v>
      </c>
      <c r="B2109">
        <v>41347110</v>
      </c>
      <c r="C2109" t="s">
        <v>1</v>
      </c>
      <c r="D2109">
        <v>43221437</v>
      </c>
      <c r="E2109" s="29">
        <v>42153</v>
      </c>
      <c r="F2109">
        <v>37675484</v>
      </c>
      <c r="G2109" s="30">
        <f>VLOOKUP(I2109,'[3]nemral rentis Bco Pop'!$A:$F,6,0)</f>
        <v>923272421</v>
      </c>
      <c r="H2109" s="30">
        <v>190101</v>
      </c>
      <c r="I2109">
        <v>190101</v>
      </c>
      <c r="J2109">
        <v>190101</v>
      </c>
      <c r="K2109" s="1">
        <v>107400</v>
      </c>
      <c r="O2109"/>
    </row>
    <row r="2110" spans="1:15" hidden="1" x14ac:dyDescent="0.25">
      <c r="A2110">
        <v>50000249</v>
      </c>
      <c r="B2110">
        <v>1823396</v>
      </c>
      <c r="C2110" t="s">
        <v>18</v>
      </c>
      <c r="D2110">
        <v>1140825573</v>
      </c>
      <c r="E2110" s="29">
        <v>42153</v>
      </c>
      <c r="F2110">
        <v>66287445</v>
      </c>
      <c r="G2110" s="30">
        <f>VLOOKUP(I2110,'[3]nemral rentis Bco Pop'!$A:$F,6,0)</f>
        <v>923272421</v>
      </c>
      <c r="H2110" s="30">
        <v>190101</v>
      </c>
      <c r="I2110">
        <v>190101</v>
      </c>
      <c r="J2110">
        <v>190101</v>
      </c>
      <c r="K2110" s="1">
        <v>107400</v>
      </c>
      <c r="O2110"/>
    </row>
    <row r="2111" spans="1:15" hidden="1" x14ac:dyDescent="0.25">
      <c r="A2111">
        <v>50000249</v>
      </c>
      <c r="B2111">
        <v>1190174</v>
      </c>
      <c r="C2111" t="s">
        <v>4</v>
      </c>
      <c r="D2111">
        <v>8001875781</v>
      </c>
      <c r="E2111" s="29">
        <v>42153</v>
      </c>
      <c r="F2111">
        <v>6569646</v>
      </c>
      <c r="G2111" s="30">
        <f>VLOOKUP(I2111,'[3]nemral rentis Bco Pop'!$A:$F,6,0)</f>
        <v>13700000</v>
      </c>
      <c r="H2111" s="30">
        <v>290101</v>
      </c>
      <c r="I2111">
        <v>121250</v>
      </c>
      <c r="J2111">
        <v>290101</v>
      </c>
      <c r="K2111" s="1">
        <v>155818</v>
      </c>
      <c r="O2111"/>
    </row>
    <row r="2112" spans="1:15" hidden="1" x14ac:dyDescent="0.25">
      <c r="A2112">
        <v>50000249</v>
      </c>
      <c r="B2112">
        <v>2535614</v>
      </c>
      <c r="C2112" t="s">
        <v>4</v>
      </c>
      <c r="D2112">
        <v>1143353438</v>
      </c>
      <c r="E2112" s="29">
        <v>42153</v>
      </c>
      <c r="F2112">
        <v>6608460</v>
      </c>
      <c r="G2112" s="30">
        <f>VLOOKUP(I2112,'[3]nemral rentis Bco Pop'!$A:$F,6,0)</f>
        <v>12400000</v>
      </c>
      <c r="H2112" s="30">
        <v>270102</v>
      </c>
      <c r="I2112">
        <v>121204</v>
      </c>
      <c r="J2112">
        <v>270102</v>
      </c>
      <c r="K2112" s="1">
        <v>5000</v>
      </c>
      <c r="O2112"/>
    </row>
    <row r="2113" spans="1:15" hidden="1" x14ac:dyDescent="0.25">
      <c r="A2113">
        <v>50000249</v>
      </c>
      <c r="B2113">
        <v>2584772</v>
      </c>
      <c r="C2113" t="s">
        <v>1</v>
      </c>
      <c r="D2113">
        <v>8001416457</v>
      </c>
      <c r="E2113" s="29">
        <v>42153</v>
      </c>
      <c r="F2113">
        <v>6501400</v>
      </c>
      <c r="G2113" s="30">
        <f>VLOOKUP(I2113,'[3]nemral rentis Bco Pop'!$A:$F,6,0)</f>
        <v>11100000</v>
      </c>
      <c r="H2113" s="30">
        <v>150104</v>
      </c>
      <c r="I2113">
        <v>27090504</v>
      </c>
      <c r="J2113">
        <v>150104</v>
      </c>
      <c r="K2113" s="1">
        <v>6946658</v>
      </c>
      <c r="O2113"/>
    </row>
    <row r="2114" spans="1:15" hidden="1" x14ac:dyDescent="0.25">
      <c r="A2114">
        <v>50000249</v>
      </c>
      <c r="B2114">
        <v>2164512</v>
      </c>
      <c r="C2114" t="s">
        <v>5</v>
      </c>
      <c r="D2114">
        <v>23740204</v>
      </c>
      <c r="E2114" s="29">
        <v>42153</v>
      </c>
      <c r="F2114">
        <v>33775662</v>
      </c>
      <c r="G2114" s="30">
        <f>VLOOKUP(I2114,'[3]nemral rentis Bco Pop'!$A:$F,6,0)</f>
        <v>13700000</v>
      </c>
      <c r="H2114" s="30">
        <v>290101</v>
      </c>
      <c r="I2114">
        <v>121250</v>
      </c>
      <c r="J2114">
        <v>290101</v>
      </c>
      <c r="K2114" s="1">
        <v>759227</v>
      </c>
      <c r="O2114"/>
    </row>
    <row r="2115" spans="1:15" hidden="1" x14ac:dyDescent="0.25">
      <c r="A2115">
        <v>50000249</v>
      </c>
      <c r="B2115">
        <v>2305432</v>
      </c>
      <c r="C2115" t="s">
        <v>5</v>
      </c>
      <c r="D2115">
        <v>4151827</v>
      </c>
      <c r="E2115" s="29">
        <v>42153</v>
      </c>
      <c r="F2115">
        <v>66490032</v>
      </c>
      <c r="G2115" s="30">
        <f>VLOOKUP(I2115,'[3]nemral rentis Bco Pop'!$A:$F,6,0)</f>
        <v>12400000</v>
      </c>
      <c r="H2115" s="30">
        <v>270102</v>
      </c>
      <c r="I2115">
        <v>121204</v>
      </c>
      <c r="J2115">
        <v>270102</v>
      </c>
      <c r="K2115" s="1">
        <v>5000</v>
      </c>
      <c r="O2115"/>
    </row>
    <row r="2116" spans="1:15" hidden="1" x14ac:dyDescent="0.25">
      <c r="A2116">
        <v>50000249</v>
      </c>
      <c r="B2116">
        <v>1745331</v>
      </c>
      <c r="C2116" t="s">
        <v>19</v>
      </c>
      <c r="D2116">
        <v>24818479</v>
      </c>
      <c r="E2116" s="29">
        <v>42153</v>
      </c>
      <c r="F2116">
        <v>2806316</v>
      </c>
      <c r="G2116" s="30">
        <f>VLOOKUP(I2116,'[3]nemral rentis Bco Pop'!$A:$F,6,0)</f>
        <v>923272193</v>
      </c>
      <c r="H2116" s="30">
        <v>131401</v>
      </c>
      <c r="I2116">
        <v>131401</v>
      </c>
      <c r="J2116">
        <v>131401</v>
      </c>
      <c r="K2116" s="1">
        <v>17900</v>
      </c>
      <c r="O2116"/>
    </row>
    <row r="2117" spans="1:15" hidden="1" x14ac:dyDescent="0.25">
      <c r="A2117">
        <v>50000249</v>
      </c>
      <c r="B2117">
        <v>1792513</v>
      </c>
      <c r="C2117" t="s">
        <v>19</v>
      </c>
      <c r="D2117">
        <v>1053810057</v>
      </c>
      <c r="E2117" s="29">
        <v>42153</v>
      </c>
      <c r="F2117">
        <v>8901774</v>
      </c>
      <c r="G2117" s="30">
        <f>VLOOKUP(I2117,'[3]nemral rentis Bco Pop'!$A:$F,6,0)</f>
        <v>12400000</v>
      </c>
      <c r="H2117" s="30">
        <v>270102</v>
      </c>
      <c r="I2117">
        <v>121204</v>
      </c>
      <c r="J2117">
        <v>270102</v>
      </c>
      <c r="K2117" s="1">
        <v>5000</v>
      </c>
      <c r="O2117"/>
    </row>
    <row r="2118" spans="1:15" hidden="1" x14ac:dyDescent="0.25">
      <c r="A2118">
        <v>50000249</v>
      </c>
      <c r="B2118">
        <v>2620469</v>
      </c>
      <c r="C2118" t="s">
        <v>19</v>
      </c>
      <c r="D2118">
        <v>8001658504</v>
      </c>
      <c r="E2118" s="29">
        <v>42153</v>
      </c>
      <c r="F2118">
        <v>8848913</v>
      </c>
      <c r="G2118" s="30">
        <f>VLOOKUP(I2118,'[3]nemral rentis Bco Pop'!$A:$F,6,0)</f>
        <v>12400000</v>
      </c>
      <c r="H2118" s="30">
        <v>270108</v>
      </c>
      <c r="I2118">
        <v>270108</v>
      </c>
      <c r="J2118">
        <v>270108</v>
      </c>
      <c r="K2118" s="1">
        <v>35071</v>
      </c>
      <c r="O2118"/>
    </row>
    <row r="2119" spans="1:15" hidden="1" x14ac:dyDescent="0.25">
      <c r="A2119">
        <v>50000249</v>
      </c>
      <c r="B2119">
        <v>2620712</v>
      </c>
      <c r="C2119" t="s">
        <v>19</v>
      </c>
      <c r="D2119">
        <v>1053783718</v>
      </c>
      <c r="E2119" s="29">
        <v>42153</v>
      </c>
      <c r="F2119">
        <v>6630245</v>
      </c>
      <c r="G2119" s="30">
        <f>VLOOKUP(I2119,'[3]nemral rentis Bco Pop'!$A:$F,6,0)</f>
        <v>923272421</v>
      </c>
      <c r="H2119" s="30">
        <v>190101</v>
      </c>
      <c r="I2119">
        <v>190101</v>
      </c>
      <c r="J2119">
        <v>190101</v>
      </c>
      <c r="K2119" s="1">
        <v>107400</v>
      </c>
      <c r="O2119"/>
    </row>
    <row r="2120" spans="1:15" hidden="1" x14ac:dyDescent="0.25">
      <c r="A2120">
        <v>50000249</v>
      </c>
      <c r="B2120">
        <v>2563122</v>
      </c>
      <c r="C2120" t="s">
        <v>6</v>
      </c>
      <c r="D2120">
        <v>8001876219</v>
      </c>
      <c r="E2120" s="29">
        <v>42153</v>
      </c>
      <c r="F2120">
        <v>8218055</v>
      </c>
      <c r="G2120" s="30">
        <f>VLOOKUP(I2120,'[3]nemral rentis Bco Pop'!$A:$F,6,0)</f>
        <v>13700000</v>
      </c>
      <c r="H2120" s="30">
        <v>290101</v>
      </c>
      <c r="I2120">
        <v>121250</v>
      </c>
      <c r="J2120">
        <v>290101</v>
      </c>
      <c r="K2120" s="1">
        <v>3460429</v>
      </c>
      <c r="O2120"/>
    </row>
    <row r="2121" spans="1:15" hidden="1" x14ac:dyDescent="0.25">
      <c r="A2121">
        <v>50000249</v>
      </c>
      <c r="B2121">
        <v>2563124</v>
      </c>
      <c r="C2121" t="s">
        <v>6</v>
      </c>
      <c r="D2121">
        <v>25288391</v>
      </c>
      <c r="E2121" s="29">
        <v>42153</v>
      </c>
      <c r="F2121">
        <v>17648780</v>
      </c>
      <c r="G2121" s="30">
        <f>VLOOKUP(I2121,'[3]nemral rentis Bco Pop'!$A:$F,6,0)</f>
        <v>923272421</v>
      </c>
      <c r="H2121" s="30">
        <v>190101</v>
      </c>
      <c r="I2121">
        <v>190101</v>
      </c>
      <c r="J2121">
        <v>190101</v>
      </c>
      <c r="K2121" s="1">
        <v>107400</v>
      </c>
      <c r="O2121"/>
    </row>
    <row r="2122" spans="1:15" hidden="1" x14ac:dyDescent="0.25">
      <c r="A2122">
        <v>50000249</v>
      </c>
      <c r="B2122">
        <v>2564904</v>
      </c>
      <c r="C2122" t="s">
        <v>6</v>
      </c>
      <c r="D2122">
        <v>34530404</v>
      </c>
      <c r="E2122" s="29">
        <v>42153</v>
      </c>
      <c r="F2122">
        <v>8239239</v>
      </c>
      <c r="G2122" s="30">
        <f>VLOOKUP(I2122,'[3]nemral rentis Bco Pop'!$A:$F,6,0)</f>
        <v>26800000</v>
      </c>
      <c r="H2122" s="30">
        <v>360200</v>
      </c>
      <c r="I2122">
        <v>360200</v>
      </c>
      <c r="J2122">
        <v>360200</v>
      </c>
      <c r="K2122" s="1">
        <v>40000</v>
      </c>
      <c r="O2122"/>
    </row>
    <row r="2123" spans="1:15" hidden="1" x14ac:dyDescent="0.25">
      <c r="A2123">
        <v>50000249</v>
      </c>
      <c r="B2123">
        <v>43616025</v>
      </c>
      <c r="C2123" t="s">
        <v>20</v>
      </c>
      <c r="D2123">
        <v>12534229</v>
      </c>
      <c r="E2123" s="29">
        <v>42153</v>
      </c>
      <c r="F2123">
        <v>5881285</v>
      </c>
      <c r="G2123" s="30">
        <f>VLOOKUP(I2123,'[3]nemral rentis Bco Pop'!$A:$F,6,0)</f>
        <v>923272193</v>
      </c>
      <c r="H2123" s="30">
        <v>131401</v>
      </c>
      <c r="I2123">
        <v>131401</v>
      </c>
      <c r="J2123">
        <v>131401</v>
      </c>
      <c r="K2123" s="1">
        <v>4000</v>
      </c>
      <c r="O2123"/>
    </row>
    <row r="2124" spans="1:15" hidden="1" x14ac:dyDescent="0.25">
      <c r="A2124">
        <v>50000249</v>
      </c>
      <c r="B2124">
        <v>43616028</v>
      </c>
      <c r="C2124" t="s">
        <v>20</v>
      </c>
      <c r="D2124">
        <v>5026874</v>
      </c>
      <c r="E2124" s="29">
        <v>42153</v>
      </c>
      <c r="F2124">
        <v>2433103</v>
      </c>
      <c r="G2124" s="30">
        <f>VLOOKUP(I2124,'[3]nemral rentis Bco Pop'!$A:$F,6,0)</f>
        <v>923272193</v>
      </c>
      <c r="H2124" s="30">
        <v>131401</v>
      </c>
      <c r="I2124">
        <v>131401</v>
      </c>
      <c r="J2124">
        <v>131401</v>
      </c>
      <c r="K2124" s="1">
        <v>9900</v>
      </c>
      <c r="O2124"/>
    </row>
    <row r="2125" spans="1:15" hidden="1" x14ac:dyDescent="0.25">
      <c r="A2125">
        <v>50000249</v>
      </c>
      <c r="B2125">
        <v>43616102</v>
      </c>
      <c r="C2125" t="s">
        <v>20</v>
      </c>
      <c r="D2125">
        <v>49795485</v>
      </c>
      <c r="E2125" s="29">
        <v>42153</v>
      </c>
      <c r="F2125">
        <v>5733112</v>
      </c>
      <c r="G2125" s="30">
        <f>VLOOKUP(I2125,'[3]nemral rentis Bco Pop'!$A:$F,6,0)</f>
        <v>12400000</v>
      </c>
      <c r="H2125" s="30">
        <v>270108</v>
      </c>
      <c r="I2125">
        <v>270108</v>
      </c>
      <c r="J2125">
        <v>270108</v>
      </c>
      <c r="K2125" s="1">
        <v>334566</v>
      </c>
      <c r="O2125"/>
    </row>
    <row r="2126" spans="1:15" hidden="1" x14ac:dyDescent="0.25">
      <c r="A2126">
        <v>50000249</v>
      </c>
      <c r="B2126">
        <v>310809</v>
      </c>
      <c r="C2126" t="s">
        <v>36</v>
      </c>
      <c r="D2126">
        <v>17156398</v>
      </c>
      <c r="E2126" s="29">
        <v>42153</v>
      </c>
      <c r="F2126">
        <v>4446601</v>
      </c>
      <c r="G2126" s="30">
        <f>VLOOKUP(I2126,'[3]nemral rentis Bco Pop'!$A:$F,6,0)</f>
        <v>923272193</v>
      </c>
      <c r="H2126" s="30">
        <v>131401</v>
      </c>
      <c r="I2126">
        <v>131401</v>
      </c>
      <c r="J2126">
        <v>131401</v>
      </c>
      <c r="K2126" s="1">
        <v>5000</v>
      </c>
      <c r="O2126"/>
    </row>
    <row r="2127" spans="1:15" hidden="1" x14ac:dyDescent="0.25">
      <c r="A2127">
        <v>50000249</v>
      </c>
      <c r="B2127">
        <v>310818</v>
      </c>
      <c r="C2127" t="s">
        <v>36</v>
      </c>
      <c r="D2127">
        <v>11293160</v>
      </c>
      <c r="E2127" s="29">
        <v>42153</v>
      </c>
      <c r="F2127">
        <v>63084796</v>
      </c>
      <c r="G2127" s="30">
        <f>VLOOKUP(I2127,'[3]nemral rentis Bco Pop'!$A:$F,6,0)</f>
        <v>26800000</v>
      </c>
      <c r="H2127" s="30">
        <v>360200</v>
      </c>
      <c r="I2127">
        <v>360200</v>
      </c>
      <c r="J2127">
        <v>360200</v>
      </c>
      <c r="K2127" s="1">
        <v>125217</v>
      </c>
      <c r="O2127"/>
    </row>
    <row r="2128" spans="1:15" hidden="1" x14ac:dyDescent="0.25">
      <c r="A2128">
        <v>50000249</v>
      </c>
      <c r="B2128">
        <v>2637243</v>
      </c>
      <c r="C2128" t="s">
        <v>36</v>
      </c>
      <c r="D2128">
        <v>11293160</v>
      </c>
      <c r="E2128" s="29">
        <v>42153</v>
      </c>
      <c r="F2128">
        <v>16308479</v>
      </c>
      <c r="G2128" s="30">
        <f>VLOOKUP(I2128,'[3]nemral rentis Bco Pop'!$A:$F,6,0)</f>
        <v>26800000</v>
      </c>
      <c r="H2128" s="30">
        <v>360200</v>
      </c>
      <c r="I2128">
        <v>360200</v>
      </c>
      <c r="J2128">
        <v>360200</v>
      </c>
      <c r="K2128" s="1">
        <v>97262</v>
      </c>
      <c r="O2128"/>
    </row>
    <row r="2129" spans="1:15" hidden="1" x14ac:dyDescent="0.25">
      <c r="A2129">
        <v>50000249</v>
      </c>
      <c r="B2129">
        <v>2392493</v>
      </c>
      <c r="C2129" t="s">
        <v>25</v>
      </c>
      <c r="D2129">
        <v>19358662</v>
      </c>
      <c r="E2129" s="29">
        <v>42153</v>
      </c>
      <c r="F2129">
        <v>0</v>
      </c>
      <c r="G2129" s="30">
        <f>VLOOKUP(I2129,'[3]nemral rentis Bco Pop'!$A:$F,6,0)</f>
        <v>26800000</v>
      </c>
      <c r="H2129" s="30">
        <v>360200</v>
      </c>
      <c r="I2129">
        <v>360200</v>
      </c>
      <c r="J2129">
        <v>360200</v>
      </c>
      <c r="K2129" s="1">
        <v>29000</v>
      </c>
      <c r="O2129"/>
    </row>
    <row r="2130" spans="1:15" hidden="1" x14ac:dyDescent="0.25">
      <c r="A2130">
        <v>50000249</v>
      </c>
      <c r="B2130">
        <v>2102378</v>
      </c>
      <c r="C2130" t="s">
        <v>26</v>
      </c>
      <c r="D2130">
        <v>8001416242</v>
      </c>
      <c r="E2130" s="29">
        <v>42153</v>
      </c>
      <c r="F2130">
        <v>8399646</v>
      </c>
      <c r="G2130" s="30">
        <f>VLOOKUP(I2130,'[3]nemral rentis Bco Pop'!$A:$F,6,0)</f>
        <v>11100000</v>
      </c>
      <c r="H2130" s="30">
        <v>150105</v>
      </c>
      <c r="I2130">
        <v>27090505</v>
      </c>
      <c r="J2130">
        <v>150105</v>
      </c>
      <c r="K2130" s="1">
        <v>354743.4</v>
      </c>
      <c r="O2130"/>
    </row>
    <row r="2131" spans="1:15" hidden="1" x14ac:dyDescent="0.25">
      <c r="A2131">
        <v>50000249</v>
      </c>
      <c r="B2131">
        <v>2102379</v>
      </c>
      <c r="C2131" t="s">
        <v>26</v>
      </c>
      <c r="D2131">
        <v>8001416242</v>
      </c>
      <c r="E2131" s="29">
        <v>42153</v>
      </c>
      <c r="F2131">
        <v>8399646</v>
      </c>
      <c r="G2131" s="30">
        <f>VLOOKUP(I2131,'[3]nemral rentis Bco Pop'!$A:$F,6,0)</f>
        <v>11100000</v>
      </c>
      <c r="H2131" s="30">
        <v>150105</v>
      </c>
      <c r="I2131">
        <v>27090505</v>
      </c>
      <c r="J2131">
        <v>150105</v>
      </c>
      <c r="K2131" s="1">
        <v>2409304</v>
      </c>
      <c r="O2131"/>
    </row>
    <row r="2132" spans="1:15" hidden="1" x14ac:dyDescent="0.25">
      <c r="A2132">
        <v>50000249</v>
      </c>
      <c r="B2132">
        <v>2131848</v>
      </c>
      <c r="C2132" t="s">
        <v>8</v>
      </c>
      <c r="D2132">
        <v>92642471</v>
      </c>
      <c r="E2132" s="29">
        <v>42153</v>
      </c>
      <c r="F2132">
        <v>4691241</v>
      </c>
      <c r="G2132" s="30">
        <f>VLOOKUP(I2132,'[3]nemral rentis Bco Pop'!$A:$F,6,0)</f>
        <v>923272421</v>
      </c>
      <c r="H2132" s="30">
        <v>190101</v>
      </c>
      <c r="I2132">
        <v>190101</v>
      </c>
      <c r="J2132">
        <v>190101</v>
      </c>
      <c r="K2132" s="1">
        <v>107400</v>
      </c>
      <c r="O2132"/>
    </row>
    <row r="2133" spans="1:15" hidden="1" x14ac:dyDescent="0.25">
      <c r="A2133">
        <v>50000249</v>
      </c>
      <c r="B2133">
        <v>2554241</v>
      </c>
      <c r="C2133" t="s">
        <v>8</v>
      </c>
      <c r="D2133">
        <v>39009923</v>
      </c>
      <c r="E2133" s="29">
        <v>42153</v>
      </c>
      <c r="F2133">
        <v>4329300</v>
      </c>
      <c r="G2133" s="30">
        <f>VLOOKUP(I2133,'[3]nemral rentis Bco Pop'!$A:$F,6,0)</f>
        <v>12200000</v>
      </c>
      <c r="H2133" s="30">
        <v>250101</v>
      </c>
      <c r="I2133">
        <v>121225</v>
      </c>
      <c r="J2133">
        <v>250101</v>
      </c>
      <c r="K2133" s="1">
        <v>300000</v>
      </c>
      <c r="O2133"/>
    </row>
    <row r="2134" spans="1:15" hidden="1" x14ac:dyDescent="0.25">
      <c r="A2134">
        <v>50000249</v>
      </c>
      <c r="B2134">
        <v>2627332</v>
      </c>
      <c r="C2134" t="s">
        <v>8</v>
      </c>
      <c r="D2134">
        <v>36668804</v>
      </c>
      <c r="E2134" s="29">
        <v>42153</v>
      </c>
      <c r="F2134">
        <v>4705174</v>
      </c>
      <c r="G2134" s="30">
        <f>VLOOKUP(I2134,'[3]nemral rentis Bco Pop'!$A:$F,6,0)</f>
        <v>12400000</v>
      </c>
      <c r="H2134" s="30">
        <v>270108</v>
      </c>
      <c r="I2134">
        <v>270108</v>
      </c>
      <c r="J2134">
        <v>270108</v>
      </c>
      <c r="K2134" s="1">
        <v>770294</v>
      </c>
      <c r="O2134"/>
    </row>
    <row r="2135" spans="1:15" hidden="1" x14ac:dyDescent="0.25">
      <c r="A2135">
        <v>50000249</v>
      </c>
      <c r="B2135">
        <v>2475942</v>
      </c>
      <c r="C2135" t="s">
        <v>40</v>
      </c>
      <c r="D2135">
        <v>1121883508</v>
      </c>
      <c r="E2135" s="29">
        <v>42153</v>
      </c>
      <c r="F2135">
        <v>24399519</v>
      </c>
      <c r="G2135" s="30">
        <f>VLOOKUP(I2135,'[3]nemral rentis Bco Pop'!$A:$F,6,0)</f>
        <v>12400000</v>
      </c>
      <c r="H2135" s="30">
        <v>270102</v>
      </c>
      <c r="I2135">
        <v>121204</v>
      </c>
      <c r="J2135">
        <v>270102</v>
      </c>
      <c r="K2135" s="1">
        <v>5000</v>
      </c>
      <c r="O2135"/>
    </row>
    <row r="2136" spans="1:15" hidden="1" x14ac:dyDescent="0.25">
      <c r="A2136">
        <v>50000249</v>
      </c>
      <c r="B2136">
        <v>2475943</v>
      </c>
      <c r="C2136" t="s">
        <v>40</v>
      </c>
      <c r="D2136">
        <v>8220021443</v>
      </c>
      <c r="E2136" s="29">
        <v>42153</v>
      </c>
      <c r="F2136">
        <v>6716222</v>
      </c>
      <c r="G2136" s="30">
        <f>VLOOKUP(I2136,'[3]nemral rentis Bco Pop'!$A:$F,6,0)</f>
        <v>14100000</v>
      </c>
      <c r="H2136" s="30">
        <v>330101</v>
      </c>
      <c r="I2136">
        <v>270919</v>
      </c>
      <c r="J2136">
        <v>330101</v>
      </c>
      <c r="K2136" s="1">
        <v>3212545.01</v>
      </c>
      <c r="O2136"/>
    </row>
    <row r="2137" spans="1:15" hidden="1" x14ac:dyDescent="0.25">
      <c r="A2137">
        <v>50000249</v>
      </c>
      <c r="B2137">
        <v>2120497</v>
      </c>
      <c r="C2137" t="s">
        <v>1</v>
      </c>
      <c r="D2137">
        <v>1140833275</v>
      </c>
      <c r="E2137" s="29">
        <v>42153</v>
      </c>
      <c r="F2137">
        <v>10393918</v>
      </c>
      <c r="G2137" s="30">
        <f>VLOOKUP(I2137,'[3]nemral rentis Bco Pop'!$A:$F,6,0)</f>
        <v>923272421</v>
      </c>
      <c r="H2137" s="30">
        <v>190101</v>
      </c>
      <c r="I2137">
        <v>190101</v>
      </c>
      <c r="J2137">
        <v>190101</v>
      </c>
      <c r="K2137" s="1">
        <v>107400</v>
      </c>
      <c r="O2137"/>
    </row>
    <row r="2138" spans="1:15" hidden="1" x14ac:dyDescent="0.25">
      <c r="A2138">
        <v>50000249</v>
      </c>
      <c r="B2138">
        <v>1947970</v>
      </c>
      <c r="C2138" t="s">
        <v>37</v>
      </c>
      <c r="D2138">
        <v>1085281910</v>
      </c>
      <c r="E2138" s="29">
        <v>42153</v>
      </c>
      <c r="F2138">
        <v>17576199</v>
      </c>
      <c r="G2138" s="30">
        <f>VLOOKUP(I2138,'[3]nemral rentis Bco Pop'!$A:$F,6,0)</f>
        <v>12400000</v>
      </c>
      <c r="H2138" s="30">
        <v>270102</v>
      </c>
      <c r="I2138">
        <v>121204</v>
      </c>
      <c r="J2138">
        <v>270102</v>
      </c>
      <c r="K2138" s="1">
        <v>5000</v>
      </c>
      <c r="O2138"/>
    </row>
    <row r="2139" spans="1:15" hidden="1" x14ac:dyDescent="0.25">
      <c r="A2139">
        <v>50000249</v>
      </c>
      <c r="B2139">
        <v>1947977</v>
      </c>
      <c r="C2139" t="s">
        <v>37</v>
      </c>
      <c r="D2139">
        <v>1085277747</v>
      </c>
      <c r="E2139" s="29">
        <v>42153</v>
      </c>
      <c r="F2139">
        <v>85503355</v>
      </c>
      <c r="G2139" s="30">
        <f>VLOOKUP(I2139,'[3]nemral rentis Bco Pop'!$A:$F,6,0)</f>
        <v>12400000</v>
      </c>
      <c r="H2139" s="30">
        <v>270102</v>
      </c>
      <c r="I2139">
        <v>121204</v>
      </c>
      <c r="J2139">
        <v>270102</v>
      </c>
      <c r="K2139" s="1">
        <v>5000</v>
      </c>
      <c r="O2139"/>
    </row>
    <row r="2140" spans="1:15" hidden="1" x14ac:dyDescent="0.25">
      <c r="A2140">
        <v>50000249</v>
      </c>
      <c r="B2140">
        <v>1947978</v>
      </c>
      <c r="C2140" t="s">
        <v>37</v>
      </c>
      <c r="D2140">
        <v>12970097</v>
      </c>
      <c r="E2140" s="29">
        <v>42153</v>
      </c>
      <c r="F2140">
        <v>3620125</v>
      </c>
      <c r="G2140" s="30">
        <f>VLOOKUP(I2140,'[3]nemral rentis Bco Pop'!$A:$F,6,0)</f>
        <v>26800000</v>
      </c>
      <c r="H2140" s="30">
        <v>360200</v>
      </c>
      <c r="I2140">
        <v>360200</v>
      </c>
      <c r="J2140">
        <v>360200</v>
      </c>
      <c r="K2140" s="1">
        <v>146524</v>
      </c>
      <c r="O2140"/>
    </row>
    <row r="2141" spans="1:15" hidden="1" x14ac:dyDescent="0.25">
      <c r="A2141">
        <v>50000249</v>
      </c>
      <c r="B2141">
        <v>1947979</v>
      </c>
      <c r="C2141" t="s">
        <v>37</v>
      </c>
      <c r="D2141">
        <v>76321762</v>
      </c>
      <c r="E2141" s="29">
        <v>42153</v>
      </c>
      <c r="F2141">
        <v>7367231</v>
      </c>
      <c r="G2141" s="30">
        <f>VLOOKUP(I2141,'[3]nemral rentis Bco Pop'!$A:$F,6,0)</f>
        <v>923272421</v>
      </c>
      <c r="H2141" s="30">
        <v>190101</v>
      </c>
      <c r="I2141">
        <v>190101</v>
      </c>
      <c r="J2141">
        <v>190101</v>
      </c>
      <c r="K2141" s="1">
        <v>107400</v>
      </c>
      <c r="O2141"/>
    </row>
    <row r="2142" spans="1:15" hidden="1" x14ac:dyDescent="0.25">
      <c r="A2142">
        <v>50000249</v>
      </c>
      <c r="B2142">
        <v>2502942</v>
      </c>
      <c r="C2142" t="s">
        <v>1</v>
      </c>
      <c r="D2142">
        <v>13008658</v>
      </c>
      <c r="E2142" s="29">
        <v>42153</v>
      </c>
      <c r="F2142">
        <v>3732286</v>
      </c>
      <c r="G2142" s="30">
        <f>VLOOKUP(I2142,'[3]nemral rentis Bco Pop'!$A:$F,6,0)</f>
        <v>923272421</v>
      </c>
      <c r="H2142" s="30">
        <v>190101</v>
      </c>
      <c r="I2142">
        <v>190101</v>
      </c>
      <c r="J2142">
        <v>190101</v>
      </c>
      <c r="K2142" s="1">
        <v>107400</v>
      </c>
      <c r="O2142"/>
    </row>
    <row r="2143" spans="1:15" hidden="1" x14ac:dyDescent="0.25">
      <c r="A2143">
        <v>50000249</v>
      </c>
      <c r="B2143">
        <v>1602411</v>
      </c>
      <c r="C2143" t="s">
        <v>9</v>
      </c>
      <c r="D2143">
        <v>26547625</v>
      </c>
      <c r="E2143" s="29">
        <v>42153</v>
      </c>
      <c r="F2143">
        <v>8364361</v>
      </c>
      <c r="G2143" s="30">
        <f>VLOOKUP(I2143,'[3]nemral rentis Bco Pop'!$A:$F,6,0)</f>
        <v>923272193</v>
      </c>
      <c r="H2143" s="30">
        <v>131401</v>
      </c>
      <c r="I2143">
        <v>131401</v>
      </c>
      <c r="J2143">
        <v>131401</v>
      </c>
      <c r="K2143" s="1">
        <v>1400</v>
      </c>
      <c r="O2143"/>
    </row>
    <row r="2144" spans="1:15" hidden="1" x14ac:dyDescent="0.25">
      <c r="A2144">
        <v>50000249</v>
      </c>
      <c r="B2144">
        <v>936580</v>
      </c>
      <c r="C2144" t="s">
        <v>11</v>
      </c>
      <c r="D2144">
        <v>1094919140</v>
      </c>
      <c r="E2144" s="29">
        <v>42153</v>
      </c>
      <c r="F2144">
        <v>15507042</v>
      </c>
      <c r="G2144" s="30">
        <f>VLOOKUP(I2144,'[3]nemral rentis Bco Pop'!$A:$F,6,0)</f>
        <v>12400000</v>
      </c>
      <c r="H2144" s="30">
        <v>270102</v>
      </c>
      <c r="I2144">
        <v>121204</v>
      </c>
      <c r="J2144">
        <v>270102</v>
      </c>
      <c r="K2144" s="1">
        <v>5000</v>
      </c>
      <c r="O2144"/>
    </row>
    <row r="2145" spans="1:15" hidden="1" x14ac:dyDescent="0.25">
      <c r="A2145">
        <v>50000249</v>
      </c>
      <c r="B2145">
        <v>936622</v>
      </c>
      <c r="C2145" t="s">
        <v>11</v>
      </c>
      <c r="D2145">
        <v>1243955</v>
      </c>
      <c r="E2145" s="29">
        <v>42153</v>
      </c>
      <c r="F2145">
        <v>20656330</v>
      </c>
      <c r="G2145" s="30">
        <f>VLOOKUP(I2145,'[3]nemral rentis Bco Pop'!$A:$F,6,0)</f>
        <v>923272193</v>
      </c>
      <c r="H2145" s="30">
        <v>131401</v>
      </c>
      <c r="I2145">
        <v>131401</v>
      </c>
      <c r="J2145">
        <v>131401</v>
      </c>
      <c r="K2145" s="1">
        <v>41500</v>
      </c>
      <c r="O2145"/>
    </row>
    <row r="2146" spans="1:15" hidden="1" x14ac:dyDescent="0.25">
      <c r="A2146">
        <v>50000249</v>
      </c>
      <c r="B2146">
        <v>1552244</v>
      </c>
      <c r="C2146" t="s">
        <v>12</v>
      </c>
      <c r="D2146">
        <v>10051893</v>
      </c>
      <c r="E2146" s="29">
        <v>42153</v>
      </c>
      <c r="F2146">
        <v>10842423</v>
      </c>
      <c r="G2146" s="30">
        <f>VLOOKUP(I2146,'[3]nemral rentis Bco Pop'!$A:$F,6,0)</f>
        <v>923272421</v>
      </c>
      <c r="H2146" s="30">
        <v>190101</v>
      </c>
      <c r="I2146">
        <v>190101</v>
      </c>
      <c r="J2146">
        <v>190101</v>
      </c>
      <c r="K2146" s="1">
        <v>107400</v>
      </c>
      <c r="O2146"/>
    </row>
    <row r="2147" spans="1:15" hidden="1" x14ac:dyDescent="0.25">
      <c r="A2147">
        <v>50000249</v>
      </c>
      <c r="B2147">
        <v>1475728</v>
      </c>
      <c r="C2147" t="s">
        <v>13</v>
      </c>
      <c r="D2147">
        <v>13823941</v>
      </c>
      <c r="E2147" s="29">
        <v>42153</v>
      </c>
      <c r="F2147">
        <v>6383684</v>
      </c>
      <c r="G2147" s="30">
        <f>VLOOKUP(I2147,'[3]nemral rentis Bco Pop'!$A:$F,6,0)</f>
        <v>923272193</v>
      </c>
      <c r="H2147" s="30">
        <v>131401</v>
      </c>
      <c r="I2147">
        <v>131401</v>
      </c>
      <c r="J2147">
        <v>131401</v>
      </c>
      <c r="K2147" s="1">
        <v>29166791.850000001</v>
      </c>
      <c r="O2147"/>
    </row>
    <row r="2148" spans="1:15" hidden="1" x14ac:dyDescent="0.25">
      <c r="A2148">
        <v>50000249</v>
      </c>
      <c r="B2148">
        <v>1475729</v>
      </c>
      <c r="C2148" t="s">
        <v>13</v>
      </c>
      <c r="D2148">
        <v>1098719976</v>
      </c>
      <c r="E2148" s="29">
        <v>42153</v>
      </c>
      <c r="F2148">
        <v>31187901</v>
      </c>
      <c r="G2148" s="30">
        <f>VLOOKUP(I2148,'[3]nemral rentis Bco Pop'!$A:$F,6,0)</f>
        <v>12400000</v>
      </c>
      <c r="H2148" s="30">
        <v>270102</v>
      </c>
      <c r="I2148">
        <v>121204</v>
      </c>
      <c r="J2148">
        <v>270102</v>
      </c>
      <c r="K2148" s="1">
        <v>5000</v>
      </c>
      <c r="O2148"/>
    </row>
    <row r="2149" spans="1:15" hidden="1" x14ac:dyDescent="0.25">
      <c r="A2149">
        <v>50000249</v>
      </c>
      <c r="B2149">
        <v>1916537</v>
      </c>
      <c r="C2149" t="s">
        <v>13</v>
      </c>
      <c r="D2149">
        <v>91160272</v>
      </c>
      <c r="E2149" s="29">
        <v>42153</v>
      </c>
      <c r="F2149">
        <v>300593</v>
      </c>
      <c r="G2149" s="30">
        <f>VLOOKUP(I2149,'[3]nemral rentis Bco Pop'!$A:$F,6,0)</f>
        <v>12400000</v>
      </c>
      <c r="H2149" s="30">
        <v>270102</v>
      </c>
      <c r="I2149">
        <v>121204</v>
      </c>
      <c r="J2149">
        <v>270102</v>
      </c>
      <c r="K2149" s="1">
        <v>5000</v>
      </c>
      <c r="O2149"/>
    </row>
    <row r="2150" spans="1:15" hidden="1" x14ac:dyDescent="0.25">
      <c r="A2150">
        <v>50000249</v>
      </c>
      <c r="B2150">
        <v>2498027</v>
      </c>
      <c r="C2150" t="s">
        <v>1</v>
      </c>
      <c r="D2150">
        <v>1098658020</v>
      </c>
      <c r="E2150" s="29">
        <v>42153</v>
      </c>
      <c r="F2150">
        <v>6340378</v>
      </c>
      <c r="G2150" s="30">
        <f>VLOOKUP(I2150,'[3]nemral rentis Bco Pop'!$A:$F,6,0)</f>
        <v>923272421</v>
      </c>
      <c r="H2150" s="30">
        <v>190101</v>
      </c>
      <c r="I2150">
        <v>190101</v>
      </c>
      <c r="J2150">
        <v>190101</v>
      </c>
      <c r="K2150" s="1">
        <v>107400</v>
      </c>
      <c r="O2150"/>
    </row>
    <row r="2151" spans="1:15" x14ac:dyDescent="0.25">
      <c r="A2151">
        <v>50000249</v>
      </c>
      <c r="B2151">
        <v>2244489</v>
      </c>
      <c r="C2151" t="s">
        <v>38</v>
      </c>
      <c r="D2151">
        <v>8290001274</v>
      </c>
      <c r="E2151" s="29">
        <v>42153</v>
      </c>
      <c r="F2151">
        <v>6214422</v>
      </c>
      <c r="G2151" s="30">
        <f>VLOOKUP(I2151,'[3]nemral rentis Bco Pop'!$A:$F,6,0)</f>
        <v>11800000</v>
      </c>
      <c r="H2151" s="30">
        <v>240101</v>
      </c>
      <c r="I2151">
        <v>121265</v>
      </c>
      <c r="J2151">
        <v>240101</v>
      </c>
      <c r="K2151" s="1">
        <v>2924298</v>
      </c>
      <c r="O2151"/>
    </row>
    <row r="2152" spans="1:15" x14ac:dyDescent="0.25">
      <c r="A2152">
        <v>50000249</v>
      </c>
      <c r="B2152">
        <v>2244491</v>
      </c>
      <c r="C2152" t="s">
        <v>38</v>
      </c>
      <c r="D2152">
        <v>8290001274</v>
      </c>
      <c r="E2152" s="29">
        <v>42153</v>
      </c>
      <c r="F2152">
        <v>6214422</v>
      </c>
      <c r="G2152" s="30">
        <f>VLOOKUP(I2152,'[3]nemral rentis Bco Pop'!$A:$F,6,0)</f>
        <v>11800000</v>
      </c>
      <c r="H2152" s="30">
        <v>240101</v>
      </c>
      <c r="I2152">
        <v>121265</v>
      </c>
      <c r="J2152">
        <v>240101</v>
      </c>
      <c r="K2152" s="1">
        <v>54184685</v>
      </c>
      <c r="O2152"/>
    </row>
    <row r="2153" spans="1:15" hidden="1" x14ac:dyDescent="0.25">
      <c r="A2153">
        <v>50000249</v>
      </c>
      <c r="B2153">
        <v>2443109</v>
      </c>
      <c r="C2153" t="s">
        <v>29</v>
      </c>
      <c r="D2153">
        <v>11322764</v>
      </c>
      <c r="E2153" s="29">
        <v>42153</v>
      </c>
      <c r="F2153">
        <v>2709600</v>
      </c>
      <c r="G2153" s="30">
        <f>VLOOKUP(I2153,'[3]nemral rentis Bco Pop'!$A:$F,6,0)</f>
        <v>26800000</v>
      </c>
      <c r="H2153" s="30">
        <v>360200</v>
      </c>
      <c r="I2153">
        <v>360200</v>
      </c>
      <c r="J2153">
        <v>360200</v>
      </c>
      <c r="K2153" s="1">
        <v>4000</v>
      </c>
      <c r="O2153"/>
    </row>
    <row r="2154" spans="1:15" hidden="1" x14ac:dyDescent="0.25">
      <c r="A2154">
        <v>50000249</v>
      </c>
      <c r="B2154">
        <v>2443235</v>
      </c>
      <c r="C2154" t="s">
        <v>29</v>
      </c>
      <c r="D2154">
        <v>7249065</v>
      </c>
      <c r="E2154" s="29">
        <v>42153</v>
      </c>
      <c r="F2154">
        <v>11593600</v>
      </c>
      <c r="G2154" s="30">
        <f>VLOOKUP(I2154,'[3]nemral rentis Bco Pop'!$A:$F,6,0)</f>
        <v>12800000</v>
      </c>
      <c r="H2154" s="30">
        <v>350300</v>
      </c>
      <c r="I2154">
        <v>350300</v>
      </c>
      <c r="J2154">
        <v>350300</v>
      </c>
      <c r="K2154" s="1">
        <v>260000</v>
      </c>
      <c r="O2154"/>
    </row>
    <row r="2155" spans="1:15" hidden="1" x14ac:dyDescent="0.25">
      <c r="A2155">
        <v>50000249</v>
      </c>
      <c r="B2155">
        <v>1571769</v>
      </c>
      <c r="C2155" t="s">
        <v>14</v>
      </c>
      <c r="D2155">
        <v>2498329</v>
      </c>
      <c r="E2155" s="29">
        <v>42153</v>
      </c>
      <c r="F2155">
        <v>3313798</v>
      </c>
      <c r="G2155" s="30">
        <f>VLOOKUP(I2155,'[3]nemral rentis Bco Pop'!$A:$F,6,0)</f>
        <v>96300000</v>
      </c>
      <c r="H2155" s="30">
        <v>190101</v>
      </c>
      <c r="I2155">
        <v>121270</v>
      </c>
      <c r="J2155">
        <v>190101</v>
      </c>
      <c r="K2155" s="1">
        <v>83150</v>
      </c>
      <c r="O2155"/>
    </row>
    <row r="2156" spans="1:15" hidden="1" x14ac:dyDescent="0.25">
      <c r="A2156">
        <v>50000249</v>
      </c>
      <c r="B2156">
        <v>1571775</v>
      </c>
      <c r="C2156" t="s">
        <v>14</v>
      </c>
      <c r="D2156">
        <v>94445416</v>
      </c>
      <c r="E2156" s="29">
        <v>42153</v>
      </c>
      <c r="F2156">
        <v>8834935</v>
      </c>
      <c r="G2156" s="30">
        <f>VLOOKUP(I2156,'[3]nemral rentis Bco Pop'!$A:$F,6,0)</f>
        <v>12400000</v>
      </c>
      <c r="H2156" s="30">
        <v>270102</v>
      </c>
      <c r="I2156">
        <v>270102</v>
      </c>
      <c r="J2156">
        <v>270102</v>
      </c>
      <c r="K2156" s="1">
        <v>5000</v>
      </c>
      <c r="O2156"/>
    </row>
    <row r="2157" spans="1:15" hidden="1" x14ac:dyDescent="0.25">
      <c r="A2157">
        <v>50000249</v>
      </c>
      <c r="B2157">
        <v>2030642</v>
      </c>
      <c r="C2157" t="s">
        <v>23</v>
      </c>
      <c r="D2157">
        <v>13104973</v>
      </c>
      <c r="E2157" s="29">
        <v>42153</v>
      </c>
      <c r="F2157">
        <v>2448232</v>
      </c>
      <c r="G2157" s="30">
        <f>VLOOKUP(I2157,'[3]nemral rentis Bco Pop'!$A:$F,6,0)</f>
        <v>11100000</v>
      </c>
      <c r="H2157" s="30">
        <v>150112</v>
      </c>
      <c r="I2157">
        <v>121275</v>
      </c>
      <c r="J2157">
        <v>150112</v>
      </c>
      <c r="K2157" s="1">
        <v>500000</v>
      </c>
      <c r="O2157"/>
    </row>
    <row r="2158" spans="1:15" hidden="1" x14ac:dyDescent="0.25">
      <c r="A2158">
        <v>50000249</v>
      </c>
      <c r="B2158">
        <v>1968298</v>
      </c>
      <c r="C2158" t="s">
        <v>14</v>
      </c>
      <c r="D2158">
        <v>6197856</v>
      </c>
      <c r="E2158" s="29">
        <v>42153</v>
      </c>
      <c r="F2158">
        <v>4315800</v>
      </c>
      <c r="G2158" s="30">
        <f>VLOOKUP(I2158,'[3]nemral rentis Bco Pop'!$A:$F,6,0)</f>
        <v>26800000</v>
      </c>
      <c r="H2158" s="30">
        <v>360200</v>
      </c>
      <c r="I2158">
        <v>360200</v>
      </c>
      <c r="J2158">
        <v>360200</v>
      </c>
      <c r="K2158" s="1">
        <v>105704</v>
      </c>
      <c r="O2158"/>
    </row>
    <row r="2159" spans="1:15" hidden="1" x14ac:dyDescent="0.25">
      <c r="A2159">
        <v>50000249</v>
      </c>
      <c r="B2159">
        <v>1968301</v>
      </c>
      <c r="C2159" t="s">
        <v>14</v>
      </c>
      <c r="D2159">
        <v>1144127862</v>
      </c>
      <c r="E2159" s="29">
        <v>42153</v>
      </c>
      <c r="F2159">
        <v>16537061</v>
      </c>
      <c r="G2159" s="30">
        <f>VLOOKUP(I2159,'[3]nemral rentis Bco Pop'!$A:$F,6,0)</f>
        <v>923272421</v>
      </c>
      <c r="H2159" s="30">
        <v>190101</v>
      </c>
      <c r="I2159">
        <v>190101</v>
      </c>
      <c r="J2159">
        <v>190101</v>
      </c>
      <c r="K2159" s="1">
        <v>107400</v>
      </c>
      <c r="O2159"/>
    </row>
    <row r="2160" spans="1:15" hidden="1" x14ac:dyDescent="0.25">
      <c r="A2160">
        <v>50000249</v>
      </c>
      <c r="B2160">
        <v>2209578</v>
      </c>
      <c r="C2160" t="s">
        <v>14</v>
      </c>
      <c r="D2160">
        <v>1130619235</v>
      </c>
      <c r="E2160" s="29">
        <v>42153</v>
      </c>
      <c r="F2160">
        <v>4337489</v>
      </c>
      <c r="G2160" s="30">
        <f>VLOOKUP(I2160,'[3]nemral rentis Bco Pop'!$A:$F,6,0)</f>
        <v>923272421</v>
      </c>
      <c r="H2160" s="30">
        <v>190101</v>
      </c>
      <c r="I2160">
        <v>190101</v>
      </c>
      <c r="J2160">
        <v>190101</v>
      </c>
      <c r="K2160" s="1">
        <v>107400</v>
      </c>
      <c r="O2160"/>
    </row>
    <row r="2161" spans="1:15" hidden="1" x14ac:dyDescent="0.25">
      <c r="A2161">
        <v>50000249</v>
      </c>
      <c r="B2161">
        <v>1832834</v>
      </c>
      <c r="C2161" t="s">
        <v>1</v>
      </c>
      <c r="D2161">
        <v>1112471516</v>
      </c>
      <c r="E2161" s="29">
        <v>42153</v>
      </c>
      <c r="F2161">
        <v>3128586</v>
      </c>
      <c r="G2161" s="30">
        <f>VLOOKUP(I2161,'[3]nemral rentis Bco Pop'!$A:$F,6,0)</f>
        <v>923272421</v>
      </c>
      <c r="H2161" s="30">
        <v>190101</v>
      </c>
      <c r="I2161">
        <v>190101</v>
      </c>
      <c r="J2161">
        <v>190101</v>
      </c>
      <c r="K2161" s="1">
        <v>107400</v>
      </c>
      <c r="O2161"/>
    </row>
    <row r="2162" spans="1:15" hidden="1" x14ac:dyDescent="0.25">
      <c r="A2162">
        <v>50000249</v>
      </c>
      <c r="B2162">
        <v>2206673</v>
      </c>
      <c r="C2162" t="s">
        <v>1</v>
      </c>
      <c r="D2162">
        <v>1130664793</v>
      </c>
      <c r="E2162" s="29">
        <v>42153</v>
      </c>
      <c r="F2162">
        <v>1738455</v>
      </c>
      <c r="G2162" s="30">
        <f>VLOOKUP(I2162,'[3]nemral rentis Bco Pop'!$A:$F,6,0)</f>
        <v>923272421</v>
      </c>
      <c r="H2162" s="30">
        <v>190101</v>
      </c>
      <c r="I2162">
        <v>190101</v>
      </c>
      <c r="J2162">
        <v>190101</v>
      </c>
      <c r="K2162" s="1">
        <v>107400</v>
      </c>
      <c r="O2162"/>
    </row>
    <row r="2163" spans="1:15" hidden="1" x14ac:dyDescent="0.25">
      <c r="A2163">
        <v>50000249</v>
      </c>
      <c r="B2163">
        <v>1934040</v>
      </c>
      <c r="C2163" t="s">
        <v>1</v>
      </c>
      <c r="D2163">
        <v>1107072681</v>
      </c>
      <c r="E2163" s="29">
        <v>42153</v>
      </c>
      <c r="F2163">
        <v>5132228</v>
      </c>
      <c r="G2163" s="30">
        <f>VLOOKUP(I2163,'[3]nemral rentis Bco Pop'!$A:$F,6,0)</f>
        <v>12400000</v>
      </c>
      <c r="H2163" s="30">
        <v>270102</v>
      </c>
      <c r="I2163">
        <v>121204</v>
      </c>
      <c r="J2163">
        <v>270102</v>
      </c>
      <c r="K2163" s="1">
        <v>5000</v>
      </c>
      <c r="O2163"/>
    </row>
    <row r="2164" spans="1:15" hidden="1" x14ac:dyDescent="0.25">
      <c r="A2164">
        <v>50000249</v>
      </c>
      <c r="B2164">
        <v>1994941</v>
      </c>
      <c r="C2164" t="s">
        <v>1</v>
      </c>
      <c r="D2164">
        <v>516510</v>
      </c>
      <c r="E2164" s="29">
        <v>42153</v>
      </c>
      <c r="F2164">
        <v>4535987</v>
      </c>
      <c r="G2164" s="30">
        <f>VLOOKUP(I2164,'[3]nemral rentis Bco Pop'!$A:$F,6,0)</f>
        <v>923272421</v>
      </c>
      <c r="H2164" s="30">
        <v>190101</v>
      </c>
      <c r="I2164">
        <v>190101</v>
      </c>
      <c r="J2164">
        <v>190101</v>
      </c>
      <c r="K2164" s="1">
        <v>107400</v>
      </c>
      <c r="O2164"/>
    </row>
    <row r="2165" spans="1:15" hidden="1" x14ac:dyDescent="0.25">
      <c r="A2165">
        <v>50000249</v>
      </c>
      <c r="B2165">
        <v>2560068</v>
      </c>
      <c r="C2165" t="s">
        <v>1</v>
      </c>
      <c r="D2165">
        <v>16629773</v>
      </c>
      <c r="E2165" s="29">
        <v>42153</v>
      </c>
      <c r="F2165">
        <v>5140667</v>
      </c>
      <c r="G2165" s="30">
        <f>VLOOKUP(I2165,'[3]nemral rentis Bco Pop'!$A:$F,6,0)</f>
        <v>923272421</v>
      </c>
      <c r="H2165" s="30">
        <v>190101</v>
      </c>
      <c r="I2165">
        <v>190101</v>
      </c>
      <c r="J2165">
        <v>190101</v>
      </c>
      <c r="K2165" s="1">
        <v>107400</v>
      </c>
      <c r="O2165"/>
    </row>
    <row r="2166" spans="1:15" hidden="1" x14ac:dyDescent="0.25">
      <c r="A2166">
        <v>50000249</v>
      </c>
      <c r="B2166">
        <v>2016968</v>
      </c>
      <c r="C2166" t="s">
        <v>39</v>
      </c>
      <c r="D2166">
        <v>667159121</v>
      </c>
      <c r="E2166" s="29">
        <v>42153</v>
      </c>
      <c r="F2166">
        <v>15724581</v>
      </c>
      <c r="G2166" s="30">
        <f>VLOOKUP(I2166,'[3]nemral rentis Bco Pop'!$A:$F,6,0)</f>
        <v>910300000</v>
      </c>
      <c r="H2166" s="30">
        <v>130113</v>
      </c>
      <c r="I2166">
        <v>121235</v>
      </c>
      <c r="J2166">
        <v>130113</v>
      </c>
      <c r="K2166" s="1">
        <v>150000</v>
      </c>
      <c r="O2166"/>
    </row>
    <row r="2167" spans="1:15" hidden="1" x14ac:dyDescent="0.25">
      <c r="A2167">
        <v>50000249</v>
      </c>
      <c r="B2167">
        <v>2578386</v>
      </c>
      <c r="C2167" t="s">
        <v>39</v>
      </c>
      <c r="D2167">
        <v>1116242893</v>
      </c>
      <c r="E2167" s="29">
        <v>42153</v>
      </c>
      <c r="F2167">
        <v>18527233</v>
      </c>
      <c r="G2167" s="30">
        <f>VLOOKUP(I2167,'[3]nemral rentis Bco Pop'!$A:$F,6,0)</f>
        <v>923272421</v>
      </c>
      <c r="H2167" s="30">
        <v>190101</v>
      </c>
      <c r="I2167">
        <v>190101</v>
      </c>
      <c r="J2167">
        <v>190101</v>
      </c>
      <c r="K2167" s="1">
        <v>107400</v>
      </c>
      <c r="O2167"/>
    </row>
    <row r="2168" spans="1:15" hidden="1" x14ac:dyDescent="0.25">
      <c r="A2168">
        <v>50000249</v>
      </c>
      <c r="B2168">
        <v>320440</v>
      </c>
      <c r="C2168" t="s">
        <v>16</v>
      </c>
      <c r="D2168">
        <v>8911800985</v>
      </c>
      <c r="E2168" s="29">
        <v>42153</v>
      </c>
      <c r="F2168">
        <v>4366464</v>
      </c>
      <c r="G2168" s="30">
        <f>VLOOKUP(I2168,'[3]nemral rentis Bco Pop'!$A:$F,6,0)</f>
        <v>923272421</v>
      </c>
      <c r="H2168" s="30">
        <v>190101</v>
      </c>
      <c r="I2168">
        <v>190101</v>
      </c>
      <c r="J2168">
        <v>190101</v>
      </c>
      <c r="K2168" s="1">
        <v>461896.93</v>
      </c>
      <c r="O2168"/>
    </row>
    <row r="2169" spans="1:15" hidden="1" x14ac:dyDescent="0.25">
      <c r="A2169">
        <v>50000249</v>
      </c>
      <c r="B2169">
        <v>1219228</v>
      </c>
      <c r="C2169" t="s">
        <v>1</v>
      </c>
      <c r="D2169">
        <v>38236000</v>
      </c>
      <c r="E2169" s="29">
        <v>42153</v>
      </c>
      <c r="F2169">
        <v>25150392</v>
      </c>
      <c r="G2169" s="30">
        <f>VLOOKUP(I2169,'[3]nemral rentis Bco Pop'!$A:$F,6,0)</f>
        <v>26800000</v>
      </c>
      <c r="H2169" s="30">
        <v>360200</v>
      </c>
      <c r="I2169">
        <v>360200</v>
      </c>
      <c r="J2169">
        <v>360200</v>
      </c>
      <c r="K2169" s="1">
        <v>97679</v>
      </c>
      <c r="O2169"/>
    </row>
    <row r="2170" spans="1:15" hidden="1" x14ac:dyDescent="0.25">
      <c r="A2170">
        <v>50000249</v>
      </c>
      <c r="B2170">
        <v>2158044</v>
      </c>
      <c r="C2170" t="s">
        <v>31</v>
      </c>
      <c r="D2170">
        <v>8001876383</v>
      </c>
      <c r="E2170" s="29">
        <v>42153</v>
      </c>
      <c r="F2170">
        <v>2820691</v>
      </c>
      <c r="G2170" s="30">
        <f>VLOOKUP(I2170,'[3]nemral rentis Bco Pop'!$A:$F,6,0)</f>
        <v>13700000</v>
      </c>
      <c r="H2170" s="30">
        <v>290101</v>
      </c>
      <c r="I2170">
        <v>121250</v>
      </c>
      <c r="J2170">
        <v>290101</v>
      </c>
      <c r="K2170" s="1">
        <v>2950124</v>
      </c>
      <c r="O2170"/>
    </row>
    <row r="2171" spans="1:15" hidden="1" x14ac:dyDescent="0.25">
      <c r="A2171">
        <v>50000249</v>
      </c>
      <c r="B2171">
        <v>2013950</v>
      </c>
      <c r="C2171" t="s">
        <v>0</v>
      </c>
      <c r="D2171">
        <v>8600669427</v>
      </c>
      <c r="E2171" s="29">
        <v>42153</v>
      </c>
      <c r="F2171">
        <v>4280666</v>
      </c>
      <c r="G2171" s="30">
        <f>VLOOKUP(I2171,'[3]nemral rentis Bco Pop'!$A:$F,6,0)</f>
        <v>910500000</v>
      </c>
      <c r="H2171" s="30">
        <v>360107</v>
      </c>
      <c r="I2171">
        <v>6003</v>
      </c>
      <c r="J2171">
        <v>360107</v>
      </c>
      <c r="K2171" s="1">
        <v>4033406643</v>
      </c>
      <c r="O2171"/>
    </row>
    <row r="2172" spans="1:15" hidden="1" x14ac:dyDescent="0.25">
      <c r="A2172">
        <v>50000249</v>
      </c>
      <c r="B2172">
        <v>2461113</v>
      </c>
      <c r="C2172" t="s">
        <v>0</v>
      </c>
      <c r="D2172">
        <v>1018450797</v>
      </c>
      <c r="E2172" s="29">
        <v>42153</v>
      </c>
      <c r="F2172">
        <v>16877081</v>
      </c>
      <c r="G2172" s="30">
        <f>VLOOKUP(I2172,'[3]nemral rentis Bco Pop'!$A:$F,6,0)</f>
        <v>12400000</v>
      </c>
      <c r="H2172" s="30">
        <v>270102</v>
      </c>
      <c r="I2172">
        <v>121204</v>
      </c>
      <c r="J2172">
        <v>270102</v>
      </c>
      <c r="K2172" s="1">
        <v>5000</v>
      </c>
      <c r="O2172"/>
    </row>
    <row r="2173" spans="1:15" hidden="1" x14ac:dyDescent="0.25">
      <c r="A2173">
        <v>50000249</v>
      </c>
      <c r="B2173">
        <v>2461188</v>
      </c>
      <c r="C2173" t="s">
        <v>0</v>
      </c>
      <c r="D2173">
        <v>19173363</v>
      </c>
      <c r="E2173" s="29">
        <v>42153</v>
      </c>
      <c r="F2173">
        <v>15783134</v>
      </c>
      <c r="G2173" s="30">
        <f>VLOOKUP(I2173,'[3]nemral rentis Bco Pop'!$A:$F,6,0)</f>
        <v>12400000</v>
      </c>
      <c r="H2173" s="30">
        <v>270102</v>
      </c>
      <c r="I2173">
        <v>270102</v>
      </c>
      <c r="J2173">
        <v>270102</v>
      </c>
      <c r="K2173" s="1">
        <v>39100</v>
      </c>
      <c r="O2173"/>
    </row>
    <row r="2174" spans="1:15" hidden="1" x14ac:dyDescent="0.25">
      <c r="A2174">
        <v>50000249</v>
      </c>
      <c r="B2174">
        <v>17180821</v>
      </c>
      <c r="C2174" t="s">
        <v>0</v>
      </c>
      <c r="D2174">
        <v>1082946687</v>
      </c>
      <c r="E2174" s="29">
        <v>42153</v>
      </c>
      <c r="F2174">
        <v>841271</v>
      </c>
      <c r="G2174" s="30">
        <f>VLOOKUP(I2174,'[3]nemral rentis Bco Pop'!$A:$F,6,0)</f>
        <v>12400000</v>
      </c>
      <c r="H2174" s="30">
        <v>270102</v>
      </c>
      <c r="I2174">
        <v>121204</v>
      </c>
      <c r="J2174">
        <v>270102</v>
      </c>
      <c r="K2174" s="1">
        <v>5000</v>
      </c>
      <c r="O2174"/>
    </row>
    <row r="2175" spans="1:15" hidden="1" x14ac:dyDescent="0.25">
      <c r="A2175">
        <v>50000249</v>
      </c>
      <c r="B2175">
        <v>11473759</v>
      </c>
      <c r="C2175" t="s">
        <v>1</v>
      </c>
      <c r="D2175">
        <v>1118829969</v>
      </c>
      <c r="E2175" s="29">
        <v>42153</v>
      </c>
      <c r="F2175">
        <v>18690202</v>
      </c>
      <c r="G2175" s="30">
        <f>VLOOKUP(I2175,'[3]nemral rentis Bco Pop'!$A:$F,6,0)</f>
        <v>12400000</v>
      </c>
      <c r="H2175" s="30">
        <v>270102</v>
      </c>
      <c r="I2175">
        <v>121204</v>
      </c>
      <c r="J2175">
        <v>270102</v>
      </c>
      <c r="K2175" s="1">
        <v>5000</v>
      </c>
      <c r="O2175"/>
    </row>
    <row r="2177" spans="9:15" x14ac:dyDescent="0.25">
      <c r="K2177" s="1">
        <f>SUM(K2:K2176)</f>
        <v>15025160354.869999</v>
      </c>
      <c r="O2177" s="1">
        <f>SUM(O2:O2176)</f>
        <v>0</v>
      </c>
    </row>
    <row r="2178" spans="9:15" x14ac:dyDescent="0.25">
      <c r="J2178" s="42" t="s">
        <v>150</v>
      </c>
      <c r="K2178" s="9">
        <v>15025160354.869999</v>
      </c>
    </row>
    <row r="2179" spans="9:15" x14ac:dyDescent="0.25">
      <c r="K2179" s="1">
        <f>+K2177-K2178</f>
        <v>0</v>
      </c>
    </row>
    <row r="2182" spans="9:15" x14ac:dyDescent="0.25">
      <c r="I2182" s="17"/>
      <c r="J2182" s="43" t="s">
        <v>151</v>
      </c>
      <c r="K2182" s="18"/>
    </row>
    <row r="2183" spans="9:15" x14ac:dyDescent="0.25">
      <c r="I2183" s="17"/>
      <c r="J2183" s="44">
        <v>42132</v>
      </c>
      <c r="K2183" s="18">
        <v>4648714450.9399996</v>
      </c>
    </row>
    <row r="2184" spans="9:15" x14ac:dyDescent="0.25">
      <c r="I2184" s="17"/>
      <c r="J2184" s="44">
        <v>42139</v>
      </c>
      <c r="K2184" s="18">
        <v>4338846838.8299999</v>
      </c>
    </row>
    <row r="2185" spans="9:15" x14ac:dyDescent="0.25">
      <c r="I2185" s="17"/>
      <c r="J2185" s="44">
        <v>42146</v>
      </c>
      <c r="K2185" s="18">
        <v>1278661970.78</v>
      </c>
    </row>
    <row r="2186" spans="9:15" x14ac:dyDescent="0.25">
      <c r="I2186" s="17"/>
      <c r="J2186" s="44">
        <v>42153</v>
      </c>
      <c r="K2186" s="18">
        <v>1083513360.5699999</v>
      </c>
    </row>
    <row r="2187" spans="9:15" x14ac:dyDescent="0.25">
      <c r="I2187" s="17"/>
      <c r="J2187" s="17"/>
      <c r="K2187" s="18"/>
    </row>
    <row r="2188" spans="9:15" x14ac:dyDescent="0.25">
      <c r="I2188" s="17"/>
      <c r="J2188" s="17"/>
      <c r="K2188" s="45">
        <f>SUM(K2183:K2187)</f>
        <v>11349736621.120001</v>
      </c>
    </row>
  </sheetData>
  <autoFilter ref="A1:O2175">
    <filterColumn colId="8">
      <filters>
        <filter val="121265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2234"/>
  <sheetViews>
    <sheetView workbookViewId="0">
      <selection activeCell="F1" sqref="F1:G1048576"/>
    </sheetView>
  </sheetViews>
  <sheetFormatPr baseColWidth="10" defaultRowHeight="15" x14ac:dyDescent="0.25"/>
  <cols>
    <col min="3" max="3" width="24.5703125" bestFit="1" customWidth="1"/>
    <col min="5" max="5" width="16.5703125" customWidth="1"/>
    <col min="7" max="7" width="12.7109375" bestFit="1" customWidth="1"/>
    <col min="8" max="8" width="13" customWidth="1"/>
    <col min="10" max="10" width="15.85546875" style="1" bestFit="1" customWidth="1"/>
    <col min="11" max="11" width="17.7109375" style="1" customWidth="1"/>
    <col min="12" max="12" width="20" customWidth="1"/>
    <col min="13" max="13" width="16.85546875" customWidth="1"/>
    <col min="14" max="14" width="15" bestFit="1" customWidth="1"/>
    <col min="16" max="16" width="15.85546875" bestFit="1" customWidth="1"/>
  </cols>
  <sheetData>
    <row r="1" spans="1:16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35" t="s">
        <v>74</v>
      </c>
      <c r="M1" s="37" t="s">
        <v>75</v>
      </c>
      <c r="N1" s="23"/>
    </row>
    <row r="2" spans="1:16" hidden="1" x14ac:dyDescent="0.25">
      <c r="A2" s="30">
        <v>50000249</v>
      </c>
      <c r="B2">
        <v>310807</v>
      </c>
      <c r="C2" t="s">
        <v>177</v>
      </c>
      <c r="D2">
        <v>93134106</v>
      </c>
      <c r="E2" s="29">
        <v>42156</v>
      </c>
      <c r="F2">
        <v>31125273</v>
      </c>
      <c r="G2" s="14">
        <f>VLOOKUP(I2,[2]numerales!$A:$F,6,0)</f>
        <v>26800000</v>
      </c>
      <c r="H2" s="14">
        <f>VLOOKUP(I2,[2]numerales!$A:$B,2,0)</f>
        <v>360200</v>
      </c>
      <c r="I2" s="26">
        <v>360200</v>
      </c>
      <c r="K2" s="1">
        <v>64907</v>
      </c>
      <c r="L2" s="26"/>
      <c r="M2" s="1"/>
      <c r="N2" s="26"/>
      <c r="O2" s="1"/>
      <c r="P2" s="26"/>
    </row>
    <row r="3" spans="1:16" hidden="1" x14ac:dyDescent="0.25">
      <c r="A3" s="30">
        <v>50000249</v>
      </c>
      <c r="B3">
        <v>728554</v>
      </c>
      <c r="C3" t="s">
        <v>172</v>
      </c>
      <c r="D3">
        <v>8001658661</v>
      </c>
      <c r="E3" s="29">
        <v>42156</v>
      </c>
      <c r="F3">
        <v>8713774</v>
      </c>
      <c r="G3" s="14">
        <f>VLOOKUP(I3,[2]numerales!$A:$F,6,0)</f>
        <v>12400000</v>
      </c>
      <c r="H3" s="14">
        <f>VLOOKUP(I3,[2]numerales!$A:$B,2,0)</f>
        <v>270108</v>
      </c>
      <c r="I3" s="26">
        <v>270108</v>
      </c>
      <c r="K3" s="1">
        <v>3544541</v>
      </c>
      <c r="L3" s="26"/>
      <c r="M3" s="1"/>
      <c r="N3" s="26"/>
      <c r="O3" s="1"/>
      <c r="P3" s="26"/>
    </row>
    <row r="4" spans="1:16" hidden="1" x14ac:dyDescent="0.25">
      <c r="A4" s="30">
        <v>50000249</v>
      </c>
      <c r="B4">
        <v>880008</v>
      </c>
      <c r="C4" t="s">
        <v>173</v>
      </c>
      <c r="D4">
        <v>74371628</v>
      </c>
      <c r="E4" s="29">
        <v>42156</v>
      </c>
      <c r="F4">
        <v>31047968</v>
      </c>
      <c r="G4" s="14">
        <f>VLOOKUP(I4,[2]numerales!$A:$F,6,0)</f>
        <v>12400000</v>
      </c>
      <c r="H4" s="14">
        <f>VLOOKUP(I4,[2]numerales!$A:$B,2,0)</f>
        <v>270102</v>
      </c>
      <c r="I4" s="26">
        <v>121204</v>
      </c>
      <c r="K4" s="1">
        <v>5000</v>
      </c>
      <c r="L4" s="26"/>
      <c r="M4" s="1"/>
      <c r="N4" s="26"/>
      <c r="O4" s="1"/>
      <c r="P4" s="26"/>
    </row>
    <row r="5" spans="1:16" hidden="1" x14ac:dyDescent="0.25">
      <c r="A5" s="30">
        <v>50000249</v>
      </c>
      <c r="B5">
        <v>881141</v>
      </c>
      <c r="C5" t="s">
        <v>173</v>
      </c>
      <c r="D5">
        <v>74371628</v>
      </c>
      <c r="E5" s="29">
        <v>42156</v>
      </c>
      <c r="F5">
        <v>31047968</v>
      </c>
      <c r="G5" s="14">
        <f>VLOOKUP(I5,[2]numerales!$A:$F,6,0)</f>
        <v>12400000</v>
      </c>
      <c r="H5" s="14">
        <f>VLOOKUP(I5,[2]numerales!$A:$B,2,0)</f>
        <v>270102</v>
      </c>
      <c r="I5" s="26">
        <v>121204</v>
      </c>
      <c r="K5" s="1">
        <v>5000</v>
      </c>
      <c r="L5" s="26"/>
      <c r="M5" s="1"/>
      <c r="N5" s="26"/>
      <c r="O5" s="1"/>
      <c r="P5" s="26"/>
    </row>
    <row r="6" spans="1:16" hidden="1" x14ac:dyDescent="0.25">
      <c r="A6" s="30">
        <v>50000249</v>
      </c>
      <c r="B6">
        <v>887840</v>
      </c>
      <c r="C6" t="s">
        <v>173</v>
      </c>
      <c r="D6">
        <v>8918002310</v>
      </c>
      <c r="E6" s="29">
        <v>42156</v>
      </c>
      <c r="F6">
        <v>7405035</v>
      </c>
      <c r="G6" s="14">
        <f>VLOOKUP(I6,[2]numerales!$A:$F,6,0)</f>
        <v>923272421</v>
      </c>
      <c r="H6" s="14">
        <f>VLOOKUP(I6,[2]numerales!$A:$B,2,0)</f>
        <v>190101</v>
      </c>
      <c r="I6" s="26">
        <v>190101</v>
      </c>
      <c r="K6" s="1">
        <v>48921380</v>
      </c>
      <c r="L6" s="26"/>
      <c r="M6" s="1"/>
      <c r="N6" s="26"/>
      <c r="O6" s="1"/>
      <c r="P6" s="26"/>
    </row>
    <row r="7" spans="1:16" hidden="1" x14ac:dyDescent="0.25">
      <c r="A7" s="30">
        <v>50000249</v>
      </c>
      <c r="B7">
        <v>923225</v>
      </c>
      <c r="C7" t="s">
        <v>154</v>
      </c>
      <c r="D7">
        <v>14207011</v>
      </c>
      <c r="E7" s="29">
        <v>42156</v>
      </c>
      <c r="F7">
        <v>4747383</v>
      </c>
      <c r="G7" s="14">
        <f>VLOOKUP(I7,[2]numerales!$A:$F,6,0)</f>
        <v>96400000</v>
      </c>
      <c r="H7" s="14">
        <f>VLOOKUP(I7,[2]numerales!$A:$B,2,0)</f>
        <v>370101</v>
      </c>
      <c r="I7" s="26">
        <v>121280</v>
      </c>
      <c r="K7" s="1">
        <v>5400</v>
      </c>
      <c r="L7" s="26"/>
      <c r="M7" s="1"/>
      <c r="N7" s="26"/>
      <c r="O7" s="1"/>
      <c r="P7" s="26"/>
    </row>
    <row r="8" spans="1:16" hidden="1" x14ac:dyDescent="0.25">
      <c r="A8" s="30">
        <v>50000249</v>
      </c>
      <c r="B8">
        <v>936569</v>
      </c>
      <c r="C8" t="s">
        <v>184</v>
      </c>
      <c r="D8">
        <v>10528601</v>
      </c>
      <c r="E8" s="29">
        <v>42156</v>
      </c>
      <c r="F8">
        <v>7465369</v>
      </c>
      <c r="G8" s="14">
        <f>VLOOKUP(I8,[2]numerales!$A:$F,6,0)</f>
        <v>923272421</v>
      </c>
      <c r="H8" s="14">
        <f>VLOOKUP(I8,[2]numerales!$A:$B,2,0)</f>
        <v>190101</v>
      </c>
      <c r="I8" s="26">
        <v>190101</v>
      </c>
      <c r="K8" s="1">
        <v>107400</v>
      </c>
      <c r="L8" s="26"/>
      <c r="M8" s="1"/>
      <c r="N8" s="26"/>
      <c r="O8" s="1"/>
      <c r="P8" s="26"/>
    </row>
    <row r="9" spans="1:16" hidden="1" x14ac:dyDescent="0.25">
      <c r="A9" s="30">
        <v>50000249</v>
      </c>
      <c r="B9">
        <v>1190194</v>
      </c>
      <c r="C9" t="s">
        <v>163</v>
      </c>
      <c r="D9">
        <v>33105796</v>
      </c>
      <c r="E9" s="29">
        <v>42156</v>
      </c>
      <c r="F9">
        <v>6647038</v>
      </c>
      <c r="G9" s="14">
        <f>VLOOKUP(I9,[2]numerales!$A:$F,6,0)</f>
        <v>12400000</v>
      </c>
      <c r="H9" s="14">
        <f>VLOOKUP(I9,[2]numerales!$A:$B,2,0)</f>
        <v>270108</v>
      </c>
      <c r="I9" s="26">
        <v>270108</v>
      </c>
      <c r="K9" s="1">
        <v>130335</v>
      </c>
      <c r="L9" s="26"/>
      <c r="M9" s="1"/>
      <c r="N9" s="26"/>
      <c r="O9" s="1"/>
      <c r="P9" s="26"/>
    </row>
    <row r="10" spans="1:16" hidden="1" x14ac:dyDescent="0.25">
      <c r="A10" s="30">
        <v>50000249</v>
      </c>
      <c r="B10">
        <v>1190195</v>
      </c>
      <c r="C10" t="s">
        <v>163</v>
      </c>
      <c r="D10">
        <v>17950090</v>
      </c>
      <c r="E10" s="29">
        <v>42156</v>
      </c>
      <c r="F10">
        <v>6647038</v>
      </c>
      <c r="G10" s="14">
        <f>VLOOKUP(I10,[2]numerales!$A:$F,6,0)</f>
        <v>12400000</v>
      </c>
      <c r="H10" s="14">
        <f>VLOOKUP(I10,[2]numerales!$A:$B,2,0)</f>
        <v>270108</v>
      </c>
      <c r="I10" s="26">
        <v>270108</v>
      </c>
      <c r="K10" s="1">
        <v>200000</v>
      </c>
      <c r="L10" s="26"/>
      <c r="M10" s="1"/>
      <c r="N10" s="26"/>
      <c r="O10" s="1"/>
      <c r="P10" s="26"/>
    </row>
    <row r="11" spans="1:16" hidden="1" x14ac:dyDescent="0.25">
      <c r="A11" s="30">
        <v>50000249</v>
      </c>
      <c r="B11">
        <v>1190196</v>
      </c>
      <c r="C11" t="s">
        <v>163</v>
      </c>
      <c r="D11">
        <v>1047426681</v>
      </c>
      <c r="E11" s="29">
        <v>42156</v>
      </c>
      <c r="F11">
        <v>6647038</v>
      </c>
      <c r="G11" s="14">
        <f>VLOOKUP(I11,[2]numerales!$A:$F,6,0)</f>
        <v>12400000</v>
      </c>
      <c r="H11" s="14">
        <f>VLOOKUP(I11,[2]numerales!$A:$B,2,0)</f>
        <v>270108</v>
      </c>
      <c r="I11" s="26">
        <v>270108</v>
      </c>
      <c r="K11" s="1">
        <v>284306</v>
      </c>
      <c r="L11" s="26"/>
      <c r="M11" s="1"/>
      <c r="N11" s="26"/>
      <c r="O11" s="1"/>
      <c r="P11" s="26"/>
    </row>
    <row r="12" spans="1:16" hidden="1" x14ac:dyDescent="0.25">
      <c r="A12" s="30">
        <v>50000249</v>
      </c>
      <c r="B12">
        <v>1190197</v>
      </c>
      <c r="C12" t="s">
        <v>163</v>
      </c>
      <c r="D12">
        <v>22865093</v>
      </c>
      <c r="E12" s="29">
        <v>42156</v>
      </c>
      <c r="F12">
        <v>6647038</v>
      </c>
      <c r="G12" s="14">
        <f>VLOOKUP(I12,[2]numerales!$A:$F,6,0)</f>
        <v>12400000</v>
      </c>
      <c r="H12" s="14">
        <f>VLOOKUP(I12,[2]numerales!$A:$B,2,0)</f>
        <v>270108</v>
      </c>
      <c r="I12" s="26">
        <v>270108</v>
      </c>
      <c r="K12" s="1">
        <v>113847</v>
      </c>
      <c r="L12" s="26"/>
      <c r="M12" s="1"/>
      <c r="N12" s="26"/>
      <c r="O12" s="1"/>
      <c r="P12" s="26"/>
    </row>
    <row r="13" spans="1:16" hidden="1" x14ac:dyDescent="0.25">
      <c r="A13" s="30">
        <v>50000249</v>
      </c>
      <c r="B13">
        <v>1190198</v>
      </c>
      <c r="C13" t="s">
        <v>163</v>
      </c>
      <c r="D13">
        <v>45499721</v>
      </c>
      <c r="E13" s="29">
        <v>42156</v>
      </c>
      <c r="F13">
        <v>6647038</v>
      </c>
      <c r="G13" s="14">
        <f>VLOOKUP(I13,[2]numerales!$A:$F,6,0)</f>
        <v>12400000</v>
      </c>
      <c r="H13" s="14">
        <f>VLOOKUP(I13,[2]numerales!$A:$B,2,0)</f>
        <v>270108</v>
      </c>
      <c r="I13" s="26">
        <v>270108</v>
      </c>
      <c r="K13" s="1">
        <v>73710</v>
      </c>
      <c r="L13" s="26"/>
      <c r="M13" s="1"/>
      <c r="N13" s="26"/>
      <c r="O13" s="1"/>
      <c r="P13" s="26"/>
    </row>
    <row r="14" spans="1:16" hidden="1" x14ac:dyDescent="0.25">
      <c r="A14" s="30">
        <v>50000249</v>
      </c>
      <c r="B14">
        <v>1207959</v>
      </c>
      <c r="C14" t="s">
        <v>183</v>
      </c>
      <c r="D14">
        <v>66749456</v>
      </c>
      <c r="E14" s="29">
        <v>42156</v>
      </c>
      <c r="F14">
        <v>4160220</v>
      </c>
      <c r="G14" s="14">
        <f>VLOOKUP(I14,[2]numerales!$A:$F,6,0)</f>
        <v>11100000</v>
      </c>
      <c r="H14" s="14">
        <f>VLOOKUP(I14,[2]numerales!$A:$B,2,0)</f>
        <v>150112</v>
      </c>
      <c r="I14" s="26">
        <v>121275</v>
      </c>
      <c r="K14" s="1">
        <v>635000</v>
      </c>
      <c r="L14" s="26"/>
      <c r="M14" s="1"/>
      <c r="N14" s="26"/>
      <c r="O14" s="1"/>
      <c r="P14" s="26"/>
    </row>
    <row r="15" spans="1:16" hidden="1" x14ac:dyDescent="0.25">
      <c r="A15" s="30">
        <v>50000249</v>
      </c>
      <c r="B15">
        <v>1306857</v>
      </c>
      <c r="C15" t="s">
        <v>170</v>
      </c>
      <c r="D15">
        <v>1018409090</v>
      </c>
      <c r="E15" s="29">
        <v>42156</v>
      </c>
      <c r="F15">
        <v>3172212</v>
      </c>
      <c r="G15" s="14">
        <f>VLOOKUP(I15,[2]numerales!$A:$F,6,0)</f>
        <v>923272421</v>
      </c>
      <c r="H15" s="14">
        <f>VLOOKUP(I15,[2]numerales!$A:$B,2,0)</f>
        <v>190101</v>
      </c>
      <c r="I15" s="26">
        <v>190101</v>
      </c>
      <c r="K15" s="1">
        <v>107400</v>
      </c>
      <c r="L15" s="26"/>
      <c r="M15" s="1"/>
      <c r="N15" s="26"/>
      <c r="O15" s="1"/>
      <c r="P15" s="26"/>
    </row>
    <row r="16" spans="1:16" x14ac:dyDescent="0.25">
      <c r="A16" s="30">
        <v>50000249</v>
      </c>
      <c r="B16">
        <v>1516309</v>
      </c>
      <c r="C16" t="s">
        <v>170</v>
      </c>
      <c r="D16">
        <v>17142448</v>
      </c>
      <c r="E16" s="29">
        <v>42156</v>
      </c>
      <c r="F16">
        <v>4341109</v>
      </c>
      <c r="G16" s="14">
        <f>VLOOKUP(I16,[2]numerales!$A:$F,6,0)</f>
        <v>11800000</v>
      </c>
      <c r="H16" s="14">
        <f>VLOOKUP(I16,[2]numerales!$A:$B,2,0)</f>
        <v>240101</v>
      </c>
      <c r="I16" s="26">
        <v>121265</v>
      </c>
      <c r="K16" s="1">
        <v>300000</v>
      </c>
      <c r="L16" s="26"/>
      <c r="M16" s="1"/>
      <c r="N16" s="26"/>
      <c r="O16" s="1"/>
      <c r="P16" s="26"/>
    </row>
    <row r="17" spans="1:16" hidden="1" x14ac:dyDescent="0.25">
      <c r="A17" s="30">
        <v>50000249</v>
      </c>
      <c r="B17">
        <v>1516409</v>
      </c>
      <c r="C17" t="s">
        <v>170</v>
      </c>
      <c r="D17">
        <v>93116809</v>
      </c>
      <c r="E17" s="29">
        <v>42156</v>
      </c>
      <c r="F17">
        <v>2911550</v>
      </c>
      <c r="G17" s="14">
        <f>VLOOKUP(I17,[2]numerales!$A:$F,6,0)</f>
        <v>96400000</v>
      </c>
      <c r="H17" s="14">
        <f>VLOOKUP(I17,[2]numerales!$A:$B,2,0)</f>
        <v>370101</v>
      </c>
      <c r="I17" s="26">
        <v>121280</v>
      </c>
      <c r="K17" s="1">
        <v>5400</v>
      </c>
      <c r="L17" s="26"/>
      <c r="M17" s="1"/>
      <c r="N17" s="26"/>
      <c r="O17" s="1"/>
      <c r="P17" s="26"/>
    </row>
    <row r="18" spans="1:16" hidden="1" x14ac:dyDescent="0.25">
      <c r="A18" s="30">
        <v>50000249</v>
      </c>
      <c r="B18">
        <v>1557358</v>
      </c>
      <c r="C18" t="s">
        <v>163</v>
      </c>
      <c r="D18">
        <v>73070752</v>
      </c>
      <c r="E18" s="29">
        <v>42156</v>
      </c>
      <c r="F18">
        <v>6536338</v>
      </c>
      <c r="G18" s="14">
        <f>VLOOKUP(I18,[2]numerales!$A:$F,6,0)</f>
        <v>11100000</v>
      </c>
      <c r="H18" s="14">
        <f>VLOOKUP(I18,[2]numerales!$A:$B,2,0)</f>
        <v>150112</v>
      </c>
      <c r="I18" s="26">
        <v>121275</v>
      </c>
      <c r="K18" s="1">
        <v>3580000</v>
      </c>
      <c r="L18" s="26"/>
      <c r="M18" s="1"/>
      <c r="N18" s="26"/>
      <c r="O18" s="1"/>
      <c r="P18" s="26"/>
    </row>
    <row r="19" spans="1:16" hidden="1" x14ac:dyDescent="0.25">
      <c r="A19" s="30">
        <v>50000249</v>
      </c>
      <c r="B19">
        <v>1571778</v>
      </c>
      <c r="C19" t="s">
        <v>171</v>
      </c>
      <c r="D19">
        <v>1085902946</v>
      </c>
      <c r="E19" s="29">
        <v>42156</v>
      </c>
      <c r="F19">
        <v>31675893</v>
      </c>
      <c r="G19" s="14">
        <f>VLOOKUP(I19,[2]numerales!$A:$F,6,0)</f>
        <v>12400000</v>
      </c>
      <c r="H19" s="14">
        <f>VLOOKUP(I19,[2]numerales!$A:$B,2,0)</f>
        <v>270102</v>
      </c>
      <c r="I19" s="26">
        <v>121204</v>
      </c>
      <c r="K19" s="1">
        <v>5000</v>
      </c>
      <c r="L19" s="26"/>
      <c r="M19" s="1"/>
      <c r="N19" s="26"/>
      <c r="O19" s="1"/>
      <c r="P19" s="26"/>
    </row>
    <row r="20" spans="1:16" hidden="1" x14ac:dyDescent="0.25">
      <c r="A20" s="30">
        <v>50000249</v>
      </c>
      <c r="B20">
        <v>1573748</v>
      </c>
      <c r="C20" t="s">
        <v>171</v>
      </c>
      <c r="D20">
        <v>79466629</v>
      </c>
      <c r="E20" s="29">
        <v>42156</v>
      </c>
      <c r="F20">
        <v>31059440</v>
      </c>
      <c r="G20" s="14">
        <f>VLOOKUP(I20,[2]numerales!$A:$F,6,0)</f>
        <v>26800000</v>
      </c>
      <c r="H20" s="14">
        <f>VLOOKUP(I20,[2]numerales!$A:$B,2,0)</f>
        <v>360200</v>
      </c>
      <c r="I20" s="26">
        <v>360200</v>
      </c>
      <c r="K20" s="1">
        <v>638640</v>
      </c>
      <c r="L20" s="26"/>
      <c r="M20" s="1"/>
      <c r="N20" s="26"/>
      <c r="O20" s="1"/>
      <c r="P20" s="26"/>
    </row>
    <row r="21" spans="1:16" hidden="1" x14ac:dyDescent="0.25">
      <c r="A21" s="30">
        <v>50000249</v>
      </c>
      <c r="B21">
        <v>1602370</v>
      </c>
      <c r="C21" t="s">
        <v>205</v>
      </c>
      <c r="D21">
        <v>26418369</v>
      </c>
      <c r="E21" s="29">
        <v>42156</v>
      </c>
      <c r="F21">
        <v>31536953</v>
      </c>
      <c r="G21" s="14">
        <f>VLOOKUP(I21,[2]numerales!$A:$F,6,0)</f>
        <v>923272193</v>
      </c>
      <c r="H21" s="14">
        <f>VLOOKUP(I21,[2]numerales!$A:$B,2,0)</f>
        <v>131401</v>
      </c>
      <c r="I21" s="26">
        <v>131401</v>
      </c>
      <c r="K21" s="1">
        <v>29400</v>
      </c>
      <c r="L21" s="26"/>
      <c r="M21" s="1"/>
      <c r="N21" s="26"/>
      <c r="O21" s="1"/>
      <c r="P21" s="26"/>
    </row>
    <row r="22" spans="1:16" hidden="1" x14ac:dyDescent="0.25">
      <c r="A22" s="30">
        <v>50000249</v>
      </c>
      <c r="B22">
        <v>1602429</v>
      </c>
      <c r="C22" t="s">
        <v>205</v>
      </c>
      <c r="D22">
        <v>26548304</v>
      </c>
      <c r="E22" s="29">
        <v>42156</v>
      </c>
      <c r="F22">
        <v>31349626</v>
      </c>
      <c r="G22" s="14">
        <f>VLOOKUP(I22,[2]numerales!$A:$F,6,0)</f>
        <v>923272193</v>
      </c>
      <c r="H22" s="14">
        <f>VLOOKUP(I22,[2]numerales!$A:$B,2,0)</f>
        <v>131401</v>
      </c>
      <c r="I22" s="26">
        <v>131401</v>
      </c>
      <c r="K22" s="1">
        <v>3000</v>
      </c>
      <c r="L22" s="26"/>
      <c r="M22" s="1"/>
      <c r="N22" s="26"/>
      <c r="O22" s="1"/>
      <c r="P22" s="26"/>
    </row>
    <row r="23" spans="1:16" hidden="1" x14ac:dyDescent="0.25">
      <c r="A23" s="30">
        <v>50000249</v>
      </c>
      <c r="B23">
        <v>1700745</v>
      </c>
      <c r="C23" t="s">
        <v>154</v>
      </c>
      <c r="D23">
        <v>19372934</v>
      </c>
      <c r="E23" s="29">
        <v>42156</v>
      </c>
      <c r="F23">
        <v>6266764</v>
      </c>
      <c r="G23" s="14">
        <f>VLOOKUP(I23,[2]numerales!$A:$F,6,0)</f>
        <v>96400000</v>
      </c>
      <c r="H23" s="14">
        <f>VLOOKUP(I23,[2]numerales!$A:$B,2,0)</f>
        <v>370101</v>
      </c>
      <c r="I23" s="26">
        <v>121280</v>
      </c>
      <c r="K23" s="1">
        <v>10800</v>
      </c>
      <c r="L23" s="26"/>
      <c r="M23" s="1"/>
      <c r="N23" s="26"/>
      <c r="O23" s="1"/>
      <c r="P23" s="26"/>
    </row>
    <row r="24" spans="1:16" hidden="1" x14ac:dyDescent="0.25">
      <c r="A24" s="30">
        <v>50000249</v>
      </c>
      <c r="B24">
        <v>1757525</v>
      </c>
      <c r="C24" t="s">
        <v>170</v>
      </c>
      <c r="D24">
        <v>1037610777</v>
      </c>
      <c r="E24" s="29">
        <v>42156</v>
      </c>
      <c r="F24">
        <v>2663345</v>
      </c>
      <c r="G24" s="14">
        <f>VLOOKUP(I24,[2]numerales!$A:$F,6,0)</f>
        <v>923272421</v>
      </c>
      <c r="H24" s="14">
        <f>VLOOKUP(I24,[2]numerales!$A:$B,2,0)</f>
        <v>190101</v>
      </c>
      <c r="I24" s="26">
        <v>190101</v>
      </c>
      <c r="K24" s="1">
        <v>107400</v>
      </c>
      <c r="L24" s="26"/>
      <c r="M24" s="1"/>
      <c r="N24" s="26"/>
      <c r="O24" s="1"/>
      <c r="P24" s="26"/>
    </row>
    <row r="25" spans="1:16" hidden="1" x14ac:dyDescent="0.25">
      <c r="A25" s="30">
        <v>50000249</v>
      </c>
      <c r="B25">
        <v>1792514</v>
      </c>
      <c r="C25" t="s">
        <v>181</v>
      </c>
      <c r="D25">
        <v>10229293</v>
      </c>
      <c r="E25" s="29">
        <v>42156</v>
      </c>
      <c r="F25">
        <v>8901325</v>
      </c>
      <c r="G25" s="14">
        <f>VLOOKUP(I25,[2]numerales!$A:$F,6,0)</f>
        <v>26800000</v>
      </c>
      <c r="H25" s="14">
        <f>VLOOKUP(I25,[2]numerales!$A:$B,2,0)</f>
        <v>360200</v>
      </c>
      <c r="I25" s="26">
        <v>360200</v>
      </c>
      <c r="K25" s="1">
        <v>607104</v>
      </c>
      <c r="L25" s="26"/>
      <c r="M25" s="1"/>
      <c r="N25" s="26"/>
      <c r="O25" s="1"/>
      <c r="P25" s="26"/>
    </row>
    <row r="26" spans="1:16" hidden="1" x14ac:dyDescent="0.25">
      <c r="A26" s="30">
        <v>50000249</v>
      </c>
      <c r="B26">
        <v>1823454</v>
      </c>
      <c r="C26" t="s">
        <v>158</v>
      </c>
      <c r="D26">
        <v>55312859</v>
      </c>
      <c r="E26" s="29">
        <v>42156</v>
      </c>
      <c r="F26">
        <v>30129927</v>
      </c>
      <c r="G26" s="14">
        <f>VLOOKUP(I26,[2]numerales!$A:$F,6,0)</f>
        <v>923272421</v>
      </c>
      <c r="H26" s="14">
        <f>VLOOKUP(I26,[2]numerales!$A:$B,2,0)</f>
        <v>190101</v>
      </c>
      <c r="I26" s="26">
        <v>190101</v>
      </c>
      <c r="K26" s="1">
        <v>107400</v>
      </c>
      <c r="L26" s="26"/>
      <c r="M26" s="1"/>
      <c r="N26" s="26"/>
      <c r="O26" s="1"/>
      <c r="P26" s="26"/>
    </row>
    <row r="27" spans="1:16" hidden="1" x14ac:dyDescent="0.25">
      <c r="A27" s="30">
        <v>50000249</v>
      </c>
      <c r="B27">
        <v>1895512</v>
      </c>
      <c r="C27" t="s">
        <v>170</v>
      </c>
      <c r="D27">
        <v>1128421162</v>
      </c>
      <c r="E27" s="29">
        <v>42156</v>
      </c>
      <c r="F27">
        <v>4119100</v>
      </c>
      <c r="G27" s="14">
        <f>VLOOKUP(I27,[2]numerales!$A:$F,6,0)</f>
        <v>923272421</v>
      </c>
      <c r="H27" s="14">
        <f>VLOOKUP(I27,[2]numerales!$A:$B,2,0)</f>
        <v>190101</v>
      </c>
      <c r="I27" s="26">
        <v>190101</v>
      </c>
      <c r="K27" s="1">
        <v>107400</v>
      </c>
      <c r="L27" s="26"/>
      <c r="M27" s="1"/>
      <c r="N27" s="26"/>
      <c r="O27" s="1"/>
      <c r="P27" s="26"/>
    </row>
    <row r="28" spans="1:16" hidden="1" x14ac:dyDescent="0.25">
      <c r="A28" s="30">
        <v>50000249</v>
      </c>
      <c r="B28">
        <v>1895565</v>
      </c>
      <c r="C28" t="s">
        <v>170</v>
      </c>
      <c r="D28">
        <v>70124391</v>
      </c>
      <c r="E28" s="29">
        <v>42156</v>
      </c>
      <c r="F28">
        <v>4219884</v>
      </c>
      <c r="G28" s="14">
        <f>VLOOKUP(I28,[2]numerales!$A:$F,6,0)</f>
        <v>923272421</v>
      </c>
      <c r="H28" s="14">
        <f>VLOOKUP(I28,[2]numerales!$A:$B,2,0)</f>
        <v>190101</v>
      </c>
      <c r="I28" s="26">
        <v>190101</v>
      </c>
      <c r="K28" s="1">
        <v>107400</v>
      </c>
      <c r="L28" s="26"/>
      <c r="M28" s="1"/>
      <c r="N28" s="26"/>
      <c r="O28" s="1"/>
      <c r="P28" s="26"/>
    </row>
    <row r="29" spans="1:16" hidden="1" x14ac:dyDescent="0.25">
      <c r="A29" s="30">
        <v>50000249</v>
      </c>
      <c r="B29">
        <v>1916519</v>
      </c>
      <c r="C29" t="s">
        <v>179</v>
      </c>
      <c r="D29">
        <v>37842020</v>
      </c>
      <c r="E29" s="29">
        <v>42156</v>
      </c>
      <c r="F29">
        <v>6339666</v>
      </c>
      <c r="G29" s="14">
        <f>VLOOKUP(I29,[2]numerales!$A:$F,6,0)</f>
        <v>12400000</v>
      </c>
      <c r="H29" s="14">
        <f>VLOOKUP(I29,[2]numerales!$A:$B,2,0)</f>
        <v>270102</v>
      </c>
      <c r="I29" s="26">
        <v>121204</v>
      </c>
      <c r="K29" s="1">
        <v>5000</v>
      </c>
      <c r="L29" s="26"/>
      <c r="M29" s="1"/>
      <c r="N29" s="26"/>
      <c r="O29" s="1"/>
      <c r="P29" s="26"/>
    </row>
    <row r="30" spans="1:16" hidden="1" x14ac:dyDescent="0.25">
      <c r="A30" s="30">
        <v>50000249</v>
      </c>
      <c r="B30">
        <v>1916539</v>
      </c>
      <c r="C30" t="s">
        <v>179</v>
      </c>
      <c r="D30">
        <v>1098717463</v>
      </c>
      <c r="E30" s="29">
        <v>42156</v>
      </c>
      <c r="F30">
        <v>31755596</v>
      </c>
      <c r="G30" s="14">
        <f>VLOOKUP(I30,[2]numerales!$A:$F,6,0)</f>
        <v>12400000</v>
      </c>
      <c r="H30" s="14">
        <f>VLOOKUP(I30,[2]numerales!$A:$B,2,0)</f>
        <v>270102</v>
      </c>
      <c r="I30" s="26">
        <v>121204</v>
      </c>
      <c r="K30" s="1">
        <v>5000</v>
      </c>
      <c r="L30" s="26"/>
      <c r="M30" s="1"/>
      <c r="N30" s="26"/>
      <c r="O30" s="1"/>
      <c r="P30" s="26"/>
    </row>
    <row r="31" spans="1:16" hidden="1" x14ac:dyDescent="0.25">
      <c r="A31" s="30">
        <v>50000249</v>
      </c>
      <c r="B31">
        <v>1916668</v>
      </c>
      <c r="C31" t="s">
        <v>179</v>
      </c>
      <c r="D31">
        <v>1098608870</v>
      </c>
      <c r="E31" s="29">
        <v>42156</v>
      </c>
      <c r="F31">
        <v>31757325</v>
      </c>
      <c r="G31" s="14">
        <f>VLOOKUP(I31,[2]numerales!$A:$F,6,0)</f>
        <v>12400000</v>
      </c>
      <c r="H31" s="14">
        <f>VLOOKUP(I31,[2]numerales!$A:$B,2,0)</f>
        <v>270102</v>
      </c>
      <c r="I31" s="26">
        <v>121204</v>
      </c>
      <c r="K31" s="1">
        <v>5000</v>
      </c>
      <c r="L31" s="26"/>
      <c r="M31" s="1"/>
      <c r="N31" s="26"/>
      <c r="O31" s="1"/>
      <c r="P31" s="26"/>
    </row>
    <row r="32" spans="1:16" hidden="1" x14ac:dyDescent="0.25">
      <c r="A32" s="30">
        <v>50000249</v>
      </c>
      <c r="B32">
        <v>1916691</v>
      </c>
      <c r="C32" t="s">
        <v>179</v>
      </c>
      <c r="D32">
        <v>88248980</v>
      </c>
      <c r="E32" s="29">
        <v>42156</v>
      </c>
      <c r="F32">
        <v>31639183</v>
      </c>
      <c r="G32" s="14">
        <f>VLOOKUP(I32,[2]numerales!$A:$F,6,0)</f>
        <v>12400000</v>
      </c>
      <c r="H32" s="14">
        <f>VLOOKUP(I32,[2]numerales!$A:$B,2,0)</f>
        <v>270102</v>
      </c>
      <c r="I32" s="26">
        <v>121204</v>
      </c>
      <c r="K32" s="1">
        <v>5000</v>
      </c>
      <c r="L32" s="26"/>
      <c r="M32" s="1"/>
      <c r="N32" s="26"/>
      <c r="O32" s="1"/>
      <c r="P32" s="26"/>
    </row>
    <row r="33" spans="1:16" hidden="1" x14ac:dyDescent="0.25">
      <c r="A33" s="30">
        <v>50000249</v>
      </c>
      <c r="B33">
        <v>1968202</v>
      </c>
      <c r="C33" t="s">
        <v>204</v>
      </c>
      <c r="D33">
        <v>59667915</v>
      </c>
      <c r="E33" s="29">
        <v>42156</v>
      </c>
      <c r="F33">
        <v>7272455</v>
      </c>
      <c r="G33" s="14">
        <f>VLOOKUP(I33,[2]numerales!$A:$F,6,0)</f>
        <v>828400000</v>
      </c>
      <c r="H33" s="14">
        <f>VLOOKUP(I33,[2]numerales!$A:$B,2,0)</f>
        <v>131000</v>
      </c>
      <c r="I33" s="26">
        <v>131000</v>
      </c>
      <c r="K33" s="1">
        <v>363037</v>
      </c>
      <c r="L33" s="26"/>
      <c r="M33" s="1"/>
      <c r="N33" s="26"/>
      <c r="O33" s="1"/>
      <c r="P33" s="26"/>
    </row>
    <row r="34" spans="1:16" hidden="1" x14ac:dyDescent="0.25">
      <c r="A34" s="30">
        <v>50000249</v>
      </c>
      <c r="B34">
        <v>1984676</v>
      </c>
      <c r="C34" t="s">
        <v>158</v>
      </c>
      <c r="D34">
        <v>1140831054</v>
      </c>
      <c r="E34" s="29">
        <v>42156</v>
      </c>
      <c r="F34">
        <v>3570136</v>
      </c>
      <c r="G34" s="14">
        <f>VLOOKUP(I34,[2]numerales!$A:$F,6,0)</f>
        <v>923272421</v>
      </c>
      <c r="H34" s="14">
        <f>VLOOKUP(I34,[2]numerales!$A:$B,2,0)</f>
        <v>190101</v>
      </c>
      <c r="I34" s="26">
        <v>190101</v>
      </c>
      <c r="K34" s="1">
        <v>107400</v>
      </c>
      <c r="L34" s="26"/>
      <c r="M34" s="1"/>
      <c r="N34" s="26"/>
      <c r="O34" s="1"/>
      <c r="P34" s="26"/>
    </row>
    <row r="35" spans="1:16" hidden="1" x14ac:dyDescent="0.25">
      <c r="A35" s="30">
        <v>50000249</v>
      </c>
      <c r="B35">
        <v>2092060</v>
      </c>
      <c r="C35" t="s">
        <v>165</v>
      </c>
      <c r="D35">
        <v>8170069384</v>
      </c>
      <c r="E35" s="29">
        <v>42156</v>
      </c>
      <c r="F35">
        <v>32172131</v>
      </c>
      <c r="G35" s="14">
        <f>VLOOKUP(I35,[2]numerales!$A:$F,6,0)</f>
        <v>96400000</v>
      </c>
      <c r="H35" s="14">
        <f>VLOOKUP(I35,[2]numerales!$A:$B,2,0)</f>
        <v>370101</v>
      </c>
      <c r="I35" s="26">
        <v>270240</v>
      </c>
      <c r="K35" s="1">
        <v>73932.7</v>
      </c>
      <c r="L35" s="26"/>
      <c r="M35" s="1"/>
      <c r="N35" s="26"/>
      <c r="O35" s="1"/>
      <c r="P35" s="26"/>
    </row>
    <row r="36" spans="1:16" hidden="1" x14ac:dyDescent="0.25">
      <c r="A36" s="30">
        <v>50000249</v>
      </c>
      <c r="B36">
        <v>2092941</v>
      </c>
      <c r="C36" t="s">
        <v>224</v>
      </c>
      <c r="D36">
        <v>1018439270</v>
      </c>
      <c r="E36" s="29">
        <v>42156</v>
      </c>
      <c r="F36">
        <v>32139697</v>
      </c>
      <c r="G36" s="14">
        <f>VLOOKUP(I36,[2]numerales!$A:$F,6,0)</f>
        <v>923272421</v>
      </c>
      <c r="H36" s="14">
        <f>VLOOKUP(I36,[2]numerales!$A:$B,2,0)</f>
        <v>190101</v>
      </c>
      <c r="I36" s="26">
        <v>190101</v>
      </c>
      <c r="K36" s="1">
        <v>107400</v>
      </c>
      <c r="L36" s="26"/>
      <c r="M36" s="1"/>
      <c r="N36" s="26"/>
      <c r="O36" s="1"/>
      <c r="P36" s="26"/>
    </row>
    <row r="37" spans="1:16" hidden="1" x14ac:dyDescent="0.25">
      <c r="A37" s="30">
        <v>50000249</v>
      </c>
      <c r="B37">
        <v>2120418</v>
      </c>
      <c r="C37" t="s">
        <v>187</v>
      </c>
      <c r="D37">
        <v>1019013146</v>
      </c>
      <c r="E37" s="29">
        <v>42156</v>
      </c>
      <c r="F37">
        <v>31086218</v>
      </c>
      <c r="G37" s="14">
        <f>VLOOKUP(I37,[2]numerales!$A:$F,6,0)</f>
        <v>923272421</v>
      </c>
      <c r="H37" s="14">
        <f>VLOOKUP(I37,[2]numerales!$A:$B,2,0)</f>
        <v>190101</v>
      </c>
      <c r="I37" s="26">
        <v>190101</v>
      </c>
      <c r="K37" s="1">
        <v>107400</v>
      </c>
      <c r="L37" s="26"/>
      <c r="M37" s="1"/>
      <c r="N37" s="26"/>
      <c r="O37" s="1"/>
      <c r="P37" s="26"/>
    </row>
    <row r="38" spans="1:16" hidden="1" x14ac:dyDescent="0.25">
      <c r="A38" s="30">
        <v>50000249</v>
      </c>
      <c r="B38">
        <v>2178156</v>
      </c>
      <c r="C38" t="s">
        <v>154</v>
      </c>
      <c r="D38">
        <v>91486907</v>
      </c>
      <c r="E38" s="29">
        <v>42156</v>
      </c>
      <c r="F38">
        <v>7034088</v>
      </c>
      <c r="G38" s="14">
        <f>VLOOKUP(I38,[2]numerales!$A:$F,6,0)</f>
        <v>12200000</v>
      </c>
      <c r="H38" s="14">
        <f>VLOOKUP(I38,[2]numerales!$A:$B,2,0)</f>
        <v>250101</v>
      </c>
      <c r="I38" s="26">
        <v>121225</v>
      </c>
      <c r="K38" s="1">
        <v>4100</v>
      </c>
      <c r="L38" s="26"/>
      <c r="M38" s="1"/>
      <c r="N38" s="26"/>
      <c r="O38" s="1"/>
      <c r="P38" s="26"/>
    </row>
    <row r="39" spans="1:16" hidden="1" x14ac:dyDescent="0.25">
      <c r="A39" s="30">
        <v>50000249</v>
      </c>
      <c r="B39">
        <v>2211537</v>
      </c>
      <c r="C39" t="s">
        <v>170</v>
      </c>
      <c r="D39">
        <v>1047408220</v>
      </c>
      <c r="E39" s="29">
        <v>42156</v>
      </c>
      <c r="F39">
        <v>6024637</v>
      </c>
      <c r="G39" s="14">
        <f>VLOOKUP(I39,[2]numerales!$A:$F,6,0)</f>
        <v>923272421</v>
      </c>
      <c r="H39" s="14">
        <f>VLOOKUP(I39,[2]numerales!$A:$B,2,0)</f>
        <v>190101</v>
      </c>
      <c r="I39" s="26">
        <v>190101</v>
      </c>
      <c r="K39" s="1">
        <v>107400</v>
      </c>
      <c r="L39" s="26"/>
      <c r="M39" s="1"/>
      <c r="N39" s="26"/>
      <c r="O39" s="1"/>
      <c r="P39" s="26"/>
    </row>
    <row r="40" spans="1:16" hidden="1" x14ac:dyDescent="0.25">
      <c r="A40" s="30">
        <v>50000249</v>
      </c>
      <c r="B40">
        <v>2211539</v>
      </c>
      <c r="C40" t="s">
        <v>170</v>
      </c>
      <c r="D40">
        <v>43841088</v>
      </c>
      <c r="E40" s="29">
        <v>42156</v>
      </c>
      <c r="F40">
        <v>2504869</v>
      </c>
      <c r="G40" s="14">
        <f>VLOOKUP(I40,[2]numerales!$A:$F,6,0)</f>
        <v>12400000</v>
      </c>
      <c r="H40" s="14">
        <f>VLOOKUP(I40,[2]numerales!$A:$B,2,0)</f>
        <v>270102</v>
      </c>
      <c r="I40" s="26">
        <v>121204</v>
      </c>
      <c r="K40" s="1">
        <v>12160.74</v>
      </c>
      <c r="L40" s="26"/>
      <c r="M40" s="1"/>
      <c r="N40" s="26"/>
      <c r="O40" s="1"/>
      <c r="P40" s="26"/>
    </row>
    <row r="41" spans="1:16" hidden="1" x14ac:dyDescent="0.25">
      <c r="A41" s="30">
        <v>50000249</v>
      </c>
      <c r="B41">
        <v>2231666</v>
      </c>
      <c r="C41" t="s">
        <v>154</v>
      </c>
      <c r="D41">
        <v>1047386810</v>
      </c>
      <c r="E41" s="29">
        <v>42156</v>
      </c>
      <c r="F41">
        <v>32169627</v>
      </c>
      <c r="G41" s="14">
        <f>VLOOKUP(I41,[2]numerales!$A:$F,6,0)</f>
        <v>923272421</v>
      </c>
      <c r="H41" s="14">
        <f>VLOOKUP(I41,[2]numerales!$A:$B,2,0)</f>
        <v>190101</v>
      </c>
      <c r="I41" s="26">
        <v>190101</v>
      </c>
      <c r="K41" s="1">
        <v>107400</v>
      </c>
      <c r="L41" s="26"/>
      <c r="M41" s="1"/>
      <c r="N41" s="26"/>
      <c r="O41" s="1"/>
      <c r="P41" s="26"/>
    </row>
    <row r="42" spans="1:16" hidden="1" x14ac:dyDescent="0.25">
      <c r="A42" s="30">
        <v>50000249</v>
      </c>
      <c r="B42">
        <v>2283063</v>
      </c>
      <c r="C42" t="s">
        <v>179</v>
      </c>
      <c r="D42">
        <v>1098656677</v>
      </c>
      <c r="E42" s="29">
        <v>42156</v>
      </c>
      <c r="F42">
        <v>6445456</v>
      </c>
      <c r="G42" s="14">
        <f>VLOOKUP(I42,[2]numerales!$A:$F,6,0)</f>
        <v>923272421</v>
      </c>
      <c r="H42" s="14">
        <f>VLOOKUP(I42,[2]numerales!$A:$B,2,0)</f>
        <v>190101</v>
      </c>
      <c r="I42" s="26">
        <v>190101</v>
      </c>
      <c r="K42" s="1">
        <v>107400</v>
      </c>
      <c r="L42" s="26"/>
      <c r="M42" s="1"/>
      <c r="N42" s="26"/>
      <c r="O42" s="1"/>
      <c r="P42" s="26"/>
    </row>
    <row r="43" spans="1:16" hidden="1" x14ac:dyDescent="0.25">
      <c r="A43" s="30">
        <v>50000249</v>
      </c>
      <c r="B43">
        <v>2427361</v>
      </c>
      <c r="C43" t="s">
        <v>170</v>
      </c>
      <c r="D43">
        <v>43666843</v>
      </c>
      <c r="E43" s="29">
        <v>42156</v>
      </c>
      <c r="F43">
        <v>2755056</v>
      </c>
      <c r="G43" s="14">
        <f>VLOOKUP(I43,[2]numerales!$A:$F,6,0)</f>
        <v>12400000</v>
      </c>
      <c r="H43" s="14">
        <f>VLOOKUP(I43,[2]numerales!$A:$B,2,0)</f>
        <v>270102</v>
      </c>
      <c r="I43" s="26">
        <v>121204</v>
      </c>
      <c r="K43" s="1">
        <v>12160.74</v>
      </c>
      <c r="L43" s="26"/>
      <c r="M43" s="1"/>
      <c r="N43" s="26"/>
      <c r="O43" s="1"/>
      <c r="P43" s="26"/>
    </row>
    <row r="44" spans="1:16" hidden="1" x14ac:dyDescent="0.25">
      <c r="A44" s="30">
        <v>50000249</v>
      </c>
      <c r="B44">
        <v>2427698</v>
      </c>
      <c r="C44" t="s">
        <v>170</v>
      </c>
      <c r="D44">
        <v>1094916910</v>
      </c>
      <c r="E44" s="29">
        <v>42156</v>
      </c>
      <c r="F44">
        <v>31489366</v>
      </c>
      <c r="G44" s="14">
        <f>VLOOKUP(I44,[2]numerales!$A:$F,6,0)</f>
        <v>923272421</v>
      </c>
      <c r="H44" s="14">
        <f>VLOOKUP(I44,[2]numerales!$A:$B,2,0)</f>
        <v>190101</v>
      </c>
      <c r="I44" s="26">
        <v>190101</v>
      </c>
      <c r="K44" s="1">
        <v>107400</v>
      </c>
      <c r="L44" s="26"/>
      <c r="M44" s="1"/>
      <c r="N44" s="26"/>
      <c r="O44" s="1"/>
      <c r="P44" s="26"/>
    </row>
    <row r="45" spans="1:16" hidden="1" x14ac:dyDescent="0.25">
      <c r="A45" s="30">
        <v>50000249</v>
      </c>
      <c r="B45">
        <v>2441990</v>
      </c>
      <c r="C45" t="s">
        <v>154</v>
      </c>
      <c r="D45">
        <v>5963255</v>
      </c>
      <c r="E45" s="29">
        <v>42156</v>
      </c>
      <c r="F45">
        <v>2810228</v>
      </c>
      <c r="G45" s="14">
        <f>VLOOKUP(I45,[2]numerales!$A:$F,6,0)</f>
        <v>96400000</v>
      </c>
      <c r="H45" s="14">
        <f>VLOOKUP(I45,[2]numerales!$A:$B,2,0)</f>
        <v>370101</v>
      </c>
      <c r="I45" s="26">
        <v>121280</v>
      </c>
      <c r="K45" s="1">
        <v>5400</v>
      </c>
      <c r="L45" s="26"/>
      <c r="M45" s="1"/>
      <c r="N45" s="26"/>
      <c r="O45" s="1"/>
      <c r="P45" s="26"/>
    </row>
    <row r="46" spans="1:16" hidden="1" x14ac:dyDescent="0.25">
      <c r="A46" s="30">
        <v>50000249</v>
      </c>
      <c r="B46">
        <v>2441991</v>
      </c>
      <c r="C46" t="s">
        <v>154</v>
      </c>
      <c r="D46">
        <v>5963255</v>
      </c>
      <c r="E46" s="29">
        <v>42156</v>
      </c>
      <c r="F46">
        <v>2810228</v>
      </c>
      <c r="G46" s="14">
        <f>VLOOKUP(I46,[2]numerales!$A:$F,6,0)</f>
        <v>96400000</v>
      </c>
      <c r="H46" s="14">
        <f>VLOOKUP(I46,[2]numerales!$A:$B,2,0)</f>
        <v>370101</v>
      </c>
      <c r="I46" s="26">
        <v>121280</v>
      </c>
      <c r="K46" s="1">
        <v>5400</v>
      </c>
      <c r="L46" s="26"/>
      <c r="M46" s="1"/>
      <c r="N46" s="26"/>
      <c r="O46" s="1"/>
      <c r="P46" s="26"/>
    </row>
    <row r="47" spans="1:16" hidden="1" x14ac:dyDescent="0.25">
      <c r="A47" s="30">
        <v>50000249</v>
      </c>
      <c r="B47">
        <v>2441992</v>
      </c>
      <c r="C47" t="s">
        <v>154</v>
      </c>
      <c r="D47">
        <v>5963255</v>
      </c>
      <c r="E47" s="29">
        <v>42156</v>
      </c>
      <c r="F47">
        <v>2810228</v>
      </c>
      <c r="G47" s="14">
        <f>VLOOKUP(I47,[2]numerales!$A:$F,6,0)</f>
        <v>96400000</v>
      </c>
      <c r="H47" s="14">
        <f>VLOOKUP(I47,[2]numerales!$A:$B,2,0)</f>
        <v>370101</v>
      </c>
      <c r="I47" s="26">
        <v>121280</v>
      </c>
      <c r="K47" s="1">
        <v>5400</v>
      </c>
      <c r="L47" s="26"/>
      <c r="M47" s="1"/>
      <c r="N47" s="26"/>
      <c r="O47" s="1"/>
      <c r="P47" s="26"/>
    </row>
    <row r="48" spans="1:16" hidden="1" x14ac:dyDescent="0.25">
      <c r="A48" s="30">
        <v>50000249</v>
      </c>
      <c r="B48">
        <v>2441993</v>
      </c>
      <c r="C48" t="s">
        <v>154</v>
      </c>
      <c r="D48">
        <v>5963255</v>
      </c>
      <c r="E48" s="29">
        <v>42156</v>
      </c>
      <c r="F48">
        <v>2810228</v>
      </c>
      <c r="G48" s="14">
        <f>VLOOKUP(I48,[2]numerales!$A:$F,6,0)</f>
        <v>96400000</v>
      </c>
      <c r="H48" s="14">
        <f>VLOOKUP(I48,[2]numerales!$A:$B,2,0)</f>
        <v>370101</v>
      </c>
      <c r="I48" s="26">
        <v>121280</v>
      </c>
      <c r="K48" s="1">
        <v>5400</v>
      </c>
      <c r="L48" s="26"/>
      <c r="M48" s="1"/>
      <c r="N48" s="26"/>
      <c r="O48" s="1"/>
      <c r="P48" s="26"/>
    </row>
    <row r="49" spans="1:16" hidden="1" x14ac:dyDescent="0.25">
      <c r="A49" s="30">
        <v>50000249</v>
      </c>
      <c r="B49">
        <v>2441994</v>
      </c>
      <c r="C49" t="s">
        <v>154</v>
      </c>
      <c r="D49">
        <v>5963255</v>
      </c>
      <c r="E49" s="29">
        <v>42156</v>
      </c>
      <c r="F49">
        <v>2810228</v>
      </c>
      <c r="G49" s="14">
        <f>VLOOKUP(I49,[2]numerales!$A:$F,6,0)</f>
        <v>96400000</v>
      </c>
      <c r="H49" s="14">
        <f>VLOOKUP(I49,[2]numerales!$A:$B,2,0)</f>
        <v>370101</v>
      </c>
      <c r="I49" s="26">
        <v>121280</v>
      </c>
      <c r="K49" s="1">
        <v>5400</v>
      </c>
      <c r="L49" s="26"/>
      <c r="M49" s="1"/>
      <c r="N49" s="26"/>
      <c r="O49" s="1"/>
      <c r="P49" s="26"/>
    </row>
    <row r="50" spans="1:16" hidden="1" x14ac:dyDescent="0.25">
      <c r="A50" s="30">
        <v>50000249</v>
      </c>
      <c r="B50">
        <v>2441999</v>
      </c>
      <c r="C50" t="s">
        <v>154</v>
      </c>
      <c r="D50">
        <v>39181121</v>
      </c>
      <c r="E50" s="29">
        <v>42156</v>
      </c>
      <c r="F50">
        <v>8985703</v>
      </c>
      <c r="G50" s="14">
        <f>VLOOKUP(I50,[2]numerales!$A:$F,6,0)</f>
        <v>923272421</v>
      </c>
      <c r="H50" s="14">
        <f>VLOOKUP(I50,[2]numerales!$A:$B,2,0)</f>
        <v>190101</v>
      </c>
      <c r="I50" s="26">
        <v>190101</v>
      </c>
      <c r="K50" s="1">
        <v>14500</v>
      </c>
      <c r="L50" s="26"/>
      <c r="M50" s="1"/>
      <c r="N50" s="26"/>
      <c r="O50" s="1"/>
      <c r="P50" s="26"/>
    </row>
    <row r="51" spans="1:16" hidden="1" x14ac:dyDescent="0.25">
      <c r="A51" s="30">
        <v>50000249</v>
      </c>
      <c r="B51">
        <v>2452429</v>
      </c>
      <c r="C51" t="s">
        <v>170</v>
      </c>
      <c r="D51">
        <v>14432795</v>
      </c>
      <c r="E51" s="29">
        <v>42156</v>
      </c>
      <c r="F51">
        <v>6039004</v>
      </c>
      <c r="G51" s="14">
        <f>VLOOKUP(I51,[2]numerales!$A:$F,6,0)</f>
        <v>923272193</v>
      </c>
      <c r="H51" s="14">
        <f>VLOOKUP(I51,[2]numerales!$A:$B,2,0)</f>
        <v>131401</v>
      </c>
      <c r="I51" s="26">
        <v>131401</v>
      </c>
      <c r="K51" s="1">
        <v>1500</v>
      </c>
      <c r="L51" s="26"/>
      <c r="M51" s="1"/>
      <c r="N51" s="26"/>
      <c r="O51" s="1"/>
      <c r="P51" s="26"/>
    </row>
    <row r="52" spans="1:16" hidden="1" x14ac:dyDescent="0.25">
      <c r="A52" s="30">
        <v>50000249</v>
      </c>
      <c r="B52">
        <v>2456355</v>
      </c>
      <c r="C52" t="s">
        <v>179</v>
      </c>
      <c r="D52">
        <v>1095799933</v>
      </c>
      <c r="E52" s="29">
        <v>42156</v>
      </c>
      <c r="F52">
        <v>31422127</v>
      </c>
      <c r="G52" s="14">
        <f>VLOOKUP(I52,[2]numerales!$A:$F,6,0)</f>
        <v>923272421</v>
      </c>
      <c r="H52" s="14">
        <f>VLOOKUP(I52,[2]numerales!$A:$B,2,0)</f>
        <v>190101</v>
      </c>
      <c r="I52" s="26">
        <v>190101</v>
      </c>
      <c r="K52" s="1">
        <v>107400</v>
      </c>
      <c r="L52" s="26"/>
      <c r="M52" s="1"/>
      <c r="N52" s="26"/>
      <c r="O52" s="1"/>
      <c r="P52" s="26"/>
    </row>
    <row r="53" spans="1:16" hidden="1" x14ac:dyDescent="0.25">
      <c r="A53" s="30">
        <v>50000249</v>
      </c>
      <c r="B53">
        <v>2456477</v>
      </c>
      <c r="C53" t="s">
        <v>179</v>
      </c>
      <c r="D53">
        <v>1100956907</v>
      </c>
      <c r="E53" s="29">
        <v>42156</v>
      </c>
      <c r="F53">
        <v>31434731</v>
      </c>
      <c r="G53" s="14">
        <f>VLOOKUP(I53,[2]numerales!$A:$F,6,0)</f>
        <v>12400000</v>
      </c>
      <c r="H53" s="14">
        <f>VLOOKUP(I53,[2]numerales!$A:$B,2,0)</f>
        <v>270102</v>
      </c>
      <c r="I53" s="26">
        <v>121204</v>
      </c>
      <c r="K53" s="1">
        <v>5000</v>
      </c>
      <c r="L53" s="26"/>
      <c r="M53" s="1"/>
      <c r="N53" s="26"/>
      <c r="O53" s="1"/>
      <c r="P53" s="26"/>
    </row>
    <row r="54" spans="1:16" hidden="1" x14ac:dyDescent="0.25">
      <c r="A54" s="30">
        <v>50000249</v>
      </c>
      <c r="B54">
        <v>2461185</v>
      </c>
      <c r="C54" t="s">
        <v>154</v>
      </c>
      <c r="D54">
        <v>1773</v>
      </c>
      <c r="E54" s="29">
        <v>42156</v>
      </c>
      <c r="F54">
        <v>7475485</v>
      </c>
      <c r="G54" s="14">
        <f>VLOOKUP(I54,[2]numerales!$A:$F,6,0)</f>
        <v>96400000</v>
      </c>
      <c r="H54" s="14">
        <f>VLOOKUP(I54,[2]numerales!$A:$B,2,0)</f>
        <v>370101</v>
      </c>
      <c r="I54" s="26">
        <v>121280</v>
      </c>
      <c r="K54" s="1">
        <v>5400</v>
      </c>
      <c r="L54" s="26"/>
      <c r="M54" s="1"/>
      <c r="N54" s="26"/>
      <c r="O54" s="1"/>
      <c r="P54" s="26"/>
    </row>
    <row r="55" spans="1:16" hidden="1" x14ac:dyDescent="0.25">
      <c r="A55" s="30">
        <v>50000249</v>
      </c>
      <c r="B55">
        <v>2468591</v>
      </c>
      <c r="C55" t="s">
        <v>160</v>
      </c>
      <c r="D55">
        <v>1053773586</v>
      </c>
      <c r="E55" s="29">
        <v>42156</v>
      </c>
      <c r="F55">
        <v>30463190</v>
      </c>
      <c r="G55" s="14">
        <f>VLOOKUP(I55,[2]numerales!$A:$F,6,0)</f>
        <v>923272421</v>
      </c>
      <c r="H55" s="14">
        <f>VLOOKUP(I55,[2]numerales!$A:$B,2,0)</f>
        <v>190101</v>
      </c>
      <c r="I55" s="26">
        <v>190101</v>
      </c>
      <c r="K55" s="1">
        <v>107400</v>
      </c>
      <c r="L55" s="26"/>
      <c r="M55" s="1"/>
      <c r="N55" s="26"/>
      <c r="O55" s="1"/>
      <c r="P55" s="26"/>
    </row>
    <row r="56" spans="1:16" hidden="1" x14ac:dyDescent="0.25">
      <c r="A56" s="30">
        <v>50000249</v>
      </c>
      <c r="B56">
        <v>2475233</v>
      </c>
      <c r="C56" t="s">
        <v>154</v>
      </c>
      <c r="D56">
        <v>1075657693</v>
      </c>
      <c r="E56" s="29">
        <v>42156</v>
      </c>
      <c r="F56">
        <v>31158473</v>
      </c>
      <c r="G56" s="14">
        <f>VLOOKUP(I56,[2]numerales!$A:$F,6,0)</f>
        <v>923272421</v>
      </c>
      <c r="H56" s="14">
        <f>VLOOKUP(I56,[2]numerales!$A:$B,2,0)</f>
        <v>190101</v>
      </c>
      <c r="I56" s="26">
        <v>190101</v>
      </c>
      <c r="K56" s="1">
        <v>107400</v>
      </c>
      <c r="L56" s="26"/>
      <c r="M56" s="1"/>
      <c r="N56" s="26"/>
      <c r="O56" s="1"/>
      <c r="P56" s="26"/>
    </row>
    <row r="57" spans="1:16" hidden="1" x14ac:dyDescent="0.25">
      <c r="A57" s="30">
        <v>50000249</v>
      </c>
      <c r="B57">
        <v>2485202</v>
      </c>
      <c r="C57" t="s">
        <v>170</v>
      </c>
      <c r="D57">
        <v>11300621796</v>
      </c>
      <c r="E57" s="29">
        <v>42156</v>
      </c>
      <c r="F57">
        <v>4222488</v>
      </c>
      <c r="G57" s="14">
        <f>VLOOKUP(I57,[2]numerales!$A:$F,6,0)</f>
        <v>923272421</v>
      </c>
      <c r="H57" s="14">
        <f>VLOOKUP(I57,[2]numerales!$A:$B,2,0)</f>
        <v>190101</v>
      </c>
      <c r="I57" s="26">
        <v>190101</v>
      </c>
      <c r="K57" s="1">
        <v>107400</v>
      </c>
      <c r="L57" s="26"/>
      <c r="M57" s="1"/>
      <c r="N57" s="26"/>
      <c r="O57" s="1"/>
      <c r="P57" s="26"/>
    </row>
    <row r="58" spans="1:16" hidden="1" x14ac:dyDescent="0.25">
      <c r="A58" s="30">
        <v>50000249</v>
      </c>
      <c r="B58">
        <v>2517384</v>
      </c>
      <c r="C58" t="s">
        <v>154</v>
      </c>
      <c r="D58">
        <v>89999990491</v>
      </c>
      <c r="E58" s="29">
        <v>42156</v>
      </c>
      <c r="F58">
        <v>5894000</v>
      </c>
      <c r="G58" s="14">
        <f>VLOOKUP(I58,[2]numerales!$A:$F,6,0)</f>
        <v>10900000</v>
      </c>
      <c r="H58" s="14">
        <f>VLOOKUP(I58,[2]numerales!$A:$B,2,0)</f>
        <v>170101</v>
      </c>
      <c r="I58" s="26">
        <v>121255</v>
      </c>
      <c r="K58" s="1">
        <v>117571411</v>
      </c>
      <c r="L58" s="26"/>
      <c r="M58" s="1"/>
      <c r="N58" s="26"/>
      <c r="O58" s="1"/>
      <c r="P58" s="26"/>
    </row>
    <row r="59" spans="1:16" hidden="1" x14ac:dyDescent="0.25">
      <c r="A59" s="30">
        <v>50000249</v>
      </c>
      <c r="B59">
        <v>2518093</v>
      </c>
      <c r="C59" t="s">
        <v>154</v>
      </c>
      <c r="D59">
        <v>1032409528</v>
      </c>
      <c r="E59" s="29">
        <v>42156</v>
      </c>
      <c r="F59">
        <v>30452327</v>
      </c>
      <c r="G59" s="14">
        <f>VLOOKUP(I59,[2]numerales!$A:$F,6,0)</f>
        <v>923272421</v>
      </c>
      <c r="H59" s="14">
        <f>VLOOKUP(I59,[2]numerales!$A:$B,2,0)</f>
        <v>190101</v>
      </c>
      <c r="I59" s="26">
        <v>190101</v>
      </c>
      <c r="K59" s="1">
        <v>107400</v>
      </c>
      <c r="L59" s="26"/>
      <c r="M59" s="1"/>
      <c r="N59" s="26"/>
      <c r="O59" s="1"/>
      <c r="P59" s="26"/>
    </row>
    <row r="60" spans="1:16" hidden="1" x14ac:dyDescent="0.25">
      <c r="A60" s="30">
        <v>50000249</v>
      </c>
      <c r="B60">
        <v>2519515</v>
      </c>
      <c r="C60" t="s">
        <v>167</v>
      </c>
      <c r="D60">
        <v>1090452178</v>
      </c>
      <c r="E60" s="29">
        <v>42156</v>
      </c>
      <c r="F60">
        <v>32041955</v>
      </c>
      <c r="G60" s="14">
        <f>VLOOKUP(I60,[2]numerales!$A:$F,6,0)</f>
        <v>12400000</v>
      </c>
      <c r="H60" s="14">
        <f>VLOOKUP(I60,[2]numerales!$A:$B,2,0)</f>
        <v>270102</v>
      </c>
      <c r="I60" s="26">
        <v>121204</v>
      </c>
      <c r="K60" s="1">
        <v>5000</v>
      </c>
      <c r="L60" s="26"/>
      <c r="M60" s="1"/>
      <c r="N60" s="26"/>
      <c r="O60" s="1"/>
      <c r="P60" s="26"/>
    </row>
    <row r="61" spans="1:16" hidden="1" x14ac:dyDescent="0.25">
      <c r="A61" s="30">
        <v>50000249</v>
      </c>
      <c r="B61">
        <v>2519526</v>
      </c>
      <c r="C61" t="s">
        <v>167</v>
      </c>
      <c r="D61">
        <v>1092343746</v>
      </c>
      <c r="E61" s="29">
        <v>42156</v>
      </c>
      <c r="F61">
        <v>31850597</v>
      </c>
      <c r="G61" s="14">
        <f>VLOOKUP(I61,[2]numerales!$A:$F,6,0)</f>
        <v>12400000</v>
      </c>
      <c r="H61" s="14">
        <f>VLOOKUP(I61,[2]numerales!$A:$B,2,0)</f>
        <v>270102</v>
      </c>
      <c r="I61" s="26">
        <v>121204</v>
      </c>
      <c r="K61" s="1">
        <v>5000</v>
      </c>
      <c r="L61" s="26"/>
      <c r="M61" s="1"/>
      <c r="N61" s="26"/>
      <c r="O61" s="1"/>
      <c r="P61" s="26"/>
    </row>
    <row r="62" spans="1:16" hidden="1" x14ac:dyDescent="0.25">
      <c r="A62" s="30">
        <v>50000249</v>
      </c>
      <c r="B62">
        <v>2520041</v>
      </c>
      <c r="C62" t="s">
        <v>154</v>
      </c>
      <c r="D62">
        <v>33701837</v>
      </c>
      <c r="E62" s="29">
        <v>42156</v>
      </c>
      <c r="F62">
        <v>32096430</v>
      </c>
      <c r="G62" s="14">
        <f>VLOOKUP(I62,[2]numerales!$A:$F,6,0)</f>
        <v>12400000</v>
      </c>
      <c r="H62" s="14">
        <f>VLOOKUP(I62,[2]numerales!$A:$B,2,0)</f>
        <v>270102</v>
      </c>
      <c r="I62" s="26">
        <v>121204</v>
      </c>
      <c r="K62" s="1">
        <v>5000</v>
      </c>
      <c r="L62" s="26"/>
      <c r="M62" s="1"/>
      <c r="N62" s="26"/>
      <c r="O62" s="1"/>
      <c r="P62" s="26"/>
    </row>
    <row r="63" spans="1:16" hidden="1" x14ac:dyDescent="0.25">
      <c r="A63" s="30">
        <v>50000249</v>
      </c>
      <c r="B63">
        <v>2536163</v>
      </c>
      <c r="C63" t="s">
        <v>181</v>
      </c>
      <c r="D63">
        <v>8908010521</v>
      </c>
      <c r="E63" s="29">
        <v>42156</v>
      </c>
      <c r="F63">
        <v>8831755</v>
      </c>
      <c r="G63" s="14">
        <f>VLOOKUP(I63,[2]numerales!$A:$F,6,0)</f>
        <v>14100000</v>
      </c>
      <c r="H63" s="14">
        <f>VLOOKUP(I63,[2]numerales!$A:$B,2,0)</f>
        <v>330101</v>
      </c>
      <c r="I63" s="26">
        <v>270919</v>
      </c>
      <c r="K63" s="1">
        <v>3295985</v>
      </c>
      <c r="L63" s="26"/>
      <c r="M63" s="1"/>
      <c r="N63" s="26"/>
      <c r="O63" s="1"/>
      <c r="P63" s="26"/>
    </row>
    <row r="64" spans="1:16" hidden="1" x14ac:dyDescent="0.25">
      <c r="A64" s="30">
        <v>50000249</v>
      </c>
      <c r="B64">
        <v>2536164</v>
      </c>
      <c r="C64" t="s">
        <v>181</v>
      </c>
      <c r="D64">
        <v>8908010521</v>
      </c>
      <c r="E64" s="29">
        <v>42156</v>
      </c>
      <c r="F64">
        <v>8831755</v>
      </c>
      <c r="G64" s="14">
        <f>VLOOKUP(I64,[2]numerales!$A:$F,6,0)</f>
        <v>14100000</v>
      </c>
      <c r="H64" s="14">
        <f>VLOOKUP(I64,[2]numerales!$A:$B,2,0)</f>
        <v>330101</v>
      </c>
      <c r="I64" s="26">
        <v>270919</v>
      </c>
      <c r="K64" s="1">
        <v>104242526</v>
      </c>
      <c r="L64" s="26"/>
      <c r="M64" s="1"/>
      <c r="N64" s="26"/>
      <c r="O64" s="1"/>
      <c r="P64" s="26"/>
    </row>
    <row r="65" spans="1:16" hidden="1" x14ac:dyDescent="0.25">
      <c r="A65" s="30">
        <v>50000249</v>
      </c>
      <c r="B65">
        <v>2552756</v>
      </c>
      <c r="C65" t="s">
        <v>154</v>
      </c>
      <c r="D65">
        <v>80397795</v>
      </c>
      <c r="E65" s="29">
        <v>42156</v>
      </c>
      <c r="F65">
        <v>31555466</v>
      </c>
      <c r="G65" s="14">
        <f>VLOOKUP(I65,[2]numerales!$A:$F,6,0)</f>
        <v>11500000</v>
      </c>
      <c r="H65" s="14">
        <f>VLOOKUP(I65,[2]numerales!$A:$B,2,0)</f>
        <v>130101</v>
      </c>
      <c r="I65" s="26">
        <v>12102118</v>
      </c>
      <c r="K65" s="1">
        <v>12000</v>
      </c>
      <c r="L65" s="26"/>
      <c r="M65" s="1"/>
      <c r="N65" s="26"/>
      <c r="O65" s="1"/>
      <c r="P65" s="26"/>
    </row>
    <row r="66" spans="1:16" hidden="1" x14ac:dyDescent="0.25">
      <c r="A66" s="30">
        <v>50000249</v>
      </c>
      <c r="B66">
        <v>2563128</v>
      </c>
      <c r="C66" t="s">
        <v>165</v>
      </c>
      <c r="D66">
        <v>1061720609</v>
      </c>
      <c r="E66" s="29">
        <v>42156</v>
      </c>
      <c r="F66">
        <v>30029681</v>
      </c>
      <c r="G66" s="14">
        <f>VLOOKUP(I66,[2]numerales!$A:$F,6,0)</f>
        <v>923272421</v>
      </c>
      <c r="H66" s="14">
        <f>VLOOKUP(I66,[2]numerales!$A:$B,2,0)</f>
        <v>190101</v>
      </c>
      <c r="I66" s="26">
        <v>190101</v>
      </c>
      <c r="K66" s="1">
        <v>107400</v>
      </c>
      <c r="L66" s="26"/>
      <c r="M66" s="1"/>
      <c r="N66" s="26"/>
      <c r="O66" s="1"/>
      <c r="P66" s="26"/>
    </row>
    <row r="67" spans="1:16" hidden="1" x14ac:dyDescent="0.25">
      <c r="A67" s="30">
        <v>50000249</v>
      </c>
      <c r="B67">
        <v>2564410</v>
      </c>
      <c r="C67" t="s">
        <v>165</v>
      </c>
      <c r="D67">
        <v>8915800168</v>
      </c>
      <c r="E67" s="29">
        <v>42156</v>
      </c>
      <c r="F67">
        <v>8244539</v>
      </c>
      <c r="G67" s="14">
        <f>VLOOKUP(I67,[2]numerales!$A:$F,6,0)</f>
        <v>14100000</v>
      </c>
      <c r="H67" s="14">
        <f>VLOOKUP(I67,[2]numerales!$A:$B,2,0)</f>
        <v>330101</v>
      </c>
      <c r="I67" s="26">
        <v>270919</v>
      </c>
      <c r="K67" s="1">
        <v>1322155</v>
      </c>
      <c r="L67" s="26"/>
      <c r="M67" s="1"/>
      <c r="N67" s="26"/>
      <c r="O67" s="1"/>
      <c r="P67" s="26"/>
    </row>
    <row r="68" spans="1:16" hidden="1" x14ac:dyDescent="0.25">
      <c r="A68" s="30">
        <v>50000249</v>
      </c>
      <c r="B68">
        <v>2572129</v>
      </c>
      <c r="C68" t="s">
        <v>163</v>
      </c>
      <c r="D68">
        <v>73485121</v>
      </c>
      <c r="E68" s="29">
        <v>42156</v>
      </c>
      <c r="F68">
        <v>3430179</v>
      </c>
      <c r="G68" s="14">
        <f>VLOOKUP(I68,[2]numerales!$A:$F,6,0)</f>
        <v>26800000</v>
      </c>
      <c r="H68" s="14">
        <f>VLOOKUP(I68,[2]numerales!$A:$B,2,0)</f>
        <v>360200</v>
      </c>
      <c r="I68" s="26">
        <v>360200</v>
      </c>
      <c r="K68" s="1">
        <v>952834</v>
      </c>
      <c r="L68" s="26"/>
      <c r="M68" s="1"/>
      <c r="N68" s="26"/>
      <c r="O68" s="1"/>
      <c r="P68" s="26"/>
    </row>
    <row r="69" spans="1:16" hidden="1" x14ac:dyDescent="0.25">
      <c r="A69" s="30">
        <v>50000249</v>
      </c>
      <c r="B69">
        <v>2621128</v>
      </c>
      <c r="C69" t="s">
        <v>195</v>
      </c>
      <c r="D69">
        <v>32677869</v>
      </c>
      <c r="E69" s="29">
        <v>42156</v>
      </c>
      <c r="F69">
        <v>31557484</v>
      </c>
      <c r="G69" s="14">
        <f>VLOOKUP(I69,[2]numerales!$A:$F,6,0)</f>
        <v>26800000</v>
      </c>
      <c r="H69" s="14">
        <f>VLOOKUP(I69,[2]numerales!$A:$B,2,0)</f>
        <v>360200</v>
      </c>
      <c r="I69" s="26">
        <v>360200</v>
      </c>
      <c r="K69" s="1">
        <v>244049</v>
      </c>
      <c r="L69" s="26"/>
      <c r="M69" s="1"/>
      <c r="N69" s="26"/>
      <c r="O69" s="1"/>
      <c r="P69" s="26"/>
    </row>
    <row r="70" spans="1:16" hidden="1" x14ac:dyDescent="0.25">
      <c r="A70" s="30">
        <v>50000249</v>
      </c>
      <c r="B70">
        <v>2630217</v>
      </c>
      <c r="C70" t="s">
        <v>207</v>
      </c>
      <c r="D70">
        <v>24016367</v>
      </c>
      <c r="E70" s="29">
        <v>42156</v>
      </c>
      <c r="F70">
        <v>31146291</v>
      </c>
      <c r="G70" s="14">
        <f>VLOOKUP(I70,[2]numerales!$A:$F,6,0)</f>
        <v>923272193</v>
      </c>
      <c r="H70" s="14">
        <f>VLOOKUP(I70,[2]numerales!$A:$B,2,0)</f>
        <v>131401</v>
      </c>
      <c r="I70" s="26">
        <v>131401</v>
      </c>
      <c r="K70" s="1">
        <v>7970000</v>
      </c>
      <c r="L70" s="26"/>
      <c r="M70" s="1"/>
      <c r="N70" s="26"/>
      <c r="O70" s="1"/>
      <c r="P70" s="26"/>
    </row>
    <row r="71" spans="1:16" hidden="1" x14ac:dyDescent="0.25">
      <c r="A71" s="30">
        <v>50000249</v>
      </c>
      <c r="B71">
        <v>2631495</v>
      </c>
      <c r="C71" t="s">
        <v>161</v>
      </c>
      <c r="D71">
        <v>19310033</v>
      </c>
      <c r="E71" s="29">
        <v>42156</v>
      </c>
      <c r="F71">
        <v>31661998</v>
      </c>
      <c r="G71" s="14">
        <f>VLOOKUP(I71,[2]numerales!$A:$F,6,0)</f>
        <v>12200000</v>
      </c>
      <c r="H71" s="14">
        <f>VLOOKUP(I71,[2]numerales!$A:$B,2,0)</f>
        <v>250101</v>
      </c>
      <c r="I71" s="26">
        <v>121225</v>
      </c>
      <c r="K71" s="1">
        <v>23800</v>
      </c>
      <c r="L71" s="26"/>
      <c r="M71" s="1"/>
      <c r="N71" s="26"/>
      <c r="O71" s="1"/>
      <c r="P71" s="26"/>
    </row>
    <row r="72" spans="1:16" hidden="1" x14ac:dyDescent="0.25">
      <c r="A72" s="30">
        <v>50000249</v>
      </c>
      <c r="B72">
        <v>2642069</v>
      </c>
      <c r="C72" t="s">
        <v>154</v>
      </c>
      <c r="D72">
        <v>39181121</v>
      </c>
      <c r="E72" s="29">
        <v>42156</v>
      </c>
      <c r="F72">
        <v>8985703</v>
      </c>
      <c r="G72" s="14">
        <f>VLOOKUP(I72,[2]numerales!$A:$F,6,0)</f>
        <v>923272421</v>
      </c>
      <c r="H72" s="14">
        <f>VLOOKUP(I72,[2]numerales!$A:$B,2,0)</f>
        <v>190101</v>
      </c>
      <c r="I72" s="26">
        <v>190101</v>
      </c>
      <c r="K72" s="1">
        <v>5500</v>
      </c>
      <c r="L72" s="26"/>
      <c r="M72" s="1"/>
      <c r="N72" s="26"/>
      <c r="O72" s="1"/>
      <c r="P72" s="26"/>
    </row>
    <row r="73" spans="1:16" hidden="1" x14ac:dyDescent="0.25">
      <c r="A73" s="30">
        <v>50000249</v>
      </c>
      <c r="B73">
        <v>2642548</v>
      </c>
      <c r="C73" t="s">
        <v>154</v>
      </c>
      <c r="D73">
        <v>80793554</v>
      </c>
      <c r="E73" s="29">
        <v>42156</v>
      </c>
      <c r="F73">
        <v>31869350</v>
      </c>
      <c r="G73" s="14">
        <f>VLOOKUP(I73,[2]numerales!$A:$F,6,0)</f>
        <v>923272421</v>
      </c>
      <c r="H73" s="14">
        <f>VLOOKUP(I73,[2]numerales!$A:$B,2,0)</f>
        <v>190101</v>
      </c>
      <c r="I73" s="26">
        <v>190101</v>
      </c>
      <c r="K73" s="1">
        <v>107400</v>
      </c>
      <c r="L73" s="26"/>
      <c r="M73" s="1"/>
      <c r="N73" s="26"/>
      <c r="O73" s="1"/>
      <c r="P73" s="26"/>
    </row>
    <row r="74" spans="1:16" hidden="1" x14ac:dyDescent="0.25">
      <c r="A74" s="30">
        <v>50000249</v>
      </c>
      <c r="B74">
        <v>3021988</v>
      </c>
      <c r="C74" t="s">
        <v>179</v>
      </c>
      <c r="D74">
        <v>1091668967</v>
      </c>
      <c r="E74" s="29">
        <v>42156</v>
      </c>
      <c r="F74">
        <v>31588592</v>
      </c>
      <c r="G74" s="14">
        <f>VLOOKUP(I74,[2]numerales!$A:$F,6,0)</f>
        <v>12400000</v>
      </c>
      <c r="H74" s="14">
        <f>VLOOKUP(I74,[2]numerales!$A:$B,2,0)</f>
        <v>270102</v>
      </c>
      <c r="I74" s="26">
        <v>121204</v>
      </c>
      <c r="K74" s="1">
        <v>5000</v>
      </c>
      <c r="L74" s="26"/>
      <c r="M74" s="1"/>
      <c r="N74" s="26"/>
      <c r="O74" s="1"/>
      <c r="P74" s="26"/>
    </row>
    <row r="75" spans="1:16" hidden="1" x14ac:dyDescent="0.25">
      <c r="A75" s="30">
        <v>50000249</v>
      </c>
      <c r="B75">
        <v>7922827</v>
      </c>
      <c r="C75" t="s">
        <v>154</v>
      </c>
      <c r="D75">
        <v>52354205</v>
      </c>
      <c r="E75" s="29">
        <v>42156</v>
      </c>
      <c r="F75">
        <v>5412047</v>
      </c>
      <c r="G75" s="14">
        <f>VLOOKUP(I75,[2]numerales!$A:$F,6,0)</f>
        <v>923272421</v>
      </c>
      <c r="H75" s="14">
        <f>VLOOKUP(I75,[2]numerales!$A:$B,2,0)</f>
        <v>190101</v>
      </c>
      <c r="I75" s="26">
        <v>190101</v>
      </c>
      <c r="K75" s="1">
        <v>14500</v>
      </c>
      <c r="L75" s="26"/>
      <c r="M75" s="1"/>
      <c r="N75" s="26"/>
      <c r="O75" s="1"/>
      <c r="P75" s="26"/>
    </row>
    <row r="76" spans="1:16" hidden="1" x14ac:dyDescent="0.25">
      <c r="A76" s="30">
        <v>50000249</v>
      </c>
      <c r="B76">
        <v>7923663</v>
      </c>
      <c r="C76" t="s">
        <v>154</v>
      </c>
      <c r="D76">
        <v>52354205</v>
      </c>
      <c r="E76" s="29">
        <v>42156</v>
      </c>
      <c r="F76">
        <v>5412047</v>
      </c>
      <c r="G76" s="14">
        <f>VLOOKUP(I76,[2]numerales!$A:$F,6,0)</f>
        <v>923272421</v>
      </c>
      <c r="H76" s="14">
        <f>VLOOKUP(I76,[2]numerales!$A:$B,2,0)</f>
        <v>190101</v>
      </c>
      <c r="I76" s="26">
        <v>190101</v>
      </c>
      <c r="K76" s="1">
        <v>5500</v>
      </c>
      <c r="L76" s="26"/>
      <c r="M76" s="1"/>
      <c r="N76" s="26"/>
      <c r="O76" s="1"/>
      <c r="P76" s="26"/>
    </row>
    <row r="77" spans="1:16" hidden="1" x14ac:dyDescent="0.25">
      <c r="A77" s="30">
        <v>50000249</v>
      </c>
      <c r="B77">
        <v>13119313</v>
      </c>
      <c r="C77" t="s">
        <v>160</v>
      </c>
      <c r="D77">
        <v>5848780</v>
      </c>
      <c r="E77" s="29">
        <v>42156</v>
      </c>
      <c r="F77">
        <v>31432792</v>
      </c>
      <c r="G77" s="14">
        <f>VLOOKUP(I77,[2]numerales!$A:$F,6,0)</f>
        <v>923272193</v>
      </c>
      <c r="H77" s="14">
        <f>VLOOKUP(I77,[2]numerales!$A:$B,2,0)</f>
        <v>131401</v>
      </c>
      <c r="I77" s="26">
        <v>131401</v>
      </c>
      <c r="K77" s="1">
        <v>4400</v>
      </c>
      <c r="L77" s="26"/>
      <c r="M77" s="1"/>
      <c r="N77" s="26"/>
      <c r="O77" s="1"/>
      <c r="P77" s="26"/>
    </row>
    <row r="78" spans="1:16" hidden="1" x14ac:dyDescent="0.25">
      <c r="A78" s="30">
        <v>50000249</v>
      </c>
      <c r="B78">
        <v>13119323</v>
      </c>
      <c r="C78" t="s">
        <v>160</v>
      </c>
      <c r="D78">
        <v>28850974</v>
      </c>
      <c r="E78" s="29">
        <v>42156</v>
      </c>
      <c r="F78">
        <v>31432792</v>
      </c>
      <c r="G78" s="14">
        <f>VLOOKUP(I78,[2]numerales!$A:$F,6,0)</f>
        <v>923272193</v>
      </c>
      <c r="H78" s="14">
        <f>VLOOKUP(I78,[2]numerales!$A:$B,2,0)</f>
        <v>131401</v>
      </c>
      <c r="I78" s="26">
        <v>131401</v>
      </c>
      <c r="K78" s="1">
        <v>16400</v>
      </c>
      <c r="L78" s="26"/>
      <c r="M78" s="1"/>
      <c r="N78" s="26"/>
      <c r="O78" s="1"/>
      <c r="P78" s="26"/>
    </row>
    <row r="79" spans="1:16" hidden="1" x14ac:dyDescent="0.25">
      <c r="A79" s="30">
        <v>50000249</v>
      </c>
      <c r="B79">
        <v>13119324</v>
      </c>
      <c r="C79" t="s">
        <v>160</v>
      </c>
      <c r="D79">
        <v>14217701</v>
      </c>
      <c r="E79" s="29">
        <v>42156</v>
      </c>
      <c r="F79">
        <v>31432792</v>
      </c>
      <c r="G79" s="14">
        <f>VLOOKUP(I79,[2]numerales!$A:$F,6,0)</f>
        <v>923272193</v>
      </c>
      <c r="H79" s="14">
        <f>VLOOKUP(I79,[2]numerales!$A:$B,2,0)</f>
        <v>131401</v>
      </c>
      <c r="I79" s="26">
        <v>131401</v>
      </c>
      <c r="K79" s="1">
        <v>3700</v>
      </c>
      <c r="L79" s="26"/>
      <c r="M79" s="1"/>
      <c r="N79" s="26"/>
      <c r="O79" s="1"/>
      <c r="P79" s="26"/>
    </row>
    <row r="80" spans="1:16" hidden="1" x14ac:dyDescent="0.25">
      <c r="A80" s="30">
        <v>50000249</v>
      </c>
      <c r="B80">
        <v>13119325</v>
      </c>
      <c r="C80" t="s">
        <v>160</v>
      </c>
      <c r="D80">
        <v>5848780</v>
      </c>
      <c r="E80" s="29">
        <v>42156</v>
      </c>
      <c r="F80">
        <v>31432792</v>
      </c>
      <c r="G80" s="14">
        <f>VLOOKUP(I80,[2]numerales!$A:$F,6,0)</f>
        <v>923272193</v>
      </c>
      <c r="H80" s="14">
        <f>VLOOKUP(I80,[2]numerales!$A:$B,2,0)</f>
        <v>131401</v>
      </c>
      <c r="I80" s="26">
        <v>131401</v>
      </c>
      <c r="K80" s="1">
        <v>4400</v>
      </c>
      <c r="L80" s="26"/>
      <c r="M80" s="1"/>
      <c r="N80" s="26"/>
      <c r="O80" s="1"/>
      <c r="P80" s="26"/>
    </row>
    <row r="81" spans="1:16" hidden="1" x14ac:dyDescent="0.25">
      <c r="A81" s="30">
        <v>50000249</v>
      </c>
      <c r="B81">
        <v>1516407</v>
      </c>
      <c r="C81" t="s">
        <v>170</v>
      </c>
      <c r="D81">
        <v>1038102087</v>
      </c>
      <c r="E81" s="29">
        <v>42156</v>
      </c>
      <c r="F81">
        <v>5284176</v>
      </c>
      <c r="G81" s="14">
        <f>VLOOKUP(I81,[2]numerales!$A:$F,6,0)</f>
        <v>923272421</v>
      </c>
      <c r="H81" s="14">
        <f>VLOOKUP(I81,[2]numerales!$A:$B,2,0)</f>
        <v>190101</v>
      </c>
      <c r="I81" s="26">
        <v>190101</v>
      </c>
      <c r="K81" s="1">
        <v>107400</v>
      </c>
      <c r="L81" s="26"/>
      <c r="M81" s="1"/>
      <c r="N81" s="26"/>
      <c r="O81" s="1"/>
      <c r="P81" s="26"/>
    </row>
    <row r="82" spans="1:16" hidden="1" x14ac:dyDescent="0.25">
      <c r="A82" s="30">
        <v>50000249</v>
      </c>
      <c r="B82">
        <v>18548580</v>
      </c>
      <c r="C82" t="s">
        <v>154</v>
      </c>
      <c r="D82">
        <v>1069721331</v>
      </c>
      <c r="E82" s="29">
        <v>42156</v>
      </c>
      <c r="F82">
        <v>5416001</v>
      </c>
      <c r="G82" s="14">
        <f>VLOOKUP(I82,[2]numerales!$A:$F,6,0)</f>
        <v>12400000</v>
      </c>
      <c r="H82" s="14">
        <f>VLOOKUP(I82,[2]numerales!$A:$B,2,0)</f>
        <v>270102</v>
      </c>
      <c r="I82" s="26">
        <v>121204</v>
      </c>
      <c r="K82" s="1">
        <v>5000</v>
      </c>
      <c r="L82" s="26"/>
      <c r="M82" s="1"/>
      <c r="N82" s="26"/>
      <c r="O82" s="1"/>
      <c r="P82" s="26"/>
    </row>
    <row r="83" spans="1:16" hidden="1" x14ac:dyDescent="0.25">
      <c r="A83" s="30">
        <v>50000249</v>
      </c>
      <c r="B83">
        <v>2621040</v>
      </c>
      <c r="C83" t="s">
        <v>195</v>
      </c>
      <c r="D83">
        <v>52210013</v>
      </c>
      <c r="E83" s="29">
        <v>42156</v>
      </c>
      <c r="F83">
        <v>32169215</v>
      </c>
      <c r="G83" s="14">
        <f>VLOOKUP(I83,[2]numerales!$A:$F,6,0)</f>
        <v>25300000</v>
      </c>
      <c r="H83" s="14">
        <f>VLOOKUP(I83,[2]numerales!$A:$B,2,0)</f>
        <v>40300</v>
      </c>
      <c r="I83" s="26">
        <v>40300</v>
      </c>
      <c r="K83" s="1">
        <v>233350</v>
      </c>
      <c r="L83" s="26"/>
      <c r="M83" s="1"/>
      <c r="N83" s="26"/>
      <c r="O83" s="1"/>
      <c r="P83" s="26"/>
    </row>
    <row r="84" spans="1:16" hidden="1" x14ac:dyDescent="0.25">
      <c r="A84" s="30">
        <v>50000249</v>
      </c>
      <c r="B84">
        <v>27180847</v>
      </c>
      <c r="C84" t="s">
        <v>154</v>
      </c>
      <c r="D84">
        <v>19463228</v>
      </c>
      <c r="E84" s="29">
        <v>42156</v>
      </c>
      <c r="F84">
        <v>3593587</v>
      </c>
      <c r="G84" s="14">
        <f>VLOOKUP(I84,[2]numerales!$A:$F,6,0)</f>
        <v>96400000</v>
      </c>
      <c r="H84" s="14">
        <f>VLOOKUP(I84,[2]numerales!$A:$B,2,0)</f>
        <v>370101</v>
      </c>
      <c r="I84" s="26">
        <v>121280</v>
      </c>
      <c r="K84" s="1">
        <v>5400</v>
      </c>
      <c r="L84" s="26"/>
      <c r="M84" s="1"/>
      <c r="N84" s="26"/>
      <c r="O84" s="1"/>
      <c r="P84" s="26"/>
    </row>
    <row r="85" spans="1:16" hidden="1" x14ac:dyDescent="0.25">
      <c r="A85" s="30">
        <v>50000249</v>
      </c>
      <c r="B85">
        <v>32554648</v>
      </c>
      <c r="C85" t="s">
        <v>226</v>
      </c>
      <c r="D85">
        <v>1065625387</v>
      </c>
      <c r="E85" s="29">
        <v>42156</v>
      </c>
      <c r="F85">
        <v>30143188</v>
      </c>
      <c r="G85" s="14">
        <f>VLOOKUP(I85,[2]numerales!$A:$F,6,0)</f>
        <v>923272421</v>
      </c>
      <c r="H85" s="14">
        <f>VLOOKUP(I85,[2]numerales!$A:$B,2,0)</f>
        <v>190101</v>
      </c>
      <c r="I85" s="26">
        <v>190101</v>
      </c>
      <c r="K85" s="1">
        <v>107400</v>
      </c>
      <c r="L85" s="26"/>
      <c r="M85" s="1"/>
      <c r="N85" s="26"/>
      <c r="O85" s="1"/>
      <c r="P85" s="26"/>
    </row>
    <row r="86" spans="1:16" hidden="1" x14ac:dyDescent="0.25">
      <c r="A86" s="30">
        <v>50000249</v>
      </c>
      <c r="B86">
        <v>35723344</v>
      </c>
      <c r="C86" t="s">
        <v>154</v>
      </c>
      <c r="D86">
        <v>1026562637</v>
      </c>
      <c r="E86" s="29">
        <v>42156</v>
      </c>
      <c r="F86">
        <v>31387761</v>
      </c>
      <c r="G86" s="14">
        <f>VLOOKUP(I86,[2]numerales!$A:$F,6,0)</f>
        <v>923272421</v>
      </c>
      <c r="H86" s="14">
        <f>VLOOKUP(I86,[2]numerales!$A:$B,2,0)</f>
        <v>190101</v>
      </c>
      <c r="I86" s="26">
        <v>190101</v>
      </c>
      <c r="K86" s="1">
        <v>107400</v>
      </c>
      <c r="L86" s="26"/>
      <c r="M86" s="1"/>
      <c r="N86" s="26"/>
      <c r="O86" s="1"/>
      <c r="P86" s="26"/>
    </row>
    <row r="87" spans="1:16" hidden="1" x14ac:dyDescent="0.25">
      <c r="A87" s="30">
        <v>50000249</v>
      </c>
      <c r="B87">
        <v>37571315</v>
      </c>
      <c r="C87" t="s">
        <v>154</v>
      </c>
      <c r="D87">
        <v>35507261</v>
      </c>
      <c r="E87" s="29">
        <v>42156</v>
      </c>
      <c r="F87">
        <v>2267852</v>
      </c>
      <c r="G87" s="14">
        <f>VLOOKUP(I87,[2]numerales!$A:$F,6,0)</f>
        <v>923272421</v>
      </c>
      <c r="H87" s="14">
        <f>VLOOKUP(I87,[2]numerales!$A:$B,2,0)</f>
        <v>190101</v>
      </c>
      <c r="I87" s="26">
        <v>190101</v>
      </c>
      <c r="K87" s="1">
        <v>107400</v>
      </c>
      <c r="L87" s="26"/>
      <c r="M87" s="1"/>
      <c r="N87" s="26"/>
      <c r="O87" s="1"/>
      <c r="P87" s="26"/>
    </row>
    <row r="88" spans="1:16" hidden="1" x14ac:dyDescent="0.25">
      <c r="A88" s="30">
        <v>50000249</v>
      </c>
      <c r="B88">
        <v>38074225</v>
      </c>
      <c r="C88" t="s">
        <v>154</v>
      </c>
      <c r="D88">
        <v>8300365181</v>
      </c>
      <c r="E88" s="29">
        <v>42156</v>
      </c>
      <c r="F88">
        <v>6170133</v>
      </c>
      <c r="G88" s="14">
        <f>VLOOKUP(I88,[2]numerales!$A:$F,6,0)</f>
        <v>12800000</v>
      </c>
      <c r="H88" s="14">
        <f>VLOOKUP(I88,[2]numerales!$A:$B,2,0)</f>
        <v>350300</v>
      </c>
      <c r="I88" s="26">
        <v>350300</v>
      </c>
      <c r="K88" s="1">
        <v>650</v>
      </c>
      <c r="L88" s="26"/>
      <c r="M88" s="1"/>
      <c r="N88" s="26"/>
      <c r="O88" s="1"/>
      <c r="P88" s="26"/>
    </row>
    <row r="89" spans="1:16" hidden="1" x14ac:dyDescent="0.25">
      <c r="A89" s="30">
        <v>50000249</v>
      </c>
      <c r="B89">
        <v>38841625</v>
      </c>
      <c r="C89" t="s">
        <v>154</v>
      </c>
      <c r="D89">
        <v>9007241928</v>
      </c>
      <c r="E89" s="29">
        <v>42156</v>
      </c>
      <c r="F89">
        <v>2555492</v>
      </c>
      <c r="G89" s="14">
        <f>VLOOKUP(I89,[2]numerales!$A:$F,6,0)</f>
        <v>96400000</v>
      </c>
      <c r="H89" s="14">
        <f>VLOOKUP(I89,[2]numerales!$A:$B,2,0)</f>
        <v>370101</v>
      </c>
      <c r="I89" s="26">
        <v>121280</v>
      </c>
      <c r="K89" s="1">
        <v>5400</v>
      </c>
      <c r="L89" s="26"/>
      <c r="M89" s="1"/>
      <c r="N89" s="26"/>
      <c r="O89" s="1"/>
      <c r="P89" s="26"/>
    </row>
    <row r="90" spans="1:16" hidden="1" x14ac:dyDescent="0.25">
      <c r="A90" s="30">
        <v>50000249</v>
      </c>
      <c r="B90">
        <v>39080607</v>
      </c>
      <c r="C90" t="s">
        <v>154</v>
      </c>
      <c r="D90">
        <v>32702802</v>
      </c>
      <c r="E90" s="29">
        <v>42156</v>
      </c>
      <c r="F90">
        <v>31645313</v>
      </c>
      <c r="G90" s="14">
        <f>VLOOKUP(I90,[2]numerales!$A:$F,6,0)</f>
        <v>12200000</v>
      </c>
      <c r="H90" s="14">
        <f>VLOOKUP(I90,[2]numerales!$A:$B,2,0)</f>
        <v>250101</v>
      </c>
      <c r="I90" s="26">
        <v>121225</v>
      </c>
      <c r="K90" s="1">
        <v>57000</v>
      </c>
      <c r="L90" s="26"/>
      <c r="M90" s="1"/>
      <c r="N90" s="26"/>
      <c r="O90" s="1"/>
      <c r="P90" s="26"/>
    </row>
    <row r="91" spans="1:16" hidden="1" x14ac:dyDescent="0.25">
      <c r="A91" s="30">
        <v>50000249</v>
      </c>
      <c r="B91">
        <v>40269100</v>
      </c>
      <c r="C91" t="s">
        <v>170</v>
      </c>
      <c r="D91">
        <v>6784103</v>
      </c>
      <c r="E91" s="29">
        <v>42156</v>
      </c>
      <c r="F91">
        <v>3459179</v>
      </c>
      <c r="G91" s="14">
        <f>VLOOKUP(I91,[2]numerales!$A:$F,6,0)</f>
        <v>923272421</v>
      </c>
      <c r="H91" s="14">
        <f>VLOOKUP(I91,[2]numerales!$A:$B,2,0)</f>
        <v>190101</v>
      </c>
      <c r="I91" s="26">
        <v>190101</v>
      </c>
      <c r="K91" s="1">
        <v>107400</v>
      </c>
      <c r="L91" s="26"/>
      <c r="M91" s="1"/>
      <c r="N91" s="26"/>
      <c r="O91" s="1"/>
      <c r="P91" s="26"/>
    </row>
    <row r="92" spans="1:16" hidden="1" x14ac:dyDescent="0.25">
      <c r="A92" s="30">
        <v>50000249</v>
      </c>
      <c r="B92">
        <v>40442982</v>
      </c>
      <c r="C92" t="s">
        <v>154</v>
      </c>
      <c r="D92">
        <v>1020756255</v>
      </c>
      <c r="E92" s="29">
        <v>42156</v>
      </c>
      <c r="F92">
        <v>6213393</v>
      </c>
      <c r="G92" s="14">
        <f>VLOOKUP(I92,[2]numerales!$A:$F,6,0)</f>
        <v>12400000</v>
      </c>
      <c r="H92" s="14">
        <f>VLOOKUP(I92,[2]numerales!$A:$B,2,0)</f>
        <v>270102</v>
      </c>
      <c r="I92" s="26">
        <v>121204</v>
      </c>
      <c r="K92" s="1">
        <v>5000</v>
      </c>
      <c r="L92" s="26"/>
      <c r="M92" s="1"/>
      <c r="N92" s="26"/>
      <c r="O92" s="1"/>
      <c r="P92" s="26"/>
    </row>
    <row r="93" spans="1:16" hidden="1" x14ac:dyDescent="0.25">
      <c r="A93" s="30">
        <v>50000249</v>
      </c>
      <c r="B93">
        <v>41772890</v>
      </c>
      <c r="C93" t="s">
        <v>154</v>
      </c>
      <c r="D93">
        <v>98566112</v>
      </c>
      <c r="E93" s="29">
        <v>42156</v>
      </c>
      <c r="F93">
        <v>31163474</v>
      </c>
      <c r="G93" s="14">
        <f>VLOOKUP(I93,[2]numerales!$A:$F,6,0)</f>
        <v>12400000</v>
      </c>
      <c r="H93" s="14">
        <f>VLOOKUP(I93,[2]numerales!$A:$B,2,0)</f>
        <v>270102</v>
      </c>
      <c r="I93" s="26">
        <v>121204</v>
      </c>
      <c r="K93" s="1">
        <v>5000</v>
      </c>
      <c r="L93" s="26"/>
      <c r="M93" s="1"/>
      <c r="N93" s="26"/>
      <c r="O93" s="1"/>
      <c r="P93" s="26"/>
    </row>
    <row r="94" spans="1:16" hidden="1" x14ac:dyDescent="0.25">
      <c r="A94" s="30">
        <v>50000249</v>
      </c>
      <c r="B94">
        <v>41773008</v>
      </c>
      <c r="C94" t="s">
        <v>154</v>
      </c>
      <c r="D94">
        <v>1022383438</v>
      </c>
      <c r="E94" s="29">
        <v>42156</v>
      </c>
      <c r="F94">
        <v>31649905</v>
      </c>
      <c r="G94" s="14">
        <f>VLOOKUP(I94,[2]numerales!$A:$F,6,0)</f>
        <v>12400000</v>
      </c>
      <c r="H94" s="14">
        <f>VLOOKUP(I94,[2]numerales!$A:$B,2,0)</f>
        <v>270102</v>
      </c>
      <c r="I94" s="26">
        <v>121204</v>
      </c>
      <c r="K94" s="1">
        <v>5000</v>
      </c>
      <c r="L94" s="26"/>
      <c r="M94" s="1"/>
      <c r="N94" s="26"/>
      <c r="O94" s="1"/>
      <c r="P94" s="26"/>
    </row>
    <row r="95" spans="1:16" hidden="1" x14ac:dyDescent="0.25">
      <c r="A95" s="30">
        <v>50000249</v>
      </c>
      <c r="B95">
        <v>41773009</v>
      </c>
      <c r="C95" t="s">
        <v>154</v>
      </c>
      <c r="D95">
        <v>1032455469</v>
      </c>
      <c r="E95" s="29">
        <v>42156</v>
      </c>
      <c r="F95">
        <v>32145243</v>
      </c>
      <c r="G95" s="14">
        <f>VLOOKUP(I95,[2]numerales!$A:$F,6,0)</f>
        <v>12400000</v>
      </c>
      <c r="H95" s="14">
        <f>VLOOKUP(I95,[2]numerales!$A:$B,2,0)</f>
        <v>270102</v>
      </c>
      <c r="I95" s="26">
        <v>121204</v>
      </c>
      <c r="K95" s="1">
        <v>5000</v>
      </c>
      <c r="L95" s="26"/>
      <c r="M95" s="1"/>
      <c r="N95" s="26"/>
      <c r="O95" s="1"/>
      <c r="P95" s="26"/>
    </row>
    <row r="96" spans="1:16" hidden="1" x14ac:dyDescent="0.25">
      <c r="A96" s="30">
        <v>50000249</v>
      </c>
      <c r="B96">
        <v>41773805</v>
      </c>
      <c r="C96" t="s">
        <v>154</v>
      </c>
      <c r="D96">
        <v>1076622504</v>
      </c>
      <c r="E96" s="29">
        <v>42156</v>
      </c>
      <c r="F96">
        <v>8697299</v>
      </c>
      <c r="G96" s="14">
        <f>VLOOKUP(I96,[2]numerales!$A:$F,6,0)</f>
        <v>12400000</v>
      </c>
      <c r="H96" s="14">
        <f>VLOOKUP(I96,[2]numerales!$A:$B,2,0)</f>
        <v>270102</v>
      </c>
      <c r="I96" s="26">
        <v>121204</v>
      </c>
      <c r="K96" s="1">
        <v>5000</v>
      </c>
      <c r="L96" s="26"/>
      <c r="M96" s="1"/>
      <c r="N96" s="26"/>
      <c r="O96" s="1"/>
      <c r="P96" s="26"/>
    </row>
    <row r="97" spans="1:16" hidden="1" x14ac:dyDescent="0.25">
      <c r="A97" s="30">
        <v>50000249</v>
      </c>
      <c r="B97">
        <v>41773808</v>
      </c>
      <c r="C97" t="s">
        <v>154</v>
      </c>
      <c r="D97">
        <v>19456540</v>
      </c>
      <c r="E97" s="29">
        <v>42156</v>
      </c>
      <c r="F97">
        <v>30127308</v>
      </c>
      <c r="G97" s="14">
        <f>VLOOKUP(I97,[2]numerales!$A:$F,6,0)</f>
        <v>12400000</v>
      </c>
      <c r="H97" s="14">
        <f>VLOOKUP(I97,[2]numerales!$A:$B,2,0)</f>
        <v>270102</v>
      </c>
      <c r="I97" s="26">
        <v>121204</v>
      </c>
      <c r="K97" s="1">
        <v>5000</v>
      </c>
      <c r="L97" s="26"/>
      <c r="M97" s="1"/>
      <c r="N97" s="26"/>
      <c r="O97" s="1"/>
      <c r="P97" s="26"/>
    </row>
    <row r="98" spans="1:16" hidden="1" x14ac:dyDescent="0.25">
      <c r="A98" s="30">
        <v>50000249</v>
      </c>
      <c r="B98">
        <v>41773820</v>
      </c>
      <c r="C98" t="s">
        <v>154</v>
      </c>
      <c r="D98">
        <v>1018430855</v>
      </c>
      <c r="E98" s="29">
        <v>42156</v>
      </c>
      <c r="F98">
        <v>4360848</v>
      </c>
      <c r="G98" s="14">
        <f>VLOOKUP(I98,[2]numerales!$A:$F,6,0)</f>
        <v>12200000</v>
      </c>
      <c r="H98" s="14">
        <f>VLOOKUP(I98,[2]numerales!$A:$B,2,0)</f>
        <v>250101</v>
      </c>
      <c r="I98" s="26">
        <v>121225</v>
      </c>
      <c r="K98" s="1">
        <v>22300</v>
      </c>
      <c r="L98" s="26"/>
      <c r="M98" s="1"/>
      <c r="N98" s="26"/>
      <c r="O98" s="1"/>
      <c r="P98" s="26"/>
    </row>
    <row r="99" spans="1:16" hidden="1" x14ac:dyDescent="0.25">
      <c r="A99" s="30">
        <v>50000249</v>
      </c>
      <c r="B99">
        <v>41773822</v>
      </c>
      <c r="C99" t="s">
        <v>154</v>
      </c>
      <c r="D99">
        <v>19177501</v>
      </c>
      <c r="E99" s="29">
        <v>42156</v>
      </c>
      <c r="F99">
        <v>7959960</v>
      </c>
      <c r="G99" s="14">
        <f>VLOOKUP(I99,[2]numerales!$A:$F,6,0)</f>
        <v>96400000</v>
      </c>
      <c r="H99" s="14">
        <f>VLOOKUP(I99,[2]numerales!$A:$B,2,0)</f>
        <v>370101</v>
      </c>
      <c r="I99" s="26">
        <v>121280</v>
      </c>
      <c r="K99" s="1">
        <v>300</v>
      </c>
      <c r="L99" s="26"/>
      <c r="M99" s="1"/>
      <c r="N99" s="26"/>
      <c r="O99" s="1"/>
      <c r="P99" s="26"/>
    </row>
    <row r="100" spans="1:16" hidden="1" x14ac:dyDescent="0.25">
      <c r="A100" s="30">
        <v>50000249</v>
      </c>
      <c r="B100">
        <v>41773845</v>
      </c>
      <c r="C100" t="s">
        <v>154</v>
      </c>
      <c r="D100">
        <v>80200159</v>
      </c>
      <c r="E100" s="29">
        <v>42156</v>
      </c>
      <c r="F100">
        <v>4570486</v>
      </c>
      <c r="G100" s="14">
        <f>VLOOKUP(I100,[2]numerales!$A:$F,6,0)</f>
        <v>12400000</v>
      </c>
      <c r="H100" s="14">
        <f>VLOOKUP(I100,[2]numerales!$A:$B,2,0)</f>
        <v>270102</v>
      </c>
      <c r="I100" s="26">
        <v>121204</v>
      </c>
      <c r="K100" s="1">
        <v>5000</v>
      </c>
      <c r="L100" s="26"/>
      <c r="M100" s="1"/>
      <c r="N100" s="26"/>
      <c r="O100" s="1"/>
      <c r="P100" s="26"/>
    </row>
    <row r="101" spans="1:16" hidden="1" x14ac:dyDescent="0.25">
      <c r="A101" s="30">
        <v>50000249</v>
      </c>
      <c r="B101">
        <v>41773913</v>
      </c>
      <c r="C101" t="s">
        <v>154</v>
      </c>
      <c r="D101">
        <v>17149858</v>
      </c>
      <c r="E101" s="29">
        <v>42156</v>
      </c>
      <c r="F101">
        <v>30078738</v>
      </c>
      <c r="G101" s="14">
        <f>VLOOKUP(I101,[2]numerales!$A:$F,6,0)</f>
        <v>12200000</v>
      </c>
      <c r="H101" s="14">
        <f>VLOOKUP(I101,[2]numerales!$A:$B,2,0)</f>
        <v>250101</v>
      </c>
      <c r="I101" s="26">
        <v>121225</v>
      </c>
      <c r="K101" s="1">
        <v>59000</v>
      </c>
      <c r="L101" s="26"/>
      <c r="M101" s="1"/>
      <c r="N101" s="26"/>
      <c r="O101" s="1"/>
      <c r="P101" s="26"/>
    </row>
    <row r="102" spans="1:16" hidden="1" x14ac:dyDescent="0.25">
      <c r="A102" s="30">
        <v>50000249</v>
      </c>
      <c r="B102">
        <v>41773991</v>
      </c>
      <c r="C102" t="s">
        <v>154</v>
      </c>
      <c r="D102">
        <v>1057589841</v>
      </c>
      <c r="E102" s="29">
        <v>42156</v>
      </c>
      <c r="F102">
        <v>31027797</v>
      </c>
      <c r="G102" s="14">
        <f>VLOOKUP(I102,[2]numerales!$A:$F,6,0)</f>
        <v>12400000</v>
      </c>
      <c r="H102" s="14">
        <f>VLOOKUP(I102,[2]numerales!$A:$B,2,0)</f>
        <v>270102</v>
      </c>
      <c r="I102" s="26">
        <v>121204</v>
      </c>
      <c r="K102" s="1">
        <v>5000</v>
      </c>
      <c r="L102" s="26"/>
      <c r="M102" s="1"/>
      <c r="N102" s="26"/>
      <c r="O102" s="1"/>
      <c r="P102" s="26"/>
    </row>
    <row r="103" spans="1:16" hidden="1" x14ac:dyDescent="0.25">
      <c r="A103" s="30">
        <v>50000249</v>
      </c>
      <c r="B103">
        <v>41840332</v>
      </c>
      <c r="C103" t="s">
        <v>154</v>
      </c>
      <c r="D103">
        <v>35455203</v>
      </c>
      <c r="E103" s="29">
        <v>42156</v>
      </c>
      <c r="F103">
        <v>3031686</v>
      </c>
      <c r="G103" s="14">
        <f>VLOOKUP(I103,[2]numerales!$A:$F,6,0)</f>
        <v>923272193</v>
      </c>
      <c r="H103" s="14">
        <f>VLOOKUP(I103,[2]numerales!$A:$B,2,0)</f>
        <v>131401</v>
      </c>
      <c r="I103" s="26">
        <v>131401</v>
      </c>
      <c r="K103" s="1">
        <v>241000</v>
      </c>
      <c r="L103" s="26"/>
      <c r="M103" s="1"/>
      <c r="N103" s="26"/>
      <c r="O103" s="1"/>
      <c r="P103" s="26"/>
    </row>
    <row r="104" spans="1:16" hidden="1" x14ac:dyDescent="0.25">
      <c r="A104" s="30">
        <v>50000249</v>
      </c>
      <c r="B104">
        <v>43342088</v>
      </c>
      <c r="C104" t="s">
        <v>154</v>
      </c>
      <c r="D104">
        <v>8300746047</v>
      </c>
      <c r="E104" s="29">
        <v>42156</v>
      </c>
      <c r="F104">
        <v>5922424</v>
      </c>
      <c r="G104" s="14">
        <f>VLOOKUP(I104,[2]numerales!$A:$F,6,0)</f>
        <v>11100000</v>
      </c>
      <c r="H104" s="14">
        <f>VLOOKUP(I104,[2]numerales!$A:$B,2,0)</f>
        <v>150112</v>
      </c>
      <c r="I104" s="26">
        <v>121275</v>
      </c>
      <c r="K104" s="1">
        <v>3221750</v>
      </c>
      <c r="L104" s="26"/>
      <c r="M104" s="1"/>
      <c r="N104" s="26"/>
      <c r="O104" s="1"/>
      <c r="P104" s="26"/>
    </row>
    <row r="105" spans="1:16" hidden="1" x14ac:dyDescent="0.25">
      <c r="A105" s="30">
        <v>50000249</v>
      </c>
      <c r="B105">
        <v>43465335</v>
      </c>
      <c r="C105" t="s">
        <v>214</v>
      </c>
      <c r="D105">
        <v>1088265224</v>
      </c>
      <c r="E105" s="29">
        <v>42156</v>
      </c>
      <c r="F105">
        <v>32178191</v>
      </c>
      <c r="G105" s="14">
        <f>VLOOKUP(I105,[2]numerales!$A:$F,6,0)</f>
        <v>923272421</v>
      </c>
      <c r="H105" s="14">
        <f>VLOOKUP(I105,[2]numerales!$A:$B,2,0)</f>
        <v>190101</v>
      </c>
      <c r="I105" s="26">
        <v>190101</v>
      </c>
      <c r="K105" s="1">
        <v>107400</v>
      </c>
      <c r="L105" s="26"/>
      <c r="M105" s="1"/>
      <c r="N105" s="26"/>
      <c r="O105" s="1"/>
      <c r="P105" s="26"/>
    </row>
    <row r="106" spans="1:16" hidden="1" x14ac:dyDescent="0.25">
      <c r="A106" s="30">
        <v>50000249</v>
      </c>
      <c r="B106">
        <v>44492958</v>
      </c>
      <c r="C106" t="s">
        <v>160</v>
      </c>
      <c r="D106">
        <v>28546716</v>
      </c>
      <c r="E106" s="29">
        <v>42156</v>
      </c>
      <c r="F106">
        <v>31432792</v>
      </c>
      <c r="G106" s="14">
        <f>VLOOKUP(I106,[2]numerales!$A:$F,6,0)</f>
        <v>923272193</v>
      </c>
      <c r="H106" s="14">
        <f>VLOOKUP(I106,[2]numerales!$A:$B,2,0)</f>
        <v>131401</v>
      </c>
      <c r="I106" s="26">
        <v>131401</v>
      </c>
      <c r="K106" s="1">
        <v>12000</v>
      </c>
      <c r="L106" s="26"/>
      <c r="M106" s="1"/>
      <c r="N106" s="26"/>
      <c r="O106" s="1"/>
      <c r="P106" s="26"/>
    </row>
    <row r="107" spans="1:16" x14ac:dyDescent="0.25">
      <c r="A107" s="30">
        <v>50000249</v>
      </c>
      <c r="B107">
        <v>46253508</v>
      </c>
      <c r="C107" t="s">
        <v>199</v>
      </c>
      <c r="D107">
        <v>8909815180</v>
      </c>
      <c r="E107" s="29">
        <v>42156</v>
      </c>
      <c r="F107">
        <v>8300247</v>
      </c>
      <c r="G107" s="14">
        <f>VLOOKUP(I107,[2]numerales!$A:$F,6,0)</f>
        <v>11800000</v>
      </c>
      <c r="H107" s="14">
        <f>VLOOKUP(I107,[2]numerales!$A:$B,2,0)</f>
        <v>240101</v>
      </c>
      <c r="I107" s="26">
        <v>121265</v>
      </c>
      <c r="K107" s="1">
        <v>4000</v>
      </c>
      <c r="L107" s="26"/>
      <c r="M107" s="1"/>
      <c r="N107" s="26"/>
      <c r="O107" s="1"/>
      <c r="P107" s="26"/>
    </row>
    <row r="108" spans="1:16" hidden="1" x14ac:dyDescent="0.25">
      <c r="A108" s="30">
        <v>50000249</v>
      </c>
      <c r="B108">
        <v>69776549</v>
      </c>
      <c r="C108" t="s">
        <v>154</v>
      </c>
      <c r="D108">
        <v>17125834</v>
      </c>
      <c r="E108" s="29">
        <v>42156</v>
      </c>
      <c r="F108">
        <v>31181037</v>
      </c>
      <c r="G108" s="14">
        <f>VLOOKUP(I108,[2]numerales!$A:$F,6,0)</f>
        <v>923272193</v>
      </c>
      <c r="H108" s="14">
        <f>VLOOKUP(I108,[2]numerales!$A:$B,2,0)</f>
        <v>131401</v>
      </c>
      <c r="I108" s="26">
        <v>131401</v>
      </c>
      <c r="K108" s="1">
        <v>16100</v>
      </c>
      <c r="L108" s="26"/>
      <c r="M108" s="1"/>
      <c r="N108" s="26"/>
      <c r="O108" s="1"/>
      <c r="P108" s="26"/>
    </row>
    <row r="109" spans="1:16" hidden="1" x14ac:dyDescent="0.25">
      <c r="A109" s="30">
        <v>50000249</v>
      </c>
      <c r="B109">
        <v>91133421</v>
      </c>
      <c r="C109" t="s">
        <v>186</v>
      </c>
      <c r="D109">
        <v>17802239</v>
      </c>
      <c r="E109" s="29">
        <v>42156</v>
      </c>
      <c r="F109">
        <v>8014482</v>
      </c>
      <c r="G109" s="14">
        <f>VLOOKUP(I109,[2]numerales!$A:$F,6,0)</f>
        <v>923272193</v>
      </c>
      <c r="H109" s="14">
        <f>VLOOKUP(I109,[2]numerales!$A:$B,2,0)</f>
        <v>131401</v>
      </c>
      <c r="I109" s="26">
        <v>131401</v>
      </c>
      <c r="K109" s="1">
        <v>12600</v>
      </c>
      <c r="L109" s="26"/>
      <c r="M109" s="1"/>
      <c r="N109" s="26"/>
      <c r="O109" s="1"/>
      <c r="P109" s="26"/>
    </row>
    <row r="110" spans="1:16" hidden="1" x14ac:dyDescent="0.25">
      <c r="A110" s="30">
        <v>50000249</v>
      </c>
      <c r="B110">
        <v>728548</v>
      </c>
      <c r="C110" t="s">
        <v>172</v>
      </c>
      <c r="D110">
        <v>7722953</v>
      </c>
      <c r="E110" s="29">
        <v>42157</v>
      </c>
      <c r="F110">
        <v>8713774</v>
      </c>
      <c r="G110" s="14">
        <f>VLOOKUP(I110,[2]numerales!$A:$F,6,0)</f>
        <v>12400000</v>
      </c>
      <c r="H110" s="14">
        <f>VLOOKUP(I110,[2]numerales!$A:$B,2,0)</f>
        <v>270108</v>
      </c>
      <c r="I110" s="26">
        <v>270108</v>
      </c>
      <c r="K110" s="1">
        <v>1157418</v>
      </c>
      <c r="L110" s="26"/>
      <c r="M110" s="1"/>
      <c r="N110" s="26"/>
      <c r="O110" s="1"/>
      <c r="P110" s="26"/>
    </row>
    <row r="111" spans="1:16" hidden="1" x14ac:dyDescent="0.25">
      <c r="A111" s="30">
        <v>50000249</v>
      </c>
      <c r="B111">
        <v>793124</v>
      </c>
      <c r="C111" t="s">
        <v>154</v>
      </c>
      <c r="D111">
        <v>9001491050</v>
      </c>
      <c r="E111" s="29">
        <v>42157</v>
      </c>
      <c r="F111">
        <v>2981578</v>
      </c>
      <c r="G111" s="14">
        <f>VLOOKUP(I111,[2]numerales!$A:$F,6,0)</f>
        <v>96400000</v>
      </c>
      <c r="H111" s="14">
        <f>VLOOKUP(I111,[2]numerales!$A:$B,2,0)</f>
        <v>370101</v>
      </c>
      <c r="I111" s="26">
        <v>121280</v>
      </c>
      <c r="K111" s="1">
        <v>10800</v>
      </c>
      <c r="L111" s="26"/>
      <c r="M111" s="1"/>
      <c r="N111" s="26"/>
      <c r="O111" s="1"/>
      <c r="P111" s="26"/>
    </row>
    <row r="112" spans="1:16" hidden="1" x14ac:dyDescent="0.25">
      <c r="A112" s="30">
        <v>50000249</v>
      </c>
      <c r="B112">
        <v>879393</v>
      </c>
      <c r="C112" t="s">
        <v>173</v>
      </c>
      <c r="D112">
        <v>23296973</v>
      </c>
      <c r="E112" s="29">
        <v>42157</v>
      </c>
      <c r="F112">
        <v>31079584</v>
      </c>
      <c r="G112" s="14">
        <f>VLOOKUP(I112,[2]numerales!$A:$F,6,0)</f>
        <v>12400000</v>
      </c>
      <c r="H112" s="14">
        <f>VLOOKUP(I112,[2]numerales!$A:$B,2,0)</f>
        <v>270102</v>
      </c>
      <c r="I112" s="26">
        <v>121204</v>
      </c>
      <c r="K112" s="1">
        <v>5000</v>
      </c>
      <c r="L112" s="26"/>
      <c r="M112" s="1"/>
      <c r="N112" s="26"/>
      <c r="O112" s="1"/>
      <c r="P112" s="26"/>
    </row>
    <row r="113" spans="1:16" hidden="1" x14ac:dyDescent="0.25">
      <c r="A113" s="30">
        <v>50000249</v>
      </c>
      <c r="B113">
        <v>880009</v>
      </c>
      <c r="C113" t="s">
        <v>173</v>
      </c>
      <c r="D113">
        <v>63342481</v>
      </c>
      <c r="E113" s="29">
        <v>42157</v>
      </c>
      <c r="F113">
        <v>31148620</v>
      </c>
      <c r="G113" s="14">
        <f>VLOOKUP(I113,[2]numerales!$A:$F,6,0)</f>
        <v>12400000</v>
      </c>
      <c r="H113" s="14">
        <f>VLOOKUP(I113,[2]numerales!$A:$B,2,0)</f>
        <v>270102</v>
      </c>
      <c r="I113" s="26">
        <v>121204</v>
      </c>
      <c r="K113" s="1">
        <v>5000</v>
      </c>
      <c r="L113" s="26"/>
      <c r="M113" s="1"/>
      <c r="N113" s="26"/>
      <c r="O113" s="1"/>
      <c r="P113" s="26"/>
    </row>
    <row r="114" spans="1:16" hidden="1" x14ac:dyDescent="0.25">
      <c r="A114" s="30">
        <v>50000249</v>
      </c>
      <c r="B114">
        <v>1224289</v>
      </c>
      <c r="C114" t="s">
        <v>183</v>
      </c>
      <c r="D114">
        <v>6148690</v>
      </c>
      <c r="E114" s="29">
        <v>42157</v>
      </c>
      <c r="F114">
        <v>31763205</v>
      </c>
      <c r="G114" s="14">
        <f>VLOOKUP(I114,[2]numerales!$A:$F,6,0)</f>
        <v>96300000</v>
      </c>
      <c r="H114" s="14">
        <f>VLOOKUP(I114,[2]numerales!$A:$B,2,0)</f>
        <v>190101</v>
      </c>
      <c r="I114" s="26">
        <v>121270</v>
      </c>
      <c r="K114" s="1">
        <v>35000</v>
      </c>
      <c r="L114" s="26"/>
      <c r="M114" s="1"/>
      <c r="N114" s="26"/>
      <c r="O114" s="1"/>
      <c r="P114" s="26"/>
    </row>
    <row r="115" spans="1:16" hidden="1" x14ac:dyDescent="0.25">
      <c r="A115" s="30">
        <v>50000249</v>
      </c>
      <c r="B115">
        <v>1224432</v>
      </c>
      <c r="C115" t="s">
        <v>183</v>
      </c>
      <c r="D115">
        <v>4779898</v>
      </c>
      <c r="E115" s="29">
        <v>42157</v>
      </c>
      <c r="F115">
        <v>31664986</v>
      </c>
      <c r="G115" s="14">
        <f>VLOOKUP(I115,[2]numerales!$A:$F,6,0)</f>
        <v>11100000</v>
      </c>
      <c r="H115" s="14">
        <f>VLOOKUP(I115,[2]numerales!$A:$B,2,0)</f>
        <v>150112</v>
      </c>
      <c r="I115" s="26">
        <v>121275</v>
      </c>
      <c r="K115" s="1">
        <v>800000</v>
      </c>
      <c r="L115" s="26"/>
      <c r="M115" s="1"/>
      <c r="N115" s="26"/>
      <c r="O115" s="1"/>
      <c r="P115" s="26"/>
    </row>
    <row r="116" spans="1:16" hidden="1" x14ac:dyDescent="0.25">
      <c r="A116" s="30">
        <v>50000249</v>
      </c>
      <c r="B116">
        <v>1494890</v>
      </c>
      <c r="C116" t="s">
        <v>154</v>
      </c>
      <c r="D116">
        <v>79053499</v>
      </c>
      <c r="E116" s="29">
        <v>42157</v>
      </c>
      <c r="F116">
        <v>2525883</v>
      </c>
      <c r="G116" s="14">
        <f>VLOOKUP(I116,[2]numerales!$A:$F,6,0)</f>
        <v>12400000</v>
      </c>
      <c r="H116" s="14">
        <f>VLOOKUP(I116,[2]numerales!$A:$B,2,0)</f>
        <v>270102</v>
      </c>
      <c r="I116" s="26">
        <v>121204</v>
      </c>
      <c r="K116" s="1">
        <v>5000</v>
      </c>
      <c r="L116" s="26"/>
      <c r="M116" s="1"/>
      <c r="N116" s="26"/>
      <c r="O116" s="1"/>
      <c r="P116" s="26"/>
    </row>
    <row r="117" spans="1:16" hidden="1" x14ac:dyDescent="0.25">
      <c r="A117" s="30">
        <v>50000249</v>
      </c>
      <c r="B117">
        <v>1494891</v>
      </c>
      <c r="C117" t="s">
        <v>154</v>
      </c>
      <c r="D117">
        <v>19146024</v>
      </c>
      <c r="E117" s="29">
        <v>42157</v>
      </c>
      <c r="F117">
        <v>30020035</v>
      </c>
      <c r="G117" s="14">
        <f>VLOOKUP(I117,[2]numerales!$A:$F,6,0)</f>
        <v>10900000</v>
      </c>
      <c r="H117" s="14">
        <f>VLOOKUP(I117,[2]numerales!$A:$B,2,0)</f>
        <v>170101</v>
      </c>
      <c r="I117" s="26">
        <v>121255</v>
      </c>
      <c r="K117" s="1">
        <v>9200</v>
      </c>
      <c r="L117" s="26"/>
      <c r="M117" s="1"/>
      <c r="N117" s="26"/>
      <c r="O117" s="1"/>
      <c r="P117" s="26"/>
    </row>
    <row r="118" spans="1:16" hidden="1" x14ac:dyDescent="0.25">
      <c r="A118" s="30">
        <v>50000249</v>
      </c>
      <c r="B118">
        <v>1516394</v>
      </c>
      <c r="C118" t="s">
        <v>170</v>
      </c>
      <c r="D118">
        <v>70036122</v>
      </c>
      <c r="E118" s="29">
        <v>42157</v>
      </c>
      <c r="F118">
        <v>2620276</v>
      </c>
      <c r="G118" s="14">
        <f>VLOOKUP(I118,[2]numerales!$A:$F,6,0)</f>
        <v>923272193</v>
      </c>
      <c r="H118" s="14">
        <f>VLOOKUP(I118,[2]numerales!$A:$B,2,0)</f>
        <v>131401</v>
      </c>
      <c r="I118" s="26">
        <v>131401</v>
      </c>
      <c r="K118" s="1">
        <v>30267237.870000001</v>
      </c>
      <c r="L118" s="26"/>
      <c r="M118" s="1"/>
      <c r="N118" s="26"/>
      <c r="O118" s="1"/>
      <c r="P118" s="26"/>
    </row>
    <row r="119" spans="1:16" hidden="1" x14ac:dyDescent="0.25">
      <c r="A119" s="30">
        <v>50000249</v>
      </c>
      <c r="B119">
        <v>1517879</v>
      </c>
      <c r="C119" t="s">
        <v>180</v>
      </c>
      <c r="D119">
        <v>8001040626</v>
      </c>
      <c r="E119" s="29">
        <v>42157</v>
      </c>
      <c r="F119">
        <v>2746550</v>
      </c>
      <c r="G119" s="14">
        <f>VLOOKUP(I119,[2]numerales!$A:$F,6,0)</f>
        <v>923272438</v>
      </c>
      <c r="H119" s="14">
        <f>VLOOKUP(I119,[2]numerales!$A:$B,2,0)</f>
        <v>410400</v>
      </c>
      <c r="I119" s="26">
        <v>410400</v>
      </c>
      <c r="K119" s="1">
        <v>67593.740000000005</v>
      </c>
      <c r="L119" s="26"/>
      <c r="M119" s="1"/>
      <c r="N119" s="26"/>
      <c r="O119" s="1"/>
      <c r="P119" s="26"/>
    </row>
    <row r="120" spans="1:16" hidden="1" x14ac:dyDescent="0.25">
      <c r="A120" s="30">
        <v>50000249</v>
      </c>
      <c r="B120">
        <v>1517884</v>
      </c>
      <c r="C120" t="s">
        <v>180</v>
      </c>
      <c r="D120">
        <v>8001040626</v>
      </c>
      <c r="E120" s="29">
        <v>42157</v>
      </c>
      <c r="F120">
        <v>2746558</v>
      </c>
      <c r="G120" s="14">
        <f>VLOOKUP(I120,[2]numerales!$A:$F,6,0)</f>
        <v>11500000</v>
      </c>
      <c r="H120" s="14">
        <f>VLOOKUP(I120,[2]numerales!$A:$B,2,0)</f>
        <v>130101</v>
      </c>
      <c r="I120" s="26">
        <v>270909</v>
      </c>
      <c r="K120" s="1">
        <v>11539</v>
      </c>
      <c r="L120" s="26"/>
      <c r="M120" s="1"/>
      <c r="N120" s="26"/>
      <c r="O120" s="1"/>
      <c r="P120" s="26"/>
    </row>
    <row r="121" spans="1:16" hidden="1" x14ac:dyDescent="0.25">
      <c r="A121" s="30">
        <v>50000249</v>
      </c>
      <c r="B121">
        <v>1552245</v>
      </c>
      <c r="C121" t="s">
        <v>198</v>
      </c>
      <c r="D121">
        <v>82260455</v>
      </c>
      <c r="E121" s="29">
        <v>42157</v>
      </c>
      <c r="F121">
        <v>31479289</v>
      </c>
      <c r="G121" s="14">
        <f>VLOOKUP(I121,[2]numerales!$A:$F,6,0)</f>
        <v>12800000</v>
      </c>
      <c r="H121" s="14">
        <f>VLOOKUP(I121,[2]numerales!$A:$B,2,0)</f>
        <v>350300</v>
      </c>
      <c r="I121" s="26">
        <v>350300</v>
      </c>
      <c r="K121" s="1">
        <v>217802</v>
      </c>
      <c r="L121" s="26"/>
      <c r="M121" s="1"/>
      <c r="N121" s="26"/>
      <c r="O121" s="1"/>
      <c r="P121" s="26"/>
    </row>
    <row r="122" spans="1:16" hidden="1" x14ac:dyDescent="0.25">
      <c r="A122" s="30">
        <v>50000249</v>
      </c>
      <c r="B122">
        <v>1552246</v>
      </c>
      <c r="C122" t="s">
        <v>198</v>
      </c>
      <c r="D122">
        <v>1022325248</v>
      </c>
      <c r="E122" s="29">
        <v>42157</v>
      </c>
      <c r="F122">
        <v>31226805</v>
      </c>
      <c r="G122" s="14">
        <f>VLOOKUP(I122,[2]numerales!$A:$F,6,0)</f>
        <v>923272421</v>
      </c>
      <c r="H122" s="14">
        <f>VLOOKUP(I122,[2]numerales!$A:$B,2,0)</f>
        <v>190101</v>
      </c>
      <c r="I122" s="26">
        <v>190101</v>
      </c>
      <c r="K122" s="1">
        <v>107400</v>
      </c>
      <c r="L122" s="26"/>
      <c r="M122" s="1"/>
      <c r="N122" s="26"/>
      <c r="O122" s="1"/>
      <c r="P122" s="26"/>
    </row>
    <row r="123" spans="1:16" hidden="1" x14ac:dyDescent="0.25">
      <c r="A123" s="30">
        <v>50000249</v>
      </c>
      <c r="B123">
        <v>1571773</v>
      </c>
      <c r="C123" t="s">
        <v>171</v>
      </c>
      <c r="D123">
        <v>1107072378</v>
      </c>
      <c r="E123" s="29">
        <v>42157</v>
      </c>
      <c r="F123">
        <v>32173813</v>
      </c>
      <c r="G123" s="14">
        <f>VLOOKUP(I123,[2]numerales!$A:$F,6,0)</f>
        <v>12400000</v>
      </c>
      <c r="H123" s="14">
        <f>VLOOKUP(I123,[2]numerales!$A:$B,2,0)</f>
        <v>270102</v>
      </c>
      <c r="I123" s="26">
        <v>121204</v>
      </c>
      <c r="K123" s="1">
        <v>5000</v>
      </c>
      <c r="L123" s="26"/>
      <c r="M123" s="1"/>
      <c r="N123" s="26"/>
      <c r="O123" s="1"/>
      <c r="P123" s="26"/>
    </row>
    <row r="124" spans="1:16" hidden="1" x14ac:dyDescent="0.25">
      <c r="A124" s="30">
        <v>50000249</v>
      </c>
      <c r="B124">
        <v>1573944</v>
      </c>
      <c r="C124" t="s">
        <v>171</v>
      </c>
      <c r="D124">
        <v>76045460</v>
      </c>
      <c r="E124" s="29">
        <v>42157</v>
      </c>
      <c r="F124">
        <v>6593183</v>
      </c>
      <c r="G124" s="14">
        <f>VLOOKUP(I124,[2]numerales!$A:$F,6,0)</f>
        <v>923272421</v>
      </c>
      <c r="H124" s="14">
        <f>VLOOKUP(I124,[2]numerales!$A:$B,2,0)</f>
        <v>190101</v>
      </c>
      <c r="I124" s="26">
        <v>190101</v>
      </c>
      <c r="K124" s="1">
        <v>107400</v>
      </c>
      <c r="L124" s="26"/>
      <c r="M124" s="1"/>
      <c r="N124" s="26"/>
      <c r="O124" s="1"/>
      <c r="P124" s="26"/>
    </row>
    <row r="125" spans="1:16" hidden="1" x14ac:dyDescent="0.25">
      <c r="A125" s="30">
        <v>50000249</v>
      </c>
      <c r="B125">
        <v>1594718</v>
      </c>
      <c r="C125" t="s">
        <v>171</v>
      </c>
      <c r="D125">
        <v>1144153190</v>
      </c>
      <c r="E125" s="29">
        <v>42157</v>
      </c>
      <c r="F125">
        <v>31850541</v>
      </c>
      <c r="G125" s="14">
        <f>VLOOKUP(I125,[2]numerales!$A:$F,6,0)</f>
        <v>12400000</v>
      </c>
      <c r="H125" s="14">
        <f>VLOOKUP(I125,[2]numerales!$A:$B,2,0)</f>
        <v>270102</v>
      </c>
      <c r="I125" s="26">
        <v>121204</v>
      </c>
      <c r="K125" s="1">
        <v>5000</v>
      </c>
      <c r="L125" s="26"/>
      <c r="M125" s="1"/>
      <c r="N125" s="26"/>
      <c r="O125" s="1"/>
      <c r="P125" s="26"/>
    </row>
    <row r="126" spans="1:16" hidden="1" x14ac:dyDescent="0.25">
      <c r="A126" s="30">
        <v>50000249</v>
      </c>
      <c r="B126">
        <v>1611639</v>
      </c>
      <c r="C126" t="s">
        <v>154</v>
      </c>
      <c r="D126">
        <v>1018437064</v>
      </c>
      <c r="E126" s="29">
        <v>42157</v>
      </c>
      <c r="F126">
        <v>32023389</v>
      </c>
      <c r="G126" s="14">
        <f>VLOOKUP(I126,[2]numerales!$A:$F,6,0)</f>
        <v>923272421</v>
      </c>
      <c r="H126" s="14">
        <f>VLOOKUP(I126,[2]numerales!$A:$B,2,0)</f>
        <v>190101</v>
      </c>
      <c r="I126" s="26">
        <v>190101</v>
      </c>
      <c r="K126" s="1">
        <v>107400</v>
      </c>
      <c r="L126" s="26"/>
      <c r="M126" s="1"/>
      <c r="N126" s="26"/>
      <c r="O126" s="1"/>
      <c r="P126" s="26"/>
    </row>
    <row r="127" spans="1:16" hidden="1" x14ac:dyDescent="0.25">
      <c r="A127" s="30">
        <v>50000249</v>
      </c>
      <c r="B127">
        <v>1618150</v>
      </c>
      <c r="C127" t="s">
        <v>171</v>
      </c>
      <c r="D127">
        <v>14623759</v>
      </c>
      <c r="E127" s="29">
        <v>42157</v>
      </c>
      <c r="F127">
        <v>31770778</v>
      </c>
      <c r="G127" s="14">
        <f>VLOOKUP(I127,[2]numerales!$A:$F,6,0)</f>
        <v>923272421</v>
      </c>
      <c r="H127" s="14">
        <f>VLOOKUP(I127,[2]numerales!$A:$B,2,0)</f>
        <v>190101</v>
      </c>
      <c r="I127" s="26">
        <v>190101</v>
      </c>
      <c r="K127" s="1">
        <v>107400</v>
      </c>
      <c r="L127" s="26"/>
      <c r="M127" s="1"/>
      <c r="N127" s="26"/>
      <c r="O127" s="1"/>
      <c r="P127" s="26"/>
    </row>
    <row r="128" spans="1:16" hidden="1" x14ac:dyDescent="0.25">
      <c r="A128" s="30">
        <v>50000249</v>
      </c>
      <c r="B128">
        <v>1623505</v>
      </c>
      <c r="C128" t="s">
        <v>171</v>
      </c>
      <c r="D128">
        <v>34562130</v>
      </c>
      <c r="E128" s="29">
        <v>42157</v>
      </c>
      <c r="F128">
        <v>3772615</v>
      </c>
      <c r="G128" s="14">
        <f>VLOOKUP(I128,[2]numerales!$A:$F,6,0)</f>
        <v>26800000</v>
      </c>
      <c r="H128" s="14">
        <f>VLOOKUP(I128,[2]numerales!$A:$B,2,0)</f>
        <v>360200</v>
      </c>
      <c r="I128" s="26">
        <v>360200</v>
      </c>
      <c r="K128" s="1">
        <v>220498</v>
      </c>
      <c r="L128" s="26"/>
      <c r="M128" s="1"/>
      <c r="N128" s="26"/>
      <c r="O128" s="1"/>
      <c r="P128" s="26"/>
    </row>
    <row r="129" spans="1:16" hidden="1" x14ac:dyDescent="0.25">
      <c r="A129" s="30">
        <v>50000249</v>
      </c>
      <c r="B129">
        <v>1641082</v>
      </c>
      <c r="C129" t="s">
        <v>159</v>
      </c>
      <c r="D129">
        <v>1098652749</v>
      </c>
      <c r="E129" s="29">
        <v>42157</v>
      </c>
      <c r="F129">
        <v>31331033</v>
      </c>
      <c r="G129" s="14">
        <f>VLOOKUP(I129,[2]numerales!$A:$F,6,0)</f>
        <v>923272421</v>
      </c>
      <c r="H129" s="14">
        <f>VLOOKUP(I129,[2]numerales!$A:$B,2,0)</f>
        <v>190101</v>
      </c>
      <c r="I129" s="26">
        <v>190101</v>
      </c>
      <c r="K129" s="1">
        <v>107400</v>
      </c>
      <c r="L129" s="26"/>
      <c r="M129" s="1"/>
      <c r="N129" s="26"/>
      <c r="O129" s="1"/>
      <c r="P129" s="26"/>
    </row>
    <row r="130" spans="1:16" hidden="1" x14ac:dyDescent="0.25">
      <c r="A130" s="30">
        <v>50000249</v>
      </c>
      <c r="B130">
        <v>1670855</v>
      </c>
      <c r="C130" t="s">
        <v>205</v>
      </c>
      <c r="D130">
        <v>83090096</v>
      </c>
      <c r="E130" s="29">
        <v>42157</v>
      </c>
      <c r="F130">
        <v>31239381</v>
      </c>
      <c r="G130" s="14">
        <f>VLOOKUP(I130,[2]numerales!$A:$F,6,0)</f>
        <v>26800000</v>
      </c>
      <c r="H130" s="14">
        <f>VLOOKUP(I130,[2]numerales!$A:$B,2,0)</f>
        <v>360200</v>
      </c>
      <c r="I130" s="26">
        <v>360200</v>
      </c>
      <c r="K130" s="1">
        <v>64907</v>
      </c>
      <c r="L130" s="26"/>
      <c r="M130" s="1"/>
      <c r="N130" s="26"/>
      <c r="O130" s="1"/>
      <c r="P130" s="26"/>
    </row>
    <row r="131" spans="1:16" hidden="1" x14ac:dyDescent="0.25">
      <c r="A131" s="30">
        <v>50000249</v>
      </c>
      <c r="B131">
        <v>1700711</v>
      </c>
      <c r="C131" t="s">
        <v>154</v>
      </c>
      <c r="D131">
        <v>79366855</v>
      </c>
      <c r="E131" s="29">
        <v>42157</v>
      </c>
      <c r="F131">
        <v>7412987</v>
      </c>
      <c r="G131" s="14">
        <f>VLOOKUP(I131,[2]numerales!$A:$F,6,0)</f>
        <v>96400000</v>
      </c>
      <c r="H131" s="14">
        <f>VLOOKUP(I131,[2]numerales!$A:$B,2,0)</f>
        <v>370101</v>
      </c>
      <c r="I131" s="26">
        <v>121280</v>
      </c>
      <c r="K131" s="1">
        <v>5400</v>
      </c>
      <c r="L131" s="26"/>
      <c r="M131" s="1"/>
      <c r="N131" s="26"/>
      <c r="O131" s="1"/>
      <c r="P131" s="26"/>
    </row>
    <row r="132" spans="1:16" hidden="1" x14ac:dyDescent="0.25">
      <c r="A132" s="30">
        <v>50000249</v>
      </c>
      <c r="B132">
        <v>1700748</v>
      </c>
      <c r="C132" t="s">
        <v>154</v>
      </c>
      <c r="D132">
        <v>52226025</v>
      </c>
      <c r="E132" s="29">
        <v>42157</v>
      </c>
      <c r="F132">
        <v>31322197</v>
      </c>
      <c r="G132" s="14">
        <f>VLOOKUP(I132,[2]numerales!$A:$F,6,0)</f>
        <v>12400000</v>
      </c>
      <c r="H132" s="14">
        <f>VLOOKUP(I132,[2]numerales!$A:$B,2,0)</f>
        <v>270102</v>
      </c>
      <c r="I132" s="26">
        <v>121204</v>
      </c>
      <c r="K132" s="1">
        <v>5000</v>
      </c>
      <c r="L132" s="26"/>
      <c r="M132" s="1"/>
      <c r="N132" s="26"/>
      <c r="O132" s="1"/>
      <c r="P132" s="26"/>
    </row>
    <row r="133" spans="1:16" hidden="1" x14ac:dyDescent="0.25">
      <c r="A133" s="30">
        <v>50000249</v>
      </c>
      <c r="B133">
        <v>1747269</v>
      </c>
      <c r="C133" t="s">
        <v>181</v>
      </c>
      <c r="D133">
        <v>75069664</v>
      </c>
      <c r="E133" s="29">
        <v>42157</v>
      </c>
      <c r="F133">
        <v>8838153</v>
      </c>
      <c r="G133" s="14">
        <f>VLOOKUP(I133,[2]numerales!$A:$F,6,0)</f>
        <v>26800000</v>
      </c>
      <c r="H133" s="14">
        <f>VLOOKUP(I133,[2]numerales!$A:$B,2,0)</f>
        <v>360200</v>
      </c>
      <c r="I133" s="26">
        <v>360200</v>
      </c>
      <c r="K133" s="1">
        <v>600</v>
      </c>
      <c r="L133" s="26"/>
      <c r="M133" s="1"/>
      <c r="N133" s="26"/>
      <c r="O133" s="1"/>
      <c r="P133" s="26"/>
    </row>
    <row r="134" spans="1:16" hidden="1" x14ac:dyDescent="0.25">
      <c r="A134" s="30">
        <v>50000249</v>
      </c>
      <c r="B134">
        <v>1792518</v>
      </c>
      <c r="C134" t="s">
        <v>181</v>
      </c>
      <c r="D134">
        <v>1085278936</v>
      </c>
      <c r="E134" s="29">
        <v>42157</v>
      </c>
      <c r="F134">
        <v>30028406</v>
      </c>
      <c r="G134" s="14">
        <f>VLOOKUP(I134,[2]numerales!$A:$F,6,0)</f>
        <v>12400000</v>
      </c>
      <c r="H134" s="14">
        <f>VLOOKUP(I134,[2]numerales!$A:$B,2,0)</f>
        <v>270102</v>
      </c>
      <c r="I134" s="26">
        <v>121204</v>
      </c>
      <c r="K134" s="1">
        <v>5000</v>
      </c>
      <c r="L134" s="26"/>
      <c r="M134" s="1"/>
      <c r="N134" s="26"/>
      <c r="O134" s="1"/>
      <c r="P134" s="26"/>
    </row>
    <row r="135" spans="1:16" hidden="1" x14ac:dyDescent="0.25">
      <c r="A135" s="30">
        <v>50000249</v>
      </c>
      <c r="B135">
        <v>1792519</v>
      </c>
      <c r="C135" t="s">
        <v>181</v>
      </c>
      <c r="D135">
        <v>30287548</v>
      </c>
      <c r="E135" s="29">
        <v>42157</v>
      </c>
      <c r="F135">
        <v>8821625</v>
      </c>
      <c r="G135" s="14">
        <f>VLOOKUP(I135,[2]numerales!$A:$F,6,0)</f>
        <v>12400000</v>
      </c>
      <c r="H135" s="14">
        <f>VLOOKUP(I135,[2]numerales!$A:$B,2,0)</f>
        <v>270108</v>
      </c>
      <c r="I135" s="26">
        <v>270108</v>
      </c>
      <c r="K135" s="1">
        <v>2000000</v>
      </c>
      <c r="L135" s="26"/>
      <c r="M135" s="1"/>
      <c r="N135" s="26"/>
      <c r="O135" s="1"/>
      <c r="P135" s="26"/>
    </row>
    <row r="136" spans="1:16" hidden="1" x14ac:dyDescent="0.25">
      <c r="A136" s="30">
        <v>50000249</v>
      </c>
      <c r="B136">
        <v>1792544</v>
      </c>
      <c r="C136" t="s">
        <v>181</v>
      </c>
      <c r="D136">
        <v>30285967</v>
      </c>
      <c r="E136" s="29">
        <v>42157</v>
      </c>
      <c r="F136">
        <v>8845854</v>
      </c>
      <c r="G136" s="14">
        <f>VLOOKUP(I136,[2]numerales!$A:$F,6,0)</f>
        <v>923272193</v>
      </c>
      <c r="H136" s="14">
        <f>VLOOKUP(I136,[2]numerales!$A:$B,2,0)</f>
        <v>131401</v>
      </c>
      <c r="I136" s="26">
        <v>131401</v>
      </c>
      <c r="K136" s="1">
        <v>20500</v>
      </c>
      <c r="L136" s="26"/>
      <c r="M136" s="1"/>
      <c r="N136" s="26"/>
      <c r="O136" s="1"/>
      <c r="P136" s="26"/>
    </row>
    <row r="137" spans="1:16" hidden="1" x14ac:dyDescent="0.25">
      <c r="A137" s="30">
        <v>50000249</v>
      </c>
      <c r="B137">
        <v>1802913</v>
      </c>
      <c r="C137" t="s">
        <v>154</v>
      </c>
      <c r="D137">
        <v>6872810</v>
      </c>
      <c r="E137" s="29">
        <v>42157</v>
      </c>
      <c r="F137">
        <v>31158288</v>
      </c>
      <c r="G137" s="14">
        <f>VLOOKUP(I137,[2]numerales!$A:$F,6,0)</f>
        <v>12200000</v>
      </c>
      <c r="H137" s="14">
        <f>VLOOKUP(I137,[2]numerales!$A:$B,2,0)</f>
        <v>250101</v>
      </c>
      <c r="I137" s="26">
        <v>121225</v>
      </c>
      <c r="K137" s="1">
        <v>80740</v>
      </c>
      <c r="L137" s="26"/>
      <c r="M137" s="1"/>
      <c r="N137" s="26"/>
      <c r="O137" s="1"/>
      <c r="P137" s="26"/>
    </row>
    <row r="138" spans="1:16" hidden="1" x14ac:dyDescent="0.25">
      <c r="A138" s="30">
        <v>50000249</v>
      </c>
      <c r="B138">
        <v>1891082</v>
      </c>
      <c r="C138" t="s">
        <v>189</v>
      </c>
      <c r="D138">
        <v>1113626127</v>
      </c>
      <c r="E138" s="29">
        <v>42157</v>
      </c>
      <c r="F138">
        <v>2753518</v>
      </c>
      <c r="G138" s="14">
        <f>VLOOKUP(I138,[2]numerales!$A:$F,6,0)</f>
        <v>923272421</v>
      </c>
      <c r="H138" s="14">
        <f>VLOOKUP(I138,[2]numerales!$A:$B,2,0)</f>
        <v>190101</v>
      </c>
      <c r="I138" s="26">
        <v>190101</v>
      </c>
      <c r="K138" s="1">
        <v>107400</v>
      </c>
      <c r="L138" s="26"/>
      <c r="M138" s="1"/>
      <c r="N138" s="26"/>
      <c r="O138" s="1"/>
      <c r="P138" s="26"/>
    </row>
    <row r="139" spans="1:16" hidden="1" x14ac:dyDescent="0.25">
      <c r="A139" s="30">
        <v>50000249</v>
      </c>
      <c r="B139">
        <v>1894332</v>
      </c>
      <c r="C139" t="s">
        <v>154</v>
      </c>
      <c r="D139">
        <v>80188762</v>
      </c>
      <c r="E139" s="29">
        <v>42157</v>
      </c>
      <c r="F139">
        <v>4633123</v>
      </c>
      <c r="G139" s="14">
        <f>VLOOKUP(I139,[2]numerales!$A:$F,6,0)</f>
        <v>12800000</v>
      </c>
      <c r="H139" s="14">
        <f>VLOOKUP(I139,[2]numerales!$A:$B,2,0)</f>
        <v>350300</v>
      </c>
      <c r="I139" s="26">
        <v>350300</v>
      </c>
      <c r="K139" s="1">
        <v>429000</v>
      </c>
      <c r="L139" s="26"/>
      <c r="M139" s="1"/>
      <c r="N139" s="26"/>
      <c r="O139" s="1"/>
      <c r="P139" s="26"/>
    </row>
    <row r="140" spans="1:16" hidden="1" x14ac:dyDescent="0.25">
      <c r="A140" s="30">
        <v>50000249</v>
      </c>
      <c r="B140">
        <v>1898672</v>
      </c>
      <c r="C140" t="s">
        <v>172</v>
      </c>
      <c r="D140">
        <v>12325306</v>
      </c>
      <c r="E140" s="29">
        <v>42157</v>
      </c>
      <c r="F140">
        <v>31079267</v>
      </c>
      <c r="G140" s="14">
        <f>VLOOKUP(I140,[2]numerales!$A:$F,6,0)</f>
        <v>12400000</v>
      </c>
      <c r="H140" s="14">
        <f>VLOOKUP(I140,[2]numerales!$A:$B,2,0)</f>
        <v>270102</v>
      </c>
      <c r="I140" s="26">
        <v>121204</v>
      </c>
      <c r="K140" s="1">
        <v>5000</v>
      </c>
      <c r="L140" s="26"/>
      <c r="M140" s="1"/>
      <c r="N140" s="26"/>
      <c r="O140" s="1"/>
      <c r="P140" s="26"/>
    </row>
    <row r="141" spans="1:16" hidden="1" x14ac:dyDescent="0.25">
      <c r="A141" s="30">
        <v>50000249</v>
      </c>
      <c r="B141">
        <v>1916020</v>
      </c>
      <c r="C141" t="s">
        <v>179</v>
      </c>
      <c r="D141">
        <v>1098713781</v>
      </c>
      <c r="E141" s="29">
        <v>42157</v>
      </c>
      <c r="F141">
        <v>6479780</v>
      </c>
      <c r="G141" s="14">
        <f>VLOOKUP(I141,[2]numerales!$A:$F,6,0)</f>
        <v>12400000</v>
      </c>
      <c r="H141" s="14">
        <f>VLOOKUP(I141,[2]numerales!$A:$B,2,0)</f>
        <v>270102</v>
      </c>
      <c r="I141" s="26">
        <v>121204</v>
      </c>
      <c r="K141" s="1">
        <v>10000</v>
      </c>
      <c r="L141" s="26"/>
      <c r="M141" s="1"/>
      <c r="N141" s="26"/>
      <c r="O141" s="1"/>
      <c r="P141" s="26"/>
    </row>
    <row r="142" spans="1:16" hidden="1" x14ac:dyDescent="0.25">
      <c r="A142" s="30">
        <v>50000249</v>
      </c>
      <c r="B142">
        <v>1947182</v>
      </c>
      <c r="C142" t="s">
        <v>160</v>
      </c>
      <c r="D142">
        <v>14228528</v>
      </c>
      <c r="E142" s="29">
        <v>42157</v>
      </c>
      <c r="F142">
        <v>2709600</v>
      </c>
      <c r="G142" s="14">
        <f>VLOOKUP(I142,[2]numerales!$A:$F,6,0)</f>
        <v>26800000</v>
      </c>
      <c r="H142" s="14">
        <f>VLOOKUP(I142,[2]numerales!$A:$B,2,0)</f>
        <v>360200</v>
      </c>
      <c r="I142" s="26">
        <v>360200</v>
      </c>
      <c r="K142" s="1">
        <v>651</v>
      </c>
      <c r="L142" s="26"/>
      <c r="M142" s="1"/>
      <c r="N142" s="26"/>
      <c r="O142" s="1"/>
      <c r="P142" s="26"/>
    </row>
    <row r="143" spans="1:16" hidden="1" x14ac:dyDescent="0.25">
      <c r="A143" s="30">
        <v>50000249</v>
      </c>
      <c r="B143">
        <v>1947183</v>
      </c>
      <c r="C143" t="s">
        <v>160</v>
      </c>
      <c r="D143">
        <v>19338758</v>
      </c>
      <c r="E143" s="29">
        <v>42157</v>
      </c>
      <c r="F143">
        <v>2709600</v>
      </c>
      <c r="G143" s="14">
        <f>VLOOKUP(I143,[2]numerales!$A:$F,6,0)</f>
        <v>26800000</v>
      </c>
      <c r="H143" s="14">
        <f>VLOOKUP(I143,[2]numerales!$A:$B,2,0)</f>
        <v>360200</v>
      </c>
      <c r="I143" s="26">
        <v>360200</v>
      </c>
      <c r="K143" s="1">
        <v>651</v>
      </c>
      <c r="L143" s="26"/>
      <c r="M143" s="1"/>
      <c r="N143" s="26"/>
      <c r="O143" s="1"/>
      <c r="P143" s="26"/>
    </row>
    <row r="144" spans="1:16" hidden="1" x14ac:dyDescent="0.25">
      <c r="A144" s="30">
        <v>50000249</v>
      </c>
      <c r="B144">
        <v>1968308</v>
      </c>
      <c r="C144" t="s">
        <v>171</v>
      </c>
      <c r="D144">
        <v>1144041443</v>
      </c>
      <c r="E144" s="29">
        <v>42157</v>
      </c>
      <c r="F144">
        <v>31686885</v>
      </c>
      <c r="G144" s="14">
        <f>VLOOKUP(I144,[2]numerales!$A:$F,6,0)</f>
        <v>923272421</v>
      </c>
      <c r="H144" s="14">
        <f>VLOOKUP(I144,[2]numerales!$A:$B,2,0)</f>
        <v>190101</v>
      </c>
      <c r="I144" s="26">
        <v>190101</v>
      </c>
      <c r="K144" s="1">
        <v>107400</v>
      </c>
      <c r="L144" s="26"/>
      <c r="M144" s="1"/>
      <c r="N144" s="26"/>
      <c r="O144" s="1"/>
      <c r="P144" s="26"/>
    </row>
    <row r="145" spans="1:16" hidden="1" x14ac:dyDescent="0.25">
      <c r="A145" s="30">
        <v>50000249</v>
      </c>
      <c r="B145">
        <v>1984680</v>
      </c>
      <c r="C145" t="s">
        <v>158</v>
      </c>
      <c r="D145">
        <v>1045679800</v>
      </c>
      <c r="E145" s="29">
        <v>42157</v>
      </c>
      <c r="F145">
        <v>31643117</v>
      </c>
      <c r="G145" s="14">
        <f>VLOOKUP(I145,[2]numerales!$A:$F,6,0)</f>
        <v>923272421</v>
      </c>
      <c r="H145" s="14">
        <f>VLOOKUP(I145,[2]numerales!$A:$B,2,0)</f>
        <v>190101</v>
      </c>
      <c r="I145" s="26">
        <v>190101</v>
      </c>
      <c r="K145" s="1">
        <v>107400</v>
      </c>
      <c r="L145" s="26"/>
      <c r="M145" s="1"/>
      <c r="N145" s="26"/>
      <c r="O145" s="1"/>
      <c r="P145" s="26"/>
    </row>
    <row r="146" spans="1:16" hidden="1" x14ac:dyDescent="0.25">
      <c r="A146" s="30">
        <v>50000249</v>
      </c>
      <c r="B146">
        <v>2025900</v>
      </c>
      <c r="C146" t="s">
        <v>180</v>
      </c>
      <c r="D146">
        <v>6819289</v>
      </c>
      <c r="E146" s="29">
        <v>42157</v>
      </c>
      <c r="F146">
        <v>2818549</v>
      </c>
      <c r="G146" s="14">
        <f>VLOOKUP(I146,[2]numerales!$A:$F,6,0)</f>
        <v>910300000</v>
      </c>
      <c r="H146" s="14">
        <f>VLOOKUP(I146,[2]numerales!$A:$B,2,0)</f>
        <v>130113</v>
      </c>
      <c r="I146" s="26">
        <v>121235</v>
      </c>
      <c r="K146" s="1">
        <v>500000</v>
      </c>
      <c r="L146" s="26"/>
      <c r="M146" s="1"/>
      <c r="N146" s="26"/>
      <c r="O146" s="1"/>
      <c r="P146" s="26"/>
    </row>
    <row r="147" spans="1:16" hidden="1" x14ac:dyDescent="0.25">
      <c r="A147" s="30">
        <v>50000249</v>
      </c>
      <c r="B147">
        <v>2030662</v>
      </c>
      <c r="C147" t="s">
        <v>183</v>
      </c>
      <c r="D147">
        <v>76339337</v>
      </c>
      <c r="E147" s="29">
        <v>42157</v>
      </c>
      <c r="F147">
        <v>31036655</v>
      </c>
      <c r="G147" s="14">
        <f>VLOOKUP(I147,[2]numerales!$A:$F,6,0)</f>
        <v>11100000</v>
      </c>
      <c r="H147" s="14">
        <f>VLOOKUP(I147,[2]numerales!$A:$B,2,0)</f>
        <v>150112</v>
      </c>
      <c r="I147" s="26">
        <v>121275</v>
      </c>
      <c r="K147" s="1">
        <v>2476530</v>
      </c>
      <c r="L147" s="26"/>
      <c r="M147" s="1"/>
      <c r="N147" s="26"/>
      <c r="O147" s="1"/>
      <c r="P147" s="26"/>
    </row>
    <row r="148" spans="1:16" hidden="1" x14ac:dyDescent="0.25">
      <c r="A148" s="30">
        <v>50000249</v>
      </c>
      <c r="B148">
        <v>2036249</v>
      </c>
      <c r="C148" t="s">
        <v>206</v>
      </c>
      <c r="D148">
        <v>46668138</v>
      </c>
      <c r="E148" s="29">
        <v>42157</v>
      </c>
      <c r="F148">
        <v>32129054</v>
      </c>
      <c r="G148" s="14">
        <f>VLOOKUP(I148,[2]numerales!$A:$F,6,0)</f>
        <v>910300000</v>
      </c>
      <c r="H148" s="14">
        <f>VLOOKUP(I148,[2]numerales!$A:$B,2,0)</f>
        <v>130113</v>
      </c>
      <c r="I148" s="26">
        <v>121235</v>
      </c>
      <c r="K148" s="1">
        <v>400000</v>
      </c>
      <c r="L148" s="26"/>
      <c r="M148" s="1"/>
      <c r="N148" s="26"/>
      <c r="O148" s="1"/>
      <c r="P148" s="26"/>
    </row>
    <row r="149" spans="1:16" hidden="1" x14ac:dyDescent="0.25">
      <c r="A149" s="30">
        <v>50000249</v>
      </c>
      <c r="B149">
        <v>2041889</v>
      </c>
      <c r="C149" t="s">
        <v>171</v>
      </c>
      <c r="D149">
        <v>12901040</v>
      </c>
      <c r="E149" s="29">
        <v>42157</v>
      </c>
      <c r="F149">
        <v>4871097</v>
      </c>
      <c r="G149" s="14">
        <f>VLOOKUP(I149,[2]numerales!$A:$F,6,0)</f>
        <v>923272193</v>
      </c>
      <c r="H149" s="14">
        <f>VLOOKUP(I149,[2]numerales!$A:$B,2,0)</f>
        <v>131401</v>
      </c>
      <c r="I149" s="26">
        <v>131401</v>
      </c>
      <c r="K149" s="1">
        <v>1800</v>
      </c>
      <c r="L149" s="26"/>
      <c r="M149" s="1"/>
      <c r="N149" s="26"/>
      <c r="O149" s="1"/>
      <c r="P149" s="26"/>
    </row>
    <row r="150" spans="1:16" hidden="1" x14ac:dyDescent="0.25">
      <c r="A150" s="30">
        <v>50000249</v>
      </c>
      <c r="B150">
        <v>2097494</v>
      </c>
      <c r="C150" t="s">
        <v>171</v>
      </c>
      <c r="D150">
        <v>1130600972</v>
      </c>
      <c r="E150" s="29">
        <v>42157</v>
      </c>
      <c r="F150">
        <v>4869887</v>
      </c>
      <c r="G150" s="14">
        <f>VLOOKUP(I150,[2]numerales!$A:$F,6,0)</f>
        <v>923272421</v>
      </c>
      <c r="H150" s="14">
        <f>VLOOKUP(I150,[2]numerales!$A:$B,2,0)</f>
        <v>190101</v>
      </c>
      <c r="I150" s="26">
        <v>190101</v>
      </c>
      <c r="K150" s="1">
        <v>107400</v>
      </c>
      <c r="L150" s="26"/>
      <c r="M150" s="1"/>
      <c r="N150" s="26"/>
      <c r="O150" s="1"/>
      <c r="P150" s="26"/>
    </row>
    <row r="151" spans="1:16" hidden="1" x14ac:dyDescent="0.25">
      <c r="A151" s="30">
        <v>50000249</v>
      </c>
      <c r="B151">
        <v>2124996</v>
      </c>
      <c r="C151" t="s">
        <v>154</v>
      </c>
      <c r="D151">
        <v>1020745645</v>
      </c>
      <c r="E151" s="29">
        <v>42157</v>
      </c>
      <c r="F151">
        <v>0</v>
      </c>
      <c r="G151" s="14">
        <f>VLOOKUP(I151,[2]numerales!$A:$F,6,0)</f>
        <v>12400000</v>
      </c>
      <c r="H151" s="14">
        <f>VLOOKUP(I151,[2]numerales!$A:$B,2,0)</f>
        <v>270102</v>
      </c>
      <c r="I151" s="26">
        <v>121204</v>
      </c>
      <c r="K151" s="1">
        <v>5000</v>
      </c>
      <c r="L151" s="26"/>
      <c r="M151" s="1"/>
      <c r="N151" s="26"/>
      <c r="O151" s="1"/>
      <c r="P151" s="26"/>
    </row>
    <row r="152" spans="1:16" hidden="1" x14ac:dyDescent="0.25">
      <c r="A152" s="30">
        <v>50000249</v>
      </c>
      <c r="B152">
        <v>2169655</v>
      </c>
      <c r="C152" t="s">
        <v>163</v>
      </c>
      <c r="D152">
        <v>73580296</v>
      </c>
      <c r="E152" s="29">
        <v>42157</v>
      </c>
      <c r="F152">
        <v>6602025</v>
      </c>
      <c r="G152" s="14">
        <f>VLOOKUP(I152,[2]numerales!$A:$F,6,0)</f>
        <v>11100000</v>
      </c>
      <c r="H152" s="14">
        <f>VLOOKUP(I152,[2]numerales!$A:$B,2,0)</f>
        <v>150112</v>
      </c>
      <c r="I152" s="26">
        <v>121275</v>
      </c>
      <c r="K152" s="1">
        <v>644350</v>
      </c>
      <c r="L152" s="26"/>
      <c r="M152" s="1"/>
      <c r="N152" s="26"/>
      <c r="O152" s="1"/>
      <c r="P152" s="26"/>
    </row>
    <row r="153" spans="1:16" hidden="1" x14ac:dyDescent="0.25">
      <c r="A153" s="30">
        <v>50000249</v>
      </c>
      <c r="B153">
        <v>2178157</v>
      </c>
      <c r="C153" t="s">
        <v>154</v>
      </c>
      <c r="D153">
        <v>52993741</v>
      </c>
      <c r="E153" s="29">
        <v>42157</v>
      </c>
      <c r="F153">
        <v>52993741</v>
      </c>
      <c r="G153" s="14">
        <f>VLOOKUP(I153,[2]numerales!$A:$F,6,0)</f>
        <v>12200000</v>
      </c>
      <c r="H153" s="14">
        <f>VLOOKUP(I153,[2]numerales!$A:$B,2,0)</f>
        <v>250101</v>
      </c>
      <c r="I153" s="26">
        <v>121225</v>
      </c>
      <c r="K153" s="1">
        <v>27800</v>
      </c>
      <c r="L153" s="26"/>
      <c r="M153" s="1"/>
      <c r="N153" s="26"/>
      <c r="O153" s="1"/>
      <c r="P153" s="26"/>
    </row>
    <row r="154" spans="1:16" hidden="1" x14ac:dyDescent="0.25">
      <c r="A154" s="30">
        <v>50000249</v>
      </c>
      <c r="B154">
        <v>2222735</v>
      </c>
      <c r="C154" t="s">
        <v>183</v>
      </c>
      <c r="D154">
        <v>16379656</v>
      </c>
      <c r="E154" s="29">
        <v>42157</v>
      </c>
      <c r="F154">
        <v>31040658</v>
      </c>
      <c r="G154" s="14">
        <f>VLOOKUP(I154,[2]numerales!$A:$F,6,0)</f>
        <v>11100000</v>
      </c>
      <c r="H154" s="14">
        <f>VLOOKUP(I154,[2]numerales!$A:$B,2,0)</f>
        <v>150112</v>
      </c>
      <c r="I154" s="26">
        <v>121275</v>
      </c>
      <c r="K154" s="1">
        <v>300000</v>
      </c>
      <c r="L154" s="26"/>
      <c r="M154" s="1"/>
      <c r="N154" s="26"/>
      <c r="O154" s="1"/>
      <c r="P154" s="26"/>
    </row>
    <row r="155" spans="1:16" hidden="1" x14ac:dyDescent="0.25">
      <c r="A155" s="30">
        <v>50000249</v>
      </c>
      <c r="B155">
        <v>2231706</v>
      </c>
      <c r="C155" t="s">
        <v>154</v>
      </c>
      <c r="D155">
        <v>8300184605</v>
      </c>
      <c r="E155" s="29">
        <v>42157</v>
      </c>
      <c r="F155">
        <v>31076278</v>
      </c>
      <c r="G155" s="14">
        <f>VLOOKUP(I155,[2]numerales!$A:$F,6,0)</f>
        <v>923272421</v>
      </c>
      <c r="H155" s="14">
        <f>VLOOKUP(I155,[2]numerales!$A:$B,2,0)</f>
        <v>190101</v>
      </c>
      <c r="I155" s="26">
        <v>190101</v>
      </c>
      <c r="K155" s="1">
        <v>260322</v>
      </c>
      <c r="L155" s="26"/>
      <c r="M155" s="1"/>
      <c r="N155" s="26"/>
      <c r="O155" s="1"/>
      <c r="P155" s="26"/>
    </row>
    <row r="156" spans="1:16" hidden="1" x14ac:dyDescent="0.25">
      <c r="A156" s="30">
        <v>50000249</v>
      </c>
      <c r="B156">
        <v>2262506</v>
      </c>
      <c r="C156" t="s">
        <v>189</v>
      </c>
      <c r="D156">
        <v>1113646926</v>
      </c>
      <c r="E156" s="29">
        <v>42157</v>
      </c>
      <c r="F156">
        <v>2644906</v>
      </c>
      <c r="G156" s="14">
        <f>VLOOKUP(I156,[2]numerales!$A:$F,6,0)</f>
        <v>923272421</v>
      </c>
      <c r="H156" s="14">
        <f>VLOOKUP(I156,[2]numerales!$A:$B,2,0)</f>
        <v>190101</v>
      </c>
      <c r="I156" s="26">
        <v>190101</v>
      </c>
      <c r="K156" s="1">
        <v>107400</v>
      </c>
      <c r="L156" s="26"/>
      <c r="M156" s="1"/>
      <c r="N156" s="26"/>
      <c r="O156" s="1"/>
      <c r="P156" s="26"/>
    </row>
    <row r="157" spans="1:16" hidden="1" x14ac:dyDescent="0.25">
      <c r="A157" s="30">
        <v>50000249</v>
      </c>
      <c r="B157">
        <v>2286602</v>
      </c>
      <c r="C157" t="s">
        <v>154</v>
      </c>
      <c r="D157">
        <v>23552876</v>
      </c>
      <c r="E157" s="29">
        <v>42157</v>
      </c>
      <c r="F157">
        <v>4773739</v>
      </c>
      <c r="G157" s="14">
        <f>VLOOKUP(I157,[2]numerales!$A:$F,6,0)</f>
        <v>11500000</v>
      </c>
      <c r="H157" s="14">
        <f>VLOOKUP(I157,[2]numerales!$A:$B,2,0)</f>
        <v>130101</v>
      </c>
      <c r="I157" s="26">
        <v>12102020</v>
      </c>
      <c r="K157" s="1">
        <v>1690</v>
      </c>
      <c r="L157" s="26"/>
      <c r="M157" s="1"/>
      <c r="N157" s="26"/>
      <c r="O157" s="1"/>
      <c r="P157" s="26"/>
    </row>
    <row r="158" spans="1:16" hidden="1" x14ac:dyDescent="0.25">
      <c r="A158" s="30">
        <v>50000249</v>
      </c>
      <c r="B158">
        <v>2286875</v>
      </c>
      <c r="C158" t="s">
        <v>154</v>
      </c>
      <c r="D158">
        <v>79741744</v>
      </c>
      <c r="E158" s="29">
        <v>42157</v>
      </c>
      <c r="F158">
        <v>30140761</v>
      </c>
      <c r="G158" s="14">
        <f>VLOOKUP(I158,[2]numerales!$A:$F,6,0)</f>
        <v>12200000</v>
      </c>
      <c r="H158" s="14">
        <f>VLOOKUP(I158,[2]numerales!$A:$B,2,0)</f>
        <v>250101</v>
      </c>
      <c r="I158" s="26">
        <v>121225</v>
      </c>
      <c r="K158" s="1">
        <v>20500</v>
      </c>
      <c r="L158" s="26"/>
      <c r="M158" s="1"/>
      <c r="N158" s="26"/>
      <c r="O158" s="1"/>
      <c r="P158" s="26"/>
    </row>
    <row r="159" spans="1:16" hidden="1" x14ac:dyDescent="0.25">
      <c r="A159" s="30">
        <v>50000249</v>
      </c>
      <c r="B159">
        <v>2286948</v>
      </c>
      <c r="C159" t="s">
        <v>154</v>
      </c>
      <c r="D159">
        <v>51613892</v>
      </c>
      <c r="E159" s="29">
        <v>42157</v>
      </c>
      <c r="F159">
        <v>2048368</v>
      </c>
      <c r="G159" s="14">
        <f>VLOOKUP(I159,[2]numerales!$A:$F,6,0)</f>
        <v>11500000</v>
      </c>
      <c r="H159" s="14">
        <f>VLOOKUP(I159,[2]numerales!$A:$B,2,0)</f>
        <v>130101</v>
      </c>
      <c r="I159" s="26">
        <v>12102020</v>
      </c>
      <c r="K159" s="1">
        <v>2240</v>
      </c>
      <c r="L159" s="26"/>
      <c r="M159" s="1"/>
      <c r="N159" s="26"/>
      <c r="O159" s="1"/>
      <c r="P159" s="26"/>
    </row>
    <row r="160" spans="1:16" hidden="1" x14ac:dyDescent="0.25">
      <c r="A160" s="30">
        <v>50000249</v>
      </c>
      <c r="B160">
        <v>2291724</v>
      </c>
      <c r="C160" t="s">
        <v>171</v>
      </c>
      <c r="D160">
        <v>31384208</v>
      </c>
      <c r="E160" s="29">
        <v>42157</v>
      </c>
      <c r="F160">
        <v>31548648</v>
      </c>
      <c r="G160" s="14">
        <f>VLOOKUP(I160,[2]numerales!$A:$F,6,0)</f>
        <v>923272193</v>
      </c>
      <c r="H160" s="14">
        <f>VLOOKUP(I160,[2]numerales!$A:$B,2,0)</f>
        <v>131401</v>
      </c>
      <c r="I160" s="26">
        <v>131401</v>
      </c>
      <c r="K160" s="1">
        <v>30600</v>
      </c>
      <c r="L160" s="26"/>
      <c r="M160" s="1"/>
      <c r="N160" s="26"/>
      <c r="O160" s="1"/>
      <c r="P160" s="26"/>
    </row>
    <row r="161" spans="1:16" hidden="1" x14ac:dyDescent="0.25">
      <c r="A161" s="30">
        <v>50000249</v>
      </c>
      <c r="B161">
        <v>2294362</v>
      </c>
      <c r="C161" t="s">
        <v>171</v>
      </c>
      <c r="D161">
        <v>7478175</v>
      </c>
      <c r="E161" s="29">
        <v>42157</v>
      </c>
      <c r="F161">
        <v>3703640</v>
      </c>
      <c r="G161" s="14">
        <f>VLOOKUP(I161,[2]numerales!$A:$F,6,0)</f>
        <v>923272193</v>
      </c>
      <c r="H161" s="14">
        <f>VLOOKUP(I161,[2]numerales!$A:$B,2,0)</f>
        <v>131401</v>
      </c>
      <c r="I161" s="26">
        <v>131401</v>
      </c>
      <c r="K161" s="1">
        <v>5000000</v>
      </c>
      <c r="L161" s="26"/>
      <c r="M161" s="1"/>
      <c r="N161" s="26"/>
      <c r="O161" s="1"/>
      <c r="P161" s="26"/>
    </row>
    <row r="162" spans="1:16" hidden="1" x14ac:dyDescent="0.25">
      <c r="A162" s="30">
        <v>50000249</v>
      </c>
      <c r="B162">
        <v>2309283</v>
      </c>
      <c r="C162" t="s">
        <v>177</v>
      </c>
      <c r="D162">
        <v>51703092</v>
      </c>
      <c r="E162" s="29">
        <v>42157</v>
      </c>
      <c r="F162">
        <v>31127152</v>
      </c>
      <c r="G162" s="14">
        <f>VLOOKUP(I162,[2]numerales!$A:$F,6,0)</f>
        <v>26800000</v>
      </c>
      <c r="H162" s="14">
        <f>VLOOKUP(I162,[2]numerales!$A:$B,2,0)</f>
        <v>360200</v>
      </c>
      <c r="I162" s="26">
        <v>360200</v>
      </c>
      <c r="K162" s="1">
        <v>94207</v>
      </c>
      <c r="L162" s="26"/>
      <c r="M162" s="1"/>
      <c r="N162" s="26"/>
      <c r="O162" s="1"/>
      <c r="P162" s="26"/>
    </row>
    <row r="163" spans="1:16" hidden="1" x14ac:dyDescent="0.25">
      <c r="A163" s="30">
        <v>50000249</v>
      </c>
      <c r="B163">
        <v>2309284</v>
      </c>
      <c r="C163" t="s">
        <v>177</v>
      </c>
      <c r="D163">
        <v>2964051</v>
      </c>
      <c r="E163" s="29">
        <v>42157</v>
      </c>
      <c r="F163">
        <v>31346861</v>
      </c>
      <c r="G163" s="14">
        <f>VLOOKUP(I163,[2]numerales!$A:$F,6,0)</f>
        <v>26800000</v>
      </c>
      <c r="H163" s="14">
        <f>VLOOKUP(I163,[2]numerales!$A:$B,2,0)</f>
        <v>360200</v>
      </c>
      <c r="I163" s="26">
        <v>360200</v>
      </c>
      <c r="K163" s="1">
        <v>162814</v>
      </c>
      <c r="L163" s="26"/>
      <c r="M163" s="1"/>
      <c r="N163" s="26"/>
      <c r="O163" s="1"/>
      <c r="P163" s="26"/>
    </row>
    <row r="164" spans="1:16" hidden="1" x14ac:dyDescent="0.25">
      <c r="A164" s="30">
        <v>50000249</v>
      </c>
      <c r="B164">
        <v>2419323</v>
      </c>
      <c r="C164" t="s">
        <v>171</v>
      </c>
      <c r="D164">
        <v>6105759</v>
      </c>
      <c r="E164" s="29">
        <v>42157</v>
      </c>
      <c r="F164">
        <v>31870447</v>
      </c>
      <c r="G164" s="14">
        <f>VLOOKUP(I164,[2]numerales!$A:$F,6,0)</f>
        <v>12400000</v>
      </c>
      <c r="H164" s="14">
        <f>VLOOKUP(I164,[2]numerales!$A:$B,2,0)</f>
        <v>270102</v>
      </c>
      <c r="I164" s="26">
        <v>121204</v>
      </c>
      <c r="K164" s="1">
        <v>5000</v>
      </c>
      <c r="L164" s="26"/>
      <c r="M164" s="1"/>
      <c r="N164" s="26"/>
      <c r="O164" s="1"/>
      <c r="P164" s="26"/>
    </row>
    <row r="165" spans="1:16" hidden="1" x14ac:dyDescent="0.25">
      <c r="A165" s="30">
        <v>50000249</v>
      </c>
      <c r="B165">
        <v>2422171</v>
      </c>
      <c r="C165" t="s">
        <v>154</v>
      </c>
      <c r="D165">
        <v>19308699</v>
      </c>
      <c r="E165" s="29">
        <v>42157</v>
      </c>
      <c r="F165">
        <v>31120222</v>
      </c>
      <c r="G165" s="14">
        <f>VLOOKUP(I165,[2]numerales!$A:$F,6,0)</f>
        <v>96300000</v>
      </c>
      <c r="H165" s="14">
        <f>VLOOKUP(I165,[2]numerales!$A:$B,2,0)</f>
        <v>190101</v>
      </c>
      <c r="I165" s="26">
        <v>121270</v>
      </c>
      <c r="K165" s="1">
        <v>38350</v>
      </c>
      <c r="L165" s="26"/>
      <c r="M165" s="1"/>
      <c r="N165" s="26"/>
      <c r="O165" s="1"/>
      <c r="P165" s="26"/>
    </row>
    <row r="166" spans="1:16" hidden="1" x14ac:dyDescent="0.25">
      <c r="A166" s="30">
        <v>50000249</v>
      </c>
      <c r="B166">
        <v>2422181</v>
      </c>
      <c r="C166" t="s">
        <v>154</v>
      </c>
      <c r="D166">
        <v>1032441207</v>
      </c>
      <c r="E166" s="29">
        <v>42157</v>
      </c>
      <c r="F166">
        <v>8621678</v>
      </c>
      <c r="G166" s="14">
        <f>VLOOKUP(I166,[2]numerales!$A:$F,6,0)</f>
        <v>12400000</v>
      </c>
      <c r="H166" s="14">
        <f>VLOOKUP(I166,[2]numerales!$A:$B,2,0)</f>
        <v>270102</v>
      </c>
      <c r="I166" s="26">
        <v>121204</v>
      </c>
      <c r="K166" s="1">
        <v>5000</v>
      </c>
      <c r="L166" s="26"/>
      <c r="M166" s="1"/>
      <c r="N166" s="26"/>
      <c r="O166" s="1"/>
      <c r="P166" s="26"/>
    </row>
    <row r="167" spans="1:16" hidden="1" x14ac:dyDescent="0.25">
      <c r="A167" s="30">
        <v>50000249</v>
      </c>
      <c r="B167">
        <v>2425781</v>
      </c>
      <c r="C167" t="s">
        <v>169</v>
      </c>
      <c r="D167">
        <v>1085296822</v>
      </c>
      <c r="E167" s="29">
        <v>42157</v>
      </c>
      <c r="F167">
        <v>7203579</v>
      </c>
      <c r="G167" s="14">
        <f>VLOOKUP(I167,[2]numerales!$A:$F,6,0)</f>
        <v>12400000</v>
      </c>
      <c r="H167" s="14">
        <f>VLOOKUP(I167,[2]numerales!$A:$B,2,0)</f>
        <v>270102</v>
      </c>
      <c r="I167" s="26">
        <v>121204</v>
      </c>
      <c r="K167" s="1">
        <v>5000</v>
      </c>
      <c r="L167" s="26"/>
      <c r="M167" s="1"/>
      <c r="N167" s="26"/>
      <c r="O167" s="1"/>
      <c r="P167" s="26"/>
    </row>
    <row r="168" spans="1:16" hidden="1" x14ac:dyDescent="0.25">
      <c r="A168" s="30">
        <v>50000249</v>
      </c>
      <c r="B168">
        <v>2441370</v>
      </c>
      <c r="C168" t="s">
        <v>154</v>
      </c>
      <c r="D168">
        <v>1015429210</v>
      </c>
      <c r="E168" s="29">
        <v>42157</v>
      </c>
      <c r="F168">
        <v>31051774</v>
      </c>
      <c r="G168" s="14">
        <f>VLOOKUP(I168,[2]numerales!$A:$F,6,0)</f>
        <v>12400000</v>
      </c>
      <c r="H168" s="14">
        <f>VLOOKUP(I168,[2]numerales!$A:$B,2,0)</f>
        <v>270102</v>
      </c>
      <c r="I168" s="26">
        <v>121204</v>
      </c>
      <c r="K168" s="1">
        <v>5000</v>
      </c>
      <c r="L168" s="26"/>
      <c r="M168" s="1"/>
      <c r="N168" s="26"/>
      <c r="O168" s="1"/>
      <c r="P168" s="26"/>
    </row>
    <row r="169" spans="1:16" hidden="1" x14ac:dyDescent="0.25">
      <c r="A169" s="30">
        <v>50000249</v>
      </c>
      <c r="B169">
        <v>2456479</v>
      </c>
      <c r="C169" t="s">
        <v>179</v>
      </c>
      <c r="D169">
        <v>1098716641</v>
      </c>
      <c r="E169" s="29">
        <v>42157</v>
      </c>
      <c r="F169">
        <v>31837600</v>
      </c>
      <c r="G169" s="14">
        <f>VLOOKUP(I169,[2]numerales!$A:$F,6,0)</f>
        <v>12400000</v>
      </c>
      <c r="H169" s="14">
        <f>VLOOKUP(I169,[2]numerales!$A:$B,2,0)</f>
        <v>270102</v>
      </c>
      <c r="I169" s="26">
        <v>121204</v>
      </c>
      <c r="K169" s="1">
        <v>5000</v>
      </c>
      <c r="L169" s="26"/>
      <c r="M169" s="1"/>
      <c r="N169" s="26"/>
      <c r="O169" s="1"/>
      <c r="P169" s="26"/>
    </row>
    <row r="170" spans="1:16" hidden="1" x14ac:dyDescent="0.25">
      <c r="A170" s="30">
        <v>50000249</v>
      </c>
      <c r="B170">
        <v>2461116</v>
      </c>
      <c r="C170" t="s">
        <v>154</v>
      </c>
      <c r="D170">
        <v>31224508</v>
      </c>
      <c r="E170" s="29">
        <v>42157</v>
      </c>
      <c r="F170">
        <v>3050987</v>
      </c>
      <c r="G170" s="14">
        <f>VLOOKUP(I170,[2]numerales!$A:$F,6,0)</f>
        <v>12400000</v>
      </c>
      <c r="H170" s="14">
        <f>VLOOKUP(I170,[2]numerales!$A:$B,2,0)</f>
        <v>270102</v>
      </c>
      <c r="I170" s="26">
        <v>270102</v>
      </c>
      <c r="K170" s="1">
        <v>800</v>
      </c>
      <c r="L170" s="26"/>
      <c r="M170" s="1"/>
      <c r="N170" s="26"/>
      <c r="O170" s="1"/>
      <c r="P170" s="26"/>
    </row>
    <row r="171" spans="1:16" hidden="1" x14ac:dyDescent="0.25">
      <c r="A171" s="30">
        <v>50000249</v>
      </c>
      <c r="B171">
        <v>2461207</v>
      </c>
      <c r="C171" t="s">
        <v>154</v>
      </c>
      <c r="D171">
        <v>1015417753</v>
      </c>
      <c r="E171" s="29">
        <v>42157</v>
      </c>
      <c r="F171">
        <v>2861541</v>
      </c>
      <c r="G171" s="14">
        <f>VLOOKUP(I171,[2]numerales!$A:$F,6,0)</f>
        <v>12400000</v>
      </c>
      <c r="H171" s="14">
        <f>VLOOKUP(I171,[2]numerales!$A:$B,2,0)</f>
        <v>270102</v>
      </c>
      <c r="I171" s="26">
        <v>121204</v>
      </c>
      <c r="K171" s="1">
        <v>5000</v>
      </c>
      <c r="L171" s="26"/>
      <c r="M171" s="1"/>
      <c r="N171" s="26"/>
      <c r="O171" s="1"/>
      <c r="P171" s="26"/>
    </row>
    <row r="172" spans="1:16" hidden="1" x14ac:dyDescent="0.25">
      <c r="A172" s="30">
        <v>50000249</v>
      </c>
      <c r="B172">
        <v>2461208</v>
      </c>
      <c r="C172" t="s">
        <v>154</v>
      </c>
      <c r="D172">
        <v>1015417753</v>
      </c>
      <c r="E172" s="29">
        <v>42157</v>
      </c>
      <c r="F172">
        <v>2861541</v>
      </c>
      <c r="G172" s="14">
        <f>VLOOKUP(I172,[2]numerales!$A:$F,6,0)</f>
        <v>12400000</v>
      </c>
      <c r="H172" s="14">
        <f>VLOOKUP(I172,[2]numerales!$A:$B,2,0)</f>
        <v>270102</v>
      </c>
      <c r="I172" s="26">
        <v>121204</v>
      </c>
      <c r="K172" s="1">
        <v>5000</v>
      </c>
      <c r="L172" s="26"/>
      <c r="M172" s="1"/>
      <c r="N172" s="26"/>
      <c r="O172" s="1"/>
      <c r="P172" s="26"/>
    </row>
    <row r="173" spans="1:16" hidden="1" x14ac:dyDescent="0.25">
      <c r="A173" s="30">
        <v>50000249</v>
      </c>
      <c r="B173">
        <v>2475230</v>
      </c>
      <c r="C173" t="s">
        <v>154</v>
      </c>
      <c r="D173">
        <v>6760872</v>
      </c>
      <c r="E173" s="29">
        <v>42157</v>
      </c>
      <c r="F173">
        <v>32047603</v>
      </c>
      <c r="G173" s="14">
        <f>VLOOKUP(I173,[2]numerales!$A:$F,6,0)</f>
        <v>12200000</v>
      </c>
      <c r="H173" s="14">
        <f>VLOOKUP(I173,[2]numerales!$A:$B,2,0)</f>
        <v>250101</v>
      </c>
      <c r="I173" s="26">
        <v>121225</v>
      </c>
      <c r="K173" s="1">
        <v>50300</v>
      </c>
      <c r="L173" s="26"/>
      <c r="M173" s="1"/>
      <c r="N173" s="26"/>
      <c r="O173" s="1"/>
      <c r="P173" s="26"/>
    </row>
    <row r="174" spans="1:16" hidden="1" x14ac:dyDescent="0.25">
      <c r="A174" s="30">
        <v>50000249</v>
      </c>
      <c r="B174">
        <v>2492252</v>
      </c>
      <c r="C174" t="s">
        <v>169</v>
      </c>
      <c r="D174">
        <v>1089481680</v>
      </c>
      <c r="E174" s="29">
        <v>42157</v>
      </c>
      <c r="F174">
        <v>31044320</v>
      </c>
      <c r="G174" s="14">
        <f>VLOOKUP(I174,[2]numerales!$A:$F,6,0)</f>
        <v>12400000</v>
      </c>
      <c r="H174" s="14">
        <f>VLOOKUP(I174,[2]numerales!$A:$B,2,0)</f>
        <v>270102</v>
      </c>
      <c r="I174" s="26">
        <v>121204</v>
      </c>
      <c r="K174" s="1">
        <v>5000</v>
      </c>
      <c r="L174" s="26"/>
      <c r="M174" s="1"/>
      <c r="N174" s="26"/>
      <c r="O174" s="1"/>
      <c r="P174" s="26"/>
    </row>
    <row r="175" spans="1:16" hidden="1" x14ac:dyDescent="0.25">
      <c r="A175" s="30">
        <v>50000249</v>
      </c>
      <c r="B175">
        <v>2492253</v>
      </c>
      <c r="C175" t="s">
        <v>169</v>
      </c>
      <c r="D175">
        <v>1126449681</v>
      </c>
      <c r="E175" s="29">
        <v>42157</v>
      </c>
      <c r="F175">
        <v>31236484</v>
      </c>
      <c r="G175" s="14">
        <f>VLOOKUP(I175,[2]numerales!$A:$F,6,0)</f>
        <v>12400000</v>
      </c>
      <c r="H175" s="14">
        <f>VLOOKUP(I175,[2]numerales!$A:$B,2,0)</f>
        <v>270102</v>
      </c>
      <c r="I175" s="26">
        <v>121204</v>
      </c>
      <c r="K175" s="1">
        <v>5000</v>
      </c>
      <c r="L175" s="26"/>
      <c r="M175" s="1"/>
      <c r="N175" s="26"/>
      <c r="O175" s="1"/>
      <c r="P175" s="26"/>
    </row>
    <row r="176" spans="1:16" hidden="1" x14ac:dyDescent="0.25">
      <c r="A176" s="30">
        <v>50000249</v>
      </c>
      <c r="B176">
        <v>2492254</v>
      </c>
      <c r="C176" t="s">
        <v>169</v>
      </c>
      <c r="D176">
        <v>1087418350</v>
      </c>
      <c r="E176" s="29">
        <v>42157</v>
      </c>
      <c r="F176">
        <v>31839950</v>
      </c>
      <c r="G176" s="14">
        <f>VLOOKUP(I176,[2]numerales!$A:$F,6,0)</f>
        <v>12400000</v>
      </c>
      <c r="H176" s="14">
        <f>VLOOKUP(I176,[2]numerales!$A:$B,2,0)</f>
        <v>270102</v>
      </c>
      <c r="I176" s="26">
        <v>121204</v>
      </c>
      <c r="K176" s="1">
        <v>5000</v>
      </c>
      <c r="L176" s="26"/>
      <c r="M176" s="1"/>
      <c r="N176" s="26"/>
      <c r="O176" s="1"/>
      <c r="P176" s="26"/>
    </row>
    <row r="177" spans="1:16" hidden="1" x14ac:dyDescent="0.25">
      <c r="A177" s="30">
        <v>50000249</v>
      </c>
      <c r="B177">
        <v>2492255</v>
      </c>
      <c r="C177" t="s">
        <v>169</v>
      </c>
      <c r="D177">
        <v>1085293531</v>
      </c>
      <c r="E177" s="29">
        <v>42157</v>
      </c>
      <c r="F177">
        <v>30063200</v>
      </c>
      <c r="G177" s="14">
        <f>VLOOKUP(I177,[2]numerales!$A:$F,6,0)</f>
        <v>12400000</v>
      </c>
      <c r="H177" s="14">
        <f>VLOOKUP(I177,[2]numerales!$A:$B,2,0)</f>
        <v>270102</v>
      </c>
      <c r="I177" s="26">
        <v>121204</v>
      </c>
      <c r="K177" s="1">
        <v>5000</v>
      </c>
      <c r="L177" s="26"/>
      <c r="M177" s="1"/>
      <c r="N177" s="26"/>
      <c r="O177" s="1"/>
      <c r="P177" s="26"/>
    </row>
    <row r="178" spans="1:16" hidden="1" x14ac:dyDescent="0.25">
      <c r="A178" s="30">
        <v>50000249</v>
      </c>
      <c r="B178">
        <v>2492256</v>
      </c>
      <c r="C178" t="s">
        <v>169</v>
      </c>
      <c r="D178">
        <v>1085297967</v>
      </c>
      <c r="E178" s="29">
        <v>42157</v>
      </c>
      <c r="F178">
        <v>30042661</v>
      </c>
      <c r="G178" s="14">
        <f>VLOOKUP(I178,[2]numerales!$A:$F,6,0)</f>
        <v>12400000</v>
      </c>
      <c r="H178" s="14">
        <f>VLOOKUP(I178,[2]numerales!$A:$B,2,0)</f>
        <v>270102</v>
      </c>
      <c r="I178" s="26">
        <v>121204</v>
      </c>
      <c r="K178" s="1">
        <v>5000</v>
      </c>
      <c r="L178" s="26"/>
      <c r="M178" s="1"/>
      <c r="N178" s="26"/>
      <c r="O178" s="1"/>
      <c r="P178" s="26"/>
    </row>
    <row r="179" spans="1:16" hidden="1" x14ac:dyDescent="0.25">
      <c r="A179" s="30">
        <v>50000249</v>
      </c>
      <c r="B179">
        <v>2502941</v>
      </c>
      <c r="C179" t="s">
        <v>169</v>
      </c>
      <c r="D179">
        <v>280563</v>
      </c>
      <c r="E179" s="29">
        <v>42157</v>
      </c>
      <c r="F179">
        <v>32043072</v>
      </c>
      <c r="G179" s="14">
        <f>VLOOKUP(I179,[2]numerales!$A:$F,6,0)</f>
        <v>923272421</v>
      </c>
      <c r="H179" s="14">
        <f>VLOOKUP(I179,[2]numerales!$A:$B,2,0)</f>
        <v>190101</v>
      </c>
      <c r="I179" s="26">
        <v>190101</v>
      </c>
      <c r="K179" s="1">
        <v>107400</v>
      </c>
      <c r="L179" s="26"/>
      <c r="M179" s="1"/>
      <c r="N179" s="26"/>
      <c r="O179" s="1"/>
      <c r="P179" s="26"/>
    </row>
    <row r="180" spans="1:16" hidden="1" x14ac:dyDescent="0.25">
      <c r="A180" s="30">
        <v>50000249</v>
      </c>
      <c r="B180">
        <v>2517385</v>
      </c>
      <c r="C180" t="s">
        <v>154</v>
      </c>
      <c r="D180">
        <v>8999990491</v>
      </c>
      <c r="E180" s="29">
        <v>42157</v>
      </c>
      <c r="F180">
        <v>5894000</v>
      </c>
      <c r="G180" s="14">
        <f>VLOOKUP(I180,[2]numerales!$A:$F,6,0)</f>
        <v>10900000</v>
      </c>
      <c r="H180" s="14">
        <f>VLOOKUP(I180,[2]numerales!$A:$B,2,0)</f>
        <v>170101</v>
      </c>
      <c r="I180" s="26">
        <v>121255</v>
      </c>
      <c r="K180" s="1">
        <v>117571411</v>
      </c>
      <c r="L180" s="26"/>
      <c r="M180" s="1"/>
      <c r="N180" s="26"/>
      <c r="O180" s="1"/>
      <c r="P180" s="26"/>
    </row>
    <row r="181" spans="1:16" hidden="1" x14ac:dyDescent="0.25">
      <c r="A181" s="30">
        <v>50000249</v>
      </c>
      <c r="B181">
        <v>2519527</v>
      </c>
      <c r="C181" t="s">
        <v>167</v>
      </c>
      <c r="D181">
        <v>1090368273</v>
      </c>
      <c r="E181" s="29">
        <v>42157</v>
      </c>
      <c r="F181">
        <v>30168948</v>
      </c>
      <c r="G181" s="14">
        <f>VLOOKUP(I181,[2]numerales!$A:$F,6,0)</f>
        <v>12400000</v>
      </c>
      <c r="H181" s="14">
        <f>VLOOKUP(I181,[2]numerales!$A:$B,2,0)</f>
        <v>270102</v>
      </c>
      <c r="I181" s="26">
        <v>121204</v>
      </c>
      <c r="K181" s="1">
        <v>5000</v>
      </c>
      <c r="L181" s="26"/>
      <c r="M181" s="1"/>
      <c r="N181" s="26"/>
      <c r="O181" s="1"/>
      <c r="P181" s="26"/>
    </row>
    <row r="182" spans="1:16" hidden="1" x14ac:dyDescent="0.25">
      <c r="A182" s="30">
        <v>50000249</v>
      </c>
      <c r="B182">
        <v>2520045</v>
      </c>
      <c r="C182" t="s">
        <v>154</v>
      </c>
      <c r="D182">
        <v>1018453600</v>
      </c>
      <c r="E182" s="29">
        <v>42157</v>
      </c>
      <c r="F182">
        <v>32023445</v>
      </c>
      <c r="G182" s="14">
        <f>VLOOKUP(I182,[2]numerales!$A:$F,6,0)</f>
        <v>12400000</v>
      </c>
      <c r="H182" s="14">
        <f>VLOOKUP(I182,[2]numerales!$A:$B,2,0)</f>
        <v>270102</v>
      </c>
      <c r="I182" s="26">
        <v>121204</v>
      </c>
      <c r="K182" s="1">
        <v>5000</v>
      </c>
      <c r="L182" s="26"/>
      <c r="M182" s="1"/>
      <c r="N182" s="26"/>
      <c r="O182" s="1"/>
      <c r="P182" s="26"/>
    </row>
    <row r="183" spans="1:16" hidden="1" x14ac:dyDescent="0.25">
      <c r="A183" s="30">
        <v>50000249</v>
      </c>
      <c r="B183">
        <v>2524164</v>
      </c>
      <c r="C183" t="s">
        <v>166</v>
      </c>
      <c r="D183">
        <v>88187837</v>
      </c>
      <c r="E183" s="29">
        <v>42157</v>
      </c>
      <c r="F183">
        <v>8892261</v>
      </c>
      <c r="G183" s="14">
        <f>VLOOKUP(I183,[2]numerales!$A:$F,6,0)</f>
        <v>910300000</v>
      </c>
      <c r="H183" s="14">
        <f>VLOOKUP(I183,[2]numerales!$A:$B,2,0)</f>
        <v>130113</v>
      </c>
      <c r="I183" s="26">
        <v>121235</v>
      </c>
      <c r="K183" s="1">
        <v>90719</v>
      </c>
      <c r="L183" s="26"/>
      <c r="M183" s="1"/>
      <c r="N183" s="26"/>
      <c r="O183" s="1"/>
      <c r="P183" s="26"/>
    </row>
    <row r="184" spans="1:16" hidden="1" x14ac:dyDescent="0.25">
      <c r="A184" s="30">
        <v>50000249</v>
      </c>
      <c r="B184">
        <v>2524663</v>
      </c>
      <c r="C184" t="s">
        <v>164</v>
      </c>
      <c r="D184">
        <v>1018412933</v>
      </c>
      <c r="E184" s="29">
        <v>42157</v>
      </c>
      <c r="F184">
        <v>31184270</v>
      </c>
      <c r="G184" s="14">
        <f>VLOOKUP(I184,[2]numerales!$A:$F,6,0)</f>
        <v>923272421</v>
      </c>
      <c r="H184" s="14">
        <f>VLOOKUP(I184,[2]numerales!$A:$B,2,0)</f>
        <v>190101</v>
      </c>
      <c r="I184" s="26">
        <v>190101</v>
      </c>
      <c r="K184" s="1">
        <v>107400</v>
      </c>
      <c r="L184" s="26"/>
      <c r="M184" s="1"/>
      <c r="N184" s="26"/>
      <c r="O184" s="1"/>
      <c r="P184" s="26"/>
    </row>
    <row r="185" spans="1:16" hidden="1" x14ac:dyDescent="0.25">
      <c r="A185" s="30">
        <v>50000249</v>
      </c>
      <c r="B185">
        <v>2534264</v>
      </c>
      <c r="C185" t="s">
        <v>162</v>
      </c>
      <c r="D185">
        <v>8909826169</v>
      </c>
      <c r="E185" s="29">
        <v>42157</v>
      </c>
      <c r="F185">
        <v>5432000</v>
      </c>
      <c r="G185" s="14">
        <f>VLOOKUP(I185,[2]numerales!$A:$F,6,0)</f>
        <v>96400000</v>
      </c>
      <c r="H185" s="14">
        <f>VLOOKUP(I185,[2]numerales!$A:$B,2,0)</f>
        <v>370101</v>
      </c>
      <c r="I185" s="26">
        <v>270910</v>
      </c>
      <c r="K185" s="1">
        <v>3684074.58</v>
      </c>
      <c r="L185" s="26"/>
      <c r="M185" s="1"/>
      <c r="N185" s="26"/>
      <c r="O185" s="1"/>
      <c r="P185" s="26"/>
    </row>
    <row r="186" spans="1:16" hidden="1" x14ac:dyDescent="0.25">
      <c r="A186" s="30">
        <v>50000249</v>
      </c>
      <c r="B186">
        <v>2536963</v>
      </c>
      <c r="C186" t="s">
        <v>167</v>
      </c>
      <c r="D186">
        <v>1090381269</v>
      </c>
      <c r="E186" s="29">
        <v>42157</v>
      </c>
      <c r="F186">
        <v>5743069</v>
      </c>
      <c r="G186" s="14">
        <f>VLOOKUP(I186,[2]numerales!$A:$F,6,0)</f>
        <v>12400000</v>
      </c>
      <c r="H186" s="14">
        <f>VLOOKUP(I186,[2]numerales!$A:$B,2,0)</f>
        <v>270102</v>
      </c>
      <c r="I186" s="26">
        <v>121204</v>
      </c>
      <c r="K186" s="1">
        <v>5000</v>
      </c>
      <c r="L186" s="26"/>
      <c r="M186" s="1"/>
      <c r="N186" s="26"/>
      <c r="O186" s="1"/>
      <c r="P186" s="26"/>
    </row>
    <row r="187" spans="1:16" hidden="1" x14ac:dyDescent="0.25">
      <c r="A187" s="30">
        <v>50000249</v>
      </c>
      <c r="B187">
        <v>2572112</v>
      </c>
      <c r="C187" t="s">
        <v>163</v>
      </c>
      <c r="D187">
        <v>7591034</v>
      </c>
      <c r="E187" s="29">
        <v>42157</v>
      </c>
      <c r="F187">
        <v>6513235</v>
      </c>
      <c r="G187" s="14">
        <f>VLOOKUP(I187,[2]numerales!$A:$F,6,0)</f>
        <v>26800000</v>
      </c>
      <c r="H187" s="14">
        <f>VLOOKUP(I187,[2]numerales!$A:$B,2,0)</f>
        <v>360200</v>
      </c>
      <c r="I187" s="26">
        <v>360200</v>
      </c>
      <c r="K187" s="1">
        <v>405048</v>
      </c>
      <c r="L187" s="26"/>
      <c r="M187" s="1"/>
      <c r="N187" s="26"/>
      <c r="O187" s="1"/>
      <c r="P187" s="26"/>
    </row>
    <row r="188" spans="1:16" hidden="1" x14ac:dyDescent="0.25">
      <c r="A188" s="30">
        <v>50000249</v>
      </c>
      <c r="B188">
        <v>2572123</v>
      </c>
      <c r="C188" t="s">
        <v>163</v>
      </c>
      <c r="D188">
        <v>45520706</v>
      </c>
      <c r="E188" s="29">
        <v>42157</v>
      </c>
      <c r="F188">
        <v>6454022</v>
      </c>
      <c r="G188" s="14">
        <f>VLOOKUP(I188,[2]numerales!$A:$F,6,0)</f>
        <v>26800000</v>
      </c>
      <c r="H188" s="14">
        <f>VLOOKUP(I188,[2]numerales!$A:$B,2,0)</f>
        <v>360200</v>
      </c>
      <c r="I188" s="26">
        <v>360200</v>
      </c>
      <c r="K188" s="1">
        <v>3512319</v>
      </c>
      <c r="L188" s="26"/>
      <c r="M188" s="1"/>
      <c r="N188" s="26"/>
      <c r="O188" s="1"/>
      <c r="P188" s="26"/>
    </row>
    <row r="189" spans="1:16" hidden="1" x14ac:dyDescent="0.25">
      <c r="A189" s="30">
        <v>50000249</v>
      </c>
      <c r="B189">
        <v>2578392</v>
      </c>
      <c r="C189" t="s">
        <v>197</v>
      </c>
      <c r="D189">
        <v>1116255773</v>
      </c>
      <c r="E189" s="29">
        <v>42157</v>
      </c>
      <c r="F189">
        <v>2323045</v>
      </c>
      <c r="G189" s="14">
        <f>VLOOKUP(I189,[2]numerales!$A:$F,6,0)</f>
        <v>12400000</v>
      </c>
      <c r="H189" s="14">
        <f>VLOOKUP(I189,[2]numerales!$A:$B,2,0)</f>
        <v>270102</v>
      </c>
      <c r="I189" s="26">
        <v>270102</v>
      </c>
      <c r="K189" s="1">
        <v>73500</v>
      </c>
      <c r="L189" s="26"/>
      <c r="M189" s="1"/>
      <c r="N189" s="26"/>
      <c r="O189" s="1"/>
      <c r="P189" s="26"/>
    </row>
    <row r="190" spans="1:16" hidden="1" x14ac:dyDescent="0.25">
      <c r="A190" s="30">
        <v>50000249</v>
      </c>
      <c r="B190">
        <v>2578435</v>
      </c>
      <c r="C190" t="s">
        <v>171</v>
      </c>
      <c r="D190">
        <v>14882219</v>
      </c>
      <c r="E190" s="29">
        <v>42157</v>
      </c>
      <c r="F190">
        <v>31481431</v>
      </c>
      <c r="G190" s="14">
        <f>VLOOKUP(I190,[2]numerales!$A:$F,6,0)</f>
        <v>26800000</v>
      </c>
      <c r="H190" s="14">
        <f>VLOOKUP(I190,[2]numerales!$A:$B,2,0)</f>
        <v>360200</v>
      </c>
      <c r="I190" s="26">
        <v>360200</v>
      </c>
      <c r="K190" s="1">
        <v>330312</v>
      </c>
      <c r="L190" s="26"/>
      <c r="M190" s="1"/>
      <c r="N190" s="26"/>
      <c r="O190" s="1"/>
      <c r="P190" s="26"/>
    </row>
    <row r="191" spans="1:16" hidden="1" x14ac:dyDescent="0.25">
      <c r="A191" s="30">
        <v>50000249</v>
      </c>
      <c r="B191">
        <v>2601283</v>
      </c>
      <c r="C191" t="s">
        <v>154</v>
      </c>
      <c r="D191">
        <v>9006300348</v>
      </c>
      <c r="E191" s="29">
        <v>42157</v>
      </c>
      <c r="F191">
        <v>8985151</v>
      </c>
      <c r="G191" s="14">
        <f>VLOOKUP(I191,[2]numerales!$A:$F,6,0)</f>
        <v>12400000</v>
      </c>
      <c r="H191" s="14">
        <f>VLOOKUP(I191,[2]numerales!$A:$B,2,0)</f>
        <v>270102</v>
      </c>
      <c r="I191" s="26">
        <v>121204</v>
      </c>
      <c r="K191" s="1">
        <v>5000</v>
      </c>
      <c r="L191" s="26"/>
      <c r="M191" s="1"/>
      <c r="N191" s="26"/>
      <c r="O191" s="1"/>
      <c r="P191" s="26"/>
    </row>
    <row r="192" spans="1:16" hidden="1" x14ac:dyDescent="0.25">
      <c r="A192" s="30">
        <v>50000249</v>
      </c>
      <c r="B192">
        <v>2601294</v>
      </c>
      <c r="C192" t="s">
        <v>154</v>
      </c>
      <c r="D192">
        <v>3655659</v>
      </c>
      <c r="E192" s="29">
        <v>42157</v>
      </c>
      <c r="F192">
        <v>4855778</v>
      </c>
      <c r="G192" s="14">
        <f>VLOOKUP(I192,[2]numerales!$A:$F,6,0)</f>
        <v>923272193</v>
      </c>
      <c r="H192" s="14">
        <f>VLOOKUP(I192,[2]numerales!$A:$B,2,0)</f>
        <v>131401</v>
      </c>
      <c r="I192" s="26">
        <v>131401</v>
      </c>
      <c r="K192" s="1">
        <v>13900</v>
      </c>
      <c r="L192" s="26"/>
      <c r="M192" s="1"/>
      <c r="N192" s="26"/>
      <c r="O192" s="1"/>
      <c r="P192" s="26"/>
    </row>
    <row r="193" spans="1:16" hidden="1" x14ac:dyDescent="0.25">
      <c r="A193" s="30">
        <v>50000249</v>
      </c>
      <c r="B193">
        <v>2607710</v>
      </c>
      <c r="C193" t="s">
        <v>154</v>
      </c>
      <c r="D193">
        <v>9002323162</v>
      </c>
      <c r="E193" s="29">
        <v>42157</v>
      </c>
      <c r="F193">
        <v>5333168</v>
      </c>
      <c r="G193" s="14">
        <f>VLOOKUP(I193,[2]numerales!$A:$F,6,0)</f>
        <v>12800000</v>
      </c>
      <c r="H193" s="14">
        <f>VLOOKUP(I193,[2]numerales!$A:$B,2,0)</f>
        <v>350300</v>
      </c>
      <c r="I193" s="26">
        <v>350300</v>
      </c>
      <c r="K193" s="1">
        <v>452688</v>
      </c>
      <c r="L193" s="26"/>
      <c r="M193" s="1"/>
      <c r="N193" s="26"/>
      <c r="O193" s="1"/>
      <c r="P193" s="26"/>
    </row>
    <row r="194" spans="1:16" hidden="1" x14ac:dyDescent="0.25">
      <c r="A194" s="30">
        <v>50000249</v>
      </c>
      <c r="B194">
        <v>2620685</v>
      </c>
      <c r="C194" t="s">
        <v>181</v>
      </c>
      <c r="D194">
        <v>75069664</v>
      </c>
      <c r="E194" s="29">
        <v>42157</v>
      </c>
      <c r="F194">
        <v>8838153</v>
      </c>
      <c r="G194" s="14">
        <f>VLOOKUP(I194,[2]numerales!$A:$F,6,0)</f>
        <v>26800000</v>
      </c>
      <c r="H194" s="14">
        <f>VLOOKUP(I194,[2]numerales!$A:$B,2,0)</f>
        <v>360200</v>
      </c>
      <c r="I194" s="26">
        <v>360200</v>
      </c>
      <c r="K194" s="1">
        <v>21400</v>
      </c>
      <c r="L194" s="26"/>
      <c r="M194" s="1"/>
      <c r="N194" s="26"/>
      <c r="O194" s="1"/>
      <c r="P194" s="26"/>
    </row>
    <row r="195" spans="1:16" hidden="1" x14ac:dyDescent="0.25">
      <c r="A195" s="30">
        <v>50000249</v>
      </c>
      <c r="B195">
        <v>2620686</v>
      </c>
      <c r="C195" t="s">
        <v>181</v>
      </c>
      <c r="D195">
        <v>75069664</v>
      </c>
      <c r="E195" s="29">
        <v>42157</v>
      </c>
      <c r="F195">
        <v>8838153</v>
      </c>
      <c r="G195" s="14">
        <f>VLOOKUP(I195,[2]numerales!$A:$F,6,0)</f>
        <v>26800000</v>
      </c>
      <c r="H195" s="14">
        <f>VLOOKUP(I195,[2]numerales!$A:$B,2,0)</f>
        <v>360200</v>
      </c>
      <c r="I195" s="26">
        <v>360200</v>
      </c>
      <c r="K195" s="1">
        <v>42600</v>
      </c>
      <c r="L195" s="26"/>
      <c r="M195" s="1"/>
      <c r="N195" s="26"/>
      <c r="O195" s="1"/>
      <c r="P195" s="26"/>
    </row>
    <row r="196" spans="1:16" hidden="1" x14ac:dyDescent="0.25">
      <c r="A196" s="30">
        <v>50000249</v>
      </c>
      <c r="B196">
        <v>2620687</v>
      </c>
      <c r="C196" t="s">
        <v>181</v>
      </c>
      <c r="D196">
        <v>75069664</v>
      </c>
      <c r="E196" s="29">
        <v>42157</v>
      </c>
      <c r="F196">
        <v>8838153</v>
      </c>
      <c r="G196" s="14">
        <f>VLOOKUP(I196,[2]numerales!$A:$F,6,0)</f>
        <v>26800000</v>
      </c>
      <c r="H196" s="14">
        <f>VLOOKUP(I196,[2]numerales!$A:$B,2,0)</f>
        <v>360200</v>
      </c>
      <c r="I196" s="26">
        <v>360200</v>
      </c>
      <c r="K196" s="1">
        <v>12800</v>
      </c>
      <c r="L196" s="26"/>
      <c r="M196" s="1"/>
      <c r="N196" s="26"/>
      <c r="O196" s="1"/>
      <c r="P196" s="26"/>
    </row>
    <row r="197" spans="1:16" hidden="1" x14ac:dyDescent="0.25">
      <c r="A197" s="30">
        <v>50000249</v>
      </c>
      <c r="B197">
        <v>2620688</v>
      </c>
      <c r="C197" t="s">
        <v>181</v>
      </c>
      <c r="D197">
        <v>75069664</v>
      </c>
      <c r="E197" s="29">
        <v>42157</v>
      </c>
      <c r="F197">
        <v>8838153</v>
      </c>
      <c r="G197" s="14">
        <f>VLOOKUP(I197,[2]numerales!$A:$F,6,0)</f>
        <v>26800000</v>
      </c>
      <c r="H197" s="14">
        <f>VLOOKUP(I197,[2]numerales!$A:$B,2,0)</f>
        <v>360200</v>
      </c>
      <c r="I197" s="26">
        <v>360200</v>
      </c>
      <c r="K197" s="1">
        <v>228107</v>
      </c>
      <c r="L197" s="26"/>
      <c r="M197" s="1"/>
      <c r="N197" s="26"/>
      <c r="O197" s="1"/>
      <c r="P197" s="26"/>
    </row>
    <row r="198" spans="1:16" hidden="1" x14ac:dyDescent="0.25">
      <c r="A198" s="30">
        <v>50000249</v>
      </c>
      <c r="B198">
        <v>2620716</v>
      </c>
      <c r="C198" t="s">
        <v>181</v>
      </c>
      <c r="D198">
        <v>10279832</v>
      </c>
      <c r="E198" s="29">
        <v>42157</v>
      </c>
      <c r="F198">
        <v>8911249</v>
      </c>
      <c r="G198" s="14">
        <f>VLOOKUP(I198,[2]numerales!$A:$F,6,0)</f>
        <v>26800000</v>
      </c>
      <c r="H198" s="14">
        <f>VLOOKUP(I198,[2]numerales!$A:$B,2,0)</f>
        <v>360200</v>
      </c>
      <c r="I198" s="26">
        <v>360200</v>
      </c>
      <c r="K198" s="1">
        <v>390716</v>
      </c>
      <c r="L198" s="26"/>
      <c r="M198" s="1"/>
      <c r="N198" s="26"/>
      <c r="O198" s="1"/>
      <c r="P198" s="26"/>
    </row>
    <row r="199" spans="1:16" hidden="1" x14ac:dyDescent="0.25">
      <c r="A199" s="30">
        <v>50000249</v>
      </c>
      <c r="B199">
        <v>2620721</v>
      </c>
      <c r="C199" t="s">
        <v>181</v>
      </c>
      <c r="D199">
        <v>75095260</v>
      </c>
      <c r="E199" s="29">
        <v>42157</v>
      </c>
      <c r="F199">
        <v>31661775</v>
      </c>
      <c r="G199" s="14">
        <f>VLOOKUP(I199,[2]numerales!$A:$F,6,0)</f>
        <v>26800000</v>
      </c>
      <c r="H199" s="14">
        <f>VLOOKUP(I199,[2]numerales!$A:$B,2,0)</f>
        <v>360200</v>
      </c>
      <c r="I199" s="26">
        <v>360200</v>
      </c>
      <c r="K199" s="1">
        <v>13000</v>
      </c>
      <c r="L199" s="26"/>
      <c r="M199" s="1"/>
      <c r="N199" s="26"/>
      <c r="O199" s="1"/>
      <c r="P199" s="26"/>
    </row>
    <row r="200" spans="1:16" hidden="1" x14ac:dyDescent="0.25">
      <c r="A200" s="30">
        <v>50000249</v>
      </c>
      <c r="B200">
        <v>2620723</v>
      </c>
      <c r="C200" t="s">
        <v>181</v>
      </c>
      <c r="D200">
        <v>75069664</v>
      </c>
      <c r="E200" s="29">
        <v>42157</v>
      </c>
      <c r="F200">
        <v>31038598</v>
      </c>
      <c r="G200" s="14">
        <f>VLOOKUP(I200,[2]numerales!$A:$F,6,0)</f>
        <v>26800000</v>
      </c>
      <c r="H200" s="14">
        <f>VLOOKUP(I200,[2]numerales!$A:$B,2,0)</f>
        <v>360200</v>
      </c>
      <c r="I200" s="26">
        <v>360200</v>
      </c>
      <c r="K200" s="1">
        <v>24300</v>
      </c>
      <c r="L200" s="26"/>
      <c r="M200" s="1"/>
      <c r="N200" s="26"/>
      <c r="O200" s="1"/>
      <c r="P200" s="26"/>
    </row>
    <row r="201" spans="1:16" hidden="1" x14ac:dyDescent="0.25">
      <c r="A201" s="30">
        <v>50000249</v>
      </c>
      <c r="B201">
        <v>2620734</v>
      </c>
      <c r="C201" t="s">
        <v>181</v>
      </c>
      <c r="D201">
        <v>10242793</v>
      </c>
      <c r="E201" s="29">
        <v>42157</v>
      </c>
      <c r="F201">
        <v>31463106</v>
      </c>
      <c r="G201" s="14">
        <f>VLOOKUP(I201,[2]numerales!$A:$F,6,0)</f>
        <v>26800000</v>
      </c>
      <c r="H201" s="14">
        <f>VLOOKUP(I201,[2]numerales!$A:$B,2,0)</f>
        <v>360200</v>
      </c>
      <c r="I201" s="26">
        <v>360200</v>
      </c>
      <c r="K201" s="1">
        <v>554338</v>
      </c>
      <c r="L201" s="26"/>
      <c r="M201" s="1"/>
      <c r="N201" s="26"/>
      <c r="O201" s="1"/>
      <c r="P201" s="26"/>
    </row>
    <row r="202" spans="1:16" hidden="1" x14ac:dyDescent="0.25">
      <c r="A202" s="30">
        <v>50000249</v>
      </c>
      <c r="B202">
        <v>2632703</v>
      </c>
      <c r="C202" t="s">
        <v>154</v>
      </c>
      <c r="D202">
        <v>1003565418</v>
      </c>
      <c r="E202" s="29">
        <v>42157</v>
      </c>
      <c r="F202">
        <v>2576232</v>
      </c>
      <c r="G202" s="14">
        <f>VLOOKUP(I202,[2]numerales!$A:$F,6,0)</f>
        <v>12400000</v>
      </c>
      <c r="H202" s="14">
        <f>VLOOKUP(I202,[2]numerales!$A:$B,2,0)</f>
        <v>270102</v>
      </c>
      <c r="I202" s="26">
        <v>121204</v>
      </c>
      <c r="K202" s="1">
        <v>5000</v>
      </c>
      <c r="L202" s="26"/>
      <c r="M202" s="1"/>
      <c r="N202" s="26"/>
      <c r="O202" s="1"/>
      <c r="P202" s="26"/>
    </row>
    <row r="203" spans="1:16" hidden="1" x14ac:dyDescent="0.25">
      <c r="A203" s="30">
        <v>50000249</v>
      </c>
      <c r="B203">
        <v>2640219</v>
      </c>
      <c r="C203" t="s">
        <v>154</v>
      </c>
      <c r="D203">
        <v>79348386</v>
      </c>
      <c r="E203" s="29">
        <v>42157</v>
      </c>
      <c r="F203">
        <v>7478048</v>
      </c>
      <c r="G203" s="14">
        <f>VLOOKUP(I203,[2]numerales!$A:$F,6,0)</f>
        <v>12200000</v>
      </c>
      <c r="H203" s="14">
        <f>VLOOKUP(I203,[2]numerales!$A:$B,2,0)</f>
        <v>250101</v>
      </c>
      <c r="I203" s="26">
        <v>121225</v>
      </c>
      <c r="K203" s="1">
        <v>1000</v>
      </c>
      <c r="L203" s="26"/>
      <c r="M203" s="1"/>
      <c r="N203" s="26"/>
      <c r="O203" s="1"/>
      <c r="P203" s="26"/>
    </row>
    <row r="204" spans="1:16" hidden="1" x14ac:dyDescent="0.25">
      <c r="A204" s="30">
        <v>50000249</v>
      </c>
      <c r="B204">
        <v>2640220</v>
      </c>
      <c r="C204" t="s">
        <v>154</v>
      </c>
      <c r="D204">
        <v>79348386</v>
      </c>
      <c r="E204" s="29">
        <v>42157</v>
      </c>
      <c r="F204">
        <v>7478048</v>
      </c>
      <c r="G204" s="14">
        <f>VLOOKUP(I204,[2]numerales!$A:$F,6,0)</f>
        <v>12200000</v>
      </c>
      <c r="H204" s="14">
        <f>VLOOKUP(I204,[2]numerales!$A:$B,2,0)</f>
        <v>250101</v>
      </c>
      <c r="I204" s="26">
        <v>121225</v>
      </c>
      <c r="K204" s="1">
        <v>2000</v>
      </c>
      <c r="L204" s="26"/>
      <c r="M204" s="1"/>
      <c r="N204" s="26"/>
      <c r="O204" s="1"/>
      <c r="P204" s="26"/>
    </row>
    <row r="205" spans="1:16" hidden="1" x14ac:dyDescent="0.25">
      <c r="A205" s="30">
        <v>50000249</v>
      </c>
      <c r="B205">
        <v>2642072</v>
      </c>
      <c r="C205" t="s">
        <v>154</v>
      </c>
      <c r="D205">
        <v>8600705365</v>
      </c>
      <c r="E205" s="29">
        <v>42157</v>
      </c>
      <c r="F205">
        <v>8764300</v>
      </c>
      <c r="G205" s="14">
        <f>VLOOKUP(I205,[2]numerales!$A:$F,6,0)</f>
        <v>12800000</v>
      </c>
      <c r="H205" s="14">
        <f>VLOOKUP(I205,[2]numerales!$A:$B,2,0)</f>
        <v>350300</v>
      </c>
      <c r="I205" s="26">
        <v>350300</v>
      </c>
      <c r="K205" s="1">
        <v>280194</v>
      </c>
      <c r="L205" s="26"/>
      <c r="M205" s="1"/>
      <c r="N205" s="26"/>
      <c r="O205" s="1"/>
      <c r="P205" s="26"/>
    </row>
    <row r="206" spans="1:16" hidden="1" x14ac:dyDescent="0.25">
      <c r="A206" s="30">
        <v>50000249</v>
      </c>
      <c r="B206">
        <v>2642075</v>
      </c>
      <c r="C206" t="s">
        <v>154</v>
      </c>
      <c r="D206">
        <v>79860686</v>
      </c>
      <c r="E206" s="29">
        <v>42157</v>
      </c>
      <c r="F206">
        <v>31075472</v>
      </c>
      <c r="G206" s="14">
        <f>VLOOKUP(I206,[2]numerales!$A:$F,6,0)</f>
        <v>12400000</v>
      </c>
      <c r="H206" s="14">
        <f>VLOOKUP(I206,[2]numerales!$A:$B,2,0)</f>
        <v>270102</v>
      </c>
      <c r="I206" s="26">
        <v>121204</v>
      </c>
      <c r="K206" s="1">
        <v>5000</v>
      </c>
      <c r="L206" s="26"/>
      <c r="M206" s="1"/>
      <c r="N206" s="26"/>
      <c r="O206" s="1"/>
      <c r="P206" s="26"/>
    </row>
    <row r="207" spans="1:16" hidden="1" x14ac:dyDescent="0.25">
      <c r="A207" s="30">
        <v>50000249</v>
      </c>
      <c r="B207">
        <v>2643179</v>
      </c>
      <c r="C207" t="s">
        <v>154</v>
      </c>
      <c r="D207">
        <v>1020738416</v>
      </c>
      <c r="E207" s="29">
        <v>42157</v>
      </c>
      <c r="F207">
        <v>31146012</v>
      </c>
      <c r="G207" s="14">
        <f>VLOOKUP(I207,[2]numerales!$A:$F,6,0)</f>
        <v>923272421</v>
      </c>
      <c r="H207" s="14">
        <f>VLOOKUP(I207,[2]numerales!$A:$B,2,0)</f>
        <v>190101</v>
      </c>
      <c r="I207" s="26">
        <v>190101</v>
      </c>
      <c r="K207" s="1">
        <v>107400</v>
      </c>
      <c r="L207" s="26"/>
      <c r="M207" s="1"/>
      <c r="N207" s="26"/>
      <c r="O207" s="1"/>
      <c r="P207" s="26"/>
    </row>
    <row r="208" spans="1:16" hidden="1" x14ac:dyDescent="0.25">
      <c r="A208" s="30">
        <v>50000249</v>
      </c>
      <c r="B208">
        <v>3267648</v>
      </c>
      <c r="C208" t="s">
        <v>154</v>
      </c>
      <c r="D208">
        <v>1032414114</v>
      </c>
      <c r="E208" s="29">
        <v>42157</v>
      </c>
      <c r="F208">
        <v>10324141</v>
      </c>
      <c r="G208" s="14">
        <f>VLOOKUP(I208,[2]numerales!$A:$F,6,0)</f>
        <v>923272421</v>
      </c>
      <c r="H208" s="14">
        <f>VLOOKUP(I208,[2]numerales!$A:$B,2,0)</f>
        <v>190101</v>
      </c>
      <c r="I208" s="26">
        <v>190101</v>
      </c>
      <c r="K208" s="1">
        <v>107400</v>
      </c>
      <c r="L208" s="26"/>
      <c r="M208" s="1"/>
      <c r="N208" s="26"/>
      <c r="O208" s="1"/>
      <c r="P208" s="26"/>
    </row>
    <row r="209" spans="1:16" hidden="1" x14ac:dyDescent="0.25">
      <c r="A209" s="30">
        <v>50000249</v>
      </c>
      <c r="B209">
        <v>29489788</v>
      </c>
      <c r="C209" t="s">
        <v>154</v>
      </c>
      <c r="D209">
        <v>8002514406</v>
      </c>
      <c r="E209" s="29">
        <v>42157</v>
      </c>
      <c r="F209">
        <v>6466060</v>
      </c>
      <c r="G209" s="14">
        <f>VLOOKUP(I209,[2]numerales!$A:$F,6,0)</f>
        <v>13700000</v>
      </c>
      <c r="H209" s="14">
        <f>VLOOKUP(I209,[2]numerales!$A:$B,2,0)</f>
        <v>290101</v>
      </c>
      <c r="I209" s="26">
        <v>270944</v>
      </c>
      <c r="K209" s="1">
        <v>48822</v>
      </c>
      <c r="L209" s="26"/>
      <c r="M209" s="1"/>
      <c r="N209" s="26"/>
      <c r="O209" s="1"/>
      <c r="P209" s="26"/>
    </row>
    <row r="210" spans="1:16" hidden="1" x14ac:dyDescent="0.25">
      <c r="A210" s="30">
        <v>50000249</v>
      </c>
      <c r="B210">
        <v>33792329</v>
      </c>
      <c r="C210" t="s">
        <v>199</v>
      </c>
      <c r="D210">
        <v>1040730735</v>
      </c>
      <c r="E210" s="29">
        <v>42157</v>
      </c>
      <c r="F210">
        <v>3094183</v>
      </c>
      <c r="G210" s="14">
        <f>VLOOKUP(I210,[2]numerales!$A:$F,6,0)</f>
        <v>923272421</v>
      </c>
      <c r="H210" s="14">
        <f>VLOOKUP(I210,[2]numerales!$A:$B,2,0)</f>
        <v>190101</v>
      </c>
      <c r="I210" s="26">
        <v>190101</v>
      </c>
      <c r="K210" s="1">
        <v>107400</v>
      </c>
      <c r="L210" s="26"/>
      <c r="M210" s="1"/>
      <c r="N210" s="26"/>
      <c r="O210" s="1"/>
      <c r="P210" s="26"/>
    </row>
    <row r="211" spans="1:16" hidden="1" x14ac:dyDescent="0.25">
      <c r="A211" s="30">
        <v>50000249</v>
      </c>
      <c r="B211">
        <v>37573280</v>
      </c>
      <c r="C211" t="s">
        <v>154</v>
      </c>
      <c r="D211">
        <v>9005143195</v>
      </c>
      <c r="E211" s="29">
        <v>42157</v>
      </c>
      <c r="F211">
        <v>7456110</v>
      </c>
      <c r="G211" s="14">
        <f>VLOOKUP(I211,[2]numerales!$A:$F,6,0)</f>
        <v>96400000</v>
      </c>
      <c r="H211" s="14">
        <f>VLOOKUP(I211,[2]numerales!$A:$B,2,0)</f>
        <v>370101</v>
      </c>
      <c r="I211" s="26">
        <v>121280</v>
      </c>
      <c r="K211" s="1">
        <v>5400</v>
      </c>
      <c r="L211" s="26"/>
      <c r="M211" s="1"/>
      <c r="N211" s="26"/>
      <c r="O211" s="1"/>
      <c r="P211" s="26"/>
    </row>
    <row r="212" spans="1:16" hidden="1" x14ac:dyDescent="0.25">
      <c r="A212" s="30">
        <v>50000249</v>
      </c>
      <c r="B212">
        <v>37573281</v>
      </c>
      <c r="C212" t="s">
        <v>154</v>
      </c>
      <c r="D212">
        <v>9005143195</v>
      </c>
      <c r="E212" s="29">
        <v>42157</v>
      </c>
      <c r="F212">
        <v>7456110</v>
      </c>
      <c r="G212" s="14">
        <f>VLOOKUP(I212,[2]numerales!$A:$F,6,0)</f>
        <v>96400000</v>
      </c>
      <c r="H212" s="14">
        <f>VLOOKUP(I212,[2]numerales!$A:$B,2,0)</f>
        <v>370101</v>
      </c>
      <c r="I212" s="26">
        <v>121280</v>
      </c>
      <c r="K212" s="1">
        <v>5400</v>
      </c>
      <c r="L212" s="26"/>
      <c r="M212" s="1"/>
      <c r="N212" s="26"/>
      <c r="O212" s="1"/>
      <c r="P212" s="26"/>
    </row>
    <row r="213" spans="1:16" hidden="1" x14ac:dyDescent="0.25">
      <c r="A213" s="30">
        <v>50000249</v>
      </c>
      <c r="B213">
        <v>37573282</v>
      </c>
      <c r="C213" t="s">
        <v>154</v>
      </c>
      <c r="D213">
        <v>9005143195</v>
      </c>
      <c r="E213" s="29">
        <v>42157</v>
      </c>
      <c r="F213">
        <v>7456110</v>
      </c>
      <c r="G213" s="14">
        <f>VLOOKUP(I213,[2]numerales!$A:$F,6,0)</f>
        <v>96400000</v>
      </c>
      <c r="H213" s="14">
        <f>VLOOKUP(I213,[2]numerales!$A:$B,2,0)</f>
        <v>370101</v>
      </c>
      <c r="I213" s="26">
        <v>121280</v>
      </c>
      <c r="K213" s="1">
        <v>5400</v>
      </c>
      <c r="L213" s="26"/>
      <c r="M213" s="1"/>
      <c r="N213" s="26"/>
      <c r="O213" s="1"/>
      <c r="P213" s="26"/>
    </row>
    <row r="214" spans="1:16" hidden="1" x14ac:dyDescent="0.25">
      <c r="A214" s="30">
        <v>50000249</v>
      </c>
      <c r="B214">
        <v>37573283</v>
      </c>
      <c r="C214" t="s">
        <v>154</v>
      </c>
      <c r="D214">
        <v>9005143195</v>
      </c>
      <c r="E214" s="29">
        <v>42157</v>
      </c>
      <c r="F214">
        <v>7456110</v>
      </c>
      <c r="G214" s="14">
        <f>VLOOKUP(I214,[2]numerales!$A:$F,6,0)</f>
        <v>96400000</v>
      </c>
      <c r="H214" s="14">
        <f>VLOOKUP(I214,[2]numerales!$A:$B,2,0)</f>
        <v>370101</v>
      </c>
      <c r="I214" s="26">
        <v>121280</v>
      </c>
      <c r="K214" s="1">
        <v>5400</v>
      </c>
      <c r="L214" s="26"/>
      <c r="M214" s="1"/>
      <c r="N214" s="26"/>
      <c r="O214" s="1"/>
      <c r="P214" s="26"/>
    </row>
    <row r="215" spans="1:16" hidden="1" x14ac:dyDescent="0.25">
      <c r="A215" s="30">
        <v>50000249</v>
      </c>
      <c r="B215">
        <v>39012013</v>
      </c>
      <c r="C215" t="s">
        <v>154</v>
      </c>
      <c r="D215">
        <v>51550807</v>
      </c>
      <c r="E215" s="29">
        <v>42157</v>
      </c>
      <c r="F215">
        <v>4186304</v>
      </c>
      <c r="G215" s="14">
        <f>VLOOKUP(I215,[2]numerales!$A:$F,6,0)</f>
        <v>11100000</v>
      </c>
      <c r="H215" s="14">
        <f>VLOOKUP(I215,[2]numerales!$A:$B,2,0)</f>
        <v>150105</v>
      </c>
      <c r="I215" s="26">
        <v>27090505</v>
      </c>
      <c r="K215" s="1">
        <v>457750</v>
      </c>
      <c r="L215" s="26"/>
      <c r="M215" s="1"/>
      <c r="N215" s="26"/>
      <c r="O215" s="1"/>
      <c r="P215" s="26"/>
    </row>
    <row r="216" spans="1:16" hidden="1" x14ac:dyDescent="0.25">
      <c r="A216" s="30">
        <v>50000249</v>
      </c>
      <c r="B216">
        <v>40395919</v>
      </c>
      <c r="C216" t="s">
        <v>154</v>
      </c>
      <c r="D216">
        <v>1125638385</v>
      </c>
      <c r="E216" s="29">
        <v>42157</v>
      </c>
      <c r="F216">
        <v>31877291</v>
      </c>
      <c r="G216" s="14">
        <f>VLOOKUP(I216,[2]numerales!$A:$F,6,0)</f>
        <v>923272421</v>
      </c>
      <c r="H216" s="14">
        <f>VLOOKUP(I216,[2]numerales!$A:$B,2,0)</f>
        <v>190101</v>
      </c>
      <c r="I216" s="26">
        <v>190101</v>
      </c>
      <c r="K216" s="1">
        <v>107400</v>
      </c>
      <c r="L216" s="26"/>
      <c r="M216" s="1"/>
      <c r="N216" s="26"/>
      <c r="O216" s="1"/>
      <c r="P216" s="26"/>
    </row>
    <row r="217" spans="1:16" hidden="1" x14ac:dyDescent="0.25">
      <c r="A217" s="30">
        <v>50000249</v>
      </c>
      <c r="B217">
        <v>40441505</v>
      </c>
      <c r="C217" t="s">
        <v>154</v>
      </c>
      <c r="D217">
        <v>8002514406</v>
      </c>
      <c r="E217" s="29">
        <v>42157</v>
      </c>
      <c r="F217">
        <v>6466060</v>
      </c>
      <c r="G217" s="14">
        <f>VLOOKUP(I217,[2]numerales!$A:$F,6,0)</f>
        <v>13700000</v>
      </c>
      <c r="H217" s="14">
        <f>VLOOKUP(I217,[2]numerales!$A:$B,2,0)</f>
        <v>290101</v>
      </c>
      <c r="I217" s="26">
        <v>270944</v>
      </c>
      <c r="K217" s="1">
        <v>128178</v>
      </c>
      <c r="L217" s="26"/>
      <c r="M217" s="1"/>
      <c r="N217" s="26"/>
      <c r="O217" s="1"/>
      <c r="P217" s="26"/>
    </row>
    <row r="218" spans="1:16" hidden="1" x14ac:dyDescent="0.25">
      <c r="A218" s="30">
        <v>50000249</v>
      </c>
      <c r="B218">
        <v>40998994</v>
      </c>
      <c r="C218" t="s">
        <v>213</v>
      </c>
      <c r="D218">
        <v>18447113</v>
      </c>
      <c r="E218" s="29">
        <v>42157</v>
      </c>
      <c r="F218">
        <v>31341363</v>
      </c>
      <c r="G218" s="14">
        <f>VLOOKUP(I218,[2]numerales!$A:$F,6,0)</f>
        <v>12400000</v>
      </c>
      <c r="H218" s="14">
        <f>VLOOKUP(I218,[2]numerales!$A:$B,2,0)</f>
        <v>270102</v>
      </c>
      <c r="I218" s="26">
        <v>121204</v>
      </c>
      <c r="K218" s="1">
        <v>5000</v>
      </c>
      <c r="L218" s="26"/>
      <c r="M218" s="1"/>
      <c r="N218" s="26"/>
      <c r="O218" s="1"/>
      <c r="P218" s="26"/>
    </row>
    <row r="219" spans="1:16" hidden="1" x14ac:dyDescent="0.25">
      <c r="A219" s="30">
        <v>50000249</v>
      </c>
      <c r="B219">
        <v>41125812</v>
      </c>
      <c r="C219" t="s">
        <v>179</v>
      </c>
      <c r="D219">
        <v>91535910</v>
      </c>
      <c r="E219" s="29">
        <v>42157</v>
      </c>
      <c r="F219">
        <v>6436636</v>
      </c>
      <c r="G219" s="14">
        <f>VLOOKUP(I219,[2]numerales!$A:$F,6,0)</f>
        <v>923272421</v>
      </c>
      <c r="H219" s="14">
        <f>VLOOKUP(I219,[2]numerales!$A:$B,2,0)</f>
        <v>190101</v>
      </c>
      <c r="I219" s="26">
        <v>190101</v>
      </c>
      <c r="K219" s="1">
        <v>107400</v>
      </c>
      <c r="L219" s="26"/>
      <c r="M219" s="1"/>
      <c r="N219" s="26"/>
      <c r="O219" s="1"/>
      <c r="P219" s="26"/>
    </row>
    <row r="220" spans="1:16" hidden="1" x14ac:dyDescent="0.25">
      <c r="A220" s="30">
        <v>50000249</v>
      </c>
      <c r="B220">
        <v>41269862</v>
      </c>
      <c r="C220" t="s">
        <v>225</v>
      </c>
      <c r="D220">
        <v>55306045</v>
      </c>
      <c r="E220" s="29">
        <v>42157</v>
      </c>
      <c r="F220">
        <v>32159313</v>
      </c>
      <c r="G220" s="14">
        <f>VLOOKUP(I220,[2]numerales!$A:$F,6,0)</f>
        <v>923272421</v>
      </c>
      <c r="H220" s="14">
        <f>VLOOKUP(I220,[2]numerales!$A:$B,2,0)</f>
        <v>190101</v>
      </c>
      <c r="I220" s="26">
        <v>190101</v>
      </c>
      <c r="K220" s="1">
        <v>107400</v>
      </c>
      <c r="L220" s="26"/>
      <c r="M220" s="1"/>
      <c r="N220" s="26"/>
      <c r="O220" s="1"/>
      <c r="P220" s="26"/>
    </row>
    <row r="221" spans="1:16" hidden="1" x14ac:dyDescent="0.25">
      <c r="A221" s="30">
        <v>50000249</v>
      </c>
      <c r="B221">
        <v>41773094</v>
      </c>
      <c r="C221" t="s">
        <v>154</v>
      </c>
      <c r="D221">
        <v>1019065879</v>
      </c>
      <c r="E221" s="29">
        <v>42157</v>
      </c>
      <c r="F221">
        <v>6708406</v>
      </c>
      <c r="G221" s="14">
        <f>VLOOKUP(I221,[2]numerales!$A:$F,6,0)</f>
        <v>12400000</v>
      </c>
      <c r="H221" s="14">
        <f>VLOOKUP(I221,[2]numerales!$A:$B,2,0)</f>
        <v>270102</v>
      </c>
      <c r="I221" s="26">
        <v>121204</v>
      </c>
      <c r="K221" s="1">
        <v>5000</v>
      </c>
      <c r="L221" s="26"/>
      <c r="M221" s="1"/>
      <c r="N221" s="26"/>
      <c r="O221" s="1"/>
      <c r="P221" s="26"/>
    </row>
    <row r="222" spans="1:16" hidden="1" x14ac:dyDescent="0.25">
      <c r="A222" s="30">
        <v>50000249</v>
      </c>
      <c r="B222">
        <v>41773185</v>
      </c>
      <c r="C222" t="s">
        <v>154</v>
      </c>
      <c r="D222">
        <v>8687753</v>
      </c>
      <c r="E222" s="29">
        <v>42157</v>
      </c>
      <c r="F222">
        <v>0</v>
      </c>
      <c r="G222" s="14">
        <f>VLOOKUP(I222,[2]numerales!$A:$F,6,0)</f>
        <v>12400000</v>
      </c>
      <c r="H222" s="14">
        <f>VLOOKUP(I222,[2]numerales!$A:$B,2,0)</f>
        <v>270102</v>
      </c>
      <c r="I222" s="26">
        <v>270102</v>
      </c>
      <c r="K222" s="1">
        <v>800</v>
      </c>
      <c r="L222" s="26"/>
      <c r="M222" s="1"/>
      <c r="N222" s="26"/>
      <c r="O222" s="1"/>
      <c r="P222" s="26"/>
    </row>
    <row r="223" spans="1:16" hidden="1" x14ac:dyDescent="0.25">
      <c r="A223" s="30">
        <v>50000249</v>
      </c>
      <c r="B223">
        <v>41773196</v>
      </c>
      <c r="C223" t="s">
        <v>154</v>
      </c>
      <c r="D223">
        <v>1019032699</v>
      </c>
      <c r="E223" s="29">
        <v>42157</v>
      </c>
      <c r="F223">
        <v>31328301</v>
      </c>
      <c r="G223" s="14">
        <f>VLOOKUP(I223,[2]numerales!$A:$F,6,0)</f>
        <v>12400000</v>
      </c>
      <c r="H223" s="14">
        <f>VLOOKUP(I223,[2]numerales!$A:$B,2,0)</f>
        <v>270102</v>
      </c>
      <c r="I223" s="26">
        <v>121204</v>
      </c>
      <c r="K223" s="1">
        <v>5000</v>
      </c>
      <c r="L223" s="26"/>
      <c r="M223" s="1"/>
      <c r="N223" s="26"/>
      <c r="O223" s="1"/>
      <c r="P223" s="26"/>
    </row>
    <row r="224" spans="1:16" hidden="1" x14ac:dyDescent="0.25">
      <c r="A224" s="30">
        <v>50000249</v>
      </c>
      <c r="B224">
        <v>43558992</v>
      </c>
      <c r="C224" t="s">
        <v>154</v>
      </c>
      <c r="D224">
        <v>800169966</v>
      </c>
      <c r="E224" s="29">
        <v>42157</v>
      </c>
      <c r="F224">
        <v>4054343</v>
      </c>
      <c r="G224" s="14">
        <f>VLOOKUP(I224,[2]numerales!$A:$F,6,0)</f>
        <v>12800000</v>
      </c>
      <c r="H224" s="14">
        <f>VLOOKUP(I224,[2]numerales!$A:$B,2,0)</f>
        <v>350300</v>
      </c>
      <c r="I224" s="26">
        <v>350300</v>
      </c>
      <c r="K224" s="1">
        <v>1537608</v>
      </c>
      <c r="L224" s="26"/>
      <c r="M224" s="1"/>
      <c r="N224" s="26"/>
      <c r="O224" s="1"/>
      <c r="P224" s="26"/>
    </row>
    <row r="225" spans="1:16" hidden="1" x14ac:dyDescent="0.25">
      <c r="A225" s="30">
        <v>50000249</v>
      </c>
      <c r="B225">
        <v>45488088</v>
      </c>
      <c r="C225" t="s">
        <v>170</v>
      </c>
      <c r="D225">
        <v>21524169</v>
      </c>
      <c r="E225" s="29">
        <v>42157</v>
      </c>
      <c r="F225">
        <v>2709764</v>
      </c>
      <c r="G225" s="14">
        <f>VLOOKUP(I225,[2]numerales!$A:$F,6,0)</f>
        <v>923272193</v>
      </c>
      <c r="H225" s="14">
        <f>VLOOKUP(I225,[2]numerales!$A:$B,2,0)</f>
        <v>131401</v>
      </c>
      <c r="I225" s="26">
        <v>131401</v>
      </c>
      <c r="K225" s="1">
        <v>417392</v>
      </c>
      <c r="L225" s="26"/>
      <c r="M225" s="1"/>
      <c r="N225" s="26"/>
      <c r="O225" s="1"/>
      <c r="P225" s="26"/>
    </row>
    <row r="226" spans="1:16" hidden="1" x14ac:dyDescent="0.25">
      <c r="A226" s="30">
        <v>50000249</v>
      </c>
      <c r="B226">
        <v>66653399</v>
      </c>
      <c r="C226" t="s">
        <v>154</v>
      </c>
      <c r="D226">
        <v>5663114</v>
      </c>
      <c r="E226" s="29">
        <v>42157</v>
      </c>
      <c r="F226">
        <v>31942759</v>
      </c>
      <c r="G226" s="14">
        <f>VLOOKUP(I226,[2]numerales!$A:$F,6,0)</f>
        <v>96400000</v>
      </c>
      <c r="H226" s="14">
        <f>VLOOKUP(I226,[2]numerales!$A:$B,2,0)</f>
        <v>370101</v>
      </c>
      <c r="I226" s="26">
        <v>121280</v>
      </c>
      <c r="K226" s="1">
        <v>16200</v>
      </c>
      <c r="L226" s="26"/>
      <c r="M226" s="1"/>
      <c r="N226" s="26"/>
      <c r="O226" s="1"/>
      <c r="P226" s="26"/>
    </row>
    <row r="227" spans="1:16" hidden="1" x14ac:dyDescent="0.25">
      <c r="A227" s="30">
        <v>50000249</v>
      </c>
      <c r="B227">
        <v>81276032</v>
      </c>
      <c r="C227" t="s">
        <v>154</v>
      </c>
      <c r="D227">
        <v>1018435439</v>
      </c>
      <c r="E227" s="29">
        <v>42157</v>
      </c>
      <c r="F227">
        <v>2262903</v>
      </c>
      <c r="G227" s="14">
        <f>VLOOKUP(I227,[2]numerales!$A:$F,6,0)</f>
        <v>923272421</v>
      </c>
      <c r="H227" s="14">
        <f>VLOOKUP(I227,[2]numerales!$A:$B,2,0)</f>
        <v>190101</v>
      </c>
      <c r="I227" s="26">
        <v>190101</v>
      </c>
      <c r="K227" s="1">
        <v>107400</v>
      </c>
      <c r="L227" s="26"/>
      <c r="M227" s="1"/>
      <c r="N227" s="26"/>
      <c r="O227" s="1"/>
      <c r="P227" s="26"/>
    </row>
    <row r="228" spans="1:16" hidden="1" x14ac:dyDescent="0.25">
      <c r="A228" s="30"/>
      <c r="E228" s="29">
        <v>42157</v>
      </c>
      <c r="G228" s="14" t="e">
        <f>VLOOKUP(I228,[2]numerales!$A:$F,6,0)</f>
        <v>#N/A</v>
      </c>
      <c r="H228" s="14" t="e">
        <f>VLOOKUP(I228,[2]numerales!$A:$B,2,0)</f>
        <v>#N/A</v>
      </c>
      <c r="I228" s="26"/>
      <c r="K228" s="1">
        <v>349409</v>
      </c>
      <c r="L228" s="26"/>
      <c r="M228" s="1"/>
      <c r="N228" s="26"/>
      <c r="O228" s="1"/>
      <c r="P228" s="26"/>
    </row>
    <row r="229" spans="1:16" hidden="1" x14ac:dyDescent="0.25">
      <c r="A229" s="30">
        <v>50000249</v>
      </c>
      <c r="B229">
        <v>85990247</v>
      </c>
      <c r="C229" t="s">
        <v>154</v>
      </c>
      <c r="D229">
        <v>9005143195</v>
      </c>
      <c r="E229" s="29">
        <v>42157</v>
      </c>
      <c r="F229">
        <v>7456110</v>
      </c>
      <c r="G229" s="14">
        <f>VLOOKUP(I229,[2]numerales!$A:$F,6,0)</f>
        <v>96400000</v>
      </c>
      <c r="H229" s="14">
        <f>VLOOKUP(I229,[2]numerales!$A:$B,2,0)</f>
        <v>370101</v>
      </c>
      <c r="I229" s="26">
        <v>121280</v>
      </c>
      <c r="K229" s="1">
        <v>5400</v>
      </c>
      <c r="L229" s="26"/>
      <c r="M229" s="1"/>
      <c r="N229" s="26"/>
      <c r="O229" s="1"/>
      <c r="P229" s="26"/>
    </row>
    <row r="230" spans="1:16" hidden="1" x14ac:dyDescent="0.25">
      <c r="A230" s="30">
        <v>50000249</v>
      </c>
      <c r="B230">
        <v>320441</v>
      </c>
      <c r="C230" t="s">
        <v>185</v>
      </c>
      <c r="D230">
        <v>12112114</v>
      </c>
      <c r="E230" s="29">
        <v>42158</v>
      </c>
      <c r="F230">
        <v>4358602</v>
      </c>
      <c r="G230" s="14">
        <f>VLOOKUP(I230,[2]numerales!$A:$F,6,0)</f>
        <v>26800000</v>
      </c>
      <c r="H230" s="14">
        <f>VLOOKUP(I230,[2]numerales!$A:$B,2,0)</f>
        <v>360200</v>
      </c>
      <c r="I230" s="26">
        <v>360200</v>
      </c>
      <c r="K230" s="1">
        <v>306140</v>
      </c>
      <c r="L230" s="26"/>
      <c r="M230" s="1"/>
      <c r="N230" s="26"/>
      <c r="O230" s="1"/>
      <c r="P230" s="26"/>
    </row>
    <row r="231" spans="1:16" hidden="1" x14ac:dyDescent="0.25">
      <c r="A231" s="30">
        <v>50000249</v>
      </c>
      <c r="B231">
        <v>879394</v>
      </c>
      <c r="C231" t="s">
        <v>173</v>
      </c>
      <c r="D231">
        <v>7185216</v>
      </c>
      <c r="E231" s="29">
        <v>42158</v>
      </c>
      <c r="F231">
        <v>31426878</v>
      </c>
      <c r="G231" s="14">
        <f>VLOOKUP(I231,[2]numerales!$A:$F,6,0)</f>
        <v>12400000</v>
      </c>
      <c r="H231" s="14">
        <f>VLOOKUP(I231,[2]numerales!$A:$B,2,0)</f>
        <v>270102</v>
      </c>
      <c r="I231" s="26">
        <v>121204</v>
      </c>
      <c r="K231" s="1">
        <v>5000</v>
      </c>
      <c r="L231" s="26"/>
      <c r="M231" s="1"/>
      <c r="N231" s="26"/>
      <c r="O231" s="1"/>
      <c r="P231" s="26"/>
    </row>
    <row r="232" spans="1:16" hidden="1" x14ac:dyDescent="0.25">
      <c r="A232" s="30">
        <v>50000249</v>
      </c>
      <c r="B232">
        <v>883877</v>
      </c>
      <c r="C232" t="s">
        <v>184</v>
      </c>
      <c r="D232">
        <v>18412716</v>
      </c>
      <c r="E232" s="29">
        <v>42158</v>
      </c>
      <c r="F232">
        <v>7461417</v>
      </c>
      <c r="G232" s="14">
        <f>VLOOKUP(I232,[2]numerales!$A:$F,6,0)</f>
        <v>26800000</v>
      </c>
      <c r="H232" s="14">
        <f>VLOOKUP(I232,[2]numerales!$A:$B,2,0)</f>
        <v>360200</v>
      </c>
      <c r="I232" s="26">
        <v>360200</v>
      </c>
      <c r="K232" s="1">
        <v>118134</v>
      </c>
      <c r="L232" s="26"/>
      <c r="M232" s="1"/>
      <c r="N232" s="26"/>
      <c r="O232" s="1"/>
      <c r="P232" s="26"/>
    </row>
    <row r="233" spans="1:16" hidden="1" x14ac:dyDescent="0.25">
      <c r="A233" s="30">
        <v>50000249</v>
      </c>
      <c r="B233">
        <v>883897</v>
      </c>
      <c r="C233" t="s">
        <v>184</v>
      </c>
      <c r="D233">
        <v>7556893</v>
      </c>
      <c r="E233" s="29">
        <v>42158</v>
      </c>
      <c r="F233">
        <v>7494999</v>
      </c>
      <c r="G233" s="14">
        <f>VLOOKUP(I233,[2]numerales!$A:$F,6,0)</f>
        <v>26800000</v>
      </c>
      <c r="H233" s="14">
        <f>VLOOKUP(I233,[2]numerales!$A:$B,2,0)</f>
        <v>360200</v>
      </c>
      <c r="I233" s="26">
        <v>360200</v>
      </c>
      <c r="K233" s="1">
        <v>119000</v>
      </c>
      <c r="L233" s="26"/>
      <c r="M233" s="1"/>
      <c r="N233" s="26"/>
      <c r="O233" s="1"/>
      <c r="P233" s="26"/>
    </row>
    <row r="234" spans="1:16" hidden="1" x14ac:dyDescent="0.25">
      <c r="A234" s="30">
        <v>50000249</v>
      </c>
      <c r="B234">
        <v>883900</v>
      </c>
      <c r="C234" t="s">
        <v>184</v>
      </c>
      <c r="D234">
        <v>41942885</v>
      </c>
      <c r="E234" s="29">
        <v>42158</v>
      </c>
      <c r="F234">
        <v>31131418</v>
      </c>
      <c r="G234" s="14">
        <f>VLOOKUP(I234,[2]numerales!$A:$F,6,0)</f>
        <v>26800000</v>
      </c>
      <c r="H234" s="14">
        <f>VLOOKUP(I234,[2]numerales!$A:$B,2,0)</f>
        <v>360200</v>
      </c>
      <c r="I234" s="26">
        <v>360200</v>
      </c>
      <c r="K234" s="1">
        <v>14000</v>
      </c>
      <c r="L234" s="26"/>
      <c r="M234" s="1"/>
      <c r="N234" s="26"/>
      <c r="O234" s="1"/>
      <c r="P234" s="26"/>
    </row>
    <row r="235" spans="1:16" hidden="1" x14ac:dyDescent="0.25">
      <c r="A235" s="30">
        <v>50000249</v>
      </c>
      <c r="B235">
        <v>887756</v>
      </c>
      <c r="C235" t="s">
        <v>173</v>
      </c>
      <c r="D235">
        <v>1052385937</v>
      </c>
      <c r="E235" s="29">
        <v>42158</v>
      </c>
      <c r="F235">
        <v>7613738</v>
      </c>
      <c r="G235" s="14">
        <f>VLOOKUP(I235,[2]numerales!$A:$F,6,0)</f>
        <v>12400000</v>
      </c>
      <c r="H235" s="14">
        <f>VLOOKUP(I235,[2]numerales!$A:$B,2,0)</f>
        <v>270102</v>
      </c>
      <c r="I235" s="26">
        <v>121204</v>
      </c>
      <c r="K235" s="1">
        <v>5000</v>
      </c>
      <c r="L235" s="26"/>
      <c r="M235" s="1"/>
      <c r="N235" s="26"/>
      <c r="O235" s="1"/>
      <c r="P235" s="26"/>
    </row>
    <row r="236" spans="1:16" hidden="1" x14ac:dyDescent="0.25">
      <c r="A236" s="30">
        <v>50000249</v>
      </c>
      <c r="B236">
        <v>887757</v>
      </c>
      <c r="C236" t="s">
        <v>173</v>
      </c>
      <c r="D236">
        <v>1052390107</v>
      </c>
      <c r="E236" s="29">
        <v>42158</v>
      </c>
      <c r="F236">
        <v>7601702</v>
      </c>
      <c r="G236" s="14">
        <f>VLOOKUP(I236,[2]numerales!$A:$F,6,0)</f>
        <v>12400000</v>
      </c>
      <c r="H236" s="14">
        <f>VLOOKUP(I236,[2]numerales!$A:$B,2,0)</f>
        <v>270102</v>
      </c>
      <c r="I236" s="26">
        <v>121204</v>
      </c>
      <c r="K236" s="1">
        <v>5000</v>
      </c>
      <c r="L236" s="26"/>
      <c r="M236" s="1"/>
      <c r="N236" s="26"/>
      <c r="O236" s="1"/>
      <c r="P236" s="26"/>
    </row>
    <row r="237" spans="1:16" hidden="1" x14ac:dyDescent="0.25">
      <c r="A237" s="30">
        <v>50000249</v>
      </c>
      <c r="B237">
        <v>887808</v>
      </c>
      <c r="C237" t="s">
        <v>173</v>
      </c>
      <c r="D237">
        <v>8001658045</v>
      </c>
      <c r="E237" s="29">
        <v>42158</v>
      </c>
      <c r="F237">
        <v>7422309</v>
      </c>
      <c r="G237" s="14">
        <f>VLOOKUP(I237,[2]numerales!$A:$F,6,0)</f>
        <v>12400000</v>
      </c>
      <c r="H237" s="14">
        <f>VLOOKUP(I237,[2]numerales!$A:$B,2,0)</f>
        <v>270108</v>
      </c>
      <c r="I237" s="26">
        <v>270108</v>
      </c>
      <c r="K237" s="1">
        <v>5958.5</v>
      </c>
      <c r="L237" s="26"/>
      <c r="M237" s="1"/>
      <c r="N237" s="26"/>
      <c r="O237" s="1"/>
      <c r="P237" s="26"/>
    </row>
    <row r="238" spans="1:16" hidden="1" x14ac:dyDescent="0.25">
      <c r="A238" s="30">
        <v>50000249</v>
      </c>
      <c r="B238">
        <v>1190205</v>
      </c>
      <c r="C238" t="s">
        <v>163</v>
      </c>
      <c r="D238">
        <v>8904022065</v>
      </c>
      <c r="E238" s="29">
        <v>42158</v>
      </c>
      <c r="F238">
        <v>6609325</v>
      </c>
      <c r="G238" s="14">
        <f>VLOOKUP(I238,[2]numerales!$A:$F,6,0)</f>
        <v>12300000</v>
      </c>
      <c r="H238" s="14">
        <f>VLOOKUP(I238,[2]numerales!$A:$B,2,0)</f>
        <v>160101</v>
      </c>
      <c r="I238" s="26">
        <v>121217</v>
      </c>
      <c r="K238" s="1">
        <v>2947500</v>
      </c>
      <c r="L238" s="26"/>
      <c r="M238" s="1"/>
      <c r="N238" s="26"/>
      <c r="O238" s="1"/>
      <c r="P238" s="26"/>
    </row>
    <row r="239" spans="1:16" hidden="1" x14ac:dyDescent="0.25">
      <c r="A239" s="30">
        <v>50000249</v>
      </c>
      <c r="B239">
        <v>1190207</v>
      </c>
      <c r="C239" t="s">
        <v>163</v>
      </c>
      <c r="D239">
        <v>3802503</v>
      </c>
      <c r="E239" s="29">
        <v>42158</v>
      </c>
      <c r="F239">
        <v>31687224</v>
      </c>
      <c r="G239" s="14">
        <f>VLOOKUP(I239,[2]numerales!$A:$F,6,0)</f>
        <v>923272193</v>
      </c>
      <c r="H239" s="14">
        <f>VLOOKUP(I239,[2]numerales!$A:$B,2,0)</f>
        <v>131401</v>
      </c>
      <c r="I239" s="26">
        <v>131401</v>
      </c>
      <c r="K239" s="1">
        <v>6200</v>
      </c>
      <c r="L239" s="26"/>
      <c r="M239" s="1"/>
      <c r="N239" s="26"/>
      <c r="O239" s="1"/>
      <c r="P239" s="26"/>
    </row>
    <row r="240" spans="1:16" hidden="1" x14ac:dyDescent="0.25">
      <c r="A240" s="30">
        <v>50000249</v>
      </c>
      <c r="B240">
        <v>1224449</v>
      </c>
      <c r="C240" t="s">
        <v>183</v>
      </c>
      <c r="D240">
        <v>4700754</v>
      </c>
      <c r="E240" s="29">
        <v>42158</v>
      </c>
      <c r="F240">
        <v>31877671</v>
      </c>
      <c r="G240" s="14">
        <f>VLOOKUP(I240,[2]numerales!$A:$F,6,0)</f>
        <v>11100000</v>
      </c>
      <c r="H240" s="14">
        <f>VLOOKUP(I240,[2]numerales!$A:$B,2,0)</f>
        <v>150112</v>
      </c>
      <c r="I240" s="26">
        <v>121275</v>
      </c>
      <c r="K240" s="1">
        <v>500000</v>
      </c>
      <c r="L240" s="26"/>
      <c r="M240" s="1"/>
      <c r="N240" s="26"/>
      <c r="O240" s="1"/>
      <c r="P240" s="26"/>
    </row>
    <row r="241" spans="1:16" hidden="1" x14ac:dyDescent="0.25">
      <c r="A241" s="30">
        <v>50000249</v>
      </c>
      <c r="B241">
        <v>1306876</v>
      </c>
      <c r="C241" t="s">
        <v>170</v>
      </c>
      <c r="D241">
        <v>8026482</v>
      </c>
      <c r="E241" s="29">
        <v>42158</v>
      </c>
      <c r="F241">
        <v>3418695</v>
      </c>
      <c r="G241" s="14">
        <f>VLOOKUP(I241,[2]numerales!$A:$F,6,0)</f>
        <v>923272421</v>
      </c>
      <c r="H241" s="14">
        <f>VLOOKUP(I241,[2]numerales!$A:$B,2,0)</f>
        <v>190101</v>
      </c>
      <c r="I241" s="26">
        <v>190101</v>
      </c>
      <c r="K241" s="1">
        <v>4700</v>
      </c>
      <c r="L241" s="26"/>
      <c r="M241" s="1"/>
      <c r="N241" s="26"/>
      <c r="O241" s="1"/>
      <c r="P241" s="26"/>
    </row>
    <row r="242" spans="1:16" hidden="1" x14ac:dyDescent="0.25">
      <c r="A242" s="30">
        <v>50000249</v>
      </c>
      <c r="B242">
        <v>1547029</v>
      </c>
      <c r="C242" t="s">
        <v>223</v>
      </c>
      <c r="D242">
        <v>8902036888</v>
      </c>
      <c r="E242" s="29">
        <v>42158</v>
      </c>
      <c r="F242">
        <v>7272580</v>
      </c>
      <c r="G242" s="14">
        <f>VLOOKUP(I242,[2]numerales!$A:$F,6,0)</f>
        <v>821500000</v>
      </c>
      <c r="H242" s="14">
        <f>VLOOKUP(I242,[2]numerales!$A:$B,2,0)</f>
        <v>410101</v>
      </c>
      <c r="I242" s="26">
        <v>270242</v>
      </c>
      <c r="K242" s="1">
        <v>113735</v>
      </c>
      <c r="L242" s="26"/>
      <c r="M242" s="1"/>
      <c r="N242" s="26"/>
      <c r="O242" s="1"/>
      <c r="P242" s="26"/>
    </row>
    <row r="243" spans="1:16" hidden="1" x14ac:dyDescent="0.25">
      <c r="A243" s="30">
        <v>50000249</v>
      </c>
      <c r="B243">
        <v>1552247</v>
      </c>
      <c r="C243" t="s">
        <v>198</v>
      </c>
      <c r="D243">
        <v>1128404671</v>
      </c>
      <c r="E243" s="29">
        <v>42158</v>
      </c>
      <c r="F243">
        <v>3258000</v>
      </c>
      <c r="G243" s="14">
        <f>VLOOKUP(I243,[2]numerales!$A:$F,6,0)</f>
        <v>923272421</v>
      </c>
      <c r="H243" s="14">
        <f>VLOOKUP(I243,[2]numerales!$A:$B,2,0)</f>
        <v>190101</v>
      </c>
      <c r="I243" s="26">
        <v>190101</v>
      </c>
      <c r="K243" s="1">
        <v>107400</v>
      </c>
      <c r="L243" s="26"/>
      <c r="M243" s="1"/>
      <c r="N243" s="26"/>
      <c r="O243" s="1"/>
      <c r="P243" s="26"/>
    </row>
    <row r="244" spans="1:16" hidden="1" x14ac:dyDescent="0.25">
      <c r="A244" s="30">
        <v>50000249</v>
      </c>
      <c r="B244">
        <v>1552248</v>
      </c>
      <c r="C244" t="s">
        <v>198</v>
      </c>
      <c r="D244">
        <v>38795721</v>
      </c>
      <c r="E244" s="29">
        <v>42158</v>
      </c>
      <c r="F244">
        <v>38795721</v>
      </c>
      <c r="G244" s="14">
        <f>VLOOKUP(I244,[2]numerales!$A:$F,6,0)</f>
        <v>923272421</v>
      </c>
      <c r="H244" s="14">
        <f>VLOOKUP(I244,[2]numerales!$A:$B,2,0)</f>
        <v>190101</v>
      </c>
      <c r="I244" s="26">
        <v>190101</v>
      </c>
      <c r="K244" s="1">
        <v>107400</v>
      </c>
      <c r="L244" s="26"/>
      <c r="M244" s="1"/>
      <c r="N244" s="26"/>
      <c r="O244" s="1"/>
      <c r="P244" s="26"/>
    </row>
    <row r="245" spans="1:16" hidden="1" x14ac:dyDescent="0.25">
      <c r="A245" s="30">
        <v>50000249</v>
      </c>
      <c r="B245">
        <v>1594719</v>
      </c>
      <c r="C245" t="s">
        <v>171</v>
      </c>
      <c r="D245">
        <v>1107054825</v>
      </c>
      <c r="E245" s="29">
        <v>42158</v>
      </c>
      <c r="F245">
        <v>30158864</v>
      </c>
      <c r="G245" s="14">
        <f>VLOOKUP(I245,[2]numerales!$A:$F,6,0)</f>
        <v>923272421</v>
      </c>
      <c r="H245" s="14">
        <f>VLOOKUP(I245,[2]numerales!$A:$B,2,0)</f>
        <v>190101</v>
      </c>
      <c r="I245" s="26">
        <v>190101</v>
      </c>
      <c r="K245" s="1">
        <v>107400</v>
      </c>
      <c r="L245" s="26"/>
      <c r="M245" s="1"/>
      <c r="N245" s="26"/>
      <c r="O245" s="1"/>
      <c r="P245" s="26"/>
    </row>
    <row r="246" spans="1:16" hidden="1" x14ac:dyDescent="0.25">
      <c r="A246" s="30">
        <v>50000249</v>
      </c>
      <c r="B246">
        <v>1637868</v>
      </c>
      <c r="C246" t="s">
        <v>180</v>
      </c>
      <c r="D246">
        <v>8050004271</v>
      </c>
      <c r="E246" s="29">
        <v>42158</v>
      </c>
      <c r="F246">
        <v>2807219</v>
      </c>
      <c r="G246" s="14">
        <f>VLOOKUP(I246,[2]numerales!$A:$F,6,0)</f>
        <v>96300000</v>
      </c>
      <c r="H246" s="14">
        <f>VLOOKUP(I246,[2]numerales!$A:$B,2,0)</f>
        <v>360101</v>
      </c>
      <c r="I246" s="26">
        <v>270913</v>
      </c>
      <c r="K246" s="1">
        <v>19113</v>
      </c>
      <c r="L246" s="26"/>
      <c r="M246" s="1"/>
      <c r="N246" s="26"/>
      <c r="O246" s="1"/>
      <c r="P246" s="26"/>
    </row>
    <row r="247" spans="1:16" hidden="1" x14ac:dyDescent="0.25">
      <c r="A247" s="30">
        <v>50000249</v>
      </c>
      <c r="B247">
        <v>1667748</v>
      </c>
      <c r="C247" t="s">
        <v>154</v>
      </c>
      <c r="D247">
        <v>7920127</v>
      </c>
      <c r="E247" s="29">
        <v>42158</v>
      </c>
      <c r="F247">
        <v>4111539</v>
      </c>
      <c r="G247" s="14">
        <f>VLOOKUP(I247,[2]numerales!$A:$F,6,0)</f>
        <v>96400000</v>
      </c>
      <c r="H247" s="14">
        <f>VLOOKUP(I247,[2]numerales!$A:$B,2,0)</f>
        <v>370101</v>
      </c>
      <c r="I247" s="26">
        <v>121280</v>
      </c>
      <c r="K247" s="1">
        <v>6500</v>
      </c>
      <c r="L247" s="26"/>
      <c r="M247" s="1"/>
      <c r="N247" s="26"/>
      <c r="O247" s="1"/>
      <c r="P247" s="26"/>
    </row>
    <row r="248" spans="1:16" hidden="1" x14ac:dyDescent="0.25">
      <c r="A248" s="30">
        <v>50000249</v>
      </c>
      <c r="B248">
        <v>1700570</v>
      </c>
      <c r="C248" t="s">
        <v>154</v>
      </c>
      <c r="D248">
        <v>19339384</v>
      </c>
      <c r="E248" s="29">
        <v>42158</v>
      </c>
      <c r="F248">
        <v>3691790</v>
      </c>
      <c r="G248" s="14">
        <f>VLOOKUP(I248,[2]numerales!$A:$F,6,0)</f>
        <v>12200000</v>
      </c>
      <c r="H248" s="14">
        <f>VLOOKUP(I248,[2]numerales!$A:$B,2,0)</f>
        <v>250101</v>
      </c>
      <c r="I248" s="26">
        <v>121225</v>
      </c>
      <c r="K248" s="1">
        <v>64700</v>
      </c>
      <c r="L248" s="26"/>
      <c r="M248" s="1"/>
      <c r="N248" s="26"/>
      <c r="O248" s="1"/>
      <c r="P248" s="26"/>
    </row>
    <row r="249" spans="1:16" hidden="1" x14ac:dyDescent="0.25">
      <c r="A249" s="30">
        <v>50000249</v>
      </c>
      <c r="B249">
        <v>1700704</v>
      </c>
      <c r="C249" t="s">
        <v>154</v>
      </c>
      <c r="D249">
        <v>41541527</v>
      </c>
      <c r="E249" s="29">
        <v>42158</v>
      </c>
      <c r="F249">
        <v>7616785</v>
      </c>
      <c r="G249" s="14">
        <f>VLOOKUP(I249,[2]numerales!$A:$F,6,0)</f>
        <v>96400000</v>
      </c>
      <c r="H249" s="14">
        <f>VLOOKUP(I249,[2]numerales!$A:$B,2,0)</f>
        <v>370101</v>
      </c>
      <c r="I249" s="26">
        <v>121280</v>
      </c>
      <c r="K249" s="1">
        <v>23320</v>
      </c>
      <c r="L249" s="26"/>
      <c r="M249" s="1"/>
      <c r="N249" s="26"/>
      <c r="O249" s="1"/>
      <c r="P249" s="26"/>
    </row>
    <row r="250" spans="1:16" hidden="1" x14ac:dyDescent="0.25">
      <c r="A250" s="30">
        <v>50000249</v>
      </c>
      <c r="B250">
        <v>1700706</v>
      </c>
      <c r="C250" t="s">
        <v>154</v>
      </c>
      <c r="D250">
        <v>12209146</v>
      </c>
      <c r="E250" s="29">
        <v>42158</v>
      </c>
      <c r="F250">
        <v>3204621</v>
      </c>
      <c r="G250" s="14">
        <f>VLOOKUP(I250,[2]numerales!$A:$F,6,0)</f>
        <v>96400000</v>
      </c>
      <c r="H250" s="14">
        <f>VLOOKUP(I250,[2]numerales!$A:$B,2,0)</f>
        <v>370101</v>
      </c>
      <c r="I250" s="26">
        <v>121280</v>
      </c>
      <c r="K250" s="1">
        <v>6500</v>
      </c>
      <c r="L250" s="26"/>
      <c r="M250" s="1"/>
      <c r="N250" s="26"/>
      <c r="O250" s="1"/>
      <c r="P250" s="26"/>
    </row>
    <row r="251" spans="1:16" hidden="1" x14ac:dyDescent="0.25">
      <c r="A251" s="30">
        <v>50000249</v>
      </c>
      <c r="B251">
        <v>1700740</v>
      </c>
      <c r="C251" t="s">
        <v>154</v>
      </c>
      <c r="D251">
        <v>8565520</v>
      </c>
      <c r="E251" s="29">
        <v>42158</v>
      </c>
      <c r="F251">
        <v>5214614</v>
      </c>
      <c r="G251" s="14">
        <f>VLOOKUP(I251,[2]numerales!$A:$F,6,0)</f>
        <v>96400000</v>
      </c>
      <c r="H251" s="14">
        <f>VLOOKUP(I251,[2]numerales!$A:$B,2,0)</f>
        <v>370101</v>
      </c>
      <c r="I251" s="26">
        <v>121280</v>
      </c>
      <c r="K251" s="1">
        <v>6500</v>
      </c>
      <c r="L251" s="26"/>
      <c r="M251" s="1"/>
      <c r="N251" s="26"/>
      <c r="O251" s="1"/>
      <c r="P251" s="26"/>
    </row>
    <row r="252" spans="1:16" hidden="1" x14ac:dyDescent="0.25">
      <c r="A252" s="30">
        <v>50000249</v>
      </c>
      <c r="B252">
        <v>1700741</v>
      </c>
      <c r="C252" t="s">
        <v>154</v>
      </c>
      <c r="D252">
        <v>377317</v>
      </c>
      <c r="E252" s="29">
        <v>42158</v>
      </c>
      <c r="F252">
        <v>6644436</v>
      </c>
      <c r="G252" s="14">
        <f>VLOOKUP(I252,[2]numerales!$A:$F,6,0)</f>
        <v>96400000</v>
      </c>
      <c r="H252" s="14">
        <f>VLOOKUP(I252,[2]numerales!$A:$B,2,0)</f>
        <v>370101</v>
      </c>
      <c r="I252" s="26">
        <v>121280</v>
      </c>
      <c r="K252" s="1">
        <v>6500</v>
      </c>
      <c r="L252" s="26"/>
      <c r="M252" s="1"/>
      <c r="N252" s="26"/>
      <c r="O252" s="1"/>
      <c r="P252" s="26"/>
    </row>
    <row r="253" spans="1:16" hidden="1" x14ac:dyDescent="0.25">
      <c r="A253" s="30">
        <v>50000249</v>
      </c>
      <c r="B253">
        <v>1700742</v>
      </c>
      <c r="C253" t="s">
        <v>154</v>
      </c>
      <c r="D253">
        <v>94382171</v>
      </c>
      <c r="E253" s="29">
        <v>42158</v>
      </c>
      <c r="F253">
        <v>8424621</v>
      </c>
      <c r="G253" s="14">
        <f>VLOOKUP(I253,[2]numerales!$A:$F,6,0)</f>
        <v>96400000</v>
      </c>
      <c r="H253" s="14">
        <f>VLOOKUP(I253,[2]numerales!$A:$B,2,0)</f>
        <v>370101</v>
      </c>
      <c r="I253" s="26">
        <v>121280</v>
      </c>
      <c r="K253" s="1">
        <v>6500</v>
      </c>
      <c r="L253" s="26"/>
      <c r="M253" s="1"/>
      <c r="N253" s="26"/>
      <c r="O253" s="1"/>
      <c r="P253" s="26"/>
    </row>
    <row r="254" spans="1:16" hidden="1" x14ac:dyDescent="0.25">
      <c r="A254" s="30">
        <v>50000249</v>
      </c>
      <c r="B254">
        <v>1700750</v>
      </c>
      <c r="C254" t="s">
        <v>154</v>
      </c>
      <c r="D254">
        <v>13507958</v>
      </c>
      <c r="E254" s="29">
        <v>42158</v>
      </c>
      <c r="F254">
        <v>2867366</v>
      </c>
      <c r="G254" s="14">
        <f>VLOOKUP(I254,[2]numerales!$A:$F,6,0)</f>
        <v>12200000</v>
      </c>
      <c r="H254" s="14">
        <f>VLOOKUP(I254,[2]numerales!$A:$B,2,0)</f>
        <v>250101</v>
      </c>
      <c r="I254" s="26">
        <v>121225</v>
      </c>
      <c r="K254" s="1">
        <v>11400</v>
      </c>
      <c r="L254" s="26"/>
      <c r="M254" s="1"/>
      <c r="N254" s="26"/>
      <c r="O254" s="1"/>
      <c r="P254" s="26"/>
    </row>
    <row r="255" spans="1:16" hidden="1" x14ac:dyDescent="0.25">
      <c r="A255" s="30">
        <v>50000249</v>
      </c>
      <c r="B255">
        <v>1733517</v>
      </c>
      <c r="C255" t="s">
        <v>159</v>
      </c>
      <c r="D255">
        <v>1096202509</v>
      </c>
      <c r="E255" s="29">
        <v>42158</v>
      </c>
      <c r="F255">
        <v>6110056</v>
      </c>
      <c r="G255" s="14">
        <f>VLOOKUP(I255,[2]numerales!$A:$F,6,0)</f>
        <v>12400000</v>
      </c>
      <c r="H255" s="14">
        <f>VLOOKUP(I255,[2]numerales!$A:$B,2,0)</f>
        <v>270102</v>
      </c>
      <c r="I255" s="26">
        <v>121204</v>
      </c>
      <c r="K255" s="1">
        <v>5000</v>
      </c>
      <c r="L255" s="26"/>
      <c r="M255" s="1"/>
      <c r="N255" s="26"/>
      <c r="O255" s="1"/>
      <c r="P255" s="26"/>
    </row>
    <row r="256" spans="1:16" hidden="1" x14ac:dyDescent="0.25">
      <c r="A256" s="30">
        <v>50000249</v>
      </c>
      <c r="B256">
        <v>1751821</v>
      </c>
      <c r="C256" t="s">
        <v>171</v>
      </c>
      <c r="D256">
        <v>1130613147</v>
      </c>
      <c r="E256" s="29">
        <v>42158</v>
      </c>
      <c r="F256">
        <v>31687172</v>
      </c>
      <c r="G256" s="14">
        <f>VLOOKUP(I256,[2]numerales!$A:$F,6,0)</f>
        <v>12400000</v>
      </c>
      <c r="H256" s="14">
        <f>VLOOKUP(I256,[2]numerales!$A:$B,2,0)</f>
        <v>270102</v>
      </c>
      <c r="I256" s="26">
        <v>121204</v>
      </c>
      <c r="K256" s="1">
        <v>5000</v>
      </c>
      <c r="L256" s="26"/>
      <c r="M256" s="1"/>
      <c r="N256" s="26"/>
      <c r="O256" s="1"/>
      <c r="P256" s="26"/>
    </row>
    <row r="257" spans="1:16" hidden="1" x14ac:dyDescent="0.25">
      <c r="A257" s="30">
        <v>50000249</v>
      </c>
      <c r="B257">
        <v>1792524</v>
      </c>
      <c r="C257" t="s">
        <v>181</v>
      </c>
      <c r="D257">
        <v>30397203</v>
      </c>
      <c r="E257" s="29">
        <v>42158</v>
      </c>
      <c r="F257">
        <v>8927147</v>
      </c>
      <c r="G257" s="14">
        <f>VLOOKUP(I257,[2]numerales!$A:$F,6,0)</f>
        <v>26800000</v>
      </c>
      <c r="H257" s="14">
        <f>VLOOKUP(I257,[2]numerales!$A:$B,2,0)</f>
        <v>360200</v>
      </c>
      <c r="I257" s="26">
        <v>360200</v>
      </c>
      <c r="K257" s="1">
        <v>565094</v>
      </c>
      <c r="L257" s="26"/>
      <c r="M257" s="1"/>
      <c r="N257" s="26"/>
      <c r="O257" s="1"/>
      <c r="P257" s="26"/>
    </row>
    <row r="258" spans="1:16" hidden="1" x14ac:dyDescent="0.25">
      <c r="A258" s="30">
        <v>50000249</v>
      </c>
      <c r="B258">
        <v>1792546</v>
      </c>
      <c r="C258" t="s">
        <v>181</v>
      </c>
      <c r="D258">
        <v>75101650</v>
      </c>
      <c r="E258" s="29">
        <v>42158</v>
      </c>
      <c r="F258">
        <v>8876750</v>
      </c>
      <c r="G258" s="14">
        <f>VLOOKUP(I258,[2]numerales!$A:$F,6,0)</f>
        <v>923272421</v>
      </c>
      <c r="H258" s="14">
        <f>VLOOKUP(I258,[2]numerales!$A:$B,2,0)</f>
        <v>190101</v>
      </c>
      <c r="I258" s="26">
        <v>190101</v>
      </c>
      <c r="K258" s="1">
        <v>107400</v>
      </c>
      <c r="L258" s="26"/>
      <c r="M258" s="1"/>
      <c r="N258" s="26"/>
      <c r="O258" s="1"/>
      <c r="P258" s="26"/>
    </row>
    <row r="259" spans="1:16" hidden="1" x14ac:dyDescent="0.25">
      <c r="A259" s="30">
        <v>50000249</v>
      </c>
      <c r="B259">
        <v>1823455</v>
      </c>
      <c r="C259" t="s">
        <v>158</v>
      </c>
      <c r="D259">
        <v>1140815462</v>
      </c>
      <c r="E259" s="29">
        <v>42158</v>
      </c>
      <c r="F259">
        <v>30051708</v>
      </c>
      <c r="G259" s="14">
        <f>VLOOKUP(I259,[2]numerales!$A:$F,6,0)</f>
        <v>923272421</v>
      </c>
      <c r="H259" s="14">
        <f>VLOOKUP(I259,[2]numerales!$A:$B,2,0)</f>
        <v>190101</v>
      </c>
      <c r="I259" s="26">
        <v>190101</v>
      </c>
      <c r="K259" s="1">
        <v>15000</v>
      </c>
      <c r="L259" s="26"/>
      <c r="M259" s="1"/>
      <c r="N259" s="26"/>
      <c r="O259" s="1"/>
      <c r="P259" s="26"/>
    </row>
    <row r="260" spans="1:16" hidden="1" x14ac:dyDescent="0.25">
      <c r="A260" s="30">
        <v>50000249</v>
      </c>
      <c r="B260">
        <v>1832007</v>
      </c>
      <c r="C260" t="s">
        <v>171</v>
      </c>
      <c r="D260">
        <v>1144038548</v>
      </c>
      <c r="E260" s="29">
        <v>42158</v>
      </c>
      <c r="F260">
        <v>30036143</v>
      </c>
      <c r="G260" s="14">
        <f>VLOOKUP(I260,[2]numerales!$A:$F,6,0)</f>
        <v>923272421</v>
      </c>
      <c r="H260" s="14">
        <f>VLOOKUP(I260,[2]numerales!$A:$B,2,0)</f>
        <v>190101</v>
      </c>
      <c r="I260" s="26">
        <v>190101</v>
      </c>
      <c r="K260" s="1">
        <v>102700</v>
      </c>
      <c r="L260" s="26"/>
      <c r="M260" s="1"/>
      <c r="N260" s="26"/>
      <c r="O260" s="1"/>
      <c r="P260" s="26"/>
    </row>
    <row r="261" spans="1:16" hidden="1" x14ac:dyDescent="0.25">
      <c r="A261" s="30">
        <v>50000249</v>
      </c>
      <c r="B261">
        <v>1851253</v>
      </c>
      <c r="C261" t="s">
        <v>180</v>
      </c>
      <c r="D261">
        <v>92501913</v>
      </c>
      <c r="E261" s="29">
        <v>42158</v>
      </c>
      <c r="F261">
        <v>30157122</v>
      </c>
      <c r="G261" s="14">
        <f>VLOOKUP(I261,[2]numerales!$A:$F,6,0)</f>
        <v>12400000</v>
      </c>
      <c r="H261" s="14">
        <f>VLOOKUP(I261,[2]numerales!$A:$B,2,0)</f>
        <v>270102</v>
      </c>
      <c r="I261" s="26">
        <v>121204</v>
      </c>
      <c r="K261" s="1">
        <v>5000</v>
      </c>
      <c r="L261" s="26"/>
      <c r="M261" s="1"/>
      <c r="N261" s="26"/>
      <c r="O261" s="1"/>
      <c r="P261" s="26"/>
    </row>
    <row r="262" spans="1:16" hidden="1" x14ac:dyDescent="0.25">
      <c r="A262" s="30">
        <v>50000249</v>
      </c>
      <c r="B262">
        <v>1893921</v>
      </c>
      <c r="C262" t="s">
        <v>180</v>
      </c>
      <c r="D262">
        <v>8001659448</v>
      </c>
      <c r="E262" s="29">
        <v>42158</v>
      </c>
      <c r="F262">
        <v>2754780</v>
      </c>
      <c r="G262" s="14">
        <f>VLOOKUP(I262,[2]numerales!$A:$F,6,0)</f>
        <v>12400000</v>
      </c>
      <c r="H262" s="14">
        <f>VLOOKUP(I262,[2]numerales!$A:$B,2,0)</f>
        <v>270102</v>
      </c>
      <c r="I262" s="26">
        <v>270914</v>
      </c>
      <c r="K262" s="1">
        <v>15378927</v>
      </c>
      <c r="L262" s="26"/>
      <c r="M262" s="1"/>
      <c r="N262" s="26"/>
      <c r="O262" s="1"/>
      <c r="P262" s="26"/>
    </row>
    <row r="263" spans="1:16" hidden="1" x14ac:dyDescent="0.25">
      <c r="A263" s="30">
        <v>50000249</v>
      </c>
      <c r="B263">
        <v>1893924</v>
      </c>
      <c r="C263" t="s">
        <v>180</v>
      </c>
      <c r="D263">
        <v>8001659448</v>
      </c>
      <c r="E263" s="29">
        <v>42158</v>
      </c>
      <c r="F263">
        <v>2754780</v>
      </c>
      <c r="G263" s="14">
        <f>VLOOKUP(I263,[2]numerales!$A:$F,6,0)</f>
        <v>12400000</v>
      </c>
      <c r="H263" s="14">
        <f>VLOOKUP(I263,[2]numerales!$A:$B,2,0)</f>
        <v>270102</v>
      </c>
      <c r="I263" s="26">
        <v>270914</v>
      </c>
      <c r="K263" s="1">
        <v>4283166</v>
      </c>
      <c r="L263" s="26"/>
      <c r="M263" s="1"/>
      <c r="N263" s="26"/>
      <c r="O263" s="1"/>
      <c r="P263" s="26"/>
    </row>
    <row r="264" spans="1:16" hidden="1" x14ac:dyDescent="0.25">
      <c r="A264" s="30">
        <v>50000249</v>
      </c>
      <c r="B264">
        <v>1895516</v>
      </c>
      <c r="C264" t="s">
        <v>170</v>
      </c>
      <c r="D264">
        <v>1128281390</v>
      </c>
      <c r="E264" s="29">
        <v>42158</v>
      </c>
      <c r="F264">
        <v>2356097</v>
      </c>
      <c r="G264" s="14">
        <f>VLOOKUP(I264,[2]numerales!$A:$F,6,0)</f>
        <v>923272421</v>
      </c>
      <c r="H264" s="14">
        <f>VLOOKUP(I264,[2]numerales!$A:$B,2,0)</f>
        <v>190101</v>
      </c>
      <c r="I264" s="26">
        <v>190101</v>
      </c>
      <c r="K264" s="1">
        <v>107400</v>
      </c>
      <c r="L264" s="26"/>
      <c r="M264" s="1"/>
      <c r="N264" s="26"/>
      <c r="O264" s="1"/>
      <c r="P264" s="26"/>
    </row>
    <row r="265" spans="1:16" hidden="1" x14ac:dyDescent="0.25">
      <c r="A265" s="30">
        <v>50000249</v>
      </c>
      <c r="B265">
        <v>1916524</v>
      </c>
      <c r="C265" t="s">
        <v>179</v>
      </c>
      <c r="D265">
        <v>63308205</v>
      </c>
      <c r="E265" s="29">
        <v>42158</v>
      </c>
      <c r="F265">
        <v>6395582</v>
      </c>
      <c r="G265" s="14">
        <f>VLOOKUP(I265,[2]numerales!$A:$F,6,0)</f>
        <v>12400000</v>
      </c>
      <c r="H265" s="14">
        <f>VLOOKUP(I265,[2]numerales!$A:$B,2,0)</f>
        <v>270102</v>
      </c>
      <c r="I265" s="26">
        <v>121204</v>
      </c>
      <c r="K265" s="1">
        <v>5000</v>
      </c>
      <c r="L265" s="26"/>
      <c r="M265" s="1"/>
      <c r="N265" s="26"/>
      <c r="O265" s="1"/>
      <c r="P265" s="26"/>
    </row>
    <row r="266" spans="1:16" hidden="1" x14ac:dyDescent="0.25">
      <c r="A266" s="30">
        <v>50000249</v>
      </c>
      <c r="B266">
        <v>1916525</v>
      </c>
      <c r="C266" t="s">
        <v>179</v>
      </c>
      <c r="D266">
        <v>1098684038</v>
      </c>
      <c r="E266" s="29">
        <v>42158</v>
      </c>
      <c r="F266">
        <v>10986840</v>
      </c>
      <c r="G266" s="14">
        <f>VLOOKUP(I266,[2]numerales!$A:$F,6,0)</f>
        <v>12400000</v>
      </c>
      <c r="H266" s="14">
        <f>VLOOKUP(I266,[2]numerales!$A:$B,2,0)</f>
        <v>270102</v>
      </c>
      <c r="I266" s="26">
        <v>121204</v>
      </c>
      <c r="K266" s="1">
        <v>5000</v>
      </c>
      <c r="L266" s="26"/>
      <c r="M266" s="1"/>
      <c r="N266" s="26"/>
      <c r="O266" s="1"/>
      <c r="P266" s="26"/>
    </row>
    <row r="267" spans="1:16" hidden="1" x14ac:dyDescent="0.25">
      <c r="A267" s="30">
        <v>50000249</v>
      </c>
      <c r="B267">
        <v>1916526</v>
      </c>
      <c r="C267" t="s">
        <v>179</v>
      </c>
      <c r="D267">
        <v>37891488</v>
      </c>
      <c r="E267" s="29">
        <v>42158</v>
      </c>
      <c r="F267">
        <v>6364741</v>
      </c>
      <c r="G267" s="14">
        <f>VLOOKUP(I267,[2]numerales!$A:$F,6,0)</f>
        <v>12400000</v>
      </c>
      <c r="H267" s="14">
        <f>VLOOKUP(I267,[2]numerales!$A:$B,2,0)</f>
        <v>270102</v>
      </c>
      <c r="I267" s="26">
        <v>121204</v>
      </c>
      <c r="K267" s="1">
        <v>5000</v>
      </c>
      <c r="L267" s="26"/>
      <c r="M267" s="1"/>
      <c r="N267" s="26"/>
      <c r="O267" s="1"/>
      <c r="P267" s="26"/>
    </row>
    <row r="268" spans="1:16" hidden="1" x14ac:dyDescent="0.25">
      <c r="A268" s="30">
        <v>50000249</v>
      </c>
      <c r="B268">
        <v>1916527</v>
      </c>
      <c r="C268" t="s">
        <v>179</v>
      </c>
      <c r="D268">
        <v>1098664243</v>
      </c>
      <c r="E268" s="29">
        <v>42158</v>
      </c>
      <c r="F268">
        <v>30149219</v>
      </c>
      <c r="G268" s="14">
        <f>VLOOKUP(I268,[2]numerales!$A:$F,6,0)</f>
        <v>12400000</v>
      </c>
      <c r="H268" s="14">
        <f>VLOOKUP(I268,[2]numerales!$A:$B,2,0)</f>
        <v>270102</v>
      </c>
      <c r="I268" s="26">
        <v>121204</v>
      </c>
      <c r="K268" s="1">
        <v>5000</v>
      </c>
      <c r="L268" s="26"/>
      <c r="M268" s="1"/>
      <c r="N268" s="26"/>
      <c r="O268" s="1"/>
      <c r="P268" s="26"/>
    </row>
    <row r="269" spans="1:16" hidden="1" x14ac:dyDescent="0.25">
      <c r="A269" s="30">
        <v>50000249</v>
      </c>
      <c r="B269">
        <v>1916528</v>
      </c>
      <c r="C269" t="s">
        <v>179</v>
      </c>
      <c r="D269">
        <v>63486300</v>
      </c>
      <c r="E269" s="29">
        <v>42158</v>
      </c>
      <c r="F269">
        <v>6451893</v>
      </c>
      <c r="G269" s="14">
        <f>VLOOKUP(I269,[2]numerales!$A:$F,6,0)</f>
        <v>12400000</v>
      </c>
      <c r="H269" s="14">
        <f>VLOOKUP(I269,[2]numerales!$A:$B,2,0)</f>
        <v>270102</v>
      </c>
      <c r="I269" s="26">
        <v>121204</v>
      </c>
      <c r="K269" s="1">
        <v>5000</v>
      </c>
      <c r="L269" s="26"/>
      <c r="M269" s="1"/>
      <c r="N269" s="26"/>
      <c r="O269" s="1"/>
      <c r="P269" s="26"/>
    </row>
    <row r="270" spans="1:16" hidden="1" x14ac:dyDescent="0.25">
      <c r="A270" s="30">
        <v>50000249</v>
      </c>
      <c r="B270">
        <v>1916529</v>
      </c>
      <c r="C270" t="s">
        <v>179</v>
      </c>
      <c r="D270">
        <v>1098702020</v>
      </c>
      <c r="E270" s="29">
        <v>42158</v>
      </c>
      <c r="F270">
        <v>31773926</v>
      </c>
      <c r="G270" s="14">
        <f>VLOOKUP(I270,[2]numerales!$A:$F,6,0)</f>
        <v>12400000</v>
      </c>
      <c r="H270" s="14">
        <f>VLOOKUP(I270,[2]numerales!$A:$B,2,0)</f>
        <v>270102</v>
      </c>
      <c r="I270" s="26">
        <v>121204</v>
      </c>
      <c r="K270" s="1">
        <v>5000</v>
      </c>
      <c r="L270" s="26"/>
      <c r="M270" s="1"/>
      <c r="N270" s="26"/>
      <c r="O270" s="1"/>
      <c r="P270" s="26"/>
    </row>
    <row r="271" spans="1:16" hidden="1" x14ac:dyDescent="0.25">
      <c r="A271" s="30">
        <v>50000249</v>
      </c>
      <c r="B271">
        <v>1916540</v>
      </c>
      <c r="C271" t="s">
        <v>179</v>
      </c>
      <c r="D271">
        <v>1005136109</v>
      </c>
      <c r="E271" s="29">
        <v>42158</v>
      </c>
      <c r="F271">
        <v>6551732</v>
      </c>
      <c r="G271" s="14">
        <f>VLOOKUP(I271,[2]numerales!$A:$F,6,0)</f>
        <v>12400000</v>
      </c>
      <c r="H271" s="14">
        <f>VLOOKUP(I271,[2]numerales!$A:$B,2,0)</f>
        <v>270102</v>
      </c>
      <c r="I271" s="26">
        <v>121204</v>
      </c>
      <c r="K271" s="1">
        <v>5000</v>
      </c>
      <c r="L271" s="26"/>
      <c r="M271" s="1"/>
      <c r="N271" s="26"/>
      <c r="O271" s="1"/>
      <c r="P271" s="26"/>
    </row>
    <row r="272" spans="1:16" hidden="1" x14ac:dyDescent="0.25">
      <c r="A272" s="30">
        <v>50000249</v>
      </c>
      <c r="B272">
        <v>1986958</v>
      </c>
      <c r="C272" t="s">
        <v>154</v>
      </c>
      <c r="D272">
        <v>21222421</v>
      </c>
      <c r="E272" s="29">
        <v>42158</v>
      </c>
      <c r="F272">
        <v>6512947</v>
      </c>
      <c r="G272" s="14">
        <f>VLOOKUP(I272,[2]numerales!$A:$F,6,0)</f>
        <v>96400000</v>
      </c>
      <c r="H272" s="14">
        <f>VLOOKUP(I272,[2]numerales!$A:$B,2,0)</f>
        <v>370101</v>
      </c>
      <c r="I272" s="26">
        <v>121280</v>
      </c>
      <c r="K272" s="1">
        <v>6500</v>
      </c>
      <c r="L272" s="26"/>
      <c r="M272" s="1"/>
      <c r="N272" s="26"/>
      <c r="O272" s="1"/>
      <c r="P272" s="26"/>
    </row>
    <row r="273" spans="1:16" hidden="1" x14ac:dyDescent="0.25">
      <c r="A273" s="30">
        <v>50000249</v>
      </c>
      <c r="B273">
        <v>1986961</v>
      </c>
      <c r="C273" t="s">
        <v>154</v>
      </c>
      <c r="D273">
        <v>5589662</v>
      </c>
      <c r="E273" s="29">
        <v>42158</v>
      </c>
      <c r="F273">
        <v>7204628</v>
      </c>
      <c r="G273" s="14">
        <f>VLOOKUP(I273,[2]numerales!$A:$F,6,0)</f>
        <v>96400000</v>
      </c>
      <c r="H273" s="14">
        <f>VLOOKUP(I273,[2]numerales!$A:$B,2,0)</f>
        <v>370101</v>
      </c>
      <c r="I273" s="26">
        <v>121280</v>
      </c>
      <c r="K273" s="1">
        <v>6500</v>
      </c>
      <c r="L273" s="26"/>
      <c r="M273" s="1"/>
      <c r="N273" s="26"/>
      <c r="O273" s="1"/>
      <c r="P273" s="26"/>
    </row>
    <row r="274" spans="1:16" hidden="1" x14ac:dyDescent="0.25">
      <c r="A274" s="30">
        <v>50000249</v>
      </c>
      <c r="B274">
        <v>1986962</v>
      </c>
      <c r="C274" t="s">
        <v>154</v>
      </c>
      <c r="D274">
        <v>16861286</v>
      </c>
      <c r="E274" s="29">
        <v>42158</v>
      </c>
      <c r="F274">
        <v>2512088</v>
      </c>
      <c r="G274" s="14">
        <f>VLOOKUP(I274,[2]numerales!$A:$F,6,0)</f>
        <v>96400000</v>
      </c>
      <c r="H274" s="14">
        <f>VLOOKUP(I274,[2]numerales!$A:$B,2,0)</f>
        <v>370101</v>
      </c>
      <c r="I274" s="26">
        <v>121280</v>
      </c>
      <c r="K274" s="1">
        <v>6500</v>
      </c>
      <c r="L274" s="26"/>
      <c r="M274" s="1"/>
      <c r="N274" s="26"/>
      <c r="O274" s="1"/>
      <c r="P274" s="26"/>
    </row>
    <row r="275" spans="1:16" hidden="1" x14ac:dyDescent="0.25">
      <c r="A275" s="30">
        <v>50000249</v>
      </c>
      <c r="B275">
        <v>1986970</v>
      </c>
      <c r="C275" t="s">
        <v>154</v>
      </c>
      <c r="D275">
        <v>32479056</v>
      </c>
      <c r="E275" s="29">
        <v>42158</v>
      </c>
      <c r="F275">
        <v>6422882</v>
      </c>
      <c r="G275" s="14">
        <f>VLOOKUP(I275,[2]numerales!$A:$F,6,0)</f>
        <v>96400000</v>
      </c>
      <c r="H275" s="14">
        <f>VLOOKUP(I275,[2]numerales!$A:$B,2,0)</f>
        <v>370101</v>
      </c>
      <c r="I275" s="26">
        <v>121280</v>
      </c>
      <c r="K275" s="1">
        <v>6500</v>
      </c>
      <c r="L275" s="26"/>
      <c r="M275" s="1"/>
      <c r="N275" s="26"/>
      <c r="O275" s="1"/>
      <c r="P275" s="26"/>
    </row>
    <row r="276" spans="1:16" hidden="1" x14ac:dyDescent="0.25">
      <c r="A276" s="30">
        <v>50000249</v>
      </c>
      <c r="B276">
        <v>1986971</v>
      </c>
      <c r="C276" t="s">
        <v>154</v>
      </c>
      <c r="D276">
        <v>4845074</v>
      </c>
      <c r="E276" s="29">
        <v>42158</v>
      </c>
      <c r="F276">
        <v>7252448</v>
      </c>
      <c r="G276" s="14">
        <f>VLOOKUP(I276,[2]numerales!$A:$F,6,0)</f>
        <v>96400000</v>
      </c>
      <c r="H276" s="14">
        <f>VLOOKUP(I276,[2]numerales!$A:$B,2,0)</f>
        <v>370101</v>
      </c>
      <c r="I276" s="26">
        <v>121280</v>
      </c>
      <c r="K276" s="1">
        <v>6500</v>
      </c>
      <c r="L276" s="26"/>
      <c r="M276" s="1"/>
      <c r="N276" s="26"/>
      <c r="O276" s="1"/>
      <c r="P276" s="26"/>
    </row>
    <row r="277" spans="1:16" hidden="1" x14ac:dyDescent="0.25">
      <c r="A277" s="30">
        <v>50000249</v>
      </c>
      <c r="B277">
        <v>1991725</v>
      </c>
      <c r="C277" t="s">
        <v>177</v>
      </c>
      <c r="D277">
        <v>7215171</v>
      </c>
      <c r="E277" s="29">
        <v>42158</v>
      </c>
      <c r="F277">
        <v>30026820</v>
      </c>
      <c r="G277" s="14">
        <f>VLOOKUP(I277,[2]numerales!$A:$F,6,0)</f>
        <v>26800000</v>
      </c>
      <c r="H277" s="14">
        <f>VLOOKUP(I277,[2]numerales!$A:$B,2,0)</f>
        <v>360200</v>
      </c>
      <c r="I277" s="26">
        <v>360200</v>
      </c>
      <c r="K277" s="1">
        <v>180000</v>
      </c>
      <c r="L277" s="26"/>
      <c r="M277" s="1"/>
      <c r="N277" s="26"/>
      <c r="O277" s="1"/>
      <c r="P277" s="26"/>
    </row>
    <row r="278" spans="1:16" hidden="1" x14ac:dyDescent="0.25">
      <c r="A278" s="30">
        <v>50000249</v>
      </c>
      <c r="B278">
        <v>2025934</v>
      </c>
      <c r="C278" t="s">
        <v>180</v>
      </c>
      <c r="D278">
        <v>8230022271</v>
      </c>
      <c r="E278" s="29">
        <v>42158</v>
      </c>
      <c r="F278">
        <v>2811190</v>
      </c>
      <c r="G278" s="14">
        <f>VLOOKUP(I278,[2]numerales!$A:$F,6,0)</f>
        <v>10900000</v>
      </c>
      <c r="H278" s="14">
        <f>VLOOKUP(I278,[2]numerales!$A:$B,2,0)</f>
        <v>170101</v>
      </c>
      <c r="I278" s="26">
        <v>121255</v>
      </c>
      <c r="K278" s="1">
        <v>220000</v>
      </c>
      <c r="L278" s="26"/>
      <c r="M278" s="1"/>
      <c r="N278" s="26"/>
      <c r="O278" s="1"/>
      <c r="P278" s="26"/>
    </row>
    <row r="279" spans="1:16" hidden="1" x14ac:dyDescent="0.25">
      <c r="A279" s="30">
        <v>50000249</v>
      </c>
      <c r="B279">
        <v>2041900</v>
      </c>
      <c r="C279" t="s">
        <v>171</v>
      </c>
      <c r="D279">
        <v>1114872939</v>
      </c>
      <c r="E279" s="29">
        <v>42158</v>
      </c>
      <c r="F279">
        <v>31378864</v>
      </c>
      <c r="G279" s="14">
        <f>VLOOKUP(I279,[2]numerales!$A:$F,6,0)</f>
        <v>12400000</v>
      </c>
      <c r="H279" s="14">
        <f>VLOOKUP(I279,[2]numerales!$A:$B,2,0)</f>
        <v>270102</v>
      </c>
      <c r="I279" s="26">
        <v>121204</v>
      </c>
      <c r="K279" s="1">
        <v>5000</v>
      </c>
      <c r="L279" s="26"/>
      <c r="M279" s="1"/>
      <c r="N279" s="26"/>
      <c r="O279" s="1"/>
      <c r="P279" s="26"/>
    </row>
    <row r="280" spans="1:16" hidden="1" x14ac:dyDescent="0.25">
      <c r="A280" s="30">
        <v>50000249</v>
      </c>
      <c r="B280">
        <v>2041901</v>
      </c>
      <c r="C280" t="s">
        <v>171</v>
      </c>
      <c r="D280">
        <v>1144064908</v>
      </c>
      <c r="E280" s="29">
        <v>42158</v>
      </c>
      <c r="F280">
        <v>31628481</v>
      </c>
      <c r="G280" s="14">
        <f>VLOOKUP(I280,[2]numerales!$A:$F,6,0)</f>
        <v>12400000</v>
      </c>
      <c r="H280" s="14">
        <f>VLOOKUP(I280,[2]numerales!$A:$B,2,0)</f>
        <v>270102</v>
      </c>
      <c r="I280" s="26">
        <v>121204</v>
      </c>
      <c r="K280" s="1">
        <v>5000</v>
      </c>
      <c r="L280" s="26"/>
      <c r="M280" s="1"/>
      <c r="N280" s="26"/>
      <c r="O280" s="1"/>
      <c r="P280" s="26"/>
    </row>
    <row r="281" spans="1:16" hidden="1" x14ac:dyDescent="0.25">
      <c r="A281" s="30">
        <v>50000249</v>
      </c>
      <c r="B281">
        <v>2097496</v>
      </c>
      <c r="C281" t="s">
        <v>171</v>
      </c>
      <c r="D281">
        <v>1116245527</v>
      </c>
      <c r="E281" s="29">
        <v>42158</v>
      </c>
      <c r="F281">
        <v>31765908</v>
      </c>
      <c r="G281" s="14">
        <f>VLOOKUP(I281,[2]numerales!$A:$F,6,0)</f>
        <v>923272421</v>
      </c>
      <c r="H281" s="14">
        <f>VLOOKUP(I281,[2]numerales!$A:$B,2,0)</f>
        <v>190101</v>
      </c>
      <c r="I281" s="26">
        <v>190101</v>
      </c>
      <c r="K281" s="1">
        <v>107400</v>
      </c>
      <c r="L281" s="26"/>
      <c r="M281" s="1"/>
      <c r="N281" s="26"/>
      <c r="O281" s="1"/>
      <c r="P281" s="26"/>
    </row>
    <row r="282" spans="1:16" hidden="1" x14ac:dyDescent="0.25">
      <c r="A282" s="30">
        <v>50000249</v>
      </c>
      <c r="B282">
        <v>2120424</v>
      </c>
      <c r="C282" t="s">
        <v>187</v>
      </c>
      <c r="D282">
        <v>88215170</v>
      </c>
      <c r="E282" s="29">
        <v>42158</v>
      </c>
      <c r="F282">
        <v>31432985</v>
      </c>
      <c r="G282" s="14">
        <f>VLOOKUP(I282,[2]numerales!$A:$F,6,0)</f>
        <v>26800000</v>
      </c>
      <c r="H282" s="14">
        <f>VLOOKUP(I282,[2]numerales!$A:$B,2,0)</f>
        <v>360200</v>
      </c>
      <c r="I282" s="26">
        <v>360200</v>
      </c>
      <c r="K282" s="1">
        <v>453370</v>
      </c>
      <c r="L282" s="26"/>
      <c r="M282" s="1"/>
      <c r="N282" s="26"/>
      <c r="O282" s="1"/>
      <c r="P282" s="26"/>
    </row>
    <row r="283" spans="1:16" hidden="1" x14ac:dyDescent="0.25">
      <c r="A283" s="30">
        <v>50000249</v>
      </c>
      <c r="B283">
        <v>2121769</v>
      </c>
      <c r="C283" t="s">
        <v>43</v>
      </c>
      <c r="D283">
        <v>1053800529</v>
      </c>
      <c r="E283" s="29">
        <v>42158</v>
      </c>
      <c r="F283">
        <v>31636856</v>
      </c>
      <c r="G283" s="14">
        <f>VLOOKUP(I283,[2]numerales!$A:$F,6,0)</f>
        <v>923272421</v>
      </c>
      <c r="H283" s="14">
        <f>VLOOKUP(I283,[2]numerales!$A:$B,2,0)</f>
        <v>190101</v>
      </c>
      <c r="I283" s="26">
        <v>190101</v>
      </c>
      <c r="K283" s="1">
        <v>107400</v>
      </c>
      <c r="L283" s="26"/>
      <c r="M283" s="1"/>
      <c r="N283" s="26"/>
      <c r="O283" s="1"/>
      <c r="P283" s="26"/>
    </row>
    <row r="284" spans="1:16" hidden="1" x14ac:dyDescent="0.25">
      <c r="A284" s="30">
        <v>50000249</v>
      </c>
      <c r="B284">
        <v>2146776</v>
      </c>
      <c r="C284" t="s">
        <v>174</v>
      </c>
      <c r="D284">
        <v>72277937</v>
      </c>
      <c r="E284" s="29">
        <v>42158</v>
      </c>
      <c r="F284">
        <v>5131851</v>
      </c>
      <c r="G284" s="14">
        <f>VLOOKUP(I284,[2]numerales!$A:$F,6,0)</f>
        <v>11100000</v>
      </c>
      <c r="H284" s="14">
        <f>VLOOKUP(I284,[2]numerales!$A:$B,2,0)</f>
        <v>150112</v>
      </c>
      <c r="I284" s="26">
        <v>121275</v>
      </c>
      <c r="K284" s="1">
        <v>4044000</v>
      </c>
      <c r="L284" s="26"/>
      <c r="M284" s="1"/>
      <c r="N284" s="26"/>
      <c r="O284" s="1"/>
      <c r="P284" s="26"/>
    </row>
    <row r="285" spans="1:16" hidden="1" x14ac:dyDescent="0.25">
      <c r="A285" s="30">
        <v>50000249</v>
      </c>
      <c r="B285">
        <v>2164513</v>
      </c>
      <c r="C285" t="s">
        <v>173</v>
      </c>
      <c r="D285">
        <v>1053664100</v>
      </c>
      <c r="E285" s="29">
        <v>42158</v>
      </c>
      <c r="F285">
        <v>31428614</v>
      </c>
      <c r="G285" s="14">
        <f>VLOOKUP(I285,[2]numerales!$A:$F,6,0)</f>
        <v>12400000</v>
      </c>
      <c r="H285" s="14">
        <f>VLOOKUP(I285,[2]numerales!$A:$B,2,0)</f>
        <v>270102</v>
      </c>
      <c r="I285" s="26">
        <v>121204</v>
      </c>
      <c r="K285" s="1">
        <v>5000</v>
      </c>
      <c r="L285" s="26"/>
      <c r="M285" s="1"/>
      <c r="N285" s="26"/>
      <c r="O285" s="1"/>
      <c r="P285" s="26"/>
    </row>
    <row r="286" spans="1:16" hidden="1" x14ac:dyDescent="0.25">
      <c r="A286" s="30">
        <v>50000249</v>
      </c>
      <c r="B286">
        <v>2164514</v>
      </c>
      <c r="C286" t="s">
        <v>173</v>
      </c>
      <c r="D286">
        <v>9397271</v>
      </c>
      <c r="E286" s="29">
        <v>42158</v>
      </c>
      <c r="F286">
        <v>31338850</v>
      </c>
      <c r="G286" s="14">
        <f>VLOOKUP(I286,[2]numerales!$A:$F,6,0)</f>
        <v>12400000</v>
      </c>
      <c r="H286" s="14">
        <f>VLOOKUP(I286,[2]numerales!$A:$B,2,0)</f>
        <v>270102</v>
      </c>
      <c r="I286" s="26">
        <v>121204</v>
      </c>
      <c r="K286" s="1">
        <v>5000</v>
      </c>
      <c r="L286" s="26"/>
      <c r="M286" s="1"/>
      <c r="N286" s="26"/>
      <c r="O286" s="1"/>
      <c r="P286" s="26"/>
    </row>
    <row r="287" spans="1:16" hidden="1" x14ac:dyDescent="0.25">
      <c r="A287" s="30">
        <v>50000249</v>
      </c>
      <c r="B287">
        <v>2169573</v>
      </c>
      <c r="C287" t="s">
        <v>163</v>
      </c>
      <c r="D287">
        <v>73112206</v>
      </c>
      <c r="E287" s="29">
        <v>42158</v>
      </c>
      <c r="F287">
        <v>30040984</v>
      </c>
      <c r="G287" s="14">
        <f>VLOOKUP(I287,[2]numerales!$A:$F,6,0)</f>
        <v>96400000</v>
      </c>
      <c r="H287" s="14">
        <f>VLOOKUP(I287,[2]numerales!$A:$B,2,0)</f>
        <v>370101</v>
      </c>
      <c r="I287" s="26">
        <v>121280</v>
      </c>
      <c r="K287" s="1">
        <v>5400</v>
      </c>
      <c r="L287" s="26"/>
      <c r="M287" s="1"/>
      <c r="N287" s="26"/>
      <c r="O287" s="1"/>
      <c r="P287" s="26"/>
    </row>
    <row r="288" spans="1:16" hidden="1" x14ac:dyDescent="0.25">
      <c r="A288" s="30">
        <v>50000249</v>
      </c>
      <c r="B288">
        <v>2178134</v>
      </c>
      <c r="C288" t="s">
        <v>154</v>
      </c>
      <c r="D288">
        <v>1891908</v>
      </c>
      <c r="E288" s="29">
        <v>42158</v>
      </c>
      <c r="F288">
        <v>31838099</v>
      </c>
      <c r="G288" s="14">
        <f>VLOOKUP(I288,[2]numerales!$A:$F,6,0)</f>
        <v>923272193</v>
      </c>
      <c r="H288" s="14">
        <f>VLOOKUP(I288,[2]numerales!$A:$B,2,0)</f>
        <v>131401</v>
      </c>
      <c r="I288" s="26">
        <v>131401</v>
      </c>
      <c r="K288" s="1">
        <v>17800</v>
      </c>
      <c r="L288" s="26"/>
      <c r="M288" s="1"/>
      <c r="N288" s="26"/>
      <c r="O288" s="1"/>
      <c r="P288" s="26"/>
    </row>
    <row r="289" spans="1:16" hidden="1" x14ac:dyDescent="0.25">
      <c r="A289" s="30">
        <v>50000249</v>
      </c>
      <c r="B289">
        <v>2178135</v>
      </c>
      <c r="C289" t="s">
        <v>154</v>
      </c>
      <c r="D289">
        <v>41693549</v>
      </c>
      <c r="E289" s="29">
        <v>42158</v>
      </c>
      <c r="F289">
        <v>2860592</v>
      </c>
      <c r="G289" s="14">
        <f>VLOOKUP(I289,[2]numerales!$A:$F,6,0)</f>
        <v>923272193</v>
      </c>
      <c r="H289" s="14">
        <f>VLOOKUP(I289,[2]numerales!$A:$B,2,0)</f>
        <v>131401</v>
      </c>
      <c r="I289" s="26">
        <v>131401</v>
      </c>
      <c r="K289" s="1">
        <v>18600</v>
      </c>
      <c r="L289" s="26"/>
      <c r="M289" s="1"/>
      <c r="N289" s="26"/>
      <c r="O289" s="1"/>
      <c r="P289" s="26"/>
    </row>
    <row r="290" spans="1:16" hidden="1" x14ac:dyDescent="0.25">
      <c r="A290" s="30">
        <v>50000249</v>
      </c>
      <c r="B290">
        <v>2178138</v>
      </c>
      <c r="C290" t="s">
        <v>154</v>
      </c>
      <c r="D290">
        <v>1103105209</v>
      </c>
      <c r="E290" s="29">
        <v>42158</v>
      </c>
      <c r="F290">
        <v>6601560</v>
      </c>
      <c r="G290" s="14">
        <f>VLOOKUP(I290,[2]numerales!$A:$F,6,0)</f>
        <v>12200000</v>
      </c>
      <c r="H290" s="14">
        <f>VLOOKUP(I290,[2]numerales!$A:$B,2,0)</f>
        <v>250101</v>
      </c>
      <c r="I290" s="26">
        <v>121225</v>
      </c>
      <c r="K290" s="1">
        <v>130000</v>
      </c>
      <c r="L290" s="26"/>
      <c r="M290" s="1"/>
      <c r="N290" s="26"/>
      <c r="O290" s="1"/>
      <c r="P290" s="26"/>
    </row>
    <row r="291" spans="1:16" hidden="1" x14ac:dyDescent="0.25">
      <c r="A291" s="30">
        <v>50000249</v>
      </c>
      <c r="B291">
        <v>2178141</v>
      </c>
      <c r="C291" t="s">
        <v>154</v>
      </c>
      <c r="D291">
        <v>1018450235</v>
      </c>
      <c r="E291" s="29">
        <v>42158</v>
      </c>
      <c r="F291">
        <v>32181118</v>
      </c>
      <c r="G291" s="14">
        <f>VLOOKUP(I291,[2]numerales!$A:$F,6,0)</f>
        <v>12400000</v>
      </c>
      <c r="H291" s="14">
        <f>VLOOKUP(I291,[2]numerales!$A:$B,2,0)</f>
        <v>270102</v>
      </c>
      <c r="I291" s="26">
        <v>121204</v>
      </c>
      <c r="K291" s="1">
        <v>5000</v>
      </c>
      <c r="L291" s="26"/>
      <c r="M291" s="1"/>
      <c r="N291" s="26"/>
      <c r="O291" s="1"/>
      <c r="P291" s="26"/>
    </row>
    <row r="292" spans="1:16" hidden="1" x14ac:dyDescent="0.25">
      <c r="A292" s="30">
        <v>50000249</v>
      </c>
      <c r="B292">
        <v>2178144</v>
      </c>
      <c r="C292" t="s">
        <v>154</v>
      </c>
      <c r="D292">
        <v>1024513094</v>
      </c>
      <c r="E292" s="29">
        <v>42158</v>
      </c>
      <c r="F292">
        <v>31183077</v>
      </c>
      <c r="G292" s="14">
        <f>VLOOKUP(I292,[2]numerales!$A:$F,6,0)</f>
        <v>12400000</v>
      </c>
      <c r="H292" s="14">
        <f>VLOOKUP(I292,[2]numerales!$A:$B,2,0)</f>
        <v>270102</v>
      </c>
      <c r="I292" s="26">
        <v>121204</v>
      </c>
      <c r="K292" s="1">
        <v>5000</v>
      </c>
      <c r="L292" s="26"/>
      <c r="M292" s="1"/>
      <c r="N292" s="26"/>
      <c r="O292" s="1"/>
      <c r="P292" s="26"/>
    </row>
    <row r="293" spans="1:16" hidden="1" x14ac:dyDescent="0.25">
      <c r="A293" s="30">
        <v>50000249</v>
      </c>
      <c r="B293">
        <v>2178155</v>
      </c>
      <c r="C293" t="s">
        <v>154</v>
      </c>
      <c r="D293">
        <v>32722707</v>
      </c>
      <c r="E293" s="29">
        <v>42158</v>
      </c>
      <c r="F293">
        <v>5878750</v>
      </c>
      <c r="G293" s="14">
        <f>VLOOKUP(I293,[2]numerales!$A:$F,6,0)</f>
        <v>12200000</v>
      </c>
      <c r="H293" s="14">
        <f>VLOOKUP(I293,[2]numerales!$A:$B,2,0)</f>
        <v>250101</v>
      </c>
      <c r="I293" s="26">
        <v>121225</v>
      </c>
      <c r="K293" s="1">
        <v>80740</v>
      </c>
      <c r="L293" s="26"/>
      <c r="M293" s="1"/>
      <c r="N293" s="26"/>
      <c r="O293" s="1"/>
      <c r="P293" s="26"/>
    </row>
    <row r="294" spans="1:16" hidden="1" x14ac:dyDescent="0.25">
      <c r="A294" s="30">
        <v>50000249</v>
      </c>
      <c r="B294">
        <v>2251890</v>
      </c>
      <c r="C294" t="s">
        <v>154</v>
      </c>
      <c r="D294">
        <v>41794853</v>
      </c>
      <c r="E294" s="29">
        <v>42158</v>
      </c>
      <c r="F294">
        <v>2789094</v>
      </c>
      <c r="G294" s="14">
        <f>VLOOKUP(I294,[2]numerales!$A:$F,6,0)</f>
        <v>12800000</v>
      </c>
      <c r="H294" s="14">
        <f>VLOOKUP(I294,[2]numerales!$A:$B,2,0)</f>
        <v>350300</v>
      </c>
      <c r="I294" s="26">
        <v>350300</v>
      </c>
      <c r="K294" s="1">
        <v>671653</v>
      </c>
      <c r="L294" s="26"/>
      <c r="M294" s="1"/>
      <c r="N294" s="26"/>
      <c r="O294" s="1"/>
      <c r="P294" s="26"/>
    </row>
    <row r="295" spans="1:16" hidden="1" x14ac:dyDescent="0.25">
      <c r="A295" s="30">
        <v>50000249</v>
      </c>
      <c r="B295">
        <v>2323372</v>
      </c>
      <c r="C295" t="s">
        <v>170</v>
      </c>
      <c r="D295">
        <v>70569713</v>
      </c>
      <c r="E295" s="29">
        <v>42158</v>
      </c>
      <c r="F295">
        <v>2567467</v>
      </c>
      <c r="G295" s="14">
        <f>VLOOKUP(I295,[2]numerales!$A:$F,6,0)</f>
        <v>10900000</v>
      </c>
      <c r="H295" s="14">
        <f>VLOOKUP(I295,[2]numerales!$A:$B,2,0)</f>
        <v>170101</v>
      </c>
      <c r="I295" s="26">
        <v>121255</v>
      </c>
      <c r="K295" s="1">
        <v>542</v>
      </c>
      <c r="L295" s="26"/>
      <c r="M295" s="1"/>
      <c r="N295" s="26"/>
      <c r="O295" s="1"/>
      <c r="P295" s="26"/>
    </row>
    <row r="296" spans="1:16" hidden="1" x14ac:dyDescent="0.25">
      <c r="A296" s="30">
        <v>50000249</v>
      </c>
      <c r="B296">
        <v>2422249</v>
      </c>
      <c r="C296" t="s">
        <v>154</v>
      </c>
      <c r="D296">
        <v>8300545810</v>
      </c>
      <c r="E296" s="29">
        <v>42158</v>
      </c>
      <c r="F296">
        <v>4076769</v>
      </c>
      <c r="G296" s="14">
        <f>VLOOKUP(I296,[2]numerales!$A:$F,6,0)</f>
        <v>12800000</v>
      </c>
      <c r="H296" s="14">
        <f>VLOOKUP(I296,[2]numerales!$A:$B,2,0)</f>
        <v>350300</v>
      </c>
      <c r="I296" s="26">
        <v>350300</v>
      </c>
      <c r="K296" s="1">
        <v>494500</v>
      </c>
      <c r="L296" s="26"/>
      <c r="M296" s="1"/>
      <c r="N296" s="26"/>
      <c r="O296" s="1"/>
      <c r="P296" s="26"/>
    </row>
    <row r="297" spans="1:16" hidden="1" x14ac:dyDescent="0.25">
      <c r="A297" s="30">
        <v>50000249</v>
      </c>
      <c r="B297">
        <v>2422571</v>
      </c>
      <c r="C297" t="s">
        <v>154</v>
      </c>
      <c r="D297">
        <v>19230276</v>
      </c>
      <c r="E297" s="29">
        <v>42158</v>
      </c>
      <c r="F297">
        <v>30044112</v>
      </c>
      <c r="G297" s="14">
        <f>VLOOKUP(I297,[2]numerales!$A:$F,6,0)</f>
        <v>923272193</v>
      </c>
      <c r="H297" s="14">
        <f>VLOOKUP(I297,[2]numerales!$A:$B,2,0)</f>
        <v>131401</v>
      </c>
      <c r="I297" s="26">
        <v>131401</v>
      </c>
      <c r="K297" s="1">
        <v>3442778</v>
      </c>
      <c r="L297" s="26"/>
      <c r="M297" s="1"/>
      <c r="N297" s="26"/>
      <c r="O297" s="1"/>
      <c r="P297" s="26"/>
    </row>
    <row r="298" spans="1:16" hidden="1" x14ac:dyDescent="0.25">
      <c r="A298" s="30">
        <v>50000249</v>
      </c>
      <c r="B298">
        <v>2441357</v>
      </c>
      <c r="C298" t="s">
        <v>154</v>
      </c>
      <c r="D298">
        <v>8300499164</v>
      </c>
      <c r="E298" s="29">
        <v>42158</v>
      </c>
      <c r="F298">
        <v>5936330</v>
      </c>
      <c r="G298" s="14">
        <f>VLOOKUP(I298,[2]numerales!$A:$F,6,0)</f>
        <v>11100000</v>
      </c>
      <c r="H298" s="14">
        <f>VLOOKUP(I298,[2]numerales!$A:$B,2,0)</f>
        <v>150112</v>
      </c>
      <c r="I298" s="26">
        <v>121275</v>
      </c>
      <c r="K298" s="1">
        <v>1232000</v>
      </c>
      <c r="L298" s="26"/>
      <c r="M298" s="1"/>
      <c r="N298" s="26"/>
      <c r="O298" s="1"/>
      <c r="P298" s="26"/>
    </row>
    <row r="299" spans="1:16" hidden="1" x14ac:dyDescent="0.25">
      <c r="A299" s="30">
        <v>50000249</v>
      </c>
      <c r="B299">
        <v>2441358</v>
      </c>
      <c r="C299" t="s">
        <v>154</v>
      </c>
      <c r="D299">
        <v>41323323</v>
      </c>
      <c r="E299" s="29">
        <v>42158</v>
      </c>
      <c r="F299">
        <v>2158772</v>
      </c>
      <c r="G299" s="14">
        <f>VLOOKUP(I299,[2]numerales!$A:$F,6,0)</f>
        <v>12400000</v>
      </c>
      <c r="H299" s="14">
        <f>VLOOKUP(I299,[2]numerales!$A:$B,2,0)</f>
        <v>270102</v>
      </c>
      <c r="I299" s="26">
        <v>121204</v>
      </c>
      <c r="K299" s="1">
        <v>5000</v>
      </c>
      <c r="L299" s="26"/>
      <c r="M299" s="1"/>
      <c r="N299" s="26"/>
      <c r="O299" s="1"/>
      <c r="P299" s="26"/>
    </row>
    <row r="300" spans="1:16" hidden="1" x14ac:dyDescent="0.25">
      <c r="A300" s="30">
        <v>50000249</v>
      </c>
      <c r="B300">
        <v>2441371</v>
      </c>
      <c r="C300" t="s">
        <v>154</v>
      </c>
      <c r="D300">
        <v>8305140330</v>
      </c>
      <c r="E300" s="29">
        <v>42158</v>
      </c>
      <c r="F300">
        <v>2114511</v>
      </c>
      <c r="G300" s="14">
        <f>VLOOKUP(I300,[2]numerales!$A:$F,6,0)</f>
        <v>12200000</v>
      </c>
      <c r="H300" s="14">
        <f>VLOOKUP(I300,[2]numerales!$A:$B,2,0)</f>
        <v>250101</v>
      </c>
      <c r="I300" s="26">
        <v>121225</v>
      </c>
      <c r="K300" s="1">
        <v>97800</v>
      </c>
      <c r="L300" s="26"/>
      <c r="M300" s="1"/>
      <c r="N300" s="26"/>
      <c r="O300" s="1"/>
      <c r="P300" s="26"/>
    </row>
    <row r="301" spans="1:16" hidden="1" x14ac:dyDescent="0.25">
      <c r="A301" s="30">
        <v>50000249</v>
      </c>
      <c r="B301">
        <v>2443175</v>
      </c>
      <c r="C301" t="s">
        <v>160</v>
      </c>
      <c r="D301">
        <v>38224947</v>
      </c>
      <c r="E301" s="29">
        <v>42158</v>
      </c>
      <c r="F301">
        <v>2752497</v>
      </c>
      <c r="G301" s="14">
        <f>VLOOKUP(I301,[2]numerales!$A:$F,6,0)</f>
        <v>923272193</v>
      </c>
      <c r="H301" s="14">
        <f>VLOOKUP(I301,[2]numerales!$A:$B,2,0)</f>
        <v>131401</v>
      </c>
      <c r="I301" s="26">
        <v>131401</v>
      </c>
      <c r="K301" s="1">
        <v>14000000</v>
      </c>
      <c r="L301" s="26"/>
      <c r="M301" s="1"/>
      <c r="N301" s="26"/>
      <c r="O301" s="1"/>
      <c r="P301" s="26"/>
    </row>
    <row r="302" spans="1:16" hidden="1" x14ac:dyDescent="0.25">
      <c r="A302" s="30">
        <v>50000249</v>
      </c>
      <c r="B302">
        <v>2444879</v>
      </c>
      <c r="C302" t="s">
        <v>154</v>
      </c>
      <c r="D302">
        <v>1047437512</v>
      </c>
      <c r="E302" s="29">
        <v>42158</v>
      </c>
      <c r="F302">
        <v>2148015</v>
      </c>
      <c r="G302" s="14">
        <f>VLOOKUP(I302,[2]numerales!$A:$F,6,0)</f>
        <v>923272421</v>
      </c>
      <c r="H302" s="14">
        <f>VLOOKUP(I302,[2]numerales!$A:$B,2,0)</f>
        <v>190101</v>
      </c>
      <c r="I302" s="26">
        <v>190101</v>
      </c>
      <c r="K302" s="1">
        <v>107400</v>
      </c>
      <c r="L302" s="26"/>
      <c r="M302" s="1"/>
      <c r="N302" s="26"/>
      <c r="O302" s="1"/>
      <c r="P302" s="26"/>
    </row>
    <row r="303" spans="1:16" hidden="1" x14ac:dyDescent="0.25">
      <c r="A303" s="30">
        <v>50000249</v>
      </c>
      <c r="B303">
        <v>2444996</v>
      </c>
      <c r="C303" t="s">
        <v>154</v>
      </c>
      <c r="D303">
        <v>1020716986</v>
      </c>
      <c r="E303" s="29">
        <v>42158</v>
      </c>
      <c r="F303">
        <v>6379193</v>
      </c>
      <c r="G303" s="14">
        <f>VLOOKUP(I303,[2]numerales!$A:$F,6,0)</f>
        <v>12400000</v>
      </c>
      <c r="H303" s="14">
        <f>VLOOKUP(I303,[2]numerales!$A:$B,2,0)</f>
        <v>270102</v>
      </c>
      <c r="I303" s="26">
        <v>121204</v>
      </c>
      <c r="K303" s="1">
        <v>5000</v>
      </c>
      <c r="L303" s="26"/>
      <c r="M303" s="1"/>
      <c r="N303" s="26"/>
      <c r="O303" s="1"/>
      <c r="P303" s="26"/>
    </row>
    <row r="304" spans="1:16" hidden="1" x14ac:dyDescent="0.25">
      <c r="A304" s="30">
        <v>50000249</v>
      </c>
      <c r="B304">
        <v>2456481</v>
      </c>
      <c r="C304" t="s">
        <v>179</v>
      </c>
      <c r="D304">
        <v>1098712624</v>
      </c>
      <c r="E304" s="29">
        <v>42158</v>
      </c>
      <c r="F304">
        <v>31182275</v>
      </c>
      <c r="G304" s="14">
        <f>VLOOKUP(I304,[2]numerales!$A:$F,6,0)</f>
        <v>12400000</v>
      </c>
      <c r="H304" s="14">
        <f>VLOOKUP(I304,[2]numerales!$A:$B,2,0)</f>
        <v>270102</v>
      </c>
      <c r="I304" s="26">
        <v>121204</v>
      </c>
      <c r="K304" s="1">
        <v>5000</v>
      </c>
      <c r="L304" s="26"/>
      <c r="M304" s="1"/>
      <c r="N304" s="26"/>
      <c r="O304" s="1"/>
      <c r="P304" s="26"/>
    </row>
    <row r="305" spans="1:16" hidden="1" x14ac:dyDescent="0.25">
      <c r="A305" s="30">
        <v>50000249</v>
      </c>
      <c r="B305">
        <v>2456482</v>
      </c>
      <c r="C305" t="s">
        <v>179</v>
      </c>
      <c r="D305">
        <v>1022965022</v>
      </c>
      <c r="E305" s="29">
        <v>42158</v>
      </c>
      <c r="F305">
        <v>8852882</v>
      </c>
      <c r="G305" s="14">
        <f>VLOOKUP(I305,[2]numerales!$A:$F,6,0)</f>
        <v>12400000</v>
      </c>
      <c r="H305" s="14">
        <f>VLOOKUP(I305,[2]numerales!$A:$B,2,0)</f>
        <v>270102</v>
      </c>
      <c r="I305" s="26">
        <v>121204</v>
      </c>
      <c r="K305" s="1">
        <v>5000</v>
      </c>
      <c r="L305" s="26"/>
      <c r="M305" s="1"/>
      <c r="N305" s="26"/>
      <c r="O305" s="1"/>
      <c r="P305" s="26"/>
    </row>
    <row r="306" spans="1:16" hidden="1" x14ac:dyDescent="0.25">
      <c r="A306" s="30">
        <v>50000249</v>
      </c>
      <c r="B306">
        <v>2456483</v>
      </c>
      <c r="C306" t="s">
        <v>179</v>
      </c>
      <c r="D306">
        <v>1098689371</v>
      </c>
      <c r="E306" s="29">
        <v>42158</v>
      </c>
      <c r="F306">
        <v>6343158</v>
      </c>
      <c r="G306" s="14">
        <f>VLOOKUP(I306,[2]numerales!$A:$F,6,0)</f>
        <v>923272421</v>
      </c>
      <c r="H306" s="14">
        <f>VLOOKUP(I306,[2]numerales!$A:$B,2,0)</f>
        <v>190101</v>
      </c>
      <c r="I306" s="26">
        <v>190101</v>
      </c>
      <c r="K306" s="1">
        <v>107400</v>
      </c>
      <c r="L306" s="26"/>
      <c r="M306" s="1"/>
      <c r="N306" s="26"/>
      <c r="O306" s="1"/>
      <c r="P306" s="26"/>
    </row>
    <row r="307" spans="1:16" hidden="1" x14ac:dyDescent="0.25">
      <c r="A307" s="30">
        <v>50000249</v>
      </c>
      <c r="B307">
        <v>2461117</v>
      </c>
      <c r="C307" t="s">
        <v>154</v>
      </c>
      <c r="D307">
        <v>0</v>
      </c>
      <c r="E307" s="29">
        <v>42158</v>
      </c>
      <c r="F307">
        <v>8134420</v>
      </c>
      <c r="G307" s="14">
        <f>VLOOKUP(I307,[2]numerales!$A:$F,6,0)</f>
        <v>12400000</v>
      </c>
      <c r="H307" s="14">
        <f>VLOOKUP(I307,[2]numerales!$A:$B,2,0)</f>
        <v>270102</v>
      </c>
      <c r="I307" s="26">
        <v>121204</v>
      </c>
      <c r="K307" s="1">
        <v>5000</v>
      </c>
      <c r="L307" s="26"/>
      <c r="M307" s="1"/>
      <c r="N307" s="26"/>
      <c r="O307" s="1"/>
      <c r="P307" s="26"/>
    </row>
    <row r="308" spans="1:16" hidden="1" x14ac:dyDescent="0.25">
      <c r="A308" s="30">
        <v>50000249</v>
      </c>
      <c r="B308">
        <v>2468593</v>
      </c>
      <c r="C308" t="s">
        <v>160</v>
      </c>
      <c r="D308">
        <v>93360418</v>
      </c>
      <c r="E308" s="29">
        <v>42158</v>
      </c>
      <c r="F308">
        <v>31589425</v>
      </c>
      <c r="G308" s="14">
        <f>VLOOKUP(I308,[2]numerales!$A:$F,6,0)</f>
        <v>26800000</v>
      </c>
      <c r="H308" s="14">
        <f>VLOOKUP(I308,[2]numerales!$A:$B,2,0)</f>
        <v>360200</v>
      </c>
      <c r="I308" s="26">
        <v>360200</v>
      </c>
      <c r="K308" s="1">
        <v>57685</v>
      </c>
      <c r="L308" s="26"/>
      <c r="M308" s="1"/>
      <c r="N308" s="26"/>
      <c r="O308" s="1"/>
      <c r="P308" s="26"/>
    </row>
    <row r="309" spans="1:16" hidden="1" x14ac:dyDescent="0.25">
      <c r="A309" s="30">
        <v>50000249</v>
      </c>
      <c r="B309">
        <v>2475238</v>
      </c>
      <c r="C309" t="s">
        <v>154</v>
      </c>
      <c r="D309">
        <v>86066478</v>
      </c>
      <c r="E309" s="29">
        <v>42158</v>
      </c>
      <c r="F309">
        <v>32041140</v>
      </c>
      <c r="G309" s="14">
        <f>VLOOKUP(I309,[2]numerales!$A:$F,6,0)</f>
        <v>12200000</v>
      </c>
      <c r="H309" s="14">
        <f>VLOOKUP(I309,[2]numerales!$A:$B,2,0)</f>
        <v>250101</v>
      </c>
      <c r="I309" s="26">
        <v>121225</v>
      </c>
      <c r="K309" s="1">
        <v>1500</v>
      </c>
      <c r="L309" s="26"/>
      <c r="M309" s="1"/>
      <c r="N309" s="26"/>
      <c r="O309" s="1"/>
      <c r="P309" s="26"/>
    </row>
    <row r="310" spans="1:16" hidden="1" x14ac:dyDescent="0.25">
      <c r="A310" s="30">
        <v>50000249</v>
      </c>
      <c r="B310">
        <v>2475240</v>
      </c>
      <c r="C310" t="s">
        <v>154</v>
      </c>
      <c r="D310">
        <v>38945774</v>
      </c>
      <c r="E310" s="29">
        <v>42158</v>
      </c>
      <c r="F310">
        <v>38945774</v>
      </c>
      <c r="G310" s="14">
        <f>VLOOKUP(I310,[2]numerales!$A:$F,6,0)</f>
        <v>923272193</v>
      </c>
      <c r="H310" s="14">
        <f>VLOOKUP(I310,[2]numerales!$A:$B,2,0)</f>
        <v>131401</v>
      </c>
      <c r="I310" s="26">
        <v>131401</v>
      </c>
      <c r="K310" s="1">
        <v>10700</v>
      </c>
      <c r="L310" s="26"/>
      <c r="M310" s="1"/>
      <c r="N310" s="26"/>
      <c r="O310" s="1"/>
      <c r="P310" s="26"/>
    </row>
    <row r="311" spans="1:16" hidden="1" x14ac:dyDescent="0.25">
      <c r="A311" s="30">
        <v>50000249</v>
      </c>
      <c r="B311">
        <v>2475779</v>
      </c>
      <c r="C311" t="s">
        <v>187</v>
      </c>
      <c r="D311">
        <v>41687711</v>
      </c>
      <c r="E311" s="29">
        <v>42158</v>
      </c>
      <c r="F311">
        <v>31742862</v>
      </c>
      <c r="G311" s="14">
        <f>VLOOKUP(I311,[2]numerales!$A:$F,6,0)</f>
        <v>923272193</v>
      </c>
      <c r="H311" s="14">
        <f>VLOOKUP(I311,[2]numerales!$A:$B,2,0)</f>
        <v>131401</v>
      </c>
      <c r="I311" s="26">
        <v>131401</v>
      </c>
      <c r="K311" s="1">
        <v>200000</v>
      </c>
      <c r="L311" s="26"/>
      <c r="M311" s="1"/>
      <c r="N311" s="26"/>
      <c r="O311" s="1"/>
      <c r="P311" s="26"/>
    </row>
    <row r="312" spans="1:16" hidden="1" x14ac:dyDescent="0.25">
      <c r="A312" s="30">
        <v>50000249</v>
      </c>
      <c r="B312">
        <v>2481607</v>
      </c>
      <c r="C312" t="s">
        <v>158</v>
      </c>
      <c r="D312">
        <v>1043000531</v>
      </c>
      <c r="E312" s="29">
        <v>42158</v>
      </c>
      <c r="F312">
        <v>32076725</v>
      </c>
      <c r="G312" s="14">
        <f>VLOOKUP(I312,[2]numerales!$A:$F,6,0)</f>
        <v>923272421</v>
      </c>
      <c r="H312" s="14">
        <f>VLOOKUP(I312,[2]numerales!$A:$B,2,0)</f>
        <v>190101</v>
      </c>
      <c r="I312" s="26">
        <v>190101</v>
      </c>
      <c r="K312" s="1">
        <v>107400</v>
      </c>
      <c r="L312" s="26"/>
      <c r="M312" s="1"/>
      <c r="N312" s="26"/>
      <c r="O312" s="1"/>
      <c r="P312" s="26"/>
    </row>
    <row r="313" spans="1:16" hidden="1" x14ac:dyDescent="0.25">
      <c r="A313" s="30">
        <v>50000249</v>
      </c>
      <c r="B313">
        <v>2492260</v>
      </c>
      <c r="C313" t="s">
        <v>169</v>
      </c>
      <c r="D313">
        <v>1085302495</v>
      </c>
      <c r="E313" s="29">
        <v>42158</v>
      </c>
      <c r="F313">
        <v>31668477</v>
      </c>
      <c r="G313" s="14">
        <f>VLOOKUP(I313,[2]numerales!$A:$F,6,0)</f>
        <v>12400000</v>
      </c>
      <c r="H313" s="14">
        <f>VLOOKUP(I313,[2]numerales!$A:$B,2,0)</f>
        <v>270102</v>
      </c>
      <c r="I313" s="26">
        <v>121204</v>
      </c>
      <c r="K313" s="1">
        <v>5000</v>
      </c>
      <c r="L313" s="26"/>
      <c r="M313" s="1"/>
      <c r="N313" s="26"/>
      <c r="O313" s="1"/>
      <c r="P313" s="26"/>
    </row>
    <row r="314" spans="1:16" hidden="1" x14ac:dyDescent="0.25">
      <c r="A314" s="30">
        <v>50000249</v>
      </c>
      <c r="B314">
        <v>2492261</v>
      </c>
      <c r="C314" t="s">
        <v>169</v>
      </c>
      <c r="D314">
        <v>1085299656</v>
      </c>
      <c r="E314" s="29">
        <v>42158</v>
      </c>
      <c r="F314">
        <v>30074941</v>
      </c>
      <c r="G314" s="14">
        <f>VLOOKUP(I314,[2]numerales!$A:$F,6,0)</f>
        <v>12400000</v>
      </c>
      <c r="H314" s="14">
        <f>VLOOKUP(I314,[2]numerales!$A:$B,2,0)</f>
        <v>270102</v>
      </c>
      <c r="I314" s="26">
        <v>121204</v>
      </c>
      <c r="K314" s="1">
        <v>5000</v>
      </c>
      <c r="L314" s="26"/>
      <c r="M314" s="1"/>
      <c r="N314" s="26"/>
      <c r="O314" s="1"/>
      <c r="P314" s="26"/>
    </row>
    <row r="315" spans="1:16" hidden="1" x14ac:dyDescent="0.25">
      <c r="A315" s="30">
        <v>50000249</v>
      </c>
      <c r="B315">
        <v>2519528</v>
      </c>
      <c r="C315" t="s">
        <v>167</v>
      </c>
      <c r="D315">
        <v>1090466252</v>
      </c>
      <c r="E315" s="29">
        <v>42158</v>
      </c>
      <c r="F315">
        <v>5887489</v>
      </c>
      <c r="G315" s="14">
        <f>VLOOKUP(I315,[2]numerales!$A:$F,6,0)</f>
        <v>12400000</v>
      </c>
      <c r="H315" s="14">
        <f>VLOOKUP(I315,[2]numerales!$A:$B,2,0)</f>
        <v>270102</v>
      </c>
      <c r="I315" s="26">
        <v>121204</v>
      </c>
      <c r="K315" s="1">
        <v>5000</v>
      </c>
      <c r="L315" s="26"/>
      <c r="M315" s="1"/>
      <c r="N315" s="26"/>
      <c r="O315" s="1"/>
      <c r="P315" s="26"/>
    </row>
    <row r="316" spans="1:16" hidden="1" x14ac:dyDescent="0.25">
      <c r="A316" s="30">
        <v>50000249</v>
      </c>
      <c r="B316">
        <v>2519529</v>
      </c>
      <c r="C316" t="s">
        <v>167</v>
      </c>
      <c r="D316">
        <v>1016006968</v>
      </c>
      <c r="E316" s="29">
        <v>42158</v>
      </c>
      <c r="F316">
        <v>31144063</v>
      </c>
      <c r="G316" s="14">
        <f>VLOOKUP(I316,[2]numerales!$A:$F,6,0)</f>
        <v>12400000</v>
      </c>
      <c r="H316" s="14">
        <f>VLOOKUP(I316,[2]numerales!$A:$B,2,0)</f>
        <v>270102</v>
      </c>
      <c r="I316" s="26">
        <v>121204</v>
      </c>
      <c r="K316" s="1">
        <v>5000</v>
      </c>
      <c r="L316" s="26"/>
      <c r="M316" s="1"/>
      <c r="N316" s="26"/>
      <c r="O316" s="1"/>
      <c r="P316" s="26"/>
    </row>
    <row r="317" spans="1:16" hidden="1" x14ac:dyDescent="0.25">
      <c r="A317" s="30">
        <v>50000249</v>
      </c>
      <c r="B317">
        <v>2519701</v>
      </c>
      <c r="C317" t="s">
        <v>167</v>
      </c>
      <c r="D317">
        <v>1091662729</v>
      </c>
      <c r="E317" s="29">
        <v>42158</v>
      </c>
      <c r="F317">
        <v>5553050</v>
      </c>
      <c r="G317" s="14">
        <f>VLOOKUP(I317,[2]numerales!$A:$F,6,0)</f>
        <v>12400000</v>
      </c>
      <c r="H317" s="14">
        <f>VLOOKUP(I317,[2]numerales!$A:$B,2,0)</f>
        <v>270102</v>
      </c>
      <c r="I317" s="26">
        <v>121204</v>
      </c>
      <c r="K317" s="1">
        <v>5000</v>
      </c>
      <c r="L317" s="26"/>
      <c r="M317" s="1"/>
      <c r="N317" s="26"/>
      <c r="O317" s="1"/>
      <c r="P317" s="26"/>
    </row>
    <row r="318" spans="1:16" hidden="1" x14ac:dyDescent="0.25">
      <c r="A318" s="30">
        <v>50000249</v>
      </c>
      <c r="B318">
        <v>2520010</v>
      </c>
      <c r="C318" t="s">
        <v>154</v>
      </c>
      <c r="D318">
        <v>1098655477</v>
      </c>
      <c r="E318" s="29">
        <v>42158</v>
      </c>
      <c r="F318">
        <v>5336930</v>
      </c>
      <c r="G318" s="14">
        <f>VLOOKUP(I318,[2]numerales!$A:$F,6,0)</f>
        <v>923272421</v>
      </c>
      <c r="H318" s="14">
        <f>VLOOKUP(I318,[2]numerales!$A:$B,2,0)</f>
        <v>190101</v>
      </c>
      <c r="I318" s="26">
        <v>190101</v>
      </c>
      <c r="K318" s="1">
        <v>107400</v>
      </c>
      <c r="L318" s="26"/>
      <c r="M318" s="1"/>
      <c r="N318" s="26"/>
      <c r="O318" s="1"/>
      <c r="P318" s="26"/>
    </row>
    <row r="319" spans="1:16" hidden="1" x14ac:dyDescent="0.25">
      <c r="A319" s="30">
        <v>50000249</v>
      </c>
      <c r="B319">
        <v>2520046</v>
      </c>
      <c r="C319" t="s">
        <v>154</v>
      </c>
      <c r="D319">
        <v>1018427777</v>
      </c>
      <c r="E319" s="29">
        <v>42158</v>
      </c>
      <c r="F319">
        <v>4658604</v>
      </c>
      <c r="G319" s="14">
        <f>VLOOKUP(I319,[2]numerales!$A:$F,6,0)</f>
        <v>12400000</v>
      </c>
      <c r="H319" s="14">
        <f>VLOOKUP(I319,[2]numerales!$A:$B,2,0)</f>
        <v>270102</v>
      </c>
      <c r="I319" s="26">
        <v>121204</v>
      </c>
      <c r="K319" s="1">
        <v>5000</v>
      </c>
      <c r="L319" s="26"/>
      <c r="M319" s="1"/>
      <c r="N319" s="26"/>
      <c r="O319" s="1"/>
      <c r="P319" s="26"/>
    </row>
    <row r="320" spans="1:16" hidden="1" x14ac:dyDescent="0.25">
      <c r="A320" s="30">
        <v>50000249</v>
      </c>
      <c r="B320">
        <v>2535887</v>
      </c>
      <c r="C320" t="s">
        <v>166</v>
      </c>
      <c r="D320">
        <v>17581571</v>
      </c>
      <c r="E320" s="29">
        <v>42158</v>
      </c>
      <c r="F320">
        <v>31347771</v>
      </c>
      <c r="G320" s="14">
        <f>VLOOKUP(I320,[2]numerales!$A:$F,6,0)</f>
        <v>910300000</v>
      </c>
      <c r="H320" s="14">
        <f>VLOOKUP(I320,[2]numerales!$A:$B,2,0)</f>
        <v>130113</v>
      </c>
      <c r="I320" s="26">
        <v>121235</v>
      </c>
      <c r="K320" s="1">
        <v>463561</v>
      </c>
      <c r="L320" s="26"/>
      <c r="M320" s="1"/>
      <c r="N320" s="26"/>
      <c r="O320" s="1"/>
      <c r="P320" s="26"/>
    </row>
    <row r="321" spans="1:16" hidden="1" x14ac:dyDescent="0.25">
      <c r="A321" s="30">
        <v>50000249</v>
      </c>
      <c r="B321">
        <v>2556344</v>
      </c>
      <c r="C321" t="s">
        <v>167</v>
      </c>
      <c r="D321">
        <v>88203519</v>
      </c>
      <c r="E321" s="29">
        <v>42158</v>
      </c>
      <c r="F321">
        <v>5876215</v>
      </c>
      <c r="G321" s="14">
        <f>VLOOKUP(I321,[2]numerales!$A:$F,6,0)</f>
        <v>910300000</v>
      </c>
      <c r="H321" s="14">
        <f>VLOOKUP(I321,[2]numerales!$A:$B,2,0)</f>
        <v>130113</v>
      </c>
      <c r="I321" s="26">
        <v>121235</v>
      </c>
      <c r="K321" s="1">
        <v>52165</v>
      </c>
      <c r="L321" s="26"/>
      <c r="M321" s="1"/>
      <c r="N321" s="26"/>
      <c r="O321" s="1"/>
      <c r="P321" s="26"/>
    </row>
    <row r="322" spans="1:16" hidden="1" x14ac:dyDescent="0.25">
      <c r="A322" s="30">
        <v>50000249</v>
      </c>
      <c r="B322">
        <v>2564895</v>
      </c>
      <c r="C322" t="s">
        <v>165</v>
      </c>
      <c r="D322">
        <v>8915800064</v>
      </c>
      <c r="E322" s="29">
        <v>42158</v>
      </c>
      <c r="F322">
        <v>8241500</v>
      </c>
      <c r="G322" s="14">
        <f>VLOOKUP(I322,[2]numerales!$A:$F,6,0)</f>
        <v>11500000</v>
      </c>
      <c r="H322" s="14">
        <f>VLOOKUP(I322,[2]numerales!$A:$B,2,0)</f>
        <v>130101</v>
      </c>
      <c r="I322" s="26">
        <v>270209</v>
      </c>
      <c r="K322" s="1">
        <v>46755.72</v>
      </c>
      <c r="L322" s="26"/>
      <c r="M322" s="1"/>
      <c r="N322" s="26"/>
      <c r="O322" s="1"/>
      <c r="P322" s="26"/>
    </row>
    <row r="323" spans="1:16" hidden="1" x14ac:dyDescent="0.25">
      <c r="A323" s="30">
        <v>50000249</v>
      </c>
      <c r="B323">
        <v>2572032</v>
      </c>
      <c r="C323" t="s">
        <v>163</v>
      </c>
      <c r="D323">
        <v>7464584</v>
      </c>
      <c r="E323" s="29">
        <v>42158</v>
      </c>
      <c r="F323">
        <v>31568273</v>
      </c>
      <c r="G323" s="14">
        <f>VLOOKUP(I323,[2]numerales!$A:$F,6,0)</f>
        <v>26800000</v>
      </c>
      <c r="H323" s="14">
        <f>VLOOKUP(I323,[2]numerales!$A:$B,2,0)</f>
        <v>360200</v>
      </c>
      <c r="I323" s="26">
        <v>360200</v>
      </c>
      <c r="K323" s="1">
        <v>88375</v>
      </c>
      <c r="L323" s="26"/>
      <c r="M323" s="1"/>
      <c r="N323" s="26"/>
      <c r="O323" s="1"/>
      <c r="P323" s="26"/>
    </row>
    <row r="324" spans="1:16" hidden="1" x14ac:dyDescent="0.25">
      <c r="A324" s="30">
        <v>50000249</v>
      </c>
      <c r="B324">
        <v>2572115</v>
      </c>
      <c r="C324" t="s">
        <v>163</v>
      </c>
      <c r="D324">
        <v>45463569</v>
      </c>
      <c r="E324" s="29">
        <v>42158</v>
      </c>
      <c r="F324">
        <v>30068032</v>
      </c>
      <c r="G324" s="14">
        <f>VLOOKUP(I324,[2]numerales!$A:$F,6,0)</f>
        <v>26800000</v>
      </c>
      <c r="H324" s="14">
        <f>VLOOKUP(I324,[2]numerales!$A:$B,2,0)</f>
        <v>360200</v>
      </c>
      <c r="I324" s="26">
        <v>360200</v>
      </c>
      <c r="K324" s="1">
        <v>258735</v>
      </c>
      <c r="L324" s="26"/>
      <c r="M324" s="1"/>
      <c r="N324" s="26"/>
      <c r="O324" s="1"/>
      <c r="P324" s="26"/>
    </row>
    <row r="325" spans="1:16" hidden="1" x14ac:dyDescent="0.25">
      <c r="A325" s="30">
        <v>50000249</v>
      </c>
      <c r="B325">
        <v>2572116</v>
      </c>
      <c r="C325" t="s">
        <v>163</v>
      </c>
      <c r="D325">
        <v>45454602</v>
      </c>
      <c r="E325" s="29">
        <v>42158</v>
      </c>
      <c r="F325">
        <v>32026303</v>
      </c>
      <c r="G325" s="14">
        <f>VLOOKUP(I325,[2]numerales!$A:$F,6,0)</f>
        <v>26800000</v>
      </c>
      <c r="H325" s="14">
        <f>VLOOKUP(I325,[2]numerales!$A:$B,2,0)</f>
        <v>360200</v>
      </c>
      <c r="I325" s="26">
        <v>360200</v>
      </c>
      <c r="K325" s="1">
        <v>258735</v>
      </c>
      <c r="L325" s="26"/>
      <c r="M325" s="1"/>
      <c r="N325" s="26"/>
      <c r="O325" s="1"/>
      <c r="P325" s="26"/>
    </row>
    <row r="326" spans="1:16" hidden="1" x14ac:dyDescent="0.25">
      <c r="A326" s="30">
        <v>50000249</v>
      </c>
      <c r="B326">
        <v>2572118</v>
      </c>
      <c r="C326" t="s">
        <v>163</v>
      </c>
      <c r="D326">
        <v>9287963</v>
      </c>
      <c r="E326" s="29">
        <v>42158</v>
      </c>
      <c r="F326">
        <v>31142517</v>
      </c>
      <c r="G326" s="14">
        <f>VLOOKUP(I326,[2]numerales!$A:$F,6,0)</f>
        <v>26800000</v>
      </c>
      <c r="H326" s="14">
        <f>VLOOKUP(I326,[2]numerales!$A:$B,2,0)</f>
        <v>360200</v>
      </c>
      <c r="I326" s="26">
        <v>360200</v>
      </c>
      <c r="K326" s="1">
        <v>700000</v>
      </c>
      <c r="L326" s="26"/>
      <c r="M326" s="1"/>
      <c r="N326" s="26"/>
      <c r="O326" s="1"/>
      <c r="P326" s="26"/>
    </row>
    <row r="327" spans="1:16" hidden="1" x14ac:dyDescent="0.25">
      <c r="A327" s="30">
        <v>50000249</v>
      </c>
      <c r="B327">
        <v>2584438</v>
      </c>
      <c r="C327" t="s">
        <v>171</v>
      </c>
      <c r="D327">
        <v>14980099</v>
      </c>
      <c r="E327" s="29">
        <v>42158</v>
      </c>
      <c r="F327">
        <v>3796813</v>
      </c>
      <c r="G327" s="14">
        <f>VLOOKUP(I327,[2]numerales!$A:$F,6,0)</f>
        <v>923272193</v>
      </c>
      <c r="H327" s="14">
        <f>VLOOKUP(I327,[2]numerales!$A:$B,2,0)</f>
        <v>131401</v>
      </c>
      <c r="I327" s="26">
        <v>131401</v>
      </c>
      <c r="K327" s="1">
        <v>350000</v>
      </c>
      <c r="L327" s="26"/>
      <c r="M327" s="1"/>
      <c r="N327" s="26"/>
      <c r="O327" s="1"/>
      <c r="P327" s="26"/>
    </row>
    <row r="328" spans="1:16" hidden="1" x14ac:dyDescent="0.25">
      <c r="A328" s="30">
        <v>50000249</v>
      </c>
      <c r="B328">
        <v>2617590</v>
      </c>
      <c r="C328" t="s">
        <v>154</v>
      </c>
      <c r="D328">
        <v>52699272</v>
      </c>
      <c r="E328" s="29">
        <v>42158</v>
      </c>
      <c r="F328">
        <v>31280291</v>
      </c>
      <c r="G328" s="14">
        <f>VLOOKUP(I328,[2]numerales!$A:$F,6,0)</f>
        <v>11500000</v>
      </c>
      <c r="H328" s="14">
        <f>VLOOKUP(I328,[2]numerales!$A:$B,2,0)</f>
        <v>130101</v>
      </c>
      <c r="I328" s="26">
        <v>12102118</v>
      </c>
      <c r="K328" s="1">
        <v>12000</v>
      </c>
      <c r="L328" s="26"/>
      <c r="M328" s="1"/>
      <c r="N328" s="26"/>
      <c r="O328" s="1"/>
      <c r="P328" s="26"/>
    </row>
    <row r="329" spans="1:16" hidden="1" x14ac:dyDescent="0.25">
      <c r="A329" s="30">
        <v>50000249</v>
      </c>
      <c r="B329">
        <v>3267671</v>
      </c>
      <c r="C329" t="s">
        <v>154</v>
      </c>
      <c r="D329">
        <v>1032429803</v>
      </c>
      <c r="E329" s="29">
        <v>42158</v>
      </c>
      <c r="F329">
        <v>31382710</v>
      </c>
      <c r="G329" s="14">
        <f>VLOOKUP(I329,[2]numerales!$A:$F,6,0)</f>
        <v>923272421</v>
      </c>
      <c r="H329" s="14">
        <f>VLOOKUP(I329,[2]numerales!$A:$B,2,0)</f>
        <v>190101</v>
      </c>
      <c r="I329" s="26">
        <v>190101</v>
      </c>
      <c r="K329" s="1">
        <v>107400</v>
      </c>
      <c r="L329" s="26"/>
      <c r="M329" s="1"/>
      <c r="N329" s="26"/>
      <c r="O329" s="1"/>
      <c r="P329" s="26"/>
    </row>
    <row r="330" spans="1:16" hidden="1" x14ac:dyDescent="0.25">
      <c r="A330" s="30">
        <v>50000249</v>
      </c>
      <c r="B330">
        <v>7922831</v>
      </c>
      <c r="C330" t="s">
        <v>154</v>
      </c>
      <c r="D330">
        <v>1013597049</v>
      </c>
      <c r="E330" s="29">
        <v>42158</v>
      </c>
      <c r="F330">
        <v>2052352</v>
      </c>
      <c r="G330" s="14">
        <f>VLOOKUP(I330,[2]numerales!$A:$F,6,0)</f>
        <v>923272421</v>
      </c>
      <c r="H330" s="14">
        <f>VLOOKUP(I330,[2]numerales!$A:$B,2,0)</f>
        <v>190101</v>
      </c>
      <c r="I330" s="26">
        <v>190101</v>
      </c>
      <c r="K330" s="1">
        <v>107400</v>
      </c>
      <c r="L330" s="26"/>
      <c r="M330" s="1"/>
      <c r="N330" s="26"/>
      <c r="O330" s="1"/>
      <c r="P330" s="26"/>
    </row>
    <row r="331" spans="1:16" hidden="1" x14ac:dyDescent="0.25">
      <c r="A331" s="30">
        <v>50000249</v>
      </c>
      <c r="B331">
        <v>26699988</v>
      </c>
      <c r="C331" t="s">
        <v>154</v>
      </c>
      <c r="D331">
        <v>52496668</v>
      </c>
      <c r="E331" s="29">
        <v>42158</v>
      </c>
      <c r="F331">
        <v>6919122</v>
      </c>
      <c r="G331" s="14">
        <f>VLOOKUP(I331,[2]numerales!$A:$F,6,0)</f>
        <v>12400000</v>
      </c>
      <c r="H331" s="14">
        <f>VLOOKUP(I331,[2]numerales!$A:$B,2,0)</f>
        <v>270102</v>
      </c>
      <c r="I331" s="26">
        <v>121204</v>
      </c>
      <c r="K331" s="1">
        <v>5000</v>
      </c>
      <c r="L331" s="26"/>
      <c r="M331" s="1"/>
      <c r="N331" s="26"/>
      <c r="O331" s="1"/>
      <c r="P331" s="26"/>
    </row>
    <row r="332" spans="1:16" hidden="1" x14ac:dyDescent="0.25">
      <c r="A332" s="30">
        <v>50000249</v>
      </c>
      <c r="B332">
        <v>34102863</v>
      </c>
      <c r="C332" t="s">
        <v>154</v>
      </c>
      <c r="D332">
        <v>11200261</v>
      </c>
      <c r="E332" s="29">
        <v>42158</v>
      </c>
      <c r="F332">
        <v>32041313</v>
      </c>
      <c r="G332" s="14">
        <f>VLOOKUP(I332,[2]numerales!$A:$F,6,0)</f>
        <v>923272421</v>
      </c>
      <c r="H332" s="14">
        <f>VLOOKUP(I332,[2]numerales!$A:$B,2,0)</f>
        <v>190101</v>
      </c>
      <c r="I332" s="26">
        <v>190101</v>
      </c>
      <c r="K332" s="1">
        <v>107000</v>
      </c>
      <c r="L332" s="26"/>
      <c r="M332" s="1"/>
      <c r="N332" s="26"/>
      <c r="O332" s="1"/>
      <c r="P332" s="26"/>
    </row>
    <row r="333" spans="1:16" hidden="1" x14ac:dyDescent="0.25">
      <c r="A333" s="30">
        <v>50000249</v>
      </c>
      <c r="B333">
        <v>34103687</v>
      </c>
      <c r="C333" t="s">
        <v>154</v>
      </c>
      <c r="D333">
        <v>830026601</v>
      </c>
      <c r="E333" s="29">
        <v>42158</v>
      </c>
      <c r="F333">
        <v>6306223</v>
      </c>
      <c r="G333" s="14">
        <f>VLOOKUP(I333,[2]numerales!$A:$F,6,0)</f>
        <v>12800000</v>
      </c>
      <c r="H333" s="14">
        <f>VLOOKUP(I333,[2]numerales!$A:$B,2,0)</f>
        <v>350300</v>
      </c>
      <c r="I333" s="26">
        <v>350300</v>
      </c>
      <c r="K333" s="1">
        <v>219500</v>
      </c>
      <c r="L333" s="26"/>
      <c r="M333" s="1"/>
      <c r="N333" s="26"/>
      <c r="O333" s="1"/>
      <c r="P333" s="26"/>
    </row>
    <row r="334" spans="1:16" hidden="1" x14ac:dyDescent="0.25">
      <c r="A334" s="30">
        <v>50000249</v>
      </c>
      <c r="B334">
        <v>35592441</v>
      </c>
      <c r="C334" t="s">
        <v>157</v>
      </c>
      <c r="D334">
        <v>8923999991</v>
      </c>
      <c r="E334" s="29">
        <v>42158</v>
      </c>
      <c r="F334">
        <v>5748230</v>
      </c>
      <c r="G334" s="14">
        <f>VLOOKUP(I334,[2]numerales!$A:$F,6,0)</f>
        <v>923272193</v>
      </c>
      <c r="H334" s="14">
        <f>VLOOKUP(I334,[2]numerales!$A:$B,2,0)</f>
        <v>131401</v>
      </c>
      <c r="I334" s="26">
        <v>131401</v>
      </c>
      <c r="K334" s="1">
        <v>206148</v>
      </c>
      <c r="L334" s="26"/>
      <c r="M334" s="1"/>
      <c r="N334" s="26"/>
      <c r="O334" s="1"/>
      <c r="P334" s="26"/>
    </row>
    <row r="335" spans="1:16" hidden="1" x14ac:dyDescent="0.25">
      <c r="A335" s="30">
        <v>50000249</v>
      </c>
      <c r="B335">
        <v>36797912</v>
      </c>
      <c r="C335" t="s">
        <v>154</v>
      </c>
      <c r="D335">
        <v>41398211</v>
      </c>
      <c r="E335" s="29">
        <v>42158</v>
      </c>
      <c r="F335">
        <v>2692071</v>
      </c>
      <c r="G335" s="14">
        <f>VLOOKUP(I335,[2]numerales!$A:$F,6,0)</f>
        <v>923272193</v>
      </c>
      <c r="H335" s="14">
        <f>VLOOKUP(I335,[2]numerales!$A:$B,2,0)</f>
        <v>131401</v>
      </c>
      <c r="I335" s="26">
        <v>131401</v>
      </c>
      <c r="K335" s="1">
        <v>17500</v>
      </c>
      <c r="L335" s="26"/>
      <c r="M335" s="1"/>
      <c r="N335" s="26"/>
      <c r="O335" s="1"/>
      <c r="P335" s="26"/>
    </row>
    <row r="336" spans="1:16" hidden="1" x14ac:dyDescent="0.25">
      <c r="A336" s="30">
        <v>50000249</v>
      </c>
      <c r="B336">
        <v>36797914</v>
      </c>
      <c r="C336" t="s">
        <v>154</v>
      </c>
      <c r="D336">
        <v>41320257</v>
      </c>
      <c r="E336" s="29">
        <v>42158</v>
      </c>
      <c r="F336">
        <v>6143087</v>
      </c>
      <c r="G336" s="14">
        <f>VLOOKUP(I336,[2]numerales!$A:$F,6,0)</f>
        <v>923272193</v>
      </c>
      <c r="H336" s="14">
        <f>VLOOKUP(I336,[2]numerales!$A:$B,2,0)</f>
        <v>131401</v>
      </c>
      <c r="I336" s="26">
        <v>131401</v>
      </c>
      <c r="K336" s="1">
        <v>13500</v>
      </c>
      <c r="L336" s="26"/>
      <c r="M336" s="1"/>
      <c r="N336" s="26"/>
      <c r="O336" s="1"/>
      <c r="P336" s="26"/>
    </row>
    <row r="337" spans="1:16" hidden="1" x14ac:dyDescent="0.25">
      <c r="A337" s="30">
        <v>50000249</v>
      </c>
      <c r="B337">
        <v>40442456</v>
      </c>
      <c r="C337" t="s">
        <v>154</v>
      </c>
      <c r="D337">
        <v>80174125</v>
      </c>
      <c r="E337" s="29">
        <v>42158</v>
      </c>
      <c r="F337">
        <v>0</v>
      </c>
      <c r="G337" s="14">
        <f>VLOOKUP(I337,[2]numerales!$A:$F,6,0)</f>
        <v>96400000</v>
      </c>
      <c r="H337" s="14">
        <f>VLOOKUP(I337,[2]numerales!$A:$B,2,0)</f>
        <v>370101</v>
      </c>
      <c r="I337" s="26">
        <v>121280</v>
      </c>
      <c r="K337" s="1">
        <v>5400</v>
      </c>
      <c r="L337" s="26"/>
      <c r="M337" s="1"/>
      <c r="N337" s="26"/>
      <c r="O337" s="1"/>
      <c r="P337" s="26"/>
    </row>
    <row r="338" spans="1:16" hidden="1" x14ac:dyDescent="0.25">
      <c r="A338" s="30">
        <v>50000249</v>
      </c>
      <c r="B338">
        <v>41091782</v>
      </c>
      <c r="C338" t="s">
        <v>154</v>
      </c>
      <c r="D338">
        <v>4872258</v>
      </c>
      <c r="E338" s="29">
        <v>42158</v>
      </c>
      <c r="F338">
        <v>5423342</v>
      </c>
      <c r="G338" s="14">
        <f>VLOOKUP(I338,[2]numerales!$A:$F,6,0)</f>
        <v>923272193</v>
      </c>
      <c r="H338" s="14">
        <f>VLOOKUP(I338,[2]numerales!$A:$B,2,0)</f>
        <v>131401</v>
      </c>
      <c r="I338" s="26">
        <v>131401</v>
      </c>
      <c r="K338" s="1">
        <v>8500</v>
      </c>
      <c r="L338" s="26"/>
      <c r="M338" s="1"/>
      <c r="N338" s="26"/>
      <c r="O338" s="1"/>
      <c r="P338" s="26"/>
    </row>
    <row r="339" spans="1:16" hidden="1" x14ac:dyDescent="0.25">
      <c r="A339" s="30">
        <v>50000249</v>
      </c>
      <c r="B339">
        <v>41125973</v>
      </c>
      <c r="C339" t="s">
        <v>179</v>
      </c>
      <c r="D339">
        <v>1098667893</v>
      </c>
      <c r="E339" s="29">
        <v>42158</v>
      </c>
      <c r="F339">
        <v>6439005</v>
      </c>
      <c r="G339" s="14">
        <f>VLOOKUP(I339,[2]numerales!$A:$F,6,0)</f>
        <v>12400000</v>
      </c>
      <c r="H339" s="14">
        <f>VLOOKUP(I339,[2]numerales!$A:$B,2,0)</f>
        <v>270102</v>
      </c>
      <c r="I339" s="26">
        <v>121204</v>
      </c>
      <c r="K339" s="1">
        <v>5000</v>
      </c>
      <c r="L339" s="26"/>
      <c r="M339" s="1"/>
      <c r="N339" s="26"/>
      <c r="O339" s="1"/>
      <c r="P339" s="26"/>
    </row>
    <row r="340" spans="1:16" hidden="1" x14ac:dyDescent="0.25">
      <c r="A340" s="30">
        <v>50000249</v>
      </c>
      <c r="B340">
        <v>41125984</v>
      </c>
      <c r="C340" t="s">
        <v>179</v>
      </c>
      <c r="D340">
        <v>77094738</v>
      </c>
      <c r="E340" s="29">
        <v>42158</v>
      </c>
      <c r="F340">
        <v>6576686</v>
      </c>
      <c r="G340" s="14">
        <f>VLOOKUP(I340,[2]numerales!$A:$F,6,0)</f>
        <v>12400000</v>
      </c>
      <c r="H340" s="14">
        <f>VLOOKUP(I340,[2]numerales!$A:$B,2,0)</f>
        <v>270102</v>
      </c>
      <c r="I340" s="26">
        <v>121204</v>
      </c>
      <c r="K340" s="1">
        <v>5000</v>
      </c>
      <c r="L340" s="26"/>
      <c r="M340" s="1"/>
      <c r="N340" s="26"/>
      <c r="O340" s="1"/>
      <c r="P340" s="26"/>
    </row>
    <row r="341" spans="1:16" hidden="1" x14ac:dyDescent="0.25">
      <c r="A341" s="30">
        <v>50000249</v>
      </c>
      <c r="B341">
        <v>41775756</v>
      </c>
      <c r="C341" t="s">
        <v>154</v>
      </c>
      <c r="D341">
        <v>1096202509</v>
      </c>
      <c r="E341" s="29">
        <v>42158</v>
      </c>
      <c r="F341">
        <v>6110056</v>
      </c>
      <c r="G341" s="14">
        <f>VLOOKUP(I341,[2]numerales!$A:$F,6,0)</f>
        <v>12400000</v>
      </c>
      <c r="H341" s="14">
        <f>VLOOKUP(I341,[2]numerales!$A:$B,2,0)</f>
        <v>270102</v>
      </c>
      <c r="I341" s="26">
        <v>121204</v>
      </c>
      <c r="K341" s="1">
        <v>5000</v>
      </c>
      <c r="L341" s="26"/>
      <c r="M341" s="1"/>
      <c r="N341" s="26"/>
      <c r="O341" s="1"/>
      <c r="P341" s="26"/>
    </row>
    <row r="342" spans="1:16" hidden="1" x14ac:dyDescent="0.25">
      <c r="A342" s="30">
        <v>50000249</v>
      </c>
      <c r="B342">
        <v>42809526</v>
      </c>
      <c r="C342" t="s">
        <v>200</v>
      </c>
      <c r="D342">
        <v>98629578</v>
      </c>
      <c r="E342" s="29">
        <v>42158</v>
      </c>
      <c r="F342">
        <v>2742067</v>
      </c>
      <c r="G342" s="14">
        <f>VLOOKUP(I342,[2]numerales!$A:$F,6,0)</f>
        <v>12400000</v>
      </c>
      <c r="H342" s="14">
        <f>VLOOKUP(I342,[2]numerales!$A:$B,2,0)</f>
        <v>270102</v>
      </c>
      <c r="I342" s="26">
        <v>121204</v>
      </c>
      <c r="K342" s="1">
        <v>5000</v>
      </c>
      <c r="L342" s="26"/>
      <c r="M342" s="1"/>
      <c r="N342" s="26"/>
      <c r="O342" s="1"/>
      <c r="P342" s="26"/>
    </row>
    <row r="343" spans="1:16" hidden="1" x14ac:dyDescent="0.25">
      <c r="A343" s="30">
        <v>50000249</v>
      </c>
      <c r="B343">
        <v>42809967</v>
      </c>
      <c r="C343" t="s">
        <v>200</v>
      </c>
      <c r="D343">
        <v>43902411</v>
      </c>
      <c r="E343" s="29">
        <v>42158</v>
      </c>
      <c r="F343">
        <v>5975759</v>
      </c>
      <c r="G343" s="14">
        <f>VLOOKUP(I343,[2]numerales!$A:$F,6,0)</f>
        <v>923272421</v>
      </c>
      <c r="H343" s="14">
        <f>VLOOKUP(I343,[2]numerales!$A:$B,2,0)</f>
        <v>190101</v>
      </c>
      <c r="I343" s="26">
        <v>190101</v>
      </c>
      <c r="K343" s="1">
        <v>107400</v>
      </c>
      <c r="L343" s="26"/>
      <c r="M343" s="1"/>
      <c r="N343" s="26"/>
      <c r="O343" s="1"/>
      <c r="P343" s="26"/>
    </row>
    <row r="344" spans="1:16" hidden="1" x14ac:dyDescent="0.25">
      <c r="A344" s="30">
        <v>50000249</v>
      </c>
      <c r="B344">
        <v>43267733</v>
      </c>
      <c r="C344" t="s">
        <v>154</v>
      </c>
      <c r="D344">
        <v>12095938</v>
      </c>
      <c r="E344" s="29">
        <v>42158</v>
      </c>
      <c r="F344">
        <v>5423342</v>
      </c>
      <c r="G344" s="14">
        <f>VLOOKUP(I344,[2]numerales!$A:$F,6,0)</f>
        <v>923272193</v>
      </c>
      <c r="H344" s="14">
        <f>VLOOKUP(I344,[2]numerales!$A:$B,2,0)</f>
        <v>131401</v>
      </c>
      <c r="I344" s="26">
        <v>131401</v>
      </c>
      <c r="K344" s="1">
        <v>14200</v>
      </c>
      <c r="L344" s="26"/>
      <c r="M344" s="1"/>
      <c r="N344" s="26"/>
      <c r="O344" s="1"/>
      <c r="P344" s="26"/>
    </row>
    <row r="345" spans="1:16" hidden="1" x14ac:dyDescent="0.25">
      <c r="A345" s="30">
        <v>50000249</v>
      </c>
      <c r="B345">
        <v>43267734</v>
      </c>
      <c r="C345" t="s">
        <v>154</v>
      </c>
      <c r="D345">
        <v>2364900</v>
      </c>
      <c r="E345" s="29">
        <v>42158</v>
      </c>
      <c r="F345">
        <v>5423342</v>
      </c>
      <c r="G345" s="14">
        <f>VLOOKUP(I345,[2]numerales!$A:$F,6,0)</f>
        <v>923272193</v>
      </c>
      <c r="H345" s="14">
        <f>VLOOKUP(I345,[2]numerales!$A:$B,2,0)</f>
        <v>131401</v>
      </c>
      <c r="I345" s="26">
        <v>131401</v>
      </c>
      <c r="K345" s="1">
        <v>2900</v>
      </c>
      <c r="L345" s="26"/>
      <c r="M345" s="1"/>
      <c r="N345" s="26"/>
      <c r="O345" s="1"/>
      <c r="P345" s="26"/>
    </row>
    <row r="346" spans="1:16" hidden="1" x14ac:dyDescent="0.25">
      <c r="A346" s="30">
        <v>50000249</v>
      </c>
      <c r="B346">
        <v>43267735</v>
      </c>
      <c r="C346" t="s">
        <v>154</v>
      </c>
      <c r="D346">
        <v>4866603</v>
      </c>
      <c r="E346" s="29">
        <v>42158</v>
      </c>
      <c r="F346">
        <v>5423342</v>
      </c>
      <c r="G346" s="14">
        <f>VLOOKUP(I346,[2]numerales!$A:$F,6,0)</f>
        <v>923272193</v>
      </c>
      <c r="H346" s="14">
        <f>VLOOKUP(I346,[2]numerales!$A:$B,2,0)</f>
        <v>131401</v>
      </c>
      <c r="I346" s="26">
        <v>131401</v>
      </c>
      <c r="K346" s="1">
        <v>11300</v>
      </c>
      <c r="L346" s="26"/>
      <c r="M346" s="1"/>
      <c r="N346" s="26"/>
      <c r="O346" s="1"/>
      <c r="P346" s="26"/>
    </row>
    <row r="347" spans="1:16" hidden="1" x14ac:dyDescent="0.25">
      <c r="A347" s="30">
        <v>50000249</v>
      </c>
      <c r="B347">
        <v>43441498</v>
      </c>
      <c r="C347" t="s">
        <v>216</v>
      </c>
      <c r="D347">
        <v>88220008</v>
      </c>
      <c r="E347" s="29">
        <v>42158</v>
      </c>
      <c r="F347">
        <v>32144499</v>
      </c>
      <c r="G347" s="14">
        <f>VLOOKUP(I347,[2]numerales!$A:$F,6,0)</f>
        <v>12200000</v>
      </c>
      <c r="H347" s="14">
        <f>VLOOKUP(I347,[2]numerales!$A:$B,2,0)</f>
        <v>250101</v>
      </c>
      <c r="I347" s="26">
        <v>121225</v>
      </c>
      <c r="K347" s="1">
        <v>230000</v>
      </c>
      <c r="L347" s="26"/>
      <c r="M347" s="1"/>
      <c r="N347" s="26"/>
      <c r="O347" s="1"/>
      <c r="P347" s="26"/>
    </row>
    <row r="348" spans="1:16" hidden="1" x14ac:dyDescent="0.25">
      <c r="A348" s="30">
        <v>50000249</v>
      </c>
      <c r="B348">
        <v>46347709</v>
      </c>
      <c r="C348" t="s">
        <v>154</v>
      </c>
      <c r="D348">
        <v>9001506401</v>
      </c>
      <c r="E348" s="29">
        <v>42158</v>
      </c>
      <c r="F348">
        <v>7454526</v>
      </c>
      <c r="G348" s="14">
        <f>VLOOKUP(I348,[2]numerales!$A:$F,6,0)</f>
        <v>923272421</v>
      </c>
      <c r="H348" s="14">
        <f>VLOOKUP(I348,[2]numerales!$A:$B,2,0)</f>
        <v>190101</v>
      </c>
      <c r="I348" s="26">
        <v>190101</v>
      </c>
      <c r="K348" s="1">
        <v>109863</v>
      </c>
      <c r="L348" s="26"/>
      <c r="M348" s="1"/>
      <c r="N348" s="26"/>
      <c r="O348" s="1"/>
      <c r="P348" s="26"/>
    </row>
    <row r="349" spans="1:16" hidden="1" x14ac:dyDescent="0.25">
      <c r="A349" s="30">
        <v>50000249</v>
      </c>
      <c r="B349">
        <v>81276057</v>
      </c>
      <c r="C349" t="s">
        <v>154</v>
      </c>
      <c r="D349">
        <v>20024565</v>
      </c>
      <c r="E349" s="29">
        <v>42158</v>
      </c>
      <c r="F349">
        <v>2687917</v>
      </c>
      <c r="G349" s="14">
        <f>VLOOKUP(I349,[2]numerales!$A:$F,6,0)</f>
        <v>923272193</v>
      </c>
      <c r="H349" s="14">
        <f>VLOOKUP(I349,[2]numerales!$A:$B,2,0)</f>
        <v>131401</v>
      </c>
      <c r="I349" s="26">
        <v>131401</v>
      </c>
      <c r="K349" s="1">
        <v>12048237</v>
      </c>
      <c r="L349" s="26"/>
      <c r="M349" s="1"/>
      <c r="N349" s="26"/>
      <c r="O349" s="1"/>
      <c r="P349" s="26"/>
    </row>
    <row r="350" spans="1:16" hidden="1" x14ac:dyDescent="0.25">
      <c r="A350" s="30">
        <v>50000249</v>
      </c>
      <c r="B350">
        <v>243680</v>
      </c>
      <c r="C350" t="s">
        <v>170</v>
      </c>
      <c r="D350">
        <v>507114</v>
      </c>
      <c r="E350" s="29">
        <v>42159</v>
      </c>
      <c r="F350">
        <v>31073796</v>
      </c>
      <c r="G350" s="14">
        <f>VLOOKUP(I350,[2]numerales!$A:$F,6,0)</f>
        <v>923272421</v>
      </c>
      <c r="H350" s="14">
        <f>VLOOKUP(I350,[2]numerales!$A:$B,2,0)</f>
        <v>190101</v>
      </c>
      <c r="I350" s="26">
        <v>190101</v>
      </c>
      <c r="K350" s="1">
        <v>107400</v>
      </c>
      <c r="L350" s="26"/>
      <c r="M350" s="1"/>
      <c r="N350" s="26"/>
      <c r="O350" s="1"/>
      <c r="P350" s="26"/>
    </row>
    <row r="351" spans="1:16" hidden="1" x14ac:dyDescent="0.25">
      <c r="A351" s="30">
        <v>50000249</v>
      </c>
      <c r="B351">
        <v>310797</v>
      </c>
      <c r="C351" t="s">
        <v>177</v>
      </c>
      <c r="D351">
        <v>8999997078</v>
      </c>
      <c r="E351" s="29">
        <v>42159</v>
      </c>
      <c r="F351">
        <v>8392615</v>
      </c>
      <c r="G351" s="14">
        <f>VLOOKUP(I351,[2]numerales!$A:$F,6,0)</f>
        <v>96400000</v>
      </c>
      <c r="H351" s="14">
        <f>VLOOKUP(I351,[2]numerales!$A:$B,2,0)</f>
        <v>370101</v>
      </c>
      <c r="I351" s="26">
        <v>270910</v>
      </c>
      <c r="K351" s="1">
        <v>1165809</v>
      </c>
      <c r="L351" s="26"/>
      <c r="M351" s="1"/>
      <c r="N351" s="26"/>
      <c r="O351" s="1"/>
      <c r="P351" s="26"/>
    </row>
    <row r="352" spans="1:16" hidden="1" x14ac:dyDescent="0.25">
      <c r="A352" s="30">
        <v>50000249</v>
      </c>
      <c r="B352">
        <v>879440</v>
      </c>
      <c r="C352" t="s">
        <v>173</v>
      </c>
      <c r="D352">
        <v>4040356</v>
      </c>
      <c r="E352" s="29">
        <v>42159</v>
      </c>
      <c r="F352">
        <v>31058102</v>
      </c>
      <c r="G352" s="14">
        <f>VLOOKUP(I352,[2]numerales!$A:$F,6,0)</f>
        <v>923272193</v>
      </c>
      <c r="H352" s="14">
        <f>VLOOKUP(I352,[2]numerales!$A:$B,2,0)</f>
        <v>131401</v>
      </c>
      <c r="I352" s="26">
        <v>131401</v>
      </c>
      <c r="K352" s="1">
        <v>11500</v>
      </c>
      <c r="L352" s="26"/>
      <c r="M352" s="1"/>
      <c r="N352" s="26"/>
      <c r="O352" s="1"/>
      <c r="P352" s="26"/>
    </row>
    <row r="353" spans="1:16" hidden="1" x14ac:dyDescent="0.25">
      <c r="A353" s="30">
        <v>50000249</v>
      </c>
      <c r="B353">
        <v>887758</v>
      </c>
      <c r="C353" t="s">
        <v>173</v>
      </c>
      <c r="D353">
        <v>1056708932</v>
      </c>
      <c r="E353" s="29">
        <v>42159</v>
      </c>
      <c r="F353">
        <v>31226399</v>
      </c>
      <c r="G353" s="14">
        <f>VLOOKUP(I353,[2]numerales!$A:$F,6,0)</f>
        <v>12400000</v>
      </c>
      <c r="H353" s="14">
        <f>VLOOKUP(I353,[2]numerales!$A:$B,2,0)</f>
        <v>270102</v>
      </c>
      <c r="I353" s="26">
        <v>121204</v>
      </c>
      <c r="K353" s="1">
        <v>5000</v>
      </c>
      <c r="L353" s="26"/>
      <c r="M353" s="1"/>
      <c r="N353" s="26"/>
      <c r="O353" s="1"/>
      <c r="P353" s="26"/>
    </row>
    <row r="354" spans="1:16" hidden="1" x14ac:dyDescent="0.25">
      <c r="A354" s="30">
        <v>50000249</v>
      </c>
      <c r="B354">
        <v>887809</v>
      </c>
      <c r="C354" t="s">
        <v>173</v>
      </c>
      <c r="D354">
        <v>8001658045</v>
      </c>
      <c r="E354" s="29">
        <v>42159</v>
      </c>
      <c r="F354">
        <v>7422309</v>
      </c>
      <c r="G354" s="14">
        <f>VLOOKUP(I354,[2]numerales!$A:$F,6,0)</f>
        <v>12400000</v>
      </c>
      <c r="H354" s="14">
        <f>VLOOKUP(I354,[2]numerales!$A:$B,2,0)</f>
        <v>270108</v>
      </c>
      <c r="I354" s="26">
        <v>270108</v>
      </c>
      <c r="K354" s="1">
        <v>11049187</v>
      </c>
      <c r="L354" s="26"/>
      <c r="M354" s="1"/>
      <c r="N354" s="26"/>
      <c r="O354" s="1"/>
      <c r="P354" s="26"/>
    </row>
    <row r="355" spans="1:16" hidden="1" x14ac:dyDescent="0.25">
      <c r="A355" s="30">
        <v>50000249</v>
      </c>
      <c r="B355">
        <v>887833</v>
      </c>
      <c r="C355" t="s">
        <v>173</v>
      </c>
      <c r="D355">
        <v>1049618950</v>
      </c>
      <c r="E355" s="29">
        <v>42159</v>
      </c>
      <c r="F355">
        <v>31068061</v>
      </c>
      <c r="G355" s="14">
        <f>VLOOKUP(I355,[2]numerales!$A:$F,6,0)</f>
        <v>12400000</v>
      </c>
      <c r="H355" s="14">
        <f>VLOOKUP(I355,[2]numerales!$A:$B,2,0)</f>
        <v>270102</v>
      </c>
      <c r="I355" s="26">
        <v>121204</v>
      </c>
      <c r="K355" s="1">
        <v>5000</v>
      </c>
      <c r="L355" s="26"/>
      <c r="M355" s="1"/>
      <c r="N355" s="26"/>
      <c r="O355" s="1"/>
      <c r="P355" s="26"/>
    </row>
    <row r="356" spans="1:16" hidden="1" x14ac:dyDescent="0.25">
      <c r="A356" s="30">
        <v>50000249</v>
      </c>
      <c r="B356">
        <v>887835</v>
      </c>
      <c r="C356" t="s">
        <v>173</v>
      </c>
      <c r="D356">
        <v>1049625206</v>
      </c>
      <c r="E356" s="29">
        <v>42159</v>
      </c>
      <c r="F356">
        <v>32042261</v>
      </c>
      <c r="G356" s="14">
        <f>VLOOKUP(I356,[2]numerales!$A:$F,6,0)</f>
        <v>12400000</v>
      </c>
      <c r="H356" s="14">
        <f>VLOOKUP(I356,[2]numerales!$A:$B,2,0)</f>
        <v>270102</v>
      </c>
      <c r="I356" s="26">
        <v>121204</v>
      </c>
      <c r="K356" s="1">
        <v>5000</v>
      </c>
      <c r="L356" s="26"/>
      <c r="M356" s="1"/>
      <c r="N356" s="26"/>
      <c r="O356" s="1"/>
      <c r="P356" s="26"/>
    </row>
    <row r="357" spans="1:16" hidden="1" x14ac:dyDescent="0.25">
      <c r="A357" s="30">
        <v>50000249</v>
      </c>
      <c r="B357">
        <v>1021896</v>
      </c>
      <c r="C357" t="s">
        <v>154</v>
      </c>
      <c r="D357">
        <v>79469069</v>
      </c>
      <c r="E357" s="29">
        <v>42159</v>
      </c>
      <c r="F357">
        <v>7534287</v>
      </c>
      <c r="G357" s="14">
        <f>VLOOKUP(I357,[2]numerales!$A:$F,6,0)</f>
        <v>26800000</v>
      </c>
      <c r="H357" s="14">
        <f>VLOOKUP(I357,[2]numerales!$A:$B,2,0)</f>
        <v>360200</v>
      </c>
      <c r="I357" s="26">
        <v>360200</v>
      </c>
      <c r="K357" s="1">
        <v>369736</v>
      </c>
      <c r="L357" s="26"/>
      <c r="M357" s="1"/>
      <c r="N357" s="26"/>
      <c r="O357" s="1"/>
      <c r="P357" s="26"/>
    </row>
    <row r="358" spans="1:16" hidden="1" x14ac:dyDescent="0.25">
      <c r="A358" s="30">
        <v>50000249</v>
      </c>
      <c r="B358">
        <v>1090588</v>
      </c>
      <c r="C358" t="s">
        <v>154</v>
      </c>
      <c r="D358">
        <v>19263678</v>
      </c>
      <c r="E358" s="29">
        <v>42159</v>
      </c>
      <c r="F358">
        <v>19263678</v>
      </c>
      <c r="G358" s="14">
        <f>VLOOKUP(I358,[2]numerales!$A:$F,6,0)</f>
        <v>96400000</v>
      </c>
      <c r="H358" s="14">
        <f>VLOOKUP(I358,[2]numerales!$A:$B,2,0)</f>
        <v>370101</v>
      </c>
      <c r="I358" s="26">
        <v>121280</v>
      </c>
      <c r="K358" s="1">
        <v>5400</v>
      </c>
      <c r="L358" s="26"/>
      <c r="M358" s="1"/>
      <c r="N358" s="26"/>
      <c r="O358" s="1"/>
      <c r="P358" s="26"/>
    </row>
    <row r="359" spans="1:16" hidden="1" x14ac:dyDescent="0.25">
      <c r="A359" s="30">
        <v>50000249</v>
      </c>
      <c r="B359">
        <v>1090589</v>
      </c>
      <c r="C359" t="s">
        <v>154</v>
      </c>
      <c r="D359">
        <v>92506046</v>
      </c>
      <c r="E359" s="29">
        <v>42159</v>
      </c>
      <c r="F359">
        <v>3250200</v>
      </c>
      <c r="G359" s="14">
        <f>VLOOKUP(I359,[2]numerales!$A:$F,6,0)</f>
        <v>96400000</v>
      </c>
      <c r="H359" s="14">
        <f>VLOOKUP(I359,[2]numerales!$A:$B,2,0)</f>
        <v>370101</v>
      </c>
      <c r="I359" s="26">
        <v>121280</v>
      </c>
      <c r="K359" s="1">
        <v>5400</v>
      </c>
      <c r="L359" s="26"/>
      <c r="M359" s="1"/>
      <c r="N359" s="26"/>
      <c r="O359" s="1"/>
      <c r="P359" s="26"/>
    </row>
    <row r="360" spans="1:16" hidden="1" x14ac:dyDescent="0.25">
      <c r="A360" s="30">
        <v>50000249</v>
      </c>
      <c r="B360">
        <v>1106413</v>
      </c>
      <c r="C360" t="s">
        <v>158</v>
      </c>
      <c r="D360">
        <v>12542394</v>
      </c>
      <c r="E360" s="29">
        <v>42159</v>
      </c>
      <c r="F360">
        <v>3030828</v>
      </c>
      <c r="G360" s="14">
        <f>VLOOKUP(I360,[2]numerales!$A:$F,6,0)</f>
        <v>923272421</v>
      </c>
      <c r="H360" s="14">
        <f>VLOOKUP(I360,[2]numerales!$A:$B,2,0)</f>
        <v>190101</v>
      </c>
      <c r="I360" s="26">
        <v>190101</v>
      </c>
      <c r="K360" s="1">
        <v>107400</v>
      </c>
      <c r="L360" s="26"/>
      <c r="M360" s="1"/>
      <c r="N360" s="26"/>
      <c r="O360" s="1"/>
      <c r="P360" s="26"/>
    </row>
    <row r="361" spans="1:16" hidden="1" x14ac:dyDescent="0.25">
      <c r="A361" s="30">
        <v>50000249</v>
      </c>
      <c r="B361">
        <v>1190208</v>
      </c>
      <c r="C361" t="s">
        <v>163</v>
      </c>
      <c r="D361">
        <v>9000023641</v>
      </c>
      <c r="E361" s="29">
        <v>42159</v>
      </c>
      <c r="F361">
        <v>6431487</v>
      </c>
      <c r="G361" s="14">
        <f>VLOOKUP(I361,[2]numerales!$A:$F,6,0)</f>
        <v>96400000</v>
      </c>
      <c r="H361" s="14">
        <f>VLOOKUP(I361,[2]numerales!$A:$B,2,0)</f>
        <v>370101</v>
      </c>
      <c r="I361" s="26">
        <v>121280</v>
      </c>
      <c r="K361" s="1">
        <v>5400</v>
      </c>
      <c r="L361" s="26"/>
      <c r="M361" s="1"/>
      <c r="N361" s="26"/>
      <c r="O361" s="1"/>
      <c r="P361" s="26"/>
    </row>
    <row r="362" spans="1:16" hidden="1" x14ac:dyDescent="0.25">
      <c r="A362" s="30">
        <v>50000249</v>
      </c>
      <c r="B362">
        <v>1504914</v>
      </c>
      <c r="C362" t="s">
        <v>170</v>
      </c>
      <c r="D362">
        <v>8301144756</v>
      </c>
      <c r="E362" s="29">
        <v>42159</v>
      </c>
      <c r="F362">
        <v>31334281</v>
      </c>
      <c r="G362" s="14">
        <f>VLOOKUP(I362,[2]numerales!$A:$F,6,0)</f>
        <v>96400000</v>
      </c>
      <c r="H362" s="14">
        <f>VLOOKUP(I362,[2]numerales!$A:$B,2,0)</f>
        <v>370101</v>
      </c>
      <c r="I362" s="26">
        <v>270910</v>
      </c>
      <c r="K362" s="1">
        <v>4471472.5</v>
      </c>
      <c r="L362" s="26"/>
      <c r="M362" s="1"/>
      <c r="N362" s="26"/>
      <c r="O362" s="1"/>
      <c r="P362" s="26"/>
    </row>
    <row r="363" spans="1:16" hidden="1" x14ac:dyDescent="0.25">
      <c r="A363" s="30">
        <v>50000249</v>
      </c>
      <c r="B363">
        <v>1552107</v>
      </c>
      <c r="C363" t="s">
        <v>198</v>
      </c>
      <c r="D363">
        <v>8001876154</v>
      </c>
      <c r="E363" s="29">
        <v>42159</v>
      </c>
      <c r="F363">
        <v>3294042</v>
      </c>
      <c r="G363" s="14">
        <f>VLOOKUP(I363,[2]numerales!$A:$F,6,0)</f>
        <v>13700000</v>
      </c>
      <c r="H363" s="14">
        <f>VLOOKUP(I363,[2]numerales!$A:$B,2,0)</f>
        <v>290101</v>
      </c>
      <c r="I363" s="26">
        <v>270944</v>
      </c>
      <c r="K363" s="1">
        <v>3664285</v>
      </c>
      <c r="L363" s="26"/>
      <c r="M363" s="1"/>
      <c r="N363" s="26"/>
      <c r="O363" s="1"/>
      <c r="P363" s="26"/>
    </row>
    <row r="364" spans="1:16" hidden="1" x14ac:dyDescent="0.25">
      <c r="A364" s="30">
        <v>50000249</v>
      </c>
      <c r="B364">
        <v>1552250</v>
      </c>
      <c r="C364" t="s">
        <v>198</v>
      </c>
      <c r="D364">
        <v>70552231</v>
      </c>
      <c r="E364" s="29">
        <v>42159</v>
      </c>
      <c r="F364">
        <v>32164635</v>
      </c>
      <c r="G364" s="14">
        <f>VLOOKUP(I364,[2]numerales!$A:$F,6,0)</f>
        <v>12200000</v>
      </c>
      <c r="H364" s="14">
        <f>VLOOKUP(I364,[2]numerales!$A:$B,2,0)</f>
        <v>250101</v>
      </c>
      <c r="I364" s="26">
        <v>121225</v>
      </c>
      <c r="K364" s="1">
        <v>74500</v>
      </c>
      <c r="L364" s="26"/>
      <c r="M364" s="1"/>
      <c r="N364" s="26"/>
      <c r="O364" s="1"/>
      <c r="P364" s="26"/>
    </row>
    <row r="365" spans="1:16" hidden="1" x14ac:dyDescent="0.25">
      <c r="A365" s="30">
        <v>50000249</v>
      </c>
      <c r="B365">
        <v>1666686</v>
      </c>
      <c r="C365" t="s">
        <v>193</v>
      </c>
      <c r="D365">
        <v>900268092</v>
      </c>
      <c r="E365" s="29">
        <v>42159</v>
      </c>
      <c r="F365">
        <v>6346594</v>
      </c>
      <c r="G365" s="14">
        <f>VLOOKUP(I365,[2]numerales!$A:$F,6,0)</f>
        <v>11100000</v>
      </c>
      <c r="H365" s="14">
        <f>VLOOKUP(I365,[2]numerales!$A:$B,2,0)</f>
        <v>150105</v>
      </c>
      <c r="I365" s="26">
        <v>27090505</v>
      </c>
      <c r="K365" s="1">
        <v>263903.92</v>
      </c>
      <c r="L365" s="26"/>
      <c r="M365" s="1"/>
      <c r="N365" s="26"/>
      <c r="O365" s="1"/>
      <c r="P365" s="26"/>
    </row>
    <row r="366" spans="1:16" hidden="1" x14ac:dyDescent="0.25">
      <c r="A366" s="30">
        <v>50000249</v>
      </c>
      <c r="B366">
        <v>1666687</v>
      </c>
      <c r="C366" t="s">
        <v>193</v>
      </c>
      <c r="D366">
        <v>900268092</v>
      </c>
      <c r="E366" s="29">
        <v>42159</v>
      </c>
      <c r="F366">
        <v>6346594</v>
      </c>
      <c r="G366" s="14">
        <f>VLOOKUP(I366,[2]numerales!$A:$F,6,0)</f>
        <v>11100000</v>
      </c>
      <c r="H366" s="14">
        <f>VLOOKUP(I366,[2]numerales!$A:$B,2,0)</f>
        <v>150105</v>
      </c>
      <c r="I366" s="26">
        <v>27090505</v>
      </c>
      <c r="K366" s="1">
        <v>4483.2</v>
      </c>
      <c r="L366" s="26"/>
      <c r="M366" s="1"/>
      <c r="N366" s="26"/>
      <c r="O366" s="1"/>
      <c r="P366" s="26"/>
    </row>
    <row r="367" spans="1:16" hidden="1" x14ac:dyDescent="0.25">
      <c r="A367" s="30">
        <v>50000249</v>
      </c>
      <c r="B367">
        <v>1667490</v>
      </c>
      <c r="C367" t="s">
        <v>154</v>
      </c>
      <c r="D367">
        <v>8000508950</v>
      </c>
      <c r="E367" s="29">
        <v>42159</v>
      </c>
      <c r="F367">
        <v>2258844</v>
      </c>
      <c r="G367" s="14">
        <f>VLOOKUP(I367,[2]numerales!$A:$F,6,0)</f>
        <v>96400000</v>
      </c>
      <c r="H367" s="14">
        <f>VLOOKUP(I367,[2]numerales!$A:$B,2,0)</f>
        <v>370101</v>
      </c>
      <c r="I367" s="26">
        <v>121280</v>
      </c>
      <c r="K367" s="1">
        <v>10800</v>
      </c>
      <c r="L367" s="26"/>
      <c r="M367" s="1"/>
      <c r="N367" s="26"/>
      <c r="O367" s="1"/>
      <c r="P367" s="26"/>
    </row>
    <row r="368" spans="1:16" hidden="1" x14ac:dyDescent="0.25">
      <c r="A368" s="30">
        <v>50000249</v>
      </c>
      <c r="B368">
        <v>1710522</v>
      </c>
      <c r="C368" t="s">
        <v>154</v>
      </c>
      <c r="D368">
        <v>31371710</v>
      </c>
      <c r="E368" s="29">
        <v>42159</v>
      </c>
      <c r="F368">
        <v>7234920</v>
      </c>
      <c r="G368" s="14">
        <f>VLOOKUP(I368,[2]numerales!$A:$F,6,0)</f>
        <v>923272193</v>
      </c>
      <c r="H368" s="14">
        <f>VLOOKUP(I368,[2]numerales!$A:$B,2,0)</f>
        <v>131401</v>
      </c>
      <c r="I368" s="26">
        <v>131401</v>
      </c>
      <c r="K368" s="1">
        <v>13400</v>
      </c>
      <c r="L368" s="26"/>
      <c r="M368" s="1"/>
      <c r="N368" s="26"/>
      <c r="O368" s="1"/>
      <c r="P368" s="26"/>
    </row>
    <row r="369" spans="1:16" hidden="1" x14ac:dyDescent="0.25">
      <c r="A369" s="30">
        <v>50000249</v>
      </c>
      <c r="B369">
        <v>1760499</v>
      </c>
      <c r="C369" t="s">
        <v>182</v>
      </c>
      <c r="D369">
        <v>1038809578</v>
      </c>
      <c r="E369" s="29">
        <v>42159</v>
      </c>
      <c r="F369">
        <v>8253729</v>
      </c>
      <c r="G369" s="14">
        <f>VLOOKUP(I369,[2]numerales!$A:$F,6,0)</f>
        <v>12400000</v>
      </c>
      <c r="H369" s="14">
        <f>VLOOKUP(I369,[2]numerales!$A:$B,2,0)</f>
        <v>270102</v>
      </c>
      <c r="I369" s="26">
        <v>121204</v>
      </c>
      <c r="K369" s="1">
        <v>5000</v>
      </c>
      <c r="L369" s="26"/>
      <c r="M369" s="1"/>
      <c r="N369" s="26"/>
      <c r="O369" s="1"/>
      <c r="P369" s="26"/>
    </row>
    <row r="370" spans="1:16" hidden="1" x14ac:dyDescent="0.25">
      <c r="A370" s="30">
        <v>50000249</v>
      </c>
      <c r="B370">
        <v>1770055</v>
      </c>
      <c r="C370" t="s">
        <v>158</v>
      </c>
      <c r="D370">
        <v>73132371</v>
      </c>
      <c r="E370" s="29">
        <v>42159</v>
      </c>
      <c r="F370">
        <v>30443619</v>
      </c>
      <c r="G370" s="14">
        <f>VLOOKUP(I370,[2]numerales!$A:$F,6,0)</f>
        <v>923272421</v>
      </c>
      <c r="H370" s="14">
        <f>VLOOKUP(I370,[2]numerales!$A:$B,2,0)</f>
        <v>190101</v>
      </c>
      <c r="I370" s="26">
        <v>190101</v>
      </c>
      <c r="K370" s="1">
        <v>107400</v>
      </c>
      <c r="L370" s="26"/>
      <c r="M370" s="1"/>
      <c r="N370" s="26"/>
      <c r="O370" s="1"/>
      <c r="P370" s="26"/>
    </row>
    <row r="371" spans="1:16" hidden="1" x14ac:dyDescent="0.25">
      <c r="A371" s="30">
        <v>50000249</v>
      </c>
      <c r="B371">
        <v>1792527</v>
      </c>
      <c r="C371" t="s">
        <v>181</v>
      </c>
      <c r="D371">
        <v>40614622</v>
      </c>
      <c r="E371" s="29">
        <v>42159</v>
      </c>
      <c r="F371">
        <v>31123425</v>
      </c>
      <c r="G371" s="14">
        <f>VLOOKUP(I371,[2]numerales!$A:$F,6,0)</f>
        <v>12400000</v>
      </c>
      <c r="H371" s="14">
        <f>VLOOKUP(I371,[2]numerales!$A:$B,2,0)</f>
        <v>270108</v>
      </c>
      <c r="I371" s="26">
        <v>270108</v>
      </c>
      <c r="K371" s="1">
        <v>188044</v>
      </c>
      <c r="L371" s="26"/>
      <c r="M371" s="1"/>
      <c r="N371" s="26"/>
      <c r="O371" s="1"/>
      <c r="P371" s="26"/>
    </row>
    <row r="372" spans="1:16" hidden="1" x14ac:dyDescent="0.25">
      <c r="A372" s="30">
        <v>50000249</v>
      </c>
      <c r="B372">
        <v>1792530</v>
      </c>
      <c r="C372" t="s">
        <v>181</v>
      </c>
      <c r="D372">
        <v>8908064905</v>
      </c>
      <c r="E372" s="29">
        <v>42159</v>
      </c>
      <c r="F372">
        <v>8804015</v>
      </c>
      <c r="G372" s="14">
        <f>VLOOKUP(I372,[2]numerales!$A:$F,6,0)</f>
        <v>821500000</v>
      </c>
      <c r="H372" s="14">
        <f>VLOOKUP(I372,[2]numerales!$A:$B,2,0)</f>
        <v>410101</v>
      </c>
      <c r="I372" s="26">
        <v>270242</v>
      </c>
      <c r="K372" s="1">
        <v>117120</v>
      </c>
      <c r="L372" s="26"/>
      <c r="M372" s="1"/>
      <c r="N372" s="26"/>
      <c r="O372" s="1"/>
      <c r="P372" s="26"/>
    </row>
    <row r="373" spans="1:16" hidden="1" x14ac:dyDescent="0.25">
      <c r="A373" s="30">
        <v>50000249</v>
      </c>
      <c r="B373">
        <v>1792537</v>
      </c>
      <c r="C373" t="s">
        <v>181</v>
      </c>
      <c r="D373">
        <v>33117401</v>
      </c>
      <c r="E373" s="29">
        <v>42159</v>
      </c>
      <c r="F373">
        <v>31652181</v>
      </c>
      <c r="G373" s="14">
        <f>VLOOKUP(I373,[2]numerales!$A:$F,6,0)</f>
        <v>923272193</v>
      </c>
      <c r="H373" s="14">
        <f>VLOOKUP(I373,[2]numerales!$A:$B,2,0)</f>
        <v>131401</v>
      </c>
      <c r="I373" s="26">
        <v>131401</v>
      </c>
      <c r="K373" s="1">
        <v>10200</v>
      </c>
      <c r="L373" s="26"/>
      <c r="M373" s="1"/>
      <c r="N373" s="26"/>
      <c r="O373" s="1"/>
      <c r="P373" s="26"/>
    </row>
    <row r="374" spans="1:16" hidden="1" x14ac:dyDescent="0.25">
      <c r="A374" s="30">
        <v>50000249</v>
      </c>
      <c r="B374">
        <v>1792547</v>
      </c>
      <c r="C374" t="s">
        <v>181</v>
      </c>
      <c r="D374">
        <v>16077819</v>
      </c>
      <c r="E374" s="29">
        <v>42159</v>
      </c>
      <c r="F374">
        <v>32133271</v>
      </c>
      <c r="G374" s="14">
        <f>VLOOKUP(I374,[2]numerales!$A:$F,6,0)</f>
        <v>12400000</v>
      </c>
      <c r="H374" s="14">
        <f>VLOOKUP(I374,[2]numerales!$A:$B,2,0)</f>
        <v>270102</v>
      </c>
      <c r="I374" s="26">
        <v>121204</v>
      </c>
      <c r="K374" s="1">
        <v>5000</v>
      </c>
      <c r="L374" s="26"/>
      <c r="M374" s="1"/>
      <c r="N374" s="26"/>
      <c r="O374" s="1"/>
      <c r="P374" s="26"/>
    </row>
    <row r="375" spans="1:16" hidden="1" x14ac:dyDescent="0.25">
      <c r="A375" s="30">
        <v>50000249</v>
      </c>
      <c r="B375">
        <v>1792552</v>
      </c>
      <c r="C375" t="s">
        <v>181</v>
      </c>
      <c r="D375">
        <v>24267745</v>
      </c>
      <c r="E375" s="29">
        <v>42159</v>
      </c>
      <c r="F375">
        <v>8922117</v>
      </c>
      <c r="G375" s="14">
        <f>VLOOKUP(I375,[2]numerales!$A:$F,6,0)</f>
        <v>923272193</v>
      </c>
      <c r="H375" s="14">
        <f>VLOOKUP(I375,[2]numerales!$A:$B,2,0)</f>
        <v>131401</v>
      </c>
      <c r="I375" s="26">
        <v>131401</v>
      </c>
      <c r="K375" s="1">
        <v>2900</v>
      </c>
      <c r="L375" s="26"/>
      <c r="M375" s="1"/>
      <c r="N375" s="26"/>
      <c r="O375" s="1"/>
      <c r="P375" s="26"/>
    </row>
    <row r="376" spans="1:16" hidden="1" x14ac:dyDescent="0.25">
      <c r="A376" s="30">
        <v>50000249</v>
      </c>
      <c r="B376">
        <v>1792553</v>
      </c>
      <c r="C376" t="s">
        <v>181</v>
      </c>
      <c r="D376">
        <v>1053815998</v>
      </c>
      <c r="E376" s="29">
        <v>42159</v>
      </c>
      <c r="F376">
        <v>8730884</v>
      </c>
      <c r="G376" s="14">
        <f>VLOOKUP(I376,[2]numerales!$A:$F,6,0)</f>
        <v>923272421</v>
      </c>
      <c r="H376" s="14">
        <f>VLOOKUP(I376,[2]numerales!$A:$B,2,0)</f>
        <v>190101</v>
      </c>
      <c r="I376" s="26">
        <v>190101</v>
      </c>
      <c r="K376" s="1">
        <v>107400</v>
      </c>
      <c r="L376" s="26"/>
      <c r="M376" s="1"/>
      <c r="N376" s="26"/>
      <c r="O376" s="1"/>
      <c r="P376" s="26"/>
    </row>
    <row r="377" spans="1:16" hidden="1" x14ac:dyDescent="0.25">
      <c r="A377" s="30">
        <v>50000249</v>
      </c>
      <c r="B377">
        <v>1811642</v>
      </c>
      <c r="C377" t="s">
        <v>215</v>
      </c>
      <c r="D377">
        <v>800141632</v>
      </c>
      <c r="E377" s="29">
        <v>42159</v>
      </c>
      <c r="F377">
        <v>2450477</v>
      </c>
      <c r="G377" s="14">
        <f>VLOOKUP(I377,[2]numerales!$A:$F,6,0)</f>
        <v>11100000</v>
      </c>
      <c r="H377" s="14">
        <f>VLOOKUP(I377,[2]numerales!$A:$B,2,0)</f>
        <v>150105</v>
      </c>
      <c r="I377" s="26">
        <v>27090505</v>
      </c>
      <c r="K377" s="1">
        <v>153555.41</v>
      </c>
      <c r="L377" s="26"/>
      <c r="M377" s="1"/>
      <c r="N377" s="26"/>
      <c r="O377" s="1"/>
      <c r="P377" s="26"/>
    </row>
    <row r="378" spans="1:16" hidden="1" x14ac:dyDescent="0.25">
      <c r="A378" s="30">
        <v>50000249</v>
      </c>
      <c r="B378">
        <v>1898673</v>
      </c>
      <c r="C378" t="s">
        <v>172</v>
      </c>
      <c r="D378">
        <v>8911801833</v>
      </c>
      <c r="E378" s="29">
        <v>42159</v>
      </c>
      <c r="F378">
        <v>8788633</v>
      </c>
      <c r="G378" s="14">
        <f>VLOOKUP(I378,[2]numerales!$A:$F,6,0)</f>
        <v>10900000</v>
      </c>
      <c r="H378" s="14">
        <f>VLOOKUP(I378,[2]numerales!$A:$B,2,0)</f>
        <v>170101</v>
      </c>
      <c r="I378" s="26">
        <v>121255</v>
      </c>
      <c r="K378" s="1">
        <v>698947</v>
      </c>
      <c r="L378" s="26"/>
      <c r="M378" s="1"/>
      <c r="N378" s="26"/>
      <c r="O378" s="1"/>
      <c r="P378" s="26"/>
    </row>
    <row r="379" spans="1:16" hidden="1" x14ac:dyDescent="0.25">
      <c r="A379" s="30">
        <v>50000249</v>
      </c>
      <c r="B379">
        <v>1909342</v>
      </c>
      <c r="C379" t="s">
        <v>154</v>
      </c>
      <c r="D379">
        <v>19556021</v>
      </c>
      <c r="E379" s="29">
        <v>42159</v>
      </c>
      <c r="F379">
        <v>3811700</v>
      </c>
      <c r="G379" s="14">
        <f>VLOOKUP(I379,[2]numerales!$A:$F,6,0)</f>
        <v>11500000</v>
      </c>
      <c r="H379" s="14">
        <f>VLOOKUP(I379,[2]numerales!$A:$B,2,0)</f>
        <v>130101</v>
      </c>
      <c r="I379" s="26">
        <v>12102118</v>
      </c>
      <c r="K379" s="1">
        <v>12000</v>
      </c>
      <c r="L379" s="26"/>
      <c r="M379" s="1"/>
      <c r="N379" s="26"/>
      <c r="O379" s="1"/>
      <c r="P379" s="26"/>
    </row>
    <row r="380" spans="1:16" hidden="1" x14ac:dyDescent="0.25">
      <c r="A380" s="30">
        <v>50000249</v>
      </c>
      <c r="B380">
        <v>1916530</v>
      </c>
      <c r="C380" t="s">
        <v>179</v>
      </c>
      <c r="D380">
        <v>1098629235</v>
      </c>
      <c r="E380" s="29">
        <v>42159</v>
      </c>
      <c r="F380">
        <v>6320777</v>
      </c>
      <c r="G380" s="14">
        <f>VLOOKUP(I380,[2]numerales!$A:$F,6,0)</f>
        <v>923272421</v>
      </c>
      <c r="H380" s="14">
        <f>VLOOKUP(I380,[2]numerales!$A:$B,2,0)</f>
        <v>190101</v>
      </c>
      <c r="I380" s="26">
        <v>190101</v>
      </c>
      <c r="K380" s="1">
        <v>107400</v>
      </c>
      <c r="L380" s="26"/>
      <c r="M380" s="1"/>
      <c r="N380" s="26"/>
      <c r="O380" s="1"/>
      <c r="P380" s="26"/>
    </row>
    <row r="381" spans="1:16" hidden="1" x14ac:dyDescent="0.25">
      <c r="A381" s="30">
        <v>50000249</v>
      </c>
      <c r="B381">
        <v>1916531</v>
      </c>
      <c r="C381" t="s">
        <v>179</v>
      </c>
      <c r="D381">
        <v>63451358</v>
      </c>
      <c r="E381" s="29">
        <v>42159</v>
      </c>
      <c r="F381">
        <v>6042649</v>
      </c>
      <c r="G381" s="14">
        <f>VLOOKUP(I381,[2]numerales!$A:$F,6,0)</f>
        <v>12400000</v>
      </c>
      <c r="H381" s="14">
        <f>VLOOKUP(I381,[2]numerales!$A:$B,2,0)</f>
        <v>270102</v>
      </c>
      <c r="I381" s="26">
        <v>121204</v>
      </c>
      <c r="K381" s="1">
        <v>5000</v>
      </c>
      <c r="L381" s="26"/>
      <c r="M381" s="1"/>
      <c r="N381" s="26"/>
      <c r="O381" s="1"/>
      <c r="P381" s="26"/>
    </row>
    <row r="382" spans="1:16" hidden="1" x14ac:dyDescent="0.25">
      <c r="A382" s="30">
        <v>50000249</v>
      </c>
      <c r="B382">
        <v>1947439</v>
      </c>
      <c r="C382" t="s">
        <v>169</v>
      </c>
      <c r="D382">
        <v>1085299578</v>
      </c>
      <c r="E382" s="29">
        <v>42159</v>
      </c>
      <c r="F382">
        <v>32075855</v>
      </c>
      <c r="G382" s="14">
        <f>VLOOKUP(I382,[2]numerales!$A:$F,6,0)</f>
        <v>12400000</v>
      </c>
      <c r="H382" s="14">
        <f>VLOOKUP(I382,[2]numerales!$A:$B,2,0)</f>
        <v>270102</v>
      </c>
      <c r="I382" s="26">
        <v>121204</v>
      </c>
      <c r="K382" s="1">
        <v>5000</v>
      </c>
      <c r="L382" s="26"/>
      <c r="M382" s="1"/>
      <c r="N382" s="26"/>
      <c r="O382" s="1"/>
      <c r="P382" s="26"/>
    </row>
    <row r="383" spans="1:16" hidden="1" x14ac:dyDescent="0.25">
      <c r="A383" s="30">
        <v>50000249</v>
      </c>
      <c r="B383">
        <v>1947987</v>
      </c>
      <c r="C383" t="s">
        <v>169</v>
      </c>
      <c r="D383">
        <v>1904137</v>
      </c>
      <c r="E383" s="29">
        <v>42159</v>
      </c>
      <c r="F383">
        <v>7305353</v>
      </c>
      <c r="G383" s="14">
        <f>VLOOKUP(I383,[2]numerales!$A:$F,6,0)</f>
        <v>923272193</v>
      </c>
      <c r="H383" s="14">
        <f>VLOOKUP(I383,[2]numerales!$A:$B,2,0)</f>
        <v>131401</v>
      </c>
      <c r="I383" s="26">
        <v>131401</v>
      </c>
      <c r="K383" s="1">
        <v>7700</v>
      </c>
      <c r="L383" s="26"/>
      <c r="M383" s="1"/>
      <c r="N383" s="26"/>
      <c r="O383" s="1"/>
      <c r="P383" s="26"/>
    </row>
    <row r="384" spans="1:16" hidden="1" x14ac:dyDescent="0.25">
      <c r="A384" s="30">
        <v>50000249</v>
      </c>
      <c r="B384">
        <v>1981304</v>
      </c>
      <c r="C384" t="s">
        <v>171</v>
      </c>
      <c r="D384">
        <v>66767319</v>
      </c>
      <c r="E384" s="29">
        <v>42159</v>
      </c>
      <c r="F384">
        <v>31873574</v>
      </c>
      <c r="G384" s="14">
        <f>VLOOKUP(I384,[2]numerales!$A:$F,6,0)</f>
        <v>923272421</v>
      </c>
      <c r="H384" s="14">
        <f>VLOOKUP(I384,[2]numerales!$A:$B,2,0)</f>
        <v>190101</v>
      </c>
      <c r="I384" s="26">
        <v>190101</v>
      </c>
      <c r="K384" s="1">
        <v>107400</v>
      </c>
      <c r="L384" s="26"/>
      <c r="M384" s="1"/>
      <c r="N384" s="26"/>
      <c r="O384" s="1"/>
      <c r="P384" s="26"/>
    </row>
    <row r="385" spans="1:16" hidden="1" x14ac:dyDescent="0.25">
      <c r="A385" s="30">
        <v>50000249</v>
      </c>
      <c r="B385">
        <v>1983188</v>
      </c>
      <c r="C385" t="s">
        <v>154</v>
      </c>
      <c r="D385">
        <v>8600151534</v>
      </c>
      <c r="E385" s="29">
        <v>42159</v>
      </c>
      <c r="F385">
        <v>7953870</v>
      </c>
      <c r="G385" s="14">
        <f>VLOOKUP(I385,[2]numerales!$A:$F,6,0)</f>
        <v>96400000</v>
      </c>
      <c r="H385" s="14">
        <f>VLOOKUP(I385,[2]numerales!$A:$B,2,0)</f>
        <v>370101</v>
      </c>
      <c r="I385" s="26">
        <v>121280</v>
      </c>
      <c r="K385" s="1">
        <v>10200</v>
      </c>
      <c r="L385" s="26"/>
      <c r="M385" s="1"/>
      <c r="N385" s="26"/>
      <c r="O385" s="1"/>
      <c r="P385" s="26"/>
    </row>
    <row r="386" spans="1:16" hidden="1" x14ac:dyDescent="0.25">
      <c r="A386" s="30">
        <v>50000249</v>
      </c>
      <c r="B386">
        <v>1993810</v>
      </c>
      <c r="C386" t="s">
        <v>197</v>
      </c>
      <c r="D386">
        <v>94365065</v>
      </c>
      <c r="E386" s="29">
        <v>42159</v>
      </c>
      <c r="F386">
        <v>31626990</v>
      </c>
      <c r="G386" s="14">
        <f>VLOOKUP(I386,[2]numerales!$A:$F,6,0)</f>
        <v>26800000</v>
      </c>
      <c r="H386" s="14">
        <f>VLOOKUP(I386,[2]numerales!$A:$B,2,0)</f>
        <v>360200</v>
      </c>
      <c r="I386" s="26">
        <v>360200</v>
      </c>
      <c r="K386" s="1">
        <v>26842</v>
      </c>
      <c r="L386" s="26"/>
      <c r="M386" s="1"/>
      <c r="N386" s="26"/>
      <c r="O386" s="1"/>
      <c r="P386" s="26"/>
    </row>
    <row r="387" spans="1:16" hidden="1" x14ac:dyDescent="0.25">
      <c r="A387" s="30">
        <v>50000249</v>
      </c>
      <c r="B387">
        <v>2028768</v>
      </c>
      <c r="C387" t="s">
        <v>183</v>
      </c>
      <c r="D387">
        <v>89001679</v>
      </c>
      <c r="E387" s="29">
        <v>42159</v>
      </c>
      <c r="F387">
        <v>2426453</v>
      </c>
      <c r="G387" s="14">
        <f>VLOOKUP(I387,[2]numerales!$A:$F,6,0)</f>
        <v>11100000</v>
      </c>
      <c r="H387" s="14">
        <f>VLOOKUP(I387,[2]numerales!$A:$B,2,0)</f>
        <v>150112</v>
      </c>
      <c r="I387" s="26">
        <v>121275</v>
      </c>
      <c r="K387" s="1">
        <v>277438</v>
      </c>
      <c r="L387" s="26"/>
      <c r="M387" s="1"/>
      <c r="N387" s="26"/>
      <c r="O387" s="1"/>
      <c r="P387" s="26"/>
    </row>
    <row r="388" spans="1:16" hidden="1" x14ac:dyDescent="0.25">
      <c r="A388" s="30">
        <v>50000249</v>
      </c>
      <c r="B388">
        <v>2041902</v>
      </c>
      <c r="C388" t="s">
        <v>171</v>
      </c>
      <c r="D388">
        <v>1113527495</v>
      </c>
      <c r="E388" s="29">
        <v>42159</v>
      </c>
      <c r="F388">
        <v>2646428</v>
      </c>
      <c r="G388" s="14">
        <f>VLOOKUP(I388,[2]numerales!$A:$F,6,0)</f>
        <v>12400000</v>
      </c>
      <c r="H388" s="14">
        <f>VLOOKUP(I388,[2]numerales!$A:$B,2,0)</f>
        <v>270102</v>
      </c>
      <c r="I388" s="26">
        <v>121204</v>
      </c>
      <c r="K388" s="1">
        <v>5000</v>
      </c>
      <c r="L388" s="26"/>
      <c r="M388" s="1"/>
      <c r="N388" s="26"/>
      <c r="O388" s="1"/>
      <c r="P388" s="26"/>
    </row>
    <row r="389" spans="1:16" hidden="1" x14ac:dyDescent="0.25">
      <c r="A389" s="30">
        <v>50000249</v>
      </c>
      <c r="B389">
        <v>2041927</v>
      </c>
      <c r="C389" t="s">
        <v>171</v>
      </c>
      <c r="D389">
        <v>1094924437</v>
      </c>
      <c r="E389" s="29">
        <v>42159</v>
      </c>
      <c r="F389">
        <v>32159155</v>
      </c>
      <c r="G389" s="14">
        <f>VLOOKUP(I389,[2]numerales!$A:$F,6,0)</f>
        <v>12400000</v>
      </c>
      <c r="H389" s="14">
        <f>VLOOKUP(I389,[2]numerales!$A:$B,2,0)</f>
        <v>270102</v>
      </c>
      <c r="I389" s="26">
        <v>121204</v>
      </c>
      <c r="K389" s="1">
        <v>5000</v>
      </c>
      <c r="L389" s="26"/>
      <c r="M389" s="1"/>
      <c r="N389" s="26"/>
      <c r="O389" s="1"/>
      <c r="P389" s="26"/>
    </row>
    <row r="390" spans="1:16" hidden="1" x14ac:dyDescent="0.25">
      <c r="A390" s="30">
        <v>50000249</v>
      </c>
      <c r="B390">
        <v>2067311</v>
      </c>
      <c r="C390" t="s">
        <v>170</v>
      </c>
      <c r="D390">
        <v>1017186078</v>
      </c>
      <c r="E390" s="29">
        <v>42159</v>
      </c>
      <c r="F390">
        <v>31137429</v>
      </c>
      <c r="G390" s="14">
        <f>VLOOKUP(I390,[2]numerales!$A:$F,6,0)</f>
        <v>923272421</v>
      </c>
      <c r="H390" s="14">
        <f>VLOOKUP(I390,[2]numerales!$A:$B,2,0)</f>
        <v>190101</v>
      </c>
      <c r="I390" s="26">
        <v>190101</v>
      </c>
      <c r="K390" s="1">
        <v>107400</v>
      </c>
      <c r="L390" s="26"/>
      <c r="M390" s="1"/>
      <c r="N390" s="26"/>
      <c r="O390" s="1"/>
      <c r="P390" s="26"/>
    </row>
    <row r="391" spans="1:16" hidden="1" x14ac:dyDescent="0.25">
      <c r="A391" s="30">
        <v>50000249</v>
      </c>
      <c r="B391">
        <v>2092946</v>
      </c>
      <c r="C391" t="s">
        <v>224</v>
      </c>
      <c r="D391">
        <v>8902055753</v>
      </c>
      <c r="E391" s="29">
        <v>42159</v>
      </c>
      <c r="F391">
        <v>31152809</v>
      </c>
      <c r="G391" s="14">
        <f>VLOOKUP(I391,[2]numerales!$A:$F,6,0)</f>
        <v>821500000</v>
      </c>
      <c r="H391" s="14">
        <f>VLOOKUP(I391,[2]numerales!$A:$B,2,0)</f>
        <v>410101</v>
      </c>
      <c r="I391" s="26">
        <v>270242</v>
      </c>
      <c r="K391" s="1">
        <v>59252</v>
      </c>
      <c r="L391" s="26"/>
      <c r="M391" s="1"/>
      <c r="N391" s="26"/>
      <c r="O391" s="1"/>
      <c r="P391" s="26"/>
    </row>
    <row r="392" spans="1:16" hidden="1" x14ac:dyDescent="0.25">
      <c r="A392" s="30">
        <v>50000249</v>
      </c>
      <c r="B392">
        <v>2146778</v>
      </c>
      <c r="C392" t="s">
        <v>174</v>
      </c>
      <c r="D392">
        <v>72277933</v>
      </c>
      <c r="E392" s="29">
        <v>42159</v>
      </c>
      <c r="F392">
        <v>5131851</v>
      </c>
      <c r="G392" s="14">
        <f>VLOOKUP(I392,[2]numerales!$A:$F,6,0)</f>
        <v>11100000</v>
      </c>
      <c r="H392" s="14">
        <f>VLOOKUP(I392,[2]numerales!$A:$B,2,0)</f>
        <v>150112</v>
      </c>
      <c r="I392" s="26">
        <v>121275</v>
      </c>
      <c r="K392" s="1">
        <v>1500000</v>
      </c>
      <c r="L392" s="26"/>
      <c r="M392" s="1"/>
      <c r="N392" s="26"/>
      <c r="O392" s="1"/>
      <c r="P392" s="26"/>
    </row>
    <row r="393" spans="1:16" hidden="1" x14ac:dyDescent="0.25">
      <c r="A393" s="30">
        <v>50000249</v>
      </c>
      <c r="B393">
        <v>2160250</v>
      </c>
      <c r="C393" t="s">
        <v>195</v>
      </c>
      <c r="D393">
        <v>12621567</v>
      </c>
      <c r="E393" s="29">
        <v>42159</v>
      </c>
      <c r="F393">
        <v>31265656</v>
      </c>
      <c r="G393" s="14">
        <f>VLOOKUP(I393,[2]numerales!$A:$F,6,0)</f>
        <v>26800000</v>
      </c>
      <c r="H393" s="14">
        <f>VLOOKUP(I393,[2]numerales!$A:$B,2,0)</f>
        <v>360200</v>
      </c>
      <c r="I393" s="26">
        <v>360200</v>
      </c>
      <c r="K393" s="1">
        <v>692348</v>
      </c>
      <c r="L393" s="26"/>
      <c r="M393" s="1"/>
      <c r="N393" s="26"/>
      <c r="O393" s="1"/>
      <c r="P393" s="26"/>
    </row>
    <row r="394" spans="1:16" hidden="1" x14ac:dyDescent="0.25">
      <c r="A394" s="30">
        <v>50000249</v>
      </c>
      <c r="B394">
        <v>2164515</v>
      </c>
      <c r="C394" t="s">
        <v>173</v>
      </c>
      <c r="D394">
        <v>1059150</v>
      </c>
      <c r="E394" s="29">
        <v>42159</v>
      </c>
      <c r="F394">
        <v>31238642</v>
      </c>
      <c r="G394" s="14">
        <f>VLOOKUP(I394,[2]numerales!$A:$F,6,0)</f>
        <v>923272193</v>
      </c>
      <c r="H394" s="14">
        <f>VLOOKUP(I394,[2]numerales!$A:$B,2,0)</f>
        <v>131401</v>
      </c>
      <c r="I394" s="26">
        <v>131401</v>
      </c>
      <c r="K394" s="1">
        <v>11900</v>
      </c>
      <c r="L394" s="26"/>
      <c r="M394" s="1"/>
      <c r="N394" s="26"/>
      <c r="O394" s="1"/>
      <c r="P394" s="26"/>
    </row>
    <row r="395" spans="1:16" hidden="1" x14ac:dyDescent="0.25">
      <c r="A395" s="30">
        <v>50000249</v>
      </c>
      <c r="B395">
        <v>2169575</v>
      </c>
      <c r="C395" t="s">
        <v>163</v>
      </c>
      <c r="D395">
        <v>1143332954</v>
      </c>
      <c r="E395" s="29">
        <v>42159</v>
      </c>
      <c r="F395">
        <v>30122067</v>
      </c>
      <c r="G395" s="14">
        <f>VLOOKUP(I395,[2]numerales!$A:$F,6,0)</f>
        <v>923272421</v>
      </c>
      <c r="H395" s="14">
        <f>VLOOKUP(I395,[2]numerales!$A:$B,2,0)</f>
        <v>190101</v>
      </c>
      <c r="I395" s="26">
        <v>190101</v>
      </c>
      <c r="K395" s="1">
        <v>107400</v>
      </c>
      <c r="L395" s="26"/>
      <c r="M395" s="1"/>
      <c r="N395" s="26"/>
      <c r="O395" s="1"/>
      <c r="P395" s="26"/>
    </row>
    <row r="396" spans="1:16" hidden="1" x14ac:dyDescent="0.25">
      <c r="A396" s="30">
        <v>50000249</v>
      </c>
      <c r="B396">
        <v>2169578</v>
      </c>
      <c r="C396" t="s">
        <v>163</v>
      </c>
      <c r="D396">
        <v>1047383611</v>
      </c>
      <c r="E396" s="29">
        <v>42159</v>
      </c>
      <c r="F396">
        <v>30455169</v>
      </c>
      <c r="G396" s="14">
        <f>VLOOKUP(I396,[2]numerales!$A:$F,6,0)</f>
        <v>923272421</v>
      </c>
      <c r="H396" s="14">
        <f>VLOOKUP(I396,[2]numerales!$A:$B,2,0)</f>
        <v>190101</v>
      </c>
      <c r="I396" s="26">
        <v>190101</v>
      </c>
      <c r="K396" s="1">
        <v>107400</v>
      </c>
      <c r="L396" s="26"/>
      <c r="M396" s="1"/>
      <c r="N396" s="26"/>
      <c r="O396" s="1"/>
      <c r="P396" s="26"/>
    </row>
    <row r="397" spans="1:16" hidden="1" x14ac:dyDescent="0.25">
      <c r="A397" s="30">
        <v>50000249</v>
      </c>
      <c r="B397">
        <v>2209576</v>
      </c>
      <c r="C397" t="s">
        <v>171</v>
      </c>
      <c r="D397">
        <v>1010162373</v>
      </c>
      <c r="E397" s="29">
        <v>42159</v>
      </c>
      <c r="F397">
        <v>30437683</v>
      </c>
      <c r="G397" s="14">
        <f>VLOOKUP(I397,[2]numerales!$A:$F,6,0)</f>
        <v>923272421</v>
      </c>
      <c r="H397" s="14">
        <f>VLOOKUP(I397,[2]numerales!$A:$B,2,0)</f>
        <v>190101</v>
      </c>
      <c r="I397" s="26">
        <v>190101</v>
      </c>
      <c r="K397" s="1">
        <v>107400</v>
      </c>
      <c r="L397" s="26"/>
      <c r="M397" s="1"/>
      <c r="N397" s="26"/>
      <c r="O397" s="1"/>
      <c r="P397" s="26"/>
    </row>
    <row r="398" spans="1:16" hidden="1" x14ac:dyDescent="0.25">
      <c r="A398" s="30">
        <v>50000249</v>
      </c>
      <c r="B398">
        <v>2231683</v>
      </c>
      <c r="C398" t="s">
        <v>154</v>
      </c>
      <c r="D398">
        <v>51878144</v>
      </c>
      <c r="E398" s="29">
        <v>42159</v>
      </c>
      <c r="F398">
        <v>5471249</v>
      </c>
      <c r="G398" s="14">
        <f>VLOOKUP(I398,[2]numerales!$A:$F,6,0)</f>
        <v>96400000</v>
      </c>
      <c r="H398" s="14">
        <f>VLOOKUP(I398,[2]numerales!$A:$B,2,0)</f>
        <v>370101</v>
      </c>
      <c r="I398" s="26">
        <v>121280</v>
      </c>
      <c r="K398" s="1">
        <v>5400</v>
      </c>
      <c r="L398" s="26"/>
      <c r="M398" s="1"/>
      <c r="N398" s="26"/>
      <c r="O398" s="1"/>
      <c r="P398" s="26"/>
    </row>
    <row r="399" spans="1:16" hidden="1" x14ac:dyDescent="0.25">
      <c r="A399" s="30">
        <v>50000249</v>
      </c>
      <c r="B399">
        <v>2231684</v>
      </c>
      <c r="C399" t="s">
        <v>154</v>
      </c>
      <c r="D399">
        <v>51878144</v>
      </c>
      <c r="E399" s="29">
        <v>42159</v>
      </c>
      <c r="F399">
        <v>5471249</v>
      </c>
      <c r="G399" s="14">
        <f>VLOOKUP(I399,[2]numerales!$A:$F,6,0)</f>
        <v>96400000</v>
      </c>
      <c r="H399" s="14">
        <f>VLOOKUP(I399,[2]numerales!$A:$B,2,0)</f>
        <v>370101</v>
      </c>
      <c r="I399" s="26">
        <v>121280</v>
      </c>
      <c r="K399" s="1">
        <v>1760</v>
      </c>
      <c r="L399" s="26"/>
      <c r="M399" s="1"/>
      <c r="N399" s="26"/>
      <c r="O399" s="1"/>
      <c r="P399" s="26"/>
    </row>
    <row r="400" spans="1:16" hidden="1" x14ac:dyDescent="0.25">
      <c r="A400" s="30">
        <v>50000249</v>
      </c>
      <c r="B400">
        <v>2242213</v>
      </c>
      <c r="C400" t="s">
        <v>152</v>
      </c>
      <c r="D400">
        <v>54258588</v>
      </c>
      <c r="E400" s="29">
        <v>42159</v>
      </c>
      <c r="F400">
        <v>6708104</v>
      </c>
      <c r="G400" s="14">
        <f>VLOOKUP(I400,[2]numerales!$A:$F,6,0)</f>
        <v>26800000</v>
      </c>
      <c r="H400" s="14">
        <f>VLOOKUP(I400,[2]numerales!$A:$B,2,0)</f>
        <v>360200</v>
      </c>
      <c r="I400" s="26">
        <v>360200</v>
      </c>
      <c r="K400" s="1">
        <v>26450</v>
      </c>
      <c r="L400" s="26"/>
      <c r="M400" s="1"/>
      <c r="N400" s="26"/>
      <c r="O400" s="1"/>
      <c r="P400" s="26"/>
    </row>
    <row r="401" spans="1:16" hidden="1" x14ac:dyDescent="0.25">
      <c r="A401" s="30">
        <v>50000249</v>
      </c>
      <c r="B401">
        <v>2286607</v>
      </c>
      <c r="C401" t="s">
        <v>154</v>
      </c>
      <c r="D401">
        <v>41574669</v>
      </c>
      <c r="E401" s="29">
        <v>42159</v>
      </c>
      <c r="F401">
        <v>31127500</v>
      </c>
      <c r="G401" s="14">
        <f>VLOOKUP(I401,[2]numerales!$A:$F,6,0)</f>
        <v>11500000</v>
      </c>
      <c r="H401" s="14">
        <f>VLOOKUP(I401,[2]numerales!$A:$B,2,0)</f>
        <v>130101</v>
      </c>
      <c r="I401" s="26">
        <v>12102020</v>
      </c>
      <c r="K401" s="1">
        <v>1120</v>
      </c>
      <c r="L401" s="26"/>
      <c r="M401" s="1"/>
      <c r="N401" s="26"/>
      <c r="O401" s="1"/>
      <c r="P401" s="26"/>
    </row>
    <row r="402" spans="1:16" hidden="1" x14ac:dyDescent="0.25">
      <c r="A402" s="30">
        <v>50000249</v>
      </c>
      <c r="B402">
        <v>2294363</v>
      </c>
      <c r="C402" t="s">
        <v>171</v>
      </c>
      <c r="D402">
        <v>1085268166</v>
      </c>
      <c r="E402" s="29">
        <v>42159</v>
      </c>
      <c r="F402">
        <v>30142958</v>
      </c>
      <c r="G402" s="14">
        <f>VLOOKUP(I402,[2]numerales!$A:$F,6,0)</f>
        <v>923272421</v>
      </c>
      <c r="H402" s="14">
        <f>VLOOKUP(I402,[2]numerales!$A:$B,2,0)</f>
        <v>190101</v>
      </c>
      <c r="I402" s="26">
        <v>190101</v>
      </c>
      <c r="K402" s="1">
        <v>107400</v>
      </c>
      <c r="L402" s="26"/>
      <c r="M402" s="1"/>
      <c r="N402" s="26"/>
      <c r="O402" s="1"/>
      <c r="P402" s="26"/>
    </row>
    <row r="403" spans="1:16" hidden="1" x14ac:dyDescent="0.25">
      <c r="A403" s="30">
        <v>50000249</v>
      </c>
      <c r="B403">
        <v>2390095</v>
      </c>
      <c r="C403" t="s">
        <v>172</v>
      </c>
      <c r="D403">
        <v>1075254137</v>
      </c>
      <c r="E403" s="29">
        <v>42159</v>
      </c>
      <c r="F403">
        <v>31438908</v>
      </c>
      <c r="G403" s="14">
        <f>VLOOKUP(I403,[2]numerales!$A:$F,6,0)</f>
        <v>12400000</v>
      </c>
      <c r="H403" s="14">
        <f>VLOOKUP(I403,[2]numerales!$A:$B,2,0)</f>
        <v>270102</v>
      </c>
      <c r="I403" s="26">
        <v>121204</v>
      </c>
      <c r="K403" s="1">
        <v>5000</v>
      </c>
      <c r="L403" s="26"/>
      <c r="M403" s="1"/>
      <c r="N403" s="26"/>
      <c r="O403" s="1"/>
      <c r="P403" s="26"/>
    </row>
    <row r="404" spans="1:16" hidden="1" x14ac:dyDescent="0.25">
      <c r="A404" s="30">
        <v>50000249</v>
      </c>
      <c r="B404">
        <v>2390096</v>
      </c>
      <c r="C404" t="s">
        <v>172</v>
      </c>
      <c r="D404">
        <v>1075257313</v>
      </c>
      <c r="E404" s="29">
        <v>42159</v>
      </c>
      <c r="F404">
        <v>31232159</v>
      </c>
      <c r="G404" s="14">
        <f>VLOOKUP(I404,[2]numerales!$A:$F,6,0)</f>
        <v>12400000</v>
      </c>
      <c r="H404" s="14">
        <f>VLOOKUP(I404,[2]numerales!$A:$B,2,0)</f>
        <v>270102</v>
      </c>
      <c r="I404" s="26">
        <v>121204</v>
      </c>
      <c r="K404" s="1">
        <v>5000</v>
      </c>
      <c r="L404" s="26"/>
      <c r="M404" s="1"/>
      <c r="N404" s="26"/>
      <c r="O404" s="1"/>
      <c r="P404" s="26"/>
    </row>
    <row r="405" spans="1:16" hidden="1" x14ac:dyDescent="0.25">
      <c r="A405" s="30">
        <v>50000249</v>
      </c>
      <c r="B405">
        <v>2397149</v>
      </c>
      <c r="C405" t="s">
        <v>193</v>
      </c>
      <c r="D405">
        <v>900268092</v>
      </c>
      <c r="E405" s="29">
        <v>42159</v>
      </c>
      <c r="F405">
        <v>6346594</v>
      </c>
      <c r="G405" s="14">
        <f>VLOOKUP(I405,[2]numerales!$A:$F,6,0)</f>
        <v>11100000</v>
      </c>
      <c r="H405" s="14">
        <f>VLOOKUP(I405,[2]numerales!$A:$B,2,0)</f>
        <v>150105</v>
      </c>
      <c r="I405" s="26">
        <v>27090505</v>
      </c>
      <c r="K405" s="1">
        <v>263903.92</v>
      </c>
      <c r="L405" s="26"/>
      <c r="M405" s="1"/>
      <c r="N405" s="26"/>
      <c r="O405" s="1"/>
      <c r="P405" s="26"/>
    </row>
    <row r="406" spans="1:16" hidden="1" x14ac:dyDescent="0.25">
      <c r="A406" s="30">
        <v>50000249</v>
      </c>
      <c r="B406">
        <v>2422250</v>
      </c>
      <c r="C406" t="s">
        <v>154</v>
      </c>
      <c r="D406">
        <v>19485459</v>
      </c>
      <c r="E406" s="29">
        <v>42159</v>
      </c>
      <c r="F406">
        <v>30121868</v>
      </c>
      <c r="G406" s="14">
        <v>11100000</v>
      </c>
      <c r="H406" s="14">
        <v>150101</v>
      </c>
      <c r="I406" s="26">
        <v>150101</v>
      </c>
      <c r="K406" s="1">
        <v>107400</v>
      </c>
      <c r="L406" s="26"/>
      <c r="M406" s="1"/>
      <c r="N406" s="26"/>
      <c r="O406" s="1"/>
      <c r="P406" s="26"/>
    </row>
    <row r="407" spans="1:16" hidden="1" x14ac:dyDescent="0.25">
      <c r="A407" s="30">
        <v>50000249</v>
      </c>
      <c r="B407">
        <v>2425782</v>
      </c>
      <c r="C407" t="s">
        <v>169</v>
      </c>
      <c r="D407">
        <v>59795572</v>
      </c>
      <c r="E407" s="29">
        <v>42159</v>
      </c>
      <c r="F407">
        <v>31476949</v>
      </c>
      <c r="G407" s="14">
        <f>VLOOKUP(I407,[2]numerales!$A:$F,6,0)</f>
        <v>12400000</v>
      </c>
      <c r="H407" s="14">
        <f>VLOOKUP(I407,[2]numerales!$A:$B,2,0)</f>
        <v>270102</v>
      </c>
      <c r="I407" s="26">
        <v>121204</v>
      </c>
      <c r="K407" s="1">
        <v>5000</v>
      </c>
      <c r="L407" s="26"/>
      <c r="M407" s="1"/>
      <c r="N407" s="26"/>
      <c r="O407" s="1"/>
      <c r="P407" s="26"/>
    </row>
    <row r="408" spans="1:16" hidden="1" x14ac:dyDescent="0.25">
      <c r="A408" s="30">
        <v>50000249</v>
      </c>
      <c r="B408">
        <v>2425907</v>
      </c>
      <c r="C408" t="s">
        <v>169</v>
      </c>
      <c r="D408">
        <v>1085289144</v>
      </c>
      <c r="E408" s="29">
        <v>42159</v>
      </c>
      <c r="F408">
        <v>31838115</v>
      </c>
      <c r="G408" s="14">
        <f>VLOOKUP(I408,[2]numerales!$A:$F,6,0)</f>
        <v>12400000</v>
      </c>
      <c r="H408" s="14">
        <f>VLOOKUP(I408,[2]numerales!$A:$B,2,0)</f>
        <v>270102</v>
      </c>
      <c r="I408" s="26">
        <v>121204</v>
      </c>
      <c r="K408" s="1">
        <v>5000</v>
      </c>
      <c r="L408" s="26"/>
      <c r="M408" s="1"/>
      <c r="N408" s="26"/>
      <c r="O408" s="1"/>
      <c r="P408" s="26"/>
    </row>
    <row r="409" spans="1:16" hidden="1" x14ac:dyDescent="0.25">
      <c r="A409" s="30">
        <v>50000249</v>
      </c>
      <c r="B409">
        <v>2425908</v>
      </c>
      <c r="C409" t="s">
        <v>169</v>
      </c>
      <c r="D409">
        <v>1085276971</v>
      </c>
      <c r="E409" s="29">
        <v>42159</v>
      </c>
      <c r="F409">
        <v>31521080</v>
      </c>
      <c r="G409" s="14">
        <f>VLOOKUP(I409,[2]numerales!$A:$F,6,0)</f>
        <v>12400000</v>
      </c>
      <c r="H409" s="14">
        <f>VLOOKUP(I409,[2]numerales!$A:$B,2,0)</f>
        <v>270102</v>
      </c>
      <c r="I409" s="26">
        <v>121204</v>
      </c>
      <c r="K409" s="1">
        <v>5000</v>
      </c>
      <c r="L409" s="26"/>
      <c r="M409" s="1"/>
      <c r="N409" s="26"/>
      <c r="O409" s="1"/>
      <c r="P409" s="26"/>
    </row>
    <row r="410" spans="1:16" hidden="1" x14ac:dyDescent="0.25">
      <c r="A410" s="30">
        <v>50000249</v>
      </c>
      <c r="B410">
        <v>2427389</v>
      </c>
      <c r="C410" t="s">
        <v>170</v>
      </c>
      <c r="D410">
        <v>1124026099</v>
      </c>
      <c r="E410" s="29">
        <v>42159</v>
      </c>
      <c r="F410">
        <v>30139515</v>
      </c>
      <c r="G410" s="14">
        <f>VLOOKUP(I410,[2]numerales!$A:$F,6,0)</f>
        <v>923272421</v>
      </c>
      <c r="H410" s="14">
        <f>VLOOKUP(I410,[2]numerales!$A:$B,2,0)</f>
        <v>190101</v>
      </c>
      <c r="I410" s="26">
        <v>190101</v>
      </c>
      <c r="K410" s="1">
        <v>107400</v>
      </c>
      <c r="L410" s="26"/>
      <c r="M410" s="1"/>
      <c r="N410" s="26"/>
      <c r="O410" s="1"/>
      <c r="P410" s="26"/>
    </row>
    <row r="411" spans="1:16" hidden="1" x14ac:dyDescent="0.25">
      <c r="A411" s="30">
        <v>50000249</v>
      </c>
      <c r="B411">
        <v>2439159</v>
      </c>
      <c r="C411" t="s">
        <v>171</v>
      </c>
      <c r="D411">
        <v>1130623924</v>
      </c>
      <c r="E411" s="29">
        <v>42159</v>
      </c>
      <c r="F411">
        <v>5514808</v>
      </c>
      <c r="G411" s="14">
        <f>VLOOKUP(I411,[2]numerales!$A:$F,6,0)</f>
        <v>923272421</v>
      </c>
      <c r="H411" s="14">
        <f>VLOOKUP(I411,[2]numerales!$A:$B,2,0)</f>
        <v>190101</v>
      </c>
      <c r="I411" s="26">
        <v>190101</v>
      </c>
      <c r="K411" s="1">
        <v>107400</v>
      </c>
      <c r="L411" s="26"/>
      <c r="M411" s="1"/>
      <c r="N411" s="26"/>
      <c r="O411" s="1"/>
      <c r="P411" s="26"/>
    </row>
    <row r="412" spans="1:16" hidden="1" x14ac:dyDescent="0.25">
      <c r="A412" s="30">
        <v>50000249</v>
      </c>
      <c r="B412">
        <v>2441372</v>
      </c>
      <c r="C412" t="s">
        <v>154</v>
      </c>
      <c r="D412">
        <v>1020736734</v>
      </c>
      <c r="E412" s="29">
        <v>42159</v>
      </c>
      <c r="F412">
        <v>8000907</v>
      </c>
      <c r="G412" s="14">
        <f>VLOOKUP(I412,[2]numerales!$A:$F,6,0)</f>
        <v>923272421</v>
      </c>
      <c r="H412" s="14">
        <f>VLOOKUP(I412,[2]numerales!$A:$B,2,0)</f>
        <v>190101</v>
      </c>
      <c r="I412" s="26">
        <v>190101</v>
      </c>
      <c r="K412" s="1">
        <v>4700</v>
      </c>
      <c r="L412" s="26"/>
      <c r="M412" s="1"/>
      <c r="N412" s="26"/>
      <c r="O412" s="1"/>
      <c r="P412" s="26"/>
    </row>
    <row r="413" spans="1:16" hidden="1" x14ac:dyDescent="0.25">
      <c r="A413" s="30">
        <v>50000249</v>
      </c>
      <c r="B413">
        <v>2441374</v>
      </c>
      <c r="C413" t="s">
        <v>154</v>
      </c>
      <c r="D413">
        <v>41734715</v>
      </c>
      <c r="E413" s="29">
        <v>42159</v>
      </c>
      <c r="F413">
        <v>32149238</v>
      </c>
      <c r="G413" s="14">
        <f>VLOOKUP(I413,[2]numerales!$A:$F,6,0)</f>
        <v>12200000</v>
      </c>
      <c r="H413" s="14">
        <f>VLOOKUP(I413,[2]numerales!$A:$B,2,0)</f>
        <v>250101</v>
      </c>
      <c r="I413" s="26">
        <v>121225</v>
      </c>
      <c r="K413" s="1">
        <v>13300</v>
      </c>
      <c r="L413" s="26"/>
      <c r="M413" s="1"/>
      <c r="N413" s="26"/>
      <c r="O413" s="1"/>
      <c r="P413" s="26"/>
    </row>
    <row r="414" spans="1:16" hidden="1" x14ac:dyDescent="0.25">
      <c r="A414" s="30">
        <v>50000249</v>
      </c>
      <c r="B414">
        <v>2441375</v>
      </c>
      <c r="C414" t="s">
        <v>154</v>
      </c>
      <c r="D414">
        <v>1020717423</v>
      </c>
      <c r="E414" s="29">
        <v>42159</v>
      </c>
      <c r="F414">
        <v>31347575</v>
      </c>
      <c r="G414" s="14">
        <f>VLOOKUP(I414,[2]numerales!$A:$F,6,0)</f>
        <v>12400000</v>
      </c>
      <c r="H414" s="14">
        <f>VLOOKUP(I414,[2]numerales!$A:$B,2,0)</f>
        <v>270102</v>
      </c>
      <c r="I414" s="26">
        <v>121204</v>
      </c>
      <c r="K414" s="1">
        <v>5000</v>
      </c>
      <c r="L414" s="26"/>
      <c r="M414" s="1"/>
      <c r="N414" s="26"/>
      <c r="O414" s="1"/>
      <c r="P414" s="26"/>
    </row>
    <row r="415" spans="1:16" hidden="1" x14ac:dyDescent="0.25">
      <c r="A415" s="30">
        <v>50000249</v>
      </c>
      <c r="B415">
        <v>2441958</v>
      </c>
      <c r="C415" t="s">
        <v>154</v>
      </c>
      <c r="D415">
        <v>5963255</v>
      </c>
      <c r="E415" s="29">
        <v>42159</v>
      </c>
      <c r="F415">
        <v>2810228</v>
      </c>
      <c r="G415" s="14">
        <f>VLOOKUP(I415,[2]numerales!$A:$F,6,0)</f>
        <v>96400000</v>
      </c>
      <c r="H415" s="14">
        <f>VLOOKUP(I415,[2]numerales!$A:$B,2,0)</f>
        <v>370101</v>
      </c>
      <c r="I415" s="26">
        <v>121280</v>
      </c>
      <c r="K415" s="1">
        <v>5400</v>
      </c>
      <c r="L415" s="26"/>
      <c r="M415" s="1"/>
      <c r="N415" s="26"/>
      <c r="O415" s="1"/>
      <c r="P415" s="26"/>
    </row>
    <row r="416" spans="1:16" hidden="1" x14ac:dyDescent="0.25">
      <c r="A416" s="30">
        <v>50000249</v>
      </c>
      <c r="B416">
        <v>2441959</v>
      </c>
      <c r="C416" t="s">
        <v>154</v>
      </c>
      <c r="D416">
        <v>5963255</v>
      </c>
      <c r="E416" s="29">
        <v>42159</v>
      </c>
      <c r="F416">
        <v>2810228</v>
      </c>
      <c r="G416" s="14">
        <f>VLOOKUP(I416,[2]numerales!$A:$F,6,0)</f>
        <v>96400000</v>
      </c>
      <c r="H416" s="14">
        <f>VLOOKUP(I416,[2]numerales!$A:$B,2,0)</f>
        <v>370101</v>
      </c>
      <c r="I416" s="26">
        <v>121280</v>
      </c>
      <c r="K416" s="1">
        <v>5400</v>
      </c>
      <c r="L416" s="26"/>
      <c r="M416" s="1"/>
      <c r="N416" s="26"/>
      <c r="O416" s="1"/>
      <c r="P416" s="26"/>
    </row>
    <row r="417" spans="1:16" hidden="1" x14ac:dyDescent="0.25">
      <c r="A417" s="30">
        <v>50000249</v>
      </c>
      <c r="B417">
        <v>2441961</v>
      </c>
      <c r="C417" t="s">
        <v>154</v>
      </c>
      <c r="D417">
        <v>5963255</v>
      </c>
      <c r="E417" s="29">
        <v>42159</v>
      </c>
      <c r="F417">
        <v>5963255</v>
      </c>
      <c r="G417" s="14">
        <f>VLOOKUP(I417,[2]numerales!$A:$F,6,0)</f>
        <v>96400000</v>
      </c>
      <c r="H417" s="14">
        <f>VLOOKUP(I417,[2]numerales!$A:$B,2,0)</f>
        <v>370101</v>
      </c>
      <c r="I417" s="26">
        <v>121280</v>
      </c>
      <c r="K417" s="1">
        <v>5400</v>
      </c>
      <c r="L417" s="26"/>
      <c r="M417" s="1"/>
      <c r="N417" s="26"/>
      <c r="O417" s="1"/>
      <c r="P417" s="26"/>
    </row>
    <row r="418" spans="1:16" hidden="1" x14ac:dyDescent="0.25">
      <c r="A418" s="30">
        <v>50000249</v>
      </c>
      <c r="B418">
        <v>2444791</v>
      </c>
      <c r="C418" t="s">
        <v>154</v>
      </c>
      <c r="D418">
        <v>1073238983</v>
      </c>
      <c r="E418" s="29">
        <v>42159</v>
      </c>
      <c r="F418">
        <v>32134902</v>
      </c>
      <c r="G418" s="14">
        <f>VLOOKUP(I418,[2]numerales!$A:$F,6,0)</f>
        <v>12400000</v>
      </c>
      <c r="H418" s="14">
        <f>VLOOKUP(I418,[2]numerales!$A:$B,2,0)</f>
        <v>270102</v>
      </c>
      <c r="I418" s="26">
        <v>121204</v>
      </c>
      <c r="K418" s="1">
        <v>5000</v>
      </c>
      <c r="L418" s="26"/>
      <c r="M418" s="1"/>
      <c r="N418" s="26"/>
      <c r="O418" s="1"/>
      <c r="P418" s="26"/>
    </row>
    <row r="419" spans="1:16" hidden="1" x14ac:dyDescent="0.25">
      <c r="A419" s="30">
        <v>50000249</v>
      </c>
      <c r="B419">
        <v>2444880</v>
      </c>
      <c r="C419" t="s">
        <v>154</v>
      </c>
      <c r="D419">
        <v>8300421278</v>
      </c>
      <c r="E419" s="29">
        <v>42159</v>
      </c>
      <c r="F419">
        <v>6199331</v>
      </c>
      <c r="G419" s="14">
        <f>VLOOKUP(I419,[2]numerales!$A:$F,6,0)</f>
        <v>96400000</v>
      </c>
      <c r="H419" s="14">
        <f>VLOOKUP(I419,[2]numerales!$A:$B,2,0)</f>
        <v>370101</v>
      </c>
      <c r="I419" s="26">
        <v>121280</v>
      </c>
      <c r="K419" s="1">
        <v>5400</v>
      </c>
      <c r="L419" s="26"/>
      <c r="M419" s="1"/>
      <c r="N419" s="26"/>
      <c r="O419" s="1"/>
      <c r="P419" s="26"/>
    </row>
    <row r="420" spans="1:16" hidden="1" x14ac:dyDescent="0.25">
      <c r="A420" s="30">
        <v>50000249</v>
      </c>
      <c r="B420">
        <v>2444881</v>
      </c>
      <c r="C420" t="s">
        <v>154</v>
      </c>
      <c r="D420">
        <v>8300421278</v>
      </c>
      <c r="E420" s="29">
        <v>42159</v>
      </c>
      <c r="F420">
        <v>6199331</v>
      </c>
      <c r="G420" s="14">
        <f>VLOOKUP(I420,[2]numerales!$A:$F,6,0)</f>
        <v>96400000</v>
      </c>
      <c r="H420" s="14">
        <f>VLOOKUP(I420,[2]numerales!$A:$B,2,0)</f>
        <v>370101</v>
      </c>
      <c r="I420" s="26">
        <v>121280</v>
      </c>
      <c r="K420" s="1">
        <v>5400</v>
      </c>
      <c r="L420" s="26"/>
      <c r="M420" s="1"/>
      <c r="N420" s="26"/>
      <c r="O420" s="1"/>
      <c r="P420" s="26"/>
    </row>
    <row r="421" spans="1:16" hidden="1" x14ac:dyDescent="0.25">
      <c r="A421" s="30">
        <v>50000249</v>
      </c>
      <c r="B421">
        <v>2445304</v>
      </c>
      <c r="C421" t="s">
        <v>210</v>
      </c>
      <c r="D421">
        <v>1047338333</v>
      </c>
      <c r="E421" s="29">
        <v>42159</v>
      </c>
      <c r="F421">
        <v>31046765</v>
      </c>
      <c r="G421" s="14">
        <f>VLOOKUP(I421,[2]numerales!$A:$F,6,0)</f>
        <v>923272421</v>
      </c>
      <c r="H421" s="14">
        <f>VLOOKUP(I421,[2]numerales!$A:$B,2,0)</f>
        <v>190101</v>
      </c>
      <c r="I421" s="26">
        <v>190101</v>
      </c>
      <c r="K421" s="1">
        <v>107400</v>
      </c>
      <c r="L421" s="26"/>
      <c r="M421" s="1"/>
      <c r="N421" s="26"/>
      <c r="O421" s="1"/>
      <c r="P421" s="26"/>
    </row>
    <row r="422" spans="1:16" hidden="1" x14ac:dyDescent="0.25">
      <c r="A422" s="30">
        <v>50000249</v>
      </c>
      <c r="B422">
        <v>2452430</v>
      </c>
      <c r="C422" t="s">
        <v>170</v>
      </c>
      <c r="D422">
        <v>3361749</v>
      </c>
      <c r="E422" s="29">
        <v>42159</v>
      </c>
      <c r="F422">
        <v>3428728</v>
      </c>
      <c r="G422" s="14">
        <f>VLOOKUP(I422,[2]numerales!$A:$F,6,0)</f>
        <v>923272193</v>
      </c>
      <c r="H422" s="14">
        <f>VLOOKUP(I422,[2]numerales!$A:$B,2,0)</f>
        <v>131401</v>
      </c>
      <c r="I422" s="26">
        <v>131401</v>
      </c>
      <c r="K422" s="1">
        <v>6744296</v>
      </c>
      <c r="L422" s="26"/>
      <c r="M422" s="1"/>
      <c r="N422" s="26"/>
      <c r="O422" s="1"/>
      <c r="P422" s="26"/>
    </row>
    <row r="423" spans="1:16" hidden="1" x14ac:dyDescent="0.25">
      <c r="A423" s="30">
        <v>50000249</v>
      </c>
      <c r="B423">
        <v>2460031</v>
      </c>
      <c r="C423" t="s">
        <v>154</v>
      </c>
      <c r="D423">
        <v>9004201187</v>
      </c>
      <c r="E423" s="29">
        <v>42159</v>
      </c>
      <c r="F423">
        <v>4646843</v>
      </c>
      <c r="G423" s="14">
        <f>VLOOKUP(I423,[2]numerales!$A:$F,6,0)</f>
        <v>96400000</v>
      </c>
      <c r="H423" s="14">
        <f>VLOOKUP(I423,[2]numerales!$A:$B,2,0)</f>
        <v>370101</v>
      </c>
      <c r="I423" s="26">
        <v>121280</v>
      </c>
      <c r="K423" s="1">
        <v>5400</v>
      </c>
      <c r="L423" s="26"/>
      <c r="M423" s="1"/>
      <c r="N423" s="26"/>
      <c r="O423" s="1"/>
      <c r="P423" s="26"/>
    </row>
    <row r="424" spans="1:16" hidden="1" x14ac:dyDescent="0.25">
      <c r="A424" s="30">
        <v>50000249</v>
      </c>
      <c r="B424">
        <v>2461192</v>
      </c>
      <c r="C424" t="s">
        <v>154</v>
      </c>
      <c r="D424">
        <v>8300996536</v>
      </c>
      <c r="E424" s="29">
        <v>42159</v>
      </c>
      <c r="F424">
        <v>7452000</v>
      </c>
      <c r="G424" s="14">
        <f>VLOOKUP(I424,[2]numerales!$A:$F,6,0)</f>
        <v>96400000</v>
      </c>
      <c r="H424" s="14">
        <f>VLOOKUP(I424,[2]numerales!$A:$B,2,0)</f>
        <v>370101</v>
      </c>
      <c r="I424" s="26">
        <v>121280</v>
      </c>
      <c r="K424" s="1">
        <v>10800</v>
      </c>
      <c r="L424" s="26"/>
      <c r="M424" s="1"/>
      <c r="N424" s="26"/>
      <c r="O424" s="1"/>
      <c r="P424" s="26"/>
    </row>
    <row r="425" spans="1:16" hidden="1" x14ac:dyDescent="0.25">
      <c r="A425" s="30">
        <v>50000249</v>
      </c>
      <c r="B425">
        <v>2461193</v>
      </c>
      <c r="C425" t="s">
        <v>154</v>
      </c>
      <c r="D425">
        <v>80769689</v>
      </c>
      <c r="E425" s="29">
        <v>42159</v>
      </c>
      <c r="F425">
        <v>8133873</v>
      </c>
      <c r="G425" s="14">
        <f>VLOOKUP(I425,[2]numerales!$A:$F,6,0)</f>
        <v>12400000</v>
      </c>
      <c r="H425" s="14">
        <f>VLOOKUP(I425,[2]numerales!$A:$B,2,0)</f>
        <v>270102</v>
      </c>
      <c r="I425" s="26">
        <v>121204</v>
      </c>
      <c r="K425" s="1">
        <v>5000</v>
      </c>
      <c r="L425" s="26"/>
      <c r="M425" s="1"/>
      <c r="N425" s="26"/>
      <c r="O425" s="1"/>
      <c r="P425" s="26"/>
    </row>
    <row r="426" spans="1:16" hidden="1" x14ac:dyDescent="0.25">
      <c r="A426" s="30">
        <v>50000249</v>
      </c>
      <c r="B426">
        <v>2461202</v>
      </c>
      <c r="C426" t="s">
        <v>154</v>
      </c>
      <c r="D426">
        <v>70329923</v>
      </c>
      <c r="E426" s="29">
        <v>42159</v>
      </c>
      <c r="F426">
        <v>31138232</v>
      </c>
      <c r="G426" s="14">
        <f>VLOOKUP(I426,[2]numerales!$A:$F,6,0)</f>
        <v>12400000</v>
      </c>
      <c r="H426" s="14">
        <f>VLOOKUP(I426,[2]numerales!$A:$B,2,0)</f>
        <v>270102</v>
      </c>
      <c r="I426" s="26">
        <v>270102</v>
      </c>
      <c r="K426" s="1">
        <v>2000</v>
      </c>
      <c r="L426" s="26"/>
      <c r="M426" s="1"/>
      <c r="N426" s="26"/>
      <c r="O426" s="1"/>
      <c r="P426" s="26"/>
    </row>
    <row r="427" spans="1:16" hidden="1" x14ac:dyDescent="0.25">
      <c r="A427" s="30">
        <v>50000249</v>
      </c>
      <c r="B427">
        <v>2461203</v>
      </c>
      <c r="C427" t="s">
        <v>154</v>
      </c>
      <c r="D427">
        <v>8300646551</v>
      </c>
      <c r="E427" s="29">
        <v>42159</v>
      </c>
      <c r="F427">
        <v>7004458</v>
      </c>
      <c r="G427" s="14">
        <f>VLOOKUP(I427,[2]numerales!$A:$F,6,0)</f>
        <v>96400000</v>
      </c>
      <c r="H427" s="14">
        <f>VLOOKUP(I427,[2]numerales!$A:$B,2,0)</f>
        <v>370101</v>
      </c>
      <c r="I427" s="26">
        <v>121280</v>
      </c>
      <c r="K427" s="1">
        <v>5400</v>
      </c>
      <c r="L427" s="26"/>
      <c r="M427" s="1"/>
      <c r="N427" s="26"/>
      <c r="O427" s="1"/>
      <c r="P427" s="26"/>
    </row>
    <row r="428" spans="1:16" hidden="1" x14ac:dyDescent="0.25">
      <c r="A428" s="30">
        <v>50000249</v>
      </c>
      <c r="B428">
        <v>2475235</v>
      </c>
      <c r="C428" t="s">
        <v>154</v>
      </c>
      <c r="D428">
        <v>52832385</v>
      </c>
      <c r="E428" s="29">
        <v>42159</v>
      </c>
      <c r="F428">
        <v>4420991</v>
      </c>
      <c r="G428" s="14">
        <f>VLOOKUP(I428,[2]numerales!$A:$F,6,0)</f>
        <v>12400000</v>
      </c>
      <c r="H428" s="14">
        <f>VLOOKUP(I428,[2]numerales!$A:$B,2,0)</f>
        <v>270102</v>
      </c>
      <c r="I428" s="26">
        <v>121204</v>
      </c>
      <c r="K428" s="1">
        <v>5000</v>
      </c>
      <c r="L428" s="26"/>
      <c r="M428" s="1"/>
      <c r="N428" s="26"/>
      <c r="O428" s="1"/>
      <c r="P428" s="26"/>
    </row>
    <row r="429" spans="1:16" hidden="1" x14ac:dyDescent="0.25">
      <c r="A429" s="30">
        <v>50000249</v>
      </c>
      <c r="B429">
        <v>2475241</v>
      </c>
      <c r="C429" t="s">
        <v>154</v>
      </c>
      <c r="D429">
        <v>51879112</v>
      </c>
      <c r="E429" s="29">
        <v>42159</v>
      </c>
      <c r="F429">
        <v>3147300</v>
      </c>
      <c r="G429" s="14">
        <f>VLOOKUP(I429,[2]numerales!$A:$F,6,0)</f>
        <v>12200000</v>
      </c>
      <c r="H429" s="14">
        <f>VLOOKUP(I429,[2]numerales!$A:$B,2,0)</f>
        <v>250101</v>
      </c>
      <c r="I429" s="26">
        <v>121225</v>
      </c>
      <c r="K429" s="1">
        <v>3000</v>
      </c>
      <c r="L429" s="26"/>
      <c r="M429" s="1"/>
      <c r="N429" s="26"/>
      <c r="O429" s="1"/>
      <c r="P429" s="26"/>
    </row>
    <row r="430" spans="1:16" hidden="1" x14ac:dyDescent="0.25">
      <c r="A430" s="30">
        <v>50000249</v>
      </c>
      <c r="B430">
        <v>2475244</v>
      </c>
      <c r="C430" t="s">
        <v>154</v>
      </c>
      <c r="D430">
        <v>2475244</v>
      </c>
      <c r="E430" s="29">
        <v>42159</v>
      </c>
      <c r="F430">
        <v>52422353</v>
      </c>
      <c r="G430" s="14">
        <f>VLOOKUP(I430,[2]numerales!$A:$F,6,0)</f>
        <v>12200000</v>
      </c>
      <c r="H430" s="14">
        <f>VLOOKUP(I430,[2]numerales!$A:$B,2,0)</f>
        <v>250101</v>
      </c>
      <c r="I430" s="26">
        <v>121225</v>
      </c>
      <c r="K430" s="1">
        <v>80740</v>
      </c>
      <c r="L430" s="26"/>
      <c r="M430" s="1"/>
      <c r="N430" s="26"/>
      <c r="O430" s="1"/>
      <c r="P430" s="26"/>
    </row>
    <row r="431" spans="1:16" hidden="1" x14ac:dyDescent="0.25">
      <c r="A431" s="30">
        <v>50000249</v>
      </c>
      <c r="B431">
        <v>2475245</v>
      </c>
      <c r="C431" t="s">
        <v>154</v>
      </c>
      <c r="D431">
        <v>19111610</v>
      </c>
      <c r="E431" s="29">
        <v>42159</v>
      </c>
      <c r="F431">
        <v>31931219</v>
      </c>
      <c r="G431" s="14">
        <f>VLOOKUP(I431,[2]numerales!$A:$F,6,0)</f>
        <v>12200000</v>
      </c>
      <c r="H431" s="14">
        <f>VLOOKUP(I431,[2]numerales!$A:$B,2,0)</f>
        <v>250101</v>
      </c>
      <c r="I431" s="26">
        <v>121225</v>
      </c>
      <c r="K431" s="1">
        <v>22100</v>
      </c>
      <c r="L431" s="26"/>
      <c r="M431" s="1"/>
      <c r="N431" s="26"/>
      <c r="O431" s="1"/>
      <c r="P431" s="26"/>
    </row>
    <row r="432" spans="1:16" hidden="1" x14ac:dyDescent="0.25">
      <c r="A432" s="30">
        <v>50000249</v>
      </c>
      <c r="B432">
        <v>2481759</v>
      </c>
      <c r="C432" t="s">
        <v>154</v>
      </c>
      <c r="D432">
        <v>1032410600</v>
      </c>
      <c r="E432" s="29">
        <v>42159</v>
      </c>
      <c r="F432">
        <v>2517370</v>
      </c>
      <c r="G432" s="14">
        <f>VLOOKUP(I432,[2]numerales!$A:$F,6,0)</f>
        <v>12400000</v>
      </c>
      <c r="H432" s="14">
        <f>VLOOKUP(I432,[2]numerales!$A:$B,2,0)</f>
        <v>270102</v>
      </c>
      <c r="I432" s="26">
        <v>121204</v>
      </c>
      <c r="K432" s="1">
        <v>5000</v>
      </c>
      <c r="L432" s="26"/>
      <c r="M432" s="1"/>
      <c r="N432" s="26"/>
      <c r="O432" s="1"/>
      <c r="P432" s="26"/>
    </row>
    <row r="433" spans="1:16" hidden="1" x14ac:dyDescent="0.25">
      <c r="A433" s="30">
        <v>50000249</v>
      </c>
      <c r="B433">
        <v>2492262</v>
      </c>
      <c r="C433" t="s">
        <v>169</v>
      </c>
      <c r="D433">
        <v>1085292116</v>
      </c>
      <c r="E433" s="29">
        <v>42159</v>
      </c>
      <c r="F433">
        <v>31569000</v>
      </c>
      <c r="G433" s="14">
        <f>VLOOKUP(I433,[2]numerales!$A:$F,6,0)</f>
        <v>12400000</v>
      </c>
      <c r="H433" s="14">
        <f>VLOOKUP(I433,[2]numerales!$A:$B,2,0)</f>
        <v>270102</v>
      </c>
      <c r="I433" s="26">
        <v>121204</v>
      </c>
      <c r="K433" s="1">
        <v>5000</v>
      </c>
      <c r="L433" s="26"/>
      <c r="M433" s="1"/>
      <c r="N433" s="26"/>
      <c r="O433" s="1"/>
      <c r="P433" s="26"/>
    </row>
    <row r="434" spans="1:16" hidden="1" x14ac:dyDescent="0.25">
      <c r="A434" s="30">
        <v>50000249</v>
      </c>
      <c r="B434">
        <v>2492263</v>
      </c>
      <c r="C434" t="s">
        <v>169</v>
      </c>
      <c r="D434">
        <v>10852923530</v>
      </c>
      <c r="E434" s="29">
        <v>42159</v>
      </c>
      <c r="F434">
        <v>31489731</v>
      </c>
      <c r="G434" s="14">
        <f>VLOOKUP(I434,[2]numerales!$A:$F,6,0)</f>
        <v>12400000</v>
      </c>
      <c r="H434" s="14">
        <f>VLOOKUP(I434,[2]numerales!$A:$B,2,0)</f>
        <v>270102</v>
      </c>
      <c r="I434" s="26">
        <v>121204</v>
      </c>
      <c r="K434" s="1">
        <v>5000</v>
      </c>
      <c r="L434" s="26"/>
      <c r="M434" s="1"/>
      <c r="N434" s="26"/>
      <c r="O434" s="1"/>
      <c r="P434" s="26"/>
    </row>
    <row r="435" spans="1:16" hidden="1" x14ac:dyDescent="0.25">
      <c r="A435" s="30">
        <v>50000249</v>
      </c>
      <c r="B435">
        <v>2492264</v>
      </c>
      <c r="C435" t="s">
        <v>169</v>
      </c>
      <c r="D435">
        <v>1085242175</v>
      </c>
      <c r="E435" s="29">
        <v>42159</v>
      </c>
      <c r="F435">
        <v>7210963</v>
      </c>
      <c r="G435" s="14">
        <f>VLOOKUP(I435,[2]numerales!$A:$F,6,0)</f>
        <v>12400000</v>
      </c>
      <c r="H435" s="14">
        <f>VLOOKUP(I435,[2]numerales!$A:$B,2,0)</f>
        <v>270102</v>
      </c>
      <c r="I435" s="26">
        <v>121204</v>
      </c>
      <c r="K435" s="1">
        <v>5000</v>
      </c>
      <c r="L435" s="26"/>
      <c r="M435" s="1"/>
      <c r="N435" s="26"/>
      <c r="O435" s="1"/>
      <c r="P435" s="26"/>
    </row>
    <row r="436" spans="1:16" hidden="1" x14ac:dyDescent="0.25">
      <c r="A436" s="30">
        <v>50000249</v>
      </c>
      <c r="B436">
        <v>2492265</v>
      </c>
      <c r="C436" t="s">
        <v>169</v>
      </c>
      <c r="D436">
        <v>1086548522</v>
      </c>
      <c r="E436" s="29">
        <v>42159</v>
      </c>
      <c r="F436">
        <v>31288254</v>
      </c>
      <c r="G436" s="14">
        <f>VLOOKUP(I436,[2]numerales!$A:$F,6,0)</f>
        <v>12400000</v>
      </c>
      <c r="H436" s="14">
        <f>VLOOKUP(I436,[2]numerales!$A:$B,2,0)</f>
        <v>270102</v>
      </c>
      <c r="I436" s="26">
        <v>121204</v>
      </c>
      <c r="K436" s="1">
        <v>5000</v>
      </c>
      <c r="L436" s="26"/>
      <c r="M436" s="1"/>
      <c r="N436" s="26"/>
      <c r="O436" s="1"/>
      <c r="P436" s="26"/>
    </row>
    <row r="437" spans="1:16" hidden="1" x14ac:dyDescent="0.25">
      <c r="A437" s="30">
        <v>50000249</v>
      </c>
      <c r="B437">
        <v>2498031</v>
      </c>
      <c r="C437" t="s">
        <v>179</v>
      </c>
      <c r="D437">
        <v>88155792</v>
      </c>
      <c r="E437" s="29">
        <v>42159</v>
      </c>
      <c r="F437">
        <v>6324208</v>
      </c>
      <c r="G437" s="14">
        <f>VLOOKUP(I437,[2]numerales!$A:$F,6,0)</f>
        <v>26800000</v>
      </c>
      <c r="H437" s="14">
        <f>VLOOKUP(I437,[2]numerales!$A:$B,2,0)</f>
        <v>360200</v>
      </c>
      <c r="I437" s="26">
        <v>360200</v>
      </c>
      <c r="K437" s="1">
        <v>607572</v>
      </c>
      <c r="L437" s="26"/>
      <c r="M437" s="1"/>
      <c r="N437" s="26"/>
      <c r="O437" s="1"/>
      <c r="P437" s="26"/>
    </row>
    <row r="438" spans="1:16" hidden="1" x14ac:dyDescent="0.25">
      <c r="A438" s="30">
        <v>50000249</v>
      </c>
      <c r="B438">
        <v>2498033</v>
      </c>
      <c r="C438" t="s">
        <v>179</v>
      </c>
      <c r="D438">
        <v>1095510255</v>
      </c>
      <c r="E438" s="29">
        <v>42159</v>
      </c>
      <c r="F438">
        <v>30121451</v>
      </c>
      <c r="G438" s="14">
        <f>VLOOKUP(I438,[2]numerales!$A:$F,6,0)</f>
        <v>12400000</v>
      </c>
      <c r="H438" s="14">
        <f>VLOOKUP(I438,[2]numerales!$A:$B,2,0)</f>
        <v>270102</v>
      </c>
      <c r="I438" s="26">
        <v>121204</v>
      </c>
      <c r="K438" s="1">
        <v>5000</v>
      </c>
      <c r="L438" s="26"/>
      <c r="M438" s="1"/>
      <c r="N438" s="26"/>
      <c r="O438" s="1"/>
      <c r="P438" s="26"/>
    </row>
    <row r="439" spans="1:16" hidden="1" x14ac:dyDescent="0.25">
      <c r="A439" s="30">
        <v>50000249</v>
      </c>
      <c r="B439">
        <v>2507772</v>
      </c>
      <c r="C439" t="s">
        <v>224</v>
      </c>
      <c r="D439">
        <v>8902050634</v>
      </c>
      <c r="E439" s="29">
        <v>42159</v>
      </c>
      <c r="F439">
        <v>7258008</v>
      </c>
      <c r="G439" s="14">
        <f>VLOOKUP(I439,[2]numerales!$A:$F,6,0)</f>
        <v>821500000</v>
      </c>
      <c r="H439" s="14">
        <f>VLOOKUP(I439,[2]numerales!$A:$B,2,0)</f>
        <v>410101</v>
      </c>
      <c r="I439" s="26">
        <v>270242</v>
      </c>
      <c r="K439" s="1">
        <v>141319</v>
      </c>
      <c r="L439" s="26"/>
      <c r="M439" s="1"/>
      <c r="N439" s="26"/>
      <c r="O439" s="1"/>
      <c r="P439" s="26"/>
    </row>
    <row r="440" spans="1:16" hidden="1" x14ac:dyDescent="0.25">
      <c r="A440" s="30">
        <v>50000249</v>
      </c>
      <c r="B440">
        <v>2507779</v>
      </c>
      <c r="C440" t="s">
        <v>224</v>
      </c>
      <c r="D440">
        <v>8902050634</v>
      </c>
      <c r="E440" s="29">
        <v>42159</v>
      </c>
      <c r="F440">
        <v>89020506</v>
      </c>
      <c r="G440" s="14">
        <f>VLOOKUP(I440,[2]numerales!$A:$F,6,0)</f>
        <v>821500000</v>
      </c>
      <c r="H440" s="14">
        <f>VLOOKUP(I440,[2]numerales!$A:$B,2,0)</f>
        <v>410101</v>
      </c>
      <c r="I440" s="26">
        <v>270242</v>
      </c>
      <c r="K440" s="1">
        <v>114390</v>
      </c>
      <c r="L440" s="26"/>
      <c r="M440" s="1"/>
      <c r="N440" s="26"/>
      <c r="O440" s="1"/>
      <c r="P440" s="26"/>
    </row>
    <row r="441" spans="1:16" hidden="1" x14ac:dyDescent="0.25">
      <c r="A441" s="30">
        <v>50000249</v>
      </c>
      <c r="B441">
        <v>2507780</v>
      </c>
      <c r="C441" t="s">
        <v>224</v>
      </c>
      <c r="D441">
        <v>8902050634</v>
      </c>
      <c r="E441" s="29">
        <v>42159</v>
      </c>
      <c r="F441">
        <v>7258008</v>
      </c>
      <c r="G441" s="14">
        <f>VLOOKUP(I441,[2]numerales!$A:$F,6,0)</f>
        <v>821500000</v>
      </c>
      <c r="H441" s="14">
        <f>VLOOKUP(I441,[2]numerales!$A:$B,2,0)</f>
        <v>410101</v>
      </c>
      <c r="I441" s="26">
        <v>270242</v>
      </c>
      <c r="K441" s="1">
        <v>103437</v>
      </c>
      <c r="L441" s="26"/>
      <c r="M441" s="1"/>
      <c r="N441" s="26"/>
      <c r="O441" s="1"/>
      <c r="P441" s="26"/>
    </row>
    <row r="442" spans="1:16" hidden="1" x14ac:dyDescent="0.25">
      <c r="A442" s="30">
        <v>50000249</v>
      </c>
      <c r="B442">
        <v>2519530</v>
      </c>
      <c r="C442" t="s">
        <v>167</v>
      </c>
      <c r="D442">
        <v>1090451703</v>
      </c>
      <c r="E442" s="29">
        <v>42159</v>
      </c>
      <c r="F442">
        <v>31848920</v>
      </c>
      <c r="G442" s="14">
        <f>VLOOKUP(I442,[2]numerales!$A:$F,6,0)</f>
        <v>923272421</v>
      </c>
      <c r="H442" s="14">
        <f>VLOOKUP(I442,[2]numerales!$A:$B,2,0)</f>
        <v>190101</v>
      </c>
      <c r="I442" s="26">
        <v>190101</v>
      </c>
      <c r="K442" s="1">
        <v>107400</v>
      </c>
      <c r="L442" s="26"/>
      <c r="M442" s="1"/>
      <c r="N442" s="26"/>
      <c r="O442" s="1"/>
      <c r="P442" s="26"/>
    </row>
    <row r="443" spans="1:16" hidden="1" x14ac:dyDescent="0.25">
      <c r="A443" s="30">
        <v>50000249</v>
      </c>
      <c r="B443">
        <v>2519702</v>
      </c>
      <c r="C443" t="s">
        <v>167</v>
      </c>
      <c r="D443">
        <v>88273050</v>
      </c>
      <c r="E443" s="29">
        <v>42159</v>
      </c>
      <c r="F443">
        <v>5741060</v>
      </c>
      <c r="G443" s="14">
        <f>VLOOKUP(I443,[2]numerales!$A:$F,6,0)</f>
        <v>923272421</v>
      </c>
      <c r="H443" s="14">
        <f>VLOOKUP(I443,[2]numerales!$A:$B,2,0)</f>
        <v>190101</v>
      </c>
      <c r="I443" s="26">
        <v>190101</v>
      </c>
      <c r="K443" s="1">
        <v>107400</v>
      </c>
      <c r="L443" s="26"/>
      <c r="M443" s="1"/>
      <c r="N443" s="26"/>
      <c r="O443" s="1"/>
      <c r="P443" s="26"/>
    </row>
    <row r="444" spans="1:16" hidden="1" x14ac:dyDescent="0.25">
      <c r="A444" s="30">
        <v>50000249</v>
      </c>
      <c r="B444">
        <v>2520011</v>
      </c>
      <c r="C444" t="s">
        <v>154</v>
      </c>
      <c r="D444">
        <v>8661890</v>
      </c>
      <c r="E444" s="29">
        <v>42159</v>
      </c>
      <c r="F444">
        <v>7432130</v>
      </c>
      <c r="G444" s="14">
        <f>VLOOKUP(I444,[2]numerales!$A:$F,6,0)</f>
        <v>923272421</v>
      </c>
      <c r="H444" s="14">
        <f>VLOOKUP(I444,[2]numerales!$A:$B,2,0)</f>
        <v>190101</v>
      </c>
      <c r="I444" s="26">
        <v>190101</v>
      </c>
      <c r="K444" s="1">
        <v>107400</v>
      </c>
      <c r="L444" s="26"/>
      <c r="M444" s="1"/>
      <c r="N444" s="26"/>
      <c r="O444" s="1"/>
      <c r="P444" s="26"/>
    </row>
    <row r="445" spans="1:16" hidden="1" x14ac:dyDescent="0.25">
      <c r="A445" s="30">
        <v>50000249</v>
      </c>
      <c r="B445">
        <v>2520016</v>
      </c>
      <c r="C445" t="s">
        <v>154</v>
      </c>
      <c r="D445">
        <v>79234275</v>
      </c>
      <c r="E445" s="29">
        <v>42159</v>
      </c>
      <c r="F445">
        <v>6912252</v>
      </c>
      <c r="G445" s="14">
        <f>VLOOKUP(I445,[2]numerales!$A:$F,6,0)</f>
        <v>923272421</v>
      </c>
      <c r="H445" s="14">
        <f>VLOOKUP(I445,[2]numerales!$A:$B,2,0)</f>
        <v>190101</v>
      </c>
      <c r="I445" s="26">
        <v>190101</v>
      </c>
      <c r="K445" s="1">
        <v>107400</v>
      </c>
      <c r="L445" s="26"/>
      <c r="M445" s="1"/>
      <c r="N445" s="26"/>
      <c r="O445" s="1"/>
      <c r="P445" s="26"/>
    </row>
    <row r="446" spans="1:16" hidden="1" x14ac:dyDescent="0.25">
      <c r="A446" s="30">
        <v>50000249</v>
      </c>
      <c r="B446">
        <v>2524718</v>
      </c>
      <c r="C446" t="s">
        <v>164</v>
      </c>
      <c r="D446">
        <v>1067867282</v>
      </c>
      <c r="E446" s="29">
        <v>42159</v>
      </c>
      <c r="F446">
        <v>30035119</v>
      </c>
      <c r="G446" s="14">
        <f>VLOOKUP(I446,[2]numerales!$A:$F,6,0)</f>
        <v>923272421</v>
      </c>
      <c r="H446" s="14">
        <f>VLOOKUP(I446,[2]numerales!$A:$B,2,0)</f>
        <v>190101</v>
      </c>
      <c r="I446" s="26">
        <v>190101</v>
      </c>
      <c r="K446" s="1">
        <v>107400</v>
      </c>
      <c r="L446" s="26"/>
      <c r="M446" s="1"/>
      <c r="N446" s="26"/>
      <c r="O446" s="1"/>
      <c r="P446" s="26"/>
    </row>
    <row r="447" spans="1:16" hidden="1" x14ac:dyDescent="0.25">
      <c r="A447" s="30">
        <v>50000249</v>
      </c>
      <c r="B447">
        <v>2535659</v>
      </c>
      <c r="C447" t="s">
        <v>163</v>
      </c>
      <c r="D447">
        <v>26146493</v>
      </c>
      <c r="E447" s="29">
        <v>42159</v>
      </c>
      <c r="F447">
        <v>6600376</v>
      </c>
      <c r="G447" s="14">
        <f>VLOOKUP(I447,[2]numerales!$A:$F,6,0)</f>
        <v>11100000</v>
      </c>
      <c r="H447" s="14">
        <f>VLOOKUP(I447,[2]numerales!$A:$B,2,0)</f>
        <v>150112</v>
      </c>
      <c r="I447" s="26">
        <v>121275</v>
      </c>
      <c r="K447" s="1">
        <v>800000</v>
      </c>
      <c r="L447" s="26"/>
      <c r="M447" s="1"/>
      <c r="N447" s="26"/>
      <c r="O447" s="1"/>
      <c r="P447" s="26"/>
    </row>
    <row r="448" spans="1:16" hidden="1" x14ac:dyDescent="0.25">
      <c r="A448" s="30">
        <v>50000249</v>
      </c>
      <c r="B448">
        <v>2535985</v>
      </c>
      <c r="C448" t="s">
        <v>166</v>
      </c>
      <c r="D448">
        <v>1116791444</v>
      </c>
      <c r="E448" s="29">
        <v>42159</v>
      </c>
      <c r="F448">
        <v>8860723</v>
      </c>
      <c r="G448" s="14">
        <f>VLOOKUP(I448,[2]numerales!$A:$F,6,0)</f>
        <v>12400000</v>
      </c>
      <c r="H448" s="14">
        <f>VLOOKUP(I448,[2]numerales!$A:$B,2,0)</f>
        <v>270102</v>
      </c>
      <c r="I448" s="26">
        <v>121204</v>
      </c>
      <c r="K448" s="1">
        <v>5000</v>
      </c>
      <c r="L448" s="26"/>
      <c r="M448" s="1"/>
      <c r="N448" s="26"/>
      <c r="O448" s="1"/>
      <c r="P448" s="26"/>
    </row>
    <row r="449" spans="1:16" hidden="1" x14ac:dyDescent="0.25">
      <c r="A449" s="30">
        <v>50000249</v>
      </c>
      <c r="B449">
        <v>2536110</v>
      </c>
      <c r="C449" t="s">
        <v>181</v>
      </c>
      <c r="D449">
        <v>8908013398</v>
      </c>
      <c r="E449" s="29">
        <v>42159</v>
      </c>
      <c r="F449">
        <v>8783500</v>
      </c>
      <c r="G449" s="14">
        <f>VLOOKUP(I449,[2]numerales!$A:$F,6,0)</f>
        <v>910300000</v>
      </c>
      <c r="H449" s="14">
        <f>VLOOKUP(I449,[2]numerales!$A:$B,2,0)</f>
        <v>130113</v>
      </c>
      <c r="I449" s="26">
        <v>121235</v>
      </c>
      <c r="K449" s="1">
        <v>13271262</v>
      </c>
      <c r="L449" s="26"/>
      <c r="M449" s="1"/>
      <c r="N449" s="26"/>
      <c r="O449" s="1"/>
      <c r="P449" s="26"/>
    </row>
    <row r="450" spans="1:16" hidden="1" x14ac:dyDescent="0.25">
      <c r="A450" s="30">
        <v>50000249</v>
      </c>
      <c r="B450">
        <v>2545329</v>
      </c>
      <c r="C450" t="s">
        <v>154</v>
      </c>
      <c r="D450">
        <v>1018417901</v>
      </c>
      <c r="E450" s="29">
        <v>42159</v>
      </c>
      <c r="F450">
        <v>2357186</v>
      </c>
      <c r="G450" s="14">
        <f>VLOOKUP(I450,[2]numerales!$A:$F,6,0)</f>
        <v>923272421</v>
      </c>
      <c r="H450" s="14">
        <f>VLOOKUP(I450,[2]numerales!$A:$B,2,0)</f>
        <v>190101</v>
      </c>
      <c r="I450" s="26">
        <v>190101</v>
      </c>
      <c r="K450" s="1">
        <v>107400</v>
      </c>
      <c r="L450" s="26"/>
      <c r="M450" s="1"/>
      <c r="N450" s="26"/>
      <c r="O450" s="1"/>
      <c r="P450" s="26"/>
    </row>
    <row r="451" spans="1:16" hidden="1" x14ac:dyDescent="0.25">
      <c r="A451" s="30">
        <v>50000249</v>
      </c>
      <c r="B451">
        <v>2552759</v>
      </c>
      <c r="C451" t="s">
        <v>154</v>
      </c>
      <c r="D451">
        <v>51563254</v>
      </c>
      <c r="E451" s="29">
        <v>42159</v>
      </c>
      <c r="F451">
        <v>32045289</v>
      </c>
      <c r="G451" s="14">
        <f>VLOOKUP(I451,[2]numerales!$A:$F,6,0)</f>
        <v>11500000</v>
      </c>
      <c r="H451" s="14">
        <f>VLOOKUP(I451,[2]numerales!$A:$B,2,0)</f>
        <v>130101</v>
      </c>
      <c r="I451" s="26">
        <v>12102020</v>
      </c>
      <c r="K451" s="1">
        <v>2240</v>
      </c>
      <c r="L451" s="26"/>
      <c r="M451" s="1"/>
      <c r="N451" s="26"/>
      <c r="O451" s="1"/>
      <c r="P451" s="26"/>
    </row>
    <row r="452" spans="1:16" hidden="1" x14ac:dyDescent="0.25">
      <c r="A452" s="30">
        <v>50000249</v>
      </c>
      <c r="B452">
        <v>2554177</v>
      </c>
      <c r="C452" t="s">
        <v>195</v>
      </c>
      <c r="D452">
        <v>12543039</v>
      </c>
      <c r="E452" s="29">
        <v>42159</v>
      </c>
      <c r="F452">
        <v>31455456</v>
      </c>
      <c r="G452" s="14">
        <f>VLOOKUP(I452,[2]numerales!$A:$F,6,0)</f>
        <v>26800000</v>
      </c>
      <c r="H452" s="14">
        <f>VLOOKUP(I452,[2]numerales!$A:$B,2,0)</f>
        <v>360200</v>
      </c>
      <c r="I452" s="26">
        <v>360200</v>
      </c>
      <c r="K452" s="1">
        <v>692348</v>
      </c>
      <c r="L452" s="26"/>
      <c r="M452" s="1"/>
      <c r="N452" s="26"/>
      <c r="O452" s="1"/>
      <c r="P452" s="26"/>
    </row>
    <row r="453" spans="1:16" hidden="1" x14ac:dyDescent="0.25">
      <c r="A453" s="30">
        <v>50000249</v>
      </c>
      <c r="B453">
        <v>2559802</v>
      </c>
      <c r="C453" t="s">
        <v>172</v>
      </c>
      <c r="D453">
        <v>8001039134</v>
      </c>
      <c r="E453" s="29">
        <v>42159</v>
      </c>
      <c r="F453">
        <v>8671300</v>
      </c>
      <c r="G453" s="14">
        <f>VLOOKUP(I453,[2]numerales!$A:$F,6,0)</f>
        <v>923272438</v>
      </c>
      <c r="H453" s="14">
        <f>VLOOKUP(I453,[2]numerales!$A:$B,2,0)</f>
        <v>410400</v>
      </c>
      <c r="I453" s="26">
        <v>410400</v>
      </c>
      <c r="K453" s="1">
        <v>569519</v>
      </c>
      <c r="L453" s="26"/>
      <c r="M453" s="1"/>
      <c r="N453" s="26"/>
      <c r="O453" s="1"/>
      <c r="P453" s="26"/>
    </row>
    <row r="454" spans="1:16" hidden="1" x14ac:dyDescent="0.25">
      <c r="A454" s="30">
        <v>50000249</v>
      </c>
      <c r="B454">
        <v>2572119</v>
      </c>
      <c r="C454" t="s">
        <v>163</v>
      </c>
      <c r="D454">
        <v>1050953113</v>
      </c>
      <c r="E454" s="29">
        <v>42159</v>
      </c>
      <c r="F454">
        <v>30122992</v>
      </c>
      <c r="G454" s="14">
        <f>VLOOKUP(I454,[2]numerales!$A:$F,6,0)</f>
        <v>923272421</v>
      </c>
      <c r="H454" s="14">
        <f>VLOOKUP(I454,[2]numerales!$A:$B,2,0)</f>
        <v>190101</v>
      </c>
      <c r="I454" s="26">
        <v>190101</v>
      </c>
      <c r="K454" s="1">
        <v>107400</v>
      </c>
      <c r="L454" s="26"/>
      <c r="M454" s="1"/>
      <c r="N454" s="26"/>
      <c r="O454" s="1"/>
      <c r="P454" s="26"/>
    </row>
    <row r="455" spans="1:16" hidden="1" x14ac:dyDescent="0.25">
      <c r="A455" s="30">
        <v>50000249</v>
      </c>
      <c r="B455">
        <v>2573825</v>
      </c>
      <c r="C455" t="s">
        <v>154</v>
      </c>
      <c r="D455">
        <v>19228468</v>
      </c>
      <c r="E455" s="29">
        <v>42159</v>
      </c>
      <c r="F455">
        <v>3601160</v>
      </c>
      <c r="G455" s="14">
        <f>VLOOKUP(I455,[2]numerales!$A:$F,6,0)</f>
        <v>12800000</v>
      </c>
      <c r="H455" s="14">
        <f>VLOOKUP(I455,[2]numerales!$A:$B,2,0)</f>
        <v>350300</v>
      </c>
      <c r="I455" s="26">
        <v>350300</v>
      </c>
      <c r="K455" s="1">
        <v>596500</v>
      </c>
      <c r="L455" s="26"/>
      <c r="M455" s="1"/>
      <c r="N455" s="26"/>
      <c r="O455" s="1"/>
      <c r="P455" s="26"/>
    </row>
    <row r="456" spans="1:16" hidden="1" x14ac:dyDescent="0.25">
      <c r="A456" s="30">
        <v>50000249</v>
      </c>
      <c r="B456">
        <v>2615483</v>
      </c>
      <c r="C456" t="s">
        <v>154</v>
      </c>
      <c r="D456">
        <v>1018407341</v>
      </c>
      <c r="E456" s="29">
        <v>42159</v>
      </c>
      <c r="F456">
        <v>31420816</v>
      </c>
      <c r="G456" s="14">
        <f>VLOOKUP(I456,[2]numerales!$A:$F,6,0)</f>
        <v>923272421</v>
      </c>
      <c r="H456" s="14">
        <f>VLOOKUP(I456,[2]numerales!$A:$B,2,0)</f>
        <v>190101</v>
      </c>
      <c r="I456" s="26">
        <v>190101</v>
      </c>
      <c r="K456" s="1">
        <v>107400</v>
      </c>
      <c r="L456" s="26"/>
      <c r="M456" s="1"/>
      <c r="N456" s="26"/>
      <c r="O456" s="1"/>
      <c r="P456" s="26"/>
    </row>
    <row r="457" spans="1:16" hidden="1" x14ac:dyDescent="0.25">
      <c r="A457" s="30">
        <v>50000249</v>
      </c>
      <c r="B457">
        <v>2617593</v>
      </c>
      <c r="C457" t="s">
        <v>154</v>
      </c>
      <c r="D457">
        <v>1091660356</v>
      </c>
      <c r="E457" s="29">
        <v>42159</v>
      </c>
      <c r="F457">
        <v>31751120</v>
      </c>
      <c r="G457" s="14">
        <f>VLOOKUP(I457,[2]numerales!$A:$F,6,0)</f>
        <v>11500000</v>
      </c>
      <c r="H457" s="14">
        <f>VLOOKUP(I457,[2]numerales!$A:$B,2,0)</f>
        <v>130101</v>
      </c>
      <c r="I457" s="26">
        <v>12102118</v>
      </c>
      <c r="K457" s="1">
        <v>12000</v>
      </c>
      <c r="L457" s="26"/>
      <c r="M457" s="1"/>
      <c r="N457" s="26"/>
      <c r="O457" s="1"/>
      <c r="P457" s="26"/>
    </row>
    <row r="458" spans="1:16" hidden="1" x14ac:dyDescent="0.25">
      <c r="A458" s="30">
        <v>50000249</v>
      </c>
      <c r="B458">
        <v>2617623</v>
      </c>
      <c r="C458" t="s">
        <v>154</v>
      </c>
      <c r="D458">
        <v>98394210</v>
      </c>
      <c r="E458" s="29">
        <v>42159</v>
      </c>
      <c r="F458">
        <v>31078258</v>
      </c>
      <c r="G458" s="14">
        <f>VLOOKUP(I458,[2]numerales!$A:$F,6,0)</f>
        <v>11500000</v>
      </c>
      <c r="H458" s="14">
        <f>VLOOKUP(I458,[2]numerales!$A:$B,2,0)</f>
        <v>130101</v>
      </c>
      <c r="I458" s="26">
        <v>12102118</v>
      </c>
      <c r="K458" s="1">
        <v>12000</v>
      </c>
      <c r="L458" s="26"/>
      <c r="M458" s="1"/>
      <c r="N458" s="26"/>
      <c r="O458" s="1"/>
      <c r="P458" s="26"/>
    </row>
    <row r="459" spans="1:16" hidden="1" x14ac:dyDescent="0.25">
      <c r="A459" s="30">
        <v>50000249</v>
      </c>
      <c r="B459">
        <v>2617627</v>
      </c>
      <c r="C459" t="s">
        <v>154</v>
      </c>
      <c r="D459">
        <v>82262231</v>
      </c>
      <c r="E459" s="29">
        <v>42159</v>
      </c>
      <c r="F459">
        <v>82262231</v>
      </c>
      <c r="G459" s="14">
        <f>VLOOKUP(I459,[2]numerales!$A:$F,6,0)</f>
        <v>11500000</v>
      </c>
      <c r="H459" s="14">
        <f>VLOOKUP(I459,[2]numerales!$A:$B,2,0)</f>
        <v>130101</v>
      </c>
      <c r="I459" s="26">
        <v>12102118</v>
      </c>
      <c r="K459" s="1">
        <v>12000</v>
      </c>
      <c r="L459" s="26"/>
      <c r="M459" s="1"/>
      <c r="N459" s="26"/>
      <c r="O459" s="1"/>
      <c r="P459" s="26"/>
    </row>
    <row r="460" spans="1:16" hidden="1" x14ac:dyDescent="0.25">
      <c r="A460" s="30">
        <v>50000249</v>
      </c>
      <c r="B460">
        <v>2617629</v>
      </c>
      <c r="C460" t="s">
        <v>154</v>
      </c>
      <c r="D460">
        <v>45490209</v>
      </c>
      <c r="E460" s="29">
        <v>42159</v>
      </c>
      <c r="F460">
        <v>3811700</v>
      </c>
      <c r="G460" s="14">
        <f>VLOOKUP(I460,[2]numerales!$A:$F,6,0)</f>
        <v>11500000</v>
      </c>
      <c r="H460" s="14">
        <f>VLOOKUP(I460,[2]numerales!$A:$B,2,0)</f>
        <v>130101</v>
      </c>
      <c r="I460" s="26">
        <v>12102118</v>
      </c>
      <c r="K460" s="1">
        <v>12000</v>
      </c>
      <c r="L460" s="26"/>
      <c r="M460" s="1"/>
      <c r="N460" s="26"/>
      <c r="O460" s="1"/>
      <c r="P460" s="26"/>
    </row>
    <row r="461" spans="1:16" hidden="1" x14ac:dyDescent="0.25">
      <c r="A461" s="30">
        <v>50000249</v>
      </c>
      <c r="B461">
        <v>2620738</v>
      </c>
      <c r="C461" t="s">
        <v>181</v>
      </c>
      <c r="D461">
        <v>10251568</v>
      </c>
      <c r="E461" s="29">
        <v>42159</v>
      </c>
      <c r="F461">
        <v>31550879</v>
      </c>
      <c r="G461" s="14">
        <f>VLOOKUP(I461,[2]numerales!$A:$F,6,0)</f>
        <v>26800000</v>
      </c>
      <c r="H461" s="14">
        <f>VLOOKUP(I461,[2]numerales!$A:$B,2,0)</f>
        <v>360200</v>
      </c>
      <c r="I461" s="26">
        <v>360200</v>
      </c>
      <c r="K461" s="1">
        <v>148028</v>
      </c>
      <c r="L461" s="26"/>
      <c r="M461" s="1"/>
      <c r="N461" s="26"/>
      <c r="O461" s="1"/>
      <c r="P461" s="26"/>
    </row>
    <row r="462" spans="1:16" hidden="1" x14ac:dyDescent="0.25">
      <c r="A462" s="30">
        <v>50000249</v>
      </c>
      <c r="B462">
        <v>2621263</v>
      </c>
      <c r="C462" t="s">
        <v>191</v>
      </c>
      <c r="D462">
        <v>1098659406</v>
      </c>
      <c r="E462" s="29">
        <v>42159</v>
      </c>
      <c r="F462">
        <v>6160627</v>
      </c>
      <c r="G462" s="14">
        <f>VLOOKUP(I462,[2]numerales!$A:$F,6,0)</f>
        <v>923272421</v>
      </c>
      <c r="H462" s="14">
        <f>VLOOKUP(I462,[2]numerales!$A:$B,2,0)</f>
        <v>190101</v>
      </c>
      <c r="I462" s="26">
        <v>190101</v>
      </c>
      <c r="K462" s="1">
        <v>107400</v>
      </c>
      <c r="L462" s="26"/>
      <c r="M462" s="1"/>
      <c r="N462" s="26"/>
      <c r="O462" s="1"/>
      <c r="P462" s="26"/>
    </row>
    <row r="463" spans="1:16" hidden="1" x14ac:dyDescent="0.25">
      <c r="A463" s="30">
        <v>50000249</v>
      </c>
      <c r="B463">
        <v>2637191</v>
      </c>
      <c r="C463" t="s">
        <v>177</v>
      </c>
      <c r="D463">
        <v>8999997078</v>
      </c>
      <c r="E463" s="29">
        <v>42159</v>
      </c>
      <c r="F463">
        <v>8392615</v>
      </c>
      <c r="G463" s="14">
        <f>VLOOKUP(I463,[2]numerales!$A:$F,6,0)</f>
        <v>96400000</v>
      </c>
      <c r="H463" s="14">
        <f>VLOOKUP(I463,[2]numerales!$A:$B,2,0)</f>
        <v>370101</v>
      </c>
      <c r="I463" s="26">
        <v>270910</v>
      </c>
      <c r="K463" s="1">
        <v>1963426.36</v>
      </c>
      <c r="L463" s="26"/>
      <c r="M463" s="1"/>
      <c r="N463" s="26"/>
      <c r="O463" s="1"/>
      <c r="P463" s="26"/>
    </row>
    <row r="464" spans="1:16" hidden="1" x14ac:dyDescent="0.25">
      <c r="A464" s="30">
        <v>50000249</v>
      </c>
      <c r="B464">
        <v>2642030</v>
      </c>
      <c r="C464" t="s">
        <v>154</v>
      </c>
      <c r="D464">
        <v>79147990</v>
      </c>
      <c r="E464" s="29">
        <v>42159</v>
      </c>
      <c r="F464">
        <v>31348282</v>
      </c>
      <c r="G464" s="14">
        <f>VLOOKUP(I464,[2]numerales!$A:$F,6,0)</f>
        <v>96400000</v>
      </c>
      <c r="H464" s="14">
        <f>VLOOKUP(I464,[2]numerales!$A:$B,2,0)</f>
        <v>370101</v>
      </c>
      <c r="I464" s="26">
        <v>121280</v>
      </c>
      <c r="K464" s="1">
        <v>5400</v>
      </c>
      <c r="L464" s="26"/>
      <c r="M464" s="1"/>
      <c r="N464" s="26"/>
      <c r="O464" s="1"/>
      <c r="P464" s="26"/>
    </row>
    <row r="465" spans="1:16" hidden="1" x14ac:dyDescent="0.25">
      <c r="A465" s="30">
        <v>50000249</v>
      </c>
      <c r="B465">
        <v>7922276</v>
      </c>
      <c r="C465" t="s">
        <v>154</v>
      </c>
      <c r="D465">
        <v>1023900140</v>
      </c>
      <c r="E465" s="29">
        <v>42159</v>
      </c>
      <c r="F465">
        <v>2728496</v>
      </c>
      <c r="G465" s="14">
        <f>VLOOKUP(I465,[2]numerales!$A:$F,6,0)</f>
        <v>923272421</v>
      </c>
      <c r="H465" s="14">
        <f>VLOOKUP(I465,[2]numerales!$A:$B,2,0)</f>
        <v>190101</v>
      </c>
      <c r="I465" s="26">
        <v>190101</v>
      </c>
      <c r="K465" s="1">
        <v>107400</v>
      </c>
      <c r="L465" s="26"/>
      <c r="M465" s="1"/>
      <c r="N465" s="26"/>
      <c r="O465" s="1"/>
      <c r="P465" s="26"/>
    </row>
    <row r="466" spans="1:16" hidden="1" x14ac:dyDescent="0.25">
      <c r="A466" s="30">
        <v>50000249</v>
      </c>
      <c r="B466">
        <v>14026656</v>
      </c>
      <c r="C466" t="s">
        <v>170</v>
      </c>
      <c r="D466">
        <v>1061715757</v>
      </c>
      <c r="E466" s="29">
        <v>42159</v>
      </c>
      <c r="F466">
        <v>31277771</v>
      </c>
      <c r="G466" s="14">
        <f>VLOOKUP(I466,[2]numerales!$A:$F,6,0)</f>
        <v>923272421</v>
      </c>
      <c r="H466" s="14">
        <f>VLOOKUP(I466,[2]numerales!$A:$B,2,0)</f>
        <v>190101</v>
      </c>
      <c r="I466" s="26">
        <v>190101</v>
      </c>
      <c r="K466" s="1">
        <v>107400</v>
      </c>
      <c r="L466" s="26"/>
      <c r="M466" s="1"/>
      <c r="N466" s="26"/>
      <c r="O466" s="1"/>
      <c r="P466" s="26"/>
    </row>
    <row r="467" spans="1:16" hidden="1" x14ac:dyDescent="0.25">
      <c r="A467" s="30">
        <v>50000249</v>
      </c>
      <c r="B467">
        <v>18548632</v>
      </c>
      <c r="C467" t="s">
        <v>154</v>
      </c>
      <c r="D467">
        <v>1075250821</v>
      </c>
      <c r="E467" s="29">
        <v>42159</v>
      </c>
      <c r="F467">
        <v>31154436</v>
      </c>
      <c r="G467" s="14">
        <f>VLOOKUP(I467,[2]numerales!$A:$F,6,0)</f>
        <v>923272421</v>
      </c>
      <c r="H467" s="14">
        <f>VLOOKUP(I467,[2]numerales!$A:$B,2,0)</f>
        <v>190101</v>
      </c>
      <c r="I467" s="26">
        <v>190101</v>
      </c>
      <c r="K467" s="1">
        <v>107400</v>
      </c>
      <c r="L467" s="26"/>
      <c r="M467" s="1"/>
      <c r="N467" s="26"/>
      <c r="O467" s="1"/>
      <c r="P467" s="26"/>
    </row>
    <row r="468" spans="1:16" hidden="1" x14ac:dyDescent="0.25">
      <c r="A468" s="30">
        <v>50000249</v>
      </c>
      <c r="B468">
        <v>35883189</v>
      </c>
      <c r="C468" t="s">
        <v>158</v>
      </c>
      <c r="D468">
        <v>22387708</v>
      </c>
      <c r="E468" s="29">
        <v>42159</v>
      </c>
      <c r="F468">
        <v>3402936</v>
      </c>
      <c r="G468" s="14">
        <f>VLOOKUP(I468,[2]numerales!$A:$F,6,0)</f>
        <v>923272193</v>
      </c>
      <c r="H468" s="14">
        <f>VLOOKUP(I468,[2]numerales!$A:$B,2,0)</f>
        <v>131401</v>
      </c>
      <c r="I468" s="26">
        <v>131401</v>
      </c>
      <c r="K468" s="1">
        <v>6300</v>
      </c>
      <c r="L468" s="26"/>
      <c r="M468" s="1"/>
      <c r="N468" s="26"/>
      <c r="O468" s="1"/>
      <c r="P468" s="26"/>
    </row>
    <row r="469" spans="1:16" x14ac:dyDescent="0.25">
      <c r="A469" s="30">
        <v>50000249</v>
      </c>
      <c r="B469">
        <v>38174944</v>
      </c>
      <c r="C469" t="s">
        <v>153</v>
      </c>
      <c r="D469">
        <v>36862667</v>
      </c>
      <c r="E469" s="29">
        <v>42159</v>
      </c>
      <c r="F469">
        <v>7730400</v>
      </c>
      <c r="G469" s="14">
        <f>VLOOKUP(I469,[2]numerales!$A:$F,6,0)</f>
        <v>11800000</v>
      </c>
      <c r="H469" s="14">
        <f>VLOOKUP(I469,[2]numerales!$A:$B,2,0)</f>
        <v>240101</v>
      </c>
      <c r="I469" s="26">
        <v>121265</v>
      </c>
      <c r="K469" s="1">
        <v>1238000</v>
      </c>
      <c r="L469" s="26"/>
      <c r="M469" s="1"/>
      <c r="N469" s="26"/>
      <c r="O469" s="1"/>
      <c r="P469" s="26"/>
    </row>
    <row r="470" spans="1:16" x14ac:dyDescent="0.25">
      <c r="A470" s="30">
        <v>50000249</v>
      </c>
      <c r="B470">
        <v>38174951</v>
      </c>
      <c r="C470" t="s">
        <v>153</v>
      </c>
      <c r="D470">
        <v>36862667</v>
      </c>
      <c r="E470" s="29">
        <v>42159</v>
      </c>
      <c r="F470">
        <v>7730400</v>
      </c>
      <c r="G470" s="14">
        <f>VLOOKUP(I470,[2]numerales!$A:$F,6,0)</f>
        <v>11800000</v>
      </c>
      <c r="H470" s="14">
        <f>VLOOKUP(I470,[2]numerales!$A:$B,2,0)</f>
        <v>240101</v>
      </c>
      <c r="I470" s="26">
        <v>121265</v>
      </c>
      <c r="K470" s="1">
        <v>200</v>
      </c>
      <c r="L470" s="26"/>
      <c r="M470" s="1"/>
      <c r="N470" s="26"/>
      <c r="O470" s="1"/>
      <c r="P470" s="26"/>
    </row>
    <row r="471" spans="1:16" hidden="1" x14ac:dyDescent="0.25">
      <c r="A471" s="30">
        <v>50000249</v>
      </c>
      <c r="B471">
        <v>39668814</v>
      </c>
      <c r="C471" t="s">
        <v>154</v>
      </c>
      <c r="D471">
        <v>51850491</v>
      </c>
      <c r="E471" s="29">
        <v>42159</v>
      </c>
      <c r="F471">
        <v>51850491</v>
      </c>
      <c r="G471" s="14">
        <f>VLOOKUP(I471,[2]numerales!$A:$F,6,0)</f>
        <v>923272421</v>
      </c>
      <c r="H471" s="14">
        <f>VLOOKUP(I471,[2]numerales!$A:$B,2,0)</f>
        <v>190101</v>
      </c>
      <c r="I471" s="26">
        <v>190101</v>
      </c>
      <c r="K471" s="1">
        <v>108000</v>
      </c>
      <c r="L471" s="26"/>
      <c r="M471" s="1"/>
      <c r="N471" s="26"/>
      <c r="O471" s="1"/>
      <c r="P471" s="26"/>
    </row>
    <row r="472" spans="1:16" hidden="1" x14ac:dyDescent="0.25">
      <c r="A472" s="30">
        <v>50000249</v>
      </c>
      <c r="B472">
        <v>40264911</v>
      </c>
      <c r="C472" t="s">
        <v>170</v>
      </c>
      <c r="D472">
        <v>1037600206</v>
      </c>
      <c r="E472" s="29">
        <v>42159</v>
      </c>
      <c r="F472">
        <v>2175316</v>
      </c>
      <c r="G472" s="14">
        <f>VLOOKUP(I472,[2]numerales!$A:$F,6,0)</f>
        <v>923272421</v>
      </c>
      <c r="H472" s="14">
        <f>VLOOKUP(I472,[2]numerales!$A:$B,2,0)</f>
        <v>190101</v>
      </c>
      <c r="I472" s="26">
        <v>190101</v>
      </c>
      <c r="K472" s="1">
        <v>107400</v>
      </c>
      <c r="L472" s="26"/>
      <c r="M472" s="1"/>
      <c r="N472" s="26"/>
      <c r="O472" s="1"/>
      <c r="P472" s="26"/>
    </row>
    <row r="473" spans="1:16" hidden="1" x14ac:dyDescent="0.25">
      <c r="A473" s="30">
        <v>50000249</v>
      </c>
      <c r="B473">
        <v>40264912</v>
      </c>
      <c r="C473" t="s">
        <v>170</v>
      </c>
      <c r="D473">
        <v>1037603691</v>
      </c>
      <c r="E473" s="29">
        <v>42159</v>
      </c>
      <c r="F473">
        <v>31479775</v>
      </c>
      <c r="G473" s="14">
        <f>VLOOKUP(I473,[2]numerales!$A:$F,6,0)</f>
        <v>923272421</v>
      </c>
      <c r="H473" s="14">
        <f>VLOOKUP(I473,[2]numerales!$A:$B,2,0)</f>
        <v>190101</v>
      </c>
      <c r="I473" s="26">
        <v>190101</v>
      </c>
      <c r="K473" s="1">
        <v>107400</v>
      </c>
      <c r="L473" s="26"/>
      <c r="M473" s="1"/>
      <c r="N473" s="26"/>
      <c r="O473" s="1"/>
      <c r="P473" s="26"/>
    </row>
    <row r="474" spans="1:16" hidden="1" x14ac:dyDescent="0.25">
      <c r="A474" s="30">
        <v>50000249</v>
      </c>
      <c r="B474">
        <v>40264914</v>
      </c>
      <c r="C474" t="s">
        <v>170</v>
      </c>
      <c r="D474">
        <v>1152435730</v>
      </c>
      <c r="E474" s="29">
        <v>42159</v>
      </c>
      <c r="F474">
        <v>11524357</v>
      </c>
      <c r="G474" s="14">
        <f>VLOOKUP(I474,[2]numerales!$A:$F,6,0)</f>
        <v>923272421</v>
      </c>
      <c r="H474" s="14">
        <f>VLOOKUP(I474,[2]numerales!$A:$B,2,0)</f>
        <v>190101</v>
      </c>
      <c r="I474" s="26">
        <v>190101</v>
      </c>
      <c r="K474" s="1">
        <v>107400</v>
      </c>
      <c r="L474" s="26"/>
      <c r="M474" s="1"/>
      <c r="N474" s="26"/>
      <c r="O474" s="1"/>
      <c r="P474" s="26"/>
    </row>
    <row r="475" spans="1:16" hidden="1" x14ac:dyDescent="0.25">
      <c r="A475" s="30">
        <v>50000249</v>
      </c>
      <c r="B475">
        <v>40264957</v>
      </c>
      <c r="C475" t="s">
        <v>170</v>
      </c>
      <c r="D475">
        <v>1152435071</v>
      </c>
      <c r="E475" s="29">
        <v>42159</v>
      </c>
      <c r="F475">
        <v>4119379</v>
      </c>
      <c r="G475" s="14">
        <f>VLOOKUP(I475,[2]numerales!$A:$F,6,0)</f>
        <v>923272421</v>
      </c>
      <c r="H475" s="14">
        <f>VLOOKUP(I475,[2]numerales!$A:$B,2,0)</f>
        <v>190101</v>
      </c>
      <c r="I475" s="26">
        <v>190101</v>
      </c>
      <c r="K475" s="1">
        <v>107400</v>
      </c>
      <c r="L475" s="26"/>
      <c r="M475" s="1"/>
      <c r="N475" s="26"/>
      <c r="O475" s="1"/>
      <c r="P475" s="26"/>
    </row>
    <row r="476" spans="1:16" hidden="1" x14ac:dyDescent="0.25">
      <c r="A476" s="30">
        <v>50000249</v>
      </c>
      <c r="B476">
        <v>40264965</v>
      </c>
      <c r="C476" t="s">
        <v>170</v>
      </c>
      <c r="D476">
        <v>1152187158</v>
      </c>
      <c r="E476" s="29">
        <v>42159</v>
      </c>
      <c r="F476">
        <v>30121974</v>
      </c>
      <c r="G476" s="14">
        <f>VLOOKUP(I476,[2]numerales!$A:$F,6,0)</f>
        <v>923272421</v>
      </c>
      <c r="H476" s="14">
        <f>VLOOKUP(I476,[2]numerales!$A:$B,2,0)</f>
        <v>190101</v>
      </c>
      <c r="I476" s="26">
        <v>190101</v>
      </c>
      <c r="K476" s="1">
        <v>107400</v>
      </c>
      <c r="L476" s="26"/>
      <c r="M476" s="1"/>
      <c r="N476" s="26"/>
      <c r="O476" s="1"/>
      <c r="P476" s="26"/>
    </row>
    <row r="477" spans="1:16" hidden="1" x14ac:dyDescent="0.25">
      <c r="A477" s="30">
        <v>50000249</v>
      </c>
      <c r="B477">
        <v>40264967</v>
      </c>
      <c r="C477" t="s">
        <v>170</v>
      </c>
      <c r="D477">
        <v>1037603821</v>
      </c>
      <c r="E477" s="29">
        <v>42159</v>
      </c>
      <c r="F477">
        <v>3133282</v>
      </c>
      <c r="G477" s="14">
        <f>VLOOKUP(I477,[2]numerales!$A:$F,6,0)</f>
        <v>923272421</v>
      </c>
      <c r="H477" s="14">
        <f>VLOOKUP(I477,[2]numerales!$A:$B,2,0)</f>
        <v>190101</v>
      </c>
      <c r="I477" s="26">
        <v>190101</v>
      </c>
      <c r="K477" s="1">
        <v>107400</v>
      </c>
      <c r="L477" s="26"/>
      <c r="M477" s="1"/>
      <c r="N477" s="26"/>
      <c r="O477" s="1"/>
      <c r="P477" s="26"/>
    </row>
    <row r="478" spans="1:16" hidden="1" x14ac:dyDescent="0.25">
      <c r="A478" s="30">
        <v>50000249</v>
      </c>
      <c r="B478">
        <v>40264968</v>
      </c>
      <c r="C478" t="s">
        <v>170</v>
      </c>
      <c r="D478">
        <v>1128275582</v>
      </c>
      <c r="E478" s="29">
        <v>42159</v>
      </c>
      <c r="F478">
        <v>4133490</v>
      </c>
      <c r="G478" s="14">
        <f>VLOOKUP(I478,[2]numerales!$A:$F,6,0)</f>
        <v>923272421</v>
      </c>
      <c r="H478" s="14">
        <f>VLOOKUP(I478,[2]numerales!$A:$B,2,0)</f>
        <v>190101</v>
      </c>
      <c r="I478" s="26">
        <v>190101</v>
      </c>
      <c r="K478" s="1">
        <v>107400</v>
      </c>
      <c r="L478" s="26"/>
      <c r="M478" s="1"/>
      <c r="N478" s="26"/>
      <c r="O478" s="1"/>
      <c r="P478" s="26"/>
    </row>
    <row r="479" spans="1:16" hidden="1" x14ac:dyDescent="0.25">
      <c r="A479" s="30">
        <v>50000249</v>
      </c>
      <c r="B479">
        <v>40442313</v>
      </c>
      <c r="C479" t="s">
        <v>154</v>
      </c>
      <c r="D479">
        <v>19429739</v>
      </c>
      <c r="E479" s="29">
        <v>42159</v>
      </c>
      <c r="F479">
        <v>2136702</v>
      </c>
      <c r="G479" s="14">
        <f>VLOOKUP(I479,[2]numerales!$A:$F,6,0)</f>
        <v>12400000</v>
      </c>
      <c r="H479" s="14">
        <f>VLOOKUP(I479,[2]numerales!$A:$B,2,0)</f>
        <v>270102</v>
      </c>
      <c r="I479" s="26">
        <v>121204</v>
      </c>
      <c r="K479" s="1">
        <v>5000</v>
      </c>
      <c r="L479" s="26"/>
      <c r="M479" s="1"/>
      <c r="N479" s="26"/>
      <c r="O479" s="1"/>
      <c r="P479" s="26"/>
    </row>
    <row r="480" spans="1:16" hidden="1" x14ac:dyDescent="0.25">
      <c r="A480" s="30">
        <v>50000249</v>
      </c>
      <c r="B480">
        <v>40905176</v>
      </c>
      <c r="C480" t="s">
        <v>154</v>
      </c>
      <c r="D480">
        <v>79052452</v>
      </c>
      <c r="E480" s="29">
        <v>42159</v>
      </c>
      <c r="F480">
        <v>2582875</v>
      </c>
      <c r="G480" s="14">
        <f>VLOOKUP(I480,[2]numerales!$A:$F,6,0)</f>
        <v>12400000</v>
      </c>
      <c r="H480" s="14">
        <f>VLOOKUP(I480,[2]numerales!$A:$B,2,0)</f>
        <v>270102</v>
      </c>
      <c r="I480" s="26">
        <v>121204</v>
      </c>
      <c r="K480" s="1">
        <v>5000</v>
      </c>
      <c r="L480" s="26"/>
      <c r="M480" s="1"/>
      <c r="N480" s="26"/>
      <c r="O480" s="1"/>
      <c r="P480" s="26"/>
    </row>
    <row r="481" spans="1:16" hidden="1" x14ac:dyDescent="0.25">
      <c r="A481" s="30">
        <v>50000249</v>
      </c>
      <c r="B481">
        <v>41345456</v>
      </c>
      <c r="C481" t="s">
        <v>170</v>
      </c>
      <c r="D481">
        <v>10226032</v>
      </c>
      <c r="E481" s="29">
        <v>42159</v>
      </c>
      <c r="F481">
        <v>2683134</v>
      </c>
      <c r="G481" s="14">
        <f>VLOOKUP(I481,[2]numerales!$A:$F,6,0)</f>
        <v>923272193</v>
      </c>
      <c r="H481" s="14">
        <f>VLOOKUP(I481,[2]numerales!$A:$B,2,0)</f>
        <v>131401</v>
      </c>
      <c r="I481" s="26">
        <v>131401</v>
      </c>
      <c r="K481" s="1">
        <v>7929789.4800000004</v>
      </c>
      <c r="L481" s="26"/>
      <c r="M481" s="1"/>
      <c r="N481" s="26"/>
      <c r="O481" s="1"/>
      <c r="P481" s="26"/>
    </row>
    <row r="482" spans="1:16" hidden="1" x14ac:dyDescent="0.25">
      <c r="A482" s="30">
        <v>50000249</v>
      </c>
      <c r="B482">
        <v>43260703</v>
      </c>
      <c r="C482" t="s">
        <v>168</v>
      </c>
      <c r="D482">
        <v>1093140227</v>
      </c>
      <c r="E482" s="29">
        <v>42159</v>
      </c>
      <c r="F482">
        <v>31736843</v>
      </c>
      <c r="G482" s="14">
        <f>VLOOKUP(I482,[2]numerales!$A:$F,6,0)</f>
        <v>12400000</v>
      </c>
      <c r="H482" s="14">
        <f>VLOOKUP(I482,[2]numerales!$A:$B,2,0)</f>
        <v>270102</v>
      </c>
      <c r="I482" s="26">
        <v>121204</v>
      </c>
      <c r="K482" s="1">
        <v>5000</v>
      </c>
      <c r="L482" s="26"/>
      <c r="M482" s="1"/>
      <c r="N482" s="26"/>
      <c r="O482" s="1"/>
      <c r="P482" s="26"/>
    </row>
    <row r="483" spans="1:16" hidden="1" x14ac:dyDescent="0.25">
      <c r="A483" s="30">
        <v>50000249</v>
      </c>
      <c r="B483">
        <v>43617882</v>
      </c>
      <c r="C483" t="s">
        <v>157</v>
      </c>
      <c r="D483">
        <v>8001658543</v>
      </c>
      <c r="E483" s="29">
        <v>42159</v>
      </c>
      <c r="F483">
        <v>5601757</v>
      </c>
      <c r="G483" s="14">
        <f>VLOOKUP(I483,[2]numerales!$A:$F,6,0)</f>
        <v>12400000</v>
      </c>
      <c r="H483" s="14">
        <f>VLOOKUP(I483,[2]numerales!$A:$B,2,0)</f>
        <v>270108</v>
      </c>
      <c r="I483" s="26">
        <v>270108</v>
      </c>
      <c r="K483" s="1">
        <v>910159</v>
      </c>
      <c r="L483" s="26"/>
      <c r="M483" s="1"/>
      <c r="N483" s="26"/>
      <c r="O483" s="1"/>
      <c r="P483" s="26"/>
    </row>
    <row r="484" spans="1:16" hidden="1" x14ac:dyDescent="0.25">
      <c r="A484" s="30">
        <v>50000249</v>
      </c>
      <c r="B484">
        <v>45911053</v>
      </c>
      <c r="C484" t="s">
        <v>160</v>
      </c>
      <c r="D484">
        <v>1140834239</v>
      </c>
      <c r="E484" s="29">
        <v>42159</v>
      </c>
      <c r="F484">
        <v>30144779</v>
      </c>
      <c r="G484" s="14">
        <f>VLOOKUP(I484,[2]numerales!$A:$F,6,0)</f>
        <v>923272421</v>
      </c>
      <c r="H484" s="14">
        <f>VLOOKUP(I484,[2]numerales!$A:$B,2,0)</f>
        <v>190101</v>
      </c>
      <c r="I484" s="26">
        <v>190101</v>
      </c>
      <c r="K484" s="1">
        <v>107400</v>
      </c>
      <c r="L484" s="26"/>
      <c r="M484" s="1"/>
      <c r="N484" s="26"/>
      <c r="O484" s="1"/>
      <c r="P484" s="26"/>
    </row>
    <row r="485" spans="1:16" hidden="1" x14ac:dyDescent="0.25">
      <c r="A485" s="30">
        <v>50000249</v>
      </c>
      <c r="B485">
        <v>90728</v>
      </c>
      <c r="C485" t="s">
        <v>200</v>
      </c>
      <c r="D485">
        <v>30234740</v>
      </c>
      <c r="E485" s="29">
        <v>42160</v>
      </c>
      <c r="F485">
        <v>6012776</v>
      </c>
      <c r="G485" s="14">
        <f>VLOOKUP(I485,[2]numerales!$A:$F,6,0)</f>
        <v>923272421</v>
      </c>
      <c r="H485" s="14">
        <f>VLOOKUP(I485,[2]numerales!$A:$B,2,0)</f>
        <v>190101</v>
      </c>
      <c r="I485" s="26">
        <v>190101</v>
      </c>
      <c r="K485" s="1">
        <v>107400</v>
      </c>
      <c r="L485" s="26"/>
      <c r="M485" s="1"/>
      <c r="N485" s="26"/>
      <c r="O485" s="1"/>
      <c r="P485" s="26"/>
    </row>
    <row r="486" spans="1:16" hidden="1" x14ac:dyDescent="0.25">
      <c r="A486" s="30">
        <v>50000249</v>
      </c>
      <c r="B486">
        <v>792605</v>
      </c>
      <c r="C486" t="s">
        <v>154</v>
      </c>
      <c r="D486">
        <v>93371201</v>
      </c>
      <c r="E486" s="29">
        <v>42160</v>
      </c>
      <c r="F486">
        <v>2410673</v>
      </c>
      <c r="G486" s="14">
        <f>VLOOKUP(I486,[2]numerales!$A:$F,6,0)</f>
        <v>96400000</v>
      </c>
      <c r="H486" s="14">
        <f>VLOOKUP(I486,[2]numerales!$A:$B,2,0)</f>
        <v>370101</v>
      </c>
      <c r="I486" s="26">
        <v>121280</v>
      </c>
      <c r="K486" s="1">
        <v>5400</v>
      </c>
      <c r="L486" s="26"/>
      <c r="M486" s="1"/>
      <c r="N486" s="26"/>
      <c r="O486" s="1"/>
      <c r="P486" s="26"/>
    </row>
    <row r="487" spans="1:16" hidden="1" x14ac:dyDescent="0.25">
      <c r="A487" s="30">
        <v>50000249</v>
      </c>
      <c r="B487">
        <v>792608</v>
      </c>
      <c r="C487" t="s">
        <v>154</v>
      </c>
      <c r="D487">
        <v>1130613147</v>
      </c>
      <c r="E487" s="29">
        <v>42160</v>
      </c>
      <c r="F487">
        <v>31687172</v>
      </c>
      <c r="G487" s="14">
        <f>VLOOKUP(I487,[2]numerales!$A:$F,6,0)</f>
        <v>12400000</v>
      </c>
      <c r="H487" s="14">
        <f>VLOOKUP(I487,[2]numerales!$A:$B,2,0)</f>
        <v>270102</v>
      </c>
      <c r="I487" s="26">
        <v>121204</v>
      </c>
      <c r="K487" s="1">
        <v>5000</v>
      </c>
      <c r="L487" s="26"/>
      <c r="M487" s="1"/>
      <c r="N487" s="26"/>
      <c r="O487" s="1"/>
      <c r="P487" s="26"/>
    </row>
    <row r="488" spans="1:16" hidden="1" x14ac:dyDescent="0.25">
      <c r="A488" s="30">
        <v>50000249</v>
      </c>
      <c r="B488">
        <v>792623</v>
      </c>
      <c r="C488" t="s">
        <v>154</v>
      </c>
      <c r="D488">
        <v>19189668</v>
      </c>
      <c r="E488" s="29">
        <v>42160</v>
      </c>
      <c r="F488">
        <v>7045757</v>
      </c>
      <c r="G488" s="14">
        <f>VLOOKUP(I488,[2]numerales!$A:$F,6,0)</f>
        <v>10600000</v>
      </c>
      <c r="H488" s="14">
        <f>VLOOKUP(I488,[2]numerales!$A:$B,2,0)</f>
        <v>20101</v>
      </c>
      <c r="I488" s="26">
        <v>270202</v>
      </c>
      <c r="K488" s="1">
        <v>1700</v>
      </c>
      <c r="L488" s="26"/>
      <c r="M488" s="1"/>
      <c r="N488" s="26"/>
      <c r="O488" s="1"/>
      <c r="P488" s="26"/>
    </row>
    <row r="489" spans="1:16" hidden="1" x14ac:dyDescent="0.25">
      <c r="A489" s="30">
        <v>50000249</v>
      </c>
      <c r="B489">
        <v>792625</v>
      </c>
      <c r="C489" t="s">
        <v>154</v>
      </c>
      <c r="D489">
        <v>1072644066</v>
      </c>
      <c r="E489" s="29">
        <v>42160</v>
      </c>
      <c r="F489">
        <v>8632817</v>
      </c>
      <c r="G489" s="14">
        <f>VLOOKUP(I489,[2]numerales!$A:$F,6,0)</f>
        <v>12400000</v>
      </c>
      <c r="H489" s="14">
        <f>VLOOKUP(I489,[2]numerales!$A:$B,2,0)</f>
        <v>270102</v>
      </c>
      <c r="I489" s="26">
        <v>121204</v>
      </c>
      <c r="K489" s="1">
        <v>5000</v>
      </c>
      <c r="L489" s="26"/>
      <c r="M489" s="1"/>
      <c r="N489" s="26"/>
      <c r="O489" s="1"/>
      <c r="P489" s="26"/>
    </row>
    <row r="490" spans="1:16" hidden="1" x14ac:dyDescent="0.25">
      <c r="A490" s="30">
        <v>50000249</v>
      </c>
      <c r="B490">
        <v>883837</v>
      </c>
      <c r="C490" t="s">
        <v>184</v>
      </c>
      <c r="D490">
        <v>9001330615</v>
      </c>
      <c r="E490" s="29">
        <v>42160</v>
      </c>
      <c r="F490">
        <v>7458974</v>
      </c>
      <c r="G490" s="14">
        <f>VLOOKUP(I490,[2]numerales!$A:$F,6,0)</f>
        <v>12800000</v>
      </c>
      <c r="H490" s="14">
        <f>VLOOKUP(I490,[2]numerales!$A:$B,2,0)</f>
        <v>350300</v>
      </c>
      <c r="I490" s="26">
        <v>350300</v>
      </c>
      <c r="K490" s="1">
        <v>4807890</v>
      </c>
      <c r="L490" s="26"/>
      <c r="M490" s="1"/>
      <c r="N490" s="26"/>
      <c r="O490" s="1"/>
      <c r="P490" s="26"/>
    </row>
    <row r="491" spans="1:16" hidden="1" x14ac:dyDescent="0.25">
      <c r="A491" s="30">
        <v>50000249</v>
      </c>
      <c r="B491">
        <v>1062309</v>
      </c>
      <c r="C491" t="s">
        <v>184</v>
      </c>
      <c r="D491">
        <v>7541636</v>
      </c>
      <c r="E491" s="29">
        <v>42160</v>
      </c>
      <c r="F491">
        <v>30055990</v>
      </c>
      <c r="G491" s="14">
        <f>VLOOKUP(I491,[2]numerales!$A:$F,6,0)</f>
        <v>26800000</v>
      </c>
      <c r="H491" s="14">
        <f>VLOOKUP(I491,[2]numerales!$A:$B,2,0)</f>
        <v>360200</v>
      </c>
      <c r="I491" s="26">
        <v>360200</v>
      </c>
      <c r="K491" s="1">
        <v>88675</v>
      </c>
      <c r="L491" s="26"/>
      <c r="M491" s="1"/>
      <c r="N491" s="26"/>
      <c r="O491" s="1"/>
      <c r="P491" s="26"/>
    </row>
    <row r="492" spans="1:16" hidden="1" x14ac:dyDescent="0.25">
      <c r="A492" s="30">
        <v>50000249</v>
      </c>
      <c r="B492">
        <v>1090650</v>
      </c>
      <c r="C492" t="s">
        <v>154</v>
      </c>
      <c r="D492">
        <v>1091669822</v>
      </c>
      <c r="E492" s="29">
        <v>42160</v>
      </c>
      <c r="F492">
        <v>31592607</v>
      </c>
      <c r="G492" s="14">
        <f>VLOOKUP(I492,[2]numerales!$A:$F,6,0)</f>
        <v>12400000</v>
      </c>
      <c r="H492" s="14">
        <f>VLOOKUP(I492,[2]numerales!$A:$B,2,0)</f>
        <v>270102</v>
      </c>
      <c r="I492" s="26">
        <v>121204</v>
      </c>
      <c r="K492" s="1">
        <v>5000</v>
      </c>
      <c r="L492" s="26"/>
      <c r="M492" s="1"/>
      <c r="N492" s="26"/>
      <c r="O492" s="1"/>
      <c r="P492" s="26"/>
    </row>
    <row r="493" spans="1:16" hidden="1" x14ac:dyDescent="0.25">
      <c r="A493" s="30">
        <v>50000249</v>
      </c>
      <c r="B493">
        <v>1207803</v>
      </c>
      <c r="C493" t="s">
        <v>183</v>
      </c>
      <c r="D493">
        <v>14474193</v>
      </c>
      <c r="E493" s="29">
        <v>42160</v>
      </c>
      <c r="F493">
        <v>2400635</v>
      </c>
      <c r="G493" s="14">
        <f>VLOOKUP(I493,[2]numerales!$A:$F,6,0)</f>
        <v>11100000</v>
      </c>
      <c r="H493" s="14">
        <f>VLOOKUP(I493,[2]numerales!$A:$B,2,0)</f>
        <v>150112</v>
      </c>
      <c r="I493" s="26">
        <v>121275</v>
      </c>
      <c r="K493" s="1">
        <v>441</v>
      </c>
      <c r="L493" s="26"/>
      <c r="M493" s="1"/>
      <c r="N493" s="26"/>
      <c r="O493" s="1"/>
      <c r="P493" s="26"/>
    </row>
    <row r="494" spans="1:16" hidden="1" x14ac:dyDescent="0.25">
      <c r="A494" s="30">
        <v>50000249</v>
      </c>
      <c r="B494">
        <v>1207970</v>
      </c>
      <c r="C494" t="s">
        <v>183</v>
      </c>
      <c r="D494">
        <v>5270618</v>
      </c>
      <c r="E494" s="29">
        <v>42160</v>
      </c>
      <c r="F494">
        <v>31835582</v>
      </c>
      <c r="G494" s="14">
        <f>VLOOKUP(I494,[2]numerales!$A:$F,6,0)</f>
        <v>11100000</v>
      </c>
      <c r="H494" s="14">
        <f>VLOOKUP(I494,[2]numerales!$A:$B,2,0)</f>
        <v>150112</v>
      </c>
      <c r="I494" s="26">
        <v>121275</v>
      </c>
      <c r="K494" s="1">
        <v>500000</v>
      </c>
      <c r="L494" s="26"/>
      <c r="M494" s="1"/>
      <c r="N494" s="26"/>
      <c r="O494" s="1"/>
      <c r="P494" s="26"/>
    </row>
    <row r="495" spans="1:16" hidden="1" x14ac:dyDescent="0.25">
      <c r="A495" s="30">
        <v>50000249</v>
      </c>
      <c r="B495">
        <v>1209207</v>
      </c>
      <c r="C495" t="s">
        <v>183</v>
      </c>
      <c r="D495">
        <v>14474193</v>
      </c>
      <c r="E495" s="29">
        <v>42160</v>
      </c>
      <c r="F495">
        <v>2400635</v>
      </c>
      <c r="G495" s="14">
        <f>VLOOKUP(I495,[2]numerales!$A:$F,6,0)</f>
        <v>11100000</v>
      </c>
      <c r="H495" s="14">
        <f>VLOOKUP(I495,[2]numerales!$A:$B,2,0)</f>
        <v>150112</v>
      </c>
      <c r="I495" s="26">
        <v>121275</v>
      </c>
      <c r="K495" s="1">
        <v>667845</v>
      </c>
      <c r="L495" s="26"/>
      <c r="M495" s="1"/>
      <c r="N495" s="26"/>
      <c r="O495" s="1"/>
      <c r="P495" s="26"/>
    </row>
    <row r="496" spans="1:16" hidden="1" x14ac:dyDescent="0.25">
      <c r="A496" s="30">
        <v>50000249</v>
      </c>
      <c r="B496">
        <v>1219233</v>
      </c>
      <c r="C496" t="s">
        <v>176</v>
      </c>
      <c r="D496">
        <v>14233576</v>
      </c>
      <c r="E496" s="29">
        <v>42160</v>
      </c>
      <c r="F496">
        <v>31588437</v>
      </c>
      <c r="G496" s="14">
        <f>VLOOKUP(I496,[2]numerales!$A:$F,6,0)</f>
        <v>26800000</v>
      </c>
      <c r="H496" s="14">
        <f>VLOOKUP(I496,[2]numerales!$A:$B,2,0)</f>
        <v>360200</v>
      </c>
      <c r="I496" s="26">
        <v>360200</v>
      </c>
      <c r="K496" s="1">
        <v>172615</v>
      </c>
      <c r="L496" s="26"/>
      <c r="M496" s="1"/>
      <c r="N496" s="26"/>
      <c r="O496" s="1"/>
      <c r="P496" s="26"/>
    </row>
    <row r="497" spans="1:16" hidden="1" x14ac:dyDescent="0.25">
      <c r="A497" s="30">
        <v>50000249</v>
      </c>
      <c r="B497">
        <v>1224434</v>
      </c>
      <c r="C497" t="s">
        <v>183</v>
      </c>
      <c r="D497">
        <v>1111799145</v>
      </c>
      <c r="E497" s="29">
        <v>42160</v>
      </c>
      <c r="F497">
        <v>31686095</v>
      </c>
      <c r="G497" s="14">
        <f>VLOOKUP(I497,[2]numerales!$A:$F,6,0)</f>
        <v>26800000</v>
      </c>
      <c r="H497" s="14">
        <f>VLOOKUP(I497,[2]numerales!$A:$B,2,0)</f>
        <v>360200</v>
      </c>
      <c r="I497" s="26">
        <v>360200</v>
      </c>
      <c r="K497" s="1">
        <v>19529</v>
      </c>
      <c r="L497" s="26"/>
      <c r="M497" s="1"/>
      <c r="N497" s="26"/>
      <c r="O497" s="1"/>
      <c r="P497" s="26"/>
    </row>
    <row r="498" spans="1:16" hidden="1" x14ac:dyDescent="0.25">
      <c r="A498" s="30">
        <v>50000249</v>
      </c>
      <c r="B498">
        <v>1306850</v>
      </c>
      <c r="C498" t="s">
        <v>170</v>
      </c>
      <c r="D498">
        <v>71584945</v>
      </c>
      <c r="E498" s="29">
        <v>42160</v>
      </c>
      <c r="F498">
        <v>30069308</v>
      </c>
      <c r="G498" s="14">
        <f>VLOOKUP(I498,[2]numerales!$A:$F,6,0)</f>
        <v>26800000</v>
      </c>
      <c r="H498" s="14">
        <f>VLOOKUP(I498,[2]numerales!$A:$B,2,0)</f>
        <v>360200</v>
      </c>
      <c r="I498" s="26">
        <v>360200</v>
      </c>
      <c r="K498" s="1">
        <v>1500</v>
      </c>
      <c r="L498" s="26"/>
      <c r="M498" s="1"/>
      <c r="N498" s="26"/>
      <c r="O498" s="1"/>
      <c r="P498" s="26"/>
    </row>
    <row r="499" spans="1:16" hidden="1" x14ac:dyDescent="0.25">
      <c r="A499" s="30">
        <v>50000249</v>
      </c>
      <c r="B499">
        <v>1370383</v>
      </c>
      <c r="C499" t="s">
        <v>185</v>
      </c>
      <c r="D499">
        <v>8001416385</v>
      </c>
      <c r="E499" s="29">
        <v>42160</v>
      </c>
      <c r="F499">
        <v>31826502</v>
      </c>
      <c r="G499" s="14">
        <f>VLOOKUP(I499,[2]numerales!$A:$F,6,0)</f>
        <v>11100000</v>
      </c>
      <c r="H499" s="14">
        <f>VLOOKUP(I499,[2]numerales!$A:$B,2,0)</f>
        <v>150105</v>
      </c>
      <c r="I499" s="26">
        <v>27090505</v>
      </c>
      <c r="K499" s="1">
        <v>244037.14</v>
      </c>
      <c r="L499" s="26"/>
      <c r="M499" s="1"/>
      <c r="N499" s="26"/>
      <c r="O499" s="1"/>
      <c r="P499" s="26"/>
    </row>
    <row r="500" spans="1:16" hidden="1" x14ac:dyDescent="0.25">
      <c r="A500" s="30">
        <v>50000249</v>
      </c>
      <c r="B500">
        <v>1497127</v>
      </c>
      <c r="C500" t="s">
        <v>177</v>
      </c>
      <c r="D500">
        <v>11303005</v>
      </c>
      <c r="E500" s="29">
        <v>42160</v>
      </c>
      <c r="F500">
        <v>31670327</v>
      </c>
      <c r="G500" s="14">
        <f>VLOOKUP(I500,[2]numerales!$A:$F,6,0)</f>
        <v>26800000</v>
      </c>
      <c r="H500" s="14">
        <f>VLOOKUP(I500,[2]numerales!$A:$B,2,0)</f>
        <v>360200</v>
      </c>
      <c r="I500" s="26">
        <v>360200</v>
      </c>
      <c r="K500" s="1">
        <v>125217</v>
      </c>
      <c r="L500" s="26"/>
      <c r="M500" s="1"/>
      <c r="N500" s="26"/>
      <c r="O500" s="1"/>
      <c r="P500" s="26"/>
    </row>
    <row r="501" spans="1:16" hidden="1" x14ac:dyDescent="0.25">
      <c r="A501" s="30">
        <v>50000249</v>
      </c>
      <c r="B501">
        <v>1504571</v>
      </c>
      <c r="C501" t="s">
        <v>170</v>
      </c>
      <c r="D501">
        <v>71661183</v>
      </c>
      <c r="E501" s="29">
        <v>42160</v>
      </c>
      <c r="F501">
        <v>6034717</v>
      </c>
      <c r="G501" s="14">
        <f>VLOOKUP(I501,[2]numerales!$A:$F,6,0)</f>
        <v>26800000</v>
      </c>
      <c r="H501" s="14">
        <f>VLOOKUP(I501,[2]numerales!$A:$B,2,0)</f>
        <v>360200</v>
      </c>
      <c r="I501" s="26">
        <v>360200</v>
      </c>
      <c r="K501" s="1">
        <v>230840</v>
      </c>
      <c r="L501" s="26"/>
      <c r="M501" s="1"/>
      <c r="N501" s="26"/>
      <c r="O501" s="1"/>
      <c r="P501" s="26"/>
    </row>
    <row r="502" spans="1:16" hidden="1" x14ac:dyDescent="0.25">
      <c r="A502" s="30">
        <v>50000249</v>
      </c>
      <c r="B502">
        <v>1547966</v>
      </c>
      <c r="C502" t="s">
        <v>223</v>
      </c>
      <c r="D502">
        <v>37941817</v>
      </c>
      <c r="E502" s="29">
        <v>42160</v>
      </c>
      <c r="F502">
        <v>7272268</v>
      </c>
      <c r="G502" s="14">
        <f>VLOOKUP(I502,[2]numerales!$A:$F,6,0)</f>
        <v>13700000</v>
      </c>
      <c r="H502" s="14">
        <f>VLOOKUP(I502,[2]numerales!$A:$B,2,0)</f>
        <v>290101</v>
      </c>
      <c r="I502" s="26">
        <v>270944</v>
      </c>
      <c r="K502" s="1">
        <v>200000</v>
      </c>
      <c r="L502" s="26"/>
      <c r="M502" s="1"/>
      <c r="N502" s="26"/>
      <c r="O502" s="1"/>
      <c r="P502" s="26"/>
    </row>
    <row r="503" spans="1:16" hidden="1" x14ac:dyDescent="0.25">
      <c r="A503" s="30">
        <v>50000249</v>
      </c>
      <c r="B503">
        <v>1700708</v>
      </c>
      <c r="C503" t="s">
        <v>154</v>
      </c>
      <c r="D503">
        <v>8301277123</v>
      </c>
      <c r="E503" s="29">
        <v>42160</v>
      </c>
      <c r="F503">
        <v>2329398</v>
      </c>
      <c r="G503" s="14">
        <f>VLOOKUP(I503,[2]numerales!$A:$F,6,0)</f>
        <v>96400000</v>
      </c>
      <c r="H503" s="14">
        <f>VLOOKUP(I503,[2]numerales!$A:$B,2,0)</f>
        <v>370101</v>
      </c>
      <c r="I503" s="26">
        <v>121280</v>
      </c>
      <c r="K503" s="1">
        <v>5400</v>
      </c>
      <c r="L503" s="26"/>
      <c r="M503" s="1"/>
      <c r="N503" s="26"/>
      <c r="O503" s="1"/>
      <c r="P503" s="26"/>
    </row>
    <row r="504" spans="1:16" hidden="1" x14ac:dyDescent="0.25">
      <c r="A504" s="30">
        <v>50000249</v>
      </c>
      <c r="B504">
        <v>1710523</v>
      </c>
      <c r="C504" t="s">
        <v>154</v>
      </c>
      <c r="D504">
        <v>11786033</v>
      </c>
      <c r="E504" s="29">
        <v>42160</v>
      </c>
      <c r="F504">
        <v>31380602</v>
      </c>
      <c r="G504" s="14">
        <f>VLOOKUP(I504,[2]numerales!$A:$F,6,0)</f>
        <v>923272193</v>
      </c>
      <c r="H504" s="14">
        <f>VLOOKUP(I504,[2]numerales!$A:$B,2,0)</f>
        <v>131401</v>
      </c>
      <c r="I504" s="26">
        <v>131401</v>
      </c>
      <c r="K504" s="1">
        <v>23600</v>
      </c>
      <c r="L504" s="26"/>
      <c r="M504" s="1"/>
      <c r="N504" s="26"/>
      <c r="O504" s="1"/>
      <c r="P504" s="26"/>
    </row>
    <row r="505" spans="1:16" hidden="1" x14ac:dyDescent="0.25">
      <c r="A505" s="30">
        <v>50000249</v>
      </c>
      <c r="B505">
        <v>1727114</v>
      </c>
      <c r="C505" t="s">
        <v>158</v>
      </c>
      <c r="D505">
        <v>457946</v>
      </c>
      <c r="E505" s="29">
        <v>42160</v>
      </c>
      <c r="F505">
        <v>30035090</v>
      </c>
      <c r="G505" s="14">
        <f>VLOOKUP(I505,[2]numerales!$A:$F,6,0)</f>
        <v>923272421</v>
      </c>
      <c r="H505" s="14">
        <f>VLOOKUP(I505,[2]numerales!$A:$B,2,0)</f>
        <v>190101</v>
      </c>
      <c r="I505" s="26">
        <v>190101</v>
      </c>
      <c r="K505" s="1">
        <v>107400</v>
      </c>
      <c r="L505" s="26"/>
      <c r="M505" s="1"/>
      <c r="N505" s="26"/>
      <c r="O505" s="1"/>
      <c r="P505" s="26"/>
    </row>
    <row r="506" spans="1:16" hidden="1" x14ac:dyDescent="0.25">
      <c r="A506" s="30">
        <v>50000249</v>
      </c>
      <c r="B506">
        <v>1757520</v>
      </c>
      <c r="C506" t="s">
        <v>170</v>
      </c>
      <c r="D506">
        <v>71594846</v>
      </c>
      <c r="E506" s="29">
        <v>42160</v>
      </c>
      <c r="F506">
        <v>3130149</v>
      </c>
      <c r="G506" s="14">
        <f>VLOOKUP(I506,[2]numerales!$A:$F,6,0)</f>
        <v>26800000</v>
      </c>
      <c r="H506" s="14">
        <f>VLOOKUP(I506,[2]numerales!$A:$B,2,0)</f>
        <v>360200</v>
      </c>
      <c r="I506" s="26">
        <v>360200</v>
      </c>
      <c r="K506" s="1">
        <v>230840</v>
      </c>
      <c r="L506" s="26"/>
      <c r="M506" s="1"/>
      <c r="N506" s="26"/>
      <c r="O506" s="1"/>
      <c r="P506" s="26"/>
    </row>
    <row r="507" spans="1:16" hidden="1" x14ac:dyDescent="0.25">
      <c r="A507" s="30">
        <v>50000249</v>
      </c>
      <c r="B507">
        <v>1777773</v>
      </c>
      <c r="C507" t="s">
        <v>189</v>
      </c>
      <c r="D507">
        <v>19080953</v>
      </c>
      <c r="E507" s="29">
        <v>42160</v>
      </c>
      <c r="F507">
        <v>31358635</v>
      </c>
      <c r="G507" s="14">
        <f>VLOOKUP(I507,[2]numerales!$A:$F,6,0)</f>
        <v>923272193</v>
      </c>
      <c r="H507" s="14">
        <f>VLOOKUP(I507,[2]numerales!$A:$B,2,0)</f>
        <v>131401</v>
      </c>
      <c r="I507" s="26">
        <v>131401</v>
      </c>
      <c r="K507" s="1">
        <v>3500</v>
      </c>
      <c r="L507" s="26"/>
      <c r="M507" s="1"/>
      <c r="N507" s="26"/>
      <c r="O507" s="1"/>
      <c r="P507" s="26"/>
    </row>
    <row r="508" spans="1:16" hidden="1" x14ac:dyDescent="0.25">
      <c r="A508" s="30">
        <v>50000249</v>
      </c>
      <c r="B508">
        <v>1779075</v>
      </c>
      <c r="C508" t="s">
        <v>211</v>
      </c>
      <c r="D508">
        <v>6244897</v>
      </c>
      <c r="E508" s="29">
        <v>42160</v>
      </c>
      <c r="F508">
        <v>31130505</v>
      </c>
      <c r="G508" s="14">
        <f>VLOOKUP(I508,[2]numerales!$A:$F,6,0)</f>
        <v>12400000</v>
      </c>
      <c r="H508" s="14">
        <f>VLOOKUP(I508,[2]numerales!$A:$B,2,0)</f>
        <v>270102</v>
      </c>
      <c r="I508" s="26">
        <v>121204</v>
      </c>
      <c r="K508" s="1">
        <v>5000</v>
      </c>
      <c r="L508" s="26"/>
      <c r="M508" s="1"/>
      <c r="N508" s="26"/>
      <c r="O508" s="1"/>
      <c r="P508" s="26"/>
    </row>
    <row r="509" spans="1:16" hidden="1" x14ac:dyDescent="0.25">
      <c r="A509" s="30">
        <v>50000249</v>
      </c>
      <c r="B509">
        <v>1792520</v>
      </c>
      <c r="C509" t="s">
        <v>181</v>
      </c>
      <c r="D509">
        <v>30287548</v>
      </c>
      <c r="E509" s="29">
        <v>42160</v>
      </c>
      <c r="F509">
        <v>8821625</v>
      </c>
      <c r="G509" s="14">
        <f>VLOOKUP(I509,[2]numerales!$A:$F,6,0)</f>
        <v>12400000</v>
      </c>
      <c r="H509" s="14">
        <f>VLOOKUP(I509,[2]numerales!$A:$B,2,0)</f>
        <v>270108</v>
      </c>
      <c r="I509" s="26">
        <v>270108</v>
      </c>
      <c r="K509" s="1">
        <v>2227603</v>
      </c>
      <c r="L509" s="26"/>
      <c r="M509" s="1"/>
      <c r="N509" s="26"/>
      <c r="O509" s="1"/>
      <c r="P509" s="26"/>
    </row>
    <row r="510" spans="1:16" hidden="1" x14ac:dyDescent="0.25">
      <c r="A510" s="30">
        <v>50000249</v>
      </c>
      <c r="B510">
        <v>1792539</v>
      </c>
      <c r="C510" t="s">
        <v>181</v>
      </c>
      <c r="D510">
        <v>93393966</v>
      </c>
      <c r="E510" s="29">
        <v>42160</v>
      </c>
      <c r="F510">
        <v>8766026</v>
      </c>
      <c r="G510" s="14">
        <f>VLOOKUP(I510,[2]numerales!$A:$F,6,0)</f>
        <v>26800000</v>
      </c>
      <c r="H510" s="14">
        <f>VLOOKUP(I510,[2]numerales!$A:$B,2,0)</f>
        <v>360200</v>
      </c>
      <c r="I510" s="26">
        <v>360200</v>
      </c>
      <c r="K510" s="1">
        <v>59083</v>
      </c>
      <c r="L510" s="26"/>
      <c r="M510" s="1"/>
      <c r="N510" s="26"/>
      <c r="O510" s="1"/>
      <c r="P510" s="26"/>
    </row>
    <row r="511" spans="1:16" hidden="1" x14ac:dyDescent="0.25">
      <c r="A511" s="30">
        <v>50000249</v>
      </c>
      <c r="B511">
        <v>1792542</v>
      </c>
      <c r="C511" t="s">
        <v>181</v>
      </c>
      <c r="D511">
        <v>10274268</v>
      </c>
      <c r="E511" s="29">
        <v>42160</v>
      </c>
      <c r="F511">
        <v>30029764</v>
      </c>
      <c r="G511" s="14">
        <f>VLOOKUP(I511,[2]numerales!$A:$F,6,0)</f>
        <v>12400000</v>
      </c>
      <c r="H511" s="14">
        <f>VLOOKUP(I511,[2]numerales!$A:$B,2,0)</f>
        <v>270102</v>
      </c>
      <c r="I511" s="26">
        <v>121204</v>
      </c>
      <c r="K511" s="1">
        <v>5000</v>
      </c>
      <c r="L511" s="26"/>
      <c r="M511" s="1"/>
      <c r="N511" s="26"/>
      <c r="O511" s="1"/>
      <c r="P511" s="26"/>
    </row>
    <row r="512" spans="1:16" hidden="1" x14ac:dyDescent="0.25">
      <c r="A512" s="30">
        <v>50000249</v>
      </c>
      <c r="B512">
        <v>1792787</v>
      </c>
      <c r="C512" t="s">
        <v>181</v>
      </c>
      <c r="D512">
        <v>1053819761</v>
      </c>
      <c r="E512" s="29">
        <v>42160</v>
      </c>
      <c r="F512">
        <v>8858595</v>
      </c>
      <c r="G512" s="14">
        <f>VLOOKUP(I512,[2]numerales!$A:$F,6,0)</f>
        <v>12400000</v>
      </c>
      <c r="H512" s="14">
        <f>VLOOKUP(I512,[2]numerales!$A:$B,2,0)</f>
        <v>270102</v>
      </c>
      <c r="I512" s="26">
        <v>121204</v>
      </c>
      <c r="K512" s="1">
        <v>5000</v>
      </c>
      <c r="L512" s="26"/>
      <c r="M512" s="1"/>
      <c r="N512" s="26"/>
      <c r="O512" s="1"/>
      <c r="P512" s="26"/>
    </row>
    <row r="513" spans="1:16" hidden="1" x14ac:dyDescent="0.25">
      <c r="A513" s="30">
        <v>50000249</v>
      </c>
      <c r="B513">
        <v>1792788</v>
      </c>
      <c r="C513" t="s">
        <v>181</v>
      </c>
      <c r="D513">
        <v>1053819403</v>
      </c>
      <c r="E513" s="29">
        <v>42160</v>
      </c>
      <c r="F513">
        <v>8871559</v>
      </c>
      <c r="G513" s="14">
        <f>VLOOKUP(I513,[2]numerales!$A:$F,6,0)</f>
        <v>12400000</v>
      </c>
      <c r="H513" s="14">
        <f>VLOOKUP(I513,[2]numerales!$A:$B,2,0)</f>
        <v>270102</v>
      </c>
      <c r="I513" s="26">
        <v>121204</v>
      </c>
      <c r="K513" s="1">
        <v>5000</v>
      </c>
      <c r="L513" s="26"/>
      <c r="M513" s="1"/>
      <c r="N513" s="26"/>
      <c r="O513" s="1"/>
      <c r="P513" s="26"/>
    </row>
    <row r="514" spans="1:16" hidden="1" x14ac:dyDescent="0.25">
      <c r="A514" s="30">
        <v>50000249</v>
      </c>
      <c r="B514">
        <v>1802967</v>
      </c>
      <c r="C514" t="s">
        <v>154</v>
      </c>
      <c r="D514">
        <v>1053328960</v>
      </c>
      <c r="E514" s="29">
        <v>42160</v>
      </c>
      <c r="F514">
        <v>31333615</v>
      </c>
      <c r="G514" s="14">
        <f>VLOOKUP(I514,[2]numerales!$A:$F,6,0)</f>
        <v>12400000</v>
      </c>
      <c r="H514" s="14">
        <f>VLOOKUP(I514,[2]numerales!$A:$B,2,0)</f>
        <v>270102</v>
      </c>
      <c r="I514" s="26">
        <v>121204</v>
      </c>
      <c r="K514" s="1">
        <v>5000</v>
      </c>
      <c r="L514" s="26"/>
      <c r="M514" s="1"/>
      <c r="N514" s="26"/>
      <c r="O514" s="1"/>
      <c r="P514" s="26"/>
    </row>
    <row r="515" spans="1:16" hidden="1" x14ac:dyDescent="0.25">
      <c r="A515" s="30">
        <v>50000249</v>
      </c>
      <c r="B515">
        <v>1811658</v>
      </c>
      <c r="C515" t="s">
        <v>215</v>
      </c>
      <c r="D515">
        <v>65774777</v>
      </c>
      <c r="E515" s="29">
        <v>42160</v>
      </c>
      <c r="F515">
        <v>32142942</v>
      </c>
      <c r="G515" s="14">
        <f>VLOOKUP(I515,[2]numerales!$A:$F,6,0)</f>
        <v>26800000</v>
      </c>
      <c r="H515" s="14">
        <f>VLOOKUP(I515,[2]numerales!$A:$B,2,0)</f>
        <v>360200</v>
      </c>
      <c r="I515" s="26">
        <v>360200</v>
      </c>
      <c r="K515" s="1">
        <v>4000</v>
      </c>
      <c r="L515" s="26"/>
      <c r="M515" s="1"/>
      <c r="N515" s="26"/>
      <c r="O515" s="1"/>
      <c r="P515" s="26"/>
    </row>
    <row r="516" spans="1:16" hidden="1" x14ac:dyDescent="0.25">
      <c r="A516" s="30">
        <v>50000249</v>
      </c>
      <c r="B516">
        <v>1893963</v>
      </c>
      <c r="C516" t="s">
        <v>180</v>
      </c>
      <c r="D516">
        <v>1104413587</v>
      </c>
      <c r="E516" s="29">
        <v>42160</v>
      </c>
      <c r="F516">
        <v>30050338</v>
      </c>
      <c r="G516" s="14">
        <f>VLOOKUP(I516,[2]numerales!$A:$F,6,0)</f>
        <v>12400000</v>
      </c>
      <c r="H516" s="14">
        <f>VLOOKUP(I516,[2]numerales!$A:$B,2,0)</f>
        <v>270102</v>
      </c>
      <c r="I516" s="26">
        <v>121204</v>
      </c>
      <c r="K516" s="1">
        <v>5000</v>
      </c>
      <c r="L516" s="26"/>
      <c r="M516" s="1"/>
      <c r="N516" s="26"/>
      <c r="O516" s="1"/>
      <c r="P516" s="26"/>
    </row>
    <row r="517" spans="1:16" hidden="1" x14ac:dyDescent="0.25">
      <c r="A517" s="30">
        <v>50000249</v>
      </c>
      <c r="B517">
        <v>1898640</v>
      </c>
      <c r="C517" t="s">
        <v>172</v>
      </c>
      <c r="D517">
        <v>1049613042</v>
      </c>
      <c r="E517" s="29">
        <v>42160</v>
      </c>
      <c r="F517">
        <v>8764968</v>
      </c>
      <c r="G517" s="14">
        <f>VLOOKUP(I517,[2]numerales!$A:$F,6,0)</f>
        <v>923272421</v>
      </c>
      <c r="H517" s="14">
        <f>VLOOKUP(I517,[2]numerales!$A:$B,2,0)</f>
        <v>190101</v>
      </c>
      <c r="I517" s="26">
        <v>190101</v>
      </c>
      <c r="K517" s="1">
        <v>107400</v>
      </c>
      <c r="L517" s="26"/>
      <c r="M517" s="1"/>
      <c r="N517" s="26"/>
      <c r="O517" s="1"/>
      <c r="P517" s="26"/>
    </row>
    <row r="518" spans="1:16" hidden="1" x14ac:dyDescent="0.25">
      <c r="A518" s="30">
        <v>50000249</v>
      </c>
      <c r="B518">
        <v>1916545</v>
      </c>
      <c r="C518" t="s">
        <v>179</v>
      </c>
      <c r="D518">
        <v>52931278</v>
      </c>
      <c r="E518" s="29">
        <v>42160</v>
      </c>
      <c r="F518">
        <v>6703244</v>
      </c>
      <c r="G518" s="14">
        <f>VLOOKUP(I518,[2]numerales!$A:$F,6,0)</f>
        <v>12400000</v>
      </c>
      <c r="H518" s="14">
        <f>VLOOKUP(I518,[2]numerales!$A:$B,2,0)</f>
        <v>270102</v>
      </c>
      <c r="I518" s="26">
        <v>121204</v>
      </c>
      <c r="K518" s="1">
        <v>5000</v>
      </c>
      <c r="L518" s="26"/>
      <c r="M518" s="1"/>
      <c r="N518" s="26"/>
      <c r="O518" s="1"/>
      <c r="P518" s="26"/>
    </row>
    <row r="519" spans="1:16" hidden="1" x14ac:dyDescent="0.25">
      <c r="A519" s="30">
        <v>50000249</v>
      </c>
      <c r="B519">
        <v>1916547</v>
      </c>
      <c r="C519" t="s">
        <v>179</v>
      </c>
      <c r="D519">
        <v>1098717231</v>
      </c>
      <c r="E519" s="29">
        <v>42160</v>
      </c>
      <c r="F519">
        <v>31122004</v>
      </c>
      <c r="G519" s="14">
        <f>VLOOKUP(I519,[2]numerales!$A:$F,6,0)</f>
        <v>12400000</v>
      </c>
      <c r="H519" s="14">
        <f>VLOOKUP(I519,[2]numerales!$A:$B,2,0)</f>
        <v>270102</v>
      </c>
      <c r="I519" s="26">
        <v>121204</v>
      </c>
      <c r="K519" s="1">
        <v>5000</v>
      </c>
      <c r="L519" s="26"/>
      <c r="M519" s="1"/>
      <c r="N519" s="26"/>
      <c r="O519" s="1"/>
      <c r="P519" s="26"/>
    </row>
    <row r="520" spans="1:16" hidden="1" x14ac:dyDescent="0.25">
      <c r="A520" s="30">
        <v>50000249</v>
      </c>
      <c r="B520">
        <v>1916549</v>
      </c>
      <c r="C520" t="s">
        <v>179</v>
      </c>
      <c r="D520">
        <v>1098724141</v>
      </c>
      <c r="E520" s="29">
        <v>42160</v>
      </c>
      <c r="F520">
        <v>31838676</v>
      </c>
      <c r="G520" s="14">
        <f>VLOOKUP(I520,[2]numerales!$A:$F,6,0)</f>
        <v>12400000</v>
      </c>
      <c r="H520" s="14">
        <f>VLOOKUP(I520,[2]numerales!$A:$B,2,0)</f>
        <v>270108</v>
      </c>
      <c r="I520" s="26">
        <v>270108</v>
      </c>
      <c r="K520" s="1">
        <v>1097905</v>
      </c>
      <c r="L520" s="26"/>
      <c r="M520" s="1"/>
      <c r="N520" s="26"/>
      <c r="O520" s="1"/>
      <c r="P520" s="26"/>
    </row>
    <row r="521" spans="1:16" hidden="1" x14ac:dyDescent="0.25">
      <c r="A521" s="30">
        <v>50000249</v>
      </c>
      <c r="B521">
        <v>1947968</v>
      </c>
      <c r="C521" t="s">
        <v>169</v>
      </c>
      <c r="D521">
        <v>36952461</v>
      </c>
      <c r="E521" s="29">
        <v>42160</v>
      </c>
      <c r="F521">
        <v>7290282</v>
      </c>
      <c r="G521" s="14">
        <f>VLOOKUP(I521,[2]numerales!$A:$F,6,0)</f>
        <v>923272421</v>
      </c>
      <c r="H521" s="14">
        <f>VLOOKUP(I521,[2]numerales!$A:$B,2,0)</f>
        <v>190101</v>
      </c>
      <c r="I521" s="26">
        <v>190101</v>
      </c>
      <c r="K521" s="1">
        <v>107400</v>
      </c>
      <c r="L521" s="26"/>
      <c r="M521" s="1"/>
      <c r="N521" s="26"/>
      <c r="O521" s="1"/>
      <c r="P521" s="26"/>
    </row>
    <row r="522" spans="1:16" hidden="1" x14ac:dyDescent="0.25">
      <c r="A522" s="30">
        <v>50000249</v>
      </c>
      <c r="B522">
        <v>1963107</v>
      </c>
      <c r="C522" t="s">
        <v>172</v>
      </c>
      <c r="D522">
        <v>1075225657</v>
      </c>
      <c r="E522" s="29">
        <v>42160</v>
      </c>
      <c r="F522">
        <v>31532807</v>
      </c>
      <c r="G522" s="14">
        <f>VLOOKUP(I522,[2]numerales!$A:$F,6,0)</f>
        <v>923272421</v>
      </c>
      <c r="H522" s="14">
        <f>VLOOKUP(I522,[2]numerales!$A:$B,2,0)</f>
        <v>190101</v>
      </c>
      <c r="I522" s="26">
        <v>190101</v>
      </c>
      <c r="K522" s="1">
        <v>107400</v>
      </c>
      <c r="L522" s="26"/>
      <c r="M522" s="1"/>
      <c r="N522" s="26"/>
      <c r="O522" s="1"/>
      <c r="P522" s="26"/>
    </row>
    <row r="523" spans="1:16" hidden="1" x14ac:dyDescent="0.25">
      <c r="A523" s="30">
        <v>50000249</v>
      </c>
      <c r="B523">
        <v>1968313</v>
      </c>
      <c r="C523" t="s">
        <v>171</v>
      </c>
      <c r="D523">
        <v>8050012033</v>
      </c>
      <c r="E523" s="29">
        <v>42160</v>
      </c>
      <c r="F523">
        <v>44939391</v>
      </c>
      <c r="G523" s="14">
        <f>VLOOKUP(I523,[2]numerales!$A:$F,6,0)</f>
        <v>12800000</v>
      </c>
      <c r="H523" s="14">
        <f>VLOOKUP(I523,[2]numerales!$A:$B,2,0)</f>
        <v>350300</v>
      </c>
      <c r="I523" s="26">
        <v>350300</v>
      </c>
      <c r="K523" s="1">
        <v>917305</v>
      </c>
      <c r="L523" s="26"/>
      <c r="M523" s="1"/>
      <c r="N523" s="26"/>
      <c r="O523" s="1"/>
      <c r="P523" s="26"/>
    </row>
    <row r="524" spans="1:16" hidden="1" x14ac:dyDescent="0.25">
      <c r="A524" s="30">
        <v>50000249</v>
      </c>
      <c r="B524">
        <v>1968314</v>
      </c>
      <c r="C524" t="s">
        <v>171</v>
      </c>
      <c r="D524">
        <v>8050012033</v>
      </c>
      <c r="E524" s="29">
        <v>42160</v>
      </c>
      <c r="F524">
        <v>4493939</v>
      </c>
      <c r="G524" s="14">
        <f>VLOOKUP(I524,[2]numerales!$A:$F,6,0)</f>
        <v>12800000</v>
      </c>
      <c r="H524" s="14">
        <f>VLOOKUP(I524,[2]numerales!$A:$B,2,0)</f>
        <v>350300</v>
      </c>
      <c r="I524" s="26">
        <v>350300</v>
      </c>
      <c r="K524" s="1">
        <v>767225</v>
      </c>
      <c r="L524" s="26"/>
      <c r="M524" s="1"/>
      <c r="N524" s="26"/>
      <c r="O524" s="1"/>
      <c r="P524" s="26"/>
    </row>
    <row r="525" spans="1:16" hidden="1" x14ac:dyDescent="0.25">
      <c r="A525" s="30">
        <v>50000249</v>
      </c>
      <c r="B525">
        <v>1985499</v>
      </c>
      <c r="C525" t="s">
        <v>171</v>
      </c>
      <c r="D525">
        <v>16266299</v>
      </c>
      <c r="E525" s="29">
        <v>42160</v>
      </c>
      <c r="F525">
        <v>4315800</v>
      </c>
      <c r="G525" s="14">
        <f>VLOOKUP(I525,[2]numerales!$A:$F,6,0)</f>
        <v>26800000</v>
      </c>
      <c r="H525" s="14">
        <f>VLOOKUP(I525,[2]numerales!$A:$B,2,0)</f>
        <v>360200</v>
      </c>
      <c r="I525" s="26">
        <v>360200</v>
      </c>
      <c r="K525" s="1">
        <v>66000</v>
      </c>
      <c r="L525" s="26"/>
      <c r="M525" s="1"/>
      <c r="N525" s="26"/>
      <c r="O525" s="1"/>
      <c r="P525" s="26"/>
    </row>
    <row r="526" spans="1:16" hidden="1" x14ac:dyDescent="0.25">
      <c r="A526" s="30">
        <v>50000249</v>
      </c>
      <c r="B526">
        <v>2014244</v>
      </c>
      <c r="C526" t="s">
        <v>197</v>
      </c>
      <c r="D526">
        <v>94393935</v>
      </c>
      <c r="E526" s="29">
        <v>42160</v>
      </c>
      <c r="F526">
        <v>2324925</v>
      </c>
      <c r="G526" s="14">
        <f>VLOOKUP(I526,[2]numerales!$A:$F,6,0)</f>
        <v>26800000</v>
      </c>
      <c r="H526" s="14">
        <f>VLOOKUP(I526,[2]numerales!$A:$B,2,0)</f>
        <v>360200</v>
      </c>
      <c r="I526" s="26">
        <v>360200</v>
      </c>
      <c r="K526" s="1">
        <v>40000</v>
      </c>
      <c r="L526" s="26"/>
      <c r="M526" s="1"/>
      <c r="N526" s="26"/>
      <c r="O526" s="1"/>
      <c r="P526" s="26"/>
    </row>
    <row r="527" spans="1:16" hidden="1" x14ac:dyDescent="0.25">
      <c r="A527" s="30">
        <v>50000249</v>
      </c>
      <c r="B527">
        <v>2016969</v>
      </c>
      <c r="C527" t="s">
        <v>197</v>
      </c>
      <c r="D527">
        <v>16350960</v>
      </c>
      <c r="E527" s="29">
        <v>42160</v>
      </c>
      <c r="F527">
        <v>31171561</v>
      </c>
      <c r="G527" s="14">
        <f>VLOOKUP(I527,[2]numerales!$A:$F,6,0)</f>
        <v>910300000</v>
      </c>
      <c r="H527" s="14">
        <f>VLOOKUP(I527,[2]numerales!$A:$B,2,0)</f>
        <v>130113</v>
      </c>
      <c r="I527" s="26">
        <v>121235</v>
      </c>
      <c r="K527" s="1">
        <v>120000</v>
      </c>
      <c r="L527" s="26"/>
      <c r="M527" s="1"/>
      <c r="N527" s="26"/>
      <c r="O527" s="1"/>
      <c r="P527" s="26"/>
    </row>
    <row r="528" spans="1:16" hidden="1" x14ac:dyDescent="0.25">
      <c r="A528" s="30">
        <v>50000249</v>
      </c>
      <c r="B528">
        <v>2026722</v>
      </c>
      <c r="C528" t="s">
        <v>154</v>
      </c>
      <c r="D528">
        <v>9000365065</v>
      </c>
      <c r="E528" s="29">
        <v>42160</v>
      </c>
      <c r="F528">
        <v>7000971</v>
      </c>
      <c r="G528" s="14">
        <f>VLOOKUP(I528,[2]numerales!$A:$F,6,0)</f>
        <v>12400000</v>
      </c>
      <c r="H528" s="14">
        <f>VLOOKUP(I528,[2]numerales!$A:$B,2,0)</f>
        <v>270102</v>
      </c>
      <c r="I528" s="26">
        <v>121204</v>
      </c>
      <c r="K528" s="1">
        <v>5000</v>
      </c>
      <c r="L528" s="26"/>
      <c r="M528" s="1"/>
      <c r="N528" s="26"/>
      <c r="O528" s="1"/>
      <c r="P528" s="26"/>
    </row>
    <row r="529" spans="1:16" hidden="1" x14ac:dyDescent="0.25">
      <c r="A529" s="30">
        <v>50000249</v>
      </c>
      <c r="B529">
        <v>2041940</v>
      </c>
      <c r="C529" t="s">
        <v>171</v>
      </c>
      <c r="D529">
        <v>66846977</v>
      </c>
      <c r="E529" s="29">
        <v>42160</v>
      </c>
      <c r="F529">
        <v>31869409</v>
      </c>
      <c r="G529" s="14">
        <f>VLOOKUP(I529,[2]numerales!$A:$F,6,0)</f>
        <v>12400000</v>
      </c>
      <c r="H529" s="14">
        <f>VLOOKUP(I529,[2]numerales!$A:$B,2,0)</f>
        <v>270102</v>
      </c>
      <c r="I529" s="26">
        <v>121204</v>
      </c>
      <c r="K529" s="1">
        <v>5000</v>
      </c>
      <c r="L529" s="26"/>
      <c r="M529" s="1"/>
      <c r="N529" s="26"/>
      <c r="O529" s="1"/>
      <c r="P529" s="26"/>
    </row>
    <row r="530" spans="1:16" hidden="1" x14ac:dyDescent="0.25">
      <c r="A530" s="30">
        <v>50000249</v>
      </c>
      <c r="B530">
        <v>2054731</v>
      </c>
      <c r="C530" t="s">
        <v>154</v>
      </c>
      <c r="D530">
        <v>1069128774</v>
      </c>
      <c r="E530" s="29">
        <v>42160</v>
      </c>
      <c r="F530">
        <v>32122170</v>
      </c>
      <c r="G530" s="14">
        <f>VLOOKUP(I530,[2]numerales!$A:$F,6,0)</f>
        <v>12400000</v>
      </c>
      <c r="H530" s="14">
        <f>VLOOKUP(I530,[2]numerales!$A:$B,2,0)</f>
        <v>270102</v>
      </c>
      <c r="I530" s="26">
        <v>121204</v>
      </c>
      <c r="K530" s="1">
        <v>5000</v>
      </c>
      <c r="L530" s="26"/>
      <c r="M530" s="1"/>
      <c r="N530" s="26"/>
      <c r="O530" s="1"/>
      <c r="P530" s="26"/>
    </row>
    <row r="531" spans="1:16" hidden="1" x14ac:dyDescent="0.25">
      <c r="A531" s="30">
        <v>50000249</v>
      </c>
      <c r="B531">
        <v>2092061</v>
      </c>
      <c r="C531" t="s">
        <v>165</v>
      </c>
      <c r="D531">
        <v>10528010</v>
      </c>
      <c r="E531" s="29">
        <v>42160</v>
      </c>
      <c r="F531">
        <v>8371393</v>
      </c>
      <c r="G531" s="14">
        <f>VLOOKUP(I531,[2]numerales!$A:$F,6,0)</f>
        <v>923272193</v>
      </c>
      <c r="H531" s="14">
        <f>VLOOKUP(I531,[2]numerales!$A:$B,2,0)</f>
        <v>131401</v>
      </c>
      <c r="I531" s="26">
        <v>131401</v>
      </c>
      <c r="K531" s="1">
        <v>5960029</v>
      </c>
      <c r="L531" s="26"/>
      <c r="M531" s="1"/>
      <c r="N531" s="26"/>
      <c r="O531" s="1"/>
      <c r="P531" s="26"/>
    </row>
    <row r="532" spans="1:16" hidden="1" x14ac:dyDescent="0.25">
      <c r="A532" s="30">
        <v>50000249</v>
      </c>
      <c r="B532">
        <v>2112642</v>
      </c>
      <c r="C532" t="s">
        <v>162</v>
      </c>
      <c r="D532">
        <v>9001593486</v>
      </c>
      <c r="E532" s="29">
        <v>42160</v>
      </c>
      <c r="F532">
        <v>32197598</v>
      </c>
      <c r="G532" s="14">
        <f>VLOOKUP(I532,[2]numerales!$A:$F,6,0)</f>
        <v>12400000</v>
      </c>
      <c r="H532" s="14">
        <f>VLOOKUP(I532,[2]numerales!$A:$B,2,0)</f>
        <v>270102</v>
      </c>
      <c r="I532" s="26">
        <v>121204</v>
      </c>
      <c r="K532" s="1">
        <v>15680</v>
      </c>
      <c r="L532" s="26"/>
      <c r="M532" s="1"/>
      <c r="N532" s="26"/>
      <c r="O532" s="1"/>
      <c r="P532" s="26"/>
    </row>
    <row r="533" spans="1:16" hidden="1" x14ac:dyDescent="0.25">
      <c r="A533" s="30">
        <v>50000249</v>
      </c>
      <c r="B533">
        <v>2165409</v>
      </c>
      <c r="C533" t="s">
        <v>154</v>
      </c>
      <c r="D533">
        <v>79043936</v>
      </c>
      <c r="E533" s="29">
        <v>42160</v>
      </c>
      <c r="F533">
        <v>31077140</v>
      </c>
      <c r="G533" s="14">
        <f>VLOOKUP(I533,[2]numerales!$A:$F,6,0)</f>
        <v>923272421</v>
      </c>
      <c r="H533" s="14">
        <f>VLOOKUP(I533,[2]numerales!$A:$B,2,0)</f>
        <v>190101</v>
      </c>
      <c r="I533" s="26">
        <v>19010101</v>
      </c>
      <c r="K533" s="1">
        <v>107400</v>
      </c>
      <c r="L533" s="26"/>
      <c r="M533" s="1"/>
      <c r="N533" s="26"/>
      <c r="O533" s="1"/>
      <c r="P533" s="26"/>
    </row>
    <row r="534" spans="1:16" hidden="1" x14ac:dyDescent="0.25">
      <c r="A534" s="30">
        <v>50000249</v>
      </c>
      <c r="B534">
        <v>2169618</v>
      </c>
      <c r="C534" t="s">
        <v>163</v>
      </c>
      <c r="D534">
        <v>1047406922</v>
      </c>
      <c r="E534" s="29">
        <v>42160</v>
      </c>
      <c r="F534">
        <v>6434428</v>
      </c>
      <c r="G534" s="14">
        <f>VLOOKUP(I534,[2]numerales!$A:$F,6,0)</f>
        <v>923272421</v>
      </c>
      <c r="H534" s="14">
        <f>VLOOKUP(I534,[2]numerales!$A:$B,2,0)</f>
        <v>190101</v>
      </c>
      <c r="I534" s="26">
        <v>190101</v>
      </c>
      <c r="K534" s="1">
        <v>107400</v>
      </c>
      <c r="L534" s="26"/>
      <c r="M534" s="1"/>
      <c r="N534" s="26"/>
      <c r="O534" s="1"/>
      <c r="P534" s="26"/>
    </row>
    <row r="535" spans="1:16" hidden="1" x14ac:dyDescent="0.25">
      <c r="A535" s="30">
        <v>50000249</v>
      </c>
      <c r="B535">
        <v>2178066</v>
      </c>
      <c r="C535" t="s">
        <v>154</v>
      </c>
      <c r="D535">
        <v>7537292</v>
      </c>
      <c r="E535" s="29">
        <v>42160</v>
      </c>
      <c r="F535">
        <v>3340658</v>
      </c>
      <c r="G535" s="14">
        <f>VLOOKUP(I535,[2]numerales!$A:$F,6,0)</f>
        <v>12400000</v>
      </c>
      <c r="H535" s="14">
        <f>VLOOKUP(I535,[2]numerales!$A:$B,2,0)</f>
        <v>270102</v>
      </c>
      <c r="I535" s="26">
        <v>270102</v>
      </c>
      <c r="K535" s="1">
        <v>11000</v>
      </c>
      <c r="L535" s="26"/>
      <c r="M535" s="1"/>
      <c r="N535" s="26"/>
      <c r="O535" s="1"/>
      <c r="P535" s="26"/>
    </row>
    <row r="536" spans="1:16" hidden="1" x14ac:dyDescent="0.25">
      <c r="A536" s="30">
        <v>50000249</v>
      </c>
      <c r="B536">
        <v>2178068</v>
      </c>
      <c r="C536" t="s">
        <v>154</v>
      </c>
      <c r="D536">
        <v>1140825721</v>
      </c>
      <c r="E536" s="29">
        <v>42160</v>
      </c>
      <c r="F536">
        <v>30152494</v>
      </c>
      <c r="G536" s="14">
        <f>VLOOKUP(I536,[2]numerales!$A:$F,6,0)</f>
        <v>12400000</v>
      </c>
      <c r="H536" s="14">
        <f>VLOOKUP(I536,[2]numerales!$A:$B,2,0)</f>
        <v>270102</v>
      </c>
      <c r="I536" s="26">
        <v>121204</v>
      </c>
      <c r="K536" s="1">
        <v>5000</v>
      </c>
      <c r="L536" s="26"/>
      <c r="M536" s="1"/>
      <c r="N536" s="26"/>
      <c r="O536" s="1"/>
      <c r="P536" s="26"/>
    </row>
    <row r="537" spans="1:16" hidden="1" x14ac:dyDescent="0.25">
      <c r="A537" s="30">
        <v>50000249</v>
      </c>
      <c r="B537">
        <v>2178069</v>
      </c>
      <c r="C537" t="s">
        <v>154</v>
      </c>
      <c r="D537">
        <v>1140825721</v>
      </c>
      <c r="E537" s="29">
        <v>42160</v>
      </c>
      <c r="F537">
        <v>30152494</v>
      </c>
      <c r="G537" s="14">
        <f>VLOOKUP(I537,[2]numerales!$A:$F,6,0)</f>
        <v>12400000</v>
      </c>
      <c r="H537" s="14">
        <f>VLOOKUP(I537,[2]numerales!$A:$B,2,0)</f>
        <v>270102</v>
      </c>
      <c r="I537" s="26">
        <v>121204</v>
      </c>
      <c r="K537" s="1">
        <v>5000</v>
      </c>
      <c r="L537" s="26"/>
      <c r="M537" s="1"/>
      <c r="N537" s="26"/>
      <c r="O537" s="1"/>
      <c r="P537" s="26"/>
    </row>
    <row r="538" spans="1:16" hidden="1" x14ac:dyDescent="0.25">
      <c r="A538" s="30">
        <v>50000249</v>
      </c>
      <c r="B538">
        <v>2178070</v>
      </c>
      <c r="C538" t="s">
        <v>154</v>
      </c>
      <c r="D538">
        <v>79561750</v>
      </c>
      <c r="E538" s="29">
        <v>42160</v>
      </c>
      <c r="F538">
        <v>2818782</v>
      </c>
      <c r="G538" s="14">
        <f>VLOOKUP(I538,[2]numerales!$A:$F,6,0)</f>
        <v>12200000</v>
      </c>
      <c r="H538" s="14">
        <f>VLOOKUP(I538,[2]numerales!$A:$B,2,0)</f>
        <v>250101</v>
      </c>
      <c r="I538" s="26">
        <v>121225</v>
      </c>
      <c r="K538" s="1">
        <v>17700</v>
      </c>
      <c r="L538" s="26"/>
      <c r="M538" s="1"/>
      <c r="N538" s="26"/>
      <c r="O538" s="1"/>
      <c r="P538" s="26"/>
    </row>
    <row r="539" spans="1:16" hidden="1" x14ac:dyDescent="0.25">
      <c r="A539" s="30">
        <v>50000249</v>
      </c>
      <c r="B539">
        <v>2178071</v>
      </c>
      <c r="C539" t="s">
        <v>154</v>
      </c>
      <c r="D539">
        <v>79784443</v>
      </c>
      <c r="E539" s="29">
        <v>42160</v>
      </c>
      <c r="F539">
        <v>31529679</v>
      </c>
      <c r="G539" s="14">
        <f>VLOOKUP(I539,[2]numerales!$A:$F,6,0)</f>
        <v>12400000</v>
      </c>
      <c r="H539" s="14">
        <f>VLOOKUP(I539,[2]numerales!$A:$B,2,0)</f>
        <v>270102</v>
      </c>
      <c r="I539" s="26">
        <v>121204</v>
      </c>
      <c r="K539" s="1">
        <v>5000</v>
      </c>
      <c r="L539" s="26"/>
      <c r="M539" s="1"/>
      <c r="N539" s="26"/>
      <c r="O539" s="1"/>
      <c r="P539" s="26"/>
    </row>
    <row r="540" spans="1:16" hidden="1" x14ac:dyDescent="0.25">
      <c r="A540" s="30">
        <v>50000249</v>
      </c>
      <c r="B540">
        <v>2178109</v>
      </c>
      <c r="C540" t="s">
        <v>154</v>
      </c>
      <c r="D540">
        <v>1013632377</v>
      </c>
      <c r="E540" s="29">
        <v>42160</v>
      </c>
      <c r="F540">
        <v>31249765</v>
      </c>
      <c r="G540" s="14">
        <f>VLOOKUP(I540,[2]numerales!$A:$F,6,0)</f>
        <v>12400000</v>
      </c>
      <c r="H540" s="14">
        <f>VLOOKUP(I540,[2]numerales!$A:$B,2,0)</f>
        <v>270102</v>
      </c>
      <c r="I540" s="26">
        <v>121204</v>
      </c>
      <c r="K540" s="1">
        <v>5000</v>
      </c>
      <c r="L540" s="26"/>
      <c r="M540" s="1"/>
      <c r="N540" s="26"/>
      <c r="O540" s="1"/>
      <c r="P540" s="26"/>
    </row>
    <row r="541" spans="1:16" hidden="1" x14ac:dyDescent="0.25">
      <c r="A541" s="30">
        <v>50000249</v>
      </c>
      <c r="B541">
        <v>2198454</v>
      </c>
      <c r="C541" t="s">
        <v>154</v>
      </c>
      <c r="D541">
        <v>52514574</v>
      </c>
      <c r="E541" s="29">
        <v>42160</v>
      </c>
      <c r="F541">
        <v>2317152</v>
      </c>
      <c r="G541" s="14">
        <f>VLOOKUP(I541,[2]numerales!$A:$F,6,0)</f>
        <v>12200000</v>
      </c>
      <c r="H541" s="14">
        <f>VLOOKUP(I541,[2]numerales!$A:$B,2,0)</f>
        <v>250101</v>
      </c>
      <c r="I541" s="26">
        <v>121225</v>
      </c>
      <c r="K541" s="1">
        <v>9000</v>
      </c>
      <c r="L541" s="26"/>
      <c r="M541" s="1"/>
      <c r="N541" s="26"/>
      <c r="O541" s="1"/>
      <c r="P541" s="26"/>
    </row>
    <row r="542" spans="1:16" hidden="1" x14ac:dyDescent="0.25">
      <c r="A542" s="30">
        <v>50000249</v>
      </c>
      <c r="B542">
        <v>2212977</v>
      </c>
      <c r="C542" t="s">
        <v>175</v>
      </c>
      <c r="D542">
        <v>24708689</v>
      </c>
      <c r="E542" s="29">
        <v>42160</v>
      </c>
      <c r="F542">
        <v>8573036</v>
      </c>
      <c r="G542" s="14">
        <f>VLOOKUP(I542,[2]numerales!$A:$F,6,0)</f>
        <v>10900000</v>
      </c>
      <c r="H542" s="14">
        <f>VLOOKUP(I542,[2]numerales!$A:$B,2,0)</f>
        <v>170101</v>
      </c>
      <c r="I542" s="26">
        <v>121255</v>
      </c>
      <c r="K542" s="1">
        <v>3076050</v>
      </c>
      <c r="L542" s="26"/>
      <c r="M542" s="1"/>
      <c r="N542" s="26"/>
      <c r="O542" s="1"/>
      <c r="P542" s="26"/>
    </row>
    <row r="543" spans="1:16" hidden="1" x14ac:dyDescent="0.25">
      <c r="A543" s="30">
        <v>50000249</v>
      </c>
      <c r="B543">
        <v>2245905</v>
      </c>
      <c r="C543" t="s">
        <v>152</v>
      </c>
      <c r="D543">
        <v>11789053</v>
      </c>
      <c r="E543" s="29">
        <v>42160</v>
      </c>
      <c r="F543">
        <v>32069277</v>
      </c>
      <c r="G543" s="14">
        <f>VLOOKUP(I543,[2]numerales!$A:$F,6,0)</f>
        <v>26800000</v>
      </c>
      <c r="H543" s="14">
        <f>VLOOKUP(I543,[2]numerales!$A:$B,2,0)</f>
        <v>360200</v>
      </c>
      <c r="I543" s="26">
        <v>360200</v>
      </c>
      <c r="K543" s="1">
        <v>23000</v>
      </c>
      <c r="L543" s="26"/>
      <c r="M543" s="1"/>
      <c r="N543" s="26"/>
      <c r="O543" s="1"/>
      <c r="P543" s="26"/>
    </row>
    <row r="544" spans="1:16" hidden="1" x14ac:dyDescent="0.25">
      <c r="A544" s="30">
        <v>50000249</v>
      </c>
      <c r="B544">
        <v>2251928</v>
      </c>
      <c r="C544" t="s">
        <v>154</v>
      </c>
      <c r="D544">
        <v>79741714</v>
      </c>
      <c r="E544" s="29">
        <v>42160</v>
      </c>
      <c r="F544">
        <v>2781755</v>
      </c>
      <c r="G544" s="14">
        <f>VLOOKUP(I544,[2]numerales!$A:$F,6,0)</f>
        <v>12800000</v>
      </c>
      <c r="H544" s="14">
        <f>VLOOKUP(I544,[2]numerales!$A:$B,2,0)</f>
        <v>350300</v>
      </c>
      <c r="I544" s="26">
        <v>350300</v>
      </c>
      <c r="K544" s="1">
        <v>295598</v>
      </c>
      <c r="L544" s="26"/>
      <c r="M544" s="1"/>
      <c r="N544" s="26"/>
      <c r="O544" s="1"/>
      <c r="P544" s="26"/>
    </row>
    <row r="545" spans="1:16" hidden="1" x14ac:dyDescent="0.25">
      <c r="A545" s="30">
        <v>50000249</v>
      </c>
      <c r="B545">
        <v>2288003</v>
      </c>
      <c r="C545" t="s">
        <v>154</v>
      </c>
      <c r="D545">
        <v>1098673391</v>
      </c>
      <c r="E545" s="29">
        <v>42160</v>
      </c>
      <c r="F545">
        <v>32144300</v>
      </c>
      <c r="G545" s="14">
        <f>VLOOKUP(I545,[2]numerales!$A:$F,6,0)</f>
        <v>923272421</v>
      </c>
      <c r="H545" s="14">
        <f>VLOOKUP(I545,[2]numerales!$A:$B,2,0)</f>
        <v>190101</v>
      </c>
      <c r="I545" s="26">
        <v>190101</v>
      </c>
      <c r="K545" s="1">
        <v>107400</v>
      </c>
      <c r="L545" s="26"/>
      <c r="M545" s="1"/>
      <c r="N545" s="26"/>
      <c r="O545" s="1"/>
      <c r="P545" s="26"/>
    </row>
    <row r="546" spans="1:16" hidden="1" x14ac:dyDescent="0.25">
      <c r="A546" s="30">
        <v>50000249</v>
      </c>
      <c r="B546">
        <v>2291728</v>
      </c>
      <c r="C546" t="s">
        <v>171</v>
      </c>
      <c r="D546">
        <v>38462319</v>
      </c>
      <c r="E546" s="29">
        <v>42160</v>
      </c>
      <c r="F546">
        <v>4374485</v>
      </c>
      <c r="G546" s="14">
        <f>VLOOKUP(I546,[2]numerales!$A:$F,6,0)</f>
        <v>12400000</v>
      </c>
      <c r="H546" s="14">
        <f>VLOOKUP(I546,[2]numerales!$A:$B,2,0)</f>
        <v>270102</v>
      </c>
      <c r="I546" s="26">
        <v>121204</v>
      </c>
      <c r="K546" s="1">
        <v>5000</v>
      </c>
      <c r="L546" s="26"/>
      <c r="M546" s="1"/>
      <c r="N546" s="26"/>
      <c r="O546" s="1"/>
      <c r="P546" s="26"/>
    </row>
    <row r="547" spans="1:16" hidden="1" x14ac:dyDescent="0.25">
      <c r="A547" s="30">
        <v>50000249</v>
      </c>
      <c r="B547">
        <v>2294365</v>
      </c>
      <c r="C547" t="s">
        <v>171</v>
      </c>
      <c r="D547">
        <v>1085918881</v>
      </c>
      <c r="E547" s="29">
        <v>42160</v>
      </c>
      <c r="F547">
        <v>32183195</v>
      </c>
      <c r="G547" s="14">
        <f>VLOOKUP(I547,[2]numerales!$A:$F,6,0)</f>
        <v>12400000</v>
      </c>
      <c r="H547" s="14">
        <f>VLOOKUP(I547,[2]numerales!$A:$B,2,0)</f>
        <v>270102</v>
      </c>
      <c r="I547" s="26">
        <v>121204</v>
      </c>
      <c r="K547" s="1">
        <v>5000</v>
      </c>
      <c r="L547" s="26"/>
      <c r="M547" s="1"/>
      <c r="N547" s="26"/>
      <c r="O547" s="1"/>
      <c r="P547" s="26"/>
    </row>
    <row r="548" spans="1:16" hidden="1" x14ac:dyDescent="0.25">
      <c r="A548" s="30">
        <v>50000249</v>
      </c>
      <c r="B548">
        <v>2303181</v>
      </c>
      <c r="C548" t="s">
        <v>154</v>
      </c>
      <c r="D548">
        <v>12198947</v>
      </c>
      <c r="E548" s="29">
        <v>42160</v>
      </c>
      <c r="F548">
        <v>31340443</v>
      </c>
      <c r="G548" s="14">
        <f>VLOOKUP(I548,[2]numerales!$A:$F,6,0)</f>
        <v>12400000</v>
      </c>
      <c r="H548" s="14">
        <f>VLOOKUP(I548,[2]numerales!$A:$B,2,0)</f>
        <v>270102</v>
      </c>
      <c r="I548" s="26">
        <v>121204</v>
      </c>
      <c r="K548" s="1">
        <v>5000</v>
      </c>
      <c r="L548" s="26"/>
      <c r="M548" s="1"/>
      <c r="N548" s="26"/>
      <c r="O548" s="1"/>
      <c r="P548" s="26"/>
    </row>
    <row r="549" spans="1:16" hidden="1" x14ac:dyDescent="0.25">
      <c r="A549" s="30">
        <v>50000249</v>
      </c>
      <c r="B549">
        <v>2318368</v>
      </c>
      <c r="C549" t="s">
        <v>170</v>
      </c>
      <c r="D549">
        <v>71262872</v>
      </c>
      <c r="E549" s="29">
        <v>42160</v>
      </c>
      <c r="F549">
        <v>4177717</v>
      </c>
      <c r="G549" s="14">
        <f>VLOOKUP(I549,[2]numerales!$A:$F,6,0)</f>
        <v>923272421</v>
      </c>
      <c r="H549" s="14">
        <f>VLOOKUP(I549,[2]numerales!$A:$B,2,0)</f>
        <v>190101</v>
      </c>
      <c r="I549" s="26">
        <v>190101</v>
      </c>
      <c r="K549" s="1">
        <v>107400</v>
      </c>
      <c r="L549" s="26"/>
      <c r="M549" s="1"/>
      <c r="N549" s="26"/>
      <c r="O549" s="1"/>
      <c r="P549" s="26"/>
    </row>
    <row r="550" spans="1:16" hidden="1" x14ac:dyDescent="0.25">
      <c r="A550" s="30">
        <v>50000249</v>
      </c>
      <c r="B550">
        <v>2318369</v>
      </c>
      <c r="C550" t="s">
        <v>170</v>
      </c>
      <c r="D550">
        <v>1152184811</v>
      </c>
      <c r="E550" s="29">
        <v>42160</v>
      </c>
      <c r="F550">
        <v>5834633</v>
      </c>
      <c r="G550" s="14">
        <f>VLOOKUP(I550,[2]numerales!$A:$F,6,0)</f>
        <v>923272421</v>
      </c>
      <c r="H550" s="14">
        <f>VLOOKUP(I550,[2]numerales!$A:$B,2,0)</f>
        <v>190101</v>
      </c>
      <c r="I550" s="26">
        <v>190101</v>
      </c>
      <c r="K550" s="1">
        <v>107400</v>
      </c>
      <c r="L550" s="26"/>
      <c r="M550" s="1"/>
      <c r="N550" s="26"/>
      <c r="O550" s="1"/>
      <c r="P550" s="26"/>
    </row>
    <row r="551" spans="1:16" hidden="1" x14ac:dyDescent="0.25">
      <c r="A551" s="30">
        <v>50000249</v>
      </c>
      <c r="B551">
        <v>2344502</v>
      </c>
      <c r="C551" t="s">
        <v>154</v>
      </c>
      <c r="D551">
        <v>499434</v>
      </c>
      <c r="E551" s="29">
        <v>42160</v>
      </c>
      <c r="F551">
        <v>3012730</v>
      </c>
      <c r="G551" s="14">
        <f>VLOOKUP(I551,[2]numerales!$A:$F,6,0)</f>
        <v>923272421</v>
      </c>
      <c r="H551" s="14">
        <f>VLOOKUP(I551,[2]numerales!$A:$B,2,0)</f>
        <v>190101</v>
      </c>
      <c r="I551" s="26">
        <v>190101</v>
      </c>
      <c r="K551" s="1">
        <v>107400</v>
      </c>
      <c r="L551" s="26"/>
      <c r="M551" s="1"/>
      <c r="N551" s="26"/>
      <c r="O551" s="1"/>
      <c r="P551" s="26"/>
    </row>
    <row r="552" spans="1:16" hidden="1" x14ac:dyDescent="0.25">
      <c r="A552" s="30">
        <v>50000249</v>
      </c>
      <c r="B552">
        <v>2419320</v>
      </c>
      <c r="C552" t="s">
        <v>171</v>
      </c>
      <c r="D552">
        <v>1040731952</v>
      </c>
      <c r="E552" s="29">
        <v>42160</v>
      </c>
      <c r="F552">
        <v>3815579</v>
      </c>
      <c r="G552" s="14">
        <f>VLOOKUP(I552,[2]numerales!$A:$F,6,0)</f>
        <v>923272421</v>
      </c>
      <c r="H552" s="14">
        <f>VLOOKUP(I552,[2]numerales!$A:$B,2,0)</f>
        <v>190101</v>
      </c>
      <c r="I552" s="26">
        <v>190101</v>
      </c>
      <c r="K552" s="1">
        <v>107400</v>
      </c>
      <c r="L552" s="26"/>
      <c r="M552" s="1"/>
      <c r="N552" s="26"/>
      <c r="O552" s="1"/>
      <c r="P552" s="26"/>
    </row>
    <row r="553" spans="1:16" hidden="1" x14ac:dyDescent="0.25">
      <c r="A553" s="30">
        <v>50000249</v>
      </c>
      <c r="B553">
        <v>2427362</v>
      </c>
      <c r="C553" t="s">
        <v>170</v>
      </c>
      <c r="D553">
        <v>1128446491</v>
      </c>
      <c r="E553" s="29">
        <v>42160</v>
      </c>
      <c r="F553">
        <v>4160718</v>
      </c>
      <c r="G553" s="14">
        <f>VLOOKUP(I553,[2]numerales!$A:$F,6,0)</f>
        <v>923272421</v>
      </c>
      <c r="H553" s="14">
        <f>VLOOKUP(I553,[2]numerales!$A:$B,2,0)</f>
        <v>190101</v>
      </c>
      <c r="I553" s="26">
        <v>190101</v>
      </c>
      <c r="K553" s="1">
        <v>107400</v>
      </c>
      <c r="L553" s="26"/>
      <c r="M553" s="1"/>
      <c r="N553" s="26"/>
      <c r="O553" s="1"/>
      <c r="P553" s="26"/>
    </row>
    <row r="554" spans="1:16" hidden="1" x14ac:dyDescent="0.25">
      <c r="A554" s="30">
        <v>50000249</v>
      </c>
      <c r="B554">
        <v>2427364</v>
      </c>
      <c r="C554" t="s">
        <v>170</v>
      </c>
      <c r="D554">
        <v>1036620903</v>
      </c>
      <c r="E554" s="29">
        <v>42160</v>
      </c>
      <c r="F554">
        <v>2802658</v>
      </c>
      <c r="G554" s="14">
        <f>VLOOKUP(I554,[2]numerales!$A:$F,6,0)</f>
        <v>923272421</v>
      </c>
      <c r="H554" s="14">
        <f>VLOOKUP(I554,[2]numerales!$A:$B,2,0)</f>
        <v>190101</v>
      </c>
      <c r="I554" s="26">
        <v>190101</v>
      </c>
      <c r="K554" s="1">
        <v>107400</v>
      </c>
      <c r="L554" s="26"/>
      <c r="M554" s="1"/>
      <c r="N554" s="26"/>
      <c r="O554" s="1"/>
      <c r="P554" s="26"/>
    </row>
    <row r="555" spans="1:16" hidden="1" x14ac:dyDescent="0.25">
      <c r="A555" s="30">
        <v>50000249</v>
      </c>
      <c r="B555">
        <v>2434279</v>
      </c>
      <c r="C555" t="s">
        <v>171</v>
      </c>
      <c r="D555">
        <v>1061433147</v>
      </c>
      <c r="E555" s="29">
        <v>42160</v>
      </c>
      <c r="F555">
        <v>4493449</v>
      </c>
      <c r="G555" s="14">
        <f>VLOOKUP(I555,[2]numerales!$A:$F,6,0)</f>
        <v>12400000</v>
      </c>
      <c r="H555" s="14">
        <f>VLOOKUP(I555,[2]numerales!$A:$B,2,0)</f>
        <v>270102</v>
      </c>
      <c r="I555" s="26">
        <v>121204</v>
      </c>
      <c r="K555" s="1">
        <v>5000</v>
      </c>
      <c r="L555" s="26"/>
      <c r="M555" s="1"/>
      <c r="N555" s="26"/>
      <c r="O555" s="1"/>
      <c r="P555" s="26"/>
    </row>
    <row r="556" spans="1:16" hidden="1" x14ac:dyDescent="0.25">
      <c r="A556" s="30">
        <v>50000249</v>
      </c>
      <c r="B556">
        <v>2444883</v>
      </c>
      <c r="C556" t="s">
        <v>154</v>
      </c>
      <c r="D556">
        <v>80407193</v>
      </c>
      <c r="E556" s="29">
        <v>42160</v>
      </c>
      <c r="F556">
        <v>2167188</v>
      </c>
      <c r="G556" s="14">
        <f>VLOOKUP(I556,[2]numerales!$A:$F,6,0)</f>
        <v>11100000</v>
      </c>
      <c r="H556" s="14">
        <f>VLOOKUP(I556,[2]numerales!$A:$B,2,0)</f>
        <v>150112</v>
      </c>
      <c r="I556" s="26">
        <v>121275</v>
      </c>
      <c r="K556" s="1">
        <v>644350</v>
      </c>
      <c r="L556" s="26"/>
      <c r="M556" s="1"/>
      <c r="N556" s="26"/>
      <c r="O556" s="1"/>
      <c r="P556" s="26"/>
    </row>
    <row r="557" spans="1:16" hidden="1" x14ac:dyDescent="0.25">
      <c r="A557" s="30">
        <v>50000249</v>
      </c>
      <c r="B557">
        <v>2456484</v>
      </c>
      <c r="C557" t="s">
        <v>179</v>
      </c>
      <c r="D557">
        <v>1098713781</v>
      </c>
      <c r="E557" s="29">
        <v>42160</v>
      </c>
      <c r="F557">
        <v>6479780</v>
      </c>
      <c r="G557" s="14">
        <f>VLOOKUP(I557,[2]numerales!$A:$F,6,0)</f>
        <v>12400000</v>
      </c>
      <c r="H557" s="14">
        <f>VLOOKUP(I557,[2]numerales!$A:$B,2,0)</f>
        <v>270102</v>
      </c>
      <c r="I557" s="26">
        <v>121204</v>
      </c>
      <c r="K557" s="1">
        <v>5000</v>
      </c>
      <c r="L557" s="26"/>
      <c r="M557" s="1"/>
      <c r="N557" s="26"/>
      <c r="O557" s="1"/>
      <c r="P557" s="26"/>
    </row>
    <row r="558" spans="1:16" hidden="1" x14ac:dyDescent="0.25">
      <c r="A558" s="30">
        <v>50000249</v>
      </c>
      <c r="B558">
        <v>2456486</v>
      </c>
      <c r="C558" t="s">
        <v>179</v>
      </c>
      <c r="D558">
        <v>37549068</v>
      </c>
      <c r="E558" s="29">
        <v>42160</v>
      </c>
      <c r="F558">
        <v>6352804</v>
      </c>
      <c r="G558" s="14">
        <f>VLOOKUP(I558,[2]numerales!$A:$F,6,0)</f>
        <v>12400000</v>
      </c>
      <c r="H558" s="14">
        <f>VLOOKUP(I558,[2]numerales!$A:$B,2,0)</f>
        <v>270102</v>
      </c>
      <c r="I558" s="26">
        <v>121204</v>
      </c>
      <c r="K558" s="1">
        <v>5000</v>
      </c>
      <c r="L558" s="26"/>
      <c r="M558" s="1"/>
      <c r="N558" s="26"/>
      <c r="O558" s="1"/>
      <c r="P558" s="26"/>
    </row>
    <row r="559" spans="1:16" hidden="1" x14ac:dyDescent="0.25">
      <c r="A559" s="30">
        <v>50000249</v>
      </c>
      <c r="B559">
        <v>2461118</v>
      </c>
      <c r="C559" t="s">
        <v>154</v>
      </c>
      <c r="D559">
        <v>1013623705</v>
      </c>
      <c r="E559" s="29">
        <v>42160</v>
      </c>
      <c r="F559">
        <v>3722855</v>
      </c>
      <c r="G559" s="14">
        <f>VLOOKUP(I559,[2]numerales!$A:$F,6,0)</f>
        <v>12400000</v>
      </c>
      <c r="H559" s="14">
        <f>VLOOKUP(I559,[2]numerales!$A:$B,2,0)</f>
        <v>270102</v>
      </c>
      <c r="I559" s="26">
        <v>121204</v>
      </c>
      <c r="K559" s="1">
        <v>5000</v>
      </c>
      <c r="L559" s="26"/>
      <c r="M559" s="1"/>
      <c r="N559" s="26"/>
      <c r="O559" s="1"/>
      <c r="P559" s="26"/>
    </row>
    <row r="560" spans="1:16" hidden="1" x14ac:dyDescent="0.25">
      <c r="A560" s="30">
        <v>50000249</v>
      </c>
      <c r="B560">
        <v>2461119</v>
      </c>
      <c r="C560" t="s">
        <v>154</v>
      </c>
      <c r="D560">
        <v>1071142791</v>
      </c>
      <c r="E560" s="29">
        <v>42160</v>
      </c>
      <c r="F560">
        <v>32080069</v>
      </c>
      <c r="G560" s="14">
        <f>VLOOKUP(I560,[2]numerales!$A:$F,6,0)</f>
        <v>12400000</v>
      </c>
      <c r="H560" s="14">
        <f>VLOOKUP(I560,[2]numerales!$A:$B,2,0)</f>
        <v>270102</v>
      </c>
      <c r="I560" s="26">
        <v>121204</v>
      </c>
      <c r="K560" s="1">
        <v>5000</v>
      </c>
      <c r="L560" s="26"/>
      <c r="M560" s="1"/>
      <c r="N560" s="26"/>
      <c r="O560" s="1"/>
      <c r="P560" s="26"/>
    </row>
    <row r="561" spans="1:16" hidden="1" x14ac:dyDescent="0.25">
      <c r="A561" s="30">
        <v>50000249</v>
      </c>
      <c r="B561">
        <v>2461212</v>
      </c>
      <c r="C561" t="s">
        <v>154</v>
      </c>
      <c r="D561">
        <v>19173152</v>
      </c>
      <c r="E561" s="29">
        <v>42160</v>
      </c>
      <c r="F561">
        <v>31244638</v>
      </c>
      <c r="G561" s="14">
        <f>VLOOKUP(I561,[2]numerales!$A:$F,6,0)</f>
        <v>12400000</v>
      </c>
      <c r="H561" s="14">
        <f>VLOOKUP(I561,[2]numerales!$A:$B,2,0)</f>
        <v>270102</v>
      </c>
      <c r="I561" s="26">
        <v>270102</v>
      </c>
      <c r="K561" s="1">
        <v>900</v>
      </c>
      <c r="L561" s="26"/>
      <c r="M561" s="1"/>
      <c r="N561" s="26"/>
      <c r="O561" s="1"/>
      <c r="P561" s="26"/>
    </row>
    <row r="562" spans="1:16" hidden="1" x14ac:dyDescent="0.25">
      <c r="A562" s="30">
        <v>50000249</v>
      </c>
      <c r="B562">
        <v>2461214</v>
      </c>
      <c r="C562" t="s">
        <v>154</v>
      </c>
      <c r="D562">
        <v>19173157</v>
      </c>
      <c r="E562" s="29">
        <v>42160</v>
      </c>
      <c r="F562">
        <v>31244638</v>
      </c>
      <c r="G562" s="14">
        <f>VLOOKUP(I562,[2]numerales!$A:$F,6,0)</f>
        <v>12400000</v>
      </c>
      <c r="H562" s="14">
        <f>VLOOKUP(I562,[2]numerales!$A:$B,2,0)</f>
        <v>270102</v>
      </c>
      <c r="I562" s="26">
        <v>270102</v>
      </c>
      <c r="K562" s="1">
        <v>2200</v>
      </c>
      <c r="L562" s="26"/>
      <c r="M562" s="1"/>
      <c r="N562" s="26"/>
      <c r="O562" s="1"/>
      <c r="P562" s="26"/>
    </row>
    <row r="563" spans="1:16" hidden="1" x14ac:dyDescent="0.25">
      <c r="A563" s="30">
        <v>50000249</v>
      </c>
      <c r="B563">
        <v>2487124</v>
      </c>
      <c r="C563" t="s">
        <v>170</v>
      </c>
      <c r="D563">
        <v>1152187587</v>
      </c>
      <c r="E563" s="29">
        <v>42160</v>
      </c>
      <c r="F563">
        <v>3134348</v>
      </c>
      <c r="G563" s="14">
        <f>VLOOKUP(I563,[2]numerales!$A:$F,6,0)</f>
        <v>923272421</v>
      </c>
      <c r="H563" s="14">
        <f>VLOOKUP(I563,[2]numerales!$A:$B,2,0)</f>
        <v>190101</v>
      </c>
      <c r="I563" s="26">
        <v>190101</v>
      </c>
      <c r="K563" s="1">
        <v>107400</v>
      </c>
      <c r="L563" s="26"/>
      <c r="M563" s="1"/>
      <c r="N563" s="26"/>
      <c r="O563" s="1"/>
      <c r="P563" s="26"/>
    </row>
    <row r="564" spans="1:16" hidden="1" x14ac:dyDescent="0.25">
      <c r="A564" s="30">
        <v>50000249</v>
      </c>
      <c r="B564">
        <v>2487129</v>
      </c>
      <c r="C564" t="s">
        <v>170</v>
      </c>
      <c r="D564">
        <v>1036623480</v>
      </c>
      <c r="E564" s="29">
        <v>42160</v>
      </c>
      <c r="F564">
        <v>3214517</v>
      </c>
      <c r="G564" s="14">
        <f>VLOOKUP(I564,[2]numerales!$A:$F,6,0)</f>
        <v>923272421</v>
      </c>
      <c r="H564" s="14">
        <f>VLOOKUP(I564,[2]numerales!$A:$B,2,0)</f>
        <v>190101</v>
      </c>
      <c r="I564" s="26">
        <v>190101</v>
      </c>
      <c r="K564" s="1">
        <v>107400</v>
      </c>
      <c r="L564" s="26"/>
      <c r="M564" s="1"/>
      <c r="N564" s="26"/>
      <c r="O564" s="1"/>
      <c r="P564" s="26"/>
    </row>
    <row r="565" spans="1:16" hidden="1" x14ac:dyDescent="0.25">
      <c r="A565" s="30">
        <v>50000249</v>
      </c>
      <c r="B565">
        <v>2487130</v>
      </c>
      <c r="C565" t="s">
        <v>170</v>
      </c>
      <c r="D565">
        <v>1037612023</v>
      </c>
      <c r="E565" s="29">
        <v>42160</v>
      </c>
      <c r="F565">
        <v>2685903</v>
      </c>
      <c r="G565" s="14">
        <f>VLOOKUP(I565,[2]numerales!$A:$F,6,0)</f>
        <v>923272421</v>
      </c>
      <c r="H565" s="14">
        <f>VLOOKUP(I565,[2]numerales!$A:$B,2,0)</f>
        <v>190101</v>
      </c>
      <c r="I565" s="26">
        <v>190101</v>
      </c>
      <c r="K565" s="1">
        <v>107400</v>
      </c>
      <c r="L565" s="26"/>
      <c r="M565" s="1"/>
      <c r="N565" s="26"/>
      <c r="O565" s="1"/>
      <c r="P565" s="26"/>
    </row>
    <row r="566" spans="1:16" hidden="1" x14ac:dyDescent="0.25">
      <c r="A566" s="30">
        <v>50000249</v>
      </c>
      <c r="B566">
        <v>2492267</v>
      </c>
      <c r="C566" t="s">
        <v>169</v>
      </c>
      <c r="D566">
        <v>1020745771</v>
      </c>
      <c r="E566" s="29">
        <v>42160</v>
      </c>
      <c r="F566">
        <v>7510399</v>
      </c>
      <c r="G566" s="14">
        <f>VLOOKUP(I566,[2]numerales!$A:$F,6,0)</f>
        <v>923272421</v>
      </c>
      <c r="H566" s="14">
        <f>VLOOKUP(I566,[2]numerales!$A:$B,2,0)</f>
        <v>190101</v>
      </c>
      <c r="I566" s="26">
        <v>190101</v>
      </c>
      <c r="K566" s="1">
        <v>107400</v>
      </c>
      <c r="L566" s="26"/>
      <c r="M566" s="1"/>
      <c r="N566" s="26"/>
      <c r="O566" s="1"/>
      <c r="P566" s="26"/>
    </row>
    <row r="567" spans="1:16" hidden="1" x14ac:dyDescent="0.25">
      <c r="A567" s="30">
        <v>50000249</v>
      </c>
      <c r="B567">
        <v>2493355</v>
      </c>
      <c r="C567" t="s">
        <v>211</v>
      </c>
      <c r="D567">
        <v>1065607125</v>
      </c>
      <c r="E567" s="29">
        <v>42160</v>
      </c>
      <c r="F567">
        <v>32086654</v>
      </c>
      <c r="G567" s="14">
        <f>VLOOKUP(I567,[2]numerales!$A:$F,6,0)</f>
        <v>923272421</v>
      </c>
      <c r="H567" s="14">
        <f>VLOOKUP(I567,[2]numerales!$A:$B,2,0)</f>
        <v>190101</v>
      </c>
      <c r="I567" s="26">
        <v>190101</v>
      </c>
      <c r="K567" s="1">
        <v>107400</v>
      </c>
      <c r="L567" s="26"/>
      <c r="M567" s="1"/>
      <c r="N567" s="26"/>
      <c r="O567" s="1"/>
      <c r="P567" s="26"/>
    </row>
    <row r="568" spans="1:16" hidden="1" x14ac:dyDescent="0.25">
      <c r="A568" s="30">
        <v>50000249</v>
      </c>
      <c r="B568">
        <v>2493356</v>
      </c>
      <c r="C568" t="s">
        <v>211</v>
      </c>
      <c r="D568">
        <v>80831080</v>
      </c>
      <c r="E568" s="29">
        <v>42160</v>
      </c>
      <c r="F568">
        <v>3332308</v>
      </c>
      <c r="G568" s="14">
        <f>VLOOKUP(I568,[2]numerales!$A:$F,6,0)</f>
        <v>12400000</v>
      </c>
      <c r="H568" s="14">
        <f>VLOOKUP(I568,[2]numerales!$A:$B,2,0)</f>
        <v>270102</v>
      </c>
      <c r="I568" s="26">
        <v>121204</v>
      </c>
      <c r="K568" s="1">
        <v>5000</v>
      </c>
      <c r="L568" s="26"/>
      <c r="M568" s="1"/>
      <c r="N568" s="26"/>
      <c r="O568" s="1"/>
      <c r="P568" s="26"/>
    </row>
    <row r="569" spans="1:16" hidden="1" x14ac:dyDescent="0.25">
      <c r="A569" s="30">
        <v>50000249</v>
      </c>
      <c r="B569">
        <v>2493998</v>
      </c>
      <c r="C569" t="s">
        <v>170</v>
      </c>
      <c r="D569">
        <v>92552226</v>
      </c>
      <c r="E569" s="29">
        <v>42160</v>
      </c>
      <c r="F569">
        <v>2501390</v>
      </c>
      <c r="G569" s="14">
        <f>VLOOKUP(I569,[2]numerales!$A:$F,6,0)</f>
        <v>923272421</v>
      </c>
      <c r="H569" s="14">
        <f>VLOOKUP(I569,[2]numerales!$A:$B,2,0)</f>
        <v>190101</v>
      </c>
      <c r="I569" s="26">
        <v>190101</v>
      </c>
      <c r="K569" s="1">
        <v>107400</v>
      </c>
      <c r="L569" s="26"/>
      <c r="M569" s="1"/>
      <c r="N569" s="26"/>
      <c r="O569" s="1"/>
      <c r="P569" s="26"/>
    </row>
    <row r="570" spans="1:16" hidden="1" x14ac:dyDescent="0.25">
      <c r="A570" s="30">
        <v>50000249</v>
      </c>
      <c r="B570">
        <v>2519703</v>
      </c>
      <c r="C570" t="s">
        <v>167</v>
      </c>
      <c r="D570">
        <v>8000441135</v>
      </c>
      <c r="E570" s="29">
        <v>42160</v>
      </c>
      <c r="F570">
        <v>5801118</v>
      </c>
      <c r="G570" s="14">
        <f>VLOOKUP(I570,[2]numerales!$A:$F,6,0)</f>
        <v>821500000</v>
      </c>
      <c r="H570" s="14">
        <f>VLOOKUP(I570,[2]numerales!$A:$B,2,0)</f>
        <v>410101</v>
      </c>
      <c r="I570" s="26">
        <v>270242</v>
      </c>
      <c r="K570" s="1">
        <v>26813.25</v>
      </c>
      <c r="L570" s="26"/>
      <c r="M570" s="1"/>
      <c r="N570" s="26"/>
      <c r="O570" s="1"/>
      <c r="P570" s="26"/>
    </row>
    <row r="571" spans="1:16" hidden="1" x14ac:dyDescent="0.25">
      <c r="A571" s="30">
        <v>50000249</v>
      </c>
      <c r="B571">
        <v>2519707</v>
      </c>
      <c r="C571" t="s">
        <v>167</v>
      </c>
      <c r="D571">
        <v>88211312</v>
      </c>
      <c r="E571" s="29">
        <v>42160</v>
      </c>
      <c r="F571">
        <v>32124308</v>
      </c>
      <c r="G571" s="14">
        <f>VLOOKUP(I571,[2]numerales!$A:$F,6,0)</f>
        <v>12400000</v>
      </c>
      <c r="H571" s="14">
        <f>VLOOKUP(I571,[2]numerales!$A:$B,2,0)</f>
        <v>270102</v>
      </c>
      <c r="I571" s="26">
        <v>121204</v>
      </c>
      <c r="K571" s="1">
        <v>5000</v>
      </c>
      <c r="L571" s="26"/>
      <c r="M571" s="1"/>
      <c r="N571" s="26"/>
      <c r="O571" s="1"/>
      <c r="P571" s="26"/>
    </row>
    <row r="572" spans="1:16" hidden="1" x14ac:dyDescent="0.25">
      <c r="A572" s="30">
        <v>50000249</v>
      </c>
      <c r="B572">
        <v>2520015</v>
      </c>
      <c r="C572" t="s">
        <v>154</v>
      </c>
      <c r="D572">
        <v>79180466</v>
      </c>
      <c r="E572" s="29">
        <v>42160</v>
      </c>
      <c r="F572">
        <v>31436554</v>
      </c>
      <c r="G572" s="14">
        <f>VLOOKUP(I572,[2]numerales!$A:$F,6,0)</f>
        <v>12400000</v>
      </c>
      <c r="H572" s="14">
        <f>VLOOKUP(I572,[2]numerales!$A:$B,2,0)</f>
        <v>270102</v>
      </c>
      <c r="I572" s="26">
        <v>121204</v>
      </c>
      <c r="K572" s="1">
        <v>5000</v>
      </c>
      <c r="L572" s="26"/>
      <c r="M572" s="1"/>
      <c r="N572" s="26"/>
      <c r="O572" s="1"/>
      <c r="P572" s="26"/>
    </row>
    <row r="573" spans="1:16" hidden="1" x14ac:dyDescent="0.25">
      <c r="A573" s="30">
        <v>50000249</v>
      </c>
      <c r="B573">
        <v>2520018</v>
      </c>
      <c r="C573" t="s">
        <v>154</v>
      </c>
      <c r="D573">
        <v>1076651476</v>
      </c>
      <c r="E573" s="29">
        <v>42160</v>
      </c>
      <c r="F573">
        <v>32126226</v>
      </c>
      <c r="G573" s="14">
        <f>VLOOKUP(I573,[2]numerales!$A:$F,6,0)</f>
        <v>12400000</v>
      </c>
      <c r="H573" s="14">
        <f>VLOOKUP(I573,[2]numerales!$A:$B,2,0)</f>
        <v>270102</v>
      </c>
      <c r="I573" s="26">
        <v>121204</v>
      </c>
      <c r="K573" s="1">
        <v>5000</v>
      </c>
      <c r="L573" s="26"/>
      <c r="M573" s="1"/>
      <c r="N573" s="26"/>
      <c r="O573" s="1"/>
      <c r="P573" s="26"/>
    </row>
    <row r="574" spans="1:16" hidden="1" x14ac:dyDescent="0.25">
      <c r="A574" s="30">
        <v>50000249</v>
      </c>
      <c r="B574">
        <v>2520531</v>
      </c>
      <c r="C574" t="s">
        <v>154</v>
      </c>
      <c r="D574">
        <v>1072647462</v>
      </c>
      <c r="E574" s="29">
        <v>42160</v>
      </c>
      <c r="F574">
        <v>31569947</v>
      </c>
      <c r="G574" s="14">
        <f>VLOOKUP(I574,[2]numerales!$A:$F,6,0)</f>
        <v>12400000</v>
      </c>
      <c r="H574" s="14">
        <f>VLOOKUP(I574,[2]numerales!$A:$B,2,0)</f>
        <v>270102</v>
      </c>
      <c r="I574" s="26">
        <v>121204</v>
      </c>
      <c r="K574" s="1">
        <v>5000</v>
      </c>
      <c r="L574" s="26"/>
      <c r="M574" s="1"/>
      <c r="N574" s="26"/>
      <c r="O574" s="1"/>
      <c r="P574" s="26"/>
    </row>
    <row r="575" spans="1:16" hidden="1" x14ac:dyDescent="0.25">
      <c r="A575" s="30">
        <v>50000249</v>
      </c>
      <c r="B575">
        <v>2520532</v>
      </c>
      <c r="C575" t="s">
        <v>154</v>
      </c>
      <c r="D575">
        <v>1018437631</v>
      </c>
      <c r="E575" s="29">
        <v>42160</v>
      </c>
      <c r="F575">
        <v>31349213</v>
      </c>
      <c r="G575" s="14">
        <f>VLOOKUP(I575,[2]numerales!$A:$F,6,0)</f>
        <v>923272421</v>
      </c>
      <c r="H575" s="14">
        <f>VLOOKUP(I575,[2]numerales!$A:$B,2,0)</f>
        <v>190101</v>
      </c>
      <c r="I575" s="26">
        <v>190101</v>
      </c>
      <c r="K575" s="1">
        <v>107400</v>
      </c>
      <c r="L575" s="26"/>
      <c r="M575" s="1"/>
      <c r="N575" s="26"/>
      <c r="O575" s="1"/>
      <c r="P575" s="26"/>
    </row>
    <row r="576" spans="1:16" hidden="1" x14ac:dyDescent="0.25">
      <c r="A576" s="30">
        <v>50000249</v>
      </c>
      <c r="B576">
        <v>2524635</v>
      </c>
      <c r="C576" t="s">
        <v>164</v>
      </c>
      <c r="D576">
        <v>1067891175</v>
      </c>
      <c r="E576" s="29">
        <v>42160</v>
      </c>
      <c r="F576">
        <v>7814457</v>
      </c>
      <c r="G576" s="14">
        <f>VLOOKUP(I576,[2]numerales!$A:$F,6,0)</f>
        <v>96300000</v>
      </c>
      <c r="H576" s="14">
        <f>VLOOKUP(I576,[2]numerales!$A:$B,2,0)</f>
        <v>190101</v>
      </c>
      <c r="I576" s="26">
        <v>121270</v>
      </c>
      <c r="K576" s="1">
        <v>107400</v>
      </c>
      <c r="L576" s="26"/>
      <c r="M576" s="1"/>
      <c r="N576" s="26"/>
      <c r="O576" s="1"/>
      <c r="P576" s="26"/>
    </row>
    <row r="577" spans="1:16" hidden="1" x14ac:dyDescent="0.25">
      <c r="A577" s="30">
        <v>50000249</v>
      </c>
      <c r="B577">
        <v>2524719</v>
      </c>
      <c r="C577" t="s">
        <v>164</v>
      </c>
      <c r="D577">
        <v>1067880446</v>
      </c>
      <c r="E577" s="29">
        <v>42160</v>
      </c>
      <c r="F577">
        <v>30052846</v>
      </c>
      <c r="G577" s="14">
        <f>VLOOKUP(I577,[2]numerales!$A:$F,6,0)</f>
        <v>923272421</v>
      </c>
      <c r="H577" s="14">
        <f>VLOOKUP(I577,[2]numerales!$A:$B,2,0)</f>
        <v>190101</v>
      </c>
      <c r="I577" s="26">
        <v>190101</v>
      </c>
      <c r="K577" s="1">
        <v>107400</v>
      </c>
      <c r="L577" s="26"/>
      <c r="M577" s="1"/>
      <c r="N577" s="26"/>
      <c r="O577" s="1"/>
      <c r="P577" s="26"/>
    </row>
    <row r="578" spans="1:16" hidden="1" x14ac:dyDescent="0.25">
      <c r="A578" s="30">
        <v>50000249</v>
      </c>
      <c r="B578">
        <v>2524720</v>
      </c>
      <c r="C578" t="s">
        <v>164</v>
      </c>
      <c r="D578">
        <v>1140841103</v>
      </c>
      <c r="E578" s="29">
        <v>42160</v>
      </c>
      <c r="F578">
        <v>30124878</v>
      </c>
      <c r="G578" s="14">
        <f>VLOOKUP(I578,[2]numerales!$A:$F,6,0)</f>
        <v>923272421</v>
      </c>
      <c r="H578" s="14">
        <f>VLOOKUP(I578,[2]numerales!$A:$B,2,0)</f>
        <v>190101</v>
      </c>
      <c r="I578" s="26">
        <v>190101</v>
      </c>
      <c r="K578" s="1">
        <v>107400</v>
      </c>
      <c r="L578" s="26"/>
      <c r="M578" s="1"/>
      <c r="N578" s="26"/>
      <c r="O578" s="1"/>
      <c r="P578" s="26"/>
    </row>
    <row r="579" spans="1:16" hidden="1" x14ac:dyDescent="0.25">
      <c r="A579" s="30">
        <v>50000249</v>
      </c>
      <c r="B579">
        <v>2535613</v>
      </c>
      <c r="C579" t="s">
        <v>163</v>
      </c>
      <c r="D579">
        <v>7451821</v>
      </c>
      <c r="E579" s="29">
        <v>42160</v>
      </c>
      <c r="F579">
        <v>6601046</v>
      </c>
      <c r="G579" s="14">
        <f>VLOOKUP(I579,[2]numerales!$A:$F,6,0)</f>
        <v>12200000</v>
      </c>
      <c r="H579" s="14">
        <f>VLOOKUP(I579,[2]numerales!$A:$B,2,0)</f>
        <v>250101</v>
      </c>
      <c r="I579" s="26">
        <v>121225</v>
      </c>
      <c r="K579" s="1">
        <v>19100</v>
      </c>
      <c r="L579" s="26"/>
      <c r="M579" s="1"/>
      <c r="N579" s="26"/>
      <c r="O579" s="1"/>
      <c r="P579" s="26"/>
    </row>
    <row r="580" spans="1:16" hidden="1" x14ac:dyDescent="0.25">
      <c r="A580" s="30">
        <v>50000249</v>
      </c>
      <c r="B580">
        <v>2554244</v>
      </c>
      <c r="C580" t="s">
        <v>195</v>
      </c>
      <c r="D580">
        <v>4976513</v>
      </c>
      <c r="E580" s="29">
        <v>42160</v>
      </c>
      <c r="F580">
        <v>30179625</v>
      </c>
      <c r="G580" s="14">
        <f>VLOOKUP(I580,[2]numerales!$A:$F,6,0)</f>
        <v>923272193</v>
      </c>
      <c r="H580" s="14">
        <f>VLOOKUP(I580,[2]numerales!$A:$B,2,0)</f>
        <v>131401</v>
      </c>
      <c r="I580" s="26">
        <v>131401</v>
      </c>
      <c r="K580" s="1">
        <v>2100</v>
      </c>
      <c r="L580" s="26"/>
      <c r="M580" s="1"/>
      <c r="N580" s="26"/>
      <c r="O580" s="1"/>
      <c r="P580" s="26"/>
    </row>
    <row r="581" spans="1:16" hidden="1" x14ac:dyDescent="0.25">
      <c r="A581" s="30">
        <v>50000249</v>
      </c>
      <c r="B581">
        <v>2560071</v>
      </c>
      <c r="C581" t="s">
        <v>171</v>
      </c>
      <c r="D581">
        <v>94534425</v>
      </c>
      <c r="E581" s="29">
        <v>42160</v>
      </c>
      <c r="F581">
        <v>31277787</v>
      </c>
      <c r="G581" s="14">
        <f>VLOOKUP(I581,[2]numerales!$A:$F,6,0)</f>
        <v>12400000</v>
      </c>
      <c r="H581" s="14">
        <f>VLOOKUP(I581,[2]numerales!$A:$B,2,0)</f>
        <v>270102</v>
      </c>
      <c r="I581" s="26">
        <v>121204</v>
      </c>
      <c r="K581" s="1">
        <v>5000</v>
      </c>
      <c r="L581" s="26"/>
      <c r="M581" s="1"/>
      <c r="N581" s="26"/>
      <c r="O581" s="1"/>
      <c r="P581" s="26"/>
    </row>
    <row r="582" spans="1:16" hidden="1" x14ac:dyDescent="0.25">
      <c r="A582" s="30">
        <v>50000249</v>
      </c>
      <c r="B582">
        <v>2561351</v>
      </c>
      <c r="C582" t="s">
        <v>209</v>
      </c>
      <c r="D582">
        <v>1123998764</v>
      </c>
      <c r="E582" s="29">
        <v>42160</v>
      </c>
      <c r="F582">
        <v>30060514</v>
      </c>
      <c r="G582" s="14">
        <f>VLOOKUP(I582,[2]numerales!$A:$F,6,0)</f>
        <v>923272421</v>
      </c>
      <c r="H582" s="14">
        <f>VLOOKUP(I582,[2]numerales!$A:$B,2,0)</f>
        <v>190101</v>
      </c>
      <c r="I582" s="26">
        <v>190101</v>
      </c>
      <c r="K582" s="1">
        <v>107400</v>
      </c>
      <c r="L582" s="26"/>
      <c r="M582" s="1"/>
      <c r="N582" s="26"/>
      <c r="O582" s="1"/>
      <c r="P582" s="26"/>
    </row>
    <row r="583" spans="1:16" hidden="1" x14ac:dyDescent="0.25">
      <c r="A583" s="30">
        <v>50000249</v>
      </c>
      <c r="B583">
        <v>2564502</v>
      </c>
      <c r="C583" t="s">
        <v>165</v>
      </c>
      <c r="D583">
        <v>14431811</v>
      </c>
      <c r="E583" s="29">
        <v>42160</v>
      </c>
      <c r="F583">
        <v>31575008</v>
      </c>
      <c r="G583" s="14">
        <f>VLOOKUP(I583,[2]numerales!$A:$F,6,0)</f>
        <v>923272193</v>
      </c>
      <c r="H583" s="14">
        <f>VLOOKUP(I583,[2]numerales!$A:$B,2,0)</f>
        <v>131401</v>
      </c>
      <c r="I583" s="26">
        <v>131401</v>
      </c>
      <c r="K583" s="1">
        <v>2300</v>
      </c>
      <c r="L583" s="26"/>
      <c r="M583" s="1"/>
      <c r="N583" s="26"/>
      <c r="O583" s="1"/>
      <c r="P583" s="26"/>
    </row>
    <row r="584" spans="1:16" hidden="1" x14ac:dyDescent="0.25">
      <c r="A584" s="30">
        <v>50000249</v>
      </c>
      <c r="B584">
        <v>2564504</v>
      </c>
      <c r="C584" t="s">
        <v>165</v>
      </c>
      <c r="D584">
        <v>800004741</v>
      </c>
      <c r="E584" s="29">
        <v>42160</v>
      </c>
      <c r="F584">
        <v>31481737</v>
      </c>
      <c r="G584" s="14">
        <f>VLOOKUP(I584,[2]numerales!$A:$F,6,0)</f>
        <v>14100000</v>
      </c>
      <c r="H584" s="14">
        <f>VLOOKUP(I584,[2]numerales!$A:$B,2,0)</f>
        <v>330101</v>
      </c>
      <c r="I584" s="26">
        <v>270919</v>
      </c>
      <c r="K584" s="1">
        <v>129997595.78</v>
      </c>
      <c r="L584" s="26"/>
      <c r="M584" s="1"/>
      <c r="N584" s="26"/>
      <c r="O584" s="1"/>
      <c r="P584" s="26"/>
    </row>
    <row r="585" spans="1:16" hidden="1" x14ac:dyDescent="0.25">
      <c r="A585" s="30">
        <v>50000249</v>
      </c>
      <c r="B585">
        <v>2570512</v>
      </c>
      <c r="C585" t="s">
        <v>154</v>
      </c>
      <c r="D585">
        <v>8300531053</v>
      </c>
      <c r="E585" s="29">
        <v>42160</v>
      </c>
      <c r="F585">
        <v>4858300</v>
      </c>
      <c r="G585" s="14">
        <f>VLOOKUP(I585,[2]numerales!$A:$F,6,0)</f>
        <v>923272193</v>
      </c>
      <c r="H585" s="14">
        <f>VLOOKUP(I585,[2]numerales!$A:$B,2,0)</f>
        <v>131401</v>
      </c>
      <c r="I585" s="26">
        <v>131401</v>
      </c>
      <c r="K585" s="1">
        <v>174300</v>
      </c>
      <c r="L585" s="26"/>
      <c r="M585" s="1"/>
      <c r="N585" s="26"/>
      <c r="O585" s="1"/>
      <c r="P585" s="26"/>
    </row>
    <row r="586" spans="1:16" hidden="1" x14ac:dyDescent="0.25">
      <c r="A586" s="30">
        <v>50000249</v>
      </c>
      <c r="B586">
        <v>2571205</v>
      </c>
      <c r="C586" t="s">
        <v>164</v>
      </c>
      <c r="D586">
        <v>1068662953</v>
      </c>
      <c r="E586" s="29">
        <v>42160</v>
      </c>
      <c r="F586">
        <v>30178920</v>
      </c>
      <c r="G586" s="14">
        <f>VLOOKUP(I586,[2]numerales!$A:$F,6,0)</f>
        <v>923272421</v>
      </c>
      <c r="H586" s="14">
        <f>VLOOKUP(I586,[2]numerales!$A:$B,2,0)</f>
        <v>190101</v>
      </c>
      <c r="I586" s="26">
        <v>190101</v>
      </c>
      <c r="K586" s="1">
        <v>107400</v>
      </c>
      <c r="L586" s="26"/>
      <c r="M586" s="1"/>
      <c r="N586" s="26"/>
      <c r="O586" s="1"/>
      <c r="P586" s="26"/>
    </row>
    <row r="587" spans="1:16" hidden="1" x14ac:dyDescent="0.25">
      <c r="A587" s="30">
        <v>50000249</v>
      </c>
      <c r="B587">
        <v>2572128</v>
      </c>
      <c r="C587" t="s">
        <v>163</v>
      </c>
      <c r="D587">
        <v>73085357</v>
      </c>
      <c r="E587" s="29">
        <v>42160</v>
      </c>
      <c r="F587">
        <v>32161257</v>
      </c>
      <c r="G587" s="14">
        <f>VLOOKUP(I587,[2]numerales!$A:$F,6,0)</f>
        <v>26800000</v>
      </c>
      <c r="H587" s="14">
        <f>VLOOKUP(I587,[2]numerales!$A:$B,2,0)</f>
        <v>360200</v>
      </c>
      <c r="I587" s="26">
        <v>360200</v>
      </c>
      <c r="K587" s="1">
        <v>102595</v>
      </c>
      <c r="L587" s="26"/>
      <c r="M587" s="1"/>
      <c r="N587" s="26"/>
      <c r="O587" s="1"/>
      <c r="P587" s="26"/>
    </row>
    <row r="588" spans="1:16" hidden="1" x14ac:dyDescent="0.25">
      <c r="A588" s="30">
        <v>50000249</v>
      </c>
      <c r="B588">
        <v>2620365</v>
      </c>
      <c r="C588" t="s">
        <v>181</v>
      </c>
      <c r="D588">
        <v>15930180</v>
      </c>
      <c r="E588" s="29">
        <v>42160</v>
      </c>
      <c r="F588">
        <v>8825561</v>
      </c>
      <c r="G588" s="14">
        <f>VLOOKUP(I588,[2]numerales!$A:$F,6,0)</f>
        <v>12400000</v>
      </c>
      <c r="H588" s="14">
        <f>VLOOKUP(I588,[2]numerales!$A:$B,2,0)</f>
        <v>270102</v>
      </c>
      <c r="I588" s="26">
        <v>121204</v>
      </c>
      <c r="K588" s="1">
        <v>5000</v>
      </c>
      <c r="L588" s="26"/>
      <c r="M588" s="1"/>
      <c r="N588" s="26"/>
      <c r="O588" s="1"/>
      <c r="P588" s="26"/>
    </row>
    <row r="589" spans="1:16" hidden="1" x14ac:dyDescent="0.25">
      <c r="A589" s="30">
        <v>50000249</v>
      </c>
      <c r="B589">
        <v>2620449</v>
      </c>
      <c r="C589" t="s">
        <v>181</v>
      </c>
      <c r="D589">
        <v>8001658504</v>
      </c>
      <c r="E589" s="29">
        <v>42160</v>
      </c>
      <c r="F589">
        <v>8848913</v>
      </c>
      <c r="G589" s="14">
        <f>VLOOKUP(I589,[2]numerales!$A:$F,6,0)</f>
        <v>12400000</v>
      </c>
      <c r="H589" s="14">
        <f>VLOOKUP(I589,[2]numerales!$A:$B,2,0)</f>
        <v>270108</v>
      </c>
      <c r="I589" s="26">
        <v>270108</v>
      </c>
      <c r="K589" s="1">
        <v>667614</v>
      </c>
      <c r="L589" s="26"/>
      <c r="M589" s="1"/>
      <c r="N589" s="26"/>
      <c r="O589" s="1"/>
      <c r="P589" s="26"/>
    </row>
    <row r="590" spans="1:16" hidden="1" x14ac:dyDescent="0.25">
      <c r="A590" s="30">
        <v>50000249</v>
      </c>
      <c r="B590">
        <v>2630220</v>
      </c>
      <c r="C590" t="s">
        <v>207</v>
      </c>
      <c r="D590">
        <v>8260036934</v>
      </c>
      <c r="E590" s="29">
        <v>42160</v>
      </c>
      <c r="F590">
        <v>31385153</v>
      </c>
      <c r="G590" s="14">
        <f>VLOOKUP(I590,[2]numerales!$A:$F,6,0)</f>
        <v>96400000</v>
      </c>
      <c r="H590" s="14">
        <f>VLOOKUP(I590,[2]numerales!$A:$B,2,0)</f>
        <v>370101</v>
      </c>
      <c r="I590" s="26">
        <v>121280</v>
      </c>
      <c r="K590" s="1">
        <v>5400</v>
      </c>
      <c r="L590" s="26"/>
      <c r="M590" s="1"/>
      <c r="N590" s="26"/>
      <c r="O590" s="1"/>
      <c r="P590" s="26"/>
    </row>
    <row r="591" spans="1:16" hidden="1" x14ac:dyDescent="0.25">
      <c r="A591" s="30">
        <v>50000249</v>
      </c>
      <c r="B591">
        <v>2642065</v>
      </c>
      <c r="C591" t="s">
        <v>154</v>
      </c>
      <c r="D591">
        <v>80243909</v>
      </c>
      <c r="E591" s="29">
        <v>42160</v>
      </c>
      <c r="F591">
        <v>2772497</v>
      </c>
      <c r="G591" s="14">
        <f>VLOOKUP(I591,[2]numerales!$A:$F,6,0)</f>
        <v>12800000</v>
      </c>
      <c r="H591" s="14">
        <f>VLOOKUP(I591,[2]numerales!$A:$B,2,0)</f>
        <v>350300</v>
      </c>
      <c r="I591" s="26">
        <v>350300</v>
      </c>
      <c r="K591" s="1">
        <v>774385</v>
      </c>
      <c r="L591" s="26"/>
      <c r="M591" s="1"/>
      <c r="N591" s="26"/>
      <c r="O591" s="1"/>
      <c r="P591" s="26"/>
    </row>
    <row r="592" spans="1:16" hidden="1" x14ac:dyDescent="0.25">
      <c r="A592" s="30">
        <v>50000249</v>
      </c>
      <c r="B592">
        <v>2644063</v>
      </c>
      <c r="C592" t="s">
        <v>158</v>
      </c>
      <c r="D592">
        <v>1045692528</v>
      </c>
      <c r="E592" s="29">
        <v>42160</v>
      </c>
      <c r="F592">
        <v>30158460</v>
      </c>
      <c r="G592" s="14">
        <f>VLOOKUP(I592,[2]numerales!$A:$F,6,0)</f>
        <v>923272421</v>
      </c>
      <c r="H592" s="14">
        <f>VLOOKUP(I592,[2]numerales!$A:$B,2,0)</f>
        <v>190101</v>
      </c>
      <c r="I592" s="26">
        <v>190101</v>
      </c>
      <c r="K592" s="1">
        <v>107400</v>
      </c>
      <c r="L592" s="26"/>
      <c r="M592" s="1"/>
      <c r="N592" s="26"/>
      <c r="O592" s="1"/>
      <c r="P592" s="26"/>
    </row>
    <row r="593" spans="1:16" hidden="1" x14ac:dyDescent="0.25">
      <c r="A593" s="30">
        <v>50000249</v>
      </c>
      <c r="B593">
        <v>26474605</v>
      </c>
      <c r="C593" t="s">
        <v>154</v>
      </c>
      <c r="D593">
        <v>1931091</v>
      </c>
      <c r="E593" s="29">
        <v>42160</v>
      </c>
      <c r="F593">
        <v>7551345</v>
      </c>
      <c r="G593" s="14">
        <f>VLOOKUP(I593,[2]numerales!$A:$F,6,0)</f>
        <v>923272193</v>
      </c>
      <c r="H593" s="14">
        <f>VLOOKUP(I593,[2]numerales!$A:$B,2,0)</f>
        <v>131401</v>
      </c>
      <c r="I593" s="26">
        <v>131401</v>
      </c>
      <c r="K593" s="1">
        <v>38000</v>
      </c>
      <c r="L593" s="26"/>
      <c r="M593" s="1"/>
      <c r="N593" s="26"/>
      <c r="O593" s="1"/>
      <c r="P593" s="26"/>
    </row>
    <row r="594" spans="1:16" hidden="1" x14ac:dyDescent="0.25">
      <c r="A594" s="30">
        <v>50000249</v>
      </c>
      <c r="B594">
        <v>34875195</v>
      </c>
      <c r="C594" t="s">
        <v>170</v>
      </c>
      <c r="D594">
        <v>1142115779</v>
      </c>
      <c r="E594" s="29">
        <v>42160</v>
      </c>
      <c r="F594">
        <v>2546066</v>
      </c>
      <c r="G594" s="14">
        <f>VLOOKUP(I594,[2]numerales!$A:$F,6,0)</f>
        <v>923272421</v>
      </c>
      <c r="H594" s="14">
        <f>VLOOKUP(I594,[2]numerales!$A:$B,2,0)</f>
        <v>190101</v>
      </c>
      <c r="I594" s="26">
        <v>190101</v>
      </c>
      <c r="K594" s="1">
        <v>107400</v>
      </c>
      <c r="L594" s="26"/>
      <c r="M594" s="1"/>
      <c r="N594" s="26"/>
      <c r="O594" s="1"/>
      <c r="P594" s="26"/>
    </row>
    <row r="595" spans="1:16" hidden="1" x14ac:dyDescent="0.25">
      <c r="A595" s="30">
        <v>50000249</v>
      </c>
      <c r="B595">
        <v>39635841</v>
      </c>
      <c r="C595" t="s">
        <v>221</v>
      </c>
      <c r="D595">
        <v>1070959917</v>
      </c>
      <c r="E595" s="29">
        <v>42160</v>
      </c>
      <c r="F595">
        <v>32031963</v>
      </c>
      <c r="G595" s="14">
        <f>VLOOKUP(I595,[2]numerales!$A:$F,6,0)</f>
        <v>12400000</v>
      </c>
      <c r="H595" s="14">
        <f>VLOOKUP(I595,[2]numerales!$A:$B,2,0)</f>
        <v>270102</v>
      </c>
      <c r="I595" s="26">
        <v>121204</v>
      </c>
      <c r="K595" s="1">
        <v>5000</v>
      </c>
      <c r="L595" s="26"/>
      <c r="M595" s="1"/>
      <c r="N595" s="26"/>
      <c r="O595" s="1"/>
      <c r="P595" s="26"/>
    </row>
    <row r="596" spans="1:16" hidden="1" x14ac:dyDescent="0.25">
      <c r="A596" s="30">
        <v>50000249</v>
      </c>
      <c r="B596">
        <v>40264069</v>
      </c>
      <c r="C596" t="s">
        <v>170</v>
      </c>
      <c r="D596">
        <v>1152436568</v>
      </c>
      <c r="E596" s="29">
        <v>42160</v>
      </c>
      <c r="F596">
        <v>32077612</v>
      </c>
      <c r="G596" s="14">
        <f>VLOOKUP(I596,[2]numerales!$A:$F,6,0)</f>
        <v>923272421</v>
      </c>
      <c r="H596" s="14">
        <f>VLOOKUP(I596,[2]numerales!$A:$B,2,0)</f>
        <v>190101</v>
      </c>
      <c r="I596" s="26">
        <v>190101</v>
      </c>
      <c r="K596" s="1">
        <v>107400</v>
      </c>
      <c r="L596" s="26"/>
      <c r="M596" s="1"/>
      <c r="N596" s="26"/>
      <c r="O596" s="1"/>
      <c r="P596" s="26"/>
    </row>
    <row r="597" spans="1:16" hidden="1" x14ac:dyDescent="0.25">
      <c r="A597" s="30">
        <v>50000249</v>
      </c>
      <c r="B597">
        <v>40264987</v>
      </c>
      <c r="C597" t="s">
        <v>170</v>
      </c>
      <c r="D597">
        <v>43584062</v>
      </c>
      <c r="E597" s="29">
        <v>42160</v>
      </c>
      <c r="F597">
        <v>2762964</v>
      </c>
      <c r="G597" s="14">
        <f>VLOOKUP(I597,[2]numerales!$A:$F,6,0)</f>
        <v>923272421</v>
      </c>
      <c r="H597" s="14">
        <f>VLOOKUP(I597,[2]numerales!$A:$B,2,0)</f>
        <v>190101</v>
      </c>
      <c r="I597" s="26">
        <v>190101</v>
      </c>
      <c r="K597" s="1">
        <v>107400</v>
      </c>
      <c r="L597" s="26"/>
      <c r="M597" s="1"/>
      <c r="N597" s="26"/>
      <c r="O597" s="1"/>
      <c r="P597" s="26"/>
    </row>
    <row r="598" spans="1:16" hidden="1" x14ac:dyDescent="0.25">
      <c r="A598" s="30">
        <v>50000249</v>
      </c>
      <c r="B598">
        <v>40265495</v>
      </c>
      <c r="C598" t="s">
        <v>170</v>
      </c>
      <c r="D598">
        <v>1017161286</v>
      </c>
      <c r="E598" s="29">
        <v>42160</v>
      </c>
      <c r="F598">
        <v>31228637</v>
      </c>
      <c r="G598" s="14">
        <f>VLOOKUP(I598,[2]numerales!$A:$F,6,0)</f>
        <v>923272421</v>
      </c>
      <c r="H598" s="14">
        <f>VLOOKUP(I598,[2]numerales!$A:$B,2,0)</f>
        <v>190101</v>
      </c>
      <c r="I598" s="26">
        <v>190101</v>
      </c>
      <c r="K598" s="1">
        <v>107400</v>
      </c>
      <c r="L598" s="26"/>
      <c r="M598" s="1"/>
      <c r="N598" s="26"/>
      <c r="O598" s="1"/>
      <c r="P598" s="26"/>
    </row>
    <row r="599" spans="1:16" hidden="1" x14ac:dyDescent="0.25">
      <c r="A599" s="30">
        <v>50000249</v>
      </c>
      <c r="B599">
        <v>40265499</v>
      </c>
      <c r="C599" t="s">
        <v>170</v>
      </c>
      <c r="D599">
        <v>1128418457</v>
      </c>
      <c r="E599" s="29">
        <v>42160</v>
      </c>
      <c r="F599">
        <v>5035863</v>
      </c>
      <c r="G599" s="14">
        <f>VLOOKUP(I599,[2]numerales!$A:$F,6,0)</f>
        <v>923272421</v>
      </c>
      <c r="H599" s="14">
        <f>VLOOKUP(I599,[2]numerales!$A:$B,2,0)</f>
        <v>190101</v>
      </c>
      <c r="I599" s="26">
        <v>190101</v>
      </c>
      <c r="K599" s="1">
        <v>107400</v>
      </c>
      <c r="L599" s="26"/>
      <c r="M599" s="1"/>
      <c r="N599" s="26"/>
      <c r="O599" s="1"/>
      <c r="P599" s="26"/>
    </row>
    <row r="600" spans="1:16" hidden="1" x14ac:dyDescent="0.25">
      <c r="A600" s="30">
        <v>50000249</v>
      </c>
      <c r="B600">
        <v>40697506</v>
      </c>
      <c r="C600" t="s">
        <v>163</v>
      </c>
      <c r="D600">
        <v>19895390</v>
      </c>
      <c r="E600" s="29">
        <v>42160</v>
      </c>
      <c r="F600">
        <v>6437571</v>
      </c>
      <c r="G600" s="14">
        <f>VLOOKUP(I600,[2]numerales!$A:$F,6,0)</f>
        <v>26800000</v>
      </c>
      <c r="H600" s="14">
        <f>VLOOKUP(I600,[2]numerales!$A:$B,2,0)</f>
        <v>360200</v>
      </c>
      <c r="I600" s="26">
        <v>360200</v>
      </c>
      <c r="K600" s="1">
        <v>20000</v>
      </c>
      <c r="L600" s="26"/>
      <c r="M600" s="1"/>
      <c r="N600" s="26"/>
      <c r="O600" s="1"/>
      <c r="P600" s="26"/>
    </row>
    <row r="601" spans="1:16" hidden="1" x14ac:dyDescent="0.25">
      <c r="A601" s="30">
        <v>50000249</v>
      </c>
      <c r="B601">
        <v>41014228</v>
      </c>
      <c r="C601" t="s">
        <v>154</v>
      </c>
      <c r="D601">
        <v>19253165</v>
      </c>
      <c r="E601" s="29">
        <v>42160</v>
      </c>
      <c r="F601">
        <v>7612725</v>
      </c>
      <c r="G601" s="14">
        <f>VLOOKUP(I601,[2]numerales!$A:$F,6,0)</f>
        <v>96400000</v>
      </c>
      <c r="H601" s="14">
        <f>VLOOKUP(I601,[2]numerales!$A:$B,2,0)</f>
        <v>370101</v>
      </c>
      <c r="I601" s="26">
        <v>121280</v>
      </c>
      <c r="K601" s="1">
        <v>5400</v>
      </c>
      <c r="L601" s="26"/>
      <c r="M601" s="1"/>
      <c r="N601" s="26"/>
      <c r="O601" s="1"/>
      <c r="P601" s="26"/>
    </row>
    <row r="602" spans="1:16" hidden="1" x14ac:dyDescent="0.25">
      <c r="A602" s="30">
        <v>50000249</v>
      </c>
      <c r="B602">
        <v>41014236</v>
      </c>
      <c r="C602" t="s">
        <v>154</v>
      </c>
      <c r="D602">
        <v>19253165</v>
      </c>
      <c r="E602" s="29">
        <v>42160</v>
      </c>
      <c r="F602">
        <v>7612725</v>
      </c>
      <c r="G602" s="14">
        <f>VLOOKUP(I602,[2]numerales!$A:$F,6,0)</f>
        <v>96400000</v>
      </c>
      <c r="H602" s="14">
        <f>VLOOKUP(I602,[2]numerales!$A:$B,2,0)</f>
        <v>370101</v>
      </c>
      <c r="I602" s="26">
        <v>121280</v>
      </c>
      <c r="K602" s="1">
        <v>5400</v>
      </c>
      <c r="L602" s="26"/>
      <c r="M602" s="1"/>
      <c r="N602" s="26"/>
      <c r="O602" s="1"/>
      <c r="P602" s="26"/>
    </row>
    <row r="603" spans="1:16" hidden="1" x14ac:dyDescent="0.25">
      <c r="A603" s="30">
        <v>50000249</v>
      </c>
      <c r="B603">
        <v>41344318</v>
      </c>
      <c r="C603" t="s">
        <v>170</v>
      </c>
      <c r="D603">
        <v>43203731</v>
      </c>
      <c r="E603" s="29">
        <v>42160</v>
      </c>
      <c r="F603">
        <v>2313753</v>
      </c>
      <c r="G603" s="14">
        <f>VLOOKUP(I603,[2]numerales!$A:$F,6,0)</f>
        <v>923272421</v>
      </c>
      <c r="H603" s="14">
        <f>VLOOKUP(I603,[2]numerales!$A:$B,2,0)</f>
        <v>190101</v>
      </c>
      <c r="I603" s="26">
        <v>190101</v>
      </c>
      <c r="K603" s="1">
        <v>107400</v>
      </c>
      <c r="L603" s="26"/>
      <c r="M603" s="1"/>
      <c r="N603" s="26"/>
      <c r="O603" s="1"/>
      <c r="P603" s="26"/>
    </row>
    <row r="604" spans="1:16" hidden="1" x14ac:dyDescent="0.25">
      <c r="A604" s="30">
        <v>50000249</v>
      </c>
      <c r="B604">
        <v>41345093</v>
      </c>
      <c r="C604" t="s">
        <v>170</v>
      </c>
      <c r="D604">
        <v>70053438</v>
      </c>
      <c r="E604" s="29">
        <v>42160</v>
      </c>
      <c r="F604">
        <v>30082947</v>
      </c>
      <c r="G604" s="14">
        <f>VLOOKUP(I604,[2]numerales!$A:$F,6,0)</f>
        <v>923272421</v>
      </c>
      <c r="H604" s="14">
        <f>VLOOKUP(I604,[2]numerales!$A:$B,2,0)</f>
        <v>190101</v>
      </c>
      <c r="I604" s="26">
        <v>190101</v>
      </c>
      <c r="K604" s="1">
        <v>107400</v>
      </c>
      <c r="L604" s="26"/>
      <c r="M604" s="1"/>
      <c r="N604" s="26"/>
      <c r="O604" s="1"/>
      <c r="P604" s="26"/>
    </row>
    <row r="605" spans="1:16" hidden="1" x14ac:dyDescent="0.25">
      <c r="A605" s="30">
        <v>50000249</v>
      </c>
      <c r="B605">
        <v>41775504</v>
      </c>
      <c r="C605" t="s">
        <v>154</v>
      </c>
      <c r="D605">
        <v>1070959661</v>
      </c>
      <c r="E605" s="29">
        <v>42160</v>
      </c>
      <c r="F605">
        <v>31076942</v>
      </c>
      <c r="G605" s="14">
        <f>VLOOKUP(I605,[2]numerales!$A:$F,6,0)</f>
        <v>12400000</v>
      </c>
      <c r="H605" s="14">
        <f>VLOOKUP(I605,[2]numerales!$A:$B,2,0)</f>
        <v>270102</v>
      </c>
      <c r="I605" s="26">
        <v>121204</v>
      </c>
      <c r="K605" s="1">
        <v>5000</v>
      </c>
      <c r="L605" s="26"/>
      <c r="M605" s="1"/>
      <c r="N605" s="26"/>
      <c r="O605" s="1"/>
      <c r="P605" s="26"/>
    </row>
    <row r="606" spans="1:16" hidden="1" x14ac:dyDescent="0.25">
      <c r="A606" s="30">
        <v>50000249</v>
      </c>
      <c r="B606">
        <v>41775514</v>
      </c>
      <c r="C606" t="s">
        <v>154</v>
      </c>
      <c r="D606">
        <v>1016035334</v>
      </c>
      <c r="E606" s="29">
        <v>42160</v>
      </c>
      <c r="F606">
        <v>30142628</v>
      </c>
      <c r="G606" s="14">
        <f>VLOOKUP(I606,[2]numerales!$A:$F,6,0)</f>
        <v>12400000</v>
      </c>
      <c r="H606" s="14">
        <f>VLOOKUP(I606,[2]numerales!$A:$B,2,0)</f>
        <v>270102</v>
      </c>
      <c r="I606" s="26">
        <v>121204</v>
      </c>
      <c r="K606" s="1">
        <v>5000</v>
      </c>
      <c r="L606" s="26"/>
      <c r="M606" s="1"/>
      <c r="N606" s="26"/>
      <c r="O606" s="1"/>
      <c r="P606" s="26"/>
    </row>
    <row r="607" spans="1:16" hidden="1" x14ac:dyDescent="0.25">
      <c r="A607" s="30">
        <v>50000249</v>
      </c>
      <c r="B607">
        <v>41775992</v>
      </c>
      <c r="C607" t="s">
        <v>154</v>
      </c>
      <c r="D607">
        <v>80052469</v>
      </c>
      <c r="E607" s="29">
        <v>42160</v>
      </c>
      <c r="F607">
        <v>4739715</v>
      </c>
      <c r="G607" s="14">
        <f>VLOOKUP(I607,[2]numerales!$A:$F,6,0)</f>
        <v>12200000</v>
      </c>
      <c r="H607" s="14">
        <f>VLOOKUP(I607,[2]numerales!$A:$B,2,0)</f>
        <v>250101</v>
      </c>
      <c r="I607" s="26">
        <v>121225</v>
      </c>
      <c r="K607" s="1">
        <v>19400</v>
      </c>
      <c r="L607" s="26"/>
      <c r="M607" s="1"/>
      <c r="N607" s="26"/>
      <c r="O607" s="1"/>
      <c r="P607" s="26"/>
    </row>
    <row r="608" spans="1:16" hidden="1" x14ac:dyDescent="0.25">
      <c r="A608" s="30">
        <v>50000249</v>
      </c>
      <c r="B608">
        <v>41775996</v>
      </c>
      <c r="C608" t="s">
        <v>154</v>
      </c>
      <c r="D608">
        <v>2031169</v>
      </c>
      <c r="E608" s="29">
        <v>42160</v>
      </c>
      <c r="F608">
        <v>5733179</v>
      </c>
      <c r="G608" s="14">
        <f>VLOOKUP(I608,[2]numerales!$A:$F,6,0)</f>
        <v>96400000</v>
      </c>
      <c r="H608" s="14">
        <f>VLOOKUP(I608,[2]numerales!$A:$B,2,0)</f>
        <v>370101</v>
      </c>
      <c r="I608" s="26">
        <v>121280</v>
      </c>
      <c r="K608" s="1">
        <v>5400</v>
      </c>
      <c r="L608" s="26"/>
      <c r="M608" s="1"/>
      <c r="N608" s="26"/>
      <c r="O608" s="1"/>
      <c r="P608" s="26"/>
    </row>
    <row r="609" spans="1:16" hidden="1" x14ac:dyDescent="0.25">
      <c r="A609" s="30">
        <v>50000249</v>
      </c>
      <c r="B609">
        <v>42810753</v>
      </c>
      <c r="C609" t="s">
        <v>200</v>
      </c>
      <c r="D609">
        <v>1020414471</v>
      </c>
      <c r="E609" s="29">
        <v>42160</v>
      </c>
      <c r="F609">
        <v>5988937</v>
      </c>
      <c r="G609" s="14">
        <f>VLOOKUP(I609,[2]numerales!$A:$F,6,0)</f>
        <v>923272421</v>
      </c>
      <c r="H609" s="14">
        <f>VLOOKUP(I609,[2]numerales!$A:$B,2,0)</f>
        <v>190101</v>
      </c>
      <c r="I609" s="26">
        <v>190101</v>
      </c>
      <c r="K609" s="1">
        <v>107400</v>
      </c>
      <c r="L609" s="26"/>
      <c r="M609" s="1"/>
      <c r="N609" s="26"/>
      <c r="O609" s="1"/>
      <c r="P609" s="26"/>
    </row>
    <row r="610" spans="1:16" hidden="1" x14ac:dyDescent="0.25">
      <c r="A610" s="30">
        <v>50000249</v>
      </c>
      <c r="B610">
        <v>43616753</v>
      </c>
      <c r="C610" t="s">
        <v>157</v>
      </c>
      <c r="D610">
        <v>1065599091</v>
      </c>
      <c r="E610" s="29">
        <v>42160</v>
      </c>
      <c r="F610">
        <v>30084410</v>
      </c>
      <c r="G610" s="14">
        <f>VLOOKUP(I610,[2]numerales!$A:$F,6,0)</f>
        <v>923272421</v>
      </c>
      <c r="H610" s="14">
        <f>VLOOKUP(I610,[2]numerales!$A:$B,2,0)</f>
        <v>190101</v>
      </c>
      <c r="I610" s="26">
        <v>190101</v>
      </c>
      <c r="K610" s="1">
        <v>107400</v>
      </c>
      <c r="L610" s="26"/>
      <c r="M610" s="1"/>
      <c r="N610" s="26"/>
      <c r="O610" s="1"/>
      <c r="P610" s="26"/>
    </row>
    <row r="611" spans="1:16" hidden="1" x14ac:dyDescent="0.25">
      <c r="A611" s="30">
        <v>50000249</v>
      </c>
      <c r="B611">
        <v>43617649</v>
      </c>
      <c r="C611" t="s">
        <v>157</v>
      </c>
      <c r="D611">
        <v>77017420</v>
      </c>
      <c r="E611" s="29">
        <v>42160</v>
      </c>
      <c r="F611">
        <v>5602121</v>
      </c>
      <c r="G611" s="14">
        <f>VLOOKUP(I611,[2]numerales!$A:$F,6,0)</f>
        <v>923272421</v>
      </c>
      <c r="H611" s="14">
        <f>VLOOKUP(I611,[2]numerales!$A:$B,2,0)</f>
        <v>190101</v>
      </c>
      <c r="I611" s="26">
        <v>190101</v>
      </c>
      <c r="K611" s="1">
        <v>4700</v>
      </c>
      <c r="L611" s="26"/>
      <c r="M611" s="1"/>
      <c r="N611" s="26"/>
      <c r="O611" s="1"/>
      <c r="P611" s="26"/>
    </row>
    <row r="612" spans="1:16" hidden="1" x14ac:dyDescent="0.25">
      <c r="A612" s="30">
        <v>50000249</v>
      </c>
      <c r="B612">
        <v>44826232</v>
      </c>
      <c r="C612" t="s">
        <v>208</v>
      </c>
      <c r="D612">
        <v>8999994668</v>
      </c>
      <c r="E612" s="29">
        <v>42160</v>
      </c>
      <c r="F612">
        <v>8548121</v>
      </c>
      <c r="G612" s="14">
        <f>VLOOKUP(I612,[2]numerales!$A:$F,6,0)</f>
        <v>923272193</v>
      </c>
      <c r="H612" s="14">
        <f>VLOOKUP(I612,[2]numerales!$A:$B,2,0)</f>
        <v>131401</v>
      </c>
      <c r="I612" s="26">
        <v>131401</v>
      </c>
      <c r="K612" s="1">
        <v>679240.25</v>
      </c>
      <c r="L612" s="26"/>
      <c r="M612" s="1"/>
      <c r="N612" s="26"/>
      <c r="O612" s="1"/>
      <c r="P612" s="26"/>
    </row>
    <row r="613" spans="1:16" hidden="1" x14ac:dyDescent="0.25">
      <c r="A613" s="30">
        <v>50000249</v>
      </c>
      <c r="B613">
        <v>45846115</v>
      </c>
      <c r="C613" t="s">
        <v>206</v>
      </c>
      <c r="D613">
        <v>46670211</v>
      </c>
      <c r="E613" s="29">
        <v>42160</v>
      </c>
      <c r="F613">
        <v>32023177</v>
      </c>
      <c r="G613" s="14">
        <f>VLOOKUP(I613,[2]numerales!$A:$F,6,0)</f>
        <v>12400000</v>
      </c>
      <c r="H613" s="14">
        <f>VLOOKUP(I613,[2]numerales!$A:$B,2,0)</f>
        <v>270102</v>
      </c>
      <c r="I613" s="26">
        <v>121204</v>
      </c>
      <c r="K613" s="1">
        <v>5000</v>
      </c>
      <c r="L613" s="26"/>
      <c r="M613" s="1"/>
      <c r="N613" s="26"/>
      <c r="O613" s="1"/>
      <c r="P613" s="26"/>
    </row>
    <row r="614" spans="1:16" hidden="1" x14ac:dyDescent="0.25">
      <c r="A614" s="30">
        <v>50000249</v>
      </c>
      <c r="B614">
        <v>320443</v>
      </c>
      <c r="C614" t="s">
        <v>185</v>
      </c>
      <c r="D614">
        <v>1085282188</v>
      </c>
      <c r="E614" s="29">
        <v>42164</v>
      </c>
      <c r="F614">
        <v>31784511</v>
      </c>
      <c r="G614" s="14">
        <f>VLOOKUP(I614,[2]numerales!$A:$F,6,0)</f>
        <v>923272421</v>
      </c>
      <c r="H614" s="14">
        <f>VLOOKUP(I614,[2]numerales!$A:$B,2,0)</f>
        <v>190101</v>
      </c>
      <c r="I614" s="26">
        <v>190101</v>
      </c>
      <c r="K614" s="1">
        <v>107400</v>
      </c>
      <c r="L614" s="26"/>
      <c r="M614" s="1"/>
      <c r="N614" s="26"/>
      <c r="O614" s="1"/>
      <c r="P614" s="26"/>
    </row>
    <row r="615" spans="1:16" hidden="1" x14ac:dyDescent="0.25">
      <c r="A615" s="30">
        <v>50000249</v>
      </c>
      <c r="B615">
        <v>792602</v>
      </c>
      <c r="C615" t="s">
        <v>154</v>
      </c>
      <c r="D615">
        <v>1020741889</v>
      </c>
      <c r="E615" s="29">
        <v>42164</v>
      </c>
      <c r="F615">
        <v>31633300</v>
      </c>
      <c r="G615" s="14">
        <f>VLOOKUP(I615,[2]numerales!$A:$F,6,0)</f>
        <v>12400000</v>
      </c>
      <c r="H615" s="14">
        <f>VLOOKUP(I615,[2]numerales!$A:$B,2,0)</f>
        <v>270102</v>
      </c>
      <c r="I615" s="26">
        <v>121204</v>
      </c>
      <c r="K615" s="1">
        <v>5000</v>
      </c>
      <c r="L615" s="26"/>
      <c r="M615" s="1"/>
      <c r="N615" s="26"/>
      <c r="O615" s="1"/>
      <c r="P615" s="26"/>
    </row>
    <row r="616" spans="1:16" hidden="1" x14ac:dyDescent="0.25">
      <c r="A616" s="30">
        <v>50000249</v>
      </c>
      <c r="B616">
        <v>792609</v>
      </c>
      <c r="C616" t="s">
        <v>154</v>
      </c>
      <c r="D616">
        <v>19275080</v>
      </c>
      <c r="E616" s="29">
        <v>42164</v>
      </c>
      <c r="F616">
        <v>31869549</v>
      </c>
      <c r="G616" s="14">
        <f>VLOOKUP(I616,[2]numerales!$A:$F,6,0)</f>
        <v>96400000</v>
      </c>
      <c r="H616" s="14">
        <f>VLOOKUP(I616,[2]numerales!$A:$B,2,0)</f>
        <v>370101</v>
      </c>
      <c r="I616" s="26">
        <v>121280</v>
      </c>
      <c r="K616" s="1">
        <v>5400</v>
      </c>
      <c r="L616" s="26"/>
      <c r="M616" s="1"/>
      <c r="N616" s="26"/>
      <c r="O616" s="1"/>
      <c r="P616" s="26"/>
    </row>
    <row r="617" spans="1:16" hidden="1" x14ac:dyDescent="0.25">
      <c r="A617" s="30">
        <v>50000249</v>
      </c>
      <c r="B617">
        <v>792610</v>
      </c>
      <c r="C617" t="s">
        <v>154</v>
      </c>
      <c r="D617">
        <v>79347069</v>
      </c>
      <c r="E617" s="29">
        <v>42164</v>
      </c>
      <c r="F617">
        <v>7315896</v>
      </c>
      <c r="G617" s="14">
        <f>VLOOKUP(I617,[2]numerales!$A:$F,6,0)</f>
        <v>96400000</v>
      </c>
      <c r="H617" s="14">
        <f>VLOOKUP(I617,[2]numerales!$A:$B,2,0)</f>
        <v>370101</v>
      </c>
      <c r="I617" s="26">
        <v>121280</v>
      </c>
      <c r="K617" s="1">
        <v>5400</v>
      </c>
      <c r="L617" s="26"/>
      <c r="M617" s="1"/>
      <c r="N617" s="26"/>
      <c r="O617" s="1"/>
      <c r="P617" s="26"/>
    </row>
    <row r="618" spans="1:16" hidden="1" x14ac:dyDescent="0.25">
      <c r="A618" s="30">
        <v>50000249</v>
      </c>
      <c r="B618">
        <v>792613</v>
      </c>
      <c r="C618" t="s">
        <v>154</v>
      </c>
      <c r="D618">
        <v>63394251</v>
      </c>
      <c r="E618" s="29">
        <v>42164</v>
      </c>
      <c r="F618">
        <v>5448590</v>
      </c>
      <c r="G618" s="14">
        <f>VLOOKUP(I618,[2]numerales!$A:$F,6,0)</f>
        <v>96400000</v>
      </c>
      <c r="H618" s="14">
        <f>VLOOKUP(I618,[2]numerales!$A:$B,2,0)</f>
        <v>370101</v>
      </c>
      <c r="I618" s="26">
        <v>121280</v>
      </c>
      <c r="K618" s="1">
        <v>5400</v>
      </c>
      <c r="L618" s="26"/>
      <c r="M618" s="1"/>
      <c r="N618" s="26"/>
      <c r="O618" s="1"/>
      <c r="P618" s="26"/>
    </row>
    <row r="619" spans="1:16" hidden="1" x14ac:dyDescent="0.25">
      <c r="A619" s="30">
        <v>50000249</v>
      </c>
      <c r="B619">
        <v>792614</v>
      </c>
      <c r="C619" t="s">
        <v>154</v>
      </c>
      <c r="D619">
        <v>63394251</v>
      </c>
      <c r="E619" s="29">
        <v>42164</v>
      </c>
      <c r="F619">
        <v>5448590</v>
      </c>
      <c r="G619" s="14">
        <f>VLOOKUP(I619,[2]numerales!$A:$F,6,0)</f>
        <v>96400000</v>
      </c>
      <c r="H619" s="14">
        <f>VLOOKUP(I619,[2]numerales!$A:$B,2,0)</f>
        <v>370101</v>
      </c>
      <c r="I619" s="26">
        <v>121280</v>
      </c>
      <c r="K619" s="1">
        <v>5400</v>
      </c>
      <c r="L619" s="26"/>
      <c r="M619" s="1"/>
      <c r="N619" s="26"/>
      <c r="O619" s="1"/>
      <c r="P619" s="26"/>
    </row>
    <row r="620" spans="1:16" hidden="1" x14ac:dyDescent="0.25">
      <c r="A620" s="30">
        <v>50000249</v>
      </c>
      <c r="B620">
        <v>887841</v>
      </c>
      <c r="C620" t="s">
        <v>173</v>
      </c>
      <c r="D620">
        <v>1049629207</v>
      </c>
      <c r="E620" s="29">
        <v>42164</v>
      </c>
      <c r="F620">
        <v>31020841</v>
      </c>
      <c r="G620" s="14">
        <f>VLOOKUP(I620,[2]numerales!$A:$F,6,0)</f>
        <v>12400000</v>
      </c>
      <c r="H620" s="14">
        <f>VLOOKUP(I620,[2]numerales!$A:$B,2,0)</f>
        <v>270102</v>
      </c>
      <c r="I620" s="26">
        <v>121204</v>
      </c>
      <c r="K620" s="1">
        <v>5000</v>
      </c>
      <c r="L620" s="26"/>
      <c r="M620" s="1"/>
      <c r="N620" s="26"/>
      <c r="O620" s="1"/>
      <c r="P620" s="26"/>
    </row>
    <row r="621" spans="1:16" hidden="1" x14ac:dyDescent="0.25">
      <c r="A621" s="30">
        <v>50000249</v>
      </c>
      <c r="B621">
        <v>887843</v>
      </c>
      <c r="C621" t="s">
        <v>173</v>
      </c>
      <c r="D621">
        <v>1049635495</v>
      </c>
      <c r="E621" s="29">
        <v>42164</v>
      </c>
      <c r="F621">
        <v>31230849</v>
      </c>
      <c r="G621" s="14">
        <f>VLOOKUP(I621,[2]numerales!$A:$F,6,0)</f>
        <v>12400000</v>
      </c>
      <c r="H621" s="14">
        <f>VLOOKUP(I621,[2]numerales!$A:$B,2,0)</f>
        <v>270102</v>
      </c>
      <c r="I621" s="26">
        <v>121204</v>
      </c>
      <c r="K621" s="1">
        <v>5000</v>
      </c>
      <c r="L621" s="26"/>
      <c r="M621" s="1"/>
      <c r="N621" s="26"/>
      <c r="O621" s="1"/>
      <c r="P621" s="26"/>
    </row>
    <row r="622" spans="1:16" hidden="1" x14ac:dyDescent="0.25">
      <c r="A622" s="30">
        <v>50000249</v>
      </c>
      <c r="B622">
        <v>887844</v>
      </c>
      <c r="C622" t="s">
        <v>173</v>
      </c>
      <c r="D622">
        <v>1049628299</v>
      </c>
      <c r="E622" s="29">
        <v>42164</v>
      </c>
      <c r="F622">
        <v>7446719</v>
      </c>
      <c r="G622" s="14">
        <f>VLOOKUP(I622,[2]numerales!$A:$F,6,0)</f>
        <v>12400000</v>
      </c>
      <c r="H622" s="14">
        <f>VLOOKUP(I622,[2]numerales!$A:$B,2,0)</f>
        <v>270102</v>
      </c>
      <c r="I622" s="26">
        <v>121204</v>
      </c>
      <c r="K622" s="1">
        <v>5000</v>
      </c>
      <c r="L622" s="26"/>
      <c r="M622" s="1"/>
      <c r="N622" s="26"/>
      <c r="O622" s="1"/>
      <c r="P622" s="26"/>
    </row>
    <row r="623" spans="1:16" hidden="1" x14ac:dyDescent="0.25">
      <c r="A623" s="30">
        <v>50000249</v>
      </c>
      <c r="B623">
        <v>917501</v>
      </c>
      <c r="C623" t="s">
        <v>154</v>
      </c>
      <c r="D623">
        <v>7521023</v>
      </c>
      <c r="E623" s="29">
        <v>42164</v>
      </c>
      <c r="F623">
        <v>31541502</v>
      </c>
      <c r="G623" s="14">
        <f>VLOOKUP(I623,[2]numerales!$A:$F,6,0)</f>
        <v>96400000</v>
      </c>
      <c r="H623" s="14">
        <f>VLOOKUP(I623,[2]numerales!$A:$B,2,0)</f>
        <v>370101</v>
      </c>
      <c r="I623" s="26">
        <v>121280</v>
      </c>
      <c r="K623" s="1">
        <v>9790</v>
      </c>
      <c r="L623" s="26"/>
      <c r="M623" s="1"/>
      <c r="N623" s="26"/>
      <c r="O623" s="1"/>
      <c r="P623" s="26"/>
    </row>
    <row r="624" spans="1:16" hidden="1" x14ac:dyDescent="0.25">
      <c r="A624" s="30">
        <v>50000249</v>
      </c>
      <c r="B624">
        <v>917502</v>
      </c>
      <c r="C624" t="s">
        <v>154</v>
      </c>
      <c r="D624">
        <v>11293027</v>
      </c>
      <c r="E624" s="29">
        <v>42164</v>
      </c>
      <c r="F624">
        <v>7724495</v>
      </c>
      <c r="G624" s="14">
        <f>VLOOKUP(I624,[2]numerales!$A:$F,6,0)</f>
        <v>96400000</v>
      </c>
      <c r="H624" s="14">
        <f>VLOOKUP(I624,[2]numerales!$A:$B,2,0)</f>
        <v>370101</v>
      </c>
      <c r="I624" s="26">
        <v>121280</v>
      </c>
      <c r="K624" s="1">
        <v>5400</v>
      </c>
      <c r="L624" s="26"/>
      <c r="M624" s="1"/>
      <c r="N624" s="26"/>
      <c r="O624" s="1"/>
      <c r="P624" s="26"/>
    </row>
    <row r="625" spans="1:16" hidden="1" x14ac:dyDescent="0.25">
      <c r="A625" s="30">
        <v>50000249</v>
      </c>
      <c r="B625">
        <v>917504</v>
      </c>
      <c r="C625" t="s">
        <v>154</v>
      </c>
      <c r="D625">
        <v>8160083950</v>
      </c>
      <c r="E625" s="29">
        <v>42164</v>
      </c>
      <c r="F625">
        <v>4131293</v>
      </c>
      <c r="G625" s="14">
        <f>VLOOKUP(I625,[2]numerales!$A:$F,6,0)</f>
        <v>96400000</v>
      </c>
      <c r="H625" s="14">
        <f>VLOOKUP(I625,[2]numerales!$A:$B,2,0)</f>
        <v>370101</v>
      </c>
      <c r="I625" s="26">
        <v>121280</v>
      </c>
      <c r="K625" s="1">
        <v>10800</v>
      </c>
      <c r="L625" s="26"/>
      <c r="M625" s="1"/>
      <c r="N625" s="26"/>
      <c r="O625" s="1"/>
      <c r="P625" s="26"/>
    </row>
    <row r="626" spans="1:16" hidden="1" x14ac:dyDescent="0.25">
      <c r="A626" s="30">
        <v>50000249</v>
      </c>
      <c r="B626">
        <v>917508</v>
      </c>
      <c r="C626" t="s">
        <v>154</v>
      </c>
      <c r="D626">
        <v>17349737</v>
      </c>
      <c r="E626" s="29">
        <v>42164</v>
      </c>
      <c r="F626">
        <v>6794946</v>
      </c>
      <c r="G626" s="14">
        <f>VLOOKUP(I626,[2]numerales!$A:$F,6,0)</f>
        <v>12400000</v>
      </c>
      <c r="H626" s="14">
        <f>VLOOKUP(I626,[2]numerales!$A:$B,2,0)</f>
        <v>270102</v>
      </c>
      <c r="I626" s="26">
        <v>121204</v>
      </c>
      <c r="K626" s="1">
        <v>5000</v>
      </c>
      <c r="L626" s="26"/>
      <c r="M626" s="1"/>
      <c r="N626" s="26"/>
      <c r="O626" s="1"/>
      <c r="P626" s="26"/>
    </row>
    <row r="627" spans="1:16" hidden="1" x14ac:dyDescent="0.25">
      <c r="A627" s="30">
        <v>50000249</v>
      </c>
      <c r="B627">
        <v>923209</v>
      </c>
      <c r="C627" t="s">
        <v>154</v>
      </c>
      <c r="D627">
        <v>17007760</v>
      </c>
      <c r="E627" s="29">
        <v>42164</v>
      </c>
      <c r="F627">
        <v>31078381</v>
      </c>
      <c r="G627" s="14">
        <f>VLOOKUP(I627,[2]numerales!$A:$F,6,0)</f>
        <v>96400000</v>
      </c>
      <c r="H627" s="14">
        <f>VLOOKUP(I627,[2]numerales!$A:$B,2,0)</f>
        <v>370101</v>
      </c>
      <c r="I627" s="26">
        <v>121280</v>
      </c>
      <c r="K627" s="1">
        <v>5400</v>
      </c>
      <c r="L627" s="26"/>
      <c r="M627" s="1"/>
      <c r="N627" s="26"/>
      <c r="O627" s="1"/>
      <c r="P627" s="26"/>
    </row>
    <row r="628" spans="1:16" hidden="1" x14ac:dyDescent="0.25">
      <c r="A628" s="30">
        <v>50000249</v>
      </c>
      <c r="B628">
        <v>936597</v>
      </c>
      <c r="C628" t="s">
        <v>184</v>
      </c>
      <c r="D628">
        <v>7512763</v>
      </c>
      <c r="E628" s="29">
        <v>42164</v>
      </c>
      <c r="F628">
        <v>31782526</v>
      </c>
      <c r="G628" s="14">
        <f>VLOOKUP(I628,[2]numerales!$A:$F,6,0)</f>
        <v>923272193</v>
      </c>
      <c r="H628" s="14">
        <f>VLOOKUP(I628,[2]numerales!$A:$B,2,0)</f>
        <v>131401</v>
      </c>
      <c r="I628" s="26">
        <v>131401</v>
      </c>
      <c r="K628" s="1">
        <v>1735665.07</v>
      </c>
      <c r="L628" s="26"/>
      <c r="M628" s="1"/>
      <c r="N628" s="26"/>
      <c r="O628" s="1"/>
      <c r="P628" s="26"/>
    </row>
    <row r="629" spans="1:16" hidden="1" x14ac:dyDescent="0.25">
      <c r="A629" s="30">
        <v>50000249</v>
      </c>
      <c r="B629">
        <v>1088417</v>
      </c>
      <c r="C629" t="s">
        <v>154</v>
      </c>
      <c r="D629">
        <v>11293027</v>
      </c>
      <c r="E629" s="29">
        <v>42164</v>
      </c>
      <c r="F629">
        <v>7724495</v>
      </c>
      <c r="G629" s="14">
        <f>VLOOKUP(I629,[2]numerales!$A:$F,6,0)</f>
        <v>96400000</v>
      </c>
      <c r="H629" s="14">
        <f>VLOOKUP(I629,[2]numerales!$A:$B,2,0)</f>
        <v>370101</v>
      </c>
      <c r="I629" s="26">
        <v>121280</v>
      </c>
      <c r="K629" s="1">
        <v>5400</v>
      </c>
      <c r="L629" s="26"/>
      <c r="M629" s="1"/>
      <c r="N629" s="26"/>
      <c r="O629" s="1"/>
      <c r="P629" s="26"/>
    </row>
    <row r="630" spans="1:16" hidden="1" x14ac:dyDescent="0.25">
      <c r="A630" s="30">
        <v>50000249</v>
      </c>
      <c r="B630">
        <v>1090587</v>
      </c>
      <c r="C630" t="s">
        <v>154</v>
      </c>
      <c r="D630">
        <v>41656958</v>
      </c>
      <c r="E630" s="29">
        <v>42164</v>
      </c>
      <c r="F630">
        <v>4596286</v>
      </c>
      <c r="G630" s="14">
        <f>VLOOKUP(I630,[2]numerales!$A:$F,6,0)</f>
        <v>923272193</v>
      </c>
      <c r="H630" s="14">
        <f>VLOOKUP(I630,[2]numerales!$A:$B,2,0)</f>
        <v>131401</v>
      </c>
      <c r="I630" s="26">
        <v>131401</v>
      </c>
      <c r="K630" s="1">
        <v>7600</v>
      </c>
      <c r="L630" s="26"/>
      <c r="M630" s="1"/>
      <c r="N630" s="26"/>
      <c r="O630" s="1"/>
      <c r="P630" s="26"/>
    </row>
    <row r="631" spans="1:16" hidden="1" x14ac:dyDescent="0.25">
      <c r="A631" s="30">
        <v>50000249</v>
      </c>
      <c r="B631">
        <v>1090654</v>
      </c>
      <c r="C631" t="s">
        <v>154</v>
      </c>
      <c r="D631">
        <v>52584996</v>
      </c>
      <c r="E631" s="29">
        <v>42164</v>
      </c>
      <c r="F631">
        <v>31188579</v>
      </c>
      <c r="G631" s="14">
        <f>VLOOKUP(I631,[2]numerales!$A:$F,6,0)</f>
        <v>12400000</v>
      </c>
      <c r="H631" s="14">
        <f>VLOOKUP(I631,[2]numerales!$A:$B,2,0)</f>
        <v>270102</v>
      </c>
      <c r="I631" s="26">
        <v>121204</v>
      </c>
      <c r="K631" s="1">
        <v>5000</v>
      </c>
      <c r="L631" s="26"/>
      <c r="M631" s="1"/>
      <c r="N631" s="26"/>
      <c r="O631" s="1"/>
      <c r="P631" s="26"/>
    </row>
    <row r="632" spans="1:16" hidden="1" x14ac:dyDescent="0.25">
      <c r="A632" s="30">
        <v>50000249</v>
      </c>
      <c r="B632">
        <v>1090661</v>
      </c>
      <c r="C632" t="s">
        <v>154</v>
      </c>
      <c r="D632">
        <v>51842828</v>
      </c>
      <c r="E632" s="29">
        <v>42164</v>
      </c>
      <c r="F632">
        <v>51842828</v>
      </c>
      <c r="G632" s="14">
        <f>VLOOKUP(I632,[2]numerales!$A:$F,6,0)</f>
        <v>12400000</v>
      </c>
      <c r="H632" s="14">
        <f>VLOOKUP(I632,[2]numerales!$A:$B,2,0)</f>
        <v>270102</v>
      </c>
      <c r="I632" s="26">
        <v>121204</v>
      </c>
      <c r="K632" s="1">
        <v>5000</v>
      </c>
      <c r="L632" s="26"/>
      <c r="M632" s="1"/>
      <c r="N632" s="26"/>
      <c r="O632" s="1"/>
      <c r="P632" s="26"/>
    </row>
    <row r="633" spans="1:16" hidden="1" x14ac:dyDescent="0.25">
      <c r="A633" s="30">
        <v>50000249</v>
      </c>
      <c r="B633">
        <v>1207809</v>
      </c>
      <c r="C633" t="s">
        <v>183</v>
      </c>
      <c r="D633">
        <v>14944970</v>
      </c>
      <c r="E633" s="29">
        <v>42164</v>
      </c>
      <c r="F633">
        <v>31376728</v>
      </c>
      <c r="G633" s="14">
        <f>VLOOKUP(I633,[2]numerales!$A:$F,6,0)</f>
        <v>11100000</v>
      </c>
      <c r="H633" s="14">
        <f>VLOOKUP(I633,[2]numerales!$A:$B,2,0)</f>
        <v>150112</v>
      </c>
      <c r="I633" s="26">
        <v>121275</v>
      </c>
      <c r="K633" s="1">
        <v>644350</v>
      </c>
      <c r="L633" s="26"/>
      <c r="M633" s="1"/>
      <c r="N633" s="26"/>
      <c r="O633" s="1"/>
      <c r="P633" s="26"/>
    </row>
    <row r="634" spans="1:16" hidden="1" x14ac:dyDescent="0.25">
      <c r="A634" s="30">
        <v>50000249</v>
      </c>
      <c r="B634">
        <v>1219231</v>
      </c>
      <c r="C634" t="s">
        <v>176</v>
      </c>
      <c r="D634">
        <v>93361498</v>
      </c>
      <c r="E634" s="29">
        <v>42164</v>
      </c>
      <c r="F634">
        <v>2720602</v>
      </c>
      <c r="G634" s="14">
        <f>VLOOKUP(I634,[2]numerales!$A:$F,6,0)</f>
        <v>26800000</v>
      </c>
      <c r="H634" s="14">
        <f>VLOOKUP(I634,[2]numerales!$A:$B,2,0)</f>
        <v>360200</v>
      </c>
      <c r="I634" s="26">
        <v>360200</v>
      </c>
      <c r="K634" s="1">
        <v>651</v>
      </c>
      <c r="L634" s="26"/>
      <c r="M634" s="1"/>
      <c r="N634" s="26"/>
      <c r="O634" s="1"/>
      <c r="P634" s="26"/>
    </row>
    <row r="635" spans="1:16" hidden="1" x14ac:dyDescent="0.25">
      <c r="A635" s="30">
        <v>50000249</v>
      </c>
      <c r="B635">
        <v>1224377</v>
      </c>
      <c r="C635" t="s">
        <v>183</v>
      </c>
      <c r="D635">
        <v>25274962</v>
      </c>
      <c r="E635" s="29">
        <v>42164</v>
      </c>
      <c r="F635">
        <v>2444266</v>
      </c>
      <c r="G635" s="14">
        <f>VLOOKUP(I635,[2]numerales!$A:$F,6,0)</f>
        <v>26800000</v>
      </c>
      <c r="H635" s="14">
        <f>VLOOKUP(I635,[2]numerales!$A:$B,2,0)</f>
        <v>360200</v>
      </c>
      <c r="I635" s="26">
        <v>360200</v>
      </c>
      <c r="K635" s="1">
        <v>73840</v>
      </c>
      <c r="L635" s="26"/>
      <c r="M635" s="1"/>
      <c r="N635" s="26"/>
      <c r="O635" s="1"/>
      <c r="P635" s="26"/>
    </row>
    <row r="636" spans="1:16" hidden="1" x14ac:dyDescent="0.25">
      <c r="A636" s="30">
        <v>50000249</v>
      </c>
      <c r="B636">
        <v>1504570</v>
      </c>
      <c r="C636" t="s">
        <v>170</v>
      </c>
      <c r="D636">
        <v>70515168</v>
      </c>
      <c r="E636" s="29">
        <v>42164</v>
      </c>
      <c r="F636">
        <v>4920649</v>
      </c>
      <c r="G636" s="14">
        <f>VLOOKUP(I636,[2]numerales!$A:$F,6,0)</f>
        <v>26800000</v>
      </c>
      <c r="H636" s="14">
        <f>VLOOKUP(I636,[2]numerales!$A:$B,2,0)</f>
        <v>360200</v>
      </c>
      <c r="I636" s="26">
        <v>360200</v>
      </c>
      <c r="K636" s="1">
        <v>230840</v>
      </c>
      <c r="L636" s="26"/>
      <c r="M636" s="1"/>
      <c r="N636" s="26"/>
      <c r="O636" s="1"/>
      <c r="P636" s="26"/>
    </row>
    <row r="637" spans="1:16" hidden="1" x14ac:dyDescent="0.25">
      <c r="A637" s="30">
        <v>50000249</v>
      </c>
      <c r="B637">
        <v>1520753</v>
      </c>
      <c r="C637" t="s">
        <v>170</v>
      </c>
      <c r="D637">
        <v>1020751858</v>
      </c>
      <c r="E637" s="29">
        <v>42164</v>
      </c>
      <c r="F637">
        <v>31585149</v>
      </c>
      <c r="G637" s="14">
        <f>VLOOKUP(I637,[2]numerales!$A:$F,6,0)</f>
        <v>923272421</v>
      </c>
      <c r="H637" s="14">
        <f>VLOOKUP(I637,[2]numerales!$A:$B,2,0)</f>
        <v>190101</v>
      </c>
      <c r="I637" s="26">
        <v>190101</v>
      </c>
      <c r="K637" s="1">
        <v>107400</v>
      </c>
      <c r="L637" s="26"/>
      <c r="M637" s="1"/>
      <c r="N637" s="26"/>
      <c r="O637" s="1"/>
      <c r="P637" s="26"/>
    </row>
    <row r="638" spans="1:16" hidden="1" x14ac:dyDescent="0.25">
      <c r="A638" s="30">
        <v>50000249</v>
      </c>
      <c r="B638">
        <v>1552025</v>
      </c>
      <c r="C638" t="s">
        <v>211</v>
      </c>
      <c r="D638">
        <v>14565520</v>
      </c>
      <c r="E638" s="29">
        <v>42164</v>
      </c>
      <c r="F638">
        <v>31222128</v>
      </c>
      <c r="G638" s="14">
        <f>VLOOKUP(I638,[2]numerales!$A:$F,6,0)</f>
        <v>26800000</v>
      </c>
      <c r="H638" s="14">
        <f>VLOOKUP(I638,[2]numerales!$A:$B,2,0)</f>
        <v>360200</v>
      </c>
      <c r="I638" s="26">
        <v>360200</v>
      </c>
      <c r="K638" s="1">
        <v>389442</v>
      </c>
      <c r="L638" s="26"/>
      <c r="M638" s="1"/>
      <c r="N638" s="26"/>
      <c r="O638" s="1"/>
      <c r="P638" s="26"/>
    </row>
    <row r="639" spans="1:16" hidden="1" x14ac:dyDescent="0.25">
      <c r="A639" s="30">
        <v>50000249</v>
      </c>
      <c r="B639">
        <v>1571786</v>
      </c>
      <c r="C639" t="s">
        <v>171</v>
      </c>
      <c r="D639">
        <v>16227083</v>
      </c>
      <c r="E639" s="29">
        <v>42164</v>
      </c>
      <c r="F639">
        <v>31767047</v>
      </c>
      <c r="G639" s="14">
        <f>VLOOKUP(I639,[2]numerales!$A:$F,6,0)</f>
        <v>12400000</v>
      </c>
      <c r="H639" s="14">
        <f>VLOOKUP(I639,[2]numerales!$A:$B,2,0)</f>
        <v>270102</v>
      </c>
      <c r="I639" s="26">
        <v>121204</v>
      </c>
      <c r="K639" s="1">
        <v>5000</v>
      </c>
      <c r="L639" s="26"/>
      <c r="M639" s="1"/>
      <c r="N639" s="26"/>
      <c r="O639" s="1"/>
      <c r="P639" s="26"/>
    </row>
    <row r="640" spans="1:16" hidden="1" x14ac:dyDescent="0.25">
      <c r="A640" s="30">
        <v>50000249</v>
      </c>
      <c r="B640">
        <v>1571787</v>
      </c>
      <c r="C640" t="s">
        <v>171</v>
      </c>
      <c r="D640">
        <v>1151947150</v>
      </c>
      <c r="E640" s="29">
        <v>42164</v>
      </c>
      <c r="F640">
        <v>31767047</v>
      </c>
      <c r="G640" s="14">
        <f>VLOOKUP(I640,[2]numerales!$A:$F,6,0)</f>
        <v>12400000</v>
      </c>
      <c r="H640" s="14">
        <f>VLOOKUP(I640,[2]numerales!$A:$B,2,0)</f>
        <v>270102</v>
      </c>
      <c r="I640" s="26">
        <v>121204</v>
      </c>
      <c r="K640" s="1">
        <v>5000</v>
      </c>
      <c r="L640" s="26"/>
      <c r="M640" s="1"/>
      <c r="N640" s="26"/>
      <c r="O640" s="1"/>
      <c r="P640" s="26"/>
    </row>
    <row r="641" spans="1:16" hidden="1" x14ac:dyDescent="0.25">
      <c r="A641" s="30">
        <v>50000249</v>
      </c>
      <c r="B641">
        <v>1580260</v>
      </c>
      <c r="C641" t="s">
        <v>158</v>
      </c>
      <c r="D641">
        <v>1045680338</v>
      </c>
      <c r="E641" s="29">
        <v>42164</v>
      </c>
      <c r="F641">
        <v>31452441</v>
      </c>
      <c r="G641" s="14">
        <f>VLOOKUP(I641,[2]numerales!$A:$F,6,0)</f>
        <v>923272421</v>
      </c>
      <c r="H641" s="14">
        <f>VLOOKUP(I641,[2]numerales!$A:$B,2,0)</f>
        <v>190101</v>
      </c>
      <c r="I641" s="26">
        <v>19010101</v>
      </c>
      <c r="K641" s="1">
        <v>4700</v>
      </c>
      <c r="L641" s="26"/>
      <c r="M641" s="1"/>
      <c r="N641" s="26"/>
      <c r="O641" s="1"/>
      <c r="P641" s="26"/>
    </row>
    <row r="642" spans="1:16" hidden="1" x14ac:dyDescent="0.25">
      <c r="A642" s="30">
        <v>50000249</v>
      </c>
      <c r="B642">
        <v>1594720</v>
      </c>
      <c r="C642" t="s">
        <v>171</v>
      </c>
      <c r="D642">
        <v>1062287469</v>
      </c>
      <c r="E642" s="29">
        <v>42164</v>
      </c>
      <c r="F642">
        <v>3374938</v>
      </c>
      <c r="G642" s="14">
        <f>VLOOKUP(I642,[2]numerales!$A:$F,6,0)</f>
        <v>923272421</v>
      </c>
      <c r="H642" s="14">
        <f>VLOOKUP(I642,[2]numerales!$A:$B,2,0)</f>
        <v>190101</v>
      </c>
      <c r="I642" s="26">
        <v>190101</v>
      </c>
      <c r="K642" s="1">
        <v>107400</v>
      </c>
      <c r="L642" s="26"/>
      <c r="M642" s="1"/>
      <c r="N642" s="26"/>
      <c r="O642" s="1"/>
      <c r="P642" s="26"/>
    </row>
    <row r="643" spans="1:16" hidden="1" x14ac:dyDescent="0.25">
      <c r="A643" s="30">
        <v>50000249</v>
      </c>
      <c r="B643">
        <v>1594734</v>
      </c>
      <c r="C643" t="s">
        <v>171</v>
      </c>
      <c r="D643">
        <v>1144043394</v>
      </c>
      <c r="E643" s="29">
        <v>42164</v>
      </c>
      <c r="F643">
        <v>3352083</v>
      </c>
      <c r="G643" s="14">
        <f>VLOOKUP(I643,[2]numerales!$A:$F,6,0)</f>
        <v>923272421</v>
      </c>
      <c r="H643" s="14">
        <f>VLOOKUP(I643,[2]numerales!$A:$B,2,0)</f>
        <v>190101</v>
      </c>
      <c r="I643" s="26">
        <v>190101</v>
      </c>
      <c r="K643" s="1">
        <v>107400</v>
      </c>
      <c r="L643" s="26"/>
      <c r="M643" s="1"/>
      <c r="N643" s="26"/>
      <c r="O643" s="1"/>
      <c r="P643" s="26"/>
    </row>
    <row r="644" spans="1:16" hidden="1" x14ac:dyDescent="0.25">
      <c r="A644" s="30">
        <v>50000249</v>
      </c>
      <c r="B644">
        <v>1618092</v>
      </c>
      <c r="C644" t="s">
        <v>189</v>
      </c>
      <c r="D644">
        <v>30295193</v>
      </c>
      <c r="E644" s="29">
        <v>42164</v>
      </c>
      <c r="F644">
        <v>2750159</v>
      </c>
      <c r="G644" s="14">
        <f>VLOOKUP(I644,[2]numerales!$A:$F,6,0)</f>
        <v>26800000</v>
      </c>
      <c r="H644" s="14">
        <f>VLOOKUP(I644,[2]numerales!$A:$B,2,0)</f>
        <v>360200</v>
      </c>
      <c r="I644" s="26">
        <v>360200</v>
      </c>
      <c r="K644" s="1">
        <v>115704</v>
      </c>
      <c r="L644" s="26"/>
      <c r="M644" s="1"/>
      <c r="N644" s="26"/>
      <c r="O644" s="1"/>
      <c r="P644" s="26"/>
    </row>
    <row r="645" spans="1:16" hidden="1" x14ac:dyDescent="0.25">
      <c r="A645" s="30">
        <v>50000249</v>
      </c>
      <c r="B645">
        <v>1777776</v>
      </c>
      <c r="C645" t="s">
        <v>189</v>
      </c>
      <c r="D645">
        <v>1130628337</v>
      </c>
      <c r="E645" s="29">
        <v>42164</v>
      </c>
      <c r="F645">
        <v>31835370</v>
      </c>
      <c r="G645" s="14">
        <f>VLOOKUP(I645,[2]numerales!$A:$F,6,0)</f>
        <v>12400000</v>
      </c>
      <c r="H645" s="14">
        <f>VLOOKUP(I645,[2]numerales!$A:$B,2,0)</f>
        <v>270102</v>
      </c>
      <c r="I645" s="26">
        <v>121204</v>
      </c>
      <c r="K645" s="1">
        <v>5000</v>
      </c>
      <c r="L645" s="26"/>
      <c r="M645" s="1"/>
      <c r="N645" s="26"/>
      <c r="O645" s="1"/>
      <c r="P645" s="26"/>
    </row>
    <row r="646" spans="1:16" hidden="1" x14ac:dyDescent="0.25">
      <c r="A646" s="30">
        <v>50000249</v>
      </c>
      <c r="B646">
        <v>1777777</v>
      </c>
      <c r="C646" t="s">
        <v>189</v>
      </c>
      <c r="D646">
        <v>1113640015</v>
      </c>
      <c r="E646" s="29">
        <v>42164</v>
      </c>
      <c r="F646">
        <v>31835370</v>
      </c>
      <c r="G646" s="14">
        <f>VLOOKUP(I646,[2]numerales!$A:$F,6,0)</f>
        <v>12400000</v>
      </c>
      <c r="H646" s="14">
        <f>VLOOKUP(I646,[2]numerales!$A:$B,2,0)</f>
        <v>270102</v>
      </c>
      <c r="I646" s="26">
        <v>121204</v>
      </c>
      <c r="K646" s="1">
        <v>5000</v>
      </c>
      <c r="L646" s="26"/>
      <c r="M646" s="1"/>
      <c r="N646" s="26"/>
      <c r="O646" s="1"/>
      <c r="P646" s="26"/>
    </row>
    <row r="647" spans="1:16" hidden="1" x14ac:dyDescent="0.25">
      <c r="A647" s="30">
        <v>50000249</v>
      </c>
      <c r="B647">
        <v>1791843</v>
      </c>
      <c r="C647" t="s">
        <v>181</v>
      </c>
      <c r="D647">
        <v>30404704</v>
      </c>
      <c r="E647" s="29">
        <v>42164</v>
      </c>
      <c r="F647">
        <v>31379426</v>
      </c>
      <c r="G647" s="14">
        <f>VLOOKUP(I647,[2]numerales!$A:$F,6,0)</f>
        <v>12400000</v>
      </c>
      <c r="H647" s="14">
        <f>VLOOKUP(I647,[2]numerales!$A:$B,2,0)</f>
        <v>270102</v>
      </c>
      <c r="I647" s="26">
        <v>121204</v>
      </c>
      <c r="K647" s="1">
        <v>5000</v>
      </c>
      <c r="L647" s="26"/>
      <c r="M647" s="1"/>
      <c r="N647" s="26"/>
      <c r="O647" s="1"/>
      <c r="P647" s="26"/>
    </row>
    <row r="648" spans="1:16" hidden="1" x14ac:dyDescent="0.25">
      <c r="A648" s="30">
        <v>50000249</v>
      </c>
      <c r="B648">
        <v>1792528</v>
      </c>
      <c r="C648" t="s">
        <v>181</v>
      </c>
      <c r="D648">
        <v>1347534</v>
      </c>
      <c r="E648" s="29">
        <v>42164</v>
      </c>
      <c r="F648">
        <v>31289442</v>
      </c>
      <c r="G648" s="14">
        <f>VLOOKUP(I648,[2]numerales!$A:$F,6,0)</f>
        <v>923272193</v>
      </c>
      <c r="H648" s="14">
        <f>VLOOKUP(I648,[2]numerales!$A:$B,2,0)</f>
        <v>131401</v>
      </c>
      <c r="I648" s="26">
        <v>131401</v>
      </c>
      <c r="K648" s="1">
        <v>26100</v>
      </c>
      <c r="L648" s="26"/>
      <c r="M648" s="1"/>
      <c r="N648" s="26"/>
      <c r="O648" s="1"/>
      <c r="P648" s="26"/>
    </row>
    <row r="649" spans="1:16" hidden="1" x14ac:dyDescent="0.25">
      <c r="A649" s="30">
        <v>50000249</v>
      </c>
      <c r="B649">
        <v>1792555</v>
      </c>
      <c r="C649" t="s">
        <v>181</v>
      </c>
      <c r="D649">
        <v>1053830283</v>
      </c>
      <c r="E649" s="29">
        <v>42164</v>
      </c>
      <c r="F649">
        <v>31362497</v>
      </c>
      <c r="G649" s="14">
        <f>VLOOKUP(I649,[2]numerales!$A:$F,6,0)</f>
        <v>12400000</v>
      </c>
      <c r="H649" s="14">
        <f>VLOOKUP(I649,[2]numerales!$A:$B,2,0)</f>
        <v>270102</v>
      </c>
      <c r="I649" s="26">
        <v>121204</v>
      </c>
      <c r="K649" s="1">
        <v>5000</v>
      </c>
      <c r="L649" s="26"/>
      <c r="M649" s="1"/>
      <c r="N649" s="26"/>
      <c r="O649" s="1"/>
      <c r="P649" s="26"/>
    </row>
    <row r="650" spans="1:16" hidden="1" x14ac:dyDescent="0.25">
      <c r="A650" s="30">
        <v>50000249</v>
      </c>
      <c r="B650">
        <v>1800337</v>
      </c>
      <c r="C650" t="s">
        <v>170</v>
      </c>
      <c r="D650">
        <v>1040033311</v>
      </c>
      <c r="E650" s="29">
        <v>42164</v>
      </c>
      <c r="F650">
        <v>2550596</v>
      </c>
      <c r="G650" s="14">
        <f>VLOOKUP(I650,[2]numerales!$A:$F,6,0)</f>
        <v>923272421</v>
      </c>
      <c r="H650" s="14">
        <f>VLOOKUP(I650,[2]numerales!$A:$B,2,0)</f>
        <v>190101</v>
      </c>
      <c r="I650" s="26">
        <v>190101</v>
      </c>
      <c r="K650" s="1">
        <v>107400</v>
      </c>
      <c r="L650" s="26"/>
      <c r="M650" s="1"/>
      <c r="N650" s="26"/>
      <c r="O650" s="1"/>
      <c r="P650" s="26"/>
    </row>
    <row r="651" spans="1:16" hidden="1" x14ac:dyDescent="0.25">
      <c r="A651" s="30">
        <v>50000249</v>
      </c>
      <c r="B651">
        <v>1800338</v>
      </c>
      <c r="C651" t="s">
        <v>170</v>
      </c>
      <c r="D651">
        <v>1128283121</v>
      </c>
      <c r="E651" s="29">
        <v>42164</v>
      </c>
      <c r="F651">
        <v>2811599</v>
      </c>
      <c r="G651" s="14">
        <f>VLOOKUP(I651,[2]numerales!$A:$F,6,0)</f>
        <v>923272421</v>
      </c>
      <c r="H651" s="14">
        <f>VLOOKUP(I651,[2]numerales!$A:$B,2,0)</f>
        <v>190101</v>
      </c>
      <c r="I651" s="26">
        <v>190101</v>
      </c>
      <c r="K651" s="1">
        <v>107400</v>
      </c>
      <c r="L651" s="26"/>
      <c r="M651" s="1"/>
      <c r="N651" s="26"/>
      <c r="O651" s="1"/>
      <c r="P651" s="26"/>
    </row>
    <row r="652" spans="1:16" hidden="1" x14ac:dyDescent="0.25">
      <c r="A652" s="30">
        <v>50000249</v>
      </c>
      <c r="B652">
        <v>1804462</v>
      </c>
      <c r="C652" t="s">
        <v>154</v>
      </c>
      <c r="D652">
        <v>19361183</v>
      </c>
      <c r="E652" s="29">
        <v>42164</v>
      </c>
      <c r="F652">
        <v>3713848</v>
      </c>
      <c r="G652" s="14">
        <f>VLOOKUP(I652,[2]numerales!$A:$F,6,0)</f>
        <v>12200000</v>
      </c>
      <c r="H652" s="14">
        <f>VLOOKUP(I652,[2]numerales!$A:$B,2,0)</f>
        <v>250101</v>
      </c>
      <c r="I652" s="26">
        <v>121225</v>
      </c>
      <c r="K652" s="1">
        <v>2500</v>
      </c>
      <c r="L652" s="26"/>
      <c r="M652" s="1"/>
      <c r="N652" s="26"/>
      <c r="O652" s="1"/>
      <c r="P652" s="26"/>
    </row>
    <row r="653" spans="1:16" hidden="1" x14ac:dyDescent="0.25">
      <c r="A653" s="30">
        <v>50000249</v>
      </c>
      <c r="B653">
        <v>1804467</v>
      </c>
      <c r="C653" t="s">
        <v>154</v>
      </c>
      <c r="D653">
        <v>52554160</v>
      </c>
      <c r="E653" s="29">
        <v>42164</v>
      </c>
      <c r="F653">
        <v>52554160</v>
      </c>
      <c r="G653" s="14">
        <f>VLOOKUP(I653,[2]numerales!$A:$F,6,0)</f>
        <v>12400000</v>
      </c>
      <c r="H653" s="14">
        <f>VLOOKUP(I653,[2]numerales!$A:$B,2,0)</f>
        <v>270102</v>
      </c>
      <c r="I653" s="26">
        <v>270102</v>
      </c>
      <c r="K653" s="1">
        <v>2100</v>
      </c>
      <c r="L653" s="26"/>
      <c r="M653" s="1"/>
      <c r="N653" s="26"/>
      <c r="O653" s="1"/>
      <c r="P653" s="26"/>
    </row>
    <row r="654" spans="1:16" hidden="1" x14ac:dyDescent="0.25">
      <c r="A654" s="30">
        <v>50000249</v>
      </c>
      <c r="B654">
        <v>1893964</v>
      </c>
      <c r="C654" t="s">
        <v>180</v>
      </c>
      <c r="D654">
        <v>73198246</v>
      </c>
      <c r="E654" s="29">
        <v>42164</v>
      </c>
      <c r="F654">
        <v>2822392</v>
      </c>
      <c r="G654" s="14">
        <f>VLOOKUP(I654,[2]numerales!$A:$F,6,0)</f>
        <v>923272421</v>
      </c>
      <c r="H654" s="14">
        <f>VLOOKUP(I654,[2]numerales!$A:$B,2,0)</f>
        <v>190101</v>
      </c>
      <c r="I654" s="26">
        <v>190101</v>
      </c>
      <c r="K654" s="1">
        <v>107400</v>
      </c>
      <c r="L654" s="26"/>
      <c r="M654" s="1"/>
      <c r="N654" s="26"/>
      <c r="O654" s="1"/>
      <c r="P654" s="26"/>
    </row>
    <row r="655" spans="1:16" hidden="1" x14ac:dyDescent="0.25">
      <c r="A655" s="30">
        <v>50000249</v>
      </c>
      <c r="B655">
        <v>1894256</v>
      </c>
      <c r="C655" t="s">
        <v>154</v>
      </c>
      <c r="D655">
        <v>1019060491</v>
      </c>
      <c r="E655" s="29">
        <v>42164</v>
      </c>
      <c r="F655">
        <v>6851045</v>
      </c>
      <c r="G655" s="14">
        <f>VLOOKUP(I655,[2]numerales!$A:$F,6,0)</f>
        <v>12400000</v>
      </c>
      <c r="H655" s="14">
        <f>VLOOKUP(I655,[2]numerales!$A:$B,2,0)</f>
        <v>270102</v>
      </c>
      <c r="I655" s="26">
        <v>121204</v>
      </c>
      <c r="K655" s="1">
        <v>5000</v>
      </c>
      <c r="L655" s="26"/>
      <c r="M655" s="1"/>
      <c r="N655" s="26"/>
      <c r="O655" s="1"/>
      <c r="P655" s="26"/>
    </row>
    <row r="656" spans="1:16" hidden="1" x14ac:dyDescent="0.25">
      <c r="A656" s="30">
        <v>50000249</v>
      </c>
      <c r="B656">
        <v>1901202</v>
      </c>
      <c r="C656" t="s">
        <v>154</v>
      </c>
      <c r="D656">
        <v>1019005886</v>
      </c>
      <c r="E656" s="29">
        <v>42164</v>
      </c>
      <c r="F656">
        <v>10190058</v>
      </c>
      <c r="G656" s="14">
        <f>VLOOKUP(I656,[2]numerales!$A:$F,6,0)</f>
        <v>923272421</v>
      </c>
      <c r="H656" s="14">
        <f>VLOOKUP(I656,[2]numerales!$A:$B,2,0)</f>
        <v>190101</v>
      </c>
      <c r="I656" s="26">
        <v>190101</v>
      </c>
      <c r="K656" s="1">
        <v>107400</v>
      </c>
      <c r="L656" s="26"/>
      <c r="M656" s="1"/>
      <c r="N656" s="26"/>
      <c r="O656" s="1"/>
      <c r="P656" s="26"/>
    </row>
    <row r="657" spans="1:16" hidden="1" x14ac:dyDescent="0.25">
      <c r="A657" s="30">
        <v>50000249</v>
      </c>
      <c r="B657">
        <v>1916021</v>
      </c>
      <c r="C657" t="s">
        <v>179</v>
      </c>
      <c r="D657">
        <v>63563241</v>
      </c>
      <c r="E657" s="29">
        <v>42164</v>
      </c>
      <c r="F657">
        <v>31839310</v>
      </c>
      <c r="G657" s="14">
        <f>VLOOKUP(I657,[2]numerales!$A:$F,6,0)</f>
        <v>12400000</v>
      </c>
      <c r="H657" s="14">
        <f>VLOOKUP(I657,[2]numerales!$A:$B,2,0)</f>
        <v>270102</v>
      </c>
      <c r="I657" s="26">
        <v>121204</v>
      </c>
      <c r="K657" s="1">
        <v>5000</v>
      </c>
      <c r="L657" s="26"/>
      <c r="M657" s="1"/>
      <c r="N657" s="26"/>
      <c r="O657" s="1"/>
      <c r="P657" s="26"/>
    </row>
    <row r="658" spans="1:16" hidden="1" x14ac:dyDescent="0.25">
      <c r="A658" s="30">
        <v>50000249</v>
      </c>
      <c r="B658">
        <v>1916551</v>
      </c>
      <c r="C658" t="s">
        <v>179</v>
      </c>
      <c r="D658">
        <v>88167319</v>
      </c>
      <c r="E658" s="29">
        <v>42164</v>
      </c>
      <c r="F658">
        <v>31030140</v>
      </c>
      <c r="G658" s="14">
        <f>VLOOKUP(I658,[2]numerales!$A:$F,6,0)</f>
        <v>12200000</v>
      </c>
      <c r="H658" s="14">
        <f>VLOOKUP(I658,[2]numerales!$A:$B,2,0)</f>
        <v>250101</v>
      </c>
      <c r="I658" s="26">
        <v>121225</v>
      </c>
      <c r="K658" s="1">
        <v>4100</v>
      </c>
      <c r="L658" s="26"/>
      <c r="M658" s="1"/>
      <c r="N658" s="26"/>
      <c r="O658" s="1"/>
      <c r="P658" s="26"/>
    </row>
    <row r="659" spans="1:16" hidden="1" x14ac:dyDescent="0.25">
      <c r="A659" s="30">
        <v>50000249</v>
      </c>
      <c r="B659">
        <v>1916669</v>
      </c>
      <c r="C659" t="s">
        <v>179</v>
      </c>
      <c r="D659">
        <v>1098694526</v>
      </c>
      <c r="E659" s="29">
        <v>42164</v>
      </c>
      <c r="F659">
        <v>31555763</v>
      </c>
      <c r="G659" s="14">
        <f>VLOOKUP(I659,[2]numerales!$A:$F,6,0)</f>
        <v>12400000</v>
      </c>
      <c r="H659" s="14">
        <f>VLOOKUP(I659,[2]numerales!$A:$B,2,0)</f>
        <v>270102</v>
      </c>
      <c r="I659" s="26">
        <v>121204</v>
      </c>
      <c r="K659" s="1">
        <v>5000</v>
      </c>
      <c r="L659" s="26"/>
      <c r="M659" s="1"/>
      <c r="N659" s="26"/>
      <c r="O659" s="1"/>
      <c r="P659" s="26"/>
    </row>
    <row r="660" spans="1:16" hidden="1" x14ac:dyDescent="0.25">
      <c r="A660" s="30">
        <v>50000249</v>
      </c>
      <c r="B660">
        <v>1963108</v>
      </c>
      <c r="C660" t="s">
        <v>172</v>
      </c>
      <c r="D660">
        <v>1075270813</v>
      </c>
      <c r="E660" s="29">
        <v>42164</v>
      </c>
      <c r="F660">
        <v>31558462</v>
      </c>
      <c r="G660" s="14">
        <f>VLOOKUP(I660,[2]numerales!$A:$F,6,0)</f>
        <v>12400000</v>
      </c>
      <c r="H660" s="14">
        <f>VLOOKUP(I660,[2]numerales!$A:$B,2,0)</f>
        <v>270102</v>
      </c>
      <c r="I660" s="26">
        <v>121204</v>
      </c>
      <c r="K660" s="1">
        <v>5000</v>
      </c>
      <c r="L660" s="26"/>
      <c r="M660" s="1"/>
      <c r="N660" s="26"/>
      <c r="O660" s="1"/>
      <c r="P660" s="26"/>
    </row>
    <row r="661" spans="1:16" hidden="1" x14ac:dyDescent="0.25">
      <c r="A661" s="30">
        <v>50000249</v>
      </c>
      <c r="B661">
        <v>1963180</v>
      </c>
      <c r="C661" t="s">
        <v>172</v>
      </c>
      <c r="D661">
        <v>7708694</v>
      </c>
      <c r="E661" s="29">
        <v>42164</v>
      </c>
      <c r="F661">
        <v>8719620</v>
      </c>
      <c r="G661" s="14">
        <f>VLOOKUP(I661,[2]numerales!$A:$F,6,0)</f>
        <v>12400000</v>
      </c>
      <c r="H661" s="14">
        <f>VLOOKUP(I661,[2]numerales!$A:$B,2,0)</f>
        <v>270102</v>
      </c>
      <c r="I661" s="26">
        <v>121204</v>
      </c>
      <c r="K661" s="1">
        <v>5000</v>
      </c>
      <c r="L661" s="26"/>
      <c r="M661" s="1"/>
      <c r="N661" s="26"/>
      <c r="O661" s="1"/>
      <c r="P661" s="26"/>
    </row>
    <row r="662" spans="1:16" hidden="1" x14ac:dyDescent="0.25">
      <c r="A662" s="30">
        <v>50000249</v>
      </c>
      <c r="B662">
        <v>1963181</v>
      </c>
      <c r="C662" t="s">
        <v>172</v>
      </c>
      <c r="D662">
        <v>12208023</v>
      </c>
      <c r="E662" s="29">
        <v>42164</v>
      </c>
      <c r="F662">
        <v>8722097</v>
      </c>
      <c r="G662" s="14">
        <f>VLOOKUP(I662,[2]numerales!$A:$F,6,0)</f>
        <v>12400000</v>
      </c>
      <c r="H662" s="14">
        <f>VLOOKUP(I662,[2]numerales!$A:$B,2,0)</f>
        <v>270102</v>
      </c>
      <c r="I662" s="26">
        <v>121204</v>
      </c>
      <c r="K662" s="1">
        <v>5000</v>
      </c>
      <c r="L662" s="26"/>
      <c r="M662" s="1"/>
      <c r="N662" s="26"/>
      <c r="O662" s="1"/>
      <c r="P662" s="26"/>
    </row>
    <row r="663" spans="1:16" hidden="1" x14ac:dyDescent="0.25">
      <c r="A663" s="30">
        <v>50000249</v>
      </c>
      <c r="B663">
        <v>1968303</v>
      </c>
      <c r="C663" t="s">
        <v>171</v>
      </c>
      <c r="D663">
        <v>31295056</v>
      </c>
      <c r="E663" s="29">
        <v>42164</v>
      </c>
      <c r="F663">
        <v>4445816</v>
      </c>
      <c r="G663" s="14">
        <f>VLOOKUP(I663,[2]numerales!$A:$F,6,0)</f>
        <v>923272193</v>
      </c>
      <c r="H663" s="14">
        <f>VLOOKUP(I663,[2]numerales!$A:$B,2,0)</f>
        <v>131401</v>
      </c>
      <c r="I663" s="26">
        <v>131401</v>
      </c>
      <c r="K663" s="1">
        <v>10599778</v>
      </c>
      <c r="L663" s="26"/>
      <c r="M663" s="1"/>
      <c r="N663" s="26"/>
      <c r="O663" s="1"/>
      <c r="P663" s="26"/>
    </row>
    <row r="664" spans="1:16" hidden="1" x14ac:dyDescent="0.25">
      <c r="A664" s="30">
        <v>50000249</v>
      </c>
      <c r="B664">
        <v>1968305</v>
      </c>
      <c r="C664" t="s">
        <v>171</v>
      </c>
      <c r="D664">
        <v>463831</v>
      </c>
      <c r="E664" s="29">
        <v>42164</v>
      </c>
      <c r="F664">
        <v>31887102</v>
      </c>
      <c r="G664" s="14">
        <f>VLOOKUP(I664,[2]numerales!$A:$F,6,0)</f>
        <v>923272421</v>
      </c>
      <c r="H664" s="14">
        <f>VLOOKUP(I664,[2]numerales!$A:$B,2,0)</f>
        <v>190101</v>
      </c>
      <c r="I664" s="26">
        <v>190101</v>
      </c>
      <c r="K664" s="1">
        <v>107400</v>
      </c>
      <c r="L664" s="26"/>
      <c r="M664" s="1"/>
      <c r="N664" s="26"/>
      <c r="O664" s="1"/>
      <c r="P664" s="26"/>
    </row>
    <row r="665" spans="1:16" hidden="1" x14ac:dyDescent="0.25">
      <c r="A665" s="30">
        <v>50000249</v>
      </c>
      <c r="B665">
        <v>1968306</v>
      </c>
      <c r="C665" t="s">
        <v>171</v>
      </c>
      <c r="D665">
        <v>1130678457</v>
      </c>
      <c r="E665" s="29">
        <v>42164</v>
      </c>
      <c r="F665">
        <v>6662269</v>
      </c>
      <c r="G665" s="14">
        <f>VLOOKUP(I665,[2]numerales!$A:$F,6,0)</f>
        <v>923272421</v>
      </c>
      <c r="H665" s="14">
        <f>VLOOKUP(I665,[2]numerales!$A:$B,2,0)</f>
        <v>190101</v>
      </c>
      <c r="I665" s="26">
        <v>190101</v>
      </c>
      <c r="K665" s="1">
        <v>107400</v>
      </c>
      <c r="L665" s="26"/>
      <c r="M665" s="1"/>
      <c r="N665" s="26"/>
      <c r="O665" s="1"/>
      <c r="P665" s="26"/>
    </row>
    <row r="666" spans="1:16" hidden="1" x14ac:dyDescent="0.25">
      <c r="A666" s="30">
        <v>50000249</v>
      </c>
      <c r="B666">
        <v>1993818</v>
      </c>
      <c r="C666" t="s">
        <v>178</v>
      </c>
      <c r="D666">
        <v>6430157</v>
      </c>
      <c r="E666" s="29">
        <v>42164</v>
      </c>
      <c r="F666">
        <v>2303505</v>
      </c>
      <c r="G666" s="14">
        <f>VLOOKUP(I666,[2]numerales!$A:$F,6,0)</f>
        <v>12400000</v>
      </c>
      <c r="H666" s="14">
        <f>VLOOKUP(I666,[2]numerales!$A:$B,2,0)</f>
        <v>270108</v>
      </c>
      <c r="I666" s="26">
        <v>270108</v>
      </c>
      <c r="K666" s="1">
        <v>1111314</v>
      </c>
      <c r="L666" s="26"/>
      <c r="M666" s="1"/>
      <c r="N666" s="26"/>
      <c r="O666" s="1"/>
      <c r="P666" s="26"/>
    </row>
    <row r="667" spans="1:16" hidden="1" x14ac:dyDescent="0.25">
      <c r="A667" s="30">
        <v>50000249</v>
      </c>
      <c r="B667">
        <v>1993819</v>
      </c>
      <c r="C667" t="s">
        <v>178</v>
      </c>
      <c r="D667">
        <v>1144067895</v>
      </c>
      <c r="E667" s="29">
        <v>42164</v>
      </c>
      <c r="F667">
        <v>30155247</v>
      </c>
      <c r="G667" s="14">
        <f>VLOOKUP(I667,[2]numerales!$A:$F,6,0)</f>
        <v>12400000</v>
      </c>
      <c r="H667" s="14">
        <f>VLOOKUP(I667,[2]numerales!$A:$B,2,0)</f>
        <v>270102</v>
      </c>
      <c r="I667" s="26">
        <v>121204</v>
      </c>
      <c r="K667" s="1">
        <v>5000</v>
      </c>
      <c r="L667" s="26"/>
      <c r="M667" s="1"/>
      <c r="N667" s="26"/>
      <c r="O667" s="1"/>
      <c r="P667" s="26"/>
    </row>
    <row r="668" spans="1:16" hidden="1" x14ac:dyDescent="0.25">
      <c r="A668" s="30">
        <v>50000249</v>
      </c>
      <c r="B668">
        <v>2016837</v>
      </c>
      <c r="C668" t="s">
        <v>197</v>
      </c>
      <c r="D668">
        <v>94387428</v>
      </c>
      <c r="E668" s="29">
        <v>42164</v>
      </c>
      <c r="F668">
        <v>31229466</v>
      </c>
      <c r="G668" s="14">
        <f>VLOOKUP(I668,[2]numerales!$A:$F,6,0)</f>
        <v>26800000</v>
      </c>
      <c r="H668" s="14">
        <f>VLOOKUP(I668,[2]numerales!$A:$B,2,0)</f>
        <v>360200</v>
      </c>
      <c r="I668" s="26">
        <v>360200</v>
      </c>
      <c r="K668" s="1">
        <v>4000</v>
      </c>
      <c r="L668" s="26"/>
      <c r="M668" s="1"/>
      <c r="N668" s="26"/>
      <c r="O668" s="1"/>
      <c r="P668" s="26"/>
    </row>
    <row r="669" spans="1:16" hidden="1" x14ac:dyDescent="0.25">
      <c r="A669" s="30">
        <v>50000249</v>
      </c>
      <c r="B669">
        <v>2026727</v>
      </c>
      <c r="C669" t="s">
        <v>154</v>
      </c>
      <c r="D669">
        <v>1098712083</v>
      </c>
      <c r="E669" s="29">
        <v>42164</v>
      </c>
      <c r="F669">
        <v>31763509</v>
      </c>
      <c r="G669" s="14">
        <f>VLOOKUP(I669,[2]numerales!$A:$F,6,0)</f>
        <v>12400000</v>
      </c>
      <c r="H669" s="14">
        <f>VLOOKUP(I669,[2]numerales!$A:$B,2,0)</f>
        <v>270102</v>
      </c>
      <c r="I669" s="26">
        <v>121204</v>
      </c>
      <c r="K669" s="1">
        <v>5000</v>
      </c>
      <c r="L669" s="26"/>
      <c r="M669" s="1"/>
      <c r="N669" s="26"/>
      <c r="O669" s="1"/>
      <c r="P669" s="26"/>
    </row>
    <row r="670" spans="1:16" hidden="1" x14ac:dyDescent="0.25">
      <c r="A670" s="30">
        <v>50000249</v>
      </c>
      <c r="B670">
        <v>2041942</v>
      </c>
      <c r="C670" t="s">
        <v>171</v>
      </c>
      <c r="D670">
        <v>16716717</v>
      </c>
      <c r="E670" s="29">
        <v>42164</v>
      </c>
      <c r="F670">
        <v>8931369</v>
      </c>
      <c r="G670" s="14">
        <f>VLOOKUP(I670,[2]numerales!$A:$F,6,0)</f>
        <v>923272421</v>
      </c>
      <c r="H670" s="14">
        <f>VLOOKUP(I670,[2]numerales!$A:$B,2,0)</f>
        <v>190101</v>
      </c>
      <c r="I670" s="26">
        <v>190101</v>
      </c>
      <c r="K670" s="1">
        <v>107400</v>
      </c>
      <c r="L670" s="26"/>
      <c r="M670" s="1"/>
      <c r="N670" s="26"/>
      <c r="O670" s="1"/>
      <c r="P670" s="26"/>
    </row>
    <row r="671" spans="1:16" hidden="1" x14ac:dyDescent="0.25">
      <c r="A671" s="30">
        <v>50000249</v>
      </c>
      <c r="B671">
        <v>2041944</v>
      </c>
      <c r="C671" t="s">
        <v>171</v>
      </c>
      <c r="D671">
        <v>66920654</v>
      </c>
      <c r="E671" s="29">
        <v>42164</v>
      </c>
      <c r="F671">
        <v>31767047</v>
      </c>
      <c r="G671" s="14">
        <f>VLOOKUP(I671,[2]numerales!$A:$F,6,0)</f>
        <v>12400000</v>
      </c>
      <c r="H671" s="14">
        <f>VLOOKUP(I671,[2]numerales!$A:$B,2,0)</f>
        <v>270102</v>
      </c>
      <c r="I671" s="26">
        <v>121204</v>
      </c>
      <c r="K671" s="1">
        <v>5000</v>
      </c>
      <c r="L671" s="26"/>
      <c r="M671" s="1"/>
      <c r="N671" s="26"/>
      <c r="O671" s="1"/>
      <c r="P671" s="26"/>
    </row>
    <row r="672" spans="1:16" hidden="1" x14ac:dyDescent="0.25">
      <c r="A672" s="30">
        <v>50000249</v>
      </c>
      <c r="B672">
        <v>2076496</v>
      </c>
      <c r="C672" t="s">
        <v>171</v>
      </c>
      <c r="D672">
        <v>1143947181</v>
      </c>
      <c r="E672" s="29">
        <v>42164</v>
      </c>
      <c r="F672">
        <v>31837621</v>
      </c>
      <c r="G672" s="14">
        <f>VLOOKUP(I672,[2]numerales!$A:$F,6,0)</f>
        <v>12400000</v>
      </c>
      <c r="H672" s="14">
        <f>VLOOKUP(I672,[2]numerales!$A:$B,2,0)</f>
        <v>270102</v>
      </c>
      <c r="I672" s="26">
        <v>121204</v>
      </c>
      <c r="K672" s="1">
        <v>5000</v>
      </c>
      <c r="L672" s="26"/>
      <c r="M672" s="1"/>
      <c r="N672" s="26"/>
      <c r="O672" s="1"/>
      <c r="P672" s="26"/>
    </row>
    <row r="673" spans="1:16" hidden="1" x14ac:dyDescent="0.25">
      <c r="A673" s="30">
        <v>50000249</v>
      </c>
      <c r="B673">
        <v>2139878</v>
      </c>
      <c r="C673" t="s">
        <v>154</v>
      </c>
      <c r="D673">
        <v>1020728552</v>
      </c>
      <c r="E673" s="29">
        <v>42164</v>
      </c>
      <c r="F673">
        <v>2496091</v>
      </c>
      <c r="G673" s="14">
        <f>VLOOKUP(I673,[2]numerales!$A:$F,6,0)</f>
        <v>12400000</v>
      </c>
      <c r="H673" s="14">
        <f>VLOOKUP(I673,[2]numerales!$A:$B,2,0)</f>
        <v>270102</v>
      </c>
      <c r="I673" s="26">
        <v>121204</v>
      </c>
      <c r="K673" s="1">
        <v>5000</v>
      </c>
      <c r="L673" s="26"/>
      <c r="M673" s="1"/>
      <c r="N673" s="26"/>
      <c r="O673" s="1"/>
      <c r="P673" s="26"/>
    </row>
    <row r="674" spans="1:16" hidden="1" x14ac:dyDescent="0.25">
      <c r="A674" s="30">
        <v>50000249</v>
      </c>
      <c r="B674">
        <v>2144070</v>
      </c>
      <c r="C674" t="s">
        <v>174</v>
      </c>
      <c r="D674">
        <v>39151999</v>
      </c>
      <c r="E674" s="29">
        <v>42164</v>
      </c>
      <c r="F674">
        <v>5130198</v>
      </c>
      <c r="G674" s="14">
        <f>VLOOKUP(I674,[2]numerales!$A:$F,6,0)</f>
        <v>11100000</v>
      </c>
      <c r="H674" s="14">
        <f>VLOOKUP(I674,[2]numerales!$A:$B,2,0)</f>
        <v>150112</v>
      </c>
      <c r="I674" s="26">
        <v>121275</v>
      </c>
      <c r="K674" s="1">
        <v>871200</v>
      </c>
      <c r="L674" s="26"/>
      <c r="M674" s="1"/>
      <c r="N674" s="26"/>
      <c r="O674" s="1"/>
      <c r="P674" s="26"/>
    </row>
    <row r="675" spans="1:16" hidden="1" x14ac:dyDescent="0.25">
      <c r="A675" s="30">
        <v>50000249</v>
      </c>
      <c r="B675">
        <v>2161491</v>
      </c>
      <c r="C675" t="s">
        <v>154</v>
      </c>
      <c r="D675">
        <v>1098712083</v>
      </c>
      <c r="E675" s="29">
        <v>42164</v>
      </c>
      <c r="F675">
        <v>31763509</v>
      </c>
      <c r="G675" s="14">
        <f>VLOOKUP(I675,[2]numerales!$A:$F,6,0)</f>
        <v>12400000</v>
      </c>
      <c r="H675" s="14">
        <f>VLOOKUP(I675,[2]numerales!$A:$B,2,0)</f>
        <v>270102</v>
      </c>
      <c r="I675" s="26">
        <v>121204</v>
      </c>
      <c r="K675" s="1">
        <v>5000</v>
      </c>
      <c r="L675" s="26"/>
      <c r="M675" s="1"/>
      <c r="N675" s="26"/>
      <c r="O675" s="1"/>
      <c r="P675" s="26"/>
    </row>
    <row r="676" spans="1:16" hidden="1" x14ac:dyDescent="0.25">
      <c r="A676" s="30">
        <v>50000249</v>
      </c>
      <c r="B676">
        <v>2169579</v>
      </c>
      <c r="C676" t="s">
        <v>163</v>
      </c>
      <c r="D676">
        <v>1047439712</v>
      </c>
      <c r="E676" s="29">
        <v>42164</v>
      </c>
      <c r="F676">
        <v>30039832</v>
      </c>
      <c r="G676" s="14">
        <f>VLOOKUP(I676,[2]numerales!$A:$F,6,0)</f>
        <v>12400000</v>
      </c>
      <c r="H676" s="14">
        <f>VLOOKUP(I676,[2]numerales!$A:$B,2,0)</f>
        <v>270102</v>
      </c>
      <c r="I676" s="26">
        <v>121204</v>
      </c>
      <c r="K676" s="1">
        <v>5000</v>
      </c>
      <c r="L676" s="26"/>
      <c r="M676" s="1"/>
      <c r="N676" s="26"/>
      <c r="O676" s="1"/>
      <c r="P676" s="26"/>
    </row>
    <row r="677" spans="1:16" hidden="1" x14ac:dyDescent="0.25">
      <c r="A677" s="30">
        <v>50000249</v>
      </c>
      <c r="B677">
        <v>2169657</v>
      </c>
      <c r="C677" t="s">
        <v>163</v>
      </c>
      <c r="D677">
        <v>45586055</v>
      </c>
      <c r="E677" s="29">
        <v>42164</v>
      </c>
      <c r="F677">
        <v>31853134</v>
      </c>
      <c r="G677" s="14">
        <f>VLOOKUP(I677,[2]numerales!$A:$F,6,0)</f>
        <v>96400000</v>
      </c>
      <c r="H677" s="14">
        <f>VLOOKUP(I677,[2]numerales!$A:$B,2,0)</f>
        <v>370101</v>
      </c>
      <c r="I677" s="26">
        <v>121280</v>
      </c>
      <c r="K677" s="1">
        <v>5400</v>
      </c>
      <c r="L677" s="26"/>
      <c r="M677" s="1"/>
      <c r="N677" s="26"/>
      <c r="O677" s="1"/>
      <c r="P677" s="26"/>
    </row>
    <row r="678" spans="1:16" hidden="1" x14ac:dyDescent="0.25">
      <c r="A678" s="30">
        <v>50000249</v>
      </c>
      <c r="B678">
        <v>2169659</v>
      </c>
      <c r="C678" t="s">
        <v>163</v>
      </c>
      <c r="D678">
        <v>1047444442</v>
      </c>
      <c r="E678" s="29">
        <v>42164</v>
      </c>
      <c r="F678">
        <v>6434172</v>
      </c>
      <c r="G678" s="14">
        <f>VLOOKUP(I678,[2]numerales!$A:$F,6,0)</f>
        <v>923272421</v>
      </c>
      <c r="H678" s="14">
        <f>VLOOKUP(I678,[2]numerales!$A:$B,2,0)</f>
        <v>190101</v>
      </c>
      <c r="I678" s="26">
        <v>190101</v>
      </c>
      <c r="K678" s="1">
        <v>107400</v>
      </c>
      <c r="L678" s="26"/>
      <c r="M678" s="1"/>
      <c r="N678" s="26"/>
      <c r="O678" s="1"/>
      <c r="P678" s="26"/>
    </row>
    <row r="679" spans="1:16" hidden="1" x14ac:dyDescent="0.25">
      <c r="A679" s="30">
        <v>50000249</v>
      </c>
      <c r="B679">
        <v>2178073</v>
      </c>
      <c r="C679" t="s">
        <v>154</v>
      </c>
      <c r="D679">
        <v>60387062</v>
      </c>
      <c r="E679" s="29">
        <v>42164</v>
      </c>
      <c r="F679">
        <v>6008935</v>
      </c>
      <c r="G679" s="14">
        <f>VLOOKUP(I679,[2]numerales!$A:$F,6,0)</f>
        <v>12200000</v>
      </c>
      <c r="H679" s="14">
        <f>VLOOKUP(I679,[2]numerales!$A:$B,2,0)</f>
        <v>250101</v>
      </c>
      <c r="I679" s="26">
        <v>121225</v>
      </c>
      <c r="K679" s="1">
        <v>36000</v>
      </c>
      <c r="L679" s="26"/>
      <c r="M679" s="1"/>
      <c r="N679" s="26"/>
      <c r="O679" s="1"/>
      <c r="P679" s="26"/>
    </row>
    <row r="680" spans="1:16" hidden="1" x14ac:dyDescent="0.25">
      <c r="A680" s="30">
        <v>50000249</v>
      </c>
      <c r="B680">
        <v>2206677</v>
      </c>
      <c r="C680" t="s">
        <v>171</v>
      </c>
      <c r="D680">
        <v>52932995</v>
      </c>
      <c r="E680" s="29">
        <v>42164</v>
      </c>
      <c r="F680">
        <v>31477283</v>
      </c>
      <c r="G680" s="14">
        <f>VLOOKUP(I680,[2]numerales!$A:$F,6,0)</f>
        <v>923272421</v>
      </c>
      <c r="H680" s="14">
        <f>VLOOKUP(I680,[2]numerales!$A:$B,2,0)</f>
        <v>190101</v>
      </c>
      <c r="I680" s="26">
        <v>190101</v>
      </c>
      <c r="K680" s="1">
        <v>107400</v>
      </c>
      <c r="L680" s="26"/>
      <c r="M680" s="1"/>
      <c r="N680" s="26"/>
      <c r="O680" s="1"/>
      <c r="P680" s="26"/>
    </row>
    <row r="681" spans="1:16" hidden="1" x14ac:dyDescent="0.25">
      <c r="A681" s="30">
        <v>50000249</v>
      </c>
      <c r="B681">
        <v>2221238</v>
      </c>
      <c r="C681" t="s">
        <v>165</v>
      </c>
      <c r="D681">
        <v>8001876219</v>
      </c>
      <c r="E681" s="29">
        <v>42164</v>
      </c>
      <c r="F681">
        <v>8208055</v>
      </c>
      <c r="G681" s="14">
        <f>VLOOKUP(I681,[2]numerales!$A:$F,6,0)</f>
        <v>13700000</v>
      </c>
      <c r="H681" s="14">
        <f>VLOOKUP(I681,[2]numerales!$A:$B,2,0)</f>
        <v>290101</v>
      </c>
      <c r="I681" s="26">
        <v>121250</v>
      </c>
      <c r="K681" s="1">
        <v>1521111</v>
      </c>
      <c r="L681" s="26"/>
      <c r="M681" s="1"/>
      <c r="N681" s="26"/>
      <c r="O681" s="1"/>
      <c r="P681" s="26"/>
    </row>
    <row r="682" spans="1:16" hidden="1" x14ac:dyDescent="0.25">
      <c r="A682" s="30">
        <v>50000249</v>
      </c>
      <c r="B682">
        <v>2264588</v>
      </c>
      <c r="C682" t="s">
        <v>189</v>
      </c>
      <c r="D682">
        <v>30295193</v>
      </c>
      <c r="E682" s="29">
        <v>42164</v>
      </c>
      <c r="F682">
        <v>2750159</v>
      </c>
      <c r="G682" s="14">
        <f>VLOOKUP(I682,[2]numerales!$A:$F,6,0)</f>
        <v>26800000</v>
      </c>
      <c r="H682" s="14">
        <f>VLOOKUP(I682,[2]numerales!$A:$B,2,0)</f>
        <v>360200</v>
      </c>
      <c r="I682" s="26">
        <v>360200</v>
      </c>
      <c r="K682" s="1">
        <v>141704</v>
      </c>
      <c r="L682" s="26"/>
      <c r="M682" s="1"/>
      <c r="N682" s="26"/>
      <c r="O682" s="1"/>
      <c r="P682" s="26"/>
    </row>
    <row r="683" spans="1:16" hidden="1" x14ac:dyDescent="0.25">
      <c r="A683" s="30">
        <v>50000249</v>
      </c>
      <c r="B683">
        <v>2291729</v>
      </c>
      <c r="C683" t="s">
        <v>171</v>
      </c>
      <c r="D683">
        <v>1144061509</v>
      </c>
      <c r="E683" s="29">
        <v>42164</v>
      </c>
      <c r="F683">
        <v>3393822</v>
      </c>
      <c r="G683" s="14">
        <f>VLOOKUP(I683,[2]numerales!$A:$F,6,0)</f>
        <v>12400000</v>
      </c>
      <c r="H683" s="14">
        <f>VLOOKUP(I683,[2]numerales!$A:$B,2,0)</f>
        <v>270102</v>
      </c>
      <c r="I683" s="26">
        <v>121204</v>
      </c>
      <c r="K683" s="1">
        <v>5000</v>
      </c>
      <c r="L683" s="26"/>
      <c r="M683" s="1"/>
      <c r="N683" s="26"/>
      <c r="O683" s="1"/>
      <c r="P683" s="26"/>
    </row>
    <row r="684" spans="1:16" hidden="1" x14ac:dyDescent="0.25">
      <c r="A684" s="30">
        <v>50000249</v>
      </c>
      <c r="B684">
        <v>2291730</v>
      </c>
      <c r="C684" t="s">
        <v>171</v>
      </c>
      <c r="D684">
        <v>14990861</v>
      </c>
      <c r="E684" s="29">
        <v>42164</v>
      </c>
      <c r="F684">
        <v>30050000</v>
      </c>
      <c r="G684" s="14">
        <f>VLOOKUP(I684,[2]numerales!$A:$F,6,0)</f>
        <v>923272421</v>
      </c>
      <c r="H684" s="14">
        <f>VLOOKUP(I684,[2]numerales!$A:$B,2,0)</f>
        <v>190101</v>
      </c>
      <c r="I684" s="26">
        <v>190101</v>
      </c>
      <c r="K684" s="1">
        <v>107400</v>
      </c>
      <c r="L684" s="26"/>
      <c r="M684" s="1"/>
      <c r="N684" s="26"/>
      <c r="O684" s="1"/>
      <c r="P684" s="26"/>
    </row>
    <row r="685" spans="1:16" hidden="1" x14ac:dyDescent="0.25">
      <c r="A685" s="30">
        <v>50000249</v>
      </c>
      <c r="B685">
        <v>2291733</v>
      </c>
      <c r="C685" t="s">
        <v>171</v>
      </c>
      <c r="D685">
        <v>31907592</v>
      </c>
      <c r="E685" s="29">
        <v>42164</v>
      </c>
      <c r="F685">
        <v>31650979</v>
      </c>
      <c r="G685" s="14">
        <f>VLOOKUP(I685,[2]numerales!$A:$F,6,0)</f>
        <v>923272421</v>
      </c>
      <c r="H685" s="14">
        <f>VLOOKUP(I685,[2]numerales!$A:$B,2,0)</f>
        <v>190101</v>
      </c>
      <c r="I685" s="26">
        <v>190101</v>
      </c>
      <c r="K685" s="1">
        <v>50000</v>
      </c>
      <c r="L685" s="26"/>
      <c r="M685" s="1"/>
      <c r="N685" s="26"/>
      <c r="O685" s="1"/>
      <c r="P685" s="26"/>
    </row>
    <row r="686" spans="1:16" hidden="1" x14ac:dyDescent="0.25">
      <c r="A686" s="30">
        <v>50000249</v>
      </c>
      <c r="B686">
        <v>2296466</v>
      </c>
      <c r="C686" t="s">
        <v>171</v>
      </c>
      <c r="D686">
        <v>1112879464</v>
      </c>
      <c r="E686" s="29">
        <v>42164</v>
      </c>
      <c r="F686">
        <v>3341532</v>
      </c>
      <c r="G686" s="14">
        <f>VLOOKUP(I686,[2]numerales!$A:$F,6,0)</f>
        <v>923272421</v>
      </c>
      <c r="H686" s="14">
        <f>VLOOKUP(I686,[2]numerales!$A:$B,2,0)</f>
        <v>190101</v>
      </c>
      <c r="I686" s="26">
        <v>190101</v>
      </c>
      <c r="K686" s="1">
        <v>107400</v>
      </c>
      <c r="L686" s="26"/>
      <c r="M686" s="1"/>
      <c r="N686" s="26"/>
      <c r="O686" s="1"/>
      <c r="P686" s="26"/>
    </row>
    <row r="687" spans="1:16" hidden="1" x14ac:dyDescent="0.25">
      <c r="A687" s="30">
        <v>50000249</v>
      </c>
      <c r="B687">
        <v>2296467</v>
      </c>
      <c r="C687" t="s">
        <v>171</v>
      </c>
      <c r="D687">
        <v>14622162</v>
      </c>
      <c r="E687" s="29">
        <v>42164</v>
      </c>
      <c r="F687">
        <v>3341532</v>
      </c>
      <c r="G687" s="14">
        <f>VLOOKUP(I687,[2]numerales!$A:$F,6,0)</f>
        <v>923272421</v>
      </c>
      <c r="H687" s="14">
        <f>VLOOKUP(I687,[2]numerales!$A:$B,2,0)</f>
        <v>190101</v>
      </c>
      <c r="I687" s="26">
        <v>190101</v>
      </c>
      <c r="K687" s="1">
        <v>107400</v>
      </c>
      <c r="L687" s="26"/>
      <c r="M687" s="1"/>
      <c r="N687" s="26"/>
      <c r="O687" s="1"/>
      <c r="P687" s="26"/>
    </row>
    <row r="688" spans="1:16" hidden="1" x14ac:dyDescent="0.25">
      <c r="A688" s="30">
        <v>50000249</v>
      </c>
      <c r="B688">
        <v>2296469</v>
      </c>
      <c r="C688" t="s">
        <v>171</v>
      </c>
      <c r="D688">
        <v>1144043410</v>
      </c>
      <c r="E688" s="29">
        <v>42164</v>
      </c>
      <c r="F688">
        <v>30142011</v>
      </c>
      <c r="G688" s="14">
        <f>VLOOKUP(I688,[2]numerales!$A:$F,6,0)</f>
        <v>923272421</v>
      </c>
      <c r="H688" s="14">
        <f>VLOOKUP(I688,[2]numerales!$A:$B,2,0)</f>
        <v>190101</v>
      </c>
      <c r="I688" s="26">
        <v>190101</v>
      </c>
      <c r="K688" s="1">
        <v>107400</v>
      </c>
      <c r="L688" s="26"/>
      <c r="M688" s="1"/>
      <c r="N688" s="26"/>
      <c r="O688" s="1"/>
      <c r="P688" s="26"/>
    </row>
    <row r="689" spans="1:16" hidden="1" x14ac:dyDescent="0.25">
      <c r="A689" s="30">
        <v>50000249</v>
      </c>
      <c r="B689">
        <v>2344503</v>
      </c>
      <c r="C689" t="s">
        <v>154</v>
      </c>
      <c r="D689">
        <v>26410645</v>
      </c>
      <c r="E689" s="29">
        <v>42164</v>
      </c>
      <c r="F689">
        <v>5704184</v>
      </c>
      <c r="G689" s="14">
        <f>VLOOKUP(I689,[2]numerales!$A:$F,6,0)</f>
        <v>923272193</v>
      </c>
      <c r="H689" s="14">
        <f>VLOOKUP(I689,[2]numerales!$A:$B,2,0)</f>
        <v>131401</v>
      </c>
      <c r="I689" s="26">
        <v>131401</v>
      </c>
      <c r="K689" s="1">
        <v>8700</v>
      </c>
      <c r="L689" s="26"/>
      <c r="M689" s="1"/>
      <c r="N689" s="26"/>
      <c r="O689" s="1"/>
      <c r="P689" s="26"/>
    </row>
    <row r="690" spans="1:16" hidden="1" x14ac:dyDescent="0.25">
      <c r="A690" s="30">
        <v>50000249</v>
      </c>
      <c r="B690">
        <v>2352716</v>
      </c>
      <c r="C690" t="s">
        <v>170</v>
      </c>
      <c r="D690">
        <v>70116727</v>
      </c>
      <c r="E690" s="29">
        <v>42164</v>
      </c>
      <c r="F690">
        <v>70116727</v>
      </c>
      <c r="G690" s="14">
        <f>VLOOKUP(I690,[2]numerales!$A:$F,6,0)</f>
        <v>923272421</v>
      </c>
      <c r="H690" s="14">
        <f>VLOOKUP(I690,[2]numerales!$A:$B,2,0)</f>
        <v>190101</v>
      </c>
      <c r="I690" s="26">
        <v>190101</v>
      </c>
      <c r="K690" s="1">
        <v>107400</v>
      </c>
      <c r="L690" s="26"/>
      <c r="M690" s="1"/>
      <c r="N690" s="26"/>
      <c r="O690" s="1"/>
      <c r="P690" s="26"/>
    </row>
    <row r="691" spans="1:16" hidden="1" x14ac:dyDescent="0.25">
      <c r="A691" s="30">
        <v>50000249</v>
      </c>
      <c r="B691">
        <v>2422157</v>
      </c>
      <c r="C691" t="s">
        <v>154</v>
      </c>
      <c r="D691">
        <v>1032370</v>
      </c>
      <c r="E691" s="29">
        <v>42164</v>
      </c>
      <c r="F691">
        <v>3421134</v>
      </c>
      <c r="G691" s="14">
        <f>VLOOKUP(I691,[2]numerales!$A:$F,6,0)</f>
        <v>923272193</v>
      </c>
      <c r="H691" s="14">
        <f>VLOOKUP(I691,[2]numerales!$A:$B,2,0)</f>
        <v>131401</v>
      </c>
      <c r="I691" s="26">
        <v>131401</v>
      </c>
      <c r="K691" s="1">
        <v>10100</v>
      </c>
      <c r="L691" s="26"/>
      <c r="M691" s="1"/>
      <c r="N691" s="26"/>
      <c r="O691" s="1"/>
      <c r="P691" s="26"/>
    </row>
    <row r="692" spans="1:16" hidden="1" x14ac:dyDescent="0.25">
      <c r="A692" s="30">
        <v>50000249</v>
      </c>
      <c r="B692">
        <v>2425906</v>
      </c>
      <c r="C692" t="s">
        <v>169</v>
      </c>
      <c r="D692">
        <v>1088217769</v>
      </c>
      <c r="E692" s="29">
        <v>42164</v>
      </c>
      <c r="F692">
        <v>31831710</v>
      </c>
      <c r="G692" s="14">
        <f>VLOOKUP(I692,[2]numerales!$A:$F,6,0)</f>
        <v>12400000</v>
      </c>
      <c r="H692" s="14">
        <f>VLOOKUP(I692,[2]numerales!$A:$B,2,0)</f>
        <v>270102</v>
      </c>
      <c r="I692" s="26">
        <v>121204</v>
      </c>
      <c r="K692" s="1">
        <v>5000</v>
      </c>
      <c r="L692" s="26"/>
      <c r="M692" s="1"/>
      <c r="N692" s="26"/>
      <c r="O692" s="1"/>
      <c r="P692" s="26"/>
    </row>
    <row r="693" spans="1:16" hidden="1" x14ac:dyDescent="0.25">
      <c r="A693" s="30">
        <v>50000249</v>
      </c>
      <c r="B693">
        <v>2434282</v>
      </c>
      <c r="C693" t="s">
        <v>171</v>
      </c>
      <c r="D693">
        <v>16710448</v>
      </c>
      <c r="E693" s="29">
        <v>42164</v>
      </c>
      <c r="F693">
        <v>6648949</v>
      </c>
      <c r="G693" s="14">
        <f>VLOOKUP(I693,[2]numerales!$A:$F,6,0)</f>
        <v>910300000</v>
      </c>
      <c r="H693" s="14">
        <f>VLOOKUP(I693,[2]numerales!$A:$B,2,0)</f>
        <v>130113</v>
      </c>
      <c r="I693" s="26">
        <v>121235</v>
      </c>
      <c r="K693" s="1">
        <v>350000</v>
      </c>
      <c r="L693" s="26"/>
      <c r="M693" s="1"/>
      <c r="N693" s="26"/>
      <c r="O693" s="1"/>
      <c r="P693" s="26"/>
    </row>
    <row r="694" spans="1:16" hidden="1" x14ac:dyDescent="0.25">
      <c r="A694" s="30">
        <v>50000249</v>
      </c>
      <c r="B694">
        <v>2443232</v>
      </c>
      <c r="C694" t="s">
        <v>160</v>
      </c>
      <c r="D694">
        <v>1110512517</v>
      </c>
      <c r="E694" s="29">
        <v>42164</v>
      </c>
      <c r="F694">
        <v>32425050</v>
      </c>
      <c r="G694" s="14">
        <f>VLOOKUP(I694,[2]numerales!$A:$F,6,0)</f>
        <v>923272421</v>
      </c>
      <c r="H694" s="14">
        <f>VLOOKUP(I694,[2]numerales!$A:$B,2,0)</f>
        <v>190101</v>
      </c>
      <c r="I694" s="26">
        <v>190101</v>
      </c>
      <c r="K694" s="1">
        <v>107400</v>
      </c>
      <c r="L694" s="26"/>
      <c r="M694" s="1"/>
      <c r="N694" s="26"/>
      <c r="O694" s="1"/>
      <c r="P694" s="26"/>
    </row>
    <row r="695" spans="1:16" hidden="1" x14ac:dyDescent="0.25">
      <c r="A695" s="30">
        <v>50000249</v>
      </c>
      <c r="B695">
        <v>2443624</v>
      </c>
      <c r="C695" t="s">
        <v>204</v>
      </c>
      <c r="D695">
        <v>928515691</v>
      </c>
      <c r="E695" s="29">
        <v>42164</v>
      </c>
      <c r="F695">
        <v>31768154</v>
      </c>
      <c r="G695" s="14">
        <f>VLOOKUP(I695,[2]numerales!$A:$F,6,0)</f>
        <v>11100000</v>
      </c>
      <c r="H695" s="14">
        <f>VLOOKUP(I695,[2]numerales!$A:$B,2,0)</f>
        <v>150112</v>
      </c>
      <c r="I695" s="26">
        <v>121275</v>
      </c>
      <c r="K695" s="1">
        <v>3221750</v>
      </c>
      <c r="L695" s="26"/>
      <c r="M695" s="1"/>
      <c r="N695" s="26"/>
      <c r="O695" s="1"/>
      <c r="P695" s="26"/>
    </row>
    <row r="696" spans="1:16" hidden="1" x14ac:dyDescent="0.25">
      <c r="A696" s="30">
        <v>50000249</v>
      </c>
      <c r="B696">
        <v>2443626</v>
      </c>
      <c r="C696" t="s">
        <v>204</v>
      </c>
      <c r="D696">
        <v>803227321</v>
      </c>
      <c r="E696" s="29">
        <v>42164</v>
      </c>
      <c r="F696">
        <v>31468154</v>
      </c>
      <c r="G696" s="14">
        <f>VLOOKUP(I696,[2]numerales!$A:$F,6,0)</f>
        <v>11100000</v>
      </c>
      <c r="H696" s="14">
        <f>VLOOKUP(I696,[2]numerales!$A:$B,2,0)</f>
        <v>150112</v>
      </c>
      <c r="I696" s="26">
        <v>121275</v>
      </c>
      <c r="K696" s="1">
        <v>3221750</v>
      </c>
      <c r="L696" s="26"/>
      <c r="M696" s="1"/>
      <c r="N696" s="26"/>
      <c r="O696" s="1"/>
      <c r="P696" s="26"/>
    </row>
    <row r="697" spans="1:16" hidden="1" x14ac:dyDescent="0.25">
      <c r="A697" s="30">
        <v>50000249</v>
      </c>
      <c r="B697">
        <v>2454728</v>
      </c>
      <c r="C697" t="s">
        <v>176</v>
      </c>
      <c r="D697">
        <v>79312221</v>
      </c>
      <c r="E697" s="29">
        <v>42164</v>
      </c>
      <c r="F697">
        <v>2720602</v>
      </c>
      <c r="G697" s="14">
        <f>VLOOKUP(I697,[2]numerales!$A:$F,6,0)</f>
        <v>26800000</v>
      </c>
      <c r="H697" s="14">
        <f>VLOOKUP(I697,[2]numerales!$A:$B,2,0)</f>
        <v>360200</v>
      </c>
      <c r="I697" s="26">
        <v>360200</v>
      </c>
      <c r="K697" s="1">
        <v>651</v>
      </c>
      <c r="L697" s="26"/>
      <c r="M697" s="1"/>
      <c r="N697" s="26"/>
      <c r="O697" s="1"/>
      <c r="P697" s="26"/>
    </row>
    <row r="698" spans="1:16" hidden="1" x14ac:dyDescent="0.25">
      <c r="A698" s="30">
        <v>50000249</v>
      </c>
      <c r="B698">
        <v>2454729</v>
      </c>
      <c r="C698" t="s">
        <v>176</v>
      </c>
      <c r="D698">
        <v>9523767</v>
      </c>
      <c r="E698" s="29">
        <v>42164</v>
      </c>
      <c r="F698">
        <v>2720602</v>
      </c>
      <c r="G698" s="14">
        <f>VLOOKUP(I698,[2]numerales!$A:$F,6,0)</f>
        <v>26800000</v>
      </c>
      <c r="H698" s="14">
        <f>VLOOKUP(I698,[2]numerales!$A:$B,2,0)</f>
        <v>360200</v>
      </c>
      <c r="I698" s="26">
        <v>360200</v>
      </c>
      <c r="K698" s="1">
        <v>651</v>
      </c>
      <c r="L698" s="26"/>
      <c r="M698" s="1"/>
      <c r="N698" s="26"/>
      <c r="O698" s="1"/>
      <c r="P698" s="26"/>
    </row>
    <row r="699" spans="1:16" hidden="1" x14ac:dyDescent="0.25">
      <c r="A699" s="30">
        <v>50000249</v>
      </c>
      <c r="B699">
        <v>2456487</v>
      </c>
      <c r="C699" t="s">
        <v>179</v>
      </c>
      <c r="D699">
        <v>1098653654</v>
      </c>
      <c r="E699" s="29">
        <v>42164</v>
      </c>
      <c r="F699">
        <v>6914765</v>
      </c>
      <c r="G699" s="14">
        <f>VLOOKUP(I699,[2]numerales!$A:$F,6,0)</f>
        <v>923272421</v>
      </c>
      <c r="H699" s="14">
        <f>VLOOKUP(I699,[2]numerales!$A:$B,2,0)</f>
        <v>190101</v>
      </c>
      <c r="I699" s="26">
        <v>190101</v>
      </c>
      <c r="K699" s="1">
        <v>107400</v>
      </c>
      <c r="L699" s="26"/>
      <c r="M699" s="1"/>
      <c r="N699" s="26"/>
      <c r="O699" s="1"/>
      <c r="P699" s="26"/>
    </row>
    <row r="700" spans="1:16" hidden="1" x14ac:dyDescent="0.25">
      <c r="A700" s="30">
        <v>50000249</v>
      </c>
      <c r="B700">
        <v>2456488</v>
      </c>
      <c r="C700" t="s">
        <v>179</v>
      </c>
      <c r="D700">
        <v>1098677685</v>
      </c>
      <c r="E700" s="29">
        <v>42164</v>
      </c>
      <c r="F700">
        <v>31589354</v>
      </c>
      <c r="G700" s="14">
        <f>VLOOKUP(I700,[2]numerales!$A:$F,6,0)</f>
        <v>923272421</v>
      </c>
      <c r="H700" s="14">
        <f>VLOOKUP(I700,[2]numerales!$A:$B,2,0)</f>
        <v>190101</v>
      </c>
      <c r="I700" s="26">
        <v>190101</v>
      </c>
      <c r="K700" s="1">
        <v>107400</v>
      </c>
      <c r="L700" s="26"/>
      <c r="M700" s="1"/>
      <c r="N700" s="26"/>
      <c r="O700" s="1"/>
      <c r="P700" s="26"/>
    </row>
    <row r="701" spans="1:16" hidden="1" x14ac:dyDescent="0.25">
      <c r="A701" s="30">
        <v>50000249</v>
      </c>
      <c r="B701">
        <v>2461120</v>
      </c>
      <c r="C701" t="s">
        <v>154</v>
      </c>
      <c r="D701">
        <v>41224264</v>
      </c>
      <c r="E701" s="29">
        <v>42164</v>
      </c>
      <c r="F701">
        <v>2294248</v>
      </c>
      <c r="G701" s="14">
        <f>VLOOKUP(I701,[2]numerales!$A:$F,6,0)</f>
        <v>12400000</v>
      </c>
      <c r="H701" s="14">
        <f>VLOOKUP(I701,[2]numerales!$A:$B,2,0)</f>
        <v>270102</v>
      </c>
      <c r="I701" s="26">
        <v>270102</v>
      </c>
      <c r="K701" s="1">
        <v>5000</v>
      </c>
      <c r="L701" s="26"/>
      <c r="M701" s="1"/>
      <c r="N701" s="26"/>
      <c r="O701" s="1"/>
      <c r="P701" s="26"/>
    </row>
    <row r="702" spans="1:16" hidden="1" x14ac:dyDescent="0.25">
      <c r="A702" s="30">
        <v>50000249</v>
      </c>
      <c r="B702">
        <v>2461204</v>
      </c>
      <c r="C702" t="s">
        <v>154</v>
      </c>
      <c r="D702">
        <v>1082946687</v>
      </c>
      <c r="E702" s="29">
        <v>42164</v>
      </c>
      <c r="F702">
        <v>30089127</v>
      </c>
      <c r="G702" s="14">
        <f>VLOOKUP(I702,[2]numerales!$A:$F,6,0)</f>
        <v>12400000</v>
      </c>
      <c r="H702" s="14">
        <f>VLOOKUP(I702,[2]numerales!$A:$B,2,0)</f>
        <v>270102</v>
      </c>
      <c r="I702" s="26">
        <v>121204</v>
      </c>
      <c r="K702" s="1">
        <v>5000</v>
      </c>
      <c r="L702" s="26"/>
      <c r="M702" s="1"/>
      <c r="N702" s="26"/>
      <c r="O702" s="1"/>
      <c r="P702" s="26"/>
    </row>
    <row r="703" spans="1:16" hidden="1" x14ac:dyDescent="0.25">
      <c r="A703" s="30">
        <v>50000249</v>
      </c>
      <c r="B703">
        <v>2474098</v>
      </c>
      <c r="C703" t="s">
        <v>172</v>
      </c>
      <c r="D703">
        <v>1075248334</v>
      </c>
      <c r="E703" s="29">
        <v>42164</v>
      </c>
      <c r="F703">
        <v>31341203</v>
      </c>
      <c r="G703" s="14">
        <f>VLOOKUP(I703,[2]numerales!$A:$F,6,0)</f>
        <v>12400000</v>
      </c>
      <c r="H703" s="14">
        <f>VLOOKUP(I703,[2]numerales!$A:$B,2,0)</f>
        <v>270108</v>
      </c>
      <c r="I703" s="26">
        <v>270108</v>
      </c>
      <c r="K703" s="1">
        <v>100000</v>
      </c>
      <c r="L703" s="26"/>
      <c r="M703" s="1"/>
      <c r="N703" s="26"/>
      <c r="O703" s="1"/>
      <c r="P703" s="26"/>
    </row>
    <row r="704" spans="1:16" hidden="1" x14ac:dyDescent="0.25">
      <c r="A704" s="30">
        <v>50000249</v>
      </c>
      <c r="B704">
        <v>2487073</v>
      </c>
      <c r="C704" t="s">
        <v>170</v>
      </c>
      <c r="D704">
        <v>1152438931</v>
      </c>
      <c r="E704" s="29">
        <v>42164</v>
      </c>
      <c r="F704">
        <v>31289536</v>
      </c>
      <c r="G704" s="14">
        <f>VLOOKUP(I704,[2]numerales!$A:$F,6,0)</f>
        <v>923272421</v>
      </c>
      <c r="H704" s="14">
        <f>VLOOKUP(I704,[2]numerales!$A:$B,2,0)</f>
        <v>190101</v>
      </c>
      <c r="I704" s="26">
        <v>190101</v>
      </c>
      <c r="K704" s="1">
        <v>107400</v>
      </c>
      <c r="L704" s="26"/>
      <c r="M704" s="1"/>
      <c r="N704" s="26"/>
      <c r="O704" s="1"/>
      <c r="P704" s="26"/>
    </row>
    <row r="705" spans="1:16" hidden="1" x14ac:dyDescent="0.25">
      <c r="A705" s="30">
        <v>50000249</v>
      </c>
      <c r="B705">
        <v>2487074</v>
      </c>
      <c r="C705" t="s">
        <v>170</v>
      </c>
      <c r="D705">
        <v>1039448466</v>
      </c>
      <c r="E705" s="29">
        <v>42164</v>
      </c>
      <c r="F705">
        <v>31375000</v>
      </c>
      <c r="G705" s="14">
        <f>VLOOKUP(I705,[2]numerales!$A:$F,6,0)</f>
        <v>923272421</v>
      </c>
      <c r="H705" s="14">
        <f>VLOOKUP(I705,[2]numerales!$A:$B,2,0)</f>
        <v>190101</v>
      </c>
      <c r="I705" s="26">
        <v>190101</v>
      </c>
      <c r="K705" s="1">
        <v>107400</v>
      </c>
      <c r="L705" s="26"/>
      <c r="M705" s="1"/>
      <c r="N705" s="26"/>
      <c r="O705" s="1"/>
      <c r="P705" s="26"/>
    </row>
    <row r="706" spans="1:16" hidden="1" x14ac:dyDescent="0.25">
      <c r="A706" s="30">
        <v>50000249</v>
      </c>
      <c r="B706">
        <v>2492269</v>
      </c>
      <c r="C706" t="s">
        <v>169</v>
      </c>
      <c r="D706">
        <v>1085254636</v>
      </c>
      <c r="E706" s="29">
        <v>42164</v>
      </c>
      <c r="F706">
        <v>7363115</v>
      </c>
      <c r="G706" s="14">
        <f>VLOOKUP(I706,[2]numerales!$A:$F,6,0)</f>
        <v>12400000</v>
      </c>
      <c r="H706" s="14">
        <f>VLOOKUP(I706,[2]numerales!$A:$B,2,0)</f>
        <v>270102</v>
      </c>
      <c r="I706" s="26">
        <v>121204</v>
      </c>
      <c r="K706" s="1">
        <v>5000</v>
      </c>
      <c r="L706" s="26"/>
      <c r="M706" s="1"/>
      <c r="N706" s="26"/>
      <c r="O706" s="1"/>
      <c r="P706" s="26"/>
    </row>
    <row r="707" spans="1:16" hidden="1" x14ac:dyDescent="0.25">
      <c r="A707" s="30">
        <v>50000249</v>
      </c>
      <c r="B707">
        <v>2492270</v>
      </c>
      <c r="C707" t="s">
        <v>169</v>
      </c>
      <c r="D707">
        <v>1087408497</v>
      </c>
      <c r="E707" s="29">
        <v>42164</v>
      </c>
      <c r="F707">
        <v>31723207</v>
      </c>
      <c r="G707" s="14">
        <f>VLOOKUP(I707,[2]numerales!$A:$F,6,0)</f>
        <v>12400000</v>
      </c>
      <c r="H707" s="14">
        <f>VLOOKUP(I707,[2]numerales!$A:$B,2,0)</f>
        <v>270102</v>
      </c>
      <c r="I707" s="26">
        <v>121204</v>
      </c>
      <c r="K707" s="1">
        <v>5000</v>
      </c>
      <c r="L707" s="26"/>
      <c r="M707" s="1"/>
      <c r="N707" s="26"/>
      <c r="O707" s="1"/>
      <c r="P707" s="26"/>
    </row>
    <row r="708" spans="1:16" hidden="1" x14ac:dyDescent="0.25">
      <c r="A708" s="30">
        <v>50000249</v>
      </c>
      <c r="B708">
        <v>2492271</v>
      </c>
      <c r="C708" t="s">
        <v>169</v>
      </c>
      <c r="D708">
        <v>1087408497</v>
      </c>
      <c r="E708" s="29">
        <v>42164</v>
      </c>
      <c r="F708">
        <v>31723207</v>
      </c>
      <c r="G708" s="14">
        <f>VLOOKUP(I708,[2]numerales!$A:$F,6,0)</f>
        <v>12400000</v>
      </c>
      <c r="H708" s="14">
        <f>VLOOKUP(I708,[2]numerales!$A:$B,2,0)</f>
        <v>270102</v>
      </c>
      <c r="I708" s="26">
        <v>121204</v>
      </c>
      <c r="K708" s="1">
        <v>5000</v>
      </c>
      <c r="L708" s="26"/>
      <c r="M708" s="1"/>
      <c r="N708" s="26"/>
      <c r="O708" s="1"/>
      <c r="P708" s="26"/>
    </row>
    <row r="709" spans="1:16" hidden="1" x14ac:dyDescent="0.25">
      <c r="A709" s="30">
        <v>50000249</v>
      </c>
      <c r="B709">
        <v>2492272</v>
      </c>
      <c r="C709" t="s">
        <v>169</v>
      </c>
      <c r="D709">
        <v>1085298905</v>
      </c>
      <c r="E709" s="29">
        <v>42164</v>
      </c>
      <c r="F709">
        <v>7367851</v>
      </c>
      <c r="G709" s="14">
        <f>VLOOKUP(I709,[2]numerales!$A:$F,6,0)</f>
        <v>12400000</v>
      </c>
      <c r="H709" s="14">
        <f>VLOOKUP(I709,[2]numerales!$A:$B,2,0)</f>
        <v>270102</v>
      </c>
      <c r="I709" s="26">
        <v>121204</v>
      </c>
      <c r="K709" s="1">
        <v>5000</v>
      </c>
      <c r="L709" s="26"/>
      <c r="M709" s="1"/>
      <c r="N709" s="26"/>
      <c r="O709" s="1"/>
      <c r="P709" s="26"/>
    </row>
    <row r="710" spans="1:16" hidden="1" x14ac:dyDescent="0.25">
      <c r="A710" s="30">
        <v>50000249</v>
      </c>
      <c r="B710">
        <v>2492273</v>
      </c>
      <c r="C710" t="s">
        <v>169</v>
      </c>
      <c r="D710">
        <v>12752998</v>
      </c>
      <c r="E710" s="29">
        <v>42164</v>
      </c>
      <c r="F710">
        <v>7304112</v>
      </c>
      <c r="G710" s="14">
        <f>VLOOKUP(I710,[2]numerales!$A:$F,6,0)</f>
        <v>26800000</v>
      </c>
      <c r="H710" s="14">
        <f>VLOOKUP(I710,[2]numerales!$A:$B,2,0)</f>
        <v>360200</v>
      </c>
      <c r="I710" s="26">
        <v>360200</v>
      </c>
      <c r="K710" s="1">
        <v>87878</v>
      </c>
      <c r="L710" s="26"/>
      <c r="M710" s="1"/>
      <c r="N710" s="26"/>
      <c r="O710" s="1"/>
      <c r="P710" s="26"/>
    </row>
    <row r="711" spans="1:16" hidden="1" x14ac:dyDescent="0.25">
      <c r="A711" s="30">
        <v>50000249</v>
      </c>
      <c r="B711">
        <v>2492274</v>
      </c>
      <c r="C711" t="s">
        <v>169</v>
      </c>
      <c r="D711">
        <v>1085309526</v>
      </c>
      <c r="E711" s="29">
        <v>42164</v>
      </c>
      <c r="F711">
        <v>7304112</v>
      </c>
      <c r="G711" s="14">
        <f>VLOOKUP(I711,[2]numerales!$A:$F,6,0)</f>
        <v>26800000</v>
      </c>
      <c r="H711" s="14">
        <f>VLOOKUP(I711,[2]numerales!$A:$B,2,0)</f>
        <v>360200</v>
      </c>
      <c r="I711" s="26">
        <v>360200</v>
      </c>
      <c r="K711" s="1">
        <v>87878</v>
      </c>
      <c r="L711" s="26"/>
      <c r="M711" s="1"/>
      <c r="N711" s="26"/>
      <c r="O711" s="1"/>
      <c r="P711" s="26"/>
    </row>
    <row r="712" spans="1:16" hidden="1" x14ac:dyDescent="0.25">
      <c r="A712" s="30">
        <v>50000249</v>
      </c>
      <c r="B712">
        <v>2492275</v>
      </c>
      <c r="C712" t="s">
        <v>169</v>
      </c>
      <c r="D712">
        <v>1085301813</v>
      </c>
      <c r="E712" s="29">
        <v>42164</v>
      </c>
      <c r="F712">
        <v>7304112</v>
      </c>
      <c r="G712" s="14">
        <f>VLOOKUP(I712,[2]numerales!$A:$F,6,0)</f>
        <v>26800000</v>
      </c>
      <c r="H712" s="14">
        <f>VLOOKUP(I712,[2]numerales!$A:$B,2,0)</f>
        <v>360200</v>
      </c>
      <c r="I712" s="26">
        <v>360200</v>
      </c>
      <c r="K712" s="1">
        <v>87878</v>
      </c>
      <c r="L712" s="26"/>
      <c r="M712" s="1"/>
      <c r="N712" s="26"/>
      <c r="O712" s="1"/>
      <c r="P712" s="26"/>
    </row>
    <row r="713" spans="1:16" hidden="1" x14ac:dyDescent="0.25">
      <c r="A713" s="30">
        <v>50000249</v>
      </c>
      <c r="B713">
        <v>2492276</v>
      </c>
      <c r="C713" t="s">
        <v>169</v>
      </c>
      <c r="D713">
        <v>1085289425</v>
      </c>
      <c r="E713" s="29">
        <v>42164</v>
      </c>
      <c r="F713">
        <v>7304112</v>
      </c>
      <c r="G713" s="14">
        <f>VLOOKUP(I713,[2]numerales!$A:$F,6,0)</f>
        <v>26800000</v>
      </c>
      <c r="H713" s="14">
        <f>VLOOKUP(I713,[2]numerales!$A:$B,2,0)</f>
        <v>360200</v>
      </c>
      <c r="I713" s="26">
        <v>360200</v>
      </c>
      <c r="K713" s="1">
        <v>87878</v>
      </c>
      <c r="L713" s="26"/>
      <c r="M713" s="1"/>
      <c r="N713" s="26"/>
      <c r="O713" s="1"/>
      <c r="P713" s="26"/>
    </row>
    <row r="714" spans="1:16" hidden="1" x14ac:dyDescent="0.25">
      <c r="A714" s="30">
        <v>50000249</v>
      </c>
      <c r="B714">
        <v>2492277</v>
      </c>
      <c r="C714" t="s">
        <v>169</v>
      </c>
      <c r="D714">
        <v>1085268257</v>
      </c>
      <c r="E714" s="29">
        <v>42164</v>
      </c>
      <c r="F714">
        <v>7304112</v>
      </c>
      <c r="G714" s="14">
        <f>VLOOKUP(I714,[2]numerales!$A:$F,6,0)</f>
        <v>26800000</v>
      </c>
      <c r="H714" s="14">
        <f>VLOOKUP(I714,[2]numerales!$A:$B,2,0)</f>
        <v>360200</v>
      </c>
      <c r="I714" s="26">
        <v>360200</v>
      </c>
      <c r="K714" s="1">
        <v>87878</v>
      </c>
      <c r="L714" s="26"/>
      <c r="M714" s="1"/>
      <c r="N714" s="26"/>
      <c r="O714" s="1"/>
      <c r="P714" s="26"/>
    </row>
    <row r="715" spans="1:16" hidden="1" x14ac:dyDescent="0.25">
      <c r="A715" s="30">
        <v>50000249</v>
      </c>
      <c r="B715">
        <v>2492278</v>
      </c>
      <c r="C715" t="s">
        <v>169</v>
      </c>
      <c r="D715">
        <v>1085303647</v>
      </c>
      <c r="E715" s="29">
        <v>42164</v>
      </c>
      <c r="F715">
        <v>7304112</v>
      </c>
      <c r="G715" s="14">
        <f>VLOOKUP(I715,[2]numerales!$A:$F,6,0)</f>
        <v>26800000</v>
      </c>
      <c r="H715" s="14">
        <f>VLOOKUP(I715,[2]numerales!$A:$B,2,0)</f>
        <v>360200</v>
      </c>
      <c r="I715" s="26">
        <v>360200</v>
      </c>
      <c r="K715" s="1">
        <v>87878</v>
      </c>
      <c r="L715" s="26"/>
      <c r="M715" s="1"/>
      <c r="N715" s="26"/>
      <c r="O715" s="1"/>
      <c r="P715" s="26"/>
    </row>
    <row r="716" spans="1:16" hidden="1" x14ac:dyDescent="0.25">
      <c r="A716" s="30">
        <v>50000249</v>
      </c>
      <c r="B716">
        <v>2492280</v>
      </c>
      <c r="C716" t="s">
        <v>169</v>
      </c>
      <c r="D716">
        <v>53153440</v>
      </c>
      <c r="E716" s="29">
        <v>42164</v>
      </c>
      <c r="F716">
        <v>7304112</v>
      </c>
      <c r="G716" s="14">
        <f>VLOOKUP(I716,[2]numerales!$A:$F,6,0)</f>
        <v>26800000</v>
      </c>
      <c r="H716" s="14">
        <f>VLOOKUP(I716,[2]numerales!$A:$B,2,0)</f>
        <v>360200</v>
      </c>
      <c r="I716" s="26">
        <v>360200</v>
      </c>
      <c r="K716" s="1">
        <v>87878</v>
      </c>
      <c r="L716" s="26"/>
      <c r="M716" s="1"/>
      <c r="N716" s="26"/>
      <c r="O716" s="1"/>
      <c r="P716" s="26"/>
    </row>
    <row r="717" spans="1:16" hidden="1" x14ac:dyDescent="0.25">
      <c r="A717" s="30">
        <v>50000249</v>
      </c>
      <c r="B717">
        <v>2493369</v>
      </c>
      <c r="C717" t="s">
        <v>211</v>
      </c>
      <c r="D717">
        <v>16751184</v>
      </c>
      <c r="E717" s="29">
        <v>42164</v>
      </c>
      <c r="F717">
        <v>31556308</v>
      </c>
      <c r="G717" s="14">
        <f>VLOOKUP(I717,[2]numerales!$A:$F,6,0)</f>
        <v>923272421</v>
      </c>
      <c r="H717" s="14">
        <f>VLOOKUP(I717,[2]numerales!$A:$B,2,0)</f>
        <v>190101</v>
      </c>
      <c r="I717" s="26">
        <v>190101</v>
      </c>
      <c r="K717" s="1">
        <v>107400</v>
      </c>
      <c r="L717" s="26"/>
      <c r="M717" s="1"/>
      <c r="N717" s="26"/>
      <c r="O717" s="1"/>
      <c r="P717" s="26"/>
    </row>
    <row r="718" spans="1:16" hidden="1" x14ac:dyDescent="0.25">
      <c r="A718" s="30">
        <v>50000249</v>
      </c>
      <c r="B718">
        <v>2519705</v>
      </c>
      <c r="C718" t="s">
        <v>167</v>
      </c>
      <c r="D718">
        <v>1093745370</v>
      </c>
      <c r="E718" s="29">
        <v>42164</v>
      </c>
      <c r="F718">
        <v>5714456</v>
      </c>
      <c r="G718" s="14">
        <f>VLOOKUP(I718,[2]numerales!$A:$F,6,0)</f>
        <v>12400000</v>
      </c>
      <c r="H718" s="14">
        <f>VLOOKUP(I718,[2]numerales!$A:$B,2,0)</f>
        <v>270102</v>
      </c>
      <c r="I718" s="26">
        <v>121204</v>
      </c>
      <c r="K718" s="1">
        <v>5000</v>
      </c>
      <c r="L718" s="26"/>
      <c r="M718" s="1"/>
      <c r="N718" s="26"/>
      <c r="O718" s="1"/>
      <c r="P718" s="26"/>
    </row>
    <row r="719" spans="1:16" hidden="1" x14ac:dyDescent="0.25">
      <c r="A719" s="30">
        <v>50000249</v>
      </c>
      <c r="B719">
        <v>2520024</v>
      </c>
      <c r="C719" t="s">
        <v>154</v>
      </c>
      <c r="D719">
        <v>1102852249</v>
      </c>
      <c r="E719" s="29">
        <v>42164</v>
      </c>
      <c r="F719">
        <v>31687788</v>
      </c>
      <c r="G719" s="14">
        <f>VLOOKUP(I719,[2]numerales!$A:$F,6,0)</f>
        <v>12400000</v>
      </c>
      <c r="H719" s="14">
        <f>VLOOKUP(I719,[2]numerales!$A:$B,2,0)</f>
        <v>270102</v>
      </c>
      <c r="I719" s="26">
        <v>121204</v>
      </c>
      <c r="K719" s="1">
        <v>5000</v>
      </c>
      <c r="L719" s="26"/>
      <c r="M719" s="1"/>
      <c r="N719" s="26"/>
      <c r="O719" s="1"/>
      <c r="P719" s="26"/>
    </row>
    <row r="720" spans="1:16" hidden="1" x14ac:dyDescent="0.25">
      <c r="A720" s="30">
        <v>50000249</v>
      </c>
      <c r="B720">
        <v>2531338</v>
      </c>
      <c r="C720" t="s">
        <v>154</v>
      </c>
      <c r="D720">
        <v>79799368</v>
      </c>
      <c r="E720" s="29">
        <v>42164</v>
      </c>
      <c r="F720">
        <v>31481441</v>
      </c>
      <c r="G720" s="14">
        <f>VLOOKUP(I720,[2]numerales!$A:$F,6,0)</f>
        <v>12400000</v>
      </c>
      <c r="H720" s="14">
        <f>VLOOKUP(I720,[2]numerales!$A:$B,2,0)</f>
        <v>270102</v>
      </c>
      <c r="I720" s="26">
        <v>121204</v>
      </c>
      <c r="K720" s="1">
        <v>5000</v>
      </c>
      <c r="L720" s="26"/>
      <c r="M720" s="1"/>
      <c r="N720" s="26"/>
      <c r="O720" s="1"/>
      <c r="P720" s="26"/>
    </row>
    <row r="721" spans="1:16" hidden="1" x14ac:dyDescent="0.25">
      <c r="A721" s="30">
        <v>50000249</v>
      </c>
      <c r="B721">
        <v>2535833</v>
      </c>
      <c r="C721" t="s">
        <v>166</v>
      </c>
      <c r="D721">
        <v>79753022</v>
      </c>
      <c r="E721" s="29">
        <v>42164</v>
      </c>
      <c r="F721">
        <v>8856340</v>
      </c>
      <c r="G721" s="14">
        <f>VLOOKUP(I721,[2]numerales!$A:$F,6,0)</f>
        <v>26800000</v>
      </c>
      <c r="H721" s="14">
        <f>VLOOKUP(I721,[2]numerales!$A:$B,2,0)</f>
        <v>360200</v>
      </c>
      <c r="I721" s="26">
        <v>360200</v>
      </c>
      <c r="K721" s="1">
        <v>343964</v>
      </c>
      <c r="L721" s="26"/>
      <c r="M721" s="1"/>
      <c r="N721" s="26"/>
      <c r="O721" s="1"/>
      <c r="P721" s="26"/>
    </row>
    <row r="722" spans="1:16" hidden="1" x14ac:dyDescent="0.25">
      <c r="A722" s="30">
        <v>50000249</v>
      </c>
      <c r="B722">
        <v>2554242</v>
      </c>
      <c r="C722" t="s">
        <v>195</v>
      </c>
      <c r="D722">
        <v>1686999</v>
      </c>
      <c r="E722" s="29">
        <v>42164</v>
      </c>
      <c r="F722">
        <v>31741478</v>
      </c>
      <c r="G722" s="14">
        <f>VLOOKUP(I722,[2]numerales!$A:$F,6,0)</f>
        <v>96400000</v>
      </c>
      <c r="H722" s="14">
        <f>VLOOKUP(I722,[2]numerales!$A:$B,2,0)</f>
        <v>370101</v>
      </c>
      <c r="I722" s="26">
        <v>12128004</v>
      </c>
      <c r="K722" s="1">
        <v>4150</v>
      </c>
      <c r="L722" s="26"/>
      <c r="M722" s="1"/>
      <c r="N722" s="26"/>
      <c r="O722" s="1"/>
      <c r="P722" s="26"/>
    </row>
    <row r="723" spans="1:16" hidden="1" x14ac:dyDescent="0.25">
      <c r="A723" s="30">
        <v>50000249</v>
      </c>
      <c r="B723">
        <v>2562715</v>
      </c>
      <c r="C723" t="s">
        <v>154</v>
      </c>
      <c r="D723">
        <v>8999990429</v>
      </c>
      <c r="E723" s="29">
        <v>42164</v>
      </c>
      <c r="F723">
        <v>3814000</v>
      </c>
      <c r="G723" s="14">
        <f>VLOOKUP(I723,[2]numerales!$A:$F,6,0)</f>
        <v>96300000</v>
      </c>
      <c r="H723" s="14">
        <f>VLOOKUP(I723,[2]numerales!$A:$B,2,0)</f>
        <v>360101</v>
      </c>
      <c r="I723" s="26">
        <v>360101</v>
      </c>
      <c r="K723" s="1">
        <v>27443751</v>
      </c>
      <c r="L723" s="26"/>
      <c r="M723" s="1"/>
      <c r="N723" s="26"/>
      <c r="O723" s="1"/>
      <c r="P723" s="26"/>
    </row>
    <row r="724" spans="1:16" hidden="1" x14ac:dyDescent="0.25">
      <c r="A724" s="30">
        <v>50000249</v>
      </c>
      <c r="B724">
        <v>2564506</v>
      </c>
      <c r="C724" t="s">
        <v>165</v>
      </c>
      <c r="D724">
        <v>25273462</v>
      </c>
      <c r="E724" s="29">
        <v>42164</v>
      </c>
      <c r="F724">
        <v>31136736</v>
      </c>
      <c r="G724" s="14">
        <f>VLOOKUP(I724,[2]numerales!$A:$F,6,0)</f>
        <v>13000000</v>
      </c>
      <c r="H724" s="14">
        <f>VLOOKUP(I724,[2]numerales!$A:$B,2,0)</f>
        <v>350200</v>
      </c>
      <c r="I724" s="26">
        <v>350200</v>
      </c>
      <c r="K724" s="1">
        <v>28000</v>
      </c>
      <c r="L724" s="26"/>
      <c r="M724" s="1"/>
      <c r="N724" s="26"/>
      <c r="O724" s="1"/>
      <c r="P724" s="26"/>
    </row>
    <row r="725" spans="1:16" hidden="1" x14ac:dyDescent="0.25">
      <c r="A725" s="30">
        <v>50000249</v>
      </c>
      <c r="B725">
        <v>2564507</v>
      </c>
      <c r="C725" t="s">
        <v>165</v>
      </c>
      <c r="D725">
        <v>1061685997</v>
      </c>
      <c r="E725" s="29">
        <v>42164</v>
      </c>
      <c r="F725">
        <v>8224103</v>
      </c>
      <c r="G725" s="14">
        <f>VLOOKUP(I725,[2]numerales!$A:$F,6,0)</f>
        <v>12400000</v>
      </c>
      <c r="H725" s="14">
        <f>VLOOKUP(I725,[2]numerales!$A:$B,2,0)</f>
        <v>270102</v>
      </c>
      <c r="I725" s="26">
        <v>121204</v>
      </c>
      <c r="K725" s="1">
        <v>5000</v>
      </c>
      <c r="L725" s="26"/>
      <c r="M725" s="1"/>
      <c r="N725" s="26"/>
      <c r="O725" s="1"/>
      <c r="P725" s="26"/>
    </row>
    <row r="726" spans="1:16" hidden="1" x14ac:dyDescent="0.25">
      <c r="A726" s="30">
        <v>50000249</v>
      </c>
      <c r="B726">
        <v>2564556</v>
      </c>
      <c r="C726" t="s">
        <v>165</v>
      </c>
      <c r="D726">
        <v>2771460</v>
      </c>
      <c r="E726" s="29">
        <v>42164</v>
      </c>
      <c r="F726">
        <v>31162092</v>
      </c>
      <c r="G726" s="14">
        <f>VLOOKUP(I726,[2]numerales!$A:$F,6,0)</f>
        <v>923272193</v>
      </c>
      <c r="H726" s="14">
        <f>VLOOKUP(I726,[2]numerales!$A:$B,2,0)</f>
        <v>131401</v>
      </c>
      <c r="I726" s="26">
        <v>131401</v>
      </c>
      <c r="K726" s="1">
        <v>15400</v>
      </c>
      <c r="L726" s="26"/>
      <c r="M726" s="1"/>
      <c r="N726" s="26"/>
      <c r="O726" s="1"/>
      <c r="P726" s="26"/>
    </row>
    <row r="727" spans="1:16" hidden="1" x14ac:dyDescent="0.25">
      <c r="A727" s="30">
        <v>50000249</v>
      </c>
      <c r="B727">
        <v>2570531</v>
      </c>
      <c r="C727" t="s">
        <v>154</v>
      </c>
      <c r="D727">
        <v>80206944</v>
      </c>
      <c r="E727" s="29">
        <v>42164</v>
      </c>
      <c r="F727">
        <v>31158298</v>
      </c>
      <c r="G727" s="14">
        <f>VLOOKUP(I727,[2]numerales!$A:$F,6,0)</f>
        <v>12400000</v>
      </c>
      <c r="H727" s="14">
        <f>VLOOKUP(I727,[2]numerales!$A:$B,2,0)</f>
        <v>270102</v>
      </c>
      <c r="I727" s="26">
        <v>121204</v>
      </c>
      <c r="K727" s="1">
        <v>5000</v>
      </c>
      <c r="L727" s="26"/>
      <c r="M727" s="1"/>
      <c r="N727" s="26"/>
      <c r="O727" s="1"/>
      <c r="P727" s="26"/>
    </row>
    <row r="728" spans="1:16" hidden="1" x14ac:dyDescent="0.25">
      <c r="A728" s="30">
        <v>50000249</v>
      </c>
      <c r="B728">
        <v>2571036</v>
      </c>
      <c r="C728" t="s">
        <v>164</v>
      </c>
      <c r="D728">
        <v>43615719</v>
      </c>
      <c r="E728" s="29">
        <v>42164</v>
      </c>
      <c r="F728">
        <v>7921996</v>
      </c>
      <c r="G728" s="14">
        <f>VLOOKUP(I728,[2]numerales!$A:$F,6,0)</f>
        <v>26800000</v>
      </c>
      <c r="H728" s="14">
        <f>VLOOKUP(I728,[2]numerales!$A:$B,2,0)</f>
        <v>360200</v>
      </c>
      <c r="I728" s="26">
        <v>360200</v>
      </c>
      <c r="K728" s="1">
        <v>136752</v>
      </c>
      <c r="L728" s="26"/>
      <c r="M728" s="1"/>
      <c r="N728" s="26"/>
      <c r="O728" s="1"/>
      <c r="P728" s="26"/>
    </row>
    <row r="729" spans="1:16" hidden="1" x14ac:dyDescent="0.25">
      <c r="A729" s="30">
        <v>50000249</v>
      </c>
      <c r="B729">
        <v>2620739</v>
      </c>
      <c r="C729" t="s">
        <v>181</v>
      </c>
      <c r="D729">
        <v>24318162</v>
      </c>
      <c r="E729" s="29">
        <v>42164</v>
      </c>
      <c r="F729">
        <v>31543725</v>
      </c>
      <c r="G729" s="14">
        <f>VLOOKUP(I729,[2]numerales!$A:$F,6,0)</f>
        <v>923272193</v>
      </c>
      <c r="H729" s="14">
        <f>VLOOKUP(I729,[2]numerales!$A:$B,2,0)</f>
        <v>131401</v>
      </c>
      <c r="I729" s="26">
        <v>131401</v>
      </c>
      <c r="K729" s="1">
        <v>16619617</v>
      </c>
      <c r="L729" s="26"/>
      <c r="M729" s="1"/>
      <c r="N729" s="26"/>
      <c r="O729" s="1"/>
      <c r="P729" s="26"/>
    </row>
    <row r="730" spans="1:16" hidden="1" x14ac:dyDescent="0.25">
      <c r="A730" s="30">
        <v>50000249</v>
      </c>
      <c r="B730">
        <v>2631490</v>
      </c>
      <c r="C730" t="s">
        <v>161</v>
      </c>
      <c r="D730">
        <v>8999993369</v>
      </c>
      <c r="E730" s="29">
        <v>42164</v>
      </c>
      <c r="F730">
        <v>5925095</v>
      </c>
      <c r="G730" s="14">
        <f>VLOOKUP(I730,[2]numerales!$A:$F,6,0)</f>
        <v>14100000</v>
      </c>
      <c r="H730" s="14">
        <f>VLOOKUP(I730,[2]numerales!$A:$B,2,0)</f>
        <v>330101</v>
      </c>
      <c r="I730" s="26">
        <v>270919</v>
      </c>
      <c r="K730" s="1">
        <v>177754</v>
      </c>
      <c r="L730" s="26"/>
      <c r="M730" s="1"/>
      <c r="N730" s="26"/>
      <c r="O730" s="1"/>
      <c r="P730" s="26"/>
    </row>
    <row r="731" spans="1:16" hidden="1" x14ac:dyDescent="0.25">
      <c r="A731" s="30">
        <v>50000249</v>
      </c>
      <c r="B731">
        <v>2632705</v>
      </c>
      <c r="C731" t="s">
        <v>154</v>
      </c>
      <c r="D731">
        <v>80037744</v>
      </c>
      <c r="E731" s="29">
        <v>42164</v>
      </c>
      <c r="F731">
        <v>3410608</v>
      </c>
      <c r="G731" s="14">
        <f>VLOOKUP(I731,[2]numerales!$A:$F,6,0)</f>
        <v>12400000</v>
      </c>
      <c r="H731" s="14">
        <f>VLOOKUP(I731,[2]numerales!$A:$B,2,0)</f>
        <v>270102</v>
      </c>
      <c r="I731" s="26">
        <v>121204</v>
      </c>
      <c r="K731" s="1">
        <v>5000</v>
      </c>
      <c r="L731" s="26"/>
      <c r="M731" s="1"/>
      <c r="N731" s="26"/>
      <c r="O731" s="1"/>
      <c r="P731" s="26"/>
    </row>
    <row r="732" spans="1:16" hidden="1" x14ac:dyDescent="0.25">
      <c r="A732" s="30">
        <v>50000249</v>
      </c>
      <c r="B732">
        <v>2634201</v>
      </c>
      <c r="C732" t="s">
        <v>169</v>
      </c>
      <c r="D732">
        <v>1085296430</v>
      </c>
      <c r="E732" s="29">
        <v>42164</v>
      </c>
      <c r="F732">
        <v>31222192</v>
      </c>
      <c r="G732" s="14">
        <f>VLOOKUP(I732,[2]numerales!$A:$F,6,0)</f>
        <v>12400000</v>
      </c>
      <c r="H732" s="14">
        <f>VLOOKUP(I732,[2]numerales!$A:$B,2,0)</f>
        <v>270102</v>
      </c>
      <c r="I732" s="26">
        <v>121204</v>
      </c>
      <c r="K732" s="1">
        <v>5000</v>
      </c>
      <c r="L732" s="26"/>
      <c r="M732" s="1"/>
      <c r="N732" s="26"/>
      <c r="O732" s="1"/>
      <c r="P732" s="26"/>
    </row>
    <row r="733" spans="1:16" hidden="1" x14ac:dyDescent="0.25">
      <c r="A733" s="30">
        <v>50000249</v>
      </c>
      <c r="B733">
        <v>2642028</v>
      </c>
      <c r="C733" t="s">
        <v>154</v>
      </c>
      <c r="D733">
        <v>52864683</v>
      </c>
      <c r="E733" s="29">
        <v>42164</v>
      </c>
      <c r="F733">
        <v>31321552</v>
      </c>
      <c r="G733" s="14">
        <f>VLOOKUP(I733,[2]numerales!$A:$F,6,0)</f>
        <v>923272421</v>
      </c>
      <c r="H733" s="14">
        <f>VLOOKUP(I733,[2]numerales!$A:$B,2,0)</f>
        <v>190101</v>
      </c>
      <c r="I733" s="26">
        <v>190101</v>
      </c>
      <c r="K733" s="1">
        <v>107400</v>
      </c>
      <c r="L733" s="26"/>
      <c r="M733" s="1"/>
      <c r="N733" s="26"/>
      <c r="O733" s="1"/>
      <c r="P733" s="26"/>
    </row>
    <row r="734" spans="1:16" hidden="1" x14ac:dyDescent="0.25">
      <c r="A734" s="30">
        <v>50000249</v>
      </c>
      <c r="B734">
        <v>2647345</v>
      </c>
      <c r="C734" t="s">
        <v>160</v>
      </c>
      <c r="D734">
        <v>14213371</v>
      </c>
      <c r="E734" s="29">
        <v>42164</v>
      </c>
      <c r="F734">
        <v>2709600</v>
      </c>
      <c r="G734" s="14">
        <f>VLOOKUP(I734,[2]numerales!$A:$F,6,0)</f>
        <v>26800000</v>
      </c>
      <c r="H734" s="14">
        <f>VLOOKUP(I734,[2]numerales!$A:$B,2,0)</f>
        <v>360200</v>
      </c>
      <c r="I734" s="26">
        <v>360200</v>
      </c>
      <c r="K734" s="1">
        <v>12000</v>
      </c>
      <c r="L734" s="26"/>
      <c r="M734" s="1"/>
      <c r="N734" s="26"/>
      <c r="O734" s="1"/>
      <c r="P734" s="26"/>
    </row>
    <row r="735" spans="1:16" hidden="1" x14ac:dyDescent="0.25">
      <c r="A735" s="30">
        <v>50000249</v>
      </c>
      <c r="B735">
        <v>33348409</v>
      </c>
      <c r="C735" t="s">
        <v>154</v>
      </c>
      <c r="D735">
        <v>39786037</v>
      </c>
      <c r="E735" s="29">
        <v>42164</v>
      </c>
      <c r="F735">
        <v>4708834</v>
      </c>
      <c r="G735" s="14">
        <f>VLOOKUP(I735,[2]numerales!$A:$F,6,0)</f>
        <v>12400000</v>
      </c>
      <c r="H735" s="14">
        <f>VLOOKUP(I735,[2]numerales!$A:$B,2,0)</f>
        <v>270102</v>
      </c>
      <c r="I735" s="26">
        <v>121204</v>
      </c>
      <c r="K735" s="1">
        <v>5000</v>
      </c>
      <c r="L735" s="26"/>
      <c r="M735" s="1"/>
      <c r="N735" s="26"/>
      <c r="O735" s="1"/>
      <c r="P735" s="26"/>
    </row>
    <row r="736" spans="1:16" hidden="1" x14ac:dyDescent="0.25">
      <c r="A736" s="30">
        <v>50000249</v>
      </c>
      <c r="B736">
        <v>34082780</v>
      </c>
      <c r="C736" t="s">
        <v>154</v>
      </c>
      <c r="D736">
        <v>885180</v>
      </c>
      <c r="E736" s="29">
        <v>42164</v>
      </c>
      <c r="F736">
        <v>32048063</v>
      </c>
      <c r="G736" s="14">
        <f>VLOOKUP(I736,[2]numerales!$A:$F,6,0)</f>
        <v>96300000</v>
      </c>
      <c r="H736" s="14">
        <f>VLOOKUP(I736,[2]numerales!$A:$B,2,0)</f>
        <v>190101</v>
      </c>
      <c r="I736" s="26">
        <v>121270</v>
      </c>
      <c r="K736" s="1">
        <v>400</v>
      </c>
      <c r="L736" s="26"/>
      <c r="M736" s="1"/>
      <c r="N736" s="26"/>
      <c r="O736" s="1"/>
      <c r="P736" s="26"/>
    </row>
    <row r="737" spans="1:16" hidden="1" x14ac:dyDescent="0.25">
      <c r="A737" s="30">
        <v>50000249</v>
      </c>
      <c r="B737">
        <v>37347876</v>
      </c>
      <c r="C737" t="s">
        <v>154</v>
      </c>
      <c r="D737">
        <v>13009680</v>
      </c>
      <c r="E737" s="29">
        <v>42164</v>
      </c>
      <c r="F737">
        <v>6155284</v>
      </c>
      <c r="G737" s="14">
        <f>VLOOKUP(I737,[2]numerales!$A:$F,6,0)</f>
        <v>12200000</v>
      </c>
      <c r="H737" s="14">
        <f>VLOOKUP(I737,[2]numerales!$A:$B,2,0)</f>
        <v>250101</v>
      </c>
      <c r="I737" s="26">
        <v>121225</v>
      </c>
      <c r="K737" s="1">
        <v>10000</v>
      </c>
      <c r="L737" s="26"/>
      <c r="M737" s="1"/>
      <c r="N737" s="26"/>
      <c r="O737" s="1"/>
      <c r="P737" s="26"/>
    </row>
    <row r="738" spans="1:16" hidden="1" x14ac:dyDescent="0.25">
      <c r="A738" s="30">
        <v>50000249</v>
      </c>
      <c r="B738">
        <v>38077808</v>
      </c>
      <c r="C738" t="s">
        <v>154</v>
      </c>
      <c r="D738">
        <v>8300365181</v>
      </c>
      <c r="E738" s="29">
        <v>42164</v>
      </c>
      <c r="F738">
        <v>6170133</v>
      </c>
      <c r="G738" s="14">
        <f>VLOOKUP(I738,[2]numerales!$A:$F,6,0)</f>
        <v>12800000</v>
      </c>
      <c r="H738" s="14">
        <f>VLOOKUP(I738,[2]numerales!$A:$B,2,0)</f>
        <v>350300</v>
      </c>
      <c r="I738" s="26">
        <v>350300</v>
      </c>
      <c r="K738" s="1">
        <v>10000000</v>
      </c>
      <c r="L738" s="26"/>
      <c r="M738" s="1"/>
      <c r="N738" s="26"/>
      <c r="O738" s="1"/>
      <c r="P738" s="26"/>
    </row>
    <row r="739" spans="1:16" hidden="1" x14ac:dyDescent="0.25">
      <c r="A739" s="30">
        <v>50000249</v>
      </c>
      <c r="B739">
        <v>38543248</v>
      </c>
      <c r="C739" t="s">
        <v>154</v>
      </c>
      <c r="D739">
        <v>86074106</v>
      </c>
      <c r="E739" s="29">
        <v>42164</v>
      </c>
      <c r="F739">
        <v>6619296</v>
      </c>
      <c r="G739" s="14">
        <f>VLOOKUP(I739,[2]numerales!$A:$F,6,0)</f>
        <v>11100000</v>
      </c>
      <c r="H739" s="14">
        <f>VLOOKUP(I739,[2]numerales!$A:$B,2,0)</f>
        <v>150103</v>
      </c>
      <c r="I739" s="26">
        <v>27090503</v>
      </c>
      <c r="K739" s="1">
        <v>358424</v>
      </c>
      <c r="L739" s="26"/>
      <c r="M739" s="1"/>
      <c r="N739" s="26"/>
      <c r="O739" s="1"/>
      <c r="P739" s="26"/>
    </row>
    <row r="740" spans="1:16" hidden="1" x14ac:dyDescent="0.25">
      <c r="A740" s="30">
        <v>50000249</v>
      </c>
      <c r="B740">
        <v>39356116</v>
      </c>
      <c r="C740" t="s">
        <v>180</v>
      </c>
      <c r="D740">
        <v>1102813051</v>
      </c>
      <c r="E740" s="29">
        <v>42164</v>
      </c>
      <c r="F740">
        <v>31233065</v>
      </c>
      <c r="G740" s="14">
        <f>VLOOKUP(I740,[2]numerales!$A:$F,6,0)</f>
        <v>923272421</v>
      </c>
      <c r="H740" s="14">
        <f>VLOOKUP(I740,[2]numerales!$A:$B,2,0)</f>
        <v>190101</v>
      </c>
      <c r="I740" s="26">
        <v>190101</v>
      </c>
      <c r="K740" s="1">
        <v>107400</v>
      </c>
      <c r="L740" s="26"/>
      <c r="M740" s="1"/>
      <c r="N740" s="26"/>
      <c r="O740" s="1"/>
      <c r="P740" s="26"/>
    </row>
    <row r="741" spans="1:16" hidden="1" x14ac:dyDescent="0.25">
      <c r="A741" s="30">
        <v>50000249</v>
      </c>
      <c r="B741">
        <v>41775523</v>
      </c>
      <c r="C741" t="s">
        <v>154</v>
      </c>
      <c r="D741">
        <v>1010220246</v>
      </c>
      <c r="E741" s="29">
        <v>42164</v>
      </c>
      <c r="F741">
        <v>31762648</v>
      </c>
      <c r="G741" s="14">
        <f>VLOOKUP(I741,[2]numerales!$A:$F,6,0)</f>
        <v>96400000</v>
      </c>
      <c r="H741" s="14">
        <f>VLOOKUP(I741,[2]numerales!$A:$B,2,0)</f>
        <v>370101</v>
      </c>
      <c r="I741" s="26">
        <v>121280</v>
      </c>
      <c r="K741" s="1">
        <v>5400</v>
      </c>
      <c r="L741" s="26"/>
      <c r="M741" s="1"/>
      <c r="N741" s="26"/>
      <c r="O741" s="1"/>
      <c r="P741" s="26"/>
    </row>
    <row r="742" spans="1:16" hidden="1" x14ac:dyDescent="0.25">
      <c r="A742" s="30">
        <v>50000249</v>
      </c>
      <c r="B742">
        <v>41775629</v>
      </c>
      <c r="C742" t="s">
        <v>154</v>
      </c>
      <c r="D742">
        <v>1026273373</v>
      </c>
      <c r="E742" s="29">
        <v>42164</v>
      </c>
      <c r="F742">
        <v>2638997</v>
      </c>
      <c r="G742" s="14">
        <f>VLOOKUP(I742,[2]numerales!$A:$F,6,0)</f>
        <v>12400000</v>
      </c>
      <c r="H742" s="14">
        <f>VLOOKUP(I742,[2]numerales!$A:$B,2,0)</f>
        <v>270102</v>
      </c>
      <c r="I742" s="26">
        <v>121204</v>
      </c>
      <c r="K742" s="1">
        <v>5000</v>
      </c>
      <c r="L742" s="26"/>
      <c r="M742" s="1"/>
      <c r="N742" s="26"/>
      <c r="O742" s="1"/>
      <c r="P742" s="26"/>
    </row>
    <row r="743" spans="1:16" hidden="1" x14ac:dyDescent="0.25">
      <c r="A743" s="30">
        <v>50000249</v>
      </c>
      <c r="B743">
        <v>41775741</v>
      </c>
      <c r="C743" t="s">
        <v>154</v>
      </c>
      <c r="D743">
        <v>1015422925</v>
      </c>
      <c r="E743" s="29">
        <v>42164</v>
      </c>
      <c r="F743">
        <v>8027921</v>
      </c>
      <c r="G743" s="14">
        <f>VLOOKUP(I743,[2]numerales!$A:$F,6,0)</f>
        <v>12400000</v>
      </c>
      <c r="H743" s="14">
        <f>VLOOKUP(I743,[2]numerales!$A:$B,2,0)</f>
        <v>270102</v>
      </c>
      <c r="I743" s="26">
        <v>270102</v>
      </c>
      <c r="K743" s="1">
        <v>18700</v>
      </c>
      <c r="L743" s="26"/>
      <c r="M743" s="1"/>
      <c r="N743" s="26"/>
      <c r="O743" s="1"/>
      <c r="P743" s="26"/>
    </row>
    <row r="744" spans="1:16" hidden="1" x14ac:dyDescent="0.25">
      <c r="A744" s="30">
        <v>50000249</v>
      </c>
      <c r="B744">
        <v>41788068</v>
      </c>
      <c r="C744" t="s">
        <v>154</v>
      </c>
      <c r="D744">
        <v>20737549</v>
      </c>
      <c r="E744" s="29">
        <v>42164</v>
      </c>
      <c r="F744">
        <v>4853061</v>
      </c>
      <c r="G744" s="14">
        <f>VLOOKUP(I744,[2]numerales!$A:$F,6,0)</f>
        <v>12400000</v>
      </c>
      <c r="H744" s="14">
        <f>VLOOKUP(I744,[2]numerales!$A:$B,2,0)</f>
        <v>270102</v>
      </c>
      <c r="I744" s="26">
        <v>121204</v>
      </c>
      <c r="K744" s="1">
        <v>5000</v>
      </c>
      <c r="L744" s="26"/>
      <c r="M744" s="1"/>
      <c r="N744" s="26"/>
      <c r="O744" s="1"/>
      <c r="P744" s="26"/>
    </row>
    <row r="745" spans="1:16" hidden="1" x14ac:dyDescent="0.25">
      <c r="A745" s="30">
        <v>50000249</v>
      </c>
      <c r="B745">
        <v>43616437</v>
      </c>
      <c r="C745" t="s">
        <v>157</v>
      </c>
      <c r="D745">
        <v>57292963</v>
      </c>
      <c r="E745" s="29">
        <v>42164</v>
      </c>
      <c r="F745">
        <v>31167500</v>
      </c>
      <c r="G745" s="14">
        <f>VLOOKUP(I745,[2]numerales!$A:$F,6,0)</f>
        <v>923272421</v>
      </c>
      <c r="H745" s="14">
        <f>VLOOKUP(I745,[2]numerales!$A:$B,2,0)</f>
        <v>190101</v>
      </c>
      <c r="I745" s="26">
        <v>190101</v>
      </c>
      <c r="K745" s="1">
        <v>107400</v>
      </c>
      <c r="L745" s="26"/>
      <c r="M745" s="1"/>
      <c r="N745" s="26"/>
      <c r="O745" s="1"/>
      <c r="P745" s="26"/>
    </row>
    <row r="746" spans="1:16" hidden="1" x14ac:dyDescent="0.25">
      <c r="A746" s="30">
        <v>50000249</v>
      </c>
      <c r="B746">
        <v>43617666</v>
      </c>
      <c r="C746" t="s">
        <v>157</v>
      </c>
      <c r="D746">
        <v>1120745386</v>
      </c>
      <c r="E746" s="29">
        <v>42164</v>
      </c>
      <c r="F746">
        <v>30141450</v>
      </c>
      <c r="G746" s="14">
        <f>VLOOKUP(I746,[2]numerales!$A:$F,6,0)</f>
        <v>923272421</v>
      </c>
      <c r="H746" s="14">
        <f>VLOOKUP(I746,[2]numerales!$A:$B,2,0)</f>
        <v>190101</v>
      </c>
      <c r="I746" s="26">
        <v>190101</v>
      </c>
      <c r="K746" s="1">
        <v>107400</v>
      </c>
      <c r="L746" s="26"/>
      <c r="M746" s="1"/>
      <c r="N746" s="26"/>
      <c r="O746" s="1"/>
      <c r="P746" s="26"/>
    </row>
    <row r="747" spans="1:16" hidden="1" x14ac:dyDescent="0.25">
      <c r="A747" s="30">
        <v>50000249</v>
      </c>
      <c r="B747">
        <v>43617667</v>
      </c>
      <c r="C747" t="s">
        <v>157</v>
      </c>
      <c r="D747">
        <v>1140842739</v>
      </c>
      <c r="E747" s="29">
        <v>42164</v>
      </c>
      <c r="F747">
        <v>5768302</v>
      </c>
      <c r="G747" s="14">
        <f>VLOOKUP(I747,[2]numerales!$A:$F,6,0)</f>
        <v>923272421</v>
      </c>
      <c r="H747" s="14">
        <f>VLOOKUP(I747,[2]numerales!$A:$B,2,0)</f>
        <v>190101</v>
      </c>
      <c r="I747" s="26">
        <v>190101</v>
      </c>
      <c r="K747" s="1">
        <v>107400</v>
      </c>
      <c r="L747" s="26"/>
      <c r="M747" s="1"/>
      <c r="N747" s="26"/>
      <c r="O747" s="1"/>
      <c r="P747" s="26"/>
    </row>
    <row r="748" spans="1:16" hidden="1" x14ac:dyDescent="0.25">
      <c r="A748" s="30">
        <v>50000249</v>
      </c>
      <c r="B748">
        <v>43740126</v>
      </c>
      <c r="C748" t="s">
        <v>222</v>
      </c>
      <c r="D748">
        <v>8001029036</v>
      </c>
      <c r="E748" s="29">
        <v>42164</v>
      </c>
      <c r="F748">
        <v>4271124</v>
      </c>
      <c r="G748" s="14">
        <f>VLOOKUP(I748,[2]numerales!$A:$F,6,0)</f>
        <v>96400000</v>
      </c>
      <c r="H748" s="14">
        <f>VLOOKUP(I748,[2]numerales!$A:$B,2,0)</f>
        <v>370101</v>
      </c>
      <c r="I748" s="26">
        <v>270910</v>
      </c>
      <c r="K748" s="1">
        <v>231261404</v>
      </c>
      <c r="L748" s="26"/>
      <c r="M748" s="1"/>
      <c r="N748" s="26"/>
      <c r="O748" s="1"/>
      <c r="P748" s="26"/>
    </row>
    <row r="749" spans="1:16" hidden="1" x14ac:dyDescent="0.25">
      <c r="A749" s="30">
        <v>50000249</v>
      </c>
      <c r="B749">
        <v>43770488</v>
      </c>
      <c r="C749" t="s">
        <v>206</v>
      </c>
      <c r="D749">
        <v>8918551381</v>
      </c>
      <c r="E749" s="29">
        <v>42164</v>
      </c>
      <c r="F749">
        <v>7626246</v>
      </c>
      <c r="G749" s="14">
        <f>VLOOKUP(I749,[2]numerales!$A:$F,6,0)</f>
        <v>10900000</v>
      </c>
      <c r="H749" s="14">
        <f>VLOOKUP(I749,[2]numerales!$A:$B,2,0)</f>
        <v>170101</v>
      </c>
      <c r="I749" s="26">
        <v>121255</v>
      </c>
      <c r="K749" s="1">
        <v>308508</v>
      </c>
      <c r="L749" s="26"/>
      <c r="M749" s="1"/>
      <c r="N749" s="26"/>
      <c r="O749" s="1"/>
      <c r="P749" s="26"/>
    </row>
    <row r="750" spans="1:16" hidden="1" x14ac:dyDescent="0.25">
      <c r="A750" s="30">
        <v>50000249</v>
      </c>
      <c r="B750">
        <v>44407717</v>
      </c>
      <c r="C750" t="s">
        <v>206</v>
      </c>
      <c r="D750">
        <v>1052398032</v>
      </c>
      <c r="E750" s="29">
        <v>42164</v>
      </c>
      <c r="F750">
        <v>31334272</v>
      </c>
      <c r="G750" s="14">
        <f>VLOOKUP(I750,[2]numerales!$A:$F,6,0)</f>
        <v>12400000</v>
      </c>
      <c r="H750" s="14">
        <f>VLOOKUP(I750,[2]numerales!$A:$B,2,0)</f>
        <v>270102</v>
      </c>
      <c r="I750" s="26">
        <v>121204</v>
      </c>
      <c r="K750" s="1">
        <v>5000</v>
      </c>
      <c r="L750" s="26"/>
      <c r="M750" s="1"/>
      <c r="N750" s="26"/>
      <c r="O750" s="1"/>
      <c r="P750" s="26"/>
    </row>
    <row r="751" spans="1:16" x14ac:dyDescent="0.25">
      <c r="A751" s="30">
        <v>50000249</v>
      </c>
      <c r="B751">
        <v>44822229</v>
      </c>
      <c r="C751" t="s">
        <v>154</v>
      </c>
      <c r="D751">
        <v>91486906</v>
      </c>
      <c r="E751" s="29">
        <v>42164</v>
      </c>
      <c r="F751">
        <v>31039138</v>
      </c>
      <c r="G751" s="14">
        <f>VLOOKUP(I751,[2]numerales!$A:$F,6,0)</f>
        <v>11800000</v>
      </c>
      <c r="H751" s="14">
        <f>VLOOKUP(I751,[2]numerales!$A:$B,2,0)</f>
        <v>240101</v>
      </c>
      <c r="I751" s="26">
        <v>121265</v>
      </c>
      <c r="K751" s="1">
        <v>370244</v>
      </c>
      <c r="L751" s="26"/>
      <c r="M751" s="1"/>
      <c r="N751" s="26"/>
      <c r="O751" s="1"/>
      <c r="P751" s="26"/>
    </row>
    <row r="752" spans="1:16" hidden="1" x14ac:dyDescent="0.25">
      <c r="A752" s="30">
        <v>50000249</v>
      </c>
      <c r="B752">
        <v>45845797</v>
      </c>
      <c r="C752" t="s">
        <v>206</v>
      </c>
      <c r="D752">
        <v>1032440781</v>
      </c>
      <c r="E752" s="29">
        <v>42164</v>
      </c>
      <c r="F752">
        <v>31658190</v>
      </c>
      <c r="G752" s="14">
        <f>VLOOKUP(I752,[2]numerales!$A:$F,6,0)</f>
        <v>12400000</v>
      </c>
      <c r="H752" s="14">
        <f>VLOOKUP(I752,[2]numerales!$A:$B,2,0)</f>
        <v>270102</v>
      </c>
      <c r="I752" s="26">
        <v>121204</v>
      </c>
      <c r="K752" s="1">
        <v>5000</v>
      </c>
      <c r="L752" s="26"/>
      <c r="M752" s="1"/>
      <c r="N752" s="26"/>
      <c r="O752" s="1"/>
      <c r="P752" s="26"/>
    </row>
    <row r="753" spans="1:16" hidden="1" x14ac:dyDescent="0.25">
      <c r="A753" s="30">
        <v>50000249</v>
      </c>
      <c r="B753">
        <v>45846126</v>
      </c>
      <c r="C753" t="s">
        <v>206</v>
      </c>
      <c r="D753">
        <v>33208432</v>
      </c>
      <c r="E753" s="29">
        <v>42164</v>
      </c>
      <c r="F753">
        <v>7606243</v>
      </c>
      <c r="G753" s="14">
        <f>VLOOKUP(I753,[2]numerales!$A:$F,6,0)</f>
        <v>12400000</v>
      </c>
      <c r="H753" s="14">
        <f>VLOOKUP(I753,[2]numerales!$A:$B,2,0)</f>
        <v>270102</v>
      </c>
      <c r="I753" s="26">
        <v>121204</v>
      </c>
      <c r="K753" s="1">
        <v>5000</v>
      </c>
      <c r="L753" s="26"/>
      <c r="M753" s="1"/>
      <c r="N753" s="26"/>
      <c r="O753" s="1"/>
      <c r="P753" s="26"/>
    </row>
    <row r="754" spans="1:16" hidden="1" x14ac:dyDescent="0.25">
      <c r="A754" s="30">
        <v>50000249</v>
      </c>
      <c r="B754">
        <v>45846177</v>
      </c>
      <c r="C754" t="s">
        <v>206</v>
      </c>
      <c r="D754">
        <v>1052398976</v>
      </c>
      <c r="E754" s="29">
        <v>42164</v>
      </c>
      <c r="F754">
        <v>31348974</v>
      </c>
      <c r="G754" s="14">
        <f>VLOOKUP(I754,[2]numerales!$A:$F,6,0)</f>
        <v>12400000</v>
      </c>
      <c r="H754" s="14">
        <f>VLOOKUP(I754,[2]numerales!$A:$B,2,0)</f>
        <v>270102</v>
      </c>
      <c r="I754" s="26">
        <v>121204</v>
      </c>
      <c r="K754" s="1">
        <v>5000</v>
      </c>
      <c r="L754" s="26"/>
      <c r="M754" s="1"/>
      <c r="N754" s="26"/>
      <c r="O754" s="1"/>
      <c r="P754" s="26"/>
    </row>
    <row r="755" spans="1:16" hidden="1" x14ac:dyDescent="0.25">
      <c r="A755" s="30">
        <v>50000249</v>
      </c>
      <c r="B755">
        <v>66651999</v>
      </c>
      <c r="C755" t="s">
        <v>154</v>
      </c>
      <c r="D755">
        <v>1057571461</v>
      </c>
      <c r="E755" s="29">
        <v>42164</v>
      </c>
      <c r="F755">
        <v>7728943</v>
      </c>
      <c r="G755" s="14">
        <f>VLOOKUP(I755,[2]numerales!$A:$F,6,0)</f>
        <v>12400000</v>
      </c>
      <c r="H755" s="14">
        <f>VLOOKUP(I755,[2]numerales!$A:$B,2,0)</f>
        <v>270102</v>
      </c>
      <c r="I755" s="26">
        <v>121204</v>
      </c>
      <c r="K755" s="1">
        <v>5000</v>
      </c>
      <c r="L755" s="26"/>
      <c r="M755" s="1"/>
      <c r="N755" s="26"/>
      <c r="O755" s="1"/>
      <c r="P755" s="26"/>
    </row>
    <row r="756" spans="1:16" hidden="1" x14ac:dyDescent="0.25">
      <c r="A756" s="30">
        <v>50000249</v>
      </c>
      <c r="B756">
        <v>91130492</v>
      </c>
      <c r="C756" t="s">
        <v>186</v>
      </c>
      <c r="D756">
        <v>84030846</v>
      </c>
      <c r="E756" s="29">
        <v>42164</v>
      </c>
      <c r="F756">
        <v>30083809</v>
      </c>
      <c r="G756" s="14">
        <f>VLOOKUP(I756,[2]numerales!$A:$F,6,0)</f>
        <v>26800000</v>
      </c>
      <c r="H756" s="14">
        <f>VLOOKUP(I756,[2]numerales!$A:$B,2,0)</f>
        <v>360200</v>
      </c>
      <c r="I756" s="26">
        <v>360200</v>
      </c>
      <c r="K756" s="1">
        <v>736689</v>
      </c>
      <c r="L756" s="26"/>
      <c r="M756" s="1"/>
      <c r="N756" s="26"/>
      <c r="O756" s="1"/>
      <c r="P756" s="26"/>
    </row>
    <row r="757" spans="1:16" hidden="1" x14ac:dyDescent="0.25">
      <c r="A757" s="30">
        <v>50000249</v>
      </c>
      <c r="B757">
        <v>91130494</v>
      </c>
      <c r="C757" t="s">
        <v>186</v>
      </c>
      <c r="D757">
        <v>72176673</v>
      </c>
      <c r="E757" s="29">
        <v>42164</v>
      </c>
      <c r="F757">
        <v>30036758</v>
      </c>
      <c r="G757" s="14">
        <f>VLOOKUP(I757,[2]numerales!$A:$F,6,0)</f>
        <v>26800000</v>
      </c>
      <c r="H757" s="14">
        <f>VLOOKUP(I757,[2]numerales!$A:$B,2,0)</f>
        <v>360200</v>
      </c>
      <c r="I757" s="26">
        <v>360200</v>
      </c>
      <c r="K757" s="1">
        <v>735907</v>
      </c>
      <c r="L757" s="26"/>
      <c r="M757" s="1"/>
      <c r="N757" s="26"/>
      <c r="O757" s="1"/>
      <c r="P757" s="26"/>
    </row>
    <row r="758" spans="1:16" hidden="1" x14ac:dyDescent="0.25">
      <c r="A758" s="30">
        <v>50000249</v>
      </c>
      <c r="B758">
        <v>91131930</v>
      </c>
      <c r="C758" t="s">
        <v>186</v>
      </c>
      <c r="D758">
        <v>40934341</v>
      </c>
      <c r="E758" s="29">
        <v>42164</v>
      </c>
      <c r="F758">
        <v>30439165</v>
      </c>
      <c r="G758" s="14">
        <f>VLOOKUP(I758,[2]numerales!$A:$F,6,0)</f>
        <v>26800000</v>
      </c>
      <c r="H758" s="14">
        <f>VLOOKUP(I758,[2]numerales!$A:$B,2,0)</f>
        <v>360200</v>
      </c>
      <c r="I758" s="26">
        <v>360200</v>
      </c>
      <c r="K758" s="1">
        <v>659358</v>
      </c>
      <c r="L758" s="26"/>
      <c r="M758" s="1"/>
      <c r="N758" s="26"/>
      <c r="O758" s="1"/>
      <c r="P758" s="26"/>
    </row>
    <row r="759" spans="1:16" hidden="1" x14ac:dyDescent="0.25">
      <c r="A759" s="30">
        <v>50000249</v>
      </c>
      <c r="B759">
        <v>4721</v>
      </c>
      <c r="C759" t="s">
        <v>171</v>
      </c>
      <c r="D759">
        <v>53065234</v>
      </c>
      <c r="E759" s="29">
        <v>42165</v>
      </c>
      <c r="F759">
        <v>30033367</v>
      </c>
      <c r="G759" s="14">
        <f>VLOOKUP(I759,[2]numerales!$A:$F,6,0)</f>
        <v>923272421</v>
      </c>
      <c r="H759" s="14">
        <f>VLOOKUP(I759,[2]numerales!$A:$B,2,0)</f>
        <v>190101</v>
      </c>
      <c r="I759" s="26">
        <v>190101</v>
      </c>
      <c r="K759" s="1">
        <v>107400</v>
      </c>
      <c r="L759" s="26"/>
      <c r="M759" s="1"/>
      <c r="N759" s="26"/>
      <c r="O759" s="1"/>
      <c r="P759" s="26"/>
    </row>
    <row r="760" spans="1:16" hidden="1" x14ac:dyDescent="0.25">
      <c r="A760" s="30">
        <v>50000249</v>
      </c>
      <c r="B760">
        <v>310820</v>
      </c>
      <c r="C760" t="s">
        <v>177</v>
      </c>
      <c r="D760">
        <v>11293160</v>
      </c>
      <c r="E760" s="29">
        <v>42165</v>
      </c>
      <c r="F760">
        <v>3163608</v>
      </c>
      <c r="G760" s="14">
        <f>VLOOKUP(I760,[2]numerales!$A:$F,6,0)</f>
        <v>26800000</v>
      </c>
      <c r="H760" s="14">
        <f>VLOOKUP(I760,[2]numerales!$A:$B,2,0)</f>
        <v>360200</v>
      </c>
      <c r="I760" s="26">
        <v>360200</v>
      </c>
      <c r="K760" s="1">
        <v>97262</v>
      </c>
      <c r="L760" s="26"/>
      <c r="M760" s="1"/>
      <c r="N760" s="26"/>
      <c r="O760" s="1"/>
      <c r="P760" s="26"/>
    </row>
    <row r="761" spans="1:16" hidden="1" x14ac:dyDescent="0.25">
      <c r="A761" s="30">
        <v>50000249</v>
      </c>
      <c r="B761">
        <v>917510</v>
      </c>
      <c r="C761" t="s">
        <v>154</v>
      </c>
      <c r="D761">
        <v>1019049165</v>
      </c>
      <c r="E761" s="29">
        <v>42165</v>
      </c>
      <c r="F761">
        <v>32037111</v>
      </c>
      <c r="G761" s="14">
        <f>VLOOKUP(I761,[2]numerales!$A:$F,6,0)</f>
        <v>12400000</v>
      </c>
      <c r="H761" s="14">
        <f>VLOOKUP(I761,[2]numerales!$A:$B,2,0)</f>
        <v>270102</v>
      </c>
      <c r="I761" s="26">
        <v>121204</v>
      </c>
      <c r="K761" s="1">
        <v>5000</v>
      </c>
      <c r="L761" s="26"/>
      <c r="M761" s="1"/>
      <c r="N761" s="26"/>
      <c r="O761" s="1"/>
      <c r="P761" s="26"/>
    </row>
    <row r="762" spans="1:16" hidden="1" x14ac:dyDescent="0.25">
      <c r="A762" s="30">
        <v>50000249</v>
      </c>
      <c r="B762">
        <v>1087378</v>
      </c>
      <c r="C762" t="s">
        <v>154</v>
      </c>
      <c r="D762">
        <v>1032405067</v>
      </c>
      <c r="E762" s="29">
        <v>42165</v>
      </c>
      <c r="F762">
        <v>31328479</v>
      </c>
      <c r="G762" s="14">
        <f>VLOOKUP(I762,[2]numerales!$A:$F,6,0)</f>
        <v>12400000</v>
      </c>
      <c r="H762" s="14">
        <f>VLOOKUP(I762,[2]numerales!$A:$B,2,0)</f>
        <v>270102</v>
      </c>
      <c r="I762" s="26">
        <v>121204</v>
      </c>
      <c r="K762" s="1">
        <v>5000</v>
      </c>
      <c r="L762" s="26"/>
      <c r="M762" s="1"/>
      <c r="N762" s="26"/>
      <c r="O762" s="1"/>
      <c r="P762" s="26"/>
    </row>
    <row r="763" spans="1:16" hidden="1" x14ac:dyDescent="0.25">
      <c r="A763" s="30">
        <v>50000249</v>
      </c>
      <c r="B763">
        <v>1087406</v>
      </c>
      <c r="C763" t="s">
        <v>154</v>
      </c>
      <c r="D763">
        <v>1026271622</v>
      </c>
      <c r="E763" s="29">
        <v>42165</v>
      </c>
      <c r="F763">
        <v>2828709</v>
      </c>
      <c r="G763" s="14">
        <f>VLOOKUP(I763,[2]numerales!$A:$F,6,0)</f>
        <v>12400000</v>
      </c>
      <c r="H763" s="14">
        <f>VLOOKUP(I763,[2]numerales!$A:$B,2,0)</f>
        <v>270102</v>
      </c>
      <c r="I763" s="26">
        <v>121204</v>
      </c>
      <c r="K763" s="1">
        <v>5000</v>
      </c>
      <c r="L763" s="26"/>
      <c r="M763" s="1"/>
      <c r="N763" s="26"/>
      <c r="O763" s="1"/>
      <c r="P763" s="26"/>
    </row>
    <row r="764" spans="1:16" hidden="1" x14ac:dyDescent="0.25">
      <c r="A764" s="30">
        <v>50000249</v>
      </c>
      <c r="B764">
        <v>1224294</v>
      </c>
      <c r="C764" t="s">
        <v>183</v>
      </c>
      <c r="D764">
        <v>16473517</v>
      </c>
      <c r="E764" s="29">
        <v>42165</v>
      </c>
      <c r="F764">
        <v>2448232</v>
      </c>
      <c r="G764" s="14">
        <f>VLOOKUP(I764,[2]numerales!$A:$F,6,0)</f>
        <v>11100000</v>
      </c>
      <c r="H764" s="14">
        <f>VLOOKUP(I764,[2]numerales!$A:$B,2,0)</f>
        <v>150112</v>
      </c>
      <c r="I764" s="26">
        <v>121275</v>
      </c>
      <c r="K764" s="1">
        <v>500000</v>
      </c>
      <c r="L764" s="26"/>
      <c r="M764" s="1"/>
      <c r="N764" s="26"/>
      <c r="O764" s="1"/>
      <c r="P764" s="26"/>
    </row>
    <row r="765" spans="1:16" hidden="1" x14ac:dyDescent="0.25">
      <c r="A765" s="30">
        <v>50000249</v>
      </c>
      <c r="B765">
        <v>1224298</v>
      </c>
      <c r="C765" t="s">
        <v>183</v>
      </c>
      <c r="D765">
        <v>16490804</v>
      </c>
      <c r="E765" s="29">
        <v>42165</v>
      </c>
      <c r="F765">
        <v>31270938</v>
      </c>
      <c r="G765" s="14">
        <f>VLOOKUP(I765,[2]numerales!$A:$F,6,0)</f>
        <v>11100000</v>
      </c>
      <c r="H765" s="14">
        <f>VLOOKUP(I765,[2]numerales!$A:$B,2,0)</f>
        <v>150112</v>
      </c>
      <c r="I765" s="26">
        <v>121275</v>
      </c>
      <c r="K765" s="1">
        <v>627026</v>
      </c>
      <c r="L765" s="26"/>
      <c r="M765" s="1"/>
      <c r="N765" s="26"/>
      <c r="O765" s="1"/>
      <c r="P765" s="26"/>
    </row>
    <row r="766" spans="1:16" hidden="1" x14ac:dyDescent="0.25">
      <c r="A766" s="30">
        <v>50000249</v>
      </c>
      <c r="B766">
        <v>1306858</v>
      </c>
      <c r="C766" t="s">
        <v>170</v>
      </c>
      <c r="D766">
        <v>1037584906</v>
      </c>
      <c r="E766" s="29">
        <v>42165</v>
      </c>
      <c r="F766">
        <v>31824063</v>
      </c>
      <c r="G766" s="14">
        <f>VLOOKUP(I766,[2]numerales!$A:$F,6,0)</f>
        <v>923272421</v>
      </c>
      <c r="H766" s="14">
        <f>VLOOKUP(I766,[2]numerales!$A:$B,2,0)</f>
        <v>190101</v>
      </c>
      <c r="I766" s="26">
        <v>190101</v>
      </c>
      <c r="K766" s="1">
        <v>107400</v>
      </c>
      <c r="L766" s="26"/>
      <c r="M766" s="1"/>
      <c r="N766" s="26"/>
      <c r="O766" s="1"/>
      <c r="P766" s="26"/>
    </row>
    <row r="767" spans="1:16" hidden="1" x14ac:dyDescent="0.25">
      <c r="A767" s="30">
        <v>50000249</v>
      </c>
      <c r="B767">
        <v>1488304</v>
      </c>
      <c r="C767" t="s">
        <v>158</v>
      </c>
      <c r="D767">
        <v>8020096436</v>
      </c>
      <c r="E767" s="29">
        <v>42165</v>
      </c>
      <c r="F767">
        <v>3704656</v>
      </c>
      <c r="G767" s="14">
        <f>VLOOKUP(I767,[2]numerales!$A:$F,6,0)</f>
        <v>96400000</v>
      </c>
      <c r="H767" s="14">
        <f>VLOOKUP(I767,[2]numerales!$A:$B,2,0)</f>
        <v>370101</v>
      </c>
      <c r="I767" s="26">
        <v>121280</v>
      </c>
      <c r="K767" s="1">
        <v>5400</v>
      </c>
      <c r="L767" s="26"/>
      <c r="M767" s="1"/>
      <c r="N767" s="26"/>
      <c r="O767" s="1"/>
      <c r="P767" s="26"/>
    </row>
    <row r="768" spans="1:16" hidden="1" x14ac:dyDescent="0.25">
      <c r="A768" s="30">
        <v>50000249</v>
      </c>
      <c r="B768">
        <v>1504568</v>
      </c>
      <c r="C768" t="s">
        <v>170</v>
      </c>
      <c r="D768">
        <v>43606422</v>
      </c>
      <c r="E768" s="29">
        <v>42165</v>
      </c>
      <c r="F768">
        <v>5034130</v>
      </c>
      <c r="G768" s="14">
        <f>VLOOKUP(I768,[2]numerales!$A:$F,6,0)</f>
        <v>11500000</v>
      </c>
      <c r="H768" s="14">
        <f>VLOOKUP(I768,[2]numerales!$A:$B,2,0)</f>
        <v>130101</v>
      </c>
      <c r="I768" s="26">
        <v>12102020</v>
      </c>
      <c r="K768" s="1">
        <v>3000</v>
      </c>
      <c r="L768" s="26"/>
      <c r="M768" s="1"/>
      <c r="N768" s="26"/>
      <c r="O768" s="1"/>
      <c r="P768" s="26"/>
    </row>
    <row r="769" spans="1:16" hidden="1" x14ac:dyDescent="0.25">
      <c r="A769" s="30">
        <v>50000249</v>
      </c>
      <c r="B769">
        <v>1504911</v>
      </c>
      <c r="C769" t="s">
        <v>170</v>
      </c>
      <c r="D769">
        <v>42767897</v>
      </c>
      <c r="E769" s="29">
        <v>42165</v>
      </c>
      <c r="F769">
        <v>4223321</v>
      </c>
      <c r="G769" s="14">
        <f>VLOOKUP(I769,[2]numerales!$A:$F,6,0)</f>
        <v>26800000</v>
      </c>
      <c r="H769" s="14">
        <f>VLOOKUP(I769,[2]numerales!$A:$B,2,0)</f>
        <v>360200</v>
      </c>
      <c r="I769" s="26">
        <v>360200</v>
      </c>
      <c r="K769" s="1">
        <v>230840</v>
      </c>
      <c r="L769" s="26"/>
      <c r="M769" s="1"/>
      <c r="N769" s="26"/>
      <c r="O769" s="1"/>
      <c r="P769" s="26"/>
    </row>
    <row r="770" spans="1:16" hidden="1" x14ac:dyDescent="0.25">
      <c r="A770" s="30">
        <v>50000249</v>
      </c>
      <c r="B770">
        <v>1516420</v>
      </c>
      <c r="C770" t="s">
        <v>170</v>
      </c>
      <c r="D770">
        <v>8697311</v>
      </c>
      <c r="E770" s="29">
        <v>42165</v>
      </c>
      <c r="F770">
        <v>4342520</v>
      </c>
      <c r="G770" s="14">
        <f>VLOOKUP(I770,[2]numerales!$A:$F,6,0)</f>
        <v>923272421</v>
      </c>
      <c r="H770" s="14">
        <f>VLOOKUP(I770,[2]numerales!$A:$B,2,0)</f>
        <v>190101</v>
      </c>
      <c r="I770" s="26">
        <v>190101</v>
      </c>
      <c r="K770" s="1">
        <v>107400</v>
      </c>
      <c r="L770" s="26"/>
      <c r="M770" s="1"/>
      <c r="N770" s="26"/>
      <c r="O770" s="1"/>
      <c r="P770" s="26"/>
    </row>
    <row r="771" spans="1:16" hidden="1" x14ac:dyDescent="0.25">
      <c r="A771" s="30">
        <v>50000249</v>
      </c>
      <c r="B771">
        <v>1516457</v>
      </c>
      <c r="C771" t="s">
        <v>170</v>
      </c>
      <c r="D771">
        <v>1020396082</v>
      </c>
      <c r="E771" s="29">
        <v>42165</v>
      </c>
      <c r="F771">
        <v>5852574</v>
      </c>
      <c r="G771" s="14">
        <f>VLOOKUP(I771,[2]numerales!$A:$F,6,0)</f>
        <v>923272421</v>
      </c>
      <c r="H771" s="14">
        <f>VLOOKUP(I771,[2]numerales!$A:$B,2,0)</f>
        <v>190101</v>
      </c>
      <c r="I771" s="26">
        <v>190101</v>
      </c>
      <c r="K771" s="1">
        <v>107400</v>
      </c>
      <c r="L771" s="26"/>
      <c r="M771" s="1"/>
      <c r="N771" s="26"/>
      <c r="O771" s="1"/>
      <c r="P771" s="26"/>
    </row>
    <row r="772" spans="1:16" hidden="1" x14ac:dyDescent="0.25">
      <c r="A772" s="30">
        <v>50000249</v>
      </c>
      <c r="B772">
        <v>1516492</v>
      </c>
      <c r="C772" t="s">
        <v>170</v>
      </c>
      <c r="D772">
        <v>1017150665</v>
      </c>
      <c r="E772" s="29">
        <v>42165</v>
      </c>
      <c r="F772">
        <v>2274483</v>
      </c>
      <c r="G772" s="14">
        <f>VLOOKUP(I772,[2]numerales!$A:$F,6,0)</f>
        <v>923272421</v>
      </c>
      <c r="H772" s="14">
        <f>VLOOKUP(I772,[2]numerales!$A:$B,2,0)</f>
        <v>190101</v>
      </c>
      <c r="I772" s="26">
        <v>190101</v>
      </c>
      <c r="K772" s="1">
        <v>107400</v>
      </c>
      <c r="L772" s="26"/>
      <c r="M772" s="1"/>
      <c r="N772" s="26"/>
      <c r="O772" s="1"/>
      <c r="P772" s="26"/>
    </row>
    <row r="773" spans="1:16" hidden="1" x14ac:dyDescent="0.25">
      <c r="A773" s="30">
        <v>50000249</v>
      </c>
      <c r="B773">
        <v>1552079</v>
      </c>
      <c r="C773" t="s">
        <v>198</v>
      </c>
      <c r="D773">
        <v>1088301398</v>
      </c>
      <c r="E773" s="29">
        <v>42165</v>
      </c>
      <c r="F773">
        <v>3455810</v>
      </c>
      <c r="G773" s="14">
        <f>VLOOKUP(I773,[2]numerales!$A:$F,6,0)</f>
        <v>821500000</v>
      </c>
      <c r="H773" s="14">
        <f>VLOOKUP(I773,[2]numerales!$A:$B,2,0)</f>
        <v>410101</v>
      </c>
      <c r="I773" s="26">
        <v>270943</v>
      </c>
      <c r="K773" s="1">
        <v>80000</v>
      </c>
      <c r="L773" s="26"/>
      <c r="M773" s="1"/>
      <c r="N773" s="26"/>
      <c r="O773" s="1"/>
      <c r="P773" s="26"/>
    </row>
    <row r="774" spans="1:16" hidden="1" x14ac:dyDescent="0.25">
      <c r="A774" s="30">
        <v>50000249</v>
      </c>
      <c r="B774">
        <v>1552162</v>
      </c>
      <c r="C774" t="s">
        <v>198</v>
      </c>
      <c r="D774">
        <v>24943729</v>
      </c>
      <c r="E774" s="29">
        <v>42165</v>
      </c>
      <c r="F774">
        <v>3310569</v>
      </c>
      <c r="G774" s="14">
        <f>VLOOKUP(I774,[2]numerales!$A:$F,6,0)</f>
        <v>923272193</v>
      </c>
      <c r="H774" s="14">
        <f>VLOOKUP(I774,[2]numerales!$A:$B,2,0)</f>
        <v>131401</v>
      </c>
      <c r="I774" s="26">
        <v>131401</v>
      </c>
      <c r="K774" s="1">
        <v>1114050</v>
      </c>
      <c r="L774" s="26"/>
      <c r="M774" s="1"/>
      <c r="N774" s="26"/>
      <c r="O774" s="1"/>
      <c r="P774" s="26"/>
    </row>
    <row r="775" spans="1:16" hidden="1" x14ac:dyDescent="0.25">
      <c r="A775" s="30">
        <v>50000249</v>
      </c>
      <c r="B775">
        <v>1552163</v>
      </c>
      <c r="C775" t="s">
        <v>198</v>
      </c>
      <c r="D775">
        <v>16200370</v>
      </c>
      <c r="E775" s="29">
        <v>42165</v>
      </c>
      <c r="F775">
        <v>3351074</v>
      </c>
      <c r="G775" s="14">
        <f>VLOOKUP(I775,[2]numerales!$A:$F,6,0)</f>
        <v>923272193</v>
      </c>
      <c r="H775" s="14">
        <f>VLOOKUP(I775,[2]numerales!$A:$B,2,0)</f>
        <v>131401</v>
      </c>
      <c r="I775" s="26">
        <v>131401</v>
      </c>
      <c r="K775" s="1">
        <v>258471</v>
      </c>
      <c r="L775" s="26"/>
      <c r="M775" s="1"/>
      <c r="N775" s="26"/>
      <c r="O775" s="1"/>
      <c r="P775" s="26"/>
    </row>
    <row r="776" spans="1:16" hidden="1" x14ac:dyDescent="0.25">
      <c r="A776" s="30">
        <v>50000249</v>
      </c>
      <c r="B776">
        <v>1571827</v>
      </c>
      <c r="C776" t="s">
        <v>171</v>
      </c>
      <c r="D776">
        <v>6157857</v>
      </c>
      <c r="E776" s="29">
        <v>42165</v>
      </c>
      <c r="F776">
        <v>31555010</v>
      </c>
      <c r="G776" s="14">
        <f>VLOOKUP(I776,[2]numerales!$A:$F,6,0)</f>
        <v>96300000</v>
      </c>
      <c r="H776" s="14">
        <f>VLOOKUP(I776,[2]numerales!$A:$B,2,0)</f>
        <v>190101</v>
      </c>
      <c r="I776" s="26">
        <v>121270</v>
      </c>
      <c r="K776" s="1">
        <v>62000</v>
      </c>
      <c r="L776" s="26"/>
      <c r="M776" s="1"/>
      <c r="N776" s="26"/>
      <c r="O776" s="1"/>
      <c r="P776" s="26"/>
    </row>
    <row r="777" spans="1:16" hidden="1" x14ac:dyDescent="0.25">
      <c r="A777" s="30">
        <v>50000249</v>
      </c>
      <c r="B777">
        <v>1595266</v>
      </c>
      <c r="C777" t="s">
        <v>171</v>
      </c>
      <c r="D777">
        <v>31917555</v>
      </c>
      <c r="E777" s="29">
        <v>42165</v>
      </c>
      <c r="F777">
        <v>4861427</v>
      </c>
      <c r="G777" s="14">
        <f>VLOOKUP(I777,[2]numerales!$A:$F,6,0)</f>
        <v>12400000</v>
      </c>
      <c r="H777" s="14">
        <f>VLOOKUP(I777,[2]numerales!$A:$B,2,0)</f>
        <v>270102</v>
      </c>
      <c r="I777" s="26">
        <v>121204</v>
      </c>
      <c r="K777" s="1">
        <v>5000</v>
      </c>
      <c r="L777" s="26"/>
      <c r="M777" s="1"/>
      <c r="N777" s="26"/>
      <c r="O777" s="1"/>
      <c r="P777" s="26"/>
    </row>
    <row r="778" spans="1:16" hidden="1" x14ac:dyDescent="0.25">
      <c r="A778" s="30">
        <v>50000249</v>
      </c>
      <c r="B778">
        <v>1601923</v>
      </c>
      <c r="C778" t="s">
        <v>205</v>
      </c>
      <c r="D778">
        <v>12227888</v>
      </c>
      <c r="E778" s="29">
        <v>42165</v>
      </c>
      <c r="F778">
        <v>31243409</v>
      </c>
      <c r="G778" s="14">
        <f>VLOOKUP(I778,[2]numerales!$A:$F,6,0)</f>
        <v>26800000</v>
      </c>
      <c r="H778" s="14">
        <f>VLOOKUP(I778,[2]numerales!$A:$B,2,0)</f>
        <v>360200</v>
      </c>
      <c r="I778" s="26">
        <v>360200</v>
      </c>
      <c r="K778" s="1">
        <v>73262</v>
      </c>
      <c r="L778" s="26"/>
      <c r="M778" s="1"/>
      <c r="N778" s="26"/>
      <c r="O778" s="1"/>
      <c r="P778" s="26"/>
    </row>
    <row r="779" spans="1:16" hidden="1" x14ac:dyDescent="0.25">
      <c r="A779" s="30">
        <v>50000249</v>
      </c>
      <c r="B779">
        <v>1601927</v>
      </c>
      <c r="C779" t="s">
        <v>205</v>
      </c>
      <c r="D779">
        <v>12235572</v>
      </c>
      <c r="E779" s="29">
        <v>42165</v>
      </c>
      <c r="F779">
        <v>31732710</v>
      </c>
      <c r="G779" s="14">
        <f>VLOOKUP(I779,[2]numerales!$A:$F,6,0)</f>
        <v>26800000</v>
      </c>
      <c r="H779" s="14">
        <f>VLOOKUP(I779,[2]numerales!$A:$B,2,0)</f>
        <v>360200</v>
      </c>
      <c r="I779" s="26">
        <v>360200</v>
      </c>
      <c r="K779" s="1">
        <v>73262</v>
      </c>
      <c r="L779" s="26"/>
      <c r="M779" s="1"/>
      <c r="N779" s="26"/>
      <c r="O779" s="1"/>
      <c r="P779" s="26"/>
    </row>
    <row r="780" spans="1:16" hidden="1" x14ac:dyDescent="0.25">
      <c r="A780" s="30">
        <v>50000249</v>
      </c>
      <c r="B780">
        <v>1618147</v>
      </c>
      <c r="C780" t="s">
        <v>171</v>
      </c>
      <c r="D780">
        <v>1144154169</v>
      </c>
      <c r="E780" s="29">
        <v>42165</v>
      </c>
      <c r="F780">
        <v>31755500</v>
      </c>
      <c r="G780" s="14">
        <f>VLOOKUP(I780,[2]numerales!$A:$F,6,0)</f>
        <v>12400000</v>
      </c>
      <c r="H780" s="14">
        <f>VLOOKUP(I780,[2]numerales!$A:$B,2,0)</f>
        <v>270102</v>
      </c>
      <c r="I780" s="26">
        <v>121204</v>
      </c>
      <c r="K780" s="1">
        <v>5000</v>
      </c>
      <c r="L780" s="26"/>
      <c r="M780" s="1"/>
      <c r="N780" s="26"/>
      <c r="O780" s="1"/>
      <c r="P780" s="26"/>
    </row>
    <row r="781" spans="1:16" hidden="1" x14ac:dyDescent="0.25">
      <c r="A781" s="30">
        <v>50000249</v>
      </c>
      <c r="B781">
        <v>1670902</v>
      </c>
      <c r="C781" t="s">
        <v>205</v>
      </c>
      <c r="D781">
        <v>26547803</v>
      </c>
      <c r="E781" s="29">
        <v>42165</v>
      </c>
      <c r="F781">
        <v>31425274</v>
      </c>
      <c r="G781" s="14">
        <f>VLOOKUP(I781,[2]numerales!$A:$F,6,0)</f>
        <v>923272193</v>
      </c>
      <c r="H781" s="14">
        <f>VLOOKUP(I781,[2]numerales!$A:$B,2,0)</f>
        <v>131401</v>
      </c>
      <c r="I781" s="26">
        <v>131401</v>
      </c>
      <c r="K781" s="1">
        <v>1100</v>
      </c>
      <c r="L781" s="26"/>
      <c r="M781" s="1"/>
      <c r="N781" s="26"/>
      <c r="O781" s="1"/>
      <c r="P781" s="26"/>
    </row>
    <row r="782" spans="1:16" hidden="1" x14ac:dyDescent="0.25">
      <c r="A782" s="30">
        <v>50000249</v>
      </c>
      <c r="B782">
        <v>1679795</v>
      </c>
      <c r="C782" t="s">
        <v>171</v>
      </c>
      <c r="D782">
        <v>1143848985</v>
      </c>
      <c r="E782" s="29">
        <v>42165</v>
      </c>
      <c r="F782">
        <v>31836217</v>
      </c>
      <c r="G782" s="14">
        <f>VLOOKUP(I782,[2]numerales!$A:$F,6,0)</f>
        <v>12400000</v>
      </c>
      <c r="H782" s="14">
        <f>VLOOKUP(I782,[2]numerales!$A:$B,2,0)</f>
        <v>270102</v>
      </c>
      <c r="I782" s="26">
        <v>121204</v>
      </c>
      <c r="K782" s="1">
        <v>5000</v>
      </c>
      <c r="L782" s="26"/>
      <c r="M782" s="1"/>
      <c r="N782" s="26"/>
      <c r="O782" s="1"/>
      <c r="P782" s="26"/>
    </row>
    <row r="783" spans="1:16" hidden="1" x14ac:dyDescent="0.25">
      <c r="A783" s="30">
        <v>50000249</v>
      </c>
      <c r="B783">
        <v>1724437</v>
      </c>
      <c r="C783" t="s">
        <v>167</v>
      </c>
      <c r="D783">
        <v>1090412159</v>
      </c>
      <c r="E783" s="29">
        <v>42165</v>
      </c>
      <c r="F783">
        <v>5762717</v>
      </c>
      <c r="G783" s="14">
        <f>VLOOKUP(I783,[2]numerales!$A:$F,6,0)</f>
        <v>12400000</v>
      </c>
      <c r="H783" s="14">
        <f>VLOOKUP(I783,[2]numerales!$A:$B,2,0)</f>
        <v>270102</v>
      </c>
      <c r="I783" s="26">
        <v>121204</v>
      </c>
      <c r="K783" s="1">
        <v>5000</v>
      </c>
      <c r="L783" s="26"/>
      <c r="M783" s="1"/>
      <c r="N783" s="26"/>
      <c r="O783" s="1"/>
      <c r="P783" s="26"/>
    </row>
    <row r="784" spans="1:16" hidden="1" x14ac:dyDescent="0.25">
      <c r="A784" s="30">
        <v>50000249</v>
      </c>
      <c r="B784">
        <v>1726801</v>
      </c>
      <c r="C784" t="s">
        <v>217</v>
      </c>
      <c r="D784">
        <v>12198648</v>
      </c>
      <c r="E784" s="29">
        <v>42165</v>
      </c>
      <c r="F784">
        <v>31433374</v>
      </c>
      <c r="G784" s="14">
        <f>VLOOKUP(I784,[2]numerales!$A:$F,6,0)</f>
        <v>26800000</v>
      </c>
      <c r="H784" s="14">
        <f>VLOOKUP(I784,[2]numerales!$A:$B,2,0)</f>
        <v>360200</v>
      </c>
      <c r="I784" s="26">
        <v>360200</v>
      </c>
      <c r="K784" s="1">
        <v>86000</v>
      </c>
      <c r="L784" s="26"/>
      <c r="M784" s="1"/>
      <c r="N784" s="26"/>
      <c r="O784" s="1"/>
      <c r="P784" s="26"/>
    </row>
    <row r="785" spans="1:16" hidden="1" x14ac:dyDescent="0.25">
      <c r="A785" s="30">
        <v>50000249</v>
      </c>
      <c r="B785">
        <v>1757510</v>
      </c>
      <c r="C785" t="s">
        <v>170</v>
      </c>
      <c r="D785">
        <v>26428533</v>
      </c>
      <c r="E785" s="29">
        <v>42165</v>
      </c>
      <c r="F785">
        <v>5034130</v>
      </c>
      <c r="G785" s="14">
        <f>VLOOKUP(I785,[2]numerales!$A:$F,6,0)</f>
        <v>11500000</v>
      </c>
      <c r="H785" s="14">
        <f>VLOOKUP(I785,[2]numerales!$A:$B,2,0)</f>
        <v>130101</v>
      </c>
      <c r="I785" s="26">
        <v>12102020</v>
      </c>
      <c r="K785" s="1">
        <v>3000</v>
      </c>
      <c r="L785" s="26"/>
      <c r="M785" s="1"/>
      <c r="N785" s="26"/>
      <c r="O785" s="1"/>
      <c r="P785" s="26"/>
    </row>
    <row r="786" spans="1:16" hidden="1" x14ac:dyDescent="0.25">
      <c r="A786" s="30">
        <v>50000249</v>
      </c>
      <c r="B786">
        <v>1802968</v>
      </c>
      <c r="C786" t="s">
        <v>154</v>
      </c>
      <c r="D786">
        <v>79340474</v>
      </c>
      <c r="E786" s="29">
        <v>42165</v>
      </c>
      <c r="F786">
        <v>2117170</v>
      </c>
      <c r="G786" s="14">
        <f>VLOOKUP(I786,[2]numerales!$A:$F,6,0)</f>
        <v>12200000</v>
      </c>
      <c r="H786" s="14">
        <f>VLOOKUP(I786,[2]numerales!$A:$B,2,0)</f>
        <v>250101</v>
      </c>
      <c r="I786" s="26">
        <v>121225</v>
      </c>
      <c r="K786" s="1">
        <v>28200</v>
      </c>
      <c r="L786" s="26"/>
      <c r="M786" s="1"/>
      <c r="N786" s="26"/>
      <c r="O786" s="1"/>
      <c r="P786" s="26"/>
    </row>
    <row r="787" spans="1:16" hidden="1" x14ac:dyDescent="0.25">
      <c r="A787" s="30">
        <v>50000249</v>
      </c>
      <c r="B787">
        <v>1802975</v>
      </c>
      <c r="C787" t="s">
        <v>154</v>
      </c>
      <c r="D787">
        <v>79153989</v>
      </c>
      <c r="E787" s="29">
        <v>42165</v>
      </c>
      <c r="F787">
        <v>212121</v>
      </c>
      <c r="G787" s="14">
        <f>VLOOKUP(I787,[2]numerales!$A:$F,6,0)</f>
        <v>12200000</v>
      </c>
      <c r="H787" s="14">
        <f>VLOOKUP(I787,[2]numerales!$A:$B,2,0)</f>
        <v>250101</v>
      </c>
      <c r="I787" s="26">
        <v>121225</v>
      </c>
      <c r="K787" s="1">
        <v>49200</v>
      </c>
      <c r="L787" s="26"/>
      <c r="M787" s="1"/>
      <c r="N787" s="26"/>
      <c r="O787" s="1"/>
      <c r="P787" s="26"/>
    </row>
    <row r="788" spans="1:16" hidden="1" x14ac:dyDescent="0.25">
      <c r="A788" s="30">
        <v>50000249</v>
      </c>
      <c r="B788">
        <v>1850293</v>
      </c>
      <c r="C788" t="s">
        <v>163</v>
      </c>
      <c r="D788">
        <v>23147498</v>
      </c>
      <c r="E788" s="29">
        <v>42165</v>
      </c>
      <c r="F788">
        <v>6640213</v>
      </c>
      <c r="G788" s="14">
        <f>VLOOKUP(I788,[2]numerales!$A:$F,6,0)</f>
        <v>923272193</v>
      </c>
      <c r="H788" s="14">
        <f>VLOOKUP(I788,[2]numerales!$A:$B,2,0)</f>
        <v>131401</v>
      </c>
      <c r="I788" s="26">
        <v>131401</v>
      </c>
      <c r="K788" s="1">
        <v>23100</v>
      </c>
      <c r="L788" s="26"/>
      <c r="M788" s="1"/>
      <c r="N788" s="26"/>
      <c r="O788" s="1"/>
      <c r="P788" s="26"/>
    </row>
    <row r="789" spans="1:16" hidden="1" x14ac:dyDescent="0.25">
      <c r="A789" s="30">
        <v>50000249</v>
      </c>
      <c r="B789">
        <v>1850294</v>
      </c>
      <c r="C789" t="s">
        <v>163</v>
      </c>
      <c r="D789">
        <v>45433239</v>
      </c>
      <c r="E789" s="29">
        <v>42165</v>
      </c>
      <c r="F789">
        <v>6640213</v>
      </c>
      <c r="G789" s="14">
        <f>VLOOKUP(I789,[2]numerales!$A:$F,6,0)</f>
        <v>923272193</v>
      </c>
      <c r="H789" s="14">
        <f>VLOOKUP(I789,[2]numerales!$A:$B,2,0)</f>
        <v>131401</v>
      </c>
      <c r="I789" s="26">
        <v>131401</v>
      </c>
      <c r="K789" s="1">
        <v>11100</v>
      </c>
      <c r="L789" s="26"/>
      <c r="M789" s="1"/>
      <c r="N789" s="26"/>
      <c r="O789" s="1"/>
      <c r="P789" s="26"/>
    </row>
    <row r="790" spans="1:16" hidden="1" x14ac:dyDescent="0.25">
      <c r="A790" s="30">
        <v>50000249</v>
      </c>
      <c r="B790">
        <v>1850296</v>
      </c>
      <c r="C790" t="s">
        <v>163</v>
      </c>
      <c r="D790">
        <v>22788763</v>
      </c>
      <c r="E790" s="29">
        <v>42165</v>
      </c>
      <c r="F790">
        <v>32180570</v>
      </c>
      <c r="G790" s="14">
        <f>VLOOKUP(I790,[2]numerales!$A:$F,6,0)</f>
        <v>11100000</v>
      </c>
      <c r="H790" s="14">
        <f>VLOOKUP(I790,[2]numerales!$A:$B,2,0)</f>
        <v>150112</v>
      </c>
      <c r="I790" s="26">
        <v>121275</v>
      </c>
      <c r="K790" s="1">
        <v>1158000</v>
      </c>
      <c r="L790" s="26"/>
      <c r="M790" s="1"/>
      <c r="N790" s="26"/>
      <c r="O790" s="1"/>
      <c r="P790" s="26"/>
    </row>
    <row r="791" spans="1:16" hidden="1" x14ac:dyDescent="0.25">
      <c r="A791" s="30">
        <v>50000249</v>
      </c>
      <c r="B791">
        <v>1850461</v>
      </c>
      <c r="C791" t="s">
        <v>163</v>
      </c>
      <c r="D791">
        <v>9111224</v>
      </c>
      <c r="E791" s="29">
        <v>42165</v>
      </c>
      <c r="F791">
        <v>6640213</v>
      </c>
      <c r="G791" s="14">
        <f>VLOOKUP(I791,[2]numerales!$A:$F,6,0)</f>
        <v>923272193</v>
      </c>
      <c r="H791" s="14">
        <f>VLOOKUP(I791,[2]numerales!$A:$B,2,0)</f>
        <v>131401</v>
      </c>
      <c r="I791" s="26">
        <v>131401</v>
      </c>
      <c r="K791" s="1">
        <v>15600</v>
      </c>
      <c r="L791" s="26"/>
      <c r="M791" s="1"/>
      <c r="N791" s="26"/>
      <c r="O791" s="1"/>
      <c r="P791" s="26"/>
    </row>
    <row r="792" spans="1:16" hidden="1" x14ac:dyDescent="0.25">
      <c r="A792" s="30">
        <v>50000249</v>
      </c>
      <c r="B792">
        <v>1850462</v>
      </c>
      <c r="C792" t="s">
        <v>163</v>
      </c>
      <c r="D792">
        <v>9050424</v>
      </c>
      <c r="E792" s="29">
        <v>42165</v>
      </c>
      <c r="F792">
        <v>6640213</v>
      </c>
      <c r="G792" s="14">
        <f>VLOOKUP(I792,[2]numerales!$A:$F,6,0)</f>
        <v>923272193</v>
      </c>
      <c r="H792" s="14">
        <f>VLOOKUP(I792,[2]numerales!$A:$B,2,0)</f>
        <v>131401</v>
      </c>
      <c r="I792" s="26">
        <v>131401</v>
      </c>
      <c r="K792" s="1">
        <v>9400</v>
      </c>
      <c r="L792" s="26"/>
      <c r="M792" s="1"/>
      <c r="N792" s="26"/>
      <c r="O792" s="1"/>
      <c r="P792" s="26"/>
    </row>
    <row r="793" spans="1:16" hidden="1" x14ac:dyDescent="0.25">
      <c r="A793" s="30">
        <v>50000249</v>
      </c>
      <c r="B793">
        <v>1851468</v>
      </c>
      <c r="C793" t="s">
        <v>180</v>
      </c>
      <c r="D793">
        <v>1103097461</v>
      </c>
      <c r="E793" s="29">
        <v>42165</v>
      </c>
      <c r="F793">
        <v>30167887</v>
      </c>
      <c r="G793" s="14">
        <f>VLOOKUP(I793,[2]numerales!$A:$F,6,0)</f>
        <v>12400000</v>
      </c>
      <c r="H793" s="14">
        <f>VLOOKUP(I793,[2]numerales!$A:$B,2,0)</f>
        <v>270102</v>
      </c>
      <c r="I793" s="26">
        <v>121204</v>
      </c>
      <c r="K793" s="1">
        <v>5000</v>
      </c>
      <c r="L793" s="26"/>
      <c r="M793" s="1"/>
      <c r="N793" s="26"/>
      <c r="O793" s="1"/>
      <c r="P793" s="26"/>
    </row>
    <row r="794" spans="1:16" hidden="1" x14ac:dyDescent="0.25">
      <c r="A794" s="30">
        <v>50000249</v>
      </c>
      <c r="B794">
        <v>1893787</v>
      </c>
      <c r="C794" t="s">
        <v>180</v>
      </c>
      <c r="D794">
        <v>1103095276</v>
      </c>
      <c r="E794" s="29">
        <v>42165</v>
      </c>
      <c r="F794">
        <v>30149777</v>
      </c>
      <c r="G794" s="14">
        <f>VLOOKUP(I794,[2]numerales!$A:$F,6,0)</f>
        <v>12400000</v>
      </c>
      <c r="H794" s="14">
        <f>VLOOKUP(I794,[2]numerales!$A:$B,2,0)</f>
        <v>270102</v>
      </c>
      <c r="I794" s="26">
        <v>121204</v>
      </c>
      <c r="K794" s="1">
        <v>5000</v>
      </c>
      <c r="L794" s="26"/>
      <c r="M794" s="1"/>
      <c r="N794" s="26"/>
      <c r="O794" s="1"/>
      <c r="P794" s="26"/>
    </row>
    <row r="795" spans="1:16" hidden="1" x14ac:dyDescent="0.25">
      <c r="A795" s="30">
        <v>50000249</v>
      </c>
      <c r="B795">
        <v>1893966</v>
      </c>
      <c r="C795" t="s">
        <v>180</v>
      </c>
      <c r="D795">
        <v>1103109391</v>
      </c>
      <c r="E795" s="29">
        <v>42165</v>
      </c>
      <c r="F795">
        <v>30175650</v>
      </c>
      <c r="G795" s="14">
        <f>VLOOKUP(I795,[2]numerales!$A:$F,6,0)</f>
        <v>12400000</v>
      </c>
      <c r="H795" s="14">
        <f>VLOOKUP(I795,[2]numerales!$A:$B,2,0)</f>
        <v>270102</v>
      </c>
      <c r="I795" s="26">
        <v>121204</v>
      </c>
      <c r="K795" s="1">
        <v>5000</v>
      </c>
      <c r="L795" s="26"/>
      <c r="M795" s="1"/>
      <c r="N795" s="26"/>
      <c r="O795" s="1"/>
      <c r="P795" s="26"/>
    </row>
    <row r="796" spans="1:16" hidden="1" x14ac:dyDescent="0.25">
      <c r="A796" s="30">
        <v>50000249</v>
      </c>
      <c r="B796">
        <v>1893967</v>
      </c>
      <c r="C796" t="s">
        <v>180</v>
      </c>
      <c r="D796">
        <v>1103108703</v>
      </c>
      <c r="E796" s="29">
        <v>42165</v>
      </c>
      <c r="F796">
        <v>30124743</v>
      </c>
      <c r="G796" s="14">
        <f>VLOOKUP(I796,[2]numerales!$A:$F,6,0)</f>
        <v>12400000</v>
      </c>
      <c r="H796" s="14">
        <f>VLOOKUP(I796,[2]numerales!$A:$B,2,0)</f>
        <v>270102</v>
      </c>
      <c r="I796" s="26">
        <v>121204</v>
      </c>
      <c r="K796" s="1">
        <v>5000</v>
      </c>
      <c r="L796" s="26"/>
      <c r="M796" s="1"/>
      <c r="N796" s="26"/>
      <c r="O796" s="1"/>
      <c r="P796" s="26"/>
    </row>
    <row r="797" spans="1:16" hidden="1" x14ac:dyDescent="0.25">
      <c r="A797" s="30">
        <v>50000249</v>
      </c>
      <c r="B797">
        <v>1895519</v>
      </c>
      <c r="C797" t="s">
        <v>170</v>
      </c>
      <c r="D797">
        <v>1039022724</v>
      </c>
      <c r="E797" s="29">
        <v>42165</v>
      </c>
      <c r="F797">
        <v>4142400</v>
      </c>
      <c r="G797" s="14">
        <f>VLOOKUP(I797,[2]numerales!$A:$F,6,0)</f>
        <v>923272421</v>
      </c>
      <c r="H797" s="14">
        <f>VLOOKUP(I797,[2]numerales!$A:$B,2,0)</f>
        <v>190101</v>
      </c>
      <c r="I797" s="26">
        <v>190101</v>
      </c>
      <c r="K797" s="1">
        <v>107400</v>
      </c>
      <c r="L797" s="26"/>
      <c r="M797" s="1"/>
      <c r="N797" s="26"/>
      <c r="O797" s="1"/>
      <c r="P797" s="26"/>
    </row>
    <row r="798" spans="1:16" hidden="1" x14ac:dyDescent="0.25">
      <c r="A798" s="30">
        <v>50000249</v>
      </c>
      <c r="B798">
        <v>1895520</v>
      </c>
      <c r="C798" t="s">
        <v>170</v>
      </c>
      <c r="D798">
        <v>15424909</v>
      </c>
      <c r="E798" s="29">
        <v>42165</v>
      </c>
      <c r="F798">
        <v>4214637</v>
      </c>
      <c r="G798" s="14">
        <f>VLOOKUP(I798,[2]numerales!$A:$F,6,0)</f>
        <v>26800000</v>
      </c>
      <c r="H798" s="14">
        <f>VLOOKUP(I798,[2]numerales!$A:$B,2,0)</f>
        <v>360200</v>
      </c>
      <c r="I798" s="26">
        <v>360200</v>
      </c>
      <c r="K798" s="1">
        <v>230840</v>
      </c>
      <c r="L798" s="26"/>
      <c r="M798" s="1"/>
      <c r="N798" s="26"/>
      <c r="O798" s="1"/>
      <c r="P798" s="26"/>
    </row>
    <row r="799" spans="1:16" hidden="1" x14ac:dyDescent="0.25">
      <c r="A799" s="30">
        <v>50000249</v>
      </c>
      <c r="B799">
        <v>1895552</v>
      </c>
      <c r="C799" t="s">
        <v>170</v>
      </c>
      <c r="D799">
        <v>32515942</v>
      </c>
      <c r="E799" s="29">
        <v>42165</v>
      </c>
      <c r="F799">
        <v>2523482</v>
      </c>
      <c r="G799" s="14">
        <f>VLOOKUP(I799,[2]numerales!$A:$F,6,0)</f>
        <v>923272193</v>
      </c>
      <c r="H799" s="14">
        <f>VLOOKUP(I799,[2]numerales!$A:$B,2,0)</f>
        <v>131401</v>
      </c>
      <c r="I799" s="26">
        <v>131401</v>
      </c>
      <c r="K799" s="1">
        <v>14500</v>
      </c>
      <c r="L799" s="26"/>
      <c r="M799" s="1"/>
      <c r="N799" s="26"/>
      <c r="O799" s="1"/>
      <c r="P799" s="26"/>
    </row>
    <row r="800" spans="1:16" hidden="1" x14ac:dyDescent="0.25">
      <c r="A800" s="30">
        <v>50000249</v>
      </c>
      <c r="B800">
        <v>1898664</v>
      </c>
      <c r="C800" t="s">
        <v>172</v>
      </c>
      <c r="D800">
        <v>4884832</v>
      </c>
      <c r="E800" s="29">
        <v>42165</v>
      </c>
      <c r="F800">
        <v>8714197</v>
      </c>
      <c r="G800" s="14">
        <f>VLOOKUP(I800,[2]numerales!$A:$F,6,0)</f>
        <v>12400000</v>
      </c>
      <c r="H800" s="14">
        <f>VLOOKUP(I800,[2]numerales!$A:$B,2,0)</f>
        <v>270108</v>
      </c>
      <c r="I800" s="26">
        <v>270108</v>
      </c>
      <c r="K800" s="1">
        <v>469468</v>
      </c>
      <c r="L800" s="26"/>
      <c r="M800" s="1"/>
      <c r="N800" s="26"/>
      <c r="O800" s="1"/>
      <c r="P800" s="26"/>
    </row>
    <row r="801" spans="1:16" hidden="1" x14ac:dyDescent="0.25">
      <c r="A801" s="30">
        <v>50000249</v>
      </c>
      <c r="B801">
        <v>1916552</v>
      </c>
      <c r="C801" t="s">
        <v>179</v>
      </c>
      <c r="D801">
        <v>1098723729</v>
      </c>
      <c r="E801" s="29">
        <v>42165</v>
      </c>
      <c r="F801">
        <v>6183118</v>
      </c>
      <c r="G801" s="14">
        <f>VLOOKUP(I801,[2]numerales!$A:$F,6,0)</f>
        <v>12400000</v>
      </c>
      <c r="H801" s="14">
        <f>VLOOKUP(I801,[2]numerales!$A:$B,2,0)</f>
        <v>270102</v>
      </c>
      <c r="I801" s="26">
        <v>121204</v>
      </c>
      <c r="K801" s="1">
        <v>5000</v>
      </c>
      <c r="L801" s="26"/>
      <c r="M801" s="1"/>
      <c r="N801" s="26"/>
      <c r="O801" s="1"/>
      <c r="P801" s="26"/>
    </row>
    <row r="802" spans="1:16" hidden="1" x14ac:dyDescent="0.25">
      <c r="A802" s="30">
        <v>50000249</v>
      </c>
      <c r="B802">
        <v>1934041</v>
      </c>
      <c r="C802" t="s">
        <v>171</v>
      </c>
      <c r="D802">
        <v>8903256763</v>
      </c>
      <c r="E802" s="29">
        <v>42165</v>
      </c>
      <c r="F802">
        <v>8890198</v>
      </c>
      <c r="G802" s="14">
        <f>VLOOKUP(I802,[2]numerales!$A:$F,6,0)</f>
        <v>96400000</v>
      </c>
      <c r="H802" s="14">
        <f>VLOOKUP(I802,[2]numerales!$A:$B,2,0)</f>
        <v>370101</v>
      </c>
      <c r="I802" s="26">
        <v>121280</v>
      </c>
      <c r="K802" s="1">
        <v>5400</v>
      </c>
      <c r="L802" s="26"/>
      <c r="M802" s="1"/>
      <c r="N802" s="26"/>
      <c r="O802" s="1"/>
      <c r="P802" s="26"/>
    </row>
    <row r="803" spans="1:16" hidden="1" x14ac:dyDescent="0.25">
      <c r="A803" s="30">
        <v>50000249</v>
      </c>
      <c r="B803">
        <v>1945476</v>
      </c>
      <c r="C803" t="s">
        <v>171</v>
      </c>
      <c r="D803">
        <v>1144031333</v>
      </c>
      <c r="E803" s="29">
        <v>42165</v>
      </c>
      <c r="F803">
        <v>5141773</v>
      </c>
      <c r="G803" s="14">
        <f>VLOOKUP(I803,[2]numerales!$A:$F,6,0)</f>
        <v>12400000</v>
      </c>
      <c r="H803" s="14">
        <f>VLOOKUP(I803,[2]numerales!$A:$B,2,0)</f>
        <v>270102</v>
      </c>
      <c r="I803" s="26">
        <v>121204</v>
      </c>
      <c r="K803" s="1">
        <v>5000</v>
      </c>
      <c r="L803" s="26"/>
      <c r="M803" s="1"/>
      <c r="N803" s="26"/>
      <c r="O803" s="1"/>
      <c r="P803" s="26"/>
    </row>
    <row r="804" spans="1:16" hidden="1" x14ac:dyDescent="0.25">
      <c r="A804" s="30">
        <v>50000249</v>
      </c>
      <c r="B804">
        <v>1993820</v>
      </c>
      <c r="C804" t="s">
        <v>178</v>
      </c>
      <c r="D804">
        <v>115065272</v>
      </c>
      <c r="E804" s="29">
        <v>42165</v>
      </c>
      <c r="F804">
        <v>31681494</v>
      </c>
      <c r="G804" s="14">
        <f>VLOOKUP(I804,[2]numerales!$A:$F,6,0)</f>
        <v>12400000</v>
      </c>
      <c r="H804" s="14">
        <f>VLOOKUP(I804,[2]numerales!$A:$B,2,0)</f>
        <v>270102</v>
      </c>
      <c r="I804" s="26">
        <v>121204</v>
      </c>
      <c r="K804" s="1">
        <v>5000</v>
      </c>
      <c r="L804" s="26"/>
      <c r="M804" s="1"/>
      <c r="N804" s="26"/>
      <c r="O804" s="1"/>
      <c r="P804" s="26"/>
    </row>
    <row r="805" spans="1:16" hidden="1" x14ac:dyDescent="0.25">
      <c r="A805" s="30">
        <v>50000249</v>
      </c>
      <c r="B805">
        <v>2004160</v>
      </c>
      <c r="C805" t="s">
        <v>177</v>
      </c>
      <c r="D805">
        <v>1043841039</v>
      </c>
      <c r="E805" s="29">
        <v>42165</v>
      </c>
      <c r="F805">
        <v>30044164</v>
      </c>
      <c r="G805" s="14">
        <f>VLOOKUP(I805,[2]numerales!$A:$F,6,0)</f>
        <v>923272421</v>
      </c>
      <c r="H805" s="14">
        <f>VLOOKUP(I805,[2]numerales!$A:$B,2,0)</f>
        <v>190101</v>
      </c>
      <c r="I805" s="26">
        <v>190101</v>
      </c>
      <c r="K805" s="1">
        <v>107400</v>
      </c>
      <c r="L805" s="26"/>
      <c r="M805" s="1"/>
      <c r="N805" s="26"/>
      <c r="O805" s="1"/>
      <c r="P805" s="26"/>
    </row>
    <row r="806" spans="1:16" hidden="1" x14ac:dyDescent="0.25">
      <c r="A806" s="30">
        <v>50000249</v>
      </c>
      <c r="B806">
        <v>2016844</v>
      </c>
      <c r="C806" t="s">
        <v>197</v>
      </c>
      <c r="D806">
        <v>8001005270</v>
      </c>
      <c r="E806" s="29">
        <v>42165</v>
      </c>
      <c r="F806">
        <v>2196903</v>
      </c>
      <c r="G806" s="14">
        <f>VLOOKUP(I806,[2]numerales!$A:$F,6,0)</f>
        <v>10900000</v>
      </c>
      <c r="H806" s="14">
        <f>VLOOKUP(I806,[2]numerales!$A:$B,2,0)</f>
        <v>170101</v>
      </c>
      <c r="I806" s="26">
        <v>121255</v>
      </c>
      <c r="K806" s="1">
        <v>4637874</v>
      </c>
      <c r="L806" s="26"/>
      <c r="M806" s="1"/>
      <c r="N806" s="26"/>
      <c r="O806" s="1"/>
      <c r="P806" s="26"/>
    </row>
    <row r="807" spans="1:16" x14ac:dyDescent="0.25">
      <c r="A807" s="30">
        <v>50000249</v>
      </c>
      <c r="B807">
        <v>2112534</v>
      </c>
      <c r="C807" t="s">
        <v>162</v>
      </c>
      <c r="D807">
        <v>8909838138</v>
      </c>
      <c r="E807" s="29">
        <v>42165</v>
      </c>
      <c r="F807">
        <v>5460080</v>
      </c>
      <c r="G807" s="14">
        <f>VLOOKUP(I807,[2]numerales!$A:$F,6,0)</f>
        <v>11800000</v>
      </c>
      <c r="H807" s="14">
        <f>VLOOKUP(I807,[2]numerales!$A:$B,2,0)</f>
        <v>240101</v>
      </c>
      <c r="I807" s="26">
        <v>121265</v>
      </c>
      <c r="K807" s="1">
        <v>390900</v>
      </c>
      <c r="L807" s="26"/>
      <c r="M807" s="1"/>
      <c r="N807" s="26"/>
      <c r="O807" s="1"/>
      <c r="P807" s="26"/>
    </row>
    <row r="808" spans="1:16" hidden="1" x14ac:dyDescent="0.25">
      <c r="A808" s="30">
        <v>50000249</v>
      </c>
      <c r="B808">
        <v>2127718</v>
      </c>
      <c r="C808" t="s">
        <v>154</v>
      </c>
      <c r="D808">
        <v>9001662312</v>
      </c>
      <c r="E808" s="29">
        <v>42165</v>
      </c>
      <c r="F808">
        <v>2693999</v>
      </c>
      <c r="G808" s="14">
        <f>VLOOKUP(I808,[2]numerales!$A:$F,6,0)</f>
        <v>12800000</v>
      </c>
      <c r="H808" s="14">
        <f>VLOOKUP(I808,[2]numerales!$A:$B,2,0)</f>
        <v>350300</v>
      </c>
      <c r="I808" s="26">
        <v>350300</v>
      </c>
      <c r="K808" s="1">
        <v>4494275</v>
      </c>
      <c r="L808" s="26"/>
      <c r="M808" s="1"/>
      <c r="N808" s="26"/>
      <c r="O808" s="1"/>
      <c r="P808" s="26"/>
    </row>
    <row r="809" spans="1:16" hidden="1" x14ac:dyDescent="0.25">
      <c r="A809" s="30">
        <v>50000249</v>
      </c>
      <c r="B809">
        <v>2169580</v>
      </c>
      <c r="C809" t="s">
        <v>163</v>
      </c>
      <c r="D809">
        <v>1128052039</v>
      </c>
      <c r="E809" s="29">
        <v>42165</v>
      </c>
      <c r="F809">
        <v>30021280</v>
      </c>
      <c r="G809" s="14">
        <f>VLOOKUP(I809,[2]numerales!$A:$F,6,0)</f>
        <v>923272421</v>
      </c>
      <c r="H809" s="14">
        <f>VLOOKUP(I809,[2]numerales!$A:$B,2,0)</f>
        <v>190101</v>
      </c>
      <c r="I809" s="26">
        <v>190101</v>
      </c>
      <c r="K809" s="1">
        <v>107400</v>
      </c>
      <c r="L809" s="26"/>
      <c r="M809" s="1"/>
      <c r="N809" s="26"/>
      <c r="O809" s="1"/>
      <c r="P809" s="26"/>
    </row>
    <row r="810" spans="1:16" hidden="1" x14ac:dyDescent="0.25">
      <c r="A810" s="30">
        <v>50000249</v>
      </c>
      <c r="B810">
        <v>2169614</v>
      </c>
      <c r="C810" t="s">
        <v>163</v>
      </c>
      <c r="D810">
        <v>33156522</v>
      </c>
      <c r="E810" s="29">
        <v>42165</v>
      </c>
      <c r="F810">
        <v>6900384</v>
      </c>
      <c r="G810" s="14">
        <f>VLOOKUP(I810,[2]numerales!$A:$F,6,0)</f>
        <v>96300000</v>
      </c>
      <c r="H810" s="14">
        <f>VLOOKUP(I810,[2]numerales!$A:$B,2,0)</f>
        <v>190101</v>
      </c>
      <c r="I810" s="26">
        <v>121270</v>
      </c>
      <c r="K810" s="1">
        <v>18000</v>
      </c>
      <c r="L810" s="26"/>
      <c r="M810" s="1"/>
      <c r="N810" s="26"/>
      <c r="O810" s="1"/>
      <c r="P810" s="26"/>
    </row>
    <row r="811" spans="1:16" hidden="1" x14ac:dyDescent="0.25">
      <c r="A811" s="30">
        <v>50000249</v>
      </c>
      <c r="B811">
        <v>2169616</v>
      </c>
      <c r="C811" t="s">
        <v>163</v>
      </c>
      <c r="D811">
        <v>1047499556</v>
      </c>
      <c r="E811" s="29">
        <v>42165</v>
      </c>
      <c r="F811">
        <v>30438758</v>
      </c>
      <c r="G811" s="14">
        <f>VLOOKUP(I811,[2]numerales!$A:$F,6,0)</f>
        <v>923272421</v>
      </c>
      <c r="H811" s="14">
        <f>VLOOKUP(I811,[2]numerales!$A:$B,2,0)</f>
        <v>190101</v>
      </c>
      <c r="I811" s="26">
        <v>190101</v>
      </c>
      <c r="K811" s="1">
        <v>107400</v>
      </c>
      <c r="L811" s="26"/>
      <c r="M811" s="1"/>
      <c r="N811" s="26"/>
      <c r="O811" s="1"/>
      <c r="P811" s="26"/>
    </row>
    <row r="812" spans="1:16" hidden="1" x14ac:dyDescent="0.25">
      <c r="A812" s="30">
        <v>50000249</v>
      </c>
      <c r="B812">
        <v>2169619</v>
      </c>
      <c r="C812" t="s">
        <v>163</v>
      </c>
      <c r="D812">
        <v>1052733661</v>
      </c>
      <c r="E812" s="29">
        <v>42165</v>
      </c>
      <c r="F812">
        <v>30061067</v>
      </c>
      <c r="G812" s="14">
        <f>VLOOKUP(I812,[2]numerales!$A:$F,6,0)</f>
        <v>923272421</v>
      </c>
      <c r="H812" s="14">
        <f>VLOOKUP(I812,[2]numerales!$A:$B,2,0)</f>
        <v>190101</v>
      </c>
      <c r="I812" s="26">
        <v>190101</v>
      </c>
      <c r="K812" s="1">
        <v>107400</v>
      </c>
      <c r="L812" s="26"/>
      <c r="M812" s="1"/>
      <c r="N812" s="26"/>
      <c r="O812" s="1"/>
      <c r="P812" s="26"/>
    </row>
    <row r="813" spans="1:16" hidden="1" x14ac:dyDescent="0.25">
      <c r="A813" s="30">
        <v>50000249</v>
      </c>
      <c r="B813">
        <v>2178064</v>
      </c>
      <c r="C813" t="s">
        <v>154</v>
      </c>
      <c r="D813">
        <v>2280165</v>
      </c>
      <c r="E813" s="29">
        <v>42165</v>
      </c>
      <c r="F813">
        <v>2822816</v>
      </c>
      <c r="G813" s="14">
        <f>VLOOKUP(I813,[2]numerales!$A:$F,6,0)</f>
        <v>923272193</v>
      </c>
      <c r="H813" s="14">
        <f>VLOOKUP(I813,[2]numerales!$A:$B,2,0)</f>
        <v>131401</v>
      </c>
      <c r="I813" s="26">
        <v>131401</v>
      </c>
      <c r="K813" s="1">
        <v>18800</v>
      </c>
      <c r="L813" s="26"/>
      <c r="M813" s="1"/>
      <c r="N813" s="26"/>
      <c r="O813" s="1"/>
      <c r="P813" s="26"/>
    </row>
    <row r="814" spans="1:16" hidden="1" x14ac:dyDescent="0.25">
      <c r="A814" s="30">
        <v>50000249</v>
      </c>
      <c r="B814">
        <v>2178121</v>
      </c>
      <c r="C814" t="s">
        <v>154</v>
      </c>
      <c r="D814">
        <v>79412829</v>
      </c>
      <c r="E814" s="29">
        <v>42165</v>
      </c>
      <c r="F814">
        <v>2447357</v>
      </c>
      <c r="G814" s="14">
        <f>VLOOKUP(I814,[2]numerales!$A:$F,6,0)</f>
        <v>12200000</v>
      </c>
      <c r="H814" s="14">
        <f>VLOOKUP(I814,[2]numerales!$A:$B,2,0)</f>
        <v>250101</v>
      </c>
      <c r="I814" s="26">
        <v>121225</v>
      </c>
      <c r="K814" s="1">
        <v>50000</v>
      </c>
      <c r="L814" s="26"/>
      <c r="M814" s="1"/>
      <c r="N814" s="26"/>
      <c r="O814" s="1"/>
      <c r="P814" s="26"/>
    </row>
    <row r="815" spans="1:16" hidden="1" x14ac:dyDescent="0.25">
      <c r="A815" s="30">
        <v>50000249</v>
      </c>
      <c r="B815">
        <v>2209604</v>
      </c>
      <c r="C815" t="s">
        <v>171</v>
      </c>
      <c r="D815">
        <v>1121839313</v>
      </c>
      <c r="E815" s="29">
        <v>42165</v>
      </c>
      <c r="F815">
        <v>3787332</v>
      </c>
      <c r="G815" s="14">
        <f>VLOOKUP(I815,[2]numerales!$A:$F,6,0)</f>
        <v>923272421</v>
      </c>
      <c r="H815" s="14">
        <f>VLOOKUP(I815,[2]numerales!$A:$B,2,0)</f>
        <v>190101</v>
      </c>
      <c r="I815" s="26">
        <v>190101</v>
      </c>
      <c r="K815" s="1">
        <v>107400</v>
      </c>
      <c r="L815" s="26"/>
      <c r="M815" s="1"/>
      <c r="N815" s="26"/>
      <c r="O815" s="1"/>
      <c r="P815" s="26"/>
    </row>
    <row r="816" spans="1:16" hidden="1" x14ac:dyDescent="0.25">
      <c r="A816" s="30">
        <v>50000249</v>
      </c>
      <c r="B816">
        <v>2211541</v>
      </c>
      <c r="C816" t="s">
        <v>170</v>
      </c>
      <c r="D816">
        <v>8909008401</v>
      </c>
      <c r="E816" s="29">
        <v>42165</v>
      </c>
      <c r="F816">
        <v>2302000</v>
      </c>
      <c r="G816" s="14">
        <f>VLOOKUP(I816,[2]numerales!$A:$F,6,0)</f>
        <v>910500000</v>
      </c>
      <c r="H816" s="14">
        <f>VLOOKUP(I816,[2]numerales!$A:$B,2,0)</f>
        <v>360107</v>
      </c>
      <c r="I816" s="26">
        <v>6003</v>
      </c>
      <c r="K816" s="1">
        <v>60743451</v>
      </c>
      <c r="L816" s="26"/>
      <c r="M816" s="1"/>
      <c r="N816" s="26"/>
      <c r="O816" s="1"/>
      <c r="P816" s="26"/>
    </row>
    <row r="817" spans="1:16" hidden="1" x14ac:dyDescent="0.25">
      <c r="A817" s="30">
        <v>50000249</v>
      </c>
      <c r="B817">
        <v>2211544</v>
      </c>
      <c r="C817" t="s">
        <v>170</v>
      </c>
      <c r="D817">
        <v>42961743</v>
      </c>
      <c r="E817" s="29">
        <v>42165</v>
      </c>
      <c r="F817">
        <v>4821246</v>
      </c>
      <c r="G817" s="14">
        <f>VLOOKUP(I817,[2]numerales!$A:$F,6,0)</f>
        <v>923272421</v>
      </c>
      <c r="H817" s="14">
        <f>VLOOKUP(I817,[2]numerales!$A:$B,2,0)</f>
        <v>190101</v>
      </c>
      <c r="I817" s="26">
        <v>190101</v>
      </c>
      <c r="K817" s="1">
        <v>107400</v>
      </c>
      <c r="L817" s="26"/>
      <c r="M817" s="1"/>
      <c r="N817" s="26"/>
      <c r="O817" s="1"/>
      <c r="P817" s="26"/>
    </row>
    <row r="818" spans="1:16" hidden="1" x14ac:dyDescent="0.25">
      <c r="A818" s="30">
        <v>50000249</v>
      </c>
      <c r="B818">
        <v>2286605</v>
      </c>
      <c r="C818" t="s">
        <v>154</v>
      </c>
      <c r="D818">
        <v>0</v>
      </c>
      <c r="E818" s="29">
        <v>42165</v>
      </c>
      <c r="F818">
        <v>4592089</v>
      </c>
      <c r="G818" s="14">
        <f>VLOOKUP(I818,[2]numerales!$A:$F,6,0)</f>
        <v>11500000</v>
      </c>
      <c r="H818" s="14">
        <f>VLOOKUP(I818,[2]numerales!$A:$B,2,0)</f>
        <v>130101</v>
      </c>
      <c r="I818" s="26">
        <v>12102020</v>
      </c>
      <c r="K818" s="1">
        <v>2240</v>
      </c>
      <c r="L818" s="26"/>
      <c r="M818" s="1"/>
      <c r="N818" s="26"/>
      <c r="O818" s="1"/>
      <c r="P818" s="26"/>
    </row>
    <row r="819" spans="1:16" hidden="1" x14ac:dyDescent="0.25">
      <c r="A819" s="30">
        <v>50000249</v>
      </c>
      <c r="B819">
        <v>2286611</v>
      </c>
      <c r="C819" t="s">
        <v>154</v>
      </c>
      <c r="D819">
        <v>1010167842</v>
      </c>
      <c r="E819" s="29">
        <v>42165</v>
      </c>
      <c r="F819">
        <v>6639676</v>
      </c>
      <c r="G819" s="14">
        <f>VLOOKUP(I819,[2]numerales!$A:$F,6,0)</f>
        <v>11500000</v>
      </c>
      <c r="H819" s="14">
        <f>VLOOKUP(I819,[2]numerales!$A:$B,2,0)</f>
        <v>130101</v>
      </c>
      <c r="I819" s="26">
        <v>12102118</v>
      </c>
      <c r="K819" s="1">
        <v>12000</v>
      </c>
      <c r="L819" s="26"/>
      <c r="M819" s="1"/>
      <c r="N819" s="26"/>
      <c r="O819" s="1"/>
      <c r="P819" s="26"/>
    </row>
    <row r="820" spans="1:16" hidden="1" x14ac:dyDescent="0.25">
      <c r="A820" s="30">
        <v>50000249</v>
      </c>
      <c r="B820">
        <v>2286616</v>
      </c>
      <c r="C820" t="s">
        <v>154</v>
      </c>
      <c r="D820">
        <v>52113357</v>
      </c>
      <c r="E820" s="29">
        <v>42165</v>
      </c>
      <c r="F820">
        <v>2801848</v>
      </c>
      <c r="G820" s="14">
        <f>VLOOKUP(I820,[2]numerales!$A:$F,6,0)</f>
        <v>12400000</v>
      </c>
      <c r="H820" s="14">
        <f>VLOOKUP(I820,[2]numerales!$A:$B,2,0)</f>
        <v>270102</v>
      </c>
      <c r="I820" s="26">
        <v>121204</v>
      </c>
      <c r="K820" s="1">
        <v>5000</v>
      </c>
      <c r="L820" s="26"/>
      <c r="M820" s="1"/>
      <c r="N820" s="26"/>
      <c r="O820" s="1"/>
      <c r="P820" s="26"/>
    </row>
    <row r="821" spans="1:16" hidden="1" x14ac:dyDescent="0.25">
      <c r="A821" s="30">
        <v>50000249</v>
      </c>
      <c r="B821">
        <v>2296470</v>
      </c>
      <c r="C821" t="s">
        <v>171</v>
      </c>
      <c r="D821">
        <v>6227880</v>
      </c>
      <c r="E821" s="29">
        <v>42165</v>
      </c>
      <c r="F821">
        <v>6625413</v>
      </c>
      <c r="G821" s="14">
        <f>VLOOKUP(I821,[2]numerales!$A:$F,6,0)</f>
        <v>923272421</v>
      </c>
      <c r="H821" s="14">
        <f>VLOOKUP(I821,[2]numerales!$A:$B,2,0)</f>
        <v>190101</v>
      </c>
      <c r="I821" s="26">
        <v>190101</v>
      </c>
      <c r="K821" s="1">
        <v>107400</v>
      </c>
      <c r="L821" s="26"/>
      <c r="M821" s="1"/>
      <c r="N821" s="26"/>
      <c r="O821" s="1"/>
      <c r="P821" s="26"/>
    </row>
    <row r="822" spans="1:16" hidden="1" x14ac:dyDescent="0.25">
      <c r="A822" s="30">
        <v>50000249</v>
      </c>
      <c r="B822">
        <v>2309271</v>
      </c>
      <c r="C822" t="s">
        <v>177</v>
      </c>
      <c r="D822">
        <v>79110655</v>
      </c>
      <c r="E822" s="29">
        <v>42165</v>
      </c>
      <c r="F822">
        <v>8310812</v>
      </c>
      <c r="G822" s="14">
        <f>VLOOKUP(I822,[2]numerales!$A:$F,6,0)</f>
        <v>26800000</v>
      </c>
      <c r="H822" s="14">
        <f>VLOOKUP(I822,[2]numerales!$A:$B,2,0)</f>
        <v>360200</v>
      </c>
      <c r="I822" s="26">
        <v>360200</v>
      </c>
      <c r="K822" s="1">
        <v>117421</v>
      </c>
      <c r="L822" s="26"/>
      <c r="M822" s="1"/>
      <c r="N822" s="26"/>
      <c r="O822" s="1"/>
      <c r="P822" s="26"/>
    </row>
    <row r="823" spans="1:16" hidden="1" x14ac:dyDescent="0.25">
      <c r="A823" s="30">
        <v>50000249</v>
      </c>
      <c r="B823">
        <v>2309289</v>
      </c>
      <c r="C823" t="s">
        <v>177</v>
      </c>
      <c r="D823">
        <v>79110655</v>
      </c>
      <c r="E823" s="29">
        <v>42165</v>
      </c>
      <c r="F823">
        <v>8310812</v>
      </c>
      <c r="G823" s="14">
        <f>VLOOKUP(I823,[2]numerales!$A:$F,6,0)</f>
        <v>26800000</v>
      </c>
      <c r="H823" s="14">
        <f>VLOOKUP(I823,[2]numerales!$A:$B,2,0)</f>
        <v>360200</v>
      </c>
      <c r="I823" s="26">
        <v>360200</v>
      </c>
      <c r="K823" s="1">
        <v>88907</v>
      </c>
      <c r="L823" s="26"/>
      <c r="M823" s="1"/>
      <c r="N823" s="26"/>
      <c r="O823" s="1"/>
      <c r="P823" s="26"/>
    </row>
    <row r="824" spans="1:16" hidden="1" x14ac:dyDescent="0.25">
      <c r="A824" s="30">
        <v>50000249</v>
      </c>
      <c r="B824">
        <v>2331861</v>
      </c>
      <c r="C824" t="s">
        <v>154</v>
      </c>
      <c r="D824">
        <v>1022364110</v>
      </c>
      <c r="E824" s="29">
        <v>42165</v>
      </c>
      <c r="F824">
        <v>2303250</v>
      </c>
      <c r="G824" s="14">
        <f>VLOOKUP(I824,[2]numerales!$A:$F,6,0)</f>
        <v>12400000</v>
      </c>
      <c r="H824" s="14">
        <f>VLOOKUP(I824,[2]numerales!$A:$B,2,0)</f>
        <v>270102</v>
      </c>
      <c r="I824" s="26">
        <v>121204</v>
      </c>
      <c r="K824" s="1">
        <v>5000</v>
      </c>
      <c r="L824" s="26"/>
      <c r="M824" s="1"/>
      <c r="N824" s="26"/>
      <c r="O824" s="1"/>
      <c r="P824" s="26"/>
    </row>
    <row r="825" spans="1:16" hidden="1" x14ac:dyDescent="0.25">
      <c r="A825" s="30">
        <v>50000249</v>
      </c>
      <c r="B825">
        <v>2417296</v>
      </c>
      <c r="C825" t="s">
        <v>216</v>
      </c>
      <c r="D825">
        <v>885180</v>
      </c>
      <c r="E825" s="29">
        <v>42165</v>
      </c>
      <c r="F825">
        <v>32048063</v>
      </c>
      <c r="G825" s="14">
        <f>VLOOKUP(I825,[2]numerales!$A:$F,6,0)</f>
        <v>96300000</v>
      </c>
      <c r="H825" s="14">
        <f>VLOOKUP(I825,[2]numerales!$A:$B,2,0)</f>
        <v>190101</v>
      </c>
      <c r="I825" s="26">
        <v>121270</v>
      </c>
      <c r="K825" s="1">
        <v>1000</v>
      </c>
      <c r="L825" s="26"/>
      <c r="M825" s="1"/>
      <c r="N825" s="26"/>
      <c r="O825" s="1"/>
      <c r="P825" s="26"/>
    </row>
    <row r="826" spans="1:16" hidden="1" x14ac:dyDescent="0.25">
      <c r="A826" s="30">
        <v>50000249</v>
      </c>
      <c r="B826">
        <v>2422185</v>
      </c>
      <c r="C826" t="s">
        <v>154</v>
      </c>
      <c r="D826">
        <v>6151302</v>
      </c>
      <c r="E826" s="29">
        <v>42165</v>
      </c>
      <c r="F826">
        <v>3421134</v>
      </c>
      <c r="G826" s="14">
        <f>VLOOKUP(I826,[2]numerales!$A:$F,6,0)</f>
        <v>923272193</v>
      </c>
      <c r="H826" s="14">
        <f>VLOOKUP(I826,[2]numerales!$A:$B,2,0)</f>
        <v>131401</v>
      </c>
      <c r="I826" s="26">
        <v>131401</v>
      </c>
      <c r="K826" s="1">
        <v>47700</v>
      </c>
      <c r="L826" s="26"/>
      <c r="M826" s="1"/>
      <c r="N826" s="26"/>
      <c r="O826" s="1"/>
      <c r="P826" s="26"/>
    </row>
    <row r="827" spans="1:16" hidden="1" x14ac:dyDescent="0.25">
      <c r="A827" s="30">
        <v>50000249</v>
      </c>
      <c r="B827">
        <v>2425785</v>
      </c>
      <c r="C827" t="s">
        <v>169</v>
      </c>
      <c r="D827">
        <v>1085261635</v>
      </c>
      <c r="E827" s="29">
        <v>42165</v>
      </c>
      <c r="F827">
        <v>30128891</v>
      </c>
      <c r="G827" s="14">
        <f>VLOOKUP(I827,[2]numerales!$A:$F,6,0)</f>
        <v>12400000</v>
      </c>
      <c r="H827" s="14">
        <f>VLOOKUP(I827,[2]numerales!$A:$B,2,0)</f>
        <v>270102</v>
      </c>
      <c r="I827" s="26">
        <v>121204</v>
      </c>
      <c r="K827" s="1">
        <v>5000</v>
      </c>
      <c r="L827" s="26"/>
      <c r="M827" s="1"/>
      <c r="N827" s="26"/>
      <c r="O827" s="1"/>
      <c r="P827" s="26"/>
    </row>
    <row r="828" spans="1:16" hidden="1" x14ac:dyDescent="0.25">
      <c r="A828" s="30">
        <v>50000249</v>
      </c>
      <c r="B828">
        <v>2427365</v>
      </c>
      <c r="C828" t="s">
        <v>170</v>
      </c>
      <c r="D828">
        <v>98546725</v>
      </c>
      <c r="E828" s="29">
        <v>42165</v>
      </c>
      <c r="F828">
        <v>6030508</v>
      </c>
      <c r="G828" s="14">
        <f>VLOOKUP(I828,[2]numerales!$A:$F,6,0)</f>
        <v>923272421</v>
      </c>
      <c r="H828" s="14">
        <f>VLOOKUP(I828,[2]numerales!$A:$B,2,0)</f>
        <v>190101</v>
      </c>
      <c r="I828" s="26">
        <v>190101</v>
      </c>
      <c r="K828" s="1">
        <v>107400</v>
      </c>
      <c r="L828" s="26"/>
      <c r="M828" s="1"/>
      <c r="N828" s="26"/>
      <c r="O828" s="1"/>
      <c r="P828" s="26"/>
    </row>
    <row r="829" spans="1:16" hidden="1" x14ac:dyDescent="0.25">
      <c r="A829" s="30">
        <v>50000249</v>
      </c>
      <c r="B829">
        <v>2427694</v>
      </c>
      <c r="C829" t="s">
        <v>170</v>
      </c>
      <c r="D829">
        <v>1102843950</v>
      </c>
      <c r="E829" s="29">
        <v>42165</v>
      </c>
      <c r="F829">
        <v>30143955</v>
      </c>
      <c r="G829" s="14">
        <f>VLOOKUP(I829,[2]numerales!$A:$F,6,0)</f>
        <v>12400000</v>
      </c>
      <c r="H829" s="14">
        <f>VLOOKUP(I829,[2]numerales!$A:$B,2,0)</f>
        <v>270102</v>
      </c>
      <c r="I829" s="26">
        <v>121204</v>
      </c>
      <c r="K829" s="1">
        <v>5000</v>
      </c>
      <c r="L829" s="26"/>
      <c r="M829" s="1"/>
      <c r="N829" s="26"/>
      <c r="O829" s="1"/>
      <c r="P829" s="26"/>
    </row>
    <row r="830" spans="1:16" hidden="1" x14ac:dyDescent="0.25">
      <c r="A830" s="30">
        <v>50000249</v>
      </c>
      <c r="B830">
        <v>2427699</v>
      </c>
      <c r="C830" t="s">
        <v>170</v>
      </c>
      <c r="D830">
        <v>72194478</v>
      </c>
      <c r="E830" s="29">
        <v>42165</v>
      </c>
      <c r="F830">
        <v>32183238</v>
      </c>
      <c r="G830" s="14">
        <f>VLOOKUP(I830,[2]numerales!$A:$F,6,0)</f>
        <v>923272421</v>
      </c>
      <c r="H830" s="14">
        <f>VLOOKUP(I830,[2]numerales!$A:$B,2,0)</f>
        <v>190101</v>
      </c>
      <c r="I830" s="26">
        <v>190101</v>
      </c>
      <c r="K830" s="1">
        <v>107400</v>
      </c>
      <c r="L830" s="26"/>
      <c r="M830" s="1"/>
      <c r="N830" s="26"/>
      <c r="O830" s="1"/>
      <c r="P830" s="26"/>
    </row>
    <row r="831" spans="1:16" hidden="1" x14ac:dyDescent="0.25">
      <c r="A831" s="30">
        <v>50000249</v>
      </c>
      <c r="B831">
        <v>2439161</v>
      </c>
      <c r="C831" t="s">
        <v>171</v>
      </c>
      <c r="D831">
        <v>1082861773</v>
      </c>
      <c r="E831" s="29">
        <v>42165</v>
      </c>
      <c r="F831">
        <v>31452272</v>
      </c>
      <c r="G831" s="14">
        <f>VLOOKUP(I831,[2]numerales!$A:$F,6,0)</f>
        <v>923272421</v>
      </c>
      <c r="H831" s="14">
        <f>VLOOKUP(I831,[2]numerales!$A:$B,2,0)</f>
        <v>190101</v>
      </c>
      <c r="I831" s="26">
        <v>190101</v>
      </c>
      <c r="K831" s="1">
        <v>107400</v>
      </c>
      <c r="L831" s="26"/>
      <c r="M831" s="1"/>
      <c r="N831" s="26"/>
      <c r="O831" s="1"/>
      <c r="P831" s="26"/>
    </row>
    <row r="832" spans="1:16" hidden="1" x14ac:dyDescent="0.25">
      <c r="A832" s="30">
        <v>50000249</v>
      </c>
      <c r="B832">
        <v>2441379</v>
      </c>
      <c r="C832" t="s">
        <v>154</v>
      </c>
      <c r="D832">
        <v>80076477</v>
      </c>
      <c r="E832" s="29">
        <v>42165</v>
      </c>
      <c r="F832">
        <v>31636599</v>
      </c>
      <c r="G832" s="14">
        <f>VLOOKUP(I832,[2]numerales!$A:$F,6,0)</f>
        <v>923272421</v>
      </c>
      <c r="H832" s="14">
        <f>VLOOKUP(I832,[2]numerales!$A:$B,2,0)</f>
        <v>190101</v>
      </c>
      <c r="I832" s="26">
        <v>190101</v>
      </c>
      <c r="K832" s="1">
        <v>107400</v>
      </c>
      <c r="L832" s="26"/>
      <c r="M832" s="1"/>
      <c r="N832" s="26"/>
      <c r="O832" s="1"/>
      <c r="P832" s="26"/>
    </row>
    <row r="833" spans="1:16" hidden="1" x14ac:dyDescent="0.25">
      <c r="A833" s="30">
        <v>50000249</v>
      </c>
      <c r="B833">
        <v>2441962</v>
      </c>
      <c r="C833" t="s">
        <v>154</v>
      </c>
      <c r="D833">
        <v>5963255</v>
      </c>
      <c r="E833" s="29">
        <v>42165</v>
      </c>
      <c r="F833">
        <v>2810228</v>
      </c>
      <c r="G833" s="14">
        <f>VLOOKUP(I833,[2]numerales!$A:$F,6,0)</f>
        <v>96400000</v>
      </c>
      <c r="H833" s="14">
        <f>VLOOKUP(I833,[2]numerales!$A:$B,2,0)</f>
        <v>370101</v>
      </c>
      <c r="I833" s="26">
        <v>121280</v>
      </c>
      <c r="K833" s="1">
        <v>5400</v>
      </c>
      <c r="L833" s="26"/>
      <c r="M833" s="1"/>
      <c r="N833" s="26"/>
      <c r="O833" s="1"/>
      <c r="P833" s="26"/>
    </row>
    <row r="834" spans="1:16" hidden="1" x14ac:dyDescent="0.25">
      <c r="A834" s="30">
        <v>50000249</v>
      </c>
      <c r="B834">
        <v>2441964</v>
      </c>
      <c r="C834" t="s">
        <v>154</v>
      </c>
      <c r="D834">
        <v>5963255</v>
      </c>
      <c r="E834" s="29">
        <v>42165</v>
      </c>
      <c r="F834">
        <v>2810228</v>
      </c>
      <c r="G834" s="14">
        <f>VLOOKUP(I834,[2]numerales!$A:$F,6,0)</f>
        <v>96400000</v>
      </c>
      <c r="H834" s="14">
        <f>VLOOKUP(I834,[2]numerales!$A:$B,2,0)</f>
        <v>370101</v>
      </c>
      <c r="I834" s="26">
        <v>121280</v>
      </c>
      <c r="K834" s="1">
        <v>5400</v>
      </c>
      <c r="L834" s="26"/>
      <c r="M834" s="1"/>
      <c r="N834" s="26"/>
      <c r="O834" s="1"/>
      <c r="P834" s="26"/>
    </row>
    <row r="835" spans="1:16" hidden="1" x14ac:dyDescent="0.25">
      <c r="A835" s="30">
        <v>50000249</v>
      </c>
      <c r="B835">
        <v>2441965</v>
      </c>
      <c r="C835" t="s">
        <v>154</v>
      </c>
      <c r="D835">
        <v>5963255</v>
      </c>
      <c r="E835" s="29">
        <v>42165</v>
      </c>
      <c r="F835">
        <v>2810228</v>
      </c>
      <c r="G835" s="14">
        <f>VLOOKUP(I835,[2]numerales!$A:$F,6,0)</f>
        <v>96400000</v>
      </c>
      <c r="H835" s="14">
        <f>VLOOKUP(I835,[2]numerales!$A:$B,2,0)</f>
        <v>370101</v>
      </c>
      <c r="I835" s="26">
        <v>121280</v>
      </c>
      <c r="K835" s="1">
        <v>5400</v>
      </c>
      <c r="L835" s="26"/>
      <c r="M835" s="1"/>
      <c r="N835" s="26"/>
      <c r="O835" s="1"/>
      <c r="P835" s="26"/>
    </row>
    <row r="836" spans="1:16" hidden="1" x14ac:dyDescent="0.25">
      <c r="A836" s="30">
        <v>50000249</v>
      </c>
      <c r="B836">
        <v>2441966</v>
      </c>
      <c r="C836" t="s">
        <v>154</v>
      </c>
      <c r="D836">
        <v>5963255</v>
      </c>
      <c r="E836" s="29">
        <v>42165</v>
      </c>
      <c r="F836">
        <v>2810228</v>
      </c>
      <c r="G836" s="14">
        <f>VLOOKUP(I836,[2]numerales!$A:$F,6,0)</f>
        <v>96400000</v>
      </c>
      <c r="H836" s="14">
        <f>VLOOKUP(I836,[2]numerales!$A:$B,2,0)</f>
        <v>370101</v>
      </c>
      <c r="I836" s="26">
        <v>121280</v>
      </c>
      <c r="K836" s="1">
        <v>5400</v>
      </c>
      <c r="L836" s="26"/>
      <c r="M836" s="1"/>
      <c r="N836" s="26"/>
      <c r="O836" s="1"/>
      <c r="P836" s="26"/>
    </row>
    <row r="837" spans="1:16" hidden="1" x14ac:dyDescent="0.25">
      <c r="A837" s="30">
        <v>50000249</v>
      </c>
      <c r="B837">
        <v>2441967</v>
      </c>
      <c r="C837" t="s">
        <v>154</v>
      </c>
      <c r="D837">
        <v>5963255</v>
      </c>
      <c r="E837" s="29">
        <v>42165</v>
      </c>
      <c r="F837">
        <v>2810228</v>
      </c>
      <c r="G837" s="14">
        <f>VLOOKUP(I837,[2]numerales!$A:$F,6,0)</f>
        <v>96400000</v>
      </c>
      <c r="H837" s="14">
        <f>VLOOKUP(I837,[2]numerales!$A:$B,2,0)</f>
        <v>370101</v>
      </c>
      <c r="I837" s="26">
        <v>121280</v>
      </c>
      <c r="K837" s="1">
        <v>5400</v>
      </c>
      <c r="L837" s="26"/>
      <c r="M837" s="1"/>
      <c r="N837" s="26"/>
      <c r="O837" s="1"/>
      <c r="P837" s="26"/>
    </row>
    <row r="838" spans="1:16" hidden="1" x14ac:dyDescent="0.25">
      <c r="A838" s="30">
        <v>50000249</v>
      </c>
      <c r="B838">
        <v>2441968</v>
      </c>
      <c r="C838" t="s">
        <v>154</v>
      </c>
      <c r="D838">
        <v>5963255</v>
      </c>
      <c r="E838" s="29">
        <v>42165</v>
      </c>
      <c r="F838">
        <v>2810228</v>
      </c>
      <c r="G838" s="14">
        <f>VLOOKUP(I838,[2]numerales!$A:$F,6,0)</f>
        <v>96400000</v>
      </c>
      <c r="H838" s="14">
        <f>VLOOKUP(I838,[2]numerales!$A:$B,2,0)</f>
        <v>370101</v>
      </c>
      <c r="I838" s="26">
        <v>121280</v>
      </c>
      <c r="K838" s="1">
        <v>5400</v>
      </c>
      <c r="L838" s="26"/>
      <c r="M838" s="1"/>
      <c r="N838" s="26"/>
      <c r="O838" s="1"/>
      <c r="P838" s="26"/>
    </row>
    <row r="839" spans="1:16" hidden="1" x14ac:dyDescent="0.25">
      <c r="A839" s="30">
        <v>50000249</v>
      </c>
      <c r="B839">
        <v>2441969</v>
      </c>
      <c r="C839" t="s">
        <v>154</v>
      </c>
      <c r="D839">
        <v>5963255</v>
      </c>
      <c r="E839" s="29">
        <v>42165</v>
      </c>
      <c r="F839">
        <v>2810228</v>
      </c>
      <c r="G839" s="14">
        <f>VLOOKUP(I839,[2]numerales!$A:$F,6,0)</f>
        <v>96400000</v>
      </c>
      <c r="H839" s="14">
        <f>VLOOKUP(I839,[2]numerales!$A:$B,2,0)</f>
        <v>370101</v>
      </c>
      <c r="I839" s="26">
        <v>121280</v>
      </c>
      <c r="K839" s="1">
        <v>5400</v>
      </c>
      <c r="L839" s="26"/>
      <c r="M839" s="1"/>
      <c r="N839" s="26"/>
      <c r="O839" s="1"/>
      <c r="P839" s="26"/>
    </row>
    <row r="840" spans="1:16" hidden="1" x14ac:dyDescent="0.25">
      <c r="A840" s="30">
        <v>50000249</v>
      </c>
      <c r="B840">
        <v>2443108</v>
      </c>
      <c r="C840" t="s">
        <v>160</v>
      </c>
      <c r="D840">
        <v>93409341</v>
      </c>
      <c r="E840" s="29">
        <v>42165</v>
      </c>
      <c r="F840">
        <v>2709600</v>
      </c>
      <c r="G840" s="14">
        <f>VLOOKUP(I840,[2]numerales!$A:$F,6,0)</f>
        <v>26800000</v>
      </c>
      <c r="H840" s="14">
        <f>VLOOKUP(I840,[2]numerales!$A:$B,2,0)</f>
        <v>360200</v>
      </c>
      <c r="I840" s="26">
        <v>360200</v>
      </c>
      <c r="K840" s="1">
        <v>82482</v>
      </c>
      <c r="L840" s="26"/>
      <c r="M840" s="1"/>
      <c r="N840" s="26"/>
      <c r="O840" s="1"/>
      <c r="P840" s="26"/>
    </row>
    <row r="841" spans="1:16" hidden="1" x14ac:dyDescent="0.25">
      <c r="A841" s="30">
        <v>50000249</v>
      </c>
      <c r="B841">
        <v>2444884</v>
      </c>
      <c r="C841" t="s">
        <v>154</v>
      </c>
      <c r="D841">
        <v>32106166</v>
      </c>
      <c r="E841" s="29">
        <v>42165</v>
      </c>
      <c r="F841">
        <v>0</v>
      </c>
      <c r="G841" s="14">
        <f>VLOOKUP(I841,[2]numerales!$A:$F,6,0)</f>
        <v>923272421</v>
      </c>
      <c r="H841" s="14">
        <f>VLOOKUP(I841,[2]numerales!$A:$B,2,0)</f>
        <v>190101</v>
      </c>
      <c r="I841" s="26">
        <v>190101</v>
      </c>
      <c r="K841" s="1">
        <v>107400</v>
      </c>
      <c r="L841" s="26"/>
      <c r="M841" s="1"/>
      <c r="N841" s="26"/>
      <c r="O841" s="1"/>
      <c r="P841" s="26"/>
    </row>
    <row r="842" spans="1:16" hidden="1" x14ac:dyDescent="0.25">
      <c r="A842" s="30">
        <v>50000249</v>
      </c>
      <c r="B842">
        <v>2455232</v>
      </c>
      <c r="C842" t="s">
        <v>163</v>
      </c>
      <c r="D842">
        <v>22758015</v>
      </c>
      <c r="E842" s="29">
        <v>42165</v>
      </c>
      <c r="F842">
        <v>32051995</v>
      </c>
      <c r="G842" s="14">
        <f>VLOOKUP(I842,[2]numerales!$A:$F,6,0)</f>
        <v>923272193</v>
      </c>
      <c r="H842" s="14">
        <f>VLOOKUP(I842,[2]numerales!$A:$B,2,0)</f>
        <v>131401</v>
      </c>
      <c r="I842" s="26">
        <v>131401</v>
      </c>
      <c r="K842" s="1">
        <v>5600</v>
      </c>
      <c r="L842" s="26"/>
      <c r="M842" s="1"/>
      <c r="N842" s="26"/>
      <c r="O842" s="1"/>
      <c r="P842" s="26"/>
    </row>
    <row r="843" spans="1:16" hidden="1" x14ac:dyDescent="0.25">
      <c r="A843" s="30">
        <v>50000249</v>
      </c>
      <c r="B843">
        <v>2456489</v>
      </c>
      <c r="C843" t="s">
        <v>179</v>
      </c>
      <c r="D843">
        <v>1102356104</v>
      </c>
      <c r="E843" s="29">
        <v>42165</v>
      </c>
      <c r="F843">
        <v>6783128</v>
      </c>
      <c r="G843" s="14">
        <f>VLOOKUP(I843,[2]numerales!$A:$F,6,0)</f>
        <v>923272421</v>
      </c>
      <c r="H843" s="14">
        <f>VLOOKUP(I843,[2]numerales!$A:$B,2,0)</f>
        <v>190101</v>
      </c>
      <c r="I843" s="26">
        <v>190101</v>
      </c>
      <c r="K843" s="1">
        <v>107400</v>
      </c>
      <c r="L843" s="26"/>
      <c r="M843" s="1"/>
      <c r="N843" s="26"/>
      <c r="O843" s="1"/>
      <c r="P843" s="26"/>
    </row>
    <row r="844" spans="1:16" hidden="1" x14ac:dyDescent="0.25">
      <c r="A844" s="30">
        <v>50000249</v>
      </c>
      <c r="B844">
        <v>2460117</v>
      </c>
      <c r="C844" t="s">
        <v>154</v>
      </c>
      <c r="D844">
        <v>1019086204</v>
      </c>
      <c r="E844" s="29">
        <v>42165</v>
      </c>
      <c r="F844">
        <v>30463198</v>
      </c>
      <c r="G844" s="14">
        <f>VLOOKUP(I844,[2]numerales!$A:$F,6,0)</f>
        <v>12200000</v>
      </c>
      <c r="H844" s="14">
        <f>VLOOKUP(I844,[2]numerales!$A:$B,2,0)</f>
        <v>250101</v>
      </c>
      <c r="I844" s="26">
        <v>121225</v>
      </c>
      <c r="K844" s="1">
        <v>10000</v>
      </c>
      <c r="L844" s="26"/>
      <c r="M844" s="1"/>
      <c r="N844" s="26"/>
      <c r="O844" s="1"/>
      <c r="P844" s="26"/>
    </row>
    <row r="845" spans="1:16" hidden="1" x14ac:dyDescent="0.25">
      <c r="A845" s="30">
        <v>50000249</v>
      </c>
      <c r="B845">
        <v>2461121</v>
      </c>
      <c r="C845" t="s">
        <v>154</v>
      </c>
      <c r="D845">
        <v>53121919</v>
      </c>
      <c r="E845" s="29">
        <v>42165</v>
      </c>
      <c r="F845">
        <v>32148497</v>
      </c>
      <c r="G845" s="14">
        <f>VLOOKUP(I845,[2]numerales!$A:$F,6,0)</f>
        <v>12400000</v>
      </c>
      <c r="H845" s="14">
        <f>VLOOKUP(I845,[2]numerales!$A:$B,2,0)</f>
        <v>270102</v>
      </c>
      <c r="I845" s="26">
        <v>121204</v>
      </c>
      <c r="K845" s="1">
        <v>5000</v>
      </c>
      <c r="L845" s="26"/>
      <c r="M845" s="1"/>
      <c r="N845" s="26"/>
      <c r="O845" s="1"/>
      <c r="P845" s="26"/>
    </row>
    <row r="846" spans="1:16" hidden="1" x14ac:dyDescent="0.25">
      <c r="A846" s="30">
        <v>50000249</v>
      </c>
      <c r="B846">
        <v>2461201</v>
      </c>
      <c r="C846" t="s">
        <v>154</v>
      </c>
      <c r="D846">
        <v>53006492</v>
      </c>
      <c r="E846" s="29">
        <v>42165</v>
      </c>
      <c r="F846">
        <v>3419021</v>
      </c>
      <c r="G846" s="14">
        <f>VLOOKUP(I846,[2]numerales!$A:$F,6,0)</f>
        <v>923272193</v>
      </c>
      <c r="H846" s="14">
        <f>VLOOKUP(I846,[2]numerales!$A:$B,2,0)</f>
        <v>131401</v>
      </c>
      <c r="I846" s="26">
        <v>131401</v>
      </c>
      <c r="K846" s="1">
        <v>1800</v>
      </c>
      <c r="L846" s="26"/>
      <c r="M846" s="1"/>
      <c r="N846" s="26"/>
      <c r="O846" s="1"/>
      <c r="P846" s="26"/>
    </row>
    <row r="847" spans="1:16" hidden="1" x14ac:dyDescent="0.25">
      <c r="A847" s="30">
        <v>50000249</v>
      </c>
      <c r="B847">
        <v>2475248</v>
      </c>
      <c r="C847" t="s">
        <v>154</v>
      </c>
      <c r="D847">
        <v>1098708452</v>
      </c>
      <c r="E847" s="29">
        <v>42165</v>
      </c>
      <c r="F847">
        <v>6384435</v>
      </c>
      <c r="G847" s="14">
        <f>VLOOKUP(I847,[2]numerales!$A:$F,6,0)</f>
        <v>12400000</v>
      </c>
      <c r="H847" s="14">
        <f>VLOOKUP(I847,[2]numerales!$A:$B,2,0)</f>
        <v>270102</v>
      </c>
      <c r="I847" s="26">
        <v>121204</v>
      </c>
      <c r="K847" s="1">
        <v>5000</v>
      </c>
      <c r="L847" s="26"/>
      <c r="M847" s="1"/>
      <c r="N847" s="26"/>
      <c r="O847" s="1"/>
      <c r="P847" s="26"/>
    </row>
    <row r="848" spans="1:16" hidden="1" x14ac:dyDescent="0.25">
      <c r="A848" s="30">
        <v>50000249</v>
      </c>
      <c r="B848">
        <v>2475709</v>
      </c>
      <c r="C848" t="s">
        <v>154</v>
      </c>
      <c r="D848">
        <v>9000066223</v>
      </c>
      <c r="E848" s="29">
        <v>42165</v>
      </c>
      <c r="F848">
        <v>2234288</v>
      </c>
      <c r="G848" s="14">
        <f>VLOOKUP(I848,[2]numerales!$A:$F,6,0)</f>
        <v>12800000</v>
      </c>
      <c r="H848" s="14">
        <f>VLOOKUP(I848,[2]numerales!$A:$B,2,0)</f>
        <v>350300</v>
      </c>
      <c r="I848" s="26">
        <v>350300</v>
      </c>
      <c r="K848" s="1">
        <v>468371</v>
      </c>
      <c r="L848" s="26"/>
      <c r="M848" s="1"/>
      <c r="N848" s="26"/>
      <c r="O848" s="1"/>
      <c r="P848" s="26"/>
    </row>
    <row r="849" spans="1:16" hidden="1" x14ac:dyDescent="0.25">
      <c r="A849" s="30">
        <v>50000249</v>
      </c>
      <c r="B849">
        <v>2478167</v>
      </c>
      <c r="C849" t="s">
        <v>167</v>
      </c>
      <c r="D849">
        <v>91513199</v>
      </c>
      <c r="E849" s="29">
        <v>42165</v>
      </c>
      <c r="F849">
        <v>5898393</v>
      </c>
      <c r="G849" s="14">
        <f>VLOOKUP(I849,[2]numerales!$A:$F,6,0)</f>
        <v>26800000</v>
      </c>
      <c r="H849" s="14">
        <f>VLOOKUP(I849,[2]numerales!$A:$B,2,0)</f>
        <v>360200</v>
      </c>
      <c r="I849" s="26">
        <v>360200</v>
      </c>
      <c r="K849" s="1">
        <v>776404</v>
      </c>
      <c r="L849" s="26"/>
      <c r="M849" s="1"/>
      <c r="N849" s="26"/>
      <c r="O849" s="1"/>
      <c r="P849" s="26"/>
    </row>
    <row r="850" spans="1:16" hidden="1" x14ac:dyDescent="0.25">
      <c r="A850" s="30">
        <v>50000249</v>
      </c>
      <c r="B850">
        <v>2481634</v>
      </c>
      <c r="C850" t="s">
        <v>158</v>
      </c>
      <c r="D850">
        <v>72252296</v>
      </c>
      <c r="E850" s="29">
        <v>42165</v>
      </c>
      <c r="F850">
        <v>30048134</v>
      </c>
      <c r="G850" s="14">
        <f>VLOOKUP(I850,[2]numerales!$A:$F,6,0)</f>
        <v>923272421</v>
      </c>
      <c r="H850" s="14">
        <f>VLOOKUP(I850,[2]numerales!$A:$B,2,0)</f>
        <v>190101</v>
      </c>
      <c r="I850" s="26">
        <v>190101</v>
      </c>
      <c r="K850" s="1">
        <v>107400</v>
      </c>
      <c r="L850" s="26"/>
      <c r="M850" s="1"/>
      <c r="N850" s="26"/>
      <c r="O850" s="1"/>
      <c r="P850" s="26"/>
    </row>
    <row r="851" spans="1:16" hidden="1" x14ac:dyDescent="0.25">
      <c r="A851" s="30">
        <v>50000249</v>
      </c>
      <c r="B851">
        <v>2487122</v>
      </c>
      <c r="C851" t="s">
        <v>170</v>
      </c>
      <c r="D851">
        <v>1017190398</v>
      </c>
      <c r="E851" s="29">
        <v>42165</v>
      </c>
      <c r="F851">
        <v>5781089</v>
      </c>
      <c r="G851" s="14">
        <f>VLOOKUP(I851,[2]numerales!$A:$F,6,0)</f>
        <v>923272421</v>
      </c>
      <c r="H851" s="14">
        <f>VLOOKUP(I851,[2]numerales!$A:$B,2,0)</f>
        <v>190101</v>
      </c>
      <c r="I851" s="26">
        <v>190101</v>
      </c>
      <c r="K851" s="1">
        <v>107400</v>
      </c>
      <c r="L851" s="26"/>
      <c r="M851" s="1"/>
      <c r="N851" s="26"/>
      <c r="O851" s="1"/>
      <c r="P851" s="26"/>
    </row>
    <row r="852" spans="1:16" hidden="1" x14ac:dyDescent="0.25">
      <c r="A852" s="30">
        <v>50000249</v>
      </c>
      <c r="B852">
        <v>2492283</v>
      </c>
      <c r="C852" t="s">
        <v>169</v>
      </c>
      <c r="D852">
        <v>1085245900</v>
      </c>
      <c r="E852" s="29">
        <v>42165</v>
      </c>
      <c r="F852">
        <v>30139146</v>
      </c>
      <c r="G852" s="14">
        <f>VLOOKUP(I852,[2]numerales!$A:$F,6,0)</f>
        <v>12400000</v>
      </c>
      <c r="H852" s="14">
        <f>VLOOKUP(I852,[2]numerales!$A:$B,2,0)</f>
        <v>270102</v>
      </c>
      <c r="I852" s="26">
        <v>121204</v>
      </c>
      <c r="K852" s="1">
        <v>5000</v>
      </c>
      <c r="L852" s="26"/>
      <c r="M852" s="1"/>
      <c r="N852" s="26"/>
      <c r="O852" s="1"/>
      <c r="P852" s="26"/>
    </row>
    <row r="853" spans="1:16" hidden="1" x14ac:dyDescent="0.25">
      <c r="A853" s="30">
        <v>50000249</v>
      </c>
      <c r="B853">
        <v>2492284</v>
      </c>
      <c r="C853" t="s">
        <v>169</v>
      </c>
      <c r="D853">
        <v>1085294391</v>
      </c>
      <c r="E853" s="29">
        <v>42165</v>
      </c>
      <c r="F853">
        <v>31782305</v>
      </c>
      <c r="G853" s="14">
        <f>VLOOKUP(I853,[2]numerales!$A:$F,6,0)</f>
        <v>12400000</v>
      </c>
      <c r="H853" s="14">
        <f>VLOOKUP(I853,[2]numerales!$A:$B,2,0)</f>
        <v>270102</v>
      </c>
      <c r="I853" s="26">
        <v>121204</v>
      </c>
      <c r="K853" s="1">
        <v>5000</v>
      </c>
      <c r="L853" s="26"/>
      <c r="M853" s="1"/>
      <c r="N853" s="26"/>
      <c r="O853" s="1"/>
      <c r="P853" s="26"/>
    </row>
    <row r="854" spans="1:16" hidden="1" x14ac:dyDescent="0.25">
      <c r="A854" s="30">
        <v>50000249</v>
      </c>
      <c r="B854">
        <v>2492285</v>
      </c>
      <c r="C854" t="s">
        <v>169</v>
      </c>
      <c r="D854">
        <v>12975991</v>
      </c>
      <c r="E854" s="29">
        <v>42165</v>
      </c>
      <c r="F854">
        <v>31461212</v>
      </c>
      <c r="G854" s="14">
        <f>VLOOKUP(I854,[2]numerales!$A:$F,6,0)</f>
        <v>12400000</v>
      </c>
      <c r="H854" s="14">
        <f>VLOOKUP(I854,[2]numerales!$A:$B,2,0)</f>
        <v>270102</v>
      </c>
      <c r="I854" s="26">
        <v>121204</v>
      </c>
      <c r="K854" s="1">
        <v>5000</v>
      </c>
      <c r="L854" s="26"/>
      <c r="M854" s="1"/>
      <c r="N854" s="26"/>
      <c r="O854" s="1"/>
      <c r="P854" s="26"/>
    </row>
    <row r="855" spans="1:16" hidden="1" x14ac:dyDescent="0.25">
      <c r="A855" s="30">
        <v>50000249</v>
      </c>
      <c r="B855">
        <v>2492286</v>
      </c>
      <c r="C855" t="s">
        <v>169</v>
      </c>
      <c r="D855">
        <v>30717866</v>
      </c>
      <c r="E855" s="29">
        <v>42165</v>
      </c>
      <c r="F855">
        <v>31552397</v>
      </c>
      <c r="G855" s="14">
        <f>VLOOKUP(I855,[2]numerales!$A:$F,6,0)</f>
        <v>12400000</v>
      </c>
      <c r="H855" s="14">
        <f>VLOOKUP(I855,[2]numerales!$A:$B,2,0)</f>
        <v>270102</v>
      </c>
      <c r="I855" s="26">
        <v>121204</v>
      </c>
      <c r="K855" s="1">
        <v>5000</v>
      </c>
      <c r="L855" s="26"/>
      <c r="M855" s="1"/>
      <c r="N855" s="26"/>
      <c r="O855" s="1"/>
      <c r="P855" s="26"/>
    </row>
    <row r="856" spans="1:16" hidden="1" x14ac:dyDescent="0.25">
      <c r="A856" s="30">
        <v>50000249</v>
      </c>
      <c r="B856">
        <v>2524637</v>
      </c>
      <c r="C856" t="s">
        <v>164</v>
      </c>
      <c r="D856">
        <v>50913510</v>
      </c>
      <c r="E856" s="29">
        <v>42165</v>
      </c>
      <c r="F856">
        <v>32183406</v>
      </c>
      <c r="G856" s="14">
        <f>VLOOKUP(I856,[2]numerales!$A:$F,6,0)</f>
        <v>96300000</v>
      </c>
      <c r="H856" s="14">
        <f>VLOOKUP(I856,[2]numerales!$A:$B,2,0)</f>
        <v>190101</v>
      </c>
      <c r="I856" s="26">
        <v>121270</v>
      </c>
      <c r="K856" s="1">
        <v>107400</v>
      </c>
      <c r="L856" s="26"/>
      <c r="M856" s="1"/>
      <c r="N856" s="26"/>
      <c r="O856" s="1"/>
      <c r="P856" s="26"/>
    </row>
    <row r="857" spans="1:16" hidden="1" x14ac:dyDescent="0.25">
      <c r="A857" s="30">
        <v>50000249</v>
      </c>
      <c r="B857">
        <v>2524640</v>
      </c>
      <c r="C857" t="s">
        <v>164</v>
      </c>
      <c r="D857">
        <v>26147981</v>
      </c>
      <c r="E857" s="29">
        <v>42165</v>
      </c>
      <c r="F857">
        <v>30150278</v>
      </c>
      <c r="G857" s="14">
        <f>VLOOKUP(I857,[2]numerales!$A:$F,6,0)</f>
        <v>923272421</v>
      </c>
      <c r="H857" s="14">
        <f>VLOOKUP(I857,[2]numerales!$A:$B,2,0)</f>
        <v>190101</v>
      </c>
      <c r="I857" s="26">
        <v>190101</v>
      </c>
      <c r="K857" s="1">
        <v>107400</v>
      </c>
      <c r="L857" s="26"/>
      <c r="M857" s="1"/>
      <c r="N857" s="26"/>
      <c r="O857" s="1"/>
      <c r="P857" s="26"/>
    </row>
    <row r="858" spans="1:16" hidden="1" x14ac:dyDescent="0.25">
      <c r="A858" s="30">
        <v>50000249</v>
      </c>
      <c r="B858">
        <v>2524651</v>
      </c>
      <c r="C858" t="s">
        <v>164</v>
      </c>
      <c r="D858">
        <v>1010194607</v>
      </c>
      <c r="E858" s="29">
        <v>42165</v>
      </c>
      <c r="F858">
        <v>30080469</v>
      </c>
      <c r="G858" s="14">
        <f>VLOOKUP(I858,[2]numerales!$A:$F,6,0)</f>
        <v>96300000</v>
      </c>
      <c r="H858" s="14">
        <f>VLOOKUP(I858,[2]numerales!$A:$B,2,0)</f>
        <v>190101</v>
      </c>
      <c r="I858" s="26">
        <v>121270</v>
      </c>
      <c r="K858" s="1">
        <v>107400</v>
      </c>
      <c r="L858" s="26"/>
      <c r="M858" s="1"/>
      <c r="N858" s="26"/>
      <c r="O858" s="1"/>
      <c r="P858" s="26"/>
    </row>
    <row r="859" spans="1:16" hidden="1" x14ac:dyDescent="0.25">
      <c r="A859" s="30">
        <v>50000249</v>
      </c>
      <c r="B859">
        <v>2524725</v>
      </c>
      <c r="C859" t="s">
        <v>164</v>
      </c>
      <c r="D859">
        <v>1102840604</v>
      </c>
      <c r="E859" s="29">
        <v>42165</v>
      </c>
      <c r="F859">
        <v>30041346</v>
      </c>
      <c r="G859" s="14">
        <f>VLOOKUP(I859,[2]numerales!$A:$F,6,0)</f>
        <v>96300000</v>
      </c>
      <c r="H859" s="14">
        <f>VLOOKUP(I859,[2]numerales!$A:$B,2,0)</f>
        <v>190101</v>
      </c>
      <c r="I859" s="26">
        <v>121270</v>
      </c>
      <c r="K859" s="1">
        <v>107400</v>
      </c>
      <c r="L859" s="26"/>
      <c r="M859" s="1"/>
      <c r="N859" s="26"/>
      <c r="O859" s="1"/>
      <c r="P859" s="26"/>
    </row>
    <row r="860" spans="1:16" hidden="1" x14ac:dyDescent="0.25">
      <c r="A860" s="30">
        <v>50000249</v>
      </c>
      <c r="B860">
        <v>2535612</v>
      </c>
      <c r="C860" t="s">
        <v>163</v>
      </c>
      <c r="D860">
        <v>1047445522</v>
      </c>
      <c r="E860" s="29">
        <v>42165</v>
      </c>
      <c r="F860">
        <v>31358342</v>
      </c>
      <c r="G860" s="14">
        <f>VLOOKUP(I860,[2]numerales!$A:$F,6,0)</f>
        <v>12400000</v>
      </c>
      <c r="H860" s="14">
        <f>VLOOKUP(I860,[2]numerales!$A:$B,2,0)</f>
        <v>270102</v>
      </c>
      <c r="I860" s="26">
        <v>121204</v>
      </c>
      <c r="K860" s="1">
        <v>5000</v>
      </c>
      <c r="L860" s="26"/>
      <c r="M860" s="1"/>
      <c r="N860" s="26"/>
      <c r="O860" s="1"/>
      <c r="P860" s="26"/>
    </row>
    <row r="861" spans="1:16" hidden="1" x14ac:dyDescent="0.25">
      <c r="A861" s="30">
        <v>50000249</v>
      </c>
      <c r="B861">
        <v>2545013</v>
      </c>
      <c r="C861" t="s">
        <v>154</v>
      </c>
      <c r="D861">
        <v>9004465301</v>
      </c>
      <c r="E861" s="29">
        <v>42165</v>
      </c>
      <c r="F861">
        <v>3437455</v>
      </c>
      <c r="G861" s="14">
        <f>VLOOKUP(I861,[2]numerales!$A:$F,6,0)</f>
        <v>12400000</v>
      </c>
      <c r="H861" s="14">
        <f>VLOOKUP(I861,[2]numerales!$A:$B,2,0)</f>
        <v>270102</v>
      </c>
      <c r="I861" s="26">
        <v>270102</v>
      </c>
      <c r="K861" s="1">
        <v>5000</v>
      </c>
      <c r="L861" s="26"/>
      <c r="M861" s="1"/>
      <c r="N861" s="26"/>
      <c r="O861" s="1"/>
      <c r="P861" s="26"/>
    </row>
    <row r="862" spans="1:16" hidden="1" x14ac:dyDescent="0.25">
      <c r="A862" s="30">
        <v>50000249</v>
      </c>
      <c r="B862">
        <v>2545014</v>
      </c>
      <c r="C862" t="s">
        <v>154</v>
      </c>
      <c r="D862">
        <v>9004465301</v>
      </c>
      <c r="E862" s="29">
        <v>42165</v>
      </c>
      <c r="F862">
        <v>3437455</v>
      </c>
      <c r="G862" s="14">
        <f>VLOOKUP(I862,[2]numerales!$A:$F,6,0)</f>
        <v>12400000</v>
      </c>
      <c r="H862" s="14">
        <f>VLOOKUP(I862,[2]numerales!$A:$B,2,0)</f>
        <v>270102</v>
      </c>
      <c r="I862" s="26">
        <v>270102</v>
      </c>
      <c r="K862" s="1">
        <v>5000</v>
      </c>
      <c r="L862" s="26"/>
      <c r="M862" s="1"/>
      <c r="N862" s="26"/>
      <c r="O862" s="1"/>
      <c r="P862" s="26"/>
    </row>
    <row r="863" spans="1:16" hidden="1" x14ac:dyDescent="0.25">
      <c r="A863" s="30">
        <v>50000249</v>
      </c>
      <c r="B863">
        <v>2545015</v>
      </c>
      <c r="C863" t="s">
        <v>154</v>
      </c>
      <c r="D863">
        <v>9004465301</v>
      </c>
      <c r="E863" s="29">
        <v>42165</v>
      </c>
      <c r="F863">
        <v>3437455</v>
      </c>
      <c r="G863" s="14">
        <f>VLOOKUP(I863,[2]numerales!$A:$F,6,0)</f>
        <v>12400000</v>
      </c>
      <c r="H863" s="14">
        <f>VLOOKUP(I863,[2]numerales!$A:$B,2,0)</f>
        <v>270102</v>
      </c>
      <c r="I863" s="26">
        <v>270102</v>
      </c>
      <c r="K863" s="1">
        <v>5000</v>
      </c>
      <c r="L863" s="26"/>
      <c r="M863" s="1"/>
      <c r="N863" s="26"/>
      <c r="O863" s="1"/>
      <c r="P863" s="26"/>
    </row>
    <row r="864" spans="1:16" hidden="1" x14ac:dyDescent="0.25">
      <c r="A864" s="30">
        <v>50000249</v>
      </c>
      <c r="B864">
        <v>2556350</v>
      </c>
      <c r="C864" t="s">
        <v>167</v>
      </c>
      <c r="D864">
        <v>60393541</v>
      </c>
      <c r="E864" s="29">
        <v>42165</v>
      </c>
      <c r="F864">
        <v>5782167</v>
      </c>
      <c r="G864" s="14">
        <f>VLOOKUP(I864,[2]numerales!$A:$F,6,0)</f>
        <v>12400000</v>
      </c>
      <c r="H864" s="14">
        <f>VLOOKUP(I864,[2]numerales!$A:$B,2,0)</f>
        <v>270102</v>
      </c>
      <c r="I864" s="26">
        <v>121204</v>
      </c>
      <c r="K864" s="1">
        <v>5000</v>
      </c>
      <c r="L864" s="26"/>
      <c r="M864" s="1"/>
      <c r="N864" s="26"/>
      <c r="O864" s="1"/>
      <c r="P864" s="26"/>
    </row>
    <row r="865" spans="1:16" hidden="1" x14ac:dyDescent="0.25">
      <c r="A865" s="30">
        <v>50000249</v>
      </c>
      <c r="B865">
        <v>2558014</v>
      </c>
      <c r="C865" t="s">
        <v>192</v>
      </c>
      <c r="D865">
        <v>46369095</v>
      </c>
      <c r="E865" s="29">
        <v>42165</v>
      </c>
      <c r="F865">
        <v>31030647</v>
      </c>
      <c r="G865" s="14">
        <f>VLOOKUP(I865,[2]numerales!$A:$F,6,0)</f>
        <v>12200000</v>
      </c>
      <c r="H865" s="14">
        <f>VLOOKUP(I865,[2]numerales!$A:$B,2,0)</f>
        <v>250101</v>
      </c>
      <c r="I865" s="26">
        <v>121225</v>
      </c>
      <c r="K865" s="1">
        <v>11000</v>
      </c>
      <c r="L865" s="26"/>
      <c r="M865" s="1"/>
      <c r="N865" s="26"/>
      <c r="O865" s="1"/>
      <c r="P865" s="26"/>
    </row>
    <row r="866" spans="1:16" hidden="1" x14ac:dyDescent="0.25">
      <c r="A866" s="30">
        <v>50000249</v>
      </c>
      <c r="B866">
        <v>2560072</v>
      </c>
      <c r="C866" t="s">
        <v>171</v>
      </c>
      <c r="D866">
        <v>16580519</v>
      </c>
      <c r="E866" s="29">
        <v>42165</v>
      </c>
      <c r="F866">
        <v>5511968</v>
      </c>
      <c r="G866" s="14">
        <f>VLOOKUP(I866,[2]numerales!$A:$F,6,0)</f>
        <v>923272421</v>
      </c>
      <c r="H866" s="14">
        <f>VLOOKUP(I866,[2]numerales!$A:$B,2,0)</f>
        <v>190101</v>
      </c>
      <c r="I866" s="26">
        <v>190101</v>
      </c>
      <c r="K866" s="1">
        <v>107400</v>
      </c>
      <c r="L866" s="26"/>
      <c r="M866" s="1"/>
      <c r="N866" s="26"/>
      <c r="O866" s="1"/>
      <c r="P866" s="26"/>
    </row>
    <row r="867" spans="1:16" hidden="1" x14ac:dyDescent="0.25">
      <c r="A867" s="30">
        <v>50000249</v>
      </c>
      <c r="B867">
        <v>2562647</v>
      </c>
      <c r="C867" t="s">
        <v>154</v>
      </c>
      <c r="D867">
        <v>3011707</v>
      </c>
      <c r="E867" s="29">
        <v>42165</v>
      </c>
      <c r="F867">
        <v>5605529</v>
      </c>
      <c r="G867" s="14">
        <f>VLOOKUP(I867,[2]numerales!$A:$F,6,0)</f>
        <v>923272193</v>
      </c>
      <c r="H867" s="14">
        <f>VLOOKUP(I867,[2]numerales!$A:$B,2,0)</f>
        <v>131401</v>
      </c>
      <c r="I867" s="26">
        <v>131401</v>
      </c>
      <c r="K867" s="1">
        <v>9000</v>
      </c>
      <c r="L867" s="26"/>
      <c r="M867" s="1"/>
      <c r="N867" s="26"/>
      <c r="O867" s="1"/>
      <c r="P867" s="26"/>
    </row>
    <row r="868" spans="1:16" hidden="1" x14ac:dyDescent="0.25">
      <c r="A868" s="30">
        <v>50000249</v>
      </c>
      <c r="B868">
        <v>2562648</v>
      </c>
      <c r="C868" t="s">
        <v>154</v>
      </c>
      <c r="D868">
        <v>27002352</v>
      </c>
      <c r="E868" s="29">
        <v>42165</v>
      </c>
      <c r="F868">
        <v>5805529</v>
      </c>
      <c r="G868" s="14">
        <f>VLOOKUP(I868,[2]numerales!$A:$F,6,0)</f>
        <v>923272193</v>
      </c>
      <c r="H868" s="14">
        <f>VLOOKUP(I868,[2]numerales!$A:$B,2,0)</f>
        <v>131401</v>
      </c>
      <c r="I868" s="26">
        <v>131401</v>
      </c>
      <c r="K868" s="1">
        <v>8200</v>
      </c>
      <c r="L868" s="26"/>
      <c r="M868" s="1"/>
      <c r="N868" s="26"/>
      <c r="O868" s="1"/>
      <c r="P868" s="26"/>
    </row>
    <row r="869" spans="1:16" hidden="1" x14ac:dyDescent="0.25">
      <c r="A869" s="30">
        <v>50000249</v>
      </c>
      <c r="B869">
        <v>2564508</v>
      </c>
      <c r="C869" t="s">
        <v>165</v>
      </c>
      <c r="D869">
        <v>76325133</v>
      </c>
      <c r="E869" s="29">
        <v>42165</v>
      </c>
      <c r="F869">
        <v>31278009</v>
      </c>
      <c r="G869" s="14">
        <f>VLOOKUP(I869,[2]numerales!$A:$F,6,0)</f>
        <v>26800000</v>
      </c>
      <c r="H869" s="14">
        <f>VLOOKUP(I869,[2]numerales!$A:$B,2,0)</f>
        <v>360200</v>
      </c>
      <c r="I869" s="26">
        <v>360200</v>
      </c>
      <c r="K869" s="1">
        <v>96525</v>
      </c>
      <c r="L869" s="26"/>
      <c r="M869" s="1"/>
      <c r="N869" s="26"/>
      <c r="O869" s="1"/>
      <c r="P869" s="26"/>
    </row>
    <row r="870" spans="1:16" hidden="1" x14ac:dyDescent="0.25">
      <c r="A870" s="30">
        <v>50000249</v>
      </c>
      <c r="B870">
        <v>2572091</v>
      </c>
      <c r="C870" t="s">
        <v>163</v>
      </c>
      <c r="D870">
        <v>73085357</v>
      </c>
      <c r="E870" s="29">
        <v>42165</v>
      </c>
      <c r="F870">
        <v>32161257</v>
      </c>
      <c r="G870" s="14">
        <f>VLOOKUP(I870,[2]numerales!$A:$F,6,0)</f>
        <v>26800000</v>
      </c>
      <c r="H870" s="14">
        <f>VLOOKUP(I870,[2]numerales!$A:$B,2,0)</f>
        <v>360200</v>
      </c>
      <c r="I870" s="26">
        <v>360200</v>
      </c>
      <c r="K870" s="1">
        <v>102895</v>
      </c>
      <c r="L870" s="26"/>
      <c r="M870" s="1"/>
      <c r="N870" s="26"/>
      <c r="O870" s="1"/>
      <c r="P870" s="26"/>
    </row>
    <row r="871" spans="1:16" hidden="1" x14ac:dyDescent="0.25">
      <c r="A871" s="30">
        <v>50000249</v>
      </c>
      <c r="B871">
        <v>2573827</v>
      </c>
      <c r="C871" t="s">
        <v>154</v>
      </c>
      <c r="D871">
        <v>5684439</v>
      </c>
      <c r="E871" s="29">
        <v>42165</v>
      </c>
      <c r="F871">
        <v>4069977</v>
      </c>
      <c r="G871" s="14">
        <f>VLOOKUP(I871,[2]numerales!$A:$F,6,0)</f>
        <v>822600000</v>
      </c>
      <c r="H871" s="14">
        <f>VLOOKUP(I871,[2]numerales!$A:$B,2,0)</f>
        <v>290200</v>
      </c>
      <c r="I871" s="26">
        <v>290200</v>
      </c>
      <c r="K871" s="1">
        <v>11308</v>
      </c>
      <c r="L871" s="26"/>
      <c r="M871" s="1"/>
      <c r="N871" s="26"/>
      <c r="O871" s="1"/>
      <c r="P871" s="26"/>
    </row>
    <row r="872" spans="1:16" hidden="1" x14ac:dyDescent="0.25">
      <c r="A872" s="30">
        <v>50000249</v>
      </c>
      <c r="B872">
        <v>2620366</v>
      </c>
      <c r="C872" t="s">
        <v>181</v>
      </c>
      <c r="D872">
        <v>1056120188</v>
      </c>
      <c r="E872" s="29">
        <v>42165</v>
      </c>
      <c r="F872">
        <v>31030262</v>
      </c>
      <c r="G872" s="14">
        <f>VLOOKUP(I872,[2]numerales!$A:$F,6,0)</f>
        <v>26800000</v>
      </c>
      <c r="H872" s="14">
        <f>VLOOKUP(I872,[2]numerales!$A:$B,2,0)</f>
        <v>360200</v>
      </c>
      <c r="I872" s="26">
        <v>360200</v>
      </c>
      <c r="K872" s="1">
        <v>104755</v>
      </c>
      <c r="L872" s="26"/>
      <c r="M872" s="1"/>
      <c r="N872" s="26"/>
      <c r="O872" s="1"/>
      <c r="P872" s="26"/>
    </row>
    <row r="873" spans="1:16" hidden="1" x14ac:dyDescent="0.25">
      <c r="A873" s="30">
        <v>50000249</v>
      </c>
      <c r="B873">
        <v>2621264</v>
      </c>
      <c r="C873" t="s">
        <v>191</v>
      </c>
      <c r="D873">
        <v>1062878799</v>
      </c>
      <c r="E873" s="29">
        <v>42165</v>
      </c>
      <c r="F873">
        <v>6043361</v>
      </c>
      <c r="G873" s="14">
        <f>VLOOKUP(I873,[2]numerales!$A:$F,6,0)</f>
        <v>923272421</v>
      </c>
      <c r="H873" s="14">
        <f>VLOOKUP(I873,[2]numerales!$A:$B,2,0)</f>
        <v>190101</v>
      </c>
      <c r="I873" s="26">
        <v>190101</v>
      </c>
      <c r="K873" s="1">
        <v>107400</v>
      </c>
      <c r="L873" s="26"/>
      <c r="M873" s="1"/>
      <c r="N873" s="26"/>
      <c r="O873" s="1"/>
      <c r="P873" s="26"/>
    </row>
    <row r="874" spans="1:16" hidden="1" x14ac:dyDescent="0.25">
      <c r="A874" s="30">
        <v>50000249</v>
      </c>
      <c r="B874">
        <v>2621265</v>
      </c>
      <c r="C874" t="s">
        <v>191</v>
      </c>
      <c r="D874">
        <v>1014195348</v>
      </c>
      <c r="E874" s="29">
        <v>42165</v>
      </c>
      <c r="F874">
        <v>6487538</v>
      </c>
      <c r="G874" s="14">
        <f>VLOOKUP(I874,[2]numerales!$A:$F,6,0)</f>
        <v>923272421</v>
      </c>
      <c r="H874" s="14">
        <f>VLOOKUP(I874,[2]numerales!$A:$B,2,0)</f>
        <v>190101</v>
      </c>
      <c r="I874" s="26">
        <v>190101</v>
      </c>
      <c r="K874" s="1">
        <v>107400</v>
      </c>
      <c r="L874" s="26"/>
      <c r="M874" s="1"/>
      <c r="N874" s="26"/>
      <c r="O874" s="1"/>
      <c r="P874" s="26"/>
    </row>
    <row r="875" spans="1:16" hidden="1" x14ac:dyDescent="0.25">
      <c r="A875" s="30">
        <v>50000249</v>
      </c>
      <c r="B875">
        <v>7921582</v>
      </c>
      <c r="C875" t="s">
        <v>154</v>
      </c>
      <c r="D875">
        <v>1033715495</v>
      </c>
      <c r="E875" s="29">
        <v>42165</v>
      </c>
      <c r="F875">
        <v>31346331</v>
      </c>
      <c r="G875" s="14">
        <f>VLOOKUP(I875,[2]numerales!$A:$F,6,0)</f>
        <v>923272421</v>
      </c>
      <c r="H875" s="14">
        <f>VLOOKUP(I875,[2]numerales!$A:$B,2,0)</f>
        <v>190101</v>
      </c>
      <c r="I875" s="26">
        <v>190101</v>
      </c>
      <c r="K875" s="1">
        <v>107400</v>
      </c>
      <c r="L875" s="26"/>
      <c r="M875" s="1"/>
      <c r="N875" s="26"/>
      <c r="O875" s="1"/>
      <c r="P875" s="26"/>
    </row>
    <row r="876" spans="1:16" hidden="1" x14ac:dyDescent="0.25">
      <c r="A876" s="30">
        <v>50000249</v>
      </c>
      <c r="B876">
        <v>31449086</v>
      </c>
      <c r="C876" t="s">
        <v>43</v>
      </c>
      <c r="D876">
        <v>8001031961</v>
      </c>
      <c r="E876" s="29">
        <v>42165</v>
      </c>
      <c r="F876">
        <v>5840514</v>
      </c>
      <c r="G876" s="14">
        <f>VLOOKUP(I876,[2]numerales!$A:$F,6,0)</f>
        <v>923272193</v>
      </c>
      <c r="H876" s="14">
        <f>VLOOKUP(I876,[2]numerales!$A:$B,2,0)</f>
        <v>131401</v>
      </c>
      <c r="I876" s="26">
        <v>131401</v>
      </c>
      <c r="K876" s="1">
        <v>266916</v>
      </c>
      <c r="L876" s="26"/>
      <c r="M876" s="1"/>
      <c r="N876" s="26"/>
      <c r="O876" s="1"/>
      <c r="P876" s="26"/>
    </row>
    <row r="877" spans="1:16" hidden="1" x14ac:dyDescent="0.25">
      <c r="A877" s="30">
        <v>50000249</v>
      </c>
      <c r="B877">
        <v>32459476</v>
      </c>
      <c r="C877" t="s">
        <v>154</v>
      </c>
      <c r="D877">
        <v>1124023878</v>
      </c>
      <c r="E877" s="29">
        <v>42165</v>
      </c>
      <c r="F877">
        <v>30078607</v>
      </c>
      <c r="G877" s="14">
        <f>VLOOKUP(I877,[2]numerales!$A:$F,6,0)</f>
        <v>923272421</v>
      </c>
      <c r="H877" s="14">
        <f>VLOOKUP(I877,[2]numerales!$A:$B,2,0)</f>
        <v>190101</v>
      </c>
      <c r="I877" s="26">
        <v>190101</v>
      </c>
      <c r="K877" s="1">
        <v>107000</v>
      </c>
      <c r="L877" s="26"/>
      <c r="M877" s="1"/>
      <c r="N877" s="26"/>
      <c r="O877" s="1"/>
      <c r="P877" s="26"/>
    </row>
    <row r="878" spans="1:16" hidden="1" x14ac:dyDescent="0.25">
      <c r="A878" s="30">
        <v>50000249</v>
      </c>
      <c r="B878">
        <v>33337491</v>
      </c>
      <c r="C878" t="s">
        <v>154</v>
      </c>
      <c r="D878">
        <v>1098663183</v>
      </c>
      <c r="E878" s="29">
        <v>42165</v>
      </c>
      <c r="F878">
        <v>6294746</v>
      </c>
      <c r="G878" s="14">
        <f>VLOOKUP(I878,[2]numerales!$A:$F,6,0)</f>
        <v>12400000</v>
      </c>
      <c r="H878" s="14">
        <f>VLOOKUP(I878,[2]numerales!$A:$B,2,0)</f>
        <v>270102</v>
      </c>
      <c r="I878" s="26">
        <v>121204</v>
      </c>
      <c r="K878" s="1">
        <v>5000</v>
      </c>
      <c r="L878" s="26"/>
      <c r="M878" s="1"/>
      <c r="N878" s="26"/>
      <c r="O878" s="1"/>
      <c r="P878" s="26"/>
    </row>
    <row r="879" spans="1:16" hidden="1" x14ac:dyDescent="0.25">
      <c r="A879" s="30">
        <v>50000249</v>
      </c>
      <c r="B879">
        <v>38657607</v>
      </c>
      <c r="C879" t="s">
        <v>158</v>
      </c>
      <c r="D879">
        <v>1140838377</v>
      </c>
      <c r="E879" s="29">
        <v>42165</v>
      </c>
      <c r="F879">
        <v>3233639</v>
      </c>
      <c r="G879" s="14">
        <f>VLOOKUP(I879,[2]numerales!$A:$F,6,0)</f>
        <v>12400000</v>
      </c>
      <c r="H879" s="14">
        <f>VLOOKUP(I879,[2]numerales!$A:$B,2,0)</f>
        <v>270102</v>
      </c>
      <c r="I879" s="26">
        <v>121204</v>
      </c>
      <c r="K879" s="1">
        <v>5000</v>
      </c>
      <c r="L879" s="26"/>
      <c r="M879" s="1"/>
      <c r="N879" s="26"/>
      <c r="O879" s="1"/>
      <c r="P879" s="26"/>
    </row>
    <row r="880" spans="1:16" hidden="1" x14ac:dyDescent="0.25">
      <c r="A880" s="30">
        <v>50000249</v>
      </c>
      <c r="B880">
        <v>38785627</v>
      </c>
      <c r="C880" t="s">
        <v>154</v>
      </c>
      <c r="D880">
        <v>79898814</v>
      </c>
      <c r="E880" s="29">
        <v>42165</v>
      </c>
      <c r="F880">
        <v>31253058</v>
      </c>
      <c r="G880" s="14">
        <f>VLOOKUP(I880,[2]numerales!$A:$F,6,0)</f>
        <v>12400000</v>
      </c>
      <c r="H880" s="14">
        <f>VLOOKUP(I880,[2]numerales!$A:$B,2,0)</f>
        <v>270102</v>
      </c>
      <c r="I880" s="26">
        <v>121204</v>
      </c>
      <c r="K880" s="1">
        <v>5000</v>
      </c>
      <c r="L880" s="26"/>
      <c r="M880" s="1"/>
      <c r="N880" s="26"/>
      <c r="O880" s="1"/>
      <c r="P880" s="26"/>
    </row>
    <row r="881" spans="1:16" hidden="1" x14ac:dyDescent="0.25">
      <c r="A881" s="30">
        <v>50000249</v>
      </c>
      <c r="B881">
        <v>39081494</v>
      </c>
      <c r="C881" t="s">
        <v>154</v>
      </c>
      <c r="D881">
        <v>1032440389</v>
      </c>
      <c r="E881" s="29">
        <v>42165</v>
      </c>
      <c r="F881">
        <v>4103470</v>
      </c>
      <c r="G881" s="14">
        <f>VLOOKUP(I881,[2]numerales!$A:$F,6,0)</f>
        <v>923272421</v>
      </c>
      <c r="H881" s="14">
        <f>VLOOKUP(I881,[2]numerales!$A:$B,2,0)</f>
        <v>190101</v>
      </c>
      <c r="I881" s="26">
        <v>190101</v>
      </c>
      <c r="K881" s="1">
        <v>107400</v>
      </c>
      <c r="L881" s="26"/>
      <c r="M881" s="1"/>
      <c r="N881" s="26"/>
      <c r="O881" s="1"/>
      <c r="P881" s="26"/>
    </row>
    <row r="882" spans="1:16" hidden="1" x14ac:dyDescent="0.25">
      <c r="A882" s="30">
        <v>50000249</v>
      </c>
      <c r="B882">
        <v>39412447</v>
      </c>
      <c r="C882" t="s">
        <v>154</v>
      </c>
      <c r="D882">
        <v>80759022</v>
      </c>
      <c r="E882" s="29">
        <v>42165</v>
      </c>
      <c r="F882">
        <v>4648408</v>
      </c>
      <c r="G882" s="14">
        <f>VLOOKUP(I882,[2]numerales!$A:$F,6,0)</f>
        <v>12400000</v>
      </c>
      <c r="H882" s="14">
        <f>VLOOKUP(I882,[2]numerales!$A:$B,2,0)</f>
        <v>270102</v>
      </c>
      <c r="I882" s="26">
        <v>121204</v>
      </c>
      <c r="K882" s="1">
        <v>5000</v>
      </c>
      <c r="L882" s="26"/>
      <c r="M882" s="1"/>
      <c r="N882" s="26"/>
      <c r="O882" s="1"/>
      <c r="P882" s="26"/>
    </row>
    <row r="883" spans="1:16" hidden="1" x14ac:dyDescent="0.25">
      <c r="A883" s="30">
        <v>50000249</v>
      </c>
      <c r="B883">
        <v>39414291</v>
      </c>
      <c r="C883" t="s">
        <v>154</v>
      </c>
      <c r="D883">
        <v>1013621444</v>
      </c>
      <c r="E883" s="29">
        <v>42165</v>
      </c>
      <c r="F883">
        <v>8036121</v>
      </c>
      <c r="G883" s="14">
        <f>VLOOKUP(I883,[2]numerales!$A:$F,6,0)</f>
        <v>12400000</v>
      </c>
      <c r="H883" s="14">
        <f>VLOOKUP(I883,[2]numerales!$A:$B,2,0)</f>
        <v>270102</v>
      </c>
      <c r="I883" s="26">
        <v>121204</v>
      </c>
      <c r="K883" s="1">
        <v>5000</v>
      </c>
      <c r="L883" s="26"/>
      <c r="M883" s="1"/>
      <c r="N883" s="26"/>
      <c r="O883" s="1"/>
      <c r="P883" s="26"/>
    </row>
    <row r="884" spans="1:16" hidden="1" x14ac:dyDescent="0.25">
      <c r="A884" s="30">
        <v>50000249</v>
      </c>
      <c r="B884">
        <v>39635435</v>
      </c>
      <c r="C884" t="s">
        <v>221</v>
      </c>
      <c r="D884">
        <v>8320009571</v>
      </c>
      <c r="E884" s="29">
        <v>42165</v>
      </c>
      <c r="F884">
        <v>8911530</v>
      </c>
      <c r="G884" s="14">
        <f>VLOOKUP(I884,[2]numerales!$A:$F,6,0)</f>
        <v>96400000</v>
      </c>
      <c r="H884" s="14">
        <f>VLOOKUP(I884,[2]numerales!$A:$B,2,0)</f>
        <v>370101</v>
      </c>
      <c r="I884" s="26">
        <v>121280</v>
      </c>
      <c r="K884" s="1">
        <v>27000</v>
      </c>
      <c r="L884" s="26"/>
      <c r="M884" s="1"/>
      <c r="N884" s="26"/>
      <c r="O884" s="1"/>
      <c r="P884" s="26"/>
    </row>
    <row r="885" spans="1:16" hidden="1" x14ac:dyDescent="0.25">
      <c r="A885" s="30">
        <v>50000249</v>
      </c>
      <c r="B885">
        <v>40241229</v>
      </c>
      <c r="C885" t="s">
        <v>170</v>
      </c>
      <c r="D885">
        <v>1027881661</v>
      </c>
      <c r="E885" s="29">
        <v>42165</v>
      </c>
      <c r="F885">
        <v>31282184</v>
      </c>
      <c r="G885" s="14">
        <f>VLOOKUP(I885,[2]numerales!$A:$F,6,0)</f>
        <v>26800000</v>
      </c>
      <c r="H885" s="14">
        <f>VLOOKUP(I885,[2]numerales!$A:$B,2,0)</f>
        <v>360200</v>
      </c>
      <c r="I885" s="26">
        <v>360200</v>
      </c>
      <c r="K885" s="1">
        <v>3500</v>
      </c>
      <c r="L885" s="26"/>
      <c r="M885" s="1"/>
      <c r="N885" s="26"/>
      <c r="O885" s="1"/>
      <c r="P885" s="26"/>
    </row>
    <row r="886" spans="1:16" hidden="1" x14ac:dyDescent="0.25">
      <c r="A886" s="30">
        <v>50000249</v>
      </c>
      <c r="B886">
        <v>40624314</v>
      </c>
      <c r="C886" t="s">
        <v>157</v>
      </c>
      <c r="D886">
        <v>85150462</v>
      </c>
      <c r="E886" s="29">
        <v>42165</v>
      </c>
      <c r="F886">
        <v>5827293</v>
      </c>
      <c r="G886" s="14">
        <f>VLOOKUP(I886,[2]numerales!$A:$F,6,0)</f>
        <v>923272421</v>
      </c>
      <c r="H886" s="14">
        <f>VLOOKUP(I886,[2]numerales!$A:$B,2,0)</f>
        <v>190101</v>
      </c>
      <c r="I886" s="26">
        <v>190101</v>
      </c>
      <c r="K886" s="1">
        <v>107400</v>
      </c>
      <c r="L886" s="26"/>
      <c r="M886" s="1"/>
      <c r="N886" s="26"/>
      <c r="O886" s="1"/>
      <c r="P886" s="26"/>
    </row>
    <row r="887" spans="1:16" hidden="1" x14ac:dyDescent="0.25">
      <c r="A887" s="30">
        <v>50000249</v>
      </c>
      <c r="B887">
        <v>41347836</v>
      </c>
      <c r="C887" t="s">
        <v>170</v>
      </c>
      <c r="D887">
        <v>9004310795</v>
      </c>
      <c r="E887" s="29">
        <v>42165</v>
      </c>
      <c r="F887">
        <v>2684949</v>
      </c>
      <c r="G887" s="14">
        <f>VLOOKUP(I887,[2]numerales!$A:$F,6,0)</f>
        <v>923272421</v>
      </c>
      <c r="H887" s="14">
        <f>VLOOKUP(I887,[2]numerales!$A:$B,2,0)</f>
        <v>190101</v>
      </c>
      <c r="I887" s="26">
        <v>190101</v>
      </c>
      <c r="K887" s="1">
        <v>9150</v>
      </c>
      <c r="L887" s="26"/>
      <c r="M887" s="1"/>
      <c r="N887" s="26"/>
      <c r="O887" s="1"/>
      <c r="P887" s="26"/>
    </row>
    <row r="888" spans="1:16" hidden="1" x14ac:dyDescent="0.25">
      <c r="A888" s="30">
        <v>50000249</v>
      </c>
      <c r="B888">
        <v>41775528</v>
      </c>
      <c r="C888" t="s">
        <v>154</v>
      </c>
      <c r="D888">
        <v>1018429441</v>
      </c>
      <c r="E888" s="29">
        <v>42165</v>
      </c>
      <c r="F888">
        <v>6949872</v>
      </c>
      <c r="G888" s="14">
        <f>VLOOKUP(I888,[2]numerales!$A:$F,6,0)</f>
        <v>12400000</v>
      </c>
      <c r="H888" s="14">
        <f>VLOOKUP(I888,[2]numerales!$A:$B,2,0)</f>
        <v>270102</v>
      </c>
      <c r="I888" s="26">
        <v>121204</v>
      </c>
      <c r="K888" s="1">
        <v>5000</v>
      </c>
      <c r="L888" s="26"/>
      <c r="M888" s="1"/>
      <c r="N888" s="26"/>
      <c r="O888" s="1"/>
      <c r="P888" s="26"/>
    </row>
    <row r="889" spans="1:16" hidden="1" x14ac:dyDescent="0.25">
      <c r="A889" s="30">
        <v>50000249</v>
      </c>
      <c r="B889">
        <v>41775651</v>
      </c>
      <c r="C889" t="s">
        <v>154</v>
      </c>
      <c r="D889">
        <v>1032418754</v>
      </c>
      <c r="E889" s="29">
        <v>42165</v>
      </c>
      <c r="F889">
        <v>30447254</v>
      </c>
      <c r="G889" s="14">
        <f>VLOOKUP(I889,[2]numerales!$A:$F,6,0)</f>
        <v>12400000</v>
      </c>
      <c r="H889" s="14">
        <f>VLOOKUP(I889,[2]numerales!$A:$B,2,0)</f>
        <v>270102</v>
      </c>
      <c r="I889" s="26">
        <v>121204</v>
      </c>
      <c r="K889" s="1">
        <v>5000</v>
      </c>
      <c r="L889" s="26"/>
      <c r="M889" s="1"/>
      <c r="N889" s="26"/>
      <c r="O889" s="1"/>
      <c r="P889" s="26"/>
    </row>
    <row r="890" spans="1:16" hidden="1" x14ac:dyDescent="0.25">
      <c r="A890" s="30">
        <v>50000249</v>
      </c>
      <c r="B890">
        <v>41775657</v>
      </c>
      <c r="C890" t="s">
        <v>154</v>
      </c>
      <c r="D890">
        <v>80522976</v>
      </c>
      <c r="E890" s="29">
        <v>42165</v>
      </c>
      <c r="F890">
        <v>31158873</v>
      </c>
      <c r="G890" s="14">
        <f>VLOOKUP(I890,[2]numerales!$A:$F,6,0)</f>
        <v>12400000</v>
      </c>
      <c r="H890" s="14">
        <f>VLOOKUP(I890,[2]numerales!$A:$B,2,0)</f>
        <v>270102</v>
      </c>
      <c r="I890" s="26">
        <v>121204</v>
      </c>
      <c r="K890" s="1">
        <v>5000</v>
      </c>
      <c r="L890" s="26"/>
      <c r="M890" s="1"/>
      <c r="N890" s="26"/>
      <c r="O890" s="1"/>
      <c r="P890" s="26"/>
    </row>
    <row r="891" spans="1:16" hidden="1" x14ac:dyDescent="0.25">
      <c r="A891" s="30">
        <v>50000249</v>
      </c>
      <c r="B891">
        <v>44822821</v>
      </c>
      <c r="C891" t="s">
        <v>154</v>
      </c>
      <c r="D891">
        <v>41337122</v>
      </c>
      <c r="E891" s="29">
        <v>42165</v>
      </c>
      <c r="F891">
        <v>2228934</v>
      </c>
      <c r="G891" s="14">
        <f>VLOOKUP(I891,[2]numerales!$A:$F,6,0)</f>
        <v>923272193</v>
      </c>
      <c r="H891" s="14">
        <f>VLOOKUP(I891,[2]numerales!$A:$B,2,0)</f>
        <v>131401</v>
      </c>
      <c r="I891" s="26">
        <v>131401</v>
      </c>
      <c r="K891" s="1">
        <v>14900</v>
      </c>
      <c r="L891" s="26"/>
      <c r="M891" s="1"/>
      <c r="N891" s="26"/>
      <c r="O891" s="1"/>
      <c r="P891" s="26"/>
    </row>
    <row r="892" spans="1:16" hidden="1" x14ac:dyDescent="0.25">
      <c r="A892" s="30">
        <v>50000249</v>
      </c>
      <c r="B892">
        <v>45910245</v>
      </c>
      <c r="C892" t="s">
        <v>160</v>
      </c>
      <c r="D892">
        <v>31141207</v>
      </c>
      <c r="E892" s="29">
        <v>42165</v>
      </c>
      <c r="F892">
        <v>2625075</v>
      </c>
      <c r="G892" s="14">
        <f>VLOOKUP(I892,[2]numerales!$A:$F,6,0)</f>
        <v>923272193</v>
      </c>
      <c r="H892" s="14">
        <f>VLOOKUP(I892,[2]numerales!$A:$B,2,0)</f>
        <v>131401</v>
      </c>
      <c r="I892" s="26">
        <v>131401</v>
      </c>
      <c r="K892" s="1">
        <v>34705493</v>
      </c>
      <c r="L892" s="26"/>
      <c r="M892" s="1"/>
      <c r="N892" s="26"/>
      <c r="O892" s="1"/>
      <c r="P892" s="26"/>
    </row>
    <row r="893" spans="1:16" hidden="1" x14ac:dyDescent="0.25">
      <c r="A893" s="30">
        <v>50000249</v>
      </c>
      <c r="B893">
        <v>46293475</v>
      </c>
      <c r="C893" t="s">
        <v>152</v>
      </c>
      <c r="D893">
        <v>1077432221</v>
      </c>
      <c r="E893" s="29">
        <v>42165</v>
      </c>
      <c r="F893">
        <v>6724435</v>
      </c>
      <c r="G893" s="14">
        <f>VLOOKUP(I893,[2]numerales!$A:$F,6,0)</f>
        <v>923272421</v>
      </c>
      <c r="H893" s="14">
        <f>VLOOKUP(I893,[2]numerales!$A:$B,2,0)</f>
        <v>190101</v>
      </c>
      <c r="I893" s="26">
        <v>190101</v>
      </c>
      <c r="K893" s="1">
        <v>107400</v>
      </c>
      <c r="L893" s="26"/>
      <c r="M893" s="1"/>
      <c r="N893" s="26"/>
      <c r="O893" s="1"/>
      <c r="P893" s="26"/>
    </row>
    <row r="894" spans="1:16" hidden="1" x14ac:dyDescent="0.25">
      <c r="A894" s="30">
        <v>50000249</v>
      </c>
      <c r="B894">
        <v>69776648</v>
      </c>
      <c r="C894" t="s">
        <v>154</v>
      </c>
      <c r="D894">
        <v>47439310</v>
      </c>
      <c r="E894" s="29">
        <v>42165</v>
      </c>
      <c r="F894">
        <v>31151962</v>
      </c>
      <c r="G894" s="14">
        <f>VLOOKUP(I894,[2]numerales!$A:$F,6,0)</f>
        <v>96400000</v>
      </c>
      <c r="H894" s="14">
        <f>VLOOKUP(I894,[2]numerales!$A:$B,2,0)</f>
        <v>370101</v>
      </c>
      <c r="I894" s="26">
        <v>121280</v>
      </c>
      <c r="K894" s="1">
        <v>341550</v>
      </c>
      <c r="L894" s="26"/>
      <c r="M894" s="1"/>
      <c r="N894" s="26"/>
      <c r="O894" s="1"/>
      <c r="P894" s="26"/>
    </row>
    <row r="895" spans="1:16" hidden="1" x14ac:dyDescent="0.25">
      <c r="A895" s="30">
        <v>50000249</v>
      </c>
      <c r="B895">
        <v>91131971</v>
      </c>
      <c r="C895" t="s">
        <v>186</v>
      </c>
      <c r="D895">
        <v>1095809896</v>
      </c>
      <c r="E895" s="29">
        <v>42165</v>
      </c>
      <c r="F895">
        <v>30160884</v>
      </c>
      <c r="G895" s="14">
        <f>VLOOKUP(I895,[2]numerales!$A:$F,6,0)</f>
        <v>12400000</v>
      </c>
      <c r="H895" s="14">
        <f>VLOOKUP(I895,[2]numerales!$A:$B,2,0)</f>
        <v>270102</v>
      </c>
      <c r="I895" s="26">
        <v>121204</v>
      </c>
      <c r="K895" s="1">
        <v>5000</v>
      </c>
      <c r="L895" s="26"/>
      <c r="M895" s="1"/>
      <c r="N895" s="26"/>
      <c r="O895" s="1"/>
      <c r="P895" s="26"/>
    </row>
    <row r="896" spans="1:16" hidden="1" x14ac:dyDescent="0.25">
      <c r="E896" s="29">
        <v>42165</v>
      </c>
      <c r="G896" s="14" t="e">
        <f>VLOOKUP(I896,[2]numerales!$A:$F,6,0)</f>
        <v>#N/A</v>
      </c>
      <c r="H896" s="14" t="e">
        <f>VLOOKUP(I896,[2]numerales!$A:$B,2,0)</f>
        <v>#N/A</v>
      </c>
      <c r="K896" s="47">
        <v>649207</v>
      </c>
    </row>
    <row r="897" spans="1:16" hidden="1" x14ac:dyDescent="0.25">
      <c r="A897" s="30">
        <v>50000249</v>
      </c>
      <c r="B897">
        <v>243689</v>
      </c>
      <c r="C897" t="s">
        <v>170</v>
      </c>
      <c r="D897">
        <v>98546036</v>
      </c>
      <c r="E897" s="29">
        <v>42166</v>
      </c>
      <c r="F897">
        <v>3511497</v>
      </c>
      <c r="G897" s="14">
        <f>VLOOKUP(I897,[2]numerales!$A:$F,6,0)</f>
        <v>923272421</v>
      </c>
      <c r="H897" s="14">
        <f>VLOOKUP(I897,[2]numerales!$A:$B,2,0)</f>
        <v>190101</v>
      </c>
      <c r="I897" s="26">
        <v>190101</v>
      </c>
      <c r="K897" s="1">
        <v>107400</v>
      </c>
      <c r="L897" s="26"/>
      <c r="M897" s="1"/>
      <c r="N897" s="26"/>
      <c r="O897" s="1"/>
      <c r="P897" s="26"/>
    </row>
    <row r="898" spans="1:16" hidden="1" x14ac:dyDescent="0.25">
      <c r="A898" s="30">
        <v>50000249</v>
      </c>
      <c r="B898">
        <v>879392</v>
      </c>
      <c r="C898" t="s">
        <v>173</v>
      </c>
      <c r="D898">
        <v>1055710285</v>
      </c>
      <c r="E898" s="29">
        <v>42166</v>
      </c>
      <c r="F898">
        <v>31445507</v>
      </c>
      <c r="G898" s="14">
        <f>VLOOKUP(I898,[2]numerales!$A:$F,6,0)</f>
        <v>12400000</v>
      </c>
      <c r="H898" s="14">
        <f>VLOOKUP(I898,[2]numerales!$A:$B,2,0)</f>
        <v>270102</v>
      </c>
      <c r="I898" s="26">
        <v>121204</v>
      </c>
      <c r="K898" s="1">
        <v>5000</v>
      </c>
      <c r="L898" s="26"/>
      <c r="M898" s="1"/>
      <c r="N898" s="26"/>
      <c r="O898" s="1"/>
      <c r="P898" s="26"/>
    </row>
    <row r="899" spans="1:16" hidden="1" x14ac:dyDescent="0.25">
      <c r="A899" s="30">
        <v>50000249</v>
      </c>
      <c r="B899">
        <v>879395</v>
      </c>
      <c r="C899" t="s">
        <v>173</v>
      </c>
      <c r="D899">
        <v>1049625633</v>
      </c>
      <c r="E899" s="29">
        <v>42166</v>
      </c>
      <c r="F899">
        <v>32143024</v>
      </c>
      <c r="G899" s="14">
        <f>VLOOKUP(I899,[2]numerales!$A:$F,6,0)</f>
        <v>12400000</v>
      </c>
      <c r="H899" s="14">
        <f>VLOOKUP(I899,[2]numerales!$A:$B,2,0)</f>
        <v>270102</v>
      </c>
      <c r="I899" s="26">
        <v>121204</v>
      </c>
      <c r="K899" s="1">
        <v>5000</v>
      </c>
      <c r="L899" s="26"/>
      <c r="M899" s="1"/>
      <c r="N899" s="26"/>
      <c r="O899" s="1"/>
      <c r="P899" s="26"/>
    </row>
    <row r="900" spans="1:16" hidden="1" x14ac:dyDescent="0.25">
      <c r="A900" s="30">
        <v>50000249</v>
      </c>
      <c r="B900">
        <v>880010</v>
      </c>
      <c r="C900" t="s">
        <v>173</v>
      </c>
      <c r="D900">
        <v>1052020642</v>
      </c>
      <c r="E900" s="29">
        <v>42166</v>
      </c>
      <c r="F900">
        <v>7863085</v>
      </c>
      <c r="G900" s="14">
        <f>VLOOKUP(I900,[2]numerales!$A:$F,6,0)</f>
        <v>12400000</v>
      </c>
      <c r="H900" s="14">
        <f>VLOOKUP(I900,[2]numerales!$A:$B,2,0)</f>
        <v>270102</v>
      </c>
      <c r="I900" s="26">
        <v>121204</v>
      </c>
      <c r="K900" s="1">
        <v>5000</v>
      </c>
      <c r="L900" s="26"/>
      <c r="M900" s="1"/>
      <c r="N900" s="26"/>
      <c r="O900" s="1"/>
      <c r="P900" s="26"/>
    </row>
    <row r="901" spans="1:16" hidden="1" x14ac:dyDescent="0.25">
      <c r="A901" s="30">
        <v>50000249</v>
      </c>
      <c r="B901">
        <v>880011</v>
      </c>
      <c r="C901" t="s">
        <v>173</v>
      </c>
      <c r="D901">
        <v>1052394892</v>
      </c>
      <c r="E901" s="29">
        <v>42166</v>
      </c>
      <c r="F901">
        <v>31241885</v>
      </c>
      <c r="G901" s="14">
        <f>VLOOKUP(I901,[2]numerales!$A:$F,6,0)</f>
        <v>12400000</v>
      </c>
      <c r="H901" s="14">
        <f>VLOOKUP(I901,[2]numerales!$A:$B,2,0)</f>
        <v>270102</v>
      </c>
      <c r="I901" s="26">
        <v>121204</v>
      </c>
      <c r="K901" s="1">
        <v>5000</v>
      </c>
      <c r="L901" s="26"/>
      <c r="M901" s="1"/>
      <c r="N901" s="26"/>
      <c r="O901" s="1"/>
      <c r="P901" s="26"/>
    </row>
    <row r="902" spans="1:16" hidden="1" x14ac:dyDescent="0.25">
      <c r="A902" s="30">
        <v>50000249</v>
      </c>
      <c r="B902">
        <v>917550</v>
      </c>
      <c r="C902" t="s">
        <v>154</v>
      </c>
      <c r="D902">
        <v>52965028</v>
      </c>
      <c r="E902" s="29">
        <v>42166</v>
      </c>
      <c r="F902">
        <v>3862228</v>
      </c>
      <c r="G902" s="14">
        <f>VLOOKUP(I902,[2]numerales!$A:$F,6,0)</f>
        <v>12400000</v>
      </c>
      <c r="H902" s="14">
        <f>VLOOKUP(I902,[2]numerales!$A:$B,2,0)</f>
        <v>270102</v>
      </c>
      <c r="I902" s="26">
        <v>121204</v>
      </c>
      <c r="K902" s="1">
        <v>5000</v>
      </c>
      <c r="L902" s="26"/>
      <c r="M902" s="1"/>
      <c r="N902" s="26"/>
      <c r="O902" s="1"/>
      <c r="P902" s="26"/>
    </row>
    <row r="903" spans="1:16" hidden="1" x14ac:dyDescent="0.25">
      <c r="A903" s="30">
        <v>50000249</v>
      </c>
      <c r="B903">
        <v>1021898</v>
      </c>
      <c r="C903" t="s">
        <v>154</v>
      </c>
      <c r="D903">
        <v>79614028</v>
      </c>
      <c r="E903" s="29">
        <v>42166</v>
      </c>
      <c r="F903">
        <v>31389020</v>
      </c>
      <c r="G903" s="14">
        <f>VLOOKUP(I903,[2]numerales!$A:$F,6,0)</f>
        <v>12800000</v>
      </c>
      <c r="H903" s="14">
        <f>VLOOKUP(I903,[2]numerales!$A:$B,2,0)</f>
        <v>350300</v>
      </c>
      <c r="I903" s="26">
        <v>350300</v>
      </c>
      <c r="K903" s="1">
        <v>300000</v>
      </c>
      <c r="L903" s="26"/>
      <c r="M903" s="1"/>
      <c r="N903" s="26"/>
      <c r="O903" s="1"/>
      <c r="P903" s="26"/>
    </row>
    <row r="904" spans="1:16" hidden="1" x14ac:dyDescent="0.25">
      <c r="A904" s="30">
        <v>50000249</v>
      </c>
      <c r="B904">
        <v>1087396</v>
      </c>
      <c r="C904" t="s">
        <v>154</v>
      </c>
      <c r="D904">
        <v>79212501</v>
      </c>
      <c r="E904" s="29">
        <v>42166</v>
      </c>
      <c r="F904">
        <v>31329360</v>
      </c>
      <c r="G904" s="14">
        <f>VLOOKUP(I904,[2]numerales!$A:$F,6,0)</f>
        <v>26800000</v>
      </c>
      <c r="H904" s="14">
        <f>VLOOKUP(I904,[2]numerales!$A:$B,2,0)</f>
        <v>360200</v>
      </c>
      <c r="I904" s="26">
        <v>360200</v>
      </c>
      <c r="K904" s="1">
        <v>393152</v>
      </c>
      <c r="L904" s="26"/>
      <c r="M904" s="1"/>
      <c r="N904" s="26"/>
      <c r="O904" s="1"/>
      <c r="P904" s="26"/>
    </row>
    <row r="905" spans="1:16" hidden="1" x14ac:dyDescent="0.25">
      <c r="A905" s="30">
        <v>50000249</v>
      </c>
      <c r="B905">
        <v>1087400</v>
      </c>
      <c r="C905" t="s">
        <v>154</v>
      </c>
      <c r="D905">
        <v>79574974</v>
      </c>
      <c r="E905" s="29">
        <v>42166</v>
      </c>
      <c r="F905">
        <v>2301139</v>
      </c>
      <c r="G905" s="14">
        <f>VLOOKUP(I905,[2]numerales!$A:$F,6,0)</f>
        <v>12400000</v>
      </c>
      <c r="H905" s="14">
        <f>VLOOKUP(I905,[2]numerales!$A:$B,2,0)</f>
        <v>270102</v>
      </c>
      <c r="I905" s="26">
        <v>121204</v>
      </c>
      <c r="K905" s="1">
        <v>5000</v>
      </c>
      <c r="L905" s="26"/>
      <c r="M905" s="1"/>
      <c r="N905" s="26"/>
      <c r="O905" s="1"/>
      <c r="P905" s="26"/>
    </row>
    <row r="906" spans="1:16" hidden="1" x14ac:dyDescent="0.25">
      <c r="A906" s="30">
        <v>50000249</v>
      </c>
      <c r="B906">
        <v>1207857</v>
      </c>
      <c r="C906" t="s">
        <v>183</v>
      </c>
      <c r="D906">
        <v>12902105</v>
      </c>
      <c r="E906" s="29">
        <v>42166</v>
      </c>
      <c r="F906">
        <v>31737322</v>
      </c>
      <c r="G906" s="14">
        <f>VLOOKUP(I906,[2]numerales!$A:$F,6,0)</f>
        <v>11100000</v>
      </c>
      <c r="H906" s="14">
        <f>VLOOKUP(I906,[2]numerales!$A:$B,2,0)</f>
        <v>150112</v>
      </c>
      <c r="I906" s="26">
        <v>121275</v>
      </c>
      <c r="K906" s="1">
        <v>300000</v>
      </c>
      <c r="L906" s="26"/>
      <c r="M906" s="1"/>
      <c r="N906" s="26"/>
      <c r="O906" s="1"/>
      <c r="P906" s="26"/>
    </row>
    <row r="907" spans="1:16" hidden="1" x14ac:dyDescent="0.25">
      <c r="A907" s="30">
        <v>50000249</v>
      </c>
      <c r="B907">
        <v>1224299</v>
      </c>
      <c r="C907" t="s">
        <v>183</v>
      </c>
      <c r="D907">
        <v>1028181508</v>
      </c>
      <c r="E907" s="29">
        <v>42166</v>
      </c>
      <c r="F907">
        <v>31138185</v>
      </c>
      <c r="G907" s="14">
        <f>VLOOKUP(I907,[2]numerales!$A:$F,6,0)</f>
        <v>11100000</v>
      </c>
      <c r="H907" s="14">
        <f>VLOOKUP(I907,[2]numerales!$A:$B,2,0)</f>
        <v>150112</v>
      </c>
      <c r="I907" s="26">
        <v>121275</v>
      </c>
      <c r="K907" s="1">
        <v>150000</v>
      </c>
      <c r="L907" s="26"/>
      <c r="M907" s="1"/>
      <c r="N907" s="26"/>
      <c r="O907" s="1"/>
      <c r="P907" s="26"/>
    </row>
    <row r="908" spans="1:16" hidden="1" x14ac:dyDescent="0.25">
      <c r="A908" s="30">
        <v>50000249</v>
      </c>
      <c r="B908">
        <v>1224378</v>
      </c>
      <c r="C908" t="s">
        <v>183</v>
      </c>
      <c r="D908">
        <v>4700710</v>
      </c>
      <c r="E908" s="29">
        <v>42166</v>
      </c>
      <c r="F908">
        <v>31330390</v>
      </c>
      <c r="G908" s="14">
        <f>VLOOKUP(I908,[2]numerales!$A:$F,6,0)</f>
        <v>11100000</v>
      </c>
      <c r="H908" s="14">
        <f>VLOOKUP(I908,[2]numerales!$A:$B,2,0)</f>
        <v>150112</v>
      </c>
      <c r="I908" s="26">
        <v>121275</v>
      </c>
      <c r="K908" s="1">
        <v>400000</v>
      </c>
      <c r="L908" s="26"/>
      <c r="M908" s="1"/>
      <c r="N908" s="26"/>
      <c r="O908" s="1"/>
      <c r="P908" s="26"/>
    </row>
    <row r="909" spans="1:16" hidden="1" x14ac:dyDescent="0.25">
      <c r="A909" s="30">
        <v>50000249</v>
      </c>
      <c r="B909">
        <v>1494892</v>
      </c>
      <c r="C909" t="s">
        <v>154</v>
      </c>
      <c r="D909">
        <v>19361183</v>
      </c>
      <c r="E909" s="29">
        <v>42166</v>
      </c>
      <c r="F909">
        <v>3713848</v>
      </c>
      <c r="G909" s="14">
        <f>VLOOKUP(I909,[2]numerales!$A:$F,6,0)</f>
        <v>12200000</v>
      </c>
      <c r="H909" s="14">
        <f>VLOOKUP(I909,[2]numerales!$A:$B,2,0)</f>
        <v>250101</v>
      </c>
      <c r="I909" s="26">
        <v>121225</v>
      </c>
      <c r="K909" s="1">
        <v>46500</v>
      </c>
      <c r="L909" s="26"/>
      <c r="M909" s="1"/>
      <c r="N909" s="26"/>
      <c r="O909" s="1"/>
      <c r="P909" s="26"/>
    </row>
    <row r="910" spans="1:16" hidden="1" x14ac:dyDescent="0.25">
      <c r="A910" s="30">
        <v>50000249</v>
      </c>
      <c r="B910">
        <v>1571788</v>
      </c>
      <c r="C910" t="s">
        <v>171</v>
      </c>
      <c r="D910">
        <v>1151946560</v>
      </c>
      <c r="E910" s="29">
        <v>42166</v>
      </c>
      <c r="F910">
        <v>4469925</v>
      </c>
      <c r="G910" s="14">
        <f>VLOOKUP(I910,[2]numerales!$A:$F,6,0)</f>
        <v>12400000</v>
      </c>
      <c r="H910" s="14">
        <f>VLOOKUP(I910,[2]numerales!$A:$B,2,0)</f>
        <v>270102</v>
      </c>
      <c r="I910" s="26">
        <v>121204</v>
      </c>
      <c r="K910" s="1">
        <v>5000</v>
      </c>
      <c r="L910" s="26"/>
      <c r="M910" s="1"/>
      <c r="N910" s="26"/>
      <c r="O910" s="1"/>
      <c r="P910" s="26"/>
    </row>
    <row r="911" spans="1:16" hidden="1" x14ac:dyDescent="0.25">
      <c r="A911" s="30">
        <v>50000249</v>
      </c>
      <c r="B911">
        <v>1571793</v>
      </c>
      <c r="C911" t="s">
        <v>171</v>
      </c>
      <c r="D911">
        <v>1144060674</v>
      </c>
      <c r="E911" s="29">
        <v>42166</v>
      </c>
      <c r="F911">
        <v>31789542</v>
      </c>
      <c r="G911" s="14">
        <f>VLOOKUP(I911,[2]numerales!$A:$F,6,0)</f>
        <v>12400000</v>
      </c>
      <c r="H911" s="14">
        <f>VLOOKUP(I911,[2]numerales!$A:$B,2,0)</f>
        <v>270102</v>
      </c>
      <c r="I911" s="26">
        <v>121204</v>
      </c>
      <c r="K911" s="1">
        <v>5000</v>
      </c>
      <c r="L911" s="26"/>
      <c r="M911" s="1"/>
      <c r="N911" s="26"/>
      <c r="O911" s="1"/>
      <c r="P911" s="26"/>
    </row>
    <row r="912" spans="1:16" hidden="1" x14ac:dyDescent="0.25">
      <c r="A912" s="30">
        <v>50000249</v>
      </c>
      <c r="B912">
        <v>1571796</v>
      </c>
      <c r="C912" t="s">
        <v>171</v>
      </c>
      <c r="D912">
        <v>94060349</v>
      </c>
      <c r="E912" s="29">
        <v>42166</v>
      </c>
      <c r="F912">
        <v>6613237</v>
      </c>
      <c r="G912" s="14">
        <f>VLOOKUP(I912,[2]numerales!$A:$F,6,0)</f>
        <v>12400000</v>
      </c>
      <c r="H912" s="14">
        <f>VLOOKUP(I912,[2]numerales!$A:$B,2,0)</f>
        <v>270102</v>
      </c>
      <c r="I912" s="26">
        <v>121204</v>
      </c>
      <c r="K912" s="1">
        <v>5000</v>
      </c>
      <c r="L912" s="26"/>
      <c r="M912" s="1"/>
      <c r="N912" s="26"/>
      <c r="O912" s="1"/>
      <c r="P912" s="26"/>
    </row>
    <row r="913" spans="1:16" hidden="1" x14ac:dyDescent="0.25">
      <c r="A913" s="30">
        <v>50000249</v>
      </c>
      <c r="B913">
        <v>1571829</v>
      </c>
      <c r="C913" t="s">
        <v>171</v>
      </c>
      <c r="D913">
        <v>805006652</v>
      </c>
      <c r="E913" s="29">
        <v>42166</v>
      </c>
      <c r="F913">
        <v>8890198</v>
      </c>
      <c r="G913" s="14">
        <f>VLOOKUP(I913,[2]numerales!$A:$F,6,0)</f>
        <v>96400000</v>
      </c>
      <c r="H913" s="14">
        <f>VLOOKUP(I913,[2]numerales!$A:$B,2,0)</f>
        <v>370101</v>
      </c>
      <c r="I913" s="26">
        <v>121280</v>
      </c>
      <c r="K913" s="1">
        <v>5400</v>
      </c>
      <c r="L913" s="26"/>
      <c r="M913" s="1"/>
      <c r="N913" s="26"/>
      <c r="O913" s="1"/>
      <c r="P913" s="26"/>
    </row>
    <row r="914" spans="1:16" hidden="1" x14ac:dyDescent="0.25">
      <c r="A914" s="30">
        <v>50000249</v>
      </c>
      <c r="B914">
        <v>1601859</v>
      </c>
      <c r="C914" t="s">
        <v>205</v>
      </c>
      <c r="D914">
        <v>53160732</v>
      </c>
      <c r="E914" s="29">
        <v>42166</v>
      </c>
      <c r="F914">
        <v>32149251</v>
      </c>
      <c r="G914" s="14">
        <f>VLOOKUP(I914,[2]numerales!$A:$F,6,0)</f>
        <v>923272421</v>
      </c>
      <c r="H914" s="14">
        <f>VLOOKUP(I914,[2]numerales!$A:$B,2,0)</f>
        <v>190101</v>
      </c>
      <c r="I914" s="26">
        <v>190101</v>
      </c>
      <c r="K914" s="1">
        <v>107400</v>
      </c>
      <c r="L914" s="26"/>
      <c r="M914" s="1"/>
      <c r="N914" s="26"/>
      <c r="O914" s="1"/>
      <c r="P914" s="26"/>
    </row>
    <row r="915" spans="1:16" hidden="1" x14ac:dyDescent="0.25">
      <c r="A915" s="30">
        <v>50000249</v>
      </c>
      <c r="B915">
        <v>1666684</v>
      </c>
      <c r="C915" t="s">
        <v>193</v>
      </c>
      <c r="D915">
        <v>1098654870</v>
      </c>
      <c r="E915" s="29">
        <v>42166</v>
      </c>
      <c r="F915">
        <v>6332227</v>
      </c>
      <c r="G915" s="14">
        <f>VLOOKUP(I915,[2]numerales!$A:$F,6,0)</f>
        <v>12400000</v>
      </c>
      <c r="H915" s="14">
        <f>VLOOKUP(I915,[2]numerales!$A:$B,2,0)</f>
        <v>270102</v>
      </c>
      <c r="I915" s="26">
        <v>121204</v>
      </c>
      <c r="K915" s="1">
        <v>5000</v>
      </c>
      <c r="L915" s="26"/>
      <c r="M915" s="1"/>
      <c r="N915" s="26"/>
      <c r="O915" s="1"/>
      <c r="P915" s="26"/>
    </row>
    <row r="916" spans="1:16" hidden="1" x14ac:dyDescent="0.25">
      <c r="A916" s="30">
        <v>50000249</v>
      </c>
      <c r="B916">
        <v>1673171</v>
      </c>
      <c r="C916" t="s">
        <v>160</v>
      </c>
      <c r="D916">
        <v>1110479525</v>
      </c>
      <c r="E916" s="29">
        <v>42166</v>
      </c>
      <c r="F916">
        <v>2603792</v>
      </c>
      <c r="G916" s="14">
        <f>VLOOKUP(I916,[2]numerales!$A:$F,6,0)</f>
        <v>923272421</v>
      </c>
      <c r="H916" s="14">
        <f>VLOOKUP(I916,[2]numerales!$A:$B,2,0)</f>
        <v>190101</v>
      </c>
      <c r="I916" s="26">
        <v>190101</v>
      </c>
      <c r="K916" s="1">
        <v>107400</v>
      </c>
      <c r="L916" s="26"/>
      <c r="M916" s="1"/>
      <c r="N916" s="26"/>
      <c r="O916" s="1"/>
      <c r="P916" s="26"/>
    </row>
    <row r="917" spans="1:16" hidden="1" x14ac:dyDescent="0.25">
      <c r="A917" s="30">
        <v>50000249</v>
      </c>
      <c r="B917">
        <v>1791848</v>
      </c>
      <c r="C917" t="s">
        <v>181</v>
      </c>
      <c r="D917">
        <v>10252620</v>
      </c>
      <c r="E917" s="29">
        <v>42166</v>
      </c>
      <c r="F917">
        <v>8916323</v>
      </c>
      <c r="G917" s="14">
        <f>VLOOKUP(I917,[2]numerales!$A:$F,6,0)</f>
        <v>26800000</v>
      </c>
      <c r="H917" s="14">
        <f>VLOOKUP(I917,[2]numerales!$A:$B,2,0)</f>
        <v>360200</v>
      </c>
      <c r="I917" s="26">
        <v>360200</v>
      </c>
      <c r="K917" s="1">
        <v>110645</v>
      </c>
      <c r="L917" s="26"/>
      <c r="M917" s="1"/>
      <c r="N917" s="26"/>
      <c r="O917" s="1"/>
      <c r="P917" s="26"/>
    </row>
    <row r="918" spans="1:16" hidden="1" x14ac:dyDescent="0.25">
      <c r="A918" s="30">
        <v>50000249</v>
      </c>
      <c r="B918">
        <v>1791849</v>
      </c>
      <c r="C918" t="s">
        <v>181</v>
      </c>
      <c r="D918">
        <v>1059812925</v>
      </c>
      <c r="E918" s="29">
        <v>42166</v>
      </c>
      <c r="F918">
        <v>8917313</v>
      </c>
      <c r="G918" s="14">
        <f>VLOOKUP(I918,[2]numerales!$A:$F,6,0)</f>
        <v>12400000</v>
      </c>
      <c r="H918" s="14">
        <f>VLOOKUP(I918,[2]numerales!$A:$B,2,0)</f>
        <v>270102</v>
      </c>
      <c r="I918" s="26">
        <v>121204</v>
      </c>
      <c r="K918" s="1">
        <v>5000</v>
      </c>
      <c r="L918" s="26"/>
      <c r="M918" s="1"/>
      <c r="N918" s="26"/>
      <c r="O918" s="1"/>
      <c r="P918" s="26"/>
    </row>
    <row r="919" spans="1:16" hidden="1" x14ac:dyDescent="0.25">
      <c r="A919" s="30">
        <v>50000249</v>
      </c>
      <c r="B919">
        <v>1792531</v>
      </c>
      <c r="C919" t="s">
        <v>181</v>
      </c>
      <c r="D919">
        <v>1225615</v>
      </c>
      <c r="E919" s="29">
        <v>42166</v>
      </c>
      <c r="F919">
        <v>8929308</v>
      </c>
      <c r="G919" s="14">
        <f>VLOOKUP(I919,[2]numerales!$A:$F,6,0)</f>
        <v>923272193</v>
      </c>
      <c r="H919" s="14">
        <f>VLOOKUP(I919,[2]numerales!$A:$B,2,0)</f>
        <v>131401</v>
      </c>
      <c r="I919" s="26">
        <v>131401</v>
      </c>
      <c r="K919" s="1">
        <v>5200</v>
      </c>
      <c r="L919" s="26"/>
      <c r="M919" s="1"/>
      <c r="N919" s="26"/>
      <c r="O919" s="1"/>
      <c r="P919" s="26"/>
    </row>
    <row r="920" spans="1:16" hidden="1" x14ac:dyDescent="0.25">
      <c r="A920" s="30">
        <v>50000249</v>
      </c>
      <c r="B920">
        <v>1802103</v>
      </c>
      <c r="C920" t="s">
        <v>154</v>
      </c>
      <c r="D920">
        <v>2165370</v>
      </c>
      <c r="E920" s="29">
        <v>42166</v>
      </c>
      <c r="F920">
        <v>31158307</v>
      </c>
      <c r="G920" s="14">
        <f>VLOOKUP(I920,[2]numerales!$A:$F,6,0)</f>
        <v>923272193</v>
      </c>
      <c r="H920" s="14">
        <f>VLOOKUP(I920,[2]numerales!$A:$B,2,0)</f>
        <v>131401</v>
      </c>
      <c r="I920" s="26">
        <v>131401</v>
      </c>
      <c r="K920" s="1">
        <v>2100</v>
      </c>
      <c r="L920" s="26"/>
      <c r="M920" s="1"/>
      <c r="N920" s="26"/>
      <c r="O920" s="1"/>
      <c r="P920" s="26"/>
    </row>
    <row r="921" spans="1:16" hidden="1" x14ac:dyDescent="0.25">
      <c r="A921" s="30">
        <v>50000249</v>
      </c>
      <c r="B921">
        <v>1811661</v>
      </c>
      <c r="C921" t="s">
        <v>215</v>
      </c>
      <c r="D921">
        <v>88130574</v>
      </c>
      <c r="E921" s="29">
        <v>42166</v>
      </c>
      <c r="F921">
        <v>31241744</v>
      </c>
      <c r="G921" s="14">
        <f>VLOOKUP(I921,[2]numerales!$A:$F,6,0)</f>
        <v>26800000</v>
      </c>
      <c r="H921" s="14">
        <f>VLOOKUP(I921,[2]numerales!$A:$B,2,0)</f>
        <v>360200</v>
      </c>
      <c r="I921" s="26">
        <v>360200</v>
      </c>
      <c r="K921" s="1">
        <v>6000</v>
      </c>
      <c r="L921" s="26"/>
      <c r="M921" s="1"/>
      <c r="N921" s="26"/>
      <c r="O921" s="1"/>
      <c r="P921" s="26"/>
    </row>
    <row r="922" spans="1:16" hidden="1" x14ac:dyDescent="0.25">
      <c r="A922" s="30">
        <v>50000249</v>
      </c>
      <c r="B922">
        <v>1823466</v>
      </c>
      <c r="C922" t="s">
        <v>158</v>
      </c>
      <c r="D922">
        <v>1140817981</v>
      </c>
      <c r="E922" s="29">
        <v>42166</v>
      </c>
      <c r="F922">
        <v>31856459</v>
      </c>
      <c r="G922" s="14">
        <f>VLOOKUP(I922,[2]numerales!$A:$F,6,0)</f>
        <v>923272421</v>
      </c>
      <c r="H922" s="14">
        <f>VLOOKUP(I922,[2]numerales!$A:$B,2,0)</f>
        <v>190101</v>
      </c>
      <c r="I922" s="26">
        <v>190101</v>
      </c>
      <c r="K922" s="1">
        <v>107400</v>
      </c>
      <c r="L922" s="26"/>
      <c r="M922" s="1"/>
      <c r="N922" s="26"/>
      <c r="O922" s="1"/>
      <c r="P922" s="26"/>
    </row>
    <row r="923" spans="1:16" hidden="1" x14ac:dyDescent="0.25">
      <c r="A923" s="30">
        <v>50000249</v>
      </c>
      <c r="B923">
        <v>1850298</v>
      </c>
      <c r="C923" t="s">
        <v>163</v>
      </c>
      <c r="D923">
        <v>73085573</v>
      </c>
      <c r="E923" s="29">
        <v>42166</v>
      </c>
      <c r="F923">
        <v>32178771</v>
      </c>
      <c r="G923" s="14">
        <f>VLOOKUP(I923,[2]numerales!$A:$F,6,0)</f>
        <v>11100000</v>
      </c>
      <c r="H923" s="14">
        <f>VLOOKUP(I923,[2]numerales!$A:$B,2,0)</f>
        <v>150112</v>
      </c>
      <c r="I923" s="26">
        <v>121275</v>
      </c>
      <c r="K923" s="1">
        <v>680000</v>
      </c>
      <c r="L923" s="26"/>
      <c r="M923" s="1"/>
      <c r="N923" s="26"/>
      <c r="O923" s="1"/>
      <c r="P923" s="26"/>
    </row>
    <row r="924" spans="1:16" hidden="1" x14ac:dyDescent="0.25">
      <c r="A924" s="30">
        <v>50000249</v>
      </c>
      <c r="B924">
        <v>1968316</v>
      </c>
      <c r="C924" t="s">
        <v>171</v>
      </c>
      <c r="D924">
        <v>1151937802</v>
      </c>
      <c r="E924" s="29">
        <v>42166</v>
      </c>
      <c r="F924">
        <v>31136652</v>
      </c>
      <c r="G924" s="14">
        <f>VLOOKUP(I924,[2]numerales!$A:$F,6,0)</f>
        <v>923272421</v>
      </c>
      <c r="H924" s="14">
        <f>VLOOKUP(I924,[2]numerales!$A:$B,2,0)</f>
        <v>190101</v>
      </c>
      <c r="I924" s="26">
        <v>190101</v>
      </c>
      <c r="K924" s="1">
        <v>107400</v>
      </c>
      <c r="L924" s="26"/>
      <c r="M924" s="1"/>
      <c r="N924" s="26"/>
      <c r="O924" s="1"/>
      <c r="P924" s="26"/>
    </row>
    <row r="925" spans="1:16" hidden="1" x14ac:dyDescent="0.25">
      <c r="A925" s="30">
        <v>50000249</v>
      </c>
      <c r="B925">
        <v>1968317</v>
      </c>
      <c r="C925" t="s">
        <v>171</v>
      </c>
      <c r="D925">
        <v>1107071161</v>
      </c>
      <c r="E925" s="29">
        <v>42166</v>
      </c>
      <c r="F925">
        <v>31373731</v>
      </c>
      <c r="G925" s="14">
        <f>VLOOKUP(I925,[2]numerales!$A:$F,6,0)</f>
        <v>12400000</v>
      </c>
      <c r="H925" s="14">
        <f>VLOOKUP(I925,[2]numerales!$A:$B,2,0)</f>
        <v>270102</v>
      </c>
      <c r="I925" s="26">
        <v>121204</v>
      </c>
      <c r="K925" s="1">
        <v>5000</v>
      </c>
      <c r="L925" s="26"/>
      <c r="M925" s="1"/>
      <c r="N925" s="26"/>
      <c r="O925" s="1"/>
      <c r="P925" s="26"/>
    </row>
    <row r="926" spans="1:16" hidden="1" x14ac:dyDescent="0.25">
      <c r="A926" s="30">
        <v>50000249</v>
      </c>
      <c r="B926">
        <v>1988095</v>
      </c>
      <c r="C926" t="s">
        <v>195</v>
      </c>
      <c r="D926">
        <v>26883732</v>
      </c>
      <c r="E926" s="29">
        <v>42166</v>
      </c>
      <c r="F926">
        <v>30041591</v>
      </c>
      <c r="G926" s="14">
        <f>VLOOKUP(I926,[2]numerales!$A:$F,6,0)</f>
        <v>12200000</v>
      </c>
      <c r="H926" s="14">
        <f>VLOOKUP(I926,[2]numerales!$A:$B,2,0)</f>
        <v>250101</v>
      </c>
      <c r="I926" s="26">
        <v>121225</v>
      </c>
      <c r="K926" s="1">
        <v>13000</v>
      </c>
      <c r="L926" s="26"/>
      <c r="M926" s="1"/>
      <c r="N926" s="26"/>
      <c r="O926" s="1"/>
      <c r="P926" s="26"/>
    </row>
    <row r="927" spans="1:16" hidden="1" x14ac:dyDescent="0.25">
      <c r="A927" s="30">
        <v>50000249</v>
      </c>
      <c r="B927">
        <v>2034409</v>
      </c>
      <c r="C927" t="s">
        <v>195</v>
      </c>
      <c r="D927">
        <v>85455081</v>
      </c>
      <c r="E927" s="29">
        <v>42166</v>
      </c>
      <c r="F927">
        <v>30022724</v>
      </c>
      <c r="G927" s="14">
        <f>VLOOKUP(I927,[2]numerales!$A:$F,6,0)</f>
        <v>923272421</v>
      </c>
      <c r="H927" s="14">
        <f>VLOOKUP(I927,[2]numerales!$A:$B,2,0)</f>
        <v>190101</v>
      </c>
      <c r="I927" s="26">
        <v>190101</v>
      </c>
      <c r="K927" s="1">
        <v>107400</v>
      </c>
      <c r="L927" s="26"/>
      <c r="M927" s="1"/>
      <c r="N927" s="26"/>
      <c r="O927" s="1"/>
      <c r="P927" s="26"/>
    </row>
    <row r="928" spans="1:16" hidden="1" x14ac:dyDescent="0.25">
      <c r="A928" s="30">
        <v>50000249</v>
      </c>
      <c r="B928">
        <v>2109106</v>
      </c>
      <c r="C928" t="s">
        <v>170</v>
      </c>
      <c r="D928">
        <v>1128281809</v>
      </c>
      <c r="E928" s="29">
        <v>42166</v>
      </c>
      <c r="F928">
        <v>3213297</v>
      </c>
      <c r="G928" s="14">
        <f>VLOOKUP(I928,[2]numerales!$A:$F,6,0)</f>
        <v>923272421</v>
      </c>
      <c r="H928" s="14">
        <f>VLOOKUP(I928,[2]numerales!$A:$B,2,0)</f>
        <v>190101</v>
      </c>
      <c r="I928" s="26">
        <v>190101</v>
      </c>
      <c r="K928" s="1">
        <v>107400</v>
      </c>
      <c r="L928" s="26"/>
      <c r="M928" s="1"/>
      <c r="N928" s="26"/>
      <c r="O928" s="1"/>
      <c r="P928" s="26"/>
    </row>
    <row r="929" spans="1:16" hidden="1" x14ac:dyDescent="0.25">
      <c r="A929" s="30">
        <v>50000249</v>
      </c>
      <c r="B929">
        <v>2127683</v>
      </c>
      <c r="C929" t="s">
        <v>154</v>
      </c>
      <c r="D929">
        <v>19141635</v>
      </c>
      <c r="E929" s="29">
        <v>42166</v>
      </c>
      <c r="F929">
        <v>31339933</v>
      </c>
      <c r="G929" s="14">
        <f>VLOOKUP(I929,[2]numerales!$A:$F,6,0)</f>
        <v>10900000</v>
      </c>
      <c r="H929" s="14">
        <f>VLOOKUP(I929,[2]numerales!$A:$B,2,0)</f>
        <v>170101</v>
      </c>
      <c r="I929" s="26">
        <v>121255</v>
      </c>
      <c r="K929" s="1">
        <v>600000</v>
      </c>
      <c r="L929" s="26"/>
      <c r="M929" s="1"/>
      <c r="N929" s="26"/>
      <c r="O929" s="1"/>
      <c r="P929" s="26"/>
    </row>
    <row r="930" spans="1:16" hidden="1" x14ac:dyDescent="0.25">
      <c r="A930" s="30">
        <v>50000249</v>
      </c>
      <c r="B930">
        <v>2169666</v>
      </c>
      <c r="C930" t="s">
        <v>163</v>
      </c>
      <c r="D930">
        <v>9085555</v>
      </c>
      <c r="E930" s="29">
        <v>42166</v>
      </c>
      <c r="F930">
        <v>31573341</v>
      </c>
      <c r="G930" s="14">
        <f>VLOOKUP(I930,[2]numerales!$A:$F,6,0)</f>
        <v>96300000</v>
      </c>
      <c r="H930" s="14">
        <f>VLOOKUP(I930,[2]numerales!$A:$B,2,0)</f>
        <v>190101</v>
      </c>
      <c r="I930" s="26">
        <v>121270</v>
      </c>
      <c r="K930" s="1">
        <v>18000</v>
      </c>
      <c r="L930" s="26"/>
      <c r="M930" s="1"/>
      <c r="N930" s="26"/>
      <c r="O930" s="1"/>
      <c r="P930" s="26"/>
    </row>
    <row r="931" spans="1:16" hidden="1" x14ac:dyDescent="0.25">
      <c r="A931" s="30">
        <v>50000249</v>
      </c>
      <c r="B931">
        <v>2199238</v>
      </c>
      <c r="C931" t="s">
        <v>154</v>
      </c>
      <c r="D931">
        <v>93124073</v>
      </c>
      <c r="E931" s="29">
        <v>42166</v>
      </c>
      <c r="F931">
        <v>5878750</v>
      </c>
      <c r="G931" s="14">
        <f>VLOOKUP(I931,[2]numerales!$A:$F,6,0)</f>
        <v>12200000</v>
      </c>
      <c r="H931" s="14">
        <f>VLOOKUP(I931,[2]numerales!$A:$B,2,0)</f>
        <v>250101</v>
      </c>
      <c r="I931" s="26">
        <v>121225</v>
      </c>
      <c r="K931" s="1">
        <v>1000000</v>
      </c>
      <c r="L931" s="26"/>
      <c r="M931" s="1"/>
      <c r="N931" s="26"/>
      <c r="O931" s="1"/>
      <c r="P931" s="26"/>
    </row>
    <row r="932" spans="1:16" hidden="1" x14ac:dyDescent="0.25">
      <c r="A932" s="30">
        <v>50000249</v>
      </c>
      <c r="B932">
        <v>2214221</v>
      </c>
      <c r="C932" t="s">
        <v>207</v>
      </c>
      <c r="D932">
        <v>9527106</v>
      </c>
      <c r="E932" s="29">
        <v>42166</v>
      </c>
      <c r="F932">
        <v>32049690</v>
      </c>
      <c r="G932" s="14">
        <f>VLOOKUP(I932,[2]numerales!$A:$F,6,0)</f>
        <v>910300000</v>
      </c>
      <c r="H932" s="14">
        <f>VLOOKUP(I932,[2]numerales!$A:$B,2,0)</f>
        <v>130113</v>
      </c>
      <c r="I932" s="26">
        <v>121235</v>
      </c>
      <c r="K932" s="1">
        <v>300000</v>
      </c>
      <c r="L932" s="26"/>
      <c r="M932" s="1"/>
      <c r="N932" s="26"/>
      <c r="O932" s="1"/>
      <c r="P932" s="26"/>
    </row>
    <row r="933" spans="1:16" hidden="1" x14ac:dyDescent="0.25">
      <c r="A933" s="30">
        <v>50000249</v>
      </c>
      <c r="B933">
        <v>2286603</v>
      </c>
      <c r="C933" t="s">
        <v>154</v>
      </c>
      <c r="D933">
        <v>51835754</v>
      </c>
      <c r="E933" s="29">
        <v>42166</v>
      </c>
      <c r="F933">
        <v>31031305</v>
      </c>
      <c r="G933" s="14">
        <f>VLOOKUP(I933,[2]numerales!$A:$F,6,0)</f>
        <v>11500000</v>
      </c>
      <c r="H933" s="14">
        <f>VLOOKUP(I933,[2]numerales!$A:$B,2,0)</f>
        <v>130101</v>
      </c>
      <c r="I933" s="26">
        <v>12102020</v>
      </c>
      <c r="K933" s="1">
        <v>3200</v>
      </c>
      <c r="L933" s="26"/>
      <c r="M933" s="1"/>
      <c r="N933" s="26"/>
      <c r="O933" s="1"/>
      <c r="P933" s="26"/>
    </row>
    <row r="934" spans="1:16" hidden="1" x14ac:dyDescent="0.25">
      <c r="A934" s="30">
        <v>50000249</v>
      </c>
      <c r="B934">
        <v>2286606</v>
      </c>
      <c r="C934" t="s">
        <v>154</v>
      </c>
      <c r="D934">
        <v>24289324</v>
      </c>
      <c r="E934" s="29">
        <v>42166</v>
      </c>
      <c r="F934">
        <v>8612765</v>
      </c>
      <c r="G934" s="14">
        <f>VLOOKUP(I934,[2]numerales!$A:$F,6,0)</f>
        <v>11500000</v>
      </c>
      <c r="H934" s="14">
        <f>VLOOKUP(I934,[2]numerales!$A:$B,2,0)</f>
        <v>130101</v>
      </c>
      <c r="I934" s="26">
        <v>12102020</v>
      </c>
      <c r="K934" s="1">
        <v>1120</v>
      </c>
      <c r="L934" s="26"/>
      <c r="M934" s="1"/>
      <c r="N934" s="26"/>
      <c r="O934" s="1"/>
      <c r="P934" s="26"/>
    </row>
    <row r="935" spans="1:16" hidden="1" x14ac:dyDescent="0.25">
      <c r="A935" s="30">
        <v>50000249</v>
      </c>
      <c r="B935">
        <v>2286614</v>
      </c>
      <c r="C935" t="s">
        <v>154</v>
      </c>
      <c r="D935">
        <v>19242284</v>
      </c>
      <c r="E935" s="29">
        <v>42166</v>
      </c>
      <c r="F935">
        <v>31025621</v>
      </c>
      <c r="G935" s="14">
        <f>VLOOKUP(I935,[2]numerales!$A:$F,6,0)</f>
        <v>11500000</v>
      </c>
      <c r="H935" s="14">
        <f>VLOOKUP(I935,[2]numerales!$A:$B,2,0)</f>
        <v>130101</v>
      </c>
      <c r="I935" s="26">
        <v>12102020</v>
      </c>
      <c r="K935" s="1">
        <v>1200</v>
      </c>
      <c r="L935" s="26"/>
      <c r="M935" s="1"/>
      <c r="N935" s="26"/>
      <c r="O935" s="1"/>
      <c r="P935" s="26"/>
    </row>
    <row r="936" spans="1:16" hidden="1" x14ac:dyDescent="0.25">
      <c r="A936" s="30">
        <v>50000249</v>
      </c>
      <c r="B936">
        <v>2286795</v>
      </c>
      <c r="C936" t="s">
        <v>154</v>
      </c>
      <c r="D936">
        <v>51628232</v>
      </c>
      <c r="E936" s="29">
        <v>42166</v>
      </c>
      <c r="F936">
        <v>31230306</v>
      </c>
      <c r="G936" s="14">
        <f>VLOOKUP(I936,[2]numerales!$A:$F,6,0)</f>
        <v>11500000</v>
      </c>
      <c r="H936" s="14">
        <f>VLOOKUP(I936,[2]numerales!$A:$B,2,0)</f>
        <v>130101</v>
      </c>
      <c r="I936" s="26">
        <v>12102020</v>
      </c>
      <c r="K936" s="1">
        <v>1700</v>
      </c>
      <c r="L936" s="26"/>
      <c r="M936" s="1"/>
      <c r="N936" s="26"/>
      <c r="O936" s="1"/>
      <c r="P936" s="26"/>
    </row>
    <row r="937" spans="1:16" hidden="1" x14ac:dyDescent="0.25">
      <c r="A937" s="30">
        <v>50000249</v>
      </c>
      <c r="B937">
        <v>2296423</v>
      </c>
      <c r="C937" t="s">
        <v>171</v>
      </c>
      <c r="D937">
        <v>129408</v>
      </c>
      <c r="E937" s="29">
        <v>42166</v>
      </c>
      <c r="F937">
        <v>4839616</v>
      </c>
      <c r="G937" s="14">
        <f>VLOOKUP(I937,[2]numerales!$A:$F,6,0)</f>
        <v>923272193</v>
      </c>
      <c r="H937" s="14">
        <f>VLOOKUP(I937,[2]numerales!$A:$B,2,0)</f>
        <v>131401</v>
      </c>
      <c r="I937" s="26">
        <v>131401</v>
      </c>
      <c r="K937" s="1">
        <v>34000</v>
      </c>
      <c r="L937" s="26"/>
      <c r="M937" s="1"/>
      <c r="N937" s="26"/>
      <c r="O937" s="1"/>
      <c r="P937" s="26"/>
    </row>
    <row r="938" spans="1:16" hidden="1" x14ac:dyDescent="0.25">
      <c r="A938" s="30">
        <v>50000249</v>
      </c>
      <c r="B938">
        <v>2296475</v>
      </c>
      <c r="C938" t="s">
        <v>171</v>
      </c>
      <c r="D938">
        <v>1144164605</v>
      </c>
      <c r="E938" s="29">
        <v>42166</v>
      </c>
      <c r="F938">
        <v>32066671</v>
      </c>
      <c r="G938" s="14">
        <f>VLOOKUP(I938,[2]numerales!$A:$F,6,0)</f>
        <v>12400000</v>
      </c>
      <c r="H938" s="14">
        <f>VLOOKUP(I938,[2]numerales!$A:$B,2,0)</f>
        <v>270102</v>
      </c>
      <c r="I938" s="26">
        <v>121204</v>
      </c>
      <c r="K938" s="1">
        <v>5000</v>
      </c>
      <c r="L938" s="26"/>
      <c r="M938" s="1"/>
      <c r="N938" s="26"/>
      <c r="O938" s="1"/>
      <c r="P938" s="26"/>
    </row>
    <row r="939" spans="1:16" hidden="1" x14ac:dyDescent="0.25">
      <c r="A939" s="30">
        <v>50000249</v>
      </c>
      <c r="B939">
        <v>2296476</v>
      </c>
      <c r="C939" t="s">
        <v>171</v>
      </c>
      <c r="D939">
        <v>1107052244</v>
      </c>
      <c r="E939" s="29">
        <v>42166</v>
      </c>
      <c r="F939">
        <v>3824911</v>
      </c>
      <c r="G939" s="14">
        <f>VLOOKUP(I939,[2]numerales!$A:$F,6,0)</f>
        <v>923272421</v>
      </c>
      <c r="H939" s="14">
        <f>VLOOKUP(I939,[2]numerales!$A:$B,2,0)</f>
        <v>190101</v>
      </c>
      <c r="I939" s="26">
        <v>190101</v>
      </c>
      <c r="K939" s="1">
        <v>107400</v>
      </c>
      <c r="L939" s="26"/>
      <c r="M939" s="1"/>
      <c r="N939" s="26"/>
      <c r="O939" s="1"/>
      <c r="P939" s="26"/>
    </row>
    <row r="940" spans="1:16" hidden="1" x14ac:dyDescent="0.25">
      <c r="A940" s="30">
        <v>50000249</v>
      </c>
      <c r="B940">
        <v>2390041</v>
      </c>
      <c r="C940" t="s">
        <v>172</v>
      </c>
      <c r="D940">
        <v>12225184</v>
      </c>
      <c r="E940" s="29">
        <v>42166</v>
      </c>
      <c r="F940">
        <v>8711197</v>
      </c>
      <c r="G940" s="14">
        <f>VLOOKUP(I940,[2]numerales!$A:$F,6,0)</f>
        <v>923272193</v>
      </c>
      <c r="H940" s="14">
        <f>VLOOKUP(I940,[2]numerales!$A:$B,2,0)</f>
        <v>131401</v>
      </c>
      <c r="I940" s="26">
        <v>131401</v>
      </c>
      <c r="K940" s="1">
        <v>9600</v>
      </c>
      <c r="L940" s="26"/>
      <c r="M940" s="1"/>
      <c r="N940" s="26"/>
      <c r="O940" s="1"/>
      <c r="P940" s="26"/>
    </row>
    <row r="941" spans="1:16" hidden="1" x14ac:dyDescent="0.25">
      <c r="A941" s="30">
        <v>50000249</v>
      </c>
      <c r="B941">
        <v>2392494</v>
      </c>
      <c r="C941" t="s">
        <v>172</v>
      </c>
      <c r="D941">
        <v>11798212</v>
      </c>
      <c r="E941" s="29">
        <v>42166</v>
      </c>
      <c r="F941">
        <v>31281762</v>
      </c>
      <c r="G941" s="14">
        <f>VLOOKUP(I941,[2]numerales!$A:$F,6,0)</f>
        <v>26800000</v>
      </c>
      <c r="H941" s="14">
        <f>VLOOKUP(I941,[2]numerales!$A:$B,2,0)</f>
        <v>360200</v>
      </c>
      <c r="I941" s="26">
        <v>360200</v>
      </c>
      <c r="K941" s="1">
        <v>10000</v>
      </c>
      <c r="L941" s="26"/>
      <c r="M941" s="1"/>
      <c r="N941" s="26"/>
      <c r="O941" s="1"/>
      <c r="P941" s="26"/>
    </row>
    <row r="942" spans="1:16" hidden="1" x14ac:dyDescent="0.25">
      <c r="A942" s="30">
        <v>50000249</v>
      </c>
      <c r="B942">
        <v>2422191</v>
      </c>
      <c r="C942" t="s">
        <v>154</v>
      </c>
      <c r="D942">
        <v>1024463763</v>
      </c>
      <c r="E942" s="29">
        <v>42166</v>
      </c>
      <c r="F942">
        <v>7301017</v>
      </c>
      <c r="G942" s="14">
        <f>VLOOKUP(I942,[2]numerales!$A:$F,6,0)</f>
        <v>923272421</v>
      </c>
      <c r="H942" s="14">
        <f>VLOOKUP(I942,[2]numerales!$A:$B,2,0)</f>
        <v>190101</v>
      </c>
      <c r="I942" s="26">
        <v>190101</v>
      </c>
      <c r="K942" s="1">
        <v>14500</v>
      </c>
      <c r="L942" s="26"/>
      <c r="M942" s="1"/>
      <c r="N942" s="26"/>
      <c r="O942" s="1"/>
      <c r="P942" s="26"/>
    </row>
    <row r="943" spans="1:16" hidden="1" x14ac:dyDescent="0.25">
      <c r="A943" s="30">
        <v>50000249</v>
      </c>
      <c r="B943">
        <v>2425518</v>
      </c>
      <c r="C943" t="s">
        <v>171</v>
      </c>
      <c r="D943">
        <v>1130595513</v>
      </c>
      <c r="E943" s="29">
        <v>42166</v>
      </c>
      <c r="F943">
        <v>3360871</v>
      </c>
      <c r="G943" s="14">
        <f>VLOOKUP(I943,[2]numerales!$A:$F,6,0)</f>
        <v>923272421</v>
      </c>
      <c r="H943" s="14">
        <f>VLOOKUP(I943,[2]numerales!$A:$B,2,0)</f>
        <v>190101</v>
      </c>
      <c r="I943" s="26">
        <v>190101</v>
      </c>
      <c r="K943" s="1">
        <v>107400</v>
      </c>
      <c r="L943" s="26"/>
      <c r="M943" s="1"/>
      <c r="N943" s="26"/>
      <c r="O943" s="1"/>
      <c r="P943" s="26"/>
    </row>
    <row r="944" spans="1:16" hidden="1" x14ac:dyDescent="0.25">
      <c r="A944" s="30">
        <v>50000249</v>
      </c>
      <c r="B944">
        <v>2427351</v>
      </c>
      <c r="C944" t="s">
        <v>170</v>
      </c>
      <c r="D944">
        <v>15304097</v>
      </c>
      <c r="E944" s="29">
        <v>42166</v>
      </c>
      <c r="F944">
        <v>4131564</v>
      </c>
      <c r="G944" s="14">
        <f>VLOOKUP(I944,[2]numerales!$A:$F,6,0)</f>
        <v>26800000</v>
      </c>
      <c r="H944" s="14">
        <f>VLOOKUP(I944,[2]numerales!$A:$B,2,0)</f>
        <v>360200</v>
      </c>
      <c r="I944" s="26">
        <v>360200</v>
      </c>
      <c r="K944" s="1">
        <v>118504</v>
      </c>
      <c r="L944" s="26"/>
      <c r="M944" s="1"/>
      <c r="N944" s="26"/>
      <c r="O944" s="1"/>
      <c r="P944" s="26"/>
    </row>
    <row r="945" spans="1:16" hidden="1" x14ac:dyDescent="0.25">
      <c r="A945" s="30">
        <v>50000249</v>
      </c>
      <c r="B945">
        <v>2441501</v>
      </c>
      <c r="C945" t="s">
        <v>154</v>
      </c>
      <c r="D945">
        <v>12530952</v>
      </c>
      <c r="E945" s="29">
        <v>42166</v>
      </c>
      <c r="F945">
        <v>30032438</v>
      </c>
      <c r="G945" s="14">
        <f>VLOOKUP(I945,[2]numerales!$A:$F,6,0)</f>
        <v>96300000</v>
      </c>
      <c r="H945" s="14">
        <f>VLOOKUP(I945,[2]numerales!$A:$B,2,0)</f>
        <v>190101</v>
      </c>
      <c r="I945" s="26">
        <v>121270</v>
      </c>
      <c r="K945" s="1">
        <v>59000</v>
      </c>
      <c r="L945" s="26"/>
      <c r="M945" s="1"/>
      <c r="N945" s="26"/>
      <c r="O945" s="1"/>
      <c r="P945" s="26"/>
    </row>
    <row r="946" spans="1:16" hidden="1" x14ac:dyDescent="0.25">
      <c r="A946" s="30">
        <v>50000249</v>
      </c>
      <c r="B946">
        <v>2441963</v>
      </c>
      <c r="C946" t="s">
        <v>154</v>
      </c>
      <c r="D946">
        <v>5963255</v>
      </c>
      <c r="E946" s="29">
        <v>42166</v>
      </c>
      <c r="F946">
        <v>2810228</v>
      </c>
      <c r="G946" s="14">
        <f>VLOOKUP(I946,[2]numerales!$A:$F,6,0)</f>
        <v>96400000</v>
      </c>
      <c r="H946" s="14">
        <f>VLOOKUP(I946,[2]numerales!$A:$B,2,0)</f>
        <v>370101</v>
      </c>
      <c r="I946" s="26">
        <v>121280</v>
      </c>
      <c r="K946" s="1">
        <v>5400</v>
      </c>
      <c r="L946" s="26"/>
      <c r="M946" s="1"/>
      <c r="N946" s="26"/>
      <c r="O946" s="1"/>
      <c r="P946" s="26"/>
    </row>
    <row r="947" spans="1:16" hidden="1" x14ac:dyDescent="0.25">
      <c r="A947" s="30">
        <v>50000249</v>
      </c>
      <c r="B947">
        <v>2441970</v>
      </c>
      <c r="C947" t="s">
        <v>154</v>
      </c>
      <c r="D947">
        <v>5963255</v>
      </c>
      <c r="E947" s="29">
        <v>42166</v>
      </c>
      <c r="F947">
        <v>2810228</v>
      </c>
      <c r="G947" s="14">
        <f>VLOOKUP(I947,[2]numerales!$A:$F,6,0)</f>
        <v>96400000</v>
      </c>
      <c r="H947" s="14">
        <f>VLOOKUP(I947,[2]numerales!$A:$B,2,0)</f>
        <v>370101</v>
      </c>
      <c r="I947" s="26">
        <v>121280</v>
      </c>
      <c r="K947" s="1">
        <v>5400</v>
      </c>
      <c r="L947" s="26"/>
      <c r="M947" s="1"/>
      <c r="N947" s="26"/>
      <c r="O947" s="1"/>
      <c r="P947" s="26"/>
    </row>
    <row r="948" spans="1:16" hidden="1" x14ac:dyDescent="0.25">
      <c r="A948" s="30">
        <v>50000249</v>
      </c>
      <c r="B948">
        <v>2441971</v>
      </c>
      <c r="C948" t="s">
        <v>154</v>
      </c>
      <c r="D948">
        <v>5963255</v>
      </c>
      <c r="E948" s="29">
        <v>42166</v>
      </c>
      <c r="F948">
        <v>2810228</v>
      </c>
      <c r="G948" s="14">
        <f>VLOOKUP(I948,[2]numerales!$A:$F,6,0)</f>
        <v>96400000</v>
      </c>
      <c r="H948" s="14">
        <f>VLOOKUP(I948,[2]numerales!$A:$B,2,0)</f>
        <v>370101</v>
      </c>
      <c r="I948" s="26">
        <v>121280</v>
      </c>
      <c r="K948" s="1">
        <v>5400</v>
      </c>
      <c r="L948" s="26"/>
      <c r="M948" s="1"/>
      <c r="N948" s="26"/>
      <c r="O948" s="1"/>
      <c r="P948" s="26"/>
    </row>
    <row r="949" spans="1:16" hidden="1" x14ac:dyDescent="0.25">
      <c r="A949" s="30">
        <v>50000249</v>
      </c>
      <c r="B949">
        <v>2443236</v>
      </c>
      <c r="C949" t="s">
        <v>160</v>
      </c>
      <c r="D949">
        <v>30046653</v>
      </c>
      <c r="E949" s="29">
        <v>42166</v>
      </c>
      <c r="F949">
        <v>2684334</v>
      </c>
      <c r="G949" s="14">
        <f>VLOOKUP(I949,[2]numerales!$A:$F,6,0)</f>
        <v>923272193</v>
      </c>
      <c r="H949" s="14">
        <f>VLOOKUP(I949,[2]numerales!$A:$B,2,0)</f>
        <v>131401</v>
      </c>
      <c r="I949" s="26">
        <v>131401</v>
      </c>
      <c r="K949" s="1">
        <v>1233519</v>
      </c>
      <c r="L949" s="26"/>
      <c r="M949" s="1"/>
      <c r="N949" s="26"/>
      <c r="O949" s="1"/>
      <c r="P949" s="26"/>
    </row>
    <row r="950" spans="1:16" hidden="1" x14ac:dyDescent="0.25">
      <c r="A950" s="30">
        <v>50000249</v>
      </c>
      <c r="B950">
        <v>2444792</v>
      </c>
      <c r="C950" t="s">
        <v>154</v>
      </c>
      <c r="D950">
        <v>520529</v>
      </c>
      <c r="E950" s="29">
        <v>42166</v>
      </c>
      <c r="F950">
        <v>30123617</v>
      </c>
      <c r="G950" s="14">
        <f>VLOOKUP(I950,[2]numerales!$A:$F,6,0)</f>
        <v>923272421</v>
      </c>
      <c r="H950" s="14">
        <f>VLOOKUP(I950,[2]numerales!$A:$B,2,0)</f>
        <v>190101</v>
      </c>
      <c r="I950" s="26">
        <v>190101</v>
      </c>
      <c r="K950" s="1">
        <v>107400</v>
      </c>
      <c r="L950" s="26"/>
      <c r="M950" s="1"/>
      <c r="N950" s="26"/>
      <c r="O950" s="1"/>
      <c r="P950" s="26"/>
    </row>
    <row r="951" spans="1:16" hidden="1" x14ac:dyDescent="0.25">
      <c r="A951" s="30">
        <v>50000249</v>
      </c>
      <c r="B951">
        <v>2444886</v>
      </c>
      <c r="C951" t="s">
        <v>154</v>
      </c>
      <c r="D951">
        <v>1075257219</v>
      </c>
      <c r="E951" s="29">
        <v>42166</v>
      </c>
      <c r="F951">
        <v>31230456</v>
      </c>
      <c r="G951" s="14">
        <f>VLOOKUP(I951,[2]numerales!$A:$F,6,0)</f>
        <v>12400000</v>
      </c>
      <c r="H951" s="14">
        <f>VLOOKUP(I951,[2]numerales!$A:$B,2,0)</f>
        <v>270102</v>
      </c>
      <c r="I951" s="26">
        <v>121204</v>
      </c>
      <c r="K951" s="1">
        <v>5000</v>
      </c>
      <c r="L951" s="26"/>
      <c r="M951" s="1"/>
      <c r="N951" s="26"/>
      <c r="O951" s="1"/>
      <c r="P951" s="26"/>
    </row>
    <row r="952" spans="1:16" hidden="1" x14ac:dyDescent="0.25">
      <c r="A952" s="30">
        <v>50000249</v>
      </c>
      <c r="B952">
        <v>2444895</v>
      </c>
      <c r="C952" t="s">
        <v>154</v>
      </c>
      <c r="D952">
        <v>1075248613</v>
      </c>
      <c r="E952" s="29">
        <v>42166</v>
      </c>
      <c r="F952">
        <v>31230456</v>
      </c>
      <c r="G952" s="14">
        <f>VLOOKUP(I952,[2]numerales!$A:$F,6,0)</f>
        <v>12400000</v>
      </c>
      <c r="H952" s="14">
        <f>VLOOKUP(I952,[2]numerales!$A:$B,2,0)</f>
        <v>270102</v>
      </c>
      <c r="I952" s="26">
        <v>121204</v>
      </c>
      <c r="K952" s="1">
        <v>5000</v>
      </c>
      <c r="L952" s="26"/>
      <c r="M952" s="1"/>
      <c r="N952" s="26"/>
      <c r="O952" s="1"/>
      <c r="P952" s="26"/>
    </row>
    <row r="953" spans="1:16" hidden="1" x14ac:dyDescent="0.25">
      <c r="A953" s="30">
        <v>50000249</v>
      </c>
      <c r="B953">
        <v>2456490</v>
      </c>
      <c r="C953" t="s">
        <v>179</v>
      </c>
      <c r="D953">
        <v>91427687</v>
      </c>
      <c r="E953" s="29">
        <v>42166</v>
      </c>
      <c r="F953">
        <v>6376305</v>
      </c>
      <c r="G953" s="14">
        <f>VLOOKUP(I953,[2]numerales!$A:$F,6,0)</f>
        <v>12400000</v>
      </c>
      <c r="H953" s="14">
        <f>VLOOKUP(I953,[2]numerales!$A:$B,2,0)</f>
        <v>270102</v>
      </c>
      <c r="I953" s="26">
        <v>121204</v>
      </c>
      <c r="K953" s="1">
        <v>5000</v>
      </c>
      <c r="L953" s="26"/>
      <c r="M953" s="1"/>
      <c r="N953" s="26"/>
      <c r="O953" s="1"/>
      <c r="P953" s="26"/>
    </row>
    <row r="954" spans="1:16" hidden="1" x14ac:dyDescent="0.25">
      <c r="A954" s="30">
        <v>50000249</v>
      </c>
      <c r="B954">
        <v>2456491</v>
      </c>
      <c r="C954" t="s">
        <v>179</v>
      </c>
      <c r="D954">
        <v>28239920</v>
      </c>
      <c r="E954" s="29">
        <v>42166</v>
      </c>
      <c r="F954">
        <v>6940979</v>
      </c>
      <c r="G954" s="14">
        <f>VLOOKUP(I954,[2]numerales!$A:$F,6,0)</f>
        <v>26800000</v>
      </c>
      <c r="H954" s="14">
        <f>VLOOKUP(I954,[2]numerales!$A:$B,2,0)</f>
        <v>360200</v>
      </c>
      <c r="I954" s="26">
        <v>360200</v>
      </c>
      <c r="K954" s="1">
        <v>284750</v>
      </c>
      <c r="L954" s="26"/>
      <c r="M954" s="1"/>
      <c r="N954" s="26"/>
      <c r="O954" s="1"/>
      <c r="P954" s="26"/>
    </row>
    <row r="955" spans="1:16" hidden="1" x14ac:dyDescent="0.25">
      <c r="A955" s="30">
        <v>50000249</v>
      </c>
      <c r="B955">
        <v>2460029</v>
      </c>
      <c r="C955" t="s">
        <v>154</v>
      </c>
      <c r="D955">
        <v>52748337</v>
      </c>
      <c r="E955" s="29">
        <v>42166</v>
      </c>
      <c r="F955">
        <v>32123297</v>
      </c>
      <c r="G955" s="14">
        <f>VLOOKUP(I955,[2]numerales!$A:$F,6,0)</f>
        <v>12400000</v>
      </c>
      <c r="H955" s="14">
        <f>VLOOKUP(I955,[2]numerales!$A:$B,2,0)</f>
        <v>270102</v>
      </c>
      <c r="I955" s="26">
        <v>121204</v>
      </c>
      <c r="K955" s="1">
        <v>5000</v>
      </c>
      <c r="L955" s="26"/>
      <c r="M955" s="1"/>
      <c r="N955" s="26"/>
      <c r="O955" s="1"/>
      <c r="P955" s="26"/>
    </row>
    <row r="956" spans="1:16" hidden="1" x14ac:dyDescent="0.25">
      <c r="A956" s="30">
        <v>50000249</v>
      </c>
      <c r="B956">
        <v>2461122</v>
      </c>
      <c r="C956" t="s">
        <v>154</v>
      </c>
      <c r="D956">
        <v>1121870257</v>
      </c>
      <c r="E956" s="29">
        <v>42166</v>
      </c>
      <c r="F956">
        <v>31478376</v>
      </c>
      <c r="G956" s="14">
        <f>VLOOKUP(I956,[2]numerales!$A:$F,6,0)</f>
        <v>12400000</v>
      </c>
      <c r="H956" s="14">
        <f>VLOOKUP(I956,[2]numerales!$A:$B,2,0)</f>
        <v>270102</v>
      </c>
      <c r="I956" s="26">
        <v>121204</v>
      </c>
      <c r="K956" s="1">
        <v>5000</v>
      </c>
      <c r="L956" s="26"/>
      <c r="M956" s="1"/>
      <c r="N956" s="26"/>
      <c r="O956" s="1"/>
      <c r="P956" s="26"/>
    </row>
    <row r="957" spans="1:16" hidden="1" x14ac:dyDescent="0.25">
      <c r="A957" s="30">
        <v>50000249</v>
      </c>
      <c r="B957">
        <v>2461123</v>
      </c>
      <c r="C957" t="s">
        <v>154</v>
      </c>
      <c r="D957">
        <v>5663455</v>
      </c>
      <c r="E957" s="29">
        <v>42166</v>
      </c>
      <c r="F957">
        <v>2459051</v>
      </c>
      <c r="G957" s="14">
        <f>VLOOKUP(I957,[2]numerales!$A:$F,6,0)</f>
        <v>96400000</v>
      </c>
      <c r="H957" s="14">
        <f>VLOOKUP(I957,[2]numerales!$A:$B,2,0)</f>
        <v>370101</v>
      </c>
      <c r="I957" s="26">
        <v>121280</v>
      </c>
      <c r="K957" s="1">
        <v>10800</v>
      </c>
      <c r="L957" s="26"/>
      <c r="M957" s="1"/>
      <c r="N957" s="26"/>
      <c r="O957" s="1"/>
      <c r="P957" s="26"/>
    </row>
    <row r="958" spans="1:16" hidden="1" x14ac:dyDescent="0.25">
      <c r="A958" s="30">
        <v>50000249</v>
      </c>
      <c r="B958">
        <v>2461124</v>
      </c>
      <c r="C958" t="s">
        <v>154</v>
      </c>
      <c r="D958">
        <v>17071062</v>
      </c>
      <c r="E958" s="29">
        <v>42166</v>
      </c>
      <c r="F958">
        <v>5121371</v>
      </c>
      <c r="G958" s="14">
        <f>VLOOKUP(I958,[2]numerales!$A:$F,6,0)</f>
        <v>12400000</v>
      </c>
      <c r="H958" s="14">
        <f>VLOOKUP(I958,[2]numerales!$A:$B,2,0)</f>
        <v>270102</v>
      </c>
      <c r="I958" s="26">
        <v>270102</v>
      </c>
      <c r="K958" s="1">
        <v>12200</v>
      </c>
      <c r="L958" s="26"/>
      <c r="M958" s="1"/>
      <c r="N958" s="26"/>
      <c r="O958" s="1"/>
      <c r="P958" s="26"/>
    </row>
    <row r="959" spans="1:16" hidden="1" x14ac:dyDescent="0.25">
      <c r="A959" s="30">
        <v>50000249</v>
      </c>
      <c r="B959">
        <v>2461198</v>
      </c>
      <c r="C959" t="s">
        <v>154</v>
      </c>
      <c r="D959">
        <v>20278499</v>
      </c>
      <c r="E959" s="29">
        <v>42166</v>
      </c>
      <c r="F959">
        <v>20278499</v>
      </c>
      <c r="G959" s="14">
        <f>VLOOKUP(I959,[2]numerales!$A:$F,6,0)</f>
        <v>923272193</v>
      </c>
      <c r="H959" s="14">
        <f>VLOOKUP(I959,[2]numerales!$A:$B,2,0)</f>
        <v>131401</v>
      </c>
      <c r="I959" s="26">
        <v>131401</v>
      </c>
      <c r="K959" s="1">
        <v>1800</v>
      </c>
      <c r="L959" s="26"/>
      <c r="M959" s="1"/>
      <c r="N959" s="26"/>
      <c r="O959" s="1"/>
      <c r="P959" s="26"/>
    </row>
    <row r="960" spans="1:16" hidden="1" x14ac:dyDescent="0.25">
      <c r="A960" s="30">
        <v>50000249</v>
      </c>
      <c r="B960">
        <v>2469515</v>
      </c>
      <c r="C960" t="s">
        <v>154</v>
      </c>
      <c r="D960">
        <v>80500977</v>
      </c>
      <c r="E960" s="29">
        <v>42166</v>
      </c>
      <c r="F960">
        <v>6445700</v>
      </c>
      <c r="G960" s="14">
        <f>VLOOKUP(I960,[2]numerales!$A:$F,6,0)</f>
        <v>12400000</v>
      </c>
      <c r="H960" s="14">
        <f>VLOOKUP(I960,[2]numerales!$A:$B,2,0)</f>
        <v>270102</v>
      </c>
      <c r="I960" s="26">
        <v>121204</v>
      </c>
      <c r="K960" s="1">
        <v>5000</v>
      </c>
      <c r="L960" s="26"/>
      <c r="M960" s="1"/>
      <c r="N960" s="26"/>
      <c r="O960" s="1"/>
      <c r="P960" s="26"/>
    </row>
    <row r="961" spans="1:16" hidden="1" x14ac:dyDescent="0.25">
      <c r="A961" s="30">
        <v>50000249</v>
      </c>
      <c r="B961">
        <v>2474103</v>
      </c>
      <c r="C961" t="s">
        <v>172</v>
      </c>
      <c r="D961">
        <v>7722075</v>
      </c>
      <c r="E961" s="29">
        <v>42166</v>
      </c>
      <c r="F961">
        <v>32142443</v>
      </c>
      <c r="G961" s="14">
        <f>VLOOKUP(I961,[2]numerales!$A:$F,6,0)</f>
        <v>923272421</v>
      </c>
      <c r="H961" s="14">
        <f>VLOOKUP(I961,[2]numerales!$A:$B,2,0)</f>
        <v>190101</v>
      </c>
      <c r="I961" s="26">
        <v>190101</v>
      </c>
      <c r="K961" s="1">
        <v>107400</v>
      </c>
      <c r="L961" s="26"/>
      <c r="M961" s="1"/>
      <c r="N961" s="26"/>
      <c r="O961" s="1"/>
      <c r="P961" s="26"/>
    </row>
    <row r="962" spans="1:16" hidden="1" x14ac:dyDescent="0.25">
      <c r="A962" s="30">
        <v>50000249</v>
      </c>
      <c r="B962">
        <v>2475249</v>
      </c>
      <c r="C962" t="s">
        <v>154</v>
      </c>
      <c r="D962">
        <v>1019070348</v>
      </c>
      <c r="E962" s="29">
        <v>42166</v>
      </c>
      <c r="F962">
        <v>3015055</v>
      </c>
      <c r="G962" s="14">
        <f>VLOOKUP(I962,[2]numerales!$A:$F,6,0)</f>
        <v>12400000</v>
      </c>
      <c r="H962" s="14">
        <f>VLOOKUP(I962,[2]numerales!$A:$B,2,0)</f>
        <v>270102</v>
      </c>
      <c r="I962" s="26">
        <v>121204</v>
      </c>
      <c r="K962" s="1">
        <v>5000</v>
      </c>
      <c r="L962" s="26"/>
      <c r="M962" s="1"/>
      <c r="N962" s="26"/>
      <c r="O962" s="1"/>
      <c r="P962" s="26"/>
    </row>
    <row r="963" spans="1:16" hidden="1" x14ac:dyDescent="0.25">
      <c r="A963" s="30">
        <v>50000249</v>
      </c>
      <c r="B963">
        <v>2481638</v>
      </c>
      <c r="C963" t="s">
        <v>158</v>
      </c>
      <c r="D963">
        <v>1140846278</v>
      </c>
      <c r="E963" s="29">
        <v>42166</v>
      </c>
      <c r="F963">
        <v>30131559</v>
      </c>
      <c r="G963" s="14">
        <f>VLOOKUP(I963,[2]numerales!$A:$F,6,0)</f>
        <v>923272421</v>
      </c>
      <c r="H963" s="14">
        <f>VLOOKUP(I963,[2]numerales!$A:$B,2,0)</f>
        <v>190101</v>
      </c>
      <c r="I963" s="26">
        <v>190101</v>
      </c>
      <c r="K963" s="1">
        <v>107400</v>
      </c>
      <c r="L963" s="26"/>
      <c r="M963" s="1"/>
      <c r="N963" s="26"/>
      <c r="O963" s="1"/>
      <c r="P963" s="26"/>
    </row>
    <row r="964" spans="1:16" hidden="1" x14ac:dyDescent="0.25">
      <c r="A964" s="30">
        <v>50000249</v>
      </c>
      <c r="B964">
        <v>2486338</v>
      </c>
      <c r="C964" t="s">
        <v>220</v>
      </c>
      <c r="D964">
        <v>18503851</v>
      </c>
      <c r="E964" s="29">
        <v>42166</v>
      </c>
      <c r="F964">
        <v>3393224</v>
      </c>
      <c r="G964" s="14">
        <f>VLOOKUP(I964,[2]numerales!$A:$F,6,0)</f>
        <v>12400000</v>
      </c>
      <c r="H964" s="14">
        <f>VLOOKUP(I964,[2]numerales!$A:$B,2,0)</f>
        <v>270102</v>
      </c>
      <c r="I964" s="26">
        <v>121204</v>
      </c>
      <c r="K964" s="1">
        <v>5000</v>
      </c>
      <c r="L964" s="26"/>
      <c r="M964" s="1"/>
      <c r="N964" s="26"/>
      <c r="O964" s="1"/>
      <c r="P964" s="26"/>
    </row>
    <row r="965" spans="1:16" hidden="1" x14ac:dyDescent="0.25">
      <c r="A965" s="30">
        <v>50000249</v>
      </c>
      <c r="B965">
        <v>2493862</v>
      </c>
      <c r="C965" t="s">
        <v>170</v>
      </c>
      <c r="D965">
        <v>1128265422</v>
      </c>
      <c r="E965" s="29">
        <v>42166</v>
      </c>
      <c r="F965">
        <v>4123429</v>
      </c>
      <c r="G965" s="14">
        <f>VLOOKUP(I965,[2]numerales!$A:$F,6,0)</f>
        <v>923272421</v>
      </c>
      <c r="H965" s="14">
        <f>VLOOKUP(I965,[2]numerales!$A:$B,2,0)</f>
        <v>190101</v>
      </c>
      <c r="I965" s="26">
        <v>190101</v>
      </c>
      <c r="K965" s="1">
        <v>107400</v>
      </c>
      <c r="L965" s="26"/>
      <c r="M965" s="1"/>
      <c r="N965" s="26"/>
      <c r="O965" s="1"/>
      <c r="P965" s="26"/>
    </row>
    <row r="966" spans="1:16" hidden="1" x14ac:dyDescent="0.25">
      <c r="A966" s="30">
        <v>50000249</v>
      </c>
      <c r="B966">
        <v>2518078</v>
      </c>
      <c r="C966" t="s">
        <v>154</v>
      </c>
      <c r="D966">
        <v>28863274</v>
      </c>
      <c r="E966" s="29">
        <v>42166</v>
      </c>
      <c r="F966">
        <v>31236805</v>
      </c>
      <c r="G966" s="14">
        <f>VLOOKUP(I966,[2]numerales!$A:$F,6,0)</f>
        <v>923272193</v>
      </c>
      <c r="H966" s="14">
        <f>VLOOKUP(I966,[2]numerales!$A:$B,2,0)</f>
        <v>131401</v>
      </c>
      <c r="I966" s="26">
        <v>131401</v>
      </c>
      <c r="K966" s="1">
        <v>9800</v>
      </c>
      <c r="L966" s="26"/>
      <c r="M966" s="1"/>
      <c r="N966" s="26"/>
      <c r="O966" s="1"/>
      <c r="P966" s="26"/>
    </row>
    <row r="967" spans="1:16" hidden="1" x14ac:dyDescent="0.25">
      <c r="A967" s="30">
        <v>50000249</v>
      </c>
      <c r="B967">
        <v>2519525</v>
      </c>
      <c r="C967" t="s">
        <v>167</v>
      </c>
      <c r="D967">
        <v>5470318</v>
      </c>
      <c r="E967" s="29">
        <v>42166</v>
      </c>
      <c r="F967">
        <v>32042222</v>
      </c>
      <c r="G967" s="14">
        <f>VLOOKUP(I967,[2]numerales!$A:$F,6,0)</f>
        <v>910300000</v>
      </c>
      <c r="H967" s="14">
        <f>VLOOKUP(I967,[2]numerales!$A:$B,2,0)</f>
        <v>130113</v>
      </c>
      <c r="I967" s="26">
        <v>121235</v>
      </c>
      <c r="K967" s="1">
        <v>48480</v>
      </c>
      <c r="L967" s="26"/>
      <c r="M967" s="1"/>
      <c r="N967" s="26"/>
      <c r="O967" s="1"/>
      <c r="P967" s="26"/>
    </row>
    <row r="968" spans="1:16" hidden="1" x14ac:dyDescent="0.25">
      <c r="A968" s="30">
        <v>50000249</v>
      </c>
      <c r="B968">
        <v>2524654</v>
      </c>
      <c r="C968" t="s">
        <v>164</v>
      </c>
      <c r="D968">
        <v>8000967341</v>
      </c>
      <c r="E968" s="29">
        <v>42166</v>
      </c>
      <c r="F968">
        <v>7924545</v>
      </c>
      <c r="G968" s="14">
        <f>VLOOKUP(I968,[2]numerales!$A:$F,6,0)</f>
        <v>11300000</v>
      </c>
      <c r="H968" s="14">
        <f>VLOOKUP(I968,[2]numerales!$A:$B,2,0)</f>
        <v>220101</v>
      </c>
      <c r="I968" s="26">
        <v>270907</v>
      </c>
      <c r="K968" s="1">
        <v>1119926.32</v>
      </c>
      <c r="L968" s="26"/>
      <c r="M968" s="1"/>
      <c r="N968" s="26"/>
      <c r="O968" s="1"/>
      <c r="P968" s="26"/>
    </row>
    <row r="969" spans="1:16" hidden="1" x14ac:dyDescent="0.25">
      <c r="A969" s="30">
        <v>50000249</v>
      </c>
      <c r="B969">
        <v>2524722</v>
      </c>
      <c r="C969" t="s">
        <v>164</v>
      </c>
      <c r="D969">
        <v>1047431117</v>
      </c>
      <c r="E969" s="29">
        <v>42166</v>
      </c>
      <c r="F969">
        <v>31042520</v>
      </c>
      <c r="G969" s="14">
        <f>VLOOKUP(I969,[2]numerales!$A:$F,6,0)</f>
        <v>96300000</v>
      </c>
      <c r="H969" s="14">
        <f>VLOOKUP(I969,[2]numerales!$A:$B,2,0)</f>
        <v>190101</v>
      </c>
      <c r="I969" s="26">
        <v>121270</v>
      </c>
      <c r="K969" s="1">
        <v>107400</v>
      </c>
      <c r="L969" s="26"/>
      <c r="M969" s="1"/>
      <c r="N969" s="26"/>
      <c r="O969" s="1"/>
      <c r="P969" s="26"/>
    </row>
    <row r="970" spans="1:16" hidden="1" x14ac:dyDescent="0.25">
      <c r="A970" s="30">
        <v>50000249</v>
      </c>
      <c r="B970">
        <v>2524723</v>
      </c>
      <c r="C970" t="s">
        <v>164</v>
      </c>
      <c r="D970">
        <v>1051661736</v>
      </c>
      <c r="E970" s="29">
        <v>42166</v>
      </c>
      <c r="F970">
        <v>32139907</v>
      </c>
      <c r="G970" s="14">
        <f>VLOOKUP(I970,[2]numerales!$A:$F,6,0)</f>
        <v>96300000</v>
      </c>
      <c r="H970" s="14">
        <f>VLOOKUP(I970,[2]numerales!$A:$B,2,0)</f>
        <v>190101</v>
      </c>
      <c r="I970" s="26">
        <v>121270</v>
      </c>
      <c r="K970" s="1">
        <v>107400</v>
      </c>
      <c r="L970" s="26"/>
      <c r="M970" s="1"/>
      <c r="N970" s="26"/>
      <c r="O970" s="1"/>
      <c r="P970" s="26"/>
    </row>
    <row r="971" spans="1:16" hidden="1" x14ac:dyDescent="0.25">
      <c r="A971" s="30">
        <v>50000249</v>
      </c>
      <c r="B971">
        <v>2547146</v>
      </c>
      <c r="C971" t="s">
        <v>154</v>
      </c>
      <c r="D971">
        <v>1018425293</v>
      </c>
      <c r="E971" s="29">
        <v>42166</v>
      </c>
      <c r="F971">
        <v>31674611</v>
      </c>
      <c r="G971" s="14">
        <f>VLOOKUP(I971,[2]numerales!$A:$F,6,0)</f>
        <v>923272421</v>
      </c>
      <c r="H971" s="14">
        <f>VLOOKUP(I971,[2]numerales!$A:$B,2,0)</f>
        <v>190101</v>
      </c>
      <c r="I971" s="26">
        <v>190101</v>
      </c>
      <c r="K971" s="1">
        <v>107400</v>
      </c>
      <c r="L971" s="26"/>
      <c r="M971" s="1"/>
      <c r="N971" s="26"/>
      <c r="O971" s="1"/>
      <c r="P971" s="26"/>
    </row>
    <row r="972" spans="1:16" hidden="1" x14ac:dyDescent="0.25">
      <c r="A972" s="30">
        <v>50000249</v>
      </c>
      <c r="B972">
        <v>2554245</v>
      </c>
      <c r="C972" t="s">
        <v>195</v>
      </c>
      <c r="D972">
        <v>8190052791</v>
      </c>
      <c r="E972" s="29">
        <v>42166</v>
      </c>
      <c r="F972">
        <v>4349704</v>
      </c>
      <c r="G972" s="14">
        <f>VLOOKUP(I972,[2]numerales!$A:$F,6,0)</f>
        <v>821500000</v>
      </c>
      <c r="H972" s="14">
        <f>VLOOKUP(I972,[2]numerales!$A:$B,2,0)</f>
        <v>410101</v>
      </c>
      <c r="I972" s="26">
        <v>270242</v>
      </c>
      <c r="K972" s="1">
        <v>2224974</v>
      </c>
      <c r="L972" s="26"/>
      <c r="M972" s="1"/>
      <c r="N972" s="26"/>
      <c r="O972" s="1"/>
      <c r="P972" s="26"/>
    </row>
    <row r="973" spans="1:16" hidden="1" x14ac:dyDescent="0.25">
      <c r="A973" s="30">
        <v>50000249</v>
      </c>
      <c r="B973">
        <v>2554246</v>
      </c>
      <c r="C973" t="s">
        <v>195</v>
      </c>
      <c r="D973">
        <v>8190052791</v>
      </c>
      <c r="E973" s="29">
        <v>42166</v>
      </c>
      <c r="F973">
        <v>4349704</v>
      </c>
      <c r="G973" s="14">
        <f>VLOOKUP(I973,[2]numerales!$A:$F,6,0)</f>
        <v>821500000</v>
      </c>
      <c r="H973" s="14">
        <f>VLOOKUP(I973,[2]numerales!$A:$B,2,0)</f>
        <v>410101</v>
      </c>
      <c r="I973" s="26">
        <v>270943</v>
      </c>
      <c r="K973" s="1">
        <v>67636189</v>
      </c>
      <c r="L973" s="26"/>
      <c r="M973" s="1"/>
      <c r="N973" s="26"/>
      <c r="O973" s="1"/>
      <c r="P973" s="26"/>
    </row>
    <row r="974" spans="1:16" hidden="1" x14ac:dyDescent="0.25">
      <c r="A974" s="30">
        <v>50000249</v>
      </c>
      <c r="B974">
        <v>2554247</v>
      </c>
      <c r="C974" t="s">
        <v>195</v>
      </c>
      <c r="D974">
        <v>84084314</v>
      </c>
      <c r="E974" s="29">
        <v>42166</v>
      </c>
      <c r="F974">
        <v>31143212</v>
      </c>
      <c r="G974" s="14">
        <f>VLOOKUP(I974,[2]numerales!$A:$F,6,0)</f>
        <v>96400000</v>
      </c>
      <c r="H974" s="14">
        <f>VLOOKUP(I974,[2]numerales!$A:$B,2,0)</f>
        <v>370101</v>
      </c>
      <c r="I974" s="26">
        <v>121280</v>
      </c>
      <c r="K974" s="1">
        <v>5400</v>
      </c>
      <c r="L974" s="26"/>
      <c r="M974" s="1"/>
      <c r="N974" s="26"/>
      <c r="O974" s="1"/>
      <c r="P974" s="26"/>
    </row>
    <row r="975" spans="1:16" hidden="1" x14ac:dyDescent="0.25">
      <c r="A975" s="30">
        <v>50000249</v>
      </c>
      <c r="B975">
        <v>2558016</v>
      </c>
      <c r="C975" t="s">
        <v>192</v>
      </c>
      <c r="D975">
        <v>1079012302</v>
      </c>
      <c r="E975" s="29">
        <v>42166</v>
      </c>
      <c r="F975">
        <v>32041091</v>
      </c>
      <c r="G975" s="14">
        <f>VLOOKUP(I975,[2]numerales!$A:$F,6,0)</f>
        <v>12200000</v>
      </c>
      <c r="H975" s="14">
        <f>VLOOKUP(I975,[2]numerales!$A:$B,2,0)</f>
        <v>250101</v>
      </c>
      <c r="I975" s="26">
        <v>121225</v>
      </c>
      <c r="K975" s="1">
        <v>3000</v>
      </c>
      <c r="L975" s="26"/>
      <c r="M975" s="1"/>
      <c r="N975" s="26"/>
      <c r="O975" s="1"/>
      <c r="P975" s="26"/>
    </row>
    <row r="976" spans="1:16" hidden="1" x14ac:dyDescent="0.25">
      <c r="A976" s="30">
        <v>50000249</v>
      </c>
      <c r="B976">
        <v>2560601</v>
      </c>
      <c r="C976" t="s">
        <v>154</v>
      </c>
      <c r="D976">
        <v>524600</v>
      </c>
      <c r="E976" s="29">
        <v>42166</v>
      </c>
      <c r="F976">
        <v>616565</v>
      </c>
      <c r="G976" s="14">
        <f>VLOOKUP(I976,[2]numerales!$A:$F,6,0)</f>
        <v>923272421</v>
      </c>
      <c r="H976" s="14">
        <f>VLOOKUP(I976,[2]numerales!$A:$B,2,0)</f>
        <v>190101</v>
      </c>
      <c r="I976" s="26">
        <v>190101</v>
      </c>
      <c r="K976" s="1">
        <v>107400</v>
      </c>
      <c r="L976" s="26"/>
      <c r="M976" s="1"/>
      <c r="N976" s="26"/>
      <c r="O976" s="1"/>
      <c r="P976" s="26"/>
    </row>
    <row r="977" spans="1:16" x14ac:dyDescent="0.25">
      <c r="A977" s="30">
        <v>50000249</v>
      </c>
      <c r="B977">
        <v>2578430</v>
      </c>
      <c r="C977" t="s">
        <v>197</v>
      </c>
      <c r="D977">
        <v>9000592758</v>
      </c>
      <c r="E977" s="29">
        <v>42166</v>
      </c>
      <c r="F977">
        <v>2320640</v>
      </c>
      <c r="G977" s="14">
        <f>VLOOKUP(I977,[2]numerales!$A:$F,6,0)</f>
        <v>11800000</v>
      </c>
      <c r="H977" s="14">
        <f>VLOOKUP(I977,[2]numerales!$A:$B,2,0)</f>
        <v>240101</v>
      </c>
      <c r="I977" s="26">
        <v>121265</v>
      </c>
      <c r="K977" s="1">
        <v>2121900</v>
      </c>
      <c r="L977" s="26"/>
      <c r="M977" s="1"/>
      <c r="N977" s="26"/>
      <c r="O977" s="1"/>
      <c r="P977" s="26"/>
    </row>
    <row r="978" spans="1:16" hidden="1" x14ac:dyDescent="0.25">
      <c r="A978" s="30">
        <v>50000249</v>
      </c>
      <c r="B978">
        <v>2601297</v>
      </c>
      <c r="C978" t="s">
        <v>154</v>
      </c>
      <c r="D978">
        <v>28472980</v>
      </c>
      <c r="E978" s="29">
        <v>42166</v>
      </c>
      <c r="F978">
        <v>3138834</v>
      </c>
      <c r="G978" s="14">
        <f>VLOOKUP(I978,[2]numerales!$A:$F,6,0)</f>
        <v>923272193</v>
      </c>
      <c r="H978" s="14">
        <f>VLOOKUP(I978,[2]numerales!$A:$B,2,0)</f>
        <v>131401</v>
      </c>
      <c r="I978" s="26">
        <v>131401</v>
      </c>
      <c r="K978" s="1">
        <v>5000</v>
      </c>
      <c r="L978" s="26"/>
      <c r="M978" s="1"/>
      <c r="N978" s="26"/>
      <c r="O978" s="1"/>
      <c r="P978" s="26"/>
    </row>
    <row r="979" spans="1:16" hidden="1" x14ac:dyDescent="0.25">
      <c r="A979" s="30">
        <v>50000249</v>
      </c>
      <c r="B979">
        <v>2617631</v>
      </c>
      <c r="C979" t="s">
        <v>154</v>
      </c>
      <c r="D979">
        <v>39660330</v>
      </c>
      <c r="E979" s="29">
        <v>42166</v>
      </c>
      <c r="F979">
        <v>4416705</v>
      </c>
      <c r="G979" s="14">
        <f>VLOOKUP(I979,[2]numerales!$A:$F,6,0)</f>
        <v>11500000</v>
      </c>
      <c r="H979" s="14">
        <f>VLOOKUP(I979,[2]numerales!$A:$B,2,0)</f>
        <v>130101</v>
      </c>
      <c r="I979" s="26">
        <v>12102118</v>
      </c>
      <c r="K979" s="1">
        <v>12000</v>
      </c>
      <c r="L979" s="26"/>
      <c r="M979" s="1"/>
      <c r="N979" s="26"/>
      <c r="O979" s="1"/>
      <c r="P979" s="26"/>
    </row>
    <row r="980" spans="1:16" hidden="1" x14ac:dyDescent="0.25">
      <c r="A980" s="30">
        <v>50000249</v>
      </c>
      <c r="B980">
        <v>2620457</v>
      </c>
      <c r="C980" t="s">
        <v>181</v>
      </c>
      <c r="D980">
        <v>8001658504</v>
      </c>
      <c r="E980" s="29">
        <v>42166</v>
      </c>
      <c r="F980">
        <v>8848913</v>
      </c>
      <c r="G980" s="14">
        <f>VLOOKUP(I980,[2]numerales!$A:$F,6,0)</f>
        <v>12400000</v>
      </c>
      <c r="H980" s="14">
        <f>VLOOKUP(I980,[2]numerales!$A:$B,2,0)</f>
        <v>270108</v>
      </c>
      <c r="I980" s="26">
        <v>270108</v>
      </c>
      <c r="K980" s="1">
        <v>1286401</v>
      </c>
      <c r="L980" s="26"/>
      <c r="M980" s="1"/>
      <c r="N980" s="26"/>
      <c r="O980" s="1"/>
      <c r="P980" s="26"/>
    </row>
    <row r="981" spans="1:16" hidden="1" x14ac:dyDescent="0.25">
      <c r="A981" s="30">
        <v>50000249</v>
      </c>
      <c r="B981">
        <v>2620458</v>
      </c>
      <c r="C981" t="s">
        <v>181</v>
      </c>
      <c r="D981">
        <v>8001658504</v>
      </c>
      <c r="E981" s="29">
        <v>42166</v>
      </c>
      <c r="F981">
        <v>8848913</v>
      </c>
      <c r="G981" s="14">
        <f>VLOOKUP(I981,[2]numerales!$A:$F,6,0)</f>
        <v>12400000</v>
      </c>
      <c r="H981" s="14">
        <f>VLOOKUP(I981,[2]numerales!$A:$B,2,0)</f>
        <v>270108</v>
      </c>
      <c r="I981" s="26">
        <v>270108</v>
      </c>
      <c r="K981" s="1">
        <v>1756600</v>
      </c>
      <c r="L981" s="26"/>
      <c r="M981" s="1"/>
      <c r="N981" s="26"/>
      <c r="O981" s="1"/>
      <c r="P981" s="26"/>
    </row>
    <row r="982" spans="1:16" hidden="1" x14ac:dyDescent="0.25">
      <c r="A982" s="30">
        <v>50000249</v>
      </c>
      <c r="B982">
        <v>2620459</v>
      </c>
      <c r="C982" t="s">
        <v>181</v>
      </c>
      <c r="D982">
        <v>8001658504</v>
      </c>
      <c r="E982" s="29">
        <v>42166</v>
      </c>
      <c r="F982">
        <v>8841913</v>
      </c>
      <c r="G982" s="14">
        <f>VLOOKUP(I982,[2]numerales!$A:$F,6,0)</f>
        <v>12400000</v>
      </c>
      <c r="H982" s="14">
        <f>VLOOKUP(I982,[2]numerales!$A:$B,2,0)</f>
        <v>270108</v>
      </c>
      <c r="I982" s="26">
        <v>270108</v>
      </c>
      <c r="K982" s="1">
        <v>3471750</v>
      </c>
      <c r="L982" s="26"/>
      <c r="M982" s="1"/>
      <c r="N982" s="26"/>
      <c r="O982" s="1"/>
      <c r="P982" s="26"/>
    </row>
    <row r="983" spans="1:16" hidden="1" x14ac:dyDescent="0.25">
      <c r="A983" s="30">
        <v>50000249</v>
      </c>
      <c r="B983">
        <v>2642549</v>
      </c>
      <c r="C983" t="s">
        <v>154</v>
      </c>
      <c r="D983">
        <v>11259365</v>
      </c>
      <c r="E983" s="29">
        <v>42166</v>
      </c>
      <c r="F983">
        <v>30056787</v>
      </c>
      <c r="G983" s="14">
        <f>VLOOKUP(I983,[2]numerales!$A:$F,6,0)</f>
        <v>923272421</v>
      </c>
      <c r="H983" s="14">
        <f>VLOOKUP(I983,[2]numerales!$A:$B,2,0)</f>
        <v>190101</v>
      </c>
      <c r="I983" s="26">
        <v>190101</v>
      </c>
      <c r="K983" s="1">
        <v>107400</v>
      </c>
      <c r="L983" s="26"/>
      <c r="M983" s="1"/>
      <c r="N983" s="26"/>
      <c r="O983" s="1"/>
      <c r="P983" s="26"/>
    </row>
    <row r="984" spans="1:16" hidden="1" x14ac:dyDescent="0.25">
      <c r="A984" s="30">
        <v>50000249</v>
      </c>
      <c r="B984">
        <v>25682801</v>
      </c>
      <c r="C984" t="s">
        <v>158</v>
      </c>
      <c r="D984">
        <v>7454871</v>
      </c>
      <c r="E984" s="29">
        <v>42166</v>
      </c>
      <c r="F984">
        <v>30021162</v>
      </c>
      <c r="G984" s="14">
        <f>VLOOKUP(I984,[2]numerales!$A:$F,6,0)</f>
        <v>12200000</v>
      </c>
      <c r="H984" s="14">
        <f>VLOOKUP(I984,[2]numerales!$A:$B,2,0)</f>
        <v>250101</v>
      </c>
      <c r="I984" s="26">
        <v>121225</v>
      </c>
      <c r="K984" s="1">
        <v>44000</v>
      </c>
      <c r="L984" s="26"/>
      <c r="M984" s="1"/>
      <c r="N984" s="26"/>
      <c r="O984" s="1"/>
      <c r="P984" s="26"/>
    </row>
    <row r="985" spans="1:16" hidden="1" x14ac:dyDescent="0.25">
      <c r="A985" s="30">
        <v>50000249</v>
      </c>
      <c r="B985">
        <v>26474564</v>
      </c>
      <c r="C985" t="s">
        <v>154</v>
      </c>
      <c r="D985">
        <v>1024467555</v>
      </c>
      <c r="E985" s="29">
        <v>42166</v>
      </c>
      <c r="F985">
        <v>31530776</v>
      </c>
      <c r="G985" s="14">
        <f>VLOOKUP(I985,[2]numerales!$A:$F,6,0)</f>
        <v>12400000</v>
      </c>
      <c r="H985" s="14">
        <f>VLOOKUP(I985,[2]numerales!$A:$B,2,0)</f>
        <v>270102</v>
      </c>
      <c r="I985" s="26">
        <v>121204</v>
      </c>
      <c r="K985" s="1">
        <v>5000</v>
      </c>
      <c r="L985" s="26"/>
      <c r="M985" s="1"/>
      <c r="N985" s="26"/>
      <c r="O985" s="1"/>
      <c r="P985" s="26"/>
    </row>
    <row r="986" spans="1:16" hidden="1" x14ac:dyDescent="0.25">
      <c r="A986" s="30">
        <v>50000249</v>
      </c>
      <c r="B986">
        <v>26699751</v>
      </c>
      <c r="C986" t="s">
        <v>154</v>
      </c>
      <c r="D986">
        <v>33159431</v>
      </c>
      <c r="E986" s="29">
        <v>42166</v>
      </c>
      <c r="F986">
        <v>4692395</v>
      </c>
      <c r="G986" s="14">
        <f>VLOOKUP(I986,[2]numerales!$A:$F,6,0)</f>
        <v>923272193</v>
      </c>
      <c r="H986" s="14">
        <f>VLOOKUP(I986,[2]numerales!$A:$B,2,0)</f>
        <v>131401</v>
      </c>
      <c r="I986" s="26">
        <v>131401</v>
      </c>
      <c r="K986" s="1">
        <v>29554807</v>
      </c>
      <c r="L986" s="26"/>
      <c r="M986" s="1"/>
      <c r="N986" s="26"/>
      <c r="O986" s="1"/>
      <c r="P986" s="26"/>
    </row>
    <row r="987" spans="1:16" hidden="1" x14ac:dyDescent="0.25">
      <c r="A987" s="30">
        <v>50000249</v>
      </c>
      <c r="B987">
        <v>30361068</v>
      </c>
      <c r="C987" t="s">
        <v>178</v>
      </c>
      <c r="D987">
        <v>1116257031</v>
      </c>
      <c r="E987" s="29">
        <v>42166</v>
      </c>
      <c r="F987">
        <v>2390293</v>
      </c>
      <c r="G987" s="14">
        <f>VLOOKUP(I987,[2]numerales!$A:$F,6,0)</f>
        <v>12400000</v>
      </c>
      <c r="H987" s="14">
        <f>VLOOKUP(I987,[2]numerales!$A:$B,2,0)</f>
        <v>270102</v>
      </c>
      <c r="I987" s="26">
        <v>121204</v>
      </c>
      <c r="K987" s="1">
        <v>5000</v>
      </c>
      <c r="L987" s="26"/>
      <c r="M987" s="1"/>
      <c r="N987" s="26"/>
      <c r="O987" s="1"/>
      <c r="P987" s="26"/>
    </row>
    <row r="988" spans="1:16" hidden="1" x14ac:dyDescent="0.25">
      <c r="A988" s="30">
        <v>50000249</v>
      </c>
      <c r="B988">
        <v>32459977</v>
      </c>
      <c r="C988" t="s">
        <v>154</v>
      </c>
      <c r="D988">
        <v>1019005791</v>
      </c>
      <c r="E988" s="29">
        <v>42166</v>
      </c>
      <c r="F988">
        <v>6838340</v>
      </c>
      <c r="G988" s="14">
        <f>VLOOKUP(I988,[2]numerales!$A:$F,6,0)</f>
        <v>96300000</v>
      </c>
      <c r="H988" s="14">
        <f>VLOOKUP(I988,[2]numerales!$A:$B,2,0)</f>
        <v>190101</v>
      </c>
      <c r="I988" s="26">
        <v>121270</v>
      </c>
      <c r="K988" s="1">
        <v>107400</v>
      </c>
      <c r="L988" s="26"/>
      <c r="M988" s="1"/>
      <c r="N988" s="26"/>
      <c r="O988" s="1"/>
      <c r="P988" s="26"/>
    </row>
    <row r="989" spans="1:16" hidden="1" x14ac:dyDescent="0.25">
      <c r="A989" s="30">
        <v>50000249</v>
      </c>
      <c r="B989">
        <v>34082757</v>
      </c>
      <c r="C989" t="s">
        <v>154</v>
      </c>
      <c r="D989">
        <v>8002514406</v>
      </c>
      <c r="E989" s="29">
        <v>42166</v>
      </c>
      <c r="F989">
        <v>6466080</v>
      </c>
      <c r="G989" s="14">
        <f>VLOOKUP(I989,[2]numerales!$A:$F,6,0)</f>
        <v>13700000</v>
      </c>
      <c r="H989" s="14">
        <f>VLOOKUP(I989,[2]numerales!$A:$B,2,0)</f>
        <v>290101</v>
      </c>
      <c r="I989" s="26">
        <v>270944</v>
      </c>
      <c r="K989" s="1">
        <v>21995466</v>
      </c>
      <c r="L989" s="26"/>
      <c r="M989" s="1"/>
      <c r="N989" s="26"/>
      <c r="O989" s="1"/>
      <c r="P989" s="26"/>
    </row>
    <row r="990" spans="1:16" hidden="1" x14ac:dyDescent="0.25">
      <c r="A990" s="30">
        <v>50000249</v>
      </c>
      <c r="B990">
        <v>34082759</v>
      </c>
      <c r="C990" t="s">
        <v>154</v>
      </c>
      <c r="D990">
        <v>8002514406</v>
      </c>
      <c r="E990" s="29">
        <v>42166</v>
      </c>
      <c r="F990">
        <v>6466080</v>
      </c>
      <c r="G990" s="14">
        <f>VLOOKUP(I990,[2]numerales!$A:$F,6,0)</f>
        <v>13700000</v>
      </c>
      <c r="H990" s="14">
        <f>VLOOKUP(I990,[2]numerales!$A:$B,2,0)</f>
        <v>290101</v>
      </c>
      <c r="I990" s="26">
        <v>270947</v>
      </c>
      <c r="K990" s="1">
        <v>5666511</v>
      </c>
      <c r="L990" s="26"/>
      <c r="M990" s="1"/>
      <c r="N990" s="26"/>
      <c r="O990" s="1"/>
      <c r="P990" s="26"/>
    </row>
    <row r="991" spans="1:16" hidden="1" x14ac:dyDescent="0.25">
      <c r="A991" s="30">
        <v>50000249</v>
      </c>
      <c r="B991">
        <v>34082760</v>
      </c>
      <c r="C991" t="s">
        <v>154</v>
      </c>
      <c r="D991">
        <v>8002514406</v>
      </c>
      <c r="E991" s="29">
        <v>42166</v>
      </c>
      <c r="F991">
        <v>6466680</v>
      </c>
      <c r="G991" s="14">
        <f>VLOOKUP(I991,[2]numerales!$A:$F,6,0)</f>
        <v>12400000</v>
      </c>
      <c r="H991" s="14">
        <f>VLOOKUP(I991,[2]numerales!$A:$B,2,0)</f>
        <v>270108</v>
      </c>
      <c r="I991" s="26">
        <v>270108</v>
      </c>
      <c r="K991" s="1">
        <v>75644</v>
      </c>
      <c r="L991" s="26"/>
      <c r="M991" s="1"/>
      <c r="N991" s="26"/>
      <c r="O991" s="1"/>
      <c r="P991" s="26"/>
    </row>
    <row r="992" spans="1:16" hidden="1" x14ac:dyDescent="0.25">
      <c r="A992" s="30">
        <v>50000249</v>
      </c>
      <c r="B992">
        <v>34875360</v>
      </c>
      <c r="C992" t="s">
        <v>170</v>
      </c>
      <c r="D992">
        <v>70502879</v>
      </c>
      <c r="E992" s="29">
        <v>42166</v>
      </c>
      <c r="F992">
        <v>4722429</v>
      </c>
      <c r="G992" s="14">
        <f>VLOOKUP(I992,[2]numerales!$A:$F,6,0)</f>
        <v>923272421</v>
      </c>
      <c r="H992" s="14">
        <f>VLOOKUP(I992,[2]numerales!$A:$B,2,0)</f>
        <v>190101</v>
      </c>
      <c r="I992" s="26">
        <v>190101</v>
      </c>
      <c r="K992" s="1">
        <v>107400</v>
      </c>
      <c r="L992" s="26"/>
      <c r="M992" s="1"/>
      <c r="N992" s="26"/>
      <c r="O992" s="1"/>
      <c r="P992" s="26"/>
    </row>
    <row r="993" spans="1:16" hidden="1" x14ac:dyDescent="0.25">
      <c r="A993" s="30">
        <v>50000249</v>
      </c>
      <c r="B993">
        <v>37347760</v>
      </c>
      <c r="C993" t="s">
        <v>154</v>
      </c>
      <c r="D993">
        <v>41314085</v>
      </c>
      <c r="E993" s="29">
        <v>42166</v>
      </c>
      <c r="F993">
        <v>6350728</v>
      </c>
      <c r="G993" s="14">
        <f>VLOOKUP(I993,[2]numerales!$A:$F,6,0)</f>
        <v>923272193</v>
      </c>
      <c r="H993" s="14">
        <f>VLOOKUP(I993,[2]numerales!$A:$B,2,0)</f>
        <v>131401</v>
      </c>
      <c r="I993" s="26">
        <v>131401</v>
      </c>
      <c r="K993" s="1">
        <v>128300</v>
      </c>
      <c r="L993" s="26"/>
      <c r="M993" s="1"/>
      <c r="N993" s="26"/>
      <c r="O993" s="1"/>
      <c r="P993" s="26"/>
    </row>
    <row r="994" spans="1:16" hidden="1" x14ac:dyDescent="0.25">
      <c r="A994" s="30">
        <v>50000249</v>
      </c>
      <c r="B994">
        <v>37347765</v>
      </c>
      <c r="C994" t="s">
        <v>154</v>
      </c>
      <c r="D994">
        <v>41434970</v>
      </c>
      <c r="E994" s="29">
        <v>42166</v>
      </c>
      <c r="F994">
        <v>6637566</v>
      </c>
      <c r="G994" s="14">
        <f>VLOOKUP(I994,[2]numerales!$A:$F,6,0)</f>
        <v>923272193</v>
      </c>
      <c r="H994" s="14">
        <f>VLOOKUP(I994,[2]numerales!$A:$B,2,0)</f>
        <v>131401</v>
      </c>
      <c r="I994" s="26">
        <v>131401</v>
      </c>
      <c r="K994" s="1">
        <v>8000</v>
      </c>
      <c r="L994" s="26"/>
      <c r="M994" s="1"/>
      <c r="N994" s="26"/>
      <c r="O994" s="1"/>
      <c r="P994" s="26"/>
    </row>
    <row r="995" spans="1:16" hidden="1" x14ac:dyDescent="0.25">
      <c r="A995" s="30">
        <v>50000249</v>
      </c>
      <c r="B995">
        <v>38077876</v>
      </c>
      <c r="C995" t="s">
        <v>154</v>
      </c>
      <c r="D995">
        <v>19471793</v>
      </c>
      <c r="E995" s="29">
        <v>42166</v>
      </c>
      <c r="F995">
        <v>6101701</v>
      </c>
      <c r="G995" s="14">
        <f>VLOOKUP(I995,[2]numerales!$A:$F,6,0)</f>
        <v>923272421</v>
      </c>
      <c r="H995" s="14">
        <f>VLOOKUP(I995,[2]numerales!$A:$B,2,0)</f>
        <v>190101</v>
      </c>
      <c r="I995" s="26">
        <v>190101</v>
      </c>
      <c r="K995" s="1">
        <v>107400</v>
      </c>
      <c r="L995" s="26"/>
      <c r="M995" s="1"/>
      <c r="N995" s="26"/>
      <c r="O995" s="1"/>
      <c r="P995" s="26"/>
    </row>
    <row r="996" spans="1:16" hidden="1" x14ac:dyDescent="0.25">
      <c r="A996" s="30">
        <v>50000249</v>
      </c>
      <c r="B996">
        <v>38657897</v>
      </c>
      <c r="C996" t="s">
        <v>158</v>
      </c>
      <c r="D996">
        <v>9053227</v>
      </c>
      <c r="E996" s="29">
        <v>42166</v>
      </c>
      <c r="F996">
        <v>31459788</v>
      </c>
      <c r="G996" s="14">
        <f>VLOOKUP(I996,[2]numerales!$A:$F,6,0)</f>
        <v>923272193</v>
      </c>
      <c r="H996" s="14">
        <f>VLOOKUP(I996,[2]numerales!$A:$B,2,0)</f>
        <v>131401</v>
      </c>
      <c r="I996" s="26">
        <v>131401</v>
      </c>
      <c r="K996" s="1">
        <v>1300</v>
      </c>
      <c r="L996" s="26"/>
      <c r="M996" s="1"/>
      <c r="N996" s="26"/>
      <c r="O996" s="1"/>
      <c r="P996" s="26"/>
    </row>
    <row r="997" spans="1:16" hidden="1" x14ac:dyDescent="0.25">
      <c r="A997" s="30">
        <v>50000249</v>
      </c>
      <c r="B997">
        <v>39011214</v>
      </c>
      <c r="C997" t="s">
        <v>154</v>
      </c>
      <c r="D997">
        <v>1144045268</v>
      </c>
      <c r="E997" s="29">
        <v>42166</v>
      </c>
      <c r="F997">
        <v>4047514</v>
      </c>
      <c r="G997" s="14">
        <f>VLOOKUP(I997,[2]numerales!$A:$F,6,0)</f>
        <v>12400000</v>
      </c>
      <c r="H997" s="14">
        <f>VLOOKUP(I997,[2]numerales!$A:$B,2,0)</f>
        <v>270102</v>
      </c>
      <c r="I997" s="26">
        <v>270102</v>
      </c>
      <c r="K997" s="1">
        <v>5000</v>
      </c>
      <c r="L997" s="26"/>
      <c r="M997" s="1"/>
      <c r="N997" s="26"/>
      <c r="O997" s="1"/>
      <c r="P997" s="26"/>
    </row>
    <row r="998" spans="1:16" hidden="1" x14ac:dyDescent="0.25">
      <c r="A998" s="30">
        <v>50000249</v>
      </c>
      <c r="B998">
        <v>39742625</v>
      </c>
      <c r="C998" t="s">
        <v>178</v>
      </c>
      <c r="D998">
        <v>1116256725</v>
      </c>
      <c r="E998" s="29">
        <v>42166</v>
      </c>
      <c r="F998">
        <v>2390293</v>
      </c>
      <c r="G998" s="14">
        <f>VLOOKUP(I998,[2]numerales!$A:$F,6,0)</f>
        <v>12400000</v>
      </c>
      <c r="H998" s="14">
        <f>VLOOKUP(I998,[2]numerales!$A:$B,2,0)</f>
        <v>270102</v>
      </c>
      <c r="I998" s="26">
        <v>121204</v>
      </c>
      <c r="K998" s="1">
        <v>5000</v>
      </c>
      <c r="L998" s="26"/>
      <c r="M998" s="1"/>
      <c r="N998" s="26"/>
      <c r="O998" s="1"/>
      <c r="P998" s="26"/>
    </row>
    <row r="999" spans="1:16" hidden="1" x14ac:dyDescent="0.25">
      <c r="A999" s="30">
        <v>50000249</v>
      </c>
      <c r="B999">
        <v>40064705</v>
      </c>
      <c r="C999" t="s">
        <v>178</v>
      </c>
      <c r="D999">
        <v>1116261350</v>
      </c>
      <c r="E999" s="29">
        <v>42166</v>
      </c>
      <c r="F999">
        <v>2390293</v>
      </c>
      <c r="G999" s="14">
        <f>VLOOKUP(I999,[2]numerales!$A:$F,6,0)</f>
        <v>12400000</v>
      </c>
      <c r="H999" s="14">
        <f>VLOOKUP(I999,[2]numerales!$A:$B,2,0)</f>
        <v>270102</v>
      </c>
      <c r="I999" s="26">
        <v>121204</v>
      </c>
      <c r="K999" s="1">
        <v>5000</v>
      </c>
      <c r="L999" s="26"/>
      <c r="M999" s="1"/>
      <c r="N999" s="26"/>
      <c r="O999" s="1"/>
      <c r="P999" s="26"/>
    </row>
    <row r="1000" spans="1:16" hidden="1" x14ac:dyDescent="0.25">
      <c r="A1000" s="30">
        <v>50000249</v>
      </c>
      <c r="B1000">
        <v>40442281</v>
      </c>
      <c r="C1000" t="s">
        <v>154</v>
      </c>
      <c r="D1000">
        <v>35460345</v>
      </c>
      <c r="E1000" s="29">
        <v>42166</v>
      </c>
      <c r="F1000">
        <v>31021424</v>
      </c>
      <c r="G1000" s="14">
        <f>VLOOKUP(I1000,[2]numerales!$A:$F,6,0)</f>
        <v>923272421</v>
      </c>
      <c r="H1000" s="14">
        <f>VLOOKUP(I1000,[2]numerales!$A:$B,2,0)</f>
        <v>190101</v>
      </c>
      <c r="I1000" s="26">
        <v>190101</v>
      </c>
      <c r="K1000" s="1">
        <v>107400</v>
      </c>
      <c r="L1000" s="26"/>
      <c r="M1000" s="1"/>
      <c r="N1000" s="26"/>
      <c r="O1000" s="1"/>
      <c r="P1000" s="26"/>
    </row>
    <row r="1001" spans="1:16" hidden="1" x14ac:dyDescent="0.25">
      <c r="A1001" s="30">
        <v>50000249</v>
      </c>
      <c r="B1001">
        <v>40624366</v>
      </c>
      <c r="C1001" t="s">
        <v>157</v>
      </c>
      <c r="D1001">
        <v>22526281</v>
      </c>
      <c r="E1001" s="29">
        <v>42166</v>
      </c>
      <c r="F1001">
        <v>5735140</v>
      </c>
      <c r="G1001" s="14">
        <f>VLOOKUP(I1001,[2]numerales!$A:$F,6,0)</f>
        <v>923272421</v>
      </c>
      <c r="H1001" s="14">
        <f>VLOOKUP(I1001,[2]numerales!$A:$B,2,0)</f>
        <v>190101</v>
      </c>
      <c r="I1001" s="26">
        <v>190101</v>
      </c>
      <c r="K1001" s="1">
        <v>107400</v>
      </c>
      <c r="L1001" s="26"/>
      <c r="M1001" s="1"/>
      <c r="N1001" s="26"/>
      <c r="O1001" s="1"/>
      <c r="P1001" s="26"/>
    </row>
    <row r="1002" spans="1:16" hidden="1" x14ac:dyDescent="0.25">
      <c r="A1002" s="30">
        <v>50000249</v>
      </c>
      <c r="B1002">
        <v>40624501</v>
      </c>
      <c r="C1002" t="s">
        <v>157</v>
      </c>
      <c r="D1002">
        <v>57465950</v>
      </c>
      <c r="E1002" s="29">
        <v>42166</v>
      </c>
      <c r="F1002">
        <v>31054420</v>
      </c>
      <c r="G1002" s="14">
        <f>VLOOKUP(I1002,[2]numerales!$A:$F,6,0)</f>
        <v>923272421</v>
      </c>
      <c r="H1002" s="14">
        <f>VLOOKUP(I1002,[2]numerales!$A:$B,2,0)</f>
        <v>190101</v>
      </c>
      <c r="I1002" s="26">
        <v>190101</v>
      </c>
      <c r="K1002" s="1">
        <v>107400</v>
      </c>
      <c r="L1002" s="26"/>
      <c r="M1002" s="1"/>
      <c r="N1002" s="26"/>
      <c r="O1002" s="1"/>
      <c r="P1002" s="26"/>
    </row>
    <row r="1003" spans="1:16" hidden="1" x14ac:dyDescent="0.25">
      <c r="A1003" s="30">
        <v>50000249</v>
      </c>
      <c r="B1003">
        <v>41090228</v>
      </c>
      <c r="C1003" t="s">
        <v>154</v>
      </c>
      <c r="D1003">
        <v>1047443284</v>
      </c>
      <c r="E1003" s="29">
        <v>42166</v>
      </c>
      <c r="F1003">
        <v>7598658</v>
      </c>
      <c r="G1003" s="14">
        <f>VLOOKUP(I1003,[2]numerales!$A:$F,6,0)</f>
        <v>923272421</v>
      </c>
      <c r="H1003" s="14">
        <f>VLOOKUP(I1003,[2]numerales!$A:$B,2,0)</f>
        <v>190101</v>
      </c>
      <c r="I1003" s="26">
        <v>190101</v>
      </c>
      <c r="K1003" s="1">
        <v>107400</v>
      </c>
      <c r="L1003" s="26"/>
      <c r="M1003" s="1"/>
      <c r="N1003" s="26"/>
      <c r="O1003" s="1"/>
      <c r="P1003" s="26"/>
    </row>
    <row r="1004" spans="1:16" hidden="1" x14ac:dyDescent="0.25">
      <c r="A1004" s="30">
        <v>50000249</v>
      </c>
      <c r="B1004">
        <v>41136415</v>
      </c>
      <c r="C1004" t="s">
        <v>179</v>
      </c>
      <c r="D1004">
        <v>1098679262</v>
      </c>
      <c r="E1004" s="29">
        <v>42166</v>
      </c>
      <c r="F1004">
        <v>30063470</v>
      </c>
      <c r="G1004" s="14">
        <f>VLOOKUP(I1004,[2]numerales!$A:$F,6,0)</f>
        <v>12400000</v>
      </c>
      <c r="H1004" s="14">
        <f>VLOOKUP(I1004,[2]numerales!$A:$B,2,0)</f>
        <v>270102</v>
      </c>
      <c r="I1004" s="26">
        <v>121204</v>
      </c>
      <c r="K1004" s="1">
        <v>5000</v>
      </c>
      <c r="L1004" s="26"/>
      <c r="M1004" s="1"/>
      <c r="N1004" s="26"/>
      <c r="O1004" s="1"/>
      <c r="P1004" s="26"/>
    </row>
    <row r="1005" spans="1:16" hidden="1" x14ac:dyDescent="0.25">
      <c r="A1005" s="30">
        <v>50000249</v>
      </c>
      <c r="B1005">
        <v>41136416</v>
      </c>
      <c r="C1005" t="s">
        <v>179</v>
      </c>
      <c r="D1005">
        <v>1098679262</v>
      </c>
      <c r="E1005" s="29">
        <v>42166</v>
      </c>
      <c r="F1005">
        <v>10986792</v>
      </c>
      <c r="G1005" s="14">
        <f>VLOOKUP(I1005,[2]numerales!$A:$F,6,0)</f>
        <v>12400000</v>
      </c>
      <c r="H1005" s="14">
        <f>VLOOKUP(I1005,[2]numerales!$A:$B,2,0)</f>
        <v>270102</v>
      </c>
      <c r="I1005" s="26">
        <v>121204</v>
      </c>
      <c r="K1005" s="1">
        <v>5000</v>
      </c>
      <c r="L1005" s="26"/>
      <c r="M1005" s="1"/>
      <c r="N1005" s="26"/>
      <c r="O1005" s="1"/>
      <c r="P1005" s="26"/>
    </row>
    <row r="1006" spans="1:16" hidden="1" x14ac:dyDescent="0.25">
      <c r="A1006" s="30">
        <v>50000249</v>
      </c>
      <c r="B1006">
        <v>41387879</v>
      </c>
      <c r="C1006" t="s">
        <v>154</v>
      </c>
      <c r="D1006">
        <v>6864010</v>
      </c>
      <c r="E1006" s="29">
        <v>42166</v>
      </c>
      <c r="F1006">
        <v>4167619</v>
      </c>
      <c r="G1006" s="14">
        <f>VLOOKUP(I1006,[2]numerales!$A:$F,6,0)</f>
        <v>923272193</v>
      </c>
      <c r="H1006" s="14">
        <f>VLOOKUP(I1006,[2]numerales!$A:$B,2,0)</f>
        <v>131401</v>
      </c>
      <c r="I1006" s="26">
        <v>131401</v>
      </c>
      <c r="K1006" s="1">
        <v>5800</v>
      </c>
      <c r="L1006" s="26"/>
      <c r="M1006" s="1"/>
      <c r="N1006" s="26"/>
      <c r="O1006" s="1"/>
      <c r="P1006" s="26"/>
    </row>
    <row r="1007" spans="1:16" hidden="1" x14ac:dyDescent="0.25">
      <c r="A1007" s="30">
        <v>50000249</v>
      </c>
      <c r="B1007">
        <v>41387909</v>
      </c>
      <c r="C1007" t="s">
        <v>154</v>
      </c>
      <c r="D1007">
        <v>17039055</v>
      </c>
      <c r="E1007" s="29">
        <v>42166</v>
      </c>
      <c r="F1007">
        <v>31122345</v>
      </c>
      <c r="G1007" s="14">
        <f>VLOOKUP(I1007,[2]numerales!$A:$F,6,0)</f>
        <v>12400000</v>
      </c>
      <c r="H1007" s="14">
        <f>VLOOKUP(I1007,[2]numerales!$A:$B,2,0)</f>
        <v>270102</v>
      </c>
      <c r="I1007" s="26">
        <v>270102</v>
      </c>
      <c r="K1007" s="1">
        <v>50000</v>
      </c>
      <c r="L1007" s="26"/>
      <c r="M1007" s="1"/>
      <c r="N1007" s="26"/>
      <c r="O1007" s="1"/>
      <c r="P1007" s="26"/>
    </row>
    <row r="1008" spans="1:16" hidden="1" x14ac:dyDescent="0.25">
      <c r="A1008" s="30">
        <v>50000249</v>
      </c>
      <c r="B1008">
        <v>41399941</v>
      </c>
      <c r="C1008" t="s">
        <v>213</v>
      </c>
      <c r="D1008">
        <v>800090454</v>
      </c>
      <c r="E1008" s="29">
        <v>42166</v>
      </c>
      <c r="F1008">
        <v>8516280</v>
      </c>
      <c r="G1008" s="14">
        <f>VLOOKUP(I1008,[2]numerales!$A:$F,6,0)</f>
        <v>12800000</v>
      </c>
      <c r="H1008" s="14">
        <f>VLOOKUP(I1008,[2]numerales!$A:$B,2,0)</f>
        <v>350300</v>
      </c>
      <c r="I1008" s="26">
        <v>350300</v>
      </c>
      <c r="K1008" s="1">
        <v>87900</v>
      </c>
      <c r="L1008" s="26"/>
      <c r="M1008" s="1"/>
      <c r="N1008" s="26"/>
      <c r="O1008" s="1"/>
      <c r="P1008" s="26"/>
    </row>
    <row r="1009" spans="1:16" hidden="1" x14ac:dyDescent="0.25">
      <c r="A1009" s="30">
        <v>50000249</v>
      </c>
      <c r="B1009">
        <v>41399942</v>
      </c>
      <c r="C1009" t="s">
        <v>213</v>
      </c>
      <c r="D1009">
        <v>8000904554</v>
      </c>
      <c r="E1009" s="29">
        <v>42166</v>
      </c>
      <c r="F1009">
        <v>8516280</v>
      </c>
      <c r="G1009" s="14">
        <f>VLOOKUP(I1009,[2]numerales!$A:$F,6,0)</f>
        <v>12800000</v>
      </c>
      <c r="H1009" s="14">
        <f>VLOOKUP(I1009,[2]numerales!$A:$B,2,0)</f>
        <v>350300</v>
      </c>
      <c r="I1009" s="26">
        <v>350300</v>
      </c>
      <c r="K1009" s="1">
        <v>56000</v>
      </c>
      <c r="L1009" s="26"/>
      <c r="M1009" s="1"/>
      <c r="N1009" s="26"/>
      <c r="O1009" s="1"/>
      <c r="P1009" s="26"/>
    </row>
    <row r="1010" spans="1:16" hidden="1" x14ac:dyDescent="0.25">
      <c r="A1010" s="30">
        <v>50000249</v>
      </c>
      <c r="B1010">
        <v>41775049</v>
      </c>
      <c r="C1010" t="s">
        <v>154</v>
      </c>
      <c r="D1010">
        <v>1031125349</v>
      </c>
      <c r="E1010" s="29">
        <v>42166</v>
      </c>
      <c r="F1010">
        <v>3112121</v>
      </c>
      <c r="G1010" s="14">
        <f>VLOOKUP(I1010,[2]numerales!$A:$F,6,0)</f>
        <v>12400000</v>
      </c>
      <c r="H1010" s="14">
        <f>VLOOKUP(I1010,[2]numerales!$A:$B,2,0)</f>
        <v>270102</v>
      </c>
      <c r="I1010" s="26">
        <v>121204</v>
      </c>
      <c r="K1010" s="1">
        <v>5000</v>
      </c>
      <c r="L1010" s="26"/>
      <c r="M1010" s="1"/>
      <c r="N1010" s="26"/>
      <c r="O1010" s="1"/>
      <c r="P1010" s="26"/>
    </row>
    <row r="1011" spans="1:16" hidden="1" x14ac:dyDescent="0.25">
      <c r="A1011" s="30">
        <v>50000249</v>
      </c>
      <c r="B1011">
        <v>41775794</v>
      </c>
      <c r="C1011" t="s">
        <v>154</v>
      </c>
      <c r="D1011">
        <v>1032369796</v>
      </c>
      <c r="E1011" s="29">
        <v>42166</v>
      </c>
      <c r="F1011">
        <v>31123533</v>
      </c>
      <c r="G1011" s="14">
        <f>VLOOKUP(I1011,[2]numerales!$A:$F,6,0)</f>
        <v>12400000</v>
      </c>
      <c r="H1011" s="14">
        <f>VLOOKUP(I1011,[2]numerales!$A:$B,2,0)</f>
        <v>270102</v>
      </c>
      <c r="I1011" s="26">
        <v>121204</v>
      </c>
      <c r="K1011" s="1">
        <v>5000</v>
      </c>
      <c r="L1011" s="26"/>
      <c r="M1011" s="1"/>
      <c r="N1011" s="26"/>
      <c r="O1011" s="1"/>
      <c r="P1011" s="26"/>
    </row>
    <row r="1012" spans="1:16" hidden="1" x14ac:dyDescent="0.25">
      <c r="A1012" s="30">
        <v>50000249</v>
      </c>
      <c r="B1012">
        <v>42706507</v>
      </c>
      <c r="C1012" t="s">
        <v>154</v>
      </c>
      <c r="D1012">
        <v>1102360515</v>
      </c>
      <c r="E1012" s="29">
        <v>42166</v>
      </c>
      <c r="F1012">
        <v>2737445</v>
      </c>
      <c r="G1012" s="14">
        <f>VLOOKUP(I1012,[2]numerales!$A:$F,6,0)</f>
        <v>12400000</v>
      </c>
      <c r="H1012" s="14">
        <f>VLOOKUP(I1012,[2]numerales!$A:$B,2,0)</f>
        <v>270102</v>
      </c>
      <c r="I1012" s="26">
        <v>121204</v>
      </c>
      <c r="K1012" s="1">
        <v>5000</v>
      </c>
      <c r="L1012" s="26"/>
      <c r="M1012" s="1"/>
      <c r="N1012" s="26"/>
      <c r="O1012" s="1"/>
      <c r="P1012" s="26"/>
    </row>
    <row r="1013" spans="1:16" hidden="1" x14ac:dyDescent="0.25">
      <c r="A1013" s="30">
        <v>50000249</v>
      </c>
      <c r="B1013">
        <v>46362240</v>
      </c>
      <c r="C1013" t="s">
        <v>154</v>
      </c>
      <c r="D1013">
        <v>80665195</v>
      </c>
      <c r="E1013" s="29">
        <v>42166</v>
      </c>
      <c r="F1013">
        <v>31386737</v>
      </c>
      <c r="G1013" s="14">
        <f>VLOOKUP(I1013,[2]numerales!$A:$F,6,0)</f>
        <v>96400000</v>
      </c>
      <c r="H1013" s="14">
        <f>VLOOKUP(I1013,[2]numerales!$A:$B,2,0)</f>
        <v>370101</v>
      </c>
      <c r="I1013" s="26">
        <v>121280</v>
      </c>
      <c r="K1013" s="1">
        <v>5400</v>
      </c>
      <c r="L1013" s="26"/>
      <c r="M1013" s="1"/>
      <c r="N1013" s="26"/>
      <c r="O1013" s="1"/>
      <c r="P1013" s="26"/>
    </row>
    <row r="1014" spans="1:16" hidden="1" x14ac:dyDescent="0.25">
      <c r="A1014" s="30">
        <v>50000249</v>
      </c>
      <c r="B1014">
        <v>61640027</v>
      </c>
      <c r="C1014" t="s">
        <v>154</v>
      </c>
      <c r="D1014">
        <v>20685076</v>
      </c>
      <c r="E1014" s="29">
        <v>42166</v>
      </c>
      <c r="F1014">
        <v>4713905</v>
      </c>
      <c r="G1014" s="14">
        <f>VLOOKUP(I1014,[2]numerales!$A:$F,6,0)</f>
        <v>923272193</v>
      </c>
      <c r="H1014" s="14">
        <f>VLOOKUP(I1014,[2]numerales!$A:$B,2,0)</f>
        <v>131401</v>
      </c>
      <c r="I1014" s="26">
        <v>131401</v>
      </c>
      <c r="K1014" s="1">
        <v>3671000</v>
      </c>
      <c r="L1014" s="26"/>
      <c r="M1014" s="1"/>
      <c r="N1014" s="26"/>
      <c r="O1014" s="1"/>
      <c r="P1014" s="26"/>
    </row>
    <row r="1015" spans="1:16" hidden="1" x14ac:dyDescent="0.25">
      <c r="A1015" s="30">
        <v>50000249</v>
      </c>
      <c r="B1015">
        <v>21813</v>
      </c>
      <c r="C1015" t="s">
        <v>154</v>
      </c>
      <c r="D1015">
        <v>7525441</v>
      </c>
      <c r="E1015" s="29">
        <v>42167</v>
      </c>
      <c r="F1015">
        <v>32091101</v>
      </c>
      <c r="G1015" s="14">
        <f>VLOOKUP(I1015,[2]numerales!$A:$F,6,0)</f>
        <v>923272421</v>
      </c>
      <c r="H1015" s="14">
        <f>VLOOKUP(I1015,[2]numerales!$A:$B,2,0)</f>
        <v>190101</v>
      </c>
      <c r="I1015" s="26">
        <v>190101</v>
      </c>
      <c r="K1015" s="1">
        <v>102700</v>
      </c>
      <c r="L1015" s="26"/>
      <c r="M1015" s="1"/>
      <c r="N1015" s="26"/>
      <c r="O1015" s="1"/>
      <c r="P1015" s="26"/>
    </row>
    <row r="1016" spans="1:16" hidden="1" x14ac:dyDescent="0.25">
      <c r="A1016" s="30">
        <v>50000249</v>
      </c>
      <c r="B1016">
        <v>792615</v>
      </c>
      <c r="C1016" t="s">
        <v>154</v>
      </c>
      <c r="D1016">
        <v>9002760911</v>
      </c>
      <c r="E1016" s="29">
        <v>42167</v>
      </c>
      <c r="F1016">
        <v>5448590</v>
      </c>
      <c r="G1016" s="14">
        <f>VLOOKUP(I1016,[2]numerales!$A:$F,6,0)</f>
        <v>12400000</v>
      </c>
      <c r="H1016" s="14">
        <f>VLOOKUP(I1016,[2]numerales!$A:$B,2,0)</f>
        <v>270102</v>
      </c>
      <c r="I1016" s="26">
        <v>121204</v>
      </c>
      <c r="K1016" s="1">
        <v>5400</v>
      </c>
      <c r="L1016" s="26"/>
      <c r="M1016" s="1"/>
      <c r="N1016" s="26"/>
      <c r="O1016" s="1"/>
      <c r="P1016" s="26"/>
    </row>
    <row r="1017" spans="1:16" hidden="1" x14ac:dyDescent="0.25">
      <c r="A1017" s="30">
        <v>50000249</v>
      </c>
      <c r="B1017">
        <v>829894</v>
      </c>
      <c r="C1017" t="s">
        <v>219</v>
      </c>
      <c r="D1017">
        <v>1151837</v>
      </c>
      <c r="E1017" s="29">
        <v>42167</v>
      </c>
      <c r="F1017">
        <v>31186031</v>
      </c>
      <c r="G1017" s="14">
        <f>VLOOKUP(I1017,[2]numerales!$A:$F,6,0)</f>
        <v>923272193</v>
      </c>
      <c r="H1017" s="14">
        <f>VLOOKUP(I1017,[2]numerales!$A:$B,2,0)</f>
        <v>131401</v>
      </c>
      <c r="I1017" s="26">
        <v>131401</v>
      </c>
      <c r="K1017" s="1">
        <v>11800</v>
      </c>
      <c r="L1017" s="26"/>
      <c r="M1017" s="1"/>
      <c r="N1017" s="26"/>
      <c r="O1017" s="1"/>
      <c r="P1017" s="26"/>
    </row>
    <row r="1018" spans="1:16" hidden="1" x14ac:dyDescent="0.25">
      <c r="A1018" s="30">
        <v>50000249</v>
      </c>
      <c r="B1018">
        <v>882293</v>
      </c>
      <c r="C1018" t="s">
        <v>173</v>
      </c>
      <c r="D1018">
        <v>1054679895</v>
      </c>
      <c r="E1018" s="29">
        <v>42167</v>
      </c>
      <c r="F1018">
        <v>31025750</v>
      </c>
      <c r="G1018" s="14">
        <f>VLOOKUP(I1018,[2]numerales!$A:$F,6,0)</f>
        <v>12400000</v>
      </c>
      <c r="H1018" s="14">
        <f>VLOOKUP(I1018,[2]numerales!$A:$B,2,0)</f>
        <v>270102</v>
      </c>
      <c r="I1018" s="26">
        <v>121204</v>
      </c>
      <c r="K1018" s="1">
        <v>5000</v>
      </c>
      <c r="L1018" s="26"/>
      <c r="M1018" s="1"/>
      <c r="N1018" s="26"/>
      <c r="O1018" s="1"/>
      <c r="P1018" s="26"/>
    </row>
    <row r="1019" spans="1:16" hidden="1" x14ac:dyDescent="0.25">
      <c r="A1019" s="30">
        <v>50000249</v>
      </c>
      <c r="B1019">
        <v>887759</v>
      </c>
      <c r="C1019" t="s">
        <v>173</v>
      </c>
      <c r="D1019">
        <v>8918004981</v>
      </c>
      <c r="E1019" s="29">
        <v>42167</v>
      </c>
      <c r="F1019">
        <v>7420150</v>
      </c>
      <c r="G1019" s="14">
        <f>VLOOKUP(I1019,[2]numerales!$A:$F,6,0)</f>
        <v>11300000</v>
      </c>
      <c r="H1019" s="14">
        <f>VLOOKUP(I1019,[2]numerales!$A:$B,2,0)</f>
        <v>220101</v>
      </c>
      <c r="I1019" s="26">
        <v>220101</v>
      </c>
      <c r="K1019" s="1">
        <v>9907886</v>
      </c>
      <c r="L1019" s="26"/>
      <c r="M1019" s="1"/>
      <c r="N1019" s="26"/>
      <c r="O1019" s="1"/>
      <c r="P1019" s="26"/>
    </row>
    <row r="1020" spans="1:16" hidden="1" x14ac:dyDescent="0.25">
      <c r="A1020" s="30">
        <v>50000249</v>
      </c>
      <c r="B1020">
        <v>887811</v>
      </c>
      <c r="C1020" t="s">
        <v>173</v>
      </c>
      <c r="D1020">
        <v>8001658045</v>
      </c>
      <c r="E1020" s="29">
        <v>42167</v>
      </c>
      <c r="F1020">
        <v>7422309</v>
      </c>
      <c r="G1020" s="14">
        <f>VLOOKUP(I1020,[2]numerales!$A:$F,6,0)</f>
        <v>12400000</v>
      </c>
      <c r="H1020" s="14">
        <f>VLOOKUP(I1020,[2]numerales!$A:$B,2,0)</f>
        <v>270108</v>
      </c>
      <c r="I1020" s="26">
        <v>270108</v>
      </c>
      <c r="K1020" s="1">
        <v>6954535</v>
      </c>
      <c r="L1020" s="26"/>
      <c r="M1020" s="1"/>
      <c r="N1020" s="26"/>
      <c r="O1020" s="1"/>
      <c r="P1020" s="26"/>
    </row>
    <row r="1021" spans="1:16" hidden="1" x14ac:dyDescent="0.25">
      <c r="A1021" s="30">
        <v>50000249</v>
      </c>
      <c r="B1021">
        <v>887812</v>
      </c>
      <c r="C1021" t="s">
        <v>173</v>
      </c>
      <c r="D1021">
        <v>8001658045</v>
      </c>
      <c r="E1021" s="29">
        <v>42167</v>
      </c>
      <c r="F1021">
        <v>7422309</v>
      </c>
      <c r="G1021" s="14">
        <f>VLOOKUP(I1021,[2]numerales!$A:$F,6,0)</f>
        <v>12400000</v>
      </c>
      <c r="H1021" s="14">
        <f>VLOOKUP(I1021,[2]numerales!$A:$B,2,0)</f>
        <v>270108</v>
      </c>
      <c r="I1021" s="26">
        <v>270108</v>
      </c>
      <c r="K1021" s="1">
        <v>10086690</v>
      </c>
      <c r="L1021" s="26"/>
      <c r="M1021" s="1"/>
      <c r="N1021" s="26"/>
      <c r="O1021" s="1"/>
      <c r="P1021" s="26"/>
    </row>
    <row r="1022" spans="1:16" hidden="1" x14ac:dyDescent="0.25">
      <c r="A1022" s="30">
        <v>50000249</v>
      </c>
      <c r="B1022">
        <v>887813</v>
      </c>
      <c r="C1022" t="s">
        <v>173</v>
      </c>
      <c r="D1022">
        <v>8001658045</v>
      </c>
      <c r="E1022" s="29">
        <v>42167</v>
      </c>
      <c r="F1022">
        <v>7422309</v>
      </c>
      <c r="G1022" s="14">
        <f>VLOOKUP(I1022,[2]numerales!$A:$F,6,0)</f>
        <v>12400000</v>
      </c>
      <c r="H1022" s="14">
        <f>VLOOKUP(I1022,[2]numerales!$A:$B,2,0)</f>
        <v>270108</v>
      </c>
      <c r="I1022" s="26">
        <v>270108</v>
      </c>
      <c r="K1022" s="1">
        <v>13893707</v>
      </c>
      <c r="L1022" s="26"/>
      <c r="M1022" s="1"/>
      <c r="N1022" s="26"/>
      <c r="O1022" s="1"/>
      <c r="P1022" s="26"/>
    </row>
    <row r="1023" spans="1:16" hidden="1" x14ac:dyDescent="0.25">
      <c r="A1023" s="30">
        <v>50000249</v>
      </c>
      <c r="B1023">
        <v>917552</v>
      </c>
      <c r="C1023" t="s">
        <v>154</v>
      </c>
      <c r="D1023">
        <v>1067886859</v>
      </c>
      <c r="E1023" s="29">
        <v>42167</v>
      </c>
      <c r="F1023">
        <v>30160244</v>
      </c>
      <c r="G1023" s="14">
        <f>VLOOKUP(I1023,[2]numerales!$A:$F,6,0)</f>
        <v>12400000</v>
      </c>
      <c r="H1023" s="14">
        <f>VLOOKUP(I1023,[2]numerales!$A:$B,2,0)</f>
        <v>270102</v>
      </c>
      <c r="I1023" s="26">
        <v>121204</v>
      </c>
      <c r="K1023" s="1">
        <v>5000</v>
      </c>
      <c r="L1023" s="26"/>
      <c r="M1023" s="1"/>
      <c r="N1023" s="26"/>
      <c r="O1023" s="1"/>
      <c r="P1023" s="26"/>
    </row>
    <row r="1024" spans="1:16" hidden="1" x14ac:dyDescent="0.25">
      <c r="A1024" s="30">
        <v>50000249</v>
      </c>
      <c r="B1024">
        <v>917553</v>
      </c>
      <c r="C1024" t="s">
        <v>154</v>
      </c>
      <c r="D1024">
        <v>1026550889</v>
      </c>
      <c r="E1024" s="29">
        <v>42167</v>
      </c>
      <c r="F1024">
        <v>32147089</v>
      </c>
      <c r="G1024" s="14">
        <f>VLOOKUP(I1024,[2]numerales!$A:$F,6,0)</f>
        <v>12400000</v>
      </c>
      <c r="H1024" s="14">
        <f>VLOOKUP(I1024,[2]numerales!$A:$B,2,0)</f>
        <v>270102</v>
      </c>
      <c r="I1024" s="26">
        <v>121204</v>
      </c>
      <c r="K1024" s="1">
        <v>5000</v>
      </c>
      <c r="L1024" s="26"/>
      <c r="M1024" s="1"/>
      <c r="N1024" s="26"/>
      <c r="O1024" s="1"/>
      <c r="P1024" s="26"/>
    </row>
    <row r="1025" spans="1:16" hidden="1" x14ac:dyDescent="0.25">
      <c r="A1025" s="30">
        <v>50000249</v>
      </c>
      <c r="B1025">
        <v>1021786</v>
      </c>
      <c r="C1025" t="s">
        <v>154</v>
      </c>
      <c r="D1025">
        <v>10546260</v>
      </c>
      <c r="E1025" s="29">
        <v>42167</v>
      </c>
      <c r="F1025">
        <v>31050451</v>
      </c>
      <c r="G1025" s="14">
        <f>VLOOKUP(I1025,[2]numerales!$A:$F,6,0)</f>
        <v>923272476</v>
      </c>
      <c r="H1025" s="14">
        <f>VLOOKUP(I1025,[2]numerales!$A:$B,2,0)</f>
        <v>130117</v>
      </c>
      <c r="I1025" s="26">
        <v>130117</v>
      </c>
      <c r="K1025" s="1">
        <v>2500</v>
      </c>
      <c r="L1025" s="26"/>
      <c r="M1025" s="1"/>
      <c r="N1025" s="26"/>
      <c r="O1025" s="1"/>
      <c r="P1025" s="26"/>
    </row>
    <row r="1026" spans="1:16" hidden="1" x14ac:dyDescent="0.25">
      <c r="A1026" s="30">
        <v>50000249</v>
      </c>
      <c r="B1026">
        <v>1084449</v>
      </c>
      <c r="C1026" t="s">
        <v>154</v>
      </c>
      <c r="D1026">
        <v>8600110480</v>
      </c>
      <c r="E1026" s="29">
        <v>42167</v>
      </c>
      <c r="F1026">
        <v>7452657</v>
      </c>
      <c r="G1026" s="14">
        <f>VLOOKUP(I1026,[2]numerales!$A:$F,6,0)</f>
        <v>96400000</v>
      </c>
      <c r="H1026" s="14">
        <f>VLOOKUP(I1026,[2]numerales!$A:$B,2,0)</f>
        <v>370101</v>
      </c>
      <c r="I1026" s="26">
        <v>121280</v>
      </c>
      <c r="K1026" s="1">
        <v>5400</v>
      </c>
      <c r="L1026" s="26"/>
      <c r="M1026" s="1"/>
      <c r="N1026" s="26"/>
      <c r="O1026" s="1"/>
      <c r="P1026" s="26"/>
    </row>
    <row r="1027" spans="1:16" hidden="1" x14ac:dyDescent="0.25">
      <c r="A1027" s="30">
        <v>50000249</v>
      </c>
      <c r="B1027">
        <v>1087728</v>
      </c>
      <c r="C1027" t="s">
        <v>154</v>
      </c>
      <c r="D1027">
        <v>81715559</v>
      </c>
      <c r="E1027" s="29">
        <v>42167</v>
      </c>
      <c r="F1027">
        <v>31067839</v>
      </c>
      <c r="G1027" s="14">
        <f>VLOOKUP(I1027,[2]numerales!$A:$F,6,0)</f>
        <v>12400000</v>
      </c>
      <c r="H1027" s="14">
        <f>VLOOKUP(I1027,[2]numerales!$A:$B,2,0)</f>
        <v>270102</v>
      </c>
      <c r="I1027" s="26">
        <v>121204</v>
      </c>
      <c r="K1027" s="1">
        <v>5000</v>
      </c>
      <c r="L1027" s="26"/>
      <c r="M1027" s="1"/>
      <c r="N1027" s="26"/>
      <c r="O1027" s="1"/>
      <c r="P1027" s="26"/>
    </row>
    <row r="1028" spans="1:16" hidden="1" x14ac:dyDescent="0.25">
      <c r="A1028" s="30">
        <v>50000249</v>
      </c>
      <c r="B1028">
        <v>1087729</v>
      </c>
      <c r="C1028" t="s">
        <v>154</v>
      </c>
      <c r="D1028">
        <v>1098717018</v>
      </c>
      <c r="E1028" s="29">
        <v>42167</v>
      </c>
      <c r="F1028">
        <v>31025737</v>
      </c>
      <c r="G1028" s="14">
        <f>VLOOKUP(I1028,[2]numerales!$A:$F,6,0)</f>
        <v>12400000</v>
      </c>
      <c r="H1028" s="14">
        <f>VLOOKUP(I1028,[2]numerales!$A:$B,2,0)</f>
        <v>270102</v>
      </c>
      <c r="I1028" s="26">
        <v>121204</v>
      </c>
      <c r="K1028" s="1">
        <v>5000</v>
      </c>
      <c r="L1028" s="26"/>
      <c r="M1028" s="1"/>
      <c r="N1028" s="26"/>
      <c r="O1028" s="1"/>
      <c r="P1028" s="26"/>
    </row>
    <row r="1029" spans="1:16" hidden="1" x14ac:dyDescent="0.25">
      <c r="A1029" s="30">
        <v>50000249</v>
      </c>
      <c r="B1029">
        <v>1106415</v>
      </c>
      <c r="C1029" t="s">
        <v>158</v>
      </c>
      <c r="D1029">
        <v>1129582349</v>
      </c>
      <c r="E1029" s="29">
        <v>42167</v>
      </c>
      <c r="F1029">
        <v>30020742</v>
      </c>
      <c r="G1029" s="14">
        <f>VLOOKUP(I1029,[2]numerales!$A:$F,6,0)</f>
        <v>923272421</v>
      </c>
      <c r="H1029" s="14">
        <f>VLOOKUP(I1029,[2]numerales!$A:$B,2,0)</f>
        <v>190101</v>
      </c>
      <c r="I1029" s="26">
        <v>190101</v>
      </c>
      <c r="K1029" s="1">
        <v>107400</v>
      </c>
      <c r="L1029" s="26"/>
      <c r="M1029" s="1"/>
      <c r="N1029" s="26"/>
      <c r="O1029" s="1"/>
      <c r="P1029" s="26"/>
    </row>
    <row r="1030" spans="1:16" hidden="1" x14ac:dyDescent="0.25">
      <c r="A1030" s="30">
        <v>50000249</v>
      </c>
      <c r="B1030">
        <v>1219220</v>
      </c>
      <c r="C1030" t="s">
        <v>176</v>
      </c>
      <c r="D1030">
        <v>12117637</v>
      </c>
      <c r="E1030" s="29">
        <v>42167</v>
      </c>
      <c r="F1030">
        <v>2485727</v>
      </c>
      <c r="G1030" s="14">
        <f>VLOOKUP(I1030,[2]numerales!$A:$F,6,0)</f>
        <v>26800000</v>
      </c>
      <c r="H1030" s="14">
        <f>VLOOKUP(I1030,[2]numerales!$A:$B,2,0)</f>
        <v>360200</v>
      </c>
      <c r="I1030" s="26">
        <v>360200</v>
      </c>
      <c r="K1030" s="1">
        <v>12000</v>
      </c>
      <c r="L1030" s="26"/>
      <c r="M1030" s="1"/>
      <c r="N1030" s="26"/>
      <c r="O1030" s="1"/>
      <c r="P1030" s="26"/>
    </row>
    <row r="1031" spans="1:16" hidden="1" x14ac:dyDescent="0.25">
      <c r="A1031" s="30">
        <v>50000249</v>
      </c>
      <c r="B1031">
        <v>1453860</v>
      </c>
      <c r="C1031" t="s">
        <v>154</v>
      </c>
      <c r="D1031">
        <v>9000850669</v>
      </c>
      <c r="E1031" s="29">
        <v>42167</v>
      </c>
      <c r="F1031">
        <v>31285107</v>
      </c>
      <c r="G1031" s="14">
        <f>VLOOKUP(I1031,[2]numerales!$A:$F,6,0)</f>
        <v>96400000</v>
      </c>
      <c r="H1031" s="14">
        <f>VLOOKUP(I1031,[2]numerales!$A:$B,2,0)</f>
        <v>370101</v>
      </c>
      <c r="I1031" s="26">
        <v>121280</v>
      </c>
      <c r="K1031" s="1">
        <v>5400</v>
      </c>
      <c r="L1031" s="26"/>
      <c r="M1031" s="1"/>
      <c r="N1031" s="26"/>
      <c r="O1031" s="1"/>
      <c r="P1031" s="26"/>
    </row>
    <row r="1032" spans="1:16" hidden="1" x14ac:dyDescent="0.25">
      <c r="A1032" s="30">
        <v>50000249</v>
      </c>
      <c r="B1032">
        <v>1453865</v>
      </c>
      <c r="C1032" t="s">
        <v>154</v>
      </c>
      <c r="D1032">
        <v>8300481204</v>
      </c>
      <c r="E1032" s="29">
        <v>42167</v>
      </c>
      <c r="F1032">
        <v>8114581</v>
      </c>
      <c r="G1032" s="14">
        <f>VLOOKUP(I1032,[2]numerales!$A:$F,6,0)</f>
        <v>96400000</v>
      </c>
      <c r="H1032" s="14">
        <f>VLOOKUP(I1032,[2]numerales!$A:$B,2,0)</f>
        <v>370101</v>
      </c>
      <c r="I1032" s="26">
        <v>121280</v>
      </c>
      <c r="K1032" s="1">
        <v>5400</v>
      </c>
      <c r="L1032" s="26"/>
      <c r="M1032" s="1"/>
      <c r="N1032" s="26"/>
      <c r="O1032" s="1"/>
      <c r="P1032" s="26"/>
    </row>
    <row r="1033" spans="1:16" hidden="1" x14ac:dyDescent="0.25">
      <c r="A1033" s="30">
        <v>50000249</v>
      </c>
      <c r="B1033">
        <v>1486658</v>
      </c>
      <c r="C1033" t="s">
        <v>180</v>
      </c>
      <c r="D1033">
        <v>1102799012</v>
      </c>
      <c r="E1033" s="29">
        <v>42167</v>
      </c>
      <c r="F1033">
        <v>30040301</v>
      </c>
      <c r="G1033" s="14">
        <f>VLOOKUP(I1033,[2]numerales!$A:$F,6,0)</f>
        <v>12400000</v>
      </c>
      <c r="H1033" s="14">
        <f>VLOOKUP(I1033,[2]numerales!$A:$B,2,0)</f>
        <v>270102</v>
      </c>
      <c r="I1033" s="26">
        <v>121204</v>
      </c>
      <c r="K1033" s="1">
        <v>5000</v>
      </c>
      <c r="L1033" s="26"/>
      <c r="M1033" s="1"/>
      <c r="N1033" s="26"/>
      <c r="O1033" s="1"/>
      <c r="P1033" s="26"/>
    </row>
    <row r="1034" spans="1:16" hidden="1" x14ac:dyDescent="0.25">
      <c r="A1034" s="30">
        <v>50000249</v>
      </c>
      <c r="B1034">
        <v>1516422</v>
      </c>
      <c r="C1034" t="s">
        <v>170</v>
      </c>
      <c r="D1034">
        <v>1083433015</v>
      </c>
      <c r="E1034" s="29">
        <v>42167</v>
      </c>
      <c r="F1034">
        <v>31669714</v>
      </c>
      <c r="G1034" s="14">
        <f>VLOOKUP(I1034,[2]numerales!$A:$F,6,0)</f>
        <v>923272421</v>
      </c>
      <c r="H1034" s="14">
        <f>VLOOKUP(I1034,[2]numerales!$A:$B,2,0)</f>
        <v>190101</v>
      </c>
      <c r="I1034" s="26">
        <v>190101</v>
      </c>
      <c r="K1034" s="1">
        <v>107400</v>
      </c>
      <c r="L1034" s="26"/>
      <c r="M1034" s="1"/>
      <c r="N1034" s="26"/>
      <c r="O1034" s="1"/>
      <c r="P1034" s="26"/>
    </row>
    <row r="1035" spans="1:16" hidden="1" x14ac:dyDescent="0.25">
      <c r="A1035" s="30">
        <v>50000249</v>
      </c>
      <c r="B1035">
        <v>1516435</v>
      </c>
      <c r="C1035" t="s">
        <v>170</v>
      </c>
      <c r="D1035">
        <v>70122271</v>
      </c>
      <c r="E1035" s="29">
        <v>42167</v>
      </c>
      <c r="F1035">
        <v>2515846</v>
      </c>
      <c r="G1035" s="14">
        <f>VLOOKUP(I1035,[2]numerales!$A:$F,6,0)</f>
        <v>923272421</v>
      </c>
      <c r="H1035" s="14">
        <f>VLOOKUP(I1035,[2]numerales!$A:$B,2,0)</f>
        <v>190101</v>
      </c>
      <c r="I1035" s="26">
        <v>190101</v>
      </c>
      <c r="K1035" s="1">
        <v>107400</v>
      </c>
      <c r="L1035" s="26"/>
      <c r="M1035" s="1"/>
      <c r="N1035" s="26"/>
      <c r="O1035" s="1"/>
      <c r="P1035" s="26"/>
    </row>
    <row r="1036" spans="1:16" hidden="1" x14ac:dyDescent="0.25">
      <c r="A1036" s="30">
        <v>50000249</v>
      </c>
      <c r="B1036">
        <v>1516436</v>
      </c>
      <c r="C1036" t="s">
        <v>170</v>
      </c>
      <c r="D1036">
        <v>1152184334</v>
      </c>
      <c r="E1036" s="29">
        <v>42167</v>
      </c>
      <c r="F1036">
        <v>2345265</v>
      </c>
      <c r="G1036" s="14">
        <f>VLOOKUP(I1036,[2]numerales!$A:$F,6,0)</f>
        <v>12400000</v>
      </c>
      <c r="H1036" s="14">
        <f>VLOOKUP(I1036,[2]numerales!$A:$B,2,0)</f>
        <v>270102</v>
      </c>
      <c r="I1036" s="26">
        <v>121204</v>
      </c>
      <c r="K1036" s="1">
        <v>5000</v>
      </c>
      <c r="L1036" s="26"/>
      <c r="M1036" s="1"/>
      <c r="N1036" s="26"/>
      <c r="O1036" s="1"/>
      <c r="P1036" s="26"/>
    </row>
    <row r="1037" spans="1:16" hidden="1" x14ac:dyDescent="0.25">
      <c r="A1037" s="30">
        <v>50000249</v>
      </c>
      <c r="B1037">
        <v>1552030</v>
      </c>
      <c r="C1037" t="s">
        <v>198</v>
      </c>
      <c r="D1037">
        <v>42122719</v>
      </c>
      <c r="E1037" s="29">
        <v>42167</v>
      </c>
      <c r="F1037">
        <v>3262668</v>
      </c>
      <c r="G1037" s="14">
        <f>VLOOKUP(I1037,[2]numerales!$A:$F,6,0)</f>
        <v>26800000</v>
      </c>
      <c r="H1037" s="14">
        <f>VLOOKUP(I1037,[2]numerales!$A:$B,2,0)</f>
        <v>360200</v>
      </c>
      <c r="I1037" s="26">
        <v>360200</v>
      </c>
      <c r="K1037" s="1">
        <v>11000</v>
      </c>
      <c r="L1037" s="26"/>
      <c r="M1037" s="1"/>
      <c r="N1037" s="26"/>
      <c r="O1037" s="1"/>
      <c r="P1037" s="26"/>
    </row>
    <row r="1038" spans="1:16" hidden="1" x14ac:dyDescent="0.25">
      <c r="A1038" s="30">
        <v>50000249</v>
      </c>
      <c r="B1038">
        <v>1552071</v>
      </c>
      <c r="C1038" t="s">
        <v>198</v>
      </c>
      <c r="D1038">
        <v>93439503</v>
      </c>
      <c r="E1038" s="29">
        <v>42167</v>
      </c>
      <c r="F1038">
        <v>3405340</v>
      </c>
      <c r="G1038" s="14">
        <f>VLOOKUP(I1038,[2]numerales!$A:$F,6,0)</f>
        <v>923272421</v>
      </c>
      <c r="H1038" s="14">
        <f>VLOOKUP(I1038,[2]numerales!$A:$B,2,0)</f>
        <v>190101</v>
      </c>
      <c r="I1038" s="26">
        <v>190101</v>
      </c>
      <c r="K1038" s="1">
        <v>107400</v>
      </c>
      <c r="L1038" s="26"/>
      <c r="M1038" s="1"/>
      <c r="N1038" s="26"/>
      <c r="O1038" s="1"/>
      <c r="P1038" s="26"/>
    </row>
    <row r="1039" spans="1:16" hidden="1" x14ac:dyDescent="0.25">
      <c r="A1039" s="30">
        <v>50000249</v>
      </c>
      <c r="B1039">
        <v>1552166</v>
      </c>
      <c r="C1039" t="s">
        <v>198</v>
      </c>
      <c r="D1039">
        <v>42158742</v>
      </c>
      <c r="E1039" s="29">
        <v>42167</v>
      </c>
      <c r="F1039">
        <v>30035230</v>
      </c>
      <c r="G1039" s="14">
        <f>VLOOKUP(I1039,[2]numerales!$A:$F,6,0)</f>
        <v>923272421</v>
      </c>
      <c r="H1039" s="14">
        <f>VLOOKUP(I1039,[2]numerales!$A:$B,2,0)</f>
        <v>190101</v>
      </c>
      <c r="I1039" s="26">
        <v>190101</v>
      </c>
      <c r="K1039" s="1">
        <v>107400</v>
      </c>
      <c r="L1039" s="26"/>
      <c r="M1039" s="1"/>
      <c r="N1039" s="26"/>
      <c r="O1039" s="1"/>
      <c r="P1039" s="26"/>
    </row>
    <row r="1040" spans="1:16" hidden="1" x14ac:dyDescent="0.25">
      <c r="A1040" s="30">
        <v>50000249</v>
      </c>
      <c r="B1040">
        <v>1571795</v>
      </c>
      <c r="C1040" t="s">
        <v>171</v>
      </c>
      <c r="D1040">
        <v>1107072681</v>
      </c>
      <c r="E1040" s="29">
        <v>42167</v>
      </c>
      <c r="F1040">
        <v>5132228</v>
      </c>
      <c r="G1040" s="14">
        <f>VLOOKUP(I1040,[2]numerales!$A:$F,6,0)</f>
        <v>12400000</v>
      </c>
      <c r="H1040" s="14">
        <f>VLOOKUP(I1040,[2]numerales!$A:$B,2,0)</f>
        <v>270102</v>
      </c>
      <c r="I1040" s="26">
        <v>121204</v>
      </c>
      <c r="K1040" s="1">
        <v>5000</v>
      </c>
      <c r="L1040" s="26"/>
      <c r="M1040" s="1"/>
      <c r="N1040" s="26"/>
      <c r="O1040" s="1"/>
      <c r="P1040" s="26"/>
    </row>
    <row r="1041" spans="1:16" hidden="1" x14ac:dyDescent="0.25">
      <c r="A1041" s="30">
        <v>50000249</v>
      </c>
      <c r="B1041">
        <v>1571801</v>
      </c>
      <c r="C1041" t="s">
        <v>171</v>
      </c>
      <c r="D1041">
        <v>10523674</v>
      </c>
      <c r="E1041" s="29">
        <v>42167</v>
      </c>
      <c r="F1041">
        <v>31471814</v>
      </c>
      <c r="G1041" s="14">
        <f>VLOOKUP(I1041,[2]numerales!$A:$F,6,0)</f>
        <v>12400000</v>
      </c>
      <c r="H1041" s="14">
        <f>VLOOKUP(I1041,[2]numerales!$A:$B,2,0)</f>
        <v>270102</v>
      </c>
      <c r="I1041" s="26">
        <v>121204</v>
      </c>
      <c r="K1041" s="1">
        <v>5000</v>
      </c>
      <c r="L1041" s="26"/>
      <c r="M1041" s="1"/>
      <c r="N1041" s="26"/>
      <c r="O1041" s="1"/>
      <c r="P1041" s="26"/>
    </row>
    <row r="1042" spans="1:16" hidden="1" x14ac:dyDescent="0.25">
      <c r="A1042" s="30">
        <v>50000249</v>
      </c>
      <c r="B1042">
        <v>1602412</v>
      </c>
      <c r="C1042" t="s">
        <v>205</v>
      </c>
      <c r="D1042">
        <v>12225706</v>
      </c>
      <c r="E1042" s="29">
        <v>42167</v>
      </c>
      <c r="F1042">
        <v>32048388</v>
      </c>
      <c r="G1042" s="14">
        <f>VLOOKUP(I1042,[2]numerales!$A:$F,6,0)</f>
        <v>923272193</v>
      </c>
      <c r="H1042" s="14">
        <f>VLOOKUP(I1042,[2]numerales!$A:$B,2,0)</f>
        <v>131401</v>
      </c>
      <c r="I1042" s="26">
        <v>131401</v>
      </c>
      <c r="K1042" s="1">
        <v>321933</v>
      </c>
      <c r="L1042" s="26"/>
      <c r="M1042" s="1"/>
      <c r="N1042" s="26"/>
      <c r="O1042" s="1"/>
      <c r="P1042" s="26"/>
    </row>
    <row r="1043" spans="1:16" hidden="1" x14ac:dyDescent="0.25">
      <c r="A1043" s="30">
        <v>50000249</v>
      </c>
      <c r="B1043">
        <v>1666636</v>
      </c>
      <c r="C1043" t="s">
        <v>193</v>
      </c>
      <c r="D1043">
        <v>39620536</v>
      </c>
      <c r="E1043" s="29">
        <v>42167</v>
      </c>
      <c r="F1043">
        <v>32031857</v>
      </c>
      <c r="G1043" s="14">
        <f>VLOOKUP(I1043,[2]numerales!$A:$F,6,0)</f>
        <v>26800000</v>
      </c>
      <c r="H1043" s="14">
        <f>VLOOKUP(I1043,[2]numerales!$A:$B,2,0)</f>
        <v>360200</v>
      </c>
      <c r="I1043" s="26">
        <v>360200</v>
      </c>
      <c r="K1043" s="1">
        <v>539345</v>
      </c>
      <c r="L1043" s="26"/>
      <c r="M1043" s="1"/>
      <c r="N1043" s="26"/>
      <c r="O1043" s="1"/>
      <c r="P1043" s="26"/>
    </row>
    <row r="1044" spans="1:16" hidden="1" x14ac:dyDescent="0.25">
      <c r="A1044" s="30">
        <v>50000249</v>
      </c>
      <c r="B1044">
        <v>1726805</v>
      </c>
      <c r="C1044" t="s">
        <v>217</v>
      </c>
      <c r="D1044">
        <v>16237409</v>
      </c>
      <c r="E1044" s="29">
        <v>42167</v>
      </c>
      <c r="F1044">
        <v>8338132</v>
      </c>
      <c r="G1044" s="14">
        <f>VLOOKUP(I1044,[2]numerales!$A:$F,6,0)</f>
        <v>12200000</v>
      </c>
      <c r="H1044" s="14">
        <f>VLOOKUP(I1044,[2]numerales!$A:$B,2,0)</f>
        <v>250101</v>
      </c>
      <c r="I1044" s="26">
        <v>121225</v>
      </c>
      <c r="K1044" s="1">
        <v>258200</v>
      </c>
      <c r="L1044" s="26"/>
      <c r="M1044" s="1"/>
      <c r="N1044" s="26"/>
      <c r="O1044" s="1"/>
      <c r="P1044" s="26"/>
    </row>
    <row r="1045" spans="1:16" hidden="1" x14ac:dyDescent="0.25">
      <c r="A1045" s="30">
        <v>50000249</v>
      </c>
      <c r="B1045">
        <v>1733559</v>
      </c>
      <c r="C1045" t="s">
        <v>159</v>
      </c>
      <c r="D1045">
        <v>13511026</v>
      </c>
      <c r="E1045" s="29">
        <v>42167</v>
      </c>
      <c r="F1045">
        <v>31022560</v>
      </c>
      <c r="G1045" s="14">
        <f>VLOOKUP(I1045,[2]numerales!$A:$F,6,0)</f>
        <v>12400000</v>
      </c>
      <c r="H1045" s="14">
        <f>VLOOKUP(I1045,[2]numerales!$A:$B,2,0)</f>
        <v>270102</v>
      </c>
      <c r="I1045" s="26">
        <v>121204</v>
      </c>
      <c r="K1045" s="1">
        <v>5000</v>
      </c>
      <c r="L1045" s="26"/>
      <c r="M1045" s="1"/>
      <c r="N1045" s="26"/>
      <c r="O1045" s="1"/>
      <c r="P1045" s="26"/>
    </row>
    <row r="1046" spans="1:16" hidden="1" x14ac:dyDescent="0.25">
      <c r="A1046" s="30">
        <v>50000249</v>
      </c>
      <c r="B1046">
        <v>1792561</v>
      </c>
      <c r="C1046" t="s">
        <v>181</v>
      </c>
      <c r="D1046">
        <v>24317873</v>
      </c>
      <c r="E1046" s="29">
        <v>42167</v>
      </c>
      <c r="F1046">
        <v>31744444</v>
      </c>
      <c r="G1046" s="14">
        <f>VLOOKUP(I1046,[2]numerales!$A:$F,6,0)</f>
        <v>923272193</v>
      </c>
      <c r="H1046" s="14">
        <f>VLOOKUP(I1046,[2]numerales!$A:$B,2,0)</f>
        <v>131401</v>
      </c>
      <c r="I1046" s="26">
        <v>131401</v>
      </c>
      <c r="K1046" s="1">
        <v>12409489.18</v>
      </c>
      <c r="L1046" s="26"/>
      <c r="M1046" s="1"/>
      <c r="N1046" s="26"/>
      <c r="O1046" s="1"/>
      <c r="P1046" s="26"/>
    </row>
    <row r="1047" spans="1:16" hidden="1" x14ac:dyDescent="0.25">
      <c r="A1047" s="30">
        <v>50000249</v>
      </c>
      <c r="B1047">
        <v>1823448</v>
      </c>
      <c r="C1047" t="s">
        <v>158</v>
      </c>
      <c r="D1047">
        <v>91499998</v>
      </c>
      <c r="E1047" s="29">
        <v>42167</v>
      </c>
      <c r="F1047">
        <v>31738105</v>
      </c>
      <c r="G1047" s="14">
        <f>VLOOKUP(I1047,[2]numerales!$A:$F,6,0)</f>
        <v>923272421</v>
      </c>
      <c r="H1047" s="14">
        <f>VLOOKUP(I1047,[2]numerales!$A:$B,2,0)</f>
        <v>190101</v>
      </c>
      <c r="I1047" s="26">
        <v>190101</v>
      </c>
      <c r="K1047" s="1">
        <v>107400</v>
      </c>
      <c r="L1047" s="26"/>
      <c r="M1047" s="1"/>
      <c r="N1047" s="26"/>
      <c r="O1047" s="1"/>
      <c r="P1047" s="26"/>
    </row>
    <row r="1048" spans="1:16" hidden="1" x14ac:dyDescent="0.25">
      <c r="A1048" s="30">
        <v>50000249</v>
      </c>
      <c r="B1048">
        <v>1916553</v>
      </c>
      <c r="C1048" t="s">
        <v>179</v>
      </c>
      <c r="D1048">
        <v>1082936536</v>
      </c>
      <c r="E1048" s="29">
        <v>42167</v>
      </c>
      <c r="F1048">
        <v>31767910</v>
      </c>
      <c r="G1048" s="14">
        <f>VLOOKUP(I1048,[2]numerales!$A:$F,6,0)</f>
        <v>12400000</v>
      </c>
      <c r="H1048" s="14">
        <f>VLOOKUP(I1048,[2]numerales!$A:$B,2,0)</f>
        <v>270102</v>
      </c>
      <c r="I1048" s="26">
        <v>121204</v>
      </c>
      <c r="K1048" s="1">
        <v>5000</v>
      </c>
      <c r="L1048" s="26"/>
      <c r="M1048" s="1"/>
      <c r="N1048" s="26"/>
      <c r="O1048" s="1"/>
      <c r="P1048" s="26"/>
    </row>
    <row r="1049" spans="1:16" hidden="1" x14ac:dyDescent="0.25">
      <c r="A1049" s="30">
        <v>50000249</v>
      </c>
      <c r="B1049">
        <v>1916613</v>
      </c>
      <c r="C1049" t="s">
        <v>179</v>
      </c>
      <c r="D1049">
        <v>1098732414</v>
      </c>
      <c r="E1049" s="29">
        <v>42167</v>
      </c>
      <c r="F1049">
        <v>31869712</v>
      </c>
      <c r="G1049" s="14">
        <f>VLOOKUP(I1049,[2]numerales!$A:$F,6,0)</f>
        <v>12400000</v>
      </c>
      <c r="H1049" s="14">
        <f>VLOOKUP(I1049,[2]numerales!$A:$B,2,0)</f>
        <v>270102</v>
      </c>
      <c r="I1049" s="26">
        <v>121204</v>
      </c>
      <c r="K1049" s="1">
        <v>5000</v>
      </c>
      <c r="L1049" s="26"/>
      <c r="M1049" s="1"/>
      <c r="N1049" s="26"/>
      <c r="O1049" s="1"/>
      <c r="P1049" s="26"/>
    </row>
    <row r="1050" spans="1:16" hidden="1" x14ac:dyDescent="0.25">
      <c r="A1050" s="30">
        <v>50000249</v>
      </c>
      <c r="B1050">
        <v>1981363</v>
      </c>
      <c r="C1050" t="s">
        <v>171</v>
      </c>
      <c r="D1050">
        <v>2403215</v>
      </c>
      <c r="E1050" s="29">
        <v>42167</v>
      </c>
      <c r="F1050">
        <v>3371409</v>
      </c>
      <c r="G1050" s="14">
        <f>VLOOKUP(I1050,[2]numerales!$A:$F,6,0)</f>
        <v>923272193</v>
      </c>
      <c r="H1050" s="14">
        <f>VLOOKUP(I1050,[2]numerales!$A:$B,2,0)</f>
        <v>131401</v>
      </c>
      <c r="I1050" s="26">
        <v>131401</v>
      </c>
      <c r="K1050" s="1">
        <v>30800</v>
      </c>
      <c r="L1050" s="26"/>
      <c r="M1050" s="1"/>
      <c r="N1050" s="26"/>
      <c r="O1050" s="1"/>
      <c r="P1050" s="26"/>
    </row>
    <row r="1051" spans="1:16" hidden="1" x14ac:dyDescent="0.25">
      <c r="A1051" s="30">
        <v>50000249</v>
      </c>
      <c r="B1051">
        <v>2025902</v>
      </c>
      <c r="C1051" t="s">
        <v>180</v>
      </c>
      <c r="D1051">
        <v>6819289</v>
      </c>
      <c r="E1051" s="29">
        <v>42167</v>
      </c>
      <c r="F1051">
        <v>2818549</v>
      </c>
      <c r="G1051" s="14">
        <f>VLOOKUP(I1051,[2]numerales!$A:$F,6,0)</f>
        <v>910300000</v>
      </c>
      <c r="H1051" s="14">
        <f>VLOOKUP(I1051,[2]numerales!$A:$B,2,0)</f>
        <v>130113</v>
      </c>
      <c r="I1051" s="26">
        <v>121235</v>
      </c>
      <c r="K1051" s="1">
        <v>2226000</v>
      </c>
      <c r="L1051" s="26"/>
      <c r="M1051" s="1"/>
      <c r="N1051" s="26"/>
      <c r="O1051" s="1"/>
      <c r="P1051" s="26"/>
    </row>
    <row r="1052" spans="1:16" hidden="1" x14ac:dyDescent="0.25">
      <c r="A1052" s="30">
        <v>50000249</v>
      </c>
      <c r="B1052">
        <v>2030647</v>
      </c>
      <c r="C1052" t="s">
        <v>183</v>
      </c>
      <c r="D1052">
        <v>16470674</v>
      </c>
      <c r="E1052" s="29">
        <v>42167</v>
      </c>
      <c r="F1052">
        <v>32067822</v>
      </c>
      <c r="G1052" s="14">
        <f>VLOOKUP(I1052,[2]numerales!$A:$F,6,0)</f>
        <v>11100000</v>
      </c>
      <c r="H1052" s="14">
        <f>VLOOKUP(I1052,[2]numerales!$A:$B,2,0)</f>
        <v>150112</v>
      </c>
      <c r="I1052" s="26">
        <v>121275</v>
      </c>
      <c r="K1052" s="1">
        <v>1000000</v>
      </c>
      <c r="L1052" s="26"/>
      <c r="M1052" s="1"/>
      <c r="N1052" s="26"/>
      <c r="O1052" s="1"/>
      <c r="P1052" s="26"/>
    </row>
    <row r="1053" spans="1:16" hidden="1" x14ac:dyDescent="0.25">
      <c r="A1053" s="30">
        <v>50000249</v>
      </c>
      <c r="B1053">
        <v>2032477</v>
      </c>
      <c r="C1053" t="s">
        <v>176</v>
      </c>
      <c r="D1053">
        <v>1105678359</v>
      </c>
      <c r="E1053" s="29">
        <v>42167</v>
      </c>
      <c r="F1053">
        <v>2481901</v>
      </c>
      <c r="G1053" s="14">
        <f>VLOOKUP(I1053,[2]numerales!$A:$F,6,0)</f>
        <v>923272421</v>
      </c>
      <c r="H1053" s="14">
        <f>VLOOKUP(I1053,[2]numerales!$A:$B,2,0)</f>
        <v>190101</v>
      </c>
      <c r="I1053" s="26">
        <v>190101</v>
      </c>
      <c r="K1053" s="1">
        <v>107400</v>
      </c>
      <c r="L1053" s="26"/>
      <c r="M1053" s="1"/>
      <c r="N1053" s="26"/>
      <c r="O1053" s="1"/>
      <c r="P1053" s="26"/>
    </row>
    <row r="1054" spans="1:16" hidden="1" x14ac:dyDescent="0.25">
      <c r="A1054" s="30">
        <v>50000249</v>
      </c>
      <c r="B1054">
        <v>2034454</v>
      </c>
      <c r="C1054" t="s">
        <v>195</v>
      </c>
      <c r="D1054">
        <v>1082950587</v>
      </c>
      <c r="E1054" s="29">
        <v>42167</v>
      </c>
      <c r="F1054">
        <v>31736890</v>
      </c>
      <c r="G1054" s="14">
        <f>VLOOKUP(I1054,[2]numerales!$A:$F,6,0)</f>
        <v>923272421</v>
      </c>
      <c r="H1054" s="14">
        <f>VLOOKUP(I1054,[2]numerales!$A:$B,2,0)</f>
        <v>190101</v>
      </c>
      <c r="I1054" s="26">
        <v>190101</v>
      </c>
      <c r="K1054" s="1">
        <v>107400</v>
      </c>
      <c r="L1054" s="26"/>
      <c r="M1054" s="1"/>
      <c r="N1054" s="26"/>
      <c r="O1054" s="1"/>
      <c r="P1054" s="26"/>
    </row>
    <row r="1055" spans="1:16" hidden="1" x14ac:dyDescent="0.25">
      <c r="A1055" s="30">
        <v>50000249</v>
      </c>
      <c r="B1055">
        <v>2072093</v>
      </c>
      <c r="C1055" t="s">
        <v>154</v>
      </c>
      <c r="D1055">
        <v>8002130662</v>
      </c>
      <c r="E1055" s="29">
        <v>42167</v>
      </c>
      <c r="F1055">
        <v>2950125</v>
      </c>
      <c r="G1055" s="14">
        <f>VLOOKUP(I1055,[2]numerales!$A:$F,6,0)</f>
        <v>96400000</v>
      </c>
      <c r="H1055" s="14">
        <f>VLOOKUP(I1055,[2]numerales!$A:$B,2,0)</f>
        <v>370101</v>
      </c>
      <c r="I1055" s="26">
        <v>121280</v>
      </c>
      <c r="K1055" s="1">
        <v>5400</v>
      </c>
      <c r="L1055" s="26"/>
      <c r="M1055" s="1"/>
      <c r="N1055" s="26"/>
      <c r="O1055" s="1"/>
      <c r="P1055" s="26"/>
    </row>
    <row r="1056" spans="1:16" hidden="1" x14ac:dyDescent="0.25">
      <c r="A1056" s="30">
        <v>50000249</v>
      </c>
      <c r="B1056">
        <v>2076379</v>
      </c>
      <c r="C1056" t="s">
        <v>171</v>
      </c>
      <c r="D1056">
        <v>94405997</v>
      </c>
      <c r="E1056" s="29">
        <v>42167</v>
      </c>
      <c r="F1056">
        <v>3960306</v>
      </c>
      <c r="G1056" s="14">
        <f>VLOOKUP(I1056,[2]numerales!$A:$F,6,0)</f>
        <v>96400000</v>
      </c>
      <c r="H1056" s="14">
        <f>VLOOKUP(I1056,[2]numerales!$A:$B,2,0)</f>
        <v>370101</v>
      </c>
      <c r="I1056" s="26">
        <v>121280</v>
      </c>
      <c r="K1056" s="1">
        <v>5400</v>
      </c>
      <c r="L1056" s="26"/>
      <c r="M1056" s="1"/>
      <c r="N1056" s="26"/>
      <c r="O1056" s="1"/>
      <c r="P1056" s="26"/>
    </row>
    <row r="1057" spans="1:16" hidden="1" x14ac:dyDescent="0.25">
      <c r="A1057" s="30">
        <v>50000249</v>
      </c>
      <c r="B1057">
        <v>2102405</v>
      </c>
      <c r="C1057" t="s">
        <v>175</v>
      </c>
      <c r="D1057">
        <v>24708833</v>
      </c>
      <c r="E1057" s="29">
        <v>42167</v>
      </c>
      <c r="F1057">
        <v>31130145</v>
      </c>
      <c r="G1057" s="14">
        <f>VLOOKUP(I1057,[2]numerales!$A:$F,6,0)</f>
        <v>923272193</v>
      </c>
      <c r="H1057" s="14">
        <f>VLOOKUP(I1057,[2]numerales!$A:$B,2,0)</f>
        <v>131401</v>
      </c>
      <c r="I1057" s="26">
        <v>131401</v>
      </c>
      <c r="K1057" s="1">
        <v>200000</v>
      </c>
      <c r="L1057" s="26"/>
      <c r="M1057" s="1"/>
      <c r="N1057" s="26"/>
      <c r="O1057" s="1"/>
      <c r="P1057" s="26"/>
    </row>
    <row r="1058" spans="1:16" x14ac:dyDescent="0.25">
      <c r="A1058" s="30">
        <v>50000249</v>
      </c>
      <c r="B1058">
        <v>2102412</v>
      </c>
      <c r="C1058" t="s">
        <v>175</v>
      </c>
      <c r="D1058">
        <v>10165856</v>
      </c>
      <c r="E1058" s="29">
        <v>42167</v>
      </c>
      <c r="F1058">
        <v>31049939</v>
      </c>
      <c r="G1058" s="14">
        <f>VLOOKUP(I1058,[2]numerales!$A:$F,6,0)</f>
        <v>11800000</v>
      </c>
      <c r="H1058" s="14">
        <f>VLOOKUP(I1058,[2]numerales!$A:$B,2,0)</f>
        <v>240101</v>
      </c>
      <c r="I1058" s="26">
        <v>121265</v>
      </c>
      <c r="K1058" s="1">
        <v>140000</v>
      </c>
      <c r="L1058" s="26"/>
      <c r="M1058" s="1"/>
      <c r="N1058" s="26"/>
      <c r="O1058" s="1"/>
      <c r="P1058" s="26"/>
    </row>
    <row r="1059" spans="1:16" hidden="1" x14ac:dyDescent="0.25">
      <c r="A1059" s="30">
        <v>50000249</v>
      </c>
      <c r="B1059">
        <v>2118851</v>
      </c>
      <c r="C1059" t="s">
        <v>196</v>
      </c>
      <c r="D1059">
        <v>1127598207</v>
      </c>
      <c r="E1059" s="29">
        <v>42167</v>
      </c>
      <c r="F1059">
        <v>7555732</v>
      </c>
      <c r="G1059" s="14">
        <f>VLOOKUP(I1059,[2]numerales!$A:$F,6,0)</f>
        <v>923272421</v>
      </c>
      <c r="H1059" s="14">
        <f>VLOOKUP(I1059,[2]numerales!$A:$B,2,0)</f>
        <v>190101</v>
      </c>
      <c r="I1059" s="26">
        <v>190101</v>
      </c>
      <c r="K1059" s="1">
        <v>107400</v>
      </c>
      <c r="L1059" s="26"/>
      <c r="M1059" s="1"/>
      <c r="N1059" s="26"/>
      <c r="O1059" s="1"/>
      <c r="P1059" s="26"/>
    </row>
    <row r="1060" spans="1:16" hidden="1" x14ac:dyDescent="0.25">
      <c r="A1060" s="30">
        <v>50000249</v>
      </c>
      <c r="B1060">
        <v>2178011</v>
      </c>
      <c r="C1060" t="s">
        <v>154</v>
      </c>
      <c r="D1060">
        <v>1030565489</v>
      </c>
      <c r="E1060" s="29">
        <v>42167</v>
      </c>
      <c r="F1060">
        <v>4125985</v>
      </c>
      <c r="G1060" s="14">
        <f>VLOOKUP(I1060,[2]numerales!$A:$F,6,0)</f>
        <v>12200000</v>
      </c>
      <c r="H1060" s="14">
        <f>VLOOKUP(I1060,[2]numerales!$A:$B,2,0)</f>
        <v>250101</v>
      </c>
      <c r="I1060" s="26">
        <v>121225</v>
      </c>
      <c r="K1060" s="1">
        <v>70750</v>
      </c>
      <c r="L1060" s="26"/>
      <c r="M1060" s="1"/>
      <c r="N1060" s="26"/>
      <c r="O1060" s="1"/>
      <c r="P1060" s="26"/>
    </row>
    <row r="1061" spans="1:16" hidden="1" x14ac:dyDescent="0.25">
      <c r="A1061" s="30">
        <v>50000249</v>
      </c>
      <c r="B1061">
        <v>2178023</v>
      </c>
      <c r="C1061" t="s">
        <v>154</v>
      </c>
      <c r="D1061">
        <v>12542255</v>
      </c>
      <c r="E1061" s="29">
        <v>42167</v>
      </c>
      <c r="F1061">
        <v>3421730</v>
      </c>
      <c r="G1061" s="14">
        <f>VLOOKUP(I1061,[2]numerales!$A:$F,6,0)</f>
        <v>923272193</v>
      </c>
      <c r="H1061" s="14">
        <f>VLOOKUP(I1061,[2]numerales!$A:$B,2,0)</f>
        <v>131401</v>
      </c>
      <c r="I1061" s="26">
        <v>131401</v>
      </c>
      <c r="K1061" s="1">
        <v>20000</v>
      </c>
      <c r="L1061" s="26"/>
      <c r="M1061" s="1"/>
      <c r="N1061" s="26"/>
      <c r="O1061" s="1"/>
      <c r="P1061" s="26"/>
    </row>
    <row r="1062" spans="1:16" hidden="1" x14ac:dyDescent="0.25">
      <c r="A1062" s="30">
        <v>50000249</v>
      </c>
      <c r="B1062">
        <v>2178074</v>
      </c>
      <c r="C1062" t="s">
        <v>154</v>
      </c>
      <c r="D1062">
        <v>6300246</v>
      </c>
      <c r="E1062" s="29">
        <v>42167</v>
      </c>
      <c r="F1062">
        <v>2822816</v>
      </c>
      <c r="G1062" s="14">
        <f>VLOOKUP(I1062,[2]numerales!$A:$F,6,0)</f>
        <v>923272193</v>
      </c>
      <c r="H1062" s="14">
        <f>VLOOKUP(I1062,[2]numerales!$A:$B,2,0)</f>
        <v>131401</v>
      </c>
      <c r="I1062" s="26">
        <v>131401</v>
      </c>
      <c r="K1062" s="1">
        <v>5800</v>
      </c>
      <c r="L1062" s="26"/>
      <c r="M1062" s="1"/>
      <c r="N1062" s="26"/>
      <c r="O1062" s="1"/>
      <c r="P1062" s="26"/>
    </row>
    <row r="1063" spans="1:16" hidden="1" x14ac:dyDescent="0.25">
      <c r="A1063" s="30">
        <v>50000249</v>
      </c>
      <c r="B1063">
        <v>2178075</v>
      </c>
      <c r="C1063" t="s">
        <v>154</v>
      </c>
      <c r="D1063">
        <v>29804773</v>
      </c>
      <c r="E1063" s="29">
        <v>42167</v>
      </c>
      <c r="F1063">
        <v>2822816</v>
      </c>
      <c r="G1063" s="14">
        <f>VLOOKUP(I1063,[2]numerales!$A:$F,6,0)</f>
        <v>923272193</v>
      </c>
      <c r="H1063" s="14">
        <f>VLOOKUP(I1063,[2]numerales!$A:$B,2,0)</f>
        <v>131401</v>
      </c>
      <c r="I1063" s="26">
        <v>131401</v>
      </c>
      <c r="K1063" s="1">
        <v>3300</v>
      </c>
      <c r="L1063" s="26"/>
      <c r="M1063" s="1"/>
      <c r="N1063" s="26"/>
      <c r="O1063" s="1"/>
      <c r="P1063" s="26"/>
    </row>
    <row r="1064" spans="1:16" hidden="1" x14ac:dyDescent="0.25">
      <c r="A1064" s="30">
        <v>50000249</v>
      </c>
      <c r="B1064">
        <v>2178076</v>
      </c>
      <c r="C1064" t="s">
        <v>154</v>
      </c>
      <c r="D1064">
        <v>9260642</v>
      </c>
      <c r="E1064" s="29">
        <v>42167</v>
      </c>
      <c r="F1064">
        <v>2822816</v>
      </c>
      <c r="G1064" s="14">
        <f>VLOOKUP(I1064,[2]numerales!$A:$F,6,0)</f>
        <v>923272193</v>
      </c>
      <c r="H1064" s="14">
        <f>VLOOKUP(I1064,[2]numerales!$A:$B,2,0)</f>
        <v>131401</v>
      </c>
      <c r="I1064" s="26">
        <v>131401</v>
      </c>
      <c r="K1064" s="1">
        <v>17400</v>
      </c>
      <c r="L1064" s="26"/>
      <c r="M1064" s="1"/>
      <c r="N1064" s="26"/>
      <c r="O1064" s="1"/>
      <c r="P1064" s="26"/>
    </row>
    <row r="1065" spans="1:16" hidden="1" x14ac:dyDescent="0.25">
      <c r="A1065" s="30">
        <v>50000249</v>
      </c>
      <c r="B1065">
        <v>2178078</v>
      </c>
      <c r="C1065" t="s">
        <v>154</v>
      </c>
      <c r="D1065">
        <v>17022638</v>
      </c>
      <c r="E1065" s="29">
        <v>42167</v>
      </c>
      <c r="F1065">
        <v>2822816</v>
      </c>
      <c r="G1065" s="14">
        <f>VLOOKUP(I1065,[2]numerales!$A:$F,6,0)</f>
        <v>923272193</v>
      </c>
      <c r="H1065" s="14">
        <f>VLOOKUP(I1065,[2]numerales!$A:$B,2,0)</f>
        <v>131401</v>
      </c>
      <c r="I1065" s="26">
        <v>131401</v>
      </c>
      <c r="K1065" s="1">
        <v>4000</v>
      </c>
      <c r="L1065" s="26"/>
      <c r="M1065" s="1"/>
      <c r="N1065" s="26"/>
      <c r="O1065" s="1"/>
      <c r="P1065" s="26"/>
    </row>
    <row r="1066" spans="1:16" hidden="1" x14ac:dyDescent="0.25">
      <c r="A1066" s="30">
        <v>50000249</v>
      </c>
      <c r="B1066">
        <v>2178080</v>
      </c>
      <c r="C1066" t="s">
        <v>154</v>
      </c>
      <c r="D1066">
        <v>5897315</v>
      </c>
      <c r="E1066" s="29">
        <v>42167</v>
      </c>
      <c r="F1066">
        <v>4098995</v>
      </c>
      <c r="G1066" s="14">
        <f>VLOOKUP(I1066,[2]numerales!$A:$F,6,0)</f>
        <v>12400000</v>
      </c>
      <c r="H1066" s="14">
        <f>VLOOKUP(I1066,[2]numerales!$A:$B,2,0)</f>
        <v>270102</v>
      </c>
      <c r="I1066" s="26">
        <v>121204</v>
      </c>
      <c r="K1066" s="1">
        <v>5000</v>
      </c>
      <c r="L1066" s="26"/>
      <c r="M1066" s="1"/>
      <c r="N1066" s="26"/>
      <c r="O1066" s="1"/>
      <c r="P1066" s="26"/>
    </row>
    <row r="1067" spans="1:16" hidden="1" x14ac:dyDescent="0.25">
      <c r="A1067" s="30">
        <v>50000249</v>
      </c>
      <c r="B1067">
        <v>2206680</v>
      </c>
      <c r="C1067" t="s">
        <v>171</v>
      </c>
      <c r="D1067">
        <v>830114475</v>
      </c>
      <c r="E1067" s="29">
        <v>42167</v>
      </c>
      <c r="F1067">
        <v>2427400</v>
      </c>
      <c r="G1067" s="14">
        <f>VLOOKUP(I1067,[2]numerales!$A:$F,6,0)</f>
        <v>96400000</v>
      </c>
      <c r="H1067" s="14">
        <f>VLOOKUP(I1067,[2]numerales!$A:$B,2,0)</f>
        <v>370101</v>
      </c>
      <c r="I1067" s="26">
        <v>270910</v>
      </c>
      <c r="K1067" s="1">
        <v>511588</v>
      </c>
      <c r="L1067" s="26"/>
      <c r="M1067" s="1"/>
      <c r="N1067" s="26"/>
      <c r="O1067" s="1"/>
      <c r="P1067" s="26"/>
    </row>
    <row r="1068" spans="1:16" hidden="1" x14ac:dyDescent="0.25">
      <c r="A1068" s="30">
        <v>50000249</v>
      </c>
      <c r="B1068">
        <v>2206682</v>
      </c>
      <c r="C1068" t="s">
        <v>171</v>
      </c>
      <c r="D1068">
        <v>830114475</v>
      </c>
      <c r="E1068" s="29">
        <v>42167</v>
      </c>
      <c r="F1068">
        <v>2427400</v>
      </c>
      <c r="G1068" s="14">
        <f>VLOOKUP(I1068,[2]numerales!$A:$F,6,0)</f>
        <v>96400000</v>
      </c>
      <c r="H1068" s="14">
        <f>VLOOKUP(I1068,[2]numerales!$A:$B,2,0)</f>
        <v>370101</v>
      </c>
      <c r="I1068" s="26">
        <v>270240</v>
      </c>
      <c r="K1068" s="1">
        <v>2086882</v>
      </c>
      <c r="L1068" s="26"/>
      <c r="M1068" s="1"/>
      <c r="N1068" s="26"/>
      <c r="O1068" s="1"/>
      <c r="P1068" s="26"/>
    </row>
    <row r="1069" spans="1:16" hidden="1" x14ac:dyDescent="0.25">
      <c r="A1069" s="30">
        <v>50000249</v>
      </c>
      <c r="B1069">
        <v>2211545</v>
      </c>
      <c r="C1069" t="s">
        <v>170</v>
      </c>
      <c r="D1069">
        <v>71613708</v>
      </c>
      <c r="E1069" s="29">
        <v>42167</v>
      </c>
      <c r="F1069">
        <v>3114327</v>
      </c>
      <c r="G1069" s="14">
        <f>VLOOKUP(I1069,[2]numerales!$A:$F,6,0)</f>
        <v>12400000</v>
      </c>
      <c r="H1069" s="14">
        <f>VLOOKUP(I1069,[2]numerales!$A:$B,2,0)</f>
        <v>270102</v>
      </c>
      <c r="I1069" s="26">
        <v>121204</v>
      </c>
      <c r="K1069" s="1">
        <v>32060</v>
      </c>
      <c r="L1069" s="26"/>
      <c r="M1069" s="1"/>
      <c r="N1069" s="26"/>
      <c r="O1069" s="1"/>
      <c r="P1069" s="26"/>
    </row>
    <row r="1070" spans="1:16" hidden="1" x14ac:dyDescent="0.25">
      <c r="A1070" s="30">
        <v>50000249</v>
      </c>
      <c r="B1070">
        <v>2211546</v>
      </c>
      <c r="C1070" t="s">
        <v>170</v>
      </c>
      <c r="D1070">
        <v>71364268</v>
      </c>
      <c r="E1070" s="29">
        <v>42167</v>
      </c>
      <c r="F1070">
        <v>4223768</v>
      </c>
      <c r="G1070" s="14">
        <f>VLOOKUP(I1070,[2]numerales!$A:$F,6,0)</f>
        <v>923272421</v>
      </c>
      <c r="H1070" s="14">
        <f>VLOOKUP(I1070,[2]numerales!$A:$B,2,0)</f>
        <v>190101</v>
      </c>
      <c r="I1070" s="26">
        <v>190101</v>
      </c>
      <c r="K1070" s="1">
        <v>107400</v>
      </c>
      <c r="L1070" s="26"/>
      <c r="M1070" s="1"/>
      <c r="N1070" s="26"/>
      <c r="O1070" s="1"/>
      <c r="P1070" s="26"/>
    </row>
    <row r="1071" spans="1:16" hidden="1" x14ac:dyDescent="0.25">
      <c r="A1071" s="30">
        <v>50000249</v>
      </c>
      <c r="B1071">
        <v>2218295</v>
      </c>
      <c r="C1071" t="s">
        <v>189</v>
      </c>
      <c r="D1071">
        <v>16280474</v>
      </c>
      <c r="E1071" s="29">
        <v>42167</v>
      </c>
      <c r="F1071">
        <v>32184580</v>
      </c>
      <c r="G1071" s="14">
        <f>VLOOKUP(I1071,[2]numerales!$A:$F,6,0)</f>
        <v>26800000</v>
      </c>
      <c r="H1071" s="14">
        <f>VLOOKUP(I1071,[2]numerales!$A:$B,2,0)</f>
        <v>360200</v>
      </c>
      <c r="I1071" s="26">
        <v>360200</v>
      </c>
      <c r="K1071" s="1">
        <v>3269426</v>
      </c>
      <c r="L1071" s="26"/>
      <c r="M1071" s="1"/>
      <c r="N1071" s="26"/>
      <c r="O1071" s="1"/>
      <c r="P1071" s="26"/>
    </row>
    <row r="1072" spans="1:16" hidden="1" x14ac:dyDescent="0.25">
      <c r="A1072" s="30">
        <v>50000249</v>
      </c>
      <c r="B1072">
        <v>2231707</v>
      </c>
      <c r="C1072" t="s">
        <v>154</v>
      </c>
      <c r="D1072">
        <v>1018421790</v>
      </c>
      <c r="E1072" s="29">
        <v>42167</v>
      </c>
      <c r="F1072">
        <v>2232826</v>
      </c>
      <c r="G1072" s="14">
        <f>VLOOKUP(I1072,[2]numerales!$A:$F,6,0)</f>
        <v>923272421</v>
      </c>
      <c r="H1072" s="14">
        <f>VLOOKUP(I1072,[2]numerales!$A:$B,2,0)</f>
        <v>190101</v>
      </c>
      <c r="I1072" s="26">
        <v>190101</v>
      </c>
      <c r="K1072" s="1">
        <v>107400</v>
      </c>
      <c r="L1072" s="26"/>
      <c r="M1072" s="1"/>
      <c r="N1072" s="26"/>
      <c r="O1072" s="1"/>
      <c r="P1072" s="26"/>
    </row>
    <row r="1073" spans="1:16" hidden="1" x14ac:dyDescent="0.25">
      <c r="A1073" s="30">
        <v>50000249</v>
      </c>
      <c r="B1073">
        <v>2286615</v>
      </c>
      <c r="C1073" t="s">
        <v>154</v>
      </c>
      <c r="D1073">
        <v>41730641</v>
      </c>
      <c r="E1073" s="29">
        <v>42167</v>
      </c>
      <c r="F1073">
        <v>4381073</v>
      </c>
      <c r="G1073" s="14">
        <f>VLOOKUP(I1073,[2]numerales!$A:$F,6,0)</f>
        <v>11500000</v>
      </c>
      <c r="H1073" s="14">
        <f>VLOOKUP(I1073,[2]numerales!$A:$B,2,0)</f>
        <v>130101</v>
      </c>
      <c r="I1073" s="26">
        <v>12102020</v>
      </c>
      <c r="K1073" s="1">
        <v>7760</v>
      </c>
      <c r="L1073" s="26"/>
      <c r="M1073" s="1"/>
      <c r="N1073" s="26"/>
      <c r="O1073" s="1"/>
      <c r="P1073" s="26"/>
    </row>
    <row r="1074" spans="1:16" hidden="1" x14ac:dyDescent="0.25">
      <c r="A1074" s="30">
        <v>50000249</v>
      </c>
      <c r="B1074">
        <v>2286619</v>
      </c>
      <c r="C1074" t="s">
        <v>154</v>
      </c>
      <c r="D1074">
        <v>8001972684</v>
      </c>
      <c r="E1074" s="29">
        <v>42167</v>
      </c>
      <c r="F1074">
        <v>6074060</v>
      </c>
      <c r="G1074" s="14">
        <f>VLOOKUP(I1074,[2]numerales!$A:$F,6,0)</f>
        <v>11800000</v>
      </c>
      <c r="H1074" s="14">
        <f>VLOOKUP(I1074,[2]numerales!$A:$B,2,0)</f>
        <v>240101</v>
      </c>
      <c r="I1074" s="26">
        <v>240101</v>
      </c>
      <c r="K1074" s="1">
        <v>367364134</v>
      </c>
      <c r="L1074" s="26"/>
      <c r="M1074" s="1"/>
      <c r="N1074" s="26"/>
      <c r="O1074" s="1"/>
      <c r="P1074" s="26"/>
    </row>
    <row r="1075" spans="1:16" hidden="1" x14ac:dyDescent="0.25">
      <c r="A1075" s="30">
        <v>50000249</v>
      </c>
      <c r="B1075">
        <v>2344506</v>
      </c>
      <c r="C1075" t="s">
        <v>154</v>
      </c>
      <c r="D1075">
        <v>43420987</v>
      </c>
      <c r="E1075" s="29">
        <v>42167</v>
      </c>
      <c r="F1075">
        <v>4682349</v>
      </c>
      <c r="G1075" s="14">
        <f>VLOOKUP(I1075,[2]numerales!$A:$F,6,0)</f>
        <v>12400000</v>
      </c>
      <c r="H1075" s="14">
        <f>VLOOKUP(I1075,[2]numerales!$A:$B,2,0)</f>
        <v>270102</v>
      </c>
      <c r="I1075" s="26">
        <v>121204</v>
      </c>
      <c r="K1075" s="1">
        <v>5000</v>
      </c>
      <c r="L1075" s="26"/>
      <c r="M1075" s="1"/>
      <c r="N1075" s="26"/>
      <c r="O1075" s="1"/>
      <c r="P1075" s="26"/>
    </row>
    <row r="1076" spans="1:16" hidden="1" x14ac:dyDescent="0.25">
      <c r="A1076" s="30">
        <v>50000249</v>
      </c>
      <c r="B1076">
        <v>2367563</v>
      </c>
      <c r="C1076" t="s">
        <v>171</v>
      </c>
      <c r="D1076">
        <v>67030707</v>
      </c>
      <c r="E1076" s="29">
        <v>42167</v>
      </c>
      <c r="F1076">
        <v>3270802</v>
      </c>
      <c r="G1076" s="14">
        <f>VLOOKUP(I1076,[2]numerales!$A:$F,6,0)</f>
        <v>923272421</v>
      </c>
      <c r="H1076" s="14">
        <f>VLOOKUP(I1076,[2]numerales!$A:$B,2,0)</f>
        <v>190101</v>
      </c>
      <c r="I1076" s="26">
        <v>190101</v>
      </c>
      <c r="K1076" s="1">
        <v>107400</v>
      </c>
      <c r="L1076" s="26"/>
      <c r="M1076" s="1"/>
      <c r="N1076" s="26"/>
      <c r="O1076" s="1"/>
      <c r="P1076" s="26"/>
    </row>
    <row r="1077" spans="1:16" hidden="1" x14ac:dyDescent="0.25">
      <c r="A1077" s="30">
        <v>50000249</v>
      </c>
      <c r="B1077">
        <v>2422563</v>
      </c>
      <c r="C1077" t="s">
        <v>154</v>
      </c>
      <c r="D1077">
        <v>1029435</v>
      </c>
      <c r="E1077" s="29">
        <v>42167</v>
      </c>
      <c r="F1077">
        <v>32032080</v>
      </c>
      <c r="G1077" s="14">
        <f>VLOOKUP(I1077,[2]numerales!$A:$F,6,0)</f>
        <v>923272193</v>
      </c>
      <c r="H1077" s="14">
        <f>VLOOKUP(I1077,[2]numerales!$A:$B,2,0)</f>
        <v>131401</v>
      </c>
      <c r="I1077" s="26">
        <v>131401</v>
      </c>
      <c r="K1077" s="1">
        <v>9100</v>
      </c>
      <c r="L1077" s="26"/>
      <c r="M1077" s="1"/>
      <c r="N1077" s="26"/>
      <c r="O1077" s="1"/>
      <c r="P1077" s="26"/>
    </row>
    <row r="1078" spans="1:16" hidden="1" x14ac:dyDescent="0.25">
      <c r="A1078" s="30">
        <v>50000249</v>
      </c>
      <c r="B1078">
        <v>2425519</v>
      </c>
      <c r="C1078" t="s">
        <v>171</v>
      </c>
      <c r="D1078">
        <v>16743572</v>
      </c>
      <c r="E1078" s="29">
        <v>42167</v>
      </c>
      <c r="F1078">
        <v>5546708</v>
      </c>
      <c r="G1078" s="14">
        <f>VLOOKUP(I1078,[2]numerales!$A:$F,6,0)</f>
        <v>923272421</v>
      </c>
      <c r="H1078" s="14">
        <f>VLOOKUP(I1078,[2]numerales!$A:$B,2,0)</f>
        <v>190101</v>
      </c>
      <c r="I1078" s="26">
        <v>190101</v>
      </c>
      <c r="K1078" s="1">
        <v>107400</v>
      </c>
      <c r="L1078" s="26"/>
      <c r="M1078" s="1"/>
      <c r="N1078" s="26"/>
      <c r="O1078" s="1"/>
      <c r="P1078" s="26"/>
    </row>
    <row r="1079" spans="1:16" hidden="1" x14ac:dyDescent="0.25">
      <c r="A1079" s="30">
        <v>50000249</v>
      </c>
      <c r="B1079">
        <v>2425520</v>
      </c>
      <c r="C1079" t="s">
        <v>171</v>
      </c>
      <c r="D1079">
        <v>1144167665</v>
      </c>
      <c r="E1079" s="29">
        <v>42167</v>
      </c>
      <c r="F1079">
        <v>6536900</v>
      </c>
      <c r="G1079" s="14">
        <f>VLOOKUP(I1079,[2]numerales!$A:$F,6,0)</f>
        <v>12400000</v>
      </c>
      <c r="H1079" s="14">
        <f>VLOOKUP(I1079,[2]numerales!$A:$B,2,0)</f>
        <v>270102</v>
      </c>
      <c r="I1079" s="26">
        <v>121204</v>
      </c>
      <c r="K1079" s="1">
        <v>5000</v>
      </c>
      <c r="L1079" s="26"/>
      <c r="M1079" s="1"/>
      <c r="N1079" s="26"/>
      <c r="O1079" s="1"/>
      <c r="P1079" s="26"/>
    </row>
    <row r="1080" spans="1:16" hidden="1" x14ac:dyDescent="0.25">
      <c r="A1080" s="30">
        <v>50000249</v>
      </c>
      <c r="B1080">
        <v>2425904</v>
      </c>
      <c r="C1080" t="s">
        <v>169</v>
      </c>
      <c r="D1080">
        <v>1085282049</v>
      </c>
      <c r="E1080" s="29">
        <v>42167</v>
      </c>
      <c r="F1080">
        <v>7365651</v>
      </c>
      <c r="G1080" s="14">
        <f>VLOOKUP(I1080,[2]numerales!$A:$F,6,0)</f>
        <v>923272421</v>
      </c>
      <c r="H1080" s="14">
        <f>VLOOKUP(I1080,[2]numerales!$A:$B,2,0)</f>
        <v>190101</v>
      </c>
      <c r="I1080" s="26">
        <v>190101</v>
      </c>
      <c r="K1080" s="1">
        <v>107400</v>
      </c>
      <c r="L1080" s="26"/>
      <c r="M1080" s="1"/>
      <c r="N1080" s="26"/>
      <c r="O1080" s="1"/>
      <c r="P1080" s="26"/>
    </row>
    <row r="1081" spans="1:16" hidden="1" x14ac:dyDescent="0.25">
      <c r="A1081" s="30">
        <v>50000249</v>
      </c>
      <c r="B1081">
        <v>2431400</v>
      </c>
      <c r="C1081" t="s">
        <v>154</v>
      </c>
      <c r="D1081">
        <v>7533082</v>
      </c>
      <c r="E1081" s="29">
        <v>42167</v>
      </c>
      <c r="F1081">
        <v>3406591</v>
      </c>
      <c r="G1081" s="14">
        <f>VLOOKUP(I1081,[2]numerales!$A:$F,6,0)</f>
        <v>12200000</v>
      </c>
      <c r="H1081" s="14">
        <f>VLOOKUP(I1081,[2]numerales!$A:$B,2,0)</f>
        <v>250101</v>
      </c>
      <c r="I1081" s="26">
        <v>121225</v>
      </c>
      <c r="K1081" s="1">
        <v>236000</v>
      </c>
      <c r="L1081" s="26"/>
      <c r="M1081" s="1"/>
      <c r="N1081" s="26"/>
      <c r="O1081" s="1"/>
      <c r="P1081" s="26"/>
    </row>
    <row r="1082" spans="1:16" hidden="1" x14ac:dyDescent="0.25">
      <c r="A1082" s="30">
        <v>50000249</v>
      </c>
      <c r="B1082">
        <v>2441508</v>
      </c>
      <c r="C1082" t="s">
        <v>154</v>
      </c>
      <c r="D1082">
        <v>1000942877</v>
      </c>
      <c r="E1082" s="29">
        <v>42167</v>
      </c>
      <c r="F1082">
        <v>2927601</v>
      </c>
      <c r="G1082" s="14">
        <f>VLOOKUP(I1082,[2]numerales!$A:$F,6,0)</f>
        <v>12400000</v>
      </c>
      <c r="H1082" s="14">
        <f>VLOOKUP(I1082,[2]numerales!$A:$B,2,0)</f>
        <v>270102</v>
      </c>
      <c r="I1082" s="26">
        <v>121204</v>
      </c>
      <c r="K1082" s="1">
        <v>5000</v>
      </c>
      <c r="L1082" s="26"/>
      <c r="M1082" s="1"/>
      <c r="N1082" s="26"/>
      <c r="O1082" s="1"/>
      <c r="P1082" s="26"/>
    </row>
    <row r="1083" spans="1:16" hidden="1" x14ac:dyDescent="0.25">
      <c r="A1083" s="30">
        <v>50000249</v>
      </c>
      <c r="B1083">
        <v>2443598</v>
      </c>
      <c r="C1083" t="s">
        <v>204</v>
      </c>
      <c r="D1083">
        <v>1087704236</v>
      </c>
      <c r="E1083" s="29">
        <v>42167</v>
      </c>
      <c r="F1083">
        <v>31251153</v>
      </c>
      <c r="G1083" s="14">
        <f>VLOOKUP(I1083,[2]numerales!$A:$F,6,0)</f>
        <v>11100000</v>
      </c>
      <c r="H1083" s="14">
        <f>VLOOKUP(I1083,[2]numerales!$A:$B,2,0)</f>
        <v>150112</v>
      </c>
      <c r="I1083" s="26">
        <v>121275</v>
      </c>
      <c r="K1083" s="1">
        <v>644350</v>
      </c>
      <c r="L1083" s="26"/>
      <c r="M1083" s="1"/>
      <c r="N1083" s="26"/>
      <c r="O1083" s="1"/>
      <c r="P1083" s="26"/>
    </row>
    <row r="1084" spans="1:16" hidden="1" x14ac:dyDescent="0.25">
      <c r="A1084" s="30">
        <v>50000249</v>
      </c>
      <c r="B1084">
        <v>2452431</v>
      </c>
      <c r="C1084" t="s">
        <v>170</v>
      </c>
      <c r="D1084">
        <v>42965221</v>
      </c>
      <c r="E1084" s="29">
        <v>42167</v>
      </c>
      <c r="F1084">
        <v>2564317</v>
      </c>
      <c r="G1084" s="14">
        <f>VLOOKUP(I1084,[2]numerales!$A:$F,6,0)</f>
        <v>923272193</v>
      </c>
      <c r="H1084" s="14">
        <f>VLOOKUP(I1084,[2]numerales!$A:$B,2,0)</f>
        <v>131401</v>
      </c>
      <c r="I1084" s="26">
        <v>131401</v>
      </c>
      <c r="K1084" s="1">
        <v>5000000</v>
      </c>
      <c r="L1084" s="26"/>
      <c r="M1084" s="1"/>
      <c r="N1084" s="26"/>
      <c r="O1084" s="1"/>
      <c r="P1084" s="26"/>
    </row>
    <row r="1085" spans="1:16" hidden="1" x14ac:dyDescent="0.25">
      <c r="A1085" s="30">
        <v>50000249</v>
      </c>
      <c r="B1085">
        <v>2456492</v>
      </c>
      <c r="C1085" t="s">
        <v>179</v>
      </c>
      <c r="D1085">
        <v>1098674484</v>
      </c>
      <c r="E1085" s="29">
        <v>42167</v>
      </c>
      <c r="F1085">
        <v>6174091</v>
      </c>
      <c r="G1085" s="14">
        <f>VLOOKUP(I1085,[2]numerales!$A:$F,6,0)</f>
        <v>923272421</v>
      </c>
      <c r="H1085" s="14">
        <f>VLOOKUP(I1085,[2]numerales!$A:$B,2,0)</f>
        <v>190101</v>
      </c>
      <c r="I1085" s="26">
        <v>190101</v>
      </c>
      <c r="K1085" s="1">
        <v>107400</v>
      </c>
      <c r="L1085" s="26"/>
      <c r="M1085" s="1"/>
      <c r="N1085" s="26"/>
      <c r="O1085" s="1"/>
      <c r="P1085" s="26"/>
    </row>
    <row r="1086" spans="1:16" hidden="1" x14ac:dyDescent="0.25">
      <c r="A1086" s="30">
        <v>50000249</v>
      </c>
      <c r="B1086">
        <v>2456493</v>
      </c>
      <c r="C1086" t="s">
        <v>179</v>
      </c>
      <c r="D1086">
        <v>13874678</v>
      </c>
      <c r="E1086" s="29">
        <v>42167</v>
      </c>
      <c r="F1086">
        <v>31437972</v>
      </c>
      <c r="G1086" s="14">
        <f>VLOOKUP(I1086,[2]numerales!$A:$F,6,0)</f>
        <v>923272421</v>
      </c>
      <c r="H1086" s="14">
        <f>VLOOKUP(I1086,[2]numerales!$A:$B,2,0)</f>
        <v>190101</v>
      </c>
      <c r="I1086" s="26">
        <v>190101</v>
      </c>
      <c r="K1086" s="1">
        <v>107400</v>
      </c>
      <c r="L1086" s="26"/>
      <c r="M1086" s="1"/>
      <c r="N1086" s="26"/>
      <c r="O1086" s="1"/>
      <c r="P1086" s="26"/>
    </row>
    <row r="1087" spans="1:16" hidden="1" x14ac:dyDescent="0.25">
      <c r="A1087" s="30">
        <v>50000249</v>
      </c>
      <c r="B1087">
        <v>2461126</v>
      </c>
      <c r="C1087" t="s">
        <v>154</v>
      </c>
      <c r="D1087">
        <v>88255673</v>
      </c>
      <c r="E1087" s="29">
        <v>42167</v>
      </c>
      <c r="F1087">
        <v>88255673</v>
      </c>
      <c r="G1087" s="14">
        <f>VLOOKUP(I1087,[2]numerales!$A:$F,6,0)</f>
        <v>923272421</v>
      </c>
      <c r="H1087" s="14">
        <f>VLOOKUP(I1087,[2]numerales!$A:$B,2,0)</f>
        <v>190101</v>
      </c>
      <c r="I1087" s="26">
        <v>190101</v>
      </c>
      <c r="K1087" s="1">
        <v>107400</v>
      </c>
      <c r="L1087" s="26"/>
      <c r="M1087" s="1"/>
      <c r="N1087" s="26"/>
      <c r="O1087" s="1"/>
      <c r="P1087" s="26"/>
    </row>
    <row r="1088" spans="1:16" hidden="1" x14ac:dyDescent="0.25">
      <c r="A1088" s="30">
        <v>50000249</v>
      </c>
      <c r="B1088">
        <v>2474555</v>
      </c>
      <c r="C1088" t="s">
        <v>169</v>
      </c>
      <c r="D1088">
        <v>79792722</v>
      </c>
      <c r="E1088" s="29">
        <v>42167</v>
      </c>
      <c r="F1088">
        <v>31041422</v>
      </c>
      <c r="G1088" s="14">
        <f>VLOOKUP(I1088,[2]numerales!$A:$F,6,0)</f>
        <v>12800000</v>
      </c>
      <c r="H1088" s="14">
        <f>VLOOKUP(I1088,[2]numerales!$A:$B,2,0)</f>
        <v>350300</v>
      </c>
      <c r="I1088" s="26">
        <v>350300</v>
      </c>
      <c r="K1088" s="1">
        <v>1734367</v>
      </c>
      <c r="L1088" s="26"/>
      <c r="M1088" s="1"/>
      <c r="N1088" s="26"/>
      <c r="O1088" s="1"/>
      <c r="P1088" s="26"/>
    </row>
    <row r="1089" spans="1:16" hidden="1" x14ac:dyDescent="0.25">
      <c r="A1089" s="30">
        <v>50000249</v>
      </c>
      <c r="B1089">
        <v>2475945</v>
      </c>
      <c r="C1089" t="s">
        <v>187</v>
      </c>
      <c r="D1089">
        <v>21229233</v>
      </c>
      <c r="E1089" s="29">
        <v>42167</v>
      </c>
      <c r="F1089">
        <v>6617514</v>
      </c>
      <c r="G1089" s="14">
        <f>VLOOKUP(I1089,[2]numerales!$A:$F,6,0)</f>
        <v>923272193</v>
      </c>
      <c r="H1089" s="14">
        <f>VLOOKUP(I1089,[2]numerales!$A:$B,2,0)</f>
        <v>131401</v>
      </c>
      <c r="I1089" s="26">
        <v>131401</v>
      </c>
      <c r="K1089" s="1">
        <v>643994</v>
      </c>
      <c r="L1089" s="26"/>
      <c r="M1089" s="1"/>
      <c r="N1089" s="26"/>
      <c r="O1089" s="1"/>
      <c r="P1089" s="26"/>
    </row>
    <row r="1090" spans="1:16" hidden="1" x14ac:dyDescent="0.25">
      <c r="A1090" s="30">
        <v>50000249</v>
      </c>
      <c r="B1090">
        <v>2492288</v>
      </c>
      <c r="C1090" t="s">
        <v>169</v>
      </c>
      <c r="D1090">
        <v>1085305040</v>
      </c>
      <c r="E1090" s="29">
        <v>42167</v>
      </c>
      <c r="F1090">
        <v>7208481</v>
      </c>
      <c r="G1090" s="14">
        <f>VLOOKUP(I1090,[2]numerales!$A:$F,6,0)</f>
        <v>12400000</v>
      </c>
      <c r="H1090" s="14">
        <f>VLOOKUP(I1090,[2]numerales!$A:$B,2,0)</f>
        <v>270102</v>
      </c>
      <c r="I1090" s="26">
        <v>121204</v>
      </c>
      <c r="K1090" s="1">
        <v>5000</v>
      </c>
      <c r="L1090" s="26"/>
      <c r="M1090" s="1"/>
      <c r="N1090" s="26"/>
      <c r="O1090" s="1"/>
      <c r="P1090" s="26"/>
    </row>
    <row r="1091" spans="1:16" hidden="1" x14ac:dyDescent="0.25">
      <c r="A1091" s="30">
        <v>50000249</v>
      </c>
      <c r="B1091">
        <v>2493864</v>
      </c>
      <c r="C1091" t="s">
        <v>170</v>
      </c>
      <c r="D1091">
        <v>84049161</v>
      </c>
      <c r="E1091" s="29">
        <v>42167</v>
      </c>
      <c r="F1091">
        <v>3536186</v>
      </c>
      <c r="G1091" s="14">
        <f>VLOOKUP(I1091,[2]numerales!$A:$F,6,0)</f>
        <v>923272421</v>
      </c>
      <c r="H1091" s="14">
        <f>VLOOKUP(I1091,[2]numerales!$A:$B,2,0)</f>
        <v>190101</v>
      </c>
      <c r="I1091" s="26">
        <v>190101</v>
      </c>
      <c r="K1091" s="1">
        <v>107400</v>
      </c>
      <c r="L1091" s="26"/>
      <c r="M1091" s="1"/>
      <c r="N1091" s="26"/>
      <c r="O1091" s="1"/>
      <c r="P1091" s="26"/>
    </row>
    <row r="1092" spans="1:16" hidden="1" x14ac:dyDescent="0.25">
      <c r="A1092" s="30">
        <v>50000249</v>
      </c>
      <c r="B1092">
        <v>2493865</v>
      </c>
      <c r="C1092" t="s">
        <v>170</v>
      </c>
      <c r="D1092">
        <v>57438111</v>
      </c>
      <c r="E1092" s="29">
        <v>42167</v>
      </c>
      <c r="F1092">
        <v>3536186</v>
      </c>
      <c r="G1092" s="14">
        <f>VLOOKUP(I1092,[2]numerales!$A:$F,6,0)</f>
        <v>923272421</v>
      </c>
      <c r="H1092" s="14">
        <f>VLOOKUP(I1092,[2]numerales!$A:$B,2,0)</f>
        <v>190101</v>
      </c>
      <c r="I1092" s="26">
        <v>190101</v>
      </c>
      <c r="K1092" s="1">
        <v>107400</v>
      </c>
      <c r="L1092" s="26"/>
      <c r="M1092" s="1"/>
      <c r="N1092" s="26"/>
      <c r="O1092" s="1"/>
      <c r="P1092" s="26"/>
    </row>
    <row r="1093" spans="1:16" hidden="1" x14ac:dyDescent="0.25">
      <c r="A1093" s="30">
        <v>50000249</v>
      </c>
      <c r="B1093">
        <v>2524639</v>
      </c>
      <c r="C1093" t="s">
        <v>164</v>
      </c>
      <c r="D1093">
        <v>1067900506</v>
      </c>
      <c r="E1093" s="29">
        <v>42167</v>
      </c>
      <c r="F1093">
        <v>30175739</v>
      </c>
      <c r="G1093" s="14">
        <f>VLOOKUP(I1093,[2]numerales!$A:$F,6,0)</f>
        <v>96300000</v>
      </c>
      <c r="H1093" s="14">
        <f>VLOOKUP(I1093,[2]numerales!$A:$B,2,0)</f>
        <v>190101</v>
      </c>
      <c r="I1093" s="26">
        <v>121270</v>
      </c>
      <c r="K1093" s="1">
        <v>107400</v>
      </c>
      <c r="L1093" s="26"/>
      <c r="M1093" s="1"/>
      <c r="N1093" s="26"/>
      <c r="O1093" s="1"/>
      <c r="P1093" s="26"/>
    </row>
    <row r="1094" spans="1:16" hidden="1" x14ac:dyDescent="0.25">
      <c r="A1094" s="30">
        <v>50000249</v>
      </c>
      <c r="B1094">
        <v>2535836</v>
      </c>
      <c r="C1094" t="s">
        <v>166</v>
      </c>
      <c r="D1094">
        <v>74755299</v>
      </c>
      <c r="E1094" s="29">
        <v>42167</v>
      </c>
      <c r="F1094">
        <v>8854411</v>
      </c>
      <c r="G1094" s="14">
        <f>VLOOKUP(I1094,[2]numerales!$A:$F,6,0)</f>
        <v>910300000</v>
      </c>
      <c r="H1094" s="14">
        <f>VLOOKUP(I1094,[2]numerales!$A:$B,2,0)</f>
        <v>130113</v>
      </c>
      <c r="I1094" s="26">
        <v>121235</v>
      </c>
      <c r="K1094" s="1">
        <v>90719</v>
      </c>
      <c r="L1094" s="26"/>
      <c r="M1094" s="1"/>
      <c r="N1094" s="26"/>
      <c r="O1094" s="1"/>
      <c r="P1094" s="26"/>
    </row>
    <row r="1095" spans="1:16" hidden="1" x14ac:dyDescent="0.25">
      <c r="A1095" s="30">
        <v>50000249</v>
      </c>
      <c r="B1095">
        <v>2561769</v>
      </c>
      <c r="C1095" t="s">
        <v>204</v>
      </c>
      <c r="D1095">
        <v>14876223</v>
      </c>
      <c r="E1095" s="29">
        <v>42167</v>
      </c>
      <c r="F1095">
        <v>7271618</v>
      </c>
      <c r="G1095" s="14">
        <f>VLOOKUP(I1095,[2]numerales!$A:$F,6,0)</f>
        <v>11100000</v>
      </c>
      <c r="H1095" s="14">
        <f>VLOOKUP(I1095,[2]numerales!$A:$B,2,0)</f>
        <v>150112</v>
      </c>
      <c r="I1095" s="26">
        <v>121275</v>
      </c>
      <c r="K1095" s="1">
        <v>1242250</v>
      </c>
      <c r="L1095" s="26"/>
      <c r="M1095" s="1"/>
      <c r="N1095" s="26"/>
      <c r="O1095" s="1"/>
      <c r="P1095" s="26"/>
    </row>
    <row r="1096" spans="1:16" hidden="1" x14ac:dyDescent="0.25">
      <c r="A1096" s="30">
        <v>50000249</v>
      </c>
      <c r="B1096">
        <v>2599620</v>
      </c>
      <c r="C1096" t="s">
        <v>154</v>
      </c>
      <c r="D1096">
        <v>11294276</v>
      </c>
      <c r="E1096" s="29">
        <v>42167</v>
      </c>
      <c r="F1096">
        <v>6101055</v>
      </c>
      <c r="G1096" s="14">
        <f>VLOOKUP(I1096,[2]numerales!$A:$F,6,0)</f>
        <v>923272193</v>
      </c>
      <c r="H1096" s="14">
        <f>VLOOKUP(I1096,[2]numerales!$A:$B,2,0)</f>
        <v>131401</v>
      </c>
      <c r="I1096" s="26">
        <v>131401</v>
      </c>
      <c r="K1096" s="1">
        <v>21200</v>
      </c>
      <c r="L1096" s="26"/>
      <c r="M1096" s="1"/>
      <c r="N1096" s="26"/>
      <c r="O1096" s="1"/>
      <c r="P1096" s="26"/>
    </row>
    <row r="1097" spans="1:16" hidden="1" x14ac:dyDescent="0.25">
      <c r="A1097" s="30">
        <v>50000249</v>
      </c>
      <c r="B1097">
        <v>2601295</v>
      </c>
      <c r="C1097" t="s">
        <v>154</v>
      </c>
      <c r="D1097">
        <v>860528461</v>
      </c>
      <c r="E1097" s="29">
        <v>42167</v>
      </c>
      <c r="F1097">
        <v>6206908</v>
      </c>
      <c r="G1097" s="14">
        <f>VLOOKUP(I1097,[2]numerales!$A:$F,6,0)</f>
        <v>11500000</v>
      </c>
      <c r="H1097" s="14">
        <f>VLOOKUP(I1097,[2]numerales!$A:$B,2,0)</f>
        <v>130101</v>
      </c>
      <c r="I1097" s="26">
        <v>121209</v>
      </c>
      <c r="K1097" s="1">
        <v>5000</v>
      </c>
      <c r="L1097" s="26"/>
      <c r="M1097" s="1"/>
      <c r="N1097" s="26"/>
      <c r="O1097" s="1"/>
      <c r="P1097" s="26"/>
    </row>
    <row r="1098" spans="1:16" hidden="1" x14ac:dyDescent="0.25">
      <c r="A1098" s="30">
        <v>50000249</v>
      </c>
      <c r="B1098">
        <v>2608303</v>
      </c>
      <c r="C1098" t="s">
        <v>218</v>
      </c>
      <c r="D1098">
        <v>1032365503</v>
      </c>
      <c r="E1098" s="29">
        <v>42167</v>
      </c>
      <c r="F1098">
        <v>31085271</v>
      </c>
      <c r="G1098" s="14">
        <f>VLOOKUP(I1098,[2]numerales!$A:$F,6,0)</f>
        <v>923272421</v>
      </c>
      <c r="H1098" s="14">
        <f>VLOOKUP(I1098,[2]numerales!$A:$B,2,0)</f>
        <v>190101</v>
      </c>
      <c r="I1098" s="26">
        <v>190101</v>
      </c>
      <c r="K1098" s="1">
        <v>107400</v>
      </c>
      <c r="L1098" s="26"/>
      <c r="M1098" s="1"/>
      <c r="N1098" s="26"/>
      <c r="O1098" s="1"/>
      <c r="P1098" s="26"/>
    </row>
    <row r="1099" spans="1:16" hidden="1" x14ac:dyDescent="0.25">
      <c r="A1099" s="30">
        <v>50000249</v>
      </c>
      <c r="B1099">
        <v>2620714</v>
      </c>
      <c r="C1099" t="s">
        <v>181</v>
      </c>
      <c r="D1099">
        <v>24321032</v>
      </c>
      <c r="E1099" s="29">
        <v>42167</v>
      </c>
      <c r="F1099">
        <v>8851316</v>
      </c>
      <c r="G1099" s="14">
        <f>VLOOKUP(I1099,[2]numerales!$A:$F,6,0)</f>
        <v>26800000</v>
      </c>
      <c r="H1099" s="14">
        <f>VLOOKUP(I1099,[2]numerales!$A:$B,2,0)</f>
        <v>360200</v>
      </c>
      <c r="I1099" s="26">
        <v>360200</v>
      </c>
      <c r="K1099" s="1">
        <v>146521</v>
      </c>
      <c r="L1099" s="26"/>
      <c r="M1099" s="1"/>
      <c r="N1099" s="26"/>
      <c r="O1099" s="1"/>
      <c r="P1099" s="26"/>
    </row>
    <row r="1100" spans="1:16" hidden="1" x14ac:dyDescent="0.25">
      <c r="A1100" s="30">
        <v>50000249</v>
      </c>
      <c r="B1100">
        <v>2620715</v>
      </c>
      <c r="C1100" t="s">
        <v>181</v>
      </c>
      <c r="D1100">
        <v>24321032</v>
      </c>
      <c r="E1100" s="29">
        <v>42167</v>
      </c>
      <c r="F1100">
        <v>8851316</v>
      </c>
      <c r="G1100" s="14">
        <f>VLOOKUP(I1100,[2]numerales!$A:$F,6,0)</f>
        <v>26800000</v>
      </c>
      <c r="H1100" s="14">
        <f>VLOOKUP(I1100,[2]numerales!$A:$B,2,0)</f>
        <v>360200</v>
      </c>
      <c r="I1100" s="26">
        <v>360200</v>
      </c>
      <c r="K1100" s="1">
        <v>185290</v>
      </c>
      <c r="L1100" s="26"/>
      <c r="M1100" s="1"/>
      <c r="N1100" s="26"/>
      <c r="O1100" s="1"/>
      <c r="P1100" s="26"/>
    </row>
    <row r="1101" spans="1:16" hidden="1" x14ac:dyDescent="0.25">
      <c r="A1101" s="30">
        <v>50000249</v>
      </c>
      <c r="B1101">
        <v>2620742</v>
      </c>
      <c r="C1101" t="s">
        <v>181</v>
      </c>
      <c r="D1101">
        <v>10245198</v>
      </c>
      <c r="E1101" s="29">
        <v>42167</v>
      </c>
      <c r="F1101">
        <v>30021334</v>
      </c>
      <c r="G1101" s="14">
        <f>VLOOKUP(I1101,[2]numerales!$A:$F,6,0)</f>
        <v>26800000</v>
      </c>
      <c r="H1101" s="14">
        <f>VLOOKUP(I1101,[2]numerales!$A:$B,2,0)</f>
        <v>360200</v>
      </c>
      <c r="I1101" s="26">
        <v>360200</v>
      </c>
      <c r="K1101" s="1">
        <v>206290</v>
      </c>
      <c r="L1101" s="26"/>
      <c r="M1101" s="1"/>
      <c r="N1101" s="26"/>
      <c r="O1101" s="1"/>
      <c r="P1101" s="26"/>
    </row>
    <row r="1102" spans="1:16" hidden="1" x14ac:dyDescent="0.25">
      <c r="A1102" s="30">
        <v>50000249</v>
      </c>
      <c r="B1102">
        <v>2620744</v>
      </c>
      <c r="C1102" t="s">
        <v>181</v>
      </c>
      <c r="D1102">
        <v>75075067</v>
      </c>
      <c r="E1102" s="29">
        <v>42167</v>
      </c>
      <c r="F1102">
        <v>8909834</v>
      </c>
      <c r="G1102" s="14">
        <f>VLOOKUP(I1102,[2]numerales!$A:$F,6,0)</f>
        <v>26800000</v>
      </c>
      <c r="H1102" s="14">
        <f>VLOOKUP(I1102,[2]numerales!$A:$B,2,0)</f>
        <v>360200</v>
      </c>
      <c r="I1102" s="26">
        <v>360200</v>
      </c>
      <c r="K1102" s="1">
        <v>41879</v>
      </c>
      <c r="L1102" s="26"/>
      <c r="M1102" s="1"/>
      <c r="N1102" s="26"/>
      <c r="O1102" s="1"/>
      <c r="P1102" s="26"/>
    </row>
    <row r="1103" spans="1:16" hidden="1" x14ac:dyDescent="0.25">
      <c r="A1103" s="30">
        <v>50000249</v>
      </c>
      <c r="B1103">
        <v>2630221</v>
      </c>
      <c r="C1103" t="s">
        <v>207</v>
      </c>
      <c r="D1103">
        <v>1057581403</v>
      </c>
      <c r="E1103" s="29">
        <v>42167</v>
      </c>
      <c r="F1103">
        <v>31020799</v>
      </c>
      <c r="G1103" s="14">
        <f>VLOOKUP(I1103,[2]numerales!$A:$F,6,0)</f>
        <v>12400000</v>
      </c>
      <c r="H1103" s="14">
        <f>VLOOKUP(I1103,[2]numerales!$A:$B,2,0)</f>
        <v>270102</v>
      </c>
      <c r="I1103" s="26">
        <v>121204</v>
      </c>
      <c r="K1103" s="1">
        <v>5000</v>
      </c>
      <c r="L1103" s="26"/>
      <c r="M1103" s="1"/>
      <c r="N1103" s="26"/>
      <c r="O1103" s="1"/>
      <c r="P1103" s="26"/>
    </row>
    <row r="1104" spans="1:16" hidden="1" x14ac:dyDescent="0.25">
      <c r="A1104" s="30">
        <v>50000249</v>
      </c>
      <c r="B1104">
        <v>2632690</v>
      </c>
      <c r="C1104" t="s">
        <v>154</v>
      </c>
      <c r="D1104">
        <v>1016025043</v>
      </c>
      <c r="E1104" s="29">
        <v>42167</v>
      </c>
      <c r="F1104">
        <v>4241446</v>
      </c>
      <c r="G1104" s="14">
        <f>VLOOKUP(I1104,[2]numerales!$A:$F,6,0)</f>
        <v>12400000</v>
      </c>
      <c r="H1104" s="14">
        <f>VLOOKUP(I1104,[2]numerales!$A:$B,2,0)</f>
        <v>270102</v>
      </c>
      <c r="I1104" s="26">
        <v>121204</v>
      </c>
      <c r="K1104" s="1">
        <v>5000</v>
      </c>
      <c r="L1104" s="26"/>
      <c r="M1104" s="1"/>
      <c r="N1104" s="26"/>
      <c r="O1104" s="1"/>
      <c r="P1104" s="26"/>
    </row>
    <row r="1105" spans="1:16" hidden="1" x14ac:dyDescent="0.25">
      <c r="A1105" s="30">
        <v>50000249</v>
      </c>
      <c r="B1105">
        <v>2634202</v>
      </c>
      <c r="C1105" t="s">
        <v>169</v>
      </c>
      <c r="D1105">
        <v>1085282325</v>
      </c>
      <c r="E1105" s="29">
        <v>42167</v>
      </c>
      <c r="F1105">
        <v>30156628</v>
      </c>
      <c r="G1105" s="14">
        <f>VLOOKUP(I1105,[2]numerales!$A:$F,6,0)</f>
        <v>12400000</v>
      </c>
      <c r="H1105" s="14">
        <f>VLOOKUP(I1105,[2]numerales!$A:$B,2,0)</f>
        <v>270102</v>
      </c>
      <c r="I1105" s="26">
        <v>121204</v>
      </c>
      <c r="K1105" s="1">
        <v>5000</v>
      </c>
      <c r="L1105" s="26"/>
      <c r="M1105" s="1"/>
      <c r="N1105" s="26"/>
      <c r="O1105" s="1"/>
      <c r="P1105" s="26"/>
    </row>
    <row r="1106" spans="1:16" hidden="1" x14ac:dyDescent="0.25">
      <c r="A1106" s="30">
        <v>50000249</v>
      </c>
      <c r="B1106">
        <v>2651055</v>
      </c>
      <c r="C1106" t="s">
        <v>180</v>
      </c>
      <c r="D1106">
        <v>8230018821</v>
      </c>
      <c r="E1106" s="29">
        <v>42167</v>
      </c>
      <c r="F1106">
        <v>2842195</v>
      </c>
      <c r="G1106" s="14">
        <f>VLOOKUP(I1106,[2]numerales!$A:$F,6,0)</f>
        <v>11100000</v>
      </c>
      <c r="H1106" s="14">
        <f>VLOOKUP(I1106,[2]numerales!$A:$B,2,0)</f>
        <v>150104</v>
      </c>
      <c r="I1106" s="26">
        <v>27090504</v>
      </c>
      <c r="K1106" s="1">
        <v>753677.92</v>
      </c>
      <c r="L1106" s="26"/>
      <c r="M1106" s="1"/>
      <c r="N1106" s="26"/>
      <c r="O1106" s="1"/>
      <c r="P1106" s="26"/>
    </row>
    <row r="1107" spans="1:16" hidden="1" x14ac:dyDescent="0.25">
      <c r="A1107" s="30">
        <v>50000249</v>
      </c>
      <c r="B1107">
        <v>30352123</v>
      </c>
      <c r="C1107" t="s">
        <v>206</v>
      </c>
      <c r="D1107">
        <v>1052398441</v>
      </c>
      <c r="E1107" s="29">
        <v>42167</v>
      </c>
      <c r="F1107">
        <v>31383637</v>
      </c>
      <c r="G1107" s="14">
        <f>VLOOKUP(I1107,[2]numerales!$A:$F,6,0)</f>
        <v>12400000</v>
      </c>
      <c r="H1107" s="14">
        <f>VLOOKUP(I1107,[2]numerales!$A:$B,2,0)</f>
        <v>270102</v>
      </c>
      <c r="I1107" s="26">
        <v>121204</v>
      </c>
      <c r="K1107" s="1">
        <v>5000</v>
      </c>
      <c r="L1107" s="26"/>
      <c r="M1107" s="1"/>
      <c r="N1107" s="26"/>
      <c r="O1107" s="1"/>
      <c r="P1107" s="26"/>
    </row>
    <row r="1108" spans="1:16" hidden="1" x14ac:dyDescent="0.25">
      <c r="A1108" s="30">
        <v>50000249</v>
      </c>
      <c r="B1108">
        <v>36458925</v>
      </c>
      <c r="C1108" t="s">
        <v>157</v>
      </c>
      <c r="D1108">
        <v>1065578363</v>
      </c>
      <c r="E1108" s="29">
        <v>42167</v>
      </c>
      <c r="F1108">
        <v>5765421</v>
      </c>
      <c r="G1108" s="14">
        <f>VLOOKUP(I1108,[2]numerales!$A:$F,6,0)</f>
        <v>923272421</v>
      </c>
      <c r="H1108" s="14">
        <f>VLOOKUP(I1108,[2]numerales!$A:$B,2,0)</f>
        <v>190101</v>
      </c>
      <c r="I1108" s="26">
        <v>190101</v>
      </c>
      <c r="K1108" s="1">
        <v>107400</v>
      </c>
      <c r="L1108" s="26"/>
      <c r="M1108" s="1"/>
      <c r="N1108" s="26"/>
      <c r="O1108" s="1"/>
      <c r="P1108" s="26"/>
    </row>
    <row r="1109" spans="1:16" hidden="1" x14ac:dyDescent="0.25">
      <c r="A1109" s="30">
        <v>50000249</v>
      </c>
      <c r="B1109">
        <v>37438323</v>
      </c>
      <c r="C1109" t="s">
        <v>154</v>
      </c>
      <c r="D1109">
        <v>1075248613</v>
      </c>
      <c r="E1109" s="29">
        <v>42167</v>
      </c>
      <c r="F1109">
        <v>31146182</v>
      </c>
      <c r="G1109" s="14">
        <f>VLOOKUP(I1109,[2]numerales!$A:$F,6,0)</f>
        <v>12400000</v>
      </c>
      <c r="H1109" s="14">
        <f>VLOOKUP(I1109,[2]numerales!$A:$B,2,0)</f>
        <v>270102</v>
      </c>
      <c r="I1109" s="26">
        <v>121204</v>
      </c>
      <c r="K1109" s="1">
        <v>5000</v>
      </c>
      <c r="L1109" s="26"/>
      <c r="M1109" s="1"/>
      <c r="N1109" s="26"/>
      <c r="O1109" s="1"/>
      <c r="P1109" s="26"/>
    </row>
    <row r="1110" spans="1:16" hidden="1" x14ac:dyDescent="0.25">
      <c r="A1110" s="30">
        <v>50000249</v>
      </c>
      <c r="B1110">
        <v>37438324</v>
      </c>
      <c r="C1110" t="s">
        <v>154</v>
      </c>
      <c r="D1110">
        <v>1075257219</v>
      </c>
      <c r="E1110" s="29">
        <v>42167</v>
      </c>
      <c r="F1110">
        <v>31230456</v>
      </c>
      <c r="G1110" s="14">
        <f>VLOOKUP(I1110,[2]numerales!$A:$F,6,0)</f>
        <v>12400000</v>
      </c>
      <c r="H1110" s="14">
        <f>VLOOKUP(I1110,[2]numerales!$A:$B,2,0)</f>
        <v>270102</v>
      </c>
      <c r="I1110" s="26">
        <v>121204</v>
      </c>
      <c r="K1110" s="1">
        <v>5000</v>
      </c>
      <c r="L1110" s="26"/>
      <c r="M1110" s="1"/>
      <c r="N1110" s="26"/>
      <c r="O1110" s="1"/>
      <c r="P1110" s="26"/>
    </row>
    <row r="1111" spans="1:16" hidden="1" x14ac:dyDescent="0.25">
      <c r="A1111" s="30">
        <v>50000249</v>
      </c>
      <c r="B1111">
        <v>39557811</v>
      </c>
      <c r="C1111" t="s">
        <v>154</v>
      </c>
      <c r="D1111">
        <v>1018444653</v>
      </c>
      <c r="E1111" s="29">
        <v>42167</v>
      </c>
      <c r="F1111">
        <v>3065188</v>
      </c>
      <c r="G1111" s="14">
        <f>VLOOKUP(I1111,[2]numerales!$A:$F,6,0)</f>
        <v>12400000</v>
      </c>
      <c r="H1111" s="14">
        <f>VLOOKUP(I1111,[2]numerales!$A:$B,2,0)</f>
        <v>270102</v>
      </c>
      <c r="I1111" s="26">
        <v>121204</v>
      </c>
      <c r="K1111" s="1">
        <v>5000</v>
      </c>
      <c r="L1111" s="26"/>
      <c r="M1111" s="1"/>
      <c r="N1111" s="26"/>
      <c r="O1111" s="1"/>
      <c r="P1111" s="26"/>
    </row>
    <row r="1112" spans="1:16" hidden="1" x14ac:dyDescent="0.25">
      <c r="A1112" s="30">
        <v>50000249</v>
      </c>
      <c r="B1112">
        <v>40218441</v>
      </c>
      <c r="C1112" t="s">
        <v>154</v>
      </c>
      <c r="D1112">
        <v>1118552470</v>
      </c>
      <c r="E1112" s="29">
        <v>42167</v>
      </c>
      <c r="F1112">
        <v>31128043</v>
      </c>
      <c r="G1112" s="14">
        <f>VLOOKUP(I1112,[2]numerales!$A:$F,6,0)</f>
        <v>12400000</v>
      </c>
      <c r="H1112" s="14">
        <f>VLOOKUP(I1112,[2]numerales!$A:$B,2,0)</f>
        <v>270102</v>
      </c>
      <c r="I1112" s="26">
        <v>121204</v>
      </c>
      <c r="K1112" s="1">
        <v>5000</v>
      </c>
      <c r="L1112" s="26"/>
      <c r="M1112" s="1"/>
      <c r="N1112" s="26"/>
      <c r="O1112" s="1"/>
      <c r="P1112" s="26"/>
    </row>
    <row r="1113" spans="1:16" hidden="1" x14ac:dyDescent="0.25">
      <c r="A1113" s="30">
        <v>50000249</v>
      </c>
      <c r="B1113">
        <v>40624543</v>
      </c>
      <c r="C1113" t="s">
        <v>157</v>
      </c>
      <c r="D1113">
        <v>77011823</v>
      </c>
      <c r="E1113" s="29">
        <v>42167</v>
      </c>
      <c r="F1113">
        <v>31680175</v>
      </c>
      <c r="G1113" s="14">
        <f>VLOOKUP(I1113,[2]numerales!$A:$F,6,0)</f>
        <v>26800000</v>
      </c>
      <c r="H1113" s="14">
        <f>VLOOKUP(I1113,[2]numerales!$A:$B,2,0)</f>
        <v>360200</v>
      </c>
      <c r="I1113" s="26">
        <v>360200</v>
      </c>
      <c r="K1113" s="1">
        <v>130408</v>
      </c>
      <c r="L1113" s="26"/>
      <c r="M1113" s="1"/>
      <c r="N1113" s="26"/>
      <c r="O1113" s="1"/>
      <c r="P1113" s="26"/>
    </row>
    <row r="1114" spans="1:16" hidden="1" x14ac:dyDescent="0.25">
      <c r="A1114" s="30">
        <v>50000249</v>
      </c>
      <c r="B1114">
        <v>40624574</v>
      </c>
      <c r="C1114" t="s">
        <v>157</v>
      </c>
      <c r="D1114">
        <v>1082943071</v>
      </c>
      <c r="E1114" s="29">
        <v>42167</v>
      </c>
      <c r="F1114">
        <v>30125733</v>
      </c>
      <c r="G1114" s="14">
        <f>VLOOKUP(I1114,[2]numerales!$A:$F,6,0)</f>
        <v>923272421</v>
      </c>
      <c r="H1114" s="14">
        <f>VLOOKUP(I1114,[2]numerales!$A:$B,2,0)</f>
        <v>190101</v>
      </c>
      <c r="I1114" s="26">
        <v>190101</v>
      </c>
      <c r="K1114" s="1">
        <v>107400</v>
      </c>
      <c r="L1114" s="26"/>
      <c r="M1114" s="1"/>
      <c r="N1114" s="26"/>
      <c r="O1114" s="1"/>
      <c r="P1114" s="26"/>
    </row>
    <row r="1115" spans="1:16" hidden="1" x14ac:dyDescent="0.25">
      <c r="A1115" s="30">
        <v>50000249</v>
      </c>
      <c r="B1115">
        <v>40624586</v>
      </c>
      <c r="C1115" t="s">
        <v>157</v>
      </c>
      <c r="D1115">
        <v>1082905034</v>
      </c>
      <c r="E1115" s="29">
        <v>42167</v>
      </c>
      <c r="F1115">
        <v>30433714</v>
      </c>
      <c r="G1115" s="14">
        <f>VLOOKUP(I1115,[2]numerales!$A:$F,6,0)</f>
        <v>923272421</v>
      </c>
      <c r="H1115" s="14">
        <f>VLOOKUP(I1115,[2]numerales!$A:$B,2,0)</f>
        <v>190101</v>
      </c>
      <c r="I1115" s="26">
        <v>190101</v>
      </c>
      <c r="K1115" s="1">
        <v>107400</v>
      </c>
      <c r="L1115" s="26"/>
      <c r="M1115" s="1"/>
      <c r="N1115" s="26"/>
      <c r="O1115" s="1"/>
      <c r="P1115" s="26"/>
    </row>
    <row r="1116" spans="1:16" hidden="1" x14ac:dyDescent="0.25">
      <c r="A1116" s="30">
        <v>50000249</v>
      </c>
      <c r="B1116">
        <v>41136470</v>
      </c>
      <c r="C1116" t="s">
        <v>179</v>
      </c>
      <c r="D1116">
        <v>1098731101</v>
      </c>
      <c r="E1116" s="29">
        <v>42167</v>
      </c>
      <c r="F1116">
        <v>31636009</v>
      </c>
      <c r="G1116" s="14">
        <f>VLOOKUP(I1116,[2]numerales!$A:$F,6,0)</f>
        <v>12400000</v>
      </c>
      <c r="H1116" s="14">
        <f>VLOOKUP(I1116,[2]numerales!$A:$B,2,0)</f>
        <v>270102</v>
      </c>
      <c r="I1116" s="26">
        <v>121204</v>
      </c>
      <c r="K1116" s="1">
        <v>5000</v>
      </c>
      <c r="L1116" s="26"/>
      <c r="M1116" s="1"/>
      <c r="N1116" s="26"/>
      <c r="O1116" s="1"/>
      <c r="P1116" s="26"/>
    </row>
    <row r="1117" spans="1:16" hidden="1" x14ac:dyDescent="0.25">
      <c r="A1117" s="30">
        <v>50000249</v>
      </c>
      <c r="B1117">
        <v>41344203</v>
      </c>
      <c r="C1117" t="s">
        <v>170</v>
      </c>
      <c r="D1117">
        <v>71678376</v>
      </c>
      <c r="E1117" s="29">
        <v>42167</v>
      </c>
      <c r="F1117">
        <v>2626618</v>
      </c>
      <c r="G1117" s="14">
        <f>VLOOKUP(I1117,[2]numerales!$A:$F,6,0)</f>
        <v>923272421</v>
      </c>
      <c r="H1117" s="14">
        <f>VLOOKUP(I1117,[2]numerales!$A:$B,2,0)</f>
        <v>190101</v>
      </c>
      <c r="I1117" s="26">
        <v>190101</v>
      </c>
      <c r="K1117" s="1">
        <v>107400</v>
      </c>
      <c r="L1117" s="26"/>
      <c r="M1117" s="1"/>
      <c r="N1117" s="26"/>
      <c r="O1117" s="1"/>
      <c r="P1117" s="26"/>
    </row>
    <row r="1118" spans="1:16" hidden="1" x14ac:dyDescent="0.25">
      <c r="A1118" s="30">
        <v>50000249</v>
      </c>
      <c r="B1118">
        <v>41344204</v>
      </c>
      <c r="C1118" t="s">
        <v>170</v>
      </c>
      <c r="D1118">
        <v>1037602852</v>
      </c>
      <c r="E1118" s="29">
        <v>42167</v>
      </c>
      <c r="F1118">
        <v>2689769</v>
      </c>
      <c r="G1118" s="14">
        <f>VLOOKUP(I1118,[2]numerales!$A:$F,6,0)</f>
        <v>923272421</v>
      </c>
      <c r="H1118" s="14">
        <f>VLOOKUP(I1118,[2]numerales!$A:$B,2,0)</f>
        <v>190101</v>
      </c>
      <c r="I1118" s="26">
        <v>190101</v>
      </c>
      <c r="K1118" s="1">
        <v>107400</v>
      </c>
      <c r="L1118" s="26"/>
      <c r="M1118" s="1"/>
      <c r="N1118" s="26"/>
      <c r="O1118" s="1"/>
      <c r="P1118" s="26"/>
    </row>
    <row r="1119" spans="1:16" hidden="1" x14ac:dyDescent="0.25">
      <c r="A1119" s="30">
        <v>50000249</v>
      </c>
      <c r="B1119">
        <v>41344330</v>
      </c>
      <c r="C1119" t="s">
        <v>170</v>
      </c>
      <c r="D1119">
        <v>41484023</v>
      </c>
      <c r="E1119" s="29">
        <v>42167</v>
      </c>
      <c r="F1119">
        <v>4118763</v>
      </c>
      <c r="G1119" s="14">
        <f>VLOOKUP(I1119,[2]numerales!$A:$F,6,0)</f>
        <v>923272193</v>
      </c>
      <c r="H1119" s="14">
        <f>VLOOKUP(I1119,[2]numerales!$A:$B,2,0)</f>
        <v>131401</v>
      </c>
      <c r="I1119" s="26">
        <v>131401</v>
      </c>
      <c r="K1119" s="1">
        <v>7496883.1200000001</v>
      </c>
      <c r="L1119" s="26"/>
      <c r="M1119" s="1"/>
      <c r="N1119" s="26"/>
      <c r="O1119" s="1"/>
      <c r="P1119" s="26"/>
    </row>
    <row r="1120" spans="1:16" hidden="1" x14ac:dyDescent="0.25">
      <c r="A1120" s="30">
        <v>50000249</v>
      </c>
      <c r="B1120">
        <v>41774753</v>
      </c>
      <c r="C1120" t="s">
        <v>154</v>
      </c>
      <c r="D1120">
        <v>79054943</v>
      </c>
      <c r="E1120" s="29">
        <v>42167</v>
      </c>
      <c r="F1120">
        <v>31081933</v>
      </c>
      <c r="G1120" s="14">
        <f>VLOOKUP(I1120,[2]numerales!$A:$F,6,0)</f>
        <v>96400000</v>
      </c>
      <c r="H1120" s="14">
        <f>VLOOKUP(I1120,[2]numerales!$A:$B,2,0)</f>
        <v>370101</v>
      </c>
      <c r="I1120" s="26">
        <v>121280</v>
      </c>
      <c r="K1120" s="1">
        <v>5400</v>
      </c>
      <c r="L1120" s="26"/>
      <c r="M1120" s="1"/>
      <c r="N1120" s="26"/>
      <c r="O1120" s="1"/>
      <c r="P1120" s="26"/>
    </row>
    <row r="1121" spans="1:16" hidden="1" x14ac:dyDescent="0.25">
      <c r="A1121" s="30">
        <v>50000249</v>
      </c>
      <c r="B1121">
        <v>41774774</v>
      </c>
      <c r="C1121" t="s">
        <v>154</v>
      </c>
      <c r="D1121">
        <v>79974531</v>
      </c>
      <c r="E1121" s="29">
        <v>42167</v>
      </c>
      <c r="F1121">
        <v>32045113</v>
      </c>
      <c r="G1121" s="14">
        <f>VLOOKUP(I1121,[2]numerales!$A:$F,6,0)</f>
        <v>12400000</v>
      </c>
      <c r="H1121" s="14">
        <f>VLOOKUP(I1121,[2]numerales!$A:$B,2,0)</f>
        <v>270102</v>
      </c>
      <c r="I1121" s="26">
        <v>121204</v>
      </c>
      <c r="K1121" s="1">
        <v>5000</v>
      </c>
      <c r="L1121" s="26"/>
      <c r="M1121" s="1"/>
      <c r="N1121" s="26"/>
      <c r="O1121" s="1"/>
      <c r="P1121" s="26"/>
    </row>
    <row r="1122" spans="1:16" hidden="1" x14ac:dyDescent="0.25">
      <c r="A1122" s="30">
        <v>50000249</v>
      </c>
      <c r="B1122">
        <v>41774967</v>
      </c>
      <c r="C1122" t="s">
        <v>154</v>
      </c>
      <c r="D1122">
        <v>65756055</v>
      </c>
      <c r="E1122" s="29">
        <v>42167</v>
      </c>
      <c r="F1122">
        <v>32083165</v>
      </c>
      <c r="G1122" s="14">
        <f>VLOOKUP(I1122,[2]numerales!$A:$F,6,0)</f>
        <v>12200000</v>
      </c>
      <c r="H1122" s="14">
        <f>VLOOKUP(I1122,[2]numerales!$A:$B,2,0)</f>
        <v>250101</v>
      </c>
      <c r="I1122" s="26">
        <v>121225</v>
      </c>
      <c r="K1122" s="1">
        <v>33000</v>
      </c>
      <c r="L1122" s="26"/>
      <c r="M1122" s="1"/>
      <c r="N1122" s="26"/>
      <c r="O1122" s="1"/>
      <c r="P1122" s="26"/>
    </row>
    <row r="1123" spans="1:16" hidden="1" x14ac:dyDescent="0.25">
      <c r="A1123" s="30">
        <v>50000249</v>
      </c>
      <c r="B1123">
        <v>41774996</v>
      </c>
      <c r="C1123" t="s">
        <v>154</v>
      </c>
      <c r="D1123">
        <v>1140836695</v>
      </c>
      <c r="E1123" s="29">
        <v>42167</v>
      </c>
      <c r="F1123">
        <v>30124495</v>
      </c>
      <c r="G1123" s="14">
        <f>VLOOKUP(I1123,[2]numerales!$A:$F,6,0)</f>
        <v>12400000</v>
      </c>
      <c r="H1123" s="14">
        <f>VLOOKUP(I1123,[2]numerales!$A:$B,2,0)</f>
        <v>270102</v>
      </c>
      <c r="I1123" s="26">
        <v>121204</v>
      </c>
      <c r="K1123" s="1">
        <v>5000</v>
      </c>
      <c r="L1123" s="26"/>
      <c r="M1123" s="1"/>
      <c r="N1123" s="26"/>
      <c r="O1123" s="1"/>
      <c r="P1123" s="26"/>
    </row>
    <row r="1124" spans="1:16" hidden="1" x14ac:dyDescent="0.25">
      <c r="A1124" s="30">
        <v>50000249</v>
      </c>
      <c r="B1124">
        <v>41775037</v>
      </c>
      <c r="C1124" t="s">
        <v>154</v>
      </c>
      <c r="D1124">
        <v>1015410803</v>
      </c>
      <c r="E1124" s="29">
        <v>42167</v>
      </c>
      <c r="F1124">
        <v>10154108</v>
      </c>
      <c r="G1124" s="14">
        <f>VLOOKUP(I1124,[2]numerales!$A:$F,6,0)</f>
        <v>12400000</v>
      </c>
      <c r="H1124" s="14">
        <f>VLOOKUP(I1124,[2]numerales!$A:$B,2,0)</f>
        <v>270102</v>
      </c>
      <c r="I1124" s="26">
        <v>121204</v>
      </c>
      <c r="K1124" s="1">
        <v>5000</v>
      </c>
      <c r="L1124" s="26"/>
      <c r="M1124" s="1"/>
      <c r="N1124" s="26"/>
      <c r="O1124" s="1"/>
      <c r="P1124" s="26"/>
    </row>
    <row r="1125" spans="1:16" hidden="1" x14ac:dyDescent="0.25">
      <c r="A1125" s="30">
        <v>50000249</v>
      </c>
      <c r="B1125">
        <v>42914509</v>
      </c>
      <c r="C1125" t="s">
        <v>154</v>
      </c>
      <c r="D1125">
        <v>830058775</v>
      </c>
      <c r="E1125" s="29">
        <v>42167</v>
      </c>
      <c r="F1125">
        <v>31060963</v>
      </c>
      <c r="G1125" s="14">
        <f>VLOOKUP(I1125,[2]numerales!$A:$F,6,0)</f>
        <v>96400000</v>
      </c>
      <c r="H1125" s="14">
        <f>VLOOKUP(I1125,[2]numerales!$A:$B,2,0)</f>
        <v>370101</v>
      </c>
      <c r="I1125" s="26">
        <v>121280</v>
      </c>
      <c r="K1125" s="1">
        <v>5400</v>
      </c>
      <c r="L1125" s="26"/>
      <c r="M1125" s="1"/>
      <c r="N1125" s="26"/>
      <c r="O1125" s="1"/>
      <c r="P1125" s="26"/>
    </row>
    <row r="1126" spans="1:16" hidden="1" x14ac:dyDescent="0.25">
      <c r="A1126" s="30">
        <v>50000249</v>
      </c>
      <c r="B1126">
        <v>44095885</v>
      </c>
      <c r="C1126" t="s">
        <v>170</v>
      </c>
      <c r="D1126">
        <v>8909803427</v>
      </c>
      <c r="E1126" s="29">
        <v>42167</v>
      </c>
      <c r="F1126">
        <v>8414101</v>
      </c>
      <c r="G1126" s="14">
        <f>VLOOKUP(I1126,[2]numerales!$A:$F,6,0)</f>
        <v>24800000</v>
      </c>
      <c r="H1126" s="14">
        <f>VLOOKUP(I1126,[2]numerales!$A:$B,2,0)</f>
        <v>430101</v>
      </c>
      <c r="I1126" s="26">
        <v>430101</v>
      </c>
      <c r="K1126" s="1">
        <v>13503498.98</v>
      </c>
      <c r="L1126" s="26"/>
      <c r="M1126" s="1"/>
      <c r="N1126" s="26"/>
      <c r="O1126" s="1"/>
      <c r="P1126" s="26"/>
    </row>
    <row r="1127" spans="1:16" hidden="1" x14ac:dyDescent="0.25">
      <c r="A1127" s="30">
        <v>50000249</v>
      </c>
      <c r="B1127">
        <v>91850497</v>
      </c>
      <c r="C1127" t="s">
        <v>154</v>
      </c>
      <c r="D1127">
        <v>79574347</v>
      </c>
      <c r="E1127" s="29">
        <v>42167</v>
      </c>
      <c r="F1127">
        <v>5943510</v>
      </c>
      <c r="G1127" s="14">
        <f>VLOOKUP(I1127,[2]numerales!$A:$F,6,0)</f>
        <v>923272434</v>
      </c>
      <c r="H1127" s="14">
        <f>VLOOKUP(I1127,[2]numerales!$A:$B,2,0)</f>
        <v>410300</v>
      </c>
      <c r="I1127" s="26">
        <v>410300</v>
      </c>
      <c r="K1127" s="1">
        <v>201125</v>
      </c>
      <c r="L1127" s="26"/>
      <c r="M1127" s="1"/>
      <c r="N1127" s="26"/>
      <c r="O1127" s="1"/>
      <c r="P1127" s="26"/>
    </row>
    <row r="1128" spans="1:16" hidden="1" x14ac:dyDescent="0.25">
      <c r="A1128" s="30">
        <v>50000249</v>
      </c>
      <c r="B1128">
        <v>22247</v>
      </c>
      <c r="C1128" t="s">
        <v>154</v>
      </c>
      <c r="D1128">
        <v>79801263</v>
      </c>
      <c r="E1128" s="29">
        <v>42171</v>
      </c>
      <c r="F1128">
        <v>3412646</v>
      </c>
      <c r="G1128" s="14">
        <f>VLOOKUP(I1128,[2]numerales!$A:$F,6,0)</f>
        <v>923272193</v>
      </c>
      <c r="H1128" s="14">
        <f>VLOOKUP(I1128,[2]numerales!$A:$B,2,0)</f>
        <v>131401</v>
      </c>
      <c r="I1128" s="26">
        <v>131401</v>
      </c>
      <c r="K1128" s="1">
        <v>8100</v>
      </c>
      <c r="L1128" s="26"/>
      <c r="M1128" s="1"/>
      <c r="N1128" s="26"/>
      <c r="O1128" s="1"/>
      <c r="P1128" s="26"/>
    </row>
    <row r="1129" spans="1:16" hidden="1" x14ac:dyDescent="0.25">
      <c r="A1129" s="30">
        <v>50000249</v>
      </c>
      <c r="B1129">
        <v>320449</v>
      </c>
      <c r="C1129" t="s">
        <v>185</v>
      </c>
      <c r="D1129">
        <v>1014213093</v>
      </c>
      <c r="E1129" s="29">
        <v>42171</v>
      </c>
      <c r="F1129">
        <v>31322397</v>
      </c>
      <c r="G1129" s="14">
        <f>VLOOKUP(I1129,[2]numerales!$A:$F,6,0)</f>
        <v>923272421</v>
      </c>
      <c r="H1129" s="14">
        <f>VLOOKUP(I1129,[2]numerales!$A:$B,2,0)</f>
        <v>190101</v>
      </c>
      <c r="I1129" s="26">
        <v>190101</v>
      </c>
      <c r="K1129" s="1">
        <v>102700</v>
      </c>
      <c r="L1129" s="26"/>
      <c r="M1129" s="1"/>
      <c r="N1129" s="26"/>
      <c r="O1129" s="1"/>
      <c r="P1129" s="26"/>
    </row>
    <row r="1130" spans="1:16" hidden="1" x14ac:dyDescent="0.25">
      <c r="A1130" s="30">
        <v>50000249</v>
      </c>
      <c r="B1130">
        <v>879398</v>
      </c>
      <c r="C1130" t="s">
        <v>173</v>
      </c>
      <c r="D1130">
        <v>1055313152</v>
      </c>
      <c r="E1130" s="29">
        <v>42171</v>
      </c>
      <c r="F1130">
        <v>31252568</v>
      </c>
      <c r="G1130" s="14">
        <f>VLOOKUP(I1130,[2]numerales!$A:$F,6,0)</f>
        <v>12400000</v>
      </c>
      <c r="H1130" s="14">
        <f>VLOOKUP(I1130,[2]numerales!$A:$B,2,0)</f>
        <v>270102</v>
      </c>
      <c r="I1130" s="26">
        <v>121204</v>
      </c>
      <c r="K1130" s="1">
        <v>5000</v>
      </c>
      <c r="L1130" s="26"/>
      <c r="M1130" s="1"/>
      <c r="N1130" s="26"/>
      <c r="O1130" s="1"/>
      <c r="P1130" s="26"/>
    </row>
    <row r="1131" spans="1:16" hidden="1" x14ac:dyDescent="0.25">
      <c r="A1131" s="30">
        <v>50000249</v>
      </c>
      <c r="B1131">
        <v>880014</v>
      </c>
      <c r="C1131" t="s">
        <v>173</v>
      </c>
      <c r="D1131">
        <v>1057590878</v>
      </c>
      <c r="E1131" s="29">
        <v>42171</v>
      </c>
      <c r="F1131">
        <v>32124696</v>
      </c>
      <c r="G1131" s="14">
        <f>VLOOKUP(I1131,[2]numerales!$A:$F,6,0)</f>
        <v>12400000</v>
      </c>
      <c r="H1131" s="14">
        <f>VLOOKUP(I1131,[2]numerales!$A:$B,2,0)</f>
        <v>270102</v>
      </c>
      <c r="I1131" s="26">
        <v>121204</v>
      </c>
      <c r="K1131" s="1">
        <v>5000</v>
      </c>
      <c r="L1131" s="26"/>
      <c r="M1131" s="1"/>
      <c r="N1131" s="26"/>
      <c r="O1131" s="1"/>
      <c r="P1131" s="26"/>
    </row>
    <row r="1132" spans="1:16" hidden="1" x14ac:dyDescent="0.25">
      <c r="A1132" s="30">
        <v>50000249</v>
      </c>
      <c r="B1132">
        <v>917549</v>
      </c>
      <c r="C1132" t="s">
        <v>154</v>
      </c>
      <c r="D1132">
        <v>52530776</v>
      </c>
      <c r="E1132" s="29">
        <v>42171</v>
      </c>
      <c r="F1132">
        <v>52530776</v>
      </c>
      <c r="G1132" s="14">
        <f>VLOOKUP(I1132,[2]numerales!$A:$F,6,0)</f>
        <v>12400000</v>
      </c>
      <c r="H1132" s="14">
        <f>VLOOKUP(I1132,[2]numerales!$A:$B,2,0)</f>
        <v>270102</v>
      </c>
      <c r="I1132" s="26">
        <v>121204</v>
      </c>
      <c r="K1132" s="1">
        <v>5000</v>
      </c>
      <c r="L1132" s="26"/>
      <c r="M1132" s="1"/>
      <c r="N1132" s="26"/>
      <c r="O1132" s="1"/>
      <c r="P1132" s="26"/>
    </row>
    <row r="1133" spans="1:16" hidden="1" x14ac:dyDescent="0.25">
      <c r="A1133" s="30">
        <v>50000249</v>
      </c>
      <c r="B1133">
        <v>917583</v>
      </c>
      <c r="C1133" t="s">
        <v>154</v>
      </c>
      <c r="D1133">
        <v>1015394606</v>
      </c>
      <c r="E1133" s="29">
        <v>42171</v>
      </c>
      <c r="F1133">
        <v>2957536</v>
      </c>
      <c r="G1133" s="14">
        <f>VLOOKUP(I1133,[2]numerales!$A:$F,6,0)</f>
        <v>12400000</v>
      </c>
      <c r="H1133" s="14">
        <f>VLOOKUP(I1133,[2]numerales!$A:$B,2,0)</f>
        <v>270102</v>
      </c>
      <c r="I1133" s="26">
        <v>121204</v>
      </c>
      <c r="K1133" s="1">
        <v>5000</v>
      </c>
      <c r="L1133" s="26"/>
      <c r="M1133" s="1"/>
      <c r="N1133" s="26"/>
      <c r="O1133" s="1"/>
      <c r="P1133" s="26"/>
    </row>
    <row r="1134" spans="1:16" hidden="1" x14ac:dyDescent="0.25">
      <c r="A1134" s="30">
        <v>50000249</v>
      </c>
      <c r="B1134">
        <v>1021788</v>
      </c>
      <c r="C1134" t="s">
        <v>154</v>
      </c>
      <c r="D1134">
        <v>14969337</v>
      </c>
      <c r="E1134" s="29">
        <v>42171</v>
      </c>
      <c r="F1134">
        <v>31549661</v>
      </c>
      <c r="G1134" s="14">
        <f>VLOOKUP(I1134,[2]numerales!$A:$F,6,0)</f>
        <v>923272421</v>
      </c>
      <c r="H1134" s="14">
        <f>VLOOKUP(I1134,[2]numerales!$A:$B,2,0)</f>
        <v>190101</v>
      </c>
      <c r="I1134" s="26">
        <v>190101</v>
      </c>
      <c r="K1134" s="1">
        <v>107400</v>
      </c>
      <c r="L1134" s="26"/>
      <c r="M1134" s="1"/>
      <c r="N1134" s="26"/>
      <c r="O1134" s="1"/>
      <c r="P1134" s="26"/>
    </row>
    <row r="1135" spans="1:16" hidden="1" x14ac:dyDescent="0.25">
      <c r="A1135" s="30">
        <v>50000249</v>
      </c>
      <c r="B1135">
        <v>1087385</v>
      </c>
      <c r="C1135" t="s">
        <v>154</v>
      </c>
      <c r="D1135">
        <v>11228125</v>
      </c>
      <c r="E1135" s="29">
        <v>42171</v>
      </c>
      <c r="F1135">
        <v>31159273</v>
      </c>
      <c r="G1135" s="14">
        <f>VLOOKUP(I1135,[2]numerales!$A:$F,6,0)</f>
        <v>12400000</v>
      </c>
      <c r="H1135" s="14">
        <f>VLOOKUP(I1135,[2]numerales!$A:$B,2,0)</f>
        <v>270102</v>
      </c>
      <c r="I1135" s="26">
        <v>121204</v>
      </c>
      <c r="K1135" s="1">
        <v>5000</v>
      </c>
      <c r="L1135" s="26"/>
      <c r="M1135" s="1"/>
      <c r="N1135" s="26"/>
      <c r="O1135" s="1"/>
      <c r="P1135" s="26"/>
    </row>
    <row r="1136" spans="1:16" hidden="1" x14ac:dyDescent="0.25">
      <c r="A1136" s="30">
        <v>50000249</v>
      </c>
      <c r="B1136">
        <v>1087401</v>
      </c>
      <c r="C1136" t="s">
        <v>154</v>
      </c>
      <c r="D1136">
        <v>1049612406</v>
      </c>
      <c r="E1136" s="29">
        <v>42171</v>
      </c>
      <c r="F1136">
        <v>31026064</v>
      </c>
      <c r="G1136" s="14">
        <f>VLOOKUP(I1136,[2]numerales!$A:$F,6,0)</f>
        <v>12400000</v>
      </c>
      <c r="H1136" s="14">
        <f>VLOOKUP(I1136,[2]numerales!$A:$B,2,0)</f>
        <v>270102</v>
      </c>
      <c r="I1136" s="26">
        <v>121204</v>
      </c>
      <c r="K1136" s="1">
        <v>5000</v>
      </c>
      <c r="L1136" s="26"/>
      <c r="M1136" s="1"/>
      <c r="N1136" s="26"/>
      <c r="O1136" s="1"/>
      <c r="P1136" s="26"/>
    </row>
    <row r="1137" spans="1:16" hidden="1" x14ac:dyDescent="0.25">
      <c r="A1137" s="30">
        <v>50000249</v>
      </c>
      <c r="B1137">
        <v>1087730</v>
      </c>
      <c r="C1137" t="s">
        <v>154</v>
      </c>
      <c r="D1137">
        <v>79104724</v>
      </c>
      <c r="E1137" s="29">
        <v>42171</v>
      </c>
      <c r="F1137">
        <v>32198030</v>
      </c>
      <c r="G1137" s="14">
        <f>VLOOKUP(I1137,[2]numerales!$A:$F,6,0)</f>
        <v>96400000</v>
      </c>
      <c r="H1137" s="14">
        <f>VLOOKUP(I1137,[2]numerales!$A:$B,2,0)</f>
        <v>370101</v>
      </c>
      <c r="I1137" s="26">
        <v>121280</v>
      </c>
      <c r="K1137" s="1">
        <v>5400</v>
      </c>
      <c r="L1137" s="26"/>
      <c r="M1137" s="1"/>
      <c r="N1137" s="26"/>
      <c r="O1137" s="1"/>
      <c r="P1137" s="26"/>
    </row>
    <row r="1138" spans="1:16" hidden="1" x14ac:dyDescent="0.25">
      <c r="A1138" s="30">
        <v>50000249</v>
      </c>
      <c r="B1138">
        <v>1087732</v>
      </c>
      <c r="C1138" t="s">
        <v>154</v>
      </c>
      <c r="D1138">
        <v>17173954</v>
      </c>
      <c r="E1138" s="29">
        <v>42171</v>
      </c>
      <c r="F1138">
        <v>31123149</v>
      </c>
      <c r="G1138" s="14">
        <f>VLOOKUP(I1138,[2]numerales!$A:$F,6,0)</f>
        <v>923272193</v>
      </c>
      <c r="H1138" s="14">
        <f>VLOOKUP(I1138,[2]numerales!$A:$B,2,0)</f>
        <v>131401</v>
      </c>
      <c r="I1138" s="26">
        <v>131401</v>
      </c>
      <c r="K1138" s="1">
        <v>8900</v>
      </c>
      <c r="L1138" s="26"/>
      <c r="M1138" s="1"/>
      <c r="N1138" s="26"/>
      <c r="O1138" s="1"/>
      <c r="P1138" s="26"/>
    </row>
    <row r="1139" spans="1:16" hidden="1" x14ac:dyDescent="0.25">
      <c r="A1139" s="30">
        <v>50000249</v>
      </c>
      <c r="B1139">
        <v>1224372</v>
      </c>
      <c r="C1139" t="s">
        <v>183</v>
      </c>
      <c r="D1139">
        <v>6159319</v>
      </c>
      <c r="E1139" s="29">
        <v>42171</v>
      </c>
      <c r="F1139">
        <v>2424128</v>
      </c>
      <c r="G1139" s="14">
        <f>VLOOKUP(I1139,[2]numerales!$A:$F,6,0)</f>
        <v>11100000</v>
      </c>
      <c r="H1139" s="14">
        <f>VLOOKUP(I1139,[2]numerales!$A:$B,2,0)</f>
        <v>150112</v>
      </c>
      <c r="I1139" s="26">
        <v>121275</v>
      </c>
      <c r="K1139" s="1">
        <v>294750</v>
      </c>
      <c r="L1139" s="26"/>
      <c r="M1139" s="1"/>
      <c r="N1139" s="26"/>
      <c r="O1139" s="1"/>
      <c r="P1139" s="26"/>
    </row>
    <row r="1140" spans="1:16" hidden="1" x14ac:dyDescent="0.25">
      <c r="A1140" s="30">
        <v>50000249</v>
      </c>
      <c r="B1140">
        <v>1306859</v>
      </c>
      <c r="C1140" t="s">
        <v>170</v>
      </c>
      <c r="D1140">
        <v>70057837</v>
      </c>
      <c r="E1140" s="29">
        <v>42171</v>
      </c>
      <c r="F1140">
        <v>5822753</v>
      </c>
      <c r="G1140" s="14">
        <f>VLOOKUP(I1140,[2]numerales!$A:$F,6,0)</f>
        <v>923272193</v>
      </c>
      <c r="H1140" s="14">
        <f>VLOOKUP(I1140,[2]numerales!$A:$B,2,0)</f>
        <v>131401</v>
      </c>
      <c r="I1140" s="26">
        <v>131401</v>
      </c>
      <c r="K1140" s="1">
        <v>13877687</v>
      </c>
      <c r="L1140" s="26"/>
      <c r="M1140" s="1"/>
      <c r="N1140" s="26"/>
      <c r="O1140" s="1"/>
      <c r="P1140" s="26"/>
    </row>
    <row r="1141" spans="1:16" hidden="1" x14ac:dyDescent="0.25">
      <c r="A1141" s="30">
        <v>50000249</v>
      </c>
      <c r="B1141">
        <v>1430629</v>
      </c>
      <c r="C1141" t="s">
        <v>160</v>
      </c>
      <c r="D1141">
        <v>14223860</v>
      </c>
      <c r="E1141" s="29">
        <v>42171</v>
      </c>
      <c r="F1141">
        <v>31153280</v>
      </c>
      <c r="G1141" s="14">
        <f>VLOOKUP(I1141,[2]numerales!$A:$F,6,0)</f>
        <v>26800000</v>
      </c>
      <c r="H1141" s="14">
        <f>VLOOKUP(I1141,[2]numerales!$A:$B,2,0)</f>
        <v>360200</v>
      </c>
      <c r="I1141" s="26">
        <v>360200</v>
      </c>
      <c r="K1141" s="1">
        <v>59547</v>
      </c>
      <c r="L1141" s="26"/>
      <c r="M1141" s="1"/>
      <c r="N1141" s="26"/>
      <c r="O1141" s="1"/>
      <c r="P1141" s="26"/>
    </row>
    <row r="1142" spans="1:16" hidden="1" x14ac:dyDescent="0.25">
      <c r="A1142" s="30">
        <v>50000249</v>
      </c>
      <c r="B1142">
        <v>1516438</v>
      </c>
      <c r="C1142" t="s">
        <v>170</v>
      </c>
      <c r="D1142">
        <v>8110463069</v>
      </c>
      <c r="E1142" s="29">
        <v>42171</v>
      </c>
      <c r="F1142">
        <v>4440046</v>
      </c>
      <c r="G1142" s="14">
        <f>VLOOKUP(I1142,[2]numerales!$A:$F,6,0)</f>
        <v>12800000</v>
      </c>
      <c r="H1142" s="14">
        <f>VLOOKUP(I1142,[2]numerales!$A:$B,2,0)</f>
        <v>350300</v>
      </c>
      <c r="I1142" s="26">
        <v>350300</v>
      </c>
      <c r="K1142" s="1">
        <v>2180550</v>
      </c>
      <c r="L1142" s="26"/>
      <c r="M1142" s="1"/>
      <c r="N1142" s="26"/>
      <c r="O1142" s="1"/>
      <c r="P1142" s="26"/>
    </row>
    <row r="1143" spans="1:16" hidden="1" x14ac:dyDescent="0.25">
      <c r="A1143" s="30">
        <v>50000249</v>
      </c>
      <c r="B1143">
        <v>1516439</v>
      </c>
      <c r="C1143" t="s">
        <v>170</v>
      </c>
      <c r="D1143">
        <v>1036938718</v>
      </c>
      <c r="E1143" s="29">
        <v>42171</v>
      </c>
      <c r="F1143">
        <v>30040970</v>
      </c>
      <c r="G1143" s="14">
        <f>VLOOKUP(I1143,[2]numerales!$A:$F,6,0)</f>
        <v>923272421</v>
      </c>
      <c r="H1143" s="14">
        <f>VLOOKUP(I1143,[2]numerales!$A:$B,2,0)</f>
        <v>190101</v>
      </c>
      <c r="I1143" s="26">
        <v>190101</v>
      </c>
      <c r="K1143" s="1">
        <v>107400</v>
      </c>
      <c r="L1143" s="26"/>
      <c r="M1143" s="1"/>
      <c r="N1143" s="26"/>
      <c r="O1143" s="1"/>
      <c r="P1143" s="26"/>
    </row>
    <row r="1144" spans="1:16" hidden="1" x14ac:dyDescent="0.25">
      <c r="A1144" s="30">
        <v>50000249</v>
      </c>
      <c r="B1144">
        <v>1552168</v>
      </c>
      <c r="C1144" t="s">
        <v>198</v>
      </c>
      <c r="D1144">
        <v>1088335062</v>
      </c>
      <c r="E1144" s="29">
        <v>42171</v>
      </c>
      <c r="F1144">
        <v>3271621</v>
      </c>
      <c r="G1144" s="14">
        <f>VLOOKUP(I1144,[2]numerales!$A:$F,6,0)</f>
        <v>923272421</v>
      </c>
      <c r="H1144" s="14">
        <f>VLOOKUP(I1144,[2]numerales!$A:$B,2,0)</f>
        <v>190101</v>
      </c>
      <c r="I1144" s="26">
        <v>190101</v>
      </c>
      <c r="K1144" s="1">
        <v>107400</v>
      </c>
      <c r="L1144" s="26"/>
      <c r="M1144" s="1"/>
      <c r="N1144" s="26"/>
      <c r="O1144" s="1"/>
      <c r="P1144" s="26"/>
    </row>
    <row r="1145" spans="1:16" hidden="1" x14ac:dyDescent="0.25">
      <c r="A1145" s="30">
        <v>50000249</v>
      </c>
      <c r="B1145">
        <v>1552169</v>
      </c>
      <c r="C1145" t="s">
        <v>198</v>
      </c>
      <c r="D1145">
        <v>9870264</v>
      </c>
      <c r="E1145" s="29">
        <v>42171</v>
      </c>
      <c r="F1145">
        <v>31379124</v>
      </c>
      <c r="G1145" s="14">
        <f>VLOOKUP(I1145,[2]numerales!$A:$F,6,0)</f>
        <v>923272421</v>
      </c>
      <c r="H1145" s="14">
        <f>VLOOKUP(I1145,[2]numerales!$A:$B,2,0)</f>
        <v>190101</v>
      </c>
      <c r="I1145" s="26">
        <v>190101</v>
      </c>
      <c r="K1145" s="1">
        <v>107400</v>
      </c>
      <c r="L1145" s="26"/>
      <c r="M1145" s="1"/>
      <c r="N1145" s="26"/>
      <c r="O1145" s="1"/>
      <c r="P1145" s="26"/>
    </row>
    <row r="1146" spans="1:16" hidden="1" x14ac:dyDescent="0.25">
      <c r="A1146" s="30">
        <v>50000249</v>
      </c>
      <c r="B1146">
        <v>1552171</v>
      </c>
      <c r="C1146" t="s">
        <v>198</v>
      </c>
      <c r="D1146">
        <v>8914079012</v>
      </c>
      <c r="E1146" s="29">
        <v>42171</v>
      </c>
      <c r="F1146">
        <v>3116319</v>
      </c>
      <c r="G1146" s="14">
        <f>VLOOKUP(I1146,[2]numerales!$A:$F,6,0)</f>
        <v>11500000</v>
      </c>
      <c r="H1146" s="14">
        <f>VLOOKUP(I1146,[2]numerales!$A:$B,2,0)</f>
        <v>130101</v>
      </c>
      <c r="I1146" s="26">
        <v>130101</v>
      </c>
      <c r="K1146" s="1">
        <v>1360108</v>
      </c>
      <c r="L1146" s="26"/>
      <c r="M1146" s="1"/>
      <c r="N1146" s="26"/>
      <c r="O1146" s="1"/>
      <c r="P1146" s="26"/>
    </row>
    <row r="1147" spans="1:16" hidden="1" x14ac:dyDescent="0.25">
      <c r="A1147" s="30">
        <v>50000249</v>
      </c>
      <c r="B1147">
        <v>1571800</v>
      </c>
      <c r="C1147" t="s">
        <v>171</v>
      </c>
      <c r="D1147">
        <v>1087114684</v>
      </c>
      <c r="E1147" s="29">
        <v>42171</v>
      </c>
      <c r="F1147">
        <v>31755343</v>
      </c>
      <c r="G1147" s="14">
        <f>VLOOKUP(I1147,[2]numerales!$A:$F,6,0)</f>
        <v>12400000</v>
      </c>
      <c r="H1147" s="14">
        <f>VLOOKUP(I1147,[2]numerales!$A:$B,2,0)</f>
        <v>270102</v>
      </c>
      <c r="I1147" s="26">
        <v>121204</v>
      </c>
      <c r="K1147" s="1">
        <v>5000</v>
      </c>
      <c r="L1147" s="26"/>
      <c r="M1147" s="1"/>
      <c r="N1147" s="26"/>
      <c r="O1147" s="1"/>
      <c r="P1147" s="26"/>
    </row>
    <row r="1148" spans="1:16" hidden="1" x14ac:dyDescent="0.25">
      <c r="A1148" s="30">
        <v>50000249</v>
      </c>
      <c r="B1148">
        <v>1571804</v>
      </c>
      <c r="C1148" t="s">
        <v>171</v>
      </c>
      <c r="D1148">
        <v>1151940515</v>
      </c>
      <c r="E1148" s="29">
        <v>42171</v>
      </c>
      <c r="F1148">
        <v>3701594</v>
      </c>
      <c r="G1148" s="14">
        <f>VLOOKUP(I1148,[2]numerales!$A:$F,6,0)</f>
        <v>12400000</v>
      </c>
      <c r="H1148" s="14">
        <f>VLOOKUP(I1148,[2]numerales!$A:$B,2,0)</f>
        <v>270102</v>
      </c>
      <c r="I1148" s="26">
        <v>121204</v>
      </c>
      <c r="K1148" s="1">
        <v>5000</v>
      </c>
      <c r="L1148" s="26"/>
      <c r="M1148" s="1"/>
      <c r="N1148" s="26"/>
      <c r="O1148" s="1"/>
      <c r="P1148" s="26"/>
    </row>
    <row r="1149" spans="1:16" hidden="1" x14ac:dyDescent="0.25">
      <c r="A1149" s="30">
        <v>50000249</v>
      </c>
      <c r="B1149">
        <v>1595261</v>
      </c>
      <c r="C1149" t="s">
        <v>171</v>
      </c>
      <c r="D1149">
        <v>1144142450</v>
      </c>
      <c r="E1149" s="29">
        <v>42171</v>
      </c>
      <c r="F1149">
        <v>3706460</v>
      </c>
      <c r="G1149" s="14">
        <f>VLOOKUP(I1149,[2]numerales!$A:$F,6,0)</f>
        <v>923272421</v>
      </c>
      <c r="H1149" s="14">
        <f>VLOOKUP(I1149,[2]numerales!$A:$B,2,0)</f>
        <v>190101</v>
      </c>
      <c r="I1149" s="26">
        <v>190101</v>
      </c>
      <c r="K1149" s="1">
        <v>107400</v>
      </c>
      <c r="L1149" s="26"/>
      <c r="M1149" s="1"/>
      <c r="N1149" s="26"/>
      <c r="O1149" s="1"/>
      <c r="P1149" s="26"/>
    </row>
    <row r="1150" spans="1:16" hidden="1" x14ac:dyDescent="0.25">
      <c r="A1150" s="30">
        <v>50000249</v>
      </c>
      <c r="B1150">
        <v>1733538</v>
      </c>
      <c r="C1150" t="s">
        <v>159</v>
      </c>
      <c r="D1150">
        <v>91535228</v>
      </c>
      <c r="E1150" s="29">
        <v>42171</v>
      </c>
      <c r="F1150">
        <v>30039399</v>
      </c>
      <c r="G1150" s="14">
        <f>VLOOKUP(I1150,[2]numerales!$A:$F,6,0)</f>
        <v>12400000</v>
      </c>
      <c r="H1150" s="14">
        <f>VLOOKUP(I1150,[2]numerales!$A:$B,2,0)</f>
        <v>270102</v>
      </c>
      <c r="I1150" s="26">
        <v>121204</v>
      </c>
      <c r="K1150" s="1">
        <v>5000</v>
      </c>
      <c r="L1150" s="26"/>
      <c r="M1150" s="1"/>
      <c r="N1150" s="26"/>
      <c r="O1150" s="1"/>
      <c r="P1150" s="26"/>
    </row>
    <row r="1151" spans="1:16" hidden="1" x14ac:dyDescent="0.25">
      <c r="A1151" s="30">
        <v>50000249</v>
      </c>
      <c r="B1151">
        <v>1779077</v>
      </c>
      <c r="C1151" t="s">
        <v>211</v>
      </c>
      <c r="D1151">
        <v>1088276204</v>
      </c>
      <c r="E1151" s="29">
        <v>42171</v>
      </c>
      <c r="F1151">
        <v>31136992</v>
      </c>
      <c r="G1151" s="14">
        <f>VLOOKUP(I1151,[2]numerales!$A:$F,6,0)</f>
        <v>923272421</v>
      </c>
      <c r="H1151" s="14">
        <f>VLOOKUP(I1151,[2]numerales!$A:$B,2,0)</f>
        <v>190101</v>
      </c>
      <c r="I1151" s="26">
        <v>190101</v>
      </c>
      <c r="K1151" s="1">
        <v>107400</v>
      </c>
      <c r="L1151" s="26"/>
      <c r="M1151" s="1"/>
      <c r="N1151" s="26"/>
      <c r="O1151" s="1"/>
      <c r="P1151" s="26"/>
    </row>
    <row r="1152" spans="1:16" hidden="1" x14ac:dyDescent="0.25">
      <c r="A1152" s="30">
        <v>50000249</v>
      </c>
      <c r="B1152">
        <v>1791853</v>
      </c>
      <c r="C1152" t="s">
        <v>181</v>
      </c>
      <c r="D1152">
        <v>1053813732</v>
      </c>
      <c r="E1152" s="29">
        <v>42171</v>
      </c>
      <c r="F1152">
        <v>10538137</v>
      </c>
      <c r="G1152" s="14">
        <f>VLOOKUP(I1152,[2]numerales!$A:$F,6,0)</f>
        <v>12400000</v>
      </c>
      <c r="H1152" s="14">
        <f>VLOOKUP(I1152,[2]numerales!$A:$B,2,0)</f>
        <v>270102</v>
      </c>
      <c r="I1152" s="26">
        <v>121204</v>
      </c>
      <c r="K1152" s="1">
        <v>5000</v>
      </c>
      <c r="L1152" s="26"/>
      <c r="M1152" s="1"/>
      <c r="N1152" s="26"/>
      <c r="O1152" s="1"/>
      <c r="P1152" s="26"/>
    </row>
    <row r="1153" spans="1:16" hidden="1" x14ac:dyDescent="0.25">
      <c r="A1153" s="30">
        <v>50000249</v>
      </c>
      <c r="B1153">
        <v>1791854</v>
      </c>
      <c r="C1153" t="s">
        <v>181</v>
      </c>
      <c r="D1153">
        <v>1054988081</v>
      </c>
      <c r="E1153" s="29">
        <v>42171</v>
      </c>
      <c r="F1153">
        <v>32157583</v>
      </c>
      <c r="G1153" s="14">
        <f>VLOOKUP(I1153,[2]numerales!$A:$F,6,0)</f>
        <v>12400000</v>
      </c>
      <c r="H1153" s="14">
        <f>VLOOKUP(I1153,[2]numerales!$A:$B,2,0)</f>
        <v>270102</v>
      </c>
      <c r="I1153" s="26">
        <v>121204</v>
      </c>
      <c r="K1153" s="1">
        <v>5000</v>
      </c>
      <c r="L1153" s="26"/>
      <c r="M1153" s="1"/>
      <c r="N1153" s="26"/>
      <c r="O1153" s="1"/>
      <c r="P1153" s="26"/>
    </row>
    <row r="1154" spans="1:16" hidden="1" x14ac:dyDescent="0.25">
      <c r="A1154" s="30">
        <v>50000249</v>
      </c>
      <c r="B1154">
        <v>1823468</v>
      </c>
      <c r="C1154" t="s">
        <v>158</v>
      </c>
      <c r="D1154">
        <v>22286022</v>
      </c>
      <c r="E1154" s="29">
        <v>42171</v>
      </c>
      <c r="F1154">
        <v>3704769</v>
      </c>
      <c r="G1154" s="14">
        <f>VLOOKUP(I1154,[2]numerales!$A:$F,6,0)</f>
        <v>923272193</v>
      </c>
      <c r="H1154" s="14">
        <f>VLOOKUP(I1154,[2]numerales!$A:$B,2,0)</f>
        <v>131401</v>
      </c>
      <c r="I1154" s="26">
        <v>131401</v>
      </c>
      <c r="K1154" s="1">
        <v>8900</v>
      </c>
      <c r="L1154" s="26"/>
      <c r="M1154" s="1"/>
      <c r="N1154" s="26"/>
      <c r="O1154" s="1"/>
      <c r="P1154" s="26"/>
    </row>
    <row r="1155" spans="1:16" hidden="1" x14ac:dyDescent="0.25">
      <c r="A1155" s="30">
        <v>50000249</v>
      </c>
      <c r="B1155">
        <v>1850299</v>
      </c>
      <c r="C1155" t="s">
        <v>163</v>
      </c>
      <c r="D1155">
        <v>45765470</v>
      </c>
      <c r="E1155" s="29">
        <v>42171</v>
      </c>
      <c r="F1155">
        <v>6645661</v>
      </c>
      <c r="G1155" s="14">
        <f>VLOOKUP(I1155,[2]numerales!$A:$F,6,0)</f>
        <v>923272421</v>
      </c>
      <c r="H1155" s="14">
        <f>VLOOKUP(I1155,[2]numerales!$A:$B,2,0)</f>
        <v>190101</v>
      </c>
      <c r="I1155" s="26">
        <v>190101</v>
      </c>
      <c r="K1155" s="1">
        <v>107400</v>
      </c>
      <c r="L1155" s="26"/>
      <c r="M1155" s="1"/>
      <c r="N1155" s="26"/>
      <c r="O1155" s="1"/>
      <c r="P1155" s="26"/>
    </row>
    <row r="1156" spans="1:16" hidden="1" x14ac:dyDescent="0.25">
      <c r="A1156" s="30">
        <v>50000249</v>
      </c>
      <c r="B1156">
        <v>1893800</v>
      </c>
      <c r="C1156" t="s">
        <v>180</v>
      </c>
      <c r="D1156">
        <v>1103105225</v>
      </c>
      <c r="E1156" s="29">
        <v>42171</v>
      </c>
      <c r="F1156">
        <v>31139219</v>
      </c>
      <c r="G1156" s="14">
        <f>VLOOKUP(I1156,[2]numerales!$A:$F,6,0)</f>
        <v>12400000</v>
      </c>
      <c r="H1156" s="14">
        <f>VLOOKUP(I1156,[2]numerales!$A:$B,2,0)</f>
        <v>270102</v>
      </c>
      <c r="I1156" s="26">
        <v>121204</v>
      </c>
      <c r="K1156" s="1">
        <v>5000</v>
      </c>
      <c r="L1156" s="26"/>
      <c r="M1156" s="1"/>
      <c r="N1156" s="26"/>
      <c r="O1156" s="1"/>
      <c r="P1156" s="26"/>
    </row>
    <row r="1157" spans="1:16" hidden="1" x14ac:dyDescent="0.25">
      <c r="A1157" s="30">
        <v>50000249</v>
      </c>
      <c r="B1157">
        <v>1895536</v>
      </c>
      <c r="C1157" t="s">
        <v>170</v>
      </c>
      <c r="D1157">
        <v>1119817219</v>
      </c>
      <c r="E1157" s="29">
        <v>42171</v>
      </c>
      <c r="F1157">
        <v>4119175</v>
      </c>
      <c r="G1157" s="14">
        <f>VLOOKUP(I1157,[2]numerales!$A:$F,6,0)</f>
        <v>923272421</v>
      </c>
      <c r="H1157" s="14">
        <f>VLOOKUP(I1157,[2]numerales!$A:$B,2,0)</f>
        <v>190101</v>
      </c>
      <c r="I1157" s="26">
        <v>190101</v>
      </c>
      <c r="K1157" s="1">
        <v>110000</v>
      </c>
      <c r="L1157" s="26"/>
      <c r="M1157" s="1"/>
      <c r="N1157" s="26"/>
      <c r="O1157" s="1"/>
      <c r="P1157" s="26"/>
    </row>
    <row r="1158" spans="1:16" hidden="1" x14ac:dyDescent="0.25">
      <c r="A1158" s="30">
        <v>50000249</v>
      </c>
      <c r="B1158">
        <v>1945475</v>
      </c>
      <c r="C1158" t="s">
        <v>171</v>
      </c>
      <c r="D1158">
        <v>38437884</v>
      </c>
      <c r="E1158" s="29">
        <v>42171</v>
      </c>
      <c r="F1158">
        <v>8835152</v>
      </c>
      <c r="G1158" s="14">
        <f>VLOOKUP(I1158,[2]numerales!$A:$F,6,0)</f>
        <v>923272193</v>
      </c>
      <c r="H1158" s="14">
        <f>VLOOKUP(I1158,[2]numerales!$A:$B,2,0)</f>
        <v>131401</v>
      </c>
      <c r="I1158" s="26">
        <v>131401</v>
      </c>
      <c r="K1158" s="1">
        <v>11505000</v>
      </c>
      <c r="L1158" s="26"/>
      <c r="M1158" s="1"/>
      <c r="N1158" s="26"/>
      <c r="O1158" s="1"/>
      <c r="P1158" s="26"/>
    </row>
    <row r="1159" spans="1:16" hidden="1" x14ac:dyDescent="0.25">
      <c r="A1159" s="30">
        <v>50000249</v>
      </c>
      <c r="B1159">
        <v>1963184</v>
      </c>
      <c r="C1159" t="s">
        <v>172</v>
      </c>
      <c r="D1159">
        <v>1075251560</v>
      </c>
      <c r="E1159" s="29">
        <v>42171</v>
      </c>
      <c r="F1159">
        <v>8763125</v>
      </c>
      <c r="G1159" s="14">
        <f>VLOOKUP(I1159,[2]numerales!$A:$F,6,0)</f>
        <v>12400000</v>
      </c>
      <c r="H1159" s="14">
        <f>VLOOKUP(I1159,[2]numerales!$A:$B,2,0)</f>
        <v>270102</v>
      </c>
      <c r="I1159" s="26">
        <v>121204</v>
      </c>
      <c r="K1159" s="1">
        <v>5000</v>
      </c>
      <c r="L1159" s="26"/>
      <c r="M1159" s="1"/>
      <c r="N1159" s="26"/>
      <c r="O1159" s="1"/>
      <c r="P1159" s="26"/>
    </row>
    <row r="1160" spans="1:16" hidden="1" x14ac:dyDescent="0.25">
      <c r="A1160" s="30">
        <v>50000249</v>
      </c>
      <c r="B1160">
        <v>1993836</v>
      </c>
      <c r="C1160" t="s">
        <v>178</v>
      </c>
      <c r="D1160">
        <v>1115075656</v>
      </c>
      <c r="E1160" s="29">
        <v>42171</v>
      </c>
      <c r="F1160">
        <v>31675070</v>
      </c>
      <c r="G1160" s="14">
        <f>VLOOKUP(I1160,[2]numerales!$A:$F,6,0)</f>
        <v>923272421</v>
      </c>
      <c r="H1160" s="14">
        <f>VLOOKUP(I1160,[2]numerales!$A:$B,2,0)</f>
        <v>190101</v>
      </c>
      <c r="I1160" s="26">
        <v>190101</v>
      </c>
      <c r="K1160" s="1">
        <v>107400</v>
      </c>
      <c r="L1160" s="26"/>
      <c r="M1160" s="1"/>
      <c r="N1160" s="26"/>
      <c r="O1160" s="1"/>
      <c r="P1160" s="26"/>
    </row>
    <row r="1161" spans="1:16" hidden="1" x14ac:dyDescent="0.25">
      <c r="A1161" s="30">
        <v>50000249</v>
      </c>
      <c r="B1161">
        <v>2004014</v>
      </c>
      <c r="C1161" t="s">
        <v>177</v>
      </c>
      <c r="D1161">
        <v>11298796</v>
      </c>
      <c r="E1161" s="29">
        <v>42171</v>
      </c>
      <c r="F1161">
        <v>31724183</v>
      </c>
      <c r="G1161" s="14">
        <f>VLOOKUP(I1161,[2]numerales!$A:$F,6,0)</f>
        <v>10900000</v>
      </c>
      <c r="H1161" s="14">
        <f>VLOOKUP(I1161,[2]numerales!$A:$B,2,0)</f>
        <v>170101</v>
      </c>
      <c r="I1161" s="26">
        <v>121255</v>
      </c>
      <c r="K1161" s="1">
        <v>843</v>
      </c>
      <c r="L1161" s="26"/>
      <c r="M1161" s="1"/>
      <c r="N1161" s="26"/>
      <c r="O1161" s="1"/>
      <c r="P1161" s="26"/>
    </row>
    <row r="1162" spans="1:16" hidden="1" x14ac:dyDescent="0.25">
      <c r="A1162" s="30">
        <v>50000249</v>
      </c>
      <c r="B1162">
        <v>2004070</v>
      </c>
      <c r="C1162" t="s">
        <v>177</v>
      </c>
      <c r="D1162">
        <v>5934606</v>
      </c>
      <c r="E1162" s="29">
        <v>42171</v>
      </c>
      <c r="F1162">
        <v>8335320</v>
      </c>
      <c r="G1162" s="14">
        <f>VLOOKUP(I1162,[2]numerales!$A:$F,6,0)</f>
        <v>26800000</v>
      </c>
      <c r="H1162" s="14">
        <f>VLOOKUP(I1162,[2]numerales!$A:$B,2,0)</f>
        <v>360200</v>
      </c>
      <c r="I1162" s="26">
        <v>360200</v>
      </c>
      <c r="K1162" s="1">
        <v>280100</v>
      </c>
      <c r="L1162" s="26"/>
      <c r="M1162" s="1"/>
      <c r="N1162" s="26"/>
      <c r="O1162" s="1"/>
      <c r="P1162" s="26"/>
    </row>
    <row r="1163" spans="1:16" hidden="1" x14ac:dyDescent="0.25">
      <c r="A1163" s="30">
        <v>50000249</v>
      </c>
      <c r="B1163">
        <v>2026725</v>
      </c>
      <c r="C1163" t="s">
        <v>154</v>
      </c>
      <c r="D1163">
        <v>1032636</v>
      </c>
      <c r="E1163" s="29">
        <v>42171</v>
      </c>
      <c r="F1163">
        <v>2140350</v>
      </c>
      <c r="G1163" s="14">
        <f>VLOOKUP(I1163,[2]numerales!$A:$F,6,0)</f>
        <v>11500000</v>
      </c>
      <c r="H1163" s="14">
        <f>VLOOKUP(I1163,[2]numerales!$A:$B,2,0)</f>
        <v>130101</v>
      </c>
      <c r="I1163" s="26">
        <v>12102121</v>
      </c>
      <c r="K1163" s="1">
        <v>532300</v>
      </c>
      <c r="L1163" s="26"/>
      <c r="M1163" s="1"/>
      <c r="N1163" s="26"/>
      <c r="O1163" s="1"/>
      <c r="P1163" s="26"/>
    </row>
    <row r="1164" spans="1:16" hidden="1" x14ac:dyDescent="0.25">
      <c r="A1164" s="30">
        <v>50000249</v>
      </c>
      <c r="B1164">
        <v>2032367</v>
      </c>
      <c r="C1164" t="s">
        <v>176</v>
      </c>
      <c r="D1164">
        <v>830114475</v>
      </c>
      <c r="E1164" s="29">
        <v>42171</v>
      </c>
      <c r="F1164">
        <v>2427400</v>
      </c>
      <c r="G1164" s="14">
        <f>VLOOKUP(I1164,[2]numerales!$A:$F,6,0)</f>
        <v>96400000</v>
      </c>
      <c r="H1164" s="14">
        <f>VLOOKUP(I1164,[2]numerales!$A:$B,2,0)</f>
        <v>370101</v>
      </c>
      <c r="I1164" s="26">
        <v>270910</v>
      </c>
      <c r="K1164" s="1">
        <v>351387</v>
      </c>
      <c r="L1164" s="26"/>
      <c r="M1164" s="1"/>
      <c r="N1164" s="26"/>
      <c r="O1164" s="1"/>
      <c r="P1164" s="26"/>
    </row>
    <row r="1165" spans="1:16" hidden="1" x14ac:dyDescent="0.25">
      <c r="A1165" s="30">
        <v>50000249</v>
      </c>
      <c r="B1165">
        <v>2092062</v>
      </c>
      <c r="C1165" t="s">
        <v>165</v>
      </c>
      <c r="D1165">
        <v>9008019400</v>
      </c>
      <c r="E1165" s="29">
        <v>42171</v>
      </c>
      <c r="F1165">
        <v>8365114</v>
      </c>
      <c r="G1165" s="14">
        <f>VLOOKUP(I1165,[2]numerales!$A:$F,6,0)</f>
        <v>824819000</v>
      </c>
      <c r="H1165" s="14">
        <f>VLOOKUP(I1165,[2]numerales!$A:$B,2,0)</f>
        <v>370400</v>
      </c>
      <c r="I1165" s="26">
        <v>270940</v>
      </c>
      <c r="K1165" s="1">
        <v>18373.169999999998</v>
      </c>
      <c r="L1165" s="26"/>
      <c r="M1165" s="1"/>
      <c r="N1165" s="26"/>
      <c r="O1165" s="1"/>
      <c r="P1165" s="26"/>
    </row>
    <row r="1166" spans="1:16" hidden="1" x14ac:dyDescent="0.25">
      <c r="A1166" s="30">
        <v>50000249</v>
      </c>
      <c r="B1166">
        <v>2120426</v>
      </c>
      <c r="C1166" t="s">
        <v>187</v>
      </c>
      <c r="D1166">
        <v>52075063</v>
      </c>
      <c r="E1166" s="29">
        <v>42171</v>
      </c>
      <c r="F1166">
        <v>32022438</v>
      </c>
      <c r="G1166" s="14">
        <f>VLOOKUP(I1166,[2]numerales!$A:$F,6,0)</f>
        <v>910300000</v>
      </c>
      <c r="H1166" s="14">
        <f>VLOOKUP(I1166,[2]numerales!$A:$B,2,0)</f>
        <v>130113</v>
      </c>
      <c r="I1166" s="26">
        <v>121235</v>
      </c>
      <c r="K1166" s="1">
        <v>540376</v>
      </c>
      <c r="L1166" s="26"/>
      <c r="M1166" s="1"/>
      <c r="N1166" s="26"/>
      <c r="O1166" s="1"/>
      <c r="P1166" s="26"/>
    </row>
    <row r="1167" spans="1:16" hidden="1" x14ac:dyDescent="0.25">
      <c r="A1167" s="30">
        <v>50000249</v>
      </c>
      <c r="B1167">
        <v>2127685</v>
      </c>
      <c r="C1167" t="s">
        <v>154</v>
      </c>
      <c r="D1167">
        <v>1022354102</v>
      </c>
      <c r="E1167" s="29">
        <v>42171</v>
      </c>
      <c r="F1167">
        <v>31129219</v>
      </c>
      <c r="G1167" s="14">
        <f>VLOOKUP(I1167,[2]numerales!$A:$F,6,0)</f>
        <v>923272421</v>
      </c>
      <c r="H1167" s="14">
        <f>VLOOKUP(I1167,[2]numerales!$A:$B,2,0)</f>
        <v>190101</v>
      </c>
      <c r="I1167" s="26">
        <v>190101</v>
      </c>
      <c r="K1167" s="1">
        <v>107400</v>
      </c>
      <c r="L1167" s="26"/>
      <c r="M1167" s="1"/>
      <c r="N1167" s="26"/>
      <c r="O1167" s="1"/>
      <c r="P1167" s="26"/>
    </row>
    <row r="1168" spans="1:16" hidden="1" x14ac:dyDescent="0.25">
      <c r="A1168" s="30">
        <v>50000249</v>
      </c>
      <c r="B1168">
        <v>2140249</v>
      </c>
      <c r="C1168" t="s">
        <v>154</v>
      </c>
      <c r="D1168">
        <v>36728460</v>
      </c>
      <c r="E1168" s="29">
        <v>42171</v>
      </c>
      <c r="F1168">
        <v>31268035</v>
      </c>
      <c r="G1168" s="14">
        <f>VLOOKUP(I1168,[2]numerales!$A:$F,6,0)</f>
        <v>11500000</v>
      </c>
      <c r="H1168" s="14">
        <f>VLOOKUP(I1168,[2]numerales!$A:$B,2,0)</f>
        <v>130101</v>
      </c>
      <c r="I1168" s="26">
        <v>12102118</v>
      </c>
      <c r="K1168" s="1">
        <v>12000</v>
      </c>
      <c r="L1168" s="26"/>
      <c r="M1168" s="1"/>
      <c r="N1168" s="26"/>
      <c r="O1168" s="1"/>
      <c r="P1168" s="26"/>
    </row>
    <row r="1169" spans="1:16" hidden="1" x14ac:dyDescent="0.25">
      <c r="A1169" s="30">
        <v>50000249</v>
      </c>
      <c r="B1169">
        <v>2169667</v>
      </c>
      <c r="C1169" t="s">
        <v>163</v>
      </c>
      <c r="D1169">
        <v>33151938</v>
      </c>
      <c r="E1169" s="29">
        <v>42171</v>
      </c>
      <c r="F1169">
        <v>31074500</v>
      </c>
      <c r="G1169" s="14">
        <f>VLOOKUP(I1169,[2]numerales!$A:$F,6,0)</f>
        <v>11100000</v>
      </c>
      <c r="H1169" s="14">
        <f>VLOOKUP(I1169,[2]numerales!$A:$B,2,0)</f>
        <v>150112</v>
      </c>
      <c r="I1169" s="26">
        <v>121275</v>
      </c>
      <c r="K1169" s="1">
        <v>200000</v>
      </c>
      <c r="L1169" s="26"/>
      <c r="M1169" s="1"/>
      <c r="N1169" s="26"/>
      <c r="O1169" s="1"/>
      <c r="P1169" s="26"/>
    </row>
    <row r="1170" spans="1:16" hidden="1" x14ac:dyDescent="0.25">
      <c r="A1170" s="30">
        <v>50000249</v>
      </c>
      <c r="B1170">
        <v>2178083</v>
      </c>
      <c r="C1170" t="s">
        <v>154</v>
      </c>
      <c r="D1170">
        <v>2435238</v>
      </c>
      <c r="E1170" s="29">
        <v>42171</v>
      </c>
      <c r="F1170">
        <v>5618678</v>
      </c>
      <c r="G1170" s="14">
        <f>VLOOKUP(I1170,[2]numerales!$A:$F,6,0)</f>
        <v>923272193</v>
      </c>
      <c r="H1170" s="14">
        <f>VLOOKUP(I1170,[2]numerales!$A:$B,2,0)</f>
        <v>131401</v>
      </c>
      <c r="I1170" s="26">
        <v>131401</v>
      </c>
      <c r="K1170" s="1">
        <v>3200</v>
      </c>
      <c r="L1170" s="26"/>
      <c r="M1170" s="1"/>
      <c r="N1170" s="26"/>
      <c r="O1170" s="1"/>
      <c r="P1170" s="26"/>
    </row>
    <row r="1171" spans="1:16" hidden="1" x14ac:dyDescent="0.25">
      <c r="A1171" s="30">
        <v>50000249</v>
      </c>
      <c r="B1171">
        <v>2178085</v>
      </c>
      <c r="C1171" t="s">
        <v>154</v>
      </c>
      <c r="D1171">
        <v>20630205</v>
      </c>
      <c r="E1171" s="29">
        <v>42171</v>
      </c>
      <c r="F1171">
        <v>5618678</v>
      </c>
      <c r="G1171" s="14">
        <f>VLOOKUP(I1171,[2]numerales!$A:$F,6,0)</f>
        <v>923272193</v>
      </c>
      <c r="H1171" s="14">
        <f>VLOOKUP(I1171,[2]numerales!$A:$B,2,0)</f>
        <v>131401</v>
      </c>
      <c r="I1171" s="26">
        <v>131401</v>
      </c>
      <c r="K1171" s="1">
        <v>1800</v>
      </c>
      <c r="L1171" s="26"/>
      <c r="M1171" s="1"/>
      <c r="N1171" s="26"/>
      <c r="O1171" s="1"/>
      <c r="P1171" s="26"/>
    </row>
    <row r="1172" spans="1:16" hidden="1" x14ac:dyDescent="0.25">
      <c r="A1172" s="30">
        <v>50000249</v>
      </c>
      <c r="B1172">
        <v>2178086</v>
      </c>
      <c r="C1172" t="s">
        <v>154</v>
      </c>
      <c r="D1172">
        <v>41305733</v>
      </c>
      <c r="E1172" s="29">
        <v>42171</v>
      </c>
      <c r="F1172">
        <v>5618678</v>
      </c>
      <c r="G1172" s="14">
        <f>VLOOKUP(I1172,[2]numerales!$A:$F,6,0)</f>
        <v>923272193</v>
      </c>
      <c r="H1172" s="14">
        <f>VLOOKUP(I1172,[2]numerales!$A:$B,2,0)</f>
        <v>131401</v>
      </c>
      <c r="I1172" s="26">
        <v>131401</v>
      </c>
      <c r="K1172" s="1">
        <v>1300</v>
      </c>
      <c r="L1172" s="26"/>
      <c r="M1172" s="1"/>
      <c r="N1172" s="26"/>
      <c r="O1172" s="1"/>
      <c r="P1172" s="26"/>
    </row>
    <row r="1173" spans="1:16" hidden="1" x14ac:dyDescent="0.25">
      <c r="A1173" s="30">
        <v>50000249</v>
      </c>
      <c r="B1173">
        <v>2178089</v>
      </c>
      <c r="C1173" t="s">
        <v>154</v>
      </c>
      <c r="D1173">
        <v>1057573698</v>
      </c>
      <c r="E1173" s="29">
        <v>42171</v>
      </c>
      <c r="F1173">
        <v>7034775</v>
      </c>
      <c r="G1173" s="14">
        <f>VLOOKUP(I1173,[2]numerales!$A:$F,6,0)</f>
        <v>12400000</v>
      </c>
      <c r="H1173" s="14">
        <f>VLOOKUP(I1173,[2]numerales!$A:$B,2,0)</f>
        <v>270102</v>
      </c>
      <c r="I1173" s="26">
        <v>121204</v>
      </c>
      <c r="K1173" s="1">
        <v>5000</v>
      </c>
      <c r="L1173" s="26"/>
      <c r="M1173" s="1"/>
      <c r="N1173" s="26"/>
      <c r="O1173" s="1"/>
      <c r="P1173" s="26"/>
    </row>
    <row r="1174" spans="1:16" hidden="1" x14ac:dyDescent="0.25">
      <c r="A1174" s="30">
        <v>50000249</v>
      </c>
      <c r="B1174">
        <v>2264630</v>
      </c>
      <c r="C1174" t="s">
        <v>171</v>
      </c>
      <c r="D1174">
        <v>1130681515</v>
      </c>
      <c r="E1174" s="29">
        <v>42171</v>
      </c>
      <c r="F1174">
        <v>32173228</v>
      </c>
      <c r="G1174" s="14">
        <f>VLOOKUP(I1174,[2]numerales!$A:$F,6,0)</f>
        <v>12400000</v>
      </c>
      <c r="H1174" s="14">
        <f>VLOOKUP(I1174,[2]numerales!$A:$B,2,0)</f>
        <v>270102</v>
      </c>
      <c r="I1174" s="26">
        <v>121204</v>
      </c>
      <c r="K1174" s="1">
        <v>5000</v>
      </c>
      <c r="L1174" s="26"/>
      <c r="M1174" s="1"/>
      <c r="N1174" s="26"/>
      <c r="O1174" s="1"/>
      <c r="P1174" s="26"/>
    </row>
    <row r="1175" spans="1:16" hidden="1" x14ac:dyDescent="0.25">
      <c r="A1175" s="30">
        <v>50000249</v>
      </c>
      <c r="B1175">
        <v>2286934</v>
      </c>
      <c r="C1175" t="s">
        <v>154</v>
      </c>
      <c r="D1175">
        <v>41718045</v>
      </c>
      <c r="E1175" s="29">
        <v>42171</v>
      </c>
      <c r="F1175">
        <v>2462285</v>
      </c>
      <c r="G1175" s="14">
        <f>VLOOKUP(I1175,[2]numerales!$A:$F,6,0)</f>
        <v>11500000</v>
      </c>
      <c r="H1175" s="14">
        <f>VLOOKUP(I1175,[2]numerales!$A:$B,2,0)</f>
        <v>130101</v>
      </c>
      <c r="I1175" s="26">
        <v>12102020</v>
      </c>
      <c r="K1175" s="1">
        <v>2240</v>
      </c>
      <c r="L1175" s="26"/>
      <c r="M1175" s="1"/>
      <c r="N1175" s="26"/>
      <c r="O1175" s="1"/>
      <c r="P1175" s="26"/>
    </row>
    <row r="1176" spans="1:16" hidden="1" x14ac:dyDescent="0.25">
      <c r="A1176" s="30">
        <v>50000249</v>
      </c>
      <c r="B1176">
        <v>2286950</v>
      </c>
      <c r="C1176" t="s">
        <v>154</v>
      </c>
      <c r="D1176">
        <v>41700582</v>
      </c>
      <c r="E1176" s="29">
        <v>42171</v>
      </c>
      <c r="F1176">
        <v>8139697</v>
      </c>
      <c r="G1176" s="14">
        <f>VLOOKUP(I1176,[2]numerales!$A:$F,6,0)</f>
        <v>11500000</v>
      </c>
      <c r="H1176" s="14">
        <f>VLOOKUP(I1176,[2]numerales!$A:$B,2,0)</f>
        <v>130101</v>
      </c>
      <c r="I1176" s="26">
        <v>12102020</v>
      </c>
      <c r="K1176" s="1">
        <v>5840</v>
      </c>
      <c r="L1176" s="26"/>
      <c r="M1176" s="1"/>
      <c r="N1176" s="26"/>
      <c r="O1176" s="1"/>
      <c r="P1176" s="26"/>
    </row>
    <row r="1177" spans="1:16" hidden="1" x14ac:dyDescent="0.25">
      <c r="A1177" s="30">
        <v>50000249</v>
      </c>
      <c r="B1177">
        <v>2352938</v>
      </c>
      <c r="C1177" t="s">
        <v>170</v>
      </c>
      <c r="D1177">
        <v>8316005</v>
      </c>
      <c r="E1177" s="29">
        <v>42171</v>
      </c>
      <c r="F1177">
        <v>3171865</v>
      </c>
      <c r="G1177" s="14">
        <f>VLOOKUP(I1177,[2]numerales!$A:$F,6,0)</f>
        <v>923272193</v>
      </c>
      <c r="H1177" s="14">
        <f>VLOOKUP(I1177,[2]numerales!$A:$B,2,0)</f>
        <v>131401</v>
      </c>
      <c r="I1177" s="26">
        <v>131401</v>
      </c>
      <c r="K1177" s="1">
        <v>2700</v>
      </c>
      <c r="L1177" s="26"/>
      <c r="M1177" s="1"/>
      <c r="N1177" s="26"/>
      <c r="O1177" s="1"/>
      <c r="P1177" s="26"/>
    </row>
    <row r="1178" spans="1:16" hidden="1" x14ac:dyDescent="0.25">
      <c r="A1178" s="30">
        <v>50000249</v>
      </c>
      <c r="B1178">
        <v>2366828</v>
      </c>
      <c r="C1178" t="s">
        <v>154</v>
      </c>
      <c r="D1178">
        <v>1098697788</v>
      </c>
      <c r="E1178" s="29">
        <v>42171</v>
      </c>
      <c r="F1178">
        <v>3064111</v>
      </c>
      <c r="G1178" s="14">
        <f>VLOOKUP(I1178,[2]numerales!$A:$F,6,0)</f>
        <v>12400000</v>
      </c>
      <c r="H1178" s="14">
        <f>VLOOKUP(I1178,[2]numerales!$A:$B,2,0)</f>
        <v>270102</v>
      </c>
      <c r="I1178" s="26">
        <v>121204</v>
      </c>
      <c r="K1178" s="1">
        <v>5000</v>
      </c>
      <c r="L1178" s="26"/>
      <c r="M1178" s="1"/>
      <c r="N1178" s="26"/>
      <c r="O1178" s="1"/>
      <c r="P1178" s="26"/>
    </row>
    <row r="1179" spans="1:16" hidden="1" x14ac:dyDescent="0.25">
      <c r="A1179" s="30">
        <v>50000249</v>
      </c>
      <c r="B1179">
        <v>2367701</v>
      </c>
      <c r="C1179" t="s">
        <v>171</v>
      </c>
      <c r="D1179">
        <v>67045502</v>
      </c>
      <c r="E1179" s="29">
        <v>42171</v>
      </c>
      <c r="F1179">
        <v>5554379</v>
      </c>
      <c r="G1179" s="14">
        <f>VLOOKUP(I1179,[2]numerales!$A:$F,6,0)</f>
        <v>12400000</v>
      </c>
      <c r="H1179" s="14">
        <f>VLOOKUP(I1179,[2]numerales!$A:$B,2,0)</f>
        <v>270102</v>
      </c>
      <c r="I1179" s="26">
        <v>121204</v>
      </c>
      <c r="K1179" s="1">
        <v>5000</v>
      </c>
      <c r="L1179" s="26"/>
      <c r="M1179" s="1"/>
      <c r="N1179" s="26"/>
      <c r="O1179" s="1"/>
      <c r="P1179" s="26"/>
    </row>
    <row r="1180" spans="1:16" hidden="1" x14ac:dyDescent="0.25">
      <c r="A1180" s="30">
        <v>50000249</v>
      </c>
      <c r="B1180">
        <v>2379761</v>
      </c>
      <c r="C1180" t="s">
        <v>195</v>
      </c>
      <c r="D1180">
        <v>85462825</v>
      </c>
      <c r="E1180" s="29">
        <v>42171</v>
      </c>
      <c r="F1180">
        <v>30120575</v>
      </c>
      <c r="G1180" s="14">
        <f>VLOOKUP(I1180,[2]numerales!$A:$F,6,0)</f>
        <v>26800000</v>
      </c>
      <c r="H1180" s="14">
        <f>VLOOKUP(I1180,[2]numerales!$A:$B,2,0)</f>
        <v>360200</v>
      </c>
      <c r="I1180" s="26">
        <v>360200</v>
      </c>
      <c r="K1180" s="1">
        <v>186180</v>
      </c>
      <c r="L1180" s="26"/>
      <c r="M1180" s="1"/>
      <c r="N1180" s="26"/>
      <c r="O1180" s="1"/>
      <c r="P1180" s="26"/>
    </row>
    <row r="1181" spans="1:16" hidden="1" x14ac:dyDescent="0.25">
      <c r="A1181" s="30">
        <v>50000249</v>
      </c>
      <c r="B1181">
        <v>2390027</v>
      </c>
      <c r="C1181" t="s">
        <v>172</v>
      </c>
      <c r="D1181">
        <v>55160088</v>
      </c>
      <c r="E1181" s="29">
        <v>42171</v>
      </c>
      <c r="F1181">
        <v>31646784</v>
      </c>
      <c r="G1181" s="14">
        <f>VLOOKUP(I1181,[2]numerales!$A:$F,6,0)</f>
        <v>26800000</v>
      </c>
      <c r="H1181" s="14">
        <f>VLOOKUP(I1181,[2]numerales!$A:$B,2,0)</f>
        <v>360200</v>
      </c>
      <c r="I1181" s="26">
        <v>360200</v>
      </c>
      <c r="K1181" s="1">
        <v>92383</v>
      </c>
      <c r="L1181" s="26"/>
      <c r="M1181" s="1"/>
      <c r="N1181" s="26"/>
      <c r="O1181" s="1"/>
      <c r="P1181" s="26"/>
    </row>
    <row r="1182" spans="1:16" hidden="1" x14ac:dyDescent="0.25">
      <c r="A1182" s="30">
        <v>50000249</v>
      </c>
      <c r="B1182">
        <v>2390030</v>
      </c>
      <c r="C1182" t="s">
        <v>172</v>
      </c>
      <c r="D1182">
        <v>4922723</v>
      </c>
      <c r="E1182" s="29">
        <v>42171</v>
      </c>
      <c r="F1182">
        <v>8626619</v>
      </c>
      <c r="G1182" s="14">
        <f>VLOOKUP(I1182,[2]numerales!$A:$F,6,0)</f>
        <v>26800000</v>
      </c>
      <c r="H1182" s="14">
        <f>VLOOKUP(I1182,[2]numerales!$A:$B,2,0)</f>
        <v>360200</v>
      </c>
      <c r="I1182" s="26">
        <v>360200</v>
      </c>
      <c r="K1182" s="1">
        <v>130645</v>
      </c>
      <c r="L1182" s="26"/>
      <c r="M1182" s="1"/>
      <c r="N1182" s="26"/>
      <c r="O1182" s="1"/>
      <c r="P1182" s="26"/>
    </row>
    <row r="1183" spans="1:16" hidden="1" x14ac:dyDescent="0.25">
      <c r="A1183" s="30">
        <v>50000249</v>
      </c>
      <c r="B1183">
        <v>2419317</v>
      </c>
      <c r="C1183" t="s">
        <v>171</v>
      </c>
      <c r="D1183">
        <v>1144131734</v>
      </c>
      <c r="E1183" s="29">
        <v>42171</v>
      </c>
      <c r="F1183">
        <v>30125923</v>
      </c>
      <c r="G1183" s="14">
        <f>VLOOKUP(I1183,[2]numerales!$A:$F,6,0)</f>
        <v>923272421</v>
      </c>
      <c r="H1183" s="14">
        <f>VLOOKUP(I1183,[2]numerales!$A:$B,2,0)</f>
        <v>190101</v>
      </c>
      <c r="I1183" s="26">
        <v>190101</v>
      </c>
      <c r="K1183" s="1">
        <v>107400</v>
      </c>
      <c r="L1183" s="26"/>
      <c r="M1183" s="1"/>
      <c r="N1183" s="26"/>
      <c r="O1183" s="1"/>
      <c r="P1183" s="26"/>
    </row>
    <row r="1184" spans="1:16" hidden="1" x14ac:dyDescent="0.25">
      <c r="A1184" s="30">
        <v>50000249</v>
      </c>
      <c r="B1184">
        <v>2422574</v>
      </c>
      <c r="C1184" t="s">
        <v>154</v>
      </c>
      <c r="D1184">
        <v>1048320947</v>
      </c>
      <c r="E1184" s="29">
        <v>42171</v>
      </c>
      <c r="F1184">
        <v>31121126</v>
      </c>
      <c r="G1184" s="14">
        <f>VLOOKUP(I1184,[2]numerales!$A:$F,6,0)</f>
        <v>923272421</v>
      </c>
      <c r="H1184" s="14">
        <f>VLOOKUP(I1184,[2]numerales!$A:$B,2,0)</f>
        <v>190101</v>
      </c>
      <c r="I1184" s="26">
        <v>190101</v>
      </c>
      <c r="K1184" s="1">
        <v>107400</v>
      </c>
      <c r="L1184" s="26"/>
      <c r="M1184" s="1"/>
      <c r="N1184" s="26"/>
      <c r="O1184" s="1"/>
      <c r="P1184" s="26"/>
    </row>
    <row r="1185" spans="1:16" hidden="1" x14ac:dyDescent="0.25">
      <c r="A1185" s="30">
        <v>50000249</v>
      </c>
      <c r="B1185">
        <v>2425017</v>
      </c>
      <c r="C1185" t="s">
        <v>154</v>
      </c>
      <c r="D1185">
        <v>1014191398</v>
      </c>
      <c r="E1185" s="29">
        <v>42171</v>
      </c>
      <c r="F1185">
        <v>31320664</v>
      </c>
      <c r="G1185" s="14">
        <f>VLOOKUP(I1185,[2]numerales!$A:$F,6,0)</f>
        <v>923272421</v>
      </c>
      <c r="H1185" s="14">
        <f>VLOOKUP(I1185,[2]numerales!$A:$B,2,0)</f>
        <v>190101</v>
      </c>
      <c r="I1185" s="26">
        <v>190101</v>
      </c>
      <c r="K1185" s="1">
        <v>107400</v>
      </c>
      <c r="L1185" s="26"/>
      <c r="M1185" s="1"/>
      <c r="N1185" s="26"/>
      <c r="O1185" s="1"/>
      <c r="P1185" s="26"/>
    </row>
    <row r="1186" spans="1:16" hidden="1" x14ac:dyDescent="0.25">
      <c r="A1186" s="30">
        <v>50000249</v>
      </c>
      <c r="B1186">
        <v>2426553</v>
      </c>
      <c r="C1186" t="s">
        <v>171</v>
      </c>
      <c r="D1186">
        <v>66900610</v>
      </c>
      <c r="E1186" s="29">
        <v>42171</v>
      </c>
      <c r="F1186">
        <v>3790975</v>
      </c>
      <c r="G1186" s="14">
        <f>VLOOKUP(I1186,[2]numerales!$A:$F,6,0)</f>
        <v>12400000</v>
      </c>
      <c r="H1186" s="14">
        <f>VLOOKUP(I1186,[2]numerales!$A:$B,2,0)</f>
        <v>270102</v>
      </c>
      <c r="I1186" s="26">
        <v>121204</v>
      </c>
      <c r="K1186" s="1">
        <v>5000</v>
      </c>
      <c r="L1186" s="26"/>
      <c r="M1186" s="1"/>
      <c r="N1186" s="26"/>
      <c r="O1186" s="1"/>
      <c r="P1186" s="26"/>
    </row>
    <row r="1187" spans="1:16" hidden="1" x14ac:dyDescent="0.25">
      <c r="A1187" s="30">
        <v>50000249</v>
      </c>
      <c r="B1187">
        <v>2439167</v>
      </c>
      <c r="C1187" t="s">
        <v>171</v>
      </c>
      <c r="D1187">
        <v>1130602551</v>
      </c>
      <c r="E1187" s="29">
        <v>42171</v>
      </c>
      <c r="F1187">
        <v>31275654</v>
      </c>
      <c r="G1187" s="14">
        <f>VLOOKUP(I1187,[2]numerales!$A:$F,6,0)</f>
        <v>923272421</v>
      </c>
      <c r="H1187" s="14">
        <f>VLOOKUP(I1187,[2]numerales!$A:$B,2,0)</f>
        <v>190101</v>
      </c>
      <c r="I1187" s="26">
        <v>190101</v>
      </c>
      <c r="K1187" s="1">
        <v>107400</v>
      </c>
      <c r="L1187" s="26"/>
      <c r="M1187" s="1"/>
      <c r="N1187" s="26"/>
      <c r="O1187" s="1"/>
      <c r="P1187" s="26"/>
    </row>
    <row r="1188" spans="1:16" hidden="1" x14ac:dyDescent="0.25">
      <c r="A1188" s="30">
        <v>50000249</v>
      </c>
      <c r="B1188">
        <v>2441376</v>
      </c>
      <c r="C1188" t="s">
        <v>154</v>
      </c>
      <c r="D1188">
        <v>51705822</v>
      </c>
      <c r="E1188" s="29">
        <v>42171</v>
      </c>
      <c r="F1188">
        <v>7526785</v>
      </c>
      <c r="G1188" s="14">
        <f>VLOOKUP(I1188,[2]numerales!$A:$F,6,0)</f>
        <v>923272421</v>
      </c>
      <c r="H1188" s="14">
        <f>VLOOKUP(I1188,[2]numerales!$A:$B,2,0)</f>
        <v>190101</v>
      </c>
      <c r="I1188" s="26">
        <v>190101</v>
      </c>
      <c r="K1188" s="1">
        <v>107400</v>
      </c>
      <c r="L1188" s="26"/>
      <c r="M1188" s="1"/>
      <c r="N1188" s="26"/>
      <c r="O1188" s="1"/>
      <c r="P1188" s="26"/>
    </row>
    <row r="1189" spans="1:16" hidden="1" x14ac:dyDescent="0.25">
      <c r="A1189" s="30">
        <v>50000249</v>
      </c>
      <c r="B1189">
        <v>2441383</v>
      </c>
      <c r="C1189" t="s">
        <v>154</v>
      </c>
      <c r="D1189">
        <v>80412576</v>
      </c>
      <c r="E1189" s="29">
        <v>42171</v>
      </c>
      <c r="F1189">
        <v>3002696</v>
      </c>
      <c r="G1189" s="14">
        <f>VLOOKUP(I1189,[2]numerales!$A:$F,6,0)</f>
        <v>923272421</v>
      </c>
      <c r="H1189" s="14">
        <f>VLOOKUP(I1189,[2]numerales!$A:$B,2,0)</f>
        <v>190101</v>
      </c>
      <c r="I1189" s="26">
        <v>190101</v>
      </c>
      <c r="K1189" s="1">
        <v>107400</v>
      </c>
      <c r="L1189" s="26"/>
      <c r="M1189" s="1"/>
      <c r="N1189" s="26"/>
      <c r="O1189" s="1"/>
      <c r="P1189" s="26"/>
    </row>
    <row r="1190" spans="1:16" hidden="1" x14ac:dyDescent="0.25">
      <c r="A1190" s="30">
        <v>50000249</v>
      </c>
      <c r="B1190">
        <v>2456494</v>
      </c>
      <c r="C1190" t="s">
        <v>179</v>
      </c>
      <c r="D1190">
        <v>1098613088</v>
      </c>
      <c r="E1190" s="29">
        <v>42171</v>
      </c>
      <c r="F1190">
        <v>6928699</v>
      </c>
      <c r="G1190" s="14">
        <f>VLOOKUP(I1190,[2]numerales!$A:$F,6,0)</f>
        <v>12400000</v>
      </c>
      <c r="H1190" s="14">
        <f>VLOOKUP(I1190,[2]numerales!$A:$B,2,0)</f>
        <v>270102</v>
      </c>
      <c r="I1190" s="26">
        <v>121204</v>
      </c>
      <c r="K1190" s="1">
        <v>5000</v>
      </c>
      <c r="L1190" s="26"/>
      <c r="M1190" s="1"/>
      <c r="N1190" s="26"/>
      <c r="O1190" s="1"/>
      <c r="P1190" s="26"/>
    </row>
    <row r="1191" spans="1:16" hidden="1" x14ac:dyDescent="0.25">
      <c r="A1191" s="30">
        <v>50000249</v>
      </c>
      <c r="B1191">
        <v>2461127</v>
      </c>
      <c r="C1191" t="s">
        <v>154</v>
      </c>
      <c r="D1191">
        <v>7307976</v>
      </c>
      <c r="E1191" s="29">
        <v>42171</v>
      </c>
      <c r="F1191">
        <v>2846604</v>
      </c>
      <c r="G1191" s="14">
        <f>VLOOKUP(I1191,[2]numerales!$A:$F,6,0)</f>
        <v>96400000</v>
      </c>
      <c r="H1191" s="14">
        <f>VLOOKUP(I1191,[2]numerales!$A:$B,2,0)</f>
        <v>370101</v>
      </c>
      <c r="I1191" s="26">
        <v>121280</v>
      </c>
      <c r="K1191" s="1">
        <v>5400</v>
      </c>
      <c r="L1191" s="26"/>
      <c r="M1191" s="1"/>
      <c r="N1191" s="26"/>
      <c r="O1191" s="1"/>
      <c r="P1191" s="26"/>
    </row>
    <row r="1192" spans="1:16" hidden="1" x14ac:dyDescent="0.25">
      <c r="A1192" s="30">
        <v>50000249</v>
      </c>
      <c r="B1192">
        <v>2461213</v>
      </c>
      <c r="C1192" t="s">
        <v>154</v>
      </c>
      <c r="D1192">
        <v>7490448</v>
      </c>
      <c r="E1192" s="29">
        <v>42171</v>
      </c>
      <c r="F1192">
        <v>32023012</v>
      </c>
      <c r="G1192" s="14">
        <f>VLOOKUP(I1192,[2]numerales!$A:$F,6,0)</f>
        <v>923272193</v>
      </c>
      <c r="H1192" s="14">
        <f>VLOOKUP(I1192,[2]numerales!$A:$B,2,0)</f>
        <v>131401</v>
      </c>
      <c r="I1192" s="26">
        <v>131401</v>
      </c>
      <c r="K1192" s="1">
        <v>4900</v>
      </c>
      <c r="L1192" s="26"/>
      <c r="M1192" s="1"/>
      <c r="N1192" s="26"/>
      <c r="O1192" s="1"/>
      <c r="P1192" s="26"/>
    </row>
    <row r="1193" spans="1:16" hidden="1" x14ac:dyDescent="0.25">
      <c r="A1193" s="30">
        <v>50000249</v>
      </c>
      <c r="B1193">
        <v>2474041</v>
      </c>
      <c r="C1193" t="s">
        <v>172</v>
      </c>
      <c r="D1193">
        <v>1075237722</v>
      </c>
      <c r="E1193" s="29">
        <v>42171</v>
      </c>
      <c r="F1193">
        <v>8768124</v>
      </c>
      <c r="G1193" s="14">
        <f>VLOOKUP(I1193,[2]numerales!$A:$F,6,0)</f>
        <v>923272421</v>
      </c>
      <c r="H1193" s="14">
        <f>VLOOKUP(I1193,[2]numerales!$A:$B,2,0)</f>
        <v>190101</v>
      </c>
      <c r="I1193" s="26">
        <v>190101</v>
      </c>
      <c r="K1193" s="1">
        <v>107400</v>
      </c>
      <c r="L1193" s="26"/>
      <c r="M1193" s="1"/>
      <c r="N1193" s="26"/>
      <c r="O1193" s="1"/>
      <c r="P1193" s="26"/>
    </row>
    <row r="1194" spans="1:16" hidden="1" x14ac:dyDescent="0.25">
      <c r="A1194" s="30">
        <v>50000249</v>
      </c>
      <c r="B1194">
        <v>2481641</v>
      </c>
      <c r="C1194" t="s">
        <v>158</v>
      </c>
      <c r="D1194">
        <v>1140831404</v>
      </c>
      <c r="E1194" s="29">
        <v>42171</v>
      </c>
      <c r="F1194">
        <v>3001544</v>
      </c>
      <c r="G1194" s="14">
        <f>VLOOKUP(I1194,[2]numerales!$A:$F,6,0)</f>
        <v>923272421</v>
      </c>
      <c r="H1194" s="14">
        <f>VLOOKUP(I1194,[2]numerales!$A:$B,2,0)</f>
        <v>190101</v>
      </c>
      <c r="I1194" s="26">
        <v>190101</v>
      </c>
      <c r="K1194" s="1">
        <v>107400</v>
      </c>
      <c r="L1194" s="26"/>
      <c r="M1194" s="1"/>
      <c r="N1194" s="26"/>
      <c r="O1194" s="1"/>
      <c r="P1194" s="26"/>
    </row>
    <row r="1195" spans="1:16" hidden="1" x14ac:dyDescent="0.25">
      <c r="A1195" s="30">
        <v>50000249</v>
      </c>
      <c r="B1195">
        <v>2481653</v>
      </c>
      <c r="C1195" t="s">
        <v>158</v>
      </c>
      <c r="D1195">
        <v>72006439</v>
      </c>
      <c r="E1195" s="29">
        <v>42171</v>
      </c>
      <c r="F1195">
        <v>3033182</v>
      </c>
      <c r="G1195" s="14">
        <f>VLOOKUP(I1195,[2]numerales!$A:$F,6,0)</f>
        <v>96400000</v>
      </c>
      <c r="H1195" s="14">
        <f>VLOOKUP(I1195,[2]numerales!$A:$B,2,0)</f>
        <v>370101</v>
      </c>
      <c r="I1195" s="26">
        <v>121280</v>
      </c>
      <c r="K1195" s="1">
        <v>5400</v>
      </c>
      <c r="L1195" s="26"/>
      <c r="M1195" s="1"/>
      <c r="N1195" s="26"/>
      <c r="O1195" s="1"/>
      <c r="P1195" s="26"/>
    </row>
    <row r="1196" spans="1:16" hidden="1" x14ac:dyDescent="0.25">
      <c r="A1196" s="30">
        <v>50000249</v>
      </c>
      <c r="B1196">
        <v>2492289</v>
      </c>
      <c r="C1196" t="s">
        <v>169</v>
      </c>
      <c r="D1196">
        <v>1085288118</v>
      </c>
      <c r="E1196" s="29">
        <v>42171</v>
      </c>
      <c r="F1196">
        <v>31839413</v>
      </c>
      <c r="G1196" s="14">
        <f>VLOOKUP(I1196,[2]numerales!$A:$F,6,0)</f>
        <v>12400000</v>
      </c>
      <c r="H1196" s="14">
        <f>VLOOKUP(I1196,[2]numerales!$A:$B,2,0)</f>
        <v>270102</v>
      </c>
      <c r="I1196" s="26">
        <v>121204</v>
      </c>
      <c r="K1196" s="1">
        <v>5000</v>
      </c>
      <c r="L1196" s="26"/>
      <c r="M1196" s="1"/>
      <c r="N1196" s="26"/>
      <c r="O1196" s="1"/>
      <c r="P1196" s="26"/>
    </row>
    <row r="1197" spans="1:16" hidden="1" x14ac:dyDescent="0.25">
      <c r="A1197" s="30">
        <v>50000249</v>
      </c>
      <c r="B1197">
        <v>2492290</v>
      </c>
      <c r="C1197" t="s">
        <v>169</v>
      </c>
      <c r="D1197">
        <v>1061751132</v>
      </c>
      <c r="E1197" s="29">
        <v>42171</v>
      </c>
      <c r="F1197">
        <v>31733040</v>
      </c>
      <c r="G1197" s="14">
        <f>VLOOKUP(I1197,[2]numerales!$A:$F,6,0)</f>
        <v>12400000</v>
      </c>
      <c r="H1197" s="14">
        <f>VLOOKUP(I1197,[2]numerales!$A:$B,2,0)</f>
        <v>270102</v>
      </c>
      <c r="I1197" s="26">
        <v>121204</v>
      </c>
      <c r="K1197" s="1">
        <v>5000</v>
      </c>
      <c r="L1197" s="26"/>
      <c r="M1197" s="1"/>
      <c r="N1197" s="26"/>
      <c r="O1197" s="1"/>
      <c r="P1197" s="26"/>
    </row>
    <row r="1198" spans="1:16" hidden="1" x14ac:dyDescent="0.25">
      <c r="A1198" s="30">
        <v>50000249</v>
      </c>
      <c r="B1198">
        <v>2492291</v>
      </c>
      <c r="C1198" t="s">
        <v>169</v>
      </c>
      <c r="D1198">
        <v>1085282059</v>
      </c>
      <c r="E1198" s="29">
        <v>42171</v>
      </c>
      <c r="F1198">
        <v>7360897</v>
      </c>
      <c r="G1198" s="14">
        <f>VLOOKUP(I1198,[2]numerales!$A:$F,6,0)</f>
        <v>923272421</v>
      </c>
      <c r="H1198" s="14">
        <f>VLOOKUP(I1198,[2]numerales!$A:$B,2,0)</f>
        <v>190101</v>
      </c>
      <c r="I1198" s="26">
        <v>190101</v>
      </c>
      <c r="K1198" s="1">
        <v>107400</v>
      </c>
      <c r="L1198" s="26"/>
      <c r="M1198" s="1"/>
      <c r="N1198" s="26"/>
      <c r="O1198" s="1"/>
      <c r="P1198" s="26"/>
    </row>
    <row r="1199" spans="1:16" hidden="1" x14ac:dyDescent="0.25">
      <c r="A1199" s="30">
        <v>50000249</v>
      </c>
      <c r="B1199">
        <v>2492294</v>
      </c>
      <c r="C1199" t="s">
        <v>169</v>
      </c>
      <c r="D1199">
        <v>27315008</v>
      </c>
      <c r="E1199" s="29">
        <v>42171</v>
      </c>
      <c r="F1199">
        <v>31261966</v>
      </c>
      <c r="G1199" s="14">
        <f>VLOOKUP(I1199,[2]numerales!$A:$F,6,0)</f>
        <v>12400000</v>
      </c>
      <c r="H1199" s="14">
        <f>VLOOKUP(I1199,[2]numerales!$A:$B,2,0)</f>
        <v>270102</v>
      </c>
      <c r="I1199" s="26">
        <v>121204</v>
      </c>
      <c r="K1199" s="1">
        <v>5000</v>
      </c>
      <c r="L1199" s="26"/>
      <c r="M1199" s="1"/>
      <c r="N1199" s="26"/>
      <c r="O1199" s="1"/>
      <c r="P1199" s="26"/>
    </row>
    <row r="1200" spans="1:16" hidden="1" x14ac:dyDescent="0.25">
      <c r="A1200" s="30">
        <v>50000249</v>
      </c>
      <c r="B1200">
        <v>2492295</v>
      </c>
      <c r="C1200" t="s">
        <v>169</v>
      </c>
      <c r="D1200">
        <v>1121506938</v>
      </c>
      <c r="E1200" s="29">
        <v>42171</v>
      </c>
      <c r="F1200">
        <v>31253407</v>
      </c>
      <c r="G1200" s="14">
        <f>VLOOKUP(I1200,[2]numerales!$A:$F,6,0)</f>
        <v>12400000</v>
      </c>
      <c r="H1200" s="14">
        <f>VLOOKUP(I1200,[2]numerales!$A:$B,2,0)</f>
        <v>270102</v>
      </c>
      <c r="I1200" s="26">
        <v>121204</v>
      </c>
      <c r="K1200" s="1">
        <v>5000</v>
      </c>
      <c r="L1200" s="26"/>
      <c r="M1200" s="1"/>
      <c r="N1200" s="26"/>
      <c r="O1200" s="1"/>
      <c r="P1200" s="26"/>
    </row>
    <row r="1201" spans="1:16" hidden="1" x14ac:dyDescent="0.25">
      <c r="A1201" s="30">
        <v>50000249</v>
      </c>
      <c r="B1201">
        <v>2492298</v>
      </c>
      <c r="C1201" t="s">
        <v>169</v>
      </c>
      <c r="D1201">
        <v>1086549015</v>
      </c>
      <c r="E1201" s="29">
        <v>42171</v>
      </c>
      <c r="F1201">
        <v>31163286</v>
      </c>
      <c r="G1201" s="14">
        <f>VLOOKUP(I1201,[2]numerales!$A:$F,6,0)</f>
        <v>12400000</v>
      </c>
      <c r="H1201" s="14">
        <f>VLOOKUP(I1201,[2]numerales!$A:$B,2,0)</f>
        <v>270102</v>
      </c>
      <c r="I1201" s="26">
        <v>121204</v>
      </c>
      <c r="K1201" s="1">
        <v>5000</v>
      </c>
      <c r="L1201" s="26"/>
      <c r="M1201" s="1"/>
      <c r="N1201" s="26"/>
      <c r="O1201" s="1"/>
      <c r="P1201" s="26"/>
    </row>
    <row r="1202" spans="1:16" hidden="1" x14ac:dyDescent="0.25">
      <c r="A1202" s="30">
        <v>50000249</v>
      </c>
      <c r="B1202">
        <v>2492299</v>
      </c>
      <c r="C1202" t="s">
        <v>169</v>
      </c>
      <c r="D1202">
        <v>59178976</v>
      </c>
      <c r="E1202" s="29">
        <v>42171</v>
      </c>
      <c r="F1202">
        <v>30067628</v>
      </c>
      <c r="G1202" s="14">
        <f>VLOOKUP(I1202,[2]numerales!$A:$F,6,0)</f>
        <v>12400000</v>
      </c>
      <c r="H1202" s="14">
        <f>VLOOKUP(I1202,[2]numerales!$A:$B,2,0)</f>
        <v>270102</v>
      </c>
      <c r="I1202" s="26">
        <v>121204</v>
      </c>
      <c r="K1202" s="1">
        <v>5000</v>
      </c>
      <c r="L1202" s="26"/>
      <c r="M1202" s="1"/>
      <c r="N1202" s="26"/>
      <c r="O1202" s="1"/>
      <c r="P1202" s="26"/>
    </row>
    <row r="1203" spans="1:16" hidden="1" x14ac:dyDescent="0.25">
      <c r="A1203" s="30">
        <v>50000249</v>
      </c>
      <c r="B1203">
        <v>2492300</v>
      </c>
      <c r="C1203" t="s">
        <v>169</v>
      </c>
      <c r="D1203">
        <v>1085289976</v>
      </c>
      <c r="E1203" s="29">
        <v>42171</v>
      </c>
      <c r="F1203">
        <v>31669706</v>
      </c>
      <c r="G1203" s="14">
        <f>VLOOKUP(I1203,[2]numerales!$A:$F,6,0)</f>
        <v>12400000</v>
      </c>
      <c r="H1203" s="14">
        <f>VLOOKUP(I1203,[2]numerales!$A:$B,2,0)</f>
        <v>270102</v>
      </c>
      <c r="I1203" s="26">
        <v>121204</v>
      </c>
      <c r="K1203" s="1">
        <v>5000</v>
      </c>
      <c r="L1203" s="26"/>
      <c r="M1203" s="1"/>
      <c r="N1203" s="26"/>
      <c r="O1203" s="1"/>
      <c r="P1203" s="26"/>
    </row>
    <row r="1204" spans="1:16" hidden="1" x14ac:dyDescent="0.25">
      <c r="A1204" s="30">
        <v>50000249</v>
      </c>
      <c r="B1204">
        <v>2492301</v>
      </c>
      <c r="C1204" t="s">
        <v>169</v>
      </c>
      <c r="D1204">
        <v>1085301896</v>
      </c>
      <c r="E1204" s="29">
        <v>42171</v>
      </c>
      <c r="F1204">
        <v>30151004</v>
      </c>
      <c r="G1204" s="14">
        <f>VLOOKUP(I1204,[2]numerales!$A:$F,6,0)</f>
        <v>12400000</v>
      </c>
      <c r="H1204" s="14">
        <f>VLOOKUP(I1204,[2]numerales!$A:$B,2,0)</f>
        <v>270102</v>
      </c>
      <c r="I1204" s="26">
        <v>121204</v>
      </c>
      <c r="K1204" s="1">
        <v>5000</v>
      </c>
      <c r="L1204" s="26"/>
      <c r="M1204" s="1"/>
      <c r="N1204" s="26"/>
      <c r="O1204" s="1"/>
      <c r="P1204" s="26"/>
    </row>
    <row r="1205" spans="1:16" hidden="1" x14ac:dyDescent="0.25">
      <c r="A1205" s="30">
        <v>50000249</v>
      </c>
      <c r="B1205">
        <v>2499131</v>
      </c>
      <c r="C1205" t="s">
        <v>167</v>
      </c>
      <c r="D1205">
        <v>13236433</v>
      </c>
      <c r="E1205" s="29">
        <v>42171</v>
      </c>
      <c r="F1205">
        <v>13236433</v>
      </c>
      <c r="G1205" s="14">
        <f>VLOOKUP(I1205,[2]numerales!$A:$F,6,0)</f>
        <v>923272193</v>
      </c>
      <c r="H1205" s="14">
        <f>VLOOKUP(I1205,[2]numerales!$A:$B,2,0)</f>
        <v>131401</v>
      </c>
      <c r="I1205" s="26">
        <v>131401</v>
      </c>
      <c r="K1205" s="1">
        <v>9700</v>
      </c>
      <c r="L1205" s="26"/>
      <c r="M1205" s="1"/>
      <c r="N1205" s="26"/>
      <c r="O1205" s="1"/>
      <c r="P1205" s="26"/>
    </row>
    <row r="1206" spans="1:16" hidden="1" x14ac:dyDescent="0.25">
      <c r="A1206" s="30">
        <v>50000249</v>
      </c>
      <c r="B1206">
        <v>2519712</v>
      </c>
      <c r="C1206" t="s">
        <v>167</v>
      </c>
      <c r="D1206">
        <v>88202693</v>
      </c>
      <c r="E1206" s="29">
        <v>42171</v>
      </c>
      <c r="F1206">
        <v>5877406</v>
      </c>
      <c r="G1206" s="14">
        <f>VLOOKUP(I1206,[2]numerales!$A:$F,6,0)</f>
        <v>910300000</v>
      </c>
      <c r="H1206" s="14">
        <f>VLOOKUP(I1206,[2]numerales!$A:$B,2,0)</f>
        <v>130113</v>
      </c>
      <c r="I1206" s="26">
        <v>121235</v>
      </c>
      <c r="K1206" s="1">
        <v>206000</v>
      </c>
      <c r="L1206" s="26"/>
      <c r="M1206" s="1"/>
      <c r="N1206" s="26"/>
      <c r="O1206" s="1"/>
      <c r="P1206" s="26"/>
    </row>
    <row r="1207" spans="1:16" hidden="1" x14ac:dyDescent="0.25">
      <c r="A1207" s="30">
        <v>50000249</v>
      </c>
      <c r="B1207">
        <v>2519713</v>
      </c>
      <c r="C1207" t="s">
        <v>167</v>
      </c>
      <c r="D1207">
        <v>91521041</v>
      </c>
      <c r="E1207" s="29">
        <v>42171</v>
      </c>
      <c r="F1207">
        <v>5877406</v>
      </c>
      <c r="G1207" s="14">
        <f>VLOOKUP(I1207,[2]numerales!$A:$F,6,0)</f>
        <v>910300000</v>
      </c>
      <c r="H1207" s="14">
        <f>VLOOKUP(I1207,[2]numerales!$A:$B,2,0)</f>
        <v>130113</v>
      </c>
      <c r="I1207" s="26">
        <v>121235</v>
      </c>
      <c r="K1207" s="1">
        <v>206000</v>
      </c>
      <c r="L1207" s="26"/>
      <c r="M1207" s="1"/>
      <c r="N1207" s="26"/>
      <c r="O1207" s="1"/>
      <c r="P1207" s="26"/>
    </row>
    <row r="1208" spans="1:16" hidden="1" x14ac:dyDescent="0.25">
      <c r="A1208" s="30">
        <v>50000249</v>
      </c>
      <c r="B1208">
        <v>2551592</v>
      </c>
      <c r="C1208" t="s">
        <v>154</v>
      </c>
      <c r="D1208">
        <v>40380942</v>
      </c>
      <c r="E1208" s="29">
        <v>42171</v>
      </c>
      <c r="F1208">
        <v>31385160</v>
      </c>
      <c r="G1208" s="14">
        <f>VLOOKUP(I1208,[2]numerales!$A:$F,6,0)</f>
        <v>11500000</v>
      </c>
      <c r="H1208" s="14">
        <f>VLOOKUP(I1208,[2]numerales!$A:$B,2,0)</f>
        <v>130101</v>
      </c>
      <c r="I1208" s="26">
        <v>12102118</v>
      </c>
      <c r="K1208" s="1">
        <v>12000</v>
      </c>
      <c r="L1208" s="26"/>
      <c r="M1208" s="1"/>
      <c r="N1208" s="26"/>
      <c r="O1208" s="1"/>
      <c r="P1208" s="26"/>
    </row>
    <row r="1209" spans="1:16" hidden="1" x14ac:dyDescent="0.25">
      <c r="A1209" s="30">
        <v>50000249</v>
      </c>
      <c r="B1209">
        <v>2554176</v>
      </c>
      <c r="C1209" t="s">
        <v>195</v>
      </c>
      <c r="D1209">
        <v>85450439</v>
      </c>
      <c r="E1209" s="29">
        <v>42171</v>
      </c>
      <c r="F1209">
        <v>31266290</v>
      </c>
      <c r="G1209" s="14">
        <f>VLOOKUP(I1209,[2]numerales!$A:$F,6,0)</f>
        <v>26800000</v>
      </c>
      <c r="H1209" s="14">
        <f>VLOOKUP(I1209,[2]numerales!$A:$B,2,0)</f>
        <v>360200</v>
      </c>
      <c r="I1209" s="26">
        <v>360200</v>
      </c>
      <c r="K1209" s="1">
        <v>186643</v>
      </c>
      <c r="L1209" s="26"/>
      <c r="M1209" s="1"/>
      <c r="N1209" s="26"/>
      <c r="O1209" s="1"/>
      <c r="P1209" s="26"/>
    </row>
    <row r="1210" spans="1:16" hidden="1" x14ac:dyDescent="0.25">
      <c r="A1210" s="30">
        <v>50000249</v>
      </c>
      <c r="B1210">
        <v>2554178</v>
      </c>
      <c r="C1210" t="s">
        <v>195</v>
      </c>
      <c r="D1210">
        <v>7631672</v>
      </c>
      <c r="E1210" s="29">
        <v>42171</v>
      </c>
      <c r="F1210">
        <v>30088724</v>
      </c>
      <c r="G1210" s="14">
        <f>VLOOKUP(I1210,[2]numerales!$A:$F,6,0)</f>
        <v>26800000</v>
      </c>
      <c r="H1210" s="14">
        <f>VLOOKUP(I1210,[2]numerales!$A:$B,2,0)</f>
        <v>360200</v>
      </c>
      <c r="I1210" s="26">
        <v>360200</v>
      </c>
      <c r="K1210" s="1">
        <v>186180</v>
      </c>
      <c r="L1210" s="26"/>
      <c r="M1210" s="1"/>
      <c r="N1210" s="26"/>
      <c r="O1210" s="1"/>
      <c r="P1210" s="26"/>
    </row>
    <row r="1211" spans="1:16" hidden="1" x14ac:dyDescent="0.25">
      <c r="A1211" s="30">
        <v>50000249</v>
      </c>
      <c r="B1211">
        <v>2570516</v>
      </c>
      <c r="C1211" t="s">
        <v>154</v>
      </c>
      <c r="D1211">
        <v>14266389</v>
      </c>
      <c r="E1211" s="29">
        <v>42171</v>
      </c>
      <c r="F1211">
        <v>31520553</v>
      </c>
      <c r="G1211" s="14">
        <f>VLOOKUP(I1211,[2]numerales!$A:$F,6,0)</f>
        <v>96400000</v>
      </c>
      <c r="H1211" s="14">
        <f>VLOOKUP(I1211,[2]numerales!$A:$B,2,0)</f>
        <v>370101</v>
      </c>
      <c r="I1211" s="26">
        <v>121280</v>
      </c>
      <c r="K1211" s="1">
        <v>5400</v>
      </c>
      <c r="L1211" s="26"/>
      <c r="M1211" s="1"/>
      <c r="N1211" s="26"/>
      <c r="O1211" s="1"/>
      <c r="P1211" s="26"/>
    </row>
    <row r="1212" spans="1:16" hidden="1" x14ac:dyDescent="0.25">
      <c r="A1212" s="30">
        <v>50000249</v>
      </c>
      <c r="B1212">
        <v>2584530</v>
      </c>
      <c r="C1212" t="s">
        <v>163</v>
      </c>
      <c r="D1212">
        <v>8001416457</v>
      </c>
      <c r="E1212" s="29">
        <v>42171</v>
      </c>
      <c r="F1212">
        <v>6501411</v>
      </c>
      <c r="G1212" s="14">
        <f>VLOOKUP(I1212,[2]numerales!$A:$F,6,0)</f>
        <v>11100000</v>
      </c>
      <c r="H1212" s="14">
        <f>VLOOKUP(I1212,[2]numerales!$A:$B,2,0)</f>
        <v>150104</v>
      </c>
      <c r="I1212" s="26">
        <v>27090504</v>
      </c>
      <c r="K1212" s="1">
        <v>1230417.75</v>
      </c>
      <c r="L1212" s="26"/>
      <c r="M1212" s="1"/>
      <c r="N1212" s="26"/>
      <c r="O1212" s="1"/>
      <c r="P1212" s="26"/>
    </row>
    <row r="1213" spans="1:16" hidden="1" x14ac:dyDescent="0.25">
      <c r="A1213" s="30">
        <v>50000249</v>
      </c>
      <c r="B1213">
        <v>2617630</v>
      </c>
      <c r="C1213" t="s">
        <v>154</v>
      </c>
      <c r="D1213">
        <v>41698936</v>
      </c>
      <c r="E1213" s="29">
        <v>42171</v>
      </c>
      <c r="F1213">
        <v>381700</v>
      </c>
      <c r="G1213" s="14">
        <f>VLOOKUP(I1213,[2]numerales!$A:$F,6,0)</f>
        <v>11500000</v>
      </c>
      <c r="H1213" s="14">
        <f>VLOOKUP(I1213,[2]numerales!$A:$B,2,0)</f>
        <v>130101</v>
      </c>
      <c r="I1213" s="26">
        <v>12102118</v>
      </c>
      <c r="K1213" s="1">
        <v>12000</v>
      </c>
      <c r="L1213" s="26"/>
      <c r="M1213" s="1"/>
      <c r="N1213" s="26"/>
      <c r="O1213" s="1"/>
      <c r="P1213" s="26"/>
    </row>
    <row r="1214" spans="1:16" hidden="1" x14ac:dyDescent="0.25">
      <c r="A1214" s="30">
        <v>50000249</v>
      </c>
      <c r="B1214">
        <v>2617632</v>
      </c>
      <c r="C1214" t="s">
        <v>154</v>
      </c>
      <c r="D1214">
        <v>3811700</v>
      </c>
      <c r="E1214" s="29">
        <v>42171</v>
      </c>
      <c r="F1214">
        <v>3811700</v>
      </c>
      <c r="G1214" s="14">
        <f>VLOOKUP(I1214,[2]numerales!$A:$F,6,0)</f>
        <v>11500000</v>
      </c>
      <c r="H1214" s="14">
        <f>VLOOKUP(I1214,[2]numerales!$A:$B,2,0)</f>
        <v>130101</v>
      </c>
      <c r="I1214" s="26">
        <v>12102118</v>
      </c>
      <c r="K1214" s="1">
        <v>12000</v>
      </c>
      <c r="L1214" s="26"/>
      <c r="M1214" s="1"/>
      <c r="N1214" s="26"/>
      <c r="O1214" s="1"/>
      <c r="P1214" s="26"/>
    </row>
    <row r="1215" spans="1:16" hidden="1" x14ac:dyDescent="0.25">
      <c r="A1215" s="30">
        <v>50000249</v>
      </c>
      <c r="B1215">
        <v>2617633</v>
      </c>
      <c r="C1215" t="s">
        <v>154</v>
      </c>
      <c r="D1215">
        <v>50943573</v>
      </c>
      <c r="E1215" s="29">
        <v>42171</v>
      </c>
      <c r="F1215">
        <v>381700</v>
      </c>
      <c r="G1215" s="14">
        <f>VLOOKUP(I1215,[2]numerales!$A:$F,6,0)</f>
        <v>11500000</v>
      </c>
      <c r="H1215" s="14">
        <f>VLOOKUP(I1215,[2]numerales!$A:$B,2,0)</f>
        <v>130101</v>
      </c>
      <c r="I1215" s="26">
        <v>12102118</v>
      </c>
      <c r="K1215" s="1">
        <v>12000</v>
      </c>
      <c r="L1215" s="26"/>
      <c r="M1215" s="1"/>
      <c r="N1215" s="26"/>
      <c r="O1215" s="1"/>
      <c r="P1215" s="26"/>
    </row>
    <row r="1216" spans="1:16" hidden="1" x14ac:dyDescent="0.25">
      <c r="A1216" s="30">
        <v>50000249</v>
      </c>
      <c r="B1216">
        <v>2617634</v>
      </c>
      <c r="C1216" t="s">
        <v>154</v>
      </c>
      <c r="D1216">
        <v>52699272</v>
      </c>
      <c r="E1216" s="29">
        <v>42171</v>
      </c>
      <c r="F1216">
        <v>3811700</v>
      </c>
      <c r="G1216" s="14">
        <f>VLOOKUP(I1216,[2]numerales!$A:$F,6,0)</f>
        <v>11500000</v>
      </c>
      <c r="H1216" s="14">
        <f>VLOOKUP(I1216,[2]numerales!$A:$B,2,0)</f>
        <v>130101</v>
      </c>
      <c r="I1216" s="26">
        <v>12102118</v>
      </c>
      <c r="K1216" s="1">
        <v>12000</v>
      </c>
      <c r="L1216" s="26"/>
      <c r="M1216" s="1"/>
      <c r="N1216" s="26"/>
      <c r="O1216" s="1"/>
      <c r="P1216" s="26"/>
    </row>
    <row r="1217" spans="1:16" hidden="1" x14ac:dyDescent="0.25">
      <c r="A1217" s="30">
        <v>50000249</v>
      </c>
      <c r="B1217">
        <v>2617635</v>
      </c>
      <c r="C1217" t="s">
        <v>154</v>
      </c>
      <c r="D1217">
        <v>79556024</v>
      </c>
      <c r="E1217" s="29">
        <v>42171</v>
      </c>
      <c r="F1217">
        <v>381700</v>
      </c>
      <c r="G1217" s="14">
        <f>VLOOKUP(I1217,[2]numerales!$A:$F,6,0)</f>
        <v>11500000</v>
      </c>
      <c r="H1217" s="14">
        <f>VLOOKUP(I1217,[2]numerales!$A:$B,2,0)</f>
        <v>130101</v>
      </c>
      <c r="I1217" s="26">
        <v>12102118</v>
      </c>
      <c r="K1217" s="1">
        <v>12000</v>
      </c>
      <c r="L1217" s="26"/>
      <c r="M1217" s="1"/>
      <c r="N1217" s="26"/>
      <c r="O1217" s="1"/>
      <c r="P1217" s="26"/>
    </row>
    <row r="1218" spans="1:16" hidden="1" x14ac:dyDescent="0.25">
      <c r="A1218" s="30">
        <v>50000249</v>
      </c>
      <c r="B1218">
        <v>2617636</v>
      </c>
      <c r="C1218" t="s">
        <v>154</v>
      </c>
      <c r="D1218">
        <v>396911727</v>
      </c>
      <c r="E1218" s="29">
        <v>42171</v>
      </c>
      <c r="F1218">
        <v>3811700</v>
      </c>
      <c r="G1218" s="14">
        <f>VLOOKUP(I1218,[2]numerales!$A:$F,6,0)</f>
        <v>11500000</v>
      </c>
      <c r="H1218" s="14">
        <f>VLOOKUP(I1218,[2]numerales!$A:$B,2,0)</f>
        <v>130101</v>
      </c>
      <c r="I1218" s="26">
        <v>12102118</v>
      </c>
      <c r="K1218" s="1">
        <v>12000</v>
      </c>
      <c r="L1218" s="26"/>
      <c r="M1218" s="1"/>
      <c r="N1218" s="26"/>
      <c r="O1218" s="1"/>
      <c r="P1218" s="26"/>
    </row>
    <row r="1219" spans="1:16" hidden="1" x14ac:dyDescent="0.25">
      <c r="A1219" s="30">
        <v>50000249</v>
      </c>
      <c r="B1219">
        <v>2617637</v>
      </c>
      <c r="C1219" t="s">
        <v>154</v>
      </c>
      <c r="D1219">
        <v>82262231</v>
      </c>
      <c r="E1219" s="29">
        <v>42171</v>
      </c>
      <c r="F1219">
        <v>381700</v>
      </c>
      <c r="G1219" s="14">
        <f>VLOOKUP(I1219,[2]numerales!$A:$F,6,0)</f>
        <v>11500000</v>
      </c>
      <c r="H1219" s="14">
        <f>VLOOKUP(I1219,[2]numerales!$A:$B,2,0)</f>
        <v>130101</v>
      </c>
      <c r="I1219" s="26">
        <v>12102118</v>
      </c>
      <c r="K1219" s="1">
        <v>12000</v>
      </c>
      <c r="L1219" s="26"/>
      <c r="M1219" s="1"/>
      <c r="N1219" s="26"/>
      <c r="O1219" s="1"/>
      <c r="P1219" s="26"/>
    </row>
    <row r="1220" spans="1:16" hidden="1" x14ac:dyDescent="0.25">
      <c r="A1220" s="30">
        <v>50000249</v>
      </c>
      <c r="B1220">
        <v>2617646</v>
      </c>
      <c r="C1220" t="s">
        <v>154</v>
      </c>
      <c r="D1220">
        <v>65829386</v>
      </c>
      <c r="E1220" s="29">
        <v>42171</v>
      </c>
      <c r="F1220">
        <v>6811700</v>
      </c>
      <c r="G1220" s="14">
        <f>VLOOKUP(I1220,[2]numerales!$A:$F,6,0)</f>
        <v>11500000</v>
      </c>
      <c r="H1220" s="14">
        <f>VLOOKUP(I1220,[2]numerales!$A:$B,2,0)</f>
        <v>130101</v>
      </c>
      <c r="I1220" s="26">
        <v>12102118</v>
      </c>
      <c r="K1220" s="1">
        <v>12000</v>
      </c>
      <c r="L1220" s="26"/>
      <c r="M1220" s="1"/>
      <c r="N1220" s="26"/>
      <c r="O1220" s="1"/>
      <c r="P1220" s="26"/>
    </row>
    <row r="1221" spans="1:16" hidden="1" x14ac:dyDescent="0.25">
      <c r="A1221" s="30">
        <v>50000249</v>
      </c>
      <c r="B1221">
        <v>2621131</v>
      </c>
      <c r="C1221" t="s">
        <v>195</v>
      </c>
      <c r="D1221">
        <v>36695565</v>
      </c>
      <c r="E1221" s="29">
        <v>42171</v>
      </c>
      <c r="F1221">
        <v>30041969</v>
      </c>
      <c r="G1221" s="14">
        <f>VLOOKUP(I1221,[2]numerales!$A:$F,6,0)</f>
        <v>26800000</v>
      </c>
      <c r="H1221" s="14">
        <f>VLOOKUP(I1221,[2]numerales!$A:$B,2,0)</f>
        <v>360200</v>
      </c>
      <c r="I1221" s="26">
        <v>360200</v>
      </c>
      <c r="K1221" s="1">
        <v>16370</v>
      </c>
      <c r="L1221" s="26"/>
      <c r="M1221" s="1"/>
      <c r="N1221" s="26"/>
      <c r="O1221" s="1"/>
      <c r="P1221" s="26"/>
    </row>
    <row r="1222" spans="1:16" hidden="1" x14ac:dyDescent="0.25">
      <c r="A1222" s="30">
        <v>50000249</v>
      </c>
      <c r="B1222">
        <v>2632692</v>
      </c>
      <c r="C1222" t="s">
        <v>154</v>
      </c>
      <c r="D1222">
        <v>1022365219</v>
      </c>
      <c r="E1222" s="29">
        <v>42171</v>
      </c>
      <c r="F1222">
        <v>8126635</v>
      </c>
      <c r="G1222" s="14">
        <f>VLOOKUP(I1222,[2]numerales!$A:$F,6,0)</f>
        <v>12400000</v>
      </c>
      <c r="H1222" s="14">
        <f>VLOOKUP(I1222,[2]numerales!$A:$B,2,0)</f>
        <v>270102</v>
      </c>
      <c r="I1222" s="26">
        <v>121204</v>
      </c>
      <c r="K1222" s="1">
        <v>5000</v>
      </c>
      <c r="L1222" s="26"/>
      <c r="M1222" s="1"/>
      <c r="N1222" s="26"/>
      <c r="O1222" s="1"/>
      <c r="P1222" s="26"/>
    </row>
    <row r="1223" spans="1:16" hidden="1" x14ac:dyDescent="0.25">
      <c r="A1223" s="30">
        <v>50000249</v>
      </c>
      <c r="B1223">
        <v>26474711</v>
      </c>
      <c r="C1223" t="s">
        <v>154</v>
      </c>
      <c r="D1223">
        <v>1014197763</v>
      </c>
      <c r="E1223" s="29">
        <v>42171</v>
      </c>
      <c r="F1223">
        <v>31155179</v>
      </c>
      <c r="G1223" s="14">
        <f>VLOOKUP(I1223,[2]numerales!$A:$F,6,0)</f>
        <v>12400000</v>
      </c>
      <c r="H1223" s="14">
        <f>VLOOKUP(I1223,[2]numerales!$A:$B,2,0)</f>
        <v>270102</v>
      </c>
      <c r="I1223" s="26">
        <v>121204</v>
      </c>
      <c r="K1223" s="1">
        <v>5000</v>
      </c>
      <c r="L1223" s="26"/>
      <c r="M1223" s="1"/>
      <c r="N1223" s="26"/>
      <c r="O1223" s="1"/>
      <c r="P1223" s="26"/>
    </row>
    <row r="1224" spans="1:16" hidden="1" x14ac:dyDescent="0.25">
      <c r="A1224" s="30">
        <v>50000249</v>
      </c>
      <c r="B1224">
        <v>37438326</v>
      </c>
      <c r="C1224" t="s">
        <v>154</v>
      </c>
      <c r="D1224">
        <v>19291464</v>
      </c>
      <c r="E1224" s="29">
        <v>42171</v>
      </c>
      <c r="F1224">
        <v>4718797</v>
      </c>
      <c r="G1224" s="14">
        <f>VLOOKUP(I1224,[2]numerales!$A:$F,6,0)</f>
        <v>96400000</v>
      </c>
      <c r="H1224" s="14">
        <f>VLOOKUP(I1224,[2]numerales!$A:$B,2,0)</f>
        <v>370101</v>
      </c>
      <c r="I1224" s="26">
        <v>121280</v>
      </c>
      <c r="K1224" s="1">
        <v>5400</v>
      </c>
      <c r="L1224" s="26"/>
      <c r="M1224" s="1"/>
      <c r="N1224" s="26"/>
      <c r="O1224" s="1"/>
      <c r="P1224" s="26"/>
    </row>
    <row r="1225" spans="1:16" hidden="1" x14ac:dyDescent="0.25">
      <c r="A1225" s="30">
        <v>50000249</v>
      </c>
      <c r="B1225">
        <v>39011221</v>
      </c>
      <c r="C1225" t="s">
        <v>154</v>
      </c>
      <c r="D1225">
        <v>413039</v>
      </c>
      <c r="E1225" s="29">
        <v>42171</v>
      </c>
      <c r="F1225">
        <v>2368244</v>
      </c>
      <c r="G1225" s="14">
        <f>VLOOKUP(I1225,[2]numerales!$A:$F,6,0)</f>
        <v>923272421</v>
      </c>
      <c r="H1225" s="14">
        <f>VLOOKUP(I1225,[2]numerales!$A:$B,2,0)</f>
        <v>190101</v>
      </c>
      <c r="I1225" s="26">
        <v>190101</v>
      </c>
      <c r="K1225" s="1">
        <v>107400</v>
      </c>
      <c r="L1225" s="26"/>
      <c r="M1225" s="1"/>
      <c r="N1225" s="26"/>
      <c r="O1225" s="1"/>
      <c r="P1225" s="26"/>
    </row>
    <row r="1226" spans="1:16" hidden="1" x14ac:dyDescent="0.25">
      <c r="A1226" s="30">
        <v>50000249</v>
      </c>
      <c r="B1226">
        <v>40441678</v>
      </c>
      <c r="C1226" t="s">
        <v>154</v>
      </c>
      <c r="D1226">
        <v>1032370593</v>
      </c>
      <c r="E1226" s="29">
        <v>42171</v>
      </c>
      <c r="F1226">
        <v>7111298</v>
      </c>
      <c r="G1226" s="14">
        <f>VLOOKUP(I1226,[2]numerales!$A:$F,6,0)</f>
        <v>12400000</v>
      </c>
      <c r="H1226" s="14">
        <f>VLOOKUP(I1226,[2]numerales!$A:$B,2,0)</f>
        <v>270102</v>
      </c>
      <c r="I1226" s="26">
        <v>121204</v>
      </c>
      <c r="K1226" s="1">
        <v>5000</v>
      </c>
      <c r="L1226" s="26"/>
      <c r="M1226" s="1"/>
      <c r="N1226" s="26"/>
      <c r="O1226" s="1"/>
      <c r="P1226" s="26"/>
    </row>
    <row r="1227" spans="1:16" hidden="1" x14ac:dyDescent="0.25">
      <c r="A1227" s="30">
        <v>50000249</v>
      </c>
      <c r="B1227">
        <v>40997204</v>
      </c>
      <c r="C1227" t="s">
        <v>213</v>
      </c>
      <c r="D1227">
        <v>1075657559</v>
      </c>
      <c r="E1227" s="29">
        <v>42171</v>
      </c>
      <c r="F1227">
        <v>30038942</v>
      </c>
      <c r="G1227" s="14">
        <f>VLOOKUP(I1227,[2]numerales!$A:$F,6,0)</f>
        <v>12400000</v>
      </c>
      <c r="H1227" s="14">
        <f>VLOOKUP(I1227,[2]numerales!$A:$B,2,0)</f>
        <v>270102</v>
      </c>
      <c r="I1227" s="26">
        <v>121204</v>
      </c>
      <c r="K1227" s="1">
        <v>5000</v>
      </c>
      <c r="L1227" s="26"/>
      <c r="M1227" s="1"/>
      <c r="N1227" s="26"/>
      <c r="O1227" s="1"/>
      <c r="P1227" s="26"/>
    </row>
    <row r="1228" spans="1:16" hidden="1" x14ac:dyDescent="0.25">
      <c r="A1228" s="30">
        <v>50000249</v>
      </c>
      <c r="B1228">
        <v>41091012</v>
      </c>
      <c r="C1228" t="s">
        <v>154</v>
      </c>
      <c r="D1228">
        <v>1032436824</v>
      </c>
      <c r="E1228" s="29">
        <v>42171</v>
      </c>
      <c r="F1228">
        <v>7042474</v>
      </c>
      <c r="G1228" s="14">
        <f>VLOOKUP(I1228,[2]numerales!$A:$F,6,0)</f>
        <v>923272421</v>
      </c>
      <c r="H1228" s="14">
        <f>VLOOKUP(I1228,[2]numerales!$A:$B,2,0)</f>
        <v>190101</v>
      </c>
      <c r="I1228" s="26">
        <v>190101</v>
      </c>
      <c r="K1228" s="1">
        <v>107400</v>
      </c>
      <c r="L1228" s="26"/>
      <c r="M1228" s="1"/>
      <c r="N1228" s="26"/>
      <c r="O1228" s="1"/>
      <c r="P1228" s="26"/>
    </row>
    <row r="1229" spans="1:16" hidden="1" x14ac:dyDescent="0.25">
      <c r="A1229" s="30">
        <v>50000249</v>
      </c>
      <c r="B1229">
        <v>41226789</v>
      </c>
      <c r="C1229" t="s">
        <v>154</v>
      </c>
      <c r="D1229">
        <v>45535259</v>
      </c>
      <c r="E1229" s="29">
        <v>42171</v>
      </c>
      <c r="F1229">
        <v>5744792</v>
      </c>
      <c r="G1229" s="14">
        <f>VLOOKUP(I1229,[2]numerales!$A:$F,6,0)</f>
        <v>923272421</v>
      </c>
      <c r="H1229" s="14">
        <f>VLOOKUP(I1229,[2]numerales!$A:$B,2,0)</f>
        <v>190101</v>
      </c>
      <c r="I1229" s="26">
        <v>190101</v>
      </c>
      <c r="K1229" s="1">
        <v>107400</v>
      </c>
      <c r="L1229" s="26"/>
      <c r="M1229" s="1"/>
      <c r="N1229" s="26"/>
      <c r="O1229" s="1"/>
      <c r="P1229" s="26"/>
    </row>
    <row r="1230" spans="1:16" hidden="1" x14ac:dyDescent="0.25">
      <c r="A1230" s="30">
        <v>50000249</v>
      </c>
      <c r="B1230">
        <v>41344335</v>
      </c>
      <c r="C1230" t="s">
        <v>170</v>
      </c>
      <c r="D1230">
        <v>1128283560</v>
      </c>
      <c r="E1230" s="29">
        <v>42171</v>
      </c>
      <c r="F1230">
        <v>30140132</v>
      </c>
      <c r="G1230" s="14">
        <f>VLOOKUP(I1230,[2]numerales!$A:$F,6,0)</f>
        <v>923272421</v>
      </c>
      <c r="H1230" s="14">
        <f>VLOOKUP(I1230,[2]numerales!$A:$B,2,0)</f>
        <v>190101</v>
      </c>
      <c r="I1230" s="26">
        <v>190101</v>
      </c>
      <c r="K1230" s="1">
        <v>107400</v>
      </c>
      <c r="L1230" s="26"/>
      <c r="M1230" s="1"/>
      <c r="N1230" s="26"/>
      <c r="O1230" s="1"/>
      <c r="P1230" s="26"/>
    </row>
    <row r="1231" spans="1:16" hidden="1" x14ac:dyDescent="0.25">
      <c r="A1231" s="30">
        <v>50000249</v>
      </c>
      <c r="B1231">
        <v>41774782</v>
      </c>
      <c r="C1231" t="s">
        <v>154</v>
      </c>
      <c r="D1231">
        <v>1144054089</v>
      </c>
      <c r="E1231" s="29">
        <v>42171</v>
      </c>
      <c r="F1231">
        <v>31137940</v>
      </c>
      <c r="G1231" s="14">
        <f>VLOOKUP(I1231,[2]numerales!$A:$F,6,0)</f>
        <v>12400000</v>
      </c>
      <c r="H1231" s="14">
        <f>VLOOKUP(I1231,[2]numerales!$A:$B,2,0)</f>
        <v>270102</v>
      </c>
      <c r="I1231" s="26">
        <v>121204</v>
      </c>
      <c r="K1231" s="1">
        <v>5000</v>
      </c>
      <c r="L1231" s="26"/>
      <c r="M1231" s="1"/>
      <c r="N1231" s="26"/>
      <c r="O1231" s="1"/>
      <c r="P1231" s="26"/>
    </row>
    <row r="1232" spans="1:16" hidden="1" x14ac:dyDescent="0.25">
      <c r="A1232" s="30">
        <v>50000249</v>
      </c>
      <c r="B1232">
        <v>41774829</v>
      </c>
      <c r="C1232" t="s">
        <v>154</v>
      </c>
      <c r="D1232">
        <v>1014223028</v>
      </c>
      <c r="E1232" s="29">
        <v>42171</v>
      </c>
      <c r="F1232">
        <v>5400336</v>
      </c>
      <c r="G1232" s="14">
        <f>VLOOKUP(I1232,[2]numerales!$A:$F,6,0)</f>
        <v>12400000</v>
      </c>
      <c r="H1232" s="14">
        <f>VLOOKUP(I1232,[2]numerales!$A:$B,2,0)</f>
        <v>270102</v>
      </c>
      <c r="I1232" s="26">
        <v>121204</v>
      </c>
      <c r="K1232" s="1">
        <v>5000</v>
      </c>
      <c r="L1232" s="26"/>
      <c r="M1232" s="1"/>
      <c r="N1232" s="26"/>
      <c r="O1232" s="1"/>
      <c r="P1232" s="26"/>
    </row>
    <row r="1233" spans="1:16" hidden="1" x14ac:dyDescent="0.25">
      <c r="A1233" s="30">
        <v>50000249</v>
      </c>
      <c r="B1233">
        <v>41774885</v>
      </c>
      <c r="C1233" t="s">
        <v>154</v>
      </c>
      <c r="D1233">
        <v>30232611</v>
      </c>
      <c r="E1233" s="29">
        <v>42171</v>
      </c>
      <c r="F1233">
        <v>30140661</v>
      </c>
      <c r="G1233" s="14">
        <f>VLOOKUP(I1233,[2]numerales!$A:$F,6,0)</f>
        <v>12400000</v>
      </c>
      <c r="H1233" s="14">
        <f>VLOOKUP(I1233,[2]numerales!$A:$B,2,0)</f>
        <v>270102</v>
      </c>
      <c r="I1233" s="26">
        <v>121204</v>
      </c>
      <c r="K1233" s="1">
        <v>5000</v>
      </c>
      <c r="L1233" s="26"/>
      <c r="M1233" s="1"/>
      <c r="N1233" s="26"/>
      <c r="O1233" s="1"/>
      <c r="P1233" s="26"/>
    </row>
    <row r="1234" spans="1:16" hidden="1" x14ac:dyDescent="0.25">
      <c r="A1234" s="30">
        <v>50000249</v>
      </c>
      <c r="B1234">
        <v>41774888</v>
      </c>
      <c r="C1234" t="s">
        <v>154</v>
      </c>
      <c r="D1234">
        <v>1018449419</v>
      </c>
      <c r="E1234" s="29">
        <v>42171</v>
      </c>
      <c r="F1234">
        <v>31323749</v>
      </c>
      <c r="G1234" s="14">
        <f>VLOOKUP(I1234,[2]numerales!$A:$F,6,0)</f>
        <v>12400000</v>
      </c>
      <c r="H1234" s="14">
        <f>VLOOKUP(I1234,[2]numerales!$A:$B,2,0)</f>
        <v>270102</v>
      </c>
      <c r="I1234" s="26">
        <v>121204</v>
      </c>
      <c r="K1234" s="1">
        <v>5000</v>
      </c>
      <c r="L1234" s="26"/>
      <c r="M1234" s="1"/>
      <c r="N1234" s="26"/>
      <c r="O1234" s="1"/>
      <c r="P1234" s="26"/>
    </row>
    <row r="1235" spans="1:16" hidden="1" x14ac:dyDescent="0.25">
      <c r="A1235" s="30">
        <v>50000249</v>
      </c>
      <c r="B1235">
        <v>41774906</v>
      </c>
      <c r="C1235" t="s">
        <v>154</v>
      </c>
      <c r="D1235">
        <v>1144070111</v>
      </c>
      <c r="E1235" s="29">
        <v>42171</v>
      </c>
      <c r="F1235">
        <v>3965288</v>
      </c>
      <c r="G1235" s="14">
        <f>VLOOKUP(I1235,[2]numerales!$A:$F,6,0)</f>
        <v>12400000</v>
      </c>
      <c r="H1235" s="14">
        <f>VLOOKUP(I1235,[2]numerales!$A:$B,2,0)</f>
        <v>270102</v>
      </c>
      <c r="I1235" s="26">
        <v>121204</v>
      </c>
      <c r="K1235" s="1">
        <v>5000</v>
      </c>
      <c r="L1235" s="26"/>
      <c r="M1235" s="1"/>
      <c r="N1235" s="26"/>
      <c r="O1235" s="1"/>
      <c r="P1235" s="26"/>
    </row>
    <row r="1236" spans="1:16" hidden="1" x14ac:dyDescent="0.25">
      <c r="A1236" s="30">
        <v>50000249</v>
      </c>
      <c r="B1236">
        <v>41774909</v>
      </c>
      <c r="C1236" t="s">
        <v>154</v>
      </c>
      <c r="D1236">
        <v>1026279222</v>
      </c>
      <c r="E1236" s="29">
        <v>42171</v>
      </c>
      <c r="F1236">
        <v>31021722</v>
      </c>
      <c r="G1236" s="14">
        <f>VLOOKUP(I1236,[2]numerales!$A:$F,6,0)</f>
        <v>12400000</v>
      </c>
      <c r="H1236" s="14">
        <f>VLOOKUP(I1236,[2]numerales!$A:$B,2,0)</f>
        <v>270102</v>
      </c>
      <c r="I1236" s="26">
        <v>121204</v>
      </c>
      <c r="K1236" s="1">
        <v>5000</v>
      </c>
      <c r="L1236" s="26"/>
      <c r="M1236" s="1"/>
      <c r="N1236" s="26"/>
      <c r="O1236" s="1"/>
      <c r="P1236" s="26"/>
    </row>
    <row r="1237" spans="1:16" hidden="1" x14ac:dyDescent="0.25">
      <c r="A1237" s="30">
        <v>50000249</v>
      </c>
      <c r="B1237">
        <v>41774917</v>
      </c>
      <c r="C1237" t="s">
        <v>154</v>
      </c>
      <c r="D1237">
        <v>1010206884</v>
      </c>
      <c r="E1237" s="29">
        <v>42171</v>
      </c>
      <c r="F1237">
        <v>7001966</v>
      </c>
      <c r="G1237" s="14">
        <f>VLOOKUP(I1237,[2]numerales!$A:$F,6,0)</f>
        <v>12400000</v>
      </c>
      <c r="H1237" s="14">
        <f>VLOOKUP(I1237,[2]numerales!$A:$B,2,0)</f>
        <v>270102</v>
      </c>
      <c r="I1237" s="26">
        <v>121204</v>
      </c>
      <c r="K1237" s="1">
        <v>5000</v>
      </c>
      <c r="L1237" s="26"/>
      <c r="M1237" s="1"/>
      <c r="N1237" s="26"/>
      <c r="O1237" s="1"/>
      <c r="P1237" s="26"/>
    </row>
    <row r="1238" spans="1:16" hidden="1" x14ac:dyDescent="0.25">
      <c r="A1238" s="30">
        <v>50000249</v>
      </c>
      <c r="B1238">
        <v>41774918</v>
      </c>
      <c r="C1238" t="s">
        <v>154</v>
      </c>
      <c r="D1238">
        <v>74417385</v>
      </c>
      <c r="E1238" s="29">
        <v>42171</v>
      </c>
      <c r="F1238">
        <v>4500553</v>
      </c>
      <c r="G1238" s="14">
        <f>VLOOKUP(I1238,[2]numerales!$A:$F,6,0)</f>
        <v>12400000</v>
      </c>
      <c r="H1238" s="14">
        <f>VLOOKUP(I1238,[2]numerales!$A:$B,2,0)</f>
        <v>270102</v>
      </c>
      <c r="I1238" s="26">
        <v>121204</v>
      </c>
      <c r="K1238" s="1">
        <v>5000</v>
      </c>
      <c r="L1238" s="26"/>
      <c r="M1238" s="1"/>
      <c r="N1238" s="26"/>
      <c r="O1238" s="1"/>
      <c r="P1238" s="26"/>
    </row>
    <row r="1239" spans="1:16" hidden="1" x14ac:dyDescent="0.25">
      <c r="A1239" s="30">
        <v>50000249</v>
      </c>
      <c r="B1239">
        <v>42706165</v>
      </c>
      <c r="C1239" t="s">
        <v>154</v>
      </c>
      <c r="D1239">
        <v>1010198756</v>
      </c>
      <c r="E1239" s="29">
        <v>42171</v>
      </c>
      <c r="F1239">
        <v>6795183</v>
      </c>
      <c r="G1239" s="14">
        <f>VLOOKUP(I1239,[2]numerales!$A:$F,6,0)</f>
        <v>12400000</v>
      </c>
      <c r="H1239" s="14">
        <f>VLOOKUP(I1239,[2]numerales!$A:$B,2,0)</f>
        <v>270102</v>
      </c>
      <c r="I1239" s="26">
        <v>121204</v>
      </c>
      <c r="K1239" s="1">
        <v>5000</v>
      </c>
      <c r="L1239" s="26"/>
      <c r="M1239" s="1"/>
      <c r="N1239" s="26"/>
      <c r="O1239" s="1"/>
      <c r="P1239" s="26"/>
    </row>
    <row r="1240" spans="1:16" hidden="1" x14ac:dyDescent="0.25">
      <c r="A1240" s="30">
        <v>50000249</v>
      </c>
      <c r="B1240">
        <v>42706583</v>
      </c>
      <c r="C1240" t="s">
        <v>154</v>
      </c>
      <c r="D1240">
        <v>63439976</v>
      </c>
      <c r="E1240" s="29">
        <v>42171</v>
      </c>
      <c r="F1240">
        <v>31242195</v>
      </c>
      <c r="G1240" s="14">
        <f>VLOOKUP(I1240,[2]numerales!$A:$F,6,0)</f>
        <v>12400000</v>
      </c>
      <c r="H1240" s="14">
        <f>VLOOKUP(I1240,[2]numerales!$A:$B,2,0)</f>
        <v>270102</v>
      </c>
      <c r="I1240" s="26">
        <v>121204</v>
      </c>
      <c r="K1240" s="1">
        <v>5000</v>
      </c>
      <c r="L1240" s="26"/>
      <c r="M1240" s="1"/>
      <c r="N1240" s="26"/>
      <c r="O1240" s="1"/>
      <c r="P1240" s="26"/>
    </row>
    <row r="1241" spans="1:16" hidden="1" x14ac:dyDescent="0.25">
      <c r="A1241" s="30">
        <v>50000249</v>
      </c>
      <c r="B1241">
        <v>42706601</v>
      </c>
      <c r="C1241" t="s">
        <v>154</v>
      </c>
      <c r="D1241">
        <v>1018437301</v>
      </c>
      <c r="E1241" s="29">
        <v>42171</v>
      </c>
      <c r="F1241">
        <v>31343271</v>
      </c>
      <c r="G1241" s="14">
        <f>VLOOKUP(I1241,[2]numerales!$A:$F,6,0)</f>
        <v>923272421</v>
      </c>
      <c r="H1241" s="14">
        <f>VLOOKUP(I1241,[2]numerales!$A:$B,2,0)</f>
        <v>190101</v>
      </c>
      <c r="I1241" s="26">
        <v>190101</v>
      </c>
      <c r="K1241" s="1">
        <v>107400</v>
      </c>
      <c r="L1241" s="26"/>
      <c r="M1241" s="1"/>
      <c r="N1241" s="26"/>
      <c r="O1241" s="1"/>
      <c r="P1241" s="26"/>
    </row>
    <row r="1242" spans="1:16" hidden="1" x14ac:dyDescent="0.25">
      <c r="A1242" s="30">
        <v>50000249</v>
      </c>
      <c r="B1242">
        <v>44156058</v>
      </c>
      <c r="C1242" t="s">
        <v>154</v>
      </c>
      <c r="D1242">
        <v>52024434</v>
      </c>
      <c r="E1242" s="29">
        <v>42171</v>
      </c>
      <c r="F1242">
        <v>3978573</v>
      </c>
      <c r="G1242" s="14">
        <f>VLOOKUP(I1242,[2]numerales!$A:$F,6,0)</f>
        <v>12800000</v>
      </c>
      <c r="H1242" s="14">
        <f>VLOOKUP(I1242,[2]numerales!$A:$B,2,0)</f>
        <v>350300</v>
      </c>
      <c r="I1242" s="26">
        <v>350300</v>
      </c>
      <c r="K1242" s="1">
        <v>465170</v>
      </c>
      <c r="L1242" s="26"/>
      <c r="M1242" s="1"/>
      <c r="N1242" s="26"/>
      <c r="O1242" s="1"/>
      <c r="P1242" s="26"/>
    </row>
    <row r="1243" spans="1:16" hidden="1" x14ac:dyDescent="0.25">
      <c r="A1243" s="30">
        <v>50000249</v>
      </c>
      <c r="B1243">
        <v>46361605</v>
      </c>
      <c r="C1243" t="s">
        <v>154</v>
      </c>
      <c r="D1243">
        <v>19228202</v>
      </c>
      <c r="E1243" s="29">
        <v>42171</v>
      </c>
      <c r="F1243">
        <v>32021010</v>
      </c>
      <c r="G1243" s="14">
        <f>VLOOKUP(I1243,[2]numerales!$A:$F,6,0)</f>
        <v>923272421</v>
      </c>
      <c r="H1243" s="14">
        <f>VLOOKUP(I1243,[2]numerales!$A:$B,2,0)</f>
        <v>190101</v>
      </c>
      <c r="I1243" s="26">
        <v>190101</v>
      </c>
      <c r="K1243" s="1">
        <v>107400</v>
      </c>
      <c r="L1243" s="26"/>
      <c r="M1243" s="1"/>
      <c r="N1243" s="26"/>
      <c r="O1243" s="1"/>
      <c r="P1243" s="26"/>
    </row>
    <row r="1244" spans="1:16" hidden="1" x14ac:dyDescent="0.25">
      <c r="A1244" s="30"/>
      <c r="B1244" s="32">
        <v>150008368</v>
      </c>
      <c r="E1244" s="29">
        <v>42171</v>
      </c>
      <c r="G1244" s="14" t="e">
        <f>VLOOKUP(I1244,[2]numerales!$A:$F,6,0)</f>
        <v>#N/A</v>
      </c>
      <c r="H1244" s="14" t="e">
        <f>VLOOKUP(I1244,[2]numerales!$A:$B,2,0)</f>
        <v>#N/A</v>
      </c>
      <c r="I1244" s="26"/>
      <c r="K1244" s="1">
        <v>4469495</v>
      </c>
      <c r="L1244" s="26"/>
      <c r="M1244" s="1"/>
      <c r="N1244" s="26"/>
      <c r="O1244" s="1"/>
      <c r="P1244" s="26"/>
    </row>
    <row r="1245" spans="1:16" hidden="1" x14ac:dyDescent="0.25">
      <c r="A1245" s="30">
        <v>50000249</v>
      </c>
      <c r="B1245">
        <v>85992877</v>
      </c>
      <c r="C1245" t="s">
        <v>154</v>
      </c>
      <c r="D1245">
        <v>1049613082</v>
      </c>
      <c r="E1245" s="29">
        <v>42171</v>
      </c>
      <c r="F1245">
        <v>31257923</v>
      </c>
      <c r="G1245" s="14">
        <f>VLOOKUP(I1245,[2]numerales!$A:$F,6,0)</f>
        <v>923272421</v>
      </c>
      <c r="H1245" s="14">
        <f>VLOOKUP(I1245,[2]numerales!$A:$B,2,0)</f>
        <v>190101</v>
      </c>
      <c r="I1245" s="26">
        <v>190101</v>
      </c>
      <c r="K1245" s="1">
        <v>107400</v>
      </c>
      <c r="L1245" s="26"/>
      <c r="M1245" s="1"/>
      <c r="N1245" s="26"/>
      <c r="O1245" s="1"/>
      <c r="P1245" s="26"/>
    </row>
    <row r="1246" spans="1:16" hidden="1" x14ac:dyDescent="0.25">
      <c r="A1246" s="30">
        <v>50000249</v>
      </c>
      <c r="B1246">
        <v>85992880</v>
      </c>
      <c r="C1246" t="s">
        <v>154</v>
      </c>
      <c r="D1246">
        <v>115364</v>
      </c>
      <c r="E1246" s="29">
        <v>42171</v>
      </c>
      <c r="F1246">
        <v>5337799</v>
      </c>
      <c r="G1246" s="14">
        <f>VLOOKUP(I1246,[2]numerales!$A:$F,6,0)</f>
        <v>923272193</v>
      </c>
      <c r="H1246" s="14">
        <f>VLOOKUP(I1246,[2]numerales!$A:$B,2,0)</f>
        <v>131401</v>
      </c>
      <c r="I1246" s="26">
        <v>131401</v>
      </c>
      <c r="K1246" s="1">
        <v>50000</v>
      </c>
      <c r="L1246" s="26"/>
      <c r="M1246" s="1"/>
      <c r="N1246" s="26"/>
      <c r="O1246" s="1"/>
      <c r="P1246" s="26"/>
    </row>
    <row r="1247" spans="1:16" hidden="1" x14ac:dyDescent="0.25">
      <c r="A1247" s="30">
        <v>50000249</v>
      </c>
      <c r="B1247">
        <v>91130756</v>
      </c>
      <c r="C1247" t="s">
        <v>186</v>
      </c>
      <c r="D1247">
        <v>1120741403</v>
      </c>
      <c r="E1247" s="29">
        <v>42171</v>
      </c>
      <c r="F1247">
        <v>30144018</v>
      </c>
      <c r="G1247" s="14">
        <f>VLOOKUP(I1247,[2]numerales!$A:$F,6,0)</f>
        <v>12400000</v>
      </c>
      <c r="H1247" s="14">
        <f>VLOOKUP(I1247,[2]numerales!$A:$B,2,0)</f>
        <v>270102</v>
      </c>
      <c r="I1247" s="26">
        <v>121204</v>
      </c>
      <c r="K1247" s="1">
        <v>5000</v>
      </c>
      <c r="L1247" s="26"/>
      <c r="M1247" s="1"/>
      <c r="N1247" s="26"/>
      <c r="O1247" s="1"/>
      <c r="P1247" s="26"/>
    </row>
    <row r="1248" spans="1:16" hidden="1" x14ac:dyDescent="0.25">
      <c r="A1248" s="30">
        <v>50000249</v>
      </c>
      <c r="B1248">
        <v>98219335</v>
      </c>
      <c r="C1248" t="s">
        <v>154</v>
      </c>
      <c r="D1248">
        <v>1098672340</v>
      </c>
      <c r="E1248" s="29">
        <v>42171</v>
      </c>
      <c r="F1248">
        <v>5474081</v>
      </c>
      <c r="G1248" s="14">
        <f>VLOOKUP(I1248,[2]numerales!$A:$F,6,0)</f>
        <v>12400000</v>
      </c>
      <c r="H1248" s="14">
        <f>VLOOKUP(I1248,[2]numerales!$A:$B,2,0)</f>
        <v>270102</v>
      </c>
      <c r="I1248" s="26">
        <v>121204</v>
      </c>
      <c r="K1248" s="1">
        <v>5000</v>
      </c>
      <c r="L1248" s="26"/>
      <c r="M1248" s="1"/>
      <c r="N1248" s="26"/>
      <c r="O1248" s="1"/>
      <c r="P1248" s="26"/>
    </row>
    <row r="1249" spans="1:16" hidden="1" x14ac:dyDescent="0.25">
      <c r="A1249" s="30">
        <v>50000249</v>
      </c>
      <c r="B1249">
        <v>883892</v>
      </c>
      <c r="C1249" t="s">
        <v>184</v>
      </c>
      <c r="D1249">
        <v>1143434773</v>
      </c>
      <c r="E1249" s="29">
        <v>42172</v>
      </c>
      <c r="F1249">
        <v>31262777</v>
      </c>
      <c r="G1249" s="14">
        <f>VLOOKUP(I1249,[2]numerales!$A:$F,6,0)</f>
        <v>923272421</v>
      </c>
      <c r="H1249" s="14">
        <f>VLOOKUP(I1249,[2]numerales!$A:$B,2,0)</f>
        <v>190101</v>
      </c>
      <c r="I1249" s="26">
        <v>190101</v>
      </c>
      <c r="K1249" s="1">
        <v>107400</v>
      </c>
      <c r="L1249" s="26"/>
      <c r="M1249" s="1"/>
      <c r="N1249" s="26"/>
      <c r="O1249" s="1"/>
      <c r="P1249" s="26"/>
    </row>
    <row r="1250" spans="1:16" hidden="1" x14ac:dyDescent="0.25">
      <c r="A1250" s="30">
        <v>50000249</v>
      </c>
      <c r="B1250">
        <v>887814</v>
      </c>
      <c r="C1250" t="s">
        <v>173</v>
      </c>
      <c r="D1250">
        <v>8001658045</v>
      </c>
      <c r="E1250" s="29">
        <v>42172</v>
      </c>
      <c r="F1250">
        <v>7422309</v>
      </c>
      <c r="G1250" s="14">
        <f>VLOOKUP(I1250,[2]numerales!$A:$F,6,0)</f>
        <v>12400000</v>
      </c>
      <c r="H1250" s="14">
        <f>VLOOKUP(I1250,[2]numerales!$A:$B,2,0)</f>
        <v>270108</v>
      </c>
      <c r="I1250" s="26">
        <v>270108</v>
      </c>
      <c r="K1250" s="1">
        <v>1931146</v>
      </c>
      <c r="L1250" s="26"/>
      <c r="M1250" s="1"/>
      <c r="N1250" s="26"/>
      <c r="O1250" s="1"/>
      <c r="P1250" s="26"/>
    </row>
    <row r="1251" spans="1:16" hidden="1" x14ac:dyDescent="0.25">
      <c r="A1251" s="30">
        <v>50000249</v>
      </c>
      <c r="B1251">
        <v>887815</v>
      </c>
      <c r="C1251" t="s">
        <v>173</v>
      </c>
      <c r="D1251">
        <v>8001658045</v>
      </c>
      <c r="E1251" s="29">
        <v>42172</v>
      </c>
      <c r="F1251">
        <v>7422309</v>
      </c>
      <c r="G1251" s="14">
        <f>VLOOKUP(I1251,[2]numerales!$A:$F,6,0)</f>
        <v>12400000</v>
      </c>
      <c r="H1251" s="14">
        <f>VLOOKUP(I1251,[2]numerales!$A:$B,2,0)</f>
        <v>270108</v>
      </c>
      <c r="I1251" s="26">
        <v>270108</v>
      </c>
      <c r="K1251" s="1">
        <v>13313776</v>
      </c>
      <c r="L1251" s="26"/>
      <c r="M1251" s="1"/>
      <c r="N1251" s="26"/>
      <c r="O1251" s="1"/>
      <c r="P1251" s="26"/>
    </row>
    <row r="1252" spans="1:16" hidden="1" x14ac:dyDescent="0.25">
      <c r="A1252" s="30">
        <v>50000249</v>
      </c>
      <c r="B1252">
        <v>887816</v>
      </c>
      <c r="C1252" t="s">
        <v>173</v>
      </c>
      <c r="D1252">
        <v>8001658045</v>
      </c>
      <c r="E1252" s="29">
        <v>42172</v>
      </c>
      <c r="F1252">
        <v>7422309</v>
      </c>
      <c r="G1252" s="14">
        <f>VLOOKUP(I1252,[2]numerales!$A:$F,6,0)</f>
        <v>12400000</v>
      </c>
      <c r="H1252" s="14">
        <f>VLOOKUP(I1252,[2]numerales!$A:$B,2,0)</f>
        <v>270102</v>
      </c>
      <c r="I1252" s="26">
        <v>270102</v>
      </c>
      <c r="K1252" s="1">
        <v>3216428</v>
      </c>
      <c r="L1252" s="26"/>
      <c r="M1252" s="1"/>
      <c r="N1252" s="26"/>
      <c r="O1252" s="1"/>
      <c r="P1252" s="26"/>
    </row>
    <row r="1253" spans="1:16" hidden="1" x14ac:dyDescent="0.25">
      <c r="A1253" s="30">
        <v>50000249</v>
      </c>
      <c r="B1253">
        <v>887845</v>
      </c>
      <c r="C1253" t="s">
        <v>173</v>
      </c>
      <c r="D1253">
        <v>1118537925</v>
      </c>
      <c r="E1253" s="29">
        <v>42172</v>
      </c>
      <c r="F1253">
        <v>31675702</v>
      </c>
      <c r="G1253" s="14">
        <f>VLOOKUP(I1253,[2]numerales!$A:$F,6,0)</f>
        <v>12400000</v>
      </c>
      <c r="H1253" s="14">
        <f>VLOOKUP(I1253,[2]numerales!$A:$B,2,0)</f>
        <v>270102</v>
      </c>
      <c r="I1253" s="26">
        <v>121204</v>
      </c>
      <c r="K1253" s="1">
        <v>5000</v>
      </c>
      <c r="L1253" s="26"/>
      <c r="M1253" s="1"/>
      <c r="N1253" s="26"/>
      <c r="O1253" s="1"/>
      <c r="P1253" s="26"/>
    </row>
    <row r="1254" spans="1:16" hidden="1" x14ac:dyDescent="0.25">
      <c r="A1254" s="30">
        <v>50000249</v>
      </c>
      <c r="B1254">
        <v>887846</v>
      </c>
      <c r="C1254" t="s">
        <v>173</v>
      </c>
      <c r="D1254">
        <v>74084542</v>
      </c>
      <c r="E1254" s="29">
        <v>42172</v>
      </c>
      <c r="F1254">
        <v>32043535</v>
      </c>
      <c r="G1254" s="14">
        <f>VLOOKUP(I1254,[2]numerales!$A:$F,6,0)</f>
        <v>12400000</v>
      </c>
      <c r="H1254" s="14">
        <f>VLOOKUP(I1254,[2]numerales!$A:$B,2,0)</f>
        <v>270102</v>
      </c>
      <c r="I1254" s="26">
        <v>121204</v>
      </c>
      <c r="K1254" s="1">
        <v>5000</v>
      </c>
      <c r="L1254" s="26"/>
      <c r="M1254" s="1"/>
      <c r="N1254" s="26"/>
      <c r="O1254" s="1"/>
      <c r="P1254" s="26"/>
    </row>
    <row r="1255" spans="1:16" hidden="1" x14ac:dyDescent="0.25">
      <c r="A1255" s="30">
        <v>50000249</v>
      </c>
      <c r="B1255">
        <v>887847</v>
      </c>
      <c r="C1255" t="s">
        <v>173</v>
      </c>
      <c r="D1255">
        <v>46377541</v>
      </c>
      <c r="E1255" s="29">
        <v>42172</v>
      </c>
      <c r="F1255">
        <v>32042640</v>
      </c>
      <c r="G1255" s="14">
        <f>VLOOKUP(I1255,[2]numerales!$A:$F,6,0)</f>
        <v>12400000</v>
      </c>
      <c r="H1255" s="14">
        <f>VLOOKUP(I1255,[2]numerales!$A:$B,2,0)</f>
        <v>270102</v>
      </c>
      <c r="I1255" s="26">
        <v>121204</v>
      </c>
      <c r="K1255" s="1">
        <v>5000</v>
      </c>
      <c r="L1255" s="26"/>
      <c r="M1255" s="1"/>
      <c r="N1255" s="26"/>
      <c r="O1255" s="1"/>
      <c r="P1255" s="26"/>
    </row>
    <row r="1256" spans="1:16" hidden="1" x14ac:dyDescent="0.25">
      <c r="A1256" s="30">
        <v>50000249</v>
      </c>
      <c r="B1256">
        <v>917558</v>
      </c>
      <c r="C1256" t="s">
        <v>154</v>
      </c>
      <c r="D1256">
        <v>1083887677</v>
      </c>
      <c r="E1256" s="29">
        <v>42172</v>
      </c>
      <c r="F1256">
        <v>3143111</v>
      </c>
      <c r="G1256" s="14">
        <f>VLOOKUP(I1256,[2]numerales!$A:$F,6,0)</f>
        <v>12400000</v>
      </c>
      <c r="H1256" s="14">
        <f>VLOOKUP(I1256,[2]numerales!$A:$B,2,0)</f>
        <v>270102</v>
      </c>
      <c r="I1256" s="26">
        <v>121204</v>
      </c>
      <c r="K1256" s="1">
        <v>5000</v>
      </c>
      <c r="L1256" s="26"/>
      <c r="M1256" s="1"/>
      <c r="N1256" s="26"/>
      <c r="O1256" s="1"/>
      <c r="P1256" s="26"/>
    </row>
    <row r="1257" spans="1:16" hidden="1" x14ac:dyDescent="0.25">
      <c r="A1257" s="30">
        <v>50000249</v>
      </c>
      <c r="B1257">
        <v>1207815</v>
      </c>
      <c r="C1257" t="s">
        <v>183</v>
      </c>
      <c r="D1257">
        <v>6160266</v>
      </c>
      <c r="E1257" s="29">
        <v>42172</v>
      </c>
      <c r="F1257">
        <v>2415367</v>
      </c>
      <c r="G1257" s="14">
        <f>VLOOKUP(I1257,[2]numerales!$A:$F,6,0)</f>
        <v>10900000</v>
      </c>
      <c r="H1257" s="14">
        <f>VLOOKUP(I1257,[2]numerales!$A:$B,2,0)</f>
        <v>170101</v>
      </c>
      <c r="I1257" s="26">
        <v>121255</v>
      </c>
      <c r="K1257" s="1">
        <v>446200</v>
      </c>
      <c r="L1257" s="26"/>
      <c r="M1257" s="1"/>
      <c r="N1257" s="26"/>
      <c r="O1257" s="1"/>
      <c r="P1257" s="26"/>
    </row>
    <row r="1258" spans="1:16" hidden="1" x14ac:dyDescent="0.25">
      <c r="A1258" s="30">
        <v>50000249</v>
      </c>
      <c r="B1258">
        <v>1207816</v>
      </c>
      <c r="C1258" t="s">
        <v>183</v>
      </c>
      <c r="D1258">
        <v>16475904</v>
      </c>
      <c r="E1258" s="29">
        <v>42172</v>
      </c>
      <c r="F1258">
        <v>31287505</v>
      </c>
      <c r="G1258" s="14">
        <f>VLOOKUP(I1258,[2]numerales!$A:$F,6,0)</f>
        <v>11100000</v>
      </c>
      <c r="H1258" s="14">
        <f>VLOOKUP(I1258,[2]numerales!$A:$B,2,0)</f>
        <v>150112</v>
      </c>
      <c r="I1258" s="26">
        <v>121275</v>
      </c>
      <c r="K1258" s="1">
        <v>300000</v>
      </c>
      <c r="L1258" s="26"/>
      <c r="M1258" s="1"/>
      <c r="N1258" s="26"/>
      <c r="O1258" s="1"/>
      <c r="P1258" s="26"/>
    </row>
    <row r="1259" spans="1:16" hidden="1" x14ac:dyDescent="0.25">
      <c r="A1259" s="30">
        <v>50000249</v>
      </c>
      <c r="B1259">
        <v>1219226</v>
      </c>
      <c r="C1259" t="s">
        <v>176</v>
      </c>
      <c r="D1259">
        <v>14138028</v>
      </c>
      <c r="E1259" s="29">
        <v>42172</v>
      </c>
      <c r="F1259">
        <v>31633046</v>
      </c>
      <c r="G1259" s="14">
        <f>VLOOKUP(I1259,[2]numerales!$A:$F,6,0)</f>
        <v>26800000</v>
      </c>
      <c r="H1259" s="14">
        <f>VLOOKUP(I1259,[2]numerales!$A:$B,2,0)</f>
        <v>360200</v>
      </c>
      <c r="I1259" s="26">
        <v>360200</v>
      </c>
      <c r="K1259" s="1">
        <v>13421</v>
      </c>
      <c r="L1259" s="26"/>
      <c r="M1259" s="1"/>
      <c r="N1259" s="26"/>
      <c r="O1259" s="1"/>
      <c r="P1259" s="26"/>
    </row>
    <row r="1260" spans="1:16" hidden="1" x14ac:dyDescent="0.25">
      <c r="A1260" s="30">
        <v>50000249</v>
      </c>
      <c r="B1260">
        <v>1224373</v>
      </c>
      <c r="C1260" t="s">
        <v>183</v>
      </c>
      <c r="D1260">
        <v>1111799145</v>
      </c>
      <c r="E1260" s="29">
        <v>42172</v>
      </c>
      <c r="F1260">
        <v>31686095</v>
      </c>
      <c r="G1260" s="14">
        <f>VLOOKUP(I1260,[2]numerales!$A:$F,6,0)</f>
        <v>26800000</v>
      </c>
      <c r="H1260" s="14">
        <f>VLOOKUP(I1260,[2]numerales!$A:$B,2,0)</f>
        <v>360200</v>
      </c>
      <c r="I1260" s="26">
        <v>360200</v>
      </c>
      <c r="K1260" s="1">
        <v>22000</v>
      </c>
      <c r="L1260" s="26"/>
      <c r="M1260" s="1"/>
      <c r="N1260" s="26"/>
      <c r="O1260" s="1"/>
      <c r="P1260" s="26"/>
    </row>
    <row r="1261" spans="1:16" hidden="1" x14ac:dyDescent="0.25">
      <c r="A1261" s="30">
        <v>50000249</v>
      </c>
      <c r="B1261">
        <v>1224374</v>
      </c>
      <c r="C1261" t="s">
        <v>183</v>
      </c>
      <c r="D1261">
        <v>16479927</v>
      </c>
      <c r="E1261" s="29">
        <v>42172</v>
      </c>
      <c r="F1261">
        <v>31228351</v>
      </c>
      <c r="G1261" s="14">
        <f>VLOOKUP(I1261,[2]numerales!$A:$F,6,0)</f>
        <v>11100000</v>
      </c>
      <c r="H1261" s="14">
        <f>VLOOKUP(I1261,[2]numerales!$A:$B,2,0)</f>
        <v>150112</v>
      </c>
      <c r="I1261" s="26">
        <v>121275</v>
      </c>
      <c r="K1261" s="1">
        <v>500000</v>
      </c>
      <c r="L1261" s="26"/>
      <c r="M1261" s="1"/>
      <c r="N1261" s="26"/>
      <c r="O1261" s="1"/>
      <c r="P1261" s="26"/>
    </row>
    <row r="1262" spans="1:16" hidden="1" x14ac:dyDescent="0.25">
      <c r="A1262" s="30">
        <v>50000249</v>
      </c>
      <c r="B1262">
        <v>1306827</v>
      </c>
      <c r="C1262" t="s">
        <v>170</v>
      </c>
      <c r="D1262">
        <v>1037610665</v>
      </c>
      <c r="E1262" s="29">
        <v>42172</v>
      </c>
      <c r="F1262">
        <v>5985033</v>
      </c>
      <c r="G1262" s="14">
        <f>VLOOKUP(I1262,[2]numerales!$A:$F,6,0)</f>
        <v>923272421</v>
      </c>
      <c r="H1262" s="14">
        <f>VLOOKUP(I1262,[2]numerales!$A:$B,2,0)</f>
        <v>190101</v>
      </c>
      <c r="I1262" s="26">
        <v>190101</v>
      </c>
      <c r="K1262" s="1">
        <v>107400</v>
      </c>
      <c r="L1262" s="26"/>
      <c r="M1262" s="1"/>
      <c r="N1262" s="26"/>
      <c r="O1262" s="1"/>
      <c r="P1262" s="26"/>
    </row>
    <row r="1263" spans="1:16" hidden="1" x14ac:dyDescent="0.25">
      <c r="A1263" s="30">
        <v>50000249</v>
      </c>
      <c r="B1263">
        <v>1504899</v>
      </c>
      <c r="C1263" t="s">
        <v>170</v>
      </c>
      <c r="D1263">
        <v>43562551</v>
      </c>
      <c r="E1263" s="29">
        <v>42172</v>
      </c>
      <c r="F1263">
        <v>5760000</v>
      </c>
      <c r="G1263" s="14">
        <f>VLOOKUP(I1263,[2]numerales!$A:$F,6,0)</f>
        <v>26800000</v>
      </c>
      <c r="H1263" s="14">
        <f>VLOOKUP(I1263,[2]numerales!$A:$B,2,0)</f>
        <v>360200</v>
      </c>
      <c r="I1263" s="26">
        <v>360200</v>
      </c>
      <c r="K1263" s="1">
        <v>19000</v>
      </c>
      <c r="L1263" s="26"/>
      <c r="M1263" s="1"/>
      <c r="N1263" s="26"/>
      <c r="O1263" s="1"/>
      <c r="P1263" s="26"/>
    </row>
    <row r="1264" spans="1:16" hidden="1" x14ac:dyDescent="0.25">
      <c r="A1264" s="30">
        <v>50000249</v>
      </c>
      <c r="B1264">
        <v>1516442</v>
      </c>
      <c r="C1264" t="s">
        <v>170</v>
      </c>
      <c r="D1264">
        <v>1128423396</v>
      </c>
      <c r="E1264" s="29">
        <v>42172</v>
      </c>
      <c r="F1264">
        <v>31372959</v>
      </c>
      <c r="G1264" s="14">
        <f>VLOOKUP(I1264,[2]numerales!$A:$F,6,0)</f>
        <v>923272421</v>
      </c>
      <c r="H1264" s="14">
        <f>VLOOKUP(I1264,[2]numerales!$A:$B,2,0)</f>
        <v>190101</v>
      </c>
      <c r="I1264" s="26">
        <v>190101</v>
      </c>
      <c r="K1264" s="1">
        <v>107400</v>
      </c>
      <c r="L1264" s="26"/>
      <c r="M1264" s="1"/>
      <c r="N1264" s="26"/>
      <c r="O1264" s="1"/>
      <c r="P1264" s="26"/>
    </row>
    <row r="1265" spans="1:16" hidden="1" x14ac:dyDescent="0.25">
      <c r="A1265" s="30">
        <v>50000249</v>
      </c>
      <c r="B1265">
        <v>1552027</v>
      </c>
      <c r="C1265" t="s">
        <v>211</v>
      </c>
      <c r="D1265">
        <v>14567520</v>
      </c>
      <c r="E1265" s="29">
        <v>42172</v>
      </c>
      <c r="F1265">
        <v>31222128</v>
      </c>
      <c r="G1265" s="14">
        <f>VLOOKUP(I1265,[2]numerales!$A:$F,6,0)</f>
        <v>26800000</v>
      </c>
      <c r="H1265" s="14">
        <f>VLOOKUP(I1265,[2]numerales!$A:$B,2,0)</f>
        <v>360200</v>
      </c>
      <c r="I1265" s="26">
        <v>360200</v>
      </c>
      <c r="K1265" s="1">
        <v>908698</v>
      </c>
      <c r="L1265" s="26"/>
      <c r="M1265" s="1"/>
      <c r="N1265" s="26"/>
      <c r="O1265" s="1"/>
      <c r="P1265" s="26"/>
    </row>
    <row r="1266" spans="1:16" hidden="1" x14ac:dyDescent="0.25">
      <c r="A1266" s="30">
        <v>50000249</v>
      </c>
      <c r="B1266">
        <v>1552172</v>
      </c>
      <c r="C1266" t="s">
        <v>198</v>
      </c>
      <c r="D1266">
        <v>1088245281</v>
      </c>
      <c r="E1266" s="29">
        <v>42172</v>
      </c>
      <c r="F1266">
        <v>31828242</v>
      </c>
      <c r="G1266" s="14">
        <f>VLOOKUP(I1266,[2]numerales!$A:$F,6,0)</f>
        <v>923272421</v>
      </c>
      <c r="H1266" s="14">
        <f>VLOOKUP(I1266,[2]numerales!$A:$B,2,0)</f>
        <v>190101</v>
      </c>
      <c r="I1266" s="26">
        <v>190101</v>
      </c>
      <c r="K1266" s="1">
        <v>107400</v>
      </c>
      <c r="L1266" s="26"/>
      <c r="M1266" s="1"/>
      <c r="N1266" s="26"/>
      <c r="O1266" s="1"/>
      <c r="P1266" s="26"/>
    </row>
    <row r="1267" spans="1:16" hidden="1" x14ac:dyDescent="0.25">
      <c r="A1267" s="30">
        <v>50000249</v>
      </c>
      <c r="B1267">
        <v>1594722</v>
      </c>
      <c r="C1267" t="s">
        <v>171</v>
      </c>
      <c r="D1267">
        <v>1144042589</v>
      </c>
      <c r="E1267" s="29">
        <v>42172</v>
      </c>
      <c r="F1267">
        <v>3758202</v>
      </c>
      <c r="G1267" s="14">
        <f>VLOOKUP(I1267,[2]numerales!$A:$F,6,0)</f>
        <v>923272421</v>
      </c>
      <c r="H1267" s="14">
        <f>VLOOKUP(I1267,[2]numerales!$A:$B,2,0)</f>
        <v>190101</v>
      </c>
      <c r="I1267" s="26">
        <v>190101</v>
      </c>
      <c r="K1267" s="1">
        <v>107400</v>
      </c>
      <c r="L1267" s="26"/>
      <c r="M1267" s="1"/>
      <c r="N1267" s="26"/>
      <c r="O1267" s="1"/>
      <c r="P1267" s="26"/>
    </row>
    <row r="1268" spans="1:16" hidden="1" x14ac:dyDescent="0.25">
      <c r="A1268" s="30">
        <v>50000249</v>
      </c>
      <c r="B1268">
        <v>1618053</v>
      </c>
      <c r="C1268" t="s">
        <v>171</v>
      </c>
      <c r="D1268">
        <v>31231497</v>
      </c>
      <c r="E1268" s="29">
        <v>42172</v>
      </c>
      <c r="F1268">
        <v>31772936</v>
      </c>
      <c r="G1268" s="14">
        <f>VLOOKUP(I1268,[2]numerales!$A:$F,6,0)</f>
        <v>923272421</v>
      </c>
      <c r="H1268" s="14">
        <f>VLOOKUP(I1268,[2]numerales!$A:$B,2,0)</f>
        <v>190101</v>
      </c>
      <c r="I1268" s="26">
        <v>190101</v>
      </c>
      <c r="K1268" s="1">
        <v>107400</v>
      </c>
      <c r="L1268" s="26"/>
      <c r="M1268" s="1"/>
      <c r="N1268" s="26"/>
      <c r="O1268" s="1"/>
      <c r="P1268" s="26"/>
    </row>
    <row r="1269" spans="1:16" hidden="1" x14ac:dyDescent="0.25">
      <c r="A1269" s="30">
        <v>50000249</v>
      </c>
      <c r="B1269">
        <v>1726919</v>
      </c>
      <c r="C1269" t="s">
        <v>217</v>
      </c>
      <c r="D1269">
        <v>16237409</v>
      </c>
      <c r="E1269" s="29">
        <v>42172</v>
      </c>
      <c r="F1269">
        <v>8338132</v>
      </c>
      <c r="G1269" s="14">
        <f>VLOOKUP(I1269,[2]numerales!$A:$F,6,0)</f>
        <v>12200000</v>
      </c>
      <c r="H1269" s="14">
        <f>VLOOKUP(I1269,[2]numerales!$A:$B,2,0)</f>
        <v>250101</v>
      </c>
      <c r="I1269" s="26">
        <v>121225</v>
      </c>
      <c r="K1269" s="1">
        <v>500000</v>
      </c>
      <c r="L1269" s="26"/>
      <c r="M1269" s="1"/>
      <c r="N1269" s="26"/>
      <c r="O1269" s="1"/>
      <c r="P1269" s="26"/>
    </row>
    <row r="1270" spans="1:16" hidden="1" x14ac:dyDescent="0.25">
      <c r="A1270" s="30">
        <v>50000249</v>
      </c>
      <c r="B1270">
        <v>1733541</v>
      </c>
      <c r="C1270" t="s">
        <v>159</v>
      </c>
      <c r="D1270">
        <v>1032432644</v>
      </c>
      <c r="E1270" s="29">
        <v>42172</v>
      </c>
      <c r="F1270">
        <v>6101623</v>
      </c>
      <c r="G1270" s="14">
        <f>VLOOKUP(I1270,[2]numerales!$A:$F,6,0)</f>
        <v>923272421</v>
      </c>
      <c r="H1270" s="14">
        <f>VLOOKUP(I1270,[2]numerales!$A:$B,2,0)</f>
        <v>190101</v>
      </c>
      <c r="I1270" s="26">
        <v>190101</v>
      </c>
      <c r="K1270" s="1">
        <v>107400</v>
      </c>
      <c r="L1270" s="26"/>
      <c r="M1270" s="1"/>
      <c r="N1270" s="26"/>
      <c r="O1270" s="1"/>
      <c r="P1270" s="26"/>
    </row>
    <row r="1271" spans="1:16" hidden="1" x14ac:dyDescent="0.25">
      <c r="A1271" s="30">
        <v>50000249</v>
      </c>
      <c r="B1271">
        <v>1733542</v>
      </c>
      <c r="C1271" t="s">
        <v>159</v>
      </c>
      <c r="D1271">
        <v>1096213567</v>
      </c>
      <c r="E1271" s="29">
        <v>42172</v>
      </c>
      <c r="F1271">
        <v>31148819</v>
      </c>
      <c r="G1271" s="14">
        <f>VLOOKUP(I1271,[2]numerales!$A:$F,6,0)</f>
        <v>12400000</v>
      </c>
      <c r="H1271" s="14">
        <f>VLOOKUP(I1271,[2]numerales!$A:$B,2,0)</f>
        <v>270102</v>
      </c>
      <c r="I1271" s="26">
        <v>121204</v>
      </c>
      <c r="K1271" s="1">
        <v>5000</v>
      </c>
      <c r="L1271" s="26"/>
      <c r="M1271" s="1"/>
      <c r="N1271" s="26"/>
      <c r="O1271" s="1"/>
      <c r="P1271" s="26"/>
    </row>
    <row r="1272" spans="1:16" hidden="1" x14ac:dyDescent="0.25">
      <c r="A1272" s="30">
        <v>50000249</v>
      </c>
      <c r="B1272">
        <v>1733543</v>
      </c>
      <c r="C1272" t="s">
        <v>159</v>
      </c>
      <c r="D1272">
        <v>1096188843</v>
      </c>
      <c r="E1272" s="29">
        <v>42172</v>
      </c>
      <c r="F1272">
        <v>31031975</v>
      </c>
      <c r="G1272" s="14">
        <f>VLOOKUP(I1272,[2]numerales!$A:$F,6,0)</f>
        <v>12400000</v>
      </c>
      <c r="H1272" s="14">
        <f>VLOOKUP(I1272,[2]numerales!$A:$B,2,0)</f>
        <v>270102</v>
      </c>
      <c r="I1272" s="26">
        <v>121204</v>
      </c>
      <c r="K1272" s="1">
        <v>5000</v>
      </c>
      <c r="L1272" s="26"/>
      <c r="M1272" s="1"/>
      <c r="N1272" s="26"/>
      <c r="O1272" s="1"/>
      <c r="P1272" s="26"/>
    </row>
    <row r="1273" spans="1:16" hidden="1" x14ac:dyDescent="0.25">
      <c r="A1273" s="30">
        <v>50000249</v>
      </c>
      <c r="B1273">
        <v>1744708</v>
      </c>
      <c r="C1273" t="s">
        <v>212</v>
      </c>
      <c r="D1273">
        <v>1037593125</v>
      </c>
      <c r="E1273" s="29">
        <v>42172</v>
      </c>
      <c r="F1273">
        <v>3348182</v>
      </c>
      <c r="G1273" s="14">
        <f>VLOOKUP(I1273,[2]numerales!$A:$F,6,0)</f>
        <v>923272421</v>
      </c>
      <c r="H1273" s="14">
        <f>VLOOKUP(I1273,[2]numerales!$A:$B,2,0)</f>
        <v>190101</v>
      </c>
      <c r="I1273" s="26">
        <v>190101</v>
      </c>
      <c r="K1273" s="1">
        <v>107400</v>
      </c>
      <c r="L1273" s="26"/>
      <c r="M1273" s="1"/>
      <c r="N1273" s="26"/>
      <c r="O1273" s="1"/>
      <c r="P1273" s="26"/>
    </row>
    <row r="1274" spans="1:16" hidden="1" x14ac:dyDescent="0.25">
      <c r="A1274" s="30">
        <v>50000249</v>
      </c>
      <c r="B1274">
        <v>1781845</v>
      </c>
      <c r="C1274" t="s">
        <v>171</v>
      </c>
      <c r="D1274">
        <v>16832939</v>
      </c>
      <c r="E1274" s="29">
        <v>42172</v>
      </c>
      <c r="F1274">
        <v>3369142</v>
      </c>
      <c r="G1274" s="14">
        <f>VLOOKUP(I1274,[2]numerales!$A:$F,6,0)</f>
        <v>26800000</v>
      </c>
      <c r="H1274" s="14">
        <f>VLOOKUP(I1274,[2]numerales!$A:$B,2,0)</f>
        <v>360200</v>
      </c>
      <c r="I1274" s="26">
        <v>360200</v>
      </c>
      <c r="K1274" s="1">
        <v>10000</v>
      </c>
      <c r="L1274" s="26"/>
      <c r="M1274" s="1"/>
      <c r="N1274" s="26"/>
      <c r="O1274" s="1"/>
      <c r="P1274" s="26"/>
    </row>
    <row r="1275" spans="1:16" hidden="1" x14ac:dyDescent="0.25">
      <c r="A1275" s="30">
        <v>50000249</v>
      </c>
      <c r="B1275">
        <v>1791858</v>
      </c>
      <c r="C1275" t="s">
        <v>181</v>
      </c>
      <c r="D1275">
        <v>1053837123</v>
      </c>
      <c r="E1275" s="29">
        <v>42172</v>
      </c>
      <c r="F1275">
        <v>30454871</v>
      </c>
      <c r="G1275" s="14">
        <f>VLOOKUP(I1275,[2]numerales!$A:$F,6,0)</f>
        <v>12400000</v>
      </c>
      <c r="H1275" s="14">
        <f>VLOOKUP(I1275,[2]numerales!$A:$B,2,0)</f>
        <v>270102</v>
      </c>
      <c r="I1275" s="26">
        <v>121204</v>
      </c>
      <c r="K1275" s="1">
        <v>5000</v>
      </c>
      <c r="L1275" s="26"/>
      <c r="M1275" s="1"/>
      <c r="N1275" s="26"/>
      <c r="O1275" s="1"/>
      <c r="P1275" s="26"/>
    </row>
    <row r="1276" spans="1:16" hidden="1" x14ac:dyDescent="0.25">
      <c r="A1276" s="30">
        <v>50000249</v>
      </c>
      <c r="B1276">
        <v>1823379</v>
      </c>
      <c r="C1276" t="s">
        <v>158</v>
      </c>
      <c r="D1276">
        <v>1140846248</v>
      </c>
      <c r="E1276" s="29">
        <v>42172</v>
      </c>
      <c r="F1276">
        <v>30066065</v>
      </c>
      <c r="G1276" s="14">
        <f>VLOOKUP(I1276,[2]numerales!$A:$F,6,0)</f>
        <v>923272421</v>
      </c>
      <c r="H1276" s="14">
        <f>VLOOKUP(I1276,[2]numerales!$A:$B,2,0)</f>
        <v>190101</v>
      </c>
      <c r="I1276" s="26">
        <v>190101</v>
      </c>
      <c r="K1276" s="1">
        <v>107400</v>
      </c>
      <c r="L1276" s="26"/>
      <c r="M1276" s="1"/>
      <c r="N1276" s="26"/>
      <c r="O1276" s="1"/>
      <c r="P1276" s="26"/>
    </row>
    <row r="1277" spans="1:16" hidden="1" x14ac:dyDescent="0.25">
      <c r="A1277" s="30">
        <v>50000249</v>
      </c>
      <c r="B1277">
        <v>1851454</v>
      </c>
      <c r="C1277" t="s">
        <v>180</v>
      </c>
      <c r="D1277">
        <v>1102810783</v>
      </c>
      <c r="E1277" s="29">
        <v>42172</v>
      </c>
      <c r="F1277">
        <v>30128580</v>
      </c>
      <c r="G1277" s="14">
        <f>VLOOKUP(I1277,[2]numerales!$A:$F,6,0)</f>
        <v>12400000</v>
      </c>
      <c r="H1277" s="14">
        <f>VLOOKUP(I1277,[2]numerales!$A:$B,2,0)</f>
        <v>270102</v>
      </c>
      <c r="I1277" s="26">
        <v>121204</v>
      </c>
      <c r="K1277" s="1">
        <v>5000</v>
      </c>
      <c r="L1277" s="26"/>
      <c r="M1277" s="1"/>
      <c r="N1277" s="26"/>
      <c r="O1277" s="1"/>
      <c r="P1277" s="26"/>
    </row>
    <row r="1278" spans="1:16" hidden="1" x14ac:dyDescent="0.25">
      <c r="A1278" s="30">
        <v>50000249</v>
      </c>
      <c r="B1278">
        <v>1893795</v>
      </c>
      <c r="C1278" t="s">
        <v>180</v>
      </c>
      <c r="D1278">
        <v>1022329617</v>
      </c>
      <c r="E1278" s="29">
        <v>42172</v>
      </c>
      <c r="F1278">
        <v>31248516</v>
      </c>
      <c r="G1278" s="14">
        <f>VLOOKUP(I1278,[2]numerales!$A:$F,6,0)</f>
        <v>923272421</v>
      </c>
      <c r="H1278" s="14">
        <f>VLOOKUP(I1278,[2]numerales!$A:$B,2,0)</f>
        <v>190101</v>
      </c>
      <c r="I1278" s="26">
        <v>190101</v>
      </c>
      <c r="K1278" s="1">
        <v>107400</v>
      </c>
      <c r="L1278" s="26"/>
      <c r="M1278" s="1"/>
      <c r="N1278" s="26"/>
      <c r="O1278" s="1"/>
      <c r="P1278" s="26"/>
    </row>
    <row r="1279" spans="1:16" hidden="1" x14ac:dyDescent="0.25">
      <c r="A1279" s="30">
        <v>50000249</v>
      </c>
      <c r="B1279">
        <v>1963186</v>
      </c>
      <c r="C1279" t="s">
        <v>172</v>
      </c>
      <c r="D1279">
        <v>1144027306</v>
      </c>
      <c r="E1279" s="29">
        <v>42172</v>
      </c>
      <c r="F1279">
        <v>31146638</v>
      </c>
      <c r="G1279" s="14">
        <f>VLOOKUP(I1279,[2]numerales!$A:$F,6,0)</f>
        <v>12400000</v>
      </c>
      <c r="H1279" s="14">
        <f>VLOOKUP(I1279,[2]numerales!$A:$B,2,0)</f>
        <v>270102</v>
      </c>
      <c r="I1279" s="26">
        <v>121204</v>
      </c>
      <c r="K1279" s="1">
        <v>5000</v>
      </c>
      <c r="L1279" s="26"/>
      <c r="M1279" s="1"/>
      <c r="N1279" s="26"/>
      <c r="O1279" s="1"/>
      <c r="P1279" s="26"/>
    </row>
    <row r="1280" spans="1:16" hidden="1" x14ac:dyDescent="0.25">
      <c r="A1280" s="30">
        <v>50000249</v>
      </c>
      <c r="B1280">
        <v>1968312</v>
      </c>
      <c r="C1280" t="s">
        <v>171</v>
      </c>
      <c r="D1280">
        <v>66972788</v>
      </c>
      <c r="E1280" s="29">
        <v>42172</v>
      </c>
      <c r="F1280">
        <v>3738867</v>
      </c>
      <c r="G1280" s="14">
        <f>VLOOKUP(I1280,[2]numerales!$A:$F,6,0)</f>
        <v>12400000</v>
      </c>
      <c r="H1280" s="14">
        <f>VLOOKUP(I1280,[2]numerales!$A:$B,2,0)</f>
        <v>270102</v>
      </c>
      <c r="I1280" s="26">
        <v>121204</v>
      </c>
      <c r="K1280" s="1">
        <v>5000</v>
      </c>
      <c r="L1280" s="26"/>
      <c r="M1280" s="1"/>
      <c r="N1280" s="26"/>
      <c r="O1280" s="1"/>
      <c r="P1280" s="26"/>
    </row>
    <row r="1281" spans="1:16" hidden="1" x14ac:dyDescent="0.25">
      <c r="A1281" s="30">
        <v>50000249</v>
      </c>
      <c r="B1281">
        <v>1968318</v>
      </c>
      <c r="C1281" t="s">
        <v>171</v>
      </c>
      <c r="D1281">
        <v>2545575</v>
      </c>
      <c r="E1281" s="29">
        <v>42172</v>
      </c>
      <c r="F1281">
        <v>4873711</v>
      </c>
      <c r="G1281" s="14">
        <f>VLOOKUP(I1281,[2]numerales!$A:$F,6,0)</f>
        <v>923272193</v>
      </c>
      <c r="H1281" s="14">
        <f>VLOOKUP(I1281,[2]numerales!$A:$B,2,0)</f>
        <v>131401</v>
      </c>
      <c r="I1281" s="26">
        <v>131401</v>
      </c>
      <c r="K1281" s="1">
        <v>67900</v>
      </c>
      <c r="L1281" s="26"/>
      <c r="M1281" s="1"/>
      <c r="N1281" s="26"/>
      <c r="O1281" s="1"/>
      <c r="P1281" s="26"/>
    </row>
    <row r="1282" spans="1:16" hidden="1" x14ac:dyDescent="0.25">
      <c r="A1282" s="30">
        <v>50000249</v>
      </c>
      <c r="B1282">
        <v>1984681</v>
      </c>
      <c r="C1282" t="s">
        <v>158</v>
      </c>
      <c r="D1282">
        <v>1102814657</v>
      </c>
      <c r="E1282" s="29">
        <v>42172</v>
      </c>
      <c r="F1282">
        <v>3786080</v>
      </c>
      <c r="G1282" s="14">
        <f>VLOOKUP(I1282,[2]numerales!$A:$F,6,0)</f>
        <v>923272421</v>
      </c>
      <c r="H1282" s="14">
        <f>VLOOKUP(I1282,[2]numerales!$A:$B,2,0)</f>
        <v>190101</v>
      </c>
      <c r="I1282" s="26">
        <v>190101</v>
      </c>
      <c r="K1282" s="1">
        <v>107400</v>
      </c>
      <c r="L1282" s="26"/>
      <c r="M1282" s="1"/>
      <c r="N1282" s="26"/>
      <c r="O1282" s="1"/>
      <c r="P1282" s="26"/>
    </row>
    <row r="1283" spans="1:16" hidden="1" x14ac:dyDescent="0.25">
      <c r="A1283" s="30">
        <v>50000249</v>
      </c>
      <c r="B1283">
        <v>1988694</v>
      </c>
      <c r="C1283" t="s">
        <v>216</v>
      </c>
      <c r="D1283">
        <v>8000947557</v>
      </c>
      <c r="E1283" s="29">
        <v>42172</v>
      </c>
      <c r="F1283">
        <v>7815496</v>
      </c>
      <c r="G1283" s="14">
        <f>VLOOKUP(I1283,[2]numerales!$A:$F,6,0)</f>
        <v>923272193</v>
      </c>
      <c r="H1283" s="14">
        <f>VLOOKUP(I1283,[2]numerales!$A:$B,2,0)</f>
        <v>131401</v>
      </c>
      <c r="I1283" s="26">
        <v>131401</v>
      </c>
      <c r="K1283" s="1">
        <v>195072</v>
      </c>
      <c r="L1283" s="26"/>
      <c r="M1283" s="1"/>
      <c r="N1283" s="26"/>
      <c r="O1283" s="1"/>
      <c r="P1283" s="26"/>
    </row>
    <row r="1284" spans="1:16" hidden="1" x14ac:dyDescent="0.25">
      <c r="A1284" s="30">
        <v>50000249</v>
      </c>
      <c r="B1284">
        <v>2004071</v>
      </c>
      <c r="C1284" t="s">
        <v>177</v>
      </c>
      <c r="D1284">
        <v>1070615828</v>
      </c>
      <c r="E1284" s="29">
        <v>42172</v>
      </c>
      <c r="F1284">
        <v>31432685</v>
      </c>
      <c r="G1284" s="14">
        <f>VLOOKUP(I1284,[2]numerales!$A:$F,6,0)</f>
        <v>26800000</v>
      </c>
      <c r="H1284" s="14">
        <f>VLOOKUP(I1284,[2]numerales!$A:$B,2,0)</f>
        <v>360200</v>
      </c>
      <c r="I1284" s="26">
        <v>360200</v>
      </c>
      <c r="K1284" s="1">
        <v>447000</v>
      </c>
      <c r="L1284" s="26"/>
      <c r="M1284" s="1"/>
      <c r="N1284" s="26"/>
      <c r="O1284" s="1"/>
      <c r="P1284" s="26"/>
    </row>
    <row r="1285" spans="1:16" hidden="1" x14ac:dyDescent="0.25">
      <c r="A1285" s="30">
        <v>50000249</v>
      </c>
      <c r="B1285">
        <v>2034411</v>
      </c>
      <c r="C1285" t="s">
        <v>195</v>
      </c>
      <c r="D1285">
        <v>1678033</v>
      </c>
      <c r="E1285" s="29">
        <v>42172</v>
      </c>
      <c r="F1285">
        <v>4218540</v>
      </c>
      <c r="G1285" s="14">
        <f>VLOOKUP(I1285,[2]numerales!$A:$F,6,0)</f>
        <v>923272193</v>
      </c>
      <c r="H1285" s="14">
        <f>VLOOKUP(I1285,[2]numerales!$A:$B,2,0)</f>
        <v>131401</v>
      </c>
      <c r="I1285" s="26">
        <v>131401</v>
      </c>
      <c r="K1285" s="1">
        <v>5100</v>
      </c>
      <c r="L1285" s="26"/>
      <c r="M1285" s="1"/>
      <c r="N1285" s="26"/>
      <c r="O1285" s="1"/>
      <c r="P1285" s="26"/>
    </row>
    <row r="1286" spans="1:16" hidden="1" x14ac:dyDescent="0.25">
      <c r="A1286" s="30">
        <v>50000249</v>
      </c>
      <c r="B1286">
        <v>2042302</v>
      </c>
      <c r="C1286" t="s">
        <v>215</v>
      </c>
      <c r="D1286">
        <v>65774777</v>
      </c>
      <c r="E1286" s="29">
        <v>42172</v>
      </c>
      <c r="F1286">
        <v>32142942</v>
      </c>
      <c r="G1286" s="14">
        <f>VLOOKUP(I1286,[2]numerales!$A:$F,6,0)</f>
        <v>26800000</v>
      </c>
      <c r="H1286" s="14">
        <f>VLOOKUP(I1286,[2]numerales!$A:$B,2,0)</f>
        <v>360200</v>
      </c>
      <c r="I1286" s="26">
        <v>360200</v>
      </c>
      <c r="K1286" s="1">
        <v>20000</v>
      </c>
      <c r="L1286" s="26"/>
      <c r="M1286" s="1"/>
      <c r="N1286" s="26"/>
      <c r="O1286" s="1"/>
      <c r="P1286" s="26"/>
    </row>
    <row r="1287" spans="1:16" hidden="1" x14ac:dyDescent="0.25">
      <c r="A1287" s="30">
        <v>50000249</v>
      </c>
      <c r="B1287">
        <v>2062844</v>
      </c>
      <c r="C1287" t="s">
        <v>170</v>
      </c>
      <c r="D1287">
        <v>1128276421</v>
      </c>
      <c r="E1287" s="29">
        <v>42172</v>
      </c>
      <c r="F1287">
        <v>5813758</v>
      </c>
      <c r="G1287" s="14">
        <f>VLOOKUP(I1287,[2]numerales!$A:$F,6,0)</f>
        <v>923272421</v>
      </c>
      <c r="H1287" s="14">
        <f>VLOOKUP(I1287,[2]numerales!$A:$B,2,0)</f>
        <v>190101</v>
      </c>
      <c r="I1287" s="26">
        <v>190101</v>
      </c>
      <c r="K1287" s="1">
        <v>107400</v>
      </c>
      <c r="L1287" s="26"/>
      <c r="M1287" s="1"/>
      <c r="N1287" s="26"/>
      <c r="O1287" s="1"/>
      <c r="P1287" s="26"/>
    </row>
    <row r="1288" spans="1:16" hidden="1" x14ac:dyDescent="0.25">
      <c r="A1288" s="30">
        <v>50000249</v>
      </c>
      <c r="B1288">
        <v>2086005</v>
      </c>
      <c r="C1288" t="s">
        <v>195</v>
      </c>
      <c r="D1288">
        <v>1082913246</v>
      </c>
      <c r="E1288" s="29">
        <v>42172</v>
      </c>
      <c r="F1288">
        <v>30439261</v>
      </c>
      <c r="G1288" s="14">
        <f>VLOOKUP(I1288,[2]numerales!$A:$F,6,0)</f>
        <v>26800000</v>
      </c>
      <c r="H1288" s="14">
        <f>VLOOKUP(I1288,[2]numerales!$A:$B,2,0)</f>
        <v>360200</v>
      </c>
      <c r="I1288" s="26">
        <v>360200</v>
      </c>
      <c r="K1288" s="1">
        <v>83262</v>
      </c>
      <c r="L1288" s="26"/>
      <c r="M1288" s="1"/>
      <c r="N1288" s="26"/>
      <c r="O1288" s="1"/>
      <c r="P1288" s="26"/>
    </row>
    <row r="1289" spans="1:16" hidden="1" x14ac:dyDescent="0.25">
      <c r="A1289" s="30">
        <v>50000249</v>
      </c>
      <c r="B1289">
        <v>2103918</v>
      </c>
      <c r="C1289" t="s">
        <v>171</v>
      </c>
      <c r="D1289">
        <v>1130638186</v>
      </c>
      <c r="E1289" s="29">
        <v>42172</v>
      </c>
      <c r="F1289">
        <v>32185188</v>
      </c>
      <c r="G1289" s="14">
        <f>VLOOKUP(I1289,[2]numerales!$A:$F,6,0)</f>
        <v>12400000</v>
      </c>
      <c r="H1289" s="14">
        <f>VLOOKUP(I1289,[2]numerales!$A:$B,2,0)</f>
        <v>270102</v>
      </c>
      <c r="I1289" s="26">
        <v>121204</v>
      </c>
      <c r="K1289" s="1">
        <v>5000</v>
      </c>
      <c r="L1289" s="26"/>
      <c r="M1289" s="1"/>
      <c r="N1289" s="26"/>
      <c r="O1289" s="1"/>
      <c r="P1289" s="26"/>
    </row>
    <row r="1290" spans="1:16" hidden="1" x14ac:dyDescent="0.25">
      <c r="A1290" s="30">
        <v>50000249</v>
      </c>
      <c r="B1290">
        <v>2169668</v>
      </c>
      <c r="C1290" t="s">
        <v>163</v>
      </c>
      <c r="D1290">
        <v>73209509</v>
      </c>
      <c r="E1290" s="29">
        <v>42172</v>
      </c>
      <c r="F1290">
        <v>6566136</v>
      </c>
      <c r="G1290" s="14">
        <f>VLOOKUP(I1290,[2]numerales!$A:$F,6,0)</f>
        <v>12400000</v>
      </c>
      <c r="H1290" s="14">
        <f>VLOOKUP(I1290,[2]numerales!$A:$B,2,0)</f>
        <v>270102</v>
      </c>
      <c r="I1290" s="26">
        <v>121204</v>
      </c>
      <c r="K1290" s="1">
        <v>5000</v>
      </c>
      <c r="L1290" s="26"/>
      <c r="M1290" s="1"/>
      <c r="N1290" s="26"/>
      <c r="O1290" s="1"/>
      <c r="P1290" s="26"/>
    </row>
    <row r="1291" spans="1:16" hidden="1" x14ac:dyDescent="0.25">
      <c r="A1291" s="30">
        <v>50000249</v>
      </c>
      <c r="B1291">
        <v>2169669</v>
      </c>
      <c r="C1291" t="s">
        <v>163</v>
      </c>
      <c r="D1291">
        <v>9070237</v>
      </c>
      <c r="E1291" s="29">
        <v>42172</v>
      </c>
      <c r="F1291">
        <v>30084410</v>
      </c>
      <c r="G1291" s="14">
        <f>VLOOKUP(I1291,[2]numerales!$A:$F,6,0)</f>
        <v>26800000</v>
      </c>
      <c r="H1291" s="14">
        <f>VLOOKUP(I1291,[2]numerales!$A:$B,2,0)</f>
        <v>360200</v>
      </c>
      <c r="I1291" s="26">
        <v>360200</v>
      </c>
      <c r="K1291" s="1">
        <v>50000</v>
      </c>
      <c r="L1291" s="26"/>
      <c r="M1291" s="1"/>
      <c r="N1291" s="26"/>
      <c r="O1291" s="1"/>
      <c r="P1291" s="26"/>
    </row>
    <row r="1292" spans="1:16" hidden="1" x14ac:dyDescent="0.25">
      <c r="A1292" s="30">
        <v>50000249</v>
      </c>
      <c r="B1292">
        <v>2178001</v>
      </c>
      <c r="C1292" t="s">
        <v>154</v>
      </c>
      <c r="D1292">
        <v>51892252</v>
      </c>
      <c r="E1292" s="29">
        <v>42172</v>
      </c>
      <c r="F1292">
        <v>5659252</v>
      </c>
      <c r="G1292" s="14">
        <f>VLOOKUP(I1292,[2]numerales!$A:$F,6,0)</f>
        <v>12400000</v>
      </c>
      <c r="H1292" s="14">
        <f>VLOOKUP(I1292,[2]numerales!$A:$B,2,0)</f>
        <v>270102</v>
      </c>
      <c r="I1292" s="26">
        <v>121204</v>
      </c>
      <c r="K1292" s="1">
        <v>5000</v>
      </c>
      <c r="L1292" s="26"/>
      <c r="M1292" s="1"/>
      <c r="N1292" s="26"/>
      <c r="O1292" s="1"/>
      <c r="P1292" s="26"/>
    </row>
    <row r="1293" spans="1:16" hidden="1" x14ac:dyDescent="0.25">
      <c r="A1293" s="30">
        <v>50000249</v>
      </c>
      <c r="B1293">
        <v>2178098</v>
      </c>
      <c r="C1293" t="s">
        <v>154</v>
      </c>
      <c r="D1293">
        <v>51941851</v>
      </c>
      <c r="E1293" s="29">
        <v>42172</v>
      </c>
      <c r="F1293">
        <v>5878750</v>
      </c>
      <c r="G1293" s="14">
        <f>VLOOKUP(I1293,[2]numerales!$A:$F,6,0)</f>
        <v>12200000</v>
      </c>
      <c r="H1293" s="14">
        <f>VLOOKUP(I1293,[2]numerales!$A:$B,2,0)</f>
        <v>250101</v>
      </c>
      <c r="I1293" s="26">
        <v>121225</v>
      </c>
      <c r="K1293" s="1">
        <v>49000</v>
      </c>
      <c r="L1293" s="26"/>
      <c r="M1293" s="1"/>
      <c r="N1293" s="26"/>
      <c r="O1293" s="1"/>
      <c r="P1293" s="26"/>
    </row>
    <row r="1294" spans="1:16" hidden="1" x14ac:dyDescent="0.25">
      <c r="A1294" s="30">
        <v>50000249</v>
      </c>
      <c r="B1294">
        <v>2178099</v>
      </c>
      <c r="C1294" t="s">
        <v>154</v>
      </c>
      <c r="D1294">
        <v>52913956</v>
      </c>
      <c r="E1294" s="29">
        <v>42172</v>
      </c>
      <c r="F1294">
        <v>30047108</v>
      </c>
      <c r="G1294" s="14">
        <f>VLOOKUP(I1294,[2]numerales!$A:$F,6,0)</f>
        <v>12400000</v>
      </c>
      <c r="H1294" s="14">
        <f>VLOOKUP(I1294,[2]numerales!$A:$B,2,0)</f>
        <v>270102</v>
      </c>
      <c r="I1294" s="26">
        <v>121204</v>
      </c>
      <c r="K1294" s="1">
        <v>5000</v>
      </c>
      <c r="L1294" s="26"/>
      <c r="M1294" s="1"/>
      <c r="N1294" s="26"/>
      <c r="O1294" s="1"/>
      <c r="P1294" s="26"/>
    </row>
    <row r="1295" spans="1:16" hidden="1" x14ac:dyDescent="0.25">
      <c r="A1295" s="30">
        <v>50000249</v>
      </c>
      <c r="B1295">
        <v>2201339</v>
      </c>
      <c r="C1295" t="s">
        <v>154</v>
      </c>
      <c r="D1295">
        <v>5116065</v>
      </c>
      <c r="E1295" s="29">
        <v>42172</v>
      </c>
      <c r="F1295">
        <v>2368111</v>
      </c>
      <c r="G1295" s="14">
        <f>VLOOKUP(I1295,[2]numerales!$A:$F,6,0)</f>
        <v>10900000</v>
      </c>
      <c r="H1295" s="14">
        <f>VLOOKUP(I1295,[2]numerales!$A:$B,2,0)</f>
        <v>170101</v>
      </c>
      <c r="I1295" s="26">
        <v>121255</v>
      </c>
      <c r="K1295" s="1">
        <v>11671593</v>
      </c>
      <c r="L1295" s="26"/>
      <c r="M1295" s="1"/>
      <c r="N1295" s="26"/>
      <c r="O1295" s="1"/>
      <c r="P1295" s="26"/>
    </row>
    <row r="1296" spans="1:16" hidden="1" x14ac:dyDescent="0.25">
      <c r="A1296" s="30">
        <v>50000249</v>
      </c>
      <c r="B1296">
        <v>2209605</v>
      </c>
      <c r="C1296" t="s">
        <v>171</v>
      </c>
      <c r="D1296">
        <v>1130619070</v>
      </c>
      <c r="E1296" s="29">
        <v>42172</v>
      </c>
      <c r="F1296">
        <v>31481119</v>
      </c>
      <c r="G1296" s="14">
        <f>VLOOKUP(I1296,[2]numerales!$A:$F,6,0)</f>
        <v>923272421</v>
      </c>
      <c r="H1296" s="14">
        <f>VLOOKUP(I1296,[2]numerales!$A:$B,2,0)</f>
        <v>190101</v>
      </c>
      <c r="I1296" s="26">
        <v>190101</v>
      </c>
      <c r="K1296" s="1">
        <v>107400</v>
      </c>
      <c r="L1296" s="26"/>
      <c r="M1296" s="1"/>
      <c r="N1296" s="26"/>
      <c r="O1296" s="1"/>
      <c r="P1296" s="26"/>
    </row>
    <row r="1297" spans="1:16" hidden="1" x14ac:dyDescent="0.25">
      <c r="A1297" s="30">
        <v>50000249</v>
      </c>
      <c r="B1297">
        <v>2209606</v>
      </c>
      <c r="C1297" t="s">
        <v>171</v>
      </c>
      <c r="D1297">
        <v>1087109349</v>
      </c>
      <c r="E1297" s="29">
        <v>42172</v>
      </c>
      <c r="F1297">
        <v>3955497</v>
      </c>
      <c r="G1297" s="14">
        <f>VLOOKUP(I1297,[2]numerales!$A:$F,6,0)</f>
        <v>923272421</v>
      </c>
      <c r="H1297" s="14">
        <f>VLOOKUP(I1297,[2]numerales!$A:$B,2,0)</f>
        <v>190101</v>
      </c>
      <c r="I1297" s="26">
        <v>190101</v>
      </c>
      <c r="K1297" s="1">
        <v>107400</v>
      </c>
      <c r="L1297" s="26"/>
      <c r="M1297" s="1"/>
      <c r="N1297" s="26"/>
      <c r="O1297" s="1"/>
      <c r="P1297" s="26"/>
    </row>
    <row r="1298" spans="1:16" hidden="1" x14ac:dyDescent="0.25">
      <c r="A1298" s="30">
        <v>50000249</v>
      </c>
      <c r="B1298">
        <v>2226266</v>
      </c>
      <c r="C1298" t="s">
        <v>160</v>
      </c>
      <c r="D1298">
        <v>14228729</v>
      </c>
      <c r="E1298" s="29">
        <v>42172</v>
      </c>
      <c r="F1298">
        <v>31383177</v>
      </c>
      <c r="G1298" s="14">
        <f>VLOOKUP(I1298,[2]numerales!$A:$F,6,0)</f>
        <v>26800000</v>
      </c>
      <c r="H1298" s="14">
        <f>VLOOKUP(I1298,[2]numerales!$A:$B,2,0)</f>
        <v>360200</v>
      </c>
      <c r="I1298" s="26">
        <v>360200</v>
      </c>
      <c r="K1298" s="1">
        <v>2000</v>
      </c>
      <c r="L1298" s="26"/>
      <c r="M1298" s="1"/>
      <c r="N1298" s="26"/>
      <c r="O1298" s="1"/>
      <c r="P1298" s="26"/>
    </row>
    <row r="1299" spans="1:16" hidden="1" x14ac:dyDescent="0.25">
      <c r="A1299" s="30">
        <v>50000249</v>
      </c>
      <c r="B1299">
        <v>2231708</v>
      </c>
      <c r="C1299" t="s">
        <v>154</v>
      </c>
      <c r="D1299">
        <v>52980923</v>
      </c>
      <c r="E1299" s="29">
        <v>42172</v>
      </c>
      <c r="F1299">
        <v>30454584</v>
      </c>
      <c r="G1299" s="14">
        <f>VLOOKUP(I1299,[2]numerales!$A:$F,6,0)</f>
        <v>923272421</v>
      </c>
      <c r="H1299" s="14">
        <f>VLOOKUP(I1299,[2]numerales!$A:$B,2,0)</f>
        <v>190101</v>
      </c>
      <c r="I1299" s="26">
        <v>190101</v>
      </c>
      <c r="K1299" s="1">
        <v>107400</v>
      </c>
      <c r="L1299" s="26"/>
      <c r="M1299" s="1"/>
      <c r="N1299" s="26"/>
      <c r="O1299" s="1"/>
      <c r="P1299" s="26"/>
    </row>
    <row r="1300" spans="1:16" hidden="1" x14ac:dyDescent="0.25">
      <c r="A1300" s="30">
        <v>50000249</v>
      </c>
      <c r="B1300">
        <v>2249206</v>
      </c>
      <c r="C1300" t="s">
        <v>154</v>
      </c>
      <c r="D1300">
        <v>79983092</v>
      </c>
      <c r="E1300" s="29">
        <v>42172</v>
      </c>
      <c r="F1300">
        <v>31078511</v>
      </c>
      <c r="G1300" s="14">
        <f>VLOOKUP(I1300,[2]numerales!$A:$F,6,0)</f>
        <v>923272421</v>
      </c>
      <c r="H1300" s="14">
        <f>VLOOKUP(I1300,[2]numerales!$A:$B,2,0)</f>
        <v>190101</v>
      </c>
      <c r="I1300" s="26">
        <v>190101</v>
      </c>
      <c r="K1300" s="1">
        <v>107400</v>
      </c>
      <c r="L1300" s="26"/>
      <c r="M1300" s="1"/>
      <c r="N1300" s="26"/>
      <c r="O1300" s="1"/>
      <c r="P1300" s="26"/>
    </row>
    <row r="1301" spans="1:16" hidden="1" x14ac:dyDescent="0.25">
      <c r="A1301" s="30">
        <v>50000249</v>
      </c>
      <c r="B1301">
        <v>2283385</v>
      </c>
      <c r="C1301" t="s">
        <v>179</v>
      </c>
      <c r="D1301">
        <v>85450825</v>
      </c>
      <c r="E1301" s="29">
        <v>42172</v>
      </c>
      <c r="F1301">
        <v>6450575</v>
      </c>
      <c r="G1301" s="14">
        <f>VLOOKUP(I1301,[2]numerales!$A:$F,6,0)</f>
        <v>923272421</v>
      </c>
      <c r="H1301" s="14">
        <f>VLOOKUP(I1301,[2]numerales!$A:$B,2,0)</f>
        <v>190101</v>
      </c>
      <c r="I1301" s="26">
        <v>190101</v>
      </c>
      <c r="K1301" s="1">
        <v>107400</v>
      </c>
      <c r="L1301" s="26"/>
      <c r="M1301" s="1"/>
      <c r="N1301" s="26"/>
      <c r="O1301" s="1"/>
      <c r="P1301" s="26"/>
    </row>
    <row r="1302" spans="1:16" hidden="1" x14ac:dyDescent="0.25">
      <c r="A1302" s="30">
        <v>50000249</v>
      </c>
      <c r="B1302">
        <v>2286952</v>
      </c>
      <c r="C1302" t="s">
        <v>154</v>
      </c>
      <c r="D1302">
        <v>51731179</v>
      </c>
      <c r="E1302" s="29">
        <v>42172</v>
      </c>
      <c r="F1302">
        <v>31437705</v>
      </c>
      <c r="G1302" s="14">
        <f>VLOOKUP(I1302,[2]numerales!$A:$F,6,0)</f>
        <v>11500000</v>
      </c>
      <c r="H1302" s="14">
        <f>VLOOKUP(I1302,[2]numerales!$A:$B,2,0)</f>
        <v>130101</v>
      </c>
      <c r="I1302" s="26">
        <v>12102020</v>
      </c>
      <c r="K1302" s="1">
        <v>2300</v>
      </c>
      <c r="L1302" s="26"/>
      <c r="M1302" s="1"/>
      <c r="N1302" s="26"/>
      <c r="O1302" s="1"/>
      <c r="P1302" s="26"/>
    </row>
    <row r="1303" spans="1:16" hidden="1" x14ac:dyDescent="0.25">
      <c r="A1303" s="30">
        <v>50000249</v>
      </c>
      <c r="B1303">
        <v>2286955</v>
      </c>
      <c r="C1303" t="s">
        <v>154</v>
      </c>
      <c r="D1303">
        <v>51664785</v>
      </c>
      <c r="E1303" s="29">
        <v>42172</v>
      </c>
      <c r="F1303">
        <v>6968600</v>
      </c>
      <c r="G1303" s="14">
        <f>VLOOKUP(I1303,[2]numerales!$A:$F,6,0)</f>
        <v>11500000</v>
      </c>
      <c r="H1303" s="14">
        <f>VLOOKUP(I1303,[2]numerales!$A:$B,2,0)</f>
        <v>130101</v>
      </c>
      <c r="I1303" s="26">
        <v>12102020</v>
      </c>
      <c r="K1303" s="1">
        <v>2300</v>
      </c>
      <c r="L1303" s="26"/>
      <c r="M1303" s="1"/>
      <c r="N1303" s="26"/>
      <c r="O1303" s="1"/>
      <c r="P1303" s="26"/>
    </row>
    <row r="1304" spans="1:16" hidden="1" x14ac:dyDescent="0.25">
      <c r="A1304" s="30">
        <v>50000249</v>
      </c>
      <c r="B1304">
        <v>2288005</v>
      </c>
      <c r="C1304" t="s">
        <v>154</v>
      </c>
      <c r="D1304">
        <v>1014206068</v>
      </c>
      <c r="E1304" s="29">
        <v>42172</v>
      </c>
      <c r="F1304">
        <v>32143339</v>
      </c>
      <c r="G1304" s="14">
        <f>VLOOKUP(I1304,[2]numerales!$A:$F,6,0)</f>
        <v>923272421</v>
      </c>
      <c r="H1304" s="14">
        <f>VLOOKUP(I1304,[2]numerales!$A:$B,2,0)</f>
        <v>190101</v>
      </c>
      <c r="I1304" s="26">
        <v>190101</v>
      </c>
      <c r="K1304" s="1">
        <v>107400</v>
      </c>
      <c r="L1304" s="26"/>
      <c r="M1304" s="1"/>
      <c r="N1304" s="26"/>
      <c r="O1304" s="1"/>
      <c r="P1304" s="26"/>
    </row>
    <row r="1305" spans="1:16" hidden="1" x14ac:dyDescent="0.25">
      <c r="A1305" s="30">
        <v>50000249</v>
      </c>
      <c r="B1305">
        <v>2309451</v>
      </c>
      <c r="C1305" t="s">
        <v>177</v>
      </c>
      <c r="D1305">
        <v>30391750</v>
      </c>
      <c r="E1305" s="29">
        <v>42172</v>
      </c>
      <c r="F1305">
        <v>32128874</v>
      </c>
      <c r="G1305" s="14">
        <f>VLOOKUP(I1305,[2]numerales!$A:$F,6,0)</f>
        <v>26800000</v>
      </c>
      <c r="H1305" s="14">
        <f>VLOOKUP(I1305,[2]numerales!$A:$B,2,0)</f>
        <v>360200</v>
      </c>
      <c r="I1305" s="26">
        <v>360200</v>
      </c>
      <c r="K1305" s="1">
        <v>320000</v>
      </c>
      <c r="L1305" s="26"/>
      <c r="M1305" s="1"/>
      <c r="N1305" s="26"/>
      <c r="O1305" s="1"/>
      <c r="P1305" s="26"/>
    </row>
    <row r="1306" spans="1:16" hidden="1" x14ac:dyDescent="0.25">
      <c r="A1306" s="30">
        <v>50000249</v>
      </c>
      <c r="B1306">
        <v>2379767</v>
      </c>
      <c r="C1306" t="s">
        <v>195</v>
      </c>
      <c r="D1306">
        <v>1082913246</v>
      </c>
      <c r="E1306" s="29">
        <v>42172</v>
      </c>
      <c r="F1306">
        <v>30439261</v>
      </c>
      <c r="G1306" s="14">
        <f>VLOOKUP(I1306,[2]numerales!$A:$F,6,0)</f>
        <v>26800000</v>
      </c>
      <c r="H1306" s="14">
        <f>VLOOKUP(I1306,[2]numerales!$A:$B,2,0)</f>
        <v>360200</v>
      </c>
      <c r="I1306" s="26">
        <v>360200</v>
      </c>
      <c r="K1306" s="1">
        <v>168524</v>
      </c>
      <c r="L1306" s="26"/>
      <c r="M1306" s="1"/>
      <c r="N1306" s="26"/>
      <c r="O1306" s="1"/>
      <c r="P1306" s="26"/>
    </row>
    <row r="1307" spans="1:16" hidden="1" x14ac:dyDescent="0.25">
      <c r="A1307" s="30">
        <v>50000249</v>
      </c>
      <c r="B1307">
        <v>2392459</v>
      </c>
      <c r="C1307" t="s">
        <v>172</v>
      </c>
      <c r="D1307">
        <v>93412367</v>
      </c>
      <c r="E1307" s="29">
        <v>42172</v>
      </c>
      <c r="F1307">
        <v>31078905</v>
      </c>
      <c r="G1307" s="14">
        <f>VLOOKUP(I1307,[2]numerales!$A:$F,6,0)</f>
        <v>26800000</v>
      </c>
      <c r="H1307" s="14">
        <f>VLOOKUP(I1307,[2]numerales!$A:$B,2,0)</f>
        <v>360200</v>
      </c>
      <c r="I1307" s="26">
        <v>360200</v>
      </c>
      <c r="K1307" s="1">
        <v>86290</v>
      </c>
      <c r="L1307" s="26"/>
      <c r="M1307" s="1"/>
      <c r="N1307" s="26"/>
      <c r="O1307" s="1"/>
      <c r="P1307" s="26"/>
    </row>
    <row r="1308" spans="1:16" hidden="1" x14ac:dyDescent="0.25">
      <c r="A1308" s="30">
        <v>50000249</v>
      </c>
      <c r="B1308">
        <v>2415601</v>
      </c>
      <c r="C1308" t="s">
        <v>154</v>
      </c>
      <c r="D1308">
        <v>1032427366</v>
      </c>
      <c r="E1308" s="29">
        <v>42172</v>
      </c>
      <c r="F1308">
        <v>7803073</v>
      </c>
      <c r="G1308" s="14">
        <f>VLOOKUP(I1308,[2]numerales!$A:$F,6,0)</f>
        <v>923272421</v>
      </c>
      <c r="H1308" s="14">
        <f>VLOOKUP(I1308,[2]numerales!$A:$B,2,0)</f>
        <v>190101</v>
      </c>
      <c r="I1308" s="26">
        <v>190101</v>
      </c>
      <c r="K1308" s="1">
        <v>107400</v>
      </c>
      <c r="L1308" s="26"/>
      <c r="M1308" s="1"/>
      <c r="N1308" s="26"/>
      <c r="O1308" s="1"/>
      <c r="P1308" s="26"/>
    </row>
    <row r="1309" spans="1:16" hidden="1" x14ac:dyDescent="0.25">
      <c r="A1309" s="30">
        <v>50000249</v>
      </c>
      <c r="B1309">
        <v>2422193</v>
      </c>
      <c r="C1309" t="s">
        <v>154</v>
      </c>
      <c r="D1309">
        <v>79746443</v>
      </c>
      <c r="E1309" s="29">
        <v>42172</v>
      </c>
      <c r="F1309">
        <v>31330461</v>
      </c>
      <c r="G1309" s="14">
        <f>VLOOKUP(I1309,[2]numerales!$A:$F,6,0)</f>
        <v>12400000</v>
      </c>
      <c r="H1309" s="14">
        <f>VLOOKUP(I1309,[2]numerales!$A:$B,2,0)</f>
        <v>270102</v>
      </c>
      <c r="I1309" s="26">
        <v>121204</v>
      </c>
      <c r="K1309" s="1">
        <v>5000</v>
      </c>
      <c r="L1309" s="26"/>
      <c r="M1309" s="1"/>
      <c r="N1309" s="26"/>
      <c r="O1309" s="1"/>
      <c r="P1309" s="26"/>
    </row>
    <row r="1310" spans="1:16" hidden="1" x14ac:dyDescent="0.25">
      <c r="A1310" s="30">
        <v>50000249</v>
      </c>
      <c r="B1310">
        <v>2422575</v>
      </c>
      <c r="C1310" t="s">
        <v>154</v>
      </c>
      <c r="D1310">
        <v>1027212160</v>
      </c>
      <c r="E1310" s="29">
        <v>42172</v>
      </c>
      <c r="F1310">
        <v>31157981</v>
      </c>
      <c r="G1310" s="14">
        <f>VLOOKUP(I1310,[2]numerales!$A:$F,6,0)</f>
        <v>923272421</v>
      </c>
      <c r="H1310" s="14">
        <f>VLOOKUP(I1310,[2]numerales!$A:$B,2,0)</f>
        <v>190101</v>
      </c>
      <c r="I1310" s="26">
        <v>190101</v>
      </c>
      <c r="K1310" s="1">
        <v>107400</v>
      </c>
      <c r="L1310" s="26"/>
      <c r="M1310" s="1"/>
      <c r="N1310" s="26"/>
      <c r="O1310" s="1"/>
      <c r="P1310" s="26"/>
    </row>
    <row r="1311" spans="1:16" hidden="1" x14ac:dyDescent="0.25">
      <c r="A1311" s="30">
        <v>50000249</v>
      </c>
      <c r="B1311">
        <v>2425786</v>
      </c>
      <c r="C1311" t="s">
        <v>169</v>
      </c>
      <c r="D1311">
        <v>98384510</v>
      </c>
      <c r="E1311" s="29">
        <v>42172</v>
      </c>
      <c r="F1311">
        <v>7362802</v>
      </c>
      <c r="G1311" s="14">
        <f>VLOOKUP(I1311,[2]numerales!$A:$F,6,0)</f>
        <v>12400000</v>
      </c>
      <c r="H1311" s="14">
        <f>VLOOKUP(I1311,[2]numerales!$A:$B,2,0)</f>
        <v>270102</v>
      </c>
      <c r="I1311" s="26">
        <v>121204</v>
      </c>
      <c r="K1311" s="1">
        <v>5000</v>
      </c>
      <c r="L1311" s="26"/>
      <c r="M1311" s="1"/>
      <c r="N1311" s="26"/>
      <c r="O1311" s="1"/>
      <c r="P1311" s="26"/>
    </row>
    <row r="1312" spans="1:16" hidden="1" x14ac:dyDescent="0.25">
      <c r="A1312" s="30">
        <v>50000249</v>
      </c>
      <c r="B1312">
        <v>2441391</v>
      </c>
      <c r="C1312" t="s">
        <v>154</v>
      </c>
      <c r="D1312">
        <v>1136893471</v>
      </c>
      <c r="E1312" s="29">
        <v>42172</v>
      </c>
      <c r="F1312">
        <v>31622830</v>
      </c>
      <c r="G1312" s="14">
        <f>VLOOKUP(I1312,[2]numerales!$A:$F,6,0)</f>
        <v>12400000</v>
      </c>
      <c r="H1312" s="14">
        <f>VLOOKUP(I1312,[2]numerales!$A:$B,2,0)</f>
        <v>270102</v>
      </c>
      <c r="I1312" s="26">
        <v>121204</v>
      </c>
      <c r="K1312" s="1">
        <v>5000</v>
      </c>
      <c r="L1312" s="26"/>
      <c r="M1312" s="1"/>
      <c r="N1312" s="26"/>
      <c r="O1312" s="1"/>
      <c r="P1312" s="26"/>
    </row>
    <row r="1313" spans="1:16" hidden="1" x14ac:dyDescent="0.25">
      <c r="A1313" s="30">
        <v>50000249</v>
      </c>
      <c r="B1313">
        <v>2441509</v>
      </c>
      <c r="C1313" t="s">
        <v>154</v>
      </c>
      <c r="D1313">
        <v>52664939</v>
      </c>
      <c r="E1313" s="29">
        <v>42172</v>
      </c>
      <c r="F1313">
        <v>31057215</v>
      </c>
      <c r="G1313" s="14">
        <f>VLOOKUP(I1313,[2]numerales!$A:$F,6,0)</f>
        <v>12400000</v>
      </c>
      <c r="H1313" s="14">
        <f>VLOOKUP(I1313,[2]numerales!$A:$B,2,0)</f>
        <v>270102</v>
      </c>
      <c r="I1313" s="26">
        <v>121204</v>
      </c>
      <c r="K1313" s="1">
        <v>5000</v>
      </c>
      <c r="L1313" s="26"/>
      <c r="M1313" s="1"/>
      <c r="N1313" s="26"/>
      <c r="O1313" s="1"/>
      <c r="P1313" s="26"/>
    </row>
    <row r="1314" spans="1:16" hidden="1" x14ac:dyDescent="0.25">
      <c r="A1314" s="30">
        <v>50000249</v>
      </c>
      <c r="B1314">
        <v>2441510</v>
      </c>
      <c r="C1314" t="s">
        <v>154</v>
      </c>
      <c r="D1314">
        <v>1018454429</v>
      </c>
      <c r="E1314" s="29">
        <v>42172</v>
      </c>
      <c r="F1314">
        <v>8134176</v>
      </c>
      <c r="G1314" s="14">
        <f>VLOOKUP(I1314,[2]numerales!$A:$F,6,0)</f>
        <v>12400000</v>
      </c>
      <c r="H1314" s="14">
        <f>VLOOKUP(I1314,[2]numerales!$A:$B,2,0)</f>
        <v>270102</v>
      </c>
      <c r="I1314" s="26">
        <v>121204</v>
      </c>
      <c r="K1314" s="1">
        <v>5000</v>
      </c>
      <c r="L1314" s="26"/>
      <c r="M1314" s="1"/>
      <c r="N1314" s="26"/>
      <c r="O1314" s="1"/>
      <c r="P1314" s="26"/>
    </row>
    <row r="1315" spans="1:16" hidden="1" x14ac:dyDescent="0.25">
      <c r="A1315" s="30">
        <v>50000249</v>
      </c>
      <c r="B1315">
        <v>2445302</v>
      </c>
      <c r="C1315" t="s">
        <v>210</v>
      </c>
      <c r="D1315">
        <v>1140841104</v>
      </c>
      <c r="E1315" s="29">
        <v>42172</v>
      </c>
      <c r="F1315">
        <v>3806074</v>
      </c>
      <c r="G1315" s="14">
        <f>VLOOKUP(I1315,[2]numerales!$A:$F,6,0)</f>
        <v>923272421</v>
      </c>
      <c r="H1315" s="14">
        <f>VLOOKUP(I1315,[2]numerales!$A:$B,2,0)</f>
        <v>190101</v>
      </c>
      <c r="I1315" s="26">
        <v>190101</v>
      </c>
      <c r="K1315" s="1">
        <v>107400</v>
      </c>
      <c r="L1315" s="26"/>
      <c r="M1315" s="1"/>
      <c r="N1315" s="26"/>
      <c r="O1315" s="1"/>
      <c r="P1315" s="26"/>
    </row>
    <row r="1316" spans="1:16" hidden="1" x14ac:dyDescent="0.25">
      <c r="A1316" s="30">
        <v>50000249</v>
      </c>
      <c r="B1316">
        <v>2452432</v>
      </c>
      <c r="C1316" t="s">
        <v>170</v>
      </c>
      <c r="D1316">
        <v>8313114</v>
      </c>
      <c r="E1316" s="29">
        <v>42172</v>
      </c>
      <c r="F1316">
        <v>3470070</v>
      </c>
      <c r="G1316" s="14">
        <f>VLOOKUP(I1316,[2]numerales!$A:$F,6,0)</f>
        <v>26800000</v>
      </c>
      <c r="H1316" s="14">
        <f>VLOOKUP(I1316,[2]numerales!$A:$B,2,0)</f>
        <v>360200</v>
      </c>
      <c r="I1316" s="26">
        <v>360200</v>
      </c>
      <c r="K1316" s="1">
        <v>3391162</v>
      </c>
      <c r="L1316" s="26"/>
      <c r="M1316" s="1"/>
      <c r="N1316" s="26"/>
      <c r="O1316" s="1"/>
      <c r="P1316" s="26"/>
    </row>
    <row r="1317" spans="1:16" hidden="1" x14ac:dyDescent="0.25">
      <c r="A1317" s="30">
        <v>50000249</v>
      </c>
      <c r="B1317">
        <v>2475948</v>
      </c>
      <c r="C1317" t="s">
        <v>187</v>
      </c>
      <c r="D1317">
        <v>1082854260</v>
      </c>
      <c r="E1317" s="29">
        <v>42172</v>
      </c>
      <c r="F1317">
        <v>31422920</v>
      </c>
      <c r="G1317" s="14">
        <f>VLOOKUP(I1317,[2]numerales!$A:$F,6,0)</f>
        <v>923272421</v>
      </c>
      <c r="H1317" s="14">
        <f>VLOOKUP(I1317,[2]numerales!$A:$B,2,0)</f>
        <v>190101</v>
      </c>
      <c r="I1317" s="26">
        <v>190101</v>
      </c>
      <c r="K1317" s="1">
        <v>107400</v>
      </c>
      <c r="L1317" s="26"/>
      <c r="M1317" s="1"/>
      <c r="N1317" s="26"/>
      <c r="O1317" s="1"/>
      <c r="P1317" s="26"/>
    </row>
    <row r="1318" spans="1:16" hidden="1" x14ac:dyDescent="0.25">
      <c r="A1318" s="30">
        <v>50000249</v>
      </c>
      <c r="B1318">
        <v>2480573</v>
      </c>
      <c r="C1318" t="s">
        <v>166</v>
      </c>
      <c r="D1318">
        <v>91463686</v>
      </c>
      <c r="E1318" s="29">
        <v>42172</v>
      </c>
      <c r="F1318">
        <v>31468103</v>
      </c>
      <c r="G1318" s="14">
        <f>VLOOKUP(I1318,[2]numerales!$A:$F,6,0)</f>
        <v>910300000</v>
      </c>
      <c r="H1318" s="14">
        <f>VLOOKUP(I1318,[2]numerales!$A:$B,2,0)</f>
        <v>130113</v>
      </c>
      <c r="I1318" s="26">
        <v>121235</v>
      </c>
      <c r="K1318" s="1">
        <v>50342</v>
      </c>
      <c r="L1318" s="26"/>
      <c r="M1318" s="1"/>
      <c r="N1318" s="26"/>
      <c r="O1318" s="1"/>
      <c r="P1318" s="26"/>
    </row>
    <row r="1319" spans="1:16" hidden="1" x14ac:dyDescent="0.25">
      <c r="A1319" s="30">
        <v>50000249</v>
      </c>
      <c r="B1319">
        <v>2481649</v>
      </c>
      <c r="C1319" t="s">
        <v>158</v>
      </c>
      <c r="D1319">
        <v>1140850895</v>
      </c>
      <c r="E1319" s="29">
        <v>42172</v>
      </c>
      <c r="F1319">
        <v>3008036</v>
      </c>
      <c r="G1319" s="14">
        <f>VLOOKUP(I1319,[2]numerales!$A:$F,6,0)</f>
        <v>923272421</v>
      </c>
      <c r="H1319" s="14">
        <f>VLOOKUP(I1319,[2]numerales!$A:$B,2,0)</f>
        <v>190101</v>
      </c>
      <c r="I1319" s="26">
        <v>190101</v>
      </c>
      <c r="K1319" s="1">
        <v>107400</v>
      </c>
      <c r="L1319" s="26"/>
      <c r="M1319" s="1"/>
      <c r="N1319" s="26"/>
      <c r="O1319" s="1"/>
      <c r="P1319" s="26"/>
    </row>
    <row r="1320" spans="1:16" hidden="1" x14ac:dyDescent="0.25">
      <c r="A1320" s="30">
        <v>50000249</v>
      </c>
      <c r="B1320">
        <v>2492305</v>
      </c>
      <c r="C1320" t="s">
        <v>169</v>
      </c>
      <c r="D1320">
        <v>1085300543</v>
      </c>
      <c r="E1320" s="29">
        <v>42172</v>
      </c>
      <c r="F1320">
        <v>30078843</v>
      </c>
      <c r="G1320" s="14">
        <f>VLOOKUP(I1320,[2]numerales!$A:$F,6,0)</f>
        <v>12400000</v>
      </c>
      <c r="H1320" s="14">
        <f>VLOOKUP(I1320,[2]numerales!$A:$B,2,0)</f>
        <v>270102</v>
      </c>
      <c r="I1320" s="26">
        <v>121204</v>
      </c>
      <c r="K1320" s="1">
        <v>5000</v>
      </c>
      <c r="L1320" s="26"/>
      <c r="M1320" s="1"/>
      <c r="N1320" s="26"/>
      <c r="O1320" s="1"/>
      <c r="P1320" s="26"/>
    </row>
    <row r="1321" spans="1:16" hidden="1" x14ac:dyDescent="0.25">
      <c r="A1321" s="30">
        <v>50000249</v>
      </c>
      <c r="B1321">
        <v>2520538</v>
      </c>
      <c r="C1321" t="s">
        <v>154</v>
      </c>
      <c r="D1321">
        <v>1018446450</v>
      </c>
      <c r="E1321" s="29">
        <v>42172</v>
      </c>
      <c r="F1321">
        <v>31422127</v>
      </c>
      <c r="G1321" s="14">
        <f>VLOOKUP(I1321,[2]numerales!$A:$F,6,0)</f>
        <v>12400000</v>
      </c>
      <c r="H1321" s="14">
        <f>VLOOKUP(I1321,[2]numerales!$A:$B,2,0)</f>
        <v>270102</v>
      </c>
      <c r="I1321" s="26">
        <v>121204</v>
      </c>
      <c r="K1321" s="1">
        <v>5000</v>
      </c>
      <c r="L1321" s="26"/>
      <c r="M1321" s="1"/>
      <c r="N1321" s="26"/>
      <c r="O1321" s="1"/>
      <c r="P1321" s="26"/>
    </row>
    <row r="1322" spans="1:16" hidden="1" x14ac:dyDescent="0.25">
      <c r="A1322" s="30">
        <v>50000249</v>
      </c>
      <c r="B1322">
        <v>2535506</v>
      </c>
      <c r="C1322" t="s">
        <v>163</v>
      </c>
      <c r="D1322">
        <v>73570331</v>
      </c>
      <c r="E1322" s="29">
        <v>42172</v>
      </c>
      <c r="F1322">
        <v>31452884</v>
      </c>
      <c r="G1322" s="14">
        <f>VLOOKUP(I1322,[2]numerales!$A:$F,6,0)</f>
        <v>11100000</v>
      </c>
      <c r="H1322" s="14">
        <f>VLOOKUP(I1322,[2]numerales!$A:$B,2,0)</f>
        <v>150112</v>
      </c>
      <c r="I1322" s="26">
        <v>121275</v>
      </c>
      <c r="K1322" s="1">
        <v>353700</v>
      </c>
      <c r="L1322" s="26"/>
      <c r="M1322" s="1"/>
      <c r="N1322" s="26"/>
      <c r="O1322" s="1"/>
      <c r="P1322" s="26"/>
    </row>
    <row r="1323" spans="1:16" hidden="1" x14ac:dyDescent="0.25">
      <c r="A1323" s="30">
        <v>50000249</v>
      </c>
      <c r="B1323">
        <v>2535886</v>
      </c>
      <c r="C1323" t="s">
        <v>166</v>
      </c>
      <c r="D1323">
        <v>17335247</v>
      </c>
      <c r="E1323" s="29">
        <v>42172</v>
      </c>
      <c r="F1323">
        <v>8856339</v>
      </c>
      <c r="G1323" s="14">
        <f>VLOOKUP(I1323,[2]numerales!$A:$F,6,0)</f>
        <v>26800000</v>
      </c>
      <c r="H1323" s="14">
        <f>VLOOKUP(I1323,[2]numerales!$A:$B,2,0)</f>
        <v>360200</v>
      </c>
      <c r="I1323" s="26">
        <v>360200</v>
      </c>
      <c r="K1323" s="1">
        <v>75000</v>
      </c>
      <c r="L1323" s="26"/>
      <c r="M1323" s="1"/>
      <c r="N1323" s="26"/>
      <c r="O1323" s="1"/>
      <c r="P1323" s="26"/>
    </row>
    <row r="1324" spans="1:16" hidden="1" x14ac:dyDescent="0.25">
      <c r="A1324" s="30">
        <v>50000249</v>
      </c>
      <c r="B1324">
        <v>2545588</v>
      </c>
      <c r="C1324" t="s">
        <v>154</v>
      </c>
      <c r="D1324">
        <v>8001539937</v>
      </c>
      <c r="E1324" s="29">
        <v>42172</v>
      </c>
      <c r="F1324">
        <v>6169797</v>
      </c>
      <c r="G1324" s="14">
        <f>VLOOKUP(I1324,[2]numerales!$A:$F,6,0)</f>
        <v>12800000</v>
      </c>
      <c r="H1324" s="14">
        <f>VLOOKUP(I1324,[2]numerales!$A:$B,2,0)</f>
        <v>350300</v>
      </c>
      <c r="I1324" s="26">
        <v>350300</v>
      </c>
      <c r="K1324" s="1">
        <v>71591307</v>
      </c>
      <c r="L1324" s="26"/>
      <c r="M1324" s="1"/>
      <c r="N1324" s="26"/>
      <c r="O1324" s="1"/>
      <c r="P1324" s="26"/>
    </row>
    <row r="1325" spans="1:16" hidden="1" x14ac:dyDescent="0.25">
      <c r="A1325" s="30">
        <v>50000249</v>
      </c>
      <c r="B1325">
        <v>2545589</v>
      </c>
      <c r="C1325" t="s">
        <v>154</v>
      </c>
      <c r="D1325">
        <v>8001539937</v>
      </c>
      <c r="E1325" s="29">
        <v>42172</v>
      </c>
      <c r="F1325">
        <v>6169797</v>
      </c>
      <c r="G1325" s="14">
        <f>VLOOKUP(I1325,[2]numerales!$A:$F,6,0)</f>
        <v>12800000</v>
      </c>
      <c r="H1325" s="14">
        <f>VLOOKUP(I1325,[2]numerales!$A:$B,2,0)</f>
        <v>350300</v>
      </c>
      <c r="I1325" s="26">
        <v>350300</v>
      </c>
      <c r="K1325" s="1">
        <v>16024612</v>
      </c>
      <c r="L1325" s="26"/>
      <c r="M1325" s="1"/>
      <c r="N1325" s="26"/>
      <c r="O1325" s="1"/>
      <c r="P1325" s="26"/>
    </row>
    <row r="1326" spans="1:16" hidden="1" x14ac:dyDescent="0.25">
      <c r="A1326" s="30">
        <v>50000249</v>
      </c>
      <c r="B1326">
        <v>2558022</v>
      </c>
      <c r="C1326" t="s">
        <v>192</v>
      </c>
      <c r="D1326">
        <v>1067847069</v>
      </c>
      <c r="E1326" s="29">
        <v>42172</v>
      </c>
      <c r="F1326">
        <v>30438229</v>
      </c>
      <c r="G1326" s="14">
        <f>VLOOKUP(I1326,[2]numerales!$A:$F,6,0)</f>
        <v>12200000</v>
      </c>
      <c r="H1326" s="14">
        <f>VLOOKUP(I1326,[2]numerales!$A:$B,2,0)</f>
        <v>250101</v>
      </c>
      <c r="I1326" s="26">
        <v>121225</v>
      </c>
      <c r="K1326" s="1">
        <v>26200</v>
      </c>
      <c r="L1326" s="26"/>
      <c r="M1326" s="1"/>
      <c r="N1326" s="26"/>
      <c r="O1326" s="1"/>
      <c r="P1326" s="26"/>
    </row>
    <row r="1327" spans="1:16" hidden="1" x14ac:dyDescent="0.25">
      <c r="A1327" s="30">
        <v>50000249</v>
      </c>
      <c r="B1327">
        <v>2558023</v>
      </c>
      <c r="C1327" t="s">
        <v>192</v>
      </c>
      <c r="D1327">
        <v>20391031</v>
      </c>
      <c r="E1327" s="29">
        <v>42172</v>
      </c>
      <c r="F1327">
        <v>8686028</v>
      </c>
      <c r="G1327" s="14">
        <f>VLOOKUP(I1327,[2]numerales!$A:$F,6,0)</f>
        <v>12200000</v>
      </c>
      <c r="H1327" s="14">
        <f>VLOOKUP(I1327,[2]numerales!$A:$B,2,0)</f>
        <v>250101</v>
      </c>
      <c r="I1327" s="26">
        <v>121225</v>
      </c>
      <c r="K1327" s="1">
        <v>19000</v>
      </c>
      <c r="L1327" s="26"/>
      <c r="M1327" s="1"/>
      <c r="N1327" s="26"/>
      <c r="O1327" s="1"/>
      <c r="P1327" s="26"/>
    </row>
    <row r="1328" spans="1:16" hidden="1" x14ac:dyDescent="0.25">
      <c r="A1328" s="30">
        <v>50000249</v>
      </c>
      <c r="B1328">
        <v>2558024</v>
      </c>
      <c r="C1328" t="s">
        <v>192</v>
      </c>
      <c r="D1328">
        <v>20391031</v>
      </c>
      <c r="E1328" s="29">
        <v>42172</v>
      </c>
      <c r="F1328">
        <v>8686028</v>
      </c>
      <c r="G1328" s="14">
        <f>VLOOKUP(I1328,[2]numerales!$A:$F,6,0)</f>
        <v>12200000</v>
      </c>
      <c r="H1328" s="14">
        <f>VLOOKUP(I1328,[2]numerales!$A:$B,2,0)</f>
        <v>250101</v>
      </c>
      <c r="I1328" s="26">
        <v>121225</v>
      </c>
      <c r="K1328" s="1">
        <v>24400</v>
      </c>
      <c r="L1328" s="26"/>
      <c r="M1328" s="1"/>
      <c r="N1328" s="26"/>
      <c r="O1328" s="1"/>
      <c r="P1328" s="26"/>
    </row>
    <row r="1329" spans="1:16" hidden="1" x14ac:dyDescent="0.25">
      <c r="A1329" s="30">
        <v>50000249</v>
      </c>
      <c r="B1329">
        <v>2558152</v>
      </c>
      <c r="C1329" t="s">
        <v>192</v>
      </c>
      <c r="D1329">
        <v>1069726036</v>
      </c>
      <c r="E1329" s="29">
        <v>42172</v>
      </c>
      <c r="F1329">
        <v>31122867</v>
      </c>
      <c r="G1329" s="14">
        <f>VLOOKUP(I1329,[2]numerales!$A:$F,6,0)</f>
        <v>923272421</v>
      </c>
      <c r="H1329" s="14">
        <f>VLOOKUP(I1329,[2]numerales!$A:$B,2,0)</f>
        <v>190101</v>
      </c>
      <c r="I1329" s="26">
        <v>190101</v>
      </c>
      <c r="K1329" s="1">
        <v>107400</v>
      </c>
      <c r="L1329" s="26"/>
      <c r="M1329" s="1"/>
      <c r="N1329" s="26"/>
      <c r="O1329" s="1"/>
      <c r="P1329" s="26"/>
    </row>
    <row r="1330" spans="1:16" hidden="1" x14ac:dyDescent="0.25">
      <c r="A1330" s="30">
        <v>50000249</v>
      </c>
      <c r="B1330">
        <v>2563131</v>
      </c>
      <c r="C1330" t="s">
        <v>165</v>
      </c>
      <c r="D1330">
        <v>8915017666</v>
      </c>
      <c r="E1330" s="29">
        <v>42172</v>
      </c>
      <c r="F1330">
        <v>8239562</v>
      </c>
      <c r="G1330" s="14">
        <f>VLOOKUP(I1330,[2]numerales!$A:$F,6,0)</f>
        <v>10600000</v>
      </c>
      <c r="H1330" s="14">
        <f>VLOOKUP(I1330,[2]numerales!$A:$B,2,0)</f>
        <v>20101</v>
      </c>
      <c r="I1330" s="26">
        <v>270202</v>
      </c>
      <c r="K1330" s="1">
        <v>87374</v>
      </c>
      <c r="L1330" s="26"/>
      <c r="M1330" s="1"/>
      <c r="N1330" s="26"/>
      <c r="O1330" s="1"/>
      <c r="P1330" s="26"/>
    </row>
    <row r="1331" spans="1:16" hidden="1" x14ac:dyDescent="0.25">
      <c r="A1331" s="30">
        <v>50000249</v>
      </c>
      <c r="B1331">
        <v>2564359</v>
      </c>
      <c r="C1331" t="s">
        <v>165</v>
      </c>
      <c r="D1331">
        <v>72255933</v>
      </c>
      <c r="E1331" s="29">
        <v>42172</v>
      </c>
      <c r="F1331">
        <v>31487027</v>
      </c>
      <c r="G1331" s="14">
        <f>VLOOKUP(I1331,[2]numerales!$A:$F,6,0)</f>
        <v>923272421</v>
      </c>
      <c r="H1331" s="14">
        <f>VLOOKUP(I1331,[2]numerales!$A:$B,2,0)</f>
        <v>190101</v>
      </c>
      <c r="I1331" s="26">
        <v>190101</v>
      </c>
      <c r="K1331" s="1">
        <v>107400</v>
      </c>
      <c r="L1331" s="26"/>
      <c r="M1331" s="1"/>
      <c r="N1331" s="26"/>
      <c r="O1331" s="1"/>
      <c r="P1331" s="26"/>
    </row>
    <row r="1332" spans="1:16" hidden="1" x14ac:dyDescent="0.25">
      <c r="A1332" s="30">
        <v>50000249</v>
      </c>
      <c r="B1332">
        <v>2572092</v>
      </c>
      <c r="C1332" t="s">
        <v>163</v>
      </c>
      <c r="D1332">
        <v>9091449</v>
      </c>
      <c r="E1332" s="29">
        <v>42172</v>
      </c>
      <c r="F1332">
        <v>6628608</v>
      </c>
      <c r="G1332" s="14">
        <f>VLOOKUP(I1332,[2]numerales!$A:$F,6,0)</f>
        <v>26800000</v>
      </c>
      <c r="H1332" s="14">
        <f>VLOOKUP(I1332,[2]numerales!$A:$B,2,0)</f>
        <v>360200</v>
      </c>
      <c r="I1332" s="26">
        <v>360200</v>
      </c>
      <c r="K1332" s="1">
        <v>615237</v>
      </c>
      <c r="L1332" s="26"/>
      <c r="M1332" s="1"/>
      <c r="N1332" s="26"/>
      <c r="O1332" s="1"/>
      <c r="P1332" s="26"/>
    </row>
    <row r="1333" spans="1:16" hidden="1" x14ac:dyDescent="0.25">
      <c r="A1333" s="30">
        <v>50000249</v>
      </c>
      <c r="B1333">
        <v>2572139</v>
      </c>
      <c r="C1333" t="s">
        <v>163</v>
      </c>
      <c r="D1333">
        <v>1128047528</v>
      </c>
      <c r="E1333" s="29">
        <v>42172</v>
      </c>
      <c r="F1333">
        <v>30134912</v>
      </c>
      <c r="G1333" s="14">
        <f>VLOOKUP(I1333,[2]numerales!$A:$F,6,0)</f>
        <v>923272421</v>
      </c>
      <c r="H1333" s="14">
        <f>VLOOKUP(I1333,[2]numerales!$A:$B,2,0)</f>
        <v>190101</v>
      </c>
      <c r="I1333" s="26">
        <v>190101</v>
      </c>
      <c r="K1333" s="1">
        <v>107400</v>
      </c>
      <c r="L1333" s="26"/>
      <c r="M1333" s="1"/>
      <c r="N1333" s="26"/>
      <c r="O1333" s="1"/>
      <c r="P1333" s="26"/>
    </row>
    <row r="1334" spans="1:16" hidden="1" x14ac:dyDescent="0.25">
      <c r="A1334" s="30">
        <v>50000249</v>
      </c>
      <c r="B1334">
        <v>2578438</v>
      </c>
      <c r="C1334" t="s">
        <v>197</v>
      </c>
      <c r="D1334">
        <v>66719383</v>
      </c>
      <c r="E1334" s="29">
        <v>42172</v>
      </c>
      <c r="F1334">
        <v>31162612</v>
      </c>
      <c r="G1334" s="14">
        <v>11100000</v>
      </c>
      <c r="H1334" s="14">
        <v>150103</v>
      </c>
      <c r="I1334" s="26">
        <v>150103</v>
      </c>
      <c r="K1334" s="1">
        <v>50000</v>
      </c>
      <c r="L1334" s="26"/>
      <c r="M1334" s="1"/>
      <c r="N1334" s="26"/>
      <c r="O1334" s="1"/>
      <c r="P1334" s="26"/>
    </row>
    <row r="1335" spans="1:16" hidden="1" x14ac:dyDescent="0.25">
      <c r="A1335" s="30">
        <v>50000249</v>
      </c>
      <c r="B1335">
        <v>2600269</v>
      </c>
      <c r="C1335" t="s">
        <v>154</v>
      </c>
      <c r="D1335">
        <v>46669124</v>
      </c>
      <c r="E1335" s="29">
        <v>42172</v>
      </c>
      <c r="F1335">
        <v>30142038</v>
      </c>
      <c r="G1335" s="14">
        <f>VLOOKUP(I1335,[2]numerales!$A:$F,6,0)</f>
        <v>12400000</v>
      </c>
      <c r="H1335" s="14">
        <f>VLOOKUP(I1335,[2]numerales!$A:$B,2,0)</f>
        <v>270102</v>
      </c>
      <c r="I1335" s="26">
        <v>121204</v>
      </c>
      <c r="K1335" s="1">
        <v>5000</v>
      </c>
      <c r="L1335" s="26"/>
      <c r="M1335" s="1"/>
      <c r="N1335" s="26"/>
      <c r="O1335" s="1"/>
      <c r="P1335" s="26"/>
    </row>
    <row r="1336" spans="1:16" hidden="1" x14ac:dyDescent="0.25">
      <c r="A1336" s="30">
        <v>50000249</v>
      </c>
      <c r="B1336">
        <v>2606814</v>
      </c>
      <c r="C1336" t="s">
        <v>158</v>
      </c>
      <c r="D1336">
        <v>3677013</v>
      </c>
      <c r="E1336" s="29">
        <v>42172</v>
      </c>
      <c r="F1336">
        <v>3012858</v>
      </c>
      <c r="G1336" s="14">
        <f>VLOOKUP(I1336,[2]numerales!$A:$F,6,0)</f>
        <v>923272193</v>
      </c>
      <c r="H1336" s="14">
        <f>VLOOKUP(I1336,[2]numerales!$A:$B,2,0)</f>
        <v>131401</v>
      </c>
      <c r="I1336" s="26">
        <v>131401</v>
      </c>
      <c r="K1336" s="1">
        <v>1200</v>
      </c>
      <c r="L1336" s="26"/>
      <c r="M1336" s="1"/>
      <c r="N1336" s="26"/>
      <c r="O1336" s="1"/>
      <c r="P1336" s="26"/>
    </row>
    <row r="1337" spans="1:16" hidden="1" x14ac:dyDescent="0.25">
      <c r="A1337" s="30">
        <v>50000249</v>
      </c>
      <c r="B1337">
        <v>2607697</v>
      </c>
      <c r="C1337" t="s">
        <v>154</v>
      </c>
      <c r="D1337">
        <v>216594</v>
      </c>
      <c r="E1337" s="29">
        <v>42172</v>
      </c>
      <c r="F1337">
        <v>6211184</v>
      </c>
      <c r="G1337" s="14">
        <f>VLOOKUP(I1337,[2]numerales!$A:$F,6,0)</f>
        <v>96400000</v>
      </c>
      <c r="H1337" s="14">
        <f>VLOOKUP(I1337,[2]numerales!$A:$B,2,0)</f>
        <v>370101</v>
      </c>
      <c r="I1337" s="26">
        <v>121280</v>
      </c>
      <c r="K1337" s="1">
        <v>5400</v>
      </c>
      <c r="L1337" s="26"/>
      <c r="M1337" s="1"/>
      <c r="N1337" s="26"/>
      <c r="O1337" s="1"/>
      <c r="P1337" s="26"/>
    </row>
    <row r="1338" spans="1:16" hidden="1" x14ac:dyDescent="0.25">
      <c r="A1338" s="30">
        <v>50000249</v>
      </c>
      <c r="B1338">
        <v>2617253</v>
      </c>
      <c r="C1338" t="s">
        <v>154</v>
      </c>
      <c r="D1338">
        <v>79422953</v>
      </c>
      <c r="E1338" s="29">
        <v>42172</v>
      </c>
      <c r="F1338">
        <v>7246061</v>
      </c>
      <c r="G1338" s="14">
        <f>VLOOKUP(I1338,[2]numerales!$A:$F,6,0)</f>
        <v>11500000</v>
      </c>
      <c r="H1338" s="14">
        <f>VLOOKUP(I1338,[2]numerales!$A:$B,2,0)</f>
        <v>130101</v>
      </c>
      <c r="I1338" s="26">
        <v>12102118</v>
      </c>
      <c r="K1338" s="1">
        <v>12000</v>
      </c>
      <c r="L1338" s="26"/>
      <c r="M1338" s="1"/>
      <c r="N1338" s="26"/>
      <c r="O1338" s="1"/>
      <c r="P1338" s="26"/>
    </row>
    <row r="1339" spans="1:16" hidden="1" x14ac:dyDescent="0.25">
      <c r="A1339" s="30">
        <v>50000249</v>
      </c>
      <c r="B1339">
        <v>2620360</v>
      </c>
      <c r="C1339" t="s">
        <v>181</v>
      </c>
      <c r="D1339">
        <v>8100054029</v>
      </c>
      <c r="E1339" s="29">
        <v>42172</v>
      </c>
      <c r="F1339">
        <v>8879200</v>
      </c>
      <c r="G1339" s="14">
        <f>VLOOKUP(I1339,[2]numerales!$A:$F,6,0)</f>
        <v>12800000</v>
      </c>
      <c r="H1339" s="14">
        <f>VLOOKUP(I1339,[2]numerales!$A:$B,2,0)</f>
        <v>350300</v>
      </c>
      <c r="I1339" s="26">
        <v>350300</v>
      </c>
      <c r="K1339" s="1">
        <v>616100</v>
      </c>
      <c r="L1339" s="26"/>
      <c r="M1339" s="1"/>
      <c r="N1339" s="26"/>
      <c r="O1339" s="1"/>
      <c r="P1339" s="26"/>
    </row>
    <row r="1340" spans="1:16" hidden="1" x14ac:dyDescent="0.25">
      <c r="A1340" s="30">
        <v>50000249</v>
      </c>
      <c r="B1340">
        <v>2620745</v>
      </c>
      <c r="C1340" t="s">
        <v>181</v>
      </c>
      <c r="D1340">
        <v>1053816833</v>
      </c>
      <c r="E1340" s="29">
        <v>42172</v>
      </c>
      <c r="F1340">
        <v>8872635</v>
      </c>
      <c r="G1340" s="14">
        <f>VLOOKUP(I1340,[2]numerales!$A:$F,6,0)</f>
        <v>12400000</v>
      </c>
      <c r="H1340" s="14">
        <f>VLOOKUP(I1340,[2]numerales!$A:$B,2,0)</f>
        <v>270102</v>
      </c>
      <c r="I1340" s="26">
        <v>121204</v>
      </c>
      <c r="K1340" s="1">
        <v>5000</v>
      </c>
      <c r="L1340" s="26"/>
      <c r="M1340" s="1"/>
      <c r="N1340" s="26"/>
      <c r="O1340" s="1"/>
      <c r="P1340" s="26"/>
    </row>
    <row r="1341" spans="1:16" hidden="1" x14ac:dyDescent="0.25">
      <c r="A1341" s="30">
        <v>50000249</v>
      </c>
      <c r="B1341">
        <v>7921590</v>
      </c>
      <c r="C1341" t="s">
        <v>154</v>
      </c>
      <c r="D1341">
        <v>19206685</v>
      </c>
      <c r="E1341" s="29">
        <v>42172</v>
      </c>
      <c r="F1341">
        <v>31022042</v>
      </c>
      <c r="G1341" s="14">
        <f>VLOOKUP(I1341,[2]numerales!$A:$F,6,0)</f>
        <v>923272421</v>
      </c>
      <c r="H1341" s="14">
        <f>VLOOKUP(I1341,[2]numerales!$A:$B,2,0)</f>
        <v>190101</v>
      </c>
      <c r="I1341" s="26">
        <v>190101</v>
      </c>
      <c r="K1341" s="1">
        <v>107400</v>
      </c>
      <c r="L1341" s="26"/>
      <c r="M1341" s="1"/>
      <c r="N1341" s="26"/>
      <c r="O1341" s="1"/>
      <c r="P1341" s="26"/>
    </row>
    <row r="1342" spans="1:16" hidden="1" x14ac:dyDescent="0.25">
      <c r="A1342" s="30">
        <v>50000249</v>
      </c>
      <c r="B1342">
        <v>13678854</v>
      </c>
      <c r="C1342" t="s">
        <v>214</v>
      </c>
      <c r="D1342">
        <v>1144043709</v>
      </c>
      <c r="E1342" s="29">
        <v>42172</v>
      </c>
      <c r="F1342">
        <v>4204869</v>
      </c>
      <c r="G1342" s="14">
        <f>VLOOKUP(I1342,[2]numerales!$A:$F,6,0)</f>
        <v>12400000</v>
      </c>
      <c r="H1342" s="14">
        <f>VLOOKUP(I1342,[2]numerales!$A:$B,2,0)</f>
        <v>270102</v>
      </c>
      <c r="I1342" s="26">
        <v>121204</v>
      </c>
      <c r="K1342" s="1">
        <v>5000</v>
      </c>
      <c r="L1342" s="26"/>
      <c r="M1342" s="1"/>
      <c r="N1342" s="26"/>
      <c r="O1342" s="1"/>
      <c r="P1342" s="26"/>
    </row>
    <row r="1343" spans="1:16" hidden="1" x14ac:dyDescent="0.25">
      <c r="A1343" s="30">
        <v>50000249</v>
      </c>
      <c r="B1343">
        <v>27181309</v>
      </c>
      <c r="C1343" t="s">
        <v>154</v>
      </c>
      <c r="D1343">
        <v>1030584151</v>
      </c>
      <c r="E1343" s="29">
        <v>42172</v>
      </c>
      <c r="F1343">
        <v>31384683</v>
      </c>
      <c r="G1343" s="14">
        <f>VLOOKUP(I1343,[2]numerales!$A:$F,6,0)</f>
        <v>12400000</v>
      </c>
      <c r="H1343" s="14">
        <f>VLOOKUP(I1343,[2]numerales!$A:$B,2,0)</f>
        <v>270102</v>
      </c>
      <c r="I1343" s="26">
        <v>121204</v>
      </c>
      <c r="K1343" s="1">
        <v>5000</v>
      </c>
      <c r="L1343" s="26"/>
      <c r="M1343" s="1"/>
      <c r="N1343" s="26"/>
      <c r="O1343" s="1"/>
      <c r="P1343" s="26"/>
    </row>
    <row r="1344" spans="1:16" hidden="1" x14ac:dyDescent="0.25">
      <c r="A1344" s="30">
        <v>50000249</v>
      </c>
      <c r="B1344">
        <v>34082761</v>
      </c>
      <c r="C1344" t="s">
        <v>154</v>
      </c>
      <c r="D1344">
        <v>8002514406</v>
      </c>
      <c r="E1344" s="29">
        <v>42172</v>
      </c>
      <c r="F1344">
        <v>6466080</v>
      </c>
      <c r="G1344" s="14">
        <f>VLOOKUP(I1344,[2]numerales!$A:$F,6,0)</f>
        <v>13700000</v>
      </c>
      <c r="H1344" s="14">
        <f>VLOOKUP(I1344,[2]numerales!$A:$B,2,0)</f>
        <v>290101</v>
      </c>
      <c r="I1344" s="26">
        <v>270944</v>
      </c>
      <c r="K1344" s="1">
        <v>1671888</v>
      </c>
      <c r="L1344" s="26"/>
      <c r="M1344" s="1"/>
      <c r="N1344" s="26"/>
      <c r="O1344" s="1"/>
      <c r="P1344" s="26"/>
    </row>
    <row r="1345" spans="1:16" hidden="1" x14ac:dyDescent="0.25">
      <c r="A1345" s="30">
        <v>50000249</v>
      </c>
      <c r="B1345">
        <v>37954038</v>
      </c>
      <c r="C1345" t="s">
        <v>158</v>
      </c>
      <c r="D1345">
        <v>1045681952</v>
      </c>
      <c r="E1345" s="29">
        <v>42172</v>
      </c>
      <c r="F1345">
        <v>3172501</v>
      </c>
      <c r="G1345" s="14">
        <f>VLOOKUP(I1345,[2]numerales!$A:$F,6,0)</f>
        <v>923272421</v>
      </c>
      <c r="H1345" s="14">
        <f>VLOOKUP(I1345,[2]numerales!$A:$B,2,0)</f>
        <v>190101</v>
      </c>
      <c r="I1345" s="26">
        <v>190101</v>
      </c>
      <c r="K1345" s="1">
        <v>107400</v>
      </c>
      <c r="L1345" s="26"/>
      <c r="M1345" s="1"/>
      <c r="N1345" s="26"/>
      <c r="O1345" s="1"/>
      <c r="P1345" s="26"/>
    </row>
    <row r="1346" spans="1:16" hidden="1" x14ac:dyDescent="0.25">
      <c r="A1346" s="30">
        <v>50000249</v>
      </c>
      <c r="B1346">
        <v>39412189</v>
      </c>
      <c r="C1346" t="s">
        <v>154</v>
      </c>
      <c r="D1346">
        <v>79705510</v>
      </c>
      <c r="E1346" s="29">
        <v>42172</v>
      </c>
      <c r="F1346">
        <v>31079330</v>
      </c>
      <c r="G1346" s="14">
        <f>VLOOKUP(I1346,[2]numerales!$A:$F,6,0)</f>
        <v>12400000</v>
      </c>
      <c r="H1346" s="14">
        <f>VLOOKUP(I1346,[2]numerales!$A:$B,2,0)</f>
        <v>270102</v>
      </c>
      <c r="I1346" s="26">
        <v>121204</v>
      </c>
      <c r="K1346" s="1">
        <v>5000</v>
      </c>
      <c r="L1346" s="26"/>
      <c r="M1346" s="1"/>
      <c r="N1346" s="26"/>
      <c r="O1346" s="1"/>
      <c r="P1346" s="26"/>
    </row>
    <row r="1347" spans="1:16" hidden="1" x14ac:dyDescent="0.25">
      <c r="A1347" s="30">
        <v>50000249</v>
      </c>
      <c r="B1347">
        <v>40441506</v>
      </c>
      <c r="C1347" t="s">
        <v>154</v>
      </c>
      <c r="D1347">
        <v>8002514406</v>
      </c>
      <c r="E1347" s="29">
        <v>42172</v>
      </c>
      <c r="F1347">
        <v>6466080</v>
      </c>
      <c r="G1347" s="14">
        <f>VLOOKUP(I1347,[2]numerales!$A:$F,6,0)</f>
        <v>12400000</v>
      </c>
      <c r="H1347" s="14">
        <f>VLOOKUP(I1347,[2]numerales!$A:$B,2,0)</f>
        <v>270108</v>
      </c>
      <c r="I1347" s="26">
        <v>270108</v>
      </c>
      <c r="K1347" s="1">
        <v>2496244</v>
      </c>
      <c r="L1347" s="26"/>
      <c r="M1347" s="1"/>
      <c r="N1347" s="26"/>
      <c r="O1347" s="1"/>
      <c r="P1347" s="26"/>
    </row>
    <row r="1348" spans="1:16" hidden="1" x14ac:dyDescent="0.25">
      <c r="A1348" s="30">
        <v>50000249</v>
      </c>
      <c r="B1348">
        <v>40441507</v>
      </c>
      <c r="C1348" t="s">
        <v>154</v>
      </c>
      <c r="D1348">
        <v>8002514406</v>
      </c>
      <c r="E1348" s="29">
        <v>42172</v>
      </c>
      <c r="F1348">
        <v>6466080</v>
      </c>
      <c r="G1348" s="14">
        <f>VLOOKUP(I1348,[2]numerales!$A:$F,6,0)</f>
        <v>13700000</v>
      </c>
      <c r="H1348" s="14">
        <f>VLOOKUP(I1348,[2]numerales!$A:$B,2,0)</f>
        <v>290101</v>
      </c>
      <c r="I1348" s="26">
        <v>270944</v>
      </c>
      <c r="K1348" s="1">
        <v>3326300</v>
      </c>
      <c r="L1348" s="26"/>
      <c r="M1348" s="1"/>
      <c r="N1348" s="26"/>
      <c r="O1348" s="1"/>
      <c r="P1348" s="26"/>
    </row>
    <row r="1349" spans="1:16" hidden="1" x14ac:dyDescent="0.25">
      <c r="A1349" s="30">
        <v>50000249</v>
      </c>
      <c r="B1349">
        <v>40441519</v>
      </c>
      <c r="C1349" t="s">
        <v>154</v>
      </c>
      <c r="D1349">
        <v>8002514406</v>
      </c>
      <c r="E1349" s="29">
        <v>42172</v>
      </c>
      <c r="F1349">
        <v>6466080</v>
      </c>
      <c r="G1349" s="14">
        <f>VLOOKUP(I1349,[2]numerales!$A:$F,6,0)</f>
        <v>13700000</v>
      </c>
      <c r="H1349" s="14">
        <f>VLOOKUP(I1349,[2]numerales!$A:$B,2,0)</f>
        <v>290101</v>
      </c>
      <c r="I1349" s="26">
        <v>270944</v>
      </c>
      <c r="K1349" s="1">
        <v>3331467</v>
      </c>
      <c r="L1349" s="26"/>
      <c r="M1349" s="1"/>
      <c r="N1349" s="26"/>
      <c r="O1349" s="1"/>
      <c r="P1349" s="26"/>
    </row>
    <row r="1350" spans="1:16" hidden="1" x14ac:dyDescent="0.25">
      <c r="A1350" s="30">
        <v>50000249</v>
      </c>
      <c r="B1350">
        <v>40624446</v>
      </c>
      <c r="C1350" t="s">
        <v>157</v>
      </c>
      <c r="D1350">
        <v>8923999991</v>
      </c>
      <c r="E1350" s="29">
        <v>42172</v>
      </c>
      <c r="F1350">
        <v>5749230</v>
      </c>
      <c r="G1350" s="14">
        <f>VLOOKUP(I1350,[2]numerales!$A:$F,6,0)</f>
        <v>14100000</v>
      </c>
      <c r="H1350" s="14">
        <f>VLOOKUP(I1350,[2]numerales!$A:$B,2,0)</f>
        <v>330101</v>
      </c>
      <c r="I1350" s="26">
        <v>121290</v>
      </c>
      <c r="K1350" s="1">
        <v>458208</v>
      </c>
      <c r="L1350" s="26"/>
      <c r="M1350" s="1"/>
      <c r="N1350" s="26"/>
      <c r="O1350" s="1"/>
      <c r="P1350" s="26"/>
    </row>
    <row r="1351" spans="1:16" hidden="1" x14ac:dyDescent="0.25">
      <c r="A1351" s="30">
        <v>50000249</v>
      </c>
      <c r="B1351">
        <v>40997163</v>
      </c>
      <c r="C1351" t="s">
        <v>213</v>
      </c>
      <c r="D1351">
        <v>1075664959</v>
      </c>
      <c r="E1351" s="29">
        <v>42172</v>
      </c>
      <c r="F1351">
        <v>31436744</v>
      </c>
      <c r="G1351" s="14">
        <f>VLOOKUP(I1351,[2]numerales!$A:$F,6,0)</f>
        <v>12400000</v>
      </c>
      <c r="H1351" s="14">
        <f>VLOOKUP(I1351,[2]numerales!$A:$B,2,0)</f>
        <v>270102</v>
      </c>
      <c r="I1351" s="26">
        <v>121204</v>
      </c>
      <c r="K1351" s="1">
        <v>5000</v>
      </c>
      <c r="L1351" s="26"/>
      <c r="M1351" s="1"/>
      <c r="N1351" s="26"/>
      <c r="O1351" s="1"/>
      <c r="P1351" s="26"/>
    </row>
    <row r="1352" spans="1:16" hidden="1" x14ac:dyDescent="0.25">
      <c r="A1352" s="30">
        <v>50000249</v>
      </c>
      <c r="B1352">
        <v>41372267</v>
      </c>
      <c r="C1352" t="s">
        <v>208</v>
      </c>
      <c r="D1352">
        <v>1032425118</v>
      </c>
      <c r="E1352" s="29">
        <v>42172</v>
      </c>
      <c r="F1352">
        <v>8502460</v>
      </c>
      <c r="G1352" s="14">
        <f>VLOOKUP(I1352,[2]numerales!$A:$F,6,0)</f>
        <v>12400000</v>
      </c>
      <c r="H1352" s="14">
        <f>VLOOKUP(I1352,[2]numerales!$A:$B,2,0)</f>
        <v>270102</v>
      </c>
      <c r="I1352" s="26">
        <v>121204</v>
      </c>
      <c r="K1352" s="1">
        <v>5000</v>
      </c>
      <c r="L1352" s="26"/>
      <c r="M1352" s="1"/>
      <c r="N1352" s="26"/>
      <c r="O1352" s="1"/>
      <c r="P1352" s="26"/>
    </row>
    <row r="1353" spans="1:16" x14ac:dyDescent="0.25">
      <c r="A1353" s="30">
        <v>50000249</v>
      </c>
      <c r="B1353">
        <v>41665866</v>
      </c>
      <c r="C1353" t="s">
        <v>154</v>
      </c>
      <c r="D1353">
        <v>63366691</v>
      </c>
      <c r="E1353" s="29">
        <v>42172</v>
      </c>
      <c r="F1353">
        <v>41600626</v>
      </c>
      <c r="G1353" s="14">
        <f>VLOOKUP(I1353,[2]numerales!$A:$F,6,0)</f>
        <v>11800000</v>
      </c>
      <c r="H1353" s="14">
        <f>VLOOKUP(I1353,[2]numerales!$A:$B,2,0)</f>
        <v>240101</v>
      </c>
      <c r="I1353" s="26">
        <v>121265</v>
      </c>
      <c r="K1353" s="1">
        <v>100000</v>
      </c>
      <c r="L1353" s="26"/>
      <c r="M1353" s="1"/>
      <c r="N1353" s="26"/>
      <c r="O1353" s="1"/>
      <c r="P1353" s="26"/>
    </row>
    <row r="1354" spans="1:16" hidden="1" x14ac:dyDescent="0.25">
      <c r="A1354" s="30">
        <v>50000249</v>
      </c>
      <c r="B1354">
        <v>41775151</v>
      </c>
      <c r="C1354" t="s">
        <v>154</v>
      </c>
      <c r="D1354">
        <v>79328905</v>
      </c>
      <c r="E1354" s="29">
        <v>42172</v>
      </c>
      <c r="F1354">
        <v>2433174</v>
      </c>
      <c r="G1354" s="14">
        <f>VLOOKUP(I1354,[2]numerales!$A:$F,6,0)</f>
        <v>12400000</v>
      </c>
      <c r="H1354" s="14">
        <f>VLOOKUP(I1354,[2]numerales!$A:$B,2,0)</f>
        <v>270102</v>
      </c>
      <c r="I1354" s="26">
        <v>270102</v>
      </c>
      <c r="K1354" s="1">
        <v>3500</v>
      </c>
      <c r="L1354" s="26"/>
      <c r="M1354" s="1"/>
      <c r="N1354" s="26"/>
      <c r="O1354" s="1"/>
      <c r="P1354" s="26"/>
    </row>
    <row r="1355" spans="1:16" hidden="1" x14ac:dyDescent="0.25">
      <c r="A1355" s="30">
        <v>50000249</v>
      </c>
      <c r="B1355">
        <v>41775164</v>
      </c>
      <c r="C1355" t="s">
        <v>154</v>
      </c>
      <c r="D1355">
        <v>1027956956</v>
      </c>
      <c r="E1355" s="29">
        <v>42172</v>
      </c>
      <c r="F1355">
        <v>31488493</v>
      </c>
      <c r="G1355" s="14">
        <f>VLOOKUP(I1355,[2]numerales!$A:$F,6,0)</f>
        <v>12400000</v>
      </c>
      <c r="H1355" s="14">
        <f>VLOOKUP(I1355,[2]numerales!$A:$B,2,0)</f>
        <v>270102</v>
      </c>
      <c r="I1355" s="26">
        <v>121204</v>
      </c>
      <c r="K1355" s="1">
        <v>5000</v>
      </c>
      <c r="L1355" s="26"/>
      <c r="M1355" s="1"/>
      <c r="N1355" s="26"/>
      <c r="O1355" s="1"/>
      <c r="P1355" s="26"/>
    </row>
    <row r="1356" spans="1:16" hidden="1" x14ac:dyDescent="0.25">
      <c r="A1356" s="30">
        <v>50000249</v>
      </c>
      <c r="B1356">
        <v>41775246</v>
      </c>
      <c r="C1356" t="s">
        <v>154</v>
      </c>
      <c r="D1356">
        <v>1049629681</v>
      </c>
      <c r="E1356" s="29">
        <v>42172</v>
      </c>
      <c r="F1356">
        <v>31257417</v>
      </c>
      <c r="G1356" s="14">
        <f>VLOOKUP(I1356,[2]numerales!$A:$F,6,0)</f>
        <v>12400000</v>
      </c>
      <c r="H1356" s="14">
        <f>VLOOKUP(I1356,[2]numerales!$A:$B,2,0)</f>
        <v>270102</v>
      </c>
      <c r="I1356" s="26">
        <v>121204</v>
      </c>
      <c r="K1356" s="1">
        <v>5000</v>
      </c>
      <c r="L1356" s="26"/>
      <c r="M1356" s="1"/>
      <c r="N1356" s="26"/>
      <c r="O1356" s="1"/>
      <c r="P1356" s="26"/>
    </row>
    <row r="1357" spans="1:16" hidden="1" x14ac:dyDescent="0.25">
      <c r="A1357" s="30">
        <v>50000249</v>
      </c>
      <c r="B1357">
        <v>42706004</v>
      </c>
      <c r="C1357" t="s">
        <v>154</v>
      </c>
      <c r="D1357">
        <v>80002291</v>
      </c>
      <c r="E1357" s="29">
        <v>42172</v>
      </c>
      <c r="F1357">
        <v>3061997</v>
      </c>
      <c r="G1357" s="14">
        <f>VLOOKUP(I1357,[2]numerales!$A:$F,6,0)</f>
        <v>96400000</v>
      </c>
      <c r="H1357" s="14">
        <f>VLOOKUP(I1357,[2]numerales!$A:$B,2,0)</f>
        <v>370101</v>
      </c>
      <c r="I1357" s="26">
        <v>121280</v>
      </c>
      <c r="K1357" s="1">
        <v>5400</v>
      </c>
      <c r="L1357" s="26"/>
      <c r="M1357" s="1"/>
      <c r="N1357" s="26"/>
      <c r="O1357" s="1"/>
      <c r="P1357" s="26"/>
    </row>
    <row r="1358" spans="1:16" hidden="1" x14ac:dyDescent="0.25">
      <c r="A1358" s="30">
        <v>50000249</v>
      </c>
      <c r="B1358">
        <v>42706016</v>
      </c>
      <c r="C1358" t="s">
        <v>154</v>
      </c>
      <c r="D1358">
        <v>79801263</v>
      </c>
      <c r="E1358" s="29">
        <v>42172</v>
      </c>
      <c r="F1358">
        <v>79801263</v>
      </c>
      <c r="G1358" s="14">
        <f>VLOOKUP(I1358,[2]numerales!$A:$F,6,0)</f>
        <v>923272193</v>
      </c>
      <c r="H1358" s="14">
        <f>VLOOKUP(I1358,[2]numerales!$A:$B,2,0)</f>
        <v>131401</v>
      </c>
      <c r="I1358" s="26">
        <v>131401</v>
      </c>
      <c r="K1358" s="1">
        <v>8900</v>
      </c>
      <c r="L1358" s="26"/>
      <c r="M1358" s="1"/>
      <c r="N1358" s="26"/>
      <c r="O1358" s="1"/>
      <c r="P1358" s="26"/>
    </row>
    <row r="1359" spans="1:16" hidden="1" x14ac:dyDescent="0.25">
      <c r="A1359" s="30">
        <v>50000249</v>
      </c>
      <c r="B1359">
        <v>42706017</v>
      </c>
      <c r="C1359" t="s">
        <v>154</v>
      </c>
      <c r="D1359">
        <v>79801263</v>
      </c>
      <c r="E1359" s="29">
        <v>42172</v>
      </c>
      <c r="F1359">
        <v>3412646</v>
      </c>
      <c r="G1359" s="14">
        <f>VLOOKUP(I1359,[2]numerales!$A:$F,6,0)</f>
        <v>923272193</v>
      </c>
      <c r="H1359" s="14">
        <f>VLOOKUP(I1359,[2]numerales!$A:$B,2,0)</f>
        <v>131401</v>
      </c>
      <c r="I1359" s="26">
        <v>131401</v>
      </c>
      <c r="K1359" s="1">
        <v>8900</v>
      </c>
      <c r="L1359" s="26"/>
      <c r="M1359" s="1"/>
      <c r="N1359" s="26"/>
      <c r="O1359" s="1"/>
      <c r="P1359" s="26"/>
    </row>
    <row r="1360" spans="1:16" hidden="1" x14ac:dyDescent="0.25">
      <c r="A1360" s="30">
        <v>50000249</v>
      </c>
      <c r="B1360">
        <v>42706018</v>
      </c>
      <c r="C1360" t="s">
        <v>154</v>
      </c>
      <c r="D1360">
        <v>79801263</v>
      </c>
      <c r="E1360" s="29">
        <v>42172</v>
      </c>
      <c r="F1360">
        <v>3412646</v>
      </c>
      <c r="G1360" s="14">
        <f>VLOOKUP(I1360,[2]numerales!$A:$F,6,0)</f>
        <v>923272193</v>
      </c>
      <c r="H1360" s="14">
        <f>VLOOKUP(I1360,[2]numerales!$A:$B,2,0)</f>
        <v>131401</v>
      </c>
      <c r="I1360" s="26">
        <v>131401</v>
      </c>
      <c r="K1360" s="1">
        <v>1600</v>
      </c>
      <c r="L1360" s="26"/>
      <c r="M1360" s="1"/>
      <c r="N1360" s="26"/>
      <c r="O1360" s="1"/>
      <c r="P1360" s="26"/>
    </row>
    <row r="1361" spans="1:16" hidden="1" x14ac:dyDescent="0.25">
      <c r="A1361" s="30">
        <v>50000249</v>
      </c>
      <c r="B1361">
        <v>42706019</v>
      </c>
      <c r="C1361" t="s">
        <v>154</v>
      </c>
      <c r="D1361">
        <v>79801263</v>
      </c>
      <c r="E1361" s="29">
        <v>42172</v>
      </c>
      <c r="F1361">
        <v>3412646</v>
      </c>
      <c r="G1361" s="14">
        <f>VLOOKUP(I1361,[2]numerales!$A:$F,6,0)</f>
        <v>923272193</v>
      </c>
      <c r="H1361" s="14">
        <f>VLOOKUP(I1361,[2]numerales!$A:$B,2,0)</f>
        <v>131401</v>
      </c>
      <c r="I1361" s="26">
        <v>131401</v>
      </c>
      <c r="K1361" s="1">
        <v>1300</v>
      </c>
      <c r="L1361" s="26"/>
      <c r="M1361" s="1"/>
      <c r="N1361" s="26"/>
      <c r="O1361" s="1"/>
      <c r="P1361" s="26"/>
    </row>
    <row r="1362" spans="1:16" hidden="1" x14ac:dyDescent="0.25">
      <c r="A1362" s="30">
        <v>50000249</v>
      </c>
      <c r="B1362">
        <v>42706169</v>
      </c>
      <c r="C1362" t="s">
        <v>154</v>
      </c>
      <c r="D1362">
        <v>1030544722</v>
      </c>
      <c r="E1362" s="29">
        <v>42172</v>
      </c>
      <c r="F1362">
        <v>4504792</v>
      </c>
      <c r="G1362" s="14">
        <f>VLOOKUP(I1362,[2]numerales!$A:$F,6,0)</f>
        <v>12400000</v>
      </c>
      <c r="H1362" s="14">
        <f>VLOOKUP(I1362,[2]numerales!$A:$B,2,0)</f>
        <v>270102</v>
      </c>
      <c r="I1362" s="26">
        <v>121204</v>
      </c>
      <c r="K1362" s="1">
        <v>5000</v>
      </c>
      <c r="L1362" s="26"/>
      <c r="M1362" s="1"/>
      <c r="N1362" s="26"/>
      <c r="O1362" s="1"/>
      <c r="P1362" s="26"/>
    </row>
    <row r="1363" spans="1:16" hidden="1" x14ac:dyDescent="0.25">
      <c r="A1363" s="30">
        <v>50000249</v>
      </c>
      <c r="B1363">
        <v>42708882</v>
      </c>
      <c r="C1363" t="s">
        <v>154</v>
      </c>
      <c r="D1363">
        <v>16735521</v>
      </c>
      <c r="E1363" s="29">
        <v>42172</v>
      </c>
      <c r="F1363">
        <v>4763946</v>
      </c>
      <c r="G1363" s="14">
        <f>VLOOKUP(I1363,[2]numerales!$A:$F,6,0)</f>
        <v>96400000</v>
      </c>
      <c r="H1363" s="14">
        <f>VLOOKUP(I1363,[2]numerales!$A:$B,2,0)</f>
        <v>370101</v>
      </c>
      <c r="I1363" s="26">
        <v>121280</v>
      </c>
      <c r="K1363" s="1">
        <v>5400</v>
      </c>
      <c r="L1363" s="26"/>
      <c r="M1363" s="1"/>
      <c r="N1363" s="26"/>
      <c r="O1363" s="1"/>
      <c r="P1363" s="26"/>
    </row>
    <row r="1364" spans="1:16" hidden="1" x14ac:dyDescent="0.25">
      <c r="A1364" s="30">
        <v>50000249</v>
      </c>
      <c r="B1364">
        <v>42708883</v>
      </c>
      <c r="C1364" t="s">
        <v>154</v>
      </c>
      <c r="D1364">
        <v>1065589931</v>
      </c>
      <c r="E1364" s="29">
        <v>42172</v>
      </c>
      <c r="F1364">
        <v>30048593</v>
      </c>
      <c r="G1364" s="14">
        <f>VLOOKUP(I1364,[2]numerales!$A:$F,6,0)</f>
        <v>12400000</v>
      </c>
      <c r="H1364" s="14">
        <f>VLOOKUP(I1364,[2]numerales!$A:$B,2,0)</f>
        <v>270102</v>
      </c>
      <c r="I1364" s="26">
        <v>121204</v>
      </c>
      <c r="K1364" s="1">
        <v>5000</v>
      </c>
      <c r="L1364" s="26"/>
      <c r="M1364" s="1"/>
      <c r="N1364" s="26"/>
      <c r="O1364" s="1"/>
      <c r="P1364" s="26"/>
    </row>
    <row r="1365" spans="1:16" hidden="1" x14ac:dyDescent="0.25">
      <c r="A1365" s="30">
        <v>50000249</v>
      </c>
      <c r="B1365">
        <v>42708884</v>
      </c>
      <c r="C1365" t="s">
        <v>154</v>
      </c>
      <c r="D1365">
        <v>1094913155</v>
      </c>
      <c r="E1365" s="29">
        <v>42172</v>
      </c>
      <c r="F1365">
        <v>31046865</v>
      </c>
      <c r="G1365" s="14">
        <f>VLOOKUP(I1365,[2]numerales!$A:$F,6,0)</f>
        <v>12400000</v>
      </c>
      <c r="H1365" s="14">
        <f>VLOOKUP(I1365,[2]numerales!$A:$B,2,0)</f>
        <v>270102</v>
      </c>
      <c r="I1365" s="26">
        <v>121204</v>
      </c>
      <c r="K1365" s="1">
        <v>5000</v>
      </c>
      <c r="L1365" s="26"/>
      <c r="M1365" s="1"/>
      <c r="N1365" s="26"/>
      <c r="O1365" s="1"/>
      <c r="P1365" s="26"/>
    </row>
    <row r="1366" spans="1:16" hidden="1" x14ac:dyDescent="0.25">
      <c r="A1366" s="30">
        <v>50000249</v>
      </c>
      <c r="B1366">
        <v>42914957</v>
      </c>
      <c r="C1366" t="s">
        <v>154</v>
      </c>
      <c r="D1366">
        <v>41431000</v>
      </c>
      <c r="E1366" s="29">
        <v>42172</v>
      </c>
      <c r="F1366">
        <v>6710536</v>
      </c>
      <c r="G1366" s="14">
        <f>VLOOKUP(I1366,[2]numerales!$A:$F,6,0)</f>
        <v>923272193</v>
      </c>
      <c r="H1366" s="14">
        <f>VLOOKUP(I1366,[2]numerales!$A:$B,2,0)</f>
        <v>131401</v>
      </c>
      <c r="I1366" s="26">
        <v>131401</v>
      </c>
      <c r="K1366" s="1">
        <v>1147105</v>
      </c>
      <c r="L1366" s="26"/>
      <c r="M1366" s="1"/>
      <c r="N1366" s="26"/>
      <c r="O1366" s="1"/>
      <c r="P1366" s="26"/>
    </row>
    <row r="1367" spans="1:16" hidden="1" x14ac:dyDescent="0.25">
      <c r="A1367" s="30">
        <v>50000249</v>
      </c>
      <c r="B1367">
        <v>42915682</v>
      </c>
      <c r="C1367" t="s">
        <v>154</v>
      </c>
      <c r="D1367">
        <v>1065590620</v>
      </c>
      <c r="E1367" s="29">
        <v>42172</v>
      </c>
      <c r="F1367">
        <v>30121521</v>
      </c>
      <c r="G1367" s="14">
        <f>VLOOKUP(I1367,[2]numerales!$A:$F,6,0)</f>
        <v>923272421</v>
      </c>
      <c r="H1367" s="14">
        <f>VLOOKUP(I1367,[2]numerales!$A:$B,2,0)</f>
        <v>190101</v>
      </c>
      <c r="I1367" s="26">
        <v>190101</v>
      </c>
      <c r="K1367" s="1">
        <v>107400</v>
      </c>
      <c r="L1367" s="26"/>
      <c r="M1367" s="1"/>
      <c r="N1367" s="26"/>
      <c r="O1367" s="1"/>
      <c r="P1367" s="26"/>
    </row>
    <row r="1368" spans="1:16" hidden="1" x14ac:dyDescent="0.25">
      <c r="A1368" s="30">
        <v>50000249</v>
      </c>
      <c r="B1368">
        <v>45196714</v>
      </c>
      <c r="C1368" t="s">
        <v>154</v>
      </c>
      <c r="D1368">
        <v>72146039</v>
      </c>
      <c r="E1368" s="29">
        <v>42172</v>
      </c>
      <c r="F1368">
        <v>8062732</v>
      </c>
      <c r="G1368" s="14">
        <f>VLOOKUP(I1368,[2]numerales!$A:$F,6,0)</f>
        <v>96400000</v>
      </c>
      <c r="H1368" s="14">
        <f>VLOOKUP(I1368,[2]numerales!$A:$B,2,0)</f>
        <v>370101</v>
      </c>
      <c r="I1368" s="26">
        <v>121280</v>
      </c>
      <c r="K1368" s="1">
        <v>5400</v>
      </c>
      <c r="L1368" s="26"/>
      <c r="M1368" s="1"/>
      <c r="N1368" s="26"/>
      <c r="O1368" s="1"/>
      <c r="P1368" s="26"/>
    </row>
    <row r="1369" spans="1:16" hidden="1" x14ac:dyDescent="0.25">
      <c r="A1369" s="30">
        <v>50000249</v>
      </c>
      <c r="B1369">
        <v>45196726</v>
      </c>
      <c r="C1369" t="s">
        <v>154</v>
      </c>
      <c r="D1369">
        <v>1032427493</v>
      </c>
      <c r="E1369" s="29">
        <v>42172</v>
      </c>
      <c r="F1369">
        <v>4594705</v>
      </c>
      <c r="G1369" s="14">
        <f>VLOOKUP(I1369,[2]numerales!$A:$F,6,0)</f>
        <v>923272421</v>
      </c>
      <c r="H1369" s="14">
        <f>VLOOKUP(I1369,[2]numerales!$A:$B,2,0)</f>
        <v>190101</v>
      </c>
      <c r="I1369" s="26">
        <v>190101</v>
      </c>
      <c r="K1369" s="1">
        <v>107400</v>
      </c>
      <c r="L1369" s="26"/>
      <c r="M1369" s="1"/>
      <c r="N1369" s="26"/>
      <c r="O1369" s="1"/>
      <c r="P1369" s="26"/>
    </row>
    <row r="1370" spans="1:16" hidden="1" x14ac:dyDescent="0.25">
      <c r="A1370" s="30">
        <v>50000249</v>
      </c>
      <c r="B1370">
        <v>45201222</v>
      </c>
      <c r="C1370" t="s">
        <v>154</v>
      </c>
      <c r="D1370">
        <v>31778790</v>
      </c>
      <c r="E1370" s="29">
        <v>42172</v>
      </c>
      <c r="F1370">
        <v>6194402</v>
      </c>
      <c r="G1370" s="14">
        <f>VLOOKUP(I1370,[2]numerales!$A:$F,6,0)</f>
        <v>923272421</v>
      </c>
      <c r="H1370" s="14">
        <f>VLOOKUP(I1370,[2]numerales!$A:$B,2,0)</f>
        <v>190101</v>
      </c>
      <c r="I1370" s="26">
        <v>190101</v>
      </c>
      <c r="K1370" s="1">
        <v>107400</v>
      </c>
      <c r="L1370" s="26"/>
      <c r="M1370" s="1"/>
      <c r="N1370" s="26"/>
      <c r="O1370" s="1"/>
      <c r="P1370" s="26"/>
    </row>
    <row r="1371" spans="1:16" hidden="1" x14ac:dyDescent="0.25">
      <c r="A1371" s="30">
        <v>50000249</v>
      </c>
      <c r="B1371">
        <v>45588952</v>
      </c>
      <c r="C1371" t="s">
        <v>154</v>
      </c>
      <c r="D1371">
        <v>46680242</v>
      </c>
      <c r="E1371" s="29">
        <v>42172</v>
      </c>
      <c r="F1371">
        <v>31021701</v>
      </c>
      <c r="G1371" s="14">
        <f>VLOOKUP(I1371,[2]numerales!$A:$F,6,0)</f>
        <v>923272421</v>
      </c>
      <c r="H1371" s="14">
        <f>VLOOKUP(I1371,[2]numerales!$A:$B,2,0)</f>
        <v>190101</v>
      </c>
      <c r="I1371" s="26">
        <v>190101</v>
      </c>
      <c r="K1371" s="1">
        <v>107400</v>
      </c>
      <c r="L1371" s="26"/>
      <c r="M1371" s="1"/>
      <c r="N1371" s="26"/>
      <c r="O1371" s="1"/>
      <c r="P1371" s="26"/>
    </row>
    <row r="1372" spans="1:16" hidden="1" x14ac:dyDescent="0.25">
      <c r="A1372" s="30">
        <v>50000249</v>
      </c>
      <c r="B1372">
        <v>59517848</v>
      </c>
      <c r="C1372" t="s">
        <v>154</v>
      </c>
      <c r="D1372">
        <v>1026261656</v>
      </c>
      <c r="E1372" s="29">
        <v>42172</v>
      </c>
      <c r="F1372">
        <v>32127238</v>
      </c>
      <c r="G1372" s="14">
        <f>VLOOKUP(I1372,[2]numerales!$A:$F,6,0)</f>
        <v>12400000</v>
      </c>
      <c r="H1372" s="14">
        <f>VLOOKUP(I1372,[2]numerales!$A:$B,2,0)</f>
        <v>270102</v>
      </c>
      <c r="I1372" s="26">
        <v>121204</v>
      </c>
      <c r="K1372" s="1">
        <v>5000</v>
      </c>
      <c r="L1372" s="26"/>
      <c r="M1372" s="1"/>
      <c r="N1372" s="26"/>
      <c r="O1372" s="1"/>
      <c r="P1372" s="26"/>
    </row>
    <row r="1373" spans="1:16" hidden="1" x14ac:dyDescent="0.25">
      <c r="A1373" s="30">
        <v>50000249</v>
      </c>
      <c r="B1373">
        <v>243681</v>
      </c>
      <c r="C1373" t="s">
        <v>170</v>
      </c>
      <c r="D1373">
        <v>70057598</v>
      </c>
      <c r="E1373" s="29">
        <v>42173</v>
      </c>
      <c r="F1373">
        <v>3566081</v>
      </c>
      <c r="G1373" s="14">
        <f>VLOOKUP(I1373,[2]numerales!$A:$F,6,0)</f>
        <v>26800000</v>
      </c>
      <c r="H1373" s="14">
        <f>VLOOKUP(I1373,[2]numerales!$A:$B,2,0)</f>
        <v>360200</v>
      </c>
      <c r="I1373" s="26">
        <v>360200</v>
      </c>
      <c r="K1373" s="1">
        <v>390716</v>
      </c>
      <c r="L1373" s="26"/>
      <c r="M1373" s="1"/>
      <c r="N1373" s="26"/>
      <c r="O1373" s="1"/>
      <c r="P1373" s="26"/>
    </row>
    <row r="1374" spans="1:16" hidden="1" x14ac:dyDescent="0.25">
      <c r="A1374" s="30">
        <v>50000249</v>
      </c>
      <c r="B1374">
        <v>883898</v>
      </c>
      <c r="C1374" t="s">
        <v>184</v>
      </c>
      <c r="D1374">
        <v>30402858</v>
      </c>
      <c r="E1374" s="29">
        <v>42173</v>
      </c>
      <c r="F1374">
        <v>32069014</v>
      </c>
      <c r="G1374" s="14">
        <f>VLOOKUP(I1374,[2]numerales!$A:$F,6,0)</f>
        <v>26800000</v>
      </c>
      <c r="H1374" s="14">
        <f>VLOOKUP(I1374,[2]numerales!$A:$B,2,0)</f>
        <v>360200</v>
      </c>
      <c r="I1374" s="26">
        <v>360200</v>
      </c>
      <c r="K1374" s="1">
        <v>86450</v>
      </c>
      <c r="L1374" s="26"/>
      <c r="M1374" s="1"/>
      <c r="N1374" s="26"/>
      <c r="O1374" s="1"/>
      <c r="P1374" s="26"/>
    </row>
    <row r="1375" spans="1:16" hidden="1" x14ac:dyDescent="0.25">
      <c r="A1375" s="30">
        <v>50000249</v>
      </c>
      <c r="B1375">
        <v>887848</v>
      </c>
      <c r="C1375" t="s">
        <v>173</v>
      </c>
      <c r="D1375">
        <v>1049634365</v>
      </c>
      <c r="E1375" s="29">
        <v>42173</v>
      </c>
      <c r="F1375">
        <v>31448196</v>
      </c>
      <c r="G1375" s="14">
        <f>VLOOKUP(I1375,[2]numerales!$A:$F,6,0)</f>
        <v>12400000</v>
      </c>
      <c r="H1375" s="14">
        <f>VLOOKUP(I1375,[2]numerales!$A:$B,2,0)</f>
        <v>270102</v>
      </c>
      <c r="I1375" s="26">
        <v>121204</v>
      </c>
      <c r="K1375" s="1">
        <v>5000</v>
      </c>
      <c r="L1375" s="26"/>
      <c r="M1375" s="1"/>
      <c r="N1375" s="26"/>
      <c r="O1375" s="1"/>
      <c r="P1375" s="26"/>
    </row>
    <row r="1376" spans="1:16" hidden="1" x14ac:dyDescent="0.25">
      <c r="A1376" s="30">
        <v>50000249</v>
      </c>
      <c r="B1376">
        <v>917516</v>
      </c>
      <c r="C1376" t="s">
        <v>154</v>
      </c>
      <c r="D1376">
        <v>1033748170</v>
      </c>
      <c r="E1376" s="29">
        <v>42173</v>
      </c>
      <c r="F1376">
        <v>3047536</v>
      </c>
      <c r="G1376" s="14">
        <f>VLOOKUP(I1376,[2]numerales!$A:$F,6,0)</f>
        <v>12400000</v>
      </c>
      <c r="H1376" s="14">
        <f>VLOOKUP(I1376,[2]numerales!$A:$B,2,0)</f>
        <v>270102</v>
      </c>
      <c r="I1376" s="26">
        <v>121204</v>
      </c>
      <c r="K1376" s="1">
        <v>5000</v>
      </c>
      <c r="L1376" s="26"/>
      <c r="M1376" s="1"/>
      <c r="N1376" s="26"/>
      <c r="O1376" s="1"/>
      <c r="P1376" s="26"/>
    </row>
    <row r="1377" spans="1:16" hidden="1" x14ac:dyDescent="0.25">
      <c r="A1377" s="30">
        <v>50000249</v>
      </c>
      <c r="B1377">
        <v>917563</v>
      </c>
      <c r="C1377" t="s">
        <v>154</v>
      </c>
      <c r="D1377">
        <v>17141105</v>
      </c>
      <c r="E1377" s="29">
        <v>42173</v>
      </c>
      <c r="F1377">
        <v>2624929</v>
      </c>
      <c r="G1377" s="14">
        <f>VLOOKUP(I1377,[2]numerales!$A:$F,6,0)</f>
        <v>923272193</v>
      </c>
      <c r="H1377" s="14">
        <f>VLOOKUP(I1377,[2]numerales!$A:$B,2,0)</f>
        <v>131401</v>
      </c>
      <c r="I1377" s="26">
        <v>131401</v>
      </c>
      <c r="K1377" s="1">
        <v>20431</v>
      </c>
      <c r="L1377" s="26"/>
      <c r="M1377" s="1"/>
      <c r="N1377" s="26"/>
      <c r="O1377" s="1"/>
      <c r="P1377" s="26"/>
    </row>
    <row r="1378" spans="1:16" hidden="1" x14ac:dyDescent="0.25">
      <c r="A1378" s="30">
        <v>50000249</v>
      </c>
      <c r="B1378">
        <v>1087384</v>
      </c>
      <c r="C1378" t="s">
        <v>154</v>
      </c>
      <c r="D1378">
        <v>8002141199</v>
      </c>
      <c r="E1378" s="29">
        <v>42173</v>
      </c>
      <c r="F1378">
        <v>6706230</v>
      </c>
      <c r="G1378" s="14">
        <f>VLOOKUP(I1378,[2]numerales!$A:$F,6,0)</f>
        <v>96400000</v>
      </c>
      <c r="H1378" s="14">
        <f>VLOOKUP(I1378,[2]numerales!$A:$B,2,0)</f>
        <v>370101</v>
      </c>
      <c r="I1378" s="26">
        <v>121280</v>
      </c>
      <c r="K1378" s="1">
        <v>5400</v>
      </c>
      <c r="L1378" s="26"/>
      <c r="M1378" s="1"/>
      <c r="N1378" s="26"/>
      <c r="O1378" s="1"/>
      <c r="P1378" s="26"/>
    </row>
    <row r="1379" spans="1:16" hidden="1" x14ac:dyDescent="0.25">
      <c r="A1379" s="30">
        <v>50000249</v>
      </c>
      <c r="B1379">
        <v>1190178</v>
      </c>
      <c r="C1379" t="s">
        <v>163</v>
      </c>
      <c r="D1379">
        <v>33136825</v>
      </c>
      <c r="E1379" s="29">
        <v>42173</v>
      </c>
      <c r="F1379">
        <v>31140858</v>
      </c>
      <c r="G1379" s="14">
        <f>VLOOKUP(I1379,[2]numerales!$A:$F,6,0)</f>
        <v>11100000</v>
      </c>
      <c r="H1379" s="14">
        <f>VLOOKUP(I1379,[2]numerales!$A:$B,2,0)</f>
        <v>150112</v>
      </c>
      <c r="I1379" s="26">
        <v>121275</v>
      </c>
      <c r="K1379" s="1">
        <v>200000</v>
      </c>
      <c r="L1379" s="26"/>
      <c r="M1379" s="1"/>
      <c r="N1379" s="26"/>
      <c r="O1379" s="1"/>
      <c r="P1379" s="26"/>
    </row>
    <row r="1380" spans="1:16" hidden="1" x14ac:dyDescent="0.25">
      <c r="A1380" s="30">
        <v>50000249</v>
      </c>
      <c r="B1380">
        <v>1430661</v>
      </c>
      <c r="C1380" t="s">
        <v>160</v>
      </c>
      <c r="D1380">
        <v>93238771</v>
      </c>
      <c r="E1380" s="29">
        <v>42173</v>
      </c>
      <c r="F1380">
        <v>32084620</v>
      </c>
      <c r="G1380" s="14">
        <f>VLOOKUP(I1380,[2]numerales!$A:$F,6,0)</f>
        <v>923272421</v>
      </c>
      <c r="H1380" s="14">
        <f>VLOOKUP(I1380,[2]numerales!$A:$B,2,0)</f>
        <v>190101</v>
      </c>
      <c r="I1380" s="26">
        <v>190101</v>
      </c>
      <c r="K1380" s="1">
        <v>107400</v>
      </c>
      <c r="L1380" s="26"/>
      <c r="M1380" s="1"/>
      <c r="N1380" s="26"/>
      <c r="O1380" s="1"/>
      <c r="P1380" s="26"/>
    </row>
    <row r="1381" spans="1:16" hidden="1" x14ac:dyDescent="0.25">
      <c r="A1381" s="30">
        <v>50000249</v>
      </c>
      <c r="B1381">
        <v>1552170</v>
      </c>
      <c r="C1381" t="s">
        <v>198</v>
      </c>
      <c r="D1381">
        <v>24937575</v>
      </c>
      <c r="E1381" s="29">
        <v>42173</v>
      </c>
      <c r="F1381">
        <v>3349959</v>
      </c>
      <c r="G1381" s="14">
        <f>VLOOKUP(I1381,[2]numerales!$A:$F,6,0)</f>
        <v>923272193</v>
      </c>
      <c r="H1381" s="14">
        <f>VLOOKUP(I1381,[2]numerales!$A:$B,2,0)</f>
        <v>131401</v>
      </c>
      <c r="I1381" s="26">
        <v>131401</v>
      </c>
      <c r="K1381" s="1">
        <v>20426804</v>
      </c>
      <c r="L1381" s="26"/>
      <c r="M1381" s="1"/>
      <c r="N1381" s="26"/>
      <c r="O1381" s="1"/>
      <c r="P1381" s="26"/>
    </row>
    <row r="1382" spans="1:16" hidden="1" x14ac:dyDescent="0.25">
      <c r="A1382" s="30">
        <v>50000249</v>
      </c>
      <c r="B1382">
        <v>1552174</v>
      </c>
      <c r="C1382" t="s">
        <v>198</v>
      </c>
      <c r="D1382">
        <v>1004686327</v>
      </c>
      <c r="E1382" s="29">
        <v>42173</v>
      </c>
      <c r="F1382">
        <v>31926575</v>
      </c>
      <c r="G1382" s="14">
        <f>VLOOKUP(I1382,[2]numerales!$A:$F,6,0)</f>
        <v>821500000</v>
      </c>
      <c r="H1382" s="14">
        <f>VLOOKUP(I1382,[2]numerales!$A:$B,2,0)</f>
        <v>410101</v>
      </c>
      <c r="I1382" s="26">
        <v>270943</v>
      </c>
      <c r="K1382" s="1">
        <v>70000</v>
      </c>
      <c r="L1382" s="26"/>
      <c r="M1382" s="1"/>
      <c r="N1382" s="26"/>
      <c r="O1382" s="1"/>
      <c r="P1382" s="26"/>
    </row>
    <row r="1383" spans="1:16" hidden="1" x14ac:dyDescent="0.25">
      <c r="A1383" s="30">
        <v>50000249</v>
      </c>
      <c r="B1383">
        <v>1571456</v>
      </c>
      <c r="C1383" t="s">
        <v>171</v>
      </c>
      <c r="D1383">
        <v>1130629009</v>
      </c>
      <c r="E1383" s="29">
        <v>42173</v>
      </c>
      <c r="F1383">
        <v>3950004</v>
      </c>
      <c r="G1383" s="14">
        <f>VLOOKUP(I1383,[2]numerales!$A:$F,6,0)</f>
        <v>12400000</v>
      </c>
      <c r="H1383" s="14">
        <f>VLOOKUP(I1383,[2]numerales!$A:$B,2,0)</f>
        <v>270102</v>
      </c>
      <c r="I1383" s="26">
        <v>121204</v>
      </c>
      <c r="K1383" s="1">
        <v>5000</v>
      </c>
      <c r="L1383" s="26"/>
      <c r="M1383" s="1"/>
      <c r="N1383" s="26"/>
      <c r="O1383" s="1"/>
      <c r="P1383" s="26"/>
    </row>
    <row r="1384" spans="1:16" hidden="1" x14ac:dyDescent="0.25">
      <c r="A1384" s="30">
        <v>50000249</v>
      </c>
      <c r="B1384">
        <v>1571458</v>
      </c>
      <c r="C1384" t="s">
        <v>171</v>
      </c>
      <c r="D1384">
        <v>94356760</v>
      </c>
      <c r="E1384" s="29">
        <v>42173</v>
      </c>
      <c r="F1384">
        <v>395004</v>
      </c>
      <c r="G1384" s="14">
        <f>VLOOKUP(I1384,[2]numerales!$A:$F,6,0)</f>
        <v>12400000</v>
      </c>
      <c r="H1384" s="14">
        <f>VLOOKUP(I1384,[2]numerales!$A:$B,2,0)</f>
        <v>270102</v>
      </c>
      <c r="I1384" s="26">
        <v>121204</v>
      </c>
      <c r="K1384" s="1">
        <v>5000</v>
      </c>
      <c r="L1384" s="26"/>
      <c r="M1384" s="1"/>
      <c r="N1384" s="26"/>
      <c r="O1384" s="1"/>
      <c r="P1384" s="26"/>
    </row>
    <row r="1385" spans="1:16" hidden="1" x14ac:dyDescent="0.25">
      <c r="A1385" s="30">
        <v>50000249</v>
      </c>
      <c r="B1385">
        <v>1571805</v>
      </c>
      <c r="C1385" t="s">
        <v>171</v>
      </c>
      <c r="D1385">
        <v>14942702</v>
      </c>
      <c r="E1385" s="29">
        <v>42173</v>
      </c>
      <c r="F1385">
        <v>5560914</v>
      </c>
      <c r="G1385" s="14">
        <f>VLOOKUP(I1385,[2]numerales!$A:$F,6,0)</f>
        <v>923272193</v>
      </c>
      <c r="H1385" s="14">
        <f>VLOOKUP(I1385,[2]numerales!$A:$B,2,0)</f>
        <v>131401</v>
      </c>
      <c r="I1385" s="26">
        <v>131401</v>
      </c>
      <c r="K1385" s="1">
        <v>8409789</v>
      </c>
      <c r="L1385" s="26"/>
      <c r="M1385" s="1"/>
      <c r="N1385" s="26"/>
      <c r="O1385" s="1"/>
      <c r="P1385" s="26"/>
    </row>
    <row r="1386" spans="1:16" hidden="1" x14ac:dyDescent="0.25">
      <c r="A1386" s="30">
        <v>50000249</v>
      </c>
      <c r="B1386">
        <v>1744701</v>
      </c>
      <c r="C1386" t="s">
        <v>212</v>
      </c>
      <c r="D1386">
        <v>8301144756</v>
      </c>
      <c r="E1386" s="29">
        <v>42173</v>
      </c>
      <c r="F1386">
        <v>31334281</v>
      </c>
      <c r="G1386" s="14">
        <f>VLOOKUP(I1386,[2]numerales!$A:$F,6,0)</f>
        <v>96400000</v>
      </c>
      <c r="H1386" s="14">
        <f>VLOOKUP(I1386,[2]numerales!$A:$B,2,0)</f>
        <v>370101</v>
      </c>
      <c r="I1386" s="26">
        <v>270910</v>
      </c>
      <c r="K1386" s="1">
        <v>63675439</v>
      </c>
      <c r="L1386" s="26"/>
      <c r="M1386" s="1"/>
      <c r="N1386" s="26"/>
      <c r="O1386" s="1"/>
      <c r="P1386" s="26"/>
    </row>
    <row r="1387" spans="1:16" hidden="1" x14ac:dyDescent="0.25">
      <c r="A1387" s="30">
        <v>50000249</v>
      </c>
      <c r="B1387">
        <v>1744709</v>
      </c>
      <c r="C1387" t="s">
        <v>212</v>
      </c>
      <c r="D1387">
        <v>43455880</v>
      </c>
      <c r="E1387" s="29">
        <v>42173</v>
      </c>
      <c r="F1387">
        <v>5787108</v>
      </c>
      <c r="G1387" s="14">
        <f>VLOOKUP(I1387,[2]numerales!$A:$F,6,0)</f>
        <v>923272421</v>
      </c>
      <c r="H1387" s="14">
        <f>VLOOKUP(I1387,[2]numerales!$A:$B,2,0)</f>
        <v>190101</v>
      </c>
      <c r="I1387" s="26">
        <v>190101</v>
      </c>
      <c r="K1387" s="1">
        <v>107400</v>
      </c>
      <c r="L1387" s="26"/>
      <c r="M1387" s="1"/>
      <c r="N1387" s="26"/>
      <c r="O1387" s="1"/>
      <c r="P1387" s="26"/>
    </row>
    <row r="1388" spans="1:16" hidden="1" x14ac:dyDescent="0.25">
      <c r="A1388" s="30">
        <v>50000249</v>
      </c>
      <c r="B1388">
        <v>1744710</v>
      </c>
      <c r="C1388" t="s">
        <v>212</v>
      </c>
      <c r="D1388">
        <v>71265150</v>
      </c>
      <c r="E1388" s="29">
        <v>42173</v>
      </c>
      <c r="F1388">
        <v>5787108</v>
      </c>
      <c r="G1388" s="14">
        <f>VLOOKUP(I1388,[2]numerales!$A:$F,6,0)</f>
        <v>923272421</v>
      </c>
      <c r="H1388" s="14">
        <f>VLOOKUP(I1388,[2]numerales!$A:$B,2,0)</f>
        <v>190101</v>
      </c>
      <c r="I1388" s="26">
        <v>190101</v>
      </c>
      <c r="K1388" s="1">
        <v>107400</v>
      </c>
      <c r="L1388" s="26"/>
      <c r="M1388" s="1"/>
      <c r="N1388" s="26"/>
      <c r="O1388" s="1"/>
      <c r="P1388" s="26"/>
    </row>
    <row r="1389" spans="1:16" hidden="1" x14ac:dyDescent="0.25">
      <c r="A1389" s="30">
        <v>50000249</v>
      </c>
      <c r="B1389">
        <v>1783386</v>
      </c>
      <c r="C1389" t="s">
        <v>171</v>
      </c>
      <c r="D1389">
        <v>1130614421</v>
      </c>
      <c r="E1389" s="29">
        <v>42173</v>
      </c>
      <c r="F1389">
        <v>31485119</v>
      </c>
      <c r="G1389" s="14">
        <f>VLOOKUP(I1389,[2]numerales!$A:$F,6,0)</f>
        <v>923272421</v>
      </c>
      <c r="H1389" s="14">
        <f>VLOOKUP(I1389,[2]numerales!$A:$B,2,0)</f>
        <v>190101</v>
      </c>
      <c r="I1389" s="26">
        <v>190101</v>
      </c>
      <c r="K1389" s="1">
        <v>107400</v>
      </c>
      <c r="L1389" s="26"/>
      <c r="M1389" s="1"/>
      <c r="N1389" s="26"/>
      <c r="O1389" s="1"/>
      <c r="P1389" s="26"/>
    </row>
    <row r="1390" spans="1:16" hidden="1" x14ac:dyDescent="0.25">
      <c r="A1390" s="30">
        <v>50000249</v>
      </c>
      <c r="B1390">
        <v>1791860</v>
      </c>
      <c r="C1390" t="s">
        <v>181</v>
      </c>
      <c r="D1390">
        <v>24322902</v>
      </c>
      <c r="E1390" s="29">
        <v>42173</v>
      </c>
      <c r="F1390">
        <v>8829351</v>
      </c>
      <c r="G1390" s="14">
        <f>VLOOKUP(I1390,[2]numerales!$A:$F,6,0)</f>
        <v>923272193</v>
      </c>
      <c r="H1390" s="14">
        <f>VLOOKUP(I1390,[2]numerales!$A:$B,2,0)</f>
        <v>131401</v>
      </c>
      <c r="I1390" s="26">
        <v>131401</v>
      </c>
      <c r="K1390" s="1">
        <v>1554507.38</v>
      </c>
      <c r="L1390" s="26"/>
      <c r="M1390" s="1"/>
      <c r="N1390" s="26"/>
      <c r="O1390" s="1"/>
      <c r="P1390" s="26"/>
    </row>
    <row r="1391" spans="1:16" hidden="1" x14ac:dyDescent="0.25">
      <c r="A1391" s="30">
        <v>50000249</v>
      </c>
      <c r="B1391">
        <v>1802978</v>
      </c>
      <c r="C1391" t="s">
        <v>154</v>
      </c>
      <c r="D1391">
        <v>1010197534</v>
      </c>
      <c r="E1391" s="29">
        <v>42173</v>
      </c>
      <c r="F1391">
        <v>30023806</v>
      </c>
      <c r="G1391" s="14">
        <f>VLOOKUP(I1391,[2]numerales!$A:$F,6,0)</f>
        <v>12400000</v>
      </c>
      <c r="H1391" s="14">
        <f>VLOOKUP(I1391,[2]numerales!$A:$B,2,0)</f>
        <v>270102</v>
      </c>
      <c r="I1391" s="26">
        <v>121204</v>
      </c>
      <c r="K1391" s="1">
        <v>5000</v>
      </c>
      <c r="L1391" s="26"/>
      <c r="M1391" s="1"/>
      <c r="N1391" s="26"/>
      <c r="O1391" s="1"/>
      <c r="P1391" s="26"/>
    </row>
    <row r="1392" spans="1:16" hidden="1" x14ac:dyDescent="0.25">
      <c r="A1392" s="30">
        <v>50000249</v>
      </c>
      <c r="B1392">
        <v>1823449</v>
      </c>
      <c r="C1392" t="s">
        <v>158</v>
      </c>
      <c r="D1392">
        <v>1140836903</v>
      </c>
      <c r="E1392" s="29">
        <v>42173</v>
      </c>
      <c r="F1392">
        <v>30144770</v>
      </c>
      <c r="G1392" s="14">
        <f>VLOOKUP(I1392,[2]numerales!$A:$F,6,0)</f>
        <v>923272421</v>
      </c>
      <c r="H1392" s="14">
        <f>VLOOKUP(I1392,[2]numerales!$A:$B,2,0)</f>
        <v>190101</v>
      </c>
      <c r="I1392" s="26">
        <v>190101</v>
      </c>
      <c r="K1392" s="1">
        <v>107400</v>
      </c>
      <c r="L1392" s="26"/>
      <c r="M1392" s="1"/>
      <c r="N1392" s="26"/>
      <c r="O1392" s="1"/>
      <c r="P1392" s="26"/>
    </row>
    <row r="1393" spans="1:16" hidden="1" x14ac:dyDescent="0.25">
      <c r="A1393" s="30">
        <v>50000249</v>
      </c>
      <c r="B1393">
        <v>1901482</v>
      </c>
      <c r="C1393" t="s">
        <v>154</v>
      </c>
      <c r="D1393">
        <v>8903004658</v>
      </c>
      <c r="E1393" s="29">
        <v>42173</v>
      </c>
      <c r="F1393">
        <v>3192930</v>
      </c>
      <c r="G1393" s="14">
        <f>VLOOKUP(I1393,[2]numerales!$A:$F,6,0)</f>
        <v>821500000</v>
      </c>
      <c r="H1393" s="14">
        <f>VLOOKUP(I1393,[2]numerales!$A:$B,2,0)</f>
        <v>410101</v>
      </c>
      <c r="I1393" s="26">
        <v>270943</v>
      </c>
      <c r="K1393" s="1">
        <v>29842315</v>
      </c>
      <c r="L1393" s="26"/>
      <c r="M1393" s="1"/>
      <c r="N1393" s="26"/>
      <c r="O1393" s="1"/>
      <c r="P1393" s="26"/>
    </row>
    <row r="1394" spans="1:16" hidden="1" x14ac:dyDescent="0.25">
      <c r="A1394" s="30">
        <v>50000249</v>
      </c>
      <c r="B1394">
        <v>1916016</v>
      </c>
      <c r="C1394" t="s">
        <v>179</v>
      </c>
      <c r="D1394">
        <v>1102372344</v>
      </c>
      <c r="E1394" s="29">
        <v>42173</v>
      </c>
      <c r="F1394">
        <v>31732352</v>
      </c>
      <c r="G1394" s="14">
        <f>VLOOKUP(I1394,[2]numerales!$A:$F,6,0)</f>
        <v>12400000</v>
      </c>
      <c r="H1394" s="14">
        <f>VLOOKUP(I1394,[2]numerales!$A:$B,2,0)</f>
        <v>270102</v>
      </c>
      <c r="I1394" s="26">
        <v>121204</v>
      </c>
      <c r="K1394" s="1">
        <v>5000</v>
      </c>
      <c r="L1394" s="26"/>
      <c r="M1394" s="1"/>
      <c r="N1394" s="26"/>
      <c r="O1394" s="1"/>
      <c r="P1394" s="26"/>
    </row>
    <row r="1395" spans="1:16" hidden="1" x14ac:dyDescent="0.25">
      <c r="A1395" s="30">
        <v>50000249</v>
      </c>
      <c r="B1395">
        <v>1916628</v>
      </c>
      <c r="C1395" t="s">
        <v>179</v>
      </c>
      <c r="D1395">
        <v>1102364264</v>
      </c>
      <c r="E1395" s="29">
        <v>42173</v>
      </c>
      <c r="F1395">
        <v>31736336</v>
      </c>
      <c r="G1395" s="14">
        <f>VLOOKUP(I1395,[2]numerales!$A:$F,6,0)</f>
        <v>12400000</v>
      </c>
      <c r="H1395" s="14">
        <f>VLOOKUP(I1395,[2]numerales!$A:$B,2,0)</f>
        <v>270102</v>
      </c>
      <c r="I1395" s="26">
        <v>121204</v>
      </c>
      <c r="K1395" s="1">
        <v>5000</v>
      </c>
      <c r="L1395" s="26"/>
      <c r="M1395" s="1"/>
      <c r="N1395" s="26"/>
      <c r="O1395" s="1"/>
      <c r="P1395" s="26"/>
    </row>
    <row r="1396" spans="1:16" hidden="1" x14ac:dyDescent="0.25">
      <c r="A1396" s="30">
        <v>50000249</v>
      </c>
      <c r="B1396">
        <v>1916675</v>
      </c>
      <c r="C1396" t="s">
        <v>179</v>
      </c>
      <c r="D1396">
        <v>1122814851</v>
      </c>
      <c r="E1396" s="29">
        <v>42173</v>
      </c>
      <c r="F1396">
        <v>30081942</v>
      </c>
      <c r="G1396" s="14">
        <f>VLOOKUP(I1396,[2]numerales!$A:$F,6,0)</f>
        <v>12400000</v>
      </c>
      <c r="H1396" s="14">
        <f>VLOOKUP(I1396,[2]numerales!$A:$B,2,0)</f>
        <v>270102</v>
      </c>
      <c r="I1396" s="26">
        <v>121204</v>
      </c>
      <c r="K1396" s="1">
        <v>5000</v>
      </c>
      <c r="L1396" s="26"/>
      <c r="M1396" s="1"/>
      <c r="N1396" s="26"/>
      <c r="O1396" s="1"/>
      <c r="P1396" s="26"/>
    </row>
    <row r="1397" spans="1:16" hidden="1" x14ac:dyDescent="0.25">
      <c r="A1397" s="30">
        <v>50000249</v>
      </c>
      <c r="B1397">
        <v>1916676</v>
      </c>
      <c r="C1397" t="s">
        <v>179</v>
      </c>
      <c r="D1397">
        <v>63557083</v>
      </c>
      <c r="E1397" s="29">
        <v>42173</v>
      </c>
      <c r="F1397">
        <v>31248653</v>
      </c>
      <c r="G1397" s="14">
        <f>VLOOKUP(I1397,[2]numerales!$A:$F,6,0)</f>
        <v>12400000</v>
      </c>
      <c r="H1397" s="14">
        <f>VLOOKUP(I1397,[2]numerales!$A:$B,2,0)</f>
        <v>270102</v>
      </c>
      <c r="I1397" s="26">
        <v>121204</v>
      </c>
      <c r="K1397" s="1">
        <v>5000</v>
      </c>
      <c r="L1397" s="26"/>
      <c r="M1397" s="1"/>
      <c r="N1397" s="26"/>
      <c r="O1397" s="1"/>
      <c r="P1397" s="26"/>
    </row>
    <row r="1398" spans="1:16" hidden="1" x14ac:dyDescent="0.25">
      <c r="A1398" s="30">
        <v>50000249</v>
      </c>
      <c r="B1398">
        <v>1984684</v>
      </c>
      <c r="C1398" t="s">
        <v>158</v>
      </c>
      <c r="D1398">
        <v>1045684904</v>
      </c>
      <c r="E1398" s="29">
        <v>42173</v>
      </c>
      <c r="F1398">
        <v>31234303</v>
      </c>
      <c r="G1398" s="14">
        <f>VLOOKUP(I1398,[2]numerales!$A:$F,6,0)</f>
        <v>923272421</v>
      </c>
      <c r="H1398" s="14">
        <f>VLOOKUP(I1398,[2]numerales!$A:$B,2,0)</f>
        <v>190101</v>
      </c>
      <c r="I1398" s="26">
        <v>190101</v>
      </c>
      <c r="K1398" s="1">
        <v>107400</v>
      </c>
      <c r="L1398" s="26"/>
      <c r="M1398" s="1"/>
      <c r="N1398" s="26"/>
      <c r="O1398" s="1"/>
      <c r="P1398" s="26"/>
    </row>
    <row r="1399" spans="1:16" hidden="1" x14ac:dyDescent="0.25">
      <c r="A1399" s="30">
        <v>50000249</v>
      </c>
      <c r="B1399">
        <v>2014115</v>
      </c>
      <c r="C1399" t="s">
        <v>197</v>
      </c>
      <c r="D1399">
        <v>5877998</v>
      </c>
      <c r="E1399" s="29">
        <v>42173</v>
      </c>
      <c r="F1399">
        <v>31778966</v>
      </c>
      <c r="G1399" s="14">
        <f>VLOOKUP(I1399,[2]numerales!$A:$F,6,0)</f>
        <v>923272193</v>
      </c>
      <c r="H1399" s="14">
        <f>VLOOKUP(I1399,[2]numerales!$A:$B,2,0)</f>
        <v>131401</v>
      </c>
      <c r="I1399" s="26">
        <v>131401</v>
      </c>
      <c r="K1399" s="1">
        <v>6536265</v>
      </c>
      <c r="L1399" s="26"/>
      <c r="M1399" s="1"/>
      <c r="N1399" s="26"/>
      <c r="O1399" s="1"/>
      <c r="P1399" s="26"/>
    </row>
    <row r="1400" spans="1:16" hidden="1" x14ac:dyDescent="0.25">
      <c r="A1400" s="30">
        <v>50000249</v>
      </c>
      <c r="B1400">
        <v>2144060</v>
      </c>
      <c r="C1400" t="s">
        <v>174</v>
      </c>
      <c r="D1400">
        <v>18009563</v>
      </c>
      <c r="E1400" s="29">
        <v>42173</v>
      </c>
      <c r="F1400">
        <v>31682588</v>
      </c>
      <c r="G1400" s="14">
        <f>VLOOKUP(I1400,[2]numerales!$A:$F,6,0)</f>
        <v>11100000</v>
      </c>
      <c r="H1400" s="14">
        <f>VLOOKUP(I1400,[2]numerales!$A:$B,2,0)</f>
        <v>150112</v>
      </c>
      <c r="I1400" s="26">
        <v>121275</v>
      </c>
      <c r="K1400" s="1">
        <v>2008500</v>
      </c>
      <c r="L1400" s="26"/>
      <c r="M1400" s="1"/>
      <c r="N1400" s="26"/>
      <c r="O1400" s="1"/>
      <c r="P1400" s="26"/>
    </row>
    <row r="1401" spans="1:16" hidden="1" x14ac:dyDescent="0.25">
      <c r="A1401" s="30">
        <v>50000249</v>
      </c>
      <c r="B1401">
        <v>2169581</v>
      </c>
      <c r="C1401" t="s">
        <v>163</v>
      </c>
      <c r="D1401">
        <v>1047421161</v>
      </c>
      <c r="E1401" s="29">
        <v>42173</v>
      </c>
      <c r="F1401">
        <v>6601210</v>
      </c>
      <c r="G1401" s="14">
        <f>VLOOKUP(I1401,[2]numerales!$A:$F,6,0)</f>
        <v>923272421</v>
      </c>
      <c r="H1401" s="14">
        <f>VLOOKUP(I1401,[2]numerales!$A:$B,2,0)</f>
        <v>190101</v>
      </c>
      <c r="I1401" s="26">
        <v>190101</v>
      </c>
      <c r="K1401" s="1">
        <v>107400</v>
      </c>
      <c r="L1401" s="26"/>
      <c r="M1401" s="1"/>
      <c r="N1401" s="26"/>
      <c r="O1401" s="1"/>
      <c r="P1401" s="26"/>
    </row>
    <row r="1402" spans="1:16" hidden="1" x14ac:dyDescent="0.25">
      <c r="A1402" s="30">
        <v>50000249</v>
      </c>
      <c r="B1402">
        <v>2178097</v>
      </c>
      <c r="C1402" t="s">
        <v>154</v>
      </c>
      <c r="D1402">
        <v>52053081</v>
      </c>
      <c r="E1402" s="29">
        <v>42173</v>
      </c>
      <c r="F1402">
        <v>7965150</v>
      </c>
      <c r="G1402" s="14">
        <f>VLOOKUP(I1402,[2]numerales!$A:$F,6,0)</f>
        <v>12200000</v>
      </c>
      <c r="H1402" s="14">
        <f>VLOOKUP(I1402,[2]numerales!$A:$B,2,0)</f>
        <v>250101</v>
      </c>
      <c r="I1402" s="26">
        <v>121225</v>
      </c>
      <c r="K1402" s="1">
        <v>2000</v>
      </c>
      <c r="L1402" s="26"/>
      <c r="M1402" s="1"/>
      <c r="N1402" s="26"/>
      <c r="O1402" s="1"/>
      <c r="P1402" s="26"/>
    </row>
    <row r="1403" spans="1:16" hidden="1" x14ac:dyDescent="0.25">
      <c r="A1403" s="30">
        <v>50000249</v>
      </c>
      <c r="B1403">
        <v>2178100</v>
      </c>
      <c r="C1403" t="s">
        <v>154</v>
      </c>
      <c r="D1403">
        <v>21054883</v>
      </c>
      <c r="E1403" s="29">
        <v>42173</v>
      </c>
      <c r="F1403">
        <v>5618678</v>
      </c>
      <c r="G1403" s="14">
        <f>VLOOKUP(I1403,[2]numerales!$A:$F,6,0)</f>
        <v>923272193</v>
      </c>
      <c r="H1403" s="14">
        <f>VLOOKUP(I1403,[2]numerales!$A:$B,2,0)</f>
        <v>131401</v>
      </c>
      <c r="I1403" s="26">
        <v>131401</v>
      </c>
      <c r="K1403" s="1">
        <v>1600</v>
      </c>
      <c r="L1403" s="26"/>
      <c r="M1403" s="1"/>
      <c r="N1403" s="26"/>
      <c r="O1403" s="1"/>
      <c r="P1403" s="26"/>
    </row>
    <row r="1404" spans="1:16" hidden="1" x14ac:dyDescent="0.25">
      <c r="A1404" s="30">
        <v>50000249</v>
      </c>
      <c r="B1404">
        <v>2178105</v>
      </c>
      <c r="C1404" t="s">
        <v>154</v>
      </c>
      <c r="D1404">
        <v>11299893</v>
      </c>
      <c r="E1404" s="29">
        <v>42173</v>
      </c>
      <c r="F1404">
        <v>3343778</v>
      </c>
      <c r="G1404" s="14">
        <f>VLOOKUP(I1404,[2]numerales!$A:$F,6,0)</f>
        <v>923272193</v>
      </c>
      <c r="H1404" s="14">
        <f>VLOOKUP(I1404,[2]numerales!$A:$B,2,0)</f>
        <v>131401</v>
      </c>
      <c r="I1404" s="26">
        <v>131401</v>
      </c>
      <c r="K1404" s="1">
        <v>2000</v>
      </c>
      <c r="L1404" s="26"/>
      <c r="M1404" s="1"/>
      <c r="N1404" s="26"/>
      <c r="O1404" s="1"/>
      <c r="P1404" s="26"/>
    </row>
    <row r="1405" spans="1:16" hidden="1" x14ac:dyDescent="0.25">
      <c r="A1405" s="30">
        <v>50000249</v>
      </c>
      <c r="B1405">
        <v>2211551</v>
      </c>
      <c r="C1405" t="s">
        <v>170</v>
      </c>
      <c r="D1405">
        <v>15423412</v>
      </c>
      <c r="E1405" s="29">
        <v>42173</v>
      </c>
      <c r="F1405">
        <v>4446388</v>
      </c>
      <c r="G1405" s="14">
        <f>VLOOKUP(I1405,[2]numerales!$A:$F,6,0)</f>
        <v>923272421</v>
      </c>
      <c r="H1405" s="14">
        <f>VLOOKUP(I1405,[2]numerales!$A:$B,2,0)</f>
        <v>190101</v>
      </c>
      <c r="I1405" s="26">
        <v>190101</v>
      </c>
      <c r="K1405" s="1">
        <v>107400</v>
      </c>
      <c r="L1405" s="26"/>
      <c r="M1405" s="1"/>
      <c r="N1405" s="26"/>
      <c r="O1405" s="1"/>
      <c r="P1405" s="26"/>
    </row>
    <row r="1406" spans="1:16" hidden="1" x14ac:dyDescent="0.25">
      <c r="A1406" s="30">
        <v>50000249</v>
      </c>
      <c r="B1406">
        <v>2211552</v>
      </c>
      <c r="C1406" t="s">
        <v>170</v>
      </c>
      <c r="D1406">
        <v>38943688</v>
      </c>
      <c r="E1406" s="29">
        <v>42173</v>
      </c>
      <c r="F1406">
        <v>4446388</v>
      </c>
      <c r="G1406" s="14">
        <f>VLOOKUP(I1406,[2]numerales!$A:$F,6,0)</f>
        <v>923272421</v>
      </c>
      <c r="H1406" s="14">
        <f>VLOOKUP(I1406,[2]numerales!$A:$B,2,0)</f>
        <v>190101</v>
      </c>
      <c r="I1406" s="26">
        <v>190101</v>
      </c>
      <c r="K1406" s="1">
        <v>107400</v>
      </c>
      <c r="L1406" s="26"/>
      <c r="M1406" s="1"/>
      <c r="N1406" s="26"/>
      <c r="O1406" s="1"/>
      <c r="P1406" s="26"/>
    </row>
    <row r="1407" spans="1:16" hidden="1" x14ac:dyDescent="0.25">
      <c r="A1407" s="30">
        <v>50000249</v>
      </c>
      <c r="B1407">
        <v>2256562</v>
      </c>
      <c r="C1407" t="s">
        <v>170</v>
      </c>
      <c r="D1407">
        <v>21320211</v>
      </c>
      <c r="E1407" s="29">
        <v>42173</v>
      </c>
      <c r="F1407">
        <v>2627310</v>
      </c>
      <c r="G1407" s="14">
        <f>VLOOKUP(I1407,[2]numerales!$A:$F,6,0)</f>
        <v>923272193</v>
      </c>
      <c r="H1407" s="14">
        <f>VLOOKUP(I1407,[2]numerales!$A:$B,2,0)</f>
        <v>131401</v>
      </c>
      <c r="I1407" s="26">
        <v>131401</v>
      </c>
      <c r="K1407" s="1">
        <v>238089</v>
      </c>
      <c r="L1407" s="26"/>
      <c r="M1407" s="1"/>
      <c r="N1407" s="26"/>
      <c r="O1407" s="1"/>
      <c r="P1407" s="26"/>
    </row>
    <row r="1408" spans="1:16" hidden="1" x14ac:dyDescent="0.25">
      <c r="A1408" s="30">
        <v>50000249</v>
      </c>
      <c r="B1408">
        <v>2264632</v>
      </c>
      <c r="C1408" t="s">
        <v>171</v>
      </c>
      <c r="D1408">
        <v>31962153</v>
      </c>
      <c r="E1408" s="29">
        <v>42173</v>
      </c>
      <c r="F1408">
        <v>31769015</v>
      </c>
      <c r="G1408" s="14">
        <f>VLOOKUP(I1408,[2]numerales!$A:$F,6,0)</f>
        <v>96400000</v>
      </c>
      <c r="H1408" s="14">
        <f>VLOOKUP(I1408,[2]numerales!$A:$B,2,0)</f>
        <v>370101</v>
      </c>
      <c r="I1408" s="26">
        <v>121280</v>
      </c>
      <c r="K1408" s="1">
        <v>5400</v>
      </c>
      <c r="L1408" s="26"/>
      <c r="M1408" s="1"/>
      <c r="N1408" s="26"/>
      <c r="O1408" s="1"/>
      <c r="P1408" s="26"/>
    </row>
    <row r="1409" spans="1:16" hidden="1" x14ac:dyDescent="0.25">
      <c r="A1409" s="30">
        <v>50000249</v>
      </c>
      <c r="B1409">
        <v>2296479</v>
      </c>
      <c r="C1409" t="s">
        <v>171</v>
      </c>
      <c r="D1409">
        <v>94396121</v>
      </c>
      <c r="E1409" s="29">
        <v>42173</v>
      </c>
      <c r="F1409">
        <v>31178944</v>
      </c>
      <c r="G1409" s="14">
        <f>VLOOKUP(I1409,[2]numerales!$A:$F,6,0)</f>
        <v>13700000</v>
      </c>
      <c r="H1409" s="14">
        <f>VLOOKUP(I1409,[2]numerales!$A:$B,2,0)</f>
        <v>290101</v>
      </c>
      <c r="I1409" s="26">
        <v>121250</v>
      </c>
      <c r="K1409" s="1">
        <v>65000</v>
      </c>
      <c r="L1409" s="26"/>
      <c r="M1409" s="1"/>
      <c r="N1409" s="26"/>
      <c r="O1409" s="1"/>
      <c r="P1409" s="26"/>
    </row>
    <row r="1410" spans="1:16" hidden="1" x14ac:dyDescent="0.25">
      <c r="A1410" s="30">
        <v>50000249</v>
      </c>
      <c r="B1410">
        <v>2392496</v>
      </c>
      <c r="C1410" t="s">
        <v>172</v>
      </c>
      <c r="D1410">
        <v>12119135</v>
      </c>
      <c r="E1410" s="29">
        <v>42173</v>
      </c>
      <c r="F1410">
        <v>31381114</v>
      </c>
      <c r="G1410" s="14">
        <f>VLOOKUP(I1410,[2]numerales!$A:$F,6,0)</f>
        <v>26800000</v>
      </c>
      <c r="H1410" s="14">
        <f>VLOOKUP(I1410,[2]numerales!$A:$B,2,0)</f>
        <v>360200</v>
      </c>
      <c r="I1410" s="26">
        <v>360200</v>
      </c>
      <c r="K1410" s="1">
        <v>3736087</v>
      </c>
      <c r="L1410" s="26"/>
      <c r="M1410" s="1"/>
      <c r="N1410" s="26"/>
      <c r="O1410" s="1"/>
      <c r="P1410" s="26"/>
    </row>
    <row r="1411" spans="1:16" hidden="1" x14ac:dyDescent="0.25">
      <c r="A1411" s="30">
        <v>50000249</v>
      </c>
      <c r="B1411">
        <v>2396855</v>
      </c>
      <c r="C1411" t="s">
        <v>193</v>
      </c>
      <c r="D1411">
        <v>1118543623</v>
      </c>
      <c r="E1411" s="29">
        <v>42173</v>
      </c>
      <c r="F1411">
        <v>32124398</v>
      </c>
      <c r="G1411" s="14">
        <f>VLOOKUP(I1411,[2]numerales!$A:$F,6,0)</f>
        <v>12400000</v>
      </c>
      <c r="H1411" s="14">
        <f>VLOOKUP(I1411,[2]numerales!$A:$B,2,0)</f>
        <v>270102</v>
      </c>
      <c r="I1411" s="26">
        <v>121204</v>
      </c>
      <c r="K1411" s="1">
        <v>5000</v>
      </c>
      <c r="L1411" s="26"/>
      <c r="M1411" s="1"/>
      <c r="N1411" s="26"/>
      <c r="O1411" s="1"/>
      <c r="P1411" s="26"/>
    </row>
    <row r="1412" spans="1:16" hidden="1" x14ac:dyDescent="0.25">
      <c r="A1412" s="30">
        <v>50000249</v>
      </c>
      <c r="B1412">
        <v>2422182</v>
      </c>
      <c r="C1412" t="s">
        <v>154</v>
      </c>
      <c r="D1412">
        <v>51668597</v>
      </c>
      <c r="E1412" s="29">
        <v>42173</v>
      </c>
      <c r="F1412">
        <v>3238050</v>
      </c>
      <c r="G1412" s="14">
        <f>VLOOKUP(I1412,[2]numerales!$A:$F,6,0)</f>
        <v>923272421</v>
      </c>
      <c r="H1412" s="14">
        <f>VLOOKUP(I1412,[2]numerales!$A:$B,2,0)</f>
        <v>190101</v>
      </c>
      <c r="I1412" s="26">
        <v>190101</v>
      </c>
      <c r="K1412" s="1">
        <v>107400</v>
      </c>
      <c r="L1412" s="26"/>
      <c r="M1412" s="1"/>
      <c r="N1412" s="26"/>
      <c r="O1412" s="1"/>
      <c r="P1412" s="26"/>
    </row>
    <row r="1413" spans="1:16" hidden="1" x14ac:dyDescent="0.25">
      <c r="A1413" s="30">
        <v>50000249</v>
      </c>
      <c r="B1413">
        <v>2422565</v>
      </c>
      <c r="C1413" t="s">
        <v>154</v>
      </c>
      <c r="D1413">
        <v>36300997</v>
      </c>
      <c r="E1413" s="29">
        <v>42173</v>
      </c>
      <c r="F1413">
        <v>8756638</v>
      </c>
      <c r="G1413" s="14">
        <f>VLOOKUP(I1413,[2]numerales!$A:$F,6,0)</f>
        <v>12400000</v>
      </c>
      <c r="H1413" s="14">
        <f>VLOOKUP(I1413,[2]numerales!$A:$B,2,0)</f>
        <v>270102</v>
      </c>
      <c r="I1413" s="26">
        <v>121204</v>
      </c>
      <c r="K1413" s="1">
        <v>5000</v>
      </c>
      <c r="L1413" s="26"/>
      <c r="M1413" s="1"/>
      <c r="N1413" s="26"/>
      <c r="O1413" s="1"/>
      <c r="P1413" s="26"/>
    </row>
    <row r="1414" spans="1:16" hidden="1" x14ac:dyDescent="0.25">
      <c r="A1414" s="30">
        <v>50000249</v>
      </c>
      <c r="B1414">
        <v>2425521</v>
      </c>
      <c r="C1414" t="s">
        <v>171</v>
      </c>
      <c r="D1414">
        <v>29112209</v>
      </c>
      <c r="E1414" s="29">
        <v>42173</v>
      </c>
      <c r="F1414">
        <v>3055631</v>
      </c>
      <c r="G1414" s="14">
        <f>VLOOKUP(I1414,[2]numerales!$A:$F,6,0)</f>
        <v>923272421</v>
      </c>
      <c r="H1414" s="14">
        <f>VLOOKUP(I1414,[2]numerales!$A:$B,2,0)</f>
        <v>190101</v>
      </c>
      <c r="I1414" s="26">
        <v>190101</v>
      </c>
      <c r="K1414" s="1">
        <v>107400</v>
      </c>
      <c r="L1414" s="26"/>
      <c r="M1414" s="1"/>
      <c r="N1414" s="26"/>
      <c r="O1414" s="1"/>
      <c r="P1414" s="26"/>
    </row>
    <row r="1415" spans="1:16" hidden="1" x14ac:dyDescent="0.25">
      <c r="A1415" s="30">
        <v>50000249</v>
      </c>
      <c r="B1415">
        <v>2425788</v>
      </c>
      <c r="C1415" t="s">
        <v>169</v>
      </c>
      <c r="D1415">
        <v>8000198169</v>
      </c>
      <c r="E1415" s="29">
        <v>42173</v>
      </c>
      <c r="F1415">
        <v>31136751</v>
      </c>
      <c r="G1415" s="14">
        <f>VLOOKUP(I1415,[2]numerales!$A:$F,6,0)</f>
        <v>96400000</v>
      </c>
      <c r="H1415" s="14">
        <f>VLOOKUP(I1415,[2]numerales!$A:$B,2,0)</f>
        <v>370101</v>
      </c>
      <c r="I1415" s="26">
        <v>270910</v>
      </c>
      <c r="K1415" s="1">
        <v>660773.87</v>
      </c>
      <c r="L1415" s="26"/>
      <c r="M1415" s="1"/>
      <c r="N1415" s="26"/>
      <c r="O1415" s="1"/>
      <c r="P1415" s="26"/>
    </row>
    <row r="1416" spans="1:16" hidden="1" x14ac:dyDescent="0.25">
      <c r="A1416" s="30">
        <v>50000249</v>
      </c>
      <c r="B1416">
        <v>2425790</v>
      </c>
      <c r="C1416" t="s">
        <v>169</v>
      </c>
      <c r="D1416">
        <v>59829388</v>
      </c>
      <c r="E1416" s="29">
        <v>42173</v>
      </c>
      <c r="F1416">
        <v>7207421</v>
      </c>
      <c r="G1416" s="14">
        <f>VLOOKUP(I1416,[2]numerales!$A:$F,6,0)</f>
        <v>12400000</v>
      </c>
      <c r="H1416" s="14">
        <f>VLOOKUP(I1416,[2]numerales!$A:$B,2,0)</f>
        <v>270102</v>
      </c>
      <c r="I1416" s="26">
        <v>121204</v>
      </c>
      <c r="K1416" s="1">
        <v>5000</v>
      </c>
      <c r="L1416" s="26"/>
      <c r="M1416" s="1"/>
      <c r="N1416" s="26"/>
      <c r="O1416" s="1"/>
      <c r="P1416" s="26"/>
    </row>
    <row r="1417" spans="1:16" hidden="1" x14ac:dyDescent="0.25">
      <c r="A1417" s="30">
        <v>50000249</v>
      </c>
      <c r="B1417">
        <v>2427290</v>
      </c>
      <c r="C1417" t="s">
        <v>170</v>
      </c>
      <c r="D1417">
        <v>70050177</v>
      </c>
      <c r="E1417" s="29">
        <v>42173</v>
      </c>
      <c r="F1417">
        <v>5049265</v>
      </c>
      <c r="G1417" s="14">
        <f>VLOOKUP(I1417,[2]numerales!$A:$F,6,0)</f>
        <v>923272193</v>
      </c>
      <c r="H1417" s="14">
        <f>VLOOKUP(I1417,[2]numerales!$A:$B,2,0)</f>
        <v>131401</v>
      </c>
      <c r="I1417" s="26">
        <v>131401</v>
      </c>
      <c r="K1417" s="1">
        <v>8838862</v>
      </c>
      <c r="L1417" s="26"/>
      <c r="M1417" s="1"/>
      <c r="N1417" s="26"/>
      <c r="O1417" s="1"/>
      <c r="P1417" s="26"/>
    </row>
    <row r="1418" spans="1:16" hidden="1" x14ac:dyDescent="0.25">
      <c r="A1418" s="30">
        <v>50000249</v>
      </c>
      <c r="B1418">
        <v>2441390</v>
      </c>
      <c r="C1418" t="s">
        <v>154</v>
      </c>
      <c r="D1418">
        <v>91535456</v>
      </c>
      <c r="E1418" s="29">
        <v>42173</v>
      </c>
      <c r="F1418">
        <v>8855189</v>
      </c>
      <c r="G1418" s="14">
        <f>VLOOKUP(I1418,[2]numerales!$A:$F,6,0)</f>
        <v>12400000</v>
      </c>
      <c r="H1418" s="14">
        <f>VLOOKUP(I1418,[2]numerales!$A:$B,2,0)</f>
        <v>270102</v>
      </c>
      <c r="I1418" s="26">
        <v>121204</v>
      </c>
      <c r="K1418" s="1">
        <v>5000</v>
      </c>
      <c r="L1418" s="26"/>
      <c r="M1418" s="1"/>
      <c r="N1418" s="26"/>
      <c r="O1418" s="1"/>
      <c r="P1418" s="26"/>
    </row>
    <row r="1419" spans="1:16" hidden="1" x14ac:dyDescent="0.25">
      <c r="A1419" s="30">
        <v>50000249</v>
      </c>
      <c r="B1419">
        <v>2441502</v>
      </c>
      <c r="C1419" t="s">
        <v>154</v>
      </c>
      <c r="D1419">
        <v>1088294851</v>
      </c>
      <c r="E1419" s="29">
        <v>42173</v>
      </c>
      <c r="F1419">
        <v>31367939</v>
      </c>
      <c r="G1419" s="14">
        <f>VLOOKUP(I1419,[2]numerales!$A:$F,6,0)</f>
        <v>12400000</v>
      </c>
      <c r="H1419" s="14">
        <f>VLOOKUP(I1419,[2]numerales!$A:$B,2,0)</f>
        <v>270102</v>
      </c>
      <c r="I1419" s="26">
        <v>121204</v>
      </c>
      <c r="K1419" s="1">
        <v>5000</v>
      </c>
      <c r="L1419" s="26"/>
      <c r="M1419" s="1"/>
      <c r="N1419" s="26"/>
      <c r="O1419" s="1"/>
      <c r="P1419" s="26"/>
    </row>
    <row r="1420" spans="1:16" hidden="1" x14ac:dyDescent="0.25">
      <c r="A1420" s="30">
        <v>50000249</v>
      </c>
      <c r="B1420">
        <v>2443238</v>
      </c>
      <c r="C1420" t="s">
        <v>160</v>
      </c>
      <c r="D1420">
        <v>38235465</v>
      </c>
      <c r="E1420" s="29">
        <v>42173</v>
      </c>
      <c r="F1420">
        <v>31420881</v>
      </c>
      <c r="G1420" s="14">
        <f>VLOOKUP(I1420,[2]numerales!$A:$F,6,0)</f>
        <v>923272193</v>
      </c>
      <c r="H1420" s="14">
        <f>VLOOKUP(I1420,[2]numerales!$A:$B,2,0)</f>
        <v>131401</v>
      </c>
      <c r="I1420" s="26">
        <v>131401</v>
      </c>
      <c r="K1420" s="1">
        <v>13232795.640000001</v>
      </c>
      <c r="L1420" s="26"/>
      <c r="M1420" s="1"/>
      <c r="N1420" s="26"/>
      <c r="O1420" s="1"/>
      <c r="P1420" s="26"/>
    </row>
    <row r="1421" spans="1:16" hidden="1" x14ac:dyDescent="0.25">
      <c r="A1421" s="30">
        <v>50000249</v>
      </c>
      <c r="B1421">
        <v>2443600</v>
      </c>
      <c r="C1421" t="s">
        <v>204</v>
      </c>
      <c r="D1421">
        <v>87948336</v>
      </c>
      <c r="E1421" s="29">
        <v>42173</v>
      </c>
      <c r="F1421">
        <v>31560135</v>
      </c>
      <c r="G1421" s="14">
        <f>VLOOKUP(I1421,[2]numerales!$A:$F,6,0)</f>
        <v>11100000</v>
      </c>
      <c r="H1421" s="14">
        <f>VLOOKUP(I1421,[2]numerales!$A:$B,2,0)</f>
        <v>150112</v>
      </c>
      <c r="I1421" s="26">
        <v>121275</v>
      </c>
      <c r="K1421" s="1">
        <v>5470531</v>
      </c>
      <c r="L1421" s="26"/>
      <c r="M1421" s="1"/>
      <c r="N1421" s="26"/>
      <c r="O1421" s="1"/>
      <c r="P1421" s="26"/>
    </row>
    <row r="1422" spans="1:16" hidden="1" x14ac:dyDescent="0.25">
      <c r="A1422" s="30">
        <v>50000249</v>
      </c>
      <c r="B1422">
        <v>2444887</v>
      </c>
      <c r="C1422" t="s">
        <v>154</v>
      </c>
      <c r="D1422">
        <v>860021967</v>
      </c>
      <c r="E1422" s="29">
        <v>42173</v>
      </c>
      <c r="F1422">
        <v>6584300</v>
      </c>
      <c r="G1422" s="14">
        <f>VLOOKUP(I1422,[2]numerales!$A:$F,6,0)</f>
        <v>10900000</v>
      </c>
      <c r="H1422" s="14">
        <f>VLOOKUP(I1422,[2]numerales!$A:$B,2,0)</f>
        <v>170101</v>
      </c>
      <c r="I1422" s="26">
        <v>121255</v>
      </c>
      <c r="K1422" s="40">
        <v>4086185</v>
      </c>
      <c r="L1422" s="49"/>
      <c r="M1422" s="1"/>
      <c r="N1422" s="26"/>
      <c r="O1422" s="1"/>
      <c r="P1422" s="26"/>
    </row>
    <row r="1423" spans="1:16" hidden="1" x14ac:dyDescent="0.25">
      <c r="A1423" s="30">
        <v>50000249</v>
      </c>
      <c r="B1423">
        <v>2444887</v>
      </c>
      <c r="C1423" t="s">
        <v>154</v>
      </c>
      <c r="D1423">
        <v>860021967</v>
      </c>
      <c r="E1423" s="29">
        <v>42173</v>
      </c>
      <c r="F1423">
        <v>6584300</v>
      </c>
      <c r="G1423" s="14">
        <f>VLOOKUP(I1423,[2]numerales!$A:$F,6,0)</f>
        <v>10900000</v>
      </c>
      <c r="H1423" s="14">
        <f>VLOOKUP(I1423,[2]numerales!$A:$B,2,0)</f>
        <v>170101</v>
      </c>
      <c r="I1423" s="26">
        <v>121255</v>
      </c>
      <c r="K1423" s="40">
        <v>0</v>
      </c>
      <c r="L1423" s="40">
        <v>4086185</v>
      </c>
      <c r="M1423" s="1"/>
      <c r="N1423" s="26"/>
      <c r="O1423" s="1"/>
      <c r="P1423" s="26"/>
    </row>
    <row r="1424" spans="1:16" hidden="1" x14ac:dyDescent="0.25">
      <c r="A1424" s="30">
        <v>50000249</v>
      </c>
      <c r="B1424">
        <v>2460118</v>
      </c>
      <c r="C1424" t="s">
        <v>154</v>
      </c>
      <c r="D1424">
        <v>1019086204</v>
      </c>
      <c r="E1424" s="29">
        <v>42173</v>
      </c>
      <c r="F1424">
        <v>30463198</v>
      </c>
      <c r="G1424" s="14">
        <f>VLOOKUP(I1424,[2]numerales!$A:$F,6,0)</f>
        <v>12200000</v>
      </c>
      <c r="H1424" s="14">
        <f>VLOOKUP(I1424,[2]numerales!$A:$B,2,0)</f>
        <v>250101</v>
      </c>
      <c r="I1424" s="26">
        <v>121225</v>
      </c>
      <c r="K1424" s="1">
        <v>20000</v>
      </c>
      <c r="L1424" s="26"/>
      <c r="M1424" s="1"/>
      <c r="N1424" s="26"/>
      <c r="O1424" s="1"/>
      <c r="P1424" s="26"/>
    </row>
    <row r="1425" spans="1:16" hidden="1" x14ac:dyDescent="0.25">
      <c r="A1425" s="30">
        <v>50000249</v>
      </c>
      <c r="B1425">
        <v>2492306</v>
      </c>
      <c r="C1425" t="s">
        <v>169</v>
      </c>
      <c r="D1425">
        <v>1085293930</v>
      </c>
      <c r="E1425" s="29">
        <v>42173</v>
      </c>
      <c r="F1425">
        <v>7365527</v>
      </c>
      <c r="G1425" s="14">
        <f>VLOOKUP(I1425,[2]numerales!$A:$F,6,0)</f>
        <v>12400000</v>
      </c>
      <c r="H1425" s="14">
        <f>VLOOKUP(I1425,[2]numerales!$A:$B,2,0)</f>
        <v>270102</v>
      </c>
      <c r="I1425" s="26">
        <v>121204</v>
      </c>
      <c r="K1425" s="1">
        <v>5000</v>
      </c>
      <c r="L1425" s="26"/>
      <c r="M1425" s="1"/>
      <c r="N1425" s="26"/>
      <c r="O1425" s="1"/>
      <c r="P1425" s="26"/>
    </row>
    <row r="1426" spans="1:16" hidden="1" x14ac:dyDescent="0.25">
      <c r="A1426" s="30">
        <v>50000249</v>
      </c>
      <c r="B1426">
        <v>2492308</v>
      </c>
      <c r="C1426" t="s">
        <v>169</v>
      </c>
      <c r="D1426">
        <v>30716573</v>
      </c>
      <c r="E1426" s="29">
        <v>42173</v>
      </c>
      <c r="F1426">
        <v>7290517</v>
      </c>
      <c r="G1426" s="14">
        <f>VLOOKUP(I1426,[2]numerales!$A:$F,6,0)</f>
        <v>12400000</v>
      </c>
      <c r="H1426" s="14">
        <f>VLOOKUP(I1426,[2]numerales!$A:$B,2,0)</f>
        <v>270102</v>
      </c>
      <c r="I1426" s="26">
        <v>121204</v>
      </c>
      <c r="K1426" s="1">
        <v>5000</v>
      </c>
      <c r="L1426" s="26"/>
      <c r="M1426" s="1"/>
      <c r="N1426" s="26"/>
      <c r="O1426" s="1"/>
      <c r="P1426" s="26"/>
    </row>
    <row r="1427" spans="1:16" hidden="1" x14ac:dyDescent="0.25">
      <c r="A1427" s="30">
        <v>50000249</v>
      </c>
      <c r="B1427">
        <v>2492310</v>
      </c>
      <c r="C1427" t="s">
        <v>169</v>
      </c>
      <c r="D1427">
        <v>1085274300</v>
      </c>
      <c r="E1427" s="29">
        <v>42173</v>
      </c>
      <c r="F1427">
        <v>31282909</v>
      </c>
      <c r="G1427" s="14">
        <f>VLOOKUP(I1427,[2]numerales!$A:$F,6,0)</f>
        <v>923272421</v>
      </c>
      <c r="H1427" s="14">
        <f>VLOOKUP(I1427,[2]numerales!$A:$B,2,0)</f>
        <v>190101</v>
      </c>
      <c r="I1427" s="26">
        <v>190101</v>
      </c>
      <c r="K1427" s="1">
        <v>107400</v>
      </c>
      <c r="L1427" s="26"/>
      <c r="M1427" s="1"/>
      <c r="N1427" s="26"/>
      <c r="O1427" s="1"/>
      <c r="P1427" s="26"/>
    </row>
    <row r="1428" spans="1:16" hidden="1" x14ac:dyDescent="0.25">
      <c r="A1428" s="30">
        <v>50000249</v>
      </c>
      <c r="B1428">
        <v>2519296</v>
      </c>
      <c r="C1428" t="s">
        <v>154</v>
      </c>
      <c r="D1428">
        <v>1032435093</v>
      </c>
      <c r="E1428" s="29">
        <v>42173</v>
      </c>
      <c r="F1428">
        <v>30457843</v>
      </c>
      <c r="G1428" s="14">
        <f>VLOOKUP(I1428,[2]numerales!$A:$F,6,0)</f>
        <v>923272421</v>
      </c>
      <c r="H1428" s="14">
        <f>VLOOKUP(I1428,[2]numerales!$A:$B,2,0)</f>
        <v>190101</v>
      </c>
      <c r="I1428" s="26">
        <v>190101</v>
      </c>
      <c r="K1428" s="1">
        <v>107400</v>
      </c>
      <c r="L1428" s="26"/>
      <c r="M1428" s="1"/>
      <c r="N1428" s="26"/>
      <c r="O1428" s="1"/>
      <c r="P1428" s="26"/>
    </row>
    <row r="1429" spans="1:16" hidden="1" x14ac:dyDescent="0.25">
      <c r="A1429" s="30">
        <v>50000249</v>
      </c>
      <c r="B1429">
        <v>2520050</v>
      </c>
      <c r="C1429" t="s">
        <v>154</v>
      </c>
      <c r="D1429">
        <v>19255548</v>
      </c>
      <c r="E1429" s="29">
        <v>42173</v>
      </c>
      <c r="F1429">
        <v>6105157</v>
      </c>
      <c r="G1429" s="14">
        <f>VLOOKUP(I1429,[2]numerales!$A:$F,6,0)</f>
        <v>11500000</v>
      </c>
      <c r="H1429" s="14">
        <f>VLOOKUP(I1429,[2]numerales!$A:$B,2,0)</f>
        <v>130101</v>
      </c>
      <c r="I1429" s="26">
        <v>12102121</v>
      </c>
      <c r="K1429" s="1">
        <v>470000</v>
      </c>
      <c r="L1429" s="26"/>
      <c r="M1429" s="1"/>
      <c r="N1429" s="26"/>
      <c r="O1429" s="1"/>
      <c r="P1429" s="26"/>
    </row>
    <row r="1430" spans="1:16" hidden="1" x14ac:dyDescent="0.25">
      <c r="A1430" s="30">
        <v>50000249</v>
      </c>
      <c r="B1430">
        <v>2562716</v>
      </c>
      <c r="C1430" t="s">
        <v>154</v>
      </c>
      <c r="D1430">
        <v>8999990429</v>
      </c>
      <c r="E1430" s="29">
        <v>42173</v>
      </c>
      <c r="F1430">
        <v>3814000</v>
      </c>
      <c r="G1430" s="14">
        <f>VLOOKUP(I1430,[2]numerales!$A:$F,6,0)</f>
        <v>96300000</v>
      </c>
      <c r="H1430" s="14">
        <f>VLOOKUP(I1430,[2]numerales!$A:$B,2,0)</f>
        <v>360101</v>
      </c>
      <c r="I1430" s="26">
        <v>360101</v>
      </c>
      <c r="K1430" s="1">
        <v>65033705.950000003</v>
      </c>
      <c r="L1430" s="26"/>
      <c r="M1430" s="1"/>
      <c r="N1430" s="26"/>
      <c r="O1430" s="1"/>
      <c r="P1430" s="26"/>
    </row>
    <row r="1431" spans="1:16" hidden="1" x14ac:dyDescent="0.25">
      <c r="A1431" s="30">
        <v>50000249</v>
      </c>
      <c r="B1431">
        <v>2564763</v>
      </c>
      <c r="C1431" t="s">
        <v>165</v>
      </c>
      <c r="D1431">
        <v>17064839</v>
      </c>
      <c r="E1431" s="29">
        <v>42173</v>
      </c>
      <c r="F1431">
        <v>31133042</v>
      </c>
      <c r="G1431" s="14">
        <f>VLOOKUP(I1431,[2]numerales!$A:$F,6,0)</f>
        <v>96400000</v>
      </c>
      <c r="H1431" s="14">
        <f>VLOOKUP(I1431,[2]numerales!$A:$B,2,0)</f>
        <v>370101</v>
      </c>
      <c r="I1431" s="26">
        <v>121280</v>
      </c>
      <c r="K1431" s="1">
        <v>5000</v>
      </c>
      <c r="L1431" s="26"/>
      <c r="M1431" s="1"/>
      <c r="N1431" s="26"/>
      <c r="O1431" s="1"/>
      <c r="P1431" s="26"/>
    </row>
    <row r="1432" spans="1:16" hidden="1" x14ac:dyDescent="0.25">
      <c r="A1432" s="30">
        <v>50000249</v>
      </c>
      <c r="B1432">
        <v>2564900</v>
      </c>
      <c r="C1432" t="s">
        <v>165</v>
      </c>
      <c r="D1432">
        <v>8170024661</v>
      </c>
      <c r="E1432" s="29">
        <v>42173</v>
      </c>
      <c r="F1432">
        <v>8242153</v>
      </c>
      <c r="G1432" s="14">
        <f>VLOOKUP(I1432,[2]numerales!$A:$F,6,0)</f>
        <v>11300000</v>
      </c>
      <c r="H1432" s="14">
        <f>VLOOKUP(I1432,[2]numerales!$A:$B,2,0)</f>
        <v>220101</v>
      </c>
      <c r="I1432" s="26">
        <v>270907</v>
      </c>
      <c r="K1432" s="1">
        <v>129067226</v>
      </c>
      <c r="L1432" s="26"/>
      <c r="M1432" s="1"/>
      <c r="N1432" s="26"/>
      <c r="O1432" s="1"/>
      <c r="P1432" s="26"/>
    </row>
    <row r="1433" spans="1:16" hidden="1" x14ac:dyDescent="0.25">
      <c r="A1433" s="30">
        <v>50000249</v>
      </c>
      <c r="B1433">
        <v>2564903</v>
      </c>
      <c r="C1433" t="s">
        <v>165</v>
      </c>
      <c r="D1433">
        <v>8170024661</v>
      </c>
      <c r="E1433" s="29">
        <v>42173</v>
      </c>
      <c r="F1433">
        <v>8242153</v>
      </c>
      <c r="G1433" s="14">
        <f>VLOOKUP(I1433,[2]numerales!$A:$F,6,0)</f>
        <v>11500000</v>
      </c>
      <c r="H1433" s="14">
        <f>VLOOKUP(I1433,[2]numerales!$A:$B,2,0)</f>
        <v>130101</v>
      </c>
      <c r="I1433" s="26">
        <v>270209</v>
      </c>
      <c r="K1433" s="1">
        <v>87500</v>
      </c>
      <c r="L1433" s="26"/>
      <c r="M1433" s="1"/>
      <c r="N1433" s="26"/>
      <c r="O1433" s="1"/>
      <c r="P1433" s="26"/>
    </row>
    <row r="1434" spans="1:16" hidden="1" x14ac:dyDescent="0.25">
      <c r="A1434" s="30">
        <v>50000249</v>
      </c>
      <c r="B1434">
        <v>2571207</v>
      </c>
      <c r="C1434" t="s">
        <v>164</v>
      </c>
      <c r="D1434">
        <v>8301144756</v>
      </c>
      <c r="E1434" s="29">
        <v>42173</v>
      </c>
      <c r="F1434">
        <v>7716063</v>
      </c>
      <c r="G1434" s="14">
        <f>VLOOKUP(I1434,[2]numerales!$A:$F,6,0)</f>
        <v>96400000</v>
      </c>
      <c r="H1434" s="14">
        <f>VLOOKUP(I1434,[2]numerales!$A:$B,2,0)</f>
        <v>370101</v>
      </c>
      <c r="I1434" s="26">
        <v>270910</v>
      </c>
      <c r="K1434" s="1">
        <v>53933</v>
      </c>
      <c r="L1434" s="26"/>
      <c r="M1434" s="1"/>
      <c r="N1434" s="26"/>
      <c r="O1434" s="1"/>
      <c r="P1434" s="26"/>
    </row>
    <row r="1435" spans="1:16" hidden="1" x14ac:dyDescent="0.25">
      <c r="A1435" s="30">
        <v>50000249</v>
      </c>
      <c r="B1435">
        <v>2584443</v>
      </c>
      <c r="C1435" t="s">
        <v>171</v>
      </c>
      <c r="D1435">
        <v>1151945124</v>
      </c>
      <c r="E1435" s="29">
        <v>42173</v>
      </c>
      <c r="F1435">
        <v>31879542</v>
      </c>
      <c r="G1435" s="14">
        <f>VLOOKUP(I1435,[2]numerales!$A:$F,6,0)</f>
        <v>12400000</v>
      </c>
      <c r="H1435" s="14">
        <f>VLOOKUP(I1435,[2]numerales!$A:$B,2,0)</f>
        <v>270102</v>
      </c>
      <c r="I1435" s="26">
        <v>121204</v>
      </c>
      <c r="K1435" s="1">
        <v>5000</v>
      </c>
      <c r="L1435" s="26"/>
      <c r="M1435" s="1"/>
      <c r="N1435" s="26"/>
      <c r="O1435" s="1"/>
      <c r="P1435" s="26"/>
    </row>
    <row r="1436" spans="1:16" hidden="1" x14ac:dyDescent="0.25">
      <c r="A1436" s="30">
        <v>50000249</v>
      </c>
      <c r="B1436">
        <v>2596633</v>
      </c>
      <c r="C1436" t="s">
        <v>154</v>
      </c>
      <c r="D1436">
        <v>79899190</v>
      </c>
      <c r="E1436" s="29">
        <v>42173</v>
      </c>
      <c r="F1436">
        <v>6182883</v>
      </c>
      <c r="G1436" s="14">
        <f>VLOOKUP(I1436,[2]numerales!$A:$F,6,0)</f>
        <v>12400000</v>
      </c>
      <c r="H1436" s="14">
        <f>VLOOKUP(I1436,[2]numerales!$A:$B,2,0)</f>
        <v>270102</v>
      </c>
      <c r="I1436" s="26">
        <v>121204</v>
      </c>
      <c r="K1436" s="1">
        <v>5000</v>
      </c>
      <c r="L1436" s="26"/>
      <c r="M1436" s="1"/>
      <c r="N1436" s="26"/>
      <c r="O1436" s="1"/>
      <c r="P1436" s="26"/>
    </row>
    <row r="1437" spans="1:16" hidden="1" x14ac:dyDescent="0.25">
      <c r="A1437" s="30">
        <v>50000249</v>
      </c>
      <c r="B1437">
        <v>2617263</v>
      </c>
      <c r="C1437" t="s">
        <v>154</v>
      </c>
      <c r="D1437">
        <v>3536748</v>
      </c>
      <c r="E1437" s="29">
        <v>42173</v>
      </c>
      <c r="F1437">
        <v>5701617</v>
      </c>
      <c r="G1437" s="14">
        <f>VLOOKUP(I1437,[2]numerales!$A:$F,6,0)</f>
        <v>11500000</v>
      </c>
      <c r="H1437" s="14">
        <f>VLOOKUP(I1437,[2]numerales!$A:$B,2,0)</f>
        <v>130101</v>
      </c>
      <c r="I1437" s="26">
        <v>12102020</v>
      </c>
      <c r="K1437" s="1">
        <v>5120</v>
      </c>
      <c r="L1437" s="26"/>
      <c r="M1437" s="1"/>
      <c r="N1437" s="26"/>
      <c r="O1437" s="1"/>
      <c r="P1437" s="26"/>
    </row>
    <row r="1438" spans="1:16" hidden="1" x14ac:dyDescent="0.25">
      <c r="A1438" s="30">
        <v>50000249</v>
      </c>
      <c r="B1438">
        <v>2617264</v>
      </c>
      <c r="C1438" t="s">
        <v>154</v>
      </c>
      <c r="D1438">
        <v>39536012</v>
      </c>
      <c r="E1438" s="29">
        <v>42173</v>
      </c>
      <c r="F1438">
        <v>31574168</v>
      </c>
      <c r="G1438" s="14">
        <f>VLOOKUP(I1438,[2]numerales!$A:$F,6,0)</f>
        <v>11500000</v>
      </c>
      <c r="H1438" s="14">
        <f>VLOOKUP(I1438,[2]numerales!$A:$B,2,0)</f>
        <v>130101</v>
      </c>
      <c r="I1438" s="26">
        <v>12102020</v>
      </c>
      <c r="K1438" s="1">
        <v>2300</v>
      </c>
      <c r="L1438" s="26"/>
      <c r="M1438" s="1"/>
      <c r="N1438" s="26"/>
      <c r="O1438" s="1"/>
      <c r="P1438" s="26"/>
    </row>
    <row r="1439" spans="1:16" hidden="1" x14ac:dyDescent="0.25">
      <c r="A1439" s="30">
        <v>50000249</v>
      </c>
      <c r="B1439">
        <v>2617273</v>
      </c>
      <c r="C1439" t="s">
        <v>154</v>
      </c>
      <c r="D1439">
        <v>8999993147</v>
      </c>
      <c r="E1439" s="29">
        <v>42173</v>
      </c>
      <c r="F1439">
        <v>8245312</v>
      </c>
      <c r="G1439" s="14">
        <f>VLOOKUP(I1439,[2]numerales!$A:$F,6,0)</f>
        <v>96400000</v>
      </c>
      <c r="H1439" s="14">
        <f>VLOOKUP(I1439,[2]numerales!$A:$B,2,0)</f>
        <v>370101</v>
      </c>
      <c r="I1439" s="26">
        <v>270240</v>
      </c>
      <c r="K1439" s="1">
        <v>2567279.33</v>
      </c>
      <c r="L1439" s="26"/>
      <c r="M1439" s="1"/>
      <c r="N1439" s="26"/>
      <c r="O1439" s="1"/>
      <c r="P1439" s="26"/>
    </row>
    <row r="1440" spans="1:16" hidden="1" x14ac:dyDescent="0.25">
      <c r="A1440" s="30">
        <v>50000249</v>
      </c>
      <c r="B1440">
        <v>2620746</v>
      </c>
      <c r="C1440" t="s">
        <v>181</v>
      </c>
      <c r="D1440">
        <v>10256817</v>
      </c>
      <c r="E1440" s="29">
        <v>42173</v>
      </c>
      <c r="F1440">
        <v>8881065</v>
      </c>
      <c r="G1440" s="14">
        <f>VLOOKUP(I1440,[2]numerales!$A:$F,6,0)</f>
        <v>26800000</v>
      </c>
      <c r="H1440" s="14">
        <f>VLOOKUP(I1440,[2]numerales!$A:$B,2,0)</f>
        <v>360200</v>
      </c>
      <c r="I1440" s="26">
        <v>360200</v>
      </c>
      <c r="K1440" s="1">
        <v>114650</v>
      </c>
      <c r="L1440" s="26"/>
      <c r="M1440" s="1"/>
      <c r="N1440" s="26"/>
      <c r="O1440" s="1"/>
      <c r="P1440" s="26"/>
    </row>
    <row r="1441" spans="1:16" hidden="1" x14ac:dyDescent="0.25">
      <c r="A1441" s="30">
        <v>50000249</v>
      </c>
      <c r="B1441">
        <v>2620747</v>
      </c>
      <c r="C1441" t="s">
        <v>181</v>
      </c>
      <c r="D1441">
        <v>86078054</v>
      </c>
      <c r="E1441" s="29">
        <v>42173</v>
      </c>
      <c r="F1441">
        <v>31026591</v>
      </c>
      <c r="G1441" s="14">
        <f>VLOOKUP(I1441,[2]numerales!$A:$F,6,0)</f>
        <v>923272421</v>
      </c>
      <c r="H1441" s="14">
        <f>VLOOKUP(I1441,[2]numerales!$A:$B,2,0)</f>
        <v>190101</v>
      </c>
      <c r="I1441" s="26">
        <v>190101</v>
      </c>
      <c r="K1441" s="1">
        <v>107400</v>
      </c>
      <c r="L1441" s="26"/>
      <c r="M1441" s="1"/>
      <c r="N1441" s="26"/>
      <c r="O1441" s="1"/>
      <c r="P1441" s="26"/>
    </row>
    <row r="1442" spans="1:16" hidden="1" x14ac:dyDescent="0.25">
      <c r="A1442" s="30">
        <v>50000249</v>
      </c>
      <c r="B1442">
        <v>2632738</v>
      </c>
      <c r="C1442" t="s">
        <v>154</v>
      </c>
      <c r="D1442">
        <v>8300147959</v>
      </c>
      <c r="E1442" s="29">
        <v>42173</v>
      </c>
      <c r="F1442">
        <v>7462323</v>
      </c>
      <c r="G1442" s="14">
        <f>VLOOKUP(I1442,[2]numerales!$A:$F,6,0)</f>
        <v>12800000</v>
      </c>
      <c r="H1442" s="14">
        <f>VLOOKUP(I1442,[2]numerales!$A:$B,2,0)</f>
        <v>350300</v>
      </c>
      <c r="I1442" s="26">
        <v>350300</v>
      </c>
      <c r="K1442" s="1">
        <v>2483227</v>
      </c>
      <c r="L1442" s="26"/>
      <c r="M1442" s="1"/>
      <c r="N1442" s="26"/>
      <c r="O1442" s="1"/>
      <c r="P1442" s="26"/>
    </row>
    <row r="1443" spans="1:16" hidden="1" x14ac:dyDescent="0.25">
      <c r="A1443" s="30">
        <v>50000249</v>
      </c>
      <c r="B1443">
        <v>2643246</v>
      </c>
      <c r="C1443" t="s">
        <v>154</v>
      </c>
      <c r="D1443">
        <v>51558783</v>
      </c>
      <c r="E1443" s="29">
        <v>42173</v>
      </c>
      <c r="F1443">
        <v>2749112</v>
      </c>
      <c r="G1443" s="14">
        <f>VLOOKUP(I1443,[2]numerales!$A:$F,6,0)</f>
        <v>923272193</v>
      </c>
      <c r="H1443" s="14">
        <f>VLOOKUP(I1443,[2]numerales!$A:$B,2,0)</f>
        <v>131401</v>
      </c>
      <c r="I1443" s="26">
        <v>131401</v>
      </c>
      <c r="K1443" s="1">
        <v>8000000</v>
      </c>
      <c r="L1443" s="26"/>
      <c r="M1443" s="1"/>
      <c r="N1443" s="26"/>
      <c r="O1443" s="1"/>
      <c r="P1443" s="26"/>
    </row>
    <row r="1444" spans="1:16" hidden="1" x14ac:dyDescent="0.25">
      <c r="A1444" s="30">
        <v>50000249</v>
      </c>
      <c r="B1444">
        <v>2643546</v>
      </c>
      <c r="C1444" t="s">
        <v>158</v>
      </c>
      <c r="D1444">
        <v>45477711</v>
      </c>
      <c r="E1444" s="29">
        <v>42173</v>
      </c>
      <c r="F1444">
        <v>32052109</v>
      </c>
      <c r="G1444" s="14">
        <f>VLOOKUP(I1444,[2]numerales!$A:$F,6,0)</f>
        <v>923272421</v>
      </c>
      <c r="H1444" s="14">
        <f>VLOOKUP(I1444,[2]numerales!$A:$B,2,0)</f>
        <v>190101</v>
      </c>
      <c r="I1444" s="26">
        <v>190101</v>
      </c>
      <c r="K1444" s="1">
        <v>107000</v>
      </c>
      <c r="L1444" s="26"/>
      <c r="M1444" s="1"/>
      <c r="N1444" s="26"/>
      <c r="O1444" s="1"/>
      <c r="P1444" s="26"/>
    </row>
    <row r="1445" spans="1:16" hidden="1" x14ac:dyDescent="0.25">
      <c r="A1445" s="30">
        <v>50000249</v>
      </c>
      <c r="B1445">
        <v>2644064</v>
      </c>
      <c r="C1445" t="s">
        <v>158</v>
      </c>
      <c r="D1445">
        <v>45477711</v>
      </c>
      <c r="E1445" s="29">
        <v>42173</v>
      </c>
      <c r="F1445">
        <v>32052109</v>
      </c>
      <c r="G1445" s="14">
        <f>VLOOKUP(I1445,[2]numerales!$A:$F,6,0)</f>
        <v>923272421</v>
      </c>
      <c r="H1445" s="14">
        <f>VLOOKUP(I1445,[2]numerales!$A:$B,2,0)</f>
        <v>190101</v>
      </c>
      <c r="I1445" s="26">
        <v>190101</v>
      </c>
      <c r="K1445" s="1">
        <v>400</v>
      </c>
      <c r="L1445" s="26"/>
      <c r="M1445" s="1"/>
      <c r="N1445" s="26"/>
      <c r="O1445" s="1"/>
      <c r="P1445" s="26"/>
    </row>
    <row r="1446" spans="1:16" hidden="1" x14ac:dyDescent="0.25">
      <c r="A1446" s="30">
        <v>50000249</v>
      </c>
      <c r="B1446">
        <v>25952700</v>
      </c>
      <c r="C1446" t="s">
        <v>154</v>
      </c>
      <c r="D1446">
        <v>9860106</v>
      </c>
      <c r="E1446" s="29">
        <v>42173</v>
      </c>
      <c r="F1446">
        <v>31027121</v>
      </c>
      <c r="G1446" s="14">
        <f>VLOOKUP(I1446,[2]numerales!$A:$F,6,0)</f>
        <v>923272421</v>
      </c>
      <c r="H1446" s="14">
        <f>VLOOKUP(I1446,[2]numerales!$A:$B,2,0)</f>
        <v>190101</v>
      </c>
      <c r="I1446" s="26">
        <v>190101</v>
      </c>
      <c r="K1446" s="1">
        <v>107400</v>
      </c>
      <c r="L1446" s="26"/>
      <c r="M1446" s="1"/>
      <c r="N1446" s="26"/>
      <c r="O1446" s="1"/>
      <c r="P1446" s="26"/>
    </row>
    <row r="1447" spans="1:16" hidden="1" x14ac:dyDescent="0.25">
      <c r="A1447" s="30">
        <v>50000249</v>
      </c>
      <c r="B1447">
        <v>35592444</v>
      </c>
      <c r="C1447" t="s">
        <v>157</v>
      </c>
      <c r="D1447">
        <v>8923999991</v>
      </c>
      <c r="E1447" s="29">
        <v>42173</v>
      </c>
      <c r="F1447">
        <v>5748230</v>
      </c>
      <c r="G1447" s="14">
        <f>VLOOKUP(I1447,[2]numerales!$A:$F,6,0)</f>
        <v>14100000</v>
      </c>
      <c r="H1447" s="14">
        <f>VLOOKUP(I1447,[2]numerales!$A:$B,2,0)</f>
        <v>330101</v>
      </c>
      <c r="I1447" s="26">
        <v>270919</v>
      </c>
      <c r="K1447" s="1">
        <v>35388024</v>
      </c>
      <c r="L1447" s="26"/>
      <c r="M1447" s="1"/>
      <c r="N1447" s="26"/>
      <c r="O1447" s="1"/>
      <c r="P1447" s="26"/>
    </row>
    <row r="1448" spans="1:16" hidden="1" x14ac:dyDescent="0.25">
      <c r="A1448" s="30">
        <v>50000249</v>
      </c>
      <c r="B1448">
        <v>40243805</v>
      </c>
      <c r="C1448" t="s">
        <v>170</v>
      </c>
      <c r="D1448">
        <v>1128276471</v>
      </c>
      <c r="E1448" s="29">
        <v>42173</v>
      </c>
      <c r="F1448">
        <v>2064737</v>
      </c>
      <c r="G1448" s="14">
        <f>VLOOKUP(I1448,[2]numerales!$A:$F,6,0)</f>
        <v>923272421</v>
      </c>
      <c r="H1448" s="14">
        <f>VLOOKUP(I1448,[2]numerales!$A:$B,2,0)</f>
        <v>190101</v>
      </c>
      <c r="I1448" s="26">
        <v>190101</v>
      </c>
      <c r="K1448" s="1">
        <v>107400</v>
      </c>
      <c r="L1448" s="26"/>
      <c r="M1448" s="1"/>
      <c r="N1448" s="26"/>
      <c r="O1448" s="1"/>
      <c r="P1448" s="26"/>
    </row>
    <row r="1449" spans="1:16" hidden="1" x14ac:dyDescent="0.25">
      <c r="A1449" s="30">
        <v>50000249</v>
      </c>
      <c r="B1449">
        <v>40442549</v>
      </c>
      <c r="C1449" t="s">
        <v>154</v>
      </c>
      <c r="D1449">
        <v>53076094</v>
      </c>
      <c r="E1449" s="29">
        <v>42173</v>
      </c>
      <c r="F1449">
        <v>4654806</v>
      </c>
      <c r="G1449" s="14">
        <f>VLOOKUP(I1449,[2]numerales!$A:$F,6,0)</f>
        <v>12400000</v>
      </c>
      <c r="H1449" s="14">
        <f>VLOOKUP(I1449,[2]numerales!$A:$B,2,0)</f>
        <v>270102</v>
      </c>
      <c r="I1449" s="26">
        <v>121204</v>
      </c>
      <c r="K1449" s="1">
        <v>5000</v>
      </c>
      <c r="L1449" s="26"/>
      <c r="M1449" s="1"/>
      <c r="N1449" s="26"/>
      <c r="O1449" s="1"/>
      <c r="P1449" s="26"/>
    </row>
    <row r="1450" spans="1:16" hidden="1" x14ac:dyDescent="0.25">
      <c r="A1450" s="30">
        <v>50000249</v>
      </c>
      <c r="B1450">
        <v>40625780</v>
      </c>
      <c r="C1450" t="s">
        <v>157</v>
      </c>
      <c r="D1450">
        <v>1049619275</v>
      </c>
      <c r="E1450" s="29">
        <v>42173</v>
      </c>
      <c r="F1450">
        <v>31063719</v>
      </c>
      <c r="G1450" s="14">
        <f>VLOOKUP(I1450,[2]numerales!$A:$F,6,0)</f>
        <v>12400000</v>
      </c>
      <c r="H1450" s="14">
        <f>VLOOKUP(I1450,[2]numerales!$A:$B,2,0)</f>
        <v>270102</v>
      </c>
      <c r="I1450" s="26">
        <v>121204</v>
      </c>
      <c r="K1450" s="1">
        <v>5000</v>
      </c>
      <c r="L1450" s="26"/>
      <c r="M1450" s="1"/>
      <c r="N1450" s="26"/>
      <c r="O1450" s="1"/>
      <c r="P1450" s="26"/>
    </row>
    <row r="1451" spans="1:16" hidden="1" x14ac:dyDescent="0.25">
      <c r="A1451" s="30">
        <v>50000249</v>
      </c>
      <c r="B1451">
        <v>40625825</v>
      </c>
      <c r="C1451" t="s">
        <v>157</v>
      </c>
      <c r="D1451">
        <v>37013880</v>
      </c>
      <c r="E1451" s="29">
        <v>42173</v>
      </c>
      <c r="F1451">
        <v>31158781</v>
      </c>
      <c r="G1451" s="14">
        <f>VLOOKUP(I1451,[2]numerales!$A:$F,6,0)</f>
        <v>923272421</v>
      </c>
      <c r="H1451" s="14">
        <f>VLOOKUP(I1451,[2]numerales!$A:$B,2,0)</f>
        <v>190101</v>
      </c>
      <c r="I1451" s="26">
        <v>190101</v>
      </c>
      <c r="K1451" s="1">
        <v>107400</v>
      </c>
      <c r="L1451" s="26"/>
      <c r="M1451" s="1"/>
      <c r="N1451" s="26"/>
      <c r="O1451" s="1"/>
      <c r="P1451" s="26"/>
    </row>
    <row r="1452" spans="1:16" hidden="1" x14ac:dyDescent="0.25">
      <c r="A1452" s="30">
        <v>50000249</v>
      </c>
      <c r="B1452">
        <v>40696445</v>
      </c>
      <c r="C1452" t="s">
        <v>163</v>
      </c>
      <c r="D1452">
        <v>80086394</v>
      </c>
      <c r="E1452" s="29">
        <v>42173</v>
      </c>
      <c r="F1452">
        <v>32164821</v>
      </c>
      <c r="G1452" s="14">
        <f>VLOOKUP(I1452,[2]numerales!$A:$F,6,0)</f>
        <v>26800000</v>
      </c>
      <c r="H1452" s="14">
        <f>VLOOKUP(I1452,[2]numerales!$A:$B,2,0)</f>
        <v>360200</v>
      </c>
      <c r="I1452" s="26">
        <v>360200</v>
      </c>
      <c r="K1452" s="1">
        <v>395614</v>
      </c>
      <c r="L1452" s="26"/>
      <c r="M1452" s="1"/>
      <c r="N1452" s="26"/>
      <c r="O1452" s="1"/>
      <c r="P1452" s="26"/>
    </row>
    <row r="1453" spans="1:16" hidden="1" x14ac:dyDescent="0.25">
      <c r="A1453" s="30">
        <v>50000249</v>
      </c>
      <c r="B1453">
        <v>40809280</v>
      </c>
      <c r="C1453" t="s">
        <v>154</v>
      </c>
      <c r="D1453">
        <v>1037601474</v>
      </c>
      <c r="E1453" s="29">
        <v>42173</v>
      </c>
      <c r="F1453">
        <v>5406639</v>
      </c>
      <c r="G1453" s="14">
        <f>VLOOKUP(I1453,[2]numerales!$A:$F,6,0)</f>
        <v>923272421</v>
      </c>
      <c r="H1453" s="14">
        <f>VLOOKUP(I1453,[2]numerales!$A:$B,2,0)</f>
        <v>190101</v>
      </c>
      <c r="I1453" s="26">
        <v>19010101</v>
      </c>
      <c r="K1453" s="1">
        <v>107400</v>
      </c>
      <c r="L1453" s="26"/>
      <c r="M1453" s="1"/>
      <c r="N1453" s="26"/>
      <c r="O1453" s="1"/>
      <c r="P1453" s="26"/>
    </row>
    <row r="1454" spans="1:16" hidden="1" x14ac:dyDescent="0.25">
      <c r="A1454" s="30">
        <v>50000249</v>
      </c>
      <c r="B1454">
        <v>41775089</v>
      </c>
      <c r="C1454" t="s">
        <v>154</v>
      </c>
      <c r="D1454">
        <v>80012552</v>
      </c>
      <c r="E1454" s="29">
        <v>42173</v>
      </c>
      <c r="F1454">
        <v>6371914</v>
      </c>
      <c r="G1454" s="14">
        <f>VLOOKUP(I1454,[2]numerales!$A:$F,6,0)</f>
        <v>12200000</v>
      </c>
      <c r="H1454" s="14">
        <f>VLOOKUP(I1454,[2]numerales!$A:$B,2,0)</f>
        <v>250101</v>
      </c>
      <c r="I1454" s="26">
        <v>121225</v>
      </c>
      <c r="K1454" s="1">
        <v>18000</v>
      </c>
      <c r="L1454" s="26"/>
      <c r="M1454" s="1"/>
      <c r="N1454" s="26"/>
      <c r="O1454" s="1"/>
      <c r="P1454" s="26"/>
    </row>
    <row r="1455" spans="1:16" hidden="1" x14ac:dyDescent="0.25">
      <c r="A1455" s="30">
        <v>50000249</v>
      </c>
      <c r="B1455">
        <v>41775107</v>
      </c>
      <c r="C1455" t="s">
        <v>154</v>
      </c>
      <c r="D1455">
        <v>94458407</v>
      </c>
      <c r="E1455" s="29">
        <v>42173</v>
      </c>
      <c r="F1455">
        <v>7556429</v>
      </c>
      <c r="G1455" s="14">
        <f>VLOOKUP(I1455,[2]numerales!$A:$F,6,0)</f>
        <v>12400000</v>
      </c>
      <c r="H1455" s="14">
        <f>VLOOKUP(I1455,[2]numerales!$A:$B,2,0)</f>
        <v>270102</v>
      </c>
      <c r="I1455" s="26">
        <v>121204</v>
      </c>
      <c r="K1455" s="1">
        <v>5000</v>
      </c>
      <c r="L1455" s="26"/>
      <c r="M1455" s="1"/>
      <c r="N1455" s="26"/>
      <c r="O1455" s="1"/>
      <c r="P1455" s="26"/>
    </row>
    <row r="1456" spans="1:16" hidden="1" x14ac:dyDescent="0.25">
      <c r="A1456" s="30">
        <v>50000249</v>
      </c>
      <c r="B1456">
        <v>41775191</v>
      </c>
      <c r="C1456" t="s">
        <v>154</v>
      </c>
      <c r="D1456">
        <v>80037776</v>
      </c>
      <c r="E1456" s="29">
        <v>42173</v>
      </c>
      <c r="F1456">
        <v>2017678</v>
      </c>
      <c r="G1456" s="14">
        <f>VLOOKUP(I1456,[2]numerales!$A:$F,6,0)</f>
        <v>96400000</v>
      </c>
      <c r="H1456" s="14">
        <f>VLOOKUP(I1456,[2]numerales!$A:$B,2,0)</f>
        <v>370101</v>
      </c>
      <c r="I1456" s="26">
        <v>121280</v>
      </c>
      <c r="K1456" s="1">
        <v>5400</v>
      </c>
      <c r="L1456" s="26"/>
      <c r="M1456" s="1"/>
      <c r="N1456" s="26"/>
      <c r="O1456" s="1"/>
      <c r="P1456" s="26"/>
    </row>
    <row r="1457" spans="1:16" hidden="1" x14ac:dyDescent="0.25">
      <c r="A1457" s="30">
        <v>50000249</v>
      </c>
      <c r="B1457">
        <v>41775249</v>
      </c>
      <c r="C1457" t="s">
        <v>154</v>
      </c>
      <c r="D1457">
        <v>80064980</v>
      </c>
      <c r="E1457" s="29">
        <v>42173</v>
      </c>
      <c r="F1457">
        <v>3098550</v>
      </c>
      <c r="G1457" s="14">
        <f>VLOOKUP(I1457,[2]numerales!$A:$F,6,0)</f>
        <v>12400000</v>
      </c>
      <c r="H1457" s="14">
        <f>VLOOKUP(I1457,[2]numerales!$A:$B,2,0)</f>
        <v>270102</v>
      </c>
      <c r="I1457" s="26">
        <v>121204</v>
      </c>
      <c r="K1457" s="1">
        <v>5000</v>
      </c>
      <c r="L1457" s="26"/>
      <c r="M1457" s="1"/>
      <c r="N1457" s="26"/>
      <c r="O1457" s="1"/>
      <c r="P1457" s="26"/>
    </row>
    <row r="1458" spans="1:16" hidden="1" x14ac:dyDescent="0.25">
      <c r="A1458" s="30">
        <v>50000249</v>
      </c>
      <c r="B1458">
        <v>41775342</v>
      </c>
      <c r="C1458" t="s">
        <v>154</v>
      </c>
      <c r="D1458">
        <v>27432455</v>
      </c>
      <c r="E1458" s="29">
        <v>42173</v>
      </c>
      <c r="F1458">
        <v>2865636</v>
      </c>
      <c r="G1458" s="14">
        <f>VLOOKUP(I1458,[2]numerales!$A:$F,6,0)</f>
        <v>923272193</v>
      </c>
      <c r="H1458" s="14">
        <f>VLOOKUP(I1458,[2]numerales!$A:$B,2,0)</f>
        <v>131401</v>
      </c>
      <c r="I1458" s="26">
        <v>131401</v>
      </c>
      <c r="K1458" s="1">
        <v>4700</v>
      </c>
      <c r="L1458" s="26"/>
      <c r="M1458" s="1"/>
      <c r="N1458" s="26"/>
      <c r="O1458" s="1"/>
      <c r="P1458" s="26"/>
    </row>
    <row r="1459" spans="1:16" hidden="1" x14ac:dyDescent="0.25">
      <c r="A1459" s="30">
        <v>50000249</v>
      </c>
      <c r="B1459">
        <v>42708735</v>
      </c>
      <c r="C1459" t="s">
        <v>154</v>
      </c>
      <c r="D1459">
        <v>80018679</v>
      </c>
      <c r="E1459" s="29">
        <v>42173</v>
      </c>
      <c r="F1459">
        <v>31030692</v>
      </c>
      <c r="G1459" s="14">
        <f>VLOOKUP(I1459,[2]numerales!$A:$F,6,0)</f>
        <v>12400000</v>
      </c>
      <c r="H1459" s="14">
        <f>VLOOKUP(I1459,[2]numerales!$A:$B,2,0)</f>
        <v>270102</v>
      </c>
      <c r="I1459" s="26">
        <v>121204</v>
      </c>
      <c r="K1459" s="1">
        <v>5000</v>
      </c>
      <c r="L1459" s="26"/>
      <c r="M1459" s="1"/>
      <c r="N1459" s="26"/>
      <c r="O1459" s="1"/>
      <c r="P1459" s="26"/>
    </row>
    <row r="1460" spans="1:16" hidden="1" x14ac:dyDescent="0.25">
      <c r="A1460" s="30">
        <v>50000249</v>
      </c>
      <c r="B1460">
        <v>42708736</v>
      </c>
      <c r="C1460" t="s">
        <v>154</v>
      </c>
      <c r="D1460">
        <v>16702822</v>
      </c>
      <c r="E1460" s="29">
        <v>42173</v>
      </c>
      <c r="F1460">
        <v>31839645</v>
      </c>
      <c r="G1460" s="14">
        <f>VLOOKUP(I1460,[2]numerales!$A:$F,6,0)</f>
        <v>96400000</v>
      </c>
      <c r="H1460" s="14">
        <f>VLOOKUP(I1460,[2]numerales!$A:$B,2,0)</f>
        <v>370101</v>
      </c>
      <c r="I1460" s="26">
        <v>121280</v>
      </c>
      <c r="K1460" s="1">
        <v>5400</v>
      </c>
      <c r="L1460" s="26"/>
      <c r="M1460" s="1"/>
      <c r="N1460" s="26"/>
      <c r="O1460" s="1"/>
      <c r="P1460" s="26"/>
    </row>
    <row r="1461" spans="1:16" hidden="1" x14ac:dyDescent="0.25">
      <c r="A1461" s="30">
        <v>50000249</v>
      </c>
      <c r="B1461">
        <v>42708745</v>
      </c>
      <c r="C1461" t="s">
        <v>154</v>
      </c>
      <c r="D1461">
        <v>85478811</v>
      </c>
      <c r="E1461" s="29">
        <v>42173</v>
      </c>
      <c r="F1461">
        <v>31288137</v>
      </c>
      <c r="G1461" s="14">
        <f>VLOOKUP(I1461,[2]numerales!$A:$F,6,0)</f>
        <v>96400000</v>
      </c>
      <c r="H1461" s="14">
        <f>VLOOKUP(I1461,[2]numerales!$A:$B,2,0)</f>
        <v>370101</v>
      </c>
      <c r="I1461" s="26">
        <v>121280</v>
      </c>
      <c r="K1461" s="1">
        <v>5400</v>
      </c>
      <c r="L1461" s="26"/>
      <c r="M1461" s="1"/>
      <c r="N1461" s="26"/>
      <c r="O1461" s="1"/>
      <c r="P1461" s="26"/>
    </row>
    <row r="1462" spans="1:16" hidden="1" x14ac:dyDescent="0.25">
      <c r="A1462" s="30">
        <v>50000249</v>
      </c>
      <c r="B1462">
        <v>42708746</v>
      </c>
      <c r="C1462" t="s">
        <v>154</v>
      </c>
      <c r="D1462">
        <v>49690091</v>
      </c>
      <c r="E1462" s="29">
        <v>42173</v>
      </c>
      <c r="F1462">
        <v>32151145</v>
      </c>
      <c r="G1462" s="14">
        <f>VLOOKUP(I1462,[2]numerales!$A:$F,6,0)</f>
        <v>96400000</v>
      </c>
      <c r="H1462" s="14">
        <f>VLOOKUP(I1462,[2]numerales!$A:$B,2,0)</f>
        <v>370101</v>
      </c>
      <c r="I1462" s="26">
        <v>121280</v>
      </c>
      <c r="K1462" s="1">
        <v>5400</v>
      </c>
      <c r="L1462" s="26"/>
      <c r="M1462" s="1"/>
      <c r="N1462" s="26"/>
      <c r="O1462" s="1"/>
      <c r="P1462" s="26"/>
    </row>
    <row r="1463" spans="1:16" hidden="1" x14ac:dyDescent="0.25">
      <c r="A1463" s="30">
        <v>50000249</v>
      </c>
      <c r="B1463">
        <v>42708747</v>
      </c>
      <c r="C1463" t="s">
        <v>154</v>
      </c>
      <c r="D1463">
        <v>8698589</v>
      </c>
      <c r="E1463" s="29">
        <v>42173</v>
      </c>
      <c r="F1463">
        <v>31261567</v>
      </c>
      <c r="G1463" s="14">
        <f>VLOOKUP(I1463,[2]numerales!$A:$F,6,0)</f>
        <v>96400000</v>
      </c>
      <c r="H1463" s="14">
        <f>VLOOKUP(I1463,[2]numerales!$A:$B,2,0)</f>
        <v>370101</v>
      </c>
      <c r="I1463" s="26">
        <v>121280</v>
      </c>
      <c r="K1463" s="1">
        <v>5400</v>
      </c>
      <c r="L1463" s="26"/>
      <c r="M1463" s="1"/>
      <c r="N1463" s="26"/>
      <c r="O1463" s="1"/>
      <c r="P1463" s="26"/>
    </row>
    <row r="1464" spans="1:16" hidden="1" x14ac:dyDescent="0.25">
      <c r="A1464" s="30">
        <v>50000249</v>
      </c>
      <c r="B1464">
        <v>42812263</v>
      </c>
      <c r="C1464" t="s">
        <v>200</v>
      </c>
      <c r="D1464">
        <v>98712060</v>
      </c>
      <c r="E1464" s="29">
        <v>42173</v>
      </c>
      <c r="F1464">
        <v>4826813</v>
      </c>
      <c r="G1464" s="14">
        <f>VLOOKUP(I1464,[2]numerales!$A:$F,6,0)</f>
        <v>923272421</v>
      </c>
      <c r="H1464" s="14">
        <f>VLOOKUP(I1464,[2]numerales!$A:$B,2,0)</f>
        <v>190101</v>
      </c>
      <c r="I1464" s="26">
        <v>190101</v>
      </c>
      <c r="K1464" s="1">
        <v>107400</v>
      </c>
      <c r="L1464" s="26"/>
      <c r="M1464" s="1"/>
      <c r="N1464" s="26"/>
      <c r="O1464" s="1"/>
      <c r="P1464" s="26"/>
    </row>
    <row r="1465" spans="1:16" hidden="1" x14ac:dyDescent="0.25">
      <c r="A1465" s="30">
        <v>50000249</v>
      </c>
      <c r="B1465">
        <v>45196750</v>
      </c>
      <c r="C1465" t="s">
        <v>154</v>
      </c>
      <c r="D1465">
        <v>52868311</v>
      </c>
      <c r="E1465" s="29">
        <v>42173</v>
      </c>
      <c r="F1465">
        <v>32085514</v>
      </c>
      <c r="G1465" s="14">
        <f>VLOOKUP(I1465,[2]numerales!$A:$F,6,0)</f>
        <v>923272421</v>
      </c>
      <c r="H1465" s="14">
        <f>VLOOKUP(I1465,[2]numerales!$A:$B,2,0)</f>
        <v>190101</v>
      </c>
      <c r="I1465" s="26">
        <v>190101</v>
      </c>
      <c r="K1465" s="1">
        <v>107400</v>
      </c>
      <c r="L1465" s="26"/>
      <c r="M1465" s="1"/>
      <c r="N1465" s="26"/>
      <c r="O1465" s="1"/>
      <c r="P1465" s="26"/>
    </row>
    <row r="1466" spans="1:16" hidden="1" x14ac:dyDescent="0.25">
      <c r="A1466" s="30">
        <v>50000249</v>
      </c>
      <c r="B1466">
        <v>45587928</v>
      </c>
      <c r="C1466" t="s">
        <v>154</v>
      </c>
      <c r="D1466">
        <v>41698166</v>
      </c>
      <c r="E1466" s="29">
        <v>42173</v>
      </c>
      <c r="F1466">
        <v>3151764</v>
      </c>
      <c r="G1466" s="14">
        <f>VLOOKUP(I1466,[2]numerales!$A:$F,6,0)</f>
        <v>923272193</v>
      </c>
      <c r="H1466" s="14">
        <f>VLOOKUP(I1466,[2]numerales!$A:$B,2,0)</f>
        <v>131401</v>
      </c>
      <c r="I1466" s="26">
        <v>131401</v>
      </c>
      <c r="K1466" s="1">
        <v>35977427</v>
      </c>
      <c r="L1466" s="26"/>
      <c r="M1466" s="1"/>
      <c r="N1466" s="26"/>
      <c r="O1466" s="1"/>
      <c r="P1466" s="26"/>
    </row>
    <row r="1467" spans="1:16" hidden="1" x14ac:dyDescent="0.25">
      <c r="A1467" s="30">
        <v>50000249</v>
      </c>
      <c r="B1467">
        <v>46344897</v>
      </c>
      <c r="C1467" t="s">
        <v>154</v>
      </c>
      <c r="D1467">
        <v>1098714196</v>
      </c>
      <c r="E1467" s="29">
        <v>42173</v>
      </c>
      <c r="F1467">
        <v>5472061</v>
      </c>
      <c r="G1467" s="14">
        <f>VLOOKUP(I1467,[2]numerales!$A:$F,6,0)</f>
        <v>12400000</v>
      </c>
      <c r="H1467" s="14">
        <f>VLOOKUP(I1467,[2]numerales!$A:$B,2,0)</f>
        <v>270102</v>
      </c>
      <c r="I1467" s="26">
        <v>121204</v>
      </c>
      <c r="K1467" s="1">
        <v>5000</v>
      </c>
      <c r="L1467" s="26"/>
      <c r="M1467" s="1"/>
      <c r="N1467" s="26"/>
      <c r="O1467" s="1"/>
      <c r="P1467" s="26"/>
    </row>
    <row r="1468" spans="1:16" hidden="1" x14ac:dyDescent="0.25">
      <c r="A1468" s="30">
        <v>50000249</v>
      </c>
      <c r="B1468">
        <v>46377706</v>
      </c>
      <c r="C1468" t="s">
        <v>168</v>
      </c>
      <c r="D1468">
        <v>1085097830</v>
      </c>
      <c r="E1468" s="29">
        <v>42173</v>
      </c>
      <c r="F1468">
        <v>30138463</v>
      </c>
      <c r="G1468" s="14">
        <f>VLOOKUP(I1468,[2]numerales!$A:$F,6,0)</f>
        <v>12400000</v>
      </c>
      <c r="H1468" s="14">
        <f>VLOOKUP(I1468,[2]numerales!$A:$B,2,0)</f>
        <v>270102</v>
      </c>
      <c r="I1468" s="26">
        <v>121204</v>
      </c>
      <c r="K1468" s="1">
        <v>5000</v>
      </c>
      <c r="L1468" s="26"/>
      <c r="M1468" s="1"/>
      <c r="N1468" s="26"/>
      <c r="O1468" s="1"/>
      <c r="P1468" s="26"/>
    </row>
    <row r="1469" spans="1:16" hidden="1" x14ac:dyDescent="0.25">
      <c r="A1469" s="30">
        <v>50000249</v>
      </c>
      <c r="B1469">
        <v>46496738</v>
      </c>
      <c r="C1469" t="s">
        <v>206</v>
      </c>
      <c r="D1469">
        <v>7223369</v>
      </c>
      <c r="E1469" s="29">
        <v>42173</v>
      </c>
      <c r="F1469">
        <v>31026051</v>
      </c>
      <c r="G1469" s="14">
        <f>VLOOKUP(I1469,[2]numerales!$A:$F,6,0)</f>
        <v>12400000</v>
      </c>
      <c r="H1469" s="14">
        <f>VLOOKUP(I1469,[2]numerales!$A:$B,2,0)</f>
        <v>270102</v>
      </c>
      <c r="I1469" s="26">
        <v>121204</v>
      </c>
      <c r="K1469" s="1">
        <v>5000</v>
      </c>
      <c r="L1469" s="26"/>
      <c r="M1469" s="1"/>
      <c r="N1469" s="26"/>
      <c r="O1469" s="1"/>
      <c r="P1469" s="26"/>
    </row>
    <row r="1470" spans="1:16" hidden="1" x14ac:dyDescent="0.25">
      <c r="A1470" s="30">
        <v>50000249</v>
      </c>
      <c r="B1470">
        <v>46496750</v>
      </c>
      <c r="C1470" t="s">
        <v>206</v>
      </c>
      <c r="D1470">
        <v>1052390041</v>
      </c>
      <c r="E1470" s="29">
        <v>42173</v>
      </c>
      <c r="F1470">
        <v>31330112</v>
      </c>
      <c r="G1470" s="14">
        <f>VLOOKUP(I1470,[2]numerales!$A:$F,6,0)</f>
        <v>12400000</v>
      </c>
      <c r="H1470" s="14">
        <f>VLOOKUP(I1470,[2]numerales!$A:$B,2,0)</f>
        <v>270102</v>
      </c>
      <c r="I1470" s="26">
        <v>121204</v>
      </c>
      <c r="K1470" s="1">
        <v>5000</v>
      </c>
      <c r="L1470" s="26"/>
      <c r="M1470" s="1"/>
      <c r="N1470" s="26"/>
      <c r="O1470" s="1"/>
      <c r="P1470" s="26"/>
    </row>
    <row r="1471" spans="1:16" hidden="1" x14ac:dyDescent="0.25">
      <c r="A1471" s="30">
        <v>50000249</v>
      </c>
      <c r="B1471">
        <v>47275953</v>
      </c>
      <c r="C1471" t="s">
        <v>170</v>
      </c>
      <c r="D1471">
        <v>1017167972</v>
      </c>
      <c r="E1471" s="29">
        <v>42173</v>
      </c>
      <c r="F1471">
        <v>2669072</v>
      </c>
      <c r="G1471" s="14">
        <f>VLOOKUP(I1471,[2]numerales!$A:$F,6,0)</f>
        <v>923272421</v>
      </c>
      <c r="H1471" s="14">
        <f>VLOOKUP(I1471,[2]numerales!$A:$B,2,0)</f>
        <v>190101</v>
      </c>
      <c r="I1471" s="26">
        <v>190101</v>
      </c>
      <c r="K1471" s="1">
        <v>107400</v>
      </c>
      <c r="L1471" s="26"/>
      <c r="M1471" s="1"/>
      <c r="N1471" s="26"/>
      <c r="O1471" s="1"/>
      <c r="P1471" s="26"/>
    </row>
    <row r="1472" spans="1:16" hidden="1" x14ac:dyDescent="0.25">
      <c r="A1472" s="30">
        <v>50000249</v>
      </c>
      <c r="B1472">
        <v>102456</v>
      </c>
      <c r="C1472" t="s">
        <v>154</v>
      </c>
      <c r="D1472">
        <v>24280476</v>
      </c>
      <c r="E1472" s="29">
        <v>42174</v>
      </c>
      <c r="F1472">
        <v>7034987</v>
      </c>
      <c r="G1472" s="14">
        <f>VLOOKUP(I1472,[2]numerales!$A:$F,6,0)</f>
        <v>923272193</v>
      </c>
      <c r="H1472" s="14">
        <f>VLOOKUP(I1472,[2]numerales!$A:$B,2,0)</f>
        <v>131401</v>
      </c>
      <c r="I1472" s="26">
        <v>131401</v>
      </c>
      <c r="K1472" s="1">
        <v>11900</v>
      </c>
      <c r="L1472" s="26"/>
      <c r="M1472" s="1"/>
      <c r="N1472" s="26"/>
      <c r="O1472" s="1"/>
      <c r="P1472" s="26"/>
    </row>
    <row r="1473" spans="1:16" hidden="1" x14ac:dyDescent="0.25">
      <c r="A1473" s="30">
        <v>50000249</v>
      </c>
      <c r="B1473">
        <v>320450</v>
      </c>
      <c r="C1473" t="s">
        <v>185</v>
      </c>
      <c r="D1473">
        <v>8080014331</v>
      </c>
      <c r="E1473" s="29">
        <v>42174</v>
      </c>
      <c r="F1473">
        <v>31455755</v>
      </c>
      <c r="G1473" s="14">
        <v>11100000</v>
      </c>
      <c r="H1473" s="14">
        <v>150103</v>
      </c>
      <c r="I1473" s="26">
        <v>150103</v>
      </c>
      <c r="K1473" s="1">
        <v>11278877.029999999</v>
      </c>
      <c r="L1473" s="26"/>
      <c r="M1473" s="1"/>
      <c r="N1473" s="26"/>
      <c r="O1473" s="1"/>
      <c r="P1473" s="26"/>
    </row>
    <row r="1474" spans="1:16" hidden="1" x14ac:dyDescent="0.25">
      <c r="A1474" s="30">
        <v>50000249</v>
      </c>
      <c r="B1474">
        <v>320451</v>
      </c>
      <c r="C1474" t="s">
        <v>185</v>
      </c>
      <c r="D1474">
        <v>8080014331</v>
      </c>
      <c r="E1474" s="29">
        <v>42174</v>
      </c>
      <c r="F1474">
        <v>31455755</v>
      </c>
      <c r="G1474" s="14">
        <v>11100000</v>
      </c>
      <c r="H1474" s="14">
        <v>150103</v>
      </c>
      <c r="I1474" s="26">
        <v>150103</v>
      </c>
      <c r="K1474" s="1">
        <v>11965319.4</v>
      </c>
      <c r="L1474" s="26"/>
      <c r="M1474" s="1"/>
      <c r="N1474" s="26"/>
      <c r="O1474" s="1"/>
      <c r="P1474" s="26"/>
    </row>
    <row r="1475" spans="1:16" hidden="1" x14ac:dyDescent="0.25">
      <c r="A1475" s="30">
        <v>50000249</v>
      </c>
      <c r="B1475">
        <v>883888</v>
      </c>
      <c r="C1475" t="s">
        <v>184</v>
      </c>
      <c r="D1475">
        <v>98398384</v>
      </c>
      <c r="E1475" s="29">
        <v>42174</v>
      </c>
      <c r="F1475">
        <v>32121725</v>
      </c>
      <c r="G1475" s="14">
        <f>VLOOKUP(I1475,[2]numerales!$A:$F,6,0)</f>
        <v>26800000</v>
      </c>
      <c r="H1475" s="14">
        <f>VLOOKUP(I1475,[2]numerales!$A:$B,2,0)</f>
        <v>360200</v>
      </c>
      <c r="I1475" s="26">
        <v>360200</v>
      </c>
      <c r="K1475" s="1">
        <v>54600</v>
      </c>
      <c r="L1475" s="26"/>
      <c r="M1475" s="1"/>
      <c r="N1475" s="26"/>
      <c r="O1475" s="1"/>
      <c r="P1475" s="26"/>
    </row>
    <row r="1476" spans="1:16" hidden="1" x14ac:dyDescent="0.25">
      <c r="A1476" s="30">
        <v>50000249</v>
      </c>
      <c r="B1476">
        <v>887851</v>
      </c>
      <c r="C1476" t="s">
        <v>173</v>
      </c>
      <c r="D1476">
        <v>1049627193</v>
      </c>
      <c r="E1476" s="29">
        <v>42174</v>
      </c>
      <c r="F1476">
        <v>31424844</v>
      </c>
      <c r="G1476" s="14">
        <f>VLOOKUP(I1476,[2]numerales!$A:$F,6,0)</f>
        <v>12400000</v>
      </c>
      <c r="H1476" s="14">
        <f>VLOOKUP(I1476,[2]numerales!$A:$B,2,0)</f>
        <v>270102</v>
      </c>
      <c r="I1476" s="26">
        <v>121204</v>
      </c>
      <c r="K1476" s="1">
        <v>5000</v>
      </c>
      <c r="L1476" s="26"/>
      <c r="M1476" s="1"/>
      <c r="N1476" s="26"/>
      <c r="O1476" s="1"/>
      <c r="P1476" s="26"/>
    </row>
    <row r="1477" spans="1:16" hidden="1" x14ac:dyDescent="0.25">
      <c r="A1477" s="30">
        <v>50000249</v>
      </c>
      <c r="B1477">
        <v>917533</v>
      </c>
      <c r="C1477" t="s">
        <v>154</v>
      </c>
      <c r="D1477">
        <v>9001872297</v>
      </c>
      <c r="E1477" s="29">
        <v>42174</v>
      </c>
      <c r="F1477">
        <v>31686748</v>
      </c>
      <c r="G1477" s="14">
        <f>VLOOKUP(I1477,[2]numerales!$A:$F,6,0)</f>
        <v>96400000</v>
      </c>
      <c r="H1477" s="14">
        <f>VLOOKUP(I1477,[2]numerales!$A:$B,2,0)</f>
        <v>370101</v>
      </c>
      <c r="I1477" s="26">
        <v>121280</v>
      </c>
      <c r="K1477" s="1">
        <v>32340</v>
      </c>
      <c r="L1477" s="26"/>
      <c r="M1477" s="1"/>
      <c r="N1477" s="26"/>
      <c r="O1477" s="1"/>
      <c r="P1477" s="26"/>
    </row>
    <row r="1478" spans="1:16" hidden="1" x14ac:dyDescent="0.25">
      <c r="A1478" s="30">
        <v>50000249</v>
      </c>
      <c r="B1478">
        <v>917534</v>
      </c>
      <c r="C1478" t="s">
        <v>154</v>
      </c>
      <c r="D1478">
        <v>17000249</v>
      </c>
      <c r="E1478" s="29">
        <v>42174</v>
      </c>
      <c r="F1478">
        <v>2609209</v>
      </c>
      <c r="G1478" s="14">
        <f>VLOOKUP(I1478,[2]numerales!$A:$F,6,0)</f>
        <v>96400000</v>
      </c>
      <c r="H1478" s="14">
        <f>VLOOKUP(I1478,[2]numerales!$A:$B,2,0)</f>
        <v>370101</v>
      </c>
      <c r="I1478" s="26">
        <v>121280</v>
      </c>
      <c r="K1478" s="1">
        <v>5400</v>
      </c>
      <c r="L1478" s="26"/>
      <c r="M1478" s="1"/>
      <c r="N1478" s="26"/>
      <c r="O1478" s="1"/>
      <c r="P1478" s="26"/>
    </row>
    <row r="1479" spans="1:16" hidden="1" x14ac:dyDescent="0.25">
      <c r="A1479" s="30">
        <v>50000249</v>
      </c>
      <c r="B1479">
        <v>917536</v>
      </c>
      <c r="C1479" t="s">
        <v>154</v>
      </c>
      <c r="D1479">
        <v>1016038791</v>
      </c>
      <c r="E1479" s="29">
        <v>42174</v>
      </c>
      <c r="F1479">
        <v>8948486</v>
      </c>
      <c r="G1479" s="14">
        <f>VLOOKUP(I1479,[2]numerales!$A:$F,6,0)</f>
        <v>12400000</v>
      </c>
      <c r="H1479" s="14">
        <f>VLOOKUP(I1479,[2]numerales!$A:$B,2,0)</f>
        <v>270102</v>
      </c>
      <c r="I1479" s="26">
        <v>121204</v>
      </c>
      <c r="K1479" s="1">
        <v>5000</v>
      </c>
      <c r="L1479" s="26"/>
      <c r="M1479" s="1"/>
      <c r="N1479" s="26"/>
      <c r="O1479" s="1"/>
      <c r="P1479" s="26"/>
    </row>
    <row r="1480" spans="1:16" hidden="1" x14ac:dyDescent="0.25">
      <c r="A1480" s="30">
        <v>50000249</v>
      </c>
      <c r="B1480">
        <v>1084453</v>
      </c>
      <c r="C1480" t="s">
        <v>154</v>
      </c>
      <c r="D1480">
        <v>8600110480</v>
      </c>
      <c r="E1480" s="29">
        <v>42174</v>
      </c>
      <c r="F1480">
        <v>7452657</v>
      </c>
      <c r="G1480" s="14">
        <f>VLOOKUP(I1480,[2]numerales!$A:$F,6,0)</f>
        <v>96400000</v>
      </c>
      <c r="H1480" s="14">
        <f>VLOOKUP(I1480,[2]numerales!$A:$B,2,0)</f>
        <v>370101</v>
      </c>
      <c r="I1480" s="26">
        <v>121280</v>
      </c>
      <c r="K1480" s="1">
        <v>5400</v>
      </c>
      <c r="L1480" s="26"/>
      <c r="M1480" s="1"/>
      <c r="N1480" s="26"/>
      <c r="O1480" s="1"/>
      <c r="P1480" s="26"/>
    </row>
    <row r="1481" spans="1:16" hidden="1" x14ac:dyDescent="0.25">
      <c r="A1481" s="30">
        <v>50000249</v>
      </c>
      <c r="B1481">
        <v>1087387</v>
      </c>
      <c r="C1481" t="s">
        <v>154</v>
      </c>
      <c r="D1481">
        <v>1022356798</v>
      </c>
      <c r="E1481" s="29">
        <v>42174</v>
      </c>
      <c r="F1481">
        <v>31422572</v>
      </c>
      <c r="G1481" s="14">
        <f>VLOOKUP(I1481,[2]numerales!$A:$F,6,0)</f>
        <v>12400000</v>
      </c>
      <c r="H1481" s="14">
        <f>VLOOKUP(I1481,[2]numerales!$A:$B,2,0)</f>
        <v>270102</v>
      </c>
      <c r="I1481" s="26">
        <v>121204</v>
      </c>
      <c r="K1481" s="1">
        <v>5000</v>
      </c>
      <c r="L1481" s="26"/>
      <c r="M1481" s="1"/>
      <c r="N1481" s="26"/>
      <c r="O1481" s="1"/>
      <c r="P1481" s="26"/>
    </row>
    <row r="1482" spans="1:16" hidden="1" x14ac:dyDescent="0.25">
      <c r="A1482" s="30">
        <v>50000249</v>
      </c>
      <c r="B1482">
        <v>1087388</v>
      </c>
      <c r="C1482" t="s">
        <v>154</v>
      </c>
      <c r="D1482">
        <v>17000249</v>
      </c>
      <c r="E1482" s="29">
        <v>42174</v>
      </c>
      <c r="F1482">
        <v>2609209</v>
      </c>
      <c r="G1482" s="14">
        <f>VLOOKUP(I1482,[2]numerales!$A:$F,6,0)</f>
        <v>96400000</v>
      </c>
      <c r="H1482" s="14">
        <f>VLOOKUP(I1482,[2]numerales!$A:$B,2,0)</f>
        <v>370101</v>
      </c>
      <c r="I1482" s="26">
        <v>121280</v>
      </c>
      <c r="K1482" s="1">
        <v>5400</v>
      </c>
      <c r="L1482" s="26"/>
      <c r="M1482" s="1"/>
      <c r="N1482" s="26"/>
      <c r="O1482" s="1"/>
      <c r="P1482" s="26"/>
    </row>
    <row r="1483" spans="1:16" hidden="1" x14ac:dyDescent="0.25">
      <c r="A1483" s="30">
        <v>50000249</v>
      </c>
      <c r="B1483">
        <v>1087389</v>
      </c>
      <c r="C1483" t="s">
        <v>154</v>
      </c>
      <c r="D1483">
        <v>1298529</v>
      </c>
      <c r="E1483" s="29">
        <v>42174</v>
      </c>
      <c r="F1483">
        <v>31374308</v>
      </c>
      <c r="G1483" s="14">
        <f>VLOOKUP(I1483,[2]numerales!$A:$F,6,0)</f>
        <v>96400000</v>
      </c>
      <c r="H1483" s="14">
        <f>VLOOKUP(I1483,[2]numerales!$A:$B,2,0)</f>
        <v>370101</v>
      </c>
      <c r="I1483" s="26">
        <v>121280</v>
      </c>
      <c r="K1483" s="1">
        <v>5400</v>
      </c>
      <c r="L1483" s="26"/>
      <c r="M1483" s="1"/>
      <c r="N1483" s="26"/>
      <c r="O1483" s="1"/>
      <c r="P1483" s="26"/>
    </row>
    <row r="1484" spans="1:16" hidden="1" x14ac:dyDescent="0.25">
      <c r="A1484" s="30">
        <v>50000249</v>
      </c>
      <c r="B1484">
        <v>1087390</v>
      </c>
      <c r="C1484" t="s">
        <v>154</v>
      </c>
      <c r="D1484">
        <v>1010204018</v>
      </c>
      <c r="E1484" s="29">
        <v>42174</v>
      </c>
      <c r="F1484">
        <v>31022860</v>
      </c>
      <c r="G1484" s="14">
        <f>VLOOKUP(I1484,[2]numerales!$A:$F,6,0)</f>
        <v>12400000</v>
      </c>
      <c r="H1484" s="14">
        <f>VLOOKUP(I1484,[2]numerales!$A:$B,2,0)</f>
        <v>270102</v>
      </c>
      <c r="I1484" s="26">
        <v>121204</v>
      </c>
      <c r="K1484" s="1">
        <v>5000</v>
      </c>
      <c r="L1484" s="26"/>
      <c r="M1484" s="1"/>
      <c r="N1484" s="26"/>
      <c r="O1484" s="1"/>
      <c r="P1484" s="26"/>
    </row>
    <row r="1485" spans="1:16" hidden="1" x14ac:dyDescent="0.25">
      <c r="A1485" s="30">
        <v>50000249</v>
      </c>
      <c r="B1485">
        <v>1087391</v>
      </c>
      <c r="C1485" t="s">
        <v>154</v>
      </c>
      <c r="D1485">
        <v>1047425870</v>
      </c>
      <c r="E1485" s="29">
        <v>42174</v>
      </c>
      <c r="F1485">
        <v>30173479</v>
      </c>
      <c r="G1485" s="14">
        <f>VLOOKUP(I1485,[2]numerales!$A:$F,6,0)</f>
        <v>12400000</v>
      </c>
      <c r="H1485" s="14">
        <f>VLOOKUP(I1485,[2]numerales!$A:$B,2,0)</f>
        <v>270102</v>
      </c>
      <c r="I1485" s="26">
        <v>121204</v>
      </c>
      <c r="K1485" s="1">
        <v>5000</v>
      </c>
      <c r="L1485" s="26"/>
      <c r="M1485" s="1"/>
      <c r="N1485" s="26"/>
      <c r="O1485" s="1"/>
      <c r="P1485" s="26"/>
    </row>
    <row r="1486" spans="1:16" hidden="1" x14ac:dyDescent="0.25">
      <c r="A1486" s="30">
        <v>50000249</v>
      </c>
      <c r="B1486">
        <v>1087392</v>
      </c>
      <c r="C1486" t="s">
        <v>154</v>
      </c>
      <c r="D1486">
        <v>4076300</v>
      </c>
      <c r="E1486" s="29">
        <v>42174</v>
      </c>
      <c r="F1486">
        <v>31243977</v>
      </c>
      <c r="G1486" s="14">
        <f>VLOOKUP(I1486,[2]numerales!$A:$F,6,0)</f>
        <v>96400000</v>
      </c>
      <c r="H1486" s="14">
        <f>VLOOKUP(I1486,[2]numerales!$A:$B,2,0)</f>
        <v>370101</v>
      </c>
      <c r="I1486" s="26">
        <v>121280</v>
      </c>
      <c r="K1486" s="1">
        <v>5400</v>
      </c>
      <c r="L1486" s="26"/>
      <c r="M1486" s="1"/>
      <c r="N1486" s="26"/>
      <c r="O1486" s="1"/>
      <c r="P1486" s="26"/>
    </row>
    <row r="1487" spans="1:16" hidden="1" x14ac:dyDescent="0.25">
      <c r="A1487" s="30">
        <v>50000249</v>
      </c>
      <c r="B1487">
        <v>1087393</v>
      </c>
      <c r="C1487" t="s">
        <v>154</v>
      </c>
      <c r="D1487">
        <v>4076300</v>
      </c>
      <c r="E1487" s="29">
        <v>42174</v>
      </c>
      <c r="F1487">
        <v>31243977</v>
      </c>
      <c r="G1487" s="14">
        <f>VLOOKUP(I1487,[2]numerales!$A:$F,6,0)</f>
        <v>96400000</v>
      </c>
      <c r="H1487" s="14">
        <f>VLOOKUP(I1487,[2]numerales!$A:$B,2,0)</f>
        <v>370101</v>
      </c>
      <c r="I1487" s="26">
        <v>121280</v>
      </c>
      <c r="K1487" s="1">
        <v>5400</v>
      </c>
      <c r="L1487" s="26"/>
      <c r="M1487" s="1"/>
      <c r="N1487" s="26"/>
      <c r="O1487" s="1"/>
      <c r="P1487" s="26"/>
    </row>
    <row r="1488" spans="1:16" hidden="1" x14ac:dyDescent="0.25">
      <c r="A1488" s="30">
        <v>50000249</v>
      </c>
      <c r="B1488">
        <v>1088328</v>
      </c>
      <c r="C1488" t="s">
        <v>154</v>
      </c>
      <c r="D1488">
        <v>1073669256</v>
      </c>
      <c r="E1488" s="29">
        <v>42174</v>
      </c>
      <c r="F1488">
        <v>7810183</v>
      </c>
      <c r="G1488" s="14">
        <f>VLOOKUP(I1488,[2]numerales!$A:$F,6,0)</f>
        <v>12400000</v>
      </c>
      <c r="H1488" s="14">
        <f>VLOOKUP(I1488,[2]numerales!$A:$B,2,0)</f>
        <v>270102</v>
      </c>
      <c r="I1488" s="26">
        <v>121204</v>
      </c>
      <c r="K1488" s="1">
        <v>5000</v>
      </c>
      <c r="L1488" s="26"/>
      <c r="M1488" s="1"/>
      <c r="N1488" s="26"/>
      <c r="O1488" s="1"/>
      <c r="P1488" s="26"/>
    </row>
    <row r="1489" spans="1:16" hidden="1" x14ac:dyDescent="0.25">
      <c r="A1489" s="30">
        <v>50000249</v>
      </c>
      <c r="B1489">
        <v>1106418</v>
      </c>
      <c r="C1489" t="s">
        <v>158</v>
      </c>
      <c r="D1489">
        <v>1045679046</v>
      </c>
      <c r="E1489" s="29">
        <v>42174</v>
      </c>
      <c r="F1489">
        <v>30157188</v>
      </c>
      <c r="G1489" s="14">
        <f>VLOOKUP(I1489,[2]numerales!$A:$F,6,0)</f>
        <v>923272421</v>
      </c>
      <c r="H1489" s="14">
        <f>VLOOKUP(I1489,[2]numerales!$A:$B,2,0)</f>
        <v>190101</v>
      </c>
      <c r="I1489" s="26">
        <v>190101</v>
      </c>
      <c r="K1489" s="1">
        <v>102700</v>
      </c>
      <c r="L1489" s="26"/>
      <c r="M1489" s="1"/>
      <c r="N1489" s="26"/>
      <c r="O1489" s="1"/>
      <c r="P1489" s="26"/>
    </row>
    <row r="1490" spans="1:16" hidden="1" x14ac:dyDescent="0.25">
      <c r="A1490" s="30">
        <v>50000249</v>
      </c>
      <c r="B1490">
        <v>1190206</v>
      </c>
      <c r="C1490" t="s">
        <v>163</v>
      </c>
      <c r="D1490">
        <v>33117459</v>
      </c>
      <c r="E1490" s="29">
        <v>42174</v>
      </c>
      <c r="F1490">
        <v>6445386</v>
      </c>
      <c r="G1490" s="14">
        <f>VLOOKUP(I1490,[2]numerales!$A:$F,6,0)</f>
        <v>923272193</v>
      </c>
      <c r="H1490" s="14">
        <f>VLOOKUP(I1490,[2]numerales!$A:$B,2,0)</f>
        <v>131401</v>
      </c>
      <c r="I1490" s="26">
        <v>131401</v>
      </c>
      <c r="K1490" s="1">
        <v>2100</v>
      </c>
      <c r="L1490" s="26"/>
      <c r="M1490" s="1"/>
      <c r="N1490" s="26"/>
      <c r="O1490" s="1"/>
      <c r="P1490" s="26"/>
    </row>
    <row r="1491" spans="1:16" hidden="1" x14ac:dyDescent="0.25">
      <c r="A1491" s="30">
        <v>50000249</v>
      </c>
      <c r="B1491">
        <v>1224363</v>
      </c>
      <c r="C1491" t="s">
        <v>183</v>
      </c>
      <c r="D1491">
        <v>4678887</v>
      </c>
      <c r="E1491" s="29">
        <v>42174</v>
      </c>
      <c r="F1491">
        <v>2411908</v>
      </c>
      <c r="G1491" s="14">
        <f>VLOOKUP(I1491,[2]numerales!$A:$F,6,0)</f>
        <v>11100000</v>
      </c>
      <c r="H1491" s="14">
        <f>VLOOKUP(I1491,[2]numerales!$A:$B,2,0)</f>
        <v>150112</v>
      </c>
      <c r="I1491" s="26">
        <v>121275</v>
      </c>
      <c r="K1491" s="1">
        <v>644350</v>
      </c>
      <c r="L1491" s="26"/>
      <c r="M1491" s="1"/>
      <c r="N1491" s="26"/>
      <c r="O1491" s="1"/>
      <c r="P1491" s="26"/>
    </row>
    <row r="1492" spans="1:16" hidden="1" x14ac:dyDescent="0.25">
      <c r="A1492" s="30">
        <v>50000249</v>
      </c>
      <c r="B1492">
        <v>1552031</v>
      </c>
      <c r="C1492" t="s">
        <v>198</v>
      </c>
      <c r="D1492">
        <v>19233710</v>
      </c>
      <c r="E1492" s="29">
        <v>42174</v>
      </c>
      <c r="F1492">
        <v>31041295</v>
      </c>
      <c r="G1492" s="14">
        <f>VLOOKUP(I1492,[2]numerales!$A:$F,6,0)</f>
        <v>26800000</v>
      </c>
      <c r="H1492" s="14">
        <f>VLOOKUP(I1492,[2]numerales!$A:$B,2,0)</f>
        <v>360200</v>
      </c>
      <c r="I1492" s="26">
        <v>360200</v>
      </c>
      <c r="K1492" s="1">
        <v>29200</v>
      </c>
      <c r="L1492" s="26"/>
      <c r="M1492" s="1"/>
      <c r="N1492" s="26"/>
      <c r="O1492" s="1"/>
      <c r="P1492" s="26"/>
    </row>
    <row r="1493" spans="1:16" hidden="1" x14ac:dyDescent="0.25">
      <c r="A1493" s="30">
        <v>50000249</v>
      </c>
      <c r="B1493">
        <v>1552032</v>
      </c>
      <c r="C1493" t="s">
        <v>198</v>
      </c>
      <c r="D1493">
        <v>19233710</v>
      </c>
      <c r="E1493" s="29">
        <v>42174</v>
      </c>
      <c r="F1493">
        <v>31041295</v>
      </c>
      <c r="G1493" s="14">
        <f>VLOOKUP(I1493,[2]numerales!$A:$F,6,0)</f>
        <v>26800000</v>
      </c>
      <c r="H1493" s="14">
        <f>VLOOKUP(I1493,[2]numerales!$A:$B,2,0)</f>
        <v>360200</v>
      </c>
      <c r="I1493" s="26">
        <v>360200</v>
      </c>
      <c r="K1493" s="1">
        <v>6690</v>
      </c>
      <c r="L1493" s="26"/>
      <c r="M1493" s="1"/>
      <c r="N1493" s="26"/>
      <c r="O1493" s="1"/>
      <c r="P1493" s="26"/>
    </row>
    <row r="1494" spans="1:16" hidden="1" x14ac:dyDescent="0.25">
      <c r="A1494" s="30">
        <v>50000249</v>
      </c>
      <c r="B1494">
        <v>1571808</v>
      </c>
      <c r="C1494" t="s">
        <v>171</v>
      </c>
      <c r="D1494">
        <v>1107057901</v>
      </c>
      <c r="E1494" s="29">
        <v>42174</v>
      </c>
      <c r="F1494">
        <v>31879524</v>
      </c>
      <c r="G1494" s="14">
        <f>VLOOKUP(I1494,[2]numerales!$A:$F,6,0)</f>
        <v>12400000</v>
      </c>
      <c r="H1494" s="14">
        <f>VLOOKUP(I1494,[2]numerales!$A:$B,2,0)</f>
        <v>270102</v>
      </c>
      <c r="I1494" s="26">
        <v>121204</v>
      </c>
      <c r="K1494" s="1">
        <v>5000</v>
      </c>
      <c r="L1494" s="26"/>
      <c r="M1494" s="1"/>
      <c r="N1494" s="26"/>
      <c r="O1494" s="1"/>
      <c r="P1494" s="26"/>
    </row>
    <row r="1495" spans="1:16" hidden="1" x14ac:dyDescent="0.25">
      <c r="A1495" s="30">
        <v>50000249</v>
      </c>
      <c r="B1495">
        <v>1670873</v>
      </c>
      <c r="C1495" t="s">
        <v>205</v>
      </c>
      <c r="D1495">
        <v>12222577</v>
      </c>
      <c r="E1495" s="29">
        <v>42174</v>
      </c>
      <c r="F1495">
        <v>31086214</v>
      </c>
      <c r="G1495" s="14">
        <f>VLOOKUP(I1495,[2]numerales!$A:$F,6,0)</f>
        <v>923272193</v>
      </c>
      <c r="H1495" s="14">
        <f>VLOOKUP(I1495,[2]numerales!$A:$B,2,0)</f>
        <v>131401</v>
      </c>
      <c r="I1495" s="26">
        <v>131401</v>
      </c>
      <c r="K1495" s="1">
        <v>1300</v>
      </c>
      <c r="L1495" s="26"/>
      <c r="M1495" s="1"/>
      <c r="N1495" s="26"/>
      <c r="O1495" s="1"/>
      <c r="P1495" s="26"/>
    </row>
    <row r="1496" spans="1:16" hidden="1" x14ac:dyDescent="0.25">
      <c r="A1496" s="30">
        <v>50000249</v>
      </c>
      <c r="B1496">
        <v>1791856</v>
      </c>
      <c r="C1496" t="s">
        <v>181</v>
      </c>
      <c r="D1496">
        <v>1053827983</v>
      </c>
      <c r="E1496" s="29">
        <v>42174</v>
      </c>
      <c r="F1496">
        <v>8502312</v>
      </c>
      <c r="G1496" s="14">
        <f>VLOOKUP(I1496,[2]numerales!$A:$F,6,0)</f>
        <v>12400000</v>
      </c>
      <c r="H1496" s="14">
        <f>VLOOKUP(I1496,[2]numerales!$A:$B,2,0)</f>
        <v>270102</v>
      </c>
      <c r="I1496" s="26">
        <v>121204</v>
      </c>
      <c r="K1496" s="1">
        <v>5000</v>
      </c>
      <c r="L1496" s="26"/>
      <c r="M1496" s="1"/>
      <c r="N1496" s="26"/>
      <c r="O1496" s="1"/>
      <c r="P1496" s="26"/>
    </row>
    <row r="1497" spans="1:16" hidden="1" x14ac:dyDescent="0.25">
      <c r="A1497" s="30">
        <v>50000249</v>
      </c>
      <c r="B1497">
        <v>1898666</v>
      </c>
      <c r="C1497" t="s">
        <v>172</v>
      </c>
      <c r="D1497">
        <v>7722506</v>
      </c>
      <c r="E1497" s="29">
        <v>42174</v>
      </c>
      <c r="F1497">
        <v>8639924</v>
      </c>
      <c r="G1497" s="14">
        <f>VLOOKUP(I1497,[2]numerales!$A:$F,6,0)</f>
        <v>12400000</v>
      </c>
      <c r="H1497" s="14">
        <f>VLOOKUP(I1497,[2]numerales!$A:$B,2,0)</f>
        <v>270102</v>
      </c>
      <c r="I1497" s="26">
        <v>121204</v>
      </c>
      <c r="K1497" s="1">
        <v>5000</v>
      </c>
      <c r="L1497" s="26"/>
      <c r="M1497" s="1"/>
      <c r="N1497" s="26"/>
      <c r="O1497" s="1"/>
      <c r="P1497" s="26"/>
    </row>
    <row r="1498" spans="1:16" hidden="1" x14ac:dyDescent="0.25">
      <c r="A1498" s="30">
        <v>50000249</v>
      </c>
      <c r="B1498">
        <v>1916554</v>
      </c>
      <c r="C1498" t="s">
        <v>179</v>
      </c>
      <c r="D1498">
        <v>1098735782</v>
      </c>
      <c r="E1498" s="29">
        <v>42174</v>
      </c>
      <c r="F1498">
        <v>30157730</v>
      </c>
      <c r="G1498" s="14">
        <f>VLOOKUP(I1498,[2]numerales!$A:$F,6,0)</f>
        <v>12400000</v>
      </c>
      <c r="H1498" s="14">
        <f>VLOOKUP(I1498,[2]numerales!$A:$B,2,0)</f>
        <v>270102</v>
      </c>
      <c r="I1498" s="26">
        <v>121204</v>
      </c>
      <c r="K1498" s="1">
        <v>5000</v>
      </c>
      <c r="L1498" s="26"/>
      <c r="M1498" s="1"/>
      <c r="N1498" s="26"/>
      <c r="O1498" s="1"/>
      <c r="P1498" s="26"/>
    </row>
    <row r="1499" spans="1:16" hidden="1" x14ac:dyDescent="0.25">
      <c r="A1499" s="30">
        <v>50000249</v>
      </c>
      <c r="B1499">
        <v>2004161</v>
      </c>
      <c r="C1499" t="s">
        <v>177</v>
      </c>
      <c r="D1499">
        <v>1070598859</v>
      </c>
      <c r="E1499" s="29">
        <v>42174</v>
      </c>
      <c r="F1499">
        <v>31345769</v>
      </c>
      <c r="G1499" s="14">
        <f>VLOOKUP(I1499,[2]numerales!$A:$F,6,0)</f>
        <v>12400000</v>
      </c>
      <c r="H1499" s="14">
        <f>VLOOKUP(I1499,[2]numerales!$A:$B,2,0)</f>
        <v>270102</v>
      </c>
      <c r="I1499" s="26">
        <v>121204</v>
      </c>
      <c r="K1499" s="1">
        <v>5000</v>
      </c>
      <c r="L1499" s="26"/>
      <c r="M1499" s="1"/>
      <c r="N1499" s="26"/>
      <c r="O1499" s="1"/>
      <c r="P1499" s="26"/>
    </row>
    <row r="1500" spans="1:16" hidden="1" x14ac:dyDescent="0.25">
      <c r="A1500" s="30">
        <v>50000249</v>
      </c>
      <c r="B1500">
        <v>2023518</v>
      </c>
      <c r="C1500" t="s">
        <v>203</v>
      </c>
      <c r="D1500">
        <v>8902048026</v>
      </c>
      <c r="E1500" s="29">
        <v>42174</v>
      </c>
      <c r="F1500">
        <v>6463030</v>
      </c>
      <c r="G1500" s="14">
        <f>VLOOKUP(I1500,[2]numerales!$A:$F,6,0)</f>
        <v>923272193</v>
      </c>
      <c r="H1500" s="14">
        <f>VLOOKUP(I1500,[2]numerales!$A:$B,2,0)</f>
        <v>131401</v>
      </c>
      <c r="I1500" s="26">
        <v>131401</v>
      </c>
      <c r="K1500" s="1">
        <v>140646</v>
      </c>
      <c r="L1500" s="26"/>
      <c r="M1500" s="1"/>
      <c r="N1500" s="26"/>
      <c r="O1500" s="1"/>
      <c r="P1500" s="26"/>
    </row>
    <row r="1501" spans="1:16" hidden="1" x14ac:dyDescent="0.25">
      <c r="A1501" s="30">
        <v>50000249</v>
      </c>
      <c r="B1501">
        <v>2054707</v>
      </c>
      <c r="C1501" t="s">
        <v>154</v>
      </c>
      <c r="D1501">
        <v>1020756892</v>
      </c>
      <c r="E1501" s="29">
        <v>42174</v>
      </c>
      <c r="F1501">
        <v>31333980</v>
      </c>
      <c r="G1501" s="14">
        <f>VLOOKUP(I1501,[2]numerales!$A:$F,6,0)</f>
        <v>12400000</v>
      </c>
      <c r="H1501" s="14">
        <f>VLOOKUP(I1501,[2]numerales!$A:$B,2,0)</f>
        <v>270102</v>
      </c>
      <c r="I1501" s="26">
        <v>121204</v>
      </c>
      <c r="K1501" s="1">
        <v>5000</v>
      </c>
      <c r="L1501" s="26"/>
      <c r="M1501" s="1"/>
      <c r="N1501" s="26"/>
      <c r="O1501" s="1"/>
      <c r="P1501" s="26"/>
    </row>
    <row r="1502" spans="1:16" hidden="1" x14ac:dyDescent="0.25">
      <c r="A1502" s="30">
        <v>50000249</v>
      </c>
      <c r="B1502">
        <v>2076484</v>
      </c>
      <c r="C1502" t="s">
        <v>171</v>
      </c>
      <c r="D1502">
        <v>11144032739</v>
      </c>
      <c r="E1502" s="29">
        <v>42174</v>
      </c>
      <c r="F1502">
        <v>3701827</v>
      </c>
      <c r="G1502" s="14">
        <f>VLOOKUP(I1502,[2]numerales!$A:$F,6,0)</f>
        <v>12400000</v>
      </c>
      <c r="H1502" s="14">
        <f>VLOOKUP(I1502,[2]numerales!$A:$B,2,0)</f>
        <v>270102</v>
      </c>
      <c r="I1502" s="26">
        <v>121204</v>
      </c>
      <c r="K1502" s="1">
        <v>5000</v>
      </c>
      <c r="L1502" s="26"/>
      <c r="M1502" s="1"/>
      <c r="N1502" s="26"/>
      <c r="O1502" s="1"/>
      <c r="P1502" s="26"/>
    </row>
    <row r="1503" spans="1:16" hidden="1" x14ac:dyDescent="0.25">
      <c r="A1503" s="30">
        <v>50000249</v>
      </c>
      <c r="B1503">
        <v>2076485</v>
      </c>
      <c r="C1503" t="s">
        <v>171</v>
      </c>
      <c r="D1503">
        <v>1144048941</v>
      </c>
      <c r="E1503" s="29">
        <v>42174</v>
      </c>
      <c r="F1503">
        <v>3967735</v>
      </c>
      <c r="G1503" s="14">
        <f>VLOOKUP(I1503,[2]numerales!$A:$F,6,0)</f>
        <v>12400000</v>
      </c>
      <c r="H1503" s="14">
        <f>VLOOKUP(I1503,[2]numerales!$A:$B,2,0)</f>
        <v>270102</v>
      </c>
      <c r="I1503" s="26">
        <v>121204</v>
      </c>
      <c r="K1503" s="1">
        <v>5000</v>
      </c>
      <c r="L1503" s="26"/>
      <c r="M1503" s="1"/>
      <c r="N1503" s="26"/>
      <c r="O1503" s="1"/>
      <c r="P1503" s="26"/>
    </row>
    <row r="1504" spans="1:16" hidden="1" x14ac:dyDescent="0.25">
      <c r="A1504" s="30">
        <v>50000249</v>
      </c>
      <c r="B1504">
        <v>2076486</v>
      </c>
      <c r="C1504" t="s">
        <v>171</v>
      </c>
      <c r="D1504">
        <v>1143840129</v>
      </c>
      <c r="E1504" s="29">
        <v>42174</v>
      </c>
      <c r="F1504">
        <v>3908383</v>
      </c>
      <c r="G1504" s="14">
        <f>VLOOKUP(I1504,[2]numerales!$A:$F,6,0)</f>
        <v>12400000</v>
      </c>
      <c r="H1504" s="14">
        <f>VLOOKUP(I1504,[2]numerales!$A:$B,2,0)</f>
        <v>270102</v>
      </c>
      <c r="I1504" s="26">
        <v>121204</v>
      </c>
      <c r="K1504" s="1">
        <v>5000</v>
      </c>
      <c r="L1504" s="26"/>
      <c r="M1504" s="1"/>
      <c r="N1504" s="26"/>
      <c r="O1504" s="1"/>
      <c r="P1504" s="26"/>
    </row>
    <row r="1505" spans="1:16" hidden="1" x14ac:dyDescent="0.25">
      <c r="A1505" s="30">
        <v>50000249</v>
      </c>
      <c r="B1505">
        <v>2076487</v>
      </c>
      <c r="C1505" t="s">
        <v>171</v>
      </c>
      <c r="D1505">
        <v>1144050231</v>
      </c>
      <c r="E1505" s="29">
        <v>42174</v>
      </c>
      <c r="F1505">
        <v>3908383</v>
      </c>
      <c r="G1505" s="14">
        <f>VLOOKUP(I1505,[2]numerales!$A:$F,6,0)</f>
        <v>12400000</v>
      </c>
      <c r="H1505" s="14">
        <f>VLOOKUP(I1505,[2]numerales!$A:$B,2,0)</f>
        <v>270102</v>
      </c>
      <c r="I1505" s="26">
        <v>121204</v>
      </c>
      <c r="K1505" s="1">
        <v>5000</v>
      </c>
      <c r="L1505" s="26"/>
      <c r="M1505" s="1"/>
      <c r="N1505" s="26"/>
      <c r="O1505" s="1"/>
      <c r="P1505" s="26"/>
    </row>
    <row r="1506" spans="1:16" hidden="1" x14ac:dyDescent="0.25">
      <c r="A1506" s="30">
        <v>50000249</v>
      </c>
      <c r="B1506">
        <v>2096704</v>
      </c>
      <c r="C1506" t="s">
        <v>202</v>
      </c>
      <c r="D1506">
        <v>12128138</v>
      </c>
      <c r="E1506" s="29">
        <v>42174</v>
      </c>
      <c r="F1506">
        <v>31289557</v>
      </c>
      <c r="G1506" s="14">
        <f>VLOOKUP(I1506,[2]numerales!$A:$F,6,0)</f>
        <v>11100000</v>
      </c>
      <c r="H1506" s="14">
        <f>VLOOKUP(I1506,[2]numerales!$A:$B,2,0)</f>
        <v>150101</v>
      </c>
      <c r="I1506" s="26">
        <v>27090501</v>
      </c>
      <c r="K1506" s="1">
        <v>27000</v>
      </c>
      <c r="L1506" s="26"/>
      <c r="M1506" s="1"/>
      <c r="N1506" s="26"/>
      <c r="O1506" s="1"/>
      <c r="P1506" s="26"/>
    </row>
    <row r="1507" spans="1:16" hidden="1" x14ac:dyDescent="0.25">
      <c r="A1507" s="30">
        <v>50000249</v>
      </c>
      <c r="B1507">
        <v>2126074</v>
      </c>
      <c r="C1507" t="s">
        <v>154</v>
      </c>
      <c r="D1507">
        <v>9004465301</v>
      </c>
      <c r="E1507" s="29">
        <v>42174</v>
      </c>
      <c r="F1507">
        <v>2494743</v>
      </c>
      <c r="G1507" s="14">
        <f>VLOOKUP(I1507,[2]numerales!$A:$F,6,0)</f>
        <v>12400000</v>
      </c>
      <c r="H1507" s="14">
        <f>VLOOKUP(I1507,[2]numerales!$A:$B,2,0)</f>
        <v>270102</v>
      </c>
      <c r="I1507" s="26">
        <v>270102</v>
      </c>
      <c r="K1507" s="1">
        <v>5000</v>
      </c>
      <c r="L1507" s="26"/>
      <c r="M1507" s="1"/>
      <c r="N1507" s="26"/>
      <c r="O1507" s="1"/>
      <c r="P1507" s="26"/>
    </row>
    <row r="1508" spans="1:16" hidden="1" x14ac:dyDescent="0.25">
      <c r="A1508" s="30">
        <v>50000249</v>
      </c>
      <c r="B1508">
        <v>2126075</v>
      </c>
      <c r="C1508" t="s">
        <v>154</v>
      </c>
      <c r="D1508">
        <v>9004465301</v>
      </c>
      <c r="E1508" s="29">
        <v>42174</v>
      </c>
      <c r="F1508">
        <v>2494743</v>
      </c>
      <c r="G1508" s="14">
        <f>VLOOKUP(I1508,[2]numerales!$A:$F,6,0)</f>
        <v>12400000</v>
      </c>
      <c r="H1508" s="14">
        <f>VLOOKUP(I1508,[2]numerales!$A:$B,2,0)</f>
        <v>270102</v>
      </c>
      <c r="I1508" s="26">
        <v>270102</v>
      </c>
      <c r="K1508" s="1">
        <v>5000</v>
      </c>
      <c r="L1508" s="26"/>
      <c r="M1508" s="1"/>
      <c r="N1508" s="26"/>
      <c r="O1508" s="1"/>
      <c r="P1508" s="26"/>
    </row>
    <row r="1509" spans="1:16" hidden="1" x14ac:dyDescent="0.25">
      <c r="A1509" s="30">
        <v>50000249</v>
      </c>
      <c r="B1509">
        <v>2169583</v>
      </c>
      <c r="C1509" t="s">
        <v>163</v>
      </c>
      <c r="D1509">
        <v>73198889</v>
      </c>
      <c r="E1509" s="29">
        <v>42174</v>
      </c>
      <c r="F1509">
        <v>31066162</v>
      </c>
      <c r="G1509" s="14">
        <f>VLOOKUP(I1509,[2]numerales!$A:$F,6,0)</f>
        <v>11100000</v>
      </c>
      <c r="H1509" s="14">
        <f>VLOOKUP(I1509,[2]numerales!$A:$B,2,0)</f>
        <v>150112</v>
      </c>
      <c r="I1509" s="26">
        <v>121275</v>
      </c>
      <c r="K1509" s="1">
        <v>616000</v>
      </c>
      <c r="L1509" s="26"/>
      <c r="M1509" s="1"/>
      <c r="N1509" s="26"/>
      <c r="O1509" s="1"/>
      <c r="P1509" s="26"/>
    </row>
    <row r="1510" spans="1:16" hidden="1" x14ac:dyDescent="0.25">
      <c r="A1510" s="30">
        <v>50000249</v>
      </c>
      <c r="B1510">
        <v>2178092</v>
      </c>
      <c r="C1510" t="s">
        <v>154</v>
      </c>
      <c r="D1510">
        <v>79540218</v>
      </c>
      <c r="E1510" s="29">
        <v>42174</v>
      </c>
      <c r="F1510">
        <v>31440658</v>
      </c>
      <c r="G1510" s="14">
        <f>VLOOKUP(I1510,[2]numerales!$A:$F,6,0)</f>
        <v>12200000</v>
      </c>
      <c r="H1510" s="14">
        <f>VLOOKUP(I1510,[2]numerales!$A:$B,2,0)</f>
        <v>250101</v>
      </c>
      <c r="I1510" s="26">
        <v>121225</v>
      </c>
      <c r="K1510" s="1">
        <v>2000000</v>
      </c>
      <c r="L1510" s="26"/>
      <c r="M1510" s="1"/>
      <c r="N1510" s="26"/>
      <c r="O1510" s="1"/>
      <c r="P1510" s="26"/>
    </row>
    <row r="1511" spans="1:16" hidden="1" x14ac:dyDescent="0.25">
      <c r="A1511" s="30">
        <v>50000249</v>
      </c>
      <c r="B1511">
        <v>2178093</v>
      </c>
      <c r="C1511" t="s">
        <v>154</v>
      </c>
      <c r="D1511">
        <v>4831153</v>
      </c>
      <c r="E1511" s="29">
        <v>42174</v>
      </c>
      <c r="F1511">
        <v>2812919</v>
      </c>
      <c r="G1511" s="14">
        <f>VLOOKUP(I1511,[2]numerales!$A:$F,6,0)</f>
        <v>12200000</v>
      </c>
      <c r="H1511" s="14">
        <f>VLOOKUP(I1511,[2]numerales!$A:$B,2,0)</f>
        <v>250101</v>
      </c>
      <c r="I1511" s="26">
        <v>121225</v>
      </c>
      <c r="K1511" s="1">
        <v>23800</v>
      </c>
      <c r="L1511" s="26"/>
      <c r="M1511" s="1"/>
      <c r="N1511" s="26"/>
      <c r="O1511" s="1"/>
      <c r="P1511" s="26"/>
    </row>
    <row r="1512" spans="1:16" hidden="1" x14ac:dyDescent="0.25">
      <c r="A1512" s="30">
        <v>50000249</v>
      </c>
      <c r="B1512">
        <v>2249205</v>
      </c>
      <c r="C1512" t="s">
        <v>154</v>
      </c>
      <c r="D1512">
        <v>52906101</v>
      </c>
      <c r="E1512" s="29">
        <v>42174</v>
      </c>
      <c r="F1512">
        <v>3615695</v>
      </c>
      <c r="G1512" s="14">
        <f>VLOOKUP(I1512,[2]numerales!$A:$F,6,0)</f>
        <v>12400000</v>
      </c>
      <c r="H1512" s="14">
        <f>VLOOKUP(I1512,[2]numerales!$A:$B,2,0)</f>
        <v>270102</v>
      </c>
      <c r="I1512" s="26">
        <v>121204</v>
      </c>
      <c r="K1512" s="1">
        <v>5000</v>
      </c>
      <c r="L1512" s="26"/>
      <c r="M1512" s="1"/>
      <c r="N1512" s="26"/>
      <c r="O1512" s="1"/>
      <c r="P1512" s="26"/>
    </row>
    <row r="1513" spans="1:16" hidden="1" x14ac:dyDescent="0.25">
      <c r="A1513" s="30">
        <v>50000249</v>
      </c>
      <c r="B1513">
        <v>2275838</v>
      </c>
      <c r="C1513" t="s">
        <v>176</v>
      </c>
      <c r="D1513">
        <v>53031009</v>
      </c>
      <c r="E1513" s="29">
        <v>42174</v>
      </c>
      <c r="F1513">
        <v>31029404</v>
      </c>
      <c r="G1513" s="14">
        <f>VLOOKUP(I1513,[2]numerales!$A:$F,6,0)</f>
        <v>26800000</v>
      </c>
      <c r="H1513" s="14">
        <f>VLOOKUP(I1513,[2]numerales!$A:$B,2,0)</f>
        <v>360200</v>
      </c>
      <c r="I1513" s="26">
        <v>360200</v>
      </c>
      <c r="K1513" s="1">
        <v>10000</v>
      </c>
      <c r="L1513" s="26"/>
      <c r="M1513" s="1"/>
      <c r="N1513" s="26"/>
      <c r="O1513" s="1"/>
      <c r="P1513" s="26"/>
    </row>
    <row r="1514" spans="1:16" hidden="1" x14ac:dyDescent="0.25">
      <c r="A1514" s="30">
        <v>50000249</v>
      </c>
      <c r="B1514">
        <v>2283083</v>
      </c>
      <c r="C1514" t="s">
        <v>179</v>
      </c>
      <c r="D1514">
        <v>91464355</v>
      </c>
      <c r="E1514" s="29">
        <v>42174</v>
      </c>
      <c r="F1514">
        <v>6302326</v>
      </c>
      <c r="G1514" s="14">
        <f>VLOOKUP(I1514,[2]numerales!$A:$F,6,0)</f>
        <v>12400000</v>
      </c>
      <c r="H1514" s="14">
        <f>VLOOKUP(I1514,[2]numerales!$A:$B,2,0)</f>
        <v>270102</v>
      </c>
      <c r="I1514" s="26">
        <v>121204</v>
      </c>
      <c r="K1514" s="1">
        <v>5000</v>
      </c>
      <c r="L1514" s="26"/>
      <c r="M1514" s="1"/>
      <c r="N1514" s="26"/>
      <c r="O1514" s="1"/>
      <c r="P1514" s="26"/>
    </row>
    <row r="1515" spans="1:16" hidden="1" x14ac:dyDescent="0.25">
      <c r="A1515" s="30">
        <v>50000249</v>
      </c>
      <c r="B1515">
        <v>2283084</v>
      </c>
      <c r="C1515" t="s">
        <v>179</v>
      </c>
      <c r="D1515">
        <v>1098685438</v>
      </c>
      <c r="E1515" s="29">
        <v>42174</v>
      </c>
      <c r="F1515">
        <v>6525624</v>
      </c>
      <c r="G1515" s="14">
        <f>VLOOKUP(I1515,[2]numerales!$A:$F,6,0)</f>
        <v>12400000</v>
      </c>
      <c r="H1515" s="14">
        <f>VLOOKUP(I1515,[2]numerales!$A:$B,2,0)</f>
        <v>270102</v>
      </c>
      <c r="I1515" s="26">
        <v>121204</v>
      </c>
      <c r="K1515" s="1">
        <v>5000</v>
      </c>
      <c r="L1515" s="26"/>
      <c r="M1515" s="1"/>
      <c r="N1515" s="26"/>
      <c r="O1515" s="1"/>
      <c r="P1515" s="26"/>
    </row>
    <row r="1516" spans="1:16" hidden="1" x14ac:dyDescent="0.25">
      <c r="A1516" s="30">
        <v>50000249</v>
      </c>
      <c r="B1516">
        <v>2283493</v>
      </c>
      <c r="C1516" t="s">
        <v>179</v>
      </c>
      <c r="D1516">
        <v>63342740</v>
      </c>
      <c r="E1516" s="29">
        <v>42174</v>
      </c>
      <c r="F1516">
        <v>31832539</v>
      </c>
      <c r="G1516" s="14">
        <f>VLOOKUP(I1516,[2]numerales!$A:$F,6,0)</f>
        <v>12400000</v>
      </c>
      <c r="H1516" s="14">
        <f>VLOOKUP(I1516,[2]numerales!$A:$B,2,0)</f>
        <v>270102</v>
      </c>
      <c r="I1516" s="26">
        <v>121204</v>
      </c>
      <c r="K1516" s="1">
        <v>5000</v>
      </c>
      <c r="L1516" s="26"/>
      <c r="M1516" s="1"/>
      <c r="N1516" s="26"/>
      <c r="O1516" s="1"/>
      <c r="P1516" s="26"/>
    </row>
    <row r="1517" spans="1:16" hidden="1" x14ac:dyDescent="0.25">
      <c r="A1517" s="30">
        <v>50000249</v>
      </c>
      <c r="B1517">
        <v>2288018</v>
      </c>
      <c r="C1517" t="s">
        <v>154</v>
      </c>
      <c r="D1517">
        <v>1110533311</v>
      </c>
      <c r="E1517" s="29">
        <v>42174</v>
      </c>
      <c r="F1517">
        <v>31034646</v>
      </c>
      <c r="G1517" s="14">
        <f>VLOOKUP(I1517,[2]numerales!$A:$F,6,0)</f>
        <v>12400000</v>
      </c>
      <c r="H1517" s="14">
        <f>VLOOKUP(I1517,[2]numerales!$A:$B,2,0)</f>
        <v>270102</v>
      </c>
      <c r="I1517" s="26">
        <v>121204</v>
      </c>
      <c r="K1517" s="1">
        <v>5000</v>
      </c>
      <c r="L1517" s="26"/>
      <c r="M1517" s="1"/>
      <c r="N1517" s="26"/>
      <c r="O1517" s="1"/>
      <c r="P1517" s="26"/>
    </row>
    <row r="1518" spans="1:16" hidden="1" x14ac:dyDescent="0.25">
      <c r="A1518" s="30">
        <v>50000249</v>
      </c>
      <c r="B1518">
        <v>2390031</v>
      </c>
      <c r="C1518" t="s">
        <v>172</v>
      </c>
      <c r="D1518">
        <v>12277438</v>
      </c>
      <c r="E1518" s="29">
        <v>42174</v>
      </c>
      <c r="F1518">
        <v>8380191</v>
      </c>
      <c r="G1518" s="14">
        <f>VLOOKUP(I1518,[2]numerales!$A:$F,6,0)</f>
        <v>26800000</v>
      </c>
      <c r="H1518" s="14">
        <f>VLOOKUP(I1518,[2]numerales!$A:$B,2,0)</f>
        <v>360200</v>
      </c>
      <c r="I1518" s="26">
        <v>360200</v>
      </c>
      <c r="K1518" s="1">
        <v>136791</v>
      </c>
      <c r="L1518" s="26"/>
      <c r="M1518" s="1"/>
      <c r="N1518" s="26"/>
      <c r="O1518" s="1"/>
      <c r="P1518" s="26"/>
    </row>
    <row r="1519" spans="1:16" hidden="1" x14ac:dyDescent="0.25">
      <c r="A1519" s="30">
        <v>50000249</v>
      </c>
      <c r="B1519">
        <v>2390097</v>
      </c>
      <c r="C1519" t="s">
        <v>172</v>
      </c>
      <c r="D1519">
        <v>49783645</v>
      </c>
      <c r="E1519" s="29">
        <v>42174</v>
      </c>
      <c r="F1519">
        <v>8715866</v>
      </c>
      <c r="G1519" s="14">
        <f>VLOOKUP(I1519,[2]numerales!$A:$F,6,0)</f>
        <v>12400000</v>
      </c>
      <c r="H1519" s="14">
        <f>VLOOKUP(I1519,[2]numerales!$A:$B,2,0)</f>
        <v>270102</v>
      </c>
      <c r="I1519" s="26">
        <v>121204</v>
      </c>
      <c r="K1519" s="1">
        <v>43792</v>
      </c>
      <c r="L1519" s="26"/>
      <c r="M1519" s="1"/>
      <c r="N1519" s="26"/>
      <c r="O1519" s="1"/>
      <c r="P1519" s="26"/>
    </row>
    <row r="1520" spans="1:16" hidden="1" x14ac:dyDescent="0.25">
      <c r="A1520" s="30">
        <v>50000249</v>
      </c>
      <c r="B1520">
        <v>2390099</v>
      </c>
      <c r="C1520" t="s">
        <v>172</v>
      </c>
      <c r="D1520">
        <v>1075217479</v>
      </c>
      <c r="E1520" s="29">
        <v>42174</v>
      </c>
      <c r="F1520">
        <v>31024964</v>
      </c>
      <c r="G1520" s="14">
        <f>VLOOKUP(I1520,[2]numerales!$A:$F,6,0)</f>
        <v>12400000</v>
      </c>
      <c r="H1520" s="14">
        <f>VLOOKUP(I1520,[2]numerales!$A:$B,2,0)</f>
        <v>270102</v>
      </c>
      <c r="I1520" s="26">
        <v>121204</v>
      </c>
      <c r="K1520" s="1">
        <v>5000</v>
      </c>
      <c r="L1520" s="26"/>
      <c r="M1520" s="1"/>
      <c r="N1520" s="26"/>
      <c r="O1520" s="1"/>
      <c r="P1520" s="26"/>
    </row>
    <row r="1521" spans="1:16" hidden="1" x14ac:dyDescent="0.25">
      <c r="A1521" s="30">
        <v>50000249</v>
      </c>
      <c r="B1521">
        <v>2397596</v>
      </c>
      <c r="C1521" t="s">
        <v>193</v>
      </c>
      <c r="D1521">
        <v>10237499</v>
      </c>
      <c r="E1521" s="29">
        <v>42174</v>
      </c>
      <c r="F1521">
        <v>31743425</v>
      </c>
      <c r="G1521" s="14">
        <f>VLOOKUP(I1521,[2]numerales!$A:$F,6,0)</f>
        <v>822600000</v>
      </c>
      <c r="H1521" s="14">
        <f>VLOOKUP(I1521,[2]numerales!$A:$B,2,0)</f>
        <v>290200</v>
      </c>
      <c r="I1521" s="26">
        <v>290200</v>
      </c>
      <c r="K1521" s="1">
        <v>61545</v>
      </c>
      <c r="L1521" s="26"/>
      <c r="M1521" s="1"/>
      <c r="N1521" s="26"/>
      <c r="O1521" s="1"/>
      <c r="P1521" s="26"/>
    </row>
    <row r="1522" spans="1:16" hidden="1" x14ac:dyDescent="0.25">
      <c r="A1522" s="30">
        <v>50000249</v>
      </c>
      <c r="B1522">
        <v>2422194</v>
      </c>
      <c r="C1522" t="s">
        <v>154</v>
      </c>
      <c r="D1522">
        <v>79604730</v>
      </c>
      <c r="E1522" s="29">
        <v>42174</v>
      </c>
      <c r="F1522">
        <v>7421560</v>
      </c>
      <c r="G1522" s="14">
        <f>VLOOKUP(I1522,[2]numerales!$A:$F,6,0)</f>
        <v>12400000</v>
      </c>
      <c r="H1522" s="14">
        <f>VLOOKUP(I1522,[2]numerales!$A:$B,2,0)</f>
        <v>270102</v>
      </c>
      <c r="I1522" s="26">
        <v>121204</v>
      </c>
      <c r="K1522" s="1">
        <v>5000</v>
      </c>
      <c r="L1522" s="26"/>
      <c r="M1522" s="1"/>
      <c r="N1522" s="26"/>
      <c r="O1522" s="1"/>
      <c r="P1522" s="26"/>
    </row>
    <row r="1523" spans="1:16" hidden="1" x14ac:dyDescent="0.25">
      <c r="A1523" s="30">
        <v>50000249</v>
      </c>
      <c r="B1523">
        <v>2441503</v>
      </c>
      <c r="C1523" t="s">
        <v>154</v>
      </c>
      <c r="D1523">
        <v>39768532</v>
      </c>
      <c r="E1523" s="29">
        <v>42174</v>
      </c>
      <c r="F1523">
        <v>5870000</v>
      </c>
      <c r="G1523" s="14">
        <f>VLOOKUP(I1523,[2]numerales!$A:$F,6,0)</f>
        <v>12800000</v>
      </c>
      <c r="H1523" s="14">
        <f>VLOOKUP(I1523,[2]numerales!$A:$B,2,0)</f>
        <v>350300</v>
      </c>
      <c r="I1523" s="26">
        <v>350300</v>
      </c>
      <c r="K1523" s="1">
        <v>800</v>
      </c>
      <c r="L1523" s="26"/>
      <c r="M1523" s="1"/>
      <c r="N1523" s="26"/>
      <c r="O1523" s="1"/>
      <c r="P1523" s="26"/>
    </row>
    <row r="1524" spans="1:16" hidden="1" x14ac:dyDescent="0.25">
      <c r="A1524" s="30">
        <v>50000249</v>
      </c>
      <c r="B1524">
        <v>2441504</v>
      </c>
      <c r="C1524" t="s">
        <v>154</v>
      </c>
      <c r="D1524">
        <v>71492730</v>
      </c>
      <c r="E1524" s="29">
        <v>42174</v>
      </c>
      <c r="F1524">
        <v>5870000</v>
      </c>
      <c r="G1524" s="14">
        <f>VLOOKUP(I1524,[2]numerales!$A:$F,6,0)</f>
        <v>12800000</v>
      </c>
      <c r="H1524" s="14">
        <f>VLOOKUP(I1524,[2]numerales!$A:$B,2,0)</f>
        <v>350300</v>
      </c>
      <c r="I1524" s="26">
        <v>350300</v>
      </c>
      <c r="K1524" s="1">
        <v>1500</v>
      </c>
      <c r="L1524" s="26"/>
      <c r="M1524" s="1"/>
      <c r="N1524" s="26"/>
      <c r="O1524" s="1"/>
      <c r="P1524" s="26"/>
    </row>
    <row r="1525" spans="1:16" hidden="1" x14ac:dyDescent="0.25">
      <c r="A1525" s="30">
        <v>50000249</v>
      </c>
      <c r="B1525">
        <v>2444888</v>
      </c>
      <c r="C1525" t="s">
        <v>154</v>
      </c>
      <c r="D1525">
        <v>8300980969</v>
      </c>
      <c r="E1525" s="29">
        <v>42174</v>
      </c>
      <c r="F1525">
        <v>7435370</v>
      </c>
      <c r="G1525" s="14">
        <f>VLOOKUP(I1525,[2]numerales!$A:$F,6,0)</f>
        <v>825000000</v>
      </c>
      <c r="H1525" s="14">
        <f>VLOOKUP(I1525,[2]numerales!$A:$B,2,0)</f>
        <v>151600</v>
      </c>
      <c r="I1525" s="26">
        <v>27090509</v>
      </c>
      <c r="K1525" s="1">
        <v>19330</v>
      </c>
      <c r="L1525" s="26"/>
      <c r="M1525" s="1"/>
      <c r="N1525" s="26"/>
      <c r="O1525" s="1"/>
      <c r="P1525" s="26"/>
    </row>
    <row r="1526" spans="1:16" hidden="1" x14ac:dyDescent="0.25">
      <c r="A1526" s="30">
        <v>50000249</v>
      </c>
      <c r="B1526">
        <v>2456322</v>
      </c>
      <c r="C1526" t="s">
        <v>179</v>
      </c>
      <c r="D1526">
        <v>1098633547</v>
      </c>
      <c r="E1526" s="29">
        <v>42174</v>
      </c>
      <c r="F1526">
        <v>30151779</v>
      </c>
      <c r="G1526" s="14">
        <f>VLOOKUP(I1526,[2]numerales!$A:$F,6,0)</f>
        <v>923272421</v>
      </c>
      <c r="H1526" s="14">
        <f>VLOOKUP(I1526,[2]numerales!$A:$B,2,0)</f>
        <v>190101</v>
      </c>
      <c r="I1526" s="26">
        <v>190101</v>
      </c>
      <c r="K1526" s="1">
        <v>107400</v>
      </c>
      <c r="L1526" s="26"/>
      <c r="M1526" s="1"/>
      <c r="N1526" s="26"/>
      <c r="O1526" s="1"/>
      <c r="P1526" s="26"/>
    </row>
    <row r="1527" spans="1:16" hidden="1" x14ac:dyDescent="0.25">
      <c r="A1527" s="30">
        <v>50000249</v>
      </c>
      <c r="B1527">
        <v>2456496</v>
      </c>
      <c r="C1527" t="s">
        <v>179</v>
      </c>
      <c r="D1527">
        <v>91266727</v>
      </c>
      <c r="E1527" s="29">
        <v>42174</v>
      </c>
      <c r="F1527">
        <v>31874411</v>
      </c>
      <c r="G1527" s="14">
        <f>VLOOKUP(I1527,[2]numerales!$A:$F,6,0)</f>
        <v>923272421</v>
      </c>
      <c r="H1527" s="14">
        <f>VLOOKUP(I1527,[2]numerales!$A:$B,2,0)</f>
        <v>190101</v>
      </c>
      <c r="I1527" s="26">
        <v>190101</v>
      </c>
      <c r="K1527" s="1">
        <v>107400</v>
      </c>
      <c r="L1527" s="26"/>
      <c r="M1527" s="1"/>
      <c r="N1527" s="26"/>
      <c r="O1527" s="1"/>
      <c r="P1527" s="26"/>
    </row>
    <row r="1528" spans="1:16" hidden="1" x14ac:dyDescent="0.25">
      <c r="A1528" s="30">
        <v>50000249</v>
      </c>
      <c r="B1528">
        <v>2481807</v>
      </c>
      <c r="C1528" t="s">
        <v>154</v>
      </c>
      <c r="D1528">
        <v>1033710690</v>
      </c>
      <c r="E1528" s="29">
        <v>42174</v>
      </c>
      <c r="F1528">
        <v>3210456</v>
      </c>
      <c r="G1528" s="14">
        <f>VLOOKUP(I1528,[2]numerales!$A:$F,6,0)</f>
        <v>923272421</v>
      </c>
      <c r="H1528" s="14">
        <f>VLOOKUP(I1528,[2]numerales!$A:$B,2,0)</f>
        <v>190101</v>
      </c>
      <c r="I1528" s="26">
        <v>190101</v>
      </c>
      <c r="K1528" s="1">
        <v>107000</v>
      </c>
      <c r="L1528" s="26"/>
      <c r="M1528" s="1"/>
      <c r="N1528" s="26"/>
      <c r="O1528" s="1"/>
      <c r="P1528" s="26"/>
    </row>
    <row r="1529" spans="1:16" hidden="1" x14ac:dyDescent="0.25">
      <c r="A1529" s="30">
        <v>50000249</v>
      </c>
      <c r="B1529">
        <v>2481810</v>
      </c>
      <c r="C1529" t="s">
        <v>154</v>
      </c>
      <c r="D1529">
        <v>1018424457</v>
      </c>
      <c r="E1529" s="29">
        <v>42174</v>
      </c>
      <c r="F1529">
        <v>4095725</v>
      </c>
      <c r="G1529" s="14">
        <f>VLOOKUP(I1529,[2]numerales!$A:$F,6,0)</f>
        <v>923272421</v>
      </c>
      <c r="H1529" s="14">
        <f>VLOOKUP(I1529,[2]numerales!$A:$B,2,0)</f>
        <v>190101</v>
      </c>
      <c r="I1529" s="26">
        <v>190101</v>
      </c>
      <c r="K1529" s="1">
        <v>107400</v>
      </c>
      <c r="L1529" s="26"/>
      <c r="M1529" s="1"/>
      <c r="N1529" s="26"/>
      <c r="O1529" s="1"/>
      <c r="P1529" s="26"/>
    </row>
    <row r="1530" spans="1:16" hidden="1" x14ac:dyDescent="0.25">
      <c r="A1530" s="30">
        <v>50000249</v>
      </c>
      <c r="B1530">
        <v>2492311</v>
      </c>
      <c r="C1530" t="s">
        <v>169</v>
      </c>
      <c r="D1530">
        <v>1085304638</v>
      </c>
      <c r="E1530" s="29">
        <v>42174</v>
      </c>
      <c r="F1530">
        <v>10853046</v>
      </c>
      <c r="G1530" s="14">
        <f>VLOOKUP(I1530,[2]numerales!$A:$F,6,0)</f>
        <v>12400000</v>
      </c>
      <c r="H1530" s="14">
        <f>VLOOKUP(I1530,[2]numerales!$A:$B,2,0)</f>
        <v>270102</v>
      </c>
      <c r="I1530" s="26">
        <v>121204</v>
      </c>
      <c r="K1530" s="1">
        <v>5000</v>
      </c>
      <c r="L1530" s="26"/>
      <c r="M1530" s="1"/>
      <c r="N1530" s="26"/>
      <c r="O1530" s="1"/>
      <c r="P1530" s="26"/>
    </row>
    <row r="1531" spans="1:16" hidden="1" x14ac:dyDescent="0.25">
      <c r="A1531" s="30">
        <v>50000249</v>
      </c>
      <c r="B1531">
        <v>2492312</v>
      </c>
      <c r="C1531" t="s">
        <v>169</v>
      </c>
      <c r="D1531">
        <v>1081593448</v>
      </c>
      <c r="E1531" s="29">
        <v>42174</v>
      </c>
      <c r="F1531">
        <v>31083939</v>
      </c>
      <c r="G1531" s="14">
        <f>VLOOKUP(I1531,[2]numerales!$A:$F,6,0)</f>
        <v>12400000</v>
      </c>
      <c r="H1531" s="14">
        <f>VLOOKUP(I1531,[2]numerales!$A:$B,2,0)</f>
        <v>270102</v>
      </c>
      <c r="I1531" s="26">
        <v>121204</v>
      </c>
      <c r="K1531" s="1">
        <v>5000</v>
      </c>
      <c r="L1531" s="26"/>
      <c r="M1531" s="1"/>
      <c r="N1531" s="26"/>
      <c r="O1531" s="1"/>
      <c r="P1531" s="26"/>
    </row>
    <row r="1532" spans="1:16" hidden="1" x14ac:dyDescent="0.25">
      <c r="A1532" s="30">
        <v>50000249</v>
      </c>
      <c r="B1532">
        <v>2492313</v>
      </c>
      <c r="C1532" t="s">
        <v>169</v>
      </c>
      <c r="D1532">
        <v>1085294391</v>
      </c>
      <c r="E1532" s="29">
        <v>42174</v>
      </c>
      <c r="F1532">
        <v>31782305</v>
      </c>
      <c r="G1532" s="14">
        <f>VLOOKUP(I1532,[2]numerales!$A:$F,6,0)</f>
        <v>12400000</v>
      </c>
      <c r="H1532" s="14">
        <f>VLOOKUP(I1532,[2]numerales!$A:$B,2,0)</f>
        <v>270102</v>
      </c>
      <c r="I1532" s="26">
        <v>121204</v>
      </c>
      <c r="K1532" s="1">
        <v>5000</v>
      </c>
      <c r="L1532" s="26"/>
      <c r="M1532" s="1"/>
      <c r="N1532" s="26"/>
      <c r="O1532" s="1"/>
      <c r="P1532" s="26"/>
    </row>
    <row r="1533" spans="1:16" hidden="1" x14ac:dyDescent="0.25">
      <c r="A1533" s="30">
        <v>50000249</v>
      </c>
      <c r="B1533">
        <v>2492314</v>
      </c>
      <c r="C1533" t="s">
        <v>169</v>
      </c>
      <c r="D1533">
        <v>1085293251</v>
      </c>
      <c r="E1533" s="29">
        <v>42174</v>
      </c>
      <c r="F1533">
        <v>31538193</v>
      </c>
      <c r="G1533" s="14">
        <f>VLOOKUP(I1533,[2]numerales!$A:$F,6,0)</f>
        <v>12400000</v>
      </c>
      <c r="H1533" s="14">
        <f>VLOOKUP(I1533,[2]numerales!$A:$B,2,0)</f>
        <v>270102</v>
      </c>
      <c r="I1533" s="26">
        <v>121204</v>
      </c>
      <c r="K1533" s="1">
        <v>5000</v>
      </c>
      <c r="L1533" s="26"/>
      <c r="M1533" s="1"/>
      <c r="N1533" s="26"/>
      <c r="O1533" s="1"/>
      <c r="P1533" s="26"/>
    </row>
    <row r="1534" spans="1:16" hidden="1" x14ac:dyDescent="0.25">
      <c r="A1534" s="30">
        <v>50000249</v>
      </c>
      <c r="B1534">
        <v>2492315</v>
      </c>
      <c r="C1534" t="s">
        <v>169</v>
      </c>
      <c r="D1534">
        <v>87433214</v>
      </c>
      <c r="E1534" s="29">
        <v>42174</v>
      </c>
      <c r="F1534">
        <v>31228897</v>
      </c>
      <c r="G1534" s="14">
        <f>VLOOKUP(I1534,[2]numerales!$A:$F,6,0)</f>
        <v>12400000</v>
      </c>
      <c r="H1534" s="14">
        <f>VLOOKUP(I1534,[2]numerales!$A:$B,2,0)</f>
        <v>270102</v>
      </c>
      <c r="I1534" s="26">
        <v>121204</v>
      </c>
      <c r="K1534" s="1">
        <v>5000</v>
      </c>
      <c r="L1534" s="26"/>
      <c r="M1534" s="1"/>
      <c r="N1534" s="26"/>
      <c r="O1534" s="1"/>
      <c r="P1534" s="26"/>
    </row>
    <row r="1535" spans="1:16" hidden="1" x14ac:dyDescent="0.25">
      <c r="A1535" s="30">
        <v>50000249</v>
      </c>
      <c r="B1535">
        <v>2492318</v>
      </c>
      <c r="C1535" t="s">
        <v>169</v>
      </c>
      <c r="D1535">
        <v>1085256486</v>
      </c>
      <c r="E1535" s="29">
        <v>42174</v>
      </c>
      <c r="F1535">
        <v>10852564</v>
      </c>
      <c r="G1535" s="14">
        <f>VLOOKUP(I1535,[2]numerales!$A:$F,6,0)</f>
        <v>12400000</v>
      </c>
      <c r="H1535" s="14">
        <f>VLOOKUP(I1535,[2]numerales!$A:$B,2,0)</f>
        <v>270102</v>
      </c>
      <c r="I1535" s="26">
        <v>121204</v>
      </c>
      <c r="K1535" s="1">
        <v>5000</v>
      </c>
      <c r="L1535" s="26"/>
      <c r="M1535" s="1"/>
      <c r="N1535" s="26"/>
      <c r="O1535" s="1"/>
      <c r="P1535" s="26"/>
    </row>
    <row r="1536" spans="1:16" hidden="1" x14ac:dyDescent="0.25">
      <c r="A1536" s="30">
        <v>50000249</v>
      </c>
      <c r="B1536">
        <v>2525249</v>
      </c>
      <c r="C1536" t="s">
        <v>181</v>
      </c>
      <c r="D1536">
        <v>75095260</v>
      </c>
      <c r="E1536" s="29">
        <v>42174</v>
      </c>
      <c r="F1536">
        <v>3162217</v>
      </c>
      <c r="G1536" s="14">
        <f>VLOOKUP(I1536,[2]numerales!$A:$F,6,0)</f>
        <v>26800000</v>
      </c>
      <c r="H1536" s="14">
        <f>VLOOKUP(I1536,[2]numerales!$A:$B,2,0)</f>
        <v>360200</v>
      </c>
      <c r="I1536" s="26">
        <v>360200</v>
      </c>
      <c r="K1536" s="1">
        <v>232756</v>
      </c>
      <c r="L1536" s="26"/>
      <c r="M1536" s="1"/>
      <c r="N1536" s="26"/>
      <c r="O1536" s="1"/>
      <c r="P1536" s="26"/>
    </row>
    <row r="1537" spans="1:16" hidden="1" x14ac:dyDescent="0.25">
      <c r="A1537" s="30">
        <v>50000249</v>
      </c>
      <c r="B1537">
        <v>2536223</v>
      </c>
      <c r="C1537" t="s">
        <v>181</v>
      </c>
      <c r="D1537">
        <v>59312007</v>
      </c>
      <c r="E1537" s="29">
        <v>42174</v>
      </c>
      <c r="F1537">
        <v>30037889</v>
      </c>
      <c r="G1537" s="14">
        <f>VLOOKUP(I1537,[2]numerales!$A:$F,6,0)</f>
        <v>923272421</v>
      </c>
      <c r="H1537" s="14">
        <f>VLOOKUP(I1537,[2]numerales!$A:$B,2,0)</f>
        <v>190101</v>
      </c>
      <c r="I1537" s="26">
        <v>190101</v>
      </c>
      <c r="K1537" s="1">
        <v>107400</v>
      </c>
      <c r="L1537" s="26"/>
      <c r="M1537" s="1"/>
      <c r="N1537" s="26"/>
      <c r="O1537" s="1"/>
      <c r="P1537" s="26"/>
    </row>
    <row r="1538" spans="1:16" hidden="1" x14ac:dyDescent="0.25">
      <c r="A1538" s="30">
        <v>50000249</v>
      </c>
      <c r="B1538">
        <v>2554249</v>
      </c>
      <c r="C1538" t="s">
        <v>195</v>
      </c>
      <c r="D1538">
        <v>12554359</v>
      </c>
      <c r="E1538" s="29">
        <v>42174</v>
      </c>
      <c r="F1538">
        <v>30136317</v>
      </c>
      <c r="G1538" s="14">
        <f>VLOOKUP(I1538,[2]numerales!$A:$F,6,0)</f>
        <v>923272193</v>
      </c>
      <c r="H1538" s="14">
        <f>VLOOKUP(I1538,[2]numerales!$A:$B,2,0)</f>
        <v>131401</v>
      </c>
      <c r="I1538" s="26">
        <v>131401</v>
      </c>
      <c r="K1538" s="1">
        <v>68000</v>
      </c>
      <c r="L1538" s="26"/>
      <c r="M1538" s="1"/>
      <c r="N1538" s="26"/>
      <c r="O1538" s="1"/>
      <c r="P1538" s="26"/>
    </row>
    <row r="1539" spans="1:16" hidden="1" x14ac:dyDescent="0.25">
      <c r="A1539" s="30">
        <v>50000249</v>
      </c>
      <c r="B1539">
        <v>2572136</v>
      </c>
      <c r="C1539" t="s">
        <v>163</v>
      </c>
      <c r="D1539">
        <v>33154420</v>
      </c>
      <c r="E1539" s="29">
        <v>42174</v>
      </c>
      <c r="F1539">
        <v>6619845</v>
      </c>
      <c r="G1539" s="14">
        <f>VLOOKUP(I1539,[2]numerales!$A:$F,6,0)</f>
        <v>96300000</v>
      </c>
      <c r="H1539" s="14">
        <f>VLOOKUP(I1539,[2]numerales!$A:$B,2,0)</f>
        <v>190101</v>
      </c>
      <c r="I1539" s="26">
        <v>121270</v>
      </c>
      <c r="K1539" s="1">
        <v>488395</v>
      </c>
      <c r="L1539" s="26"/>
      <c r="M1539" s="1"/>
      <c r="N1539" s="26"/>
      <c r="O1539" s="1"/>
      <c r="P1539" s="26"/>
    </row>
    <row r="1540" spans="1:16" hidden="1" x14ac:dyDescent="0.25">
      <c r="A1540" s="30">
        <v>50000249</v>
      </c>
      <c r="B1540">
        <v>2575117</v>
      </c>
      <c r="C1540" t="s">
        <v>154</v>
      </c>
      <c r="D1540">
        <v>8301225661</v>
      </c>
      <c r="E1540" s="29">
        <v>42174</v>
      </c>
      <c r="F1540">
        <v>7050000</v>
      </c>
      <c r="G1540" s="14">
        <f>VLOOKUP(I1540,[2]numerales!$A:$F,6,0)</f>
        <v>12800000</v>
      </c>
      <c r="H1540" s="14">
        <f>VLOOKUP(I1540,[2]numerales!$A:$B,2,0)</f>
        <v>350300</v>
      </c>
      <c r="I1540" s="26">
        <v>350300</v>
      </c>
      <c r="K1540" s="1">
        <v>23162840</v>
      </c>
      <c r="L1540" s="26"/>
      <c r="M1540" s="1"/>
      <c r="N1540" s="26"/>
      <c r="O1540" s="1"/>
      <c r="P1540" s="26"/>
    </row>
    <row r="1541" spans="1:16" hidden="1" x14ac:dyDescent="0.25">
      <c r="A1541" s="30">
        <v>50000249</v>
      </c>
      <c r="B1541">
        <v>2575119</v>
      </c>
      <c r="C1541" t="s">
        <v>154</v>
      </c>
      <c r="D1541">
        <v>8301225661</v>
      </c>
      <c r="E1541" s="29">
        <v>42174</v>
      </c>
      <c r="F1541">
        <v>7050000</v>
      </c>
      <c r="G1541" s="14">
        <f>VLOOKUP(I1541,[2]numerales!$A:$F,6,0)</f>
        <v>12800000</v>
      </c>
      <c r="H1541" s="14">
        <f>VLOOKUP(I1541,[2]numerales!$A:$B,2,0)</f>
        <v>350300</v>
      </c>
      <c r="I1541" s="26">
        <v>350300</v>
      </c>
      <c r="K1541" s="1">
        <v>9315404</v>
      </c>
      <c r="L1541" s="26"/>
      <c r="M1541" s="1"/>
      <c r="N1541" s="26"/>
      <c r="O1541" s="1"/>
      <c r="P1541" s="26"/>
    </row>
    <row r="1542" spans="1:16" hidden="1" x14ac:dyDescent="0.25">
      <c r="A1542" s="30">
        <v>50000249</v>
      </c>
      <c r="B1542">
        <v>2588859</v>
      </c>
      <c r="C1542" t="s">
        <v>162</v>
      </c>
      <c r="D1542">
        <v>1038406751</v>
      </c>
      <c r="E1542" s="29">
        <v>42174</v>
      </c>
      <c r="F1542">
        <v>5705309</v>
      </c>
      <c r="G1542" s="14">
        <f>VLOOKUP(I1542,[2]numerales!$A:$F,6,0)</f>
        <v>923272421</v>
      </c>
      <c r="H1542" s="14">
        <f>VLOOKUP(I1542,[2]numerales!$A:$B,2,0)</f>
        <v>190101</v>
      </c>
      <c r="I1542" s="26">
        <v>190101</v>
      </c>
      <c r="K1542" s="1">
        <v>107400</v>
      </c>
      <c r="L1542" s="26"/>
      <c r="M1542" s="1"/>
      <c r="N1542" s="26"/>
      <c r="O1542" s="1"/>
      <c r="P1542" s="26"/>
    </row>
    <row r="1543" spans="1:16" hidden="1" x14ac:dyDescent="0.25">
      <c r="A1543" s="30">
        <v>50000249</v>
      </c>
      <c r="B1543">
        <v>2599734</v>
      </c>
      <c r="C1543" t="s">
        <v>154</v>
      </c>
      <c r="D1543">
        <v>17180100</v>
      </c>
      <c r="E1543" s="29">
        <v>42174</v>
      </c>
      <c r="F1543">
        <v>4165080</v>
      </c>
      <c r="G1543" s="14">
        <f>VLOOKUP(I1543,[2]numerales!$A:$F,6,0)</f>
        <v>10900000</v>
      </c>
      <c r="H1543" s="14">
        <f>VLOOKUP(I1543,[2]numerales!$A:$B,2,0)</f>
        <v>170101</v>
      </c>
      <c r="I1543" s="26">
        <v>121255</v>
      </c>
      <c r="K1543" s="1">
        <v>500000</v>
      </c>
      <c r="L1543" s="26"/>
      <c r="M1543" s="1"/>
      <c r="N1543" s="26"/>
      <c r="O1543" s="1"/>
      <c r="P1543" s="26"/>
    </row>
    <row r="1544" spans="1:16" hidden="1" x14ac:dyDescent="0.25">
      <c r="A1544" s="30">
        <v>50000249</v>
      </c>
      <c r="B1544">
        <v>2617265</v>
      </c>
      <c r="C1544" t="s">
        <v>154</v>
      </c>
      <c r="D1544">
        <v>41741777</v>
      </c>
      <c r="E1544" s="29">
        <v>42174</v>
      </c>
      <c r="F1544">
        <v>31425719</v>
      </c>
      <c r="G1544" s="14">
        <f>VLOOKUP(I1544,[2]numerales!$A:$F,6,0)</f>
        <v>11500000</v>
      </c>
      <c r="H1544" s="14">
        <f>VLOOKUP(I1544,[2]numerales!$A:$B,2,0)</f>
        <v>130101</v>
      </c>
      <c r="I1544" s="26">
        <v>12102020</v>
      </c>
      <c r="K1544" s="1">
        <v>1760</v>
      </c>
      <c r="L1544" s="26"/>
      <c r="M1544" s="1"/>
      <c r="N1544" s="26"/>
      <c r="O1544" s="1"/>
      <c r="P1544" s="26"/>
    </row>
    <row r="1545" spans="1:16" hidden="1" x14ac:dyDescent="0.25">
      <c r="A1545" s="30">
        <v>50000249</v>
      </c>
      <c r="B1545">
        <v>2617266</v>
      </c>
      <c r="C1545" t="s">
        <v>154</v>
      </c>
      <c r="D1545">
        <v>4784229</v>
      </c>
      <c r="E1545" s="29">
        <v>42174</v>
      </c>
      <c r="F1545">
        <v>2025407</v>
      </c>
      <c r="G1545" s="14">
        <f>VLOOKUP(I1545,[2]numerales!$A:$F,6,0)</f>
        <v>11500000</v>
      </c>
      <c r="H1545" s="14">
        <f>VLOOKUP(I1545,[2]numerales!$A:$B,2,0)</f>
        <v>130101</v>
      </c>
      <c r="I1545" s="26">
        <v>12102020</v>
      </c>
      <c r="K1545" s="1">
        <v>2300</v>
      </c>
      <c r="L1545" s="26"/>
      <c r="M1545" s="1"/>
      <c r="N1545" s="26"/>
      <c r="O1545" s="1"/>
      <c r="P1545" s="26"/>
    </row>
    <row r="1546" spans="1:16" hidden="1" x14ac:dyDescent="0.25">
      <c r="A1546" s="30">
        <v>50000249</v>
      </c>
      <c r="B1546">
        <v>2617267</v>
      </c>
      <c r="C1546" t="s">
        <v>154</v>
      </c>
      <c r="D1546">
        <v>41515954</v>
      </c>
      <c r="E1546" s="29">
        <v>42174</v>
      </c>
      <c r="F1546">
        <v>2254683</v>
      </c>
      <c r="G1546" s="14">
        <f>VLOOKUP(I1546,[2]numerales!$A:$F,6,0)</f>
        <v>11500000</v>
      </c>
      <c r="H1546" s="14">
        <f>VLOOKUP(I1546,[2]numerales!$A:$B,2,0)</f>
        <v>130101</v>
      </c>
      <c r="I1546" s="26">
        <v>12102020</v>
      </c>
      <c r="K1546" s="1">
        <v>1120</v>
      </c>
      <c r="L1546" s="26"/>
      <c r="M1546" s="1"/>
      <c r="N1546" s="26"/>
      <c r="O1546" s="1"/>
      <c r="P1546" s="26"/>
    </row>
    <row r="1547" spans="1:16" hidden="1" x14ac:dyDescent="0.25">
      <c r="A1547" s="30">
        <v>50000249</v>
      </c>
      <c r="B1547">
        <v>2617282</v>
      </c>
      <c r="C1547" t="s">
        <v>154</v>
      </c>
      <c r="D1547">
        <v>53122777</v>
      </c>
      <c r="E1547" s="29">
        <v>42174</v>
      </c>
      <c r="F1547">
        <v>6148327</v>
      </c>
      <c r="G1547" s="14">
        <f>VLOOKUP(I1547,[2]numerales!$A:$F,6,0)</f>
        <v>11500000</v>
      </c>
      <c r="H1547" s="14">
        <f>VLOOKUP(I1547,[2]numerales!$A:$B,2,0)</f>
        <v>130101</v>
      </c>
      <c r="I1547" s="26">
        <v>12102118</v>
      </c>
      <c r="K1547" s="1">
        <v>12000</v>
      </c>
      <c r="L1547" s="26"/>
      <c r="M1547" s="1"/>
      <c r="N1547" s="26"/>
      <c r="O1547" s="1"/>
      <c r="P1547" s="26"/>
    </row>
    <row r="1548" spans="1:16" hidden="1" x14ac:dyDescent="0.25">
      <c r="A1548" s="30">
        <v>50000249</v>
      </c>
      <c r="B1548">
        <v>2620369</v>
      </c>
      <c r="C1548" t="s">
        <v>181</v>
      </c>
      <c r="D1548">
        <v>75102250</v>
      </c>
      <c r="E1548" s="29">
        <v>42174</v>
      </c>
      <c r="F1548">
        <v>8845502</v>
      </c>
      <c r="G1548" s="14">
        <f>VLOOKUP(I1548,[2]numerales!$A:$F,6,0)</f>
        <v>12400000</v>
      </c>
      <c r="H1548" s="14">
        <f>VLOOKUP(I1548,[2]numerales!$A:$B,2,0)</f>
        <v>270102</v>
      </c>
      <c r="I1548" s="26">
        <v>121204</v>
      </c>
      <c r="K1548" s="1">
        <v>5000</v>
      </c>
      <c r="L1548" s="26"/>
      <c r="M1548" s="1"/>
      <c r="N1548" s="26"/>
      <c r="O1548" s="1"/>
      <c r="P1548" s="26"/>
    </row>
    <row r="1549" spans="1:16" hidden="1" x14ac:dyDescent="0.25">
      <c r="A1549" s="30">
        <v>50000249</v>
      </c>
      <c r="B1549">
        <v>2630223</v>
      </c>
      <c r="C1549" t="s">
        <v>207</v>
      </c>
      <c r="D1549">
        <v>23508641</v>
      </c>
      <c r="E1549" s="29">
        <v>42174</v>
      </c>
      <c r="F1549">
        <v>31887132</v>
      </c>
      <c r="G1549" s="14">
        <f>VLOOKUP(I1549,[2]numerales!$A:$F,6,0)</f>
        <v>12400000</v>
      </c>
      <c r="H1549" s="14">
        <f>VLOOKUP(I1549,[2]numerales!$A:$B,2,0)</f>
        <v>270102</v>
      </c>
      <c r="I1549" s="26">
        <v>121204</v>
      </c>
      <c r="K1549" s="1">
        <v>5000</v>
      </c>
      <c r="L1549" s="26"/>
      <c r="M1549" s="1"/>
      <c r="N1549" s="26"/>
      <c r="O1549" s="1"/>
      <c r="P1549" s="26"/>
    </row>
    <row r="1550" spans="1:16" hidden="1" x14ac:dyDescent="0.25">
      <c r="A1550" s="30">
        <v>50000249</v>
      </c>
      <c r="B1550">
        <v>2630224</v>
      </c>
      <c r="C1550" t="s">
        <v>207</v>
      </c>
      <c r="D1550">
        <v>7223369</v>
      </c>
      <c r="E1550" s="29">
        <v>42174</v>
      </c>
      <c r="F1550">
        <v>31026051</v>
      </c>
      <c r="G1550" s="14">
        <f>VLOOKUP(I1550,[2]numerales!$A:$F,6,0)</f>
        <v>12400000</v>
      </c>
      <c r="H1550" s="14">
        <f>VLOOKUP(I1550,[2]numerales!$A:$B,2,0)</f>
        <v>270102</v>
      </c>
      <c r="I1550" s="26">
        <v>121204</v>
      </c>
      <c r="K1550" s="1">
        <v>5000</v>
      </c>
      <c r="L1550" s="26"/>
      <c r="M1550" s="1"/>
      <c r="N1550" s="26"/>
      <c r="O1550" s="1"/>
      <c r="P1550" s="26"/>
    </row>
    <row r="1551" spans="1:16" hidden="1" x14ac:dyDescent="0.25">
      <c r="A1551" s="30">
        <v>50000249</v>
      </c>
      <c r="B1551">
        <v>25682832</v>
      </c>
      <c r="C1551" t="s">
        <v>158</v>
      </c>
      <c r="D1551">
        <v>1043006140</v>
      </c>
      <c r="E1551" s="29">
        <v>42174</v>
      </c>
      <c r="F1551">
        <v>32264222</v>
      </c>
      <c r="G1551" s="14">
        <f>VLOOKUP(I1551,[2]numerales!$A:$F,6,0)</f>
        <v>923272421</v>
      </c>
      <c r="H1551" s="14">
        <f>VLOOKUP(I1551,[2]numerales!$A:$B,2,0)</f>
        <v>190101</v>
      </c>
      <c r="I1551" s="26">
        <v>190101</v>
      </c>
      <c r="K1551" s="1">
        <v>107400</v>
      </c>
      <c r="L1551" s="26"/>
      <c r="M1551" s="1"/>
      <c r="N1551" s="26"/>
      <c r="O1551" s="1"/>
      <c r="P1551" s="26"/>
    </row>
    <row r="1552" spans="1:16" hidden="1" x14ac:dyDescent="0.25">
      <c r="A1552" s="30">
        <v>50000249</v>
      </c>
      <c r="B1552">
        <v>27181371</v>
      </c>
      <c r="C1552" t="s">
        <v>154</v>
      </c>
      <c r="D1552">
        <v>6776323</v>
      </c>
      <c r="E1552" s="29">
        <v>42174</v>
      </c>
      <c r="F1552">
        <v>2819388</v>
      </c>
      <c r="G1552" s="14">
        <f>VLOOKUP(I1552,[2]numerales!$A:$F,6,0)</f>
        <v>12400000</v>
      </c>
      <c r="H1552" s="14">
        <f>VLOOKUP(I1552,[2]numerales!$A:$B,2,0)</f>
        <v>270102</v>
      </c>
      <c r="I1552" s="26">
        <v>270102</v>
      </c>
      <c r="K1552" s="1">
        <v>10000</v>
      </c>
      <c r="L1552" s="26"/>
      <c r="M1552" s="1"/>
      <c r="N1552" s="26"/>
      <c r="O1552" s="1"/>
      <c r="P1552" s="26"/>
    </row>
    <row r="1553" spans="1:16" hidden="1" x14ac:dyDescent="0.25">
      <c r="A1553" s="30">
        <v>50000249</v>
      </c>
      <c r="B1553">
        <v>28475464</v>
      </c>
      <c r="C1553" t="s">
        <v>157</v>
      </c>
      <c r="D1553">
        <v>49790090</v>
      </c>
      <c r="E1553" s="29">
        <v>42174</v>
      </c>
      <c r="F1553">
        <v>5702967</v>
      </c>
      <c r="G1553" s="14">
        <f>VLOOKUP(I1553,[2]numerales!$A:$F,6,0)</f>
        <v>923272421</v>
      </c>
      <c r="H1553" s="14">
        <f>VLOOKUP(I1553,[2]numerales!$A:$B,2,0)</f>
        <v>190101</v>
      </c>
      <c r="I1553" s="26">
        <v>19010101</v>
      </c>
      <c r="K1553" s="1">
        <v>107400</v>
      </c>
      <c r="L1553" s="26"/>
      <c r="M1553" s="1"/>
      <c r="N1553" s="26"/>
      <c r="O1553" s="1"/>
      <c r="P1553" s="26"/>
    </row>
    <row r="1554" spans="1:16" hidden="1" x14ac:dyDescent="0.25">
      <c r="A1554" s="30">
        <v>50000249</v>
      </c>
      <c r="B1554">
        <v>28589098</v>
      </c>
      <c r="C1554" t="s">
        <v>212</v>
      </c>
      <c r="D1554">
        <v>94553106</v>
      </c>
      <c r="E1554" s="29">
        <v>42174</v>
      </c>
      <c r="F1554">
        <v>30133785</v>
      </c>
      <c r="G1554" s="14">
        <f>VLOOKUP(I1554,[2]numerales!$A:$F,6,0)</f>
        <v>923272421</v>
      </c>
      <c r="H1554" s="14">
        <f>VLOOKUP(I1554,[2]numerales!$A:$B,2,0)</f>
        <v>190101</v>
      </c>
      <c r="I1554" s="26">
        <v>190101</v>
      </c>
      <c r="K1554" s="1">
        <v>107400</v>
      </c>
      <c r="L1554" s="26"/>
      <c r="M1554" s="1"/>
      <c r="N1554" s="26"/>
      <c r="O1554" s="1"/>
      <c r="P1554" s="26"/>
    </row>
    <row r="1555" spans="1:16" hidden="1" x14ac:dyDescent="0.25">
      <c r="A1555" s="30">
        <v>50000249</v>
      </c>
      <c r="B1555">
        <v>39048470</v>
      </c>
      <c r="C1555" t="s">
        <v>154</v>
      </c>
      <c r="D1555">
        <v>19202491</v>
      </c>
      <c r="E1555" s="29">
        <v>42174</v>
      </c>
      <c r="F1555">
        <v>4946315</v>
      </c>
      <c r="G1555" s="14">
        <f>VLOOKUP(I1555,[2]numerales!$A:$F,6,0)</f>
        <v>96400000</v>
      </c>
      <c r="H1555" s="14">
        <f>VLOOKUP(I1555,[2]numerales!$A:$B,2,0)</f>
        <v>370101</v>
      </c>
      <c r="I1555" s="26">
        <v>121280</v>
      </c>
      <c r="K1555" s="1">
        <v>5400</v>
      </c>
      <c r="L1555" s="26"/>
      <c r="M1555" s="1"/>
      <c r="N1555" s="26"/>
      <c r="O1555" s="1"/>
      <c r="P1555" s="26"/>
    </row>
    <row r="1556" spans="1:16" hidden="1" x14ac:dyDescent="0.25">
      <c r="A1556" s="30">
        <v>50000249</v>
      </c>
      <c r="B1556">
        <v>41389883</v>
      </c>
      <c r="C1556" t="s">
        <v>154</v>
      </c>
      <c r="D1556">
        <v>80026114</v>
      </c>
      <c r="E1556" s="29">
        <v>42174</v>
      </c>
      <c r="F1556">
        <v>31325203</v>
      </c>
      <c r="G1556" s="14">
        <f>VLOOKUP(I1556,[2]numerales!$A:$F,6,0)</f>
        <v>12400000</v>
      </c>
      <c r="H1556" s="14">
        <f>VLOOKUP(I1556,[2]numerales!$A:$B,2,0)</f>
        <v>270102</v>
      </c>
      <c r="I1556" s="26">
        <v>121204</v>
      </c>
      <c r="K1556" s="1">
        <v>5000</v>
      </c>
      <c r="L1556" s="26"/>
      <c r="M1556" s="1"/>
      <c r="N1556" s="26"/>
      <c r="O1556" s="1"/>
      <c r="P1556" s="26"/>
    </row>
    <row r="1557" spans="1:16" hidden="1" x14ac:dyDescent="0.25">
      <c r="A1557" s="30">
        <v>50000249</v>
      </c>
      <c r="B1557">
        <v>41775092</v>
      </c>
      <c r="C1557" t="s">
        <v>154</v>
      </c>
      <c r="D1557">
        <v>7690036</v>
      </c>
      <c r="E1557" s="29">
        <v>42174</v>
      </c>
      <c r="F1557">
        <v>5511043</v>
      </c>
      <c r="G1557" s="14">
        <f>VLOOKUP(I1557,[2]numerales!$A:$F,6,0)</f>
        <v>12400000</v>
      </c>
      <c r="H1557" s="14">
        <f>VLOOKUP(I1557,[2]numerales!$A:$B,2,0)</f>
        <v>270102</v>
      </c>
      <c r="I1557" s="26">
        <v>121204</v>
      </c>
      <c r="K1557" s="1">
        <v>5000</v>
      </c>
      <c r="L1557" s="26"/>
      <c r="M1557" s="1"/>
      <c r="N1557" s="26"/>
      <c r="O1557" s="1"/>
      <c r="P1557" s="26"/>
    </row>
    <row r="1558" spans="1:16" hidden="1" x14ac:dyDescent="0.25">
      <c r="A1558" s="30">
        <v>50000249</v>
      </c>
      <c r="B1558">
        <v>42708505</v>
      </c>
      <c r="C1558" t="s">
        <v>154</v>
      </c>
      <c r="D1558">
        <v>8300390057</v>
      </c>
      <c r="E1558" s="29">
        <v>42174</v>
      </c>
      <c r="F1558">
        <v>1158060</v>
      </c>
      <c r="G1558" s="14">
        <f>VLOOKUP(I1558,[2]numerales!$A:$F,6,0)</f>
        <v>96400000</v>
      </c>
      <c r="H1558" s="14">
        <f>VLOOKUP(I1558,[2]numerales!$A:$B,2,0)</f>
        <v>370101</v>
      </c>
      <c r="I1558" s="26">
        <v>121280</v>
      </c>
      <c r="K1558" s="1">
        <v>5400</v>
      </c>
      <c r="L1558" s="26"/>
      <c r="M1558" s="1"/>
      <c r="N1558" s="26"/>
      <c r="O1558" s="1"/>
      <c r="P1558" s="26"/>
    </row>
    <row r="1559" spans="1:16" hidden="1" x14ac:dyDescent="0.25">
      <c r="A1559" s="30">
        <v>50000249</v>
      </c>
      <c r="B1559">
        <v>42708514</v>
      </c>
      <c r="C1559" t="s">
        <v>154</v>
      </c>
      <c r="D1559">
        <v>26258490</v>
      </c>
      <c r="E1559" s="29">
        <v>42174</v>
      </c>
      <c r="F1559">
        <v>4967066</v>
      </c>
      <c r="G1559" s="14">
        <f>VLOOKUP(I1559,[2]numerales!$A:$F,6,0)</f>
        <v>12400000</v>
      </c>
      <c r="H1559" s="14">
        <f>VLOOKUP(I1559,[2]numerales!$A:$B,2,0)</f>
        <v>270102</v>
      </c>
      <c r="I1559" s="26">
        <v>270102</v>
      </c>
      <c r="K1559" s="1">
        <v>2200</v>
      </c>
      <c r="L1559" s="26"/>
      <c r="M1559" s="1"/>
      <c r="N1559" s="26"/>
      <c r="O1559" s="1"/>
      <c r="P1559" s="26"/>
    </row>
    <row r="1560" spans="1:16" hidden="1" x14ac:dyDescent="0.25">
      <c r="A1560" s="30">
        <v>50000249</v>
      </c>
      <c r="B1560">
        <v>43581547</v>
      </c>
      <c r="C1560" t="s">
        <v>187</v>
      </c>
      <c r="D1560">
        <v>1121832937</v>
      </c>
      <c r="E1560" s="29">
        <v>42174</v>
      </c>
      <c r="F1560">
        <v>32133606</v>
      </c>
      <c r="G1560" s="14">
        <f>VLOOKUP(I1560,[2]numerales!$A:$F,6,0)</f>
        <v>923272421</v>
      </c>
      <c r="H1560" s="14">
        <f>VLOOKUP(I1560,[2]numerales!$A:$B,2,0)</f>
        <v>190101</v>
      </c>
      <c r="I1560" s="26">
        <v>190101</v>
      </c>
      <c r="K1560" s="1">
        <v>107400</v>
      </c>
      <c r="L1560" s="26"/>
      <c r="M1560" s="1"/>
      <c r="N1560" s="26"/>
      <c r="O1560" s="1"/>
      <c r="P1560" s="26"/>
    </row>
    <row r="1561" spans="1:16" hidden="1" x14ac:dyDescent="0.25">
      <c r="A1561" s="30">
        <v>50000249</v>
      </c>
      <c r="B1561">
        <v>44156283</v>
      </c>
      <c r="C1561" t="s">
        <v>154</v>
      </c>
      <c r="D1561">
        <v>830045065</v>
      </c>
      <c r="E1561" s="29">
        <v>42174</v>
      </c>
      <c r="F1561">
        <v>31181951</v>
      </c>
      <c r="G1561" s="14">
        <f>VLOOKUP(I1561,[2]numerales!$A:$F,6,0)</f>
        <v>96400000</v>
      </c>
      <c r="H1561" s="14">
        <f>VLOOKUP(I1561,[2]numerales!$A:$B,2,0)</f>
        <v>370101</v>
      </c>
      <c r="I1561" s="26">
        <v>121280</v>
      </c>
      <c r="K1561" s="1">
        <v>10800</v>
      </c>
      <c r="L1561" s="26"/>
      <c r="M1561" s="1"/>
      <c r="N1561" s="26"/>
      <c r="O1561" s="1"/>
      <c r="P1561" s="26"/>
    </row>
    <row r="1562" spans="1:16" hidden="1" x14ac:dyDescent="0.25">
      <c r="A1562" s="30">
        <v>50000249</v>
      </c>
      <c r="B1562">
        <v>44822668</v>
      </c>
      <c r="C1562" t="s">
        <v>154</v>
      </c>
      <c r="D1562">
        <v>79719499</v>
      </c>
      <c r="E1562" s="29">
        <v>42174</v>
      </c>
      <c r="F1562">
        <v>2517197</v>
      </c>
      <c r="G1562" s="14">
        <f>VLOOKUP(I1562,[2]numerales!$A:$F,6,0)</f>
        <v>12400000</v>
      </c>
      <c r="H1562" s="14">
        <f>VLOOKUP(I1562,[2]numerales!$A:$B,2,0)</f>
        <v>270102</v>
      </c>
      <c r="I1562" s="26">
        <v>121204</v>
      </c>
      <c r="K1562" s="1">
        <v>5000</v>
      </c>
      <c r="L1562" s="26"/>
      <c r="M1562" s="1"/>
      <c r="N1562" s="26"/>
      <c r="O1562" s="1"/>
      <c r="P1562" s="26"/>
    </row>
    <row r="1563" spans="1:16" hidden="1" x14ac:dyDescent="0.25">
      <c r="A1563" s="30">
        <v>50000249</v>
      </c>
      <c r="B1563">
        <v>45196617</v>
      </c>
      <c r="C1563" t="s">
        <v>154</v>
      </c>
      <c r="D1563">
        <v>8300750114</v>
      </c>
      <c r="E1563" s="29">
        <v>42174</v>
      </c>
      <c r="F1563">
        <v>6196812</v>
      </c>
      <c r="G1563" s="14">
        <f>VLOOKUP(I1563,[2]numerales!$A:$F,6,0)</f>
        <v>923272421</v>
      </c>
      <c r="H1563" s="14">
        <f>VLOOKUP(I1563,[2]numerales!$A:$B,2,0)</f>
        <v>190101</v>
      </c>
      <c r="I1563" s="26">
        <v>190101</v>
      </c>
      <c r="K1563" s="1">
        <v>130200</v>
      </c>
      <c r="L1563" s="26"/>
      <c r="M1563" s="1"/>
      <c r="N1563" s="26"/>
      <c r="O1563" s="1"/>
      <c r="P1563" s="26"/>
    </row>
    <row r="1564" spans="1:16" hidden="1" x14ac:dyDescent="0.25">
      <c r="A1564" s="30">
        <v>50000249</v>
      </c>
      <c r="B1564">
        <v>76289756</v>
      </c>
      <c r="C1564" t="s">
        <v>186</v>
      </c>
      <c r="D1564">
        <v>892115029</v>
      </c>
      <c r="E1564" s="29">
        <v>42174</v>
      </c>
      <c r="F1564">
        <v>7282729</v>
      </c>
      <c r="G1564" s="14">
        <f>VLOOKUP(I1564,[2]numerales!$A:$F,6,0)</f>
        <v>923272438</v>
      </c>
      <c r="H1564" s="14">
        <f>VLOOKUP(I1564,[2]numerales!$A:$B,2,0)</f>
        <v>410400</v>
      </c>
      <c r="I1564" s="26">
        <v>410400</v>
      </c>
      <c r="K1564" s="1">
        <v>1524636.61</v>
      </c>
      <c r="L1564" s="26"/>
      <c r="M1564" s="1"/>
      <c r="N1564" s="26"/>
      <c r="O1564" s="1"/>
      <c r="P1564" s="26"/>
    </row>
    <row r="1565" spans="1:16" hidden="1" x14ac:dyDescent="0.25">
      <c r="A1565" s="30">
        <v>50000249</v>
      </c>
      <c r="B1565">
        <v>879399</v>
      </c>
      <c r="C1565" t="s">
        <v>173</v>
      </c>
      <c r="D1565">
        <v>1052395853</v>
      </c>
      <c r="E1565" s="29">
        <v>42177</v>
      </c>
      <c r="F1565">
        <v>32046945</v>
      </c>
      <c r="G1565" s="14">
        <f>VLOOKUP(I1565,[2]numerales!$A:$F,6,0)</f>
        <v>12400000</v>
      </c>
      <c r="H1565" s="14">
        <f>VLOOKUP(I1565,[2]numerales!$A:$B,2,0)</f>
        <v>270102</v>
      </c>
      <c r="I1565" s="26">
        <v>121204</v>
      </c>
      <c r="K1565" s="1">
        <v>5000</v>
      </c>
      <c r="L1565" s="26"/>
      <c r="M1565" s="1"/>
      <c r="N1565" s="26"/>
      <c r="O1565" s="1"/>
      <c r="P1565" s="26"/>
    </row>
    <row r="1566" spans="1:16" hidden="1" x14ac:dyDescent="0.25">
      <c r="A1566" s="30">
        <v>50000249</v>
      </c>
      <c r="B1566">
        <v>883937</v>
      </c>
      <c r="C1566" t="s">
        <v>184</v>
      </c>
      <c r="D1566">
        <v>1094917774</v>
      </c>
      <c r="E1566" s="29">
        <v>42177</v>
      </c>
      <c r="F1566">
        <v>32179970</v>
      </c>
      <c r="G1566" s="14">
        <f>VLOOKUP(I1566,[2]numerales!$A:$F,6,0)</f>
        <v>923272421</v>
      </c>
      <c r="H1566" s="14">
        <f>VLOOKUP(I1566,[2]numerales!$A:$B,2,0)</f>
        <v>190101</v>
      </c>
      <c r="I1566" s="26">
        <v>190101</v>
      </c>
      <c r="K1566" s="1">
        <v>107400</v>
      </c>
      <c r="L1566" s="26"/>
      <c r="M1566" s="1"/>
      <c r="N1566" s="26"/>
      <c r="O1566" s="1"/>
      <c r="P1566" s="26"/>
    </row>
    <row r="1567" spans="1:16" hidden="1" x14ac:dyDescent="0.25">
      <c r="A1567" s="30">
        <v>50000249</v>
      </c>
      <c r="B1567">
        <v>917506</v>
      </c>
      <c r="C1567" t="s">
        <v>154</v>
      </c>
      <c r="D1567">
        <v>8020221643</v>
      </c>
      <c r="E1567" s="29">
        <v>42177</v>
      </c>
      <c r="F1567">
        <v>3704104</v>
      </c>
      <c r="G1567" s="14">
        <f>VLOOKUP(I1567,[2]numerales!$A:$F,6,0)</f>
        <v>96400000</v>
      </c>
      <c r="H1567" s="14">
        <f>VLOOKUP(I1567,[2]numerales!$A:$B,2,0)</f>
        <v>370101</v>
      </c>
      <c r="I1567" s="26">
        <v>121280</v>
      </c>
      <c r="K1567" s="1">
        <v>5100</v>
      </c>
      <c r="L1567" s="26"/>
      <c r="M1567" s="1"/>
      <c r="N1567" s="26"/>
      <c r="O1567" s="1"/>
      <c r="P1567" s="26"/>
    </row>
    <row r="1568" spans="1:16" hidden="1" x14ac:dyDescent="0.25">
      <c r="A1568" s="30">
        <v>50000249</v>
      </c>
      <c r="B1568">
        <v>917539</v>
      </c>
      <c r="C1568" t="s">
        <v>154</v>
      </c>
      <c r="D1568">
        <v>8022221643</v>
      </c>
      <c r="E1568" s="29">
        <v>42177</v>
      </c>
      <c r="F1568">
        <v>3704104</v>
      </c>
      <c r="G1568" s="14">
        <f>VLOOKUP(I1568,[2]numerales!$A:$F,6,0)</f>
        <v>96400000</v>
      </c>
      <c r="H1568" s="14">
        <f>VLOOKUP(I1568,[2]numerales!$A:$B,2,0)</f>
        <v>370101</v>
      </c>
      <c r="I1568" s="26">
        <v>121280</v>
      </c>
      <c r="K1568" s="1">
        <v>300</v>
      </c>
      <c r="L1568" s="26"/>
      <c r="M1568" s="1"/>
      <c r="N1568" s="26"/>
      <c r="O1568" s="1"/>
      <c r="P1568" s="26"/>
    </row>
    <row r="1569" spans="1:16" hidden="1" x14ac:dyDescent="0.25">
      <c r="A1569" s="30">
        <v>50000249</v>
      </c>
      <c r="B1569">
        <v>917540</v>
      </c>
      <c r="C1569" t="s">
        <v>154</v>
      </c>
      <c r="D1569">
        <v>1093740106</v>
      </c>
      <c r="E1569" s="29">
        <v>42177</v>
      </c>
      <c r="F1569">
        <v>4904019</v>
      </c>
      <c r="G1569" s="14">
        <f>VLOOKUP(I1569,[2]numerales!$A:$F,6,0)</f>
        <v>96400000</v>
      </c>
      <c r="H1569" s="14">
        <f>VLOOKUP(I1569,[2]numerales!$A:$B,2,0)</f>
        <v>370101</v>
      </c>
      <c r="I1569" s="26">
        <v>121280</v>
      </c>
      <c r="K1569" s="1">
        <v>11000</v>
      </c>
      <c r="L1569" s="26"/>
      <c r="M1569" s="1"/>
      <c r="N1569" s="26"/>
      <c r="O1569" s="1"/>
      <c r="P1569" s="26"/>
    </row>
    <row r="1570" spans="1:16" hidden="1" x14ac:dyDescent="0.25">
      <c r="A1570" s="30">
        <v>50000249</v>
      </c>
      <c r="B1570">
        <v>917541</v>
      </c>
      <c r="C1570" t="s">
        <v>154</v>
      </c>
      <c r="D1570">
        <v>1093740106</v>
      </c>
      <c r="E1570" s="29">
        <v>42177</v>
      </c>
      <c r="F1570">
        <v>4904019</v>
      </c>
      <c r="G1570" s="14">
        <f>VLOOKUP(I1570,[2]numerales!$A:$F,6,0)</f>
        <v>96400000</v>
      </c>
      <c r="H1570" s="14">
        <f>VLOOKUP(I1570,[2]numerales!$A:$B,2,0)</f>
        <v>370101</v>
      </c>
      <c r="I1570" s="26">
        <v>121280</v>
      </c>
      <c r="K1570" s="1">
        <v>11000</v>
      </c>
      <c r="L1570" s="26"/>
      <c r="M1570" s="1"/>
      <c r="N1570" s="26"/>
      <c r="O1570" s="1"/>
      <c r="P1570" s="26"/>
    </row>
    <row r="1571" spans="1:16" hidden="1" x14ac:dyDescent="0.25">
      <c r="A1571" s="30">
        <v>50000249</v>
      </c>
      <c r="B1571">
        <v>917543</v>
      </c>
      <c r="C1571" t="s">
        <v>154</v>
      </c>
      <c r="D1571">
        <v>6316624</v>
      </c>
      <c r="E1571" s="29">
        <v>42177</v>
      </c>
      <c r="F1571">
        <v>8029853</v>
      </c>
      <c r="G1571" s="14">
        <f>VLOOKUP(I1571,[2]numerales!$A:$F,6,0)</f>
        <v>96400000</v>
      </c>
      <c r="H1571" s="14">
        <f>VLOOKUP(I1571,[2]numerales!$A:$B,2,0)</f>
        <v>370101</v>
      </c>
      <c r="I1571" s="26">
        <v>121280</v>
      </c>
      <c r="K1571" s="1">
        <v>5400</v>
      </c>
      <c r="L1571" s="26"/>
      <c r="M1571" s="1"/>
      <c r="N1571" s="26"/>
      <c r="O1571" s="1"/>
      <c r="P1571" s="26"/>
    </row>
    <row r="1572" spans="1:16" hidden="1" x14ac:dyDescent="0.25">
      <c r="A1572" s="30">
        <v>50000249</v>
      </c>
      <c r="B1572">
        <v>917584</v>
      </c>
      <c r="C1572" t="s">
        <v>154</v>
      </c>
      <c r="D1572">
        <v>79501769</v>
      </c>
      <c r="E1572" s="29">
        <v>42177</v>
      </c>
      <c r="F1572">
        <v>32031195</v>
      </c>
      <c r="G1572" s="14">
        <f>VLOOKUP(I1572,[2]numerales!$A:$F,6,0)</f>
        <v>12400000</v>
      </c>
      <c r="H1572" s="14">
        <f>VLOOKUP(I1572,[2]numerales!$A:$B,2,0)</f>
        <v>270102</v>
      </c>
      <c r="I1572" s="26">
        <v>121204</v>
      </c>
      <c r="K1572" s="1">
        <v>5000</v>
      </c>
      <c r="L1572" s="26"/>
      <c r="M1572" s="1"/>
      <c r="N1572" s="26"/>
      <c r="O1572" s="1"/>
      <c r="P1572" s="26"/>
    </row>
    <row r="1573" spans="1:16" hidden="1" x14ac:dyDescent="0.25">
      <c r="A1573" s="30">
        <v>50000249</v>
      </c>
      <c r="B1573">
        <v>917586</v>
      </c>
      <c r="C1573" t="s">
        <v>154</v>
      </c>
      <c r="D1573">
        <v>1010173688</v>
      </c>
      <c r="E1573" s="29">
        <v>42177</v>
      </c>
      <c r="F1573">
        <v>8106264</v>
      </c>
      <c r="G1573" s="14">
        <f>VLOOKUP(I1573,[2]numerales!$A:$F,6,0)</f>
        <v>12400000</v>
      </c>
      <c r="H1573" s="14">
        <f>VLOOKUP(I1573,[2]numerales!$A:$B,2,0)</f>
        <v>270102</v>
      </c>
      <c r="I1573" s="26">
        <v>121204</v>
      </c>
      <c r="K1573" s="1">
        <v>5000</v>
      </c>
      <c r="L1573" s="26"/>
      <c r="M1573" s="1"/>
      <c r="N1573" s="26"/>
      <c r="O1573" s="1"/>
      <c r="P1573" s="26"/>
    </row>
    <row r="1574" spans="1:16" hidden="1" x14ac:dyDescent="0.25">
      <c r="A1574" s="30">
        <v>50000249</v>
      </c>
      <c r="B1574">
        <v>936513</v>
      </c>
      <c r="C1574" t="s">
        <v>184</v>
      </c>
      <c r="D1574">
        <v>24807724</v>
      </c>
      <c r="E1574" s="29">
        <v>42177</v>
      </c>
      <c r="F1574">
        <v>31523964</v>
      </c>
      <c r="G1574" s="14">
        <f>VLOOKUP(I1574,[2]numerales!$A:$F,6,0)</f>
        <v>12200000</v>
      </c>
      <c r="H1574" s="14">
        <f>VLOOKUP(I1574,[2]numerales!$A:$B,2,0)</f>
        <v>250101</v>
      </c>
      <c r="I1574" s="26">
        <v>121225</v>
      </c>
      <c r="K1574" s="1">
        <v>60000</v>
      </c>
      <c r="L1574" s="26"/>
      <c r="M1574" s="1"/>
      <c r="N1574" s="26"/>
      <c r="O1574" s="1"/>
      <c r="P1574" s="26"/>
    </row>
    <row r="1575" spans="1:16" hidden="1" x14ac:dyDescent="0.25">
      <c r="A1575" s="30">
        <v>50000249</v>
      </c>
      <c r="B1575">
        <v>936570</v>
      </c>
      <c r="C1575" t="s">
        <v>184</v>
      </c>
      <c r="D1575">
        <v>1094905402</v>
      </c>
      <c r="E1575" s="29">
        <v>42177</v>
      </c>
      <c r="F1575">
        <v>31475060</v>
      </c>
      <c r="G1575" s="14">
        <f>VLOOKUP(I1575,[2]numerales!$A:$F,6,0)</f>
        <v>923272421</v>
      </c>
      <c r="H1575" s="14">
        <f>VLOOKUP(I1575,[2]numerales!$A:$B,2,0)</f>
        <v>190101</v>
      </c>
      <c r="I1575" s="26">
        <v>190101</v>
      </c>
      <c r="K1575" s="1">
        <v>107400</v>
      </c>
      <c r="L1575" s="26"/>
      <c r="M1575" s="1"/>
      <c r="N1575" s="26"/>
      <c r="O1575" s="1"/>
      <c r="P1575" s="26"/>
    </row>
    <row r="1576" spans="1:16" hidden="1" x14ac:dyDescent="0.25">
      <c r="A1576" s="30">
        <v>50000249</v>
      </c>
      <c r="B1576">
        <v>1106419</v>
      </c>
      <c r="C1576" t="s">
        <v>158</v>
      </c>
      <c r="D1576">
        <v>32465764</v>
      </c>
      <c r="E1576" s="29">
        <v>42177</v>
      </c>
      <c r="F1576">
        <v>30081484</v>
      </c>
      <c r="G1576" s="14">
        <f>VLOOKUP(I1576,[2]numerales!$A:$F,6,0)</f>
        <v>923272193</v>
      </c>
      <c r="H1576" s="14">
        <f>VLOOKUP(I1576,[2]numerales!$A:$B,2,0)</f>
        <v>131401</v>
      </c>
      <c r="I1576" s="26">
        <v>131401</v>
      </c>
      <c r="K1576" s="1">
        <v>9225117</v>
      </c>
      <c r="L1576" s="26"/>
      <c r="M1576" s="1"/>
      <c r="N1576" s="26"/>
      <c r="O1576" s="1"/>
      <c r="P1576" s="26"/>
    </row>
    <row r="1577" spans="1:16" hidden="1" x14ac:dyDescent="0.25">
      <c r="A1577" s="30">
        <v>50000249</v>
      </c>
      <c r="B1577">
        <v>1106421</v>
      </c>
      <c r="C1577" t="s">
        <v>158</v>
      </c>
      <c r="D1577">
        <v>1129500187</v>
      </c>
      <c r="E1577" s="29">
        <v>42177</v>
      </c>
      <c r="F1577">
        <v>3008176</v>
      </c>
      <c r="G1577" s="14">
        <f>VLOOKUP(I1577,[2]numerales!$A:$F,6,0)</f>
        <v>96300000</v>
      </c>
      <c r="H1577" s="14">
        <f>VLOOKUP(I1577,[2]numerales!$A:$B,2,0)</f>
        <v>190101</v>
      </c>
      <c r="I1577" s="26">
        <v>121270</v>
      </c>
      <c r="K1577" s="1">
        <v>13000</v>
      </c>
      <c r="L1577" s="26"/>
      <c r="M1577" s="1"/>
      <c r="N1577" s="26"/>
      <c r="O1577" s="1"/>
      <c r="P1577" s="26"/>
    </row>
    <row r="1578" spans="1:16" hidden="1" x14ac:dyDescent="0.25">
      <c r="A1578" s="30">
        <v>50000249</v>
      </c>
      <c r="B1578">
        <v>1517877</v>
      </c>
      <c r="C1578" t="s">
        <v>180</v>
      </c>
      <c r="D1578">
        <v>9006975053</v>
      </c>
      <c r="E1578" s="29">
        <v>42177</v>
      </c>
      <c r="F1578">
        <v>31167062</v>
      </c>
      <c r="G1578" s="14">
        <f>VLOOKUP(I1578,[2]numerales!$A:$F,6,0)</f>
        <v>96400000</v>
      </c>
      <c r="H1578" s="14">
        <f>VLOOKUP(I1578,[2]numerales!$A:$B,2,0)</f>
        <v>370101</v>
      </c>
      <c r="I1578" s="26">
        <v>121280</v>
      </c>
      <c r="K1578" s="1">
        <v>5400</v>
      </c>
      <c r="L1578" s="26"/>
      <c r="M1578" s="1"/>
      <c r="N1578" s="26"/>
      <c r="O1578" s="1"/>
      <c r="P1578" s="26"/>
    </row>
    <row r="1579" spans="1:16" hidden="1" x14ac:dyDescent="0.25">
      <c r="A1579" s="30">
        <v>50000249</v>
      </c>
      <c r="B1579">
        <v>1552176</v>
      </c>
      <c r="C1579" t="s">
        <v>198</v>
      </c>
      <c r="D1579">
        <v>18602023</v>
      </c>
      <c r="E1579" s="29">
        <v>42177</v>
      </c>
      <c r="F1579">
        <v>3383477</v>
      </c>
      <c r="G1579" s="14">
        <f>VLOOKUP(I1579,[2]numerales!$A:$F,6,0)</f>
        <v>26800000</v>
      </c>
      <c r="H1579" s="14">
        <f>VLOOKUP(I1579,[2]numerales!$A:$B,2,0)</f>
        <v>360200</v>
      </c>
      <c r="I1579" s="26">
        <v>360200</v>
      </c>
      <c r="K1579" s="1">
        <v>12000</v>
      </c>
      <c r="L1579" s="26"/>
      <c r="M1579" s="1"/>
      <c r="N1579" s="26"/>
      <c r="O1579" s="1"/>
      <c r="P1579" s="26"/>
    </row>
    <row r="1580" spans="1:16" hidden="1" x14ac:dyDescent="0.25">
      <c r="A1580" s="30">
        <v>50000249</v>
      </c>
      <c r="B1580">
        <v>1552194</v>
      </c>
      <c r="C1580" t="s">
        <v>198</v>
      </c>
      <c r="D1580">
        <v>10006428</v>
      </c>
      <c r="E1580" s="29">
        <v>42177</v>
      </c>
      <c r="F1580">
        <v>32064710</v>
      </c>
      <c r="G1580" s="14">
        <f>VLOOKUP(I1580,[2]numerales!$A:$F,6,0)</f>
        <v>923272421</v>
      </c>
      <c r="H1580" s="14">
        <f>VLOOKUP(I1580,[2]numerales!$A:$B,2,0)</f>
        <v>190101</v>
      </c>
      <c r="I1580" s="26">
        <v>190101</v>
      </c>
      <c r="K1580" s="1">
        <v>107400</v>
      </c>
      <c r="L1580" s="26"/>
      <c r="M1580" s="1"/>
      <c r="N1580" s="26"/>
      <c r="O1580" s="1"/>
      <c r="P1580" s="26"/>
    </row>
    <row r="1581" spans="1:16" hidden="1" x14ac:dyDescent="0.25">
      <c r="A1581" s="30">
        <v>50000249</v>
      </c>
      <c r="B1581">
        <v>1571830</v>
      </c>
      <c r="C1581" t="s">
        <v>171</v>
      </c>
      <c r="D1581">
        <v>1144027876</v>
      </c>
      <c r="E1581" s="29">
        <v>42177</v>
      </c>
      <c r="F1581">
        <v>3061444</v>
      </c>
      <c r="G1581" s="14">
        <f>VLOOKUP(I1581,[2]numerales!$A:$F,6,0)</f>
        <v>12400000</v>
      </c>
      <c r="H1581" s="14">
        <f>VLOOKUP(I1581,[2]numerales!$A:$B,2,0)</f>
        <v>270102</v>
      </c>
      <c r="I1581" s="26">
        <v>121204</v>
      </c>
      <c r="K1581" s="1">
        <v>5000</v>
      </c>
      <c r="L1581" s="26"/>
      <c r="M1581" s="1"/>
      <c r="N1581" s="26"/>
      <c r="O1581" s="1"/>
      <c r="P1581" s="26"/>
    </row>
    <row r="1582" spans="1:16" hidden="1" x14ac:dyDescent="0.25">
      <c r="A1582" s="30">
        <v>50000249</v>
      </c>
      <c r="B1582">
        <v>1571832</v>
      </c>
      <c r="C1582" t="s">
        <v>171</v>
      </c>
      <c r="D1582">
        <v>1144026404</v>
      </c>
      <c r="E1582" s="29">
        <v>42177</v>
      </c>
      <c r="F1582">
        <v>6608981</v>
      </c>
      <c r="G1582" s="14">
        <f>VLOOKUP(I1582,[2]numerales!$A:$F,6,0)</f>
        <v>12400000</v>
      </c>
      <c r="H1582" s="14">
        <f>VLOOKUP(I1582,[2]numerales!$A:$B,2,0)</f>
        <v>270102</v>
      </c>
      <c r="I1582" s="26">
        <v>121204</v>
      </c>
      <c r="K1582" s="1">
        <v>5000</v>
      </c>
      <c r="L1582" s="26"/>
      <c r="M1582" s="1"/>
      <c r="N1582" s="26"/>
      <c r="O1582" s="1"/>
      <c r="P1582" s="26"/>
    </row>
    <row r="1583" spans="1:16" hidden="1" x14ac:dyDescent="0.25">
      <c r="A1583" s="30">
        <v>50000249</v>
      </c>
      <c r="B1583">
        <v>1665486</v>
      </c>
      <c r="C1583" t="s">
        <v>193</v>
      </c>
      <c r="D1583">
        <v>9001905998</v>
      </c>
      <c r="E1583" s="29">
        <v>42177</v>
      </c>
      <c r="F1583">
        <v>32045279</v>
      </c>
      <c r="G1583" s="14">
        <f>VLOOKUP(I1583,[2]numerales!$A:$F,6,0)</f>
        <v>12800000</v>
      </c>
      <c r="H1583" s="14">
        <f>VLOOKUP(I1583,[2]numerales!$A:$B,2,0)</f>
        <v>350300</v>
      </c>
      <c r="I1583" s="26">
        <v>350300</v>
      </c>
      <c r="K1583" s="1">
        <v>1874000</v>
      </c>
      <c r="L1583" s="26"/>
      <c r="M1583" s="1"/>
      <c r="N1583" s="26"/>
      <c r="O1583" s="1"/>
      <c r="P1583" s="26"/>
    </row>
    <row r="1584" spans="1:16" hidden="1" x14ac:dyDescent="0.25">
      <c r="A1584" s="30">
        <v>50000249</v>
      </c>
      <c r="B1584">
        <v>1666883</v>
      </c>
      <c r="C1584" t="s">
        <v>193</v>
      </c>
      <c r="D1584">
        <v>8920992166</v>
      </c>
      <c r="E1584" s="29">
        <v>42177</v>
      </c>
      <c r="F1584">
        <v>6358542</v>
      </c>
      <c r="G1584" s="14">
        <f>VLOOKUP(I1584,[2]numerales!$A:$F,6,0)</f>
        <v>14100000</v>
      </c>
      <c r="H1584" s="14">
        <f>VLOOKUP(I1584,[2]numerales!$A:$B,2,0)</f>
        <v>330101</v>
      </c>
      <c r="I1584" s="26">
        <v>270919</v>
      </c>
      <c r="K1584" s="1">
        <v>54639959.159999996</v>
      </c>
      <c r="L1584" s="26"/>
      <c r="M1584" s="1"/>
      <c r="N1584" s="26"/>
      <c r="O1584" s="1"/>
      <c r="P1584" s="26"/>
    </row>
    <row r="1585" spans="1:16" hidden="1" x14ac:dyDescent="0.25">
      <c r="A1585" s="30">
        <v>50000249</v>
      </c>
      <c r="B1585">
        <v>1670826</v>
      </c>
      <c r="C1585" t="s">
        <v>205</v>
      </c>
      <c r="D1585">
        <v>26435834</v>
      </c>
      <c r="E1585" s="29">
        <v>42177</v>
      </c>
      <c r="F1585">
        <v>31258211</v>
      </c>
      <c r="G1585" s="14">
        <f>VLOOKUP(I1585,[2]numerales!$A:$F,6,0)</f>
        <v>923272193</v>
      </c>
      <c r="H1585" s="14">
        <f>VLOOKUP(I1585,[2]numerales!$A:$B,2,0)</f>
        <v>131401</v>
      </c>
      <c r="I1585" s="26">
        <v>131401</v>
      </c>
      <c r="K1585" s="1">
        <v>1200</v>
      </c>
      <c r="L1585" s="26"/>
      <c r="M1585" s="1"/>
      <c r="N1585" s="26"/>
      <c r="O1585" s="1"/>
      <c r="P1585" s="26"/>
    </row>
    <row r="1586" spans="1:16" hidden="1" x14ac:dyDescent="0.25">
      <c r="A1586" s="30">
        <v>50000249</v>
      </c>
      <c r="B1586">
        <v>1670913</v>
      </c>
      <c r="C1586" t="s">
        <v>205</v>
      </c>
      <c r="D1586">
        <v>26548128</v>
      </c>
      <c r="E1586" s="29">
        <v>42177</v>
      </c>
      <c r="F1586">
        <v>32049531</v>
      </c>
      <c r="G1586" s="14">
        <f>VLOOKUP(I1586,[2]numerales!$A:$F,6,0)</f>
        <v>923272193</v>
      </c>
      <c r="H1586" s="14">
        <f>VLOOKUP(I1586,[2]numerales!$A:$B,2,0)</f>
        <v>131401</v>
      </c>
      <c r="I1586" s="26">
        <v>131401</v>
      </c>
      <c r="K1586" s="1">
        <v>1100</v>
      </c>
      <c r="L1586" s="26"/>
      <c r="M1586" s="1"/>
      <c r="N1586" s="26"/>
      <c r="O1586" s="1"/>
      <c r="P1586" s="26"/>
    </row>
    <row r="1587" spans="1:16" hidden="1" x14ac:dyDescent="0.25">
      <c r="A1587" s="30">
        <v>50000249</v>
      </c>
      <c r="B1587">
        <v>1723966</v>
      </c>
      <c r="C1587" t="s">
        <v>171</v>
      </c>
      <c r="D1587">
        <v>29687716</v>
      </c>
      <c r="E1587" s="29">
        <v>42177</v>
      </c>
      <c r="F1587">
        <v>8892166</v>
      </c>
      <c r="G1587" s="14">
        <f>VLOOKUP(I1587,[2]numerales!$A:$F,6,0)</f>
        <v>12400000</v>
      </c>
      <c r="H1587" s="14">
        <f>VLOOKUP(I1587,[2]numerales!$A:$B,2,0)</f>
        <v>270102</v>
      </c>
      <c r="I1587" s="26">
        <v>121204</v>
      </c>
      <c r="K1587" s="1">
        <v>5000</v>
      </c>
      <c r="L1587" s="26"/>
      <c r="M1587" s="1"/>
      <c r="N1587" s="26"/>
      <c r="O1587" s="1"/>
      <c r="P1587" s="26"/>
    </row>
    <row r="1588" spans="1:16" hidden="1" x14ac:dyDescent="0.25">
      <c r="A1588" s="30">
        <v>50000249</v>
      </c>
      <c r="B1588">
        <v>1723967</v>
      </c>
      <c r="C1588" t="s">
        <v>171</v>
      </c>
      <c r="D1588">
        <v>16936603</v>
      </c>
      <c r="E1588" s="29">
        <v>42177</v>
      </c>
      <c r="F1588">
        <v>31554016</v>
      </c>
      <c r="G1588" s="14">
        <f>VLOOKUP(I1588,[2]numerales!$A:$F,6,0)</f>
        <v>12400000</v>
      </c>
      <c r="H1588" s="14">
        <f>VLOOKUP(I1588,[2]numerales!$A:$B,2,0)</f>
        <v>270102</v>
      </c>
      <c r="I1588" s="26">
        <v>121204</v>
      </c>
      <c r="K1588" s="1">
        <v>5000</v>
      </c>
      <c r="L1588" s="26"/>
      <c r="M1588" s="1"/>
      <c r="N1588" s="26"/>
      <c r="O1588" s="1"/>
      <c r="P1588" s="26"/>
    </row>
    <row r="1589" spans="1:16" hidden="1" x14ac:dyDescent="0.25">
      <c r="A1589" s="30">
        <v>50000249</v>
      </c>
      <c r="B1589">
        <v>1724104</v>
      </c>
      <c r="C1589" t="s">
        <v>154</v>
      </c>
      <c r="D1589">
        <v>1020758610</v>
      </c>
      <c r="E1589" s="29">
        <v>42177</v>
      </c>
      <c r="F1589">
        <v>466373</v>
      </c>
      <c r="G1589" s="14">
        <f>VLOOKUP(I1589,[2]numerales!$A:$F,6,0)</f>
        <v>12400000</v>
      </c>
      <c r="H1589" s="14">
        <f>VLOOKUP(I1589,[2]numerales!$A:$B,2,0)</f>
        <v>270102</v>
      </c>
      <c r="I1589" s="26">
        <v>121204</v>
      </c>
      <c r="K1589" s="1">
        <v>5000</v>
      </c>
      <c r="L1589" s="26"/>
      <c r="M1589" s="1"/>
      <c r="N1589" s="26"/>
      <c r="O1589" s="1"/>
      <c r="P1589" s="26"/>
    </row>
    <row r="1590" spans="1:16" hidden="1" x14ac:dyDescent="0.25">
      <c r="A1590" s="30">
        <v>50000249</v>
      </c>
      <c r="B1590">
        <v>1777780</v>
      </c>
      <c r="C1590" t="s">
        <v>189</v>
      </c>
      <c r="D1590">
        <v>1113648982</v>
      </c>
      <c r="E1590" s="29">
        <v>42177</v>
      </c>
      <c r="F1590">
        <v>30045404</v>
      </c>
      <c r="G1590" s="14">
        <f>VLOOKUP(I1590,[2]numerales!$A:$F,6,0)</f>
        <v>923272421</v>
      </c>
      <c r="H1590" s="14">
        <f>VLOOKUP(I1590,[2]numerales!$A:$B,2,0)</f>
        <v>190101</v>
      </c>
      <c r="I1590" s="26">
        <v>190101</v>
      </c>
      <c r="K1590" s="1">
        <v>107400</v>
      </c>
      <c r="L1590" s="26"/>
      <c r="M1590" s="1"/>
      <c r="N1590" s="26"/>
      <c r="O1590" s="1"/>
      <c r="P1590" s="26"/>
    </row>
    <row r="1591" spans="1:16" hidden="1" x14ac:dyDescent="0.25">
      <c r="A1591" s="30">
        <v>50000249</v>
      </c>
      <c r="B1591">
        <v>1779079</v>
      </c>
      <c r="C1591" t="s">
        <v>211</v>
      </c>
      <c r="D1591">
        <v>14569666</v>
      </c>
      <c r="E1591" s="29">
        <v>42177</v>
      </c>
      <c r="F1591">
        <v>31737530</v>
      </c>
      <c r="G1591" s="14">
        <f>VLOOKUP(I1591,[2]numerales!$A:$F,6,0)</f>
        <v>923272421</v>
      </c>
      <c r="H1591" s="14">
        <f>VLOOKUP(I1591,[2]numerales!$A:$B,2,0)</f>
        <v>190101</v>
      </c>
      <c r="I1591" s="26">
        <v>190101</v>
      </c>
      <c r="K1591" s="1">
        <v>107400</v>
      </c>
      <c r="L1591" s="26"/>
      <c r="M1591" s="1"/>
      <c r="N1591" s="26"/>
      <c r="O1591" s="1"/>
      <c r="P1591" s="26"/>
    </row>
    <row r="1592" spans="1:16" hidden="1" x14ac:dyDescent="0.25">
      <c r="A1592" s="30">
        <v>50000249</v>
      </c>
      <c r="B1592">
        <v>1792557</v>
      </c>
      <c r="C1592" t="s">
        <v>181</v>
      </c>
      <c r="D1592">
        <v>16073758</v>
      </c>
      <c r="E1592" s="29">
        <v>42177</v>
      </c>
      <c r="F1592">
        <v>31220329</v>
      </c>
      <c r="G1592" s="14">
        <f>VLOOKUP(I1592,[2]numerales!$A:$F,6,0)</f>
        <v>12400000</v>
      </c>
      <c r="H1592" s="14">
        <f>VLOOKUP(I1592,[2]numerales!$A:$B,2,0)</f>
        <v>270102</v>
      </c>
      <c r="I1592" s="26">
        <v>121204</v>
      </c>
      <c r="K1592" s="1">
        <v>5000</v>
      </c>
      <c r="L1592" s="26"/>
      <c r="M1592" s="1"/>
      <c r="N1592" s="26"/>
      <c r="O1592" s="1"/>
      <c r="P1592" s="26"/>
    </row>
    <row r="1593" spans="1:16" hidden="1" x14ac:dyDescent="0.25">
      <c r="A1593" s="30">
        <v>50000249</v>
      </c>
      <c r="B1593">
        <v>1792558</v>
      </c>
      <c r="C1593" t="s">
        <v>181</v>
      </c>
      <c r="D1593">
        <v>16073758</v>
      </c>
      <c r="E1593" s="29">
        <v>42177</v>
      </c>
      <c r="F1593">
        <v>31220329</v>
      </c>
      <c r="G1593" s="14">
        <f>VLOOKUP(I1593,[2]numerales!$A:$F,6,0)</f>
        <v>12400000</v>
      </c>
      <c r="H1593" s="14">
        <f>VLOOKUP(I1593,[2]numerales!$A:$B,2,0)</f>
        <v>270102</v>
      </c>
      <c r="I1593" s="26">
        <v>121204</v>
      </c>
      <c r="K1593" s="1">
        <v>5000</v>
      </c>
      <c r="L1593" s="26"/>
      <c r="M1593" s="1"/>
      <c r="N1593" s="26"/>
      <c r="O1593" s="1"/>
      <c r="P1593" s="26"/>
    </row>
    <row r="1594" spans="1:16" hidden="1" x14ac:dyDescent="0.25">
      <c r="A1594" s="30">
        <v>50000249</v>
      </c>
      <c r="B1594">
        <v>1802980</v>
      </c>
      <c r="C1594" t="s">
        <v>154</v>
      </c>
      <c r="D1594">
        <v>51935654</v>
      </c>
      <c r="E1594" s="29">
        <v>42177</v>
      </c>
      <c r="F1594">
        <v>31043294</v>
      </c>
      <c r="G1594" s="14">
        <f>VLOOKUP(I1594,[2]numerales!$A:$F,6,0)</f>
        <v>96400000</v>
      </c>
      <c r="H1594" s="14">
        <f>VLOOKUP(I1594,[2]numerales!$A:$B,2,0)</f>
        <v>370101</v>
      </c>
      <c r="I1594" s="26">
        <v>121280</v>
      </c>
      <c r="K1594" s="1">
        <v>5400</v>
      </c>
      <c r="L1594" s="26"/>
      <c r="M1594" s="1"/>
      <c r="N1594" s="26"/>
      <c r="O1594" s="1"/>
      <c r="P1594" s="26"/>
    </row>
    <row r="1595" spans="1:16" hidden="1" x14ac:dyDescent="0.25">
      <c r="A1595" s="30">
        <v>50000249</v>
      </c>
      <c r="B1595">
        <v>1802982</v>
      </c>
      <c r="C1595" t="s">
        <v>154</v>
      </c>
      <c r="D1595">
        <v>1020739543</v>
      </c>
      <c r="E1595" s="29">
        <v>42177</v>
      </c>
      <c r="F1595">
        <v>3200313</v>
      </c>
      <c r="G1595" s="14">
        <f>VLOOKUP(I1595,[2]numerales!$A:$F,6,0)</f>
        <v>923272421</v>
      </c>
      <c r="H1595" s="14">
        <f>VLOOKUP(I1595,[2]numerales!$A:$B,2,0)</f>
        <v>190101</v>
      </c>
      <c r="I1595" s="26">
        <v>190101</v>
      </c>
      <c r="K1595" s="1">
        <v>107400</v>
      </c>
      <c r="L1595" s="26"/>
      <c r="M1595" s="1"/>
      <c r="N1595" s="26"/>
      <c r="O1595" s="1"/>
      <c r="P1595" s="26"/>
    </row>
    <row r="1596" spans="1:16" hidden="1" x14ac:dyDescent="0.25">
      <c r="A1596" s="30">
        <v>50000249</v>
      </c>
      <c r="B1596">
        <v>1802983</v>
      </c>
      <c r="C1596" t="s">
        <v>154</v>
      </c>
      <c r="D1596">
        <v>1013599082</v>
      </c>
      <c r="E1596" s="29">
        <v>42177</v>
      </c>
      <c r="F1596">
        <v>4073858</v>
      </c>
      <c r="G1596" s="14">
        <f>VLOOKUP(I1596,[2]numerales!$A:$F,6,0)</f>
        <v>12400000</v>
      </c>
      <c r="H1596" s="14">
        <f>VLOOKUP(I1596,[2]numerales!$A:$B,2,0)</f>
        <v>270102</v>
      </c>
      <c r="I1596" s="26">
        <v>121204</v>
      </c>
      <c r="K1596" s="1">
        <v>5000</v>
      </c>
      <c r="L1596" s="26"/>
      <c r="M1596" s="1"/>
      <c r="N1596" s="26"/>
      <c r="O1596" s="1"/>
      <c r="P1596" s="26"/>
    </row>
    <row r="1597" spans="1:16" hidden="1" x14ac:dyDescent="0.25">
      <c r="A1597" s="30">
        <v>50000249</v>
      </c>
      <c r="B1597">
        <v>1823474</v>
      </c>
      <c r="C1597" t="s">
        <v>158</v>
      </c>
      <c r="D1597">
        <v>1140829076</v>
      </c>
      <c r="E1597" s="29">
        <v>42177</v>
      </c>
      <c r="F1597">
        <v>30048429</v>
      </c>
      <c r="G1597" s="14">
        <f>VLOOKUP(I1597,[2]numerales!$A:$F,6,0)</f>
        <v>923272421</v>
      </c>
      <c r="H1597" s="14">
        <f>VLOOKUP(I1597,[2]numerales!$A:$B,2,0)</f>
        <v>190101</v>
      </c>
      <c r="I1597" s="26">
        <v>190101</v>
      </c>
      <c r="K1597" s="1">
        <v>110000</v>
      </c>
      <c r="L1597" s="26"/>
      <c r="M1597" s="1"/>
      <c r="N1597" s="26"/>
      <c r="O1597" s="1"/>
      <c r="P1597" s="26"/>
    </row>
    <row r="1598" spans="1:16" hidden="1" x14ac:dyDescent="0.25">
      <c r="A1598" s="30">
        <v>50000249</v>
      </c>
      <c r="B1598">
        <v>1850301</v>
      </c>
      <c r="C1598" t="s">
        <v>163</v>
      </c>
      <c r="D1598">
        <v>1050147188</v>
      </c>
      <c r="E1598" s="29">
        <v>42177</v>
      </c>
      <c r="F1598">
        <v>30035439</v>
      </c>
      <c r="G1598" s="14">
        <f>VLOOKUP(I1598,[2]numerales!$A:$F,6,0)</f>
        <v>12400000</v>
      </c>
      <c r="H1598" s="14">
        <f>VLOOKUP(I1598,[2]numerales!$A:$B,2,0)</f>
        <v>270102</v>
      </c>
      <c r="I1598" s="26">
        <v>121204</v>
      </c>
      <c r="K1598" s="1">
        <v>5000</v>
      </c>
      <c r="L1598" s="26"/>
      <c r="M1598" s="1"/>
      <c r="N1598" s="26"/>
      <c r="O1598" s="1"/>
      <c r="P1598" s="26"/>
    </row>
    <row r="1599" spans="1:16" hidden="1" x14ac:dyDescent="0.25">
      <c r="A1599" s="30">
        <v>50000249</v>
      </c>
      <c r="B1599">
        <v>1851474</v>
      </c>
      <c r="C1599" t="s">
        <v>180</v>
      </c>
      <c r="D1599">
        <v>92533989</v>
      </c>
      <c r="E1599" s="29">
        <v>42177</v>
      </c>
      <c r="F1599">
        <v>31132975</v>
      </c>
      <c r="G1599" s="14">
        <f>VLOOKUP(I1599,[2]numerales!$A:$F,6,0)</f>
        <v>12400000</v>
      </c>
      <c r="H1599" s="14">
        <f>VLOOKUP(I1599,[2]numerales!$A:$B,2,0)</f>
        <v>270102</v>
      </c>
      <c r="I1599" s="26">
        <v>121204</v>
      </c>
      <c r="K1599" s="1">
        <v>5000</v>
      </c>
      <c r="L1599" s="26"/>
      <c r="M1599" s="1"/>
      <c r="N1599" s="26"/>
      <c r="O1599" s="1"/>
      <c r="P1599" s="26"/>
    </row>
    <row r="1600" spans="1:16" hidden="1" x14ac:dyDescent="0.25">
      <c r="A1600" s="30">
        <v>50000249</v>
      </c>
      <c r="B1600">
        <v>1895539</v>
      </c>
      <c r="C1600" t="s">
        <v>170</v>
      </c>
      <c r="D1600">
        <v>1152188969</v>
      </c>
      <c r="E1600" s="29">
        <v>42177</v>
      </c>
      <c r="F1600">
        <v>4126649</v>
      </c>
      <c r="G1600" s="14">
        <f>VLOOKUP(I1600,[2]numerales!$A:$F,6,0)</f>
        <v>923272421</v>
      </c>
      <c r="H1600" s="14">
        <f>VLOOKUP(I1600,[2]numerales!$A:$B,2,0)</f>
        <v>190101</v>
      </c>
      <c r="I1600" s="26">
        <v>190101</v>
      </c>
      <c r="K1600" s="1">
        <v>107400</v>
      </c>
      <c r="L1600" s="26"/>
      <c r="M1600" s="1"/>
      <c r="N1600" s="26"/>
      <c r="O1600" s="1"/>
      <c r="P1600" s="26"/>
    </row>
    <row r="1601" spans="1:16" hidden="1" x14ac:dyDescent="0.25">
      <c r="A1601" s="30">
        <v>50000249</v>
      </c>
      <c r="B1601">
        <v>1895564</v>
      </c>
      <c r="C1601" t="s">
        <v>170</v>
      </c>
      <c r="D1601">
        <v>42966224</v>
      </c>
      <c r="E1601" s="29">
        <v>42177</v>
      </c>
      <c r="F1601">
        <v>32065862</v>
      </c>
      <c r="G1601" s="14">
        <f>VLOOKUP(I1601,[2]numerales!$A:$F,6,0)</f>
        <v>923272193</v>
      </c>
      <c r="H1601" s="14">
        <f>VLOOKUP(I1601,[2]numerales!$A:$B,2,0)</f>
        <v>131401</v>
      </c>
      <c r="I1601" s="26">
        <v>131401</v>
      </c>
      <c r="K1601" s="1">
        <v>7950150</v>
      </c>
      <c r="L1601" s="26"/>
      <c r="M1601" s="1"/>
      <c r="N1601" s="26"/>
      <c r="O1601" s="1"/>
      <c r="P1601" s="26"/>
    </row>
    <row r="1602" spans="1:16" hidden="1" x14ac:dyDescent="0.25">
      <c r="A1602" s="30">
        <v>50000249</v>
      </c>
      <c r="B1602">
        <v>1895725</v>
      </c>
      <c r="C1602" t="s">
        <v>170</v>
      </c>
      <c r="D1602">
        <v>8288991</v>
      </c>
      <c r="E1602" s="29">
        <v>42177</v>
      </c>
      <c r="F1602">
        <v>2520066</v>
      </c>
      <c r="G1602" s="14">
        <f>VLOOKUP(I1602,[2]numerales!$A:$F,6,0)</f>
        <v>923272193</v>
      </c>
      <c r="H1602" s="14">
        <f>VLOOKUP(I1602,[2]numerales!$A:$B,2,0)</f>
        <v>131401</v>
      </c>
      <c r="I1602" s="26">
        <v>131401</v>
      </c>
      <c r="K1602" s="1">
        <v>31260416</v>
      </c>
      <c r="L1602" s="26"/>
      <c r="M1602" s="1"/>
      <c r="N1602" s="26"/>
      <c r="O1602" s="1"/>
      <c r="P1602" s="26"/>
    </row>
    <row r="1603" spans="1:16" hidden="1" x14ac:dyDescent="0.25">
      <c r="A1603" s="30">
        <v>50000249</v>
      </c>
      <c r="B1603">
        <v>1912817</v>
      </c>
      <c r="C1603" t="s">
        <v>170</v>
      </c>
      <c r="D1603">
        <v>1128280476</v>
      </c>
      <c r="E1603" s="29">
        <v>42177</v>
      </c>
      <c r="F1603">
        <v>31255377</v>
      </c>
      <c r="G1603" s="14">
        <f>VLOOKUP(I1603,[2]numerales!$A:$F,6,0)</f>
        <v>923272421</v>
      </c>
      <c r="H1603" s="14">
        <f>VLOOKUP(I1603,[2]numerales!$A:$B,2,0)</f>
        <v>190101</v>
      </c>
      <c r="I1603" s="26">
        <v>190101</v>
      </c>
      <c r="K1603" s="1">
        <v>107400</v>
      </c>
      <c r="L1603" s="26"/>
      <c r="M1603" s="1"/>
      <c r="N1603" s="26"/>
      <c r="O1603" s="1"/>
      <c r="P1603" s="26"/>
    </row>
    <row r="1604" spans="1:16" hidden="1" x14ac:dyDescent="0.25">
      <c r="A1604" s="30">
        <v>50000249</v>
      </c>
      <c r="B1604">
        <v>1916573</v>
      </c>
      <c r="C1604" t="s">
        <v>179</v>
      </c>
      <c r="D1604">
        <v>1098644514</v>
      </c>
      <c r="E1604" s="29">
        <v>42177</v>
      </c>
      <c r="F1604">
        <v>31682962</v>
      </c>
      <c r="G1604" s="14">
        <f>VLOOKUP(I1604,[2]numerales!$A:$F,6,0)</f>
        <v>12400000</v>
      </c>
      <c r="H1604" s="14">
        <f>VLOOKUP(I1604,[2]numerales!$A:$B,2,0)</f>
        <v>270102</v>
      </c>
      <c r="I1604" s="26">
        <v>121204</v>
      </c>
      <c r="K1604" s="1">
        <v>5000</v>
      </c>
      <c r="L1604" s="26"/>
      <c r="M1604" s="1"/>
      <c r="N1604" s="26"/>
      <c r="O1604" s="1"/>
      <c r="P1604" s="26"/>
    </row>
    <row r="1605" spans="1:16" hidden="1" x14ac:dyDescent="0.25">
      <c r="A1605" s="30">
        <v>50000249</v>
      </c>
      <c r="B1605">
        <v>1942799</v>
      </c>
      <c r="C1605" t="s">
        <v>181</v>
      </c>
      <c r="D1605">
        <v>24311444</v>
      </c>
      <c r="E1605" s="29">
        <v>42177</v>
      </c>
      <c r="F1605">
        <v>8861315</v>
      </c>
      <c r="G1605" s="14">
        <f>VLOOKUP(I1605,[2]numerales!$A:$F,6,0)</f>
        <v>10900000</v>
      </c>
      <c r="H1605" s="14">
        <f>VLOOKUP(I1605,[2]numerales!$A:$B,2,0)</f>
        <v>170101</v>
      </c>
      <c r="I1605" s="26">
        <v>121255</v>
      </c>
      <c r="K1605" s="1">
        <v>500000</v>
      </c>
      <c r="L1605" s="26"/>
      <c r="M1605" s="1"/>
      <c r="N1605" s="26"/>
      <c r="O1605" s="1"/>
      <c r="P1605" s="26"/>
    </row>
    <row r="1606" spans="1:16" hidden="1" x14ac:dyDescent="0.25">
      <c r="A1606" s="30">
        <v>50000249</v>
      </c>
      <c r="B1606">
        <v>1963082</v>
      </c>
      <c r="C1606" t="s">
        <v>172</v>
      </c>
      <c r="D1606">
        <v>1010204401</v>
      </c>
      <c r="E1606" s="29">
        <v>42177</v>
      </c>
      <c r="F1606">
        <v>8722844</v>
      </c>
      <c r="G1606" s="14">
        <f>VLOOKUP(I1606,[2]numerales!$A:$F,6,0)</f>
        <v>12400000</v>
      </c>
      <c r="H1606" s="14">
        <f>VLOOKUP(I1606,[2]numerales!$A:$B,2,0)</f>
        <v>270102</v>
      </c>
      <c r="I1606" s="26">
        <v>121204</v>
      </c>
      <c r="K1606" s="1">
        <v>5000</v>
      </c>
      <c r="L1606" s="26"/>
      <c r="M1606" s="1"/>
      <c r="N1606" s="26"/>
      <c r="O1606" s="1"/>
      <c r="P1606" s="26"/>
    </row>
    <row r="1607" spans="1:16" hidden="1" x14ac:dyDescent="0.25">
      <c r="A1607" s="30">
        <v>50000249</v>
      </c>
      <c r="B1607">
        <v>1963083</v>
      </c>
      <c r="C1607" t="s">
        <v>172</v>
      </c>
      <c r="D1607">
        <v>7712667</v>
      </c>
      <c r="E1607" s="29">
        <v>42177</v>
      </c>
      <c r="F1607">
        <v>31769563</v>
      </c>
      <c r="G1607" s="14">
        <f>VLOOKUP(I1607,[2]numerales!$A:$F,6,0)</f>
        <v>12400000</v>
      </c>
      <c r="H1607" s="14">
        <f>VLOOKUP(I1607,[2]numerales!$A:$B,2,0)</f>
        <v>270102</v>
      </c>
      <c r="I1607" s="26">
        <v>121204</v>
      </c>
      <c r="K1607" s="1">
        <v>5000</v>
      </c>
      <c r="L1607" s="26"/>
      <c r="M1607" s="1"/>
      <c r="N1607" s="26"/>
      <c r="O1607" s="1"/>
      <c r="P1607" s="26"/>
    </row>
    <row r="1608" spans="1:16" hidden="1" x14ac:dyDescent="0.25">
      <c r="A1608" s="30">
        <v>50000249</v>
      </c>
      <c r="B1608">
        <v>1981374</v>
      </c>
      <c r="C1608" t="s">
        <v>171</v>
      </c>
      <c r="D1608">
        <v>67039196</v>
      </c>
      <c r="E1608" s="29">
        <v>42177</v>
      </c>
      <c r="F1608">
        <v>31877578</v>
      </c>
      <c r="G1608" s="14">
        <f>VLOOKUP(I1608,[2]numerales!$A:$F,6,0)</f>
        <v>923272421</v>
      </c>
      <c r="H1608" s="14">
        <f>VLOOKUP(I1608,[2]numerales!$A:$B,2,0)</f>
        <v>190101</v>
      </c>
      <c r="I1608" s="26">
        <v>190101</v>
      </c>
      <c r="K1608" s="1">
        <v>107400</v>
      </c>
      <c r="L1608" s="26"/>
      <c r="M1608" s="1"/>
      <c r="N1608" s="26"/>
      <c r="O1608" s="1"/>
      <c r="P1608" s="26"/>
    </row>
    <row r="1609" spans="1:16" hidden="1" x14ac:dyDescent="0.25">
      <c r="A1609" s="30">
        <v>50000249</v>
      </c>
      <c r="B1609">
        <v>1984691</v>
      </c>
      <c r="C1609" t="s">
        <v>158</v>
      </c>
      <c r="D1609">
        <v>32769681</v>
      </c>
      <c r="E1609" s="29">
        <v>42177</v>
      </c>
      <c r="F1609">
        <v>31674740</v>
      </c>
      <c r="G1609" s="14">
        <f>VLOOKUP(I1609,[2]numerales!$A:$F,6,0)</f>
        <v>923272421</v>
      </c>
      <c r="H1609" s="14">
        <f>VLOOKUP(I1609,[2]numerales!$A:$B,2,0)</f>
        <v>190101</v>
      </c>
      <c r="I1609" s="26">
        <v>190101</v>
      </c>
      <c r="K1609" s="1">
        <v>107400</v>
      </c>
      <c r="L1609" s="26"/>
      <c r="M1609" s="1"/>
      <c r="N1609" s="26"/>
      <c r="O1609" s="1"/>
      <c r="P1609" s="26"/>
    </row>
    <row r="1610" spans="1:16" hidden="1" x14ac:dyDescent="0.25">
      <c r="A1610" s="30">
        <v>50000249</v>
      </c>
      <c r="B1610">
        <v>2020311</v>
      </c>
      <c r="C1610" t="s">
        <v>157</v>
      </c>
      <c r="D1610">
        <v>1065604386</v>
      </c>
      <c r="E1610" s="29">
        <v>42177</v>
      </c>
      <c r="F1610">
        <v>5808496</v>
      </c>
      <c r="G1610" s="14">
        <f>VLOOKUP(I1610,[2]numerales!$A:$F,6,0)</f>
        <v>923272421</v>
      </c>
      <c r="H1610" s="14">
        <f>VLOOKUP(I1610,[2]numerales!$A:$B,2,0)</f>
        <v>190101</v>
      </c>
      <c r="I1610" s="26">
        <v>190101</v>
      </c>
      <c r="K1610" s="1">
        <v>107400</v>
      </c>
      <c r="L1610" s="26"/>
      <c r="M1610" s="1"/>
      <c r="N1610" s="26"/>
      <c r="O1610" s="1"/>
      <c r="P1610" s="26"/>
    </row>
    <row r="1611" spans="1:16" hidden="1" x14ac:dyDescent="0.25">
      <c r="A1611" s="30">
        <v>50000249</v>
      </c>
      <c r="B1611">
        <v>2029747</v>
      </c>
      <c r="C1611" t="s">
        <v>170</v>
      </c>
      <c r="D1611">
        <v>9004381684</v>
      </c>
      <c r="E1611" s="29">
        <v>42177</v>
      </c>
      <c r="F1611">
        <v>2686025</v>
      </c>
      <c r="G1611" s="14">
        <f>VLOOKUP(I1611,[2]numerales!$A:$F,6,0)</f>
        <v>96400000</v>
      </c>
      <c r="H1611" s="14">
        <f>VLOOKUP(I1611,[2]numerales!$A:$B,2,0)</f>
        <v>370101</v>
      </c>
      <c r="I1611" s="26">
        <v>121280</v>
      </c>
      <c r="K1611" s="1">
        <v>5400</v>
      </c>
      <c r="L1611" s="26"/>
      <c r="M1611" s="1"/>
      <c r="N1611" s="26"/>
      <c r="O1611" s="1"/>
      <c r="P1611" s="26"/>
    </row>
    <row r="1612" spans="1:16" hidden="1" x14ac:dyDescent="0.25">
      <c r="A1612" s="30">
        <v>50000249</v>
      </c>
      <c r="B1612">
        <v>2034341</v>
      </c>
      <c r="C1612" t="s">
        <v>195</v>
      </c>
      <c r="D1612">
        <v>1082920467</v>
      </c>
      <c r="E1612" s="29">
        <v>42177</v>
      </c>
      <c r="F1612">
        <v>4240510</v>
      </c>
      <c r="G1612" s="14">
        <f>VLOOKUP(I1612,[2]numerales!$A:$F,6,0)</f>
        <v>923272421</v>
      </c>
      <c r="H1612" s="14">
        <f>VLOOKUP(I1612,[2]numerales!$A:$B,2,0)</f>
        <v>190101</v>
      </c>
      <c r="I1612" s="26">
        <v>190101</v>
      </c>
      <c r="K1612" s="1">
        <v>107400</v>
      </c>
      <c r="L1612" s="26"/>
      <c r="M1612" s="1"/>
      <c r="N1612" s="26"/>
      <c r="O1612" s="1"/>
      <c r="P1612" s="26"/>
    </row>
    <row r="1613" spans="1:16" hidden="1" x14ac:dyDescent="0.25">
      <c r="A1613" s="30">
        <v>50000249</v>
      </c>
      <c r="B1613">
        <v>2130429</v>
      </c>
      <c r="C1613" t="s">
        <v>154</v>
      </c>
      <c r="D1613">
        <v>8300538004</v>
      </c>
      <c r="E1613" s="29">
        <v>42177</v>
      </c>
      <c r="F1613">
        <v>7429797</v>
      </c>
      <c r="G1613" s="14">
        <f>VLOOKUP(I1613,[2]numerales!$A:$F,6,0)</f>
        <v>12800000</v>
      </c>
      <c r="H1613" s="14">
        <f>VLOOKUP(I1613,[2]numerales!$A:$B,2,0)</f>
        <v>350300</v>
      </c>
      <c r="I1613" s="26">
        <v>350300</v>
      </c>
      <c r="K1613" s="1">
        <v>15066</v>
      </c>
      <c r="L1613" s="26"/>
      <c r="M1613" s="1"/>
      <c r="N1613" s="26"/>
      <c r="O1613" s="1"/>
      <c r="P1613" s="26"/>
    </row>
    <row r="1614" spans="1:16" hidden="1" x14ac:dyDescent="0.25">
      <c r="A1614" s="30">
        <v>50000249</v>
      </c>
      <c r="B1614">
        <v>2144136</v>
      </c>
      <c r="C1614" t="s">
        <v>174</v>
      </c>
      <c r="D1614">
        <v>15241812</v>
      </c>
      <c r="E1614" s="29">
        <v>42177</v>
      </c>
      <c r="F1614">
        <v>31750500</v>
      </c>
      <c r="G1614" s="14">
        <f>VLOOKUP(I1614,[2]numerales!$A:$F,6,0)</f>
        <v>11100000</v>
      </c>
      <c r="H1614" s="14">
        <f>VLOOKUP(I1614,[2]numerales!$A:$B,2,0)</f>
        <v>150112</v>
      </c>
      <c r="I1614" s="26">
        <v>121275</v>
      </c>
      <c r="K1614" s="1">
        <v>6160000</v>
      </c>
      <c r="L1614" s="26"/>
      <c r="M1614" s="1"/>
      <c r="N1614" s="26"/>
      <c r="O1614" s="1"/>
      <c r="P1614" s="26"/>
    </row>
    <row r="1615" spans="1:16" hidden="1" x14ac:dyDescent="0.25">
      <c r="A1615" s="30">
        <v>50000249</v>
      </c>
      <c r="B1615">
        <v>2164517</v>
      </c>
      <c r="C1615" t="s">
        <v>173</v>
      </c>
      <c r="D1615">
        <v>1049607459</v>
      </c>
      <c r="E1615" s="29">
        <v>42177</v>
      </c>
      <c r="F1615">
        <v>31244971</v>
      </c>
      <c r="G1615" s="14">
        <f>VLOOKUP(I1615,[2]numerales!$A:$F,6,0)</f>
        <v>12400000</v>
      </c>
      <c r="H1615" s="14">
        <f>VLOOKUP(I1615,[2]numerales!$A:$B,2,0)</f>
        <v>270102</v>
      </c>
      <c r="I1615" s="26">
        <v>121204</v>
      </c>
      <c r="K1615" s="1">
        <v>5000</v>
      </c>
      <c r="L1615" s="26"/>
      <c r="M1615" s="1"/>
      <c r="N1615" s="26"/>
      <c r="O1615" s="1"/>
      <c r="P1615" s="26"/>
    </row>
    <row r="1616" spans="1:16" hidden="1" x14ac:dyDescent="0.25">
      <c r="A1616" s="30">
        <v>50000249</v>
      </c>
      <c r="B1616">
        <v>2169584</v>
      </c>
      <c r="C1616" t="s">
        <v>163</v>
      </c>
      <c r="D1616">
        <v>33117459</v>
      </c>
      <c r="E1616" s="29">
        <v>42177</v>
      </c>
      <c r="F1616">
        <v>6445386</v>
      </c>
      <c r="G1616" s="14">
        <f>VLOOKUP(I1616,[2]numerales!$A:$F,6,0)</f>
        <v>923272193</v>
      </c>
      <c r="H1616" s="14">
        <f>VLOOKUP(I1616,[2]numerales!$A:$B,2,0)</f>
        <v>131401</v>
      </c>
      <c r="I1616" s="26">
        <v>131401</v>
      </c>
      <c r="K1616" s="1">
        <v>17800</v>
      </c>
      <c r="L1616" s="26"/>
      <c r="M1616" s="1"/>
      <c r="N1616" s="26"/>
      <c r="O1616" s="1"/>
      <c r="P1616" s="26"/>
    </row>
    <row r="1617" spans="1:16" hidden="1" x14ac:dyDescent="0.25">
      <c r="A1617" s="30">
        <v>50000249</v>
      </c>
      <c r="B1617">
        <v>2178091</v>
      </c>
      <c r="C1617" t="s">
        <v>154</v>
      </c>
      <c r="D1617">
        <v>275831</v>
      </c>
      <c r="E1617" s="29">
        <v>42177</v>
      </c>
      <c r="F1617">
        <v>5618678</v>
      </c>
      <c r="G1617" s="14">
        <f>VLOOKUP(I1617,[2]numerales!$A:$F,6,0)</f>
        <v>923272193</v>
      </c>
      <c r="H1617" s="14">
        <f>VLOOKUP(I1617,[2]numerales!$A:$B,2,0)</f>
        <v>131401</v>
      </c>
      <c r="I1617" s="26">
        <v>131401</v>
      </c>
      <c r="K1617" s="1">
        <v>2700</v>
      </c>
      <c r="L1617" s="26"/>
      <c r="M1617" s="1"/>
      <c r="N1617" s="26"/>
      <c r="O1617" s="1"/>
      <c r="P1617" s="26"/>
    </row>
    <row r="1618" spans="1:16" hidden="1" x14ac:dyDescent="0.25">
      <c r="A1618" s="30">
        <v>50000249</v>
      </c>
      <c r="B1618">
        <v>2198460</v>
      </c>
      <c r="C1618" t="s">
        <v>154</v>
      </c>
      <c r="D1618">
        <v>52913849</v>
      </c>
      <c r="E1618" s="29">
        <v>42177</v>
      </c>
      <c r="F1618">
        <v>31242605</v>
      </c>
      <c r="G1618" s="14">
        <f>VLOOKUP(I1618,[2]numerales!$A:$F,6,0)</f>
        <v>12400000</v>
      </c>
      <c r="H1618" s="14">
        <f>VLOOKUP(I1618,[2]numerales!$A:$B,2,0)</f>
        <v>270102</v>
      </c>
      <c r="I1618" s="26">
        <v>121204</v>
      </c>
      <c r="K1618" s="1">
        <v>5000</v>
      </c>
      <c r="L1618" s="26"/>
      <c r="M1618" s="1"/>
      <c r="N1618" s="26"/>
      <c r="O1618" s="1"/>
      <c r="P1618" s="26"/>
    </row>
    <row r="1619" spans="1:16" hidden="1" x14ac:dyDescent="0.25">
      <c r="A1619" s="30">
        <v>50000249</v>
      </c>
      <c r="B1619">
        <v>2211553</v>
      </c>
      <c r="C1619" t="s">
        <v>170</v>
      </c>
      <c r="D1619">
        <v>1140849409</v>
      </c>
      <c r="E1619" s="29">
        <v>42177</v>
      </c>
      <c r="F1619">
        <v>31062662</v>
      </c>
      <c r="G1619" s="14">
        <f>VLOOKUP(I1619,[2]numerales!$A:$F,6,0)</f>
        <v>923272421</v>
      </c>
      <c r="H1619" s="14">
        <f>VLOOKUP(I1619,[2]numerales!$A:$B,2,0)</f>
        <v>190101</v>
      </c>
      <c r="I1619" s="26">
        <v>190101</v>
      </c>
      <c r="K1619" s="1">
        <v>107400</v>
      </c>
      <c r="L1619" s="26"/>
      <c r="M1619" s="1"/>
      <c r="N1619" s="26"/>
      <c r="O1619" s="1"/>
      <c r="P1619" s="26"/>
    </row>
    <row r="1620" spans="1:16" hidden="1" x14ac:dyDescent="0.25">
      <c r="A1620" s="30">
        <v>50000249</v>
      </c>
      <c r="B1620">
        <v>2231687</v>
      </c>
      <c r="C1620" t="s">
        <v>154</v>
      </c>
      <c r="D1620">
        <v>473594</v>
      </c>
      <c r="E1620" s="29">
        <v>42177</v>
      </c>
      <c r="F1620">
        <v>32082520</v>
      </c>
      <c r="G1620" s="14">
        <f>VLOOKUP(I1620,[2]numerales!$A:$F,6,0)</f>
        <v>923272421</v>
      </c>
      <c r="H1620" s="14">
        <f>VLOOKUP(I1620,[2]numerales!$A:$B,2,0)</f>
        <v>190101</v>
      </c>
      <c r="I1620" s="26">
        <v>190101</v>
      </c>
      <c r="K1620" s="1">
        <v>107400</v>
      </c>
      <c r="L1620" s="26"/>
      <c r="M1620" s="1"/>
      <c r="N1620" s="26"/>
      <c r="O1620" s="1"/>
      <c r="P1620" s="26"/>
    </row>
    <row r="1621" spans="1:16" hidden="1" x14ac:dyDescent="0.25">
      <c r="A1621" s="30">
        <v>50000249</v>
      </c>
      <c r="B1621">
        <v>2425522</v>
      </c>
      <c r="C1621" t="s">
        <v>171</v>
      </c>
      <c r="D1621">
        <v>1069480606</v>
      </c>
      <c r="E1621" s="29">
        <v>42177</v>
      </c>
      <c r="F1621">
        <v>30057038</v>
      </c>
      <c r="G1621" s="14">
        <f>VLOOKUP(I1621,[2]numerales!$A:$F,6,0)</f>
        <v>923272421</v>
      </c>
      <c r="H1621" s="14">
        <f>VLOOKUP(I1621,[2]numerales!$A:$B,2,0)</f>
        <v>190101</v>
      </c>
      <c r="I1621" s="26">
        <v>190101</v>
      </c>
      <c r="K1621" s="1">
        <v>107400</v>
      </c>
      <c r="L1621" s="26"/>
      <c r="M1621" s="1"/>
      <c r="N1621" s="26"/>
      <c r="O1621" s="1"/>
      <c r="P1621" s="26"/>
    </row>
    <row r="1622" spans="1:16" hidden="1" x14ac:dyDescent="0.25">
      <c r="A1622" s="30">
        <v>50000249</v>
      </c>
      <c r="B1622">
        <v>2441960</v>
      </c>
      <c r="C1622" t="s">
        <v>154</v>
      </c>
      <c r="D1622">
        <v>5963255</v>
      </c>
      <c r="E1622" s="29">
        <v>42177</v>
      </c>
      <c r="F1622">
        <v>2810228</v>
      </c>
      <c r="G1622" s="14">
        <f>VLOOKUP(I1622,[2]numerales!$A:$F,6,0)</f>
        <v>96400000</v>
      </c>
      <c r="H1622" s="14">
        <f>VLOOKUP(I1622,[2]numerales!$A:$B,2,0)</f>
        <v>370101</v>
      </c>
      <c r="I1622" s="26">
        <v>121280</v>
      </c>
      <c r="K1622" s="1">
        <v>5400</v>
      </c>
      <c r="L1622" s="26"/>
      <c r="M1622" s="1"/>
      <c r="N1622" s="26"/>
      <c r="O1622" s="1"/>
      <c r="P1622" s="26"/>
    </row>
    <row r="1623" spans="1:16" hidden="1" x14ac:dyDescent="0.25">
      <c r="A1623" s="30">
        <v>50000249</v>
      </c>
      <c r="B1623">
        <v>2441972</v>
      </c>
      <c r="C1623" t="s">
        <v>154</v>
      </c>
      <c r="D1623">
        <v>5963255</v>
      </c>
      <c r="E1623" s="29">
        <v>42177</v>
      </c>
      <c r="F1623">
        <v>2810228</v>
      </c>
      <c r="G1623" s="14">
        <f>VLOOKUP(I1623,[2]numerales!$A:$F,6,0)</f>
        <v>96400000</v>
      </c>
      <c r="H1623" s="14">
        <f>VLOOKUP(I1623,[2]numerales!$A:$B,2,0)</f>
        <v>370101</v>
      </c>
      <c r="I1623" s="26">
        <v>121280</v>
      </c>
      <c r="K1623" s="1">
        <v>5400</v>
      </c>
      <c r="L1623" s="26"/>
      <c r="M1623" s="1"/>
      <c r="N1623" s="26"/>
      <c r="O1623" s="1"/>
      <c r="P1623" s="26"/>
    </row>
    <row r="1624" spans="1:16" hidden="1" x14ac:dyDescent="0.25">
      <c r="A1624" s="30">
        <v>50000249</v>
      </c>
      <c r="B1624">
        <v>2445300</v>
      </c>
      <c r="C1624" t="s">
        <v>210</v>
      </c>
      <c r="D1624">
        <v>1044425080</v>
      </c>
      <c r="E1624" s="29">
        <v>42177</v>
      </c>
      <c r="F1624">
        <v>30125193</v>
      </c>
      <c r="G1624" s="14">
        <f>VLOOKUP(I1624,[2]numerales!$A:$F,6,0)</f>
        <v>12400000</v>
      </c>
      <c r="H1624" s="14">
        <f>VLOOKUP(I1624,[2]numerales!$A:$B,2,0)</f>
        <v>270102</v>
      </c>
      <c r="I1624" s="26">
        <v>121204</v>
      </c>
      <c r="K1624" s="1">
        <v>5000</v>
      </c>
      <c r="L1624" s="26"/>
      <c r="M1624" s="1"/>
      <c r="N1624" s="26"/>
      <c r="O1624" s="1"/>
      <c r="P1624" s="26"/>
    </row>
    <row r="1625" spans="1:16" hidden="1" x14ac:dyDescent="0.25">
      <c r="A1625" s="30">
        <v>50000249</v>
      </c>
      <c r="B1625">
        <v>2452468</v>
      </c>
      <c r="C1625" t="s">
        <v>170</v>
      </c>
      <c r="D1625">
        <v>1128276504</v>
      </c>
      <c r="E1625" s="29">
        <v>42177</v>
      </c>
      <c r="F1625">
        <v>3436808</v>
      </c>
      <c r="G1625" s="14">
        <f>VLOOKUP(I1625,[2]numerales!$A:$F,6,0)</f>
        <v>923272421</v>
      </c>
      <c r="H1625" s="14">
        <f>VLOOKUP(I1625,[2]numerales!$A:$B,2,0)</f>
        <v>190101</v>
      </c>
      <c r="I1625" s="26">
        <v>190101</v>
      </c>
      <c r="K1625" s="1">
        <v>107400</v>
      </c>
      <c r="L1625" s="26"/>
      <c r="M1625" s="1"/>
      <c r="N1625" s="26"/>
      <c r="O1625" s="1"/>
      <c r="P1625" s="26"/>
    </row>
    <row r="1626" spans="1:16" hidden="1" x14ac:dyDescent="0.25">
      <c r="A1626" s="30">
        <v>50000249</v>
      </c>
      <c r="B1626">
        <v>2456495</v>
      </c>
      <c r="C1626" t="s">
        <v>179</v>
      </c>
      <c r="D1626">
        <v>1014206646</v>
      </c>
      <c r="E1626" s="29">
        <v>42177</v>
      </c>
      <c r="F1626">
        <v>6367078</v>
      </c>
      <c r="G1626" s="14">
        <f>VLOOKUP(I1626,[2]numerales!$A:$F,6,0)</f>
        <v>923272421</v>
      </c>
      <c r="H1626" s="14">
        <f>VLOOKUP(I1626,[2]numerales!$A:$B,2,0)</f>
        <v>190101</v>
      </c>
      <c r="I1626" s="26">
        <v>190101</v>
      </c>
      <c r="K1626" s="1">
        <v>107400</v>
      </c>
      <c r="L1626" s="26"/>
      <c r="M1626" s="1"/>
      <c r="N1626" s="26"/>
      <c r="O1626" s="1"/>
      <c r="P1626" s="26"/>
    </row>
    <row r="1627" spans="1:16" hidden="1" x14ac:dyDescent="0.25">
      <c r="A1627" s="30">
        <v>50000249</v>
      </c>
      <c r="B1627">
        <v>2469664</v>
      </c>
      <c r="C1627" t="s">
        <v>154</v>
      </c>
      <c r="D1627">
        <v>8300538004</v>
      </c>
      <c r="E1627" s="29">
        <v>42177</v>
      </c>
      <c r="F1627">
        <v>7429797</v>
      </c>
      <c r="G1627" s="14">
        <f>VLOOKUP(I1627,[2]numerales!$A:$F,6,0)</f>
        <v>12800000</v>
      </c>
      <c r="H1627" s="14">
        <f>VLOOKUP(I1627,[2]numerales!$A:$B,2,0)</f>
        <v>350300</v>
      </c>
      <c r="I1627" s="26">
        <v>350300</v>
      </c>
      <c r="K1627" s="1">
        <v>461569</v>
      </c>
      <c r="L1627" s="26"/>
      <c r="M1627" s="1"/>
      <c r="N1627" s="26"/>
      <c r="O1627" s="1"/>
      <c r="P1627" s="26"/>
    </row>
    <row r="1628" spans="1:16" hidden="1" x14ac:dyDescent="0.25">
      <c r="A1628" s="30">
        <v>50000249</v>
      </c>
      <c r="B1628">
        <v>2474051</v>
      </c>
      <c r="C1628" t="s">
        <v>172</v>
      </c>
      <c r="D1628">
        <v>1003863616</v>
      </c>
      <c r="E1628" s="29">
        <v>42177</v>
      </c>
      <c r="F1628">
        <v>8629697</v>
      </c>
      <c r="G1628" s="14">
        <f>VLOOKUP(I1628,[2]numerales!$A:$F,6,0)</f>
        <v>923272421</v>
      </c>
      <c r="H1628" s="14">
        <f>VLOOKUP(I1628,[2]numerales!$A:$B,2,0)</f>
        <v>190101</v>
      </c>
      <c r="I1628" s="26">
        <v>190101</v>
      </c>
      <c r="K1628" s="1">
        <v>107400</v>
      </c>
      <c r="L1628" s="26"/>
      <c r="M1628" s="1"/>
      <c r="N1628" s="26"/>
      <c r="O1628" s="1"/>
      <c r="P1628" s="26"/>
    </row>
    <row r="1629" spans="1:16" hidden="1" x14ac:dyDescent="0.25">
      <c r="A1629" s="30">
        <v>50000249</v>
      </c>
      <c r="B1629">
        <v>2474108</v>
      </c>
      <c r="C1629" t="s">
        <v>172</v>
      </c>
      <c r="D1629">
        <v>12105703</v>
      </c>
      <c r="E1629" s="29">
        <v>42177</v>
      </c>
      <c r="F1629">
        <v>87402307</v>
      </c>
      <c r="G1629" s="14">
        <f>VLOOKUP(I1629,[2]numerales!$A:$F,6,0)</f>
        <v>923272193</v>
      </c>
      <c r="H1629" s="14">
        <f>VLOOKUP(I1629,[2]numerales!$A:$B,2,0)</f>
        <v>131401</v>
      </c>
      <c r="I1629" s="26">
        <v>131401</v>
      </c>
      <c r="K1629" s="1">
        <v>16261083</v>
      </c>
      <c r="L1629" s="26"/>
      <c r="M1629" s="1"/>
      <c r="N1629" s="26"/>
      <c r="O1629" s="1"/>
      <c r="P1629" s="26"/>
    </row>
    <row r="1630" spans="1:16" hidden="1" x14ac:dyDescent="0.25">
      <c r="A1630" s="30">
        <v>50000249</v>
      </c>
      <c r="B1630">
        <v>2481628</v>
      </c>
      <c r="C1630" t="s">
        <v>158</v>
      </c>
      <c r="D1630">
        <v>72337215</v>
      </c>
      <c r="E1630" s="29">
        <v>42177</v>
      </c>
      <c r="F1630">
        <v>3725798</v>
      </c>
      <c r="G1630" s="14">
        <f>VLOOKUP(I1630,[2]numerales!$A:$F,6,0)</f>
        <v>923272421</v>
      </c>
      <c r="H1630" s="14">
        <f>VLOOKUP(I1630,[2]numerales!$A:$B,2,0)</f>
        <v>190101</v>
      </c>
      <c r="I1630" s="26">
        <v>190101</v>
      </c>
      <c r="K1630" s="1">
        <v>107400</v>
      </c>
      <c r="L1630" s="26"/>
      <c r="M1630" s="1"/>
      <c r="N1630" s="26"/>
      <c r="O1630" s="1"/>
      <c r="P1630" s="26"/>
    </row>
    <row r="1631" spans="1:16" hidden="1" x14ac:dyDescent="0.25">
      <c r="A1631" s="30">
        <v>50000249</v>
      </c>
      <c r="B1631">
        <v>2492257</v>
      </c>
      <c r="C1631" t="s">
        <v>169</v>
      </c>
      <c r="D1631">
        <v>12991635</v>
      </c>
      <c r="E1631" s="29">
        <v>42177</v>
      </c>
      <c r="F1631">
        <v>30029723</v>
      </c>
      <c r="G1631" s="14">
        <f>VLOOKUP(I1631,[2]numerales!$A:$F,6,0)</f>
        <v>12400000</v>
      </c>
      <c r="H1631" s="14">
        <f>VLOOKUP(I1631,[2]numerales!$A:$B,2,0)</f>
        <v>270102</v>
      </c>
      <c r="I1631" s="26">
        <v>121204</v>
      </c>
      <c r="K1631" s="1">
        <v>5000</v>
      </c>
      <c r="L1631" s="26"/>
      <c r="M1631" s="1"/>
      <c r="N1631" s="26"/>
      <c r="O1631" s="1"/>
      <c r="P1631" s="26"/>
    </row>
    <row r="1632" spans="1:16" hidden="1" x14ac:dyDescent="0.25">
      <c r="A1632" s="30">
        <v>50000249</v>
      </c>
      <c r="B1632">
        <v>2492319</v>
      </c>
      <c r="C1632" t="s">
        <v>169</v>
      </c>
      <c r="D1632">
        <v>12798280</v>
      </c>
      <c r="E1632" s="29">
        <v>42177</v>
      </c>
      <c r="F1632">
        <v>31666262</v>
      </c>
      <c r="G1632" s="14">
        <f>VLOOKUP(I1632,[2]numerales!$A:$F,6,0)</f>
        <v>923272421</v>
      </c>
      <c r="H1632" s="14">
        <f>VLOOKUP(I1632,[2]numerales!$A:$B,2,0)</f>
        <v>190101</v>
      </c>
      <c r="I1632" s="26">
        <v>190101</v>
      </c>
      <c r="K1632" s="1">
        <v>107400</v>
      </c>
      <c r="L1632" s="26"/>
      <c r="M1632" s="1"/>
      <c r="N1632" s="26"/>
      <c r="O1632" s="1"/>
      <c r="P1632" s="26"/>
    </row>
    <row r="1633" spans="1:16" hidden="1" x14ac:dyDescent="0.25">
      <c r="A1633" s="30">
        <v>50000249</v>
      </c>
      <c r="B1633">
        <v>2492321</v>
      </c>
      <c r="C1633" t="s">
        <v>169</v>
      </c>
      <c r="D1633">
        <v>98334388</v>
      </c>
      <c r="E1633" s="29">
        <v>42177</v>
      </c>
      <c r="F1633">
        <v>31283182</v>
      </c>
      <c r="G1633" s="14">
        <f>VLOOKUP(I1633,[2]numerales!$A:$F,6,0)</f>
        <v>12400000</v>
      </c>
      <c r="H1633" s="14">
        <f>VLOOKUP(I1633,[2]numerales!$A:$B,2,0)</f>
        <v>270102</v>
      </c>
      <c r="I1633" s="26">
        <v>121204</v>
      </c>
      <c r="K1633" s="1">
        <v>5000</v>
      </c>
      <c r="L1633" s="26"/>
      <c r="M1633" s="1"/>
      <c r="N1633" s="26"/>
      <c r="O1633" s="1"/>
      <c r="P1633" s="26"/>
    </row>
    <row r="1634" spans="1:16" hidden="1" x14ac:dyDescent="0.25">
      <c r="A1634" s="30">
        <v>50000249</v>
      </c>
      <c r="B1634">
        <v>2492322</v>
      </c>
      <c r="C1634" t="s">
        <v>169</v>
      </c>
      <c r="D1634">
        <v>1085926232</v>
      </c>
      <c r="E1634" s="29">
        <v>42177</v>
      </c>
      <c r="F1634">
        <v>31829815</v>
      </c>
      <c r="G1634" s="14">
        <f>VLOOKUP(I1634,[2]numerales!$A:$F,6,0)</f>
        <v>12400000</v>
      </c>
      <c r="H1634" s="14">
        <f>VLOOKUP(I1634,[2]numerales!$A:$B,2,0)</f>
        <v>270102</v>
      </c>
      <c r="I1634" s="26">
        <v>121204</v>
      </c>
      <c r="K1634" s="1">
        <v>5000</v>
      </c>
      <c r="L1634" s="26"/>
      <c r="M1634" s="1"/>
      <c r="N1634" s="26"/>
      <c r="O1634" s="1"/>
      <c r="P1634" s="26"/>
    </row>
    <row r="1635" spans="1:16" hidden="1" x14ac:dyDescent="0.25">
      <c r="A1635" s="30">
        <v>50000249</v>
      </c>
      <c r="B1635">
        <v>2492323</v>
      </c>
      <c r="C1635" t="s">
        <v>169</v>
      </c>
      <c r="D1635">
        <v>1085276669</v>
      </c>
      <c r="E1635" s="29">
        <v>42177</v>
      </c>
      <c r="F1635">
        <v>31226396</v>
      </c>
      <c r="G1635" s="14">
        <f>VLOOKUP(I1635,[2]numerales!$A:$F,6,0)</f>
        <v>12400000</v>
      </c>
      <c r="H1635" s="14">
        <f>VLOOKUP(I1635,[2]numerales!$A:$B,2,0)</f>
        <v>270102</v>
      </c>
      <c r="I1635" s="26">
        <v>121204</v>
      </c>
      <c r="K1635" s="1">
        <v>5000</v>
      </c>
      <c r="L1635" s="26"/>
      <c r="M1635" s="1"/>
      <c r="N1635" s="26"/>
      <c r="O1635" s="1"/>
      <c r="P1635" s="26"/>
    </row>
    <row r="1636" spans="1:16" hidden="1" x14ac:dyDescent="0.25">
      <c r="A1636" s="30">
        <v>50000249</v>
      </c>
      <c r="B1636">
        <v>2536226</v>
      </c>
      <c r="C1636" t="s">
        <v>181</v>
      </c>
      <c r="D1636">
        <v>30304080</v>
      </c>
      <c r="E1636" s="29">
        <v>42177</v>
      </c>
      <c r="F1636">
        <v>31887117</v>
      </c>
      <c r="G1636" s="14">
        <f>VLOOKUP(I1636,[2]numerales!$A:$F,6,0)</f>
        <v>26800000</v>
      </c>
      <c r="H1636" s="14">
        <f>VLOOKUP(I1636,[2]numerales!$A:$B,2,0)</f>
        <v>360200</v>
      </c>
      <c r="I1636" s="26">
        <v>360200</v>
      </c>
      <c r="K1636" s="1">
        <v>17000</v>
      </c>
      <c r="L1636" s="26"/>
      <c r="M1636" s="1"/>
      <c r="N1636" s="26"/>
      <c r="O1636" s="1"/>
      <c r="P1636" s="26"/>
    </row>
    <row r="1637" spans="1:16" hidden="1" x14ac:dyDescent="0.25">
      <c r="A1637" s="30">
        <v>50000249</v>
      </c>
      <c r="B1637">
        <v>2536227</v>
      </c>
      <c r="C1637" t="s">
        <v>181</v>
      </c>
      <c r="D1637">
        <v>30304080</v>
      </c>
      <c r="E1637" s="29">
        <v>42177</v>
      </c>
      <c r="F1637">
        <v>31887117</v>
      </c>
      <c r="G1637" s="14">
        <f>VLOOKUP(I1637,[2]numerales!$A:$F,6,0)</f>
        <v>26800000</v>
      </c>
      <c r="H1637" s="14">
        <f>VLOOKUP(I1637,[2]numerales!$A:$B,2,0)</f>
        <v>360200</v>
      </c>
      <c r="I1637" s="26">
        <v>360200</v>
      </c>
      <c r="K1637" s="1">
        <v>156600</v>
      </c>
      <c r="L1637" s="26"/>
      <c r="M1637" s="1"/>
      <c r="N1637" s="26"/>
      <c r="O1637" s="1"/>
      <c r="P1637" s="26"/>
    </row>
    <row r="1638" spans="1:16" hidden="1" x14ac:dyDescent="0.25">
      <c r="A1638" s="30">
        <v>50000249</v>
      </c>
      <c r="B1638">
        <v>2538077</v>
      </c>
      <c r="C1638" t="s">
        <v>164</v>
      </c>
      <c r="D1638">
        <v>6865788</v>
      </c>
      <c r="E1638" s="29">
        <v>42177</v>
      </c>
      <c r="F1638">
        <v>31076477</v>
      </c>
      <c r="G1638" s="14">
        <f>VLOOKUP(I1638,[2]numerales!$A:$F,6,0)</f>
        <v>923272193</v>
      </c>
      <c r="H1638" s="14">
        <f>VLOOKUP(I1638,[2]numerales!$A:$B,2,0)</f>
        <v>131401</v>
      </c>
      <c r="I1638" s="26">
        <v>131401</v>
      </c>
      <c r="K1638" s="1">
        <v>9000</v>
      </c>
      <c r="L1638" s="26"/>
      <c r="M1638" s="1"/>
      <c r="N1638" s="26"/>
      <c r="O1638" s="1"/>
      <c r="P1638" s="26"/>
    </row>
    <row r="1639" spans="1:16" hidden="1" x14ac:dyDescent="0.25">
      <c r="A1639" s="30">
        <v>50000249</v>
      </c>
      <c r="B1639">
        <v>2561333</v>
      </c>
      <c r="C1639" t="s">
        <v>209</v>
      </c>
      <c r="D1639">
        <v>92499046</v>
      </c>
      <c r="E1639" s="29">
        <v>42177</v>
      </c>
      <c r="F1639">
        <v>30124915</v>
      </c>
      <c r="G1639" s="14">
        <f>VLOOKUP(I1639,[2]numerales!$A:$F,6,0)</f>
        <v>923272421</v>
      </c>
      <c r="H1639" s="14">
        <f>VLOOKUP(I1639,[2]numerales!$A:$B,2,0)</f>
        <v>190101</v>
      </c>
      <c r="I1639" s="26">
        <v>190101</v>
      </c>
      <c r="K1639" s="1">
        <v>107400</v>
      </c>
      <c r="L1639" s="26"/>
      <c r="M1639" s="1"/>
      <c r="N1639" s="26"/>
      <c r="O1639" s="1"/>
      <c r="P1639" s="26"/>
    </row>
    <row r="1640" spans="1:16" hidden="1" x14ac:dyDescent="0.25">
      <c r="A1640" s="30">
        <v>50000249</v>
      </c>
      <c r="B1640">
        <v>2561354</v>
      </c>
      <c r="C1640" t="s">
        <v>209</v>
      </c>
      <c r="D1640">
        <v>17901858</v>
      </c>
      <c r="E1640" s="29">
        <v>42177</v>
      </c>
      <c r="F1640">
        <v>30436193</v>
      </c>
      <c r="G1640" s="14">
        <f>VLOOKUP(I1640,[2]numerales!$A:$F,6,0)</f>
        <v>26800000</v>
      </c>
      <c r="H1640" s="14">
        <f>VLOOKUP(I1640,[2]numerales!$A:$B,2,0)</f>
        <v>360200</v>
      </c>
      <c r="I1640" s="26">
        <v>360200</v>
      </c>
      <c r="K1640" s="1">
        <v>3228418</v>
      </c>
      <c r="L1640" s="26"/>
      <c r="M1640" s="1"/>
      <c r="N1640" s="26"/>
      <c r="O1640" s="1"/>
      <c r="P1640" s="26"/>
    </row>
    <row r="1641" spans="1:16" hidden="1" x14ac:dyDescent="0.25">
      <c r="A1641" s="30">
        <v>50000249</v>
      </c>
      <c r="B1641">
        <v>2571793</v>
      </c>
      <c r="C1641" t="s">
        <v>154</v>
      </c>
      <c r="D1641">
        <v>80497732</v>
      </c>
      <c r="E1641" s="29">
        <v>42177</v>
      </c>
      <c r="F1641">
        <v>31124304</v>
      </c>
      <c r="G1641" s="14">
        <f>VLOOKUP(I1641,[2]numerales!$A:$F,6,0)</f>
        <v>12400000</v>
      </c>
      <c r="H1641" s="14">
        <f>VLOOKUP(I1641,[2]numerales!$A:$B,2,0)</f>
        <v>270102</v>
      </c>
      <c r="I1641" s="26">
        <v>121204</v>
      </c>
      <c r="K1641" s="1">
        <v>5000</v>
      </c>
      <c r="L1641" s="26"/>
      <c r="M1641" s="1"/>
      <c r="N1641" s="26"/>
      <c r="O1641" s="1"/>
      <c r="P1641" s="26"/>
    </row>
    <row r="1642" spans="1:16" hidden="1" x14ac:dyDescent="0.25">
      <c r="A1642" s="30">
        <v>50000249</v>
      </c>
      <c r="B1642">
        <v>2571794</v>
      </c>
      <c r="C1642" t="s">
        <v>154</v>
      </c>
      <c r="D1642">
        <v>1022371761</v>
      </c>
      <c r="E1642" s="29">
        <v>42177</v>
      </c>
      <c r="F1642">
        <v>4026002</v>
      </c>
      <c r="G1642" s="14">
        <f>VLOOKUP(I1642,[2]numerales!$A:$F,6,0)</f>
        <v>12400000</v>
      </c>
      <c r="H1642" s="14">
        <f>VLOOKUP(I1642,[2]numerales!$A:$B,2,0)</f>
        <v>270102</v>
      </c>
      <c r="I1642" s="26">
        <v>121204</v>
      </c>
      <c r="K1642" s="1">
        <v>5500</v>
      </c>
      <c r="L1642" s="26"/>
      <c r="M1642" s="1"/>
      <c r="N1642" s="26"/>
      <c r="O1642" s="1"/>
      <c r="P1642" s="26"/>
    </row>
    <row r="1643" spans="1:16" hidden="1" x14ac:dyDescent="0.25">
      <c r="A1643" s="30">
        <v>50000249</v>
      </c>
      <c r="B1643">
        <v>2617254</v>
      </c>
      <c r="C1643" t="s">
        <v>154</v>
      </c>
      <c r="D1643">
        <v>41550923</v>
      </c>
      <c r="E1643" s="29">
        <v>42177</v>
      </c>
      <c r="F1643">
        <v>2562749</v>
      </c>
      <c r="G1643" s="14">
        <f>VLOOKUP(I1643,[2]numerales!$A:$F,6,0)</f>
        <v>11500000</v>
      </c>
      <c r="H1643" s="14">
        <f>VLOOKUP(I1643,[2]numerales!$A:$B,2,0)</f>
        <v>130101</v>
      </c>
      <c r="I1643" s="26">
        <v>12102020</v>
      </c>
      <c r="K1643" s="1">
        <v>1600</v>
      </c>
      <c r="L1643" s="26"/>
      <c r="M1643" s="1"/>
      <c r="N1643" s="26"/>
      <c r="O1643" s="1"/>
      <c r="P1643" s="26"/>
    </row>
    <row r="1644" spans="1:16" hidden="1" x14ac:dyDescent="0.25">
      <c r="A1644" s="30">
        <v>50000249</v>
      </c>
      <c r="B1644">
        <v>2617269</v>
      </c>
      <c r="C1644" t="s">
        <v>154</v>
      </c>
      <c r="D1644">
        <v>51725781</v>
      </c>
      <c r="E1644" s="29">
        <v>42177</v>
      </c>
      <c r="F1644">
        <v>4901119</v>
      </c>
      <c r="G1644" s="14">
        <f>VLOOKUP(I1644,[2]numerales!$A:$F,6,0)</f>
        <v>11500000</v>
      </c>
      <c r="H1644" s="14">
        <f>VLOOKUP(I1644,[2]numerales!$A:$B,2,0)</f>
        <v>130101</v>
      </c>
      <c r="I1644" s="26">
        <v>12102020</v>
      </c>
      <c r="K1644" s="1">
        <v>2300</v>
      </c>
      <c r="L1644" s="26"/>
      <c r="M1644" s="1"/>
      <c r="N1644" s="26"/>
      <c r="O1644" s="1"/>
      <c r="P1644" s="26"/>
    </row>
    <row r="1645" spans="1:16" hidden="1" x14ac:dyDescent="0.25">
      <c r="A1645" s="30">
        <v>50000249</v>
      </c>
      <c r="B1645">
        <v>2617271</v>
      </c>
      <c r="C1645" t="s">
        <v>154</v>
      </c>
      <c r="D1645">
        <v>1026292558</v>
      </c>
      <c r="E1645" s="29">
        <v>42177</v>
      </c>
      <c r="F1645">
        <v>31789502</v>
      </c>
      <c r="G1645" s="14">
        <f>VLOOKUP(I1645,[2]numerales!$A:$F,6,0)</f>
        <v>11500000</v>
      </c>
      <c r="H1645" s="14">
        <f>VLOOKUP(I1645,[2]numerales!$A:$B,2,0)</f>
        <v>130101</v>
      </c>
      <c r="I1645" s="26">
        <v>12102020</v>
      </c>
      <c r="K1645" s="1">
        <v>1760</v>
      </c>
      <c r="L1645" s="26"/>
      <c r="M1645" s="1"/>
      <c r="N1645" s="26"/>
      <c r="O1645" s="1"/>
      <c r="P1645" s="26"/>
    </row>
    <row r="1646" spans="1:16" hidden="1" x14ac:dyDescent="0.25">
      <c r="A1646" s="30">
        <v>50000249</v>
      </c>
      <c r="B1646">
        <v>2626769</v>
      </c>
      <c r="C1646" t="s">
        <v>154</v>
      </c>
      <c r="D1646">
        <v>19342858</v>
      </c>
      <c r="E1646" s="29">
        <v>42177</v>
      </c>
      <c r="F1646">
        <v>3426961</v>
      </c>
      <c r="G1646" s="14">
        <f>VLOOKUP(I1646,[2]numerales!$A:$F,6,0)</f>
        <v>96300000</v>
      </c>
      <c r="H1646" s="14">
        <f>VLOOKUP(I1646,[2]numerales!$A:$B,2,0)</f>
        <v>190101</v>
      </c>
      <c r="I1646" s="26">
        <v>121270</v>
      </c>
      <c r="K1646" s="1">
        <v>600</v>
      </c>
      <c r="L1646" s="26"/>
      <c r="M1646" s="1"/>
      <c r="N1646" s="26"/>
      <c r="O1646" s="1"/>
      <c r="P1646" s="26"/>
    </row>
    <row r="1647" spans="1:16" hidden="1" x14ac:dyDescent="0.25">
      <c r="A1647" s="30">
        <v>50000249</v>
      </c>
      <c r="B1647">
        <v>2642005</v>
      </c>
      <c r="C1647" t="s">
        <v>154</v>
      </c>
      <c r="D1647">
        <v>5963255</v>
      </c>
      <c r="E1647" s="29">
        <v>42177</v>
      </c>
      <c r="F1647">
        <v>2810228</v>
      </c>
      <c r="G1647" s="14">
        <f>VLOOKUP(I1647,[2]numerales!$A:$F,6,0)</f>
        <v>96400000</v>
      </c>
      <c r="H1647" s="14">
        <f>VLOOKUP(I1647,[2]numerales!$A:$B,2,0)</f>
        <v>370101</v>
      </c>
      <c r="I1647" s="26">
        <v>121280</v>
      </c>
      <c r="K1647" s="1">
        <v>5400</v>
      </c>
      <c r="L1647" s="26"/>
      <c r="M1647" s="1"/>
      <c r="N1647" s="26"/>
      <c r="O1647" s="1"/>
      <c r="P1647" s="26"/>
    </row>
    <row r="1648" spans="1:16" hidden="1" x14ac:dyDescent="0.25">
      <c r="A1648" s="30">
        <v>50000249</v>
      </c>
      <c r="B1648">
        <v>2642060</v>
      </c>
      <c r="C1648" t="s">
        <v>154</v>
      </c>
      <c r="D1648">
        <v>5963255</v>
      </c>
      <c r="E1648" s="29">
        <v>42177</v>
      </c>
      <c r="F1648">
        <v>2810228</v>
      </c>
      <c r="G1648" s="14">
        <f>VLOOKUP(I1648,[2]numerales!$A:$F,6,0)</f>
        <v>96400000</v>
      </c>
      <c r="H1648" s="14">
        <f>VLOOKUP(I1648,[2]numerales!$A:$B,2,0)</f>
        <v>370101</v>
      </c>
      <c r="I1648" s="26">
        <v>121280</v>
      </c>
      <c r="K1648" s="1">
        <v>5400</v>
      </c>
      <c r="L1648" s="26"/>
      <c r="M1648" s="1"/>
      <c r="N1648" s="26"/>
      <c r="O1648" s="1"/>
      <c r="P1648" s="26"/>
    </row>
    <row r="1649" spans="1:16" hidden="1" x14ac:dyDescent="0.25">
      <c r="A1649" s="30">
        <v>50000249</v>
      </c>
      <c r="B1649">
        <v>13116480</v>
      </c>
      <c r="C1649" t="s">
        <v>160</v>
      </c>
      <c r="D1649">
        <v>800197268</v>
      </c>
      <c r="E1649" s="29">
        <v>42177</v>
      </c>
      <c r="F1649">
        <v>2756666</v>
      </c>
      <c r="G1649" s="14">
        <f>VLOOKUP(I1649,[2]numerales!$A:$F,6,0)</f>
        <v>910300000</v>
      </c>
      <c r="H1649" s="14">
        <f>VLOOKUP(I1649,[2]numerales!$A:$B,2,0)</f>
        <v>130113</v>
      </c>
      <c r="I1649" s="26">
        <v>130113</v>
      </c>
      <c r="K1649" s="1">
        <v>1067900</v>
      </c>
      <c r="L1649" s="26"/>
      <c r="M1649" s="1"/>
      <c r="N1649" s="26"/>
      <c r="O1649" s="1"/>
      <c r="P1649" s="26"/>
    </row>
    <row r="1650" spans="1:16" hidden="1" x14ac:dyDescent="0.25">
      <c r="A1650" s="30">
        <v>50000249</v>
      </c>
      <c r="B1650">
        <v>13116482</v>
      </c>
      <c r="C1650" t="s">
        <v>160</v>
      </c>
      <c r="D1650">
        <v>800197268</v>
      </c>
      <c r="E1650" s="29">
        <v>42177</v>
      </c>
      <c r="F1650">
        <v>2756666</v>
      </c>
      <c r="G1650" s="14">
        <f>VLOOKUP(I1650,[2]numerales!$A:$F,6,0)</f>
        <v>910300000</v>
      </c>
      <c r="H1650" s="14">
        <f>VLOOKUP(I1650,[2]numerales!$A:$B,2,0)</f>
        <v>130113</v>
      </c>
      <c r="I1650" s="26">
        <v>130113</v>
      </c>
      <c r="K1650" s="1">
        <v>350000</v>
      </c>
      <c r="L1650" s="26"/>
      <c r="M1650" s="1"/>
      <c r="N1650" s="26"/>
      <c r="O1650" s="1"/>
      <c r="P1650" s="26"/>
    </row>
    <row r="1651" spans="1:16" hidden="1" x14ac:dyDescent="0.25">
      <c r="A1651" s="30">
        <v>50000249</v>
      </c>
      <c r="B1651">
        <v>27181412</v>
      </c>
      <c r="C1651" t="s">
        <v>154</v>
      </c>
      <c r="D1651">
        <v>4043327</v>
      </c>
      <c r="E1651" s="29">
        <v>42177</v>
      </c>
      <c r="F1651">
        <v>31340439</v>
      </c>
      <c r="G1651" s="14">
        <f>VLOOKUP(I1651,[2]numerales!$A:$F,6,0)</f>
        <v>96400000</v>
      </c>
      <c r="H1651" s="14">
        <f>VLOOKUP(I1651,[2]numerales!$A:$B,2,0)</f>
        <v>370101</v>
      </c>
      <c r="I1651" s="26">
        <v>121280</v>
      </c>
      <c r="K1651" s="1">
        <v>5400</v>
      </c>
      <c r="L1651" s="26"/>
      <c r="M1651" s="1"/>
      <c r="N1651" s="26"/>
      <c r="O1651" s="1"/>
      <c r="P1651" s="26"/>
    </row>
    <row r="1652" spans="1:16" hidden="1" x14ac:dyDescent="0.25">
      <c r="A1652" s="30">
        <v>50000249</v>
      </c>
      <c r="B1652">
        <v>28728257</v>
      </c>
      <c r="C1652" t="s">
        <v>201</v>
      </c>
      <c r="D1652">
        <v>1072640101</v>
      </c>
      <c r="E1652" s="29">
        <v>42177</v>
      </c>
      <c r="F1652">
        <v>30030200</v>
      </c>
      <c r="G1652" s="14">
        <f>VLOOKUP(I1652,[2]numerales!$A:$F,6,0)</f>
        <v>923272421</v>
      </c>
      <c r="H1652" s="14">
        <f>VLOOKUP(I1652,[2]numerales!$A:$B,2,0)</f>
        <v>190101</v>
      </c>
      <c r="I1652" s="26">
        <v>19010103</v>
      </c>
      <c r="K1652" s="1">
        <v>107400</v>
      </c>
      <c r="L1652" s="26"/>
      <c r="M1652" s="1"/>
      <c r="N1652" s="26"/>
      <c r="O1652" s="1"/>
      <c r="P1652" s="26"/>
    </row>
    <row r="1653" spans="1:16" hidden="1" x14ac:dyDescent="0.25">
      <c r="A1653" s="30">
        <v>50000249</v>
      </c>
      <c r="B1653">
        <v>34104383</v>
      </c>
      <c r="C1653" t="s">
        <v>154</v>
      </c>
      <c r="D1653">
        <v>53164735</v>
      </c>
      <c r="E1653" s="29">
        <v>42177</v>
      </c>
      <c r="F1653">
        <v>6802950</v>
      </c>
      <c r="G1653" s="14">
        <f>VLOOKUP(I1653,[2]numerales!$A:$F,6,0)</f>
        <v>12400000</v>
      </c>
      <c r="H1653" s="14">
        <f>VLOOKUP(I1653,[2]numerales!$A:$B,2,0)</f>
        <v>270102</v>
      </c>
      <c r="I1653" s="26">
        <v>121204</v>
      </c>
      <c r="K1653" s="1">
        <v>5000</v>
      </c>
      <c r="L1653" s="26"/>
      <c r="M1653" s="1"/>
      <c r="N1653" s="26"/>
      <c r="O1653" s="1"/>
      <c r="P1653" s="26"/>
    </row>
    <row r="1654" spans="1:16" hidden="1" x14ac:dyDescent="0.25">
      <c r="A1654" s="30">
        <v>50000249</v>
      </c>
      <c r="B1654">
        <v>36797043</v>
      </c>
      <c r="C1654" t="s">
        <v>154</v>
      </c>
      <c r="D1654">
        <v>5204273</v>
      </c>
      <c r="E1654" s="29">
        <v>42177</v>
      </c>
      <c r="F1654">
        <v>30063206</v>
      </c>
      <c r="G1654" s="14">
        <f>VLOOKUP(I1654,[2]numerales!$A:$F,6,0)</f>
        <v>923272421</v>
      </c>
      <c r="H1654" s="14">
        <f>VLOOKUP(I1654,[2]numerales!$A:$B,2,0)</f>
        <v>190101</v>
      </c>
      <c r="I1654" s="26">
        <v>190101</v>
      </c>
      <c r="K1654" s="1">
        <v>20000</v>
      </c>
      <c r="L1654" s="26"/>
      <c r="M1654" s="1"/>
      <c r="N1654" s="26"/>
      <c r="O1654" s="1"/>
      <c r="P1654" s="26"/>
    </row>
    <row r="1655" spans="1:16" hidden="1" x14ac:dyDescent="0.25">
      <c r="A1655" s="30">
        <v>50000249</v>
      </c>
      <c r="B1655">
        <v>38657692</v>
      </c>
      <c r="C1655" t="s">
        <v>158</v>
      </c>
      <c r="D1655">
        <v>23020784</v>
      </c>
      <c r="E1655" s="29">
        <v>42177</v>
      </c>
      <c r="F1655">
        <v>30059543</v>
      </c>
      <c r="G1655" s="14">
        <f>VLOOKUP(I1655,[2]numerales!$A:$F,6,0)</f>
        <v>96400000</v>
      </c>
      <c r="H1655" s="14">
        <f>VLOOKUP(I1655,[2]numerales!$A:$B,2,0)</f>
        <v>370101</v>
      </c>
      <c r="I1655" s="26">
        <v>121280</v>
      </c>
      <c r="K1655" s="1">
        <v>4900</v>
      </c>
      <c r="L1655" s="26"/>
      <c r="M1655" s="1"/>
      <c r="N1655" s="26"/>
      <c r="O1655" s="1"/>
      <c r="P1655" s="26"/>
    </row>
    <row r="1656" spans="1:16" hidden="1" x14ac:dyDescent="0.25">
      <c r="A1656" s="30">
        <v>50000249</v>
      </c>
      <c r="B1656">
        <v>40625860</v>
      </c>
      <c r="C1656" t="s">
        <v>157</v>
      </c>
      <c r="D1656">
        <v>1065569535</v>
      </c>
      <c r="E1656" s="29">
        <v>42177</v>
      </c>
      <c r="F1656">
        <v>30127490</v>
      </c>
      <c r="G1656" s="14">
        <f>VLOOKUP(I1656,[2]numerales!$A:$F,6,0)</f>
        <v>923272421</v>
      </c>
      <c r="H1656" s="14">
        <f>VLOOKUP(I1656,[2]numerales!$A:$B,2,0)</f>
        <v>190101</v>
      </c>
      <c r="I1656" s="26">
        <v>190101</v>
      </c>
      <c r="K1656" s="1">
        <v>107400</v>
      </c>
      <c r="L1656" s="26"/>
      <c r="M1656" s="1"/>
      <c r="N1656" s="26"/>
      <c r="O1656" s="1"/>
      <c r="P1656" s="26"/>
    </row>
    <row r="1657" spans="1:16" hidden="1" x14ac:dyDescent="0.25">
      <c r="A1657" s="30">
        <v>50000249</v>
      </c>
      <c r="B1657">
        <v>40625861</v>
      </c>
      <c r="C1657" t="s">
        <v>157</v>
      </c>
      <c r="D1657">
        <v>1044422815</v>
      </c>
      <c r="E1657" s="29">
        <v>42177</v>
      </c>
      <c r="F1657">
        <v>30051734</v>
      </c>
      <c r="G1657" s="14">
        <f>VLOOKUP(I1657,[2]numerales!$A:$F,6,0)</f>
        <v>923272421</v>
      </c>
      <c r="H1657" s="14">
        <f>VLOOKUP(I1657,[2]numerales!$A:$B,2,0)</f>
        <v>190101</v>
      </c>
      <c r="I1657" s="26">
        <v>190101</v>
      </c>
      <c r="K1657" s="1">
        <v>107400</v>
      </c>
      <c r="L1657" s="26"/>
      <c r="M1657" s="1"/>
      <c r="N1657" s="26"/>
      <c r="O1657" s="1"/>
      <c r="P1657" s="26"/>
    </row>
    <row r="1658" spans="1:16" hidden="1" x14ac:dyDescent="0.25">
      <c r="A1658" s="30">
        <v>50000249</v>
      </c>
      <c r="B1658">
        <v>41090808</v>
      </c>
      <c r="C1658" t="s">
        <v>154</v>
      </c>
      <c r="D1658">
        <v>1032427629</v>
      </c>
      <c r="E1658" s="29">
        <v>42177</v>
      </c>
      <c r="F1658">
        <v>31581071</v>
      </c>
      <c r="G1658" s="14">
        <f>VLOOKUP(I1658,[2]numerales!$A:$F,6,0)</f>
        <v>923272421</v>
      </c>
      <c r="H1658" s="14">
        <f>VLOOKUP(I1658,[2]numerales!$A:$B,2,0)</f>
        <v>190101</v>
      </c>
      <c r="I1658" s="26">
        <v>190101</v>
      </c>
      <c r="K1658" s="1">
        <v>107400</v>
      </c>
      <c r="L1658" s="26"/>
      <c r="M1658" s="1"/>
      <c r="N1658" s="26"/>
      <c r="O1658" s="1"/>
      <c r="P1658" s="26"/>
    </row>
    <row r="1659" spans="1:16" hidden="1" x14ac:dyDescent="0.25">
      <c r="A1659" s="30">
        <v>50000249</v>
      </c>
      <c r="B1659">
        <v>41090937</v>
      </c>
      <c r="C1659" t="s">
        <v>154</v>
      </c>
      <c r="D1659">
        <v>22423845</v>
      </c>
      <c r="E1659" s="29">
        <v>42177</v>
      </c>
      <c r="F1659">
        <v>31258133</v>
      </c>
      <c r="G1659" s="14">
        <f>VLOOKUP(I1659,[2]numerales!$A:$F,6,0)</f>
        <v>923272193</v>
      </c>
      <c r="H1659" s="14">
        <f>VLOOKUP(I1659,[2]numerales!$A:$B,2,0)</f>
        <v>131401</v>
      </c>
      <c r="I1659" s="26">
        <v>131401</v>
      </c>
      <c r="K1659" s="1">
        <v>19300</v>
      </c>
      <c r="L1659" s="26"/>
      <c r="M1659" s="1"/>
      <c r="N1659" s="26"/>
      <c r="O1659" s="1"/>
      <c r="P1659" s="26"/>
    </row>
    <row r="1660" spans="1:16" hidden="1" x14ac:dyDescent="0.25">
      <c r="A1660" s="30">
        <v>50000249</v>
      </c>
      <c r="B1660">
        <v>41774140</v>
      </c>
      <c r="C1660" t="s">
        <v>154</v>
      </c>
      <c r="D1660">
        <v>33273929</v>
      </c>
      <c r="E1660" s="29">
        <v>42177</v>
      </c>
      <c r="F1660">
        <v>31587818</v>
      </c>
      <c r="G1660" s="14">
        <f>VLOOKUP(I1660,[2]numerales!$A:$F,6,0)</f>
        <v>12400000</v>
      </c>
      <c r="H1660" s="14">
        <f>VLOOKUP(I1660,[2]numerales!$A:$B,2,0)</f>
        <v>270102</v>
      </c>
      <c r="I1660" s="26">
        <v>121204</v>
      </c>
      <c r="K1660" s="1">
        <v>5000</v>
      </c>
      <c r="L1660" s="26"/>
      <c r="M1660" s="1"/>
      <c r="N1660" s="26"/>
      <c r="O1660" s="1"/>
      <c r="P1660" s="26"/>
    </row>
    <row r="1661" spans="1:16" hidden="1" x14ac:dyDescent="0.25">
      <c r="A1661" s="30">
        <v>50000249</v>
      </c>
      <c r="B1661">
        <v>41774672</v>
      </c>
      <c r="C1661" t="s">
        <v>154</v>
      </c>
      <c r="D1661">
        <v>1140835767</v>
      </c>
      <c r="E1661" s="29">
        <v>42177</v>
      </c>
      <c r="F1661">
        <v>30460620</v>
      </c>
      <c r="G1661" s="14">
        <f>VLOOKUP(I1661,[2]numerales!$A:$F,6,0)</f>
        <v>923272421</v>
      </c>
      <c r="H1661" s="14">
        <f>VLOOKUP(I1661,[2]numerales!$A:$B,2,0)</f>
        <v>190101</v>
      </c>
      <c r="I1661" s="26">
        <v>190101</v>
      </c>
      <c r="K1661" s="1">
        <v>107400</v>
      </c>
      <c r="L1661" s="26"/>
      <c r="M1661" s="1"/>
      <c r="N1661" s="26"/>
      <c r="O1661" s="1"/>
      <c r="P1661" s="26"/>
    </row>
    <row r="1662" spans="1:16" hidden="1" x14ac:dyDescent="0.25">
      <c r="A1662" s="30">
        <v>50000249</v>
      </c>
      <c r="B1662">
        <v>41774678</v>
      </c>
      <c r="C1662" t="s">
        <v>154</v>
      </c>
      <c r="D1662">
        <v>98590101</v>
      </c>
      <c r="E1662" s="29">
        <v>42177</v>
      </c>
      <c r="F1662">
        <v>7505094</v>
      </c>
      <c r="G1662" s="14">
        <f>VLOOKUP(I1662,[2]numerales!$A:$F,6,0)</f>
        <v>96400000</v>
      </c>
      <c r="H1662" s="14">
        <f>VLOOKUP(I1662,[2]numerales!$A:$B,2,0)</f>
        <v>370101</v>
      </c>
      <c r="I1662" s="26">
        <v>121280</v>
      </c>
      <c r="K1662" s="1">
        <v>5400</v>
      </c>
      <c r="L1662" s="26"/>
      <c r="M1662" s="1"/>
      <c r="N1662" s="26"/>
      <c r="O1662" s="1"/>
      <c r="P1662" s="26"/>
    </row>
    <row r="1663" spans="1:16" hidden="1" x14ac:dyDescent="0.25">
      <c r="A1663" s="30">
        <v>50000249</v>
      </c>
      <c r="B1663">
        <v>41777027</v>
      </c>
      <c r="C1663" t="s">
        <v>154</v>
      </c>
      <c r="D1663">
        <v>1012402820</v>
      </c>
      <c r="E1663" s="29">
        <v>42177</v>
      </c>
      <c r="F1663">
        <v>32021399</v>
      </c>
      <c r="G1663" s="14">
        <f>VLOOKUP(I1663,[2]numerales!$A:$F,6,0)</f>
        <v>12400000</v>
      </c>
      <c r="H1663" s="14">
        <f>VLOOKUP(I1663,[2]numerales!$A:$B,2,0)</f>
        <v>270102</v>
      </c>
      <c r="I1663" s="26">
        <v>121204</v>
      </c>
      <c r="K1663" s="1">
        <v>5000</v>
      </c>
      <c r="L1663" s="26"/>
      <c r="M1663" s="1"/>
      <c r="N1663" s="26"/>
      <c r="O1663" s="1"/>
      <c r="P1663" s="26"/>
    </row>
    <row r="1664" spans="1:16" hidden="1" x14ac:dyDescent="0.25">
      <c r="A1664" s="30">
        <v>50000249</v>
      </c>
      <c r="B1664">
        <v>41777172</v>
      </c>
      <c r="C1664" t="s">
        <v>154</v>
      </c>
      <c r="D1664">
        <v>1122132541</v>
      </c>
      <c r="E1664" s="29">
        <v>42177</v>
      </c>
      <c r="F1664">
        <v>32049527</v>
      </c>
      <c r="G1664" s="14">
        <f>VLOOKUP(I1664,[2]numerales!$A:$F,6,0)</f>
        <v>12400000</v>
      </c>
      <c r="H1664" s="14">
        <f>VLOOKUP(I1664,[2]numerales!$A:$B,2,0)</f>
        <v>270102</v>
      </c>
      <c r="I1664" s="26">
        <v>121204</v>
      </c>
      <c r="K1664" s="1">
        <v>5000</v>
      </c>
      <c r="L1664" s="26"/>
      <c r="M1664" s="1"/>
      <c r="N1664" s="26"/>
      <c r="O1664" s="1"/>
      <c r="P1664" s="26"/>
    </row>
    <row r="1665" spans="1:16" hidden="1" x14ac:dyDescent="0.25">
      <c r="A1665" s="30">
        <v>50000249</v>
      </c>
      <c r="B1665">
        <v>41777174</v>
      </c>
      <c r="C1665" t="s">
        <v>154</v>
      </c>
      <c r="D1665">
        <v>1118197489</v>
      </c>
      <c r="E1665" s="29">
        <v>42177</v>
      </c>
      <c r="F1665">
        <v>32041163</v>
      </c>
      <c r="G1665" s="14">
        <f>VLOOKUP(I1665,[2]numerales!$A:$F,6,0)</f>
        <v>12400000</v>
      </c>
      <c r="H1665" s="14">
        <f>VLOOKUP(I1665,[2]numerales!$A:$B,2,0)</f>
        <v>270102</v>
      </c>
      <c r="I1665" s="26">
        <v>121204</v>
      </c>
      <c r="K1665" s="1">
        <v>5000</v>
      </c>
      <c r="L1665" s="26"/>
      <c r="M1665" s="1"/>
      <c r="N1665" s="26"/>
      <c r="O1665" s="1"/>
      <c r="P1665" s="26"/>
    </row>
    <row r="1666" spans="1:16" hidden="1" x14ac:dyDescent="0.25">
      <c r="A1666" s="30">
        <v>50000249</v>
      </c>
      <c r="B1666">
        <v>41777196</v>
      </c>
      <c r="C1666" t="s">
        <v>154</v>
      </c>
      <c r="D1666">
        <v>1020771900</v>
      </c>
      <c r="E1666" s="29">
        <v>42177</v>
      </c>
      <c r="F1666">
        <v>32028850</v>
      </c>
      <c r="G1666" s="14">
        <f>VLOOKUP(I1666,[2]numerales!$A:$F,6,0)</f>
        <v>12400000</v>
      </c>
      <c r="H1666" s="14">
        <f>VLOOKUP(I1666,[2]numerales!$A:$B,2,0)</f>
        <v>270102</v>
      </c>
      <c r="I1666" s="26">
        <v>121204</v>
      </c>
      <c r="K1666" s="1">
        <v>5000</v>
      </c>
      <c r="L1666" s="26"/>
      <c r="M1666" s="1"/>
      <c r="N1666" s="26"/>
      <c r="O1666" s="1"/>
      <c r="P1666" s="26"/>
    </row>
    <row r="1667" spans="1:16" hidden="1" x14ac:dyDescent="0.25">
      <c r="A1667" s="30">
        <v>50000249</v>
      </c>
      <c r="B1667">
        <v>42708909</v>
      </c>
      <c r="C1667" t="s">
        <v>154</v>
      </c>
      <c r="D1667">
        <v>1018414979</v>
      </c>
      <c r="E1667" s="29">
        <v>42177</v>
      </c>
      <c r="F1667">
        <v>3341107</v>
      </c>
      <c r="G1667" s="14">
        <f>VLOOKUP(I1667,[2]numerales!$A:$F,6,0)</f>
        <v>12400000</v>
      </c>
      <c r="H1667" s="14">
        <f>VLOOKUP(I1667,[2]numerales!$A:$B,2,0)</f>
        <v>270102</v>
      </c>
      <c r="I1667" s="26">
        <v>270102</v>
      </c>
      <c r="K1667" s="1">
        <v>15600</v>
      </c>
      <c r="L1667" s="26"/>
      <c r="M1667" s="1"/>
      <c r="N1667" s="26"/>
      <c r="O1667" s="1"/>
      <c r="P1667" s="26"/>
    </row>
    <row r="1668" spans="1:16" hidden="1" x14ac:dyDescent="0.25">
      <c r="A1668" s="30">
        <v>50000249</v>
      </c>
      <c r="B1668">
        <v>42708987</v>
      </c>
      <c r="C1668" t="s">
        <v>154</v>
      </c>
      <c r="D1668">
        <v>1061750050</v>
      </c>
      <c r="E1668" s="29">
        <v>42177</v>
      </c>
      <c r="F1668">
        <v>30073626</v>
      </c>
      <c r="G1668" s="14">
        <f>VLOOKUP(I1668,[2]numerales!$A:$F,6,0)</f>
        <v>12400000</v>
      </c>
      <c r="H1668" s="14">
        <f>VLOOKUP(I1668,[2]numerales!$A:$B,2,0)</f>
        <v>270102</v>
      </c>
      <c r="I1668" s="26">
        <v>121204</v>
      </c>
      <c r="K1668" s="1">
        <v>5000</v>
      </c>
      <c r="L1668" s="26"/>
      <c r="M1668" s="1"/>
      <c r="N1668" s="26"/>
      <c r="O1668" s="1"/>
      <c r="P1668" s="26"/>
    </row>
    <row r="1669" spans="1:16" hidden="1" x14ac:dyDescent="0.25">
      <c r="A1669" s="30">
        <v>50000249</v>
      </c>
      <c r="B1669">
        <v>42708995</v>
      </c>
      <c r="C1669" t="s">
        <v>154</v>
      </c>
      <c r="D1669">
        <v>80755576</v>
      </c>
      <c r="E1669" s="29">
        <v>42177</v>
      </c>
      <c r="F1669">
        <v>6899870</v>
      </c>
      <c r="G1669" s="14">
        <f>VLOOKUP(I1669,[2]numerales!$A:$F,6,0)</f>
        <v>96400000</v>
      </c>
      <c r="H1669" s="14">
        <f>VLOOKUP(I1669,[2]numerales!$A:$B,2,0)</f>
        <v>370101</v>
      </c>
      <c r="I1669" s="26">
        <v>121280</v>
      </c>
      <c r="K1669" s="1">
        <v>10800</v>
      </c>
      <c r="L1669" s="26"/>
      <c r="M1669" s="1"/>
      <c r="N1669" s="26"/>
      <c r="O1669" s="1"/>
      <c r="P1669" s="26"/>
    </row>
    <row r="1670" spans="1:16" hidden="1" x14ac:dyDescent="0.25">
      <c r="A1670" s="30">
        <v>50000249</v>
      </c>
      <c r="B1670">
        <v>44826071</v>
      </c>
      <c r="C1670" t="s">
        <v>208</v>
      </c>
      <c r="D1670">
        <v>899999466</v>
      </c>
      <c r="E1670" s="29">
        <v>42177</v>
      </c>
      <c r="F1670">
        <v>8548121</v>
      </c>
      <c r="G1670" s="14">
        <f>VLOOKUP(I1670,[2]numerales!$A:$F,6,0)</f>
        <v>923272193</v>
      </c>
      <c r="H1670" s="14">
        <f>VLOOKUP(I1670,[2]numerales!$A:$B,2,0)</f>
        <v>131401</v>
      </c>
      <c r="I1670" s="26">
        <v>131401</v>
      </c>
      <c r="K1670" s="1">
        <v>86303</v>
      </c>
      <c r="L1670" s="26"/>
      <c r="M1670" s="1"/>
      <c r="N1670" s="26"/>
      <c r="O1670" s="1"/>
      <c r="P1670" s="26"/>
    </row>
    <row r="1671" spans="1:16" hidden="1" x14ac:dyDescent="0.25">
      <c r="A1671" s="30">
        <v>50000249</v>
      </c>
      <c r="B1671">
        <v>45196568</v>
      </c>
      <c r="C1671" t="s">
        <v>154</v>
      </c>
      <c r="D1671">
        <v>37082747</v>
      </c>
      <c r="E1671" s="29">
        <v>42177</v>
      </c>
      <c r="F1671">
        <v>31163180</v>
      </c>
      <c r="G1671" s="14">
        <f>VLOOKUP(I1671,[2]numerales!$A:$F,6,0)</f>
        <v>923272421</v>
      </c>
      <c r="H1671" s="14">
        <f>VLOOKUP(I1671,[2]numerales!$A:$B,2,0)</f>
        <v>190101</v>
      </c>
      <c r="I1671" s="26">
        <v>190101</v>
      </c>
      <c r="K1671" s="1">
        <v>14500</v>
      </c>
      <c r="L1671" s="26"/>
      <c r="M1671" s="1"/>
      <c r="N1671" s="26"/>
      <c r="O1671" s="1"/>
      <c r="P1671" s="26"/>
    </row>
    <row r="1672" spans="1:16" hidden="1" x14ac:dyDescent="0.25">
      <c r="A1672" s="30">
        <v>50000249</v>
      </c>
      <c r="B1672">
        <v>45196569</v>
      </c>
      <c r="C1672" t="s">
        <v>154</v>
      </c>
      <c r="D1672">
        <v>37082747</v>
      </c>
      <c r="E1672" s="29">
        <v>42177</v>
      </c>
      <c r="F1672">
        <v>31163180</v>
      </c>
      <c r="G1672" s="14">
        <f>VLOOKUP(I1672,[2]numerales!$A:$F,6,0)</f>
        <v>923272421</v>
      </c>
      <c r="H1672" s="14">
        <f>VLOOKUP(I1672,[2]numerales!$A:$B,2,0)</f>
        <v>190101</v>
      </c>
      <c r="I1672" s="26">
        <v>190101</v>
      </c>
      <c r="K1672" s="1">
        <v>5500</v>
      </c>
      <c r="L1672" s="26"/>
      <c r="M1672" s="1"/>
      <c r="N1672" s="26"/>
      <c r="O1672" s="1"/>
      <c r="P1672" s="26"/>
    </row>
    <row r="1673" spans="1:16" hidden="1" x14ac:dyDescent="0.25">
      <c r="A1673" s="30">
        <v>50000249</v>
      </c>
      <c r="B1673">
        <v>45197561</v>
      </c>
      <c r="C1673" t="s">
        <v>154</v>
      </c>
      <c r="D1673">
        <v>1015406734</v>
      </c>
      <c r="E1673" s="29">
        <v>42177</v>
      </c>
      <c r="F1673">
        <v>31149859</v>
      </c>
      <c r="G1673" s="14">
        <f>VLOOKUP(I1673,[2]numerales!$A:$F,6,0)</f>
        <v>12400000</v>
      </c>
      <c r="H1673" s="14">
        <f>VLOOKUP(I1673,[2]numerales!$A:$B,2,0)</f>
        <v>270102</v>
      </c>
      <c r="I1673" s="26">
        <v>121204</v>
      </c>
      <c r="K1673" s="1">
        <v>5000</v>
      </c>
      <c r="L1673" s="26"/>
      <c r="M1673" s="1"/>
      <c r="N1673" s="26"/>
      <c r="O1673" s="1"/>
      <c r="P1673" s="26"/>
    </row>
    <row r="1674" spans="1:16" hidden="1" x14ac:dyDescent="0.25">
      <c r="A1674" s="30">
        <v>50000249</v>
      </c>
      <c r="B1674">
        <v>46376723</v>
      </c>
      <c r="C1674" t="s">
        <v>168</v>
      </c>
      <c r="D1674">
        <v>1049895969</v>
      </c>
      <c r="E1674" s="29">
        <v>42177</v>
      </c>
      <c r="F1674">
        <v>32258019</v>
      </c>
      <c r="G1674" s="14">
        <f>VLOOKUP(I1674,[2]numerales!$A:$F,6,0)</f>
        <v>12400000</v>
      </c>
      <c r="H1674" s="14">
        <f>VLOOKUP(I1674,[2]numerales!$A:$B,2,0)</f>
        <v>270102</v>
      </c>
      <c r="I1674" s="26">
        <v>121204</v>
      </c>
      <c r="K1674" s="1">
        <v>5000</v>
      </c>
      <c r="L1674" s="26"/>
      <c r="M1674" s="1"/>
      <c r="N1674" s="26"/>
      <c r="O1674" s="1"/>
      <c r="P1674" s="26"/>
    </row>
    <row r="1675" spans="1:16" hidden="1" x14ac:dyDescent="0.25">
      <c r="A1675" s="30">
        <v>50000249</v>
      </c>
      <c r="B1675">
        <v>76289902</v>
      </c>
      <c r="C1675" t="s">
        <v>186</v>
      </c>
      <c r="D1675">
        <v>1140839505</v>
      </c>
      <c r="E1675" s="29">
        <v>42177</v>
      </c>
      <c r="F1675">
        <v>30048514</v>
      </c>
      <c r="G1675" s="14">
        <f>VLOOKUP(I1675,[2]numerales!$A:$F,6,0)</f>
        <v>923272421</v>
      </c>
      <c r="H1675" s="14">
        <f>VLOOKUP(I1675,[2]numerales!$A:$B,2,0)</f>
        <v>190101</v>
      </c>
      <c r="I1675" s="26">
        <v>190101</v>
      </c>
      <c r="K1675" s="1">
        <v>107400</v>
      </c>
      <c r="L1675" s="26"/>
      <c r="M1675" s="1"/>
      <c r="N1675" s="26"/>
      <c r="O1675" s="1"/>
      <c r="P1675" s="26"/>
    </row>
    <row r="1676" spans="1:16" hidden="1" x14ac:dyDescent="0.25">
      <c r="A1676" s="30">
        <v>50000249</v>
      </c>
      <c r="B1676">
        <v>879432</v>
      </c>
      <c r="C1676" t="s">
        <v>173</v>
      </c>
      <c r="D1676">
        <v>8001876423</v>
      </c>
      <c r="E1676" s="29">
        <v>42178</v>
      </c>
      <c r="F1676">
        <v>7404090</v>
      </c>
      <c r="G1676" s="14">
        <f>VLOOKUP(I1676,[2]numerales!$A:$F,6,0)</f>
        <v>13700000</v>
      </c>
      <c r="H1676" s="14">
        <f>VLOOKUP(I1676,[2]numerales!$A:$B,2,0)</f>
        <v>290101</v>
      </c>
      <c r="I1676" s="26">
        <v>121250</v>
      </c>
      <c r="K1676" s="1">
        <v>10352000</v>
      </c>
      <c r="L1676" s="26"/>
      <c r="M1676" s="1"/>
      <c r="N1676" s="26"/>
      <c r="O1676" s="1"/>
      <c r="P1676" s="26"/>
    </row>
    <row r="1677" spans="1:16" hidden="1" x14ac:dyDescent="0.25">
      <c r="A1677" s="30">
        <v>50000249</v>
      </c>
      <c r="B1677">
        <v>917542</v>
      </c>
      <c r="C1677" t="s">
        <v>154</v>
      </c>
      <c r="D1677">
        <v>80733767</v>
      </c>
      <c r="E1677" s="29">
        <v>42178</v>
      </c>
      <c r="F1677">
        <v>31080485</v>
      </c>
      <c r="G1677" s="14">
        <f>VLOOKUP(I1677,[2]numerales!$A:$F,6,0)</f>
        <v>12400000</v>
      </c>
      <c r="H1677" s="14">
        <f>VLOOKUP(I1677,[2]numerales!$A:$B,2,0)</f>
        <v>270102</v>
      </c>
      <c r="I1677" s="26">
        <v>121204</v>
      </c>
      <c r="K1677" s="1">
        <v>5000</v>
      </c>
      <c r="L1677" s="26"/>
      <c r="M1677" s="1"/>
      <c r="N1677" s="26"/>
      <c r="O1677" s="1"/>
      <c r="P1677" s="26"/>
    </row>
    <row r="1678" spans="1:16" hidden="1" x14ac:dyDescent="0.25">
      <c r="A1678" s="30">
        <v>50000249</v>
      </c>
      <c r="B1678">
        <v>917544</v>
      </c>
      <c r="C1678" t="s">
        <v>154</v>
      </c>
      <c r="D1678">
        <v>860011048</v>
      </c>
      <c r="E1678" s="29">
        <v>42178</v>
      </c>
      <c r="F1678">
        <v>7452657</v>
      </c>
      <c r="G1678" s="14">
        <f>VLOOKUP(I1678,[2]numerales!$A:$F,6,0)</f>
        <v>96400000</v>
      </c>
      <c r="H1678" s="14">
        <f>VLOOKUP(I1678,[2]numerales!$A:$B,2,0)</f>
        <v>370101</v>
      </c>
      <c r="I1678" s="26">
        <v>121280</v>
      </c>
      <c r="K1678" s="1">
        <v>5400</v>
      </c>
      <c r="L1678" s="26"/>
      <c r="M1678" s="1"/>
      <c r="N1678" s="26"/>
      <c r="O1678" s="1"/>
      <c r="P1678" s="26"/>
    </row>
    <row r="1679" spans="1:16" hidden="1" x14ac:dyDescent="0.25">
      <c r="A1679" s="30">
        <v>50000249</v>
      </c>
      <c r="B1679">
        <v>917587</v>
      </c>
      <c r="C1679" t="s">
        <v>154</v>
      </c>
      <c r="D1679">
        <v>23350488</v>
      </c>
      <c r="E1679" s="29">
        <v>42178</v>
      </c>
      <c r="F1679">
        <v>31080485</v>
      </c>
      <c r="G1679" s="14">
        <f>VLOOKUP(I1679,[2]numerales!$A:$F,6,0)</f>
        <v>12400000</v>
      </c>
      <c r="H1679" s="14">
        <f>VLOOKUP(I1679,[2]numerales!$A:$B,2,0)</f>
        <v>270102</v>
      </c>
      <c r="I1679" s="26">
        <v>121204</v>
      </c>
      <c r="K1679" s="1">
        <v>5000</v>
      </c>
      <c r="L1679" s="26"/>
      <c r="M1679" s="1"/>
      <c r="N1679" s="26"/>
      <c r="O1679" s="1"/>
      <c r="P1679" s="26"/>
    </row>
    <row r="1680" spans="1:16" hidden="1" x14ac:dyDescent="0.25">
      <c r="A1680" s="30">
        <v>50000249</v>
      </c>
      <c r="B1680">
        <v>917588</v>
      </c>
      <c r="C1680" t="s">
        <v>154</v>
      </c>
      <c r="D1680">
        <v>19291289</v>
      </c>
      <c r="E1680" s="29">
        <v>42178</v>
      </c>
      <c r="F1680">
        <v>2763272</v>
      </c>
      <c r="G1680" s="14">
        <f>VLOOKUP(I1680,[2]numerales!$A:$F,6,0)</f>
        <v>96400000</v>
      </c>
      <c r="H1680" s="14">
        <f>VLOOKUP(I1680,[2]numerales!$A:$B,2,0)</f>
        <v>370101</v>
      </c>
      <c r="I1680" s="26">
        <v>121280</v>
      </c>
      <c r="K1680" s="1">
        <v>27000</v>
      </c>
      <c r="L1680" s="26"/>
      <c r="M1680" s="1"/>
      <c r="N1680" s="26"/>
      <c r="O1680" s="1"/>
      <c r="P1680" s="26"/>
    </row>
    <row r="1681" spans="1:16" hidden="1" x14ac:dyDescent="0.25">
      <c r="A1681" s="30">
        <v>50000249</v>
      </c>
      <c r="B1681">
        <v>917596</v>
      </c>
      <c r="C1681" t="s">
        <v>154</v>
      </c>
      <c r="D1681">
        <v>9002780317</v>
      </c>
      <c r="E1681" s="29">
        <v>42178</v>
      </c>
      <c r="F1681">
        <v>30166742</v>
      </c>
      <c r="G1681" s="14">
        <f>VLOOKUP(I1681,[2]numerales!$A:$F,6,0)</f>
        <v>96400000</v>
      </c>
      <c r="H1681" s="14">
        <f>VLOOKUP(I1681,[2]numerales!$A:$B,2,0)</f>
        <v>370101</v>
      </c>
      <c r="I1681" s="26">
        <v>121280</v>
      </c>
      <c r="K1681" s="1">
        <v>10800</v>
      </c>
      <c r="L1681" s="26"/>
      <c r="M1681" s="1"/>
      <c r="N1681" s="26"/>
      <c r="O1681" s="1"/>
      <c r="P1681" s="26"/>
    </row>
    <row r="1682" spans="1:16" hidden="1" x14ac:dyDescent="0.25">
      <c r="A1682" s="30">
        <v>50000249</v>
      </c>
      <c r="B1682">
        <v>917597</v>
      </c>
      <c r="C1682" t="s">
        <v>154</v>
      </c>
      <c r="D1682">
        <v>9003711907</v>
      </c>
      <c r="E1682" s="29">
        <v>42178</v>
      </c>
      <c r="F1682">
        <v>31066521</v>
      </c>
      <c r="G1682" s="14">
        <f>VLOOKUP(I1682,[2]numerales!$A:$F,6,0)</f>
        <v>96400000</v>
      </c>
      <c r="H1682" s="14">
        <f>VLOOKUP(I1682,[2]numerales!$A:$B,2,0)</f>
        <v>370101</v>
      </c>
      <c r="I1682" s="26">
        <v>121280</v>
      </c>
      <c r="K1682" s="1">
        <v>10800</v>
      </c>
      <c r="L1682" s="26"/>
      <c r="M1682" s="1"/>
      <c r="N1682" s="26"/>
      <c r="O1682" s="1"/>
      <c r="P1682" s="26"/>
    </row>
    <row r="1683" spans="1:16" hidden="1" x14ac:dyDescent="0.25">
      <c r="A1683" s="30">
        <v>50000249</v>
      </c>
      <c r="B1683">
        <v>917598</v>
      </c>
      <c r="C1683" t="s">
        <v>154</v>
      </c>
      <c r="D1683">
        <v>9004082487</v>
      </c>
      <c r="E1683" s="29">
        <v>42178</v>
      </c>
      <c r="F1683">
        <v>31066521</v>
      </c>
      <c r="G1683" s="14">
        <f>VLOOKUP(I1683,[2]numerales!$A:$F,6,0)</f>
        <v>96400000</v>
      </c>
      <c r="H1683" s="14">
        <f>VLOOKUP(I1683,[2]numerales!$A:$B,2,0)</f>
        <v>370101</v>
      </c>
      <c r="I1683" s="26">
        <v>121280</v>
      </c>
      <c r="K1683" s="1">
        <v>10800</v>
      </c>
      <c r="L1683" s="26"/>
      <c r="M1683" s="1"/>
      <c r="N1683" s="26"/>
      <c r="O1683" s="1"/>
      <c r="P1683" s="26"/>
    </row>
    <row r="1684" spans="1:16" hidden="1" x14ac:dyDescent="0.25">
      <c r="A1684" s="30">
        <v>50000249</v>
      </c>
      <c r="B1684">
        <v>1087395</v>
      </c>
      <c r="C1684" t="s">
        <v>154</v>
      </c>
      <c r="D1684">
        <v>5937794</v>
      </c>
      <c r="E1684" s="29">
        <v>42178</v>
      </c>
      <c r="F1684">
        <v>2281297</v>
      </c>
      <c r="G1684" s="14">
        <f>VLOOKUP(I1684,[2]numerales!$A:$F,6,0)</f>
        <v>12400000</v>
      </c>
      <c r="H1684" s="14">
        <f>VLOOKUP(I1684,[2]numerales!$A:$B,2,0)</f>
        <v>270102</v>
      </c>
      <c r="I1684" s="26">
        <v>121204</v>
      </c>
      <c r="K1684" s="1">
        <v>5000</v>
      </c>
      <c r="L1684" s="26"/>
      <c r="M1684" s="1"/>
      <c r="N1684" s="26"/>
      <c r="O1684" s="1"/>
      <c r="P1684" s="26"/>
    </row>
    <row r="1685" spans="1:16" hidden="1" x14ac:dyDescent="0.25">
      <c r="A1685" s="30">
        <v>50000249</v>
      </c>
      <c r="B1685">
        <v>1209202</v>
      </c>
      <c r="C1685" t="s">
        <v>183</v>
      </c>
      <c r="D1685">
        <v>16509753</v>
      </c>
      <c r="E1685" s="29">
        <v>42178</v>
      </c>
      <c r="F1685">
        <v>2417019</v>
      </c>
      <c r="G1685" s="14">
        <f>VLOOKUP(I1685,[2]numerales!$A:$F,6,0)</f>
        <v>11100000</v>
      </c>
      <c r="H1685" s="14">
        <f>VLOOKUP(I1685,[2]numerales!$A:$B,2,0)</f>
        <v>150112</v>
      </c>
      <c r="I1685" s="26">
        <v>121275</v>
      </c>
      <c r="K1685" s="1">
        <v>757048</v>
      </c>
      <c r="L1685" s="26"/>
      <c r="M1685" s="1"/>
      <c r="N1685" s="26"/>
      <c r="O1685" s="1"/>
      <c r="P1685" s="26"/>
    </row>
    <row r="1686" spans="1:16" hidden="1" x14ac:dyDescent="0.25">
      <c r="A1686" s="30">
        <v>50000249</v>
      </c>
      <c r="B1686">
        <v>1494899</v>
      </c>
      <c r="C1686" t="s">
        <v>154</v>
      </c>
      <c r="D1686">
        <v>9002601885</v>
      </c>
      <c r="E1686" s="29">
        <v>42178</v>
      </c>
      <c r="F1686">
        <v>3690390</v>
      </c>
      <c r="G1686" s="14">
        <f>VLOOKUP(I1686,[2]numerales!$A:$F,6,0)</f>
        <v>96400000</v>
      </c>
      <c r="H1686" s="14">
        <f>VLOOKUP(I1686,[2]numerales!$A:$B,2,0)</f>
        <v>370101</v>
      </c>
      <c r="I1686" s="26">
        <v>121280</v>
      </c>
      <c r="K1686" s="1">
        <v>11000</v>
      </c>
      <c r="L1686" s="26"/>
      <c r="M1686" s="1"/>
      <c r="N1686" s="26"/>
      <c r="O1686" s="1"/>
      <c r="P1686" s="26"/>
    </row>
    <row r="1687" spans="1:16" hidden="1" x14ac:dyDescent="0.25">
      <c r="A1687" s="30">
        <v>50000249</v>
      </c>
      <c r="B1687">
        <v>1516443</v>
      </c>
      <c r="C1687" t="s">
        <v>170</v>
      </c>
      <c r="D1687">
        <v>43610982</v>
      </c>
      <c r="E1687" s="29">
        <v>42178</v>
      </c>
      <c r="F1687">
        <v>4760497</v>
      </c>
      <c r="G1687" s="14">
        <f>VLOOKUP(I1687,[2]numerales!$A:$F,6,0)</f>
        <v>96400000</v>
      </c>
      <c r="H1687" s="14">
        <f>VLOOKUP(I1687,[2]numerales!$A:$B,2,0)</f>
        <v>370101</v>
      </c>
      <c r="I1687" s="26">
        <v>121280</v>
      </c>
      <c r="K1687" s="1">
        <v>5400</v>
      </c>
      <c r="L1687" s="26"/>
      <c r="M1687" s="1"/>
      <c r="N1687" s="26"/>
      <c r="O1687" s="1"/>
      <c r="P1687" s="26"/>
    </row>
    <row r="1688" spans="1:16" hidden="1" x14ac:dyDescent="0.25">
      <c r="A1688" s="30">
        <v>50000249</v>
      </c>
      <c r="B1688">
        <v>1571836</v>
      </c>
      <c r="C1688" t="s">
        <v>171</v>
      </c>
      <c r="D1688">
        <v>14466521</v>
      </c>
      <c r="E1688" s="29">
        <v>42178</v>
      </c>
      <c r="F1688">
        <v>8981500</v>
      </c>
      <c r="G1688" s="14">
        <f>VLOOKUP(I1688,[2]numerales!$A:$F,6,0)</f>
        <v>12400000</v>
      </c>
      <c r="H1688" s="14">
        <f>VLOOKUP(I1688,[2]numerales!$A:$B,2,0)</f>
        <v>270102</v>
      </c>
      <c r="I1688" s="26">
        <v>121204</v>
      </c>
      <c r="K1688" s="1">
        <v>5000</v>
      </c>
      <c r="L1688" s="26"/>
      <c r="M1688" s="1"/>
      <c r="N1688" s="26"/>
      <c r="O1688" s="1"/>
      <c r="P1688" s="26"/>
    </row>
    <row r="1689" spans="1:16" hidden="1" x14ac:dyDescent="0.25">
      <c r="A1689" s="30">
        <v>50000249</v>
      </c>
      <c r="B1689">
        <v>1571837</v>
      </c>
      <c r="C1689" t="s">
        <v>171</v>
      </c>
      <c r="D1689">
        <v>67024847</v>
      </c>
      <c r="E1689" s="29">
        <v>42178</v>
      </c>
      <c r="F1689">
        <v>8981500</v>
      </c>
      <c r="G1689" s="14">
        <f>VLOOKUP(I1689,[2]numerales!$A:$F,6,0)</f>
        <v>12400000</v>
      </c>
      <c r="H1689" s="14">
        <f>VLOOKUP(I1689,[2]numerales!$A:$B,2,0)</f>
        <v>270102</v>
      </c>
      <c r="I1689" s="26">
        <v>121204</v>
      </c>
      <c r="K1689" s="1">
        <v>5000</v>
      </c>
      <c r="L1689" s="26"/>
      <c r="M1689" s="1"/>
      <c r="N1689" s="26"/>
      <c r="O1689" s="1"/>
      <c r="P1689" s="26"/>
    </row>
    <row r="1690" spans="1:16" hidden="1" x14ac:dyDescent="0.25">
      <c r="A1690" s="30">
        <v>50000249</v>
      </c>
      <c r="B1690">
        <v>1602413</v>
      </c>
      <c r="C1690" t="s">
        <v>205</v>
      </c>
      <c r="D1690">
        <v>12222861</v>
      </c>
      <c r="E1690" s="29">
        <v>42178</v>
      </c>
      <c r="F1690">
        <v>31233075</v>
      </c>
      <c r="G1690" s="14">
        <f>VLOOKUP(I1690,[2]numerales!$A:$F,6,0)</f>
        <v>923272193</v>
      </c>
      <c r="H1690" s="14">
        <f>VLOOKUP(I1690,[2]numerales!$A:$B,2,0)</f>
        <v>131401</v>
      </c>
      <c r="I1690" s="26">
        <v>131401</v>
      </c>
      <c r="K1690" s="1">
        <v>4500</v>
      </c>
      <c r="L1690" s="26"/>
      <c r="M1690" s="1"/>
      <c r="N1690" s="26"/>
      <c r="O1690" s="1"/>
      <c r="P1690" s="26"/>
    </row>
    <row r="1691" spans="1:16" hidden="1" x14ac:dyDescent="0.25">
      <c r="A1691" s="30">
        <v>50000249</v>
      </c>
      <c r="B1691">
        <v>1602414</v>
      </c>
      <c r="C1691" t="s">
        <v>205</v>
      </c>
      <c r="D1691">
        <v>4933933</v>
      </c>
      <c r="E1691" s="29">
        <v>42178</v>
      </c>
      <c r="F1691">
        <v>31233075</v>
      </c>
      <c r="G1691" s="14">
        <f>VLOOKUP(I1691,[2]numerales!$A:$F,6,0)</f>
        <v>923272193</v>
      </c>
      <c r="H1691" s="14">
        <f>VLOOKUP(I1691,[2]numerales!$A:$B,2,0)</f>
        <v>131401</v>
      </c>
      <c r="I1691" s="26">
        <v>131401</v>
      </c>
      <c r="K1691" s="1">
        <v>1300</v>
      </c>
      <c r="L1691" s="26"/>
      <c r="M1691" s="1"/>
      <c r="N1691" s="26"/>
      <c r="O1691" s="1"/>
      <c r="P1691" s="26"/>
    </row>
    <row r="1692" spans="1:16" hidden="1" x14ac:dyDescent="0.25">
      <c r="A1692" s="30">
        <v>50000249</v>
      </c>
      <c r="B1692">
        <v>1637869</v>
      </c>
      <c r="C1692" t="s">
        <v>180</v>
      </c>
      <c r="D1692">
        <v>1102811884</v>
      </c>
      <c r="E1692" s="29">
        <v>42178</v>
      </c>
      <c r="F1692">
        <v>30080821</v>
      </c>
      <c r="G1692" s="14">
        <f>VLOOKUP(I1692,[2]numerales!$A:$F,6,0)</f>
        <v>923272421</v>
      </c>
      <c r="H1692" s="14">
        <f>VLOOKUP(I1692,[2]numerales!$A:$B,2,0)</f>
        <v>190101</v>
      </c>
      <c r="I1692" s="26">
        <v>190101</v>
      </c>
      <c r="K1692" s="1">
        <v>107500</v>
      </c>
      <c r="L1692" s="26"/>
      <c r="M1692" s="1"/>
      <c r="N1692" s="26"/>
      <c r="O1692" s="1"/>
      <c r="P1692" s="26"/>
    </row>
    <row r="1693" spans="1:16" hidden="1" x14ac:dyDescent="0.25">
      <c r="A1693" s="30">
        <v>50000249</v>
      </c>
      <c r="B1693">
        <v>1670874</v>
      </c>
      <c r="C1693" t="s">
        <v>205</v>
      </c>
      <c r="D1693">
        <v>26519675</v>
      </c>
      <c r="E1693" s="29">
        <v>42178</v>
      </c>
      <c r="F1693">
        <v>32138998</v>
      </c>
      <c r="G1693" s="14">
        <f>VLOOKUP(I1693,[2]numerales!$A:$F,6,0)</f>
        <v>923272193</v>
      </c>
      <c r="H1693" s="14">
        <f>VLOOKUP(I1693,[2]numerales!$A:$B,2,0)</f>
        <v>131401</v>
      </c>
      <c r="I1693" s="26">
        <v>131401</v>
      </c>
      <c r="K1693" s="1">
        <v>1100</v>
      </c>
      <c r="L1693" s="26"/>
      <c r="M1693" s="1"/>
      <c r="N1693" s="26"/>
      <c r="O1693" s="1"/>
      <c r="P1693" s="26"/>
    </row>
    <row r="1694" spans="1:16" hidden="1" x14ac:dyDescent="0.25">
      <c r="A1694" s="30">
        <v>50000249</v>
      </c>
      <c r="B1694">
        <v>1679869</v>
      </c>
      <c r="C1694" t="s">
        <v>171</v>
      </c>
      <c r="D1694">
        <v>830114475</v>
      </c>
      <c r="E1694" s="29">
        <v>42178</v>
      </c>
      <c r="F1694">
        <v>2427400</v>
      </c>
      <c r="G1694" s="14">
        <f>VLOOKUP(I1694,[2]numerales!$A:$F,6,0)</f>
        <v>96400000</v>
      </c>
      <c r="H1694" s="14">
        <f>VLOOKUP(I1694,[2]numerales!$A:$B,2,0)</f>
        <v>370101</v>
      </c>
      <c r="I1694" s="26">
        <v>270240</v>
      </c>
      <c r="K1694" s="1">
        <v>13901</v>
      </c>
      <c r="L1694" s="26"/>
      <c r="M1694" s="1"/>
      <c r="N1694" s="26"/>
      <c r="O1694" s="1"/>
      <c r="P1694" s="26"/>
    </row>
    <row r="1695" spans="1:16" hidden="1" x14ac:dyDescent="0.25">
      <c r="A1695" s="30">
        <v>50000249</v>
      </c>
      <c r="B1695">
        <v>1747659</v>
      </c>
      <c r="C1695" t="s">
        <v>181</v>
      </c>
      <c r="D1695">
        <v>8001875923</v>
      </c>
      <c r="E1695" s="29">
        <v>42178</v>
      </c>
      <c r="F1695">
        <v>8928280</v>
      </c>
      <c r="G1695" s="14">
        <f>VLOOKUP(I1695,[2]numerales!$A:$F,6,0)</f>
        <v>13700000</v>
      </c>
      <c r="H1695" s="14">
        <f>VLOOKUP(I1695,[2]numerales!$A:$B,2,0)</f>
        <v>290101</v>
      </c>
      <c r="I1695" s="26">
        <v>270944</v>
      </c>
      <c r="K1695" s="1">
        <v>534603</v>
      </c>
      <c r="L1695" s="26"/>
      <c r="M1695" s="1"/>
      <c r="N1695" s="26"/>
      <c r="O1695" s="1"/>
      <c r="P1695" s="26"/>
    </row>
    <row r="1696" spans="1:16" hidden="1" x14ac:dyDescent="0.25">
      <c r="A1696" s="30">
        <v>50000249</v>
      </c>
      <c r="B1696">
        <v>1757502</v>
      </c>
      <c r="C1696" t="s">
        <v>170</v>
      </c>
      <c r="D1696">
        <v>71676018</v>
      </c>
      <c r="E1696" s="29">
        <v>42178</v>
      </c>
      <c r="F1696">
        <v>5760000</v>
      </c>
      <c r="G1696" s="14">
        <f>VLOOKUP(I1696,[2]numerales!$A:$F,6,0)</f>
        <v>26800000</v>
      </c>
      <c r="H1696" s="14">
        <f>VLOOKUP(I1696,[2]numerales!$A:$B,2,0)</f>
        <v>360200</v>
      </c>
      <c r="I1696" s="26">
        <v>360200</v>
      </c>
      <c r="K1696" s="1">
        <v>53684</v>
      </c>
      <c r="L1696" s="26"/>
      <c r="M1696" s="1"/>
      <c r="N1696" s="26"/>
      <c r="O1696" s="1"/>
      <c r="P1696" s="26"/>
    </row>
    <row r="1697" spans="1:16" hidden="1" x14ac:dyDescent="0.25">
      <c r="A1697" s="30">
        <v>50000249</v>
      </c>
      <c r="B1697">
        <v>1791838</v>
      </c>
      <c r="C1697" t="s">
        <v>181</v>
      </c>
      <c r="D1697">
        <v>8001875923</v>
      </c>
      <c r="E1697" s="29">
        <v>42178</v>
      </c>
      <c r="F1697">
        <v>8928280</v>
      </c>
      <c r="G1697" s="14">
        <f>VLOOKUP(I1697,[2]numerales!$A:$F,6,0)</f>
        <v>13700000</v>
      </c>
      <c r="H1697" s="14">
        <f>VLOOKUP(I1697,[2]numerales!$A:$B,2,0)</f>
        <v>290101</v>
      </c>
      <c r="I1697" s="26">
        <v>270944</v>
      </c>
      <c r="K1697" s="1">
        <v>32528</v>
      </c>
      <c r="L1697" s="26"/>
      <c r="M1697" s="1"/>
      <c r="N1697" s="26"/>
      <c r="O1697" s="1"/>
      <c r="P1697" s="26"/>
    </row>
    <row r="1698" spans="1:16" hidden="1" x14ac:dyDescent="0.25">
      <c r="A1698" s="30">
        <v>50000249</v>
      </c>
      <c r="B1698">
        <v>1993822</v>
      </c>
      <c r="C1698" t="s">
        <v>178</v>
      </c>
      <c r="D1698">
        <v>14702889</v>
      </c>
      <c r="E1698" s="29">
        <v>42178</v>
      </c>
      <c r="F1698">
        <v>30137727</v>
      </c>
      <c r="G1698" s="14">
        <f>VLOOKUP(I1698,[2]numerales!$A:$F,6,0)</f>
        <v>923272421</v>
      </c>
      <c r="H1698" s="14">
        <f>VLOOKUP(I1698,[2]numerales!$A:$B,2,0)</f>
        <v>190101</v>
      </c>
      <c r="I1698" s="26">
        <v>190101</v>
      </c>
      <c r="K1698" s="1">
        <v>107400</v>
      </c>
      <c r="L1698" s="26"/>
      <c r="M1698" s="1"/>
      <c r="N1698" s="26"/>
      <c r="O1698" s="1"/>
      <c r="P1698" s="26"/>
    </row>
    <row r="1699" spans="1:16" hidden="1" x14ac:dyDescent="0.25">
      <c r="A1699" s="30">
        <v>50000249</v>
      </c>
      <c r="B1699">
        <v>1993823</v>
      </c>
      <c r="C1699" t="s">
        <v>178</v>
      </c>
      <c r="D1699">
        <v>19419984</v>
      </c>
      <c r="E1699" s="29">
        <v>42178</v>
      </c>
      <c r="F1699">
        <v>31644716</v>
      </c>
      <c r="G1699" s="14">
        <f>VLOOKUP(I1699,[2]numerales!$A:$F,6,0)</f>
        <v>12200000</v>
      </c>
      <c r="H1699" s="14">
        <f>VLOOKUP(I1699,[2]numerales!$A:$B,2,0)</f>
        <v>250101</v>
      </c>
      <c r="I1699" s="26">
        <v>121225</v>
      </c>
      <c r="K1699" s="1">
        <v>67000</v>
      </c>
      <c r="L1699" s="26"/>
      <c r="M1699" s="1"/>
      <c r="N1699" s="26"/>
      <c r="O1699" s="1"/>
      <c r="P1699" s="26"/>
    </row>
    <row r="1700" spans="1:16" hidden="1" x14ac:dyDescent="0.25">
      <c r="A1700" s="30">
        <v>50000249</v>
      </c>
      <c r="B1700">
        <v>1993824</v>
      </c>
      <c r="C1700" t="s">
        <v>178</v>
      </c>
      <c r="D1700">
        <v>1115076266</v>
      </c>
      <c r="E1700" s="29">
        <v>42178</v>
      </c>
      <c r="F1700">
        <v>2367399</v>
      </c>
      <c r="G1700" s="14">
        <f>VLOOKUP(I1700,[2]numerales!$A:$F,6,0)</f>
        <v>12400000</v>
      </c>
      <c r="H1700" s="14">
        <f>VLOOKUP(I1700,[2]numerales!$A:$B,2,0)</f>
        <v>270102</v>
      </c>
      <c r="I1700" s="26">
        <v>121204</v>
      </c>
      <c r="K1700" s="1">
        <v>5000</v>
      </c>
      <c r="L1700" s="26"/>
      <c r="M1700" s="1"/>
      <c r="N1700" s="26"/>
      <c r="O1700" s="1"/>
      <c r="P1700" s="26"/>
    </row>
    <row r="1701" spans="1:16" hidden="1" x14ac:dyDescent="0.25">
      <c r="A1701" s="30">
        <v>50000249</v>
      </c>
      <c r="B1701">
        <v>2043271</v>
      </c>
      <c r="C1701" t="s">
        <v>171</v>
      </c>
      <c r="D1701">
        <v>6087483</v>
      </c>
      <c r="E1701" s="29">
        <v>42178</v>
      </c>
      <c r="F1701">
        <v>8835278</v>
      </c>
      <c r="G1701" s="14">
        <f>VLOOKUP(I1701,[2]numerales!$A:$F,6,0)</f>
        <v>923272193</v>
      </c>
      <c r="H1701" s="14">
        <f>VLOOKUP(I1701,[2]numerales!$A:$B,2,0)</f>
        <v>131401</v>
      </c>
      <c r="I1701" s="26">
        <v>131401</v>
      </c>
      <c r="K1701" s="1">
        <v>6900</v>
      </c>
      <c r="L1701" s="26"/>
      <c r="M1701" s="1"/>
      <c r="N1701" s="26"/>
      <c r="O1701" s="1"/>
      <c r="P1701" s="26"/>
    </row>
    <row r="1702" spans="1:16" hidden="1" x14ac:dyDescent="0.25">
      <c r="A1702" s="30">
        <v>50000249</v>
      </c>
      <c r="B1702">
        <v>2062846</v>
      </c>
      <c r="C1702" t="s">
        <v>170</v>
      </c>
      <c r="D1702">
        <v>39438662</v>
      </c>
      <c r="E1702" s="29">
        <v>42178</v>
      </c>
      <c r="F1702">
        <v>5760000</v>
      </c>
      <c r="G1702" s="14">
        <f>VLOOKUP(I1702,[2]numerales!$A:$F,6,0)</f>
        <v>26800000</v>
      </c>
      <c r="H1702" s="14">
        <f>VLOOKUP(I1702,[2]numerales!$A:$B,2,0)</f>
        <v>360200</v>
      </c>
      <c r="I1702" s="26">
        <v>360200</v>
      </c>
      <c r="K1702" s="1">
        <v>53684</v>
      </c>
      <c r="L1702" s="26"/>
      <c r="M1702" s="1"/>
      <c r="N1702" s="26"/>
      <c r="O1702" s="1"/>
      <c r="P1702" s="26"/>
    </row>
    <row r="1703" spans="1:16" hidden="1" x14ac:dyDescent="0.25">
      <c r="A1703" s="30">
        <v>50000249</v>
      </c>
      <c r="B1703">
        <v>2062852</v>
      </c>
      <c r="C1703" t="s">
        <v>170</v>
      </c>
      <c r="D1703">
        <v>36282863</v>
      </c>
      <c r="E1703" s="29">
        <v>42178</v>
      </c>
      <c r="F1703">
        <v>5760000</v>
      </c>
      <c r="G1703" s="14">
        <f>VLOOKUP(I1703,[2]numerales!$A:$F,6,0)</f>
        <v>26800000</v>
      </c>
      <c r="H1703" s="14">
        <f>VLOOKUP(I1703,[2]numerales!$A:$B,2,0)</f>
        <v>360200</v>
      </c>
      <c r="I1703" s="26">
        <v>360200</v>
      </c>
      <c r="K1703" s="1">
        <v>53684</v>
      </c>
      <c r="L1703" s="26"/>
      <c r="M1703" s="1"/>
      <c r="N1703" s="26"/>
      <c r="O1703" s="1"/>
      <c r="P1703" s="26"/>
    </row>
    <row r="1704" spans="1:16" hidden="1" x14ac:dyDescent="0.25">
      <c r="A1704" s="30">
        <v>50000249</v>
      </c>
      <c r="B1704">
        <v>2076488</v>
      </c>
      <c r="C1704" t="s">
        <v>171</v>
      </c>
      <c r="D1704">
        <v>31487521</v>
      </c>
      <c r="E1704" s="29">
        <v>42178</v>
      </c>
      <c r="F1704">
        <v>6687720</v>
      </c>
      <c r="G1704" s="14">
        <f>VLOOKUP(I1704,[2]numerales!$A:$F,6,0)</f>
        <v>12400000</v>
      </c>
      <c r="H1704" s="14">
        <f>VLOOKUP(I1704,[2]numerales!$A:$B,2,0)</f>
        <v>270102</v>
      </c>
      <c r="I1704" s="26">
        <v>121204</v>
      </c>
      <c r="K1704" s="1">
        <v>5000</v>
      </c>
      <c r="L1704" s="26"/>
      <c r="M1704" s="1"/>
      <c r="N1704" s="26"/>
      <c r="O1704" s="1"/>
      <c r="P1704" s="26"/>
    </row>
    <row r="1705" spans="1:16" hidden="1" x14ac:dyDescent="0.25">
      <c r="A1705" s="30">
        <v>50000249</v>
      </c>
      <c r="B1705">
        <v>2165411</v>
      </c>
      <c r="C1705" t="s">
        <v>154</v>
      </c>
      <c r="D1705">
        <v>1019029868</v>
      </c>
      <c r="E1705" s="29">
        <v>42178</v>
      </c>
      <c r="F1705">
        <v>2259951</v>
      </c>
      <c r="G1705" s="14">
        <f>VLOOKUP(I1705,[2]numerales!$A:$F,6,0)</f>
        <v>12400000</v>
      </c>
      <c r="H1705" s="14">
        <f>VLOOKUP(I1705,[2]numerales!$A:$B,2,0)</f>
        <v>270102</v>
      </c>
      <c r="I1705" s="26">
        <v>270914</v>
      </c>
      <c r="K1705" s="1">
        <v>5000</v>
      </c>
      <c r="L1705" s="26"/>
      <c r="M1705" s="1"/>
      <c r="N1705" s="26"/>
      <c r="O1705" s="1"/>
      <c r="P1705" s="26"/>
    </row>
    <row r="1706" spans="1:16" hidden="1" x14ac:dyDescent="0.25">
      <c r="A1706" s="30">
        <v>50000249</v>
      </c>
      <c r="B1706">
        <v>2169585</v>
      </c>
      <c r="C1706" t="s">
        <v>163</v>
      </c>
      <c r="D1706">
        <v>22806983</v>
      </c>
      <c r="E1706" s="29">
        <v>42178</v>
      </c>
      <c r="F1706">
        <v>30080215</v>
      </c>
      <c r="G1706" s="14">
        <f>VLOOKUP(I1706,[2]numerales!$A:$F,6,0)</f>
        <v>26800000</v>
      </c>
      <c r="H1706" s="14">
        <f>VLOOKUP(I1706,[2]numerales!$A:$B,2,0)</f>
        <v>360200</v>
      </c>
      <c r="I1706" s="26">
        <v>360200</v>
      </c>
      <c r="K1706" s="1">
        <v>1743694</v>
      </c>
      <c r="L1706" s="26"/>
      <c r="M1706" s="1"/>
      <c r="N1706" s="26"/>
      <c r="O1706" s="1"/>
      <c r="P1706" s="26"/>
    </row>
    <row r="1707" spans="1:16" hidden="1" x14ac:dyDescent="0.25">
      <c r="A1707" s="30">
        <v>50000249</v>
      </c>
      <c r="B1707">
        <v>2198316</v>
      </c>
      <c r="C1707" t="s">
        <v>154</v>
      </c>
      <c r="D1707">
        <v>1032424476</v>
      </c>
      <c r="E1707" s="29">
        <v>42178</v>
      </c>
      <c r="F1707">
        <v>2836615</v>
      </c>
      <c r="G1707" s="14">
        <f>VLOOKUP(I1707,[2]numerales!$A:$F,6,0)</f>
        <v>12200000</v>
      </c>
      <c r="H1707" s="14">
        <f>VLOOKUP(I1707,[2]numerales!$A:$B,2,0)</f>
        <v>250101</v>
      </c>
      <c r="I1707" s="26">
        <v>121225</v>
      </c>
      <c r="K1707" s="1">
        <v>46000</v>
      </c>
      <c r="L1707" s="26"/>
      <c r="M1707" s="1"/>
      <c r="N1707" s="26"/>
      <c r="O1707" s="1"/>
      <c r="P1707" s="26"/>
    </row>
    <row r="1708" spans="1:16" hidden="1" x14ac:dyDescent="0.25">
      <c r="A1708" s="30">
        <v>50000249</v>
      </c>
      <c r="B1708">
        <v>2286612</v>
      </c>
      <c r="C1708" t="s">
        <v>154</v>
      </c>
      <c r="D1708">
        <v>19242284</v>
      </c>
      <c r="E1708" s="29">
        <v>42178</v>
      </c>
      <c r="F1708">
        <v>31025621</v>
      </c>
      <c r="G1708" s="14">
        <f>VLOOKUP(I1708,[2]numerales!$A:$F,6,0)</f>
        <v>11500000</v>
      </c>
      <c r="H1708" s="14">
        <f>VLOOKUP(I1708,[2]numerales!$A:$B,2,0)</f>
        <v>130101</v>
      </c>
      <c r="I1708" s="26">
        <v>12102020</v>
      </c>
      <c r="K1708" s="1">
        <v>1200</v>
      </c>
      <c r="L1708" s="26"/>
      <c r="M1708" s="1"/>
      <c r="N1708" s="26"/>
      <c r="O1708" s="1"/>
      <c r="P1708" s="26"/>
    </row>
    <row r="1709" spans="1:16" hidden="1" x14ac:dyDescent="0.25">
      <c r="A1709" s="30">
        <v>50000249</v>
      </c>
      <c r="B1709">
        <v>2296481</v>
      </c>
      <c r="C1709" t="s">
        <v>171</v>
      </c>
      <c r="D1709">
        <v>8050011572</v>
      </c>
      <c r="E1709" s="29">
        <v>42178</v>
      </c>
      <c r="F1709">
        <v>4898686</v>
      </c>
      <c r="G1709" s="14">
        <f>VLOOKUP(I1709,[2]numerales!$A:$F,6,0)</f>
        <v>13700000</v>
      </c>
      <c r="H1709" s="14">
        <f>VLOOKUP(I1709,[2]numerales!$A:$B,2,0)</f>
        <v>290101</v>
      </c>
      <c r="I1709" s="26">
        <v>270944</v>
      </c>
      <c r="K1709" s="1">
        <v>4829278</v>
      </c>
      <c r="L1709" s="26"/>
      <c r="M1709" s="1"/>
      <c r="N1709" s="26"/>
      <c r="O1709" s="1"/>
      <c r="P1709" s="26"/>
    </row>
    <row r="1710" spans="1:16" hidden="1" x14ac:dyDescent="0.25">
      <c r="A1710" s="30">
        <v>50000249</v>
      </c>
      <c r="B1710">
        <v>2305343</v>
      </c>
      <c r="C1710" t="s">
        <v>173</v>
      </c>
      <c r="D1710">
        <v>1049620208</v>
      </c>
      <c r="E1710" s="29">
        <v>42178</v>
      </c>
      <c r="F1710">
        <v>31020602</v>
      </c>
      <c r="G1710" s="14">
        <f>VLOOKUP(I1710,[2]numerales!$A:$F,6,0)</f>
        <v>923272421</v>
      </c>
      <c r="H1710" s="14">
        <f>VLOOKUP(I1710,[2]numerales!$A:$B,2,0)</f>
        <v>190101</v>
      </c>
      <c r="I1710" s="26">
        <v>190101</v>
      </c>
      <c r="K1710" s="1">
        <v>107400</v>
      </c>
      <c r="L1710" s="26"/>
      <c r="M1710" s="1"/>
      <c r="N1710" s="26"/>
      <c r="O1710" s="1"/>
      <c r="P1710" s="26"/>
    </row>
    <row r="1711" spans="1:16" hidden="1" x14ac:dyDescent="0.25">
      <c r="A1711" s="30">
        <v>50000249</v>
      </c>
      <c r="B1711">
        <v>2306408</v>
      </c>
      <c r="C1711" t="s">
        <v>170</v>
      </c>
      <c r="D1711">
        <v>1017177132</v>
      </c>
      <c r="E1711" s="29">
        <v>42178</v>
      </c>
      <c r="F1711">
        <v>3117484</v>
      </c>
      <c r="G1711" s="14">
        <f>VLOOKUP(I1711,[2]numerales!$A:$F,6,0)</f>
        <v>923272421</v>
      </c>
      <c r="H1711" s="14">
        <f>VLOOKUP(I1711,[2]numerales!$A:$B,2,0)</f>
        <v>190101</v>
      </c>
      <c r="I1711" s="26">
        <v>190101</v>
      </c>
      <c r="K1711" s="1">
        <v>107400</v>
      </c>
      <c r="L1711" s="26"/>
      <c r="M1711" s="1"/>
      <c r="N1711" s="26"/>
      <c r="O1711" s="1"/>
      <c r="P1711" s="26"/>
    </row>
    <row r="1712" spans="1:16" hidden="1" x14ac:dyDescent="0.25">
      <c r="A1712" s="30">
        <v>50000249</v>
      </c>
      <c r="B1712">
        <v>2347024</v>
      </c>
      <c r="C1712" t="s">
        <v>154</v>
      </c>
      <c r="D1712">
        <v>19253165</v>
      </c>
      <c r="E1712" s="29">
        <v>42178</v>
      </c>
      <c r="F1712">
        <v>7612725</v>
      </c>
      <c r="G1712" s="14">
        <f>VLOOKUP(I1712,[2]numerales!$A:$F,6,0)</f>
        <v>96400000</v>
      </c>
      <c r="H1712" s="14">
        <f>VLOOKUP(I1712,[2]numerales!$A:$B,2,0)</f>
        <v>370101</v>
      </c>
      <c r="I1712" s="26">
        <v>121280</v>
      </c>
      <c r="K1712" s="1">
        <v>5400</v>
      </c>
      <c r="L1712" s="26"/>
      <c r="M1712" s="1"/>
      <c r="N1712" s="26"/>
      <c r="O1712" s="1"/>
      <c r="P1712" s="26"/>
    </row>
    <row r="1713" spans="1:16" hidden="1" x14ac:dyDescent="0.25">
      <c r="A1713" s="30">
        <v>50000249</v>
      </c>
      <c r="B1713">
        <v>2367722</v>
      </c>
      <c r="C1713" t="s">
        <v>171</v>
      </c>
      <c r="D1713">
        <v>1144059423</v>
      </c>
      <c r="E1713" s="29">
        <v>42178</v>
      </c>
      <c r="F1713">
        <v>3721387</v>
      </c>
      <c r="G1713" s="14">
        <f>VLOOKUP(I1713,[2]numerales!$A:$F,6,0)</f>
        <v>12400000</v>
      </c>
      <c r="H1713" s="14">
        <f>VLOOKUP(I1713,[2]numerales!$A:$B,2,0)</f>
        <v>270102</v>
      </c>
      <c r="I1713" s="26">
        <v>121204</v>
      </c>
      <c r="K1713" s="1">
        <v>5000</v>
      </c>
      <c r="L1713" s="26"/>
      <c r="M1713" s="1"/>
      <c r="N1713" s="26"/>
      <c r="O1713" s="1"/>
      <c r="P1713" s="26"/>
    </row>
    <row r="1714" spans="1:16" hidden="1" x14ac:dyDescent="0.25">
      <c r="A1714" s="30">
        <v>50000249</v>
      </c>
      <c r="B1714">
        <v>2415563</v>
      </c>
      <c r="C1714" t="s">
        <v>154</v>
      </c>
      <c r="D1714">
        <v>19253165</v>
      </c>
      <c r="E1714" s="29">
        <v>42178</v>
      </c>
      <c r="F1714">
        <v>7612725</v>
      </c>
      <c r="G1714" s="14">
        <f>VLOOKUP(I1714,[2]numerales!$A:$F,6,0)</f>
        <v>96400000</v>
      </c>
      <c r="H1714" s="14">
        <f>VLOOKUP(I1714,[2]numerales!$A:$B,2,0)</f>
        <v>370101</v>
      </c>
      <c r="I1714" s="26">
        <v>121280</v>
      </c>
      <c r="K1714" s="1">
        <v>5400</v>
      </c>
      <c r="L1714" s="26"/>
      <c r="M1714" s="1"/>
      <c r="N1714" s="26"/>
      <c r="O1714" s="1"/>
      <c r="P1714" s="26"/>
    </row>
    <row r="1715" spans="1:16" hidden="1" x14ac:dyDescent="0.25">
      <c r="A1715" s="30">
        <v>50000249</v>
      </c>
      <c r="B1715">
        <v>2415564</v>
      </c>
      <c r="C1715" t="s">
        <v>154</v>
      </c>
      <c r="D1715">
        <v>19253165</v>
      </c>
      <c r="E1715" s="29">
        <v>42178</v>
      </c>
      <c r="F1715">
        <v>7612725</v>
      </c>
      <c r="G1715" s="14">
        <f>VLOOKUP(I1715,[2]numerales!$A:$F,6,0)</f>
        <v>96400000</v>
      </c>
      <c r="H1715" s="14">
        <f>VLOOKUP(I1715,[2]numerales!$A:$B,2,0)</f>
        <v>370101</v>
      </c>
      <c r="I1715" s="26">
        <v>121280</v>
      </c>
      <c r="K1715" s="1">
        <v>5400</v>
      </c>
      <c r="L1715" s="26"/>
      <c r="M1715" s="1"/>
      <c r="N1715" s="26"/>
      <c r="O1715" s="1"/>
      <c r="P1715" s="26"/>
    </row>
    <row r="1716" spans="1:16" hidden="1" x14ac:dyDescent="0.25">
      <c r="A1716" s="30">
        <v>50000249</v>
      </c>
      <c r="B1716">
        <v>2419324</v>
      </c>
      <c r="C1716" t="s">
        <v>171</v>
      </c>
      <c r="D1716">
        <v>16838806</v>
      </c>
      <c r="E1716" s="29">
        <v>42178</v>
      </c>
      <c r="F1716">
        <v>8888565</v>
      </c>
      <c r="G1716" s="14">
        <f>VLOOKUP(I1716,[2]numerales!$A:$F,6,0)</f>
        <v>12400000</v>
      </c>
      <c r="H1716" s="14">
        <f>VLOOKUP(I1716,[2]numerales!$A:$B,2,0)</f>
        <v>270102</v>
      </c>
      <c r="I1716" s="26">
        <v>121204</v>
      </c>
      <c r="K1716" s="1">
        <v>5000</v>
      </c>
      <c r="L1716" s="26"/>
      <c r="M1716" s="1"/>
      <c r="N1716" s="26"/>
      <c r="O1716" s="1"/>
      <c r="P1716" s="26"/>
    </row>
    <row r="1717" spans="1:16" hidden="1" x14ac:dyDescent="0.25">
      <c r="A1717" s="30">
        <v>50000249</v>
      </c>
      <c r="B1717">
        <v>2422577</v>
      </c>
      <c r="C1717" t="s">
        <v>154</v>
      </c>
      <c r="D1717">
        <v>1085660404</v>
      </c>
      <c r="E1717" s="29">
        <v>42178</v>
      </c>
      <c r="F1717">
        <v>31879556</v>
      </c>
      <c r="G1717" s="14">
        <f>VLOOKUP(I1717,[2]numerales!$A:$F,6,0)</f>
        <v>923272421</v>
      </c>
      <c r="H1717" s="14">
        <f>VLOOKUP(I1717,[2]numerales!$A:$B,2,0)</f>
        <v>190101</v>
      </c>
      <c r="I1717" s="26">
        <v>190101</v>
      </c>
      <c r="K1717" s="1">
        <v>107400</v>
      </c>
      <c r="L1717" s="26"/>
      <c r="M1717" s="1"/>
      <c r="N1717" s="26"/>
      <c r="O1717" s="1"/>
      <c r="P1717" s="26"/>
    </row>
    <row r="1718" spans="1:16" hidden="1" x14ac:dyDescent="0.25">
      <c r="A1718" s="30">
        <v>50000249</v>
      </c>
      <c r="B1718">
        <v>2427291</v>
      </c>
      <c r="C1718" t="s">
        <v>170</v>
      </c>
      <c r="D1718">
        <v>1015407171</v>
      </c>
      <c r="E1718" s="29">
        <v>42178</v>
      </c>
      <c r="F1718">
        <v>31152264</v>
      </c>
      <c r="G1718" s="14">
        <f>VLOOKUP(I1718,[2]numerales!$A:$F,6,0)</f>
        <v>923272421</v>
      </c>
      <c r="H1718" s="14">
        <f>VLOOKUP(I1718,[2]numerales!$A:$B,2,0)</f>
        <v>190101</v>
      </c>
      <c r="I1718" s="26">
        <v>190101</v>
      </c>
      <c r="K1718" s="1">
        <v>107400</v>
      </c>
      <c r="L1718" s="26"/>
      <c r="M1718" s="1"/>
      <c r="N1718" s="26"/>
      <c r="O1718" s="1"/>
      <c r="P1718" s="26"/>
    </row>
    <row r="1719" spans="1:16" hidden="1" x14ac:dyDescent="0.25">
      <c r="A1719" s="30">
        <v>50000249</v>
      </c>
      <c r="B1719">
        <v>2441392</v>
      </c>
      <c r="C1719" t="s">
        <v>154</v>
      </c>
      <c r="D1719">
        <v>1018450226</v>
      </c>
      <c r="E1719" s="29">
        <v>42178</v>
      </c>
      <c r="F1719">
        <v>31440626</v>
      </c>
      <c r="G1719" s="14">
        <f>VLOOKUP(I1719,[2]numerales!$A:$F,6,0)</f>
        <v>12400000</v>
      </c>
      <c r="H1719" s="14">
        <f>VLOOKUP(I1719,[2]numerales!$A:$B,2,0)</f>
        <v>270102</v>
      </c>
      <c r="I1719" s="26">
        <v>121204</v>
      </c>
      <c r="K1719" s="1">
        <v>5000</v>
      </c>
      <c r="L1719" s="26"/>
      <c r="M1719" s="1"/>
      <c r="N1719" s="26"/>
      <c r="O1719" s="1"/>
      <c r="P1719" s="26"/>
    </row>
    <row r="1720" spans="1:16" hidden="1" x14ac:dyDescent="0.25">
      <c r="A1720" s="30">
        <v>50000249</v>
      </c>
      <c r="B1720">
        <v>2441393</v>
      </c>
      <c r="C1720" t="s">
        <v>154</v>
      </c>
      <c r="D1720">
        <v>11232241</v>
      </c>
      <c r="E1720" s="29">
        <v>42178</v>
      </c>
      <c r="F1720">
        <v>31025570</v>
      </c>
      <c r="G1720" s="14">
        <f>VLOOKUP(I1720,[2]numerales!$A:$F,6,0)</f>
        <v>61300000</v>
      </c>
      <c r="H1720" s="14">
        <f>VLOOKUP(I1720,[2]numerales!$A:$B,2,0)</f>
        <v>370200</v>
      </c>
      <c r="I1720" s="26">
        <v>370200</v>
      </c>
      <c r="K1720" s="1">
        <v>22100</v>
      </c>
      <c r="L1720" s="26"/>
      <c r="M1720" s="1"/>
      <c r="N1720" s="26"/>
      <c r="O1720" s="1"/>
      <c r="P1720" s="26"/>
    </row>
    <row r="1721" spans="1:16" hidden="1" x14ac:dyDescent="0.25">
      <c r="A1721" s="30">
        <v>50000249</v>
      </c>
      <c r="B1721">
        <v>2441763</v>
      </c>
      <c r="C1721" t="s">
        <v>154</v>
      </c>
      <c r="D1721">
        <v>9396793</v>
      </c>
      <c r="E1721" s="29">
        <v>42178</v>
      </c>
      <c r="F1721">
        <v>31244849</v>
      </c>
      <c r="G1721" s="14">
        <f>VLOOKUP(I1721,[2]numerales!$A:$F,6,0)</f>
        <v>12800000</v>
      </c>
      <c r="H1721" s="14">
        <f>VLOOKUP(I1721,[2]numerales!$A:$B,2,0)</f>
        <v>350300</v>
      </c>
      <c r="I1721" s="26">
        <v>350300</v>
      </c>
      <c r="K1721" s="1">
        <v>579000</v>
      </c>
      <c r="L1721" s="26"/>
      <c r="M1721" s="1"/>
      <c r="N1721" s="26"/>
      <c r="O1721" s="1"/>
      <c r="P1721" s="26"/>
    </row>
    <row r="1722" spans="1:16" hidden="1" x14ac:dyDescent="0.25">
      <c r="A1722" s="30">
        <v>50000249</v>
      </c>
      <c r="B1722">
        <v>2443110</v>
      </c>
      <c r="C1722" t="s">
        <v>160</v>
      </c>
      <c r="D1722">
        <v>19338758</v>
      </c>
      <c r="E1722" s="29">
        <v>42178</v>
      </c>
      <c r="F1722">
        <v>2709600</v>
      </c>
      <c r="G1722" s="14">
        <f>VLOOKUP(I1722,[2]numerales!$A:$F,6,0)</f>
        <v>26800000</v>
      </c>
      <c r="H1722" s="14">
        <f>VLOOKUP(I1722,[2]numerales!$A:$B,2,0)</f>
        <v>360200</v>
      </c>
      <c r="I1722" s="26">
        <v>360200</v>
      </c>
      <c r="K1722" s="1">
        <v>98000</v>
      </c>
      <c r="L1722" s="26"/>
      <c r="M1722" s="1"/>
      <c r="N1722" s="26"/>
      <c r="O1722" s="1"/>
      <c r="P1722" s="26"/>
    </row>
    <row r="1723" spans="1:16" hidden="1" x14ac:dyDescent="0.25">
      <c r="A1723" s="30">
        <v>50000249</v>
      </c>
      <c r="B1723">
        <v>2443595</v>
      </c>
      <c r="C1723" t="s">
        <v>204</v>
      </c>
      <c r="D1723">
        <v>802638205</v>
      </c>
      <c r="E1723" s="29">
        <v>42178</v>
      </c>
      <c r="F1723">
        <v>9444346</v>
      </c>
      <c r="G1723" s="14">
        <f>VLOOKUP(I1723,[2]numerales!$A:$F,6,0)</f>
        <v>11100000</v>
      </c>
      <c r="H1723" s="14">
        <f>VLOOKUP(I1723,[2]numerales!$A:$B,2,0)</f>
        <v>150112</v>
      </c>
      <c r="I1723" s="26">
        <v>121275</v>
      </c>
      <c r="K1723" s="1">
        <v>1933050</v>
      </c>
      <c r="L1723" s="26"/>
      <c r="M1723" s="1"/>
      <c r="N1723" s="26"/>
      <c r="O1723" s="1"/>
      <c r="P1723" s="26"/>
    </row>
    <row r="1724" spans="1:16" hidden="1" x14ac:dyDescent="0.25">
      <c r="A1724" s="30">
        <v>50000249</v>
      </c>
      <c r="B1724">
        <v>2492325</v>
      </c>
      <c r="C1724" t="s">
        <v>169</v>
      </c>
      <c r="D1724">
        <v>98379100</v>
      </c>
      <c r="E1724" s="29">
        <v>42178</v>
      </c>
      <c r="F1724">
        <v>7225136</v>
      </c>
      <c r="G1724" s="14">
        <f>VLOOKUP(I1724,[2]numerales!$A:$F,6,0)</f>
        <v>12400000</v>
      </c>
      <c r="H1724" s="14">
        <f>VLOOKUP(I1724,[2]numerales!$A:$B,2,0)</f>
        <v>270102</v>
      </c>
      <c r="I1724" s="26">
        <v>121204</v>
      </c>
      <c r="K1724" s="1">
        <v>5000</v>
      </c>
      <c r="L1724" s="26"/>
      <c r="M1724" s="1"/>
      <c r="N1724" s="26"/>
      <c r="O1724" s="1"/>
      <c r="P1724" s="26"/>
    </row>
    <row r="1725" spans="1:16" hidden="1" x14ac:dyDescent="0.25">
      <c r="A1725" s="30">
        <v>50000249</v>
      </c>
      <c r="B1725">
        <v>2492326</v>
      </c>
      <c r="C1725" t="s">
        <v>169</v>
      </c>
      <c r="D1725">
        <v>1085259139</v>
      </c>
      <c r="E1725" s="29">
        <v>42178</v>
      </c>
      <c r="F1725">
        <v>30066870</v>
      </c>
      <c r="G1725" s="14">
        <f>VLOOKUP(I1725,[2]numerales!$A:$F,6,0)</f>
        <v>12400000</v>
      </c>
      <c r="H1725" s="14">
        <f>VLOOKUP(I1725,[2]numerales!$A:$B,2,0)</f>
        <v>270102</v>
      </c>
      <c r="I1725" s="26">
        <v>121204</v>
      </c>
      <c r="K1725" s="1">
        <v>5000</v>
      </c>
      <c r="L1725" s="26"/>
      <c r="M1725" s="1"/>
      <c r="N1725" s="26"/>
      <c r="O1725" s="1"/>
      <c r="P1725" s="26"/>
    </row>
    <row r="1726" spans="1:16" hidden="1" x14ac:dyDescent="0.25">
      <c r="A1726" s="30">
        <v>50000249</v>
      </c>
      <c r="B1726">
        <v>2492327</v>
      </c>
      <c r="C1726" t="s">
        <v>169</v>
      </c>
      <c r="D1726">
        <v>1087409231</v>
      </c>
      <c r="E1726" s="29">
        <v>42178</v>
      </c>
      <c r="F1726">
        <v>30421101</v>
      </c>
      <c r="G1726" s="14">
        <f>VLOOKUP(I1726,[2]numerales!$A:$F,6,0)</f>
        <v>12400000</v>
      </c>
      <c r="H1726" s="14">
        <f>VLOOKUP(I1726,[2]numerales!$A:$B,2,0)</f>
        <v>270102</v>
      </c>
      <c r="I1726" s="26">
        <v>121204</v>
      </c>
      <c r="K1726" s="1">
        <v>5000</v>
      </c>
      <c r="L1726" s="26"/>
      <c r="M1726" s="1"/>
      <c r="N1726" s="26"/>
      <c r="O1726" s="1"/>
      <c r="P1726" s="26"/>
    </row>
    <row r="1727" spans="1:16" hidden="1" x14ac:dyDescent="0.25">
      <c r="A1727" s="30">
        <v>50000249</v>
      </c>
      <c r="B1727">
        <v>2558018</v>
      </c>
      <c r="C1727" t="s">
        <v>192</v>
      </c>
      <c r="D1727">
        <v>80912601</v>
      </c>
      <c r="E1727" s="29">
        <v>42178</v>
      </c>
      <c r="F1727">
        <v>3723264</v>
      </c>
      <c r="G1727" s="14">
        <f>VLOOKUP(I1727,[2]numerales!$A:$F,6,0)</f>
        <v>12400000</v>
      </c>
      <c r="H1727" s="14">
        <f>VLOOKUP(I1727,[2]numerales!$A:$B,2,0)</f>
        <v>270102</v>
      </c>
      <c r="I1727" s="26">
        <v>121204</v>
      </c>
      <c r="K1727" s="1">
        <v>5000</v>
      </c>
      <c r="L1727" s="26"/>
      <c r="M1727" s="1"/>
      <c r="N1727" s="26"/>
      <c r="O1727" s="1"/>
      <c r="P1727" s="26"/>
    </row>
    <row r="1728" spans="1:16" hidden="1" x14ac:dyDescent="0.25">
      <c r="A1728" s="30">
        <v>50000249</v>
      </c>
      <c r="B1728">
        <v>2572132</v>
      </c>
      <c r="C1728" t="s">
        <v>163</v>
      </c>
      <c r="D1728">
        <v>73577384</v>
      </c>
      <c r="E1728" s="29">
        <v>42178</v>
      </c>
      <c r="F1728">
        <v>64684441</v>
      </c>
      <c r="G1728" s="14">
        <f>VLOOKUP(I1728,[2]numerales!$A:$F,6,0)</f>
        <v>26800000</v>
      </c>
      <c r="H1728" s="14">
        <f>VLOOKUP(I1728,[2]numerales!$A:$B,2,0)</f>
        <v>360200</v>
      </c>
      <c r="I1728" s="26">
        <v>360200</v>
      </c>
      <c r="K1728" s="1">
        <v>454000</v>
      </c>
      <c r="L1728" s="26"/>
      <c r="M1728" s="1"/>
      <c r="N1728" s="26"/>
      <c r="O1728" s="1"/>
      <c r="P1728" s="26"/>
    </row>
    <row r="1729" spans="1:16" hidden="1" x14ac:dyDescent="0.25">
      <c r="A1729" s="30">
        <v>50000249</v>
      </c>
      <c r="B1729">
        <v>2596634</v>
      </c>
      <c r="C1729" t="s">
        <v>201</v>
      </c>
      <c r="D1729">
        <v>79277573</v>
      </c>
      <c r="E1729" s="29">
        <v>42178</v>
      </c>
      <c r="F1729">
        <v>2777891</v>
      </c>
      <c r="G1729" s="14">
        <f>VLOOKUP(I1729,[2]numerales!$A:$F,6,0)</f>
        <v>26800000</v>
      </c>
      <c r="H1729" s="14">
        <f>VLOOKUP(I1729,[2]numerales!$A:$B,2,0)</f>
        <v>360200</v>
      </c>
      <c r="I1729" s="26">
        <v>360200</v>
      </c>
      <c r="K1729" s="1">
        <v>151814</v>
      </c>
      <c r="L1729" s="26"/>
      <c r="M1729" s="1"/>
      <c r="N1729" s="26"/>
      <c r="O1729" s="1"/>
      <c r="P1729" s="26"/>
    </row>
    <row r="1730" spans="1:16" hidden="1" x14ac:dyDescent="0.25">
      <c r="A1730" s="30">
        <v>50000249</v>
      </c>
      <c r="B1730">
        <v>2617272</v>
      </c>
      <c r="C1730" t="s">
        <v>154</v>
      </c>
      <c r="D1730">
        <v>35333750</v>
      </c>
      <c r="E1730" s="29">
        <v>42178</v>
      </c>
      <c r="F1730">
        <v>7103891</v>
      </c>
      <c r="G1730" s="14">
        <f>VLOOKUP(I1730,[2]numerales!$A:$F,6,0)</f>
        <v>11500000</v>
      </c>
      <c r="H1730" s="14">
        <f>VLOOKUP(I1730,[2]numerales!$A:$B,2,0)</f>
        <v>130101</v>
      </c>
      <c r="I1730" s="26">
        <v>12102020</v>
      </c>
      <c r="K1730" s="1">
        <v>1760</v>
      </c>
      <c r="L1730" s="26"/>
      <c r="M1730" s="1"/>
      <c r="N1730" s="26"/>
      <c r="O1730" s="1"/>
      <c r="P1730" s="26"/>
    </row>
    <row r="1731" spans="1:16" hidden="1" x14ac:dyDescent="0.25">
      <c r="A1731" s="30">
        <v>50000249</v>
      </c>
      <c r="B1731">
        <v>2617284</v>
      </c>
      <c r="C1731" t="s">
        <v>154</v>
      </c>
      <c r="D1731">
        <v>35336748</v>
      </c>
      <c r="E1731" s="29">
        <v>42178</v>
      </c>
      <c r="F1731">
        <v>5701617</v>
      </c>
      <c r="G1731" s="14">
        <f>VLOOKUP(I1731,[2]numerales!$A:$F,6,0)</f>
        <v>11500000</v>
      </c>
      <c r="H1731" s="14">
        <f>VLOOKUP(I1731,[2]numerales!$A:$B,2,0)</f>
        <v>130101</v>
      </c>
      <c r="I1731" s="26">
        <v>12102020</v>
      </c>
      <c r="K1731" s="1">
        <v>2240</v>
      </c>
      <c r="L1731" s="26"/>
      <c r="M1731" s="1"/>
      <c r="N1731" s="26"/>
      <c r="O1731" s="1"/>
      <c r="P1731" s="26"/>
    </row>
    <row r="1732" spans="1:16" hidden="1" x14ac:dyDescent="0.25">
      <c r="A1732" s="30">
        <v>50000249</v>
      </c>
      <c r="B1732">
        <v>2617289</v>
      </c>
      <c r="C1732" t="s">
        <v>154</v>
      </c>
      <c r="D1732">
        <v>79947775</v>
      </c>
      <c r="E1732" s="29">
        <v>42178</v>
      </c>
      <c r="F1732">
        <v>3812156</v>
      </c>
      <c r="G1732" s="14">
        <f>VLOOKUP(I1732,[2]numerales!$A:$F,6,0)</f>
        <v>11500000</v>
      </c>
      <c r="H1732" s="14">
        <f>VLOOKUP(I1732,[2]numerales!$A:$B,2,0)</f>
        <v>130101</v>
      </c>
      <c r="I1732" s="26">
        <v>12102020</v>
      </c>
      <c r="K1732" s="1">
        <v>8500</v>
      </c>
      <c r="L1732" s="26"/>
      <c r="M1732" s="1"/>
      <c r="N1732" s="26"/>
      <c r="O1732" s="1"/>
      <c r="P1732" s="26"/>
    </row>
    <row r="1733" spans="1:16" hidden="1" x14ac:dyDescent="0.25">
      <c r="A1733" s="30">
        <v>50000249</v>
      </c>
      <c r="B1733">
        <v>2620371</v>
      </c>
      <c r="C1733" t="s">
        <v>181</v>
      </c>
      <c r="D1733">
        <v>1014187423</v>
      </c>
      <c r="E1733" s="29">
        <v>42178</v>
      </c>
      <c r="F1733">
        <v>31422640</v>
      </c>
      <c r="G1733" s="14">
        <f>VLOOKUP(I1733,[2]numerales!$A:$F,6,0)</f>
        <v>923272421</v>
      </c>
      <c r="H1733" s="14">
        <f>VLOOKUP(I1733,[2]numerales!$A:$B,2,0)</f>
        <v>190101</v>
      </c>
      <c r="I1733" s="26">
        <v>190101</v>
      </c>
      <c r="K1733" s="1">
        <v>107400</v>
      </c>
      <c r="L1733" s="26"/>
      <c r="M1733" s="1"/>
      <c r="N1733" s="26"/>
      <c r="O1733" s="1"/>
      <c r="P1733" s="26"/>
    </row>
    <row r="1734" spans="1:16" hidden="1" x14ac:dyDescent="0.25">
      <c r="A1734" s="30">
        <v>50000249</v>
      </c>
      <c r="B1734">
        <v>2621268</v>
      </c>
      <c r="C1734" t="s">
        <v>191</v>
      </c>
      <c r="D1734">
        <v>1098704732</v>
      </c>
      <c r="E1734" s="29">
        <v>42178</v>
      </c>
      <c r="F1734">
        <v>31878259</v>
      </c>
      <c r="G1734" s="14">
        <f>VLOOKUP(I1734,[2]numerales!$A:$F,6,0)</f>
        <v>12400000</v>
      </c>
      <c r="H1734" s="14">
        <f>VLOOKUP(I1734,[2]numerales!$A:$B,2,0)</f>
        <v>270102</v>
      </c>
      <c r="I1734" s="26">
        <v>121204</v>
      </c>
      <c r="K1734" s="1">
        <v>5000</v>
      </c>
      <c r="L1734" s="26"/>
      <c r="M1734" s="1"/>
      <c r="N1734" s="26"/>
      <c r="O1734" s="1"/>
      <c r="P1734" s="26"/>
    </row>
    <row r="1735" spans="1:16" hidden="1" x14ac:dyDescent="0.25">
      <c r="A1735" s="30">
        <v>50000249</v>
      </c>
      <c r="B1735">
        <v>2630076</v>
      </c>
      <c r="C1735" t="s">
        <v>207</v>
      </c>
      <c r="D1735">
        <v>891855130</v>
      </c>
      <c r="E1735" s="29">
        <v>42178</v>
      </c>
      <c r="F1735">
        <v>7702404</v>
      </c>
      <c r="G1735" s="14">
        <f>VLOOKUP(I1735,[2]numerales!$A:$F,6,0)</f>
        <v>821500000</v>
      </c>
      <c r="H1735" s="14">
        <f>VLOOKUP(I1735,[2]numerales!$A:$B,2,0)</f>
        <v>410101</v>
      </c>
      <c r="I1735" s="26">
        <v>270242</v>
      </c>
      <c r="K1735" s="1">
        <v>7859405</v>
      </c>
      <c r="L1735" s="26"/>
      <c r="M1735" s="1"/>
      <c r="N1735" s="26"/>
      <c r="O1735" s="1"/>
      <c r="P1735" s="26"/>
    </row>
    <row r="1736" spans="1:16" hidden="1" x14ac:dyDescent="0.25">
      <c r="A1736" s="30">
        <v>50000249</v>
      </c>
      <c r="B1736">
        <v>2647346</v>
      </c>
      <c r="C1736" t="s">
        <v>160</v>
      </c>
      <c r="D1736">
        <v>65760839</v>
      </c>
      <c r="E1736" s="29">
        <v>42178</v>
      </c>
      <c r="F1736">
        <v>2709600</v>
      </c>
      <c r="G1736" s="14">
        <f>VLOOKUP(I1736,[2]numerales!$A:$F,6,0)</f>
        <v>26800000</v>
      </c>
      <c r="H1736" s="14">
        <f>VLOOKUP(I1736,[2]numerales!$A:$B,2,0)</f>
        <v>360200</v>
      </c>
      <c r="I1736" s="26">
        <v>360200</v>
      </c>
      <c r="K1736" s="1">
        <v>7000</v>
      </c>
      <c r="L1736" s="26"/>
      <c r="M1736" s="1"/>
      <c r="N1736" s="26"/>
      <c r="O1736" s="1"/>
      <c r="P1736" s="26"/>
    </row>
    <row r="1737" spans="1:16" hidden="1" x14ac:dyDescent="0.25">
      <c r="A1737" s="30">
        <v>50000249</v>
      </c>
      <c r="B1737">
        <v>18548912</v>
      </c>
      <c r="C1737" t="s">
        <v>154</v>
      </c>
      <c r="D1737">
        <v>52066896</v>
      </c>
      <c r="E1737" s="29">
        <v>42178</v>
      </c>
      <c r="F1737">
        <v>2490631</v>
      </c>
      <c r="G1737" s="14">
        <f>VLOOKUP(I1737,[2]numerales!$A:$F,6,0)</f>
        <v>12400000</v>
      </c>
      <c r="H1737" s="14">
        <f>VLOOKUP(I1737,[2]numerales!$A:$B,2,0)</f>
        <v>270102</v>
      </c>
      <c r="I1737" s="26">
        <v>121204</v>
      </c>
      <c r="K1737" s="1">
        <v>5000</v>
      </c>
      <c r="L1737" s="26"/>
      <c r="M1737" s="1"/>
      <c r="N1737" s="26"/>
      <c r="O1737" s="1"/>
      <c r="P1737" s="26"/>
    </row>
    <row r="1738" spans="1:16" hidden="1" x14ac:dyDescent="0.25">
      <c r="A1738" s="30">
        <v>50000249</v>
      </c>
      <c r="B1738">
        <v>29793415</v>
      </c>
      <c r="C1738" t="s">
        <v>175</v>
      </c>
      <c r="D1738">
        <v>10182819</v>
      </c>
      <c r="E1738" s="29">
        <v>42178</v>
      </c>
      <c r="F1738">
        <v>31040291</v>
      </c>
      <c r="G1738" s="14">
        <f>VLOOKUP(I1738,[2]numerales!$A:$F,6,0)</f>
        <v>26800000</v>
      </c>
      <c r="H1738" s="14">
        <f>VLOOKUP(I1738,[2]numerales!$A:$B,2,0)</f>
        <v>360200</v>
      </c>
      <c r="I1738" s="26">
        <v>360200</v>
      </c>
      <c r="K1738" s="1">
        <v>2534292</v>
      </c>
      <c r="L1738" s="26"/>
      <c r="M1738" s="1"/>
      <c r="N1738" s="26"/>
      <c r="O1738" s="1"/>
      <c r="P1738" s="26"/>
    </row>
    <row r="1739" spans="1:16" hidden="1" x14ac:dyDescent="0.25">
      <c r="A1739" s="30">
        <v>50000249</v>
      </c>
      <c r="B1739">
        <v>34104780</v>
      </c>
      <c r="C1739" t="s">
        <v>154</v>
      </c>
      <c r="D1739">
        <v>5474354</v>
      </c>
      <c r="E1739" s="29">
        <v>42178</v>
      </c>
      <c r="F1739">
        <v>4582308</v>
      </c>
      <c r="G1739" s="14">
        <f>VLOOKUP(I1739,[2]numerales!$A:$F,6,0)</f>
        <v>923272193</v>
      </c>
      <c r="H1739" s="14">
        <f>VLOOKUP(I1739,[2]numerales!$A:$B,2,0)</f>
        <v>131401</v>
      </c>
      <c r="I1739" s="26">
        <v>131401</v>
      </c>
      <c r="K1739" s="1">
        <v>8408178</v>
      </c>
      <c r="L1739" s="26"/>
      <c r="M1739" s="1"/>
      <c r="N1739" s="26"/>
      <c r="O1739" s="1"/>
      <c r="P1739" s="26"/>
    </row>
    <row r="1740" spans="1:16" hidden="1" x14ac:dyDescent="0.25">
      <c r="A1740" s="30">
        <v>50000249</v>
      </c>
      <c r="B1740">
        <v>39665335</v>
      </c>
      <c r="C1740" t="s">
        <v>154</v>
      </c>
      <c r="D1740">
        <v>19062441</v>
      </c>
      <c r="E1740" s="29">
        <v>42178</v>
      </c>
      <c r="F1740">
        <v>6252012</v>
      </c>
      <c r="G1740" s="14">
        <f>VLOOKUP(I1740,[2]numerales!$A:$F,6,0)</f>
        <v>923272421</v>
      </c>
      <c r="H1740" s="14">
        <f>VLOOKUP(I1740,[2]numerales!$A:$B,2,0)</f>
        <v>190101</v>
      </c>
      <c r="I1740" s="26">
        <v>190101</v>
      </c>
      <c r="K1740" s="1">
        <v>107400</v>
      </c>
      <c r="L1740" s="26"/>
      <c r="M1740" s="1"/>
      <c r="N1740" s="26"/>
      <c r="O1740" s="1"/>
      <c r="P1740" s="26"/>
    </row>
    <row r="1741" spans="1:16" hidden="1" x14ac:dyDescent="0.25">
      <c r="A1741" s="30">
        <v>50000249</v>
      </c>
      <c r="B1741">
        <v>40090715</v>
      </c>
      <c r="C1741" t="s">
        <v>154</v>
      </c>
      <c r="D1741">
        <v>7176261</v>
      </c>
      <c r="E1741" s="29">
        <v>42178</v>
      </c>
      <c r="F1741">
        <v>32029763</v>
      </c>
      <c r="G1741" s="14">
        <f>VLOOKUP(I1741,[2]numerales!$A:$F,6,0)</f>
        <v>12400000</v>
      </c>
      <c r="H1741" s="14">
        <f>VLOOKUP(I1741,[2]numerales!$A:$B,2,0)</f>
        <v>270102</v>
      </c>
      <c r="I1741" s="26">
        <v>121204</v>
      </c>
      <c r="K1741" s="1">
        <v>5000</v>
      </c>
      <c r="L1741" s="26"/>
      <c r="M1741" s="1"/>
      <c r="N1741" s="26"/>
      <c r="O1741" s="1"/>
      <c r="P1741" s="26"/>
    </row>
    <row r="1742" spans="1:16" hidden="1" x14ac:dyDescent="0.25">
      <c r="A1742" s="30">
        <v>50000249</v>
      </c>
      <c r="B1742">
        <v>40442700</v>
      </c>
      <c r="C1742" t="s">
        <v>154</v>
      </c>
      <c r="D1742">
        <v>1032364027</v>
      </c>
      <c r="E1742" s="29">
        <v>42178</v>
      </c>
      <c r="F1742">
        <v>6100278</v>
      </c>
      <c r="G1742" s="14">
        <f>VLOOKUP(I1742,[2]numerales!$A:$F,6,0)</f>
        <v>12400000</v>
      </c>
      <c r="H1742" s="14">
        <f>VLOOKUP(I1742,[2]numerales!$A:$B,2,0)</f>
        <v>270102</v>
      </c>
      <c r="I1742" s="26">
        <v>121204</v>
      </c>
      <c r="K1742" s="1">
        <v>5000</v>
      </c>
      <c r="L1742" s="26"/>
      <c r="M1742" s="1"/>
      <c r="N1742" s="26"/>
      <c r="O1742" s="1"/>
      <c r="P1742" s="26"/>
    </row>
    <row r="1743" spans="1:16" hidden="1" x14ac:dyDescent="0.25">
      <c r="A1743" s="30">
        <v>50000249</v>
      </c>
      <c r="B1743">
        <v>40442726</v>
      </c>
      <c r="C1743" t="s">
        <v>154</v>
      </c>
      <c r="D1743">
        <v>522750</v>
      </c>
      <c r="E1743" s="29">
        <v>42178</v>
      </c>
      <c r="F1743">
        <v>6445555</v>
      </c>
      <c r="G1743" s="14">
        <f>VLOOKUP(I1743,[2]numerales!$A:$F,6,0)</f>
        <v>923272421</v>
      </c>
      <c r="H1743" s="14">
        <f>VLOOKUP(I1743,[2]numerales!$A:$B,2,0)</f>
        <v>190101</v>
      </c>
      <c r="I1743" s="26">
        <v>190101</v>
      </c>
      <c r="K1743" s="1">
        <v>107400</v>
      </c>
      <c r="L1743" s="26"/>
      <c r="M1743" s="1"/>
      <c r="N1743" s="26"/>
      <c r="O1743" s="1"/>
      <c r="P1743" s="26"/>
    </row>
    <row r="1744" spans="1:16" hidden="1" x14ac:dyDescent="0.25">
      <c r="A1744" s="30">
        <v>50000249</v>
      </c>
      <c r="B1744">
        <v>41774080</v>
      </c>
      <c r="C1744" t="s">
        <v>154</v>
      </c>
      <c r="D1744">
        <v>21691329</v>
      </c>
      <c r="E1744" s="29">
        <v>42178</v>
      </c>
      <c r="F1744">
        <v>31573409</v>
      </c>
      <c r="G1744" s="14">
        <f>VLOOKUP(I1744,[2]numerales!$A:$F,6,0)</f>
        <v>12400000</v>
      </c>
      <c r="H1744" s="14">
        <f>VLOOKUP(I1744,[2]numerales!$A:$B,2,0)</f>
        <v>270102</v>
      </c>
      <c r="I1744" s="26">
        <v>121204</v>
      </c>
      <c r="K1744" s="1">
        <v>5000</v>
      </c>
      <c r="L1744" s="26"/>
      <c r="M1744" s="1"/>
      <c r="N1744" s="26"/>
      <c r="O1744" s="1"/>
      <c r="P1744" s="26"/>
    </row>
    <row r="1745" spans="1:16" hidden="1" x14ac:dyDescent="0.25">
      <c r="A1745" s="30">
        <v>50000249</v>
      </c>
      <c r="B1745">
        <v>41774082</v>
      </c>
      <c r="C1745" t="s">
        <v>154</v>
      </c>
      <c r="D1745">
        <v>87026583</v>
      </c>
      <c r="E1745" s="29">
        <v>42178</v>
      </c>
      <c r="F1745">
        <v>31465075</v>
      </c>
      <c r="G1745" s="14">
        <f>VLOOKUP(I1745,[2]numerales!$A:$F,6,0)</f>
        <v>12400000</v>
      </c>
      <c r="H1745" s="14">
        <f>VLOOKUP(I1745,[2]numerales!$A:$B,2,0)</f>
        <v>270102</v>
      </c>
      <c r="I1745" s="26">
        <v>121204</v>
      </c>
      <c r="K1745" s="1">
        <v>5000</v>
      </c>
      <c r="L1745" s="26"/>
      <c r="M1745" s="1"/>
      <c r="N1745" s="26"/>
      <c r="O1745" s="1"/>
      <c r="P1745" s="26"/>
    </row>
    <row r="1746" spans="1:16" hidden="1" x14ac:dyDescent="0.25">
      <c r="A1746" s="30">
        <v>50000249</v>
      </c>
      <c r="B1746">
        <v>41774142</v>
      </c>
      <c r="C1746" t="s">
        <v>154</v>
      </c>
      <c r="D1746">
        <v>1013614016</v>
      </c>
      <c r="E1746" s="29">
        <v>42178</v>
      </c>
      <c r="F1746">
        <v>30467296</v>
      </c>
      <c r="G1746" s="14">
        <f>VLOOKUP(I1746,[2]numerales!$A:$F,6,0)</f>
        <v>12400000</v>
      </c>
      <c r="H1746" s="14">
        <f>VLOOKUP(I1746,[2]numerales!$A:$B,2,0)</f>
        <v>270102</v>
      </c>
      <c r="I1746" s="26">
        <v>121204</v>
      </c>
      <c r="K1746" s="1">
        <v>5000</v>
      </c>
      <c r="L1746" s="26"/>
      <c r="M1746" s="1"/>
      <c r="N1746" s="26"/>
      <c r="O1746" s="1"/>
      <c r="P1746" s="26"/>
    </row>
    <row r="1747" spans="1:16" hidden="1" x14ac:dyDescent="0.25">
      <c r="A1747" s="30">
        <v>50000249</v>
      </c>
      <c r="B1747">
        <v>41774149</v>
      </c>
      <c r="C1747" t="s">
        <v>154</v>
      </c>
      <c r="D1747">
        <v>1032371871</v>
      </c>
      <c r="E1747" s="29">
        <v>42178</v>
      </c>
      <c r="F1747">
        <v>4582096</v>
      </c>
      <c r="G1747" s="14">
        <f>VLOOKUP(I1747,[2]numerales!$A:$F,6,0)</f>
        <v>12400000</v>
      </c>
      <c r="H1747" s="14">
        <f>VLOOKUP(I1747,[2]numerales!$A:$B,2,0)</f>
        <v>270102</v>
      </c>
      <c r="I1747" s="26">
        <v>121204</v>
      </c>
      <c r="K1747" s="1">
        <v>5000</v>
      </c>
      <c r="L1747" s="26"/>
      <c r="M1747" s="1"/>
      <c r="N1747" s="26"/>
      <c r="O1747" s="1"/>
      <c r="P1747" s="26"/>
    </row>
    <row r="1748" spans="1:16" hidden="1" x14ac:dyDescent="0.25">
      <c r="A1748" s="30">
        <v>50000249</v>
      </c>
      <c r="B1748">
        <v>41774150</v>
      </c>
      <c r="C1748" t="s">
        <v>154</v>
      </c>
      <c r="D1748">
        <v>80766704</v>
      </c>
      <c r="E1748" s="29">
        <v>42178</v>
      </c>
      <c r="F1748">
        <v>0</v>
      </c>
      <c r="G1748" s="14">
        <f>VLOOKUP(I1748,[2]numerales!$A:$F,6,0)</f>
        <v>12400000</v>
      </c>
      <c r="H1748" s="14">
        <f>VLOOKUP(I1748,[2]numerales!$A:$B,2,0)</f>
        <v>270102</v>
      </c>
      <c r="I1748" s="26">
        <v>121204</v>
      </c>
      <c r="K1748" s="1">
        <v>5000</v>
      </c>
      <c r="L1748" s="26"/>
      <c r="M1748" s="1"/>
      <c r="N1748" s="26"/>
      <c r="O1748" s="1"/>
      <c r="P1748" s="26"/>
    </row>
    <row r="1749" spans="1:16" hidden="1" x14ac:dyDescent="0.25">
      <c r="A1749" s="30">
        <v>50000249</v>
      </c>
      <c r="B1749">
        <v>41774162</v>
      </c>
      <c r="C1749" t="s">
        <v>154</v>
      </c>
      <c r="D1749">
        <v>1010202178</v>
      </c>
      <c r="E1749" s="29">
        <v>42178</v>
      </c>
      <c r="F1749">
        <v>32044872</v>
      </c>
      <c r="G1749" s="14">
        <f>VLOOKUP(I1749,[2]numerales!$A:$F,6,0)</f>
        <v>12400000</v>
      </c>
      <c r="H1749" s="14">
        <f>VLOOKUP(I1749,[2]numerales!$A:$B,2,0)</f>
        <v>270102</v>
      </c>
      <c r="I1749" s="26">
        <v>121204</v>
      </c>
      <c r="K1749" s="1">
        <v>5000</v>
      </c>
      <c r="L1749" s="26"/>
      <c r="M1749" s="1"/>
      <c r="N1749" s="26"/>
      <c r="O1749" s="1"/>
      <c r="P1749" s="26"/>
    </row>
    <row r="1750" spans="1:16" hidden="1" x14ac:dyDescent="0.25">
      <c r="A1750" s="30">
        <v>50000249</v>
      </c>
      <c r="B1750">
        <v>41774180</v>
      </c>
      <c r="C1750" t="s">
        <v>154</v>
      </c>
      <c r="D1750">
        <v>80015882</v>
      </c>
      <c r="E1750" s="29">
        <v>42178</v>
      </c>
      <c r="F1750">
        <v>5945555</v>
      </c>
      <c r="G1750" s="14">
        <f>VLOOKUP(I1750,[2]numerales!$A:$F,6,0)</f>
        <v>12400000</v>
      </c>
      <c r="H1750" s="14">
        <f>VLOOKUP(I1750,[2]numerales!$A:$B,2,0)</f>
        <v>270102</v>
      </c>
      <c r="I1750" s="26">
        <v>270102</v>
      </c>
      <c r="K1750" s="1">
        <v>3000</v>
      </c>
      <c r="L1750" s="26"/>
      <c r="M1750" s="1"/>
      <c r="N1750" s="26"/>
      <c r="O1750" s="1"/>
      <c r="P1750" s="26"/>
    </row>
    <row r="1751" spans="1:16" hidden="1" x14ac:dyDescent="0.25">
      <c r="A1751" s="30">
        <v>50000249</v>
      </c>
      <c r="B1751">
        <v>41774621</v>
      </c>
      <c r="C1751" t="s">
        <v>154</v>
      </c>
      <c r="D1751">
        <v>1049630426</v>
      </c>
      <c r="E1751" s="29">
        <v>42178</v>
      </c>
      <c r="F1751">
        <v>31750890</v>
      </c>
      <c r="G1751" s="14">
        <f>VLOOKUP(I1751,[2]numerales!$A:$F,6,0)</f>
        <v>12400000</v>
      </c>
      <c r="H1751" s="14">
        <f>VLOOKUP(I1751,[2]numerales!$A:$B,2,0)</f>
        <v>270102</v>
      </c>
      <c r="I1751" s="26">
        <v>121204</v>
      </c>
      <c r="K1751" s="1">
        <v>5000</v>
      </c>
      <c r="L1751" s="26"/>
      <c r="M1751" s="1"/>
      <c r="N1751" s="26"/>
      <c r="O1751" s="1"/>
      <c r="P1751" s="26"/>
    </row>
    <row r="1752" spans="1:16" hidden="1" x14ac:dyDescent="0.25">
      <c r="A1752" s="30">
        <v>50000249</v>
      </c>
      <c r="B1752">
        <v>41775802</v>
      </c>
      <c r="C1752" t="s">
        <v>154</v>
      </c>
      <c r="D1752">
        <v>16928140</v>
      </c>
      <c r="E1752" s="29">
        <v>42178</v>
      </c>
      <c r="F1752">
        <v>30176579</v>
      </c>
      <c r="G1752" s="14">
        <f>VLOOKUP(I1752,[2]numerales!$A:$F,6,0)</f>
        <v>12400000</v>
      </c>
      <c r="H1752" s="14">
        <f>VLOOKUP(I1752,[2]numerales!$A:$B,2,0)</f>
        <v>270102</v>
      </c>
      <c r="I1752" s="26">
        <v>270102</v>
      </c>
      <c r="K1752" s="1">
        <v>8400</v>
      </c>
      <c r="L1752" s="26"/>
      <c r="M1752" s="1"/>
      <c r="N1752" s="26"/>
      <c r="O1752" s="1"/>
      <c r="P1752" s="26"/>
    </row>
    <row r="1753" spans="1:16" hidden="1" x14ac:dyDescent="0.25">
      <c r="A1753" s="30">
        <v>50000249</v>
      </c>
      <c r="B1753">
        <v>41777047</v>
      </c>
      <c r="C1753" t="s">
        <v>154</v>
      </c>
      <c r="D1753">
        <v>33154060</v>
      </c>
      <c r="E1753" s="29">
        <v>42178</v>
      </c>
      <c r="F1753">
        <v>30046421</v>
      </c>
      <c r="G1753" s="14">
        <f>VLOOKUP(I1753,[2]numerales!$A:$F,6,0)</f>
        <v>12400000</v>
      </c>
      <c r="H1753" s="14">
        <f>VLOOKUP(I1753,[2]numerales!$A:$B,2,0)</f>
        <v>270102</v>
      </c>
      <c r="I1753" s="26">
        <v>121204</v>
      </c>
      <c r="K1753" s="1">
        <v>5000</v>
      </c>
      <c r="L1753" s="26"/>
      <c r="M1753" s="1"/>
      <c r="N1753" s="26"/>
      <c r="O1753" s="1"/>
      <c r="P1753" s="26"/>
    </row>
    <row r="1754" spans="1:16" hidden="1" x14ac:dyDescent="0.25">
      <c r="A1754" s="30">
        <v>50000249</v>
      </c>
      <c r="B1754">
        <v>42708897</v>
      </c>
      <c r="C1754" t="s">
        <v>154</v>
      </c>
      <c r="D1754">
        <v>1014232599</v>
      </c>
      <c r="E1754" s="29">
        <v>42178</v>
      </c>
      <c r="F1754">
        <v>32185061</v>
      </c>
      <c r="G1754" s="14">
        <f>VLOOKUP(I1754,[2]numerales!$A:$F,6,0)</f>
        <v>12400000</v>
      </c>
      <c r="H1754" s="14">
        <f>VLOOKUP(I1754,[2]numerales!$A:$B,2,0)</f>
        <v>270102</v>
      </c>
      <c r="I1754" s="26">
        <v>121204</v>
      </c>
      <c r="K1754" s="1">
        <v>5000</v>
      </c>
      <c r="L1754" s="26"/>
      <c r="M1754" s="1"/>
      <c r="N1754" s="26"/>
      <c r="O1754" s="1"/>
      <c r="P1754" s="26"/>
    </row>
    <row r="1755" spans="1:16" hidden="1" x14ac:dyDescent="0.25">
      <c r="A1755" s="30">
        <v>50000249</v>
      </c>
      <c r="B1755">
        <v>44398707</v>
      </c>
      <c r="C1755" t="s">
        <v>154</v>
      </c>
      <c r="D1755">
        <v>8600239811</v>
      </c>
      <c r="E1755" s="29">
        <v>42178</v>
      </c>
      <c r="F1755">
        <v>2941800</v>
      </c>
      <c r="G1755" s="14">
        <f>VLOOKUP(I1755,[2]numerales!$A:$F,6,0)</f>
        <v>923272421</v>
      </c>
      <c r="H1755" s="14">
        <f>VLOOKUP(I1755,[2]numerales!$A:$B,2,0)</f>
        <v>190101</v>
      </c>
      <c r="I1755" s="26">
        <v>190101</v>
      </c>
      <c r="K1755" s="1">
        <v>114200</v>
      </c>
      <c r="L1755" s="26"/>
      <c r="M1755" s="1"/>
      <c r="N1755" s="26"/>
      <c r="O1755" s="1"/>
      <c r="P1755" s="26"/>
    </row>
    <row r="1756" spans="1:16" hidden="1" x14ac:dyDescent="0.25">
      <c r="A1756" s="30">
        <v>50000249</v>
      </c>
      <c r="B1756">
        <v>45197630</v>
      </c>
      <c r="C1756" t="s">
        <v>154</v>
      </c>
      <c r="D1756">
        <v>79953054</v>
      </c>
      <c r="E1756" s="29">
        <v>42178</v>
      </c>
      <c r="F1756">
        <v>3305000</v>
      </c>
      <c r="G1756" s="14">
        <f>VLOOKUP(I1756,[2]numerales!$A:$F,6,0)</f>
        <v>923272421</v>
      </c>
      <c r="H1756" s="14">
        <f>VLOOKUP(I1756,[2]numerales!$A:$B,2,0)</f>
        <v>190101</v>
      </c>
      <c r="I1756" s="26">
        <v>190101</v>
      </c>
      <c r="K1756" s="1">
        <v>14500</v>
      </c>
      <c r="L1756" s="26"/>
      <c r="M1756" s="1"/>
      <c r="N1756" s="26"/>
      <c r="O1756" s="1"/>
      <c r="P1756" s="26"/>
    </row>
    <row r="1757" spans="1:16" hidden="1" x14ac:dyDescent="0.25">
      <c r="A1757" s="30">
        <v>50000249</v>
      </c>
      <c r="B1757">
        <v>46360047</v>
      </c>
      <c r="C1757" t="s">
        <v>154</v>
      </c>
      <c r="D1757">
        <v>40009770</v>
      </c>
      <c r="E1757" s="29">
        <v>42178</v>
      </c>
      <c r="F1757">
        <v>2518179</v>
      </c>
      <c r="G1757" s="14">
        <f>VLOOKUP(I1757,[2]numerales!$A:$F,6,0)</f>
        <v>923272193</v>
      </c>
      <c r="H1757" s="14">
        <f>VLOOKUP(I1757,[2]numerales!$A:$B,2,0)</f>
        <v>131401</v>
      </c>
      <c r="I1757" s="26">
        <v>131401</v>
      </c>
      <c r="K1757" s="1">
        <v>30345071.5</v>
      </c>
      <c r="L1757" s="26"/>
      <c r="M1757" s="1"/>
      <c r="N1757" s="26"/>
      <c r="O1757" s="1"/>
      <c r="P1757" s="26"/>
    </row>
    <row r="1758" spans="1:16" hidden="1" x14ac:dyDescent="0.25">
      <c r="A1758" s="30">
        <v>50000249</v>
      </c>
      <c r="B1758">
        <v>46496755</v>
      </c>
      <c r="C1758" t="s">
        <v>206</v>
      </c>
      <c r="D1758">
        <v>1052390787</v>
      </c>
      <c r="E1758" s="29">
        <v>42178</v>
      </c>
      <c r="F1758">
        <v>31420798</v>
      </c>
      <c r="G1758" s="14">
        <f>VLOOKUP(I1758,[2]numerales!$A:$F,6,0)</f>
        <v>923272421</v>
      </c>
      <c r="H1758" s="14">
        <f>VLOOKUP(I1758,[2]numerales!$A:$B,2,0)</f>
        <v>190101</v>
      </c>
      <c r="I1758" s="26">
        <v>190101</v>
      </c>
      <c r="K1758" s="1">
        <v>107400</v>
      </c>
      <c r="L1758" s="26"/>
      <c r="M1758" s="1"/>
      <c r="N1758" s="26"/>
      <c r="O1758" s="1"/>
      <c r="P1758" s="26"/>
    </row>
    <row r="1759" spans="1:16" hidden="1" x14ac:dyDescent="0.25">
      <c r="E1759" s="29">
        <v>42178</v>
      </c>
      <c r="G1759" s="14" t="e">
        <f>VLOOKUP(I1759,[2]numerales!$A:$F,6,0)</f>
        <v>#N/A</v>
      </c>
      <c r="H1759" s="14" t="e">
        <f>VLOOKUP(I1759,[2]numerales!$A:$B,2,0)</f>
        <v>#N/A</v>
      </c>
      <c r="K1759" s="1">
        <v>558846</v>
      </c>
    </row>
    <row r="1760" spans="1:16" hidden="1" x14ac:dyDescent="0.25">
      <c r="A1760" s="30">
        <v>50000249</v>
      </c>
      <c r="B1760">
        <v>662658</v>
      </c>
      <c r="C1760" t="s">
        <v>185</v>
      </c>
      <c r="D1760">
        <v>36727087</v>
      </c>
      <c r="E1760" s="29">
        <v>42179</v>
      </c>
      <c r="F1760">
        <v>31627711</v>
      </c>
      <c r="G1760" s="14">
        <f>VLOOKUP(I1760,[2]numerales!$A:$F,6,0)</f>
        <v>923272421</v>
      </c>
      <c r="H1760" s="14">
        <f>VLOOKUP(I1760,[2]numerales!$A:$B,2,0)</f>
        <v>190101</v>
      </c>
      <c r="I1760" s="26">
        <v>190101</v>
      </c>
      <c r="K1760" s="1">
        <v>107400</v>
      </c>
      <c r="L1760" s="26"/>
      <c r="M1760" s="1"/>
      <c r="N1760" s="26"/>
      <c r="O1760" s="1"/>
      <c r="P1760" s="26"/>
    </row>
    <row r="1761" spans="1:16" hidden="1" x14ac:dyDescent="0.25">
      <c r="A1761" s="30">
        <v>50000249</v>
      </c>
      <c r="B1761">
        <v>887858</v>
      </c>
      <c r="C1761" t="s">
        <v>173</v>
      </c>
      <c r="D1761">
        <v>74084542</v>
      </c>
      <c r="E1761" s="29">
        <v>42179</v>
      </c>
      <c r="F1761">
        <v>32043535</v>
      </c>
      <c r="G1761" s="14">
        <f>VLOOKUP(I1761,[2]numerales!$A:$F,6,0)</f>
        <v>12400000</v>
      </c>
      <c r="H1761" s="14">
        <f>VLOOKUP(I1761,[2]numerales!$A:$B,2,0)</f>
        <v>270102</v>
      </c>
      <c r="I1761" s="26">
        <v>121204</v>
      </c>
      <c r="K1761" s="1">
        <v>5000</v>
      </c>
      <c r="L1761" s="26"/>
      <c r="M1761" s="1"/>
      <c r="N1761" s="26"/>
      <c r="O1761" s="1"/>
      <c r="P1761" s="26"/>
    </row>
    <row r="1762" spans="1:16" hidden="1" x14ac:dyDescent="0.25">
      <c r="A1762" s="30">
        <v>50000249</v>
      </c>
      <c r="B1762">
        <v>917524</v>
      </c>
      <c r="C1762" t="s">
        <v>154</v>
      </c>
      <c r="D1762">
        <v>39772593</v>
      </c>
      <c r="E1762" s="29">
        <v>42179</v>
      </c>
      <c r="F1762">
        <v>3290040</v>
      </c>
      <c r="G1762" s="14">
        <f>VLOOKUP(I1762,[2]numerales!$A:$F,6,0)</f>
        <v>12400000</v>
      </c>
      <c r="H1762" s="14">
        <f>VLOOKUP(I1762,[2]numerales!$A:$B,2,0)</f>
        <v>270102</v>
      </c>
      <c r="I1762" s="26">
        <v>121204</v>
      </c>
      <c r="K1762" s="1">
        <v>5000</v>
      </c>
      <c r="L1762" s="26"/>
      <c r="M1762" s="1"/>
      <c r="N1762" s="26"/>
      <c r="O1762" s="1"/>
      <c r="P1762" s="26"/>
    </row>
    <row r="1763" spans="1:16" hidden="1" x14ac:dyDescent="0.25">
      <c r="A1763" s="30">
        <v>50000249</v>
      </c>
      <c r="B1763">
        <v>917547</v>
      </c>
      <c r="C1763" t="s">
        <v>154</v>
      </c>
      <c r="D1763">
        <v>77020808</v>
      </c>
      <c r="E1763" s="29">
        <v>42179</v>
      </c>
      <c r="F1763">
        <v>5943148</v>
      </c>
      <c r="G1763" s="14">
        <f>VLOOKUP(I1763,[2]numerales!$A:$F,6,0)</f>
        <v>96400000</v>
      </c>
      <c r="H1763" s="14">
        <f>VLOOKUP(I1763,[2]numerales!$A:$B,2,0)</f>
        <v>370101</v>
      </c>
      <c r="I1763" s="26">
        <v>121280</v>
      </c>
      <c r="K1763" s="1">
        <v>5400</v>
      </c>
      <c r="L1763" s="26"/>
      <c r="M1763" s="1"/>
      <c r="N1763" s="26"/>
      <c r="O1763" s="1"/>
      <c r="P1763" s="26"/>
    </row>
    <row r="1764" spans="1:16" hidden="1" x14ac:dyDescent="0.25">
      <c r="A1764" s="30">
        <v>50000249</v>
      </c>
      <c r="B1764">
        <v>917607</v>
      </c>
      <c r="C1764" t="s">
        <v>154</v>
      </c>
      <c r="D1764">
        <v>15875128</v>
      </c>
      <c r="E1764" s="29">
        <v>42179</v>
      </c>
      <c r="F1764">
        <v>31153118</v>
      </c>
      <c r="G1764" s="14">
        <f>VLOOKUP(I1764,[2]numerales!$A:$F,6,0)</f>
        <v>923272193</v>
      </c>
      <c r="H1764" s="14">
        <f>VLOOKUP(I1764,[2]numerales!$A:$B,2,0)</f>
        <v>131401</v>
      </c>
      <c r="I1764" s="26">
        <v>131401</v>
      </c>
      <c r="K1764" s="1">
        <v>13600</v>
      </c>
      <c r="L1764" s="26"/>
      <c r="M1764" s="1"/>
      <c r="N1764" s="26"/>
      <c r="O1764" s="1"/>
      <c r="P1764" s="26"/>
    </row>
    <row r="1765" spans="1:16" hidden="1" x14ac:dyDescent="0.25">
      <c r="A1765" s="30">
        <v>50000249</v>
      </c>
      <c r="B1765">
        <v>917608</v>
      </c>
      <c r="C1765" t="s">
        <v>154</v>
      </c>
      <c r="D1765">
        <v>2945137</v>
      </c>
      <c r="E1765" s="29">
        <v>42179</v>
      </c>
      <c r="F1765">
        <v>7503322</v>
      </c>
      <c r="G1765" s="14">
        <f>VLOOKUP(I1765,[2]numerales!$A:$F,6,0)</f>
        <v>923272193</v>
      </c>
      <c r="H1765" s="14">
        <f>VLOOKUP(I1765,[2]numerales!$A:$B,2,0)</f>
        <v>131401</v>
      </c>
      <c r="I1765" s="26">
        <v>131401</v>
      </c>
      <c r="K1765" s="1">
        <v>11400</v>
      </c>
      <c r="L1765" s="26"/>
      <c r="M1765" s="1"/>
      <c r="N1765" s="26"/>
      <c r="O1765" s="1"/>
      <c r="P1765" s="26"/>
    </row>
    <row r="1766" spans="1:16" hidden="1" x14ac:dyDescent="0.25">
      <c r="A1766" s="30">
        <v>50000249</v>
      </c>
      <c r="B1766">
        <v>917609</v>
      </c>
      <c r="C1766" t="s">
        <v>154</v>
      </c>
      <c r="D1766">
        <v>1026273582</v>
      </c>
      <c r="E1766" s="29">
        <v>42179</v>
      </c>
      <c r="F1766">
        <v>4970325</v>
      </c>
      <c r="G1766" s="14">
        <f>VLOOKUP(I1766,[2]numerales!$A:$F,6,0)</f>
        <v>12400000</v>
      </c>
      <c r="H1766" s="14">
        <f>VLOOKUP(I1766,[2]numerales!$A:$B,2,0)</f>
        <v>270102</v>
      </c>
      <c r="I1766" s="26">
        <v>121204</v>
      </c>
      <c r="K1766" s="1">
        <v>5000</v>
      </c>
      <c r="L1766" s="26"/>
      <c r="M1766" s="1"/>
      <c r="N1766" s="26"/>
      <c r="O1766" s="1"/>
      <c r="P1766" s="26"/>
    </row>
    <row r="1767" spans="1:16" hidden="1" x14ac:dyDescent="0.25">
      <c r="A1767" s="30">
        <v>50000249</v>
      </c>
      <c r="B1767">
        <v>917610</v>
      </c>
      <c r="C1767" t="s">
        <v>154</v>
      </c>
      <c r="D1767">
        <v>7275803</v>
      </c>
      <c r="E1767" s="29">
        <v>42179</v>
      </c>
      <c r="F1767">
        <v>76313112</v>
      </c>
      <c r="G1767" s="14">
        <f>VLOOKUP(I1767,[2]numerales!$A:$F,6,0)</f>
        <v>96400000</v>
      </c>
      <c r="H1767" s="14">
        <f>VLOOKUP(I1767,[2]numerales!$A:$B,2,0)</f>
        <v>370101</v>
      </c>
      <c r="I1767" s="26">
        <v>121280</v>
      </c>
      <c r="K1767" s="1">
        <v>5400</v>
      </c>
      <c r="L1767" s="26"/>
      <c r="M1767" s="1"/>
      <c r="N1767" s="26"/>
      <c r="O1767" s="1"/>
      <c r="P1767" s="26"/>
    </row>
    <row r="1768" spans="1:16" hidden="1" x14ac:dyDescent="0.25">
      <c r="A1768" s="30">
        <v>50000249</v>
      </c>
      <c r="B1768">
        <v>936623</v>
      </c>
      <c r="C1768" t="s">
        <v>184</v>
      </c>
      <c r="D1768">
        <v>10191964</v>
      </c>
      <c r="E1768" s="29">
        <v>42179</v>
      </c>
      <c r="F1768">
        <v>31150653</v>
      </c>
      <c r="G1768" s="14">
        <f>VLOOKUP(I1768,[2]numerales!$A:$F,6,0)</f>
        <v>923272193</v>
      </c>
      <c r="H1768" s="14">
        <f>VLOOKUP(I1768,[2]numerales!$A:$B,2,0)</f>
        <v>131401</v>
      </c>
      <c r="I1768" s="26">
        <v>131401</v>
      </c>
      <c r="K1768" s="1">
        <v>1100</v>
      </c>
      <c r="L1768" s="26"/>
      <c r="M1768" s="1"/>
      <c r="N1768" s="26"/>
      <c r="O1768" s="1"/>
      <c r="P1768" s="26"/>
    </row>
    <row r="1769" spans="1:16" hidden="1" x14ac:dyDescent="0.25">
      <c r="A1769" s="30">
        <v>50000249</v>
      </c>
      <c r="B1769">
        <v>1088329</v>
      </c>
      <c r="C1769" t="s">
        <v>154</v>
      </c>
      <c r="D1769">
        <v>1030526126</v>
      </c>
      <c r="E1769" s="29">
        <v>42179</v>
      </c>
      <c r="F1769">
        <v>4123382</v>
      </c>
      <c r="G1769" s="14">
        <f>VLOOKUP(I1769,[2]numerales!$A:$F,6,0)</f>
        <v>12400000</v>
      </c>
      <c r="H1769" s="14">
        <f>VLOOKUP(I1769,[2]numerales!$A:$B,2,0)</f>
        <v>270102</v>
      </c>
      <c r="I1769" s="26">
        <v>121204</v>
      </c>
      <c r="K1769" s="1">
        <v>5000</v>
      </c>
      <c r="L1769" s="26"/>
      <c r="M1769" s="1"/>
      <c r="N1769" s="26"/>
      <c r="O1769" s="1"/>
      <c r="P1769" s="26"/>
    </row>
    <row r="1770" spans="1:16" hidden="1" x14ac:dyDescent="0.25">
      <c r="A1770" s="30">
        <v>50000249</v>
      </c>
      <c r="B1770">
        <v>1243144</v>
      </c>
      <c r="C1770" t="s">
        <v>163</v>
      </c>
      <c r="D1770">
        <v>73127134</v>
      </c>
      <c r="E1770" s="29">
        <v>42179</v>
      </c>
      <c r="F1770">
        <v>31143613</v>
      </c>
      <c r="G1770" s="14">
        <f>VLOOKUP(I1770,[2]numerales!$A:$F,6,0)</f>
        <v>923272421</v>
      </c>
      <c r="H1770" s="14">
        <f>VLOOKUP(I1770,[2]numerales!$A:$B,2,0)</f>
        <v>190101</v>
      </c>
      <c r="I1770" s="26">
        <v>190101</v>
      </c>
      <c r="K1770" s="1">
        <v>107400</v>
      </c>
      <c r="L1770" s="26"/>
      <c r="M1770" s="1"/>
      <c r="N1770" s="26"/>
      <c r="O1770" s="1"/>
      <c r="P1770" s="26"/>
    </row>
    <row r="1771" spans="1:16" hidden="1" x14ac:dyDescent="0.25">
      <c r="A1771" s="30">
        <v>50000249</v>
      </c>
      <c r="B1771">
        <v>1370440</v>
      </c>
      <c r="C1771" t="s">
        <v>185</v>
      </c>
      <c r="D1771">
        <v>5174741</v>
      </c>
      <c r="E1771" s="29">
        <v>42179</v>
      </c>
      <c r="F1771">
        <v>31682132</v>
      </c>
      <c r="G1771" s="14">
        <f>VLOOKUP(I1771,[2]numerales!$A:$F,6,0)</f>
        <v>26800000</v>
      </c>
      <c r="H1771" s="14">
        <f>VLOOKUP(I1771,[2]numerales!$A:$B,2,0)</f>
        <v>360200</v>
      </c>
      <c r="I1771" s="26">
        <v>360200</v>
      </c>
      <c r="K1771" s="1">
        <v>296696</v>
      </c>
      <c r="L1771" s="26"/>
      <c r="M1771" s="1"/>
      <c r="N1771" s="26"/>
      <c r="O1771" s="1"/>
      <c r="P1771" s="26"/>
    </row>
    <row r="1772" spans="1:16" hidden="1" x14ac:dyDescent="0.25">
      <c r="A1772" s="30">
        <v>50000249</v>
      </c>
      <c r="B1772">
        <v>1516445</v>
      </c>
      <c r="C1772" t="s">
        <v>170</v>
      </c>
      <c r="D1772">
        <v>1035424904</v>
      </c>
      <c r="E1772" s="29">
        <v>42179</v>
      </c>
      <c r="F1772">
        <v>3217710</v>
      </c>
      <c r="G1772" s="14">
        <f>VLOOKUP(I1772,[2]numerales!$A:$F,6,0)</f>
        <v>923272421</v>
      </c>
      <c r="H1772" s="14">
        <f>VLOOKUP(I1772,[2]numerales!$A:$B,2,0)</f>
        <v>190101</v>
      </c>
      <c r="I1772" s="26">
        <v>190101</v>
      </c>
      <c r="K1772" s="1">
        <v>107400</v>
      </c>
      <c r="L1772" s="26"/>
      <c r="M1772" s="1"/>
      <c r="N1772" s="26"/>
      <c r="O1772" s="1"/>
      <c r="P1772" s="26"/>
    </row>
    <row r="1773" spans="1:16" hidden="1" x14ac:dyDescent="0.25">
      <c r="A1773" s="30">
        <v>50000249</v>
      </c>
      <c r="B1773">
        <v>1517886</v>
      </c>
      <c r="C1773" t="s">
        <v>180</v>
      </c>
      <c r="D1773">
        <v>800104062</v>
      </c>
      <c r="E1773" s="29">
        <v>42179</v>
      </c>
      <c r="F1773">
        <v>2746558</v>
      </c>
      <c r="G1773" s="14">
        <f>VLOOKUP(I1773,[2]numerales!$A:$F,6,0)</f>
        <v>11500000</v>
      </c>
      <c r="H1773" s="14">
        <f>VLOOKUP(I1773,[2]numerales!$A:$B,2,0)</f>
        <v>130101</v>
      </c>
      <c r="I1773" s="26">
        <v>270909</v>
      </c>
      <c r="K1773" s="1">
        <v>11124</v>
      </c>
      <c r="L1773" s="26"/>
      <c r="M1773" s="1"/>
      <c r="N1773" s="26"/>
      <c r="O1773" s="1"/>
      <c r="P1773" s="26"/>
    </row>
    <row r="1774" spans="1:16" hidden="1" x14ac:dyDescent="0.25">
      <c r="A1774" s="30">
        <v>50000249</v>
      </c>
      <c r="B1774">
        <v>1517890</v>
      </c>
      <c r="C1774" t="s">
        <v>180</v>
      </c>
      <c r="D1774">
        <v>800104062</v>
      </c>
      <c r="E1774" s="29">
        <v>42179</v>
      </c>
      <c r="F1774">
        <v>2746558</v>
      </c>
      <c r="G1774" s="14">
        <f>VLOOKUP(I1774,[2]numerales!$A:$F,6,0)</f>
        <v>923272438</v>
      </c>
      <c r="H1774" s="14">
        <f>VLOOKUP(I1774,[2]numerales!$A:$B,2,0)</f>
        <v>410400</v>
      </c>
      <c r="I1774" s="26">
        <v>410400</v>
      </c>
      <c r="K1774" s="1">
        <v>65210.3</v>
      </c>
      <c r="L1774" s="26"/>
      <c r="M1774" s="1"/>
      <c r="N1774" s="26"/>
      <c r="O1774" s="1"/>
      <c r="P1774" s="26"/>
    </row>
    <row r="1775" spans="1:16" hidden="1" x14ac:dyDescent="0.25">
      <c r="A1775" s="30">
        <v>50000249</v>
      </c>
      <c r="B1775">
        <v>1530622</v>
      </c>
      <c r="C1775" t="s">
        <v>154</v>
      </c>
      <c r="D1775">
        <v>19146024</v>
      </c>
      <c r="E1775" s="29">
        <v>42179</v>
      </c>
      <c r="F1775">
        <v>2432224</v>
      </c>
      <c r="G1775" s="14">
        <f>VLOOKUP(I1775,[2]numerales!$A:$F,6,0)</f>
        <v>12200000</v>
      </c>
      <c r="H1775" s="14">
        <f>VLOOKUP(I1775,[2]numerales!$A:$B,2,0)</f>
        <v>250101</v>
      </c>
      <c r="I1775" s="26">
        <v>121225</v>
      </c>
      <c r="K1775" s="1">
        <v>30000</v>
      </c>
      <c r="L1775" s="26"/>
      <c r="M1775" s="1"/>
      <c r="N1775" s="26"/>
      <c r="O1775" s="1"/>
      <c r="P1775" s="26"/>
    </row>
    <row r="1776" spans="1:16" hidden="1" x14ac:dyDescent="0.25">
      <c r="A1776" s="30">
        <v>50000249</v>
      </c>
      <c r="B1776">
        <v>1552177</v>
      </c>
      <c r="C1776" t="s">
        <v>198</v>
      </c>
      <c r="D1776">
        <v>6459431</v>
      </c>
      <c r="E1776" s="29">
        <v>42179</v>
      </c>
      <c r="F1776">
        <v>31540846</v>
      </c>
      <c r="G1776" s="14">
        <f>VLOOKUP(I1776,[2]numerales!$A:$F,6,0)</f>
        <v>96400000</v>
      </c>
      <c r="H1776" s="14">
        <f>VLOOKUP(I1776,[2]numerales!$A:$B,2,0)</f>
        <v>370101</v>
      </c>
      <c r="I1776" s="26">
        <v>121280</v>
      </c>
      <c r="K1776" s="1">
        <v>5400</v>
      </c>
      <c r="L1776" s="26"/>
      <c r="M1776" s="1"/>
      <c r="N1776" s="26"/>
      <c r="O1776" s="1"/>
      <c r="P1776" s="26"/>
    </row>
    <row r="1777" spans="1:16" hidden="1" x14ac:dyDescent="0.25">
      <c r="A1777" s="30">
        <v>50000249</v>
      </c>
      <c r="B1777">
        <v>1552195</v>
      </c>
      <c r="C1777" t="s">
        <v>198</v>
      </c>
      <c r="D1777">
        <v>4901630</v>
      </c>
      <c r="E1777" s="29">
        <v>42179</v>
      </c>
      <c r="F1777">
        <v>3254811</v>
      </c>
      <c r="G1777" s="14">
        <f>VLOOKUP(I1777,[2]numerales!$A:$F,6,0)</f>
        <v>923272193</v>
      </c>
      <c r="H1777" s="14">
        <f>VLOOKUP(I1777,[2]numerales!$A:$B,2,0)</f>
        <v>131401</v>
      </c>
      <c r="I1777" s="26">
        <v>131401</v>
      </c>
      <c r="K1777" s="1">
        <v>5400</v>
      </c>
      <c r="L1777" s="26"/>
      <c r="M1777" s="1"/>
      <c r="N1777" s="26"/>
      <c r="O1777" s="1"/>
      <c r="P1777" s="26"/>
    </row>
    <row r="1778" spans="1:16" hidden="1" x14ac:dyDescent="0.25">
      <c r="A1778" s="30">
        <v>50000249</v>
      </c>
      <c r="B1778">
        <v>1602415</v>
      </c>
      <c r="C1778" t="s">
        <v>205</v>
      </c>
      <c r="D1778">
        <v>12224609</v>
      </c>
      <c r="E1778" s="29">
        <v>42179</v>
      </c>
      <c r="F1778">
        <v>31233075</v>
      </c>
      <c r="G1778" s="14">
        <f>VLOOKUP(I1778,[2]numerales!$A:$F,6,0)</f>
        <v>923272193</v>
      </c>
      <c r="H1778" s="14">
        <f>VLOOKUP(I1778,[2]numerales!$A:$B,2,0)</f>
        <v>131401</v>
      </c>
      <c r="I1778" s="26">
        <v>131401</v>
      </c>
      <c r="K1778" s="1">
        <v>1100</v>
      </c>
      <c r="L1778" s="26"/>
      <c r="M1778" s="1"/>
      <c r="N1778" s="26"/>
      <c r="O1778" s="1"/>
      <c r="P1778" s="26"/>
    </row>
    <row r="1779" spans="1:16" hidden="1" x14ac:dyDescent="0.25">
      <c r="A1779" s="30">
        <v>50000249</v>
      </c>
      <c r="B1779">
        <v>1602416</v>
      </c>
      <c r="C1779" t="s">
        <v>205</v>
      </c>
      <c r="D1779">
        <v>12094781</v>
      </c>
      <c r="E1779" s="29">
        <v>42179</v>
      </c>
      <c r="F1779">
        <v>31233075</v>
      </c>
      <c r="G1779" s="14">
        <f>VLOOKUP(I1779,[2]numerales!$A:$F,6,0)</f>
        <v>923272193</v>
      </c>
      <c r="H1779" s="14">
        <f>VLOOKUP(I1779,[2]numerales!$A:$B,2,0)</f>
        <v>131401</v>
      </c>
      <c r="I1779" s="26">
        <v>131401</v>
      </c>
      <c r="K1779" s="1">
        <v>1800</v>
      </c>
      <c r="L1779" s="26"/>
      <c r="M1779" s="1"/>
      <c r="N1779" s="26"/>
      <c r="O1779" s="1"/>
      <c r="P1779" s="26"/>
    </row>
    <row r="1780" spans="1:16" hidden="1" x14ac:dyDescent="0.25">
      <c r="A1780" s="30">
        <v>50000249</v>
      </c>
      <c r="B1780">
        <v>1602418</v>
      </c>
      <c r="C1780" t="s">
        <v>205</v>
      </c>
      <c r="D1780">
        <v>26563297</v>
      </c>
      <c r="E1780" s="29">
        <v>42179</v>
      </c>
      <c r="F1780">
        <v>31233075</v>
      </c>
      <c r="G1780" s="14">
        <f>VLOOKUP(I1780,[2]numerales!$A:$F,6,0)</f>
        <v>923272193</v>
      </c>
      <c r="H1780" s="14">
        <f>VLOOKUP(I1780,[2]numerales!$A:$B,2,0)</f>
        <v>131401</v>
      </c>
      <c r="I1780" s="26">
        <v>131401</v>
      </c>
      <c r="K1780" s="1">
        <v>27200</v>
      </c>
      <c r="L1780" s="26"/>
      <c r="M1780" s="1"/>
      <c r="N1780" s="26"/>
      <c r="O1780" s="1"/>
      <c r="P1780" s="26"/>
    </row>
    <row r="1781" spans="1:16" hidden="1" x14ac:dyDescent="0.25">
      <c r="A1781" s="30">
        <v>50000249</v>
      </c>
      <c r="B1781">
        <v>1623525</v>
      </c>
      <c r="C1781" t="s">
        <v>171</v>
      </c>
      <c r="D1781">
        <v>1144036447</v>
      </c>
      <c r="E1781" s="29">
        <v>42179</v>
      </c>
      <c r="F1781">
        <v>3820094</v>
      </c>
      <c r="G1781" s="14">
        <f>VLOOKUP(I1781,[2]numerales!$A:$F,6,0)</f>
        <v>923272421</v>
      </c>
      <c r="H1781" s="14">
        <f>VLOOKUP(I1781,[2]numerales!$A:$B,2,0)</f>
        <v>190101</v>
      </c>
      <c r="I1781" s="26">
        <v>190101</v>
      </c>
      <c r="K1781" s="1">
        <v>107400</v>
      </c>
      <c r="L1781" s="26"/>
      <c r="M1781" s="1"/>
      <c r="N1781" s="26"/>
      <c r="O1781" s="1"/>
      <c r="P1781" s="26"/>
    </row>
    <row r="1782" spans="1:16" hidden="1" x14ac:dyDescent="0.25">
      <c r="A1782" s="30">
        <v>50000249</v>
      </c>
      <c r="B1782">
        <v>1670825</v>
      </c>
      <c r="C1782" t="s">
        <v>205</v>
      </c>
      <c r="D1782">
        <v>26789275</v>
      </c>
      <c r="E1782" s="29">
        <v>42179</v>
      </c>
      <c r="F1782">
        <v>8362103</v>
      </c>
      <c r="G1782" s="14">
        <f>VLOOKUP(I1782,[2]numerales!$A:$F,6,0)</f>
        <v>923272193</v>
      </c>
      <c r="H1782" s="14">
        <f>VLOOKUP(I1782,[2]numerales!$A:$B,2,0)</f>
        <v>131401</v>
      </c>
      <c r="I1782" s="26">
        <v>131401</v>
      </c>
      <c r="K1782" s="1">
        <v>1100</v>
      </c>
      <c r="L1782" s="26"/>
      <c r="M1782" s="1"/>
      <c r="N1782" s="26"/>
      <c r="O1782" s="1"/>
      <c r="P1782" s="26"/>
    </row>
    <row r="1783" spans="1:16" hidden="1" x14ac:dyDescent="0.25">
      <c r="A1783" s="30">
        <v>50000249</v>
      </c>
      <c r="B1783">
        <v>1723968</v>
      </c>
      <c r="C1783" t="s">
        <v>171</v>
      </c>
      <c r="D1783">
        <v>1107070399</v>
      </c>
      <c r="E1783" s="29">
        <v>42179</v>
      </c>
      <c r="F1783">
        <v>4414321</v>
      </c>
      <c r="G1783" s="14">
        <f>VLOOKUP(I1783,[2]numerales!$A:$F,6,0)</f>
        <v>12400000</v>
      </c>
      <c r="H1783" s="14">
        <f>VLOOKUP(I1783,[2]numerales!$A:$B,2,0)</f>
        <v>270102</v>
      </c>
      <c r="I1783" s="26">
        <v>121204</v>
      </c>
      <c r="K1783" s="1">
        <v>5000</v>
      </c>
      <c r="L1783" s="26"/>
      <c r="M1783" s="1"/>
      <c r="N1783" s="26"/>
      <c r="O1783" s="1"/>
      <c r="P1783" s="26"/>
    </row>
    <row r="1784" spans="1:16" hidden="1" x14ac:dyDescent="0.25">
      <c r="A1784" s="30">
        <v>50000249</v>
      </c>
      <c r="B1784">
        <v>1823473</v>
      </c>
      <c r="C1784" t="s">
        <v>158</v>
      </c>
      <c r="D1784">
        <v>55304227</v>
      </c>
      <c r="E1784" s="29">
        <v>42179</v>
      </c>
      <c r="F1784">
        <v>30154268</v>
      </c>
      <c r="G1784" s="14">
        <f>VLOOKUP(I1784,[2]numerales!$A:$F,6,0)</f>
        <v>923272421</v>
      </c>
      <c r="H1784" s="14">
        <f>VLOOKUP(I1784,[2]numerales!$A:$B,2,0)</f>
        <v>190101</v>
      </c>
      <c r="I1784" s="26">
        <v>190101</v>
      </c>
      <c r="K1784" s="1">
        <v>107400</v>
      </c>
      <c r="L1784" s="26"/>
      <c r="M1784" s="1"/>
      <c r="N1784" s="26"/>
      <c r="O1784" s="1"/>
      <c r="P1784" s="26"/>
    </row>
    <row r="1785" spans="1:16" hidden="1" x14ac:dyDescent="0.25">
      <c r="A1785" s="30">
        <v>50000249</v>
      </c>
      <c r="B1785">
        <v>1846132</v>
      </c>
      <c r="C1785" t="s">
        <v>154</v>
      </c>
      <c r="D1785">
        <v>1014179585</v>
      </c>
      <c r="E1785" s="29">
        <v>42179</v>
      </c>
      <c r="F1785">
        <v>31383395</v>
      </c>
      <c r="G1785" s="14">
        <f>VLOOKUP(I1785,[2]numerales!$A:$F,6,0)</f>
        <v>923272421</v>
      </c>
      <c r="H1785" s="14">
        <f>VLOOKUP(I1785,[2]numerales!$A:$B,2,0)</f>
        <v>190101</v>
      </c>
      <c r="I1785" s="26">
        <v>190101</v>
      </c>
      <c r="K1785" s="1">
        <v>107400</v>
      </c>
      <c r="L1785" s="26"/>
      <c r="M1785" s="1"/>
      <c r="N1785" s="26"/>
      <c r="O1785" s="1"/>
      <c r="P1785" s="26"/>
    </row>
    <row r="1786" spans="1:16" hidden="1" x14ac:dyDescent="0.25">
      <c r="A1786" s="30">
        <v>50000249</v>
      </c>
      <c r="B1786">
        <v>1850304</v>
      </c>
      <c r="C1786" t="s">
        <v>163</v>
      </c>
      <c r="D1786">
        <v>1047364605</v>
      </c>
      <c r="E1786" s="29">
        <v>42179</v>
      </c>
      <c r="F1786">
        <v>31575105</v>
      </c>
      <c r="G1786" s="14">
        <f>VLOOKUP(I1786,[2]numerales!$A:$F,6,0)</f>
        <v>923272421</v>
      </c>
      <c r="H1786" s="14">
        <f>VLOOKUP(I1786,[2]numerales!$A:$B,2,0)</f>
        <v>190101</v>
      </c>
      <c r="I1786" s="26">
        <v>190101</v>
      </c>
      <c r="K1786" s="1">
        <v>103000</v>
      </c>
      <c r="L1786" s="26"/>
      <c r="M1786" s="1"/>
      <c r="N1786" s="26"/>
      <c r="O1786" s="1"/>
      <c r="P1786" s="26"/>
    </row>
    <row r="1787" spans="1:16" hidden="1" x14ac:dyDescent="0.25">
      <c r="A1787" s="30">
        <v>50000249</v>
      </c>
      <c r="B1787">
        <v>1851456</v>
      </c>
      <c r="C1787" t="s">
        <v>180</v>
      </c>
      <c r="D1787">
        <v>1152189464</v>
      </c>
      <c r="E1787" s="29">
        <v>42179</v>
      </c>
      <c r="F1787">
        <v>30041868</v>
      </c>
      <c r="G1787" s="14">
        <f>VLOOKUP(I1787,[2]numerales!$A:$F,6,0)</f>
        <v>12400000</v>
      </c>
      <c r="H1787" s="14">
        <f>VLOOKUP(I1787,[2]numerales!$A:$B,2,0)</f>
        <v>270102</v>
      </c>
      <c r="I1787" s="26">
        <v>121204</v>
      </c>
      <c r="K1787" s="1">
        <v>5000</v>
      </c>
      <c r="L1787" s="26"/>
      <c r="M1787" s="1"/>
      <c r="N1787" s="26"/>
      <c r="O1787" s="1"/>
      <c r="P1787" s="26"/>
    </row>
    <row r="1788" spans="1:16" hidden="1" x14ac:dyDescent="0.25">
      <c r="A1788" s="30">
        <v>50000249</v>
      </c>
      <c r="B1788">
        <v>1893788</v>
      </c>
      <c r="C1788" t="s">
        <v>180</v>
      </c>
      <c r="D1788">
        <v>1103108008</v>
      </c>
      <c r="E1788" s="29">
        <v>42179</v>
      </c>
      <c r="F1788">
        <v>30076502</v>
      </c>
      <c r="G1788" s="14">
        <f>VLOOKUP(I1788,[2]numerales!$A:$F,6,0)</f>
        <v>12400000</v>
      </c>
      <c r="H1788" s="14">
        <f>VLOOKUP(I1788,[2]numerales!$A:$B,2,0)</f>
        <v>270102</v>
      </c>
      <c r="I1788" s="26">
        <v>121204</v>
      </c>
      <c r="K1788" s="1">
        <v>5000</v>
      </c>
      <c r="L1788" s="26"/>
      <c r="M1788" s="1"/>
      <c r="N1788" s="26"/>
      <c r="O1788" s="1"/>
      <c r="P1788" s="26"/>
    </row>
    <row r="1789" spans="1:16" hidden="1" x14ac:dyDescent="0.25">
      <c r="A1789" s="30">
        <v>50000249</v>
      </c>
      <c r="B1789">
        <v>1909385</v>
      </c>
      <c r="C1789" t="s">
        <v>154</v>
      </c>
      <c r="D1789">
        <v>21076466</v>
      </c>
      <c r="E1789" s="29">
        <v>42179</v>
      </c>
      <c r="F1789">
        <v>7610577</v>
      </c>
      <c r="G1789" s="14">
        <f>VLOOKUP(I1789,[2]numerales!$A:$F,6,0)</f>
        <v>11500000</v>
      </c>
      <c r="H1789" s="14">
        <f>VLOOKUP(I1789,[2]numerales!$A:$B,2,0)</f>
        <v>130101</v>
      </c>
      <c r="I1789" s="26">
        <v>12102020</v>
      </c>
      <c r="K1789" s="1">
        <v>3600</v>
      </c>
      <c r="L1789" s="26"/>
      <c r="M1789" s="1"/>
      <c r="N1789" s="26"/>
      <c r="O1789" s="1"/>
      <c r="P1789" s="26"/>
    </row>
    <row r="1790" spans="1:16" hidden="1" x14ac:dyDescent="0.25">
      <c r="A1790" s="30">
        <v>50000249</v>
      </c>
      <c r="B1790">
        <v>1909386</v>
      </c>
      <c r="C1790" t="s">
        <v>154</v>
      </c>
      <c r="D1790">
        <v>41739222</v>
      </c>
      <c r="E1790" s="29">
        <v>42179</v>
      </c>
      <c r="F1790">
        <v>41739222</v>
      </c>
      <c r="G1790" s="14">
        <f>VLOOKUP(I1790,[2]numerales!$A:$F,6,0)</f>
        <v>11500000</v>
      </c>
      <c r="H1790" s="14">
        <f>VLOOKUP(I1790,[2]numerales!$A:$B,2,0)</f>
        <v>130101</v>
      </c>
      <c r="I1790" s="26">
        <v>12102020</v>
      </c>
      <c r="K1790" s="1">
        <v>1600</v>
      </c>
      <c r="L1790" s="26"/>
      <c r="M1790" s="1"/>
      <c r="N1790" s="26"/>
      <c r="O1790" s="1"/>
      <c r="P1790" s="26"/>
    </row>
    <row r="1791" spans="1:16" hidden="1" x14ac:dyDescent="0.25">
      <c r="A1791" s="30">
        <v>50000249</v>
      </c>
      <c r="B1791">
        <v>1909387</v>
      </c>
      <c r="C1791" t="s">
        <v>154</v>
      </c>
      <c r="D1791">
        <v>51959831</v>
      </c>
      <c r="E1791" s="29">
        <v>42179</v>
      </c>
      <c r="F1791">
        <v>4963650</v>
      </c>
      <c r="G1791" s="14">
        <f>VLOOKUP(I1791,[2]numerales!$A:$F,6,0)</f>
        <v>11500000</v>
      </c>
      <c r="H1791" s="14">
        <f>VLOOKUP(I1791,[2]numerales!$A:$B,2,0)</f>
        <v>130101</v>
      </c>
      <c r="I1791" s="26">
        <v>12102020</v>
      </c>
      <c r="K1791" s="1">
        <v>1600</v>
      </c>
      <c r="L1791" s="26"/>
      <c r="M1791" s="1"/>
      <c r="N1791" s="26"/>
      <c r="O1791" s="1"/>
      <c r="P1791" s="26"/>
    </row>
    <row r="1792" spans="1:16" hidden="1" x14ac:dyDescent="0.25">
      <c r="A1792" s="30">
        <v>50000249</v>
      </c>
      <c r="B1792">
        <v>1909388</v>
      </c>
      <c r="C1792" t="s">
        <v>154</v>
      </c>
      <c r="D1792">
        <v>51596001</v>
      </c>
      <c r="E1792" s="29">
        <v>42179</v>
      </c>
      <c r="F1792">
        <v>2650685</v>
      </c>
      <c r="G1792" s="14">
        <f>VLOOKUP(I1792,[2]numerales!$A:$F,6,0)</f>
        <v>11500000</v>
      </c>
      <c r="H1792" s="14">
        <f>VLOOKUP(I1792,[2]numerales!$A:$B,2,0)</f>
        <v>130101</v>
      </c>
      <c r="I1792" s="26">
        <v>12102020</v>
      </c>
      <c r="K1792" s="1">
        <v>1760</v>
      </c>
      <c r="L1792" s="26"/>
      <c r="M1792" s="1"/>
      <c r="N1792" s="26"/>
      <c r="O1792" s="1"/>
      <c r="P1792" s="26"/>
    </row>
    <row r="1793" spans="1:16" hidden="1" x14ac:dyDescent="0.25">
      <c r="A1793" s="30">
        <v>50000249</v>
      </c>
      <c r="B1793">
        <v>1909389</v>
      </c>
      <c r="C1793" t="s">
        <v>154</v>
      </c>
      <c r="D1793">
        <v>51908312</v>
      </c>
      <c r="E1793" s="29">
        <v>42179</v>
      </c>
      <c r="F1793">
        <v>7100472</v>
      </c>
      <c r="G1793" s="14">
        <f>VLOOKUP(I1793,[2]numerales!$A:$F,6,0)</f>
        <v>11500000</v>
      </c>
      <c r="H1793" s="14">
        <f>VLOOKUP(I1793,[2]numerales!$A:$B,2,0)</f>
        <v>130101</v>
      </c>
      <c r="I1793" s="26">
        <v>12102020</v>
      </c>
      <c r="K1793" s="1">
        <v>2300</v>
      </c>
      <c r="L1793" s="26"/>
      <c r="M1793" s="1"/>
      <c r="N1793" s="26"/>
      <c r="O1793" s="1"/>
      <c r="P1793" s="26"/>
    </row>
    <row r="1794" spans="1:16" hidden="1" x14ac:dyDescent="0.25">
      <c r="A1794" s="30">
        <v>50000249</v>
      </c>
      <c r="B1794">
        <v>1909390</v>
      </c>
      <c r="C1794" t="s">
        <v>154</v>
      </c>
      <c r="D1794">
        <v>51704195</v>
      </c>
      <c r="E1794" s="29">
        <v>42179</v>
      </c>
      <c r="F1794">
        <v>7142398</v>
      </c>
      <c r="G1794" s="14">
        <f>VLOOKUP(I1794,[2]numerales!$A:$F,6,0)</f>
        <v>11500000</v>
      </c>
      <c r="H1794" s="14">
        <f>VLOOKUP(I1794,[2]numerales!$A:$B,2,0)</f>
        <v>130101</v>
      </c>
      <c r="I1794" s="26">
        <v>12102020</v>
      </c>
      <c r="K1794" s="1">
        <v>2300</v>
      </c>
      <c r="L1794" s="26"/>
      <c r="M1794" s="1"/>
      <c r="N1794" s="26"/>
      <c r="O1794" s="1"/>
      <c r="P1794" s="26"/>
    </row>
    <row r="1795" spans="1:16" hidden="1" x14ac:dyDescent="0.25">
      <c r="A1795" s="30">
        <v>50000249</v>
      </c>
      <c r="B1795">
        <v>1909391</v>
      </c>
      <c r="C1795" t="s">
        <v>154</v>
      </c>
      <c r="D1795">
        <v>39658868</v>
      </c>
      <c r="E1795" s="29">
        <v>42179</v>
      </c>
      <c r="F1795">
        <v>7496779</v>
      </c>
      <c r="G1795" s="14">
        <f>VLOOKUP(I1795,[2]numerales!$A:$F,6,0)</f>
        <v>11500000</v>
      </c>
      <c r="H1795" s="14">
        <f>VLOOKUP(I1795,[2]numerales!$A:$B,2,0)</f>
        <v>130101</v>
      </c>
      <c r="I1795" s="26">
        <v>12102020</v>
      </c>
      <c r="K1795" s="1">
        <v>1600</v>
      </c>
      <c r="L1795" s="26"/>
      <c r="M1795" s="1"/>
      <c r="N1795" s="26"/>
      <c r="O1795" s="1"/>
      <c r="P1795" s="26"/>
    </row>
    <row r="1796" spans="1:16" hidden="1" x14ac:dyDescent="0.25">
      <c r="A1796" s="30">
        <v>50000249</v>
      </c>
      <c r="B1796">
        <v>1909392</v>
      </c>
      <c r="C1796" t="s">
        <v>154</v>
      </c>
      <c r="D1796">
        <v>17339443</v>
      </c>
      <c r="E1796" s="29">
        <v>42179</v>
      </c>
      <c r="F1796">
        <v>5895498</v>
      </c>
      <c r="G1796" s="14">
        <f>VLOOKUP(I1796,[2]numerales!$A:$F,6,0)</f>
        <v>11500000</v>
      </c>
      <c r="H1796" s="14">
        <f>VLOOKUP(I1796,[2]numerales!$A:$B,2,0)</f>
        <v>130101</v>
      </c>
      <c r="I1796" s="26">
        <v>12102020</v>
      </c>
      <c r="K1796" s="1">
        <v>2300</v>
      </c>
      <c r="L1796" s="26"/>
      <c r="M1796" s="1"/>
      <c r="N1796" s="26"/>
      <c r="O1796" s="1"/>
      <c r="P1796" s="26"/>
    </row>
    <row r="1797" spans="1:16" hidden="1" x14ac:dyDescent="0.25">
      <c r="A1797" s="30">
        <v>50000249</v>
      </c>
      <c r="B1797">
        <v>1909393</v>
      </c>
      <c r="C1797" t="s">
        <v>154</v>
      </c>
      <c r="D1797">
        <v>51773958</v>
      </c>
      <c r="E1797" s="29">
        <v>42179</v>
      </c>
      <c r="F1797">
        <v>7208092</v>
      </c>
      <c r="G1797" s="14">
        <f>VLOOKUP(I1797,[2]numerales!$A:$F,6,0)</f>
        <v>11500000</v>
      </c>
      <c r="H1797" s="14">
        <f>VLOOKUP(I1797,[2]numerales!$A:$B,2,0)</f>
        <v>130101</v>
      </c>
      <c r="I1797" s="26">
        <v>12102020</v>
      </c>
      <c r="K1797" s="1">
        <v>2240</v>
      </c>
      <c r="L1797" s="26"/>
      <c r="M1797" s="1"/>
      <c r="N1797" s="26"/>
      <c r="O1797" s="1"/>
      <c r="P1797" s="26"/>
    </row>
    <row r="1798" spans="1:16" hidden="1" x14ac:dyDescent="0.25">
      <c r="A1798" s="30">
        <v>50000249</v>
      </c>
      <c r="B1798">
        <v>1909394</v>
      </c>
      <c r="C1798" t="s">
        <v>154</v>
      </c>
      <c r="D1798">
        <v>51580048</v>
      </c>
      <c r="E1798" s="29">
        <v>42179</v>
      </c>
      <c r="F1798">
        <v>4741995</v>
      </c>
      <c r="G1798" s="14">
        <f>VLOOKUP(I1798,[2]numerales!$A:$F,6,0)</f>
        <v>11500000</v>
      </c>
      <c r="H1798" s="14">
        <f>VLOOKUP(I1798,[2]numerales!$A:$B,2,0)</f>
        <v>130101</v>
      </c>
      <c r="I1798" s="26">
        <v>12102020</v>
      </c>
      <c r="K1798" s="1">
        <v>2240</v>
      </c>
      <c r="L1798" s="26"/>
      <c r="M1798" s="1"/>
      <c r="N1798" s="26"/>
      <c r="O1798" s="1"/>
      <c r="P1798" s="26"/>
    </row>
    <row r="1799" spans="1:16" hidden="1" x14ac:dyDescent="0.25">
      <c r="A1799" s="30">
        <v>50000249</v>
      </c>
      <c r="B1799">
        <v>1909395</v>
      </c>
      <c r="C1799" t="s">
        <v>154</v>
      </c>
      <c r="D1799">
        <v>39645966</v>
      </c>
      <c r="E1799" s="29">
        <v>42179</v>
      </c>
      <c r="F1799">
        <v>31127434</v>
      </c>
      <c r="G1799" s="14">
        <f>VLOOKUP(I1799,[2]numerales!$A:$F,6,0)</f>
        <v>11500000</v>
      </c>
      <c r="H1799" s="14">
        <f>VLOOKUP(I1799,[2]numerales!$A:$B,2,0)</f>
        <v>130101</v>
      </c>
      <c r="I1799" s="26">
        <v>12102020</v>
      </c>
      <c r="K1799" s="1">
        <v>2300</v>
      </c>
      <c r="L1799" s="26"/>
      <c r="M1799" s="1"/>
      <c r="N1799" s="26"/>
      <c r="O1799" s="1"/>
      <c r="P1799" s="26"/>
    </row>
    <row r="1800" spans="1:16" hidden="1" x14ac:dyDescent="0.25">
      <c r="A1800" s="30">
        <v>50000249</v>
      </c>
      <c r="B1800">
        <v>1909396</v>
      </c>
      <c r="C1800" t="s">
        <v>154</v>
      </c>
      <c r="D1800">
        <v>39720873</v>
      </c>
      <c r="E1800" s="29">
        <v>42179</v>
      </c>
      <c r="F1800">
        <v>4586671</v>
      </c>
      <c r="G1800" s="14">
        <f>VLOOKUP(I1800,[2]numerales!$A:$F,6,0)</f>
        <v>11500000</v>
      </c>
      <c r="H1800" s="14">
        <f>VLOOKUP(I1800,[2]numerales!$A:$B,2,0)</f>
        <v>130101</v>
      </c>
      <c r="I1800" s="26">
        <v>12102020</v>
      </c>
      <c r="K1800" s="1">
        <v>3600</v>
      </c>
      <c r="L1800" s="26"/>
      <c r="M1800" s="1"/>
      <c r="N1800" s="26"/>
      <c r="O1800" s="1"/>
      <c r="P1800" s="26"/>
    </row>
    <row r="1801" spans="1:16" hidden="1" x14ac:dyDescent="0.25">
      <c r="A1801" s="30">
        <v>50000249</v>
      </c>
      <c r="B1801">
        <v>1909397</v>
      </c>
      <c r="C1801" t="s">
        <v>154</v>
      </c>
      <c r="D1801">
        <v>52025387</v>
      </c>
      <c r="E1801" s="29">
        <v>42179</v>
      </c>
      <c r="F1801">
        <v>32084385</v>
      </c>
      <c r="G1801" s="14">
        <f>VLOOKUP(I1801,[2]numerales!$A:$F,6,0)</f>
        <v>11500000</v>
      </c>
      <c r="H1801" s="14">
        <f>VLOOKUP(I1801,[2]numerales!$A:$B,2,0)</f>
        <v>130101</v>
      </c>
      <c r="I1801" s="26">
        <v>12102020</v>
      </c>
      <c r="K1801" s="1">
        <v>2240</v>
      </c>
      <c r="L1801" s="26"/>
      <c r="M1801" s="1"/>
      <c r="N1801" s="26"/>
      <c r="O1801" s="1"/>
      <c r="P1801" s="26"/>
    </row>
    <row r="1802" spans="1:16" hidden="1" x14ac:dyDescent="0.25">
      <c r="A1802" s="30">
        <v>50000249</v>
      </c>
      <c r="B1802">
        <v>1909399</v>
      </c>
      <c r="C1802" t="s">
        <v>154</v>
      </c>
      <c r="D1802">
        <v>39631246</v>
      </c>
      <c r="E1802" s="29">
        <v>42179</v>
      </c>
      <c r="F1802">
        <v>7801550</v>
      </c>
      <c r="G1802" s="14">
        <f>VLOOKUP(I1802,[2]numerales!$A:$F,6,0)</f>
        <v>11500000</v>
      </c>
      <c r="H1802" s="14">
        <f>VLOOKUP(I1802,[2]numerales!$A:$B,2,0)</f>
        <v>130101</v>
      </c>
      <c r="I1802" s="26">
        <v>12102020</v>
      </c>
      <c r="K1802" s="1">
        <v>3600</v>
      </c>
      <c r="L1802" s="26"/>
      <c r="M1802" s="1"/>
      <c r="N1802" s="26"/>
      <c r="O1802" s="1"/>
      <c r="P1802" s="26"/>
    </row>
    <row r="1803" spans="1:16" hidden="1" x14ac:dyDescent="0.25">
      <c r="A1803" s="30">
        <v>50000249</v>
      </c>
      <c r="B1803">
        <v>1909401</v>
      </c>
      <c r="C1803" t="s">
        <v>154</v>
      </c>
      <c r="D1803">
        <v>51678586</v>
      </c>
      <c r="E1803" s="29">
        <v>42179</v>
      </c>
      <c r="F1803">
        <v>7159440</v>
      </c>
      <c r="G1803" s="14">
        <f>VLOOKUP(I1803,[2]numerales!$A:$F,6,0)</f>
        <v>11500000</v>
      </c>
      <c r="H1803" s="14">
        <f>VLOOKUP(I1803,[2]numerales!$A:$B,2,0)</f>
        <v>130101</v>
      </c>
      <c r="I1803" s="26">
        <v>12102020</v>
      </c>
      <c r="K1803" s="1">
        <v>2240</v>
      </c>
      <c r="L1803" s="26"/>
      <c r="M1803" s="1"/>
      <c r="N1803" s="26"/>
      <c r="O1803" s="1"/>
      <c r="P1803" s="26"/>
    </row>
    <row r="1804" spans="1:16" hidden="1" x14ac:dyDescent="0.25">
      <c r="A1804" s="30">
        <v>50000249</v>
      </c>
      <c r="B1804">
        <v>1909402</v>
      </c>
      <c r="C1804" t="s">
        <v>154</v>
      </c>
      <c r="D1804">
        <v>20653883</v>
      </c>
      <c r="E1804" s="29">
        <v>42179</v>
      </c>
      <c r="F1804">
        <v>7612347</v>
      </c>
      <c r="G1804" s="14">
        <f>VLOOKUP(I1804,[2]numerales!$A:$F,6,0)</f>
        <v>11500000</v>
      </c>
      <c r="H1804" s="14">
        <f>VLOOKUP(I1804,[2]numerales!$A:$B,2,0)</f>
        <v>130101</v>
      </c>
      <c r="I1804" s="26">
        <v>12102020</v>
      </c>
      <c r="K1804" s="1">
        <v>1120</v>
      </c>
      <c r="L1804" s="26"/>
      <c r="M1804" s="1"/>
      <c r="N1804" s="26"/>
      <c r="O1804" s="1"/>
      <c r="P1804" s="26"/>
    </row>
    <row r="1805" spans="1:16" hidden="1" x14ac:dyDescent="0.25">
      <c r="A1805" s="30">
        <v>50000249</v>
      </c>
      <c r="B1805">
        <v>1909403</v>
      </c>
      <c r="C1805" t="s">
        <v>154</v>
      </c>
      <c r="D1805">
        <v>39640268</v>
      </c>
      <c r="E1805" s="29">
        <v>42179</v>
      </c>
      <c r="F1805">
        <v>3665444</v>
      </c>
      <c r="G1805" s="14">
        <f>VLOOKUP(I1805,[2]numerales!$A:$F,6,0)</f>
        <v>11500000</v>
      </c>
      <c r="H1805" s="14">
        <f>VLOOKUP(I1805,[2]numerales!$A:$B,2,0)</f>
        <v>130101</v>
      </c>
      <c r="I1805" s="26">
        <v>12102020</v>
      </c>
      <c r="K1805" s="1">
        <v>2240</v>
      </c>
      <c r="L1805" s="26"/>
      <c r="M1805" s="1"/>
      <c r="N1805" s="26"/>
      <c r="O1805" s="1"/>
      <c r="P1805" s="26"/>
    </row>
    <row r="1806" spans="1:16" hidden="1" x14ac:dyDescent="0.25">
      <c r="A1806" s="30">
        <v>50000249</v>
      </c>
      <c r="B1806">
        <v>1909404</v>
      </c>
      <c r="C1806" t="s">
        <v>154</v>
      </c>
      <c r="D1806">
        <v>33446267</v>
      </c>
      <c r="E1806" s="29">
        <v>42179</v>
      </c>
      <c r="F1806">
        <v>2919675</v>
      </c>
      <c r="G1806" s="14">
        <f>VLOOKUP(I1806,[2]numerales!$A:$F,6,0)</f>
        <v>11500000</v>
      </c>
      <c r="H1806" s="14">
        <f>VLOOKUP(I1806,[2]numerales!$A:$B,2,0)</f>
        <v>130101</v>
      </c>
      <c r="I1806" s="26">
        <v>12102020</v>
      </c>
      <c r="K1806" s="1">
        <v>2240</v>
      </c>
      <c r="L1806" s="26"/>
      <c r="M1806" s="1"/>
      <c r="N1806" s="26"/>
      <c r="O1806" s="1"/>
      <c r="P1806" s="26"/>
    </row>
    <row r="1807" spans="1:16" hidden="1" x14ac:dyDescent="0.25">
      <c r="A1807" s="30">
        <v>50000249</v>
      </c>
      <c r="B1807">
        <v>1916577</v>
      </c>
      <c r="C1807" t="s">
        <v>179</v>
      </c>
      <c r="D1807">
        <v>8902001061</v>
      </c>
      <c r="E1807" s="29">
        <v>42179</v>
      </c>
      <c r="F1807">
        <v>6434444</v>
      </c>
      <c r="G1807" s="14">
        <f>VLOOKUP(I1807,[2]numerales!$A:$F,6,0)</f>
        <v>12800000</v>
      </c>
      <c r="H1807" s="14">
        <f>VLOOKUP(I1807,[2]numerales!$A:$B,2,0)</f>
        <v>350300</v>
      </c>
      <c r="I1807" s="26">
        <v>350300</v>
      </c>
      <c r="K1807" s="1">
        <v>3080000</v>
      </c>
      <c r="L1807" s="26"/>
      <c r="M1807" s="1"/>
      <c r="N1807" s="26"/>
      <c r="O1807" s="1"/>
      <c r="P1807" s="26"/>
    </row>
    <row r="1808" spans="1:16" hidden="1" x14ac:dyDescent="0.25">
      <c r="A1808" s="30">
        <v>50000249</v>
      </c>
      <c r="B1808">
        <v>1916578</v>
      </c>
      <c r="C1808" t="s">
        <v>179</v>
      </c>
      <c r="D1808">
        <v>1098674921</v>
      </c>
      <c r="E1808" s="29">
        <v>42179</v>
      </c>
      <c r="F1808">
        <v>31187045</v>
      </c>
      <c r="G1808" s="14">
        <f>VLOOKUP(I1808,[2]numerales!$A:$F,6,0)</f>
        <v>12400000</v>
      </c>
      <c r="H1808" s="14">
        <f>VLOOKUP(I1808,[2]numerales!$A:$B,2,0)</f>
        <v>270102</v>
      </c>
      <c r="I1808" s="26">
        <v>121204</v>
      </c>
      <c r="K1808" s="1">
        <v>5000</v>
      </c>
      <c r="L1808" s="26"/>
      <c r="M1808" s="1"/>
      <c r="N1808" s="26"/>
      <c r="O1808" s="1"/>
      <c r="P1808" s="26"/>
    </row>
    <row r="1809" spans="1:16" hidden="1" x14ac:dyDescent="0.25">
      <c r="A1809" s="30">
        <v>50000249</v>
      </c>
      <c r="B1809">
        <v>1916579</v>
      </c>
      <c r="C1809" t="s">
        <v>179</v>
      </c>
      <c r="D1809">
        <v>1098674921</v>
      </c>
      <c r="E1809" s="29">
        <v>42179</v>
      </c>
      <c r="F1809">
        <v>31187045</v>
      </c>
      <c r="G1809" s="14">
        <f>VLOOKUP(I1809,[2]numerales!$A:$F,6,0)</f>
        <v>12400000</v>
      </c>
      <c r="H1809" s="14">
        <f>VLOOKUP(I1809,[2]numerales!$A:$B,2,0)</f>
        <v>270102</v>
      </c>
      <c r="I1809" s="26">
        <v>121204</v>
      </c>
      <c r="K1809" s="1">
        <v>5000</v>
      </c>
      <c r="L1809" s="26"/>
      <c r="M1809" s="1"/>
      <c r="N1809" s="26"/>
      <c r="O1809" s="1"/>
      <c r="P1809" s="26"/>
    </row>
    <row r="1810" spans="1:16" hidden="1" x14ac:dyDescent="0.25">
      <c r="A1810" s="30">
        <v>50000249</v>
      </c>
      <c r="B1810">
        <v>1916580</v>
      </c>
      <c r="C1810" t="s">
        <v>179</v>
      </c>
      <c r="D1810">
        <v>27957593</v>
      </c>
      <c r="E1810" s="29">
        <v>42179</v>
      </c>
      <c r="F1810">
        <v>6940041</v>
      </c>
      <c r="G1810" s="14">
        <f>VLOOKUP(I1810,[2]numerales!$A:$F,6,0)</f>
        <v>923272193</v>
      </c>
      <c r="H1810" s="14">
        <f>VLOOKUP(I1810,[2]numerales!$A:$B,2,0)</f>
        <v>131401</v>
      </c>
      <c r="I1810" s="26">
        <v>131401</v>
      </c>
      <c r="K1810" s="1">
        <v>460338</v>
      </c>
      <c r="L1810" s="26"/>
      <c r="M1810" s="1"/>
      <c r="N1810" s="26"/>
      <c r="O1810" s="1"/>
      <c r="P1810" s="26"/>
    </row>
    <row r="1811" spans="1:16" hidden="1" x14ac:dyDescent="0.25">
      <c r="A1811" s="30">
        <v>50000249</v>
      </c>
      <c r="B1811">
        <v>1918451</v>
      </c>
      <c r="C1811" t="s">
        <v>179</v>
      </c>
      <c r="D1811">
        <v>1098678322</v>
      </c>
      <c r="E1811" s="29">
        <v>42179</v>
      </c>
      <c r="F1811">
        <v>6905112</v>
      </c>
      <c r="G1811" s="14">
        <f>VLOOKUP(I1811,[2]numerales!$A:$F,6,0)</f>
        <v>12400000</v>
      </c>
      <c r="H1811" s="14">
        <f>VLOOKUP(I1811,[2]numerales!$A:$B,2,0)</f>
        <v>270102</v>
      </c>
      <c r="I1811" s="26">
        <v>121204</v>
      </c>
      <c r="K1811" s="1">
        <v>5000</v>
      </c>
      <c r="L1811" s="26"/>
      <c r="M1811" s="1"/>
      <c r="N1811" s="26"/>
      <c r="O1811" s="1"/>
      <c r="P1811" s="26"/>
    </row>
    <row r="1812" spans="1:16" hidden="1" x14ac:dyDescent="0.25">
      <c r="A1812" s="30">
        <v>50000249</v>
      </c>
      <c r="B1812">
        <v>1968204</v>
      </c>
      <c r="C1812" t="s">
        <v>204</v>
      </c>
      <c r="D1812">
        <v>5362393</v>
      </c>
      <c r="E1812" s="29">
        <v>42179</v>
      </c>
      <c r="F1812">
        <v>7275149</v>
      </c>
      <c r="G1812" s="14">
        <f>VLOOKUP(I1812,[2]numerales!$A:$F,6,0)</f>
        <v>11100000</v>
      </c>
      <c r="H1812" s="14">
        <f>VLOOKUP(I1812,[2]numerales!$A:$B,2,0)</f>
        <v>150112</v>
      </c>
      <c r="I1812" s="26">
        <v>121275</v>
      </c>
      <c r="K1812" s="1">
        <v>204000</v>
      </c>
      <c r="L1812" s="26"/>
      <c r="M1812" s="1"/>
      <c r="N1812" s="26"/>
      <c r="O1812" s="1"/>
      <c r="P1812" s="26"/>
    </row>
    <row r="1813" spans="1:16" hidden="1" x14ac:dyDescent="0.25">
      <c r="A1813" s="30">
        <v>50000249</v>
      </c>
      <c r="B1813">
        <v>1984690</v>
      </c>
      <c r="C1813" t="s">
        <v>158</v>
      </c>
      <c r="D1813">
        <v>66981906</v>
      </c>
      <c r="E1813" s="29">
        <v>42179</v>
      </c>
      <c r="F1813">
        <v>3605666</v>
      </c>
      <c r="G1813" s="14">
        <f>VLOOKUP(I1813,[2]numerales!$A:$F,6,0)</f>
        <v>13700000</v>
      </c>
      <c r="H1813" s="14">
        <f>VLOOKUP(I1813,[2]numerales!$A:$B,2,0)</f>
        <v>290101</v>
      </c>
      <c r="I1813" s="26">
        <v>121250</v>
      </c>
      <c r="K1813" s="1">
        <v>102124</v>
      </c>
      <c r="L1813" s="26"/>
      <c r="M1813" s="1"/>
      <c r="N1813" s="26"/>
      <c r="O1813" s="1"/>
      <c r="P1813" s="26"/>
    </row>
    <row r="1814" spans="1:16" hidden="1" x14ac:dyDescent="0.25">
      <c r="A1814" s="30">
        <v>50000249</v>
      </c>
      <c r="B1814">
        <v>2011462</v>
      </c>
      <c r="C1814" t="s">
        <v>154</v>
      </c>
      <c r="D1814">
        <v>41317614</v>
      </c>
      <c r="E1814" s="29">
        <v>42179</v>
      </c>
      <c r="F1814">
        <v>7512836</v>
      </c>
      <c r="G1814" s="14">
        <f>VLOOKUP(I1814,[2]numerales!$A:$F,6,0)</f>
        <v>923272193</v>
      </c>
      <c r="H1814" s="14">
        <f>VLOOKUP(I1814,[2]numerales!$A:$B,2,0)</f>
        <v>131401</v>
      </c>
      <c r="I1814" s="26">
        <v>131401</v>
      </c>
      <c r="K1814" s="1">
        <v>7400</v>
      </c>
      <c r="L1814" s="26"/>
      <c r="M1814" s="1"/>
      <c r="N1814" s="26"/>
      <c r="O1814" s="1"/>
      <c r="P1814" s="26"/>
    </row>
    <row r="1815" spans="1:16" hidden="1" x14ac:dyDescent="0.25">
      <c r="A1815" s="30">
        <v>50000249</v>
      </c>
      <c r="B1815">
        <v>2016836</v>
      </c>
      <c r="C1815" t="s">
        <v>178</v>
      </c>
      <c r="D1815">
        <v>3100647</v>
      </c>
      <c r="E1815" s="29">
        <v>42179</v>
      </c>
      <c r="F1815">
        <v>31376032</v>
      </c>
      <c r="G1815" s="14">
        <f>VLOOKUP(I1815,[2]numerales!$A:$F,6,0)</f>
        <v>26800000</v>
      </c>
      <c r="H1815" s="14">
        <f>VLOOKUP(I1815,[2]numerales!$A:$B,2,0)</f>
        <v>360200</v>
      </c>
      <c r="I1815" s="26">
        <v>360200</v>
      </c>
      <c r="K1815" s="1">
        <v>366310</v>
      </c>
      <c r="L1815" s="26"/>
      <c r="M1815" s="1"/>
      <c r="N1815" s="26"/>
      <c r="O1815" s="1"/>
      <c r="P1815" s="26"/>
    </row>
    <row r="1816" spans="1:16" hidden="1" x14ac:dyDescent="0.25">
      <c r="A1816" s="30">
        <v>50000249</v>
      </c>
      <c r="B1816">
        <v>2016846</v>
      </c>
      <c r="C1816" t="s">
        <v>197</v>
      </c>
      <c r="D1816">
        <v>1143115974</v>
      </c>
      <c r="E1816" s="29">
        <v>42179</v>
      </c>
      <c r="F1816">
        <v>30176423</v>
      </c>
      <c r="G1816" s="14">
        <f>VLOOKUP(I1816,[2]numerales!$A:$F,6,0)</f>
        <v>923272421</v>
      </c>
      <c r="H1816" s="14">
        <f>VLOOKUP(I1816,[2]numerales!$A:$B,2,0)</f>
        <v>190101</v>
      </c>
      <c r="I1816" s="26">
        <v>190101</v>
      </c>
      <c r="K1816" s="1">
        <v>107400</v>
      </c>
      <c r="L1816" s="26"/>
      <c r="M1816" s="1"/>
      <c r="N1816" s="26"/>
      <c r="O1816" s="1"/>
      <c r="P1816" s="26"/>
    </row>
    <row r="1817" spans="1:16" hidden="1" x14ac:dyDescent="0.25">
      <c r="A1817" s="30">
        <v>50000249</v>
      </c>
      <c r="B1817">
        <v>2020573</v>
      </c>
      <c r="C1817" t="s">
        <v>157</v>
      </c>
      <c r="D1817">
        <v>1082853149</v>
      </c>
      <c r="E1817" s="29">
        <v>42179</v>
      </c>
      <c r="F1817">
        <v>30432983</v>
      </c>
      <c r="G1817" s="14">
        <f>VLOOKUP(I1817,[2]numerales!$A:$F,6,0)</f>
        <v>923272421</v>
      </c>
      <c r="H1817" s="14">
        <f>VLOOKUP(I1817,[2]numerales!$A:$B,2,0)</f>
        <v>190101</v>
      </c>
      <c r="I1817" s="26">
        <v>190101</v>
      </c>
      <c r="K1817" s="1">
        <v>107400</v>
      </c>
      <c r="L1817" s="26"/>
      <c r="M1817" s="1"/>
      <c r="N1817" s="26"/>
      <c r="O1817" s="1"/>
      <c r="P1817" s="26"/>
    </row>
    <row r="1818" spans="1:16" hidden="1" x14ac:dyDescent="0.25">
      <c r="A1818" s="30">
        <v>50000249</v>
      </c>
      <c r="B1818">
        <v>2023517</v>
      </c>
      <c r="C1818" t="s">
        <v>203</v>
      </c>
      <c r="D1818">
        <v>63546729</v>
      </c>
      <c r="E1818" s="29">
        <v>42179</v>
      </c>
      <c r="F1818">
        <v>6594147</v>
      </c>
      <c r="G1818" s="14">
        <f>VLOOKUP(I1818,[2]numerales!$A:$F,6,0)</f>
        <v>12400000</v>
      </c>
      <c r="H1818" s="14">
        <f>VLOOKUP(I1818,[2]numerales!$A:$B,2,0)</f>
        <v>270102</v>
      </c>
      <c r="I1818" s="26">
        <v>121204</v>
      </c>
      <c r="K1818" s="1">
        <v>5000</v>
      </c>
      <c r="L1818" s="26"/>
      <c r="M1818" s="1"/>
      <c r="N1818" s="26"/>
      <c r="O1818" s="1"/>
      <c r="P1818" s="26"/>
    </row>
    <row r="1819" spans="1:16" hidden="1" x14ac:dyDescent="0.25">
      <c r="A1819" s="30">
        <v>50000249</v>
      </c>
      <c r="B1819">
        <v>2023519</v>
      </c>
      <c r="C1819" t="s">
        <v>203</v>
      </c>
      <c r="D1819">
        <v>63546729</v>
      </c>
      <c r="E1819" s="29">
        <v>42179</v>
      </c>
      <c r="F1819">
        <v>6594147</v>
      </c>
      <c r="G1819" s="14">
        <f>VLOOKUP(I1819,[2]numerales!$A:$F,6,0)</f>
        <v>12400000</v>
      </c>
      <c r="H1819" s="14">
        <f>VLOOKUP(I1819,[2]numerales!$A:$B,2,0)</f>
        <v>270102</v>
      </c>
      <c r="I1819" s="26">
        <v>121204</v>
      </c>
      <c r="K1819" s="1">
        <v>5000</v>
      </c>
      <c r="L1819" s="26"/>
      <c r="M1819" s="1"/>
      <c r="N1819" s="26"/>
      <c r="O1819" s="1"/>
      <c r="P1819" s="26"/>
    </row>
    <row r="1820" spans="1:16" hidden="1" x14ac:dyDescent="0.25">
      <c r="A1820" s="30">
        <v>50000249</v>
      </c>
      <c r="B1820">
        <v>2034374</v>
      </c>
      <c r="C1820" t="s">
        <v>195</v>
      </c>
      <c r="D1820">
        <v>1121329018</v>
      </c>
      <c r="E1820" s="29">
        <v>42179</v>
      </c>
      <c r="F1820">
        <v>32076171</v>
      </c>
      <c r="G1820" s="14">
        <f>VLOOKUP(I1820,[2]numerales!$A:$F,6,0)</f>
        <v>923272421</v>
      </c>
      <c r="H1820" s="14">
        <f>VLOOKUP(I1820,[2]numerales!$A:$B,2,0)</f>
        <v>190101</v>
      </c>
      <c r="I1820" s="26">
        <v>190101</v>
      </c>
      <c r="K1820" s="1">
        <v>107400</v>
      </c>
      <c r="L1820" s="26"/>
      <c r="M1820" s="1"/>
      <c r="N1820" s="26"/>
      <c r="O1820" s="1"/>
      <c r="P1820" s="26"/>
    </row>
    <row r="1821" spans="1:16" hidden="1" x14ac:dyDescent="0.25">
      <c r="A1821" s="30">
        <v>50000249</v>
      </c>
      <c r="B1821">
        <v>2092064</v>
      </c>
      <c r="C1821" t="s">
        <v>165</v>
      </c>
      <c r="D1821">
        <v>25259251</v>
      </c>
      <c r="E1821" s="29">
        <v>42179</v>
      </c>
      <c r="F1821">
        <v>8241517</v>
      </c>
      <c r="G1821" s="14">
        <f>VLOOKUP(I1821,[2]numerales!$A:$F,6,0)</f>
        <v>923272193</v>
      </c>
      <c r="H1821" s="14">
        <f>VLOOKUP(I1821,[2]numerales!$A:$B,2,0)</f>
        <v>131401</v>
      </c>
      <c r="I1821" s="26">
        <v>131401</v>
      </c>
      <c r="K1821" s="1">
        <v>20000</v>
      </c>
      <c r="L1821" s="26"/>
      <c r="M1821" s="1"/>
      <c r="N1821" s="26"/>
      <c r="O1821" s="1"/>
      <c r="P1821" s="26"/>
    </row>
    <row r="1822" spans="1:16" hidden="1" x14ac:dyDescent="0.25">
      <c r="A1822" s="30">
        <v>50000249</v>
      </c>
      <c r="B1822">
        <v>2092066</v>
      </c>
      <c r="C1822" t="s">
        <v>165</v>
      </c>
      <c r="D1822">
        <v>25279118</v>
      </c>
      <c r="E1822" s="29">
        <v>42179</v>
      </c>
      <c r="F1822">
        <v>31378741</v>
      </c>
      <c r="G1822" s="14">
        <f>VLOOKUP(I1822,[2]numerales!$A:$F,6,0)</f>
        <v>923272421</v>
      </c>
      <c r="H1822" s="14">
        <f>VLOOKUP(I1822,[2]numerales!$A:$B,2,0)</f>
        <v>190101</v>
      </c>
      <c r="I1822" s="26">
        <v>190101</v>
      </c>
      <c r="K1822" s="1">
        <v>107400</v>
      </c>
      <c r="L1822" s="26"/>
      <c r="M1822" s="1"/>
      <c r="N1822" s="26"/>
      <c r="O1822" s="1"/>
      <c r="P1822" s="26"/>
    </row>
    <row r="1823" spans="1:16" hidden="1" x14ac:dyDescent="0.25">
      <c r="A1823" s="30">
        <v>50000249</v>
      </c>
      <c r="B1823">
        <v>2096707</v>
      </c>
      <c r="C1823" t="s">
        <v>202</v>
      </c>
      <c r="D1823">
        <v>8486634</v>
      </c>
      <c r="E1823" s="29">
        <v>42179</v>
      </c>
      <c r="F1823">
        <v>2881770</v>
      </c>
      <c r="G1823" s="14">
        <f>VLOOKUP(I1823,[2]numerales!$A:$F,6,0)</f>
        <v>923272421</v>
      </c>
      <c r="H1823" s="14">
        <f>VLOOKUP(I1823,[2]numerales!$A:$B,2,0)</f>
        <v>190101</v>
      </c>
      <c r="I1823" s="26">
        <v>190101</v>
      </c>
      <c r="K1823" s="1">
        <v>107400</v>
      </c>
      <c r="L1823" s="26"/>
      <c r="M1823" s="1"/>
      <c r="N1823" s="26"/>
      <c r="O1823" s="1"/>
      <c r="P1823" s="26"/>
    </row>
    <row r="1824" spans="1:16" hidden="1" x14ac:dyDescent="0.25">
      <c r="A1824" s="30">
        <v>50000249</v>
      </c>
      <c r="B1824">
        <v>2189998</v>
      </c>
      <c r="C1824" t="s">
        <v>158</v>
      </c>
      <c r="D1824">
        <v>8901091047</v>
      </c>
      <c r="E1824" s="29">
        <v>42179</v>
      </c>
      <c r="F1824">
        <v>3854612</v>
      </c>
      <c r="G1824" s="14">
        <f>VLOOKUP(I1824,[2]numerales!$A:$F,6,0)</f>
        <v>96400000</v>
      </c>
      <c r="H1824" s="14">
        <f>VLOOKUP(I1824,[2]numerales!$A:$B,2,0)</f>
        <v>370101</v>
      </c>
      <c r="I1824" s="26">
        <v>121280</v>
      </c>
      <c r="K1824" s="1">
        <v>6000</v>
      </c>
      <c r="L1824" s="26"/>
      <c r="M1824" s="1"/>
      <c r="N1824" s="26"/>
      <c r="O1824" s="1"/>
      <c r="P1824" s="26"/>
    </row>
    <row r="1825" spans="1:16" hidden="1" x14ac:dyDescent="0.25">
      <c r="A1825" s="30">
        <v>50000249</v>
      </c>
      <c r="B1825">
        <v>2198461</v>
      </c>
      <c r="C1825" t="s">
        <v>154</v>
      </c>
      <c r="D1825">
        <v>11386353</v>
      </c>
      <c r="E1825" s="29">
        <v>42179</v>
      </c>
      <c r="F1825">
        <v>30179629</v>
      </c>
      <c r="G1825" s="14">
        <f>VLOOKUP(I1825,[2]numerales!$A:$F,6,0)</f>
        <v>12400000</v>
      </c>
      <c r="H1825" s="14">
        <f>VLOOKUP(I1825,[2]numerales!$A:$B,2,0)</f>
        <v>270102</v>
      </c>
      <c r="I1825" s="26">
        <v>121204</v>
      </c>
      <c r="K1825" s="1">
        <v>5000</v>
      </c>
      <c r="L1825" s="26"/>
      <c r="M1825" s="1"/>
      <c r="N1825" s="26"/>
      <c r="O1825" s="1"/>
      <c r="P1825" s="26"/>
    </row>
    <row r="1826" spans="1:16" hidden="1" x14ac:dyDescent="0.25">
      <c r="A1826" s="30">
        <v>50000249</v>
      </c>
      <c r="B1826">
        <v>2209905</v>
      </c>
      <c r="C1826" t="s">
        <v>171</v>
      </c>
      <c r="D1826">
        <v>14995809</v>
      </c>
      <c r="E1826" s="29">
        <v>42179</v>
      </c>
      <c r="F1826">
        <v>31556869</v>
      </c>
      <c r="G1826" s="14">
        <f>VLOOKUP(I1826,[2]numerales!$A:$F,6,0)</f>
        <v>923272193</v>
      </c>
      <c r="H1826" s="14">
        <f>VLOOKUP(I1826,[2]numerales!$A:$B,2,0)</f>
        <v>131401</v>
      </c>
      <c r="I1826" s="26">
        <v>131401</v>
      </c>
      <c r="K1826" s="1">
        <v>6736694</v>
      </c>
      <c r="L1826" s="26"/>
      <c r="M1826" s="1"/>
      <c r="N1826" s="26"/>
      <c r="O1826" s="1"/>
      <c r="P1826" s="26"/>
    </row>
    <row r="1827" spans="1:16" hidden="1" x14ac:dyDescent="0.25">
      <c r="A1827" s="30">
        <v>50000249</v>
      </c>
      <c r="B1827">
        <v>2211556</v>
      </c>
      <c r="C1827" t="s">
        <v>170</v>
      </c>
      <c r="D1827">
        <v>13875870</v>
      </c>
      <c r="E1827" s="29">
        <v>42179</v>
      </c>
      <c r="F1827">
        <v>31687054</v>
      </c>
      <c r="G1827" s="14">
        <f>VLOOKUP(I1827,[2]numerales!$A:$F,6,0)</f>
        <v>96400000</v>
      </c>
      <c r="H1827" s="14">
        <f>VLOOKUP(I1827,[2]numerales!$A:$B,2,0)</f>
        <v>370101</v>
      </c>
      <c r="I1827" s="26">
        <v>121280</v>
      </c>
      <c r="K1827" s="1">
        <v>10800</v>
      </c>
      <c r="L1827" s="26"/>
      <c r="M1827" s="1"/>
      <c r="N1827" s="26"/>
      <c r="O1827" s="1"/>
      <c r="P1827" s="26"/>
    </row>
    <row r="1828" spans="1:16" hidden="1" x14ac:dyDescent="0.25">
      <c r="A1828" s="30">
        <v>50000249</v>
      </c>
      <c r="B1828">
        <v>2218046</v>
      </c>
      <c r="C1828" t="s">
        <v>189</v>
      </c>
      <c r="D1828">
        <v>1113644673</v>
      </c>
      <c r="E1828" s="29">
        <v>42179</v>
      </c>
      <c r="F1828">
        <v>30020619</v>
      </c>
      <c r="G1828" s="14">
        <f>VLOOKUP(I1828,[2]numerales!$A:$F,6,0)</f>
        <v>923272421</v>
      </c>
      <c r="H1828" s="14">
        <f>VLOOKUP(I1828,[2]numerales!$A:$B,2,0)</f>
        <v>190101</v>
      </c>
      <c r="I1828" s="26">
        <v>190101</v>
      </c>
      <c r="K1828" s="1">
        <v>107400</v>
      </c>
      <c r="L1828" s="26"/>
      <c r="M1828" s="1"/>
      <c r="N1828" s="26"/>
      <c r="O1828" s="1"/>
      <c r="P1828" s="26"/>
    </row>
    <row r="1829" spans="1:16" hidden="1" x14ac:dyDescent="0.25">
      <c r="A1829" s="30">
        <v>50000249</v>
      </c>
      <c r="B1829">
        <v>2231688</v>
      </c>
      <c r="C1829" t="s">
        <v>154</v>
      </c>
      <c r="D1829">
        <v>57461883</v>
      </c>
      <c r="E1829" s="29">
        <v>42179</v>
      </c>
      <c r="F1829">
        <v>30023780</v>
      </c>
      <c r="G1829" s="14">
        <f>VLOOKUP(I1829,[2]numerales!$A:$F,6,0)</f>
        <v>923272421</v>
      </c>
      <c r="H1829" s="14">
        <f>VLOOKUP(I1829,[2]numerales!$A:$B,2,0)</f>
        <v>190101</v>
      </c>
      <c r="I1829" s="26">
        <v>190101</v>
      </c>
      <c r="K1829" s="1">
        <v>107400</v>
      </c>
      <c r="L1829" s="26"/>
      <c r="M1829" s="1"/>
      <c r="N1829" s="26"/>
      <c r="O1829" s="1"/>
      <c r="P1829" s="26"/>
    </row>
    <row r="1830" spans="1:16" hidden="1" x14ac:dyDescent="0.25">
      <c r="A1830" s="30">
        <v>50000249</v>
      </c>
      <c r="B1830">
        <v>2264634</v>
      </c>
      <c r="C1830" t="s">
        <v>171</v>
      </c>
      <c r="D1830">
        <v>1144033286</v>
      </c>
      <c r="E1830" s="29">
        <v>42179</v>
      </c>
      <c r="F1830">
        <v>3324584</v>
      </c>
      <c r="G1830" s="14">
        <f>VLOOKUP(I1830,[2]numerales!$A:$F,6,0)</f>
        <v>923272421</v>
      </c>
      <c r="H1830" s="14">
        <f>VLOOKUP(I1830,[2]numerales!$A:$B,2,0)</f>
        <v>190101</v>
      </c>
      <c r="I1830" s="26">
        <v>190101</v>
      </c>
      <c r="K1830" s="1">
        <v>107400</v>
      </c>
      <c r="L1830" s="26"/>
      <c r="M1830" s="1"/>
      <c r="N1830" s="26"/>
      <c r="O1830" s="1"/>
      <c r="P1830" s="26"/>
    </row>
    <row r="1831" spans="1:16" hidden="1" x14ac:dyDescent="0.25">
      <c r="A1831" s="30">
        <v>50000249</v>
      </c>
      <c r="B1831">
        <v>2283353</v>
      </c>
      <c r="C1831" t="s">
        <v>179</v>
      </c>
      <c r="D1831">
        <v>1098688728</v>
      </c>
      <c r="E1831" s="29">
        <v>42179</v>
      </c>
      <c r="F1831">
        <v>6365627</v>
      </c>
      <c r="G1831" s="14">
        <f>VLOOKUP(I1831,[2]numerales!$A:$F,6,0)</f>
        <v>923272421</v>
      </c>
      <c r="H1831" s="14">
        <f>VLOOKUP(I1831,[2]numerales!$A:$B,2,0)</f>
        <v>190101</v>
      </c>
      <c r="I1831" s="26">
        <v>190101</v>
      </c>
      <c r="K1831" s="1">
        <v>107400</v>
      </c>
      <c r="L1831" s="26"/>
      <c r="M1831" s="1"/>
      <c r="N1831" s="26"/>
      <c r="O1831" s="1"/>
      <c r="P1831" s="26"/>
    </row>
    <row r="1832" spans="1:16" hidden="1" x14ac:dyDescent="0.25">
      <c r="A1832" s="30">
        <v>50000249</v>
      </c>
      <c r="B1832">
        <v>2286025</v>
      </c>
      <c r="C1832" t="s">
        <v>154</v>
      </c>
      <c r="D1832">
        <v>51669852</v>
      </c>
      <c r="E1832" s="29">
        <v>42179</v>
      </c>
      <c r="F1832">
        <v>31187282</v>
      </c>
      <c r="G1832" s="14">
        <f>VLOOKUP(I1832,[2]numerales!$A:$F,6,0)</f>
        <v>11500000</v>
      </c>
      <c r="H1832" s="14">
        <f>VLOOKUP(I1832,[2]numerales!$A:$B,2,0)</f>
        <v>130101</v>
      </c>
      <c r="I1832" s="26">
        <v>12102020</v>
      </c>
      <c r="K1832" s="1">
        <v>2240</v>
      </c>
      <c r="L1832" s="26"/>
      <c r="M1832" s="1"/>
      <c r="N1832" s="26"/>
      <c r="O1832" s="1"/>
      <c r="P1832" s="26"/>
    </row>
    <row r="1833" spans="1:16" hidden="1" x14ac:dyDescent="0.25">
      <c r="A1833" s="30">
        <v>50000249</v>
      </c>
      <c r="B1833">
        <v>2286935</v>
      </c>
      <c r="C1833" t="s">
        <v>154</v>
      </c>
      <c r="D1833">
        <v>1066182984</v>
      </c>
      <c r="E1833" s="29">
        <v>42179</v>
      </c>
      <c r="F1833">
        <v>381700</v>
      </c>
      <c r="G1833" s="14">
        <f>VLOOKUP(I1833,[2]numerales!$A:$F,6,0)</f>
        <v>11500000</v>
      </c>
      <c r="H1833" s="14">
        <f>VLOOKUP(I1833,[2]numerales!$A:$B,2,0)</f>
        <v>130101</v>
      </c>
      <c r="I1833" s="26">
        <v>12102118</v>
      </c>
      <c r="K1833" s="1">
        <v>12000</v>
      </c>
      <c r="L1833" s="26"/>
      <c r="M1833" s="1"/>
      <c r="N1833" s="26"/>
      <c r="O1833" s="1"/>
      <c r="P1833" s="26"/>
    </row>
    <row r="1834" spans="1:16" hidden="1" x14ac:dyDescent="0.25">
      <c r="A1834" s="30">
        <v>50000249</v>
      </c>
      <c r="B1834">
        <v>2286957</v>
      </c>
      <c r="C1834" t="s">
        <v>154</v>
      </c>
      <c r="D1834">
        <v>41745495</v>
      </c>
      <c r="E1834" s="29">
        <v>42179</v>
      </c>
      <c r="F1834">
        <v>5762180</v>
      </c>
      <c r="G1834" s="14">
        <f>VLOOKUP(I1834,[2]numerales!$A:$F,6,0)</f>
        <v>11500000</v>
      </c>
      <c r="H1834" s="14">
        <f>VLOOKUP(I1834,[2]numerales!$A:$B,2,0)</f>
        <v>130101</v>
      </c>
      <c r="I1834" s="26">
        <v>12102020</v>
      </c>
      <c r="K1834" s="1">
        <v>2440</v>
      </c>
      <c r="L1834" s="26"/>
      <c r="M1834" s="1"/>
      <c r="N1834" s="26"/>
      <c r="O1834" s="1"/>
      <c r="P1834" s="26"/>
    </row>
    <row r="1835" spans="1:16" hidden="1" x14ac:dyDescent="0.25">
      <c r="A1835" s="30">
        <v>50000249</v>
      </c>
      <c r="B1835">
        <v>2296482</v>
      </c>
      <c r="C1835" t="s">
        <v>171</v>
      </c>
      <c r="D1835">
        <v>29117862</v>
      </c>
      <c r="E1835" s="29">
        <v>42179</v>
      </c>
      <c r="F1835">
        <v>5572600</v>
      </c>
      <c r="G1835" s="14">
        <f>VLOOKUP(I1835,[2]numerales!$A:$F,6,0)</f>
        <v>12400000</v>
      </c>
      <c r="H1835" s="14">
        <f>VLOOKUP(I1835,[2]numerales!$A:$B,2,0)</f>
        <v>270102</v>
      </c>
      <c r="I1835" s="26">
        <v>121204</v>
      </c>
      <c r="K1835" s="1">
        <v>5000</v>
      </c>
      <c r="L1835" s="26"/>
      <c r="M1835" s="1"/>
      <c r="N1835" s="26"/>
      <c r="O1835" s="1"/>
      <c r="P1835" s="26"/>
    </row>
    <row r="1836" spans="1:16" hidden="1" x14ac:dyDescent="0.25">
      <c r="A1836" s="30">
        <v>50000249</v>
      </c>
      <c r="B1836">
        <v>2309266</v>
      </c>
      <c r="C1836" t="s">
        <v>177</v>
      </c>
      <c r="D1836">
        <v>11221671</v>
      </c>
      <c r="E1836" s="29">
        <v>42179</v>
      </c>
      <c r="F1836">
        <v>31345954</v>
      </c>
      <c r="G1836" s="14">
        <f>VLOOKUP(I1836,[2]numerales!$A:$F,6,0)</f>
        <v>26800000</v>
      </c>
      <c r="H1836" s="14">
        <f>VLOOKUP(I1836,[2]numerales!$A:$B,2,0)</f>
        <v>360200</v>
      </c>
      <c r="I1836" s="26">
        <v>360200</v>
      </c>
      <c r="K1836" s="1">
        <v>151136</v>
      </c>
      <c r="L1836" s="26"/>
      <c r="M1836" s="1"/>
      <c r="N1836" s="26"/>
      <c r="O1836" s="1"/>
      <c r="P1836" s="26"/>
    </row>
    <row r="1837" spans="1:16" hidden="1" x14ac:dyDescent="0.25">
      <c r="A1837" s="30">
        <v>50000249</v>
      </c>
      <c r="B1837">
        <v>2309338</v>
      </c>
      <c r="C1837" t="s">
        <v>177</v>
      </c>
      <c r="D1837">
        <v>11221671</v>
      </c>
      <c r="E1837" s="29">
        <v>42179</v>
      </c>
      <c r="F1837">
        <v>31345954</v>
      </c>
      <c r="G1837" s="14">
        <f>VLOOKUP(I1837,[2]numerales!$A:$F,6,0)</f>
        <v>26800000</v>
      </c>
      <c r="H1837" s="14">
        <f>VLOOKUP(I1837,[2]numerales!$A:$B,2,0)</f>
        <v>360200</v>
      </c>
      <c r="I1837" s="26">
        <v>360200</v>
      </c>
      <c r="K1837" s="1">
        <v>67568</v>
      </c>
      <c r="L1837" s="26"/>
      <c r="M1837" s="1"/>
      <c r="N1837" s="26"/>
      <c r="O1837" s="1"/>
      <c r="P1837" s="26"/>
    </row>
    <row r="1838" spans="1:16" hidden="1" x14ac:dyDescent="0.25">
      <c r="A1838" s="30">
        <v>50000249</v>
      </c>
      <c r="B1838">
        <v>2387186</v>
      </c>
      <c r="C1838" t="s">
        <v>170</v>
      </c>
      <c r="D1838">
        <v>8301533</v>
      </c>
      <c r="E1838" s="29">
        <v>42179</v>
      </c>
      <c r="F1838">
        <v>3120809</v>
      </c>
      <c r="G1838" s="14">
        <f>VLOOKUP(I1838,[2]numerales!$A:$F,6,0)</f>
        <v>923272193</v>
      </c>
      <c r="H1838" s="14">
        <f>VLOOKUP(I1838,[2]numerales!$A:$B,2,0)</f>
        <v>131401</v>
      </c>
      <c r="I1838" s="26">
        <v>131401</v>
      </c>
      <c r="K1838" s="1">
        <v>23815272</v>
      </c>
      <c r="L1838" s="26"/>
      <c r="M1838" s="1"/>
      <c r="N1838" s="26"/>
      <c r="O1838" s="1"/>
      <c r="P1838" s="26"/>
    </row>
    <row r="1839" spans="1:16" hidden="1" x14ac:dyDescent="0.25">
      <c r="A1839" s="30">
        <v>50000249</v>
      </c>
      <c r="B1839">
        <v>2392497</v>
      </c>
      <c r="C1839" t="s">
        <v>172</v>
      </c>
      <c r="D1839">
        <v>4919422</v>
      </c>
      <c r="E1839" s="29">
        <v>42179</v>
      </c>
      <c r="F1839">
        <v>31639469</v>
      </c>
      <c r="G1839" s="14">
        <f>VLOOKUP(I1839,[2]numerales!$A:$F,6,0)</f>
        <v>26800000</v>
      </c>
      <c r="H1839" s="14">
        <f>VLOOKUP(I1839,[2]numerales!$A:$B,2,0)</f>
        <v>360200</v>
      </c>
      <c r="I1839" s="26">
        <v>360200</v>
      </c>
      <c r="K1839" s="1">
        <v>3722838</v>
      </c>
      <c r="L1839" s="26"/>
      <c r="M1839" s="1"/>
      <c r="N1839" s="26"/>
      <c r="O1839" s="1"/>
      <c r="P1839" s="26"/>
    </row>
    <row r="1840" spans="1:16" hidden="1" x14ac:dyDescent="0.25">
      <c r="A1840" s="30">
        <v>50000249</v>
      </c>
      <c r="B1840">
        <v>2425901</v>
      </c>
      <c r="C1840" t="s">
        <v>169</v>
      </c>
      <c r="D1840">
        <v>1085297247</v>
      </c>
      <c r="E1840" s="29">
        <v>42179</v>
      </c>
      <c r="F1840">
        <v>32153575</v>
      </c>
      <c r="G1840" s="14">
        <f>VLOOKUP(I1840,[2]numerales!$A:$F,6,0)</f>
        <v>12400000</v>
      </c>
      <c r="H1840" s="14">
        <f>VLOOKUP(I1840,[2]numerales!$A:$B,2,0)</f>
        <v>270102</v>
      </c>
      <c r="I1840" s="26">
        <v>121204</v>
      </c>
      <c r="K1840" s="1">
        <v>5000</v>
      </c>
      <c r="L1840" s="26"/>
      <c r="M1840" s="1"/>
      <c r="N1840" s="26"/>
      <c r="O1840" s="1"/>
      <c r="P1840" s="26"/>
    </row>
    <row r="1841" spans="1:16" hidden="1" x14ac:dyDescent="0.25">
      <c r="A1841" s="30">
        <v>50000249</v>
      </c>
      <c r="B1841">
        <v>2441394</v>
      </c>
      <c r="C1841" t="s">
        <v>154</v>
      </c>
      <c r="D1841">
        <v>1032401914</v>
      </c>
      <c r="E1841" s="29">
        <v>42179</v>
      </c>
      <c r="F1841">
        <v>31126896</v>
      </c>
      <c r="G1841" s="14">
        <f>VLOOKUP(I1841,[2]numerales!$A:$F,6,0)</f>
        <v>12400000</v>
      </c>
      <c r="H1841" s="14">
        <f>VLOOKUP(I1841,[2]numerales!$A:$B,2,0)</f>
        <v>270102</v>
      </c>
      <c r="I1841" s="26">
        <v>121204</v>
      </c>
      <c r="K1841" s="1">
        <v>5000</v>
      </c>
      <c r="L1841" s="26"/>
      <c r="M1841" s="1"/>
      <c r="N1841" s="26"/>
      <c r="O1841" s="1"/>
      <c r="P1841" s="26"/>
    </row>
    <row r="1842" spans="1:16" hidden="1" x14ac:dyDescent="0.25">
      <c r="A1842" s="30">
        <v>50000249</v>
      </c>
      <c r="B1842">
        <v>2441395</v>
      </c>
      <c r="C1842" t="s">
        <v>154</v>
      </c>
      <c r="D1842">
        <v>1018461324</v>
      </c>
      <c r="E1842" s="29">
        <v>42179</v>
      </c>
      <c r="F1842">
        <v>31055378</v>
      </c>
      <c r="G1842" s="14">
        <f>VLOOKUP(I1842,[2]numerales!$A:$F,6,0)</f>
        <v>12400000</v>
      </c>
      <c r="H1842" s="14">
        <f>VLOOKUP(I1842,[2]numerales!$A:$B,2,0)</f>
        <v>270102</v>
      </c>
      <c r="I1842" s="26">
        <v>121204</v>
      </c>
      <c r="K1842" s="1">
        <v>5000</v>
      </c>
      <c r="L1842" s="26"/>
      <c r="M1842" s="1"/>
      <c r="N1842" s="26"/>
      <c r="O1842" s="1"/>
      <c r="P1842" s="26"/>
    </row>
    <row r="1843" spans="1:16" hidden="1" x14ac:dyDescent="0.25">
      <c r="A1843" s="30">
        <v>50000249</v>
      </c>
      <c r="B1843">
        <v>2441396</v>
      </c>
      <c r="C1843" t="s">
        <v>154</v>
      </c>
      <c r="D1843">
        <v>1121896351</v>
      </c>
      <c r="E1843" s="29">
        <v>42179</v>
      </c>
      <c r="F1843">
        <v>30065476</v>
      </c>
      <c r="G1843" s="14">
        <f>VLOOKUP(I1843,[2]numerales!$A:$F,6,0)</f>
        <v>12400000</v>
      </c>
      <c r="H1843" s="14">
        <f>VLOOKUP(I1843,[2]numerales!$A:$B,2,0)</f>
        <v>270102</v>
      </c>
      <c r="I1843" s="26">
        <v>121204</v>
      </c>
      <c r="K1843" s="1">
        <v>5000</v>
      </c>
      <c r="L1843" s="26"/>
      <c r="M1843" s="1"/>
      <c r="N1843" s="26"/>
      <c r="O1843" s="1"/>
      <c r="P1843" s="26"/>
    </row>
    <row r="1844" spans="1:16" hidden="1" x14ac:dyDescent="0.25">
      <c r="A1844" s="30">
        <v>50000249</v>
      </c>
      <c r="B1844">
        <v>2441397</v>
      </c>
      <c r="C1844" t="s">
        <v>154</v>
      </c>
      <c r="D1844">
        <v>1010205137</v>
      </c>
      <c r="E1844" s="29">
        <v>42179</v>
      </c>
      <c r="F1844">
        <v>31347143</v>
      </c>
      <c r="G1844" s="14">
        <f>VLOOKUP(I1844,[2]numerales!$A:$F,6,0)</f>
        <v>12400000</v>
      </c>
      <c r="H1844" s="14">
        <f>VLOOKUP(I1844,[2]numerales!$A:$B,2,0)</f>
        <v>270102</v>
      </c>
      <c r="I1844" s="26">
        <v>121204</v>
      </c>
      <c r="K1844" s="1">
        <v>5000</v>
      </c>
      <c r="L1844" s="26"/>
      <c r="M1844" s="1"/>
      <c r="N1844" s="26"/>
      <c r="O1844" s="1"/>
      <c r="P1844" s="26"/>
    </row>
    <row r="1845" spans="1:16" hidden="1" x14ac:dyDescent="0.25">
      <c r="A1845" s="30">
        <v>50000249</v>
      </c>
      <c r="B1845">
        <v>2446838</v>
      </c>
      <c r="C1845" t="s">
        <v>154</v>
      </c>
      <c r="D1845">
        <v>27450141</v>
      </c>
      <c r="E1845" s="29">
        <v>42179</v>
      </c>
      <c r="F1845">
        <v>31366197</v>
      </c>
      <c r="G1845" s="14">
        <f>VLOOKUP(I1845,[2]numerales!$A:$F,6,0)</f>
        <v>923272193</v>
      </c>
      <c r="H1845" s="14">
        <f>VLOOKUP(I1845,[2]numerales!$A:$B,2,0)</f>
        <v>131401</v>
      </c>
      <c r="I1845" s="26">
        <v>131401</v>
      </c>
      <c r="K1845" s="1">
        <v>21700</v>
      </c>
      <c r="L1845" s="26"/>
      <c r="M1845" s="1"/>
      <c r="N1845" s="26"/>
      <c r="O1845" s="1"/>
      <c r="P1845" s="26"/>
    </row>
    <row r="1846" spans="1:16" hidden="1" x14ac:dyDescent="0.25">
      <c r="A1846" s="30">
        <v>50000249</v>
      </c>
      <c r="B1846">
        <v>2492328</v>
      </c>
      <c r="C1846" t="s">
        <v>169</v>
      </c>
      <c r="D1846">
        <v>59830992</v>
      </c>
      <c r="E1846" s="29">
        <v>42179</v>
      </c>
      <c r="F1846">
        <v>7227406</v>
      </c>
      <c r="G1846" s="14">
        <f>VLOOKUP(I1846,[2]numerales!$A:$F,6,0)</f>
        <v>12400000</v>
      </c>
      <c r="H1846" s="14">
        <f>VLOOKUP(I1846,[2]numerales!$A:$B,2,0)</f>
        <v>270102</v>
      </c>
      <c r="I1846" s="26">
        <v>121204</v>
      </c>
      <c r="K1846" s="1">
        <v>5000</v>
      </c>
      <c r="L1846" s="26"/>
      <c r="M1846" s="1"/>
      <c r="N1846" s="26"/>
      <c r="O1846" s="1"/>
      <c r="P1846" s="26"/>
    </row>
    <row r="1847" spans="1:16" hidden="1" x14ac:dyDescent="0.25">
      <c r="A1847" s="30">
        <v>50000249</v>
      </c>
      <c r="B1847">
        <v>2520017</v>
      </c>
      <c r="C1847" t="s">
        <v>154</v>
      </c>
      <c r="D1847">
        <v>1014199795</v>
      </c>
      <c r="E1847" s="29">
        <v>42179</v>
      </c>
      <c r="F1847">
        <v>2361315</v>
      </c>
      <c r="G1847" s="14">
        <f>VLOOKUP(I1847,[2]numerales!$A:$F,6,0)</f>
        <v>12400000</v>
      </c>
      <c r="H1847" s="14">
        <f>VLOOKUP(I1847,[2]numerales!$A:$B,2,0)</f>
        <v>270102</v>
      </c>
      <c r="I1847" s="26">
        <v>121204</v>
      </c>
      <c r="K1847" s="1">
        <v>5000</v>
      </c>
      <c r="L1847" s="26"/>
      <c r="M1847" s="1"/>
      <c r="N1847" s="26"/>
      <c r="O1847" s="1"/>
      <c r="P1847" s="26"/>
    </row>
    <row r="1848" spans="1:16" hidden="1" x14ac:dyDescent="0.25">
      <c r="A1848" s="30">
        <v>50000249</v>
      </c>
      <c r="B1848">
        <v>2520034</v>
      </c>
      <c r="C1848" t="s">
        <v>154</v>
      </c>
      <c r="D1848">
        <v>1022358968</v>
      </c>
      <c r="E1848" s="29">
        <v>42179</v>
      </c>
      <c r="F1848">
        <v>31348173</v>
      </c>
      <c r="G1848" s="14">
        <f>VLOOKUP(I1848,[2]numerales!$A:$F,6,0)</f>
        <v>12400000</v>
      </c>
      <c r="H1848" s="14">
        <f>VLOOKUP(I1848,[2]numerales!$A:$B,2,0)</f>
        <v>270102</v>
      </c>
      <c r="I1848" s="26">
        <v>121204</v>
      </c>
      <c r="K1848" s="1">
        <v>5000</v>
      </c>
      <c r="L1848" s="26"/>
      <c r="M1848" s="1"/>
      <c r="N1848" s="26"/>
      <c r="O1848" s="1"/>
      <c r="P1848" s="26"/>
    </row>
    <row r="1849" spans="1:16" hidden="1" x14ac:dyDescent="0.25">
      <c r="A1849" s="30">
        <v>50000249</v>
      </c>
      <c r="B1849">
        <v>2524664</v>
      </c>
      <c r="C1849" t="s">
        <v>164</v>
      </c>
      <c r="D1849">
        <v>1067892946</v>
      </c>
      <c r="E1849" s="29">
        <v>42179</v>
      </c>
      <c r="F1849">
        <v>7898739</v>
      </c>
      <c r="G1849" s="14">
        <f>VLOOKUP(I1849,[2]numerales!$A:$F,6,0)</f>
        <v>96300000</v>
      </c>
      <c r="H1849" s="14">
        <f>VLOOKUP(I1849,[2]numerales!$A:$B,2,0)</f>
        <v>190101</v>
      </c>
      <c r="I1849" s="26">
        <v>121270</v>
      </c>
      <c r="K1849" s="1">
        <v>107400</v>
      </c>
      <c r="L1849" s="26"/>
      <c r="M1849" s="1"/>
      <c r="N1849" s="26"/>
      <c r="O1849" s="1"/>
      <c r="P1849" s="26"/>
    </row>
    <row r="1850" spans="1:16" hidden="1" x14ac:dyDescent="0.25">
      <c r="A1850" s="30">
        <v>50000249</v>
      </c>
      <c r="B1850">
        <v>2535610</v>
      </c>
      <c r="C1850" t="s">
        <v>163</v>
      </c>
      <c r="D1850">
        <v>70549357</v>
      </c>
      <c r="E1850" s="29">
        <v>42179</v>
      </c>
      <c r="F1850">
        <v>32057098</v>
      </c>
      <c r="G1850" s="14">
        <f>VLOOKUP(I1850,[2]numerales!$A:$F,6,0)</f>
        <v>11100000</v>
      </c>
      <c r="H1850" s="14">
        <f>VLOOKUP(I1850,[2]numerales!$A:$B,2,0)</f>
        <v>150112</v>
      </c>
      <c r="I1850" s="26">
        <v>121275</v>
      </c>
      <c r="K1850" s="1">
        <v>1330560</v>
      </c>
      <c r="L1850" s="26"/>
      <c r="M1850" s="1"/>
      <c r="N1850" s="26"/>
      <c r="O1850" s="1"/>
      <c r="P1850" s="26"/>
    </row>
    <row r="1851" spans="1:16" hidden="1" x14ac:dyDescent="0.25">
      <c r="A1851" s="30">
        <v>50000249</v>
      </c>
      <c r="B1851">
        <v>2536228</v>
      </c>
      <c r="C1851" t="s">
        <v>181</v>
      </c>
      <c r="D1851">
        <v>10266687</v>
      </c>
      <c r="E1851" s="29">
        <v>42179</v>
      </c>
      <c r="F1851">
        <v>8752298</v>
      </c>
      <c r="G1851" s="14">
        <f>VLOOKUP(I1851,[2]numerales!$A:$F,6,0)</f>
        <v>26800000</v>
      </c>
      <c r="H1851" s="14">
        <f>VLOOKUP(I1851,[2]numerales!$A:$B,2,0)</f>
        <v>360200</v>
      </c>
      <c r="I1851" s="26">
        <v>360200</v>
      </c>
      <c r="K1851" s="1">
        <v>1171311</v>
      </c>
      <c r="L1851" s="26"/>
      <c r="M1851" s="1"/>
      <c r="N1851" s="26"/>
      <c r="O1851" s="1"/>
      <c r="P1851" s="26"/>
    </row>
    <row r="1852" spans="1:16" hidden="1" x14ac:dyDescent="0.25">
      <c r="A1852" s="30">
        <v>50000249</v>
      </c>
      <c r="B1852">
        <v>2536230</v>
      </c>
      <c r="C1852" t="s">
        <v>181</v>
      </c>
      <c r="D1852">
        <v>38239971</v>
      </c>
      <c r="E1852" s="29">
        <v>42179</v>
      </c>
      <c r="F1852">
        <v>31138819</v>
      </c>
      <c r="G1852" s="14">
        <f>VLOOKUP(I1852,[2]numerales!$A:$F,6,0)</f>
        <v>26800000</v>
      </c>
      <c r="H1852" s="14">
        <f>VLOOKUP(I1852,[2]numerales!$A:$B,2,0)</f>
        <v>360200</v>
      </c>
      <c r="I1852" s="26">
        <v>360200</v>
      </c>
      <c r="K1852" s="1">
        <v>116645</v>
      </c>
      <c r="L1852" s="26"/>
      <c r="M1852" s="1"/>
      <c r="N1852" s="26"/>
      <c r="O1852" s="1"/>
      <c r="P1852" s="26"/>
    </row>
    <row r="1853" spans="1:16" hidden="1" x14ac:dyDescent="0.25">
      <c r="A1853" s="30">
        <v>50000249</v>
      </c>
      <c r="B1853">
        <v>2570517</v>
      </c>
      <c r="C1853" t="s">
        <v>154</v>
      </c>
      <c r="D1853">
        <v>5710093</v>
      </c>
      <c r="E1853" s="29">
        <v>42179</v>
      </c>
      <c r="F1853">
        <v>2935944</v>
      </c>
      <c r="G1853" s="14">
        <f>VLOOKUP(I1853,[2]numerales!$A:$F,6,0)</f>
        <v>923272193</v>
      </c>
      <c r="H1853" s="14">
        <f>VLOOKUP(I1853,[2]numerales!$A:$B,2,0)</f>
        <v>131401</v>
      </c>
      <c r="I1853" s="26">
        <v>131401</v>
      </c>
      <c r="K1853" s="1">
        <v>2000</v>
      </c>
      <c r="L1853" s="26"/>
      <c r="M1853" s="1"/>
      <c r="N1853" s="26"/>
      <c r="O1853" s="1"/>
      <c r="P1853" s="26"/>
    </row>
    <row r="1854" spans="1:16" hidden="1" x14ac:dyDescent="0.25">
      <c r="A1854" s="30">
        <v>50000249</v>
      </c>
      <c r="B1854">
        <v>2578118</v>
      </c>
      <c r="C1854" t="s">
        <v>170</v>
      </c>
      <c r="D1854">
        <v>190101</v>
      </c>
      <c r="E1854" s="29">
        <v>42179</v>
      </c>
      <c r="F1854">
        <v>3420925</v>
      </c>
      <c r="G1854" s="14">
        <f>VLOOKUP(I1854,[2]numerales!$A:$F,6,0)</f>
        <v>923272421</v>
      </c>
      <c r="H1854" s="14">
        <f>VLOOKUP(I1854,[2]numerales!$A:$B,2,0)</f>
        <v>190101</v>
      </c>
      <c r="I1854" s="26">
        <v>190101</v>
      </c>
      <c r="K1854" s="1">
        <v>107400</v>
      </c>
      <c r="L1854" s="26"/>
      <c r="M1854" s="1"/>
      <c r="N1854" s="26"/>
      <c r="O1854" s="1"/>
      <c r="P1854" s="26"/>
    </row>
    <row r="1855" spans="1:16" hidden="1" x14ac:dyDescent="0.25">
      <c r="A1855" s="30">
        <v>50000249</v>
      </c>
      <c r="B1855">
        <v>2615452</v>
      </c>
      <c r="C1855" t="s">
        <v>154</v>
      </c>
      <c r="D1855">
        <v>44160972</v>
      </c>
      <c r="E1855" s="29">
        <v>42179</v>
      </c>
      <c r="F1855">
        <v>31187885</v>
      </c>
      <c r="G1855" s="14">
        <f>VLOOKUP(I1855,[2]numerales!$A:$F,6,0)</f>
        <v>923272421</v>
      </c>
      <c r="H1855" s="14">
        <f>VLOOKUP(I1855,[2]numerales!$A:$B,2,0)</f>
        <v>190101</v>
      </c>
      <c r="I1855" s="26">
        <v>190101</v>
      </c>
      <c r="K1855" s="1">
        <v>107400</v>
      </c>
      <c r="L1855" s="26"/>
      <c r="M1855" s="1"/>
      <c r="N1855" s="26"/>
      <c r="O1855" s="1"/>
      <c r="P1855" s="26"/>
    </row>
    <row r="1856" spans="1:16" hidden="1" x14ac:dyDescent="0.25">
      <c r="A1856" s="30">
        <v>50000249</v>
      </c>
      <c r="B1856">
        <v>2617290</v>
      </c>
      <c r="C1856" t="s">
        <v>154</v>
      </c>
      <c r="D1856">
        <v>28308237</v>
      </c>
      <c r="E1856" s="29">
        <v>42179</v>
      </c>
      <c r="F1856">
        <v>32022992</v>
      </c>
      <c r="G1856" s="14">
        <f>VLOOKUP(I1856,[2]numerales!$A:$F,6,0)</f>
        <v>11500000</v>
      </c>
      <c r="H1856" s="14">
        <f>VLOOKUP(I1856,[2]numerales!$A:$B,2,0)</f>
        <v>130101</v>
      </c>
      <c r="I1856" s="26">
        <v>12102020</v>
      </c>
      <c r="K1856" s="1">
        <v>4480</v>
      </c>
      <c r="L1856" s="26"/>
      <c r="M1856" s="1"/>
      <c r="N1856" s="26"/>
      <c r="O1856" s="1"/>
      <c r="P1856" s="26"/>
    </row>
    <row r="1857" spans="1:16" hidden="1" x14ac:dyDescent="0.25">
      <c r="A1857" s="30">
        <v>50000249</v>
      </c>
      <c r="B1857">
        <v>2617291</v>
      </c>
      <c r="C1857" t="s">
        <v>154</v>
      </c>
      <c r="D1857">
        <v>51731262</v>
      </c>
      <c r="E1857" s="29">
        <v>42179</v>
      </c>
      <c r="F1857">
        <v>32027197</v>
      </c>
      <c r="G1857" s="14">
        <f>VLOOKUP(I1857,[2]numerales!$A:$F,6,0)</f>
        <v>11500000</v>
      </c>
      <c r="H1857" s="14">
        <f>VLOOKUP(I1857,[2]numerales!$A:$B,2,0)</f>
        <v>130101</v>
      </c>
      <c r="I1857" s="26">
        <v>12102020</v>
      </c>
      <c r="K1857" s="1">
        <v>2300</v>
      </c>
      <c r="L1857" s="26"/>
      <c r="M1857" s="1"/>
      <c r="N1857" s="26"/>
      <c r="O1857" s="1"/>
      <c r="P1857" s="26"/>
    </row>
    <row r="1858" spans="1:16" hidden="1" x14ac:dyDescent="0.25">
      <c r="A1858" s="30">
        <v>50000249</v>
      </c>
      <c r="B1858">
        <v>2617297</v>
      </c>
      <c r="C1858" t="s">
        <v>154</v>
      </c>
      <c r="D1858">
        <v>79250356</v>
      </c>
      <c r="E1858" s="29">
        <v>42179</v>
      </c>
      <c r="F1858">
        <v>7768244</v>
      </c>
      <c r="G1858" s="14">
        <f>VLOOKUP(I1858,[2]numerales!$A:$F,6,0)</f>
        <v>11500000</v>
      </c>
      <c r="H1858" s="14">
        <f>VLOOKUP(I1858,[2]numerales!$A:$B,2,0)</f>
        <v>130101</v>
      </c>
      <c r="I1858" s="26">
        <v>12102020</v>
      </c>
      <c r="K1858" s="1">
        <v>3600</v>
      </c>
      <c r="L1858" s="26"/>
      <c r="M1858" s="1"/>
      <c r="N1858" s="26"/>
      <c r="O1858" s="1"/>
      <c r="P1858" s="26"/>
    </row>
    <row r="1859" spans="1:16" hidden="1" x14ac:dyDescent="0.25">
      <c r="A1859" s="30">
        <v>50000249</v>
      </c>
      <c r="B1859">
        <v>2617298</v>
      </c>
      <c r="C1859" t="s">
        <v>154</v>
      </c>
      <c r="D1859">
        <v>21075308</v>
      </c>
      <c r="E1859" s="29">
        <v>42179</v>
      </c>
      <c r="F1859">
        <v>31151811</v>
      </c>
      <c r="G1859" s="14">
        <f>VLOOKUP(I1859,[2]numerales!$A:$F,6,0)</f>
        <v>11500000</v>
      </c>
      <c r="H1859" s="14">
        <f>VLOOKUP(I1859,[2]numerales!$A:$B,2,0)</f>
        <v>130101</v>
      </c>
      <c r="I1859" s="26">
        <v>12102020</v>
      </c>
      <c r="K1859" s="1">
        <v>3600</v>
      </c>
      <c r="L1859" s="26"/>
      <c r="M1859" s="1"/>
      <c r="N1859" s="26"/>
      <c r="O1859" s="1"/>
      <c r="P1859" s="26"/>
    </row>
    <row r="1860" spans="1:16" hidden="1" x14ac:dyDescent="0.25">
      <c r="A1860" s="30">
        <v>50000249</v>
      </c>
      <c r="B1860">
        <v>2632693</v>
      </c>
      <c r="C1860" t="s">
        <v>154</v>
      </c>
      <c r="D1860">
        <v>1065652947</v>
      </c>
      <c r="E1860" s="29">
        <v>42179</v>
      </c>
      <c r="F1860">
        <v>31682076</v>
      </c>
      <c r="G1860" s="14">
        <f>VLOOKUP(I1860,[2]numerales!$A:$F,6,0)</f>
        <v>12400000</v>
      </c>
      <c r="H1860" s="14">
        <f>VLOOKUP(I1860,[2]numerales!$A:$B,2,0)</f>
        <v>270102</v>
      </c>
      <c r="I1860" s="26">
        <v>121204</v>
      </c>
      <c r="K1860" s="1">
        <v>5000</v>
      </c>
      <c r="L1860" s="26"/>
      <c r="M1860" s="1"/>
      <c r="N1860" s="26"/>
      <c r="O1860" s="1"/>
      <c r="P1860" s="26"/>
    </row>
    <row r="1861" spans="1:16" hidden="1" x14ac:dyDescent="0.25">
      <c r="A1861" s="30">
        <v>50000249</v>
      </c>
      <c r="B1861">
        <v>2632737</v>
      </c>
      <c r="C1861" t="s">
        <v>154</v>
      </c>
      <c r="D1861">
        <v>1019047542</v>
      </c>
      <c r="E1861" s="29">
        <v>42179</v>
      </c>
      <c r="F1861">
        <v>31155137</v>
      </c>
      <c r="G1861" s="14">
        <f>VLOOKUP(I1861,[2]numerales!$A:$F,6,0)</f>
        <v>923272421</v>
      </c>
      <c r="H1861" s="14">
        <f>VLOOKUP(I1861,[2]numerales!$A:$B,2,0)</f>
        <v>190101</v>
      </c>
      <c r="I1861" s="26">
        <v>190101</v>
      </c>
      <c r="K1861" s="1">
        <v>107400</v>
      </c>
      <c r="L1861" s="26"/>
      <c r="M1861" s="1"/>
      <c r="N1861" s="26"/>
      <c r="O1861" s="1"/>
      <c r="P1861" s="26"/>
    </row>
    <row r="1862" spans="1:16" hidden="1" x14ac:dyDescent="0.25">
      <c r="A1862" s="30">
        <v>50000249</v>
      </c>
      <c r="B1862">
        <v>2635759</v>
      </c>
      <c r="C1862" t="s">
        <v>171</v>
      </c>
      <c r="D1862">
        <v>66858342</v>
      </c>
      <c r="E1862" s="29">
        <v>42179</v>
      </c>
      <c r="F1862">
        <v>5557680</v>
      </c>
      <c r="G1862" s="14">
        <f>VLOOKUP(I1862,[2]numerales!$A:$F,6,0)</f>
        <v>923272421</v>
      </c>
      <c r="H1862" s="14">
        <f>VLOOKUP(I1862,[2]numerales!$A:$B,2,0)</f>
        <v>190101</v>
      </c>
      <c r="I1862" s="26">
        <v>190101</v>
      </c>
      <c r="K1862" s="1">
        <v>107400</v>
      </c>
      <c r="L1862" s="26"/>
      <c r="M1862" s="1"/>
      <c r="N1862" s="26"/>
      <c r="O1862" s="1"/>
      <c r="P1862" s="26"/>
    </row>
    <row r="1863" spans="1:16" hidden="1" x14ac:dyDescent="0.25">
      <c r="A1863" s="30">
        <v>50000249</v>
      </c>
      <c r="B1863">
        <v>2642006</v>
      </c>
      <c r="C1863" t="s">
        <v>154</v>
      </c>
      <c r="D1863">
        <v>5963255</v>
      </c>
      <c r="E1863" s="29">
        <v>42179</v>
      </c>
      <c r="F1863">
        <v>2810228</v>
      </c>
      <c r="G1863" s="14">
        <f>VLOOKUP(I1863,[2]numerales!$A:$F,6,0)</f>
        <v>96400000</v>
      </c>
      <c r="H1863" s="14">
        <f>VLOOKUP(I1863,[2]numerales!$A:$B,2,0)</f>
        <v>370101</v>
      </c>
      <c r="I1863" s="26">
        <v>121280</v>
      </c>
      <c r="K1863" s="1">
        <v>5400</v>
      </c>
      <c r="L1863" s="26"/>
      <c r="M1863" s="1"/>
      <c r="N1863" s="26"/>
      <c r="O1863" s="1"/>
      <c r="P1863" s="26"/>
    </row>
    <row r="1864" spans="1:16" hidden="1" x14ac:dyDescent="0.25">
      <c r="A1864" s="30">
        <v>50000249</v>
      </c>
      <c r="B1864">
        <v>2642007</v>
      </c>
      <c r="C1864" t="s">
        <v>154</v>
      </c>
      <c r="D1864">
        <v>5963255</v>
      </c>
      <c r="E1864" s="29">
        <v>42179</v>
      </c>
      <c r="F1864">
        <v>2810228</v>
      </c>
      <c r="G1864" s="14">
        <f>VLOOKUP(I1864,[2]numerales!$A:$F,6,0)</f>
        <v>96400000</v>
      </c>
      <c r="H1864" s="14">
        <f>VLOOKUP(I1864,[2]numerales!$A:$B,2,0)</f>
        <v>370101</v>
      </c>
      <c r="I1864" s="26">
        <v>121280</v>
      </c>
      <c r="K1864" s="1">
        <v>5400</v>
      </c>
      <c r="L1864" s="26"/>
      <c r="M1864" s="1"/>
      <c r="N1864" s="26"/>
      <c r="O1864" s="1"/>
      <c r="P1864" s="26"/>
    </row>
    <row r="1865" spans="1:16" hidden="1" x14ac:dyDescent="0.25">
      <c r="A1865" s="30">
        <v>50000249</v>
      </c>
      <c r="B1865">
        <v>2643244</v>
      </c>
      <c r="C1865" t="s">
        <v>154</v>
      </c>
      <c r="D1865">
        <v>19331374</v>
      </c>
      <c r="E1865" s="29">
        <v>42179</v>
      </c>
      <c r="F1865">
        <v>4659054</v>
      </c>
      <c r="G1865" s="14">
        <f>VLOOKUP(I1865,[2]numerales!$A:$F,6,0)</f>
        <v>12800000</v>
      </c>
      <c r="H1865" s="14">
        <f>VLOOKUP(I1865,[2]numerales!$A:$B,2,0)</f>
        <v>350300</v>
      </c>
      <c r="I1865" s="26">
        <v>350300</v>
      </c>
      <c r="K1865" s="1">
        <v>797100</v>
      </c>
      <c r="L1865" s="26"/>
      <c r="M1865" s="1"/>
      <c r="N1865" s="26"/>
      <c r="O1865" s="1"/>
      <c r="P1865" s="26"/>
    </row>
    <row r="1866" spans="1:16" hidden="1" x14ac:dyDescent="0.25">
      <c r="A1866" s="30">
        <v>50000249</v>
      </c>
      <c r="B1866">
        <v>7921579</v>
      </c>
      <c r="C1866" t="s">
        <v>154</v>
      </c>
      <c r="D1866">
        <v>52774183</v>
      </c>
      <c r="E1866" s="29">
        <v>42179</v>
      </c>
      <c r="F1866">
        <v>32126586</v>
      </c>
      <c r="G1866" s="14">
        <f>VLOOKUP(I1866,[2]numerales!$A:$F,6,0)</f>
        <v>12400000</v>
      </c>
      <c r="H1866" s="14">
        <f>VLOOKUP(I1866,[2]numerales!$A:$B,2,0)</f>
        <v>270102</v>
      </c>
      <c r="I1866" s="26">
        <v>121204</v>
      </c>
      <c r="K1866" s="1">
        <v>5000</v>
      </c>
      <c r="L1866" s="26"/>
      <c r="M1866" s="1"/>
      <c r="N1866" s="26"/>
      <c r="O1866" s="1"/>
      <c r="P1866" s="26"/>
    </row>
    <row r="1867" spans="1:16" hidden="1" x14ac:dyDescent="0.25">
      <c r="A1867" s="30">
        <v>50000249</v>
      </c>
      <c r="B1867">
        <v>22291710</v>
      </c>
      <c r="C1867" t="s">
        <v>163</v>
      </c>
      <c r="D1867">
        <v>1047385274</v>
      </c>
      <c r="E1867" s="29">
        <v>42179</v>
      </c>
      <c r="F1867">
        <v>6604643</v>
      </c>
      <c r="G1867" s="14">
        <f>VLOOKUP(I1867,[2]numerales!$A:$F,6,0)</f>
        <v>923272421</v>
      </c>
      <c r="H1867" s="14">
        <f>VLOOKUP(I1867,[2]numerales!$A:$B,2,0)</f>
        <v>190101</v>
      </c>
      <c r="I1867" s="26">
        <v>190101</v>
      </c>
      <c r="K1867" s="1">
        <v>107400</v>
      </c>
      <c r="L1867" s="26"/>
      <c r="M1867" s="1"/>
      <c r="N1867" s="26"/>
      <c r="O1867" s="1"/>
      <c r="P1867" s="26"/>
    </row>
    <row r="1868" spans="1:16" hidden="1" x14ac:dyDescent="0.25">
      <c r="A1868" s="30">
        <v>50000249</v>
      </c>
      <c r="B1868">
        <v>28728380</v>
      </c>
      <c r="C1868" t="s">
        <v>201</v>
      </c>
      <c r="D1868">
        <v>74181171</v>
      </c>
      <c r="E1868" s="29">
        <v>42179</v>
      </c>
      <c r="F1868">
        <v>32083641</v>
      </c>
      <c r="G1868" s="14">
        <f>VLOOKUP(I1868,[2]numerales!$A:$F,6,0)</f>
        <v>26800000</v>
      </c>
      <c r="H1868" s="14">
        <f>VLOOKUP(I1868,[2]numerales!$A:$B,2,0)</f>
        <v>360200</v>
      </c>
      <c r="I1868" s="26">
        <v>360200</v>
      </c>
      <c r="K1868" s="1">
        <v>166750</v>
      </c>
      <c r="L1868" s="26"/>
      <c r="M1868" s="1"/>
      <c r="N1868" s="26"/>
      <c r="O1868" s="1"/>
      <c r="P1868" s="26"/>
    </row>
    <row r="1869" spans="1:16" hidden="1" x14ac:dyDescent="0.25">
      <c r="A1869" s="30">
        <v>50000249</v>
      </c>
      <c r="B1869">
        <v>38658144</v>
      </c>
      <c r="C1869" t="s">
        <v>158</v>
      </c>
      <c r="D1869">
        <v>1043842508</v>
      </c>
      <c r="E1869" s="29">
        <v>42179</v>
      </c>
      <c r="F1869">
        <v>30148571</v>
      </c>
      <c r="G1869" s="14">
        <f>VLOOKUP(I1869,[2]numerales!$A:$F,6,0)</f>
        <v>923272421</v>
      </c>
      <c r="H1869" s="14">
        <f>VLOOKUP(I1869,[2]numerales!$A:$B,2,0)</f>
        <v>190101</v>
      </c>
      <c r="I1869" s="26">
        <v>190101</v>
      </c>
      <c r="K1869" s="1">
        <v>107400</v>
      </c>
      <c r="L1869" s="26"/>
      <c r="M1869" s="1"/>
      <c r="N1869" s="26"/>
      <c r="O1869" s="1"/>
      <c r="P1869" s="26"/>
    </row>
    <row r="1870" spans="1:16" hidden="1" x14ac:dyDescent="0.25">
      <c r="A1870" s="30">
        <v>50000249</v>
      </c>
      <c r="B1870">
        <v>39667624</v>
      </c>
      <c r="C1870" t="s">
        <v>154</v>
      </c>
      <c r="D1870">
        <v>41768755</v>
      </c>
      <c r="E1870" s="29">
        <v>42179</v>
      </c>
      <c r="F1870">
        <v>30021753</v>
      </c>
      <c r="G1870" s="14">
        <f>VLOOKUP(I1870,[2]numerales!$A:$F,6,0)</f>
        <v>923272193</v>
      </c>
      <c r="H1870" s="14">
        <f>VLOOKUP(I1870,[2]numerales!$A:$B,2,0)</f>
        <v>131401</v>
      </c>
      <c r="I1870" s="26">
        <v>131401</v>
      </c>
      <c r="K1870" s="1">
        <v>3200</v>
      </c>
      <c r="L1870" s="26"/>
      <c r="M1870" s="1"/>
      <c r="N1870" s="26"/>
      <c r="O1870" s="1"/>
      <c r="P1870" s="26"/>
    </row>
    <row r="1871" spans="1:16" hidden="1" x14ac:dyDescent="0.25">
      <c r="A1871" s="30">
        <v>50000249</v>
      </c>
      <c r="B1871">
        <v>40440517</v>
      </c>
      <c r="C1871" t="s">
        <v>154</v>
      </c>
      <c r="D1871">
        <v>1032359245</v>
      </c>
      <c r="E1871" s="29">
        <v>42179</v>
      </c>
      <c r="F1871">
        <v>31186872</v>
      </c>
      <c r="G1871" s="14">
        <f>VLOOKUP(I1871,[2]numerales!$A:$F,6,0)</f>
        <v>923272421</v>
      </c>
      <c r="H1871" s="14">
        <f>VLOOKUP(I1871,[2]numerales!$A:$B,2,0)</f>
        <v>190101</v>
      </c>
      <c r="I1871" s="26">
        <v>190101</v>
      </c>
      <c r="K1871" s="1">
        <v>107400</v>
      </c>
      <c r="L1871" s="26"/>
      <c r="M1871" s="1"/>
      <c r="N1871" s="26"/>
      <c r="O1871" s="1"/>
      <c r="P1871" s="26"/>
    </row>
    <row r="1872" spans="1:16" hidden="1" x14ac:dyDescent="0.25">
      <c r="A1872" s="30">
        <v>50000249</v>
      </c>
      <c r="B1872">
        <v>40440518</v>
      </c>
      <c r="C1872" t="s">
        <v>154</v>
      </c>
      <c r="D1872">
        <v>42139637</v>
      </c>
      <c r="E1872" s="29">
        <v>42179</v>
      </c>
      <c r="F1872">
        <v>31042235</v>
      </c>
      <c r="G1872" s="14">
        <f>VLOOKUP(I1872,[2]numerales!$A:$F,6,0)</f>
        <v>923272421</v>
      </c>
      <c r="H1872" s="14">
        <f>VLOOKUP(I1872,[2]numerales!$A:$B,2,0)</f>
        <v>190101</v>
      </c>
      <c r="I1872" s="26">
        <v>190101</v>
      </c>
      <c r="K1872" s="1">
        <v>107400</v>
      </c>
      <c r="L1872" s="26"/>
      <c r="M1872" s="1"/>
      <c r="N1872" s="26"/>
      <c r="O1872" s="1"/>
      <c r="P1872" s="26"/>
    </row>
    <row r="1873" spans="1:16" hidden="1" x14ac:dyDescent="0.25">
      <c r="A1873" s="30">
        <v>50000249</v>
      </c>
      <c r="B1873">
        <v>40441564</v>
      </c>
      <c r="C1873" t="s">
        <v>154</v>
      </c>
      <c r="D1873">
        <v>8002514406</v>
      </c>
      <c r="E1873" s="29">
        <v>42179</v>
      </c>
      <c r="F1873">
        <v>6466080</v>
      </c>
      <c r="G1873" s="14">
        <f>VLOOKUP(I1873,[2]numerales!$A:$F,6,0)</f>
        <v>13700000</v>
      </c>
      <c r="H1873" s="14">
        <f>VLOOKUP(I1873,[2]numerales!$A:$B,2,0)</f>
        <v>290101</v>
      </c>
      <c r="I1873" s="26">
        <v>270944</v>
      </c>
      <c r="K1873" s="40">
        <v>319067</v>
      </c>
      <c r="L1873" s="49"/>
      <c r="M1873" s="1"/>
      <c r="N1873" s="26"/>
      <c r="O1873" s="1"/>
      <c r="P1873" s="26"/>
    </row>
    <row r="1874" spans="1:16" hidden="1" x14ac:dyDescent="0.25">
      <c r="A1874" s="30">
        <v>50000249</v>
      </c>
      <c r="B1874">
        <v>40441564</v>
      </c>
      <c r="C1874" t="s">
        <v>154</v>
      </c>
      <c r="D1874">
        <v>8002514406</v>
      </c>
      <c r="E1874" s="29">
        <v>42179</v>
      </c>
      <c r="F1874">
        <v>6466080</v>
      </c>
      <c r="G1874" s="14">
        <f>VLOOKUP(I1874,[2]numerales!$A:$F,6,0)</f>
        <v>13700000</v>
      </c>
      <c r="H1874" s="14">
        <f>VLOOKUP(I1874,[2]numerales!$A:$B,2,0)</f>
        <v>290101</v>
      </c>
      <c r="I1874" s="26">
        <v>270944</v>
      </c>
      <c r="K1874" s="40"/>
      <c r="L1874" s="40">
        <v>319067</v>
      </c>
      <c r="M1874" s="1"/>
      <c r="N1874" s="26"/>
      <c r="O1874" s="1"/>
      <c r="P1874" s="26"/>
    </row>
    <row r="1875" spans="1:16" hidden="1" x14ac:dyDescent="0.25">
      <c r="A1875" s="30">
        <v>50000249</v>
      </c>
      <c r="B1875">
        <v>41226139</v>
      </c>
      <c r="C1875" t="s">
        <v>154</v>
      </c>
      <c r="D1875">
        <v>1013606237</v>
      </c>
      <c r="E1875" s="29">
        <v>42179</v>
      </c>
      <c r="F1875">
        <v>2020188</v>
      </c>
      <c r="G1875" s="14">
        <f>VLOOKUP(I1875,[2]numerales!$A:$F,6,0)</f>
        <v>923272421</v>
      </c>
      <c r="H1875" s="14">
        <f>VLOOKUP(I1875,[2]numerales!$A:$B,2,0)</f>
        <v>190101</v>
      </c>
      <c r="I1875" s="26">
        <v>190101</v>
      </c>
      <c r="K1875" s="1">
        <v>107000</v>
      </c>
      <c r="L1875" s="26"/>
      <c r="M1875" s="1"/>
      <c r="N1875" s="26"/>
      <c r="O1875" s="1"/>
      <c r="P1875" s="26"/>
    </row>
    <row r="1876" spans="1:16" hidden="1" x14ac:dyDescent="0.25">
      <c r="A1876" s="30">
        <v>50000249</v>
      </c>
      <c r="B1876">
        <v>41226198</v>
      </c>
      <c r="C1876" t="s">
        <v>154</v>
      </c>
      <c r="D1876">
        <v>80123542</v>
      </c>
      <c r="E1876" s="29">
        <v>42179</v>
      </c>
      <c r="F1876">
        <v>31448488</v>
      </c>
      <c r="G1876" s="14">
        <f>VLOOKUP(I1876,[2]numerales!$A:$F,6,0)</f>
        <v>26800000</v>
      </c>
      <c r="H1876" s="14">
        <f>VLOOKUP(I1876,[2]numerales!$A:$B,2,0)</f>
        <v>360200</v>
      </c>
      <c r="I1876" s="26">
        <v>360200</v>
      </c>
      <c r="K1876" s="1">
        <v>17400</v>
      </c>
      <c r="L1876" s="26"/>
      <c r="M1876" s="1"/>
      <c r="N1876" s="26"/>
      <c r="O1876" s="1"/>
      <c r="P1876" s="26"/>
    </row>
    <row r="1877" spans="1:16" hidden="1" x14ac:dyDescent="0.25">
      <c r="A1877" s="30">
        <v>50000249</v>
      </c>
      <c r="B1877">
        <v>41777069</v>
      </c>
      <c r="C1877" t="s">
        <v>154</v>
      </c>
      <c r="D1877">
        <v>1026276168</v>
      </c>
      <c r="E1877" s="29">
        <v>42179</v>
      </c>
      <c r="F1877">
        <v>4831314</v>
      </c>
      <c r="G1877" s="14">
        <f>VLOOKUP(I1877,[2]numerales!$A:$F,6,0)</f>
        <v>12400000</v>
      </c>
      <c r="H1877" s="14">
        <f>VLOOKUP(I1877,[2]numerales!$A:$B,2,0)</f>
        <v>270102</v>
      </c>
      <c r="I1877" s="26">
        <v>121204</v>
      </c>
      <c r="K1877" s="1">
        <v>5000</v>
      </c>
      <c r="L1877" s="26"/>
      <c r="M1877" s="1"/>
      <c r="N1877" s="26"/>
      <c r="O1877" s="1"/>
      <c r="P1877" s="26"/>
    </row>
    <row r="1878" spans="1:16" hidden="1" x14ac:dyDescent="0.25">
      <c r="A1878" s="30">
        <v>50000249</v>
      </c>
      <c r="B1878">
        <v>41777072</v>
      </c>
      <c r="C1878" t="s">
        <v>154</v>
      </c>
      <c r="D1878">
        <v>1015424635</v>
      </c>
      <c r="E1878" s="29">
        <v>42179</v>
      </c>
      <c r="F1878">
        <v>8278615</v>
      </c>
      <c r="G1878" s="14">
        <f>VLOOKUP(I1878,[2]numerales!$A:$F,6,0)</f>
        <v>12400000</v>
      </c>
      <c r="H1878" s="14">
        <f>VLOOKUP(I1878,[2]numerales!$A:$B,2,0)</f>
        <v>270102</v>
      </c>
      <c r="I1878" s="26">
        <v>121204</v>
      </c>
      <c r="K1878" s="1">
        <v>5000</v>
      </c>
      <c r="L1878" s="26"/>
      <c r="M1878" s="1"/>
      <c r="N1878" s="26"/>
      <c r="O1878" s="1"/>
      <c r="P1878" s="26"/>
    </row>
    <row r="1879" spans="1:16" hidden="1" x14ac:dyDescent="0.25">
      <c r="A1879" s="30">
        <v>50000249</v>
      </c>
      <c r="B1879">
        <v>41777073</v>
      </c>
      <c r="C1879" t="s">
        <v>154</v>
      </c>
      <c r="D1879">
        <v>1018447936</v>
      </c>
      <c r="E1879" s="29">
        <v>42179</v>
      </c>
      <c r="F1879">
        <v>7400577</v>
      </c>
      <c r="G1879" s="14">
        <f>VLOOKUP(I1879,[2]numerales!$A:$F,6,0)</f>
        <v>12400000</v>
      </c>
      <c r="H1879" s="14">
        <f>VLOOKUP(I1879,[2]numerales!$A:$B,2,0)</f>
        <v>270102</v>
      </c>
      <c r="I1879" s="26">
        <v>121204</v>
      </c>
      <c r="K1879" s="1">
        <v>5000</v>
      </c>
      <c r="L1879" s="26"/>
      <c r="M1879" s="1"/>
      <c r="N1879" s="26"/>
      <c r="O1879" s="1"/>
      <c r="P1879" s="26"/>
    </row>
    <row r="1880" spans="1:16" hidden="1" x14ac:dyDescent="0.25">
      <c r="A1880" s="30">
        <v>50000249</v>
      </c>
      <c r="B1880">
        <v>41777126</v>
      </c>
      <c r="C1880" t="s">
        <v>154</v>
      </c>
      <c r="D1880">
        <v>4195524</v>
      </c>
      <c r="E1880" s="29">
        <v>42179</v>
      </c>
      <c r="F1880">
        <v>31447303</v>
      </c>
      <c r="G1880" s="14">
        <f>VLOOKUP(I1880,[2]numerales!$A:$F,6,0)</f>
        <v>96400000</v>
      </c>
      <c r="H1880" s="14">
        <f>VLOOKUP(I1880,[2]numerales!$A:$B,2,0)</f>
        <v>370101</v>
      </c>
      <c r="I1880" s="26">
        <v>121280</v>
      </c>
      <c r="K1880" s="1">
        <v>5400</v>
      </c>
      <c r="L1880" s="26"/>
      <c r="M1880" s="1"/>
      <c r="N1880" s="26"/>
      <c r="O1880" s="1"/>
      <c r="P1880" s="26"/>
    </row>
    <row r="1881" spans="1:16" hidden="1" x14ac:dyDescent="0.25">
      <c r="A1881" s="30">
        <v>50000249</v>
      </c>
      <c r="B1881">
        <v>42708554</v>
      </c>
      <c r="C1881" t="s">
        <v>154</v>
      </c>
      <c r="D1881">
        <v>88278275</v>
      </c>
      <c r="E1881" s="29">
        <v>42179</v>
      </c>
      <c r="F1881">
        <v>31669896</v>
      </c>
      <c r="G1881" s="14">
        <f>VLOOKUP(I1881,[2]numerales!$A:$F,6,0)</f>
        <v>96400000</v>
      </c>
      <c r="H1881" s="14">
        <f>VLOOKUP(I1881,[2]numerales!$A:$B,2,0)</f>
        <v>370101</v>
      </c>
      <c r="I1881" s="26">
        <v>121280</v>
      </c>
      <c r="K1881" s="1">
        <v>5400</v>
      </c>
      <c r="L1881" s="26"/>
      <c r="M1881" s="1"/>
      <c r="N1881" s="26"/>
      <c r="O1881" s="1"/>
      <c r="P1881" s="26"/>
    </row>
    <row r="1882" spans="1:16" hidden="1" x14ac:dyDescent="0.25">
      <c r="A1882" s="30">
        <v>50000249</v>
      </c>
      <c r="B1882">
        <v>42810990</v>
      </c>
      <c r="C1882" t="s">
        <v>200</v>
      </c>
      <c r="D1882">
        <v>12101771</v>
      </c>
      <c r="E1882" s="29">
        <v>42179</v>
      </c>
      <c r="F1882">
        <v>4822160</v>
      </c>
      <c r="G1882" s="14">
        <f>VLOOKUP(I1882,[2]numerales!$A:$F,6,0)</f>
        <v>923272193</v>
      </c>
      <c r="H1882" s="14">
        <f>VLOOKUP(I1882,[2]numerales!$A:$B,2,0)</f>
        <v>131401</v>
      </c>
      <c r="I1882" s="26">
        <v>131401</v>
      </c>
      <c r="K1882" s="1">
        <v>2900</v>
      </c>
      <c r="L1882" s="26"/>
      <c r="M1882" s="1"/>
      <c r="N1882" s="26"/>
      <c r="O1882" s="1"/>
      <c r="P1882" s="26"/>
    </row>
    <row r="1883" spans="1:16" hidden="1" x14ac:dyDescent="0.25">
      <c r="A1883" s="30">
        <v>50000249</v>
      </c>
      <c r="B1883">
        <v>42811225</v>
      </c>
      <c r="C1883" t="s">
        <v>200</v>
      </c>
      <c r="D1883">
        <v>1020393253</v>
      </c>
      <c r="E1883" s="29">
        <v>42179</v>
      </c>
      <c r="F1883">
        <v>6013874</v>
      </c>
      <c r="G1883" s="14">
        <f>VLOOKUP(I1883,[2]numerales!$A:$F,6,0)</f>
        <v>923272421</v>
      </c>
      <c r="H1883" s="14">
        <f>VLOOKUP(I1883,[2]numerales!$A:$B,2,0)</f>
        <v>190101</v>
      </c>
      <c r="I1883" s="26">
        <v>190101</v>
      </c>
      <c r="K1883" s="1">
        <v>107400</v>
      </c>
      <c r="L1883" s="26"/>
      <c r="M1883" s="1"/>
      <c r="N1883" s="26"/>
      <c r="O1883" s="1"/>
      <c r="P1883" s="26"/>
    </row>
    <row r="1884" spans="1:16" hidden="1" x14ac:dyDescent="0.25">
      <c r="A1884" s="30">
        <v>50000249</v>
      </c>
      <c r="B1884">
        <v>45537076</v>
      </c>
      <c r="C1884" t="s">
        <v>199</v>
      </c>
      <c r="D1884">
        <v>1128278678</v>
      </c>
      <c r="E1884" s="29">
        <v>42179</v>
      </c>
      <c r="F1884">
        <v>31229234</v>
      </c>
      <c r="G1884" s="14">
        <f>VLOOKUP(I1884,[2]numerales!$A:$F,6,0)</f>
        <v>923272421</v>
      </c>
      <c r="H1884" s="14">
        <f>VLOOKUP(I1884,[2]numerales!$A:$B,2,0)</f>
        <v>190101</v>
      </c>
      <c r="I1884" s="26">
        <v>190101</v>
      </c>
      <c r="K1884" s="1">
        <v>107400</v>
      </c>
      <c r="L1884" s="26"/>
      <c r="M1884" s="1"/>
      <c r="N1884" s="26"/>
      <c r="O1884" s="1"/>
      <c r="P1884" s="26"/>
    </row>
    <row r="1885" spans="1:16" hidden="1" x14ac:dyDescent="0.25">
      <c r="A1885" s="30">
        <v>50000249</v>
      </c>
      <c r="B1885">
        <v>45685825</v>
      </c>
      <c r="C1885" t="s">
        <v>170</v>
      </c>
      <c r="D1885">
        <v>1128278812</v>
      </c>
      <c r="E1885" s="29">
        <v>42179</v>
      </c>
      <c r="F1885">
        <v>2654260</v>
      </c>
      <c r="G1885" s="14">
        <f>VLOOKUP(I1885,[2]numerales!$A:$F,6,0)</f>
        <v>923272421</v>
      </c>
      <c r="H1885" s="14">
        <f>VLOOKUP(I1885,[2]numerales!$A:$B,2,0)</f>
        <v>190101</v>
      </c>
      <c r="I1885" s="26">
        <v>190101</v>
      </c>
      <c r="K1885" s="1">
        <v>107400</v>
      </c>
      <c r="L1885" s="26"/>
      <c r="M1885" s="1"/>
      <c r="N1885" s="26"/>
      <c r="O1885" s="1"/>
      <c r="P1885" s="26"/>
    </row>
    <row r="1886" spans="1:16" hidden="1" x14ac:dyDescent="0.25">
      <c r="A1886" s="30">
        <v>50000249</v>
      </c>
      <c r="B1886">
        <v>46360845</v>
      </c>
      <c r="C1886" t="s">
        <v>154</v>
      </c>
      <c r="D1886">
        <v>3738576</v>
      </c>
      <c r="E1886" s="29">
        <v>42179</v>
      </c>
      <c r="F1886">
        <v>3114325</v>
      </c>
      <c r="G1886" s="14">
        <f>VLOOKUP(I1886,[2]numerales!$A:$F,6,0)</f>
        <v>923272421</v>
      </c>
      <c r="H1886" s="14">
        <f>VLOOKUP(I1886,[2]numerales!$A:$B,2,0)</f>
        <v>190101</v>
      </c>
      <c r="I1886" s="26">
        <v>190101</v>
      </c>
      <c r="K1886" s="1">
        <v>107400</v>
      </c>
      <c r="L1886" s="26"/>
      <c r="M1886" s="1"/>
      <c r="N1886" s="26"/>
      <c r="O1886" s="1"/>
      <c r="P1886" s="26"/>
    </row>
    <row r="1887" spans="1:16" hidden="1" x14ac:dyDescent="0.25">
      <c r="A1887" s="30">
        <v>50000249</v>
      </c>
      <c r="B1887">
        <v>61772143</v>
      </c>
      <c r="C1887" t="s">
        <v>154</v>
      </c>
      <c r="D1887">
        <v>1032366345</v>
      </c>
      <c r="E1887" s="29">
        <v>42179</v>
      </c>
      <c r="F1887">
        <v>4774956</v>
      </c>
      <c r="G1887" s="14">
        <f>VLOOKUP(I1887,[2]numerales!$A:$F,6,0)</f>
        <v>923272421</v>
      </c>
      <c r="H1887" s="14">
        <f>VLOOKUP(I1887,[2]numerales!$A:$B,2,0)</f>
        <v>190101</v>
      </c>
      <c r="I1887" s="26">
        <v>190101</v>
      </c>
      <c r="K1887" s="1">
        <v>107400</v>
      </c>
      <c r="L1887" s="26"/>
      <c r="M1887" s="1"/>
      <c r="N1887" s="26"/>
      <c r="O1887" s="1"/>
      <c r="P1887" s="26"/>
    </row>
    <row r="1888" spans="1:16" hidden="1" x14ac:dyDescent="0.25">
      <c r="A1888" s="30">
        <v>50000249</v>
      </c>
      <c r="B1888">
        <v>61772149</v>
      </c>
      <c r="C1888" t="s">
        <v>154</v>
      </c>
      <c r="D1888">
        <v>1127597632</v>
      </c>
      <c r="E1888" s="29">
        <v>42179</v>
      </c>
      <c r="F1888">
        <v>31686700</v>
      </c>
      <c r="G1888" s="14">
        <f>VLOOKUP(I1888,[2]numerales!$A:$F,6,0)</f>
        <v>923272421</v>
      </c>
      <c r="H1888" s="14">
        <f>VLOOKUP(I1888,[2]numerales!$A:$B,2,0)</f>
        <v>190101</v>
      </c>
      <c r="I1888" s="26">
        <v>190101</v>
      </c>
      <c r="K1888" s="1">
        <v>107400</v>
      </c>
      <c r="L1888" s="26"/>
      <c r="M1888" s="1"/>
      <c r="N1888" s="26"/>
      <c r="O1888" s="1"/>
      <c r="P1888" s="26"/>
    </row>
    <row r="1889" spans="1:16" hidden="1" x14ac:dyDescent="0.25">
      <c r="A1889" s="30">
        <v>50000249</v>
      </c>
      <c r="B1889">
        <v>738139</v>
      </c>
      <c r="C1889" t="s">
        <v>154</v>
      </c>
      <c r="D1889">
        <v>39798706</v>
      </c>
      <c r="E1889" s="29">
        <v>42180</v>
      </c>
      <c r="F1889">
        <v>31158858</v>
      </c>
      <c r="G1889" s="14">
        <f>VLOOKUP(I1889,[2]numerales!$A:$F,6,0)</f>
        <v>12400000</v>
      </c>
      <c r="H1889" s="14">
        <f>VLOOKUP(I1889,[2]numerales!$A:$B,2,0)</f>
        <v>270102</v>
      </c>
      <c r="I1889" s="26">
        <v>121204</v>
      </c>
      <c r="K1889" s="1">
        <v>5000</v>
      </c>
      <c r="L1889" s="26"/>
      <c r="M1889" s="1"/>
      <c r="N1889" s="26"/>
      <c r="O1889" s="1"/>
      <c r="P1889" s="26"/>
    </row>
    <row r="1890" spans="1:16" hidden="1" x14ac:dyDescent="0.25">
      <c r="A1890" s="30">
        <v>50000249</v>
      </c>
      <c r="B1890">
        <v>883914</v>
      </c>
      <c r="C1890" t="s">
        <v>184</v>
      </c>
      <c r="D1890">
        <v>5946436</v>
      </c>
      <c r="E1890" s="29">
        <v>42180</v>
      </c>
      <c r="F1890">
        <v>31161854</v>
      </c>
      <c r="G1890" s="14">
        <f>VLOOKUP(I1890,[2]numerales!$A:$F,6,0)</f>
        <v>26800000</v>
      </c>
      <c r="H1890" s="14">
        <f>VLOOKUP(I1890,[2]numerales!$A:$B,2,0)</f>
        <v>360200</v>
      </c>
      <c r="I1890" s="26">
        <v>360200</v>
      </c>
      <c r="K1890" s="1">
        <v>35500</v>
      </c>
      <c r="L1890" s="26"/>
      <c r="M1890" s="1"/>
      <c r="N1890" s="26"/>
      <c r="O1890" s="1"/>
      <c r="P1890" s="26"/>
    </row>
    <row r="1891" spans="1:16" hidden="1" x14ac:dyDescent="0.25">
      <c r="A1891" s="30">
        <v>50000249</v>
      </c>
      <c r="B1891">
        <v>883915</v>
      </c>
      <c r="C1891" t="s">
        <v>184</v>
      </c>
      <c r="D1891">
        <v>51762792</v>
      </c>
      <c r="E1891" s="29">
        <v>42180</v>
      </c>
      <c r="F1891">
        <v>31038972</v>
      </c>
      <c r="G1891" s="14">
        <f>VLOOKUP(I1891,[2]numerales!$A:$F,6,0)</f>
        <v>26800000</v>
      </c>
      <c r="H1891" s="14">
        <f>VLOOKUP(I1891,[2]numerales!$A:$B,2,0)</f>
        <v>360200</v>
      </c>
      <c r="I1891" s="26">
        <v>360200</v>
      </c>
      <c r="K1891" s="1">
        <v>202741</v>
      </c>
      <c r="L1891" s="26"/>
      <c r="M1891" s="1"/>
      <c r="N1891" s="26"/>
      <c r="O1891" s="1"/>
      <c r="P1891" s="26"/>
    </row>
    <row r="1892" spans="1:16" hidden="1" x14ac:dyDescent="0.25">
      <c r="A1892" s="30">
        <v>50000249</v>
      </c>
      <c r="B1892">
        <v>887836</v>
      </c>
      <c r="C1892" t="s">
        <v>173</v>
      </c>
      <c r="D1892">
        <v>9517671</v>
      </c>
      <c r="E1892" s="29">
        <v>42180</v>
      </c>
      <c r="F1892">
        <v>31242136</v>
      </c>
      <c r="G1892" s="14">
        <f>VLOOKUP(I1892,[2]numerales!$A:$F,6,0)</f>
        <v>923272193</v>
      </c>
      <c r="H1892" s="14">
        <f>VLOOKUP(I1892,[2]numerales!$A:$B,2,0)</f>
        <v>131401</v>
      </c>
      <c r="I1892" s="26">
        <v>131401</v>
      </c>
      <c r="K1892" s="1">
        <v>4600</v>
      </c>
      <c r="L1892" s="26"/>
      <c r="M1892" s="1"/>
      <c r="N1892" s="26"/>
      <c r="O1892" s="1"/>
      <c r="P1892" s="26"/>
    </row>
    <row r="1893" spans="1:16" hidden="1" x14ac:dyDescent="0.25">
      <c r="A1893" s="30">
        <v>50000249</v>
      </c>
      <c r="B1893">
        <v>904842</v>
      </c>
      <c r="C1893" t="s">
        <v>154</v>
      </c>
      <c r="D1893">
        <v>52418478</v>
      </c>
      <c r="E1893" s="29">
        <v>42180</v>
      </c>
      <c r="F1893">
        <v>2201347</v>
      </c>
      <c r="G1893" s="14">
        <f>VLOOKUP(I1893,[2]numerales!$A:$F,6,0)</f>
        <v>96400000</v>
      </c>
      <c r="H1893" s="14">
        <f>VLOOKUP(I1893,[2]numerales!$A:$B,2,0)</f>
        <v>370101</v>
      </c>
      <c r="I1893" s="26">
        <v>121280</v>
      </c>
      <c r="K1893" s="1">
        <v>60610</v>
      </c>
      <c r="L1893" s="26"/>
      <c r="M1893" s="1"/>
      <c r="N1893" s="26"/>
      <c r="O1893" s="1"/>
      <c r="P1893" s="26"/>
    </row>
    <row r="1894" spans="1:16" hidden="1" x14ac:dyDescent="0.25">
      <c r="A1894" s="30">
        <v>50000249</v>
      </c>
      <c r="B1894">
        <v>917527</v>
      </c>
      <c r="C1894" t="s">
        <v>154</v>
      </c>
      <c r="D1894">
        <v>1117515752</v>
      </c>
      <c r="E1894" s="29">
        <v>42180</v>
      </c>
      <c r="F1894">
        <v>31087085</v>
      </c>
      <c r="G1894" s="14">
        <f>VLOOKUP(I1894,[2]numerales!$A:$F,6,0)</f>
        <v>12400000</v>
      </c>
      <c r="H1894" s="14">
        <f>VLOOKUP(I1894,[2]numerales!$A:$B,2,0)</f>
        <v>270102</v>
      </c>
      <c r="I1894" s="26">
        <v>121204</v>
      </c>
      <c r="K1894" s="1">
        <v>5000</v>
      </c>
      <c r="L1894" s="26"/>
      <c r="M1894" s="1"/>
      <c r="N1894" s="26"/>
      <c r="O1894" s="1"/>
      <c r="P1894" s="26"/>
    </row>
    <row r="1895" spans="1:16" hidden="1" x14ac:dyDescent="0.25">
      <c r="A1895" s="30">
        <v>50000249</v>
      </c>
      <c r="B1895">
        <v>917615</v>
      </c>
      <c r="C1895" t="s">
        <v>154</v>
      </c>
      <c r="D1895">
        <v>55174102</v>
      </c>
      <c r="E1895" s="29">
        <v>42180</v>
      </c>
      <c r="F1895">
        <v>8715965</v>
      </c>
      <c r="G1895" s="14">
        <f>VLOOKUP(I1895,[2]numerales!$A:$F,6,0)</f>
        <v>12400000</v>
      </c>
      <c r="H1895" s="14">
        <f>VLOOKUP(I1895,[2]numerales!$A:$B,2,0)</f>
        <v>270102</v>
      </c>
      <c r="I1895" s="26">
        <v>121204</v>
      </c>
      <c r="K1895" s="1">
        <v>5000</v>
      </c>
      <c r="L1895" s="26"/>
      <c r="M1895" s="1"/>
      <c r="N1895" s="26"/>
      <c r="O1895" s="1"/>
      <c r="P1895" s="26"/>
    </row>
    <row r="1896" spans="1:16" hidden="1" x14ac:dyDescent="0.25">
      <c r="A1896" s="30">
        <v>50000249</v>
      </c>
      <c r="B1896">
        <v>917616</v>
      </c>
      <c r="C1896" t="s">
        <v>154</v>
      </c>
      <c r="D1896">
        <v>83234062</v>
      </c>
      <c r="E1896" s="29">
        <v>42180</v>
      </c>
      <c r="F1896">
        <v>8713251</v>
      </c>
      <c r="G1896" s="14">
        <f>VLOOKUP(I1896,[2]numerales!$A:$F,6,0)</f>
        <v>12400000</v>
      </c>
      <c r="H1896" s="14">
        <f>VLOOKUP(I1896,[2]numerales!$A:$B,2,0)</f>
        <v>270102</v>
      </c>
      <c r="I1896" s="26">
        <v>121204</v>
      </c>
      <c r="K1896" s="1">
        <v>5000</v>
      </c>
      <c r="L1896" s="26"/>
      <c r="M1896" s="1"/>
      <c r="N1896" s="26"/>
      <c r="O1896" s="1"/>
      <c r="P1896" s="26"/>
    </row>
    <row r="1897" spans="1:16" hidden="1" x14ac:dyDescent="0.25">
      <c r="A1897" s="30">
        <v>50000249</v>
      </c>
      <c r="B1897">
        <v>917617</v>
      </c>
      <c r="C1897" t="s">
        <v>154</v>
      </c>
      <c r="D1897">
        <v>12234613</v>
      </c>
      <c r="E1897" s="29">
        <v>42180</v>
      </c>
      <c r="F1897">
        <v>8711490</v>
      </c>
      <c r="G1897" s="14">
        <f>VLOOKUP(I1897,[2]numerales!$A:$F,6,0)</f>
        <v>12400000</v>
      </c>
      <c r="H1897" s="14">
        <f>VLOOKUP(I1897,[2]numerales!$A:$B,2,0)</f>
        <v>270102</v>
      </c>
      <c r="I1897" s="26">
        <v>121204</v>
      </c>
      <c r="K1897" s="1">
        <v>5000</v>
      </c>
      <c r="L1897" s="26"/>
      <c r="M1897" s="1"/>
      <c r="N1897" s="26"/>
      <c r="O1897" s="1"/>
      <c r="P1897" s="26"/>
    </row>
    <row r="1898" spans="1:16" hidden="1" x14ac:dyDescent="0.25">
      <c r="A1898" s="30">
        <v>50000249</v>
      </c>
      <c r="B1898">
        <v>917625</v>
      </c>
      <c r="C1898" t="s">
        <v>154</v>
      </c>
      <c r="D1898">
        <v>4830631</v>
      </c>
      <c r="E1898" s="29">
        <v>42180</v>
      </c>
      <c r="F1898">
        <v>30066649</v>
      </c>
      <c r="G1898" s="14">
        <f>VLOOKUP(I1898,[2]numerales!$A:$F,6,0)</f>
        <v>923272193</v>
      </c>
      <c r="H1898" s="14">
        <f>VLOOKUP(I1898,[2]numerales!$A:$B,2,0)</f>
        <v>131401</v>
      </c>
      <c r="I1898" s="26">
        <v>131401</v>
      </c>
      <c r="K1898" s="1">
        <v>14000</v>
      </c>
      <c r="L1898" s="26"/>
      <c r="M1898" s="1"/>
      <c r="N1898" s="26"/>
      <c r="O1898" s="1"/>
      <c r="P1898" s="26"/>
    </row>
    <row r="1899" spans="1:16" hidden="1" x14ac:dyDescent="0.25">
      <c r="A1899" s="30">
        <v>50000249</v>
      </c>
      <c r="B1899">
        <v>917627</v>
      </c>
      <c r="C1899" t="s">
        <v>154</v>
      </c>
      <c r="D1899">
        <v>1032440110</v>
      </c>
      <c r="E1899" s="29">
        <v>42180</v>
      </c>
      <c r="F1899">
        <v>7505129</v>
      </c>
      <c r="G1899" s="14">
        <f>VLOOKUP(I1899,[2]numerales!$A:$F,6,0)</f>
        <v>12400000</v>
      </c>
      <c r="H1899" s="14">
        <f>VLOOKUP(I1899,[2]numerales!$A:$B,2,0)</f>
        <v>270102</v>
      </c>
      <c r="I1899" s="26">
        <v>121204</v>
      </c>
      <c r="K1899" s="1">
        <v>5000</v>
      </c>
      <c r="L1899" s="26"/>
      <c r="M1899" s="1"/>
      <c r="N1899" s="26"/>
      <c r="O1899" s="1"/>
      <c r="P1899" s="26"/>
    </row>
    <row r="1900" spans="1:16" hidden="1" x14ac:dyDescent="0.25">
      <c r="A1900" s="30">
        <v>50000249</v>
      </c>
      <c r="B1900">
        <v>1530619</v>
      </c>
      <c r="C1900" t="s">
        <v>154</v>
      </c>
      <c r="D1900">
        <v>1032446374</v>
      </c>
      <c r="E1900" s="29">
        <v>42180</v>
      </c>
      <c r="F1900">
        <v>2646140</v>
      </c>
      <c r="G1900" s="14">
        <f>VLOOKUP(I1900,[2]numerales!$A:$F,6,0)</f>
        <v>12400000</v>
      </c>
      <c r="H1900" s="14">
        <f>VLOOKUP(I1900,[2]numerales!$A:$B,2,0)</f>
        <v>270102</v>
      </c>
      <c r="I1900" s="26">
        <v>121204</v>
      </c>
      <c r="K1900" s="1">
        <v>5000</v>
      </c>
      <c r="L1900" s="26"/>
      <c r="M1900" s="1"/>
      <c r="N1900" s="26"/>
      <c r="O1900" s="1"/>
      <c r="P1900" s="26"/>
    </row>
    <row r="1901" spans="1:16" hidden="1" x14ac:dyDescent="0.25">
      <c r="A1901" s="30">
        <v>50000249</v>
      </c>
      <c r="B1901">
        <v>1530627</v>
      </c>
      <c r="C1901" t="s">
        <v>154</v>
      </c>
      <c r="D1901">
        <v>34657570</v>
      </c>
      <c r="E1901" s="29">
        <v>42180</v>
      </c>
      <c r="F1901">
        <v>31138077</v>
      </c>
      <c r="G1901" s="14">
        <f>VLOOKUP(I1901,[2]numerales!$A:$F,6,0)</f>
        <v>12400000</v>
      </c>
      <c r="H1901" s="14">
        <f>VLOOKUP(I1901,[2]numerales!$A:$B,2,0)</f>
        <v>270102</v>
      </c>
      <c r="I1901" s="26">
        <v>121204</v>
      </c>
      <c r="K1901" s="1">
        <v>5000</v>
      </c>
      <c r="L1901" s="26"/>
      <c r="M1901" s="1"/>
      <c r="N1901" s="26"/>
      <c r="O1901" s="1"/>
      <c r="P1901" s="26"/>
    </row>
    <row r="1902" spans="1:16" hidden="1" x14ac:dyDescent="0.25">
      <c r="A1902" s="30">
        <v>50000249</v>
      </c>
      <c r="B1902">
        <v>1552108</v>
      </c>
      <c r="C1902" t="s">
        <v>198</v>
      </c>
      <c r="D1902">
        <v>8001876154</v>
      </c>
      <c r="E1902" s="29">
        <v>42180</v>
      </c>
      <c r="F1902">
        <v>3291688</v>
      </c>
      <c r="G1902" s="14">
        <f>VLOOKUP(I1902,[2]numerales!$A:$F,6,0)</f>
        <v>13700000</v>
      </c>
      <c r="H1902" s="14">
        <f>VLOOKUP(I1902,[2]numerales!$A:$B,2,0)</f>
        <v>290101</v>
      </c>
      <c r="I1902" s="26">
        <v>121250</v>
      </c>
      <c r="K1902" s="1">
        <v>1409472</v>
      </c>
      <c r="L1902" s="26"/>
      <c r="M1902" s="1"/>
      <c r="N1902" s="26"/>
      <c r="O1902" s="1"/>
      <c r="P1902" s="26"/>
    </row>
    <row r="1903" spans="1:16" hidden="1" x14ac:dyDescent="0.25">
      <c r="A1903" s="30">
        <v>50000249</v>
      </c>
      <c r="B1903">
        <v>1552196</v>
      </c>
      <c r="C1903" t="s">
        <v>198</v>
      </c>
      <c r="D1903">
        <v>38603951</v>
      </c>
      <c r="E1903" s="29">
        <v>42180</v>
      </c>
      <c r="F1903">
        <v>3362444</v>
      </c>
      <c r="G1903" s="14">
        <f>VLOOKUP(I1903,[2]numerales!$A:$F,6,0)</f>
        <v>923272421</v>
      </c>
      <c r="H1903" s="14">
        <f>VLOOKUP(I1903,[2]numerales!$A:$B,2,0)</f>
        <v>190101</v>
      </c>
      <c r="I1903" s="26">
        <v>190101</v>
      </c>
      <c r="K1903" s="1">
        <v>107400</v>
      </c>
      <c r="L1903" s="26"/>
      <c r="M1903" s="1"/>
      <c r="N1903" s="26"/>
      <c r="O1903" s="1"/>
      <c r="P1903" s="26"/>
    </row>
    <row r="1904" spans="1:16" hidden="1" x14ac:dyDescent="0.25">
      <c r="A1904" s="30">
        <v>50000249</v>
      </c>
      <c r="B1904">
        <v>1571833</v>
      </c>
      <c r="C1904" t="s">
        <v>171</v>
      </c>
      <c r="D1904">
        <v>1144057966</v>
      </c>
      <c r="E1904" s="29">
        <v>42180</v>
      </c>
      <c r="F1904">
        <v>31635616</v>
      </c>
      <c r="G1904" s="14">
        <f>VLOOKUP(I1904,[2]numerales!$A:$F,6,0)</f>
        <v>12400000</v>
      </c>
      <c r="H1904" s="14">
        <f>VLOOKUP(I1904,[2]numerales!$A:$B,2,0)</f>
        <v>270102</v>
      </c>
      <c r="I1904" s="26">
        <v>121204</v>
      </c>
      <c r="K1904" s="1">
        <v>5000</v>
      </c>
      <c r="L1904" s="26"/>
      <c r="M1904" s="1"/>
      <c r="N1904" s="26"/>
      <c r="O1904" s="1"/>
      <c r="P1904" s="26"/>
    </row>
    <row r="1905" spans="1:16" hidden="1" x14ac:dyDescent="0.25">
      <c r="A1905" s="30">
        <v>50000249</v>
      </c>
      <c r="B1905">
        <v>1571838</v>
      </c>
      <c r="C1905" t="s">
        <v>171</v>
      </c>
      <c r="D1905">
        <v>66986015</v>
      </c>
      <c r="E1905" s="29">
        <v>42180</v>
      </c>
      <c r="F1905">
        <v>8981500</v>
      </c>
      <c r="G1905" s="14">
        <f>VLOOKUP(I1905,[2]numerales!$A:$F,6,0)</f>
        <v>12400000</v>
      </c>
      <c r="H1905" s="14">
        <f>VLOOKUP(I1905,[2]numerales!$A:$B,2,0)</f>
        <v>270102</v>
      </c>
      <c r="I1905" s="26">
        <v>121204</v>
      </c>
      <c r="K1905" s="1">
        <v>5000</v>
      </c>
      <c r="L1905" s="26"/>
      <c r="M1905" s="1"/>
      <c r="N1905" s="26"/>
      <c r="O1905" s="1"/>
      <c r="P1905" s="26"/>
    </row>
    <row r="1906" spans="1:16" hidden="1" x14ac:dyDescent="0.25">
      <c r="A1906" s="30">
        <v>50000249</v>
      </c>
      <c r="B1906">
        <v>1591560</v>
      </c>
      <c r="C1906" t="s">
        <v>165</v>
      </c>
      <c r="D1906">
        <v>80165853</v>
      </c>
      <c r="E1906" s="29">
        <v>42180</v>
      </c>
      <c r="F1906">
        <v>8209548</v>
      </c>
      <c r="G1906" s="14">
        <f>VLOOKUP(I1906,[2]numerales!$A:$F,6,0)</f>
        <v>12400000</v>
      </c>
      <c r="H1906" s="14">
        <f>VLOOKUP(I1906,[2]numerales!$A:$B,2,0)</f>
        <v>270108</v>
      </c>
      <c r="I1906" s="26">
        <v>270108</v>
      </c>
      <c r="K1906" s="1">
        <v>874066</v>
      </c>
      <c r="L1906" s="26"/>
      <c r="M1906" s="1"/>
      <c r="N1906" s="26"/>
      <c r="O1906" s="1"/>
      <c r="P1906" s="26"/>
    </row>
    <row r="1907" spans="1:16" hidden="1" x14ac:dyDescent="0.25">
      <c r="A1907" s="30">
        <v>50000249</v>
      </c>
      <c r="B1907">
        <v>1637871</v>
      </c>
      <c r="C1907" t="s">
        <v>180</v>
      </c>
      <c r="D1907">
        <v>800104062</v>
      </c>
      <c r="E1907" s="29">
        <v>42180</v>
      </c>
      <c r="F1907">
        <v>2746558</v>
      </c>
      <c r="G1907" s="14">
        <f>VLOOKUP(I1907,[2]numerales!$A:$F,6,0)</f>
        <v>11300000</v>
      </c>
      <c r="H1907" s="14">
        <f>VLOOKUP(I1907,[2]numerales!$A:$B,2,0)</f>
        <v>220101</v>
      </c>
      <c r="I1907" s="26">
        <v>220101</v>
      </c>
      <c r="K1907" s="1">
        <v>19979</v>
      </c>
      <c r="L1907" s="26"/>
      <c r="M1907" s="1"/>
      <c r="N1907" s="26"/>
      <c r="O1907" s="1"/>
      <c r="P1907" s="26"/>
    </row>
    <row r="1908" spans="1:16" hidden="1" x14ac:dyDescent="0.25">
      <c r="A1908" s="30">
        <v>50000249</v>
      </c>
      <c r="B1908">
        <v>1637873</v>
      </c>
      <c r="C1908" t="s">
        <v>180</v>
      </c>
      <c r="D1908">
        <v>1131106527</v>
      </c>
      <c r="E1908" s="29">
        <v>42180</v>
      </c>
      <c r="F1908">
        <v>31272210</v>
      </c>
      <c r="G1908" s="14">
        <f>VLOOKUP(I1908,[2]numerales!$A:$F,6,0)</f>
        <v>12400000</v>
      </c>
      <c r="H1908" s="14">
        <f>VLOOKUP(I1908,[2]numerales!$A:$B,2,0)</f>
        <v>270102</v>
      </c>
      <c r="I1908" s="26">
        <v>121204</v>
      </c>
      <c r="K1908" s="1">
        <v>5000</v>
      </c>
      <c r="L1908" s="26"/>
      <c r="M1908" s="1"/>
      <c r="N1908" s="26"/>
      <c r="O1908" s="1"/>
      <c r="P1908" s="26"/>
    </row>
    <row r="1909" spans="1:16" hidden="1" x14ac:dyDescent="0.25">
      <c r="A1909" s="30">
        <v>50000249</v>
      </c>
      <c r="B1909">
        <v>1679870</v>
      </c>
      <c r="C1909" t="s">
        <v>171</v>
      </c>
      <c r="D1909">
        <v>1144049099</v>
      </c>
      <c r="E1909" s="29">
        <v>42180</v>
      </c>
      <c r="F1909">
        <v>4861855</v>
      </c>
      <c r="G1909" s="14">
        <f>VLOOKUP(I1909,[2]numerales!$A:$F,6,0)</f>
        <v>923272421</v>
      </c>
      <c r="H1909" s="14">
        <f>VLOOKUP(I1909,[2]numerales!$A:$B,2,0)</f>
        <v>190101</v>
      </c>
      <c r="I1909" s="26">
        <v>190101</v>
      </c>
      <c r="K1909" s="1">
        <v>107400</v>
      </c>
      <c r="L1909" s="26"/>
      <c r="M1909" s="1"/>
      <c r="N1909" s="26"/>
      <c r="O1909" s="1"/>
      <c r="P1909" s="26"/>
    </row>
    <row r="1910" spans="1:16" hidden="1" x14ac:dyDescent="0.25">
      <c r="A1910" s="30">
        <v>50000249</v>
      </c>
      <c r="B1910">
        <v>1682141</v>
      </c>
      <c r="C1910" t="s">
        <v>171</v>
      </c>
      <c r="D1910">
        <v>16770122</v>
      </c>
      <c r="E1910" s="29">
        <v>42180</v>
      </c>
      <c r="F1910">
        <v>31688719</v>
      </c>
      <c r="G1910" s="14">
        <f>VLOOKUP(I1910,[2]numerales!$A:$F,6,0)</f>
        <v>12400000</v>
      </c>
      <c r="H1910" s="14">
        <f>VLOOKUP(I1910,[2]numerales!$A:$B,2,0)</f>
        <v>270102</v>
      </c>
      <c r="I1910" s="26">
        <v>121204</v>
      </c>
      <c r="K1910" s="1">
        <v>5000</v>
      </c>
      <c r="L1910" s="26"/>
      <c r="M1910" s="1"/>
      <c r="N1910" s="26"/>
      <c r="O1910" s="1"/>
      <c r="P1910" s="26"/>
    </row>
    <row r="1911" spans="1:16" hidden="1" x14ac:dyDescent="0.25">
      <c r="A1911" s="30">
        <v>50000249</v>
      </c>
      <c r="B1911">
        <v>1723969</v>
      </c>
      <c r="C1911" t="s">
        <v>171</v>
      </c>
      <c r="D1911">
        <v>900393082</v>
      </c>
      <c r="E1911" s="29">
        <v>42180</v>
      </c>
      <c r="F1911">
        <v>31625299</v>
      </c>
      <c r="G1911" s="14">
        <f>VLOOKUP(I1911,[2]numerales!$A:$F,6,0)</f>
        <v>96400000</v>
      </c>
      <c r="H1911" s="14">
        <f>VLOOKUP(I1911,[2]numerales!$A:$B,2,0)</f>
        <v>370101</v>
      </c>
      <c r="I1911" s="26">
        <v>121280</v>
      </c>
      <c r="K1911" s="1">
        <v>27000</v>
      </c>
      <c r="L1911" s="26"/>
      <c r="M1911" s="1"/>
      <c r="N1911" s="26"/>
      <c r="O1911" s="1"/>
      <c r="P1911" s="26"/>
    </row>
    <row r="1912" spans="1:16" hidden="1" x14ac:dyDescent="0.25">
      <c r="A1912" s="30">
        <v>50000249</v>
      </c>
      <c r="B1912">
        <v>1724438</v>
      </c>
      <c r="C1912" t="s">
        <v>167</v>
      </c>
      <c r="D1912">
        <v>1090411777</v>
      </c>
      <c r="E1912" s="29">
        <v>42180</v>
      </c>
      <c r="F1912">
        <v>5787060</v>
      </c>
      <c r="G1912" s="14">
        <f>VLOOKUP(I1912,[2]numerales!$A:$F,6,0)</f>
        <v>12400000</v>
      </c>
      <c r="H1912" s="14">
        <f>VLOOKUP(I1912,[2]numerales!$A:$B,2,0)</f>
        <v>270102</v>
      </c>
      <c r="I1912" s="26">
        <v>121204</v>
      </c>
      <c r="K1912" s="1">
        <v>5000</v>
      </c>
      <c r="L1912" s="26"/>
      <c r="M1912" s="1"/>
      <c r="N1912" s="26"/>
      <c r="O1912" s="1"/>
      <c r="P1912" s="26"/>
    </row>
    <row r="1913" spans="1:16" hidden="1" x14ac:dyDescent="0.25">
      <c r="A1913" s="30">
        <v>50000249</v>
      </c>
      <c r="B1913">
        <v>1747660</v>
      </c>
      <c r="C1913" t="s">
        <v>181</v>
      </c>
      <c r="D1913">
        <v>8001875923</v>
      </c>
      <c r="E1913" s="29">
        <v>42180</v>
      </c>
      <c r="F1913">
        <v>8928280</v>
      </c>
      <c r="G1913" s="14">
        <f>VLOOKUP(I1913,[2]numerales!$A:$F,6,0)</f>
        <v>13700000</v>
      </c>
      <c r="H1913" s="14">
        <f>VLOOKUP(I1913,[2]numerales!$A:$B,2,0)</f>
        <v>290101</v>
      </c>
      <c r="I1913" s="26">
        <v>270944</v>
      </c>
      <c r="K1913" s="1">
        <v>250459916</v>
      </c>
      <c r="L1913" s="26"/>
      <c r="M1913" s="1"/>
      <c r="N1913" s="26"/>
      <c r="O1913" s="1"/>
      <c r="P1913" s="26"/>
    </row>
    <row r="1914" spans="1:16" hidden="1" x14ac:dyDescent="0.25">
      <c r="A1914" s="30">
        <v>50000249</v>
      </c>
      <c r="B1914">
        <v>1747665</v>
      </c>
      <c r="C1914" t="s">
        <v>181</v>
      </c>
      <c r="D1914">
        <v>24263751</v>
      </c>
      <c r="E1914" s="29">
        <v>42180</v>
      </c>
      <c r="F1914">
        <v>8883682</v>
      </c>
      <c r="G1914" s="14">
        <f>VLOOKUP(I1914,[2]numerales!$A:$F,6,0)</f>
        <v>923272193</v>
      </c>
      <c r="H1914" s="14">
        <f>VLOOKUP(I1914,[2]numerales!$A:$B,2,0)</f>
        <v>131401</v>
      </c>
      <c r="I1914" s="26">
        <v>131401</v>
      </c>
      <c r="K1914" s="1">
        <v>12900</v>
      </c>
      <c r="L1914" s="26"/>
      <c r="M1914" s="1"/>
      <c r="N1914" s="26"/>
      <c r="O1914" s="1"/>
      <c r="P1914" s="26"/>
    </row>
    <row r="1915" spans="1:16" hidden="1" x14ac:dyDescent="0.25">
      <c r="A1915" s="30">
        <v>50000249</v>
      </c>
      <c r="B1915">
        <v>1792394</v>
      </c>
      <c r="C1915" t="s">
        <v>181</v>
      </c>
      <c r="D1915">
        <v>8001875923</v>
      </c>
      <c r="E1915" s="29">
        <v>42180</v>
      </c>
      <c r="F1915">
        <v>8928280</v>
      </c>
      <c r="G1915" s="14">
        <f>VLOOKUP(I1915,[2]numerales!$A:$F,6,0)</f>
        <v>13700000</v>
      </c>
      <c r="H1915" s="14">
        <f>VLOOKUP(I1915,[2]numerales!$A:$B,2,0)</f>
        <v>290101</v>
      </c>
      <c r="I1915" s="26">
        <v>121250</v>
      </c>
      <c r="K1915" s="1">
        <v>431796</v>
      </c>
      <c r="L1915" s="26"/>
      <c r="M1915" s="1"/>
      <c r="N1915" s="26"/>
      <c r="O1915" s="1"/>
      <c r="P1915" s="26"/>
    </row>
    <row r="1916" spans="1:16" hidden="1" x14ac:dyDescent="0.25">
      <c r="A1916" s="30">
        <v>50000249</v>
      </c>
      <c r="B1916">
        <v>1792559</v>
      </c>
      <c r="C1916" t="s">
        <v>181</v>
      </c>
      <c r="D1916">
        <v>1053815341</v>
      </c>
      <c r="E1916" s="29">
        <v>42180</v>
      </c>
      <c r="F1916">
        <v>8925869</v>
      </c>
      <c r="G1916" s="14">
        <f>VLOOKUP(I1916,[2]numerales!$A:$F,6,0)</f>
        <v>12400000</v>
      </c>
      <c r="H1916" s="14">
        <f>VLOOKUP(I1916,[2]numerales!$A:$B,2,0)</f>
        <v>270102</v>
      </c>
      <c r="I1916" s="26">
        <v>121204</v>
      </c>
      <c r="K1916" s="1">
        <v>5000</v>
      </c>
      <c r="L1916" s="26"/>
      <c r="M1916" s="1"/>
      <c r="N1916" s="26"/>
      <c r="O1916" s="1"/>
      <c r="P1916" s="26"/>
    </row>
    <row r="1917" spans="1:16" hidden="1" x14ac:dyDescent="0.25">
      <c r="A1917" s="30">
        <v>50000249</v>
      </c>
      <c r="B1917">
        <v>1833047</v>
      </c>
      <c r="C1917" t="s">
        <v>183</v>
      </c>
      <c r="D1917">
        <v>4779696</v>
      </c>
      <c r="E1917" s="29">
        <v>42180</v>
      </c>
      <c r="F1917">
        <v>31558742</v>
      </c>
      <c r="G1917" s="14">
        <f>VLOOKUP(I1917,[2]numerales!$A:$F,6,0)</f>
        <v>11100000</v>
      </c>
      <c r="H1917" s="14">
        <f>VLOOKUP(I1917,[2]numerales!$A:$B,2,0)</f>
        <v>150112</v>
      </c>
      <c r="I1917" s="26">
        <v>121275</v>
      </c>
      <c r="K1917" s="1">
        <v>644350</v>
      </c>
      <c r="L1917" s="26"/>
      <c r="M1917" s="1"/>
      <c r="N1917" s="26"/>
      <c r="O1917" s="1"/>
      <c r="P1917" s="26"/>
    </row>
    <row r="1918" spans="1:16" hidden="1" x14ac:dyDescent="0.25">
      <c r="A1918" s="30">
        <v>50000249</v>
      </c>
      <c r="B1918">
        <v>1850459</v>
      </c>
      <c r="C1918" t="s">
        <v>163</v>
      </c>
      <c r="D1918">
        <v>1047409538</v>
      </c>
      <c r="E1918" s="29">
        <v>42180</v>
      </c>
      <c r="F1918">
        <v>6606646</v>
      </c>
      <c r="G1918" s="14">
        <f>VLOOKUP(I1918,[2]numerales!$A:$F,6,0)</f>
        <v>923272421</v>
      </c>
      <c r="H1918" s="14">
        <f>VLOOKUP(I1918,[2]numerales!$A:$B,2,0)</f>
        <v>190101</v>
      </c>
      <c r="I1918" s="26">
        <v>190101</v>
      </c>
      <c r="K1918" s="1">
        <v>107400</v>
      </c>
      <c r="L1918" s="26"/>
      <c r="M1918" s="1"/>
      <c r="N1918" s="26"/>
      <c r="O1918" s="1"/>
      <c r="P1918" s="26"/>
    </row>
    <row r="1919" spans="1:16" hidden="1" x14ac:dyDescent="0.25">
      <c r="A1919" s="30">
        <v>50000249</v>
      </c>
      <c r="B1919">
        <v>1894267</v>
      </c>
      <c r="C1919" t="s">
        <v>154</v>
      </c>
      <c r="D1919">
        <v>30702339</v>
      </c>
      <c r="E1919" s="29">
        <v>42180</v>
      </c>
      <c r="F1919">
        <v>3018038</v>
      </c>
      <c r="G1919" s="14">
        <f>VLOOKUP(I1919,[2]numerales!$A:$F,6,0)</f>
        <v>923272193</v>
      </c>
      <c r="H1919" s="14">
        <f>VLOOKUP(I1919,[2]numerales!$A:$B,2,0)</f>
        <v>131401</v>
      </c>
      <c r="I1919" s="26">
        <v>131401</v>
      </c>
      <c r="K1919" s="1">
        <v>74341</v>
      </c>
      <c r="L1919" s="26"/>
      <c r="M1919" s="1"/>
      <c r="N1919" s="26"/>
      <c r="O1919" s="1"/>
      <c r="P1919" s="26"/>
    </row>
    <row r="1920" spans="1:16" hidden="1" x14ac:dyDescent="0.25">
      <c r="A1920" s="30">
        <v>50000249</v>
      </c>
      <c r="B1920">
        <v>1898641</v>
      </c>
      <c r="C1920" t="s">
        <v>172</v>
      </c>
      <c r="D1920">
        <v>1075262023</v>
      </c>
      <c r="E1920" s="29">
        <v>42180</v>
      </c>
      <c r="F1920">
        <v>8723664</v>
      </c>
      <c r="G1920" s="14">
        <f>VLOOKUP(I1920,[2]numerales!$A:$F,6,0)</f>
        <v>12400000</v>
      </c>
      <c r="H1920" s="14">
        <f>VLOOKUP(I1920,[2]numerales!$A:$B,2,0)</f>
        <v>270102</v>
      </c>
      <c r="I1920" s="26">
        <v>121204</v>
      </c>
      <c r="K1920" s="1">
        <v>5000</v>
      </c>
      <c r="L1920" s="26"/>
      <c r="M1920" s="1"/>
      <c r="N1920" s="26"/>
      <c r="O1920" s="1"/>
      <c r="P1920" s="26"/>
    </row>
    <row r="1921" spans="1:16" hidden="1" x14ac:dyDescent="0.25">
      <c r="A1921" s="30">
        <v>50000249</v>
      </c>
      <c r="B1921">
        <v>1898642</v>
      </c>
      <c r="C1921" t="s">
        <v>172</v>
      </c>
      <c r="D1921">
        <v>1075542758</v>
      </c>
      <c r="E1921" s="29">
        <v>42180</v>
      </c>
      <c r="F1921">
        <v>32126677</v>
      </c>
      <c r="G1921" s="14">
        <f>VLOOKUP(I1921,[2]numerales!$A:$F,6,0)</f>
        <v>12400000</v>
      </c>
      <c r="H1921" s="14">
        <f>VLOOKUP(I1921,[2]numerales!$A:$B,2,0)</f>
        <v>270102</v>
      </c>
      <c r="I1921" s="26">
        <v>121204</v>
      </c>
      <c r="K1921" s="1">
        <v>5000</v>
      </c>
      <c r="L1921" s="26"/>
      <c r="M1921" s="1"/>
      <c r="N1921" s="26"/>
      <c r="O1921" s="1"/>
      <c r="P1921" s="26"/>
    </row>
    <row r="1922" spans="1:16" hidden="1" x14ac:dyDescent="0.25">
      <c r="A1922" s="30">
        <v>50000249</v>
      </c>
      <c r="B1922">
        <v>1898674</v>
      </c>
      <c r="C1922" t="s">
        <v>172</v>
      </c>
      <c r="D1922">
        <v>12203702</v>
      </c>
      <c r="E1922" s="29">
        <v>42180</v>
      </c>
      <c r="F1922">
        <v>31129238</v>
      </c>
      <c r="G1922" s="14">
        <f>VLOOKUP(I1922,[2]numerales!$A:$F,6,0)</f>
        <v>12400000</v>
      </c>
      <c r="H1922" s="14">
        <f>VLOOKUP(I1922,[2]numerales!$A:$B,2,0)</f>
        <v>270102</v>
      </c>
      <c r="I1922" s="26">
        <v>121204</v>
      </c>
      <c r="K1922" s="1">
        <v>5000</v>
      </c>
      <c r="L1922" s="26"/>
      <c r="M1922" s="1"/>
      <c r="N1922" s="26"/>
      <c r="O1922" s="1"/>
      <c r="P1922" s="26"/>
    </row>
    <row r="1923" spans="1:16" hidden="1" x14ac:dyDescent="0.25">
      <c r="A1923" s="30">
        <v>50000249</v>
      </c>
      <c r="B1923">
        <v>1909416</v>
      </c>
      <c r="C1923" t="s">
        <v>154</v>
      </c>
      <c r="D1923">
        <v>41761094</v>
      </c>
      <c r="E1923" s="29">
        <v>42180</v>
      </c>
      <c r="F1923">
        <v>31153487</v>
      </c>
      <c r="G1923" s="14">
        <f>VLOOKUP(I1923,[2]numerales!$A:$F,6,0)</f>
        <v>11500000</v>
      </c>
      <c r="H1923" s="14">
        <f>VLOOKUP(I1923,[2]numerales!$A:$B,2,0)</f>
        <v>130101</v>
      </c>
      <c r="I1923" s="26">
        <v>12102020</v>
      </c>
      <c r="K1923" s="1">
        <v>7660</v>
      </c>
      <c r="L1923" s="26"/>
      <c r="M1923" s="1"/>
      <c r="N1923" s="26"/>
      <c r="O1923" s="1"/>
      <c r="P1923" s="26"/>
    </row>
    <row r="1924" spans="1:16" hidden="1" x14ac:dyDescent="0.25">
      <c r="A1924" s="30">
        <v>50000249</v>
      </c>
      <c r="B1924">
        <v>1909417</v>
      </c>
      <c r="C1924" t="s">
        <v>154</v>
      </c>
      <c r="D1924">
        <v>1015406582</v>
      </c>
      <c r="E1924" s="29">
        <v>42180</v>
      </c>
      <c r="F1924">
        <v>8012911</v>
      </c>
      <c r="G1924" s="14">
        <f>VLOOKUP(I1924,[2]numerales!$A:$F,6,0)</f>
        <v>11500000</v>
      </c>
      <c r="H1924" s="14">
        <f>VLOOKUP(I1924,[2]numerales!$A:$B,2,0)</f>
        <v>130101</v>
      </c>
      <c r="I1924" s="26">
        <v>12102118</v>
      </c>
      <c r="K1924" s="1">
        <v>12000</v>
      </c>
      <c r="L1924" s="26"/>
      <c r="M1924" s="1"/>
      <c r="N1924" s="26"/>
      <c r="O1924" s="1"/>
      <c r="P1924" s="26"/>
    </row>
    <row r="1925" spans="1:16" hidden="1" x14ac:dyDescent="0.25">
      <c r="A1925" s="30">
        <v>50000249</v>
      </c>
      <c r="B1925">
        <v>1909420</v>
      </c>
      <c r="C1925" t="s">
        <v>154</v>
      </c>
      <c r="D1925">
        <v>41571931</v>
      </c>
      <c r="E1925" s="29">
        <v>42180</v>
      </c>
      <c r="F1925">
        <v>31156601</v>
      </c>
      <c r="G1925" s="14">
        <f>VLOOKUP(I1925,[2]numerales!$A:$F,6,0)</f>
        <v>11500000</v>
      </c>
      <c r="H1925" s="14">
        <f>VLOOKUP(I1925,[2]numerales!$A:$B,2,0)</f>
        <v>130101</v>
      </c>
      <c r="I1925" s="26">
        <v>12102020</v>
      </c>
      <c r="K1925" s="1">
        <v>2240</v>
      </c>
      <c r="L1925" s="26"/>
      <c r="M1925" s="1"/>
      <c r="N1925" s="26"/>
      <c r="O1925" s="1"/>
      <c r="P1925" s="26"/>
    </row>
    <row r="1926" spans="1:16" hidden="1" x14ac:dyDescent="0.25">
      <c r="A1926" s="30">
        <v>50000249</v>
      </c>
      <c r="B1926">
        <v>1912818</v>
      </c>
      <c r="C1926" t="s">
        <v>170</v>
      </c>
      <c r="D1926">
        <v>22097459</v>
      </c>
      <c r="E1926" s="29">
        <v>42180</v>
      </c>
      <c r="F1926">
        <v>3453236</v>
      </c>
      <c r="G1926" s="14">
        <f>VLOOKUP(I1926,[2]numerales!$A:$F,6,0)</f>
        <v>923272193</v>
      </c>
      <c r="H1926" s="14">
        <f>VLOOKUP(I1926,[2]numerales!$A:$B,2,0)</f>
        <v>131401</v>
      </c>
      <c r="I1926" s="26">
        <v>131401</v>
      </c>
      <c r="K1926" s="1">
        <v>20400</v>
      </c>
      <c r="L1926" s="26"/>
      <c r="M1926" s="1"/>
      <c r="N1926" s="26"/>
      <c r="O1926" s="1"/>
      <c r="P1926" s="26"/>
    </row>
    <row r="1927" spans="1:16" hidden="1" x14ac:dyDescent="0.25">
      <c r="A1927" s="30">
        <v>50000249</v>
      </c>
      <c r="B1927">
        <v>1963187</v>
      </c>
      <c r="C1927" t="s">
        <v>172</v>
      </c>
      <c r="D1927">
        <v>1080011655</v>
      </c>
      <c r="E1927" s="29">
        <v>42180</v>
      </c>
      <c r="F1927">
        <v>31033540</v>
      </c>
      <c r="G1927" s="14">
        <f>VLOOKUP(I1927,[2]numerales!$A:$F,6,0)</f>
        <v>923272421</v>
      </c>
      <c r="H1927" s="14">
        <f>VLOOKUP(I1927,[2]numerales!$A:$B,2,0)</f>
        <v>190101</v>
      </c>
      <c r="I1927" s="26">
        <v>190101</v>
      </c>
      <c r="K1927" s="1">
        <v>107400</v>
      </c>
      <c r="L1927" s="26"/>
      <c r="M1927" s="1"/>
      <c r="N1927" s="26"/>
      <c r="O1927" s="1"/>
      <c r="P1927" s="26"/>
    </row>
    <row r="1928" spans="1:16" hidden="1" x14ac:dyDescent="0.25">
      <c r="A1928" s="30">
        <v>50000249</v>
      </c>
      <c r="B1928">
        <v>1981397</v>
      </c>
      <c r="C1928" t="s">
        <v>171</v>
      </c>
      <c r="D1928">
        <v>98145293</v>
      </c>
      <c r="E1928" s="29">
        <v>42180</v>
      </c>
      <c r="F1928">
        <v>31721832</v>
      </c>
      <c r="G1928" s="14">
        <f>VLOOKUP(I1928,[2]numerales!$A:$F,6,0)</f>
        <v>12400000</v>
      </c>
      <c r="H1928" s="14">
        <f>VLOOKUP(I1928,[2]numerales!$A:$B,2,0)</f>
        <v>270102</v>
      </c>
      <c r="I1928" s="26">
        <v>270914</v>
      </c>
      <c r="K1928" s="1">
        <v>179000</v>
      </c>
      <c r="L1928" s="26"/>
      <c r="M1928" s="1"/>
      <c r="N1928" s="26"/>
      <c r="O1928" s="1"/>
      <c r="P1928" s="26"/>
    </row>
    <row r="1929" spans="1:16" hidden="1" x14ac:dyDescent="0.25">
      <c r="A1929" s="30">
        <v>50000249</v>
      </c>
      <c r="B1929">
        <v>2032318</v>
      </c>
      <c r="C1929" t="s">
        <v>176</v>
      </c>
      <c r="D1929">
        <v>52378306</v>
      </c>
      <c r="E1929" s="29">
        <v>42180</v>
      </c>
      <c r="F1929">
        <v>31259669</v>
      </c>
      <c r="G1929" s="14">
        <f>VLOOKUP(I1929,[2]numerales!$A:$F,6,0)</f>
        <v>12400000</v>
      </c>
      <c r="H1929" s="14">
        <f>VLOOKUP(I1929,[2]numerales!$A:$B,2,0)</f>
        <v>270102</v>
      </c>
      <c r="I1929" s="26">
        <v>121204</v>
      </c>
      <c r="K1929" s="1">
        <v>5000</v>
      </c>
      <c r="L1929" s="26"/>
      <c r="M1929" s="1"/>
      <c r="N1929" s="26"/>
      <c r="O1929" s="1"/>
      <c r="P1929" s="26"/>
    </row>
    <row r="1930" spans="1:16" x14ac:dyDescent="0.25">
      <c r="A1930" s="30">
        <v>50000249</v>
      </c>
      <c r="B1930">
        <v>2034377</v>
      </c>
      <c r="C1930" t="s">
        <v>195</v>
      </c>
      <c r="D1930">
        <v>85472085</v>
      </c>
      <c r="E1930" s="29">
        <v>42180</v>
      </c>
      <c r="F1930">
        <v>30078574</v>
      </c>
      <c r="G1930" s="14">
        <f>VLOOKUP(I1930,[2]numerales!$A:$F,6,0)</f>
        <v>11800000</v>
      </c>
      <c r="H1930" s="14">
        <f>VLOOKUP(I1930,[2]numerales!$A:$B,2,0)</f>
        <v>240101</v>
      </c>
      <c r="I1930" s="26">
        <v>121265</v>
      </c>
      <c r="K1930" s="1">
        <v>1663400.41</v>
      </c>
      <c r="L1930" s="26"/>
      <c r="M1930" s="1"/>
      <c r="N1930" s="26"/>
      <c r="O1930" s="1"/>
      <c r="P1930" s="26"/>
    </row>
    <row r="1931" spans="1:16" hidden="1" x14ac:dyDescent="0.25">
      <c r="A1931" s="30">
        <v>50000249</v>
      </c>
      <c r="B1931">
        <v>2034487</v>
      </c>
      <c r="C1931" t="s">
        <v>195</v>
      </c>
      <c r="D1931">
        <v>12724266</v>
      </c>
      <c r="E1931" s="29">
        <v>42180</v>
      </c>
      <c r="F1931">
        <v>4221904</v>
      </c>
      <c r="G1931" s="14">
        <f>VLOOKUP(I1931,[2]numerales!$A:$F,6,0)</f>
        <v>26800000</v>
      </c>
      <c r="H1931" s="14">
        <f>VLOOKUP(I1931,[2]numerales!$A:$B,2,0)</f>
        <v>360200</v>
      </c>
      <c r="I1931" s="26">
        <v>360200</v>
      </c>
      <c r="K1931" s="1">
        <v>101120</v>
      </c>
      <c r="L1931" s="26"/>
      <c r="M1931" s="1"/>
      <c r="N1931" s="26"/>
      <c r="O1931" s="1"/>
      <c r="P1931" s="26"/>
    </row>
    <row r="1932" spans="1:16" hidden="1" x14ac:dyDescent="0.25">
      <c r="A1932" s="30">
        <v>50000249</v>
      </c>
      <c r="B1932">
        <v>2126076</v>
      </c>
      <c r="C1932" t="s">
        <v>154</v>
      </c>
      <c r="D1932">
        <v>41732435</v>
      </c>
      <c r="E1932" s="29">
        <v>42180</v>
      </c>
      <c r="F1932">
        <v>7593502</v>
      </c>
      <c r="G1932" s="14">
        <f>VLOOKUP(I1932,[2]numerales!$A:$F,6,0)</f>
        <v>12400000</v>
      </c>
      <c r="H1932" s="14">
        <f>VLOOKUP(I1932,[2]numerales!$A:$B,2,0)</f>
        <v>270102</v>
      </c>
      <c r="I1932" s="26">
        <v>121204</v>
      </c>
      <c r="K1932" s="1">
        <v>5000</v>
      </c>
      <c r="L1932" s="26"/>
      <c r="M1932" s="1"/>
      <c r="N1932" s="26"/>
      <c r="O1932" s="1"/>
      <c r="P1932" s="26"/>
    </row>
    <row r="1933" spans="1:16" hidden="1" x14ac:dyDescent="0.25">
      <c r="A1933" s="30">
        <v>50000249</v>
      </c>
      <c r="B1933">
        <v>2126077</v>
      </c>
      <c r="C1933" t="s">
        <v>154</v>
      </c>
      <c r="D1933">
        <v>41363833</v>
      </c>
      <c r="E1933" s="29">
        <v>42180</v>
      </c>
      <c r="F1933">
        <v>7593502</v>
      </c>
      <c r="G1933" s="14">
        <f>VLOOKUP(I1933,[2]numerales!$A:$F,6,0)</f>
        <v>12400000</v>
      </c>
      <c r="H1933" s="14">
        <f>VLOOKUP(I1933,[2]numerales!$A:$B,2,0)</f>
        <v>270102</v>
      </c>
      <c r="I1933" s="26">
        <v>121204</v>
      </c>
      <c r="K1933" s="1">
        <v>5000</v>
      </c>
      <c r="L1933" s="26"/>
      <c r="M1933" s="1"/>
      <c r="N1933" s="26"/>
      <c r="O1933" s="1"/>
      <c r="P1933" s="26"/>
    </row>
    <row r="1934" spans="1:16" hidden="1" x14ac:dyDescent="0.25">
      <c r="A1934" s="30">
        <v>50000249</v>
      </c>
      <c r="B1934">
        <v>2158039</v>
      </c>
      <c r="C1934" t="s">
        <v>180</v>
      </c>
      <c r="D1934">
        <v>8001876383</v>
      </c>
      <c r="E1934" s="29">
        <v>42180</v>
      </c>
      <c r="F1934">
        <v>2820691</v>
      </c>
      <c r="G1934" s="14">
        <f>VLOOKUP(I1934,[2]numerales!$A:$F,6,0)</f>
        <v>13700000</v>
      </c>
      <c r="H1934" s="14">
        <f>VLOOKUP(I1934,[2]numerales!$A:$B,2,0)</f>
        <v>290101</v>
      </c>
      <c r="I1934" s="26">
        <v>121250</v>
      </c>
      <c r="K1934" s="1">
        <v>283696</v>
      </c>
      <c r="L1934" s="26"/>
      <c r="M1934" s="1"/>
      <c r="N1934" s="26"/>
      <c r="O1934" s="1"/>
      <c r="P1934" s="26"/>
    </row>
    <row r="1935" spans="1:16" hidden="1" x14ac:dyDescent="0.25">
      <c r="A1935" s="30">
        <v>50000249</v>
      </c>
      <c r="B1935">
        <v>2283227</v>
      </c>
      <c r="C1935" t="s">
        <v>179</v>
      </c>
      <c r="D1935">
        <v>890206358</v>
      </c>
      <c r="E1935" s="29">
        <v>42180</v>
      </c>
      <c r="F1935">
        <v>6348314</v>
      </c>
      <c r="G1935" s="14">
        <f>VLOOKUP(I1935,[2]numerales!$A:$F,6,0)</f>
        <v>12800000</v>
      </c>
      <c r="H1935" s="14">
        <f>VLOOKUP(I1935,[2]numerales!$A:$B,2,0)</f>
        <v>350300</v>
      </c>
      <c r="I1935" s="26">
        <v>350300</v>
      </c>
      <c r="K1935" s="1">
        <v>382571</v>
      </c>
      <c r="L1935" s="26"/>
      <c r="M1935" s="1"/>
      <c r="N1935" s="26"/>
      <c r="O1935" s="1"/>
      <c r="P1935" s="26"/>
    </row>
    <row r="1936" spans="1:16" hidden="1" x14ac:dyDescent="0.25">
      <c r="A1936" s="30">
        <v>50000249</v>
      </c>
      <c r="B1936">
        <v>2309353</v>
      </c>
      <c r="C1936" t="s">
        <v>177</v>
      </c>
      <c r="D1936">
        <v>11221671</v>
      </c>
      <c r="E1936" s="29">
        <v>42180</v>
      </c>
      <c r="F1936">
        <v>31345954</v>
      </c>
      <c r="G1936" s="14">
        <f>VLOOKUP(I1936,[2]numerales!$A:$F,6,0)</f>
        <v>26800000</v>
      </c>
      <c r="H1936" s="14">
        <f>VLOOKUP(I1936,[2]numerales!$A:$B,2,0)</f>
        <v>360200</v>
      </c>
      <c r="I1936" s="26">
        <v>360200</v>
      </c>
      <c r="K1936" s="1">
        <v>8000</v>
      </c>
      <c r="L1936" s="26"/>
      <c r="M1936" s="1"/>
      <c r="N1936" s="26"/>
      <c r="O1936" s="1"/>
      <c r="P1936" s="26"/>
    </row>
    <row r="1937" spans="1:16" hidden="1" x14ac:dyDescent="0.25">
      <c r="A1937" s="30">
        <v>50000249</v>
      </c>
      <c r="B1937">
        <v>2318373</v>
      </c>
      <c r="C1937" t="s">
        <v>170</v>
      </c>
      <c r="D1937">
        <v>43005179</v>
      </c>
      <c r="E1937" s="29">
        <v>42180</v>
      </c>
      <c r="F1937">
        <v>4480016</v>
      </c>
      <c r="G1937" s="14">
        <f>VLOOKUP(I1937,[2]numerales!$A:$F,6,0)</f>
        <v>923272421</v>
      </c>
      <c r="H1937" s="14">
        <f>VLOOKUP(I1937,[2]numerales!$A:$B,2,0)</f>
        <v>190101</v>
      </c>
      <c r="I1937" s="26">
        <v>190101</v>
      </c>
      <c r="K1937" s="1">
        <v>107400</v>
      </c>
      <c r="L1937" s="26"/>
      <c r="M1937" s="1"/>
      <c r="N1937" s="26"/>
      <c r="O1937" s="1"/>
      <c r="P1937" s="26"/>
    </row>
    <row r="1938" spans="1:16" hidden="1" x14ac:dyDescent="0.25">
      <c r="A1938" s="30">
        <v>50000249</v>
      </c>
      <c r="B1938">
        <v>2390028</v>
      </c>
      <c r="C1938" t="s">
        <v>172</v>
      </c>
      <c r="D1938">
        <v>51784954</v>
      </c>
      <c r="E1938" s="29">
        <v>42180</v>
      </c>
      <c r="F1938">
        <v>32083750</v>
      </c>
      <c r="G1938" s="14">
        <f>VLOOKUP(I1938,[2]numerales!$A:$F,6,0)</f>
        <v>26800000</v>
      </c>
      <c r="H1938" s="14">
        <f>VLOOKUP(I1938,[2]numerales!$A:$B,2,0)</f>
        <v>360200</v>
      </c>
      <c r="I1938" s="26">
        <v>360200</v>
      </c>
      <c r="K1938" s="1">
        <v>73262</v>
      </c>
      <c r="L1938" s="26"/>
      <c r="M1938" s="1"/>
      <c r="N1938" s="26"/>
      <c r="O1938" s="1"/>
      <c r="P1938" s="26"/>
    </row>
    <row r="1939" spans="1:16" hidden="1" x14ac:dyDescent="0.25">
      <c r="A1939" s="30">
        <v>50000249</v>
      </c>
      <c r="B1939">
        <v>2425837</v>
      </c>
      <c r="C1939" t="s">
        <v>169</v>
      </c>
      <c r="D1939">
        <v>5209853</v>
      </c>
      <c r="E1939" s="29">
        <v>42180</v>
      </c>
      <c r="F1939">
        <v>7369720</v>
      </c>
      <c r="G1939" s="14">
        <f>VLOOKUP(I1939,[2]numerales!$A:$F,6,0)</f>
        <v>12800000</v>
      </c>
      <c r="H1939" s="14">
        <f>VLOOKUP(I1939,[2]numerales!$A:$B,2,0)</f>
        <v>350300</v>
      </c>
      <c r="I1939" s="26">
        <v>350300</v>
      </c>
      <c r="K1939" s="1">
        <v>558000</v>
      </c>
      <c r="L1939" s="26"/>
      <c r="M1939" s="1"/>
      <c r="N1939" s="26"/>
      <c r="O1939" s="1"/>
      <c r="P1939" s="26"/>
    </row>
    <row r="1940" spans="1:16" hidden="1" x14ac:dyDescent="0.25">
      <c r="A1940" s="30">
        <v>50000249</v>
      </c>
      <c r="B1940">
        <v>2443050</v>
      </c>
      <c r="C1940" t="s">
        <v>160</v>
      </c>
      <c r="D1940">
        <v>14229722</v>
      </c>
      <c r="E1940" s="29">
        <v>42180</v>
      </c>
      <c r="F1940">
        <v>2709600</v>
      </c>
      <c r="G1940" s="14">
        <f>VLOOKUP(I1940,[2]numerales!$A:$F,6,0)</f>
        <v>26800000</v>
      </c>
      <c r="H1940" s="14">
        <f>VLOOKUP(I1940,[2]numerales!$A:$B,2,0)</f>
        <v>360200</v>
      </c>
      <c r="I1940" s="26">
        <v>360200</v>
      </c>
      <c r="K1940" s="1">
        <v>15000</v>
      </c>
      <c r="L1940" s="26"/>
      <c r="M1940" s="1"/>
      <c r="N1940" s="26"/>
      <c r="O1940" s="1"/>
      <c r="P1940" s="26"/>
    </row>
    <row r="1941" spans="1:16" hidden="1" x14ac:dyDescent="0.25">
      <c r="A1941" s="30">
        <v>50000249</v>
      </c>
      <c r="B1941">
        <v>2443233</v>
      </c>
      <c r="C1941" t="s">
        <v>160</v>
      </c>
      <c r="D1941">
        <v>38215594</v>
      </c>
      <c r="E1941" s="29">
        <v>42180</v>
      </c>
      <c r="F1941">
        <v>2670242</v>
      </c>
      <c r="G1941" s="14">
        <f>VLOOKUP(I1941,[2]numerales!$A:$F,6,0)</f>
        <v>923272193</v>
      </c>
      <c r="H1941" s="14">
        <f>VLOOKUP(I1941,[2]numerales!$A:$B,2,0)</f>
        <v>131401</v>
      </c>
      <c r="I1941" s="26">
        <v>131401</v>
      </c>
      <c r="K1941" s="1">
        <v>17617321.640000001</v>
      </c>
      <c r="L1941" s="26"/>
      <c r="M1941" s="1"/>
      <c r="N1941" s="26"/>
      <c r="O1941" s="1"/>
      <c r="P1941" s="26"/>
    </row>
    <row r="1942" spans="1:16" hidden="1" x14ac:dyDescent="0.25">
      <c r="A1942" s="30">
        <v>50000249</v>
      </c>
      <c r="B1942">
        <v>2456323</v>
      </c>
      <c r="C1942" t="s">
        <v>179</v>
      </c>
      <c r="D1942">
        <v>1127045495</v>
      </c>
      <c r="E1942" s="29">
        <v>42180</v>
      </c>
      <c r="F1942">
        <v>30133293</v>
      </c>
      <c r="G1942" s="14">
        <f>VLOOKUP(I1942,[2]numerales!$A:$F,6,0)</f>
        <v>923272421</v>
      </c>
      <c r="H1942" s="14">
        <f>VLOOKUP(I1942,[2]numerales!$A:$B,2,0)</f>
        <v>190101</v>
      </c>
      <c r="I1942" s="26">
        <v>190101</v>
      </c>
      <c r="K1942" s="1">
        <v>107400</v>
      </c>
      <c r="L1942" s="26"/>
      <c r="M1942" s="1"/>
      <c r="N1942" s="26"/>
      <c r="O1942" s="1"/>
      <c r="P1942" s="26"/>
    </row>
    <row r="1943" spans="1:16" hidden="1" x14ac:dyDescent="0.25">
      <c r="A1943" s="30">
        <v>50000249</v>
      </c>
      <c r="B1943">
        <v>2480654</v>
      </c>
      <c r="C1943" t="s">
        <v>166</v>
      </c>
      <c r="D1943">
        <v>96122306</v>
      </c>
      <c r="E1943" s="29">
        <v>42180</v>
      </c>
      <c r="F1943">
        <v>31253087</v>
      </c>
      <c r="G1943" s="14">
        <f>VLOOKUP(I1943,[2]numerales!$A:$F,6,0)</f>
        <v>923272421</v>
      </c>
      <c r="H1943" s="14">
        <f>VLOOKUP(I1943,[2]numerales!$A:$B,2,0)</f>
        <v>190101</v>
      </c>
      <c r="I1943" s="26">
        <v>190101</v>
      </c>
      <c r="K1943" s="1">
        <v>107400</v>
      </c>
      <c r="L1943" s="26"/>
      <c r="M1943" s="1"/>
      <c r="N1943" s="26"/>
      <c r="O1943" s="1"/>
      <c r="P1943" s="26"/>
    </row>
    <row r="1944" spans="1:16" hidden="1" x14ac:dyDescent="0.25">
      <c r="A1944" s="30">
        <v>50000249</v>
      </c>
      <c r="B1944">
        <v>2481762</v>
      </c>
      <c r="C1944" t="s">
        <v>154</v>
      </c>
      <c r="D1944">
        <v>1072718956</v>
      </c>
      <c r="E1944" s="29">
        <v>42180</v>
      </c>
      <c r="F1944">
        <v>31387299</v>
      </c>
      <c r="G1944" s="14">
        <f>VLOOKUP(I1944,[2]numerales!$A:$F,6,0)</f>
        <v>923272421</v>
      </c>
      <c r="H1944" s="14">
        <f>VLOOKUP(I1944,[2]numerales!$A:$B,2,0)</f>
        <v>190101</v>
      </c>
      <c r="I1944" s="26">
        <v>190101</v>
      </c>
      <c r="K1944" s="1">
        <v>107400</v>
      </c>
      <c r="L1944" s="26"/>
      <c r="M1944" s="1"/>
      <c r="N1944" s="26"/>
      <c r="O1944" s="1"/>
      <c r="P1944" s="26"/>
    </row>
    <row r="1945" spans="1:16" hidden="1" x14ac:dyDescent="0.25">
      <c r="A1945" s="30">
        <v>50000249</v>
      </c>
      <c r="B1945">
        <v>2481801</v>
      </c>
      <c r="C1945" t="s">
        <v>154</v>
      </c>
      <c r="D1945">
        <v>8001171921</v>
      </c>
      <c r="E1945" s="29">
        <v>42180</v>
      </c>
      <c r="F1945">
        <v>3730095</v>
      </c>
      <c r="G1945" s="14">
        <f>VLOOKUP(I1945,[2]numerales!$A:$F,6,0)</f>
        <v>96400000</v>
      </c>
      <c r="H1945" s="14">
        <f>VLOOKUP(I1945,[2]numerales!$A:$B,2,0)</f>
        <v>370101</v>
      </c>
      <c r="I1945" s="26">
        <v>121280</v>
      </c>
      <c r="K1945" s="1">
        <v>15300</v>
      </c>
      <c r="L1945" s="26"/>
      <c r="M1945" s="1"/>
      <c r="N1945" s="26"/>
      <c r="O1945" s="1"/>
      <c r="P1945" s="26"/>
    </row>
    <row r="1946" spans="1:16" hidden="1" x14ac:dyDescent="0.25">
      <c r="A1946" s="30">
        <v>50000249</v>
      </c>
      <c r="B1946">
        <v>2492329</v>
      </c>
      <c r="C1946" t="s">
        <v>169</v>
      </c>
      <c r="D1946">
        <v>12988668</v>
      </c>
      <c r="E1946" s="29">
        <v>42180</v>
      </c>
      <c r="F1946">
        <v>31038252</v>
      </c>
      <c r="G1946" s="14">
        <f>VLOOKUP(I1946,[2]numerales!$A:$F,6,0)</f>
        <v>12400000</v>
      </c>
      <c r="H1946" s="14">
        <f>VLOOKUP(I1946,[2]numerales!$A:$B,2,0)</f>
        <v>270102</v>
      </c>
      <c r="I1946" s="26">
        <v>121204</v>
      </c>
      <c r="K1946" s="1">
        <v>5000</v>
      </c>
      <c r="L1946" s="26"/>
      <c r="M1946" s="1"/>
      <c r="N1946" s="26"/>
      <c r="O1946" s="1"/>
      <c r="P1946" s="26"/>
    </row>
    <row r="1947" spans="1:16" hidden="1" x14ac:dyDescent="0.25">
      <c r="A1947" s="30">
        <v>50000249</v>
      </c>
      <c r="B1947">
        <v>2492330</v>
      </c>
      <c r="C1947" t="s">
        <v>169</v>
      </c>
      <c r="D1947">
        <v>1088735202</v>
      </c>
      <c r="E1947" s="29">
        <v>42180</v>
      </c>
      <c r="F1947">
        <v>31228984</v>
      </c>
      <c r="G1947" s="14">
        <f>VLOOKUP(I1947,[2]numerales!$A:$F,6,0)</f>
        <v>923272421</v>
      </c>
      <c r="H1947" s="14">
        <f>VLOOKUP(I1947,[2]numerales!$A:$B,2,0)</f>
        <v>190101</v>
      </c>
      <c r="I1947" s="26">
        <v>190101</v>
      </c>
      <c r="K1947" s="1">
        <v>107400</v>
      </c>
      <c r="L1947" s="26"/>
      <c r="M1947" s="1"/>
      <c r="N1947" s="26"/>
      <c r="O1947" s="1"/>
      <c r="P1947" s="26"/>
    </row>
    <row r="1948" spans="1:16" hidden="1" x14ac:dyDescent="0.25">
      <c r="A1948" s="30">
        <v>50000249</v>
      </c>
      <c r="B1948">
        <v>2492331</v>
      </c>
      <c r="C1948" t="s">
        <v>169</v>
      </c>
      <c r="D1948">
        <v>1085293553</v>
      </c>
      <c r="E1948" s="29">
        <v>42180</v>
      </c>
      <c r="F1948">
        <v>30157516</v>
      </c>
      <c r="G1948" s="14">
        <f>VLOOKUP(I1948,[2]numerales!$A:$F,6,0)</f>
        <v>12400000</v>
      </c>
      <c r="H1948" s="14">
        <f>VLOOKUP(I1948,[2]numerales!$A:$B,2,0)</f>
        <v>270102</v>
      </c>
      <c r="I1948" s="26">
        <v>121204</v>
      </c>
      <c r="K1948" s="1">
        <v>5000</v>
      </c>
      <c r="L1948" s="26"/>
      <c r="M1948" s="1"/>
      <c r="N1948" s="26"/>
      <c r="O1948" s="1"/>
      <c r="P1948" s="26"/>
    </row>
    <row r="1949" spans="1:16" hidden="1" x14ac:dyDescent="0.25">
      <c r="A1949" s="30">
        <v>50000249</v>
      </c>
      <c r="B1949">
        <v>2519532</v>
      </c>
      <c r="C1949" t="s">
        <v>167</v>
      </c>
      <c r="D1949">
        <v>1127339124</v>
      </c>
      <c r="E1949" s="29">
        <v>42180</v>
      </c>
      <c r="F1949">
        <v>32023601</v>
      </c>
      <c r="G1949" s="14">
        <f>VLOOKUP(I1949,[2]numerales!$A:$F,6,0)</f>
        <v>923272421</v>
      </c>
      <c r="H1949" s="14">
        <f>VLOOKUP(I1949,[2]numerales!$A:$B,2,0)</f>
        <v>190101</v>
      </c>
      <c r="I1949" s="26">
        <v>190101</v>
      </c>
      <c r="K1949" s="1">
        <v>107400</v>
      </c>
      <c r="L1949" s="26"/>
      <c r="M1949" s="1"/>
      <c r="N1949" s="26"/>
      <c r="O1949" s="1"/>
      <c r="P1949" s="26"/>
    </row>
    <row r="1950" spans="1:16" hidden="1" x14ac:dyDescent="0.25">
      <c r="A1950" s="30">
        <v>50000249</v>
      </c>
      <c r="B1950">
        <v>2520031</v>
      </c>
      <c r="C1950" t="s">
        <v>154</v>
      </c>
      <c r="D1950">
        <v>190101</v>
      </c>
      <c r="E1950" s="29">
        <v>42180</v>
      </c>
      <c r="F1950">
        <v>6500200</v>
      </c>
      <c r="G1950" s="14">
        <f>VLOOKUP(I1950,[2]numerales!$A:$F,6,0)</f>
        <v>923272421</v>
      </c>
      <c r="H1950" s="14">
        <f>VLOOKUP(I1950,[2]numerales!$A:$B,2,0)</f>
        <v>190101</v>
      </c>
      <c r="I1950" s="26">
        <v>190101</v>
      </c>
      <c r="K1950" s="1">
        <v>107400</v>
      </c>
      <c r="L1950" s="26"/>
      <c r="M1950" s="1"/>
      <c r="N1950" s="26"/>
      <c r="O1950" s="1"/>
      <c r="P1950" s="26"/>
    </row>
    <row r="1951" spans="1:16" hidden="1" x14ac:dyDescent="0.25">
      <c r="A1951" s="30">
        <v>50000249</v>
      </c>
      <c r="B1951">
        <v>2536231</v>
      </c>
      <c r="C1951" t="s">
        <v>181</v>
      </c>
      <c r="D1951">
        <v>10274114</v>
      </c>
      <c r="E1951" s="29">
        <v>42180</v>
      </c>
      <c r="F1951">
        <v>31473924</v>
      </c>
      <c r="G1951" s="14">
        <f>VLOOKUP(I1951,[2]numerales!$A:$F,6,0)</f>
        <v>26800000</v>
      </c>
      <c r="H1951" s="14">
        <f>VLOOKUP(I1951,[2]numerales!$A:$B,2,0)</f>
        <v>360200</v>
      </c>
      <c r="I1951" s="26">
        <v>360200</v>
      </c>
      <c r="K1951" s="1">
        <v>273502</v>
      </c>
      <c r="L1951" s="26"/>
      <c r="M1951" s="1"/>
      <c r="N1951" s="26"/>
      <c r="O1951" s="1"/>
      <c r="P1951" s="26"/>
    </row>
    <row r="1952" spans="1:16" hidden="1" x14ac:dyDescent="0.25">
      <c r="A1952" s="30">
        <v>50000249</v>
      </c>
      <c r="B1952">
        <v>2536233</v>
      </c>
      <c r="C1952" t="s">
        <v>181</v>
      </c>
      <c r="D1952">
        <v>1053791308</v>
      </c>
      <c r="E1952" s="29">
        <v>42180</v>
      </c>
      <c r="F1952">
        <v>31273714</v>
      </c>
      <c r="G1952" s="14">
        <f>VLOOKUP(I1952,[2]numerales!$A:$F,6,0)</f>
        <v>923272421</v>
      </c>
      <c r="H1952" s="14">
        <f>VLOOKUP(I1952,[2]numerales!$A:$B,2,0)</f>
        <v>190101</v>
      </c>
      <c r="I1952" s="26">
        <v>190101</v>
      </c>
      <c r="K1952" s="1">
        <v>107400</v>
      </c>
      <c r="L1952" s="26"/>
      <c r="M1952" s="1"/>
      <c r="N1952" s="26"/>
      <c r="O1952" s="1"/>
      <c r="P1952" s="26"/>
    </row>
    <row r="1953" spans="1:16" hidden="1" x14ac:dyDescent="0.25">
      <c r="A1953" s="30">
        <v>50000249</v>
      </c>
      <c r="B1953">
        <v>2558019</v>
      </c>
      <c r="C1953" t="s">
        <v>192</v>
      </c>
      <c r="D1953">
        <v>13469346</v>
      </c>
      <c r="E1953" s="29">
        <v>42180</v>
      </c>
      <c r="F1953">
        <v>31232854</v>
      </c>
      <c r="G1953" s="14">
        <f>VLOOKUP(I1953,[2]numerales!$A:$F,6,0)</f>
        <v>96400000</v>
      </c>
      <c r="H1953" s="14">
        <f>VLOOKUP(I1953,[2]numerales!$A:$B,2,0)</f>
        <v>370101</v>
      </c>
      <c r="I1953" s="26">
        <v>121280</v>
      </c>
      <c r="K1953" s="1">
        <v>5400</v>
      </c>
      <c r="L1953" s="26"/>
      <c r="M1953" s="1"/>
      <c r="N1953" s="26"/>
      <c r="O1953" s="1"/>
      <c r="P1953" s="26"/>
    </row>
    <row r="1954" spans="1:16" hidden="1" x14ac:dyDescent="0.25">
      <c r="A1954" s="30">
        <v>50000249</v>
      </c>
      <c r="B1954">
        <v>2564514</v>
      </c>
      <c r="C1954" t="s">
        <v>165</v>
      </c>
      <c r="D1954">
        <v>891580006</v>
      </c>
      <c r="E1954" s="29">
        <v>42180</v>
      </c>
      <c r="F1954">
        <v>8241500</v>
      </c>
      <c r="G1954" s="14">
        <f>VLOOKUP(I1954,[2]numerales!$A:$F,6,0)</f>
        <v>11500000</v>
      </c>
      <c r="H1954" s="14">
        <f>VLOOKUP(I1954,[2]numerales!$A:$B,2,0)</f>
        <v>130101</v>
      </c>
      <c r="I1954" s="26">
        <v>270209</v>
      </c>
      <c r="K1954" s="1">
        <v>48307.25</v>
      </c>
      <c r="L1954" s="26"/>
      <c r="M1954" s="1"/>
      <c r="N1954" s="26"/>
      <c r="O1954" s="1"/>
      <c r="P1954" s="26"/>
    </row>
    <row r="1955" spans="1:16" hidden="1" x14ac:dyDescent="0.25">
      <c r="A1955" s="30">
        <v>50000249</v>
      </c>
      <c r="B1955">
        <v>2564933</v>
      </c>
      <c r="C1955" t="s">
        <v>165</v>
      </c>
      <c r="D1955">
        <v>34554244</v>
      </c>
      <c r="E1955" s="29">
        <v>42180</v>
      </c>
      <c r="F1955">
        <v>8363007</v>
      </c>
      <c r="G1955" s="14">
        <f>VLOOKUP(I1955,[2]numerales!$A:$F,6,0)</f>
        <v>824819000</v>
      </c>
      <c r="H1955" s="14">
        <f>VLOOKUP(I1955,[2]numerales!$A:$B,2,0)</f>
        <v>370400</v>
      </c>
      <c r="I1955" s="26">
        <v>270940</v>
      </c>
      <c r="K1955" s="1">
        <v>650.14</v>
      </c>
      <c r="L1955" s="26"/>
      <c r="M1955" s="1"/>
      <c r="N1955" s="26"/>
      <c r="O1955" s="1"/>
      <c r="P1955" s="26"/>
    </row>
    <row r="1956" spans="1:16" hidden="1" x14ac:dyDescent="0.25">
      <c r="A1956" s="30">
        <v>50000249</v>
      </c>
      <c r="B1956">
        <v>2570532</v>
      </c>
      <c r="C1956" t="s">
        <v>154</v>
      </c>
      <c r="D1956">
        <v>1061046210</v>
      </c>
      <c r="E1956" s="29">
        <v>42180</v>
      </c>
      <c r="F1956">
        <v>32183526</v>
      </c>
      <c r="G1956" s="14">
        <f>VLOOKUP(I1956,[2]numerales!$A:$F,6,0)</f>
        <v>12400000</v>
      </c>
      <c r="H1956" s="14">
        <f>VLOOKUP(I1956,[2]numerales!$A:$B,2,0)</f>
        <v>270102</v>
      </c>
      <c r="I1956" s="26">
        <v>121204</v>
      </c>
      <c r="K1956" s="1">
        <v>5000</v>
      </c>
      <c r="L1956" s="26"/>
      <c r="M1956" s="1"/>
      <c r="N1956" s="26"/>
      <c r="O1956" s="1"/>
      <c r="P1956" s="26"/>
    </row>
    <row r="1957" spans="1:16" hidden="1" x14ac:dyDescent="0.25">
      <c r="A1957" s="30">
        <v>50000249</v>
      </c>
      <c r="B1957">
        <v>2588860</v>
      </c>
      <c r="C1957" t="s">
        <v>162</v>
      </c>
      <c r="D1957">
        <v>1040181272</v>
      </c>
      <c r="E1957" s="29">
        <v>42180</v>
      </c>
      <c r="F1957">
        <v>31287211</v>
      </c>
      <c r="G1957" s="14">
        <f>VLOOKUP(I1957,[2]numerales!$A:$F,6,0)</f>
        <v>923272421</v>
      </c>
      <c r="H1957" s="14">
        <f>VLOOKUP(I1957,[2]numerales!$A:$B,2,0)</f>
        <v>190101</v>
      </c>
      <c r="I1957" s="26">
        <v>190101</v>
      </c>
      <c r="K1957" s="1">
        <v>107400</v>
      </c>
      <c r="L1957" s="26"/>
      <c r="M1957" s="1"/>
      <c r="N1957" s="26"/>
      <c r="O1957" s="1"/>
      <c r="P1957" s="26"/>
    </row>
    <row r="1958" spans="1:16" hidden="1" x14ac:dyDescent="0.25">
      <c r="A1958" s="30">
        <v>50000249</v>
      </c>
      <c r="B1958">
        <v>2625699</v>
      </c>
      <c r="C1958" t="s">
        <v>169</v>
      </c>
      <c r="D1958">
        <v>1053805913</v>
      </c>
      <c r="E1958" s="29">
        <v>42180</v>
      </c>
      <c r="F1958">
        <v>31153593</v>
      </c>
      <c r="G1958" s="14">
        <f>VLOOKUP(I1958,[2]numerales!$A:$F,6,0)</f>
        <v>12400000</v>
      </c>
      <c r="H1958" s="14">
        <f>VLOOKUP(I1958,[2]numerales!$A:$B,2,0)</f>
        <v>270102</v>
      </c>
      <c r="I1958" s="26">
        <v>121204</v>
      </c>
      <c r="K1958" s="1">
        <v>5000</v>
      </c>
      <c r="L1958" s="26"/>
      <c r="M1958" s="1"/>
      <c r="N1958" s="26"/>
      <c r="O1958" s="1"/>
      <c r="P1958" s="26"/>
    </row>
    <row r="1959" spans="1:16" hidden="1" x14ac:dyDescent="0.25">
      <c r="A1959" s="30">
        <v>50000249</v>
      </c>
      <c r="B1959">
        <v>18548729</v>
      </c>
      <c r="C1959" t="s">
        <v>154</v>
      </c>
      <c r="D1959">
        <v>52992300</v>
      </c>
      <c r="E1959" s="29">
        <v>42180</v>
      </c>
      <c r="F1959">
        <v>5436744</v>
      </c>
      <c r="G1959" s="14">
        <f>VLOOKUP(I1959,[2]numerales!$A:$F,6,0)</f>
        <v>12400000</v>
      </c>
      <c r="H1959" s="14">
        <f>VLOOKUP(I1959,[2]numerales!$A:$B,2,0)</f>
        <v>270108</v>
      </c>
      <c r="I1959" s="26">
        <v>270108</v>
      </c>
      <c r="K1959" s="1">
        <v>215261</v>
      </c>
      <c r="L1959" s="26"/>
      <c r="M1959" s="1"/>
      <c r="N1959" s="26"/>
      <c r="O1959" s="1"/>
      <c r="P1959" s="26"/>
    </row>
    <row r="1960" spans="1:16" hidden="1" x14ac:dyDescent="0.25">
      <c r="A1960" s="30">
        <v>50000249</v>
      </c>
      <c r="B1960">
        <v>18548736</v>
      </c>
      <c r="C1960" t="s">
        <v>154</v>
      </c>
      <c r="D1960">
        <v>91077439</v>
      </c>
      <c r="E1960" s="29">
        <v>42180</v>
      </c>
      <c r="F1960">
        <v>7242996</v>
      </c>
      <c r="G1960" s="14">
        <f>VLOOKUP(I1960,[2]numerales!$A:$F,6,0)</f>
        <v>12400000</v>
      </c>
      <c r="H1960" s="14">
        <f>VLOOKUP(I1960,[2]numerales!$A:$B,2,0)</f>
        <v>270102</v>
      </c>
      <c r="I1960" s="26">
        <v>121204</v>
      </c>
      <c r="K1960" s="1">
        <v>5000</v>
      </c>
      <c r="L1960" s="26"/>
      <c r="M1960" s="1"/>
      <c r="N1960" s="26"/>
      <c r="O1960" s="1"/>
      <c r="P1960" s="26"/>
    </row>
    <row r="1961" spans="1:16" hidden="1" x14ac:dyDescent="0.25">
      <c r="A1961" s="30">
        <v>50000249</v>
      </c>
      <c r="B1961">
        <v>25952552</v>
      </c>
      <c r="C1961" t="s">
        <v>154</v>
      </c>
      <c r="D1961">
        <v>19404467</v>
      </c>
      <c r="E1961" s="29">
        <v>42180</v>
      </c>
      <c r="F1961">
        <v>5331289</v>
      </c>
      <c r="G1961" s="14">
        <f>VLOOKUP(I1961,[2]numerales!$A:$F,6,0)</f>
        <v>923272421</v>
      </c>
      <c r="H1961" s="14">
        <f>VLOOKUP(I1961,[2]numerales!$A:$B,2,0)</f>
        <v>190101</v>
      </c>
      <c r="I1961" s="26">
        <v>190101</v>
      </c>
      <c r="K1961" s="1">
        <v>107400</v>
      </c>
      <c r="L1961" s="26"/>
      <c r="M1961" s="1"/>
      <c r="N1961" s="26"/>
      <c r="O1961" s="1"/>
      <c r="P1961" s="26"/>
    </row>
    <row r="1962" spans="1:16" hidden="1" x14ac:dyDescent="0.25">
      <c r="A1962" s="30">
        <v>50000249</v>
      </c>
      <c r="B1962">
        <v>32506643</v>
      </c>
      <c r="C1962" t="s">
        <v>154</v>
      </c>
      <c r="D1962">
        <v>1075262297</v>
      </c>
      <c r="E1962" s="29">
        <v>42180</v>
      </c>
      <c r="F1962">
        <v>32081852</v>
      </c>
      <c r="G1962" s="14">
        <f>VLOOKUP(I1962,[2]numerales!$A:$F,6,0)</f>
        <v>12400000</v>
      </c>
      <c r="H1962" s="14">
        <f>VLOOKUP(I1962,[2]numerales!$A:$B,2,0)</f>
        <v>270102</v>
      </c>
      <c r="I1962" s="26">
        <v>121204</v>
      </c>
      <c r="K1962" s="1">
        <v>5000</v>
      </c>
      <c r="L1962" s="26"/>
      <c r="M1962" s="1"/>
      <c r="N1962" s="26"/>
      <c r="O1962" s="1"/>
      <c r="P1962" s="26"/>
    </row>
    <row r="1963" spans="1:16" hidden="1" x14ac:dyDescent="0.25">
      <c r="A1963" s="30">
        <v>50000249</v>
      </c>
      <c r="B1963">
        <v>39668738</v>
      </c>
      <c r="C1963" t="s">
        <v>154</v>
      </c>
      <c r="D1963">
        <v>1020725434</v>
      </c>
      <c r="E1963" s="29">
        <v>42180</v>
      </c>
      <c r="F1963">
        <v>31588601</v>
      </c>
      <c r="G1963" s="14">
        <f>VLOOKUP(I1963,[2]numerales!$A:$F,6,0)</f>
        <v>923272421</v>
      </c>
      <c r="H1963" s="14">
        <f>VLOOKUP(I1963,[2]numerales!$A:$B,2,0)</f>
        <v>190101</v>
      </c>
      <c r="I1963" s="26">
        <v>190101</v>
      </c>
      <c r="K1963" s="1">
        <v>107400</v>
      </c>
      <c r="L1963" s="26"/>
      <c r="M1963" s="1"/>
      <c r="N1963" s="26"/>
      <c r="O1963" s="1"/>
      <c r="P1963" s="26"/>
    </row>
    <row r="1964" spans="1:16" hidden="1" x14ac:dyDescent="0.25">
      <c r="A1964" s="30">
        <v>50000249</v>
      </c>
      <c r="B1964">
        <v>40625693</v>
      </c>
      <c r="C1964" t="s">
        <v>157</v>
      </c>
      <c r="D1964">
        <v>8001628629</v>
      </c>
      <c r="E1964" s="29">
        <v>42180</v>
      </c>
      <c r="F1964">
        <v>31657455</v>
      </c>
      <c r="G1964" s="14">
        <f>VLOOKUP(I1964,[2]numerales!$A:$F,6,0)</f>
        <v>23900000</v>
      </c>
      <c r="H1964" s="14">
        <f>VLOOKUP(I1964,[2]numerales!$A:$B,2,0)</f>
        <v>410600</v>
      </c>
      <c r="I1964" s="26">
        <v>410600</v>
      </c>
      <c r="K1964" s="1">
        <v>43776718</v>
      </c>
      <c r="L1964" s="26"/>
      <c r="M1964" s="1"/>
      <c r="N1964" s="26"/>
      <c r="O1964" s="1"/>
      <c r="P1964" s="26"/>
    </row>
    <row r="1965" spans="1:16" hidden="1" x14ac:dyDescent="0.25">
      <c r="A1965" s="30">
        <v>50000249</v>
      </c>
      <c r="B1965">
        <v>41089102</v>
      </c>
      <c r="C1965" t="s">
        <v>154</v>
      </c>
      <c r="D1965">
        <v>41741757</v>
      </c>
      <c r="E1965" s="29">
        <v>42180</v>
      </c>
      <c r="F1965">
        <v>6596433</v>
      </c>
      <c r="G1965" s="14">
        <f>VLOOKUP(I1965,[2]numerales!$A:$F,6,0)</f>
        <v>12200000</v>
      </c>
      <c r="H1965" s="14">
        <f>VLOOKUP(I1965,[2]numerales!$A:$B,2,0)</f>
        <v>250101</v>
      </c>
      <c r="I1965" s="26">
        <v>121225</v>
      </c>
      <c r="K1965" s="1">
        <v>7000</v>
      </c>
      <c r="L1965" s="26"/>
      <c r="M1965" s="1"/>
      <c r="N1965" s="26"/>
      <c r="O1965" s="1"/>
      <c r="P1965" s="26"/>
    </row>
    <row r="1966" spans="1:16" hidden="1" x14ac:dyDescent="0.25">
      <c r="A1966" s="30">
        <v>50000249</v>
      </c>
      <c r="B1966">
        <v>41089119</v>
      </c>
      <c r="C1966" t="s">
        <v>154</v>
      </c>
      <c r="D1966">
        <v>79670712</v>
      </c>
      <c r="E1966" s="29">
        <v>42180</v>
      </c>
      <c r="F1966">
        <v>31750274</v>
      </c>
      <c r="G1966" s="14">
        <f>VLOOKUP(I1966,[2]numerales!$A:$F,6,0)</f>
        <v>923272421</v>
      </c>
      <c r="H1966" s="14">
        <f>VLOOKUP(I1966,[2]numerales!$A:$B,2,0)</f>
        <v>190101</v>
      </c>
      <c r="I1966" s="26">
        <v>190101</v>
      </c>
      <c r="K1966" s="1">
        <v>107400</v>
      </c>
      <c r="L1966" s="26"/>
      <c r="M1966" s="1"/>
      <c r="N1966" s="26"/>
      <c r="O1966" s="1"/>
      <c r="P1966" s="26"/>
    </row>
    <row r="1967" spans="1:16" hidden="1" x14ac:dyDescent="0.25">
      <c r="A1967" s="30">
        <v>50000249</v>
      </c>
      <c r="B1967">
        <v>41344272</v>
      </c>
      <c r="C1967" t="s">
        <v>170</v>
      </c>
      <c r="D1967">
        <v>43748436</v>
      </c>
      <c r="E1967" s="29">
        <v>42180</v>
      </c>
      <c r="F1967">
        <v>4481046</v>
      </c>
      <c r="G1967" s="14">
        <f>VLOOKUP(I1967,[2]numerales!$A:$F,6,0)</f>
        <v>923272421</v>
      </c>
      <c r="H1967" s="14">
        <f>VLOOKUP(I1967,[2]numerales!$A:$B,2,0)</f>
        <v>190101</v>
      </c>
      <c r="I1967" s="26">
        <v>190101</v>
      </c>
      <c r="K1967" s="1">
        <v>107400</v>
      </c>
      <c r="L1967" s="26"/>
      <c r="M1967" s="1"/>
      <c r="N1967" s="26"/>
      <c r="O1967" s="1"/>
      <c r="P1967" s="26"/>
    </row>
    <row r="1968" spans="1:16" hidden="1" x14ac:dyDescent="0.25">
      <c r="A1968" s="30">
        <v>50000249</v>
      </c>
      <c r="B1968">
        <v>41387604</v>
      </c>
      <c r="C1968" t="s">
        <v>154</v>
      </c>
      <c r="D1968">
        <v>1031130536</v>
      </c>
      <c r="E1968" s="29">
        <v>42180</v>
      </c>
      <c r="F1968">
        <v>32023363</v>
      </c>
      <c r="G1968" s="14">
        <f>VLOOKUP(I1968,[2]numerales!$A:$F,6,0)</f>
        <v>12400000</v>
      </c>
      <c r="H1968" s="14">
        <f>VLOOKUP(I1968,[2]numerales!$A:$B,2,0)</f>
        <v>270102</v>
      </c>
      <c r="I1968" s="26">
        <v>121204</v>
      </c>
      <c r="K1968" s="1">
        <v>5000</v>
      </c>
      <c r="L1968" s="26"/>
      <c r="M1968" s="1"/>
      <c r="N1968" s="26"/>
      <c r="O1968" s="1"/>
      <c r="P1968" s="26"/>
    </row>
    <row r="1969" spans="1:16" hidden="1" x14ac:dyDescent="0.25">
      <c r="A1969" s="30">
        <v>50000249</v>
      </c>
      <c r="B1969">
        <v>41774625</v>
      </c>
      <c r="C1969" t="s">
        <v>154</v>
      </c>
      <c r="D1969">
        <v>1052395852</v>
      </c>
      <c r="E1969" s="29">
        <v>42180</v>
      </c>
      <c r="F1969">
        <v>31234615</v>
      </c>
      <c r="G1969" s="14">
        <f>VLOOKUP(I1969,[2]numerales!$A:$F,6,0)</f>
        <v>12400000</v>
      </c>
      <c r="H1969" s="14">
        <f>VLOOKUP(I1969,[2]numerales!$A:$B,2,0)</f>
        <v>270102</v>
      </c>
      <c r="I1969" s="26">
        <v>121204</v>
      </c>
      <c r="K1969" s="1">
        <v>5000</v>
      </c>
      <c r="L1969" s="26"/>
      <c r="M1969" s="1"/>
      <c r="N1969" s="26"/>
      <c r="O1969" s="1"/>
      <c r="P1969" s="26"/>
    </row>
    <row r="1970" spans="1:16" hidden="1" x14ac:dyDescent="0.25">
      <c r="A1970" s="30">
        <v>50000249</v>
      </c>
      <c r="B1970">
        <v>41774691</v>
      </c>
      <c r="C1970" t="s">
        <v>154</v>
      </c>
      <c r="D1970">
        <v>19438887</v>
      </c>
      <c r="E1970" s="29">
        <v>42180</v>
      </c>
      <c r="F1970">
        <v>31088121</v>
      </c>
      <c r="G1970" s="14">
        <f>VLOOKUP(I1970,[2]numerales!$A:$F,6,0)</f>
        <v>96400000</v>
      </c>
      <c r="H1970" s="14">
        <f>VLOOKUP(I1970,[2]numerales!$A:$B,2,0)</f>
        <v>370101</v>
      </c>
      <c r="I1970" s="26">
        <v>121280</v>
      </c>
      <c r="K1970" s="1">
        <v>21600</v>
      </c>
      <c r="L1970" s="26"/>
      <c r="M1970" s="1"/>
      <c r="N1970" s="26"/>
      <c r="O1970" s="1"/>
      <c r="P1970" s="26"/>
    </row>
    <row r="1971" spans="1:16" hidden="1" x14ac:dyDescent="0.25">
      <c r="A1971" s="30">
        <v>50000249</v>
      </c>
      <c r="B1971">
        <v>41777106</v>
      </c>
      <c r="C1971" t="s">
        <v>154</v>
      </c>
      <c r="D1971">
        <v>19420073</v>
      </c>
      <c r="E1971" s="29">
        <v>42180</v>
      </c>
      <c r="F1971">
        <v>32028043</v>
      </c>
      <c r="G1971" s="14">
        <f>VLOOKUP(I1971,[2]numerales!$A:$F,6,0)</f>
        <v>12400000</v>
      </c>
      <c r="H1971" s="14">
        <f>VLOOKUP(I1971,[2]numerales!$A:$B,2,0)</f>
        <v>270102</v>
      </c>
      <c r="I1971" s="26">
        <v>121204</v>
      </c>
      <c r="K1971" s="1">
        <v>5000</v>
      </c>
      <c r="L1971" s="26"/>
      <c r="M1971" s="1"/>
      <c r="N1971" s="26"/>
      <c r="O1971" s="1"/>
      <c r="P1971" s="26"/>
    </row>
    <row r="1972" spans="1:16" hidden="1" x14ac:dyDescent="0.25">
      <c r="A1972" s="30">
        <v>50000249</v>
      </c>
      <c r="B1972">
        <v>41777138</v>
      </c>
      <c r="C1972" t="s">
        <v>154</v>
      </c>
      <c r="D1972">
        <v>900168510</v>
      </c>
      <c r="E1972" s="29">
        <v>42180</v>
      </c>
      <c r="F1972">
        <v>2632618</v>
      </c>
      <c r="G1972" s="14">
        <f>VLOOKUP(I1972,[2]numerales!$A:$F,6,0)</f>
        <v>96400000</v>
      </c>
      <c r="H1972" s="14">
        <f>VLOOKUP(I1972,[2]numerales!$A:$B,2,0)</f>
        <v>370101</v>
      </c>
      <c r="I1972" s="26">
        <v>121280</v>
      </c>
      <c r="K1972" s="1">
        <v>16200</v>
      </c>
      <c r="L1972" s="26"/>
      <c r="M1972" s="1"/>
      <c r="N1972" s="26"/>
      <c r="O1972" s="1"/>
      <c r="P1972" s="26"/>
    </row>
    <row r="1973" spans="1:16" hidden="1" x14ac:dyDescent="0.25">
      <c r="A1973" s="30">
        <v>50000249</v>
      </c>
      <c r="B1973">
        <v>41777150</v>
      </c>
      <c r="C1973" t="s">
        <v>154</v>
      </c>
      <c r="D1973">
        <v>51866884</v>
      </c>
      <c r="E1973" s="29">
        <v>42180</v>
      </c>
      <c r="F1973">
        <v>31248773</v>
      </c>
      <c r="G1973" s="14">
        <f>VLOOKUP(I1973,[2]numerales!$A:$F,6,0)</f>
        <v>96400000</v>
      </c>
      <c r="H1973" s="14">
        <f>VLOOKUP(I1973,[2]numerales!$A:$B,2,0)</f>
        <v>370101</v>
      </c>
      <c r="I1973" s="26">
        <v>121280</v>
      </c>
      <c r="K1973" s="1">
        <v>5400</v>
      </c>
      <c r="L1973" s="26"/>
      <c r="M1973" s="1"/>
      <c r="N1973" s="26"/>
      <c r="O1973" s="1"/>
      <c r="P1973" s="26"/>
    </row>
    <row r="1974" spans="1:16" hidden="1" x14ac:dyDescent="0.25">
      <c r="A1974" s="30">
        <v>50000249</v>
      </c>
      <c r="B1974">
        <v>41777158</v>
      </c>
      <c r="C1974" t="s">
        <v>154</v>
      </c>
      <c r="D1974">
        <v>1018437192</v>
      </c>
      <c r="E1974" s="29">
        <v>42180</v>
      </c>
      <c r="F1974">
        <v>30042801</v>
      </c>
      <c r="G1974" s="14">
        <f>VLOOKUP(I1974,[2]numerales!$A:$F,6,0)</f>
        <v>12400000</v>
      </c>
      <c r="H1974" s="14">
        <f>VLOOKUP(I1974,[2]numerales!$A:$B,2,0)</f>
        <v>270102</v>
      </c>
      <c r="I1974" s="26">
        <v>121204</v>
      </c>
      <c r="K1974" s="1">
        <v>5000</v>
      </c>
      <c r="L1974" s="26"/>
      <c r="M1974" s="1"/>
      <c r="N1974" s="26"/>
      <c r="O1974" s="1"/>
      <c r="P1974" s="26"/>
    </row>
    <row r="1975" spans="1:16" hidden="1" x14ac:dyDescent="0.25">
      <c r="A1975" s="30">
        <v>50000249</v>
      </c>
      <c r="B1975">
        <v>41777254</v>
      </c>
      <c r="C1975" t="s">
        <v>154</v>
      </c>
      <c r="D1975">
        <v>79279602</v>
      </c>
      <c r="E1975" s="29">
        <v>42180</v>
      </c>
      <c r="F1975">
        <v>31026744</v>
      </c>
      <c r="G1975" s="14">
        <f>VLOOKUP(I1975,[2]numerales!$A:$F,6,0)</f>
        <v>96400000</v>
      </c>
      <c r="H1975" s="14">
        <f>VLOOKUP(I1975,[2]numerales!$A:$B,2,0)</f>
        <v>370101</v>
      </c>
      <c r="I1975" s="26">
        <v>121280</v>
      </c>
      <c r="K1975" s="1">
        <v>6000</v>
      </c>
      <c r="L1975" s="26"/>
      <c r="M1975" s="1"/>
      <c r="N1975" s="26"/>
      <c r="O1975" s="1"/>
      <c r="P1975" s="26"/>
    </row>
    <row r="1976" spans="1:16" hidden="1" x14ac:dyDescent="0.25">
      <c r="A1976" s="30">
        <v>50000249</v>
      </c>
      <c r="B1976">
        <v>42708568</v>
      </c>
      <c r="C1976" t="s">
        <v>154</v>
      </c>
      <c r="D1976">
        <v>77194892</v>
      </c>
      <c r="E1976" s="29">
        <v>42180</v>
      </c>
      <c r="F1976">
        <v>31454897</v>
      </c>
      <c r="G1976" s="14">
        <f>VLOOKUP(I1976,[2]numerales!$A:$F,6,0)</f>
        <v>96400000</v>
      </c>
      <c r="H1976" s="14">
        <f>VLOOKUP(I1976,[2]numerales!$A:$B,2,0)</f>
        <v>370101</v>
      </c>
      <c r="I1976" s="26">
        <v>121280</v>
      </c>
      <c r="K1976" s="1">
        <v>5400</v>
      </c>
      <c r="L1976" s="26"/>
      <c r="M1976" s="1"/>
      <c r="N1976" s="26"/>
      <c r="O1976" s="1"/>
      <c r="P1976" s="26"/>
    </row>
    <row r="1977" spans="1:16" hidden="1" x14ac:dyDescent="0.25">
      <c r="A1977" s="30">
        <v>50000249</v>
      </c>
      <c r="B1977">
        <v>42880073</v>
      </c>
      <c r="C1977" t="s">
        <v>157</v>
      </c>
      <c r="D1977">
        <v>8001876448</v>
      </c>
      <c r="E1977" s="29">
        <v>42180</v>
      </c>
      <c r="F1977">
        <v>5700016</v>
      </c>
      <c r="G1977" s="14">
        <f>VLOOKUP(I1977,[2]numerales!$A:$F,6,0)</f>
        <v>13700000</v>
      </c>
      <c r="H1977" s="14">
        <f>VLOOKUP(I1977,[2]numerales!$A:$B,2,0)</f>
        <v>290101</v>
      </c>
      <c r="I1977" s="26">
        <v>121250</v>
      </c>
      <c r="K1977" s="1">
        <v>521211</v>
      </c>
      <c r="L1977" s="26"/>
      <c r="M1977" s="1"/>
      <c r="N1977" s="26"/>
      <c r="O1977" s="1"/>
      <c r="P1977" s="26"/>
    </row>
    <row r="1978" spans="1:16" hidden="1" x14ac:dyDescent="0.25">
      <c r="A1978" s="30">
        <v>50000249</v>
      </c>
      <c r="B1978">
        <v>44197721</v>
      </c>
      <c r="C1978" t="s">
        <v>154</v>
      </c>
      <c r="D1978">
        <v>11386233</v>
      </c>
      <c r="E1978" s="29">
        <v>42180</v>
      </c>
      <c r="F1978">
        <v>7154166</v>
      </c>
      <c r="G1978" s="14">
        <f>VLOOKUP(I1978,[2]numerales!$A:$F,6,0)</f>
        <v>12200000</v>
      </c>
      <c r="H1978" s="14">
        <f>VLOOKUP(I1978,[2]numerales!$A:$B,2,0)</f>
        <v>250101</v>
      </c>
      <c r="I1978" s="26">
        <v>121225</v>
      </c>
      <c r="K1978" s="1">
        <v>6200</v>
      </c>
      <c r="L1978" s="26"/>
      <c r="M1978" s="1"/>
      <c r="N1978" s="26"/>
      <c r="O1978" s="1"/>
      <c r="P1978" s="26"/>
    </row>
    <row r="1979" spans="1:16" hidden="1" x14ac:dyDescent="0.25">
      <c r="A1979" s="30">
        <v>50000249</v>
      </c>
      <c r="B1979">
        <v>45536285</v>
      </c>
      <c r="C1979" t="s">
        <v>199</v>
      </c>
      <c r="D1979">
        <v>98602855</v>
      </c>
      <c r="E1979" s="29">
        <v>42180</v>
      </c>
      <c r="F1979">
        <v>31286769</v>
      </c>
      <c r="G1979" s="14">
        <f>VLOOKUP(I1979,[2]numerales!$A:$F,6,0)</f>
        <v>96400000</v>
      </c>
      <c r="H1979" s="14">
        <f>VLOOKUP(I1979,[2]numerales!$A:$B,2,0)</f>
        <v>370101</v>
      </c>
      <c r="I1979" s="26">
        <v>121280</v>
      </c>
      <c r="K1979" s="1">
        <v>7000</v>
      </c>
      <c r="L1979" s="26"/>
      <c r="M1979" s="1"/>
      <c r="N1979" s="26"/>
      <c r="O1979" s="1"/>
      <c r="P1979" s="26"/>
    </row>
    <row r="1980" spans="1:16" hidden="1" x14ac:dyDescent="0.25">
      <c r="A1980" s="30">
        <v>50000249</v>
      </c>
      <c r="B1980">
        <v>46361014</v>
      </c>
      <c r="C1980" t="s">
        <v>154</v>
      </c>
      <c r="D1980">
        <v>52087068</v>
      </c>
      <c r="E1980" s="29">
        <v>42180</v>
      </c>
      <c r="F1980">
        <v>31032030</v>
      </c>
      <c r="G1980" s="14">
        <f>VLOOKUP(I1980,[2]numerales!$A:$F,6,0)</f>
        <v>12800000</v>
      </c>
      <c r="H1980" s="14">
        <f>VLOOKUP(I1980,[2]numerales!$A:$B,2,0)</f>
        <v>350300</v>
      </c>
      <c r="I1980" s="26">
        <v>350300</v>
      </c>
      <c r="K1980" s="1">
        <v>936700</v>
      </c>
      <c r="L1980" s="26"/>
      <c r="M1980" s="1"/>
      <c r="N1980" s="26"/>
      <c r="O1980" s="1"/>
      <c r="P1980" s="26"/>
    </row>
    <row r="1981" spans="1:16" hidden="1" x14ac:dyDescent="0.25">
      <c r="A1981" s="30">
        <v>50000249</v>
      </c>
      <c r="B1981">
        <v>76288482</v>
      </c>
      <c r="C1981" t="s">
        <v>186</v>
      </c>
      <c r="D1981">
        <v>4978814</v>
      </c>
      <c r="E1981" s="29">
        <v>42180</v>
      </c>
      <c r="F1981">
        <v>31074383</v>
      </c>
      <c r="G1981" s="14">
        <f>VLOOKUP(I1981,[2]numerales!$A:$F,6,0)</f>
        <v>26800000</v>
      </c>
      <c r="H1981" s="14">
        <f>VLOOKUP(I1981,[2]numerales!$A:$B,2,0)</f>
        <v>360200</v>
      </c>
      <c r="I1981" s="26">
        <v>360200</v>
      </c>
      <c r="K1981" s="1">
        <v>495938</v>
      </c>
      <c r="L1981" s="26"/>
      <c r="M1981" s="1"/>
      <c r="N1981" s="26"/>
      <c r="O1981" s="1"/>
      <c r="P1981" s="26"/>
    </row>
    <row r="1982" spans="1:16" hidden="1" x14ac:dyDescent="0.25">
      <c r="A1982" s="30">
        <v>50000249</v>
      </c>
      <c r="B1982">
        <v>2444887</v>
      </c>
      <c r="C1982" t="s">
        <v>154</v>
      </c>
      <c r="D1982">
        <v>860021967</v>
      </c>
      <c r="E1982" s="29">
        <v>42180</v>
      </c>
      <c r="F1982">
        <v>6584300</v>
      </c>
      <c r="G1982" s="14">
        <f>VLOOKUP(I1982,[2]numerales!$A:$F,6,0)</f>
        <v>10900000</v>
      </c>
      <c r="H1982" s="14">
        <f>VLOOKUP(I1982,[2]numerales!$A:$B,2,0)</f>
        <v>170101</v>
      </c>
      <c r="I1982" s="26">
        <v>121255</v>
      </c>
      <c r="K1982" s="1">
        <v>4086185</v>
      </c>
      <c r="L1982" s="26"/>
      <c r="M1982" s="1"/>
      <c r="N1982" s="26"/>
      <c r="O1982" s="1"/>
      <c r="P1982" s="26"/>
    </row>
    <row r="1983" spans="1:16" hidden="1" x14ac:dyDescent="0.25">
      <c r="A1983" s="30">
        <v>50000249</v>
      </c>
      <c r="B1983">
        <v>883916</v>
      </c>
      <c r="C1983" t="s">
        <v>184</v>
      </c>
      <c r="D1983">
        <v>24571085</v>
      </c>
      <c r="E1983" s="29">
        <v>42181</v>
      </c>
      <c r="F1983">
        <v>31672365</v>
      </c>
      <c r="G1983" s="14">
        <f>VLOOKUP(I1983,[2]numerales!$A:$F,6,0)</f>
        <v>923272193</v>
      </c>
      <c r="H1983" s="14">
        <f>VLOOKUP(I1983,[2]numerales!$A:$B,2,0)</f>
        <v>131401</v>
      </c>
      <c r="I1983" s="26">
        <v>131401</v>
      </c>
      <c r="K1983" s="1">
        <v>500000</v>
      </c>
      <c r="L1983" s="26"/>
      <c r="M1983" s="1"/>
      <c r="N1983" s="26"/>
      <c r="O1983" s="1"/>
      <c r="P1983" s="26"/>
    </row>
    <row r="1984" spans="1:16" hidden="1" x14ac:dyDescent="0.25">
      <c r="A1984" s="30">
        <v>50000249</v>
      </c>
      <c r="B1984">
        <v>883918</v>
      </c>
      <c r="C1984" t="s">
        <v>184</v>
      </c>
      <c r="D1984">
        <v>41890025</v>
      </c>
      <c r="E1984" s="29">
        <v>42181</v>
      </c>
      <c r="F1984">
        <v>31463604</v>
      </c>
      <c r="G1984" s="14">
        <f>VLOOKUP(I1984,[2]numerales!$A:$F,6,0)</f>
        <v>923272193</v>
      </c>
      <c r="H1984" s="14">
        <f>VLOOKUP(I1984,[2]numerales!$A:$B,2,0)</f>
        <v>131401</v>
      </c>
      <c r="I1984" s="26">
        <v>131401</v>
      </c>
      <c r="K1984" s="1">
        <v>10592519</v>
      </c>
      <c r="L1984" s="26"/>
      <c r="M1984" s="1"/>
      <c r="N1984" s="26"/>
      <c r="O1984" s="1"/>
      <c r="P1984" s="26"/>
    </row>
    <row r="1985" spans="1:16" hidden="1" x14ac:dyDescent="0.25">
      <c r="A1985" s="30">
        <v>50000249</v>
      </c>
      <c r="B1985">
        <v>887817</v>
      </c>
      <c r="C1985" t="s">
        <v>173</v>
      </c>
      <c r="D1985">
        <v>8001658045</v>
      </c>
      <c r="E1985" s="29">
        <v>42181</v>
      </c>
      <c r="F1985">
        <v>7422309</v>
      </c>
      <c r="G1985" s="14">
        <f>VLOOKUP(I1985,[2]numerales!$A:$F,6,0)</f>
        <v>12400000</v>
      </c>
      <c r="H1985" s="14">
        <f>VLOOKUP(I1985,[2]numerales!$A:$B,2,0)</f>
        <v>270102</v>
      </c>
      <c r="I1985" s="26">
        <v>270102</v>
      </c>
      <c r="K1985" s="1">
        <v>1181458</v>
      </c>
      <c r="L1985" s="26"/>
      <c r="M1985" s="1"/>
      <c r="N1985" s="26"/>
      <c r="O1985" s="1"/>
      <c r="P1985" s="26"/>
    </row>
    <row r="1986" spans="1:16" hidden="1" x14ac:dyDescent="0.25">
      <c r="A1986" s="30">
        <v>50000249</v>
      </c>
      <c r="B1986">
        <v>887818</v>
      </c>
      <c r="C1986" t="s">
        <v>173</v>
      </c>
      <c r="D1986">
        <v>8001658045</v>
      </c>
      <c r="E1986" s="29">
        <v>42181</v>
      </c>
      <c r="F1986">
        <v>7422309</v>
      </c>
      <c r="G1986" s="14">
        <f>VLOOKUP(I1986,[2]numerales!$A:$F,6,0)</f>
        <v>12400000</v>
      </c>
      <c r="H1986" s="14">
        <f>VLOOKUP(I1986,[2]numerales!$A:$B,2,0)</f>
        <v>270108</v>
      </c>
      <c r="I1986" s="26">
        <v>270108</v>
      </c>
      <c r="K1986" s="1">
        <v>38847577</v>
      </c>
      <c r="L1986" s="26"/>
      <c r="M1986" s="1"/>
      <c r="N1986" s="26"/>
      <c r="O1986" s="1"/>
      <c r="P1986" s="26"/>
    </row>
    <row r="1987" spans="1:16" hidden="1" x14ac:dyDescent="0.25">
      <c r="A1987" s="30">
        <v>50000249</v>
      </c>
      <c r="B1987">
        <v>887855</v>
      </c>
      <c r="C1987" t="s">
        <v>173</v>
      </c>
      <c r="D1987">
        <v>1049621678</v>
      </c>
      <c r="E1987" s="29">
        <v>42181</v>
      </c>
      <c r="F1987">
        <v>32148023</v>
      </c>
      <c r="G1987" s="14">
        <f>VLOOKUP(I1987,[2]numerales!$A:$F,6,0)</f>
        <v>12400000</v>
      </c>
      <c r="H1987" s="14">
        <f>VLOOKUP(I1987,[2]numerales!$A:$B,2,0)</f>
        <v>270102</v>
      </c>
      <c r="I1987" s="26">
        <v>121204</v>
      </c>
      <c r="K1987" s="1">
        <v>5000</v>
      </c>
      <c r="L1987" s="26"/>
      <c r="M1987" s="1"/>
      <c r="N1987" s="26"/>
      <c r="O1987" s="1"/>
      <c r="P1987" s="26"/>
    </row>
    <row r="1988" spans="1:16" hidden="1" x14ac:dyDescent="0.25">
      <c r="A1988" s="30">
        <v>50000249</v>
      </c>
      <c r="B1988">
        <v>887856</v>
      </c>
      <c r="C1988" t="s">
        <v>173</v>
      </c>
      <c r="D1988">
        <v>1057462100</v>
      </c>
      <c r="E1988" s="29">
        <v>42181</v>
      </c>
      <c r="F1988">
        <v>31056754</v>
      </c>
      <c r="G1988" s="14">
        <f>VLOOKUP(I1988,[2]numerales!$A:$F,6,0)</f>
        <v>12400000</v>
      </c>
      <c r="H1988" s="14">
        <f>VLOOKUP(I1988,[2]numerales!$A:$B,2,0)</f>
        <v>270102</v>
      </c>
      <c r="I1988" s="26">
        <v>121204</v>
      </c>
      <c r="K1988" s="1">
        <v>5000</v>
      </c>
      <c r="L1988" s="26"/>
      <c r="M1988" s="1"/>
      <c r="N1988" s="26"/>
      <c r="O1988" s="1"/>
      <c r="P1988" s="26"/>
    </row>
    <row r="1989" spans="1:16" hidden="1" x14ac:dyDescent="0.25">
      <c r="A1989" s="30">
        <v>50000249</v>
      </c>
      <c r="B1989">
        <v>917636</v>
      </c>
      <c r="C1989" t="s">
        <v>154</v>
      </c>
      <c r="D1989">
        <v>79480751</v>
      </c>
      <c r="E1989" s="29">
        <v>42181</v>
      </c>
      <c r="F1989">
        <v>31025590</v>
      </c>
      <c r="G1989" s="14">
        <f>VLOOKUP(I1989,[2]numerales!$A:$F,6,0)</f>
        <v>96400000</v>
      </c>
      <c r="H1989" s="14">
        <f>VLOOKUP(I1989,[2]numerales!$A:$B,2,0)</f>
        <v>370101</v>
      </c>
      <c r="I1989" s="26">
        <v>121280</v>
      </c>
      <c r="K1989" s="1">
        <v>5400</v>
      </c>
      <c r="L1989" s="26"/>
      <c r="M1989" s="1"/>
      <c r="N1989" s="26"/>
      <c r="O1989" s="1"/>
      <c r="P1989" s="26"/>
    </row>
    <row r="1990" spans="1:16" hidden="1" x14ac:dyDescent="0.25">
      <c r="A1990" s="30">
        <v>50000249</v>
      </c>
      <c r="B1990">
        <v>917639</v>
      </c>
      <c r="C1990" t="s">
        <v>154</v>
      </c>
      <c r="D1990">
        <v>2702703</v>
      </c>
      <c r="E1990" s="29">
        <v>42181</v>
      </c>
      <c r="F1990">
        <v>6127204</v>
      </c>
      <c r="G1990" s="14">
        <f>VLOOKUP(I1990,[2]numerales!$A:$F,6,0)</f>
        <v>923272193</v>
      </c>
      <c r="H1990" s="14">
        <f>VLOOKUP(I1990,[2]numerales!$A:$B,2,0)</f>
        <v>131401</v>
      </c>
      <c r="I1990" s="26">
        <v>131401</v>
      </c>
      <c r="K1990" s="1">
        <v>26200</v>
      </c>
      <c r="L1990" s="26"/>
      <c r="M1990" s="1"/>
      <c r="N1990" s="26"/>
      <c r="O1990" s="1"/>
      <c r="P1990" s="26"/>
    </row>
    <row r="1991" spans="1:16" hidden="1" x14ac:dyDescent="0.25">
      <c r="A1991" s="30">
        <v>50000249</v>
      </c>
      <c r="B1991">
        <v>917644</v>
      </c>
      <c r="C1991" t="s">
        <v>154</v>
      </c>
      <c r="D1991">
        <v>8600379179</v>
      </c>
      <c r="E1991" s="29">
        <v>42181</v>
      </c>
      <c r="F1991">
        <v>2319964</v>
      </c>
      <c r="G1991" s="14">
        <f>VLOOKUP(I1991,[2]numerales!$A:$F,6,0)</f>
        <v>96400000</v>
      </c>
      <c r="H1991" s="14">
        <f>VLOOKUP(I1991,[2]numerales!$A:$B,2,0)</f>
        <v>370101</v>
      </c>
      <c r="I1991" s="26">
        <v>121280</v>
      </c>
      <c r="K1991" s="1">
        <v>11000</v>
      </c>
      <c r="L1991" s="26"/>
      <c r="M1991" s="1"/>
      <c r="N1991" s="26"/>
      <c r="O1991" s="1"/>
      <c r="P1991" s="26"/>
    </row>
    <row r="1992" spans="1:16" hidden="1" x14ac:dyDescent="0.25">
      <c r="A1992" s="30">
        <v>50000249</v>
      </c>
      <c r="B1992">
        <v>936640</v>
      </c>
      <c r="C1992" t="s">
        <v>184</v>
      </c>
      <c r="D1992">
        <v>24468734</v>
      </c>
      <c r="E1992" s="29">
        <v>42181</v>
      </c>
      <c r="F1992">
        <v>31742723</v>
      </c>
      <c r="G1992" s="14">
        <f>VLOOKUP(I1992,[2]numerales!$A:$F,6,0)</f>
        <v>923272193</v>
      </c>
      <c r="H1992" s="14">
        <f>VLOOKUP(I1992,[2]numerales!$A:$B,2,0)</f>
        <v>131401</v>
      </c>
      <c r="I1992" s="26">
        <v>131401</v>
      </c>
      <c r="K1992" s="1">
        <v>147961</v>
      </c>
      <c r="L1992" s="26"/>
      <c r="M1992" s="1"/>
      <c r="N1992" s="26"/>
      <c r="O1992" s="1"/>
      <c r="P1992" s="26"/>
    </row>
    <row r="1993" spans="1:16" hidden="1" x14ac:dyDescent="0.25">
      <c r="A1993" s="30">
        <v>50000249</v>
      </c>
      <c r="B1993">
        <v>994315</v>
      </c>
      <c r="C1993" t="s">
        <v>173</v>
      </c>
      <c r="D1993">
        <v>8001876423</v>
      </c>
      <c r="E1993" s="29">
        <v>42181</v>
      </c>
      <c r="F1993">
        <v>7404090</v>
      </c>
      <c r="G1993" s="14">
        <f>VLOOKUP(I1993,[2]numerales!$A:$F,6,0)</f>
        <v>13700000</v>
      </c>
      <c r="H1993" s="14">
        <f>VLOOKUP(I1993,[2]numerales!$A:$B,2,0)</f>
        <v>290101</v>
      </c>
      <c r="I1993" s="26">
        <v>121250</v>
      </c>
      <c r="K1993" s="1">
        <v>2706820</v>
      </c>
      <c r="L1993" s="26"/>
      <c r="M1993" s="1"/>
      <c r="N1993" s="26"/>
      <c r="O1993" s="1"/>
      <c r="P1993" s="26"/>
    </row>
    <row r="1994" spans="1:16" hidden="1" x14ac:dyDescent="0.25">
      <c r="A1994" s="30">
        <v>50000249</v>
      </c>
      <c r="B1994">
        <v>1088332</v>
      </c>
      <c r="C1994" t="s">
        <v>154</v>
      </c>
      <c r="D1994">
        <v>79494921</v>
      </c>
      <c r="E1994" s="29">
        <v>42181</v>
      </c>
      <c r="F1994">
        <v>4948553</v>
      </c>
      <c r="G1994" s="14">
        <f>VLOOKUP(I1994,[2]numerales!$A:$F,6,0)</f>
        <v>12400000</v>
      </c>
      <c r="H1994" s="14">
        <f>VLOOKUP(I1994,[2]numerales!$A:$B,2,0)</f>
        <v>270102</v>
      </c>
      <c r="I1994" s="26">
        <v>121204</v>
      </c>
      <c r="K1994" s="1">
        <v>5000</v>
      </c>
      <c r="L1994" s="26"/>
      <c r="M1994" s="1"/>
      <c r="N1994" s="26"/>
      <c r="O1994" s="1"/>
      <c r="P1994" s="26"/>
    </row>
    <row r="1995" spans="1:16" hidden="1" x14ac:dyDescent="0.25">
      <c r="A1995" s="30">
        <v>50000249</v>
      </c>
      <c r="B1995">
        <v>1090712</v>
      </c>
      <c r="C1995" t="s">
        <v>154</v>
      </c>
      <c r="D1995">
        <v>8600110480</v>
      </c>
      <c r="E1995" s="29">
        <v>42181</v>
      </c>
      <c r="F1995">
        <v>7452657</v>
      </c>
      <c r="G1995" s="14">
        <f>VLOOKUP(I1995,[2]numerales!$A:$F,6,0)</f>
        <v>96400000</v>
      </c>
      <c r="H1995" s="14">
        <f>VLOOKUP(I1995,[2]numerales!$A:$B,2,0)</f>
        <v>370101</v>
      </c>
      <c r="I1995" s="26">
        <v>121280</v>
      </c>
      <c r="K1995" s="1">
        <v>5400</v>
      </c>
      <c r="L1995" s="26"/>
      <c r="M1995" s="1"/>
      <c r="N1995" s="26"/>
      <c r="O1995" s="1"/>
      <c r="P1995" s="26"/>
    </row>
    <row r="1996" spans="1:16" hidden="1" x14ac:dyDescent="0.25">
      <c r="A1996" s="30">
        <v>50000249</v>
      </c>
      <c r="B1996">
        <v>1191425</v>
      </c>
      <c r="C1996" t="s">
        <v>163</v>
      </c>
      <c r="D1996">
        <v>1047443192</v>
      </c>
      <c r="E1996" s="29">
        <v>42181</v>
      </c>
      <c r="F1996">
        <v>30087623</v>
      </c>
      <c r="G1996" s="14">
        <f>VLOOKUP(I1996,[2]numerales!$A:$F,6,0)</f>
        <v>12400000</v>
      </c>
      <c r="H1996" s="14">
        <f>VLOOKUP(I1996,[2]numerales!$A:$B,2,0)</f>
        <v>270102</v>
      </c>
      <c r="I1996" s="26">
        <v>121204</v>
      </c>
      <c r="K1996" s="1">
        <v>5000</v>
      </c>
      <c r="L1996" s="26"/>
      <c r="M1996" s="1"/>
      <c r="N1996" s="26"/>
      <c r="O1996" s="1"/>
      <c r="P1996" s="26"/>
    </row>
    <row r="1997" spans="1:16" x14ac:dyDescent="0.25">
      <c r="A1997" s="30">
        <v>50000249</v>
      </c>
      <c r="B1997">
        <v>1207943</v>
      </c>
      <c r="C1997" t="s">
        <v>183</v>
      </c>
      <c r="D1997">
        <v>8002157755</v>
      </c>
      <c r="E1997" s="29">
        <v>42181</v>
      </c>
      <c r="F1997">
        <v>2410700</v>
      </c>
      <c r="G1997" s="14">
        <f>VLOOKUP(I1997,[2]numerales!$A:$F,6,0)</f>
        <v>11800000</v>
      </c>
      <c r="H1997" s="14">
        <f>VLOOKUP(I1997,[2]numerales!$A:$B,2,0)</f>
        <v>240101</v>
      </c>
      <c r="I1997" s="26">
        <v>121265</v>
      </c>
      <c r="K1997" s="1">
        <v>823553544</v>
      </c>
      <c r="L1997" s="26"/>
      <c r="M1997" s="1"/>
      <c r="N1997" s="26"/>
      <c r="O1997" s="1"/>
      <c r="P1997" s="26"/>
    </row>
    <row r="1998" spans="1:16" hidden="1" x14ac:dyDescent="0.25">
      <c r="A1998" s="30">
        <v>50000249</v>
      </c>
      <c r="B1998">
        <v>1488276</v>
      </c>
      <c r="C1998" t="s">
        <v>158</v>
      </c>
      <c r="D1998">
        <v>1129579515</v>
      </c>
      <c r="E1998" s="29">
        <v>42181</v>
      </c>
      <c r="F1998">
        <v>30131214</v>
      </c>
      <c r="G1998" s="14">
        <f>VLOOKUP(I1998,[2]numerales!$A:$F,6,0)</f>
        <v>923272421</v>
      </c>
      <c r="H1998" s="14">
        <f>VLOOKUP(I1998,[2]numerales!$A:$B,2,0)</f>
        <v>190101</v>
      </c>
      <c r="I1998" s="26">
        <v>190101</v>
      </c>
      <c r="K1998" s="1">
        <v>107000</v>
      </c>
      <c r="L1998" s="26"/>
      <c r="M1998" s="1"/>
      <c r="N1998" s="26"/>
      <c r="O1998" s="1"/>
      <c r="P1998" s="26"/>
    </row>
    <row r="1999" spans="1:16" hidden="1" x14ac:dyDescent="0.25">
      <c r="A1999" s="30">
        <v>50000249</v>
      </c>
      <c r="B1999">
        <v>1516447</v>
      </c>
      <c r="C1999" t="s">
        <v>170</v>
      </c>
      <c r="D1999">
        <v>1128271067</v>
      </c>
      <c r="E1999" s="29">
        <v>42181</v>
      </c>
      <c r="F1999">
        <v>5732690</v>
      </c>
      <c r="G1999" s="14">
        <f>VLOOKUP(I1999,[2]numerales!$A:$F,6,0)</f>
        <v>923272421</v>
      </c>
      <c r="H1999" s="14">
        <f>VLOOKUP(I1999,[2]numerales!$A:$B,2,0)</f>
        <v>190101</v>
      </c>
      <c r="I1999" s="26">
        <v>190101</v>
      </c>
      <c r="K1999" s="1">
        <v>107400</v>
      </c>
      <c r="L1999" s="26"/>
      <c r="M1999" s="1"/>
      <c r="N1999" s="26"/>
      <c r="O1999" s="1"/>
      <c r="P1999" s="26"/>
    </row>
    <row r="2000" spans="1:16" hidden="1" x14ac:dyDescent="0.25">
      <c r="A2000" s="30">
        <v>50000249</v>
      </c>
      <c r="B2000">
        <v>1530631</v>
      </c>
      <c r="C2000" t="s">
        <v>154</v>
      </c>
      <c r="D2000">
        <v>14326547</v>
      </c>
      <c r="E2000" s="29">
        <v>42181</v>
      </c>
      <c r="F2000">
        <v>31284847</v>
      </c>
      <c r="G2000" s="14">
        <f>VLOOKUP(I2000,[2]numerales!$A:$F,6,0)</f>
        <v>12400000</v>
      </c>
      <c r="H2000" s="14">
        <f>VLOOKUP(I2000,[2]numerales!$A:$B,2,0)</f>
        <v>270102</v>
      </c>
      <c r="I2000" s="26">
        <v>121204</v>
      </c>
      <c r="K2000" s="1">
        <v>5000</v>
      </c>
      <c r="L2000" s="26"/>
      <c r="M2000" s="1"/>
      <c r="N2000" s="26"/>
      <c r="O2000" s="1"/>
      <c r="P2000" s="26"/>
    </row>
    <row r="2001" spans="1:16" hidden="1" x14ac:dyDescent="0.25">
      <c r="A2001" s="30">
        <v>50000249</v>
      </c>
      <c r="B2001">
        <v>1530632</v>
      </c>
      <c r="C2001" t="s">
        <v>154</v>
      </c>
      <c r="D2001">
        <v>79204230</v>
      </c>
      <c r="E2001" s="29">
        <v>42181</v>
      </c>
      <c r="F2001">
        <v>31057717</v>
      </c>
      <c r="G2001" s="14">
        <f>VLOOKUP(I2001,[2]numerales!$A:$F,6,0)</f>
        <v>12200000</v>
      </c>
      <c r="H2001" s="14">
        <f>VLOOKUP(I2001,[2]numerales!$A:$B,2,0)</f>
        <v>250101</v>
      </c>
      <c r="I2001" s="26">
        <v>121225</v>
      </c>
      <c r="K2001" s="1">
        <v>1000</v>
      </c>
      <c r="L2001" s="26"/>
      <c r="M2001" s="1"/>
      <c r="N2001" s="26"/>
      <c r="O2001" s="1"/>
      <c r="P2001" s="26"/>
    </row>
    <row r="2002" spans="1:16" hidden="1" x14ac:dyDescent="0.25">
      <c r="A2002" s="30">
        <v>50000249</v>
      </c>
      <c r="B2002">
        <v>1530633</v>
      </c>
      <c r="C2002" t="s">
        <v>154</v>
      </c>
      <c r="D2002">
        <v>52426132</v>
      </c>
      <c r="E2002" s="29">
        <v>42181</v>
      </c>
      <c r="F2002">
        <v>3649400</v>
      </c>
      <c r="G2002" s="14">
        <f>VLOOKUP(I2002,[2]numerales!$A:$F,6,0)</f>
        <v>12200000</v>
      </c>
      <c r="H2002" s="14">
        <f>VLOOKUP(I2002,[2]numerales!$A:$B,2,0)</f>
        <v>250101</v>
      </c>
      <c r="I2002" s="26">
        <v>121225</v>
      </c>
      <c r="K2002" s="1">
        <v>8900</v>
      </c>
      <c r="L2002" s="26"/>
      <c r="M2002" s="1"/>
      <c r="N2002" s="26"/>
      <c r="O2002" s="1"/>
      <c r="P2002" s="26"/>
    </row>
    <row r="2003" spans="1:16" hidden="1" x14ac:dyDescent="0.25">
      <c r="A2003" s="30">
        <v>50000249</v>
      </c>
      <c r="B2003">
        <v>1530636</v>
      </c>
      <c r="C2003" t="s">
        <v>154</v>
      </c>
      <c r="D2003">
        <v>79052697</v>
      </c>
      <c r="E2003" s="29">
        <v>42181</v>
      </c>
      <c r="F2003">
        <v>7037494</v>
      </c>
      <c r="G2003" s="14">
        <f>VLOOKUP(I2003,[2]numerales!$A:$F,6,0)</f>
        <v>923272193</v>
      </c>
      <c r="H2003" s="14">
        <f>VLOOKUP(I2003,[2]numerales!$A:$B,2,0)</f>
        <v>131401</v>
      </c>
      <c r="I2003" s="26">
        <v>131401</v>
      </c>
      <c r="K2003" s="1">
        <v>11900</v>
      </c>
      <c r="L2003" s="26"/>
      <c r="M2003" s="1"/>
      <c r="N2003" s="26"/>
      <c r="O2003" s="1"/>
      <c r="P2003" s="26"/>
    </row>
    <row r="2004" spans="1:16" hidden="1" x14ac:dyDescent="0.25">
      <c r="A2004" s="30">
        <v>50000249</v>
      </c>
      <c r="B2004">
        <v>1530639</v>
      </c>
      <c r="C2004" t="s">
        <v>154</v>
      </c>
      <c r="D2004">
        <v>32002022</v>
      </c>
      <c r="E2004" s="29">
        <v>42181</v>
      </c>
      <c r="F2004">
        <v>4670468</v>
      </c>
      <c r="G2004" s="14">
        <f>VLOOKUP(I2004,[2]numerales!$A:$F,6,0)</f>
        <v>12400000</v>
      </c>
      <c r="H2004" s="14">
        <f>VLOOKUP(I2004,[2]numerales!$A:$B,2,0)</f>
        <v>270102</v>
      </c>
      <c r="I2004" s="26">
        <v>121204</v>
      </c>
      <c r="K2004" s="1">
        <v>5000</v>
      </c>
      <c r="L2004" s="26"/>
      <c r="M2004" s="1"/>
      <c r="N2004" s="26"/>
      <c r="O2004" s="1"/>
      <c r="P2004" s="26"/>
    </row>
    <row r="2005" spans="1:16" hidden="1" x14ac:dyDescent="0.25">
      <c r="A2005" s="30">
        <v>50000249</v>
      </c>
      <c r="B2005">
        <v>1533372</v>
      </c>
      <c r="C2005" t="s">
        <v>181</v>
      </c>
      <c r="D2005">
        <v>1053831971</v>
      </c>
      <c r="E2005" s="29">
        <v>42181</v>
      </c>
      <c r="F2005">
        <v>31227072</v>
      </c>
      <c r="G2005" s="14">
        <f>VLOOKUP(I2005,[2]numerales!$A:$F,6,0)</f>
        <v>12400000</v>
      </c>
      <c r="H2005" s="14">
        <f>VLOOKUP(I2005,[2]numerales!$A:$B,2,0)</f>
        <v>270102</v>
      </c>
      <c r="I2005" s="26">
        <v>121204</v>
      </c>
      <c r="K2005" s="1">
        <v>5000</v>
      </c>
      <c r="L2005" s="26"/>
      <c r="M2005" s="1"/>
      <c r="N2005" s="26"/>
      <c r="O2005" s="1"/>
      <c r="P2005" s="26"/>
    </row>
    <row r="2006" spans="1:16" hidden="1" x14ac:dyDescent="0.25">
      <c r="A2006" s="30">
        <v>50000249</v>
      </c>
      <c r="B2006">
        <v>1533668</v>
      </c>
      <c r="C2006" t="s">
        <v>181</v>
      </c>
      <c r="D2006">
        <v>75097333</v>
      </c>
      <c r="E2006" s="29">
        <v>42181</v>
      </c>
      <c r="F2006">
        <v>30065756</v>
      </c>
      <c r="G2006" s="14">
        <f>VLOOKUP(I2006,[2]numerales!$A:$F,6,0)</f>
        <v>821500000</v>
      </c>
      <c r="H2006" s="14">
        <f>VLOOKUP(I2006,[2]numerales!$A:$B,2,0)</f>
        <v>410101</v>
      </c>
      <c r="I2006" s="26">
        <v>270943</v>
      </c>
      <c r="K2006" s="1">
        <v>8000000</v>
      </c>
      <c r="L2006" s="26"/>
      <c r="M2006" s="1"/>
      <c r="N2006" s="26"/>
      <c r="O2006" s="1"/>
      <c r="P2006" s="26"/>
    </row>
    <row r="2007" spans="1:16" hidden="1" x14ac:dyDescent="0.25">
      <c r="A2007" s="30">
        <v>50000249</v>
      </c>
      <c r="B2007">
        <v>1552197</v>
      </c>
      <c r="C2007" t="s">
        <v>198</v>
      </c>
      <c r="D2007">
        <v>31396421</v>
      </c>
      <c r="E2007" s="29">
        <v>42181</v>
      </c>
      <c r="F2007">
        <v>3136200</v>
      </c>
      <c r="G2007" s="14">
        <f>VLOOKUP(I2007,[2]numerales!$A:$F,6,0)</f>
        <v>822600000</v>
      </c>
      <c r="H2007" s="14">
        <f>VLOOKUP(I2007,[2]numerales!$A:$B,2,0)</f>
        <v>290200</v>
      </c>
      <c r="I2007" s="26">
        <v>290200</v>
      </c>
      <c r="K2007" s="1">
        <v>6334</v>
      </c>
      <c r="L2007" s="26"/>
      <c r="M2007" s="1"/>
      <c r="N2007" s="26"/>
      <c r="O2007" s="1"/>
      <c r="P2007" s="26"/>
    </row>
    <row r="2008" spans="1:16" hidden="1" x14ac:dyDescent="0.25">
      <c r="A2008" s="30">
        <v>50000249</v>
      </c>
      <c r="B2008">
        <v>1571840</v>
      </c>
      <c r="C2008" t="s">
        <v>171</v>
      </c>
      <c r="D2008">
        <v>16636341</v>
      </c>
      <c r="E2008" s="29">
        <v>42181</v>
      </c>
      <c r="F2008">
        <v>4347221</v>
      </c>
      <c r="G2008" s="14">
        <f>VLOOKUP(I2008,[2]numerales!$A:$F,6,0)</f>
        <v>923272193</v>
      </c>
      <c r="H2008" s="14">
        <f>VLOOKUP(I2008,[2]numerales!$A:$B,2,0)</f>
        <v>131401</v>
      </c>
      <c r="I2008" s="26">
        <v>131401</v>
      </c>
      <c r="K2008" s="1">
        <v>13000</v>
      </c>
      <c r="L2008" s="26"/>
      <c r="M2008" s="1"/>
      <c r="N2008" s="26"/>
      <c r="O2008" s="1"/>
      <c r="P2008" s="26"/>
    </row>
    <row r="2009" spans="1:16" hidden="1" x14ac:dyDescent="0.25">
      <c r="A2009" s="30">
        <v>50000249</v>
      </c>
      <c r="B2009">
        <v>1571841</v>
      </c>
      <c r="C2009" t="s">
        <v>171</v>
      </c>
      <c r="D2009">
        <v>1130588042</v>
      </c>
      <c r="E2009" s="29">
        <v>42181</v>
      </c>
      <c r="F2009">
        <v>0</v>
      </c>
      <c r="G2009" s="14">
        <f>VLOOKUP(I2009,[2]numerales!$A:$F,6,0)</f>
        <v>12400000</v>
      </c>
      <c r="H2009" s="14">
        <f>VLOOKUP(I2009,[2]numerales!$A:$B,2,0)</f>
        <v>270102</v>
      </c>
      <c r="I2009" s="26">
        <v>121204</v>
      </c>
      <c r="K2009" s="1">
        <v>5000</v>
      </c>
      <c r="L2009" s="26"/>
      <c r="M2009" s="1"/>
      <c r="N2009" s="26"/>
      <c r="O2009" s="1"/>
      <c r="P2009" s="26"/>
    </row>
    <row r="2010" spans="1:16" hidden="1" x14ac:dyDescent="0.25">
      <c r="A2010" s="30">
        <v>50000249</v>
      </c>
      <c r="B2010">
        <v>1571842</v>
      </c>
      <c r="C2010" t="s">
        <v>171</v>
      </c>
      <c r="D2010">
        <v>93399487</v>
      </c>
      <c r="E2010" s="29">
        <v>42181</v>
      </c>
      <c r="F2010">
        <v>31642175</v>
      </c>
      <c r="G2010" s="14">
        <f>VLOOKUP(I2010,[2]numerales!$A:$F,6,0)</f>
        <v>12400000</v>
      </c>
      <c r="H2010" s="14">
        <f>VLOOKUP(I2010,[2]numerales!$A:$B,2,0)</f>
        <v>270102</v>
      </c>
      <c r="I2010" s="26">
        <v>121204</v>
      </c>
      <c r="K2010" s="1">
        <v>5000</v>
      </c>
      <c r="L2010" s="26"/>
      <c r="M2010" s="1"/>
      <c r="N2010" s="26"/>
      <c r="O2010" s="1"/>
      <c r="P2010" s="26"/>
    </row>
    <row r="2011" spans="1:16" hidden="1" x14ac:dyDescent="0.25">
      <c r="A2011" s="30">
        <v>50000249</v>
      </c>
      <c r="B2011">
        <v>1593954</v>
      </c>
      <c r="C2011" t="s">
        <v>171</v>
      </c>
      <c r="D2011">
        <v>1130607308</v>
      </c>
      <c r="E2011" s="29">
        <v>42181</v>
      </c>
      <c r="F2011">
        <v>3043555</v>
      </c>
      <c r="G2011" s="14">
        <f>VLOOKUP(I2011,[2]numerales!$A:$F,6,0)</f>
        <v>923272421</v>
      </c>
      <c r="H2011" s="14">
        <f>VLOOKUP(I2011,[2]numerales!$A:$B,2,0)</f>
        <v>190101</v>
      </c>
      <c r="I2011" s="26">
        <v>190101</v>
      </c>
      <c r="K2011" s="1">
        <v>107400</v>
      </c>
      <c r="L2011" s="26"/>
      <c r="M2011" s="1"/>
      <c r="N2011" s="26"/>
      <c r="O2011" s="1"/>
      <c r="P2011" s="26"/>
    </row>
    <row r="2012" spans="1:16" hidden="1" x14ac:dyDescent="0.25">
      <c r="A2012" s="30">
        <v>50000249</v>
      </c>
      <c r="B2012">
        <v>1723971</v>
      </c>
      <c r="C2012" t="s">
        <v>171</v>
      </c>
      <c r="D2012">
        <v>31936310</v>
      </c>
      <c r="E2012" s="29">
        <v>42181</v>
      </c>
      <c r="F2012">
        <v>8836295</v>
      </c>
      <c r="G2012" s="14">
        <f>VLOOKUP(I2012,[2]numerales!$A:$F,6,0)</f>
        <v>12400000</v>
      </c>
      <c r="H2012" s="14">
        <f>VLOOKUP(I2012,[2]numerales!$A:$B,2,0)</f>
        <v>270102</v>
      </c>
      <c r="I2012" s="26">
        <v>121204</v>
      </c>
      <c r="K2012" s="1">
        <v>5000</v>
      </c>
      <c r="L2012" s="26"/>
      <c r="M2012" s="1"/>
      <c r="N2012" s="26"/>
      <c r="O2012" s="1"/>
      <c r="P2012" s="26"/>
    </row>
    <row r="2013" spans="1:16" hidden="1" x14ac:dyDescent="0.25">
      <c r="A2013" s="30">
        <v>50000249</v>
      </c>
      <c r="B2013">
        <v>1747668</v>
      </c>
      <c r="C2013" t="s">
        <v>181</v>
      </c>
      <c r="D2013">
        <v>30277004</v>
      </c>
      <c r="E2013" s="29">
        <v>42181</v>
      </c>
      <c r="F2013">
        <v>8786569</v>
      </c>
      <c r="G2013" s="14">
        <f>VLOOKUP(I2013,[2]numerales!$A:$F,6,0)</f>
        <v>923272193</v>
      </c>
      <c r="H2013" s="14">
        <f>VLOOKUP(I2013,[2]numerales!$A:$B,2,0)</f>
        <v>131401</v>
      </c>
      <c r="I2013" s="26">
        <v>131401</v>
      </c>
      <c r="K2013" s="1">
        <v>141300</v>
      </c>
      <c r="L2013" s="26"/>
      <c r="M2013" s="1"/>
      <c r="N2013" s="26"/>
      <c r="O2013" s="1"/>
      <c r="P2013" s="26"/>
    </row>
    <row r="2014" spans="1:16" hidden="1" x14ac:dyDescent="0.25">
      <c r="A2014" s="30">
        <v>50000249</v>
      </c>
      <c r="B2014">
        <v>1747669</v>
      </c>
      <c r="C2014" t="s">
        <v>181</v>
      </c>
      <c r="D2014">
        <v>30393345</v>
      </c>
      <c r="E2014" s="29">
        <v>42181</v>
      </c>
      <c r="F2014">
        <v>31160531</v>
      </c>
      <c r="G2014" s="14">
        <f>VLOOKUP(I2014,[2]numerales!$A:$F,6,0)</f>
        <v>26800000</v>
      </c>
      <c r="H2014" s="14">
        <f>VLOOKUP(I2014,[2]numerales!$A:$B,2,0)</f>
        <v>360200</v>
      </c>
      <c r="I2014" s="26">
        <v>360200</v>
      </c>
      <c r="K2014" s="1">
        <v>129814</v>
      </c>
      <c r="L2014" s="26"/>
      <c r="M2014" s="1"/>
      <c r="N2014" s="26"/>
      <c r="O2014" s="1"/>
      <c r="P2014" s="26"/>
    </row>
    <row r="2015" spans="1:16" hidden="1" x14ac:dyDescent="0.25">
      <c r="A2015" s="30">
        <v>50000249</v>
      </c>
      <c r="B2015">
        <v>1781846</v>
      </c>
      <c r="C2015" t="s">
        <v>171</v>
      </c>
      <c r="D2015">
        <v>16832431</v>
      </c>
      <c r="E2015" s="29">
        <v>42181</v>
      </c>
      <c r="F2015">
        <v>31774636</v>
      </c>
      <c r="G2015" s="14">
        <f>VLOOKUP(I2015,[2]numerales!$A:$F,6,0)</f>
        <v>96400000</v>
      </c>
      <c r="H2015" s="14">
        <f>VLOOKUP(I2015,[2]numerales!$A:$B,2,0)</f>
        <v>370101</v>
      </c>
      <c r="I2015" s="26">
        <v>121280</v>
      </c>
      <c r="K2015" s="1">
        <v>5400</v>
      </c>
      <c r="L2015" s="26"/>
      <c r="M2015" s="1"/>
      <c r="N2015" s="26"/>
      <c r="O2015" s="1"/>
      <c r="P2015" s="26"/>
    </row>
    <row r="2016" spans="1:16" hidden="1" x14ac:dyDescent="0.25">
      <c r="A2016" s="30">
        <v>50000249</v>
      </c>
      <c r="B2016">
        <v>1802981</v>
      </c>
      <c r="C2016" t="s">
        <v>154</v>
      </c>
      <c r="D2016">
        <v>53010575</v>
      </c>
      <c r="E2016" s="29">
        <v>42181</v>
      </c>
      <c r="F2016">
        <v>31743794</v>
      </c>
      <c r="G2016" s="14">
        <f>VLOOKUP(I2016,[2]numerales!$A:$F,6,0)</f>
        <v>12400000</v>
      </c>
      <c r="H2016" s="14">
        <f>VLOOKUP(I2016,[2]numerales!$A:$B,2,0)</f>
        <v>270102</v>
      </c>
      <c r="I2016" s="26">
        <v>121204</v>
      </c>
      <c r="K2016" s="1">
        <v>5000</v>
      </c>
      <c r="L2016" s="26"/>
      <c r="M2016" s="1"/>
      <c r="N2016" s="26"/>
      <c r="O2016" s="1"/>
      <c r="P2016" s="26"/>
    </row>
    <row r="2017" spans="1:16" hidden="1" x14ac:dyDescent="0.25">
      <c r="A2017" s="30">
        <v>50000249</v>
      </c>
      <c r="B2017">
        <v>1802986</v>
      </c>
      <c r="C2017" t="s">
        <v>154</v>
      </c>
      <c r="D2017">
        <v>19364701</v>
      </c>
      <c r="E2017" s="29">
        <v>42181</v>
      </c>
      <c r="F2017">
        <v>4412765</v>
      </c>
      <c r="G2017" s="14">
        <f>VLOOKUP(I2017,[2]numerales!$A:$F,6,0)</f>
        <v>96400000</v>
      </c>
      <c r="H2017" s="14">
        <f>VLOOKUP(I2017,[2]numerales!$A:$B,2,0)</f>
        <v>370101</v>
      </c>
      <c r="I2017" s="26">
        <v>121280</v>
      </c>
      <c r="K2017" s="1">
        <v>5400</v>
      </c>
      <c r="L2017" s="26"/>
      <c r="M2017" s="1"/>
      <c r="N2017" s="26"/>
      <c r="O2017" s="1"/>
      <c r="P2017" s="26"/>
    </row>
    <row r="2018" spans="1:16" hidden="1" x14ac:dyDescent="0.25">
      <c r="A2018" s="30">
        <v>50000249</v>
      </c>
      <c r="B2018">
        <v>1823476</v>
      </c>
      <c r="C2018" t="s">
        <v>158</v>
      </c>
      <c r="D2018">
        <v>1041894266</v>
      </c>
      <c r="E2018" s="29">
        <v>42181</v>
      </c>
      <c r="F2018">
        <v>3189254</v>
      </c>
      <c r="G2018" s="14">
        <f>VLOOKUP(I2018,[2]numerales!$A:$F,6,0)</f>
        <v>923272421</v>
      </c>
      <c r="H2018" s="14">
        <f>VLOOKUP(I2018,[2]numerales!$A:$B,2,0)</f>
        <v>190101</v>
      </c>
      <c r="I2018" s="26">
        <v>190101</v>
      </c>
      <c r="K2018" s="1">
        <v>107400</v>
      </c>
      <c r="L2018" s="26"/>
      <c r="M2018" s="1"/>
      <c r="N2018" s="26"/>
      <c r="O2018" s="1"/>
      <c r="P2018" s="26"/>
    </row>
    <row r="2019" spans="1:16" hidden="1" x14ac:dyDescent="0.25">
      <c r="A2019" s="30">
        <v>50000249</v>
      </c>
      <c r="B2019">
        <v>1850305</v>
      </c>
      <c r="C2019" t="s">
        <v>163</v>
      </c>
      <c r="D2019">
        <v>1047364605</v>
      </c>
      <c r="E2019" s="29">
        <v>42181</v>
      </c>
      <c r="F2019">
        <v>31575105</v>
      </c>
      <c r="G2019" s="14">
        <f>VLOOKUP(I2019,[2]numerales!$A:$F,6,0)</f>
        <v>923272421</v>
      </c>
      <c r="H2019" s="14">
        <f>VLOOKUP(I2019,[2]numerales!$A:$B,2,0)</f>
        <v>190101</v>
      </c>
      <c r="I2019" s="26">
        <v>190101</v>
      </c>
      <c r="K2019" s="1">
        <v>5000</v>
      </c>
      <c r="L2019" s="26"/>
      <c r="M2019" s="1"/>
      <c r="N2019" s="26"/>
      <c r="O2019" s="1"/>
      <c r="P2019" s="26"/>
    </row>
    <row r="2020" spans="1:16" hidden="1" x14ac:dyDescent="0.25">
      <c r="A2020" s="30">
        <v>50000249</v>
      </c>
      <c r="B2020">
        <v>1893792</v>
      </c>
      <c r="C2020" t="s">
        <v>180</v>
      </c>
      <c r="D2020">
        <v>1102795008</v>
      </c>
      <c r="E2020" s="29">
        <v>42181</v>
      </c>
      <c r="F2020">
        <v>2746433</v>
      </c>
      <c r="G2020" s="14">
        <f>VLOOKUP(I2020,[2]numerales!$A:$F,6,0)</f>
        <v>12400000</v>
      </c>
      <c r="H2020" s="14">
        <f>VLOOKUP(I2020,[2]numerales!$A:$B,2,0)</f>
        <v>270102</v>
      </c>
      <c r="I2020" s="26">
        <v>121204</v>
      </c>
      <c r="K2020" s="1">
        <v>5000</v>
      </c>
      <c r="L2020" s="26"/>
      <c r="M2020" s="1"/>
      <c r="N2020" s="26"/>
      <c r="O2020" s="1"/>
      <c r="P2020" s="26"/>
    </row>
    <row r="2021" spans="1:16" hidden="1" x14ac:dyDescent="0.25">
      <c r="A2021" s="30">
        <v>50000249</v>
      </c>
      <c r="B2021">
        <v>1893793</v>
      </c>
      <c r="C2021" t="s">
        <v>180</v>
      </c>
      <c r="D2021">
        <v>1102844293</v>
      </c>
      <c r="E2021" s="29">
        <v>42181</v>
      </c>
      <c r="F2021">
        <v>2806089</v>
      </c>
      <c r="G2021" s="14">
        <f>VLOOKUP(I2021,[2]numerales!$A:$F,6,0)</f>
        <v>12400000</v>
      </c>
      <c r="H2021" s="14">
        <f>VLOOKUP(I2021,[2]numerales!$A:$B,2,0)</f>
        <v>270102</v>
      </c>
      <c r="I2021" s="26">
        <v>121204</v>
      </c>
      <c r="K2021" s="1">
        <v>5000</v>
      </c>
      <c r="L2021" s="26"/>
      <c r="M2021" s="1"/>
      <c r="N2021" s="26"/>
      <c r="O2021" s="1"/>
      <c r="P2021" s="26"/>
    </row>
    <row r="2022" spans="1:16" hidden="1" x14ac:dyDescent="0.25">
      <c r="A2022" s="30">
        <v>50000249</v>
      </c>
      <c r="B2022">
        <v>1895525</v>
      </c>
      <c r="C2022" t="s">
        <v>170</v>
      </c>
      <c r="D2022">
        <v>1039454712</v>
      </c>
      <c r="E2022" s="29">
        <v>42181</v>
      </c>
      <c r="F2022">
        <v>3415898</v>
      </c>
      <c r="G2022" s="14">
        <f>VLOOKUP(I2022,[2]numerales!$A:$F,6,0)</f>
        <v>923272421</v>
      </c>
      <c r="H2022" s="14">
        <f>VLOOKUP(I2022,[2]numerales!$A:$B,2,0)</f>
        <v>190101</v>
      </c>
      <c r="I2022" s="26">
        <v>190101</v>
      </c>
      <c r="K2022" s="1">
        <v>107400</v>
      </c>
      <c r="L2022" s="26"/>
      <c r="M2022" s="1"/>
      <c r="N2022" s="26"/>
      <c r="O2022" s="1"/>
      <c r="P2022" s="26"/>
    </row>
    <row r="2023" spans="1:16" hidden="1" x14ac:dyDescent="0.25">
      <c r="A2023" s="30">
        <v>50000249</v>
      </c>
      <c r="B2023">
        <v>1895563</v>
      </c>
      <c r="C2023" t="s">
        <v>170</v>
      </c>
      <c r="D2023">
        <v>8308287</v>
      </c>
      <c r="E2023" s="29">
        <v>42181</v>
      </c>
      <c r="F2023">
        <v>4124211</v>
      </c>
      <c r="G2023" s="14">
        <f>VLOOKUP(I2023,[2]numerales!$A:$F,6,0)</f>
        <v>923272193</v>
      </c>
      <c r="H2023" s="14">
        <f>VLOOKUP(I2023,[2]numerales!$A:$B,2,0)</f>
        <v>131401</v>
      </c>
      <c r="I2023" s="26">
        <v>131401</v>
      </c>
      <c r="K2023" s="1">
        <v>20374442</v>
      </c>
      <c r="L2023" s="26"/>
      <c r="M2023" s="1"/>
      <c r="N2023" s="26"/>
      <c r="O2023" s="1"/>
      <c r="P2023" s="26"/>
    </row>
    <row r="2024" spans="1:16" hidden="1" x14ac:dyDescent="0.25">
      <c r="A2024" s="30">
        <v>50000249</v>
      </c>
      <c r="B2024">
        <v>1895719</v>
      </c>
      <c r="C2024" t="s">
        <v>170</v>
      </c>
      <c r="D2024">
        <v>71193064</v>
      </c>
      <c r="E2024" s="29">
        <v>42181</v>
      </c>
      <c r="F2024">
        <v>31370144</v>
      </c>
      <c r="G2024" s="14">
        <f>VLOOKUP(I2024,[2]numerales!$A:$F,6,0)</f>
        <v>26800000</v>
      </c>
      <c r="H2024" s="14">
        <f>VLOOKUP(I2024,[2]numerales!$A:$B,2,0)</f>
        <v>360200</v>
      </c>
      <c r="I2024" s="26">
        <v>360200</v>
      </c>
      <c r="K2024" s="1">
        <v>293048</v>
      </c>
      <c r="L2024" s="26"/>
      <c r="M2024" s="1"/>
      <c r="N2024" s="26"/>
      <c r="O2024" s="1"/>
      <c r="P2024" s="26"/>
    </row>
    <row r="2025" spans="1:16" hidden="1" x14ac:dyDescent="0.25">
      <c r="A2025" s="30">
        <v>50000249</v>
      </c>
      <c r="B2025">
        <v>1916541</v>
      </c>
      <c r="C2025" t="s">
        <v>179</v>
      </c>
      <c r="D2025">
        <v>1098689512</v>
      </c>
      <c r="E2025" s="29">
        <v>42181</v>
      </c>
      <c r="F2025">
        <v>6441161</v>
      </c>
      <c r="G2025" s="14">
        <f>VLOOKUP(I2025,[2]numerales!$A:$F,6,0)</f>
        <v>923272421</v>
      </c>
      <c r="H2025" s="14">
        <f>VLOOKUP(I2025,[2]numerales!$A:$B,2,0)</f>
        <v>190101</v>
      </c>
      <c r="I2025" s="26">
        <v>190101</v>
      </c>
      <c r="K2025" s="1">
        <v>107400</v>
      </c>
      <c r="L2025" s="26"/>
      <c r="M2025" s="1"/>
      <c r="N2025" s="26"/>
      <c r="O2025" s="1"/>
      <c r="P2025" s="26"/>
    </row>
    <row r="2026" spans="1:16" hidden="1" x14ac:dyDescent="0.25">
      <c r="A2026" s="30">
        <v>50000249</v>
      </c>
      <c r="B2026">
        <v>1916582</v>
      </c>
      <c r="C2026" t="s">
        <v>179</v>
      </c>
      <c r="D2026">
        <v>1098638029</v>
      </c>
      <c r="E2026" s="29">
        <v>42181</v>
      </c>
      <c r="F2026">
        <v>6450870</v>
      </c>
      <c r="G2026" s="14">
        <f>VLOOKUP(I2026,[2]numerales!$A:$F,6,0)</f>
        <v>12400000</v>
      </c>
      <c r="H2026" s="14">
        <f>VLOOKUP(I2026,[2]numerales!$A:$B,2,0)</f>
        <v>270102</v>
      </c>
      <c r="I2026" s="26">
        <v>121204</v>
      </c>
      <c r="K2026" s="1">
        <v>5000</v>
      </c>
      <c r="L2026" s="26"/>
      <c r="M2026" s="1"/>
      <c r="N2026" s="26"/>
      <c r="O2026" s="1"/>
      <c r="P2026" s="26"/>
    </row>
    <row r="2027" spans="1:16" hidden="1" x14ac:dyDescent="0.25">
      <c r="A2027" s="30">
        <v>50000249</v>
      </c>
      <c r="B2027">
        <v>1916584</v>
      </c>
      <c r="C2027" t="s">
        <v>179</v>
      </c>
      <c r="D2027">
        <v>27957593</v>
      </c>
      <c r="E2027" s="29">
        <v>42181</v>
      </c>
      <c r="F2027">
        <v>6940091</v>
      </c>
      <c r="G2027" s="14">
        <f>VLOOKUP(I2027,[2]numerales!$A:$F,6,0)</f>
        <v>923272193</v>
      </c>
      <c r="H2027" s="14">
        <f>VLOOKUP(I2027,[2]numerales!$A:$B,2,0)</f>
        <v>131401</v>
      </c>
      <c r="I2027" s="26">
        <v>131401</v>
      </c>
      <c r="K2027" s="1">
        <v>5000000</v>
      </c>
      <c r="L2027" s="26"/>
      <c r="M2027" s="1"/>
      <c r="N2027" s="26"/>
      <c r="O2027" s="1"/>
      <c r="P2027" s="26"/>
    </row>
    <row r="2028" spans="1:16" hidden="1" x14ac:dyDescent="0.25">
      <c r="A2028" s="30">
        <v>50000249</v>
      </c>
      <c r="B2028">
        <v>1916692</v>
      </c>
      <c r="C2028" t="s">
        <v>179</v>
      </c>
      <c r="D2028">
        <v>1098715221</v>
      </c>
      <c r="E2028" s="29">
        <v>42181</v>
      </c>
      <c r="F2028">
        <v>6990372</v>
      </c>
      <c r="G2028" s="14">
        <f>VLOOKUP(I2028,[2]numerales!$A:$F,6,0)</f>
        <v>12400000</v>
      </c>
      <c r="H2028" s="14">
        <f>VLOOKUP(I2028,[2]numerales!$A:$B,2,0)</f>
        <v>270102</v>
      </c>
      <c r="I2028" s="26">
        <v>121204</v>
      </c>
      <c r="K2028" s="1">
        <v>5000</v>
      </c>
      <c r="L2028" s="26"/>
      <c r="M2028" s="1"/>
      <c r="N2028" s="26"/>
      <c r="O2028" s="1"/>
      <c r="P2028" s="26"/>
    </row>
    <row r="2029" spans="1:16" hidden="1" x14ac:dyDescent="0.25">
      <c r="A2029" s="30">
        <v>50000249</v>
      </c>
      <c r="B2029">
        <v>1916750</v>
      </c>
      <c r="C2029" t="s">
        <v>179</v>
      </c>
      <c r="D2029">
        <v>84457255</v>
      </c>
      <c r="E2029" s="29">
        <v>42181</v>
      </c>
      <c r="F2029">
        <v>31047266</v>
      </c>
      <c r="G2029" s="14">
        <f>VLOOKUP(I2029,[2]numerales!$A:$F,6,0)</f>
        <v>923272421</v>
      </c>
      <c r="H2029" s="14">
        <f>VLOOKUP(I2029,[2]numerales!$A:$B,2,0)</f>
        <v>190101</v>
      </c>
      <c r="I2029" s="26">
        <v>190101</v>
      </c>
      <c r="K2029" s="1">
        <v>107400</v>
      </c>
      <c r="L2029" s="26"/>
      <c r="M2029" s="1"/>
      <c r="N2029" s="26"/>
      <c r="O2029" s="1"/>
      <c r="P2029" s="26"/>
    </row>
    <row r="2030" spans="1:16" hidden="1" x14ac:dyDescent="0.25">
      <c r="A2030" s="30">
        <v>50000249</v>
      </c>
      <c r="B2030">
        <v>1934042</v>
      </c>
      <c r="C2030" t="s">
        <v>171</v>
      </c>
      <c r="D2030">
        <v>1130627026</v>
      </c>
      <c r="E2030" s="29">
        <v>42181</v>
      </c>
      <c r="F2030">
        <v>5558626</v>
      </c>
      <c r="G2030" s="14">
        <f>VLOOKUP(I2030,[2]numerales!$A:$F,6,0)</f>
        <v>12400000</v>
      </c>
      <c r="H2030" s="14">
        <f>VLOOKUP(I2030,[2]numerales!$A:$B,2,0)</f>
        <v>270102</v>
      </c>
      <c r="I2030" s="26">
        <v>121204</v>
      </c>
      <c r="K2030" s="1">
        <v>5000</v>
      </c>
      <c r="L2030" s="26"/>
      <c r="M2030" s="1"/>
      <c r="N2030" s="26"/>
      <c r="O2030" s="1"/>
      <c r="P2030" s="26"/>
    </row>
    <row r="2031" spans="1:16" hidden="1" x14ac:dyDescent="0.25">
      <c r="A2031" s="30">
        <v>50000249</v>
      </c>
      <c r="B2031">
        <v>1942789</v>
      </c>
      <c r="C2031" t="s">
        <v>181</v>
      </c>
      <c r="D2031">
        <v>8240242</v>
      </c>
      <c r="E2031" s="29">
        <v>42181</v>
      </c>
      <c r="F2031">
        <v>3119439</v>
      </c>
      <c r="G2031" s="14">
        <f>VLOOKUP(I2031,[2]numerales!$A:$F,6,0)</f>
        <v>910300000</v>
      </c>
      <c r="H2031" s="14">
        <f>VLOOKUP(I2031,[2]numerales!$A:$B,2,0)</f>
        <v>130113</v>
      </c>
      <c r="I2031" s="26">
        <v>121235</v>
      </c>
      <c r="K2031" s="1">
        <v>16202000</v>
      </c>
      <c r="L2031" s="26"/>
      <c r="M2031" s="1"/>
      <c r="N2031" s="26"/>
      <c r="O2031" s="1"/>
      <c r="P2031" s="26"/>
    </row>
    <row r="2032" spans="1:16" hidden="1" x14ac:dyDescent="0.25">
      <c r="A2032" s="30">
        <v>50000249</v>
      </c>
      <c r="B2032">
        <v>1946097</v>
      </c>
      <c r="C2032" t="s">
        <v>171</v>
      </c>
      <c r="D2032">
        <v>94404385</v>
      </c>
      <c r="E2032" s="29">
        <v>42181</v>
      </c>
      <c r="F2032">
        <v>0</v>
      </c>
      <c r="G2032" s="14">
        <f>VLOOKUP(I2032,[2]numerales!$A:$F,6,0)</f>
        <v>26800000</v>
      </c>
      <c r="H2032" s="14">
        <f>VLOOKUP(I2032,[2]numerales!$A:$B,2,0)</f>
        <v>360200</v>
      </c>
      <c r="I2032" s="26">
        <v>360200</v>
      </c>
      <c r="K2032" s="1">
        <v>38350</v>
      </c>
      <c r="L2032" s="26"/>
      <c r="M2032" s="1"/>
      <c r="N2032" s="26"/>
      <c r="O2032" s="1"/>
      <c r="P2032" s="26"/>
    </row>
    <row r="2033" spans="1:16" hidden="1" x14ac:dyDescent="0.25">
      <c r="A2033" s="30">
        <v>50000249</v>
      </c>
      <c r="B2033">
        <v>1947129</v>
      </c>
      <c r="C2033" t="s">
        <v>160</v>
      </c>
      <c r="D2033">
        <v>5821319</v>
      </c>
      <c r="E2033" s="29">
        <v>42181</v>
      </c>
      <c r="F2033">
        <v>2709600</v>
      </c>
      <c r="G2033" s="14">
        <f>VLOOKUP(I2033,[2]numerales!$A:$F,6,0)</f>
        <v>26800000</v>
      </c>
      <c r="H2033" s="14">
        <f>VLOOKUP(I2033,[2]numerales!$A:$B,2,0)</f>
        <v>360200</v>
      </c>
      <c r="I2033" s="26">
        <v>360200</v>
      </c>
      <c r="K2033" s="1">
        <v>6000</v>
      </c>
      <c r="L2033" s="26"/>
      <c r="M2033" s="1"/>
      <c r="N2033" s="26"/>
      <c r="O2033" s="1"/>
      <c r="P2033" s="26"/>
    </row>
    <row r="2034" spans="1:16" hidden="1" x14ac:dyDescent="0.25">
      <c r="A2034" s="30">
        <v>50000249</v>
      </c>
      <c r="B2034">
        <v>1947980</v>
      </c>
      <c r="C2034" t="s">
        <v>169</v>
      </c>
      <c r="D2034">
        <v>79486212</v>
      </c>
      <c r="E2034" s="29">
        <v>42181</v>
      </c>
      <c r="F2034">
        <v>31777590</v>
      </c>
      <c r="G2034" s="14">
        <f>VLOOKUP(I2034,[2]numerales!$A:$F,6,0)</f>
        <v>12400000</v>
      </c>
      <c r="H2034" s="14">
        <f>VLOOKUP(I2034,[2]numerales!$A:$B,2,0)</f>
        <v>270102</v>
      </c>
      <c r="I2034" s="26">
        <v>121204</v>
      </c>
      <c r="K2034" s="1">
        <v>5000</v>
      </c>
      <c r="L2034" s="26"/>
      <c r="M2034" s="1"/>
      <c r="N2034" s="26"/>
      <c r="O2034" s="1"/>
      <c r="P2034" s="26"/>
    </row>
    <row r="2035" spans="1:16" hidden="1" x14ac:dyDescent="0.25">
      <c r="A2035" s="30">
        <v>50000249</v>
      </c>
      <c r="B2035">
        <v>1947981</v>
      </c>
      <c r="C2035" t="s">
        <v>169</v>
      </c>
      <c r="D2035">
        <v>36952327</v>
      </c>
      <c r="E2035" s="29">
        <v>42181</v>
      </c>
      <c r="F2035">
        <v>31272404</v>
      </c>
      <c r="G2035" s="14">
        <f>VLOOKUP(I2035,[2]numerales!$A:$F,6,0)</f>
        <v>12400000</v>
      </c>
      <c r="H2035" s="14">
        <f>VLOOKUP(I2035,[2]numerales!$A:$B,2,0)</f>
        <v>270102</v>
      </c>
      <c r="I2035" s="26">
        <v>121204</v>
      </c>
      <c r="K2035" s="1">
        <v>5000</v>
      </c>
      <c r="L2035" s="26"/>
      <c r="M2035" s="1"/>
      <c r="N2035" s="26"/>
      <c r="O2035" s="1"/>
      <c r="P2035" s="26"/>
    </row>
    <row r="2036" spans="1:16" hidden="1" x14ac:dyDescent="0.25">
      <c r="A2036" s="30">
        <v>50000249</v>
      </c>
      <c r="B2036">
        <v>1947999</v>
      </c>
      <c r="C2036" t="s">
        <v>169</v>
      </c>
      <c r="D2036">
        <v>93236141</v>
      </c>
      <c r="E2036" s="29">
        <v>42181</v>
      </c>
      <c r="F2036">
        <v>31471196</v>
      </c>
      <c r="G2036" s="14">
        <f>VLOOKUP(I2036,[2]numerales!$A:$F,6,0)</f>
        <v>12400000</v>
      </c>
      <c r="H2036" s="14">
        <f>VLOOKUP(I2036,[2]numerales!$A:$B,2,0)</f>
        <v>270102</v>
      </c>
      <c r="I2036" s="26">
        <v>121204</v>
      </c>
      <c r="K2036" s="1">
        <v>5000</v>
      </c>
      <c r="L2036" s="26"/>
      <c r="M2036" s="1"/>
      <c r="N2036" s="26"/>
      <c r="O2036" s="1"/>
      <c r="P2036" s="26"/>
    </row>
    <row r="2037" spans="1:16" hidden="1" x14ac:dyDescent="0.25">
      <c r="A2037" s="30">
        <v>50000249</v>
      </c>
      <c r="B2037">
        <v>1968319</v>
      </c>
      <c r="C2037" t="s">
        <v>171</v>
      </c>
      <c r="D2037">
        <v>6156288</v>
      </c>
      <c r="E2037" s="29">
        <v>42181</v>
      </c>
      <c r="F2037">
        <v>31541675</v>
      </c>
      <c r="G2037" s="14">
        <f>VLOOKUP(I2037,[2]numerales!$A:$F,6,0)</f>
        <v>923272193</v>
      </c>
      <c r="H2037" s="14">
        <f>VLOOKUP(I2037,[2]numerales!$A:$B,2,0)</f>
        <v>131401</v>
      </c>
      <c r="I2037" s="26">
        <v>131401</v>
      </c>
      <c r="K2037" s="1">
        <v>26100</v>
      </c>
      <c r="L2037" s="26"/>
      <c r="M2037" s="1"/>
      <c r="N2037" s="26"/>
      <c r="O2037" s="1"/>
      <c r="P2037" s="26"/>
    </row>
    <row r="2038" spans="1:16" hidden="1" x14ac:dyDescent="0.25">
      <c r="A2038" s="30">
        <v>50000249</v>
      </c>
      <c r="B2038">
        <v>1981327</v>
      </c>
      <c r="C2038" t="s">
        <v>171</v>
      </c>
      <c r="D2038">
        <v>48629674</v>
      </c>
      <c r="E2038" s="29">
        <v>42181</v>
      </c>
      <c r="F2038">
        <v>31171763</v>
      </c>
      <c r="G2038" s="14">
        <f>VLOOKUP(I2038,[2]numerales!$A:$F,6,0)</f>
        <v>923272421</v>
      </c>
      <c r="H2038" s="14">
        <f>VLOOKUP(I2038,[2]numerales!$A:$B,2,0)</f>
        <v>190101</v>
      </c>
      <c r="I2038" s="26">
        <v>190101</v>
      </c>
      <c r="K2038" s="1">
        <v>107400</v>
      </c>
      <c r="L2038" s="26"/>
      <c r="M2038" s="1"/>
      <c r="N2038" s="26"/>
      <c r="O2038" s="1"/>
      <c r="P2038" s="26"/>
    </row>
    <row r="2039" spans="1:16" hidden="1" x14ac:dyDescent="0.25">
      <c r="A2039" s="30">
        <v>50000249</v>
      </c>
      <c r="B2039">
        <v>1983185</v>
      </c>
      <c r="C2039" t="s">
        <v>154</v>
      </c>
      <c r="D2039">
        <v>19236614</v>
      </c>
      <c r="E2039" s="29">
        <v>42181</v>
      </c>
      <c r="F2039">
        <v>4146926</v>
      </c>
      <c r="G2039" s="14">
        <f>VLOOKUP(I2039,[2]numerales!$A:$F,6,0)</f>
        <v>923272193</v>
      </c>
      <c r="H2039" s="14">
        <f>VLOOKUP(I2039,[2]numerales!$A:$B,2,0)</f>
        <v>131401</v>
      </c>
      <c r="I2039" s="26">
        <v>131401</v>
      </c>
      <c r="K2039" s="1">
        <v>4054132</v>
      </c>
      <c r="L2039" s="26"/>
      <c r="M2039" s="1"/>
      <c r="N2039" s="26"/>
      <c r="O2039" s="1"/>
      <c r="P2039" s="26"/>
    </row>
    <row r="2040" spans="1:16" hidden="1" x14ac:dyDescent="0.25">
      <c r="A2040" s="30">
        <v>50000249</v>
      </c>
      <c r="B2040">
        <v>1993826</v>
      </c>
      <c r="C2040" t="s">
        <v>178</v>
      </c>
      <c r="D2040">
        <v>38856357</v>
      </c>
      <c r="E2040" s="29">
        <v>42181</v>
      </c>
      <c r="F2040">
        <v>31033666</v>
      </c>
      <c r="G2040" s="14">
        <f>VLOOKUP(I2040,[2]numerales!$A:$F,6,0)</f>
        <v>923272193</v>
      </c>
      <c r="H2040" s="14">
        <f>VLOOKUP(I2040,[2]numerales!$A:$B,2,0)</f>
        <v>131401</v>
      </c>
      <c r="I2040" s="26">
        <v>131401</v>
      </c>
      <c r="K2040" s="1">
        <v>172782.58</v>
      </c>
      <c r="L2040" s="26"/>
      <c r="M2040" s="1"/>
      <c r="N2040" s="26"/>
      <c r="O2040" s="1"/>
      <c r="P2040" s="26"/>
    </row>
    <row r="2041" spans="1:16" hidden="1" x14ac:dyDescent="0.25">
      <c r="A2041" s="30">
        <v>50000249</v>
      </c>
      <c r="B2041">
        <v>2016874</v>
      </c>
      <c r="C2041" t="s">
        <v>197</v>
      </c>
      <c r="D2041">
        <v>1113788731</v>
      </c>
      <c r="E2041" s="29">
        <v>42181</v>
      </c>
      <c r="F2041">
        <v>2298025</v>
      </c>
      <c r="G2041" s="14">
        <f>VLOOKUP(I2041,[2]numerales!$A:$F,6,0)</f>
        <v>12400000</v>
      </c>
      <c r="H2041" s="14">
        <f>VLOOKUP(I2041,[2]numerales!$A:$B,2,0)</f>
        <v>270108</v>
      </c>
      <c r="I2041" s="26">
        <v>270108</v>
      </c>
      <c r="K2041" s="1">
        <v>497799</v>
      </c>
      <c r="L2041" s="26"/>
      <c r="M2041" s="1"/>
      <c r="N2041" s="26"/>
      <c r="O2041" s="1"/>
      <c r="P2041" s="26"/>
    </row>
    <row r="2042" spans="1:16" hidden="1" x14ac:dyDescent="0.25">
      <c r="A2042" s="30">
        <v>50000249</v>
      </c>
      <c r="B2042">
        <v>2034327</v>
      </c>
      <c r="C2042" t="s">
        <v>195</v>
      </c>
      <c r="D2042">
        <v>39009923</v>
      </c>
      <c r="E2042" s="29">
        <v>42181</v>
      </c>
      <c r="F2042">
        <v>30168784</v>
      </c>
      <c r="G2042" s="14">
        <f>VLOOKUP(I2042,[2]numerales!$A:$F,6,0)</f>
        <v>12200000</v>
      </c>
      <c r="H2042" s="14">
        <f>VLOOKUP(I2042,[2]numerales!$A:$B,2,0)</f>
        <v>250101</v>
      </c>
      <c r="I2042" s="26">
        <v>121225</v>
      </c>
      <c r="K2042" s="1">
        <v>300000</v>
      </c>
      <c r="L2042" s="26"/>
      <c r="M2042" s="1"/>
      <c r="N2042" s="26"/>
      <c r="O2042" s="1"/>
      <c r="P2042" s="26"/>
    </row>
    <row r="2043" spans="1:16" hidden="1" x14ac:dyDescent="0.25">
      <c r="A2043" s="30">
        <v>50000249</v>
      </c>
      <c r="B2043">
        <v>2034449</v>
      </c>
      <c r="C2043" t="s">
        <v>195</v>
      </c>
      <c r="D2043">
        <v>1083461892</v>
      </c>
      <c r="E2043" s="29">
        <v>42181</v>
      </c>
      <c r="F2043">
        <v>4100806</v>
      </c>
      <c r="G2043" s="14">
        <f>VLOOKUP(I2043,[2]numerales!$A:$F,6,0)</f>
        <v>923272421</v>
      </c>
      <c r="H2043" s="14">
        <f>VLOOKUP(I2043,[2]numerales!$A:$B,2,0)</f>
        <v>190101</v>
      </c>
      <c r="I2043" s="26">
        <v>190101</v>
      </c>
      <c r="K2043" s="1">
        <v>7000</v>
      </c>
      <c r="L2043" s="26"/>
      <c r="M2043" s="1"/>
      <c r="N2043" s="26"/>
      <c r="O2043" s="1"/>
      <c r="P2043" s="26"/>
    </row>
    <row r="2044" spans="1:16" hidden="1" x14ac:dyDescent="0.25">
      <c r="A2044" s="30">
        <v>50000249</v>
      </c>
      <c r="B2044">
        <v>2076466</v>
      </c>
      <c r="C2044" t="s">
        <v>171</v>
      </c>
      <c r="D2044">
        <v>30230900</v>
      </c>
      <c r="E2044" s="29">
        <v>42181</v>
      </c>
      <c r="F2044">
        <v>32079713</v>
      </c>
      <c r="G2044" s="14">
        <f>VLOOKUP(I2044,[2]numerales!$A:$F,6,0)</f>
        <v>923272421</v>
      </c>
      <c r="H2044" s="14">
        <f>VLOOKUP(I2044,[2]numerales!$A:$B,2,0)</f>
        <v>190101</v>
      </c>
      <c r="I2044" s="26">
        <v>190101</v>
      </c>
      <c r="K2044" s="1">
        <v>107400</v>
      </c>
      <c r="L2044" s="26"/>
      <c r="M2044" s="1"/>
      <c r="N2044" s="26"/>
      <c r="O2044" s="1"/>
      <c r="P2044" s="26"/>
    </row>
    <row r="2045" spans="1:16" hidden="1" x14ac:dyDescent="0.25">
      <c r="A2045" s="30">
        <v>50000249</v>
      </c>
      <c r="B2045">
        <v>2080991</v>
      </c>
      <c r="C2045" t="s">
        <v>154</v>
      </c>
      <c r="D2045">
        <v>79805530</v>
      </c>
      <c r="E2045" s="29">
        <v>42181</v>
      </c>
      <c r="F2045">
        <v>3631239</v>
      </c>
      <c r="G2045" s="14">
        <f>VLOOKUP(I2045,[2]numerales!$A:$F,6,0)</f>
        <v>12400000</v>
      </c>
      <c r="H2045" s="14">
        <f>VLOOKUP(I2045,[2]numerales!$A:$B,2,0)</f>
        <v>270102</v>
      </c>
      <c r="I2045" s="26">
        <v>121204</v>
      </c>
      <c r="K2045" s="1">
        <v>50000</v>
      </c>
      <c r="L2045" s="26"/>
      <c r="M2045" s="1"/>
      <c r="N2045" s="26"/>
      <c r="O2045" s="1"/>
      <c r="P2045" s="26"/>
    </row>
    <row r="2046" spans="1:16" hidden="1" x14ac:dyDescent="0.25">
      <c r="A2046" s="30">
        <v>50000249</v>
      </c>
      <c r="B2046">
        <v>2118938</v>
      </c>
      <c r="C2046" t="s">
        <v>196</v>
      </c>
      <c r="D2046">
        <v>1078369009</v>
      </c>
      <c r="E2046" s="29">
        <v>42181</v>
      </c>
      <c r="F2046">
        <v>31649022</v>
      </c>
      <c r="G2046" s="14">
        <f>VLOOKUP(I2046,[2]numerales!$A:$F,6,0)</f>
        <v>12400000</v>
      </c>
      <c r="H2046" s="14">
        <f>VLOOKUP(I2046,[2]numerales!$A:$B,2,0)</f>
        <v>270102</v>
      </c>
      <c r="I2046" s="26">
        <v>121204</v>
      </c>
      <c r="K2046" s="1">
        <v>5000</v>
      </c>
      <c r="L2046" s="26"/>
      <c r="M2046" s="1"/>
      <c r="N2046" s="26"/>
      <c r="O2046" s="1"/>
      <c r="P2046" s="26"/>
    </row>
    <row r="2047" spans="1:16" hidden="1" x14ac:dyDescent="0.25">
      <c r="A2047" s="30">
        <v>50000249</v>
      </c>
      <c r="B2047">
        <v>2136746</v>
      </c>
      <c r="C2047" t="s">
        <v>154</v>
      </c>
      <c r="D2047">
        <v>24344097</v>
      </c>
      <c r="E2047" s="29">
        <v>42181</v>
      </c>
      <c r="F2047">
        <v>6346257</v>
      </c>
      <c r="G2047" s="14">
        <f>VLOOKUP(I2047,[2]numerales!$A:$F,6,0)</f>
        <v>923272421</v>
      </c>
      <c r="H2047" s="14">
        <f>VLOOKUP(I2047,[2]numerales!$A:$B,2,0)</f>
        <v>190101</v>
      </c>
      <c r="I2047" s="26">
        <v>190101</v>
      </c>
      <c r="K2047" s="1">
        <v>107400</v>
      </c>
      <c r="L2047" s="26"/>
      <c r="M2047" s="1"/>
      <c r="N2047" s="26"/>
      <c r="O2047" s="1"/>
      <c r="P2047" s="26"/>
    </row>
    <row r="2048" spans="1:16" hidden="1" x14ac:dyDescent="0.25">
      <c r="A2048" s="30">
        <v>50000249</v>
      </c>
      <c r="B2048">
        <v>2160248</v>
      </c>
      <c r="C2048" t="s">
        <v>195</v>
      </c>
      <c r="D2048">
        <v>57438994</v>
      </c>
      <c r="E2048" s="29">
        <v>42181</v>
      </c>
      <c r="F2048">
        <v>4363265</v>
      </c>
      <c r="G2048" s="14">
        <f>VLOOKUP(I2048,[2]numerales!$A:$F,6,0)</f>
        <v>26800000</v>
      </c>
      <c r="H2048" s="14">
        <f>VLOOKUP(I2048,[2]numerales!$A:$B,2,0)</f>
        <v>360200</v>
      </c>
      <c r="I2048" s="26">
        <v>360200</v>
      </c>
      <c r="K2048" s="1">
        <v>269518</v>
      </c>
      <c r="L2048" s="26"/>
      <c r="M2048" s="1"/>
      <c r="N2048" s="26"/>
      <c r="O2048" s="1"/>
      <c r="P2048" s="26"/>
    </row>
    <row r="2049" spans="1:16" hidden="1" x14ac:dyDescent="0.25">
      <c r="A2049" s="30">
        <v>50000249</v>
      </c>
      <c r="B2049">
        <v>2211548</v>
      </c>
      <c r="C2049" t="s">
        <v>194</v>
      </c>
      <c r="D2049">
        <v>3365501</v>
      </c>
      <c r="E2049" s="29">
        <v>42181</v>
      </c>
      <c r="F2049">
        <v>8472981</v>
      </c>
      <c r="G2049" s="14">
        <f>VLOOKUP(I2049,[2]numerales!$A:$F,6,0)</f>
        <v>923272193</v>
      </c>
      <c r="H2049" s="14">
        <f>VLOOKUP(I2049,[2]numerales!$A:$B,2,0)</f>
        <v>131401</v>
      </c>
      <c r="I2049" s="26">
        <v>131401</v>
      </c>
      <c r="K2049" s="1">
        <v>20000</v>
      </c>
      <c r="L2049" s="26"/>
      <c r="M2049" s="1"/>
      <c r="N2049" s="26"/>
      <c r="O2049" s="1"/>
      <c r="P2049" s="26"/>
    </row>
    <row r="2050" spans="1:16" hidden="1" x14ac:dyDescent="0.25">
      <c r="A2050" s="30">
        <v>50000249</v>
      </c>
      <c r="B2050">
        <v>2286026</v>
      </c>
      <c r="C2050" t="s">
        <v>154</v>
      </c>
      <c r="D2050">
        <v>51769274</v>
      </c>
      <c r="E2050" s="29">
        <v>42181</v>
      </c>
      <c r="F2050">
        <v>4647457</v>
      </c>
      <c r="G2050" s="14">
        <f>VLOOKUP(I2050,[2]numerales!$A:$F,6,0)</f>
        <v>11100000</v>
      </c>
      <c r="H2050" s="14">
        <f>VLOOKUP(I2050,[2]numerales!$A:$B,2,0)</f>
        <v>150105</v>
      </c>
      <c r="I2050" s="26">
        <v>27090505</v>
      </c>
      <c r="K2050" s="1">
        <v>50000</v>
      </c>
      <c r="L2050" s="26"/>
      <c r="M2050" s="1"/>
      <c r="N2050" s="26"/>
      <c r="O2050" s="1"/>
      <c r="P2050" s="26"/>
    </row>
    <row r="2051" spans="1:16" hidden="1" x14ac:dyDescent="0.25">
      <c r="A2051" s="30">
        <v>50000249</v>
      </c>
      <c r="B2051">
        <v>2306437</v>
      </c>
      <c r="C2051" t="s">
        <v>170</v>
      </c>
      <c r="D2051">
        <v>1053805751</v>
      </c>
      <c r="E2051" s="29">
        <v>42181</v>
      </c>
      <c r="F2051">
        <v>8755160</v>
      </c>
      <c r="G2051" s="14">
        <f>VLOOKUP(I2051,[2]numerales!$A:$F,6,0)</f>
        <v>923272421</v>
      </c>
      <c r="H2051" s="14">
        <f>VLOOKUP(I2051,[2]numerales!$A:$B,2,0)</f>
        <v>190101</v>
      </c>
      <c r="I2051" s="26">
        <v>190101</v>
      </c>
      <c r="K2051" s="1">
        <v>4700</v>
      </c>
      <c r="L2051" s="26"/>
      <c r="M2051" s="1"/>
      <c r="N2051" s="26"/>
      <c r="O2051" s="1"/>
      <c r="P2051" s="26"/>
    </row>
    <row r="2052" spans="1:16" hidden="1" x14ac:dyDescent="0.25">
      <c r="A2052" s="30">
        <v>50000249</v>
      </c>
      <c r="B2052">
        <v>2396856</v>
      </c>
      <c r="C2052" t="s">
        <v>193</v>
      </c>
      <c r="D2052">
        <v>9658543</v>
      </c>
      <c r="E2052" s="29">
        <v>42181</v>
      </c>
      <c r="F2052">
        <v>31441719</v>
      </c>
      <c r="G2052" s="14">
        <f>VLOOKUP(I2052,[2]numerales!$A:$F,6,0)</f>
        <v>12400000</v>
      </c>
      <c r="H2052" s="14">
        <f>VLOOKUP(I2052,[2]numerales!$A:$B,2,0)</f>
        <v>270102</v>
      </c>
      <c r="I2052" s="26">
        <v>121204</v>
      </c>
      <c r="K2052" s="1">
        <v>5000</v>
      </c>
      <c r="L2052" s="26"/>
      <c r="M2052" s="1"/>
      <c r="N2052" s="26"/>
      <c r="O2052" s="1"/>
      <c r="P2052" s="26"/>
    </row>
    <row r="2053" spans="1:16" hidden="1" x14ac:dyDescent="0.25">
      <c r="A2053" s="30">
        <v>50000249</v>
      </c>
      <c r="B2053">
        <v>2415582</v>
      </c>
      <c r="C2053" t="s">
        <v>154</v>
      </c>
      <c r="D2053">
        <v>41437902</v>
      </c>
      <c r="E2053" s="29">
        <v>42181</v>
      </c>
      <c r="F2053">
        <v>7536548</v>
      </c>
      <c r="G2053" s="14">
        <f>VLOOKUP(I2053,[2]numerales!$A:$F,6,0)</f>
        <v>923272193</v>
      </c>
      <c r="H2053" s="14">
        <f>VLOOKUP(I2053,[2]numerales!$A:$B,2,0)</f>
        <v>131401</v>
      </c>
      <c r="I2053" s="26">
        <v>131401</v>
      </c>
      <c r="K2053" s="1">
        <v>25800</v>
      </c>
      <c r="L2053" s="26"/>
      <c r="M2053" s="1"/>
      <c r="N2053" s="26"/>
      <c r="O2053" s="1"/>
      <c r="P2053" s="26"/>
    </row>
    <row r="2054" spans="1:16" hidden="1" x14ac:dyDescent="0.25">
      <c r="A2054" s="30">
        <v>50000249</v>
      </c>
      <c r="B2054">
        <v>2419280</v>
      </c>
      <c r="C2054" t="s">
        <v>171</v>
      </c>
      <c r="D2054">
        <v>93126098</v>
      </c>
      <c r="E2054" s="29">
        <v>42181</v>
      </c>
      <c r="F2054">
        <v>3742794</v>
      </c>
      <c r="G2054" s="14">
        <f>VLOOKUP(I2054,[2]numerales!$A:$F,6,0)</f>
        <v>12400000</v>
      </c>
      <c r="H2054" s="14">
        <f>VLOOKUP(I2054,[2]numerales!$A:$B,2,0)</f>
        <v>270102</v>
      </c>
      <c r="I2054" s="26">
        <v>121204</v>
      </c>
      <c r="K2054" s="1">
        <v>5000</v>
      </c>
      <c r="L2054" s="26"/>
      <c r="M2054" s="1"/>
      <c r="N2054" s="26"/>
      <c r="O2054" s="1"/>
      <c r="P2054" s="26"/>
    </row>
    <row r="2055" spans="1:16" hidden="1" x14ac:dyDescent="0.25">
      <c r="A2055" s="30">
        <v>50000249</v>
      </c>
      <c r="B2055">
        <v>2425523</v>
      </c>
      <c r="C2055" t="s">
        <v>171</v>
      </c>
      <c r="D2055">
        <v>94513159</v>
      </c>
      <c r="E2055" s="29">
        <v>42181</v>
      </c>
      <c r="F2055">
        <v>31584020</v>
      </c>
      <c r="G2055" s="14">
        <f>VLOOKUP(I2055,[2]numerales!$A:$F,6,0)</f>
        <v>12400000</v>
      </c>
      <c r="H2055" s="14">
        <f>VLOOKUP(I2055,[2]numerales!$A:$B,2,0)</f>
        <v>270102</v>
      </c>
      <c r="I2055" s="26">
        <v>121204</v>
      </c>
      <c r="K2055" s="1">
        <v>5000</v>
      </c>
      <c r="L2055" s="26"/>
      <c r="M2055" s="1"/>
      <c r="N2055" s="26"/>
      <c r="O2055" s="1"/>
      <c r="P2055" s="26"/>
    </row>
    <row r="2056" spans="1:16" hidden="1" x14ac:dyDescent="0.25">
      <c r="A2056" s="30">
        <v>50000249</v>
      </c>
      <c r="B2056">
        <v>2434283</v>
      </c>
      <c r="C2056" t="s">
        <v>171</v>
      </c>
      <c r="D2056">
        <v>5802805</v>
      </c>
      <c r="E2056" s="29">
        <v>42181</v>
      </c>
      <c r="F2056">
        <v>31376712</v>
      </c>
      <c r="G2056" s="14">
        <f>VLOOKUP(I2056,[2]numerales!$A:$F,6,0)</f>
        <v>923272193</v>
      </c>
      <c r="H2056" s="14">
        <f>VLOOKUP(I2056,[2]numerales!$A:$B,2,0)</f>
        <v>131401</v>
      </c>
      <c r="I2056" s="26">
        <v>131401</v>
      </c>
      <c r="K2056" s="1">
        <v>17200</v>
      </c>
      <c r="L2056" s="26"/>
      <c r="M2056" s="1"/>
      <c r="N2056" s="26"/>
      <c r="O2056" s="1"/>
      <c r="P2056" s="26"/>
    </row>
    <row r="2057" spans="1:16" hidden="1" x14ac:dyDescent="0.25">
      <c r="A2057" s="30">
        <v>50000249</v>
      </c>
      <c r="B2057">
        <v>2434285</v>
      </c>
      <c r="C2057" t="s">
        <v>171</v>
      </c>
      <c r="D2057">
        <v>1094428294</v>
      </c>
      <c r="E2057" s="29">
        <v>42181</v>
      </c>
      <c r="F2057">
        <v>31049632</v>
      </c>
      <c r="G2057" s="14">
        <f>VLOOKUP(I2057,[2]numerales!$A:$F,6,0)</f>
        <v>923272193</v>
      </c>
      <c r="H2057" s="14">
        <f>VLOOKUP(I2057,[2]numerales!$A:$B,2,0)</f>
        <v>131401</v>
      </c>
      <c r="I2057" s="26">
        <v>131401</v>
      </c>
      <c r="K2057" s="1">
        <v>10600</v>
      </c>
      <c r="L2057" s="26"/>
      <c r="M2057" s="1"/>
      <c r="N2057" s="26"/>
      <c r="O2057" s="1"/>
      <c r="P2057" s="26"/>
    </row>
    <row r="2058" spans="1:16" hidden="1" x14ac:dyDescent="0.25">
      <c r="A2058" s="30">
        <v>50000249</v>
      </c>
      <c r="B2058">
        <v>2441378</v>
      </c>
      <c r="C2058" t="s">
        <v>154</v>
      </c>
      <c r="D2058">
        <v>1019069860</v>
      </c>
      <c r="E2058" s="29">
        <v>42181</v>
      </c>
      <c r="F2058">
        <v>31081205</v>
      </c>
      <c r="G2058" s="14">
        <f>VLOOKUP(I2058,[2]numerales!$A:$F,6,0)</f>
        <v>12400000</v>
      </c>
      <c r="H2058" s="14">
        <f>VLOOKUP(I2058,[2]numerales!$A:$B,2,0)</f>
        <v>270102</v>
      </c>
      <c r="I2058" s="26">
        <v>270914</v>
      </c>
      <c r="K2058" s="1">
        <v>5000</v>
      </c>
      <c r="L2058" s="26"/>
      <c r="M2058" s="1"/>
      <c r="N2058" s="26"/>
      <c r="O2058" s="1"/>
      <c r="P2058" s="26"/>
    </row>
    <row r="2059" spans="1:16" hidden="1" x14ac:dyDescent="0.25">
      <c r="A2059" s="30">
        <v>50000249</v>
      </c>
      <c r="B2059">
        <v>2456497</v>
      </c>
      <c r="C2059" t="s">
        <v>179</v>
      </c>
      <c r="D2059">
        <v>11791289</v>
      </c>
      <c r="E2059" s="29">
        <v>42181</v>
      </c>
      <c r="F2059">
        <v>584241</v>
      </c>
      <c r="G2059" s="14">
        <f>VLOOKUP(I2059,[2]numerales!$A:$F,6,0)</f>
        <v>923272421</v>
      </c>
      <c r="H2059" s="14">
        <f>VLOOKUP(I2059,[2]numerales!$A:$B,2,0)</f>
        <v>190101</v>
      </c>
      <c r="I2059" s="26">
        <v>190101</v>
      </c>
      <c r="K2059" s="1">
        <v>107400</v>
      </c>
      <c r="L2059" s="26"/>
      <c r="M2059" s="1"/>
      <c r="N2059" s="26"/>
      <c r="O2059" s="1"/>
      <c r="P2059" s="26"/>
    </row>
    <row r="2060" spans="1:16" hidden="1" x14ac:dyDescent="0.25">
      <c r="A2060" s="30">
        <v>50000249</v>
      </c>
      <c r="B2060">
        <v>2456500</v>
      </c>
      <c r="C2060" t="s">
        <v>179</v>
      </c>
      <c r="D2060">
        <v>1098728112</v>
      </c>
      <c r="E2060" s="29">
        <v>42181</v>
      </c>
      <c r="F2060">
        <v>6342874</v>
      </c>
      <c r="G2060" s="14">
        <f>VLOOKUP(I2060,[2]numerales!$A:$F,6,0)</f>
        <v>12400000</v>
      </c>
      <c r="H2060" s="14">
        <f>VLOOKUP(I2060,[2]numerales!$A:$B,2,0)</f>
        <v>270102</v>
      </c>
      <c r="I2060" s="26">
        <v>121204</v>
      </c>
      <c r="K2060" s="1">
        <v>5000</v>
      </c>
      <c r="L2060" s="26"/>
      <c r="M2060" s="1"/>
      <c r="N2060" s="26"/>
      <c r="O2060" s="1"/>
      <c r="P2060" s="26"/>
    </row>
    <row r="2061" spans="1:16" hidden="1" x14ac:dyDescent="0.25">
      <c r="A2061" s="30">
        <v>50000249</v>
      </c>
      <c r="B2061">
        <v>2461384</v>
      </c>
      <c r="C2061" t="s">
        <v>154</v>
      </c>
      <c r="D2061">
        <v>7490448</v>
      </c>
      <c r="E2061" s="29">
        <v>42181</v>
      </c>
      <c r="F2061">
        <v>32023012</v>
      </c>
      <c r="G2061" s="14">
        <f>VLOOKUP(I2061,[2]numerales!$A:$F,6,0)</f>
        <v>923272193</v>
      </c>
      <c r="H2061" s="14">
        <f>VLOOKUP(I2061,[2]numerales!$A:$B,2,0)</f>
        <v>131401</v>
      </c>
      <c r="I2061" s="26">
        <v>131401</v>
      </c>
      <c r="K2061" s="1">
        <v>9300</v>
      </c>
      <c r="L2061" s="26"/>
      <c r="M2061" s="1"/>
      <c r="N2061" s="26"/>
      <c r="O2061" s="1"/>
      <c r="P2061" s="26"/>
    </row>
    <row r="2062" spans="1:16" hidden="1" x14ac:dyDescent="0.25">
      <c r="A2062" s="30">
        <v>50000249</v>
      </c>
      <c r="B2062">
        <v>2461385</v>
      </c>
      <c r="C2062" t="s">
        <v>154</v>
      </c>
      <c r="D2062">
        <v>7490448</v>
      </c>
      <c r="E2062" s="29">
        <v>42181</v>
      </c>
      <c r="F2062">
        <v>0</v>
      </c>
      <c r="G2062" s="14">
        <f>VLOOKUP(I2062,[2]numerales!$A:$F,6,0)</f>
        <v>923272193</v>
      </c>
      <c r="H2062" s="14">
        <f>VLOOKUP(I2062,[2]numerales!$A:$B,2,0)</f>
        <v>131401</v>
      </c>
      <c r="I2062" s="26">
        <v>131401</v>
      </c>
      <c r="K2062" s="1">
        <v>5100</v>
      </c>
      <c r="L2062" s="26"/>
      <c r="M2062" s="1"/>
      <c r="N2062" s="26"/>
      <c r="O2062" s="1"/>
      <c r="P2062" s="26"/>
    </row>
    <row r="2063" spans="1:16" hidden="1" x14ac:dyDescent="0.25">
      <c r="A2063" s="30">
        <v>50000249</v>
      </c>
      <c r="B2063">
        <v>2461386</v>
      </c>
      <c r="C2063" t="s">
        <v>154</v>
      </c>
      <c r="D2063">
        <v>7490448</v>
      </c>
      <c r="E2063" s="29">
        <v>42181</v>
      </c>
      <c r="F2063">
        <v>32023012</v>
      </c>
      <c r="G2063" s="14">
        <f>VLOOKUP(I2063,[2]numerales!$A:$F,6,0)</f>
        <v>923272193</v>
      </c>
      <c r="H2063" s="14">
        <f>VLOOKUP(I2063,[2]numerales!$A:$B,2,0)</f>
        <v>131401</v>
      </c>
      <c r="I2063" s="26">
        <v>131401</v>
      </c>
      <c r="K2063" s="1">
        <v>19300</v>
      </c>
      <c r="L2063" s="26"/>
      <c r="M2063" s="1"/>
      <c r="N2063" s="26"/>
      <c r="O2063" s="1"/>
      <c r="P2063" s="26"/>
    </row>
    <row r="2064" spans="1:16" hidden="1" x14ac:dyDescent="0.25">
      <c r="A2064" s="30">
        <v>50000249</v>
      </c>
      <c r="B2064">
        <v>2461387</v>
      </c>
      <c r="C2064" t="s">
        <v>154</v>
      </c>
      <c r="D2064">
        <v>8300211998</v>
      </c>
      <c r="E2064" s="29">
        <v>42181</v>
      </c>
      <c r="F2064">
        <v>5760520</v>
      </c>
      <c r="G2064" s="14">
        <f>VLOOKUP(I2064,[2]numerales!$A:$F,6,0)</f>
        <v>96400000</v>
      </c>
      <c r="H2064" s="14">
        <f>VLOOKUP(I2064,[2]numerales!$A:$B,2,0)</f>
        <v>370101</v>
      </c>
      <c r="I2064" s="26">
        <v>121280</v>
      </c>
      <c r="K2064" s="1">
        <v>5400</v>
      </c>
      <c r="L2064" s="26"/>
      <c r="M2064" s="1"/>
      <c r="N2064" s="26"/>
      <c r="O2064" s="1"/>
      <c r="P2064" s="26"/>
    </row>
    <row r="2065" spans="1:16" hidden="1" x14ac:dyDescent="0.25">
      <c r="A2065" s="30">
        <v>50000249</v>
      </c>
      <c r="B2065">
        <v>2461389</v>
      </c>
      <c r="C2065" t="s">
        <v>154</v>
      </c>
      <c r="D2065">
        <v>8600331516</v>
      </c>
      <c r="E2065" s="29">
        <v>42181</v>
      </c>
      <c r="F2065">
        <v>5892346</v>
      </c>
      <c r="G2065" s="14">
        <f>VLOOKUP(I2065,[2]numerales!$A:$F,6,0)</f>
        <v>96400000</v>
      </c>
      <c r="H2065" s="14">
        <f>VLOOKUP(I2065,[2]numerales!$A:$B,2,0)</f>
        <v>370101</v>
      </c>
      <c r="I2065" s="26">
        <v>121280</v>
      </c>
      <c r="K2065" s="1">
        <v>5400</v>
      </c>
      <c r="L2065" s="26"/>
      <c r="M2065" s="1"/>
      <c r="N2065" s="26"/>
      <c r="O2065" s="1"/>
      <c r="P2065" s="26"/>
    </row>
    <row r="2066" spans="1:16" hidden="1" x14ac:dyDescent="0.25">
      <c r="A2066" s="30">
        <v>50000249</v>
      </c>
      <c r="B2066">
        <v>2461392</v>
      </c>
      <c r="C2066" t="s">
        <v>154</v>
      </c>
      <c r="D2066">
        <v>32720992</v>
      </c>
      <c r="E2066" s="29">
        <v>42181</v>
      </c>
      <c r="F2066">
        <v>3018697</v>
      </c>
      <c r="G2066" s="14">
        <f>VLOOKUP(I2066,[2]numerales!$A:$F,6,0)</f>
        <v>12400000</v>
      </c>
      <c r="H2066" s="14">
        <f>VLOOKUP(I2066,[2]numerales!$A:$B,2,0)</f>
        <v>270102</v>
      </c>
      <c r="I2066" s="26">
        <v>270102</v>
      </c>
      <c r="K2066" s="1">
        <v>14500</v>
      </c>
      <c r="L2066" s="26"/>
      <c r="M2066" s="1"/>
      <c r="N2066" s="26"/>
      <c r="O2066" s="1"/>
      <c r="P2066" s="26"/>
    </row>
    <row r="2067" spans="1:16" hidden="1" x14ac:dyDescent="0.25">
      <c r="A2067" s="30">
        <v>50000249</v>
      </c>
      <c r="B2067">
        <v>2468526</v>
      </c>
      <c r="C2067" t="s">
        <v>160</v>
      </c>
      <c r="D2067">
        <v>1110575548</v>
      </c>
      <c r="E2067" s="29">
        <v>42181</v>
      </c>
      <c r="F2067">
        <v>2709600</v>
      </c>
      <c r="G2067" s="14">
        <f>VLOOKUP(I2067,[2]numerales!$A:$F,6,0)</f>
        <v>26800000</v>
      </c>
      <c r="H2067" s="14">
        <f>VLOOKUP(I2067,[2]numerales!$A:$B,2,0)</f>
        <v>360200</v>
      </c>
      <c r="I2067" s="26">
        <v>360200</v>
      </c>
      <c r="K2067" s="1">
        <v>10000</v>
      </c>
      <c r="L2067" s="26"/>
      <c r="M2067" s="1"/>
      <c r="N2067" s="26"/>
      <c r="O2067" s="1"/>
      <c r="P2067" s="26"/>
    </row>
    <row r="2068" spans="1:16" hidden="1" x14ac:dyDescent="0.25">
      <c r="A2068" s="30">
        <v>50000249</v>
      </c>
      <c r="B2068">
        <v>2498028</v>
      </c>
      <c r="C2068" t="s">
        <v>179</v>
      </c>
      <c r="D2068">
        <v>63272462</v>
      </c>
      <c r="E2068" s="29">
        <v>42181</v>
      </c>
      <c r="F2068">
        <v>6962972</v>
      </c>
      <c r="G2068" s="14">
        <f>VLOOKUP(I2068,[2]numerales!$A:$F,6,0)</f>
        <v>923272193</v>
      </c>
      <c r="H2068" s="14">
        <f>VLOOKUP(I2068,[2]numerales!$A:$B,2,0)</f>
        <v>131401</v>
      </c>
      <c r="I2068" s="26">
        <v>131401</v>
      </c>
      <c r="K2068" s="1">
        <v>8968167.3100000005</v>
      </c>
      <c r="L2068" s="26"/>
      <c r="M2068" s="1"/>
      <c r="N2068" s="26"/>
      <c r="O2068" s="1"/>
      <c r="P2068" s="26"/>
    </row>
    <row r="2069" spans="1:16" hidden="1" x14ac:dyDescent="0.25">
      <c r="A2069" s="30">
        <v>50000249</v>
      </c>
      <c r="B2069">
        <v>2519533</v>
      </c>
      <c r="C2069" t="s">
        <v>167</v>
      </c>
      <c r="D2069">
        <v>1127045671</v>
      </c>
      <c r="E2069" s="29">
        <v>42181</v>
      </c>
      <c r="F2069">
        <v>30121504</v>
      </c>
      <c r="G2069" s="14">
        <f>VLOOKUP(I2069,[2]numerales!$A:$F,6,0)</f>
        <v>923272421</v>
      </c>
      <c r="H2069" s="14">
        <f>VLOOKUP(I2069,[2]numerales!$A:$B,2,0)</f>
        <v>190101</v>
      </c>
      <c r="I2069" s="26">
        <v>190101</v>
      </c>
      <c r="K2069" s="1">
        <v>107400</v>
      </c>
      <c r="L2069" s="26"/>
      <c r="M2069" s="1"/>
      <c r="N2069" s="26"/>
      <c r="O2069" s="1"/>
      <c r="P2069" s="26"/>
    </row>
    <row r="2070" spans="1:16" hidden="1" x14ac:dyDescent="0.25">
      <c r="A2070" s="30">
        <v>50000249</v>
      </c>
      <c r="B2070">
        <v>2535599</v>
      </c>
      <c r="C2070" t="s">
        <v>163</v>
      </c>
      <c r="D2070">
        <v>1143354420</v>
      </c>
      <c r="E2070" s="29">
        <v>42181</v>
      </c>
      <c r="F2070">
        <v>30034652</v>
      </c>
      <c r="G2070" s="14">
        <f>VLOOKUP(I2070,[2]numerales!$A:$F,6,0)</f>
        <v>12400000</v>
      </c>
      <c r="H2070" s="14">
        <f>VLOOKUP(I2070,[2]numerales!$A:$B,2,0)</f>
        <v>270102</v>
      </c>
      <c r="I2070" s="26">
        <v>121204</v>
      </c>
      <c r="K2070" s="1">
        <v>5000</v>
      </c>
      <c r="L2070" s="26"/>
      <c r="M2070" s="1"/>
      <c r="N2070" s="26"/>
      <c r="O2070" s="1"/>
      <c r="P2070" s="26"/>
    </row>
    <row r="2071" spans="1:16" hidden="1" x14ac:dyDescent="0.25">
      <c r="A2071" s="30">
        <v>50000249</v>
      </c>
      <c r="B2071">
        <v>2535600</v>
      </c>
      <c r="C2071" t="s">
        <v>163</v>
      </c>
      <c r="D2071">
        <v>1122813827</v>
      </c>
      <c r="E2071" s="29">
        <v>42181</v>
      </c>
      <c r="F2071">
        <v>30047008</v>
      </c>
      <c r="G2071" s="14">
        <f>VLOOKUP(I2071,[2]numerales!$A:$F,6,0)</f>
        <v>12400000</v>
      </c>
      <c r="H2071" s="14">
        <f>VLOOKUP(I2071,[2]numerales!$A:$B,2,0)</f>
        <v>270102</v>
      </c>
      <c r="I2071" s="26">
        <v>121204</v>
      </c>
      <c r="K2071" s="1">
        <v>5000</v>
      </c>
      <c r="L2071" s="26"/>
      <c r="M2071" s="1"/>
      <c r="N2071" s="26"/>
      <c r="O2071" s="1"/>
      <c r="P2071" s="26"/>
    </row>
    <row r="2072" spans="1:16" hidden="1" x14ac:dyDescent="0.25">
      <c r="A2072" s="30">
        <v>50000249</v>
      </c>
      <c r="B2072">
        <v>2535611</v>
      </c>
      <c r="C2072" t="s">
        <v>163</v>
      </c>
      <c r="D2072">
        <v>900030210</v>
      </c>
      <c r="E2072" s="29">
        <v>42181</v>
      </c>
      <c r="F2072">
        <v>6656696</v>
      </c>
      <c r="G2072" s="14">
        <f>VLOOKUP(I2072,[2]numerales!$A:$F,6,0)</f>
        <v>96400000</v>
      </c>
      <c r="H2072" s="14">
        <f>VLOOKUP(I2072,[2]numerales!$A:$B,2,0)</f>
        <v>370101</v>
      </c>
      <c r="I2072" s="26">
        <v>121280</v>
      </c>
      <c r="K2072" s="1">
        <v>5400</v>
      </c>
      <c r="L2072" s="26"/>
      <c r="M2072" s="1"/>
      <c r="N2072" s="26"/>
      <c r="O2072" s="1"/>
      <c r="P2072" s="26"/>
    </row>
    <row r="2073" spans="1:16" hidden="1" x14ac:dyDescent="0.25">
      <c r="A2073" s="30">
        <v>50000249</v>
      </c>
      <c r="B2073">
        <v>2535661</v>
      </c>
      <c r="C2073" t="s">
        <v>163</v>
      </c>
      <c r="D2073">
        <v>9072750</v>
      </c>
      <c r="E2073" s="29">
        <v>42181</v>
      </c>
      <c r="F2073">
        <v>30079457</v>
      </c>
      <c r="G2073" s="14">
        <f>VLOOKUP(I2073,[2]numerales!$A:$F,6,0)</f>
        <v>923272193</v>
      </c>
      <c r="H2073" s="14">
        <f>VLOOKUP(I2073,[2]numerales!$A:$B,2,0)</f>
        <v>131401</v>
      </c>
      <c r="I2073" s="26">
        <v>131401</v>
      </c>
      <c r="K2073" s="1">
        <v>1700</v>
      </c>
      <c r="L2073" s="26"/>
      <c r="M2073" s="1"/>
      <c r="N2073" s="26"/>
      <c r="O2073" s="1"/>
      <c r="P2073" s="26"/>
    </row>
    <row r="2074" spans="1:16" hidden="1" x14ac:dyDescent="0.25">
      <c r="A2074" s="30">
        <v>50000249</v>
      </c>
      <c r="B2074">
        <v>2536965</v>
      </c>
      <c r="C2074" t="s">
        <v>167</v>
      </c>
      <c r="D2074">
        <v>1090176370</v>
      </c>
      <c r="E2074" s="29">
        <v>42181</v>
      </c>
      <c r="F2074">
        <v>32133368</v>
      </c>
      <c r="G2074" s="14">
        <f>VLOOKUP(I2074,[2]numerales!$A:$F,6,0)</f>
        <v>12400000</v>
      </c>
      <c r="H2074" s="14">
        <f>VLOOKUP(I2074,[2]numerales!$A:$B,2,0)</f>
        <v>270102</v>
      </c>
      <c r="I2074" s="26">
        <v>121204</v>
      </c>
      <c r="K2074" s="1">
        <v>5000</v>
      </c>
      <c r="L2074" s="26"/>
      <c r="M2074" s="1"/>
      <c r="N2074" s="26"/>
      <c r="O2074" s="1"/>
      <c r="P2074" s="26"/>
    </row>
    <row r="2075" spans="1:16" hidden="1" x14ac:dyDescent="0.25">
      <c r="A2075" s="30">
        <v>50000249</v>
      </c>
      <c r="B2075">
        <v>2558158</v>
      </c>
      <c r="C2075" t="s">
        <v>192</v>
      </c>
      <c r="D2075">
        <v>1018420699</v>
      </c>
      <c r="E2075" s="29">
        <v>42181</v>
      </c>
      <c r="F2075">
        <v>32049552</v>
      </c>
      <c r="G2075" s="14">
        <f>VLOOKUP(I2075,[2]numerales!$A:$F,6,0)</f>
        <v>923272421</v>
      </c>
      <c r="H2075" s="14">
        <f>VLOOKUP(I2075,[2]numerales!$A:$B,2,0)</f>
        <v>190101</v>
      </c>
      <c r="I2075" s="26">
        <v>190101</v>
      </c>
      <c r="K2075" s="1">
        <v>107400</v>
      </c>
      <c r="L2075" s="26"/>
      <c r="M2075" s="1"/>
      <c r="N2075" s="26"/>
      <c r="O2075" s="1"/>
      <c r="P2075" s="26"/>
    </row>
    <row r="2076" spans="1:16" hidden="1" x14ac:dyDescent="0.25">
      <c r="A2076" s="30">
        <v>50000249</v>
      </c>
      <c r="B2076">
        <v>2564511</v>
      </c>
      <c r="C2076" t="s">
        <v>165</v>
      </c>
      <c r="D2076">
        <v>25708860</v>
      </c>
      <c r="E2076" s="29">
        <v>42181</v>
      </c>
      <c r="F2076">
        <v>31461570</v>
      </c>
      <c r="G2076" s="14">
        <f>VLOOKUP(I2076,[2]numerales!$A:$F,6,0)</f>
        <v>923272193</v>
      </c>
      <c r="H2076" s="14">
        <f>VLOOKUP(I2076,[2]numerales!$A:$B,2,0)</f>
        <v>131401</v>
      </c>
      <c r="I2076" s="26">
        <v>131401</v>
      </c>
      <c r="K2076" s="1">
        <v>1500</v>
      </c>
      <c r="L2076" s="26"/>
      <c r="M2076" s="1"/>
      <c r="N2076" s="26"/>
      <c r="O2076" s="1"/>
      <c r="P2076" s="26"/>
    </row>
    <row r="2077" spans="1:16" hidden="1" x14ac:dyDescent="0.25">
      <c r="A2077" s="30">
        <v>50000249</v>
      </c>
      <c r="B2077">
        <v>2572076</v>
      </c>
      <c r="C2077" t="s">
        <v>163</v>
      </c>
      <c r="D2077">
        <v>9261801</v>
      </c>
      <c r="E2077" s="29">
        <v>42181</v>
      </c>
      <c r="F2077">
        <v>6775425</v>
      </c>
      <c r="G2077" s="14">
        <f>VLOOKUP(I2077,[2]numerales!$A:$F,6,0)</f>
        <v>923272193</v>
      </c>
      <c r="H2077" s="14">
        <f>VLOOKUP(I2077,[2]numerales!$A:$B,2,0)</f>
        <v>131401</v>
      </c>
      <c r="I2077" s="26">
        <v>131401</v>
      </c>
      <c r="K2077" s="1">
        <v>23300</v>
      </c>
      <c r="L2077" s="26"/>
      <c r="M2077" s="1"/>
      <c r="N2077" s="26"/>
      <c r="O2077" s="1"/>
      <c r="P2077" s="26"/>
    </row>
    <row r="2078" spans="1:16" hidden="1" x14ac:dyDescent="0.25">
      <c r="A2078" s="30">
        <v>50000249</v>
      </c>
      <c r="B2078">
        <v>2620736</v>
      </c>
      <c r="C2078" t="s">
        <v>181</v>
      </c>
      <c r="D2078">
        <v>75097179</v>
      </c>
      <c r="E2078" s="29">
        <v>42181</v>
      </c>
      <c r="F2078">
        <v>31133770</v>
      </c>
      <c r="G2078" s="14">
        <f>VLOOKUP(I2078,[2]numerales!$A:$F,6,0)</f>
        <v>26800000</v>
      </c>
      <c r="H2078" s="14">
        <f>VLOOKUP(I2078,[2]numerales!$A:$B,2,0)</f>
        <v>360200</v>
      </c>
      <c r="I2078" s="26">
        <v>360200</v>
      </c>
      <c r="K2078" s="1">
        <v>116645</v>
      </c>
      <c r="L2078" s="26"/>
      <c r="M2078" s="1"/>
      <c r="N2078" s="26"/>
      <c r="O2078" s="1"/>
      <c r="P2078" s="26"/>
    </row>
    <row r="2079" spans="1:16" hidden="1" x14ac:dyDescent="0.25">
      <c r="A2079" s="30">
        <v>50000249</v>
      </c>
      <c r="B2079">
        <v>2621271</v>
      </c>
      <c r="C2079" t="s">
        <v>191</v>
      </c>
      <c r="D2079">
        <v>91444868</v>
      </c>
      <c r="E2079" s="29">
        <v>42181</v>
      </c>
      <c r="F2079">
        <v>30149885</v>
      </c>
      <c r="G2079" s="14">
        <f>VLOOKUP(I2079,[2]numerales!$A:$F,6,0)</f>
        <v>12400000</v>
      </c>
      <c r="H2079" s="14">
        <f>VLOOKUP(I2079,[2]numerales!$A:$B,2,0)</f>
        <v>270102</v>
      </c>
      <c r="I2079" s="26">
        <v>121204</v>
      </c>
      <c r="K2079" s="1">
        <v>5000</v>
      </c>
      <c r="L2079" s="26"/>
      <c r="M2079" s="1"/>
      <c r="N2079" s="26"/>
      <c r="O2079" s="1"/>
      <c r="P2079" s="26"/>
    </row>
    <row r="2080" spans="1:16" hidden="1" x14ac:dyDescent="0.25">
      <c r="A2080" s="30">
        <v>50000249</v>
      </c>
      <c r="B2080">
        <v>2621272</v>
      </c>
      <c r="C2080" t="s">
        <v>191</v>
      </c>
      <c r="D2080">
        <v>63278150</v>
      </c>
      <c r="E2080" s="29">
        <v>42181</v>
      </c>
      <c r="F2080">
        <v>6483755</v>
      </c>
      <c r="G2080" s="14">
        <f>VLOOKUP(I2080,[2]numerales!$A:$F,6,0)</f>
        <v>923272193</v>
      </c>
      <c r="H2080" s="14">
        <f>VLOOKUP(I2080,[2]numerales!$A:$B,2,0)</f>
        <v>131401</v>
      </c>
      <c r="I2080" s="26">
        <v>131401</v>
      </c>
      <c r="K2080" s="1">
        <v>5300</v>
      </c>
      <c r="L2080" s="26"/>
      <c r="M2080" s="1"/>
      <c r="N2080" s="26"/>
      <c r="O2080" s="1"/>
      <c r="P2080" s="26"/>
    </row>
    <row r="2081" spans="1:16" hidden="1" x14ac:dyDescent="0.25">
      <c r="A2081" s="30">
        <v>50000249</v>
      </c>
      <c r="B2081">
        <v>2624183</v>
      </c>
      <c r="C2081" t="s">
        <v>169</v>
      </c>
      <c r="D2081">
        <v>1144039068</v>
      </c>
      <c r="E2081" s="29">
        <v>42181</v>
      </c>
      <c r="F2081">
        <v>31766533</v>
      </c>
      <c r="G2081" s="14">
        <f>VLOOKUP(I2081,[2]numerales!$A:$F,6,0)</f>
        <v>923272421</v>
      </c>
      <c r="H2081" s="14">
        <f>VLOOKUP(I2081,[2]numerales!$A:$B,2,0)</f>
        <v>190101</v>
      </c>
      <c r="I2081" s="26">
        <v>19010103</v>
      </c>
      <c r="K2081" s="1">
        <v>107400</v>
      </c>
      <c r="L2081" s="26"/>
      <c r="M2081" s="1"/>
      <c r="N2081" s="26"/>
      <c r="O2081" s="1"/>
      <c r="P2081" s="26"/>
    </row>
    <row r="2082" spans="1:16" x14ac:dyDescent="0.25">
      <c r="A2082" s="30">
        <v>50000249</v>
      </c>
      <c r="B2082">
        <v>2637090</v>
      </c>
      <c r="C2082" t="s">
        <v>177</v>
      </c>
      <c r="D2082">
        <v>860029842</v>
      </c>
      <c r="E2082" s="29">
        <v>42181</v>
      </c>
      <c r="F2082">
        <v>8352742</v>
      </c>
      <c r="G2082" s="14">
        <f>VLOOKUP(I2082,[2]numerales!$A:$F,6,0)</f>
        <v>11800000</v>
      </c>
      <c r="H2082" s="14">
        <f>VLOOKUP(I2082,[2]numerales!$A:$B,2,0)</f>
        <v>240101</v>
      </c>
      <c r="I2082" s="26">
        <v>121265</v>
      </c>
      <c r="K2082" s="1">
        <v>10269328</v>
      </c>
      <c r="L2082" s="26"/>
      <c r="M2082" s="1"/>
      <c r="N2082" s="26"/>
      <c r="O2082" s="1"/>
      <c r="P2082" s="26"/>
    </row>
    <row r="2083" spans="1:16" hidden="1" x14ac:dyDescent="0.25">
      <c r="A2083" s="30">
        <v>50000249</v>
      </c>
      <c r="B2083">
        <v>2645834</v>
      </c>
      <c r="C2083" t="s">
        <v>190</v>
      </c>
      <c r="D2083">
        <v>8909800952</v>
      </c>
      <c r="E2083" s="29">
        <v>42181</v>
      </c>
      <c r="F2083">
        <v>8283202</v>
      </c>
      <c r="G2083" s="14">
        <f>VLOOKUP(I2083,[2]numerales!$A:$F,6,0)</f>
        <v>923272438</v>
      </c>
      <c r="H2083" s="14">
        <f>VLOOKUP(I2083,[2]numerales!$A:$B,2,0)</f>
        <v>410400</v>
      </c>
      <c r="I2083" s="26">
        <v>410400</v>
      </c>
      <c r="K2083" s="1">
        <v>32487893.32</v>
      </c>
      <c r="L2083" s="26"/>
      <c r="M2083" s="1"/>
      <c r="N2083" s="26"/>
      <c r="O2083" s="1"/>
      <c r="P2083" s="26"/>
    </row>
    <row r="2084" spans="1:16" hidden="1" x14ac:dyDescent="0.25">
      <c r="A2084" s="30">
        <v>50000249</v>
      </c>
      <c r="B2084">
        <v>2645835</v>
      </c>
      <c r="C2084" t="s">
        <v>190</v>
      </c>
      <c r="D2084">
        <v>8909811385</v>
      </c>
      <c r="E2084" s="29">
        <v>42181</v>
      </c>
      <c r="F2084">
        <v>8273273</v>
      </c>
      <c r="G2084" s="14">
        <f>VLOOKUP(I2084,[2]numerales!$A:$F,6,0)</f>
        <v>11300000</v>
      </c>
      <c r="H2084" s="14">
        <f>VLOOKUP(I2084,[2]numerales!$A:$B,2,0)</f>
        <v>220101</v>
      </c>
      <c r="I2084" s="26">
        <v>220101</v>
      </c>
      <c r="K2084" s="1">
        <v>1276663.3500000001</v>
      </c>
      <c r="L2084" s="26"/>
      <c r="M2084" s="1"/>
      <c r="N2084" s="26"/>
      <c r="O2084" s="1"/>
      <c r="P2084" s="26"/>
    </row>
    <row r="2085" spans="1:16" hidden="1" x14ac:dyDescent="0.25">
      <c r="A2085" s="30">
        <v>50000249</v>
      </c>
      <c r="B2085">
        <v>2647278</v>
      </c>
      <c r="C2085" t="s">
        <v>160</v>
      </c>
      <c r="D2085">
        <v>1005690470</v>
      </c>
      <c r="E2085" s="29">
        <v>42181</v>
      </c>
      <c r="F2085">
        <v>2709600</v>
      </c>
      <c r="G2085" s="14">
        <f>VLOOKUP(I2085,[2]numerales!$A:$F,6,0)</f>
        <v>26800000</v>
      </c>
      <c r="H2085" s="14">
        <f>VLOOKUP(I2085,[2]numerales!$A:$B,2,0)</f>
        <v>360200</v>
      </c>
      <c r="I2085" s="26">
        <v>360200</v>
      </c>
      <c r="K2085" s="1">
        <v>10000</v>
      </c>
      <c r="L2085" s="26"/>
      <c r="M2085" s="1"/>
      <c r="N2085" s="26"/>
      <c r="O2085" s="1"/>
      <c r="P2085" s="26"/>
    </row>
    <row r="2086" spans="1:16" hidden="1" x14ac:dyDescent="0.25">
      <c r="A2086" s="30">
        <v>50000249</v>
      </c>
      <c r="B2086">
        <v>20079762</v>
      </c>
      <c r="C2086" t="s">
        <v>189</v>
      </c>
      <c r="D2086">
        <v>6370400</v>
      </c>
      <c r="E2086" s="29">
        <v>42181</v>
      </c>
      <c r="F2086">
        <v>31624128</v>
      </c>
      <c r="G2086" s="14">
        <f>VLOOKUP(I2086,[2]numerales!$A:$F,6,0)</f>
        <v>923272193</v>
      </c>
      <c r="H2086" s="14">
        <f>VLOOKUP(I2086,[2]numerales!$A:$B,2,0)</f>
        <v>131401</v>
      </c>
      <c r="I2086" s="26">
        <v>131401</v>
      </c>
      <c r="K2086" s="1">
        <v>18400</v>
      </c>
      <c r="L2086" s="26"/>
      <c r="M2086" s="1"/>
      <c r="N2086" s="26"/>
      <c r="O2086" s="1"/>
      <c r="P2086" s="26"/>
    </row>
    <row r="2087" spans="1:16" hidden="1" x14ac:dyDescent="0.25">
      <c r="A2087" s="30">
        <v>50000249</v>
      </c>
      <c r="B2087">
        <v>33403653</v>
      </c>
      <c r="C2087" t="s">
        <v>154</v>
      </c>
      <c r="D2087">
        <v>41728105</v>
      </c>
      <c r="E2087" s="29">
        <v>42181</v>
      </c>
      <c r="F2087">
        <v>6017216</v>
      </c>
      <c r="G2087" s="14">
        <f>VLOOKUP(I2087,[2]numerales!$A:$F,6,0)</f>
        <v>923272193</v>
      </c>
      <c r="H2087" s="14">
        <f>VLOOKUP(I2087,[2]numerales!$A:$B,2,0)</f>
        <v>131401</v>
      </c>
      <c r="I2087" s="26">
        <v>131401</v>
      </c>
      <c r="K2087" s="1">
        <v>712000</v>
      </c>
      <c r="L2087" s="26"/>
      <c r="M2087" s="1"/>
      <c r="N2087" s="26"/>
      <c r="O2087" s="1"/>
      <c r="P2087" s="26"/>
    </row>
    <row r="2088" spans="1:16" hidden="1" x14ac:dyDescent="0.25">
      <c r="A2088" s="30">
        <v>50000249</v>
      </c>
      <c r="B2088">
        <v>38740135</v>
      </c>
      <c r="C2088" t="s">
        <v>154</v>
      </c>
      <c r="D2088">
        <v>1010204857</v>
      </c>
      <c r="E2088" s="29">
        <v>42181</v>
      </c>
      <c r="F2088">
        <v>7506872</v>
      </c>
      <c r="G2088" s="14">
        <f>VLOOKUP(I2088,[2]numerales!$A:$F,6,0)</f>
        <v>12400000</v>
      </c>
      <c r="H2088" s="14">
        <f>VLOOKUP(I2088,[2]numerales!$A:$B,2,0)</f>
        <v>270102</v>
      </c>
      <c r="I2088" s="26">
        <v>121204</v>
      </c>
      <c r="K2088" s="1">
        <v>5000</v>
      </c>
      <c r="L2088" s="26"/>
      <c r="M2088" s="1"/>
      <c r="N2088" s="26"/>
      <c r="O2088" s="1"/>
      <c r="P2088" s="26"/>
    </row>
    <row r="2089" spans="1:16" hidden="1" x14ac:dyDescent="0.25">
      <c r="A2089" s="30">
        <v>50000249</v>
      </c>
      <c r="B2089">
        <v>38904856</v>
      </c>
      <c r="C2089" t="s">
        <v>154</v>
      </c>
      <c r="D2089">
        <v>1073681423</v>
      </c>
      <c r="E2089" s="29">
        <v>42181</v>
      </c>
      <c r="F2089">
        <v>32023064</v>
      </c>
      <c r="G2089" s="14">
        <f>VLOOKUP(I2089,[2]numerales!$A:$F,6,0)</f>
        <v>923272421</v>
      </c>
      <c r="H2089" s="14">
        <f>VLOOKUP(I2089,[2]numerales!$A:$B,2,0)</f>
        <v>190101</v>
      </c>
      <c r="I2089" s="26">
        <v>190101</v>
      </c>
      <c r="K2089" s="1">
        <v>107400</v>
      </c>
      <c r="L2089" s="26"/>
      <c r="M2089" s="1"/>
      <c r="N2089" s="26"/>
      <c r="O2089" s="1"/>
      <c r="P2089" s="26"/>
    </row>
    <row r="2090" spans="1:16" hidden="1" x14ac:dyDescent="0.25">
      <c r="A2090" s="30">
        <v>50000249</v>
      </c>
      <c r="B2090">
        <v>39060117</v>
      </c>
      <c r="C2090" t="s">
        <v>154</v>
      </c>
      <c r="D2090">
        <v>20384684</v>
      </c>
      <c r="E2090" s="29">
        <v>42181</v>
      </c>
      <c r="F2090">
        <v>31244471</v>
      </c>
      <c r="G2090" s="14">
        <f>VLOOKUP(I2090,[2]numerales!$A:$F,6,0)</f>
        <v>12400000</v>
      </c>
      <c r="H2090" s="14">
        <f>VLOOKUP(I2090,[2]numerales!$A:$B,2,0)</f>
        <v>270102</v>
      </c>
      <c r="I2090" s="26">
        <v>121204</v>
      </c>
      <c r="K2090" s="1">
        <v>5000</v>
      </c>
      <c r="L2090" s="26"/>
      <c r="M2090" s="1"/>
      <c r="N2090" s="26"/>
      <c r="O2090" s="1"/>
      <c r="P2090" s="26"/>
    </row>
    <row r="2091" spans="1:16" hidden="1" x14ac:dyDescent="0.25">
      <c r="A2091" s="30">
        <v>50000249</v>
      </c>
      <c r="B2091">
        <v>39668744</v>
      </c>
      <c r="C2091" t="s">
        <v>154</v>
      </c>
      <c r="D2091">
        <v>533264</v>
      </c>
      <c r="E2091" s="29">
        <v>42181</v>
      </c>
      <c r="F2091">
        <v>31078210</v>
      </c>
      <c r="G2091" s="14">
        <f>VLOOKUP(I2091,[2]numerales!$A:$F,6,0)</f>
        <v>923272421</v>
      </c>
      <c r="H2091" s="14">
        <f>VLOOKUP(I2091,[2]numerales!$A:$B,2,0)</f>
        <v>190101</v>
      </c>
      <c r="I2091" s="26">
        <v>190101</v>
      </c>
      <c r="K2091" s="1">
        <v>107400</v>
      </c>
      <c r="L2091" s="26"/>
      <c r="M2091" s="1"/>
      <c r="N2091" s="26"/>
      <c r="O2091" s="1"/>
      <c r="P2091" s="26"/>
    </row>
    <row r="2092" spans="1:16" hidden="1" x14ac:dyDescent="0.25">
      <c r="A2092" s="30">
        <v>50000249</v>
      </c>
      <c r="B2092">
        <v>40124022</v>
      </c>
      <c r="C2092" t="s">
        <v>188</v>
      </c>
      <c r="D2092">
        <v>1121827319</v>
      </c>
      <c r="E2092" s="29">
        <v>42181</v>
      </c>
      <c r="F2092">
        <v>31424023</v>
      </c>
      <c r="G2092" s="14">
        <f>VLOOKUP(I2092,[2]numerales!$A:$F,6,0)</f>
        <v>923272421</v>
      </c>
      <c r="H2092" s="14">
        <f>VLOOKUP(I2092,[2]numerales!$A:$B,2,0)</f>
        <v>190101</v>
      </c>
      <c r="I2092" s="26">
        <v>190101</v>
      </c>
      <c r="K2092" s="1">
        <v>107400</v>
      </c>
      <c r="L2092" s="26"/>
      <c r="M2092" s="1"/>
      <c r="N2092" s="26"/>
      <c r="O2092" s="1"/>
      <c r="P2092" s="26"/>
    </row>
    <row r="2093" spans="1:16" hidden="1" x14ac:dyDescent="0.25">
      <c r="A2093" s="30">
        <v>50000249</v>
      </c>
      <c r="B2093">
        <v>40245908</v>
      </c>
      <c r="C2093" t="s">
        <v>170</v>
      </c>
      <c r="D2093">
        <v>71739519</v>
      </c>
      <c r="E2093" s="29">
        <v>42181</v>
      </c>
      <c r="F2093">
        <v>3219793</v>
      </c>
      <c r="G2093" s="14">
        <f>VLOOKUP(I2093,[2]numerales!$A:$F,6,0)</f>
        <v>12400000</v>
      </c>
      <c r="H2093" s="14">
        <f>VLOOKUP(I2093,[2]numerales!$A:$B,2,0)</f>
        <v>270102</v>
      </c>
      <c r="I2093" s="26">
        <v>121204</v>
      </c>
      <c r="K2093" s="1">
        <v>15000</v>
      </c>
      <c r="L2093" s="26"/>
      <c r="M2093" s="1"/>
      <c r="N2093" s="26"/>
      <c r="O2093" s="1"/>
      <c r="P2093" s="26"/>
    </row>
    <row r="2094" spans="1:16" hidden="1" x14ac:dyDescent="0.25">
      <c r="A2094" s="30">
        <v>50000249</v>
      </c>
      <c r="B2094">
        <v>40626011</v>
      </c>
      <c r="C2094" t="s">
        <v>157</v>
      </c>
      <c r="D2094">
        <v>1065618537</v>
      </c>
      <c r="E2094" s="29">
        <v>42181</v>
      </c>
      <c r="F2094">
        <v>30080510</v>
      </c>
      <c r="G2094" s="14">
        <f>VLOOKUP(I2094,[2]numerales!$A:$F,6,0)</f>
        <v>923272421</v>
      </c>
      <c r="H2094" s="14">
        <f>VLOOKUP(I2094,[2]numerales!$A:$B,2,0)</f>
        <v>190101</v>
      </c>
      <c r="I2094" s="26">
        <v>190101</v>
      </c>
      <c r="K2094" s="1">
        <v>107400</v>
      </c>
      <c r="L2094" s="26"/>
      <c r="M2094" s="1"/>
      <c r="N2094" s="26"/>
      <c r="O2094" s="1"/>
      <c r="P2094" s="26"/>
    </row>
    <row r="2095" spans="1:16" hidden="1" x14ac:dyDescent="0.25">
      <c r="A2095" s="30">
        <v>50000249</v>
      </c>
      <c r="B2095">
        <v>41089149</v>
      </c>
      <c r="C2095" t="s">
        <v>154</v>
      </c>
      <c r="D2095">
        <v>1020769357</v>
      </c>
      <c r="E2095" s="29">
        <v>42181</v>
      </c>
      <c r="F2095">
        <v>10207693</v>
      </c>
      <c r="G2095" s="14">
        <f>VLOOKUP(I2095,[2]numerales!$A:$F,6,0)</f>
        <v>923272421</v>
      </c>
      <c r="H2095" s="14">
        <f>VLOOKUP(I2095,[2]numerales!$A:$B,2,0)</f>
        <v>190101</v>
      </c>
      <c r="I2095" s="26">
        <v>190101</v>
      </c>
      <c r="K2095" s="1">
        <v>107400</v>
      </c>
      <c r="L2095" s="26"/>
      <c r="M2095" s="1"/>
      <c r="N2095" s="26"/>
      <c r="O2095" s="1"/>
      <c r="P2095" s="26"/>
    </row>
    <row r="2096" spans="1:16" hidden="1" x14ac:dyDescent="0.25">
      <c r="A2096" s="30">
        <v>50000249</v>
      </c>
      <c r="B2096">
        <v>41774087</v>
      </c>
      <c r="C2096" t="s">
        <v>154</v>
      </c>
      <c r="D2096">
        <v>19269464</v>
      </c>
      <c r="E2096" s="29">
        <v>42181</v>
      </c>
      <c r="F2096">
        <v>6078505</v>
      </c>
      <c r="G2096" s="14">
        <f>VLOOKUP(I2096,[2]numerales!$A:$F,6,0)</f>
        <v>12200000</v>
      </c>
      <c r="H2096" s="14">
        <f>VLOOKUP(I2096,[2]numerales!$A:$B,2,0)</f>
        <v>250101</v>
      </c>
      <c r="I2096" s="26">
        <v>121225</v>
      </c>
      <c r="K2096" s="1">
        <v>51740</v>
      </c>
      <c r="L2096" s="26"/>
      <c r="M2096" s="1"/>
      <c r="N2096" s="26"/>
      <c r="O2096" s="1"/>
      <c r="P2096" s="26"/>
    </row>
    <row r="2097" spans="1:16" hidden="1" x14ac:dyDescent="0.25">
      <c r="A2097" s="30">
        <v>50000249</v>
      </c>
      <c r="B2097">
        <v>41777237</v>
      </c>
      <c r="C2097" t="s">
        <v>154</v>
      </c>
      <c r="D2097">
        <v>41776187</v>
      </c>
      <c r="E2097" s="29">
        <v>42181</v>
      </c>
      <c r="F2097">
        <v>8859630</v>
      </c>
      <c r="G2097" s="14">
        <f>VLOOKUP(I2097,[2]numerales!$A:$F,6,0)</f>
        <v>96400000</v>
      </c>
      <c r="H2097" s="14">
        <f>VLOOKUP(I2097,[2]numerales!$A:$B,2,0)</f>
        <v>370101</v>
      </c>
      <c r="I2097" s="26">
        <v>121280</v>
      </c>
      <c r="K2097" s="1">
        <v>5400</v>
      </c>
      <c r="L2097" s="26"/>
      <c r="M2097" s="1"/>
      <c r="N2097" s="26"/>
      <c r="O2097" s="1"/>
      <c r="P2097" s="26"/>
    </row>
    <row r="2098" spans="1:16" hidden="1" x14ac:dyDescent="0.25">
      <c r="A2098" s="30">
        <v>50000249</v>
      </c>
      <c r="B2098">
        <v>41777451</v>
      </c>
      <c r="C2098" t="s">
        <v>154</v>
      </c>
      <c r="D2098">
        <v>1018450406</v>
      </c>
      <c r="E2098" s="29">
        <v>42181</v>
      </c>
      <c r="F2098">
        <v>31427676</v>
      </c>
      <c r="G2098" s="14">
        <f>VLOOKUP(I2098,[2]numerales!$A:$F,6,0)</f>
        <v>12400000</v>
      </c>
      <c r="H2098" s="14">
        <f>VLOOKUP(I2098,[2]numerales!$A:$B,2,0)</f>
        <v>270102</v>
      </c>
      <c r="I2098" s="26">
        <v>121204</v>
      </c>
      <c r="K2098" s="1">
        <v>5000</v>
      </c>
      <c r="L2098" s="26"/>
      <c r="M2098" s="1"/>
      <c r="N2098" s="26"/>
      <c r="O2098" s="1"/>
      <c r="P2098" s="26"/>
    </row>
    <row r="2099" spans="1:16" hidden="1" x14ac:dyDescent="0.25">
      <c r="A2099" s="30">
        <v>50000249</v>
      </c>
      <c r="B2099">
        <v>42708624</v>
      </c>
      <c r="C2099" t="s">
        <v>154</v>
      </c>
      <c r="D2099">
        <v>900703808</v>
      </c>
      <c r="E2099" s="29">
        <v>42181</v>
      </c>
      <c r="F2099">
        <v>31433418</v>
      </c>
      <c r="G2099" s="14">
        <f>VLOOKUP(I2099,[2]numerales!$A:$F,6,0)</f>
        <v>96400000</v>
      </c>
      <c r="H2099" s="14">
        <f>VLOOKUP(I2099,[2]numerales!$A:$B,2,0)</f>
        <v>370101</v>
      </c>
      <c r="I2099" s="26">
        <v>121280</v>
      </c>
      <c r="K2099" s="1">
        <v>12000</v>
      </c>
      <c r="L2099" s="26"/>
      <c r="M2099" s="1"/>
      <c r="N2099" s="26"/>
      <c r="O2099" s="1"/>
      <c r="P2099" s="26"/>
    </row>
    <row r="2100" spans="1:16" hidden="1" x14ac:dyDescent="0.25">
      <c r="A2100" s="30">
        <v>50000249</v>
      </c>
      <c r="B2100">
        <v>43578382</v>
      </c>
      <c r="C2100" t="s">
        <v>187</v>
      </c>
      <c r="D2100">
        <v>1121845480</v>
      </c>
      <c r="E2100" s="29">
        <v>42181</v>
      </c>
      <c r="F2100">
        <v>31156547</v>
      </c>
      <c r="G2100" s="14">
        <f>VLOOKUP(I2100,[2]numerales!$A:$F,6,0)</f>
        <v>923272421</v>
      </c>
      <c r="H2100" s="14">
        <f>VLOOKUP(I2100,[2]numerales!$A:$B,2,0)</f>
        <v>190101</v>
      </c>
      <c r="I2100" s="26">
        <v>190101</v>
      </c>
      <c r="K2100" s="1">
        <v>107400</v>
      </c>
      <c r="L2100" s="26"/>
      <c r="M2100" s="1"/>
      <c r="N2100" s="26"/>
      <c r="O2100" s="1"/>
      <c r="P2100" s="26"/>
    </row>
    <row r="2101" spans="1:16" hidden="1" x14ac:dyDescent="0.25">
      <c r="A2101" s="30">
        <v>50000249</v>
      </c>
      <c r="B2101">
        <v>76288071</v>
      </c>
      <c r="C2101" t="s">
        <v>186</v>
      </c>
      <c r="D2101">
        <v>111831960</v>
      </c>
      <c r="E2101" s="29">
        <v>42181</v>
      </c>
      <c r="F2101">
        <v>30121106</v>
      </c>
      <c r="G2101" s="14">
        <f>VLOOKUP(I2101,[2]numerales!$A:$F,6,0)</f>
        <v>923272421</v>
      </c>
      <c r="H2101" s="14">
        <f>VLOOKUP(I2101,[2]numerales!$A:$B,2,0)</f>
        <v>190101</v>
      </c>
      <c r="I2101" s="26">
        <v>190101</v>
      </c>
      <c r="K2101" s="1">
        <v>107000</v>
      </c>
      <c r="L2101" s="26"/>
      <c r="M2101" s="1"/>
      <c r="N2101" s="26"/>
      <c r="O2101" s="1"/>
      <c r="P2101" s="26"/>
    </row>
    <row r="2102" spans="1:16" hidden="1" x14ac:dyDescent="0.25">
      <c r="A2102" s="30">
        <v>50000249</v>
      </c>
      <c r="B2102">
        <v>40441564</v>
      </c>
      <c r="C2102" t="s">
        <v>154</v>
      </c>
      <c r="D2102">
        <v>8002514406</v>
      </c>
      <c r="E2102" s="29">
        <v>42181</v>
      </c>
      <c r="F2102">
        <v>6466080</v>
      </c>
      <c r="G2102" s="14">
        <f>VLOOKUP(I2102,[2]numerales!$A:$F,6,0)</f>
        <v>13700000</v>
      </c>
      <c r="H2102" s="14">
        <f>VLOOKUP(I2102,[2]numerales!$A:$B,2,0)</f>
        <v>290101</v>
      </c>
      <c r="I2102" s="26">
        <v>270944</v>
      </c>
      <c r="K2102" s="1">
        <v>319067</v>
      </c>
      <c r="M2102" s="1"/>
      <c r="N2102" s="26"/>
      <c r="O2102" s="1"/>
      <c r="P2102" s="26"/>
    </row>
    <row r="2103" spans="1:16" hidden="1" x14ac:dyDescent="0.25">
      <c r="A2103" s="30">
        <v>50000249</v>
      </c>
      <c r="B2103">
        <v>320454</v>
      </c>
      <c r="C2103" t="s">
        <v>185</v>
      </c>
      <c r="D2103">
        <v>9690947</v>
      </c>
      <c r="E2103" s="29">
        <v>42185</v>
      </c>
      <c r="F2103">
        <v>31254680</v>
      </c>
      <c r="G2103" s="14">
        <f>VLOOKUP(I2103,[2]numerales!$A:$F,6,0)</f>
        <v>12400000</v>
      </c>
      <c r="H2103" s="14">
        <f>VLOOKUP(I2103,[2]numerales!$A:$B,2,0)</f>
        <v>270102</v>
      </c>
      <c r="I2103" s="26">
        <v>121204</v>
      </c>
      <c r="K2103" s="1">
        <v>5000</v>
      </c>
      <c r="L2103" s="26"/>
      <c r="M2103" s="1"/>
      <c r="N2103" s="26"/>
      <c r="O2103" s="1"/>
      <c r="P2103" s="26"/>
    </row>
    <row r="2104" spans="1:16" hidden="1" x14ac:dyDescent="0.25">
      <c r="A2104" s="30">
        <v>50000249</v>
      </c>
      <c r="B2104">
        <v>883920</v>
      </c>
      <c r="C2104" t="s">
        <v>184</v>
      </c>
      <c r="D2104">
        <v>1052962894</v>
      </c>
      <c r="E2104" s="29">
        <v>42185</v>
      </c>
      <c r="F2104">
        <v>32265293</v>
      </c>
      <c r="G2104" s="14">
        <f>VLOOKUP(I2104,[2]numerales!$A:$F,6,0)</f>
        <v>923272421</v>
      </c>
      <c r="H2104" s="14">
        <f>VLOOKUP(I2104,[2]numerales!$A:$B,2,0)</f>
        <v>190101</v>
      </c>
      <c r="I2104" s="26">
        <v>190101</v>
      </c>
      <c r="K2104" s="1">
        <v>107400</v>
      </c>
      <c r="L2104" s="26"/>
      <c r="M2104" s="1"/>
      <c r="N2104" s="26"/>
      <c r="O2104" s="1"/>
      <c r="P2104" s="26"/>
    </row>
    <row r="2105" spans="1:16" hidden="1" x14ac:dyDescent="0.25">
      <c r="A2105" s="30">
        <v>50000249</v>
      </c>
      <c r="B2105">
        <v>917645</v>
      </c>
      <c r="C2105" t="s">
        <v>154</v>
      </c>
      <c r="D2105">
        <v>1014210803</v>
      </c>
      <c r="E2105" s="29">
        <v>42185</v>
      </c>
      <c r="F2105">
        <v>5402014</v>
      </c>
      <c r="G2105" s="14">
        <f>VLOOKUP(I2105,[2]numerales!$A:$F,6,0)</f>
        <v>12400000</v>
      </c>
      <c r="H2105" s="14">
        <f>VLOOKUP(I2105,[2]numerales!$A:$B,2,0)</f>
        <v>270102</v>
      </c>
      <c r="I2105" s="26">
        <v>121204</v>
      </c>
      <c r="K2105" s="1">
        <v>5000</v>
      </c>
      <c r="L2105" s="26"/>
      <c r="M2105" s="1"/>
      <c r="N2105" s="26"/>
      <c r="O2105" s="1"/>
      <c r="P2105" s="26"/>
    </row>
    <row r="2106" spans="1:16" hidden="1" x14ac:dyDescent="0.25">
      <c r="A2106" s="30">
        <v>50000249</v>
      </c>
      <c r="B2106">
        <v>917649</v>
      </c>
      <c r="C2106" t="s">
        <v>154</v>
      </c>
      <c r="D2106">
        <v>860007390</v>
      </c>
      <c r="E2106" s="29">
        <v>42185</v>
      </c>
      <c r="F2106">
        <v>3411550</v>
      </c>
      <c r="G2106" s="14">
        <f>VLOOKUP(I2106,[2]numerales!$A:$F,6,0)</f>
        <v>96400000</v>
      </c>
      <c r="H2106" s="14">
        <f>VLOOKUP(I2106,[2]numerales!$A:$B,2,0)</f>
        <v>370101</v>
      </c>
      <c r="I2106" s="26">
        <v>121280</v>
      </c>
      <c r="K2106" s="1">
        <v>10800</v>
      </c>
      <c r="L2106" s="26"/>
      <c r="M2106" s="1"/>
      <c r="N2106" s="26"/>
      <c r="O2106" s="1"/>
      <c r="P2106" s="26"/>
    </row>
    <row r="2107" spans="1:16" hidden="1" x14ac:dyDescent="0.25">
      <c r="A2107" s="30">
        <v>50000249</v>
      </c>
      <c r="B2107">
        <v>917675</v>
      </c>
      <c r="C2107" t="s">
        <v>154</v>
      </c>
      <c r="D2107">
        <v>1085284506</v>
      </c>
      <c r="E2107" s="29">
        <v>42185</v>
      </c>
      <c r="F2107">
        <v>8020002</v>
      </c>
      <c r="G2107" s="14">
        <f>VLOOKUP(I2107,[2]numerales!$A:$F,6,0)</f>
        <v>12400000</v>
      </c>
      <c r="H2107" s="14">
        <f>VLOOKUP(I2107,[2]numerales!$A:$B,2,0)</f>
        <v>270102</v>
      </c>
      <c r="I2107" s="26">
        <v>121204</v>
      </c>
      <c r="K2107" s="1">
        <v>5000</v>
      </c>
      <c r="L2107" s="26"/>
      <c r="M2107" s="1"/>
      <c r="N2107" s="26"/>
      <c r="O2107" s="1"/>
      <c r="P2107" s="26"/>
    </row>
    <row r="2108" spans="1:16" hidden="1" x14ac:dyDescent="0.25">
      <c r="A2108" s="30">
        <v>50000249</v>
      </c>
      <c r="B2108">
        <v>917706</v>
      </c>
      <c r="C2108" t="s">
        <v>154</v>
      </c>
      <c r="D2108">
        <v>91493427</v>
      </c>
      <c r="E2108" s="29">
        <v>42185</v>
      </c>
      <c r="F2108">
        <v>4721682</v>
      </c>
      <c r="G2108" s="14">
        <f>VLOOKUP(I2108,[2]numerales!$A:$F,6,0)</f>
        <v>96400000</v>
      </c>
      <c r="H2108" s="14">
        <f>VLOOKUP(I2108,[2]numerales!$A:$B,2,0)</f>
        <v>370101</v>
      </c>
      <c r="I2108" s="26">
        <v>121280</v>
      </c>
      <c r="K2108" s="1">
        <v>27000</v>
      </c>
      <c r="L2108" s="26"/>
      <c r="M2108" s="1"/>
      <c r="N2108" s="26"/>
      <c r="O2108" s="1"/>
      <c r="P2108" s="26"/>
    </row>
    <row r="2109" spans="1:16" hidden="1" x14ac:dyDescent="0.25">
      <c r="A2109" s="30">
        <v>50000249</v>
      </c>
      <c r="B2109">
        <v>917707</v>
      </c>
      <c r="C2109" t="s">
        <v>154</v>
      </c>
      <c r="D2109">
        <v>93382031</v>
      </c>
      <c r="E2109" s="29">
        <v>42185</v>
      </c>
      <c r="F2109">
        <v>2615245</v>
      </c>
      <c r="G2109" s="14">
        <f>VLOOKUP(I2109,[2]numerales!$A:$F,6,0)</f>
        <v>12400000</v>
      </c>
      <c r="H2109" s="14">
        <f>VLOOKUP(I2109,[2]numerales!$A:$B,2,0)</f>
        <v>270102</v>
      </c>
      <c r="I2109" s="26">
        <v>121204</v>
      </c>
      <c r="K2109" s="1">
        <v>5000</v>
      </c>
      <c r="L2109" s="26"/>
      <c r="M2109" s="1"/>
      <c r="N2109" s="26"/>
      <c r="O2109" s="1"/>
      <c r="P2109" s="26"/>
    </row>
    <row r="2110" spans="1:16" hidden="1" x14ac:dyDescent="0.25">
      <c r="A2110" s="30">
        <v>50000249</v>
      </c>
      <c r="B2110">
        <v>917708</v>
      </c>
      <c r="C2110" t="s">
        <v>154</v>
      </c>
      <c r="D2110">
        <v>93382031</v>
      </c>
      <c r="E2110" s="29">
        <v>42185</v>
      </c>
      <c r="F2110">
        <v>2615245</v>
      </c>
      <c r="G2110" s="14">
        <f>VLOOKUP(I2110,[2]numerales!$A:$F,6,0)</f>
        <v>12400000</v>
      </c>
      <c r="H2110" s="14">
        <f>VLOOKUP(I2110,[2]numerales!$A:$B,2,0)</f>
        <v>270102</v>
      </c>
      <c r="I2110" s="26">
        <v>121204</v>
      </c>
      <c r="K2110" s="1">
        <v>5000</v>
      </c>
      <c r="L2110" s="26"/>
      <c r="M2110" s="1"/>
      <c r="N2110" s="26"/>
      <c r="O2110" s="1"/>
      <c r="P2110" s="26"/>
    </row>
    <row r="2111" spans="1:16" hidden="1" x14ac:dyDescent="0.25">
      <c r="A2111" s="30">
        <v>50000249</v>
      </c>
      <c r="B2111">
        <v>936641</v>
      </c>
      <c r="C2111" t="s">
        <v>184</v>
      </c>
      <c r="D2111">
        <v>9774708</v>
      </c>
      <c r="E2111" s="29">
        <v>42185</v>
      </c>
      <c r="F2111">
        <v>31468319</v>
      </c>
      <c r="G2111" s="14">
        <f>VLOOKUP(I2111,[2]numerales!$A:$F,6,0)</f>
        <v>923272421</v>
      </c>
      <c r="H2111" s="14">
        <f>VLOOKUP(I2111,[2]numerales!$A:$B,2,0)</f>
        <v>190101</v>
      </c>
      <c r="I2111" s="26">
        <v>190101</v>
      </c>
      <c r="K2111" s="1">
        <v>107400</v>
      </c>
      <c r="L2111" s="26"/>
      <c r="M2111" s="1"/>
      <c r="N2111" s="26"/>
      <c r="O2111" s="1"/>
      <c r="P2111" s="26"/>
    </row>
    <row r="2112" spans="1:16" hidden="1" x14ac:dyDescent="0.25">
      <c r="A2112" s="30">
        <v>50000249</v>
      </c>
      <c r="B2112">
        <v>1011002</v>
      </c>
      <c r="C2112" t="s">
        <v>154</v>
      </c>
      <c r="D2112">
        <v>91507999</v>
      </c>
      <c r="E2112" s="29">
        <v>42185</v>
      </c>
      <c r="F2112">
        <v>5943510</v>
      </c>
      <c r="G2112" s="14">
        <f>VLOOKUP(I2112,[2]numerales!$A:$F,6,0)</f>
        <v>923272434</v>
      </c>
      <c r="H2112" s="14">
        <f>VLOOKUP(I2112,[2]numerales!$A:$B,2,0)</f>
        <v>410300</v>
      </c>
      <c r="I2112" s="26">
        <v>410300</v>
      </c>
      <c r="K2112" s="1">
        <v>1037806</v>
      </c>
      <c r="L2112" s="26"/>
      <c r="M2112" s="1"/>
      <c r="N2112" s="26"/>
      <c r="O2112" s="1"/>
      <c r="P2112" s="26"/>
    </row>
    <row r="2113" spans="1:16" hidden="1" x14ac:dyDescent="0.25">
      <c r="A2113" s="30">
        <v>50000249</v>
      </c>
      <c r="B2113">
        <v>1216379</v>
      </c>
      <c r="C2113" t="s">
        <v>154</v>
      </c>
      <c r="D2113">
        <v>1033689751</v>
      </c>
      <c r="E2113" s="29">
        <v>42185</v>
      </c>
      <c r="F2113">
        <v>2301918</v>
      </c>
      <c r="G2113" s="14">
        <f>VLOOKUP(I2113,[2]numerales!$A:$F,6,0)</f>
        <v>923272421</v>
      </c>
      <c r="H2113" s="14">
        <f>VLOOKUP(I2113,[2]numerales!$A:$B,2,0)</f>
        <v>190101</v>
      </c>
      <c r="I2113" s="26">
        <v>190101</v>
      </c>
      <c r="K2113" s="1">
        <v>107400</v>
      </c>
      <c r="L2113" s="26"/>
      <c r="M2113" s="1"/>
      <c r="N2113" s="26"/>
      <c r="O2113" s="1"/>
      <c r="P2113" s="26"/>
    </row>
    <row r="2114" spans="1:16" hidden="1" x14ac:dyDescent="0.25">
      <c r="A2114" s="30">
        <v>50000249</v>
      </c>
      <c r="B2114">
        <v>1224291</v>
      </c>
      <c r="C2114" t="s">
        <v>183</v>
      </c>
      <c r="D2114">
        <v>17021344</v>
      </c>
      <c r="E2114" s="29">
        <v>42185</v>
      </c>
      <c r="F2114">
        <v>31750306</v>
      </c>
      <c r="G2114" s="14">
        <f>VLOOKUP(I2114,[2]numerales!$A:$F,6,0)</f>
        <v>923272193</v>
      </c>
      <c r="H2114" s="14">
        <f>VLOOKUP(I2114,[2]numerales!$A:$B,2,0)</f>
        <v>131401</v>
      </c>
      <c r="I2114" s="26">
        <v>131401</v>
      </c>
      <c r="K2114" s="1">
        <v>82306</v>
      </c>
      <c r="L2114" s="26"/>
      <c r="M2114" s="1"/>
      <c r="N2114" s="26"/>
      <c r="O2114" s="1"/>
      <c r="P2114" s="26"/>
    </row>
    <row r="2115" spans="1:16" hidden="1" x14ac:dyDescent="0.25">
      <c r="A2115" s="30">
        <v>50000249</v>
      </c>
      <c r="B2115">
        <v>1224375</v>
      </c>
      <c r="C2115" t="s">
        <v>183</v>
      </c>
      <c r="D2115">
        <v>4779898</v>
      </c>
      <c r="E2115" s="29">
        <v>42185</v>
      </c>
      <c r="F2115">
        <v>31664986</v>
      </c>
      <c r="G2115" s="14">
        <f>VLOOKUP(I2115,[2]numerales!$A:$F,6,0)</f>
        <v>11100000</v>
      </c>
      <c r="H2115" s="14">
        <f>VLOOKUP(I2115,[2]numerales!$A:$B,2,0)</f>
        <v>150112</v>
      </c>
      <c r="I2115" s="26">
        <v>121275</v>
      </c>
      <c r="K2115" s="1">
        <v>200000</v>
      </c>
      <c r="L2115" s="26"/>
      <c r="M2115" s="1"/>
      <c r="N2115" s="26"/>
      <c r="O2115" s="1"/>
      <c r="P2115" s="26"/>
    </row>
    <row r="2116" spans="1:16" hidden="1" x14ac:dyDescent="0.25">
      <c r="A2116" s="30">
        <v>50000249</v>
      </c>
      <c r="B2116">
        <v>1323036</v>
      </c>
      <c r="C2116" t="s">
        <v>182</v>
      </c>
      <c r="D2116">
        <v>43570499</v>
      </c>
      <c r="E2116" s="29">
        <v>42185</v>
      </c>
      <c r="F2116">
        <v>8253082</v>
      </c>
      <c r="G2116" s="14">
        <f>VLOOKUP(I2116,[2]numerales!$A:$F,6,0)</f>
        <v>12400000</v>
      </c>
      <c r="H2116" s="14">
        <f>VLOOKUP(I2116,[2]numerales!$A:$B,2,0)</f>
        <v>270102</v>
      </c>
      <c r="I2116" s="26">
        <v>121204</v>
      </c>
      <c r="K2116" s="1">
        <v>5000</v>
      </c>
      <c r="L2116" s="26"/>
      <c r="M2116" s="1"/>
      <c r="N2116" s="26"/>
      <c r="O2116" s="1"/>
      <c r="P2116" s="26"/>
    </row>
    <row r="2117" spans="1:16" hidden="1" x14ac:dyDescent="0.25">
      <c r="A2117" s="30">
        <v>50000249</v>
      </c>
      <c r="B2117">
        <v>1530589</v>
      </c>
      <c r="C2117" t="s">
        <v>154</v>
      </c>
      <c r="D2117">
        <v>73196160</v>
      </c>
      <c r="E2117" s="29">
        <v>42185</v>
      </c>
      <c r="F2117">
        <v>6602054</v>
      </c>
      <c r="G2117" s="14">
        <f>VLOOKUP(I2117,[2]numerales!$A:$F,6,0)</f>
        <v>12200000</v>
      </c>
      <c r="H2117" s="14">
        <f>VLOOKUP(I2117,[2]numerales!$A:$B,2,0)</f>
        <v>250101</v>
      </c>
      <c r="I2117" s="26">
        <v>121225</v>
      </c>
      <c r="K2117" s="1">
        <v>60000</v>
      </c>
      <c r="L2117" s="26"/>
      <c r="M2117" s="1"/>
      <c r="N2117" s="26"/>
      <c r="O2117" s="1"/>
      <c r="P2117" s="26"/>
    </row>
    <row r="2118" spans="1:16" hidden="1" x14ac:dyDescent="0.25">
      <c r="A2118" s="30">
        <v>50000249</v>
      </c>
      <c r="B2118">
        <v>1530595</v>
      </c>
      <c r="C2118" t="s">
        <v>154</v>
      </c>
      <c r="D2118">
        <v>26327624</v>
      </c>
      <c r="E2118" s="29">
        <v>42185</v>
      </c>
      <c r="F2118">
        <v>2860592</v>
      </c>
      <c r="G2118" s="14">
        <f>VLOOKUP(I2118,[2]numerales!$A:$F,6,0)</f>
        <v>923272193</v>
      </c>
      <c r="H2118" s="14">
        <f>VLOOKUP(I2118,[2]numerales!$A:$B,2,0)</f>
        <v>131401</v>
      </c>
      <c r="I2118" s="26">
        <v>131401</v>
      </c>
      <c r="K2118" s="1">
        <v>19100</v>
      </c>
      <c r="L2118" s="26"/>
      <c r="M2118" s="1"/>
      <c r="N2118" s="26"/>
      <c r="O2118" s="1"/>
      <c r="P2118" s="26"/>
    </row>
    <row r="2119" spans="1:16" hidden="1" x14ac:dyDescent="0.25">
      <c r="A2119" s="30">
        <v>50000249</v>
      </c>
      <c r="B2119">
        <v>1530644</v>
      </c>
      <c r="C2119" t="s">
        <v>154</v>
      </c>
      <c r="D2119">
        <v>75065444</v>
      </c>
      <c r="E2119" s="29">
        <v>42185</v>
      </c>
      <c r="F2119">
        <v>6236324</v>
      </c>
      <c r="G2119" s="14">
        <f>VLOOKUP(I2119,[2]numerales!$A:$F,6,0)</f>
        <v>12400000</v>
      </c>
      <c r="H2119" s="14">
        <f>VLOOKUP(I2119,[2]numerales!$A:$B,2,0)</f>
        <v>270102</v>
      </c>
      <c r="I2119" s="26">
        <v>121204</v>
      </c>
      <c r="K2119" s="1">
        <v>5000</v>
      </c>
      <c r="L2119" s="26"/>
      <c r="M2119" s="1"/>
      <c r="N2119" s="26"/>
      <c r="O2119" s="1"/>
      <c r="P2119" s="26"/>
    </row>
    <row r="2120" spans="1:16" hidden="1" x14ac:dyDescent="0.25">
      <c r="A2120" s="30">
        <v>50000249</v>
      </c>
      <c r="B2120">
        <v>1530646</v>
      </c>
      <c r="C2120" t="s">
        <v>154</v>
      </c>
      <c r="D2120">
        <v>71712203</v>
      </c>
      <c r="E2120" s="29">
        <v>42185</v>
      </c>
      <c r="F2120">
        <v>31142905</v>
      </c>
      <c r="G2120" s="14">
        <f>VLOOKUP(I2120,[2]numerales!$A:$F,6,0)</f>
        <v>96400000</v>
      </c>
      <c r="H2120" s="14">
        <f>VLOOKUP(I2120,[2]numerales!$A:$B,2,0)</f>
        <v>370101</v>
      </c>
      <c r="I2120" s="26">
        <v>121280</v>
      </c>
      <c r="K2120" s="1">
        <v>5400</v>
      </c>
      <c r="L2120" s="26"/>
      <c r="M2120" s="1"/>
      <c r="N2120" s="26"/>
      <c r="O2120" s="1"/>
      <c r="P2120" s="26"/>
    </row>
    <row r="2121" spans="1:16" hidden="1" x14ac:dyDescent="0.25">
      <c r="A2121" s="30">
        <v>50000249</v>
      </c>
      <c r="B2121">
        <v>1533368</v>
      </c>
      <c r="C2121" t="s">
        <v>181</v>
      </c>
      <c r="D2121">
        <v>1053803743</v>
      </c>
      <c r="E2121" s="29">
        <v>42185</v>
      </c>
      <c r="F2121">
        <v>8926600</v>
      </c>
      <c r="G2121" s="14">
        <f>VLOOKUP(I2121,[2]numerales!$A:$F,6,0)</f>
        <v>12400000</v>
      </c>
      <c r="H2121" s="14">
        <f>VLOOKUP(I2121,[2]numerales!$A:$B,2,0)</f>
        <v>270102</v>
      </c>
      <c r="I2121" s="26">
        <v>121204</v>
      </c>
      <c r="K2121" s="1">
        <v>5000</v>
      </c>
      <c r="L2121" s="26"/>
      <c r="M2121" s="1"/>
      <c r="N2121" s="26"/>
      <c r="O2121" s="1"/>
      <c r="P2121" s="26"/>
    </row>
    <row r="2122" spans="1:16" hidden="1" x14ac:dyDescent="0.25">
      <c r="A2122" s="30">
        <v>50000249</v>
      </c>
      <c r="B2122">
        <v>1587529</v>
      </c>
      <c r="C2122" t="s">
        <v>154</v>
      </c>
      <c r="D2122">
        <v>33701532</v>
      </c>
      <c r="E2122" s="29">
        <v>42185</v>
      </c>
      <c r="F2122">
        <v>30155768</v>
      </c>
      <c r="G2122" s="14">
        <f>VLOOKUP(I2122,[2]numerales!$A:$F,6,0)</f>
        <v>12400000</v>
      </c>
      <c r="H2122" s="14">
        <f>VLOOKUP(I2122,[2]numerales!$A:$B,2,0)</f>
        <v>270108</v>
      </c>
      <c r="I2122" s="26">
        <v>270108</v>
      </c>
      <c r="K2122" s="1">
        <v>250000</v>
      </c>
      <c r="L2122" s="26"/>
      <c r="M2122" s="1"/>
      <c r="N2122" s="26"/>
      <c r="O2122" s="1"/>
      <c r="P2122" s="26"/>
    </row>
    <row r="2123" spans="1:16" hidden="1" x14ac:dyDescent="0.25">
      <c r="A2123" s="30">
        <v>50000249</v>
      </c>
      <c r="B2123">
        <v>1591612</v>
      </c>
      <c r="C2123" t="s">
        <v>165</v>
      </c>
      <c r="D2123">
        <v>8001658536</v>
      </c>
      <c r="E2123" s="29">
        <v>42185</v>
      </c>
      <c r="F2123">
        <v>8209548</v>
      </c>
      <c r="G2123" s="14">
        <f>VLOOKUP(I2123,[2]numerales!$A:$F,6,0)</f>
        <v>12400000</v>
      </c>
      <c r="H2123" s="14">
        <f>VLOOKUP(I2123,[2]numerales!$A:$B,2,0)</f>
        <v>270108</v>
      </c>
      <c r="I2123" s="26">
        <v>270108</v>
      </c>
      <c r="K2123" s="1">
        <v>455100</v>
      </c>
      <c r="L2123" s="26"/>
      <c r="M2123" s="1"/>
      <c r="N2123" s="26"/>
      <c r="O2123" s="1"/>
      <c r="P2123" s="26"/>
    </row>
    <row r="2124" spans="1:16" hidden="1" x14ac:dyDescent="0.25">
      <c r="A2124" s="30">
        <v>50000249</v>
      </c>
      <c r="B2124">
        <v>1591648</v>
      </c>
      <c r="C2124" t="s">
        <v>165</v>
      </c>
      <c r="D2124">
        <v>8001658536</v>
      </c>
      <c r="E2124" s="29">
        <v>42185</v>
      </c>
      <c r="F2124">
        <v>8209548</v>
      </c>
      <c r="G2124" s="14">
        <f>VLOOKUP(I2124,[2]numerales!$A:$F,6,0)</f>
        <v>12400000</v>
      </c>
      <c r="H2124" s="14">
        <f>VLOOKUP(I2124,[2]numerales!$A:$B,2,0)</f>
        <v>270108</v>
      </c>
      <c r="I2124" s="26">
        <v>270108</v>
      </c>
      <c r="K2124" s="1">
        <v>6152298</v>
      </c>
      <c r="L2124" s="26"/>
      <c r="M2124" s="1"/>
      <c r="N2124" s="26"/>
      <c r="O2124" s="1"/>
      <c r="P2124" s="26"/>
    </row>
    <row r="2125" spans="1:16" hidden="1" x14ac:dyDescent="0.25">
      <c r="A2125" s="30">
        <v>50000249</v>
      </c>
      <c r="B2125">
        <v>1747670</v>
      </c>
      <c r="C2125" t="s">
        <v>181</v>
      </c>
      <c r="D2125">
        <v>1053811005</v>
      </c>
      <c r="E2125" s="29">
        <v>42185</v>
      </c>
      <c r="F2125">
        <v>30175705</v>
      </c>
      <c r="G2125" s="14">
        <f>VLOOKUP(I2125,[2]numerales!$A:$F,6,0)</f>
        <v>12400000</v>
      </c>
      <c r="H2125" s="14">
        <f>VLOOKUP(I2125,[2]numerales!$A:$B,2,0)</f>
        <v>270102</v>
      </c>
      <c r="I2125" s="26">
        <v>121204</v>
      </c>
      <c r="K2125" s="1">
        <v>5000</v>
      </c>
      <c r="L2125" s="26"/>
      <c r="M2125" s="1"/>
      <c r="N2125" s="26"/>
      <c r="O2125" s="1"/>
      <c r="P2125" s="26"/>
    </row>
    <row r="2126" spans="1:16" hidden="1" x14ac:dyDescent="0.25">
      <c r="A2126" s="30">
        <v>50000249</v>
      </c>
      <c r="B2126">
        <v>1823458</v>
      </c>
      <c r="C2126" t="s">
        <v>158</v>
      </c>
      <c r="D2126">
        <v>22408112</v>
      </c>
      <c r="E2126" s="29">
        <v>42185</v>
      </c>
      <c r="F2126">
        <v>3029495</v>
      </c>
      <c r="G2126" s="14">
        <f>VLOOKUP(I2126,[2]numerales!$A:$F,6,0)</f>
        <v>923272193</v>
      </c>
      <c r="H2126" s="14">
        <f>VLOOKUP(I2126,[2]numerales!$A:$B,2,0)</f>
        <v>131401</v>
      </c>
      <c r="I2126" s="26">
        <v>131401</v>
      </c>
      <c r="K2126" s="1">
        <v>995780</v>
      </c>
      <c r="L2126" s="26"/>
      <c r="M2126" s="1"/>
      <c r="N2126" s="26"/>
      <c r="O2126" s="1"/>
      <c r="P2126" s="26"/>
    </row>
    <row r="2127" spans="1:16" hidden="1" x14ac:dyDescent="0.25">
      <c r="A2127" s="30">
        <v>50000249</v>
      </c>
      <c r="B2127">
        <v>1893794</v>
      </c>
      <c r="C2127" t="s">
        <v>180</v>
      </c>
      <c r="D2127">
        <v>1104423679</v>
      </c>
      <c r="E2127" s="29">
        <v>42185</v>
      </c>
      <c r="F2127">
        <v>2954408</v>
      </c>
      <c r="G2127" s="14">
        <f>VLOOKUP(I2127,[2]numerales!$A:$F,6,0)</f>
        <v>12400000</v>
      </c>
      <c r="H2127" s="14">
        <f>VLOOKUP(I2127,[2]numerales!$A:$B,2,0)</f>
        <v>270102</v>
      </c>
      <c r="I2127" s="26">
        <v>121204</v>
      </c>
      <c r="K2127" s="1">
        <v>5000</v>
      </c>
      <c r="L2127" s="26"/>
      <c r="M2127" s="1"/>
      <c r="N2127" s="26"/>
      <c r="O2127" s="1"/>
      <c r="P2127" s="26"/>
    </row>
    <row r="2128" spans="1:16" hidden="1" x14ac:dyDescent="0.25">
      <c r="A2128" s="30">
        <v>50000249</v>
      </c>
      <c r="B2128">
        <v>1893796</v>
      </c>
      <c r="C2128" t="s">
        <v>180</v>
      </c>
      <c r="D2128">
        <v>1103948175</v>
      </c>
      <c r="E2128" s="29">
        <v>42185</v>
      </c>
      <c r="F2128">
        <v>31457398</v>
      </c>
      <c r="G2128" s="14">
        <f>VLOOKUP(I2128,[2]numerales!$A:$F,6,0)</f>
        <v>12400000</v>
      </c>
      <c r="H2128" s="14">
        <f>VLOOKUP(I2128,[2]numerales!$A:$B,2,0)</f>
        <v>270102</v>
      </c>
      <c r="I2128" s="26">
        <v>121204</v>
      </c>
      <c r="K2128" s="1">
        <v>5000</v>
      </c>
      <c r="L2128" s="26"/>
      <c r="M2128" s="1"/>
      <c r="N2128" s="26"/>
      <c r="O2128" s="1"/>
      <c r="P2128" s="26"/>
    </row>
    <row r="2129" spans="1:16" hidden="1" x14ac:dyDescent="0.25">
      <c r="A2129" s="30">
        <v>50000249</v>
      </c>
      <c r="B2129">
        <v>1894328</v>
      </c>
      <c r="C2129" t="s">
        <v>154</v>
      </c>
      <c r="D2129">
        <v>3210544</v>
      </c>
      <c r="E2129" s="29">
        <v>42185</v>
      </c>
      <c r="F2129">
        <v>31032764</v>
      </c>
      <c r="G2129" s="14">
        <f>VLOOKUP(I2129,[2]numerales!$A:$F,6,0)</f>
        <v>12400000</v>
      </c>
      <c r="H2129" s="14">
        <f>VLOOKUP(I2129,[2]numerales!$A:$B,2,0)</f>
        <v>270102</v>
      </c>
      <c r="I2129" s="26">
        <v>121204</v>
      </c>
      <c r="K2129" s="1">
        <v>5000</v>
      </c>
      <c r="L2129" s="26"/>
      <c r="M2129" s="1"/>
      <c r="N2129" s="26"/>
      <c r="O2129" s="1"/>
      <c r="P2129" s="26"/>
    </row>
    <row r="2130" spans="1:16" hidden="1" x14ac:dyDescent="0.25">
      <c r="A2130" s="30">
        <v>50000249</v>
      </c>
      <c r="B2130">
        <v>1895550</v>
      </c>
      <c r="C2130" t="s">
        <v>170</v>
      </c>
      <c r="D2130">
        <v>71778295</v>
      </c>
      <c r="E2130" s="29">
        <v>42185</v>
      </c>
      <c r="F2130">
        <v>30020050</v>
      </c>
      <c r="G2130" s="14">
        <f>VLOOKUP(I2130,[2]numerales!$A:$F,6,0)</f>
        <v>923272421</v>
      </c>
      <c r="H2130" s="14">
        <f>VLOOKUP(I2130,[2]numerales!$A:$B,2,0)</f>
        <v>190101</v>
      </c>
      <c r="I2130" s="26">
        <v>190101</v>
      </c>
      <c r="K2130" s="1">
        <v>107400</v>
      </c>
      <c r="L2130" s="26"/>
      <c r="M2130" s="1"/>
      <c r="N2130" s="26"/>
      <c r="O2130" s="1"/>
      <c r="P2130" s="26"/>
    </row>
    <row r="2131" spans="1:16" hidden="1" x14ac:dyDescent="0.25">
      <c r="A2131" s="30">
        <v>50000249</v>
      </c>
      <c r="B2131">
        <v>1915837</v>
      </c>
      <c r="C2131" t="s">
        <v>171</v>
      </c>
      <c r="D2131">
        <v>1143946200</v>
      </c>
      <c r="E2131" s="29">
        <v>42185</v>
      </c>
      <c r="F2131">
        <v>4415300</v>
      </c>
      <c r="G2131" s="14">
        <f>VLOOKUP(I2131,[2]numerales!$A:$F,6,0)</f>
        <v>12400000</v>
      </c>
      <c r="H2131" s="14">
        <f>VLOOKUP(I2131,[2]numerales!$A:$B,2,0)</f>
        <v>270102</v>
      </c>
      <c r="I2131" s="26">
        <v>121204</v>
      </c>
      <c r="K2131" s="1">
        <v>5000</v>
      </c>
      <c r="L2131" s="26"/>
      <c r="M2131" s="1"/>
      <c r="N2131" s="26"/>
      <c r="O2131" s="1"/>
      <c r="P2131" s="26"/>
    </row>
    <row r="2132" spans="1:16" hidden="1" x14ac:dyDescent="0.25">
      <c r="A2132" s="30">
        <v>50000249</v>
      </c>
      <c r="B2132">
        <v>1915838</v>
      </c>
      <c r="C2132" t="s">
        <v>171</v>
      </c>
      <c r="D2132">
        <v>1113645538</v>
      </c>
      <c r="E2132" s="29">
        <v>42185</v>
      </c>
      <c r="F2132">
        <v>4415300</v>
      </c>
      <c r="G2132" s="14">
        <f>VLOOKUP(I2132,[2]numerales!$A:$F,6,0)</f>
        <v>12400000</v>
      </c>
      <c r="H2132" s="14">
        <f>VLOOKUP(I2132,[2]numerales!$A:$B,2,0)</f>
        <v>270102</v>
      </c>
      <c r="I2132" s="26">
        <v>121204</v>
      </c>
      <c r="K2132" s="1">
        <v>5000</v>
      </c>
      <c r="L2132" s="26"/>
      <c r="M2132" s="1"/>
      <c r="N2132" s="26"/>
      <c r="O2132" s="1"/>
      <c r="P2132" s="26"/>
    </row>
    <row r="2133" spans="1:16" hidden="1" x14ac:dyDescent="0.25">
      <c r="A2133" s="30">
        <v>50000249</v>
      </c>
      <c r="B2133">
        <v>1916693</v>
      </c>
      <c r="C2133" t="s">
        <v>179</v>
      </c>
      <c r="D2133">
        <v>1098698272</v>
      </c>
      <c r="E2133" s="29">
        <v>42185</v>
      </c>
      <c r="F2133">
        <v>6443805</v>
      </c>
      <c r="G2133" s="14">
        <v>923272421</v>
      </c>
      <c r="H2133" s="14">
        <v>190101</v>
      </c>
      <c r="I2133" s="26">
        <v>190101</v>
      </c>
      <c r="K2133" s="1">
        <v>107400</v>
      </c>
      <c r="L2133" s="26"/>
      <c r="M2133" s="1"/>
      <c r="N2133" s="26"/>
      <c r="O2133" s="1"/>
      <c r="P2133" s="26"/>
    </row>
    <row r="2134" spans="1:16" hidden="1" x14ac:dyDescent="0.25">
      <c r="A2134" s="30">
        <v>50000249</v>
      </c>
      <c r="B2134">
        <v>1963188</v>
      </c>
      <c r="C2134" t="s">
        <v>172</v>
      </c>
      <c r="D2134">
        <v>17640451</v>
      </c>
      <c r="E2134" s="29">
        <v>42185</v>
      </c>
      <c r="F2134">
        <v>8678401</v>
      </c>
      <c r="G2134" s="14">
        <f>VLOOKUP(I2134,[2]numerales!$A:$F,6,0)</f>
        <v>12400000</v>
      </c>
      <c r="H2134" s="14">
        <f>VLOOKUP(I2134,[2]numerales!$A:$B,2,0)</f>
        <v>270102</v>
      </c>
      <c r="I2134" s="26">
        <v>121204</v>
      </c>
      <c r="K2134" s="1">
        <v>5000</v>
      </c>
      <c r="L2134" s="26"/>
      <c r="M2134" s="1"/>
      <c r="N2134" s="26"/>
      <c r="O2134" s="1"/>
      <c r="P2134" s="26"/>
    </row>
    <row r="2135" spans="1:16" hidden="1" x14ac:dyDescent="0.25">
      <c r="A2135" s="30">
        <v>50000249</v>
      </c>
      <c r="B2135">
        <v>1963189</v>
      </c>
      <c r="C2135" t="s">
        <v>172</v>
      </c>
      <c r="D2135">
        <v>8001310930</v>
      </c>
      <c r="E2135" s="29">
        <v>42185</v>
      </c>
      <c r="F2135">
        <v>8620393</v>
      </c>
      <c r="G2135" s="14">
        <f>VLOOKUP(I2135,[2]numerales!$A:$F,6,0)</f>
        <v>11100000</v>
      </c>
      <c r="H2135" s="14">
        <f>VLOOKUP(I2135,[2]numerales!$A:$B,2,0)</f>
        <v>150103</v>
      </c>
      <c r="I2135" s="26">
        <v>27090503</v>
      </c>
      <c r="K2135" s="1">
        <v>10000000</v>
      </c>
      <c r="L2135" s="26"/>
      <c r="M2135" s="1"/>
      <c r="N2135" s="26"/>
      <c r="O2135" s="1"/>
      <c r="P2135" s="26"/>
    </row>
    <row r="2136" spans="1:16" hidden="1" x14ac:dyDescent="0.25">
      <c r="A2136" s="30">
        <v>50000249</v>
      </c>
      <c r="B2136">
        <v>1963208</v>
      </c>
      <c r="C2136" t="s">
        <v>172</v>
      </c>
      <c r="D2136">
        <v>1014256543</v>
      </c>
      <c r="E2136" s="29">
        <v>42185</v>
      </c>
      <c r="F2136">
        <v>32083347</v>
      </c>
      <c r="G2136" s="14">
        <f>VLOOKUP(I2136,[2]numerales!$A:$F,6,0)</f>
        <v>12400000</v>
      </c>
      <c r="H2136" s="14">
        <f>VLOOKUP(I2136,[2]numerales!$A:$B,2,0)</f>
        <v>270108</v>
      </c>
      <c r="I2136" s="26">
        <v>270108</v>
      </c>
      <c r="K2136" s="1">
        <v>2074129</v>
      </c>
      <c r="L2136" s="26"/>
      <c r="M2136" s="1"/>
      <c r="N2136" s="26"/>
      <c r="O2136" s="1"/>
      <c r="P2136" s="26"/>
    </row>
    <row r="2137" spans="1:16" hidden="1" x14ac:dyDescent="0.25">
      <c r="A2137" s="30">
        <v>50000249</v>
      </c>
      <c r="B2137">
        <v>1963242</v>
      </c>
      <c r="C2137" t="s">
        <v>172</v>
      </c>
      <c r="D2137">
        <v>1075290781</v>
      </c>
      <c r="E2137" s="29">
        <v>42185</v>
      </c>
      <c r="F2137">
        <v>8708120</v>
      </c>
      <c r="G2137" s="14">
        <f>VLOOKUP(I2137,[2]numerales!$A:$F,6,0)</f>
        <v>26800000</v>
      </c>
      <c r="H2137" s="14">
        <f>VLOOKUP(I2137,[2]numerales!$A:$B,2,0)</f>
        <v>360200</v>
      </c>
      <c r="I2137" s="26">
        <v>360200</v>
      </c>
      <c r="K2137" s="1">
        <v>13482</v>
      </c>
      <c r="L2137" s="26"/>
      <c r="M2137" s="1"/>
      <c r="N2137" s="26"/>
      <c r="O2137" s="1"/>
      <c r="P2137" s="26"/>
    </row>
    <row r="2138" spans="1:16" hidden="1" x14ac:dyDescent="0.25">
      <c r="A2138" s="30">
        <v>50000249</v>
      </c>
      <c r="B2138">
        <v>1993827</v>
      </c>
      <c r="C2138" t="s">
        <v>178</v>
      </c>
      <c r="D2138">
        <v>1115072498</v>
      </c>
      <c r="E2138" s="29">
        <v>42185</v>
      </c>
      <c r="F2138">
        <v>31466099</v>
      </c>
      <c r="G2138" s="14">
        <f>VLOOKUP(I2138,[2]numerales!$A:$F,6,0)</f>
        <v>12400000</v>
      </c>
      <c r="H2138" s="14">
        <f>VLOOKUP(I2138,[2]numerales!$A:$B,2,0)</f>
        <v>270102</v>
      </c>
      <c r="I2138" s="26">
        <v>121204</v>
      </c>
      <c r="K2138" s="1">
        <v>5000</v>
      </c>
      <c r="L2138" s="26"/>
      <c r="M2138" s="1"/>
      <c r="N2138" s="26"/>
      <c r="O2138" s="1"/>
      <c r="P2138" s="26"/>
    </row>
    <row r="2139" spans="1:16" hidden="1" x14ac:dyDescent="0.25">
      <c r="A2139" s="30">
        <v>50000249</v>
      </c>
      <c r="B2139">
        <v>2004053</v>
      </c>
      <c r="C2139" t="s">
        <v>177</v>
      </c>
      <c r="D2139">
        <v>79565673</v>
      </c>
      <c r="E2139" s="29">
        <v>42185</v>
      </c>
      <c r="F2139">
        <v>8886685</v>
      </c>
      <c r="G2139" s="14">
        <f>VLOOKUP(I2139,[2]numerales!$A:$F,6,0)</f>
        <v>26800000</v>
      </c>
      <c r="H2139" s="14">
        <f>VLOOKUP(I2139,[2]numerales!$A:$B,2,0)</f>
        <v>360200</v>
      </c>
      <c r="I2139" s="26">
        <v>360200</v>
      </c>
      <c r="K2139" s="1">
        <v>70004</v>
      </c>
      <c r="L2139" s="26"/>
      <c r="M2139" s="1"/>
      <c r="N2139" s="26"/>
      <c r="O2139" s="1"/>
      <c r="P2139" s="26"/>
    </row>
    <row r="2140" spans="1:16" hidden="1" x14ac:dyDescent="0.25">
      <c r="A2140" s="30">
        <v>50000249</v>
      </c>
      <c r="B2140">
        <v>2006286</v>
      </c>
      <c r="C2140" t="s">
        <v>154</v>
      </c>
      <c r="D2140">
        <v>12203822</v>
      </c>
      <c r="E2140" s="29">
        <v>42185</v>
      </c>
      <c r="F2140">
        <v>31340339</v>
      </c>
      <c r="G2140" s="14">
        <f>VLOOKUP(I2140,[2]numerales!$A:$F,6,0)</f>
        <v>12400000</v>
      </c>
      <c r="H2140" s="14">
        <f>VLOOKUP(I2140,[2]numerales!$A:$B,2,0)</f>
        <v>270102</v>
      </c>
      <c r="I2140" s="26">
        <v>121204</v>
      </c>
      <c r="K2140" s="1">
        <v>5000</v>
      </c>
      <c r="L2140" s="26"/>
      <c r="M2140" s="1"/>
      <c r="N2140" s="26"/>
      <c r="O2140" s="1"/>
      <c r="P2140" s="26"/>
    </row>
    <row r="2141" spans="1:16" hidden="1" x14ac:dyDescent="0.25">
      <c r="A2141" s="30">
        <v>50000249</v>
      </c>
      <c r="B2141">
        <v>2032368</v>
      </c>
      <c r="C2141" t="s">
        <v>176</v>
      </c>
      <c r="D2141">
        <v>28963465</v>
      </c>
      <c r="E2141" s="29">
        <v>42185</v>
      </c>
      <c r="F2141">
        <v>31431571</v>
      </c>
      <c r="G2141" s="14">
        <f>VLOOKUP(I2141,[2]numerales!$A:$F,6,0)</f>
        <v>12400000</v>
      </c>
      <c r="H2141" s="14">
        <f>VLOOKUP(I2141,[2]numerales!$A:$B,2,0)</f>
        <v>270102</v>
      </c>
      <c r="I2141" s="26">
        <v>121204</v>
      </c>
      <c r="K2141" s="1">
        <v>5000</v>
      </c>
      <c r="L2141" s="26"/>
      <c r="M2141" s="1"/>
      <c r="N2141" s="26"/>
      <c r="O2141" s="1"/>
      <c r="P2141" s="26"/>
    </row>
    <row r="2142" spans="1:16" hidden="1" x14ac:dyDescent="0.25">
      <c r="A2142" s="30">
        <v>50000249</v>
      </c>
      <c r="B2142">
        <v>2102380</v>
      </c>
      <c r="C2142" t="s">
        <v>175</v>
      </c>
      <c r="D2142">
        <v>8001416242</v>
      </c>
      <c r="E2142" s="29">
        <v>42185</v>
      </c>
      <c r="F2142">
        <v>8399646</v>
      </c>
      <c r="G2142" s="14">
        <f>VLOOKUP(I2142,[2]numerales!$A:$F,6,0)</f>
        <v>11100000</v>
      </c>
      <c r="H2142" s="14">
        <f>VLOOKUP(I2142,[2]numerales!$A:$B,2,0)</f>
        <v>150105</v>
      </c>
      <c r="I2142" s="26">
        <v>27090505</v>
      </c>
      <c r="K2142" s="1">
        <v>2023135.2</v>
      </c>
      <c r="L2142" s="26"/>
      <c r="M2142" s="1"/>
      <c r="N2142" s="26"/>
      <c r="O2142" s="1"/>
      <c r="P2142" s="26"/>
    </row>
    <row r="2143" spans="1:16" hidden="1" x14ac:dyDescent="0.25">
      <c r="A2143" s="30">
        <v>50000249</v>
      </c>
      <c r="B2143">
        <v>2144233</v>
      </c>
      <c r="C2143" t="s">
        <v>174</v>
      </c>
      <c r="D2143">
        <v>73155948</v>
      </c>
      <c r="E2143" s="29">
        <v>42185</v>
      </c>
      <c r="F2143">
        <v>31725372</v>
      </c>
      <c r="G2143" s="14">
        <f>VLOOKUP(I2143,[2]numerales!$A:$F,6,0)</f>
        <v>11100000</v>
      </c>
      <c r="H2143" s="14">
        <f>VLOOKUP(I2143,[2]numerales!$A:$B,2,0)</f>
        <v>150112</v>
      </c>
      <c r="I2143" s="26">
        <v>121275</v>
      </c>
      <c r="K2143" s="1">
        <v>1071800</v>
      </c>
      <c r="L2143" s="26"/>
      <c r="M2143" s="1"/>
      <c r="N2143" s="26"/>
      <c r="O2143" s="1"/>
      <c r="P2143" s="26"/>
    </row>
    <row r="2144" spans="1:16" hidden="1" x14ac:dyDescent="0.25">
      <c r="A2144" s="30">
        <v>50000249</v>
      </c>
      <c r="B2144">
        <v>2164518</v>
      </c>
      <c r="C2144" t="s">
        <v>173</v>
      </c>
      <c r="D2144">
        <v>1049607806</v>
      </c>
      <c r="E2144" s="29">
        <v>42185</v>
      </c>
      <c r="F2144">
        <v>31152369</v>
      </c>
      <c r="G2144" s="14">
        <f>VLOOKUP(I2144,[2]numerales!$A:$F,6,0)</f>
        <v>12400000</v>
      </c>
      <c r="H2144" s="14">
        <f>VLOOKUP(I2144,[2]numerales!$A:$B,2,0)</f>
        <v>270102</v>
      </c>
      <c r="I2144" s="26">
        <v>121204</v>
      </c>
      <c r="K2144" s="1">
        <v>5000</v>
      </c>
      <c r="L2144" s="26"/>
      <c r="M2144" s="1"/>
      <c r="N2144" s="26"/>
      <c r="O2144" s="1"/>
      <c r="P2144" s="26"/>
    </row>
    <row r="2145" spans="1:16" hidden="1" x14ac:dyDescent="0.25">
      <c r="A2145" s="30">
        <v>50000249</v>
      </c>
      <c r="B2145">
        <v>2211557</v>
      </c>
      <c r="C2145" t="s">
        <v>170</v>
      </c>
      <c r="D2145">
        <v>32079602</v>
      </c>
      <c r="E2145" s="29">
        <v>42185</v>
      </c>
      <c r="F2145">
        <v>5119036</v>
      </c>
      <c r="G2145" s="14">
        <f>VLOOKUP(I2145,[2]numerales!$A:$F,6,0)</f>
        <v>923272193</v>
      </c>
      <c r="H2145" s="14">
        <f>VLOOKUP(I2145,[2]numerales!$A:$B,2,0)</f>
        <v>131401</v>
      </c>
      <c r="I2145" s="26">
        <v>131401</v>
      </c>
      <c r="K2145" s="1">
        <v>4000</v>
      </c>
      <c r="L2145" s="26"/>
      <c r="M2145" s="1"/>
      <c r="N2145" s="26"/>
      <c r="O2145" s="1"/>
      <c r="P2145" s="26"/>
    </row>
    <row r="2146" spans="1:16" hidden="1" x14ac:dyDescent="0.25">
      <c r="A2146" s="30">
        <v>50000249</v>
      </c>
      <c r="B2146">
        <v>2216597</v>
      </c>
      <c r="C2146" t="s">
        <v>154</v>
      </c>
      <c r="D2146">
        <v>1015411143</v>
      </c>
      <c r="E2146" s="29">
        <v>42185</v>
      </c>
      <c r="F2146">
        <v>8985718</v>
      </c>
      <c r="G2146" s="14">
        <f>VLOOKUP(I2146,[2]numerales!$A:$F,6,0)</f>
        <v>923272421</v>
      </c>
      <c r="H2146" s="14">
        <f>VLOOKUP(I2146,[2]numerales!$A:$B,2,0)</f>
        <v>190101</v>
      </c>
      <c r="I2146" s="26">
        <v>190101</v>
      </c>
      <c r="K2146" s="1">
        <v>107400</v>
      </c>
      <c r="L2146" s="26"/>
      <c r="M2146" s="1"/>
      <c r="N2146" s="26"/>
      <c r="O2146" s="1"/>
      <c r="P2146" s="26"/>
    </row>
    <row r="2147" spans="1:16" hidden="1" x14ac:dyDescent="0.25">
      <c r="A2147" s="30">
        <v>50000249</v>
      </c>
      <c r="B2147">
        <v>2221215</v>
      </c>
      <c r="C2147" t="s">
        <v>165</v>
      </c>
      <c r="D2147">
        <v>8001876219</v>
      </c>
      <c r="E2147" s="29">
        <v>42185</v>
      </c>
      <c r="F2147">
        <v>8208055</v>
      </c>
      <c r="G2147" s="14">
        <f>VLOOKUP(I2147,[2]numerales!$A:$F,6,0)</f>
        <v>13700000</v>
      </c>
      <c r="H2147" s="14">
        <f>VLOOKUP(I2147,[2]numerales!$A:$B,2,0)</f>
        <v>290101</v>
      </c>
      <c r="I2147" s="26">
        <v>121250</v>
      </c>
      <c r="K2147" s="1">
        <v>2058931</v>
      </c>
      <c r="L2147" s="26"/>
      <c r="M2147" s="1"/>
      <c r="N2147" s="26"/>
      <c r="O2147" s="1"/>
      <c r="P2147" s="26"/>
    </row>
    <row r="2148" spans="1:16" hidden="1" x14ac:dyDescent="0.25">
      <c r="A2148" s="30">
        <v>50000249</v>
      </c>
      <c r="B2148">
        <v>2226261</v>
      </c>
      <c r="C2148" t="s">
        <v>160</v>
      </c>
      <c r="D2148">
        <v>65730347</v>
      </c>
      <c r="E2148" s="29">
        <v>42185</v>
      </c>
      <c r="F2148">
        <v>2690819</v>
      </c>
      <c r="G2148" s="14">
        <f>VLOOKUP(I2148,[2]numerales!$A:$F,6,0)</f>
        <v>26800000</v>
      </c>
      <c r="H2148" s="14">
        <f>VLOOKUP(I2148,[2]numerales!$A:$B,2,0)</f>
        <v>360200</v>
      </c>
      <c r="I2148" s="26">
        <v>360200</v>
      </c>
      <c r="K2148" s="1">
        <v>97679</v>
      </c>
      <c r="L2148" s="26"/>
      <c r="M2148" s="1"/>
      <c r="N2148" s="26"/>
      <c r="O2148" s="1"/>
      <c r="P2148" s="26"/>
    </row>
    <row r="2149" spans="1:16" hidden="1" x14ac:dyDescent="0.25">
      <c r="A2149" s="30">
        <v>50000249</v>
      </c>
      <c r="B2149">
        <v>2288006</v>
      </c>
      <c r="C2149" t="s">
        <v>154</v>
      </c>
      <c r="D2149">
        <v>51768163</v>
      </c>
      <c r="E2149" s="29">
        <v>42185</v>
      </c>
      <c r="F2149">
        <v>0</v>
      </c>
      <c r="G2149" s="14">
        <f>VLOOKUP(I2149,[2]numerales!$A:$F,6,0)</f>
        <v>12800000</v>
      </c>
      <c r="H2149" s="14">
        <f>VLOOKUP(I2149,[2]numerales!$A:$B,2,0)</f>
        <v>350300</v>
      </c>
      <c r="I2149" s="26">
        <v>350300</v>
      </c>
      <c r="K2149" s="1">
        <v>439515</v>
      </c>
      <c r="L2149" s="26"/>
      <c r="M2149" s="1"/>
      <c r="N2149" s="26"/>
      <c r="O2149" s="1"/>
      <c r="P2149" s="26"/>
    </row>
    <row r="2150" spans="1:16" hidden="1" x14ac:dyDescent="0.25">
      <c r="A2150" s="30">
        <v>50000249</v>
      </c>
      <c r="B2150">
        <v>2291735</v>
      </c>
      <c r="C2150" t="s">
        <v>171</v>
      </c>
      <c r="D2150">
        <v>67017565</v>
      </c>
      <c r="E2150" s="29">
        <v>42185</v>
      </c>
      <c r="F2150">
        <v>8800435</v>
      </c>
      <c r="G2150" s="14">
        <f>VLOOKUP(I2150,[2]numerales!$A:$F,6,0)</f>
        <v>12400000</v>
      </c>
      <c r="H2150" s="14">
        <f>VLOOKUP(I2150,[2]numerales!$A:$B,2,0)</f>
        <v>270102</v>
      </c>
      <c r="I2150" s="26">
        <v>121204</v>
      </c>
      <c r="K2150" s="1">
        <v>5000</v>
      </c>
      <c r="L2150" s="26"/>
      <c r="M2150" s="1"/>
      <c r="N2150" s="26"/>
      <c r="O2150" s="1"/>
      <c r="P2150" s="26"/>
    </row>
    <row r="2151" spans="1:16" hidden="1" x14ac:dyDescent="0.25">
      <c r="A2151" s="30">
        <v>50000249</v>
      </c>
      <c r="B2151">
        <v>2294366</v>
      </c>
      <c r="C2151" t="s">
        <v>171</v>
      </c>
      <c r="D2151">
        <v>7478175</v>
      </c>
      <c r="E2151" s="29">
        <v>42185</v>
      </c>
      <c r="F2151">
        <v>3703640</v>
      </c>
      <c r="G2151" s="14">
        <f>VLOOKUP(I2151,[2]numerales!$A:$F,6,0)</f>
        <v>923272193</v>
      </c>
      <c r="H2151" s="14">
        <f>VLOOKUP(I2151,[2]numerales!$A:$B,2,0)</f>
        <v>131401</v>
      </c>
      <c r="I2151" s="26">
        <v>131401</v>
      </c>
      <c r="K2151" s="1">
        <v>3072460</v>
      </c>
      <c r="L2151" s="26"/>
      <c r="M2151" s="1"/>
      <c r="N2151" s="26"/>
      <c r="O2151" s="1"/>
      <c r="P2151" s="26"/>
    </row>
    <row r="2152" spans="1:16" hidden="1" x14ac:dyDescent="0.25">
      <c r="A2152" s="30">
        <v>50000249</v>
      </c>
      <c r="B2152">
        <v>2306407</v>
      </c>
      <c r="C2152" t="s">
        <v>170</v>
      </c>
      <c r="D2152">
        <v>1020446470</v>
      </c>
      <c r="E2152" s="29">
        <v>42185</v>
      </c>
      <c r="F2152">
        <v>3521460</v>
      </c>
      <c r="G2152" s="14">
        <f>VLOOKUP(I2152,[2]numerales!$A:$F,6,0)</f>
        <v>923272421</v>
      </c>
      <c r="H2152" s="14">
        <f>VLOOKUP(I2152,[2]numerales!$A:$B,2,0)</f>
        <v>190101</v>
      </c>
      <c r="I2152" s="26">
        <v>190101</v>
      </c>
      <c r="K2152" s="1">
        <v>107400</v>
      </c>
      <c r="L2152" s="26"/>
      <c r="M2152" s="1"/>
      <c r="N2152" s="26"/>
      <c r="O2152" s="1"/>
      <c r="P2152" s="26"/>
    </row>
    <row r="2153" spans="1:16" hidden="1" x14ac:dyDescent="0.25">
      <c r="A2153" s="30">
        <v>50000249</v>
      </c>
      <c r="B2153">
        <v>2318371</v>
      </c>
      <c r="C2153" t="s">
        <v>170</v>
      </c>
      <c r="D2153">
        <v>8110161319</v>
      </c>
      <c r="E2153" s="29">
        <v>42185</v>
      </c>
      <c r="F2153">
        <v>2500343</v>
      </c>
      <c r="G2153" s="14">
        <f>VLOOKUP(I2153,[2]numerales!$A:$F,6,0)</f>
        <v>96400000</v>
      </c>
      <c r="H2153" s="14">
        <f>VLOOKUP(I2153,[2]numerales!$A:$B,2,0)</f>
        <v>370101</v>
      </c>
      <c r="I2153" s="26">
        <v>121280</v>
      </c>
      <c r="K2153" s="1">
        <v>5400</v>
      </c>
      <c r="L2153" s="26"/>
      <c r="M2153" s="1"/>
      <c r="N2153" s="26"/>
      <c r="O2153" s="1"/>
      <c r="P2153" s="26"/>
    </row>
    <row r="2154" spans="1:16" hidden="1" x14ac:dyDescent="0.25">
      <c r="A2154" s="30">
        <v>50000249</v>
      </c>
      <c r="B2154">
        <v>2318374</v>
      </c>
      <c r="C2154" t="s">
        <v>170</v>
      </c>
      <c r="D2154">
        <v>1049616625</v>
      </c>
      <c r="E2154" s="29">
        <v>42185</v>
      </c>
      <c r="F2154">
        <v>2274064</v>
      </c>
      <c r="G2154" s="14">
        <f>VLOOKUP(I2154,[2]numerales!$A:$F,6,0)</f>
        <v>923272421</v>
      </c>
      <c r="H2154" s="14">
        <f>VLOOKUP(I2154,[2]numerales!$A:$B,2,0)</f>
        <v>190101</v>
      </c>
      <c r="I2154" s="26">
        <v>190101</v>
      </c>
      <c r="K2154" s="1">
        <v>107400</v>
      </c>
      <c r="L2154" s="26"/>
      <c r="M2154" s="1"/>
      <c r="N2154" s="26"/>
      <c r="O2154" s="1"/>
      <c r="P2154" s="26"/>
    </row>
    <row r="2155" spans="1:16" hidden="1" x14ac:dyDescent="0.25">
      <c r="A2155" s="30">
        <v>50000249</v>
      </c>
      <c r="B2155">
        <v>2392498</v>
      </c>
      <c r="C2155" t="s">
        <v>172</v>
      </c>
      <c r="D2155">
        <v>7732073</v>
      </c>
      <c r="E2155" s="29">
        <v>42185</v>
      </c>
      <c r="F2155">
        <v>8637478</v>
      </c>
      <c r="G2155" s="14">
        <f>VLOOKUP(I2155,[2]numerales!$A:$F,6,0)</f>
        <v>26800000</v>
      </c>
      <c r="H2155" s="14">
        <f>VLOOKUP(I2155,[2]numerales!$A:$B,2,0)</f>
        <v>360200</v>
      </c>
      <c r="I2155" s="26">
        <v>360200</v>
      </c>
      <c r="K2155" s="1">
        <v>19282</v>
      </c>
      <c r="L2155" s="26"/>
      <c r="M2155" s="1"/>
      <c r="N2155" s="26"/>
      <c r="O2155" s="1"/>
      <c r="P2155" s="26"/>
    </row>
    <row r="2156" spans="1:16" hidden="1" x14ac:dyDescent="0.25">
      <c r="A2156" s="30">
        <v>50000249</v>
      </c>
      <c r="B2156">
        <v>2419396</v>
      </c>
      <c r="C2156" t="s">
        <v>171</v>
      </c>
      <c r="D2156">
        <v>1144124584</v>
      </c>
      <c r="E2156" s="29">
        <v>42185</v>
      </c>
      <c r="F2156">
        <v>31373672</v>
      </c>
      <c r="G2156" s="14">
        <f>VLOOKUP(I2156,[2]numerales!$A:$F,6,0)</f>
        <v>923272421</v>
      </c>
      <c r="H2156" s="14">
        <f>VLOOKUP(I2156,[2]numerales!$A:$B,2,0)</f>
        <v>190101</v>
      </c>
      <c r="I2156" s="26">
        <v>190101</v>
      </c>
      <c r="K2156" s="1">
        <v>107400</v>
      </c>
      <c r="L2156" s="26"/>
      <c r="M2156" s="1"/>
      <c r="N2156" s="26"/>
      <c r="O2156" s="1"/>
      <c r="P2156" s="26"/>
    </row>
    <row r="2157" spans="1:16" hidden="1" x14ac:dyDescent="0.25">
      <c r="A2157" s="30">
        <v>50000249</v>
      </c>
      <c r="B2157">
        <v>2425789</v>
      </c>
      <c r="C2157" t="s">
        <v>169</v>
      </c>
      <c r="D2157">
        <v>87068813</v>
      </c>
      <c r="E2157" s="29">
        <v>42185</v>
      </c>
      <c r="F2157">
        <v>7367807</v>
      </c>
      <c r="G2157" s="14">
        <f>VLOOKUP(I2157,[2]numerales!$A:$F,6,0)</f>
        <v>12400000</v>
      </c>
      <c r="H2157" s="14">
        <f>VLOOKUP(I2157,[2]numerales!$A:$B,2,0)</f>
        <v>270102</v>
      </c>
      <c r="I2157" s="26">
        <v>121204</v>
      </c>
      <c r="K2157" s="1">
        <v>5000</v>
      </c>
      <c r="L2157" s="26"/>
      <c r="M2157" s="1"/>
      <c r="N2157" s="26"/>
      <c r="O2157" s="1"/>
      <c r="P2157" s="26"/>
    </row>
    <row r="2158" spans="1:16" hidden="1" x14ac:dyDescent="0.25">
      <c r="A2158" s="30">
        <v>50000249</v>
      </c>
      <c r="B2158">
        <v>2425902</v>
      </c>
      <c r="C2158" t="s">
        <v>169</v>
      </c>
      <c r="D2158">
        <v>16358915</v>
      </c>
      <c r="E2158" s="29">
        <v>42185</v>
      </c>
      <c r="F2158">
        <v>31735270</v>
      </c>
      <c r="G2158" s="14">
        <f>VLOOKUP(I2158,[2]numerales!$A:$F,6,0)</f>
        <v>26800000</v>
      </c>
      <c r="H2158" s="14">
        <f>VLOOKUP(I2158,[2]numerales!$A:$B,2,0)</f>
        <v>360200</v>
      </c>
      <c r="I2158" s="26">
        <v>360200</v>
      </c>
      <c r="K2158" s="1">
        <v>40036</v>
      </c>
      <c r="L2158" s="26"/>
      <c r="M2158" s="1"/>
      <c r="N2158" s="26"/>
      <c r="O2158" s="1"/>
      <c r="P2158" s="26"/>
    </row>
    <row r="2159" spans="1:16" hidden="1" x14ac:dyDescent="0.25">
      <c r="A2159" s="30">
        <v>50000249</v>
      </c>
      <c r="B2159">
        <v>2427292</v>
      </c>
      <c r="C2159" t="s">
        <v>170</v>
      </c>
      <c r="D2159">
        <v>3563843</v>
      </c>
      <c r="E2159" s="29">
        <v>42185</v>
      </c>
      <c r="F2159">
        <v>2883675</v>
      </c>
      <c r="G2159" s="14">
        <f>VLOOKUP(I2159,[2]numerales!$A:$F,6,0)</f>
        <v>12400000</v>
      </c>
      <c r="H2159" s="14">
        <f>VLOOKUP(I2159,[2]numerales!$A:$B,2,0)</f>
        <v>270102</v>
      </c>
      <c r="I2159" s="26">
        <v>121204</v>
      </c>
      <c r="K2159" s="1">
        <v>5000</v>
      </c>
      <c r="L2159" s="26"/>
      <c r="M2159" s="1"/>
      <c r="N2159" s="26"/>
      <c r="O2159" s="1"/>
      <c r="P2159" s="26"/>
    </row>
    <row r="2160" spans="1:16" hidden="1" x14ac:dyDescent="0.25">
      <c r="A2160" s="30">
        <v>50000249</v>
      </c>
      <c r="B2160">
        <v>2441511</v>
      </c>
      <c r="C2160" t="s">
        <v>154</v>
      </c>
      <c r="D2160">
        <v>14215828</v>
      </c>
      <c r="E2160" s="29">
        <v>42185</v>
      </c>
      <c r="F2160">
        <v>30057119</v>
      </c>
      <c r="G2160" s="14">
        <f>VLOOKUP(I2160,[2]numerales!$A:$F,6,0)</f>
        <v>12800000</v>
      </c>
      <c r="H2160" s="14">
        <f>VLOOKUP(I2160,[2]numerales!$A:$B,2,0)</f>
        <v>350300</v>
      </c>
      <c r="I2160" s="26">
        <v>350300</v>
      </c>
      <c r="K2160" s="1">
        <v>5561000</v>
      </c>
      <c r="L2160" s="26"/>
      <c r="M2160" s="1"/>
      <c r="N2160" s="26"/>
      <c r="O2160" s="1"/>
      <c r="P2160" s="26"/>
    </row>
    <row r="2161" spans="1:16" hidden="1" x14ac:dyDescent="0.25">
      <c r="A2161" s="30">
        <v>50000249</v>
      </c>
      <c r="B2161">
        <v>2441513</v>
      </c>
      <c r="C2161" t="s">
        <v>154</v>
      </c>
      <c r="D2161">
        <v>14215828</v>
      </c>
      <c r="E2161" s="29">
        <v>42185</v>
      </c>
      <c r="F2161">
        <v>30057119</v>
      </c>
      <c r="G2161" s="14">
        <f>VLOOKUP(I2161,[2]numerales!$A:$F,6,0)</f>
        <v>12800000</v>
      </c>
      <c r="H2161" s="14">
        <f>VLOOKUP(I2161,[2]numerales!$A:$B,2,0)</f>
        <v>350300</v>
      </c>
      <c r="I2161" s="26">
        <v>350300</v>
      </c>
      <c r="K2161" s="1">
        <v>214000</v>
      </c>
      <c r="L2161" s="26"/>
      <c r="M2161" s="1"/>
      <c r="N2161" s="26"/>
      <c r="O2161" s="1"/>
      <c r="P2161" s="26"/>
    </row>
    <row r="2162" spans="1:16" hidden="1" x14ac:dyDescent="0.25">
      <c r="A2162" s="30">
        <v>50000249</v>
      </c>
      <c r="B2162">
        <v>2441765</v>
      </c>
      <c r="C2162" t="s">
        <v>154</v>
      </c>
      <c r="D2162">
        <v>79147990</v>
      </c>
      <c r="E2162" s="29">
        <v>42185</v>
      </c>
      <c r="F2162">
        <v>31348282</v>
      </c>
      <c r="G2162" s="14">
        <f>VLOOKUP(I2162,[2]numerales!$A:$F,6,0)</f>
        <v>96400000</v>
      </c>
      <c r="H2162" s="14">
        <f>VLOOKUP(I2162,[2]numerales!$A:$B,2,0)</f>
        <v>370101</v>
      </c>
      <c r="I2162" s="26">
        <v>121280</v>
      </c>
      <c r="K2162" s="1">
        <v>5400</v>
      </c>
      <c r="L2162" s="26"/>
      <c r="M2162" s="1"/>
      <c r="N2162" s="26"/>
      <c r="O2162" s="1"/>
      <c r="P2162" s="26"/>
    </row>
    <row r="2163" spans="1:16" hidden="1" x14ac:dyDescent="0.25">
      <c r="A2163" s="30">
        <v>50000249</v>
      </c>
      <c r="B2163">
        <v>2443111</v>
      </c>
      <c r="C2163" t="s">
        <v>160</v>
      </c>
      <c r="D2163">
        <v>93411466</v>
      </c>
      <c r="E2163" s="29">
        <v>42185</v>
      </c>
      <c r="F2163">
        <v>2709600</v>
      </c>
      <c r="G2163" s="14">
        <f>VLOOKUP(I2163,[2]numerales!$A:$F,6,0)</f>
        <v>26800000</v>
      </c>
      <c r="H2163" s="14">
        <f>VLOOKUP(I2163,[2]numerales!$A:$B,2,0)</f>
        <v>360200</v>
      </c>
      <c r="I2163" s="26">
        <v>360200</v>
      </c>
      <c r="K2163" s="1">
        <v>3000</v>
      </c>
      <c r="L2163" s="26"/>
      <c r="M2163" s="1"/>
      <c r="N2163" s="26"/>
      <c r="O2163" s="1"/>
      <c r="P2163" s="26"/>
    </row>
    <row r="2164" spans="1:16" hidden="1" x14ac:dyDescent="0.25">
      <c r="A2164" s="30">
        <v>50000249</v>
      </c>
      <c r="B2164">
        <v>2444889</v>
      </c>
      <c r="C2164" t="s">
        <v>154</v>
      </c>
      <c r="D2164">
        <v>1032398412</v>
      </c>
      <c r="E2164" s="29">
        <v>42185</v>
      </c>
      <c r="F2164">
        <v>2146913</v>
      </c>
      <c r="G2164" s="14">
        <f>VLOOKUP(I2164,[2]numerales!$A:$F,6,0)</f>
        <v>923272421</v>
      </c>
      <c r="H2164" s="14">
        <f>VLOOKUP(I2164,[2]numerales!$A:$B,2,0)</f>
        <v>190101</v>
      </c>
      <c r="I2164" s="26">
        <v>190101</v>
      </c>
      <c r="K2164" s="1">
        <v>107400</v>
      </c>
      <c r="L2164" s="26"/>
      <c r="M2164" s="1"/>
      <c r="N2164" s="26"/>
      <c r="O2164" s="1"/>
      <c r="P2164" s="26"/>
    </row>
    <row r="2165" spans="1:16" hidden="1" x14ac:dyDescent="0.25">
      <c r="A2165" s="30">
        <v>50000249</v>
      </c>
      <c r="B2165">
        <v>2461252</v>
      </c>
      <c r="C2165" t="s">
        <v>154</v>
      </c>
      <c r="D2165">
        <v>1072665740</v>
      </c>
      <c r="E2165" s="29">
        <v>42185</v>
      </c>
      <c r="F2165">
        <v>8615678</v>
      </c>
      <c r="G2165" s="14">
        <f>VLOOKUP(I2165,[2]numerales!$A:$F,6,0)</f>
        <v>12400000</v>
      </c>
      <c r="H2165" s="14">
        <f>VLOOKUP(I2165,[2]numerales!$A:$B,2,0)</f>
        <v>270102</v>
      </c>
      <c r="I2165" s="26">
        <v>121204</v>
      </c>
      <c r="K2165" s="1">
        <v>5000</v>
      </c>
      <c r="L2165" s="26"/>
      <c r="M2165" s="1"/>
      <c r="N2165" s="26"/>
      <c r="O2165" s="1"/>
      <c r="P2165" s="26"/>
    </row>
    <row r="2166" spans="1:16" hidden="1" x14ac:dyDescent="0.25">
      <c r="A2166" s="30">
        <v>50000249</v>
      </c>
      <c r="B2166">
        <v>2461253</v>
      </c>
      <c r="C2166" t="s">
        <v>154</v>
      </c>
      <c r="D2166">
        <v>19246394</v>
      </c>
      <c r="E2166" s="29">
        <v>42185</v>
      </c>
      <c r="F2166">
        <v>7200614</v>
      </c>
      <c r="G2166" s="14">
        <f>VLOOKUP(I2166,[2]numerales!$A:$F,6,0)</f>
        <v>12400000</v>
      </c>
      <c r="H2166" s="14">
        <f>VLOOKUP(I2166,[2]numerales!$A:$B,2,0)</f>
        <v>270102</v>
      </c>
      <c r="I2166" s="26">
        <v>270102</v>
      </c>
      <c r="K2166" s="1">
        <v>2600</v>
      </c>
      <c r="L2166" s="26"/>
      <c r="M2166" s="1"/>
      <c r="N2166" s="26"/>
      <c r="O2166" s="1"/>
      <c r="P2166" s="26"/>
    </row>
    <row r="2167" spans="1:16" hidden="1" x14ac:dyDescent="0.25">
      <c r="A2167" s="30">
        <v>50000249</v>
      </c>
      <c r="B2167">
        <v>2492384</v>
      </c>
      <c r="C2167" t="s">
        <v>169</v>
      </c>
      <c r="D2167">
        <v>13070889</v>
      </c>
      <c r="E2167" s="29">
        <v>42185</v>
      </c>
      <c r="F2167">
        <v>7311240</v>
      </c>
      <c r="G2167" s="14">
        <f>VLOOKUP(I2167,[2]numerales!$A:$F,6,0)</f>
        <v>923272421</v>
      </c>
      <c r="H2167" s="14">
        <f>VLOOKUP(I2167,[2]numerales!$A:$B,2,0)</f>
        <v>190101</v>
      </c>
      <c r="I2167" s="26">
        <v>190101</v>
      </c>
      <c r="K2167" s="1">
        <v>107400</v>
      </c>
      <c r="L2167" s="26"/>
      <c r="M2167" s="1"/>
      <c r="N2167" s="26"/>
      <c r="O2167" s="1"/>
      <c r="P2167" s="26"/>
    </row>
    <row r="2168" spans="1:16" hidden="1" x14ac:dyDescent="0.25">
      <c r="A2168" s="30">
        <v>50000249</v>
      </c>
      <c r="B2168">
        <v>2492385</v>
      </c>
      <c r="C2168" t="s">
        <v>169</v>
      </c>
      <c r="D2168">
        <v>273083</v>
      </c>
      <c r="E2168" s="29">
        <v>42185</v>
      </c>
      <c r="F2168">
        <v>7368095</v>
      </c>
      <c r="G2168" s="14">
        <f>VLOOKUP(I2168,[2]numerales!$A:$F,6,0)</f>
        <v>923272421</v>
      </c>
      <c r="H2168" s="14">
        <f>VLOOKUP(I2168,[2]numerales!$A:$B,2,0)</f>
        <v>190101</v>
      </c>
      <c r="I2168" s="26">
        <v>190101</v>
      </c>
      <c r="K2168" s="1">
        <v>107400</v>
      </c>
      <c r="L2168" s="26"/>
      <c r="M2168" s="1"/>
      <c r="N2168" s="26"/>
      <c r="O2168" s="1"/>
      <c r="P2168" s="26"/>
    </row>
    <row r="2169" spans="1:16" hidden="1" x14ac:dyDescent="0.25">
      <c r="A2169" s="30">
        <v>50000249</v>
      </c>
      <c r="B2169">
        <v>2492387</v>
      </c>
      <c r="C2169" t="s">
        <v>169</v>
      </c>
      <c r="D2169">
        <v>53089023</v>
      </c>
      <c r="E2169" s="29">
        <v>42185</v>
      </c>
      <c r="F2169">
        <v>7210359</v>
      </c>
      <c r="G2169" s="14">
        <f>VLOOKUP(I2169,[2]numerales!$A:$F,6,0)</f>
        <v>923272421</v>
      </c>
      <c r="H2169" s="14">
        <f>VLOOKUP(I2169,[2]numerales!$A:$B,2,0)</f>
        <v>190101</v>
      </c>
      <c r="I2169" s="26">
        <v>190101</v>
      </c>
      <c r="K2169" s="1">
        <v>107400</v>
      </c>
      <c r="L2169" s="26"/>
      <c r="M2169" s="1"/>
      <c r="N2169" s="26"/>
      <c r="O2169" s="1"/>
      <c r="P2169" s="26"/>
    </row>
    <row r="2170" spans="1:16" hidden="1" x14ac:dyDescent="0.25">
      <c r="A2170" s="30">
        <v>50000249</v>
      </c>
      <c r="B2170">
        <v>2506731</v>
      </c>
      <c r="C2170" t="s">
        <v>168</v>
      </c>
      <c r="D2170">
        <v>8001307204</v>
      </c>
      <c r="E2170" s="29">
        <v>42185</v>
      </c>
      <c r="F2170">
        <v>5601318</v>
      </c>
      <c r="G2170" s="14">
        <v>11100000</v>
      </c>
      <c r="H2170" s="14">
        <v>150103</v>
      </c>
      <c r="I2170" s="26">
        <v>150103</v>
      </c>
      <c r="K2170" s="1">
        <v>2588733.35</v>
      </c>
      <c r="L2170" s="26"/>
      <c r="M2170" s="1"/>
      <c r="N2170" s="26"/>
      <c r="O2170" s="1"/>
      <c r="P2170" s="26"/>
    </row>
    <row r="2171" spans="1:16" hidden="1" x14ac:dyDescent="0.25">
      <c r="A2171" s="30">
        <v>50000249</v>
      </c>
      <c r="B2171">
        <v>2519582</v>
      </c>
      <c r="C2171" t="s">
        <v>167</v>
      </c>
      <c r="D2171">
        <v>8070024318</v>
      </c>
      <c r="E2171" s="29">
        <v>42185</v>
      </c>
      <c r="F2171">
        <v>5940415</v>
      </c>
      <c r="G2171" s="14">
        <f>VLOOKUP(I2171,[2]numerales!$A:$F,6,0)</f>
        <v>96400000</v>
      </c>
      <c r="H2171" s="14">
        <f>VLOOKUP(I2171,[2]numerales!$A:$B,2,0)</f>
        <v>370101</v>
      </c>
      <c r="I2171" s="26">
        <v>121280</v>
      </c>
      <c r="K2171" s="1">
        <v>5400</v>
      </c>
      <c r="L2171" s="26"/>
      <c r="M2171" s="1"/>
      <c r="N2171" s="26"/>
      <c r="O2171" s="1"/>
      <c r="P2171" s="26"/>
    </row>
    <row r="2172" spans="1:16" hidden="1" x14ac:dyDescent="0.25">
      <c r="A2172" s="30">
        <v>50000249</v>
      </c>
      <c r="B2172">
        <v>2520007</v>
      </c>
      <c r="C2172" t="s">
        <v>154</v>
      </c>
      <c r="D2172">
        <v>1075264703</v>
      </c>
      <c r="E2172" s="29">
        <v>42185</v>
      </c>
      <c r="F2172">
        <v>30088495</v>
      </c>
      <c r="G2172" s="14">
        <f>VLOOKUP(I2172,[2]numerales!$A:$F,6,0)</f>
        <v>12400000</v>
      </c>
      <c r="H2172" s="14">
        <f>VLOOKUP(I2172,[2]numerales!$A:$B,2,0)</f>
        <v>270102</v>
      </c>
      <c r="I2172" s="26">
        <v>121204</v>
      </c>
      <c r="K2172" s="1">
        <v>5000</v>
      </c>
      <c r="L2172" s="26"/>
      <c r="M2172" s="1"/>
      <c r="N2172" s="26"/>
      <c r="O2172" s="1"/>
      <c r="P2172" s="26"/>
    </row>
    <row r="2173" spans="1:16" hidden="1" x14ac:dyDescent="0.25">
      <c r="A2173" s="30">
        <v>50000249</v>
      </c>
      <c r="B2173">
        <v>2520540</v>
      </c>
      <c r="C2173" t="s">
        <v>154</v>
      </c>
      <c r="D2173">
        <v>1014183135</v>
      </c>
      <c r="E2173" s="29">
        <v>42185</v>
      </c>
      <c r="F2173">
        <v>31121166</v>
      </c>
      <c r="G2173" s="14">
        <f>VLOOKUP(I2173,[2]numerales!$A:$F,6,0)</f>
        <v>12400000</v>
      </c>
      <c r="H2173" s="14">
        <f>VLOOKUP(I2173,[2]numerales!$A:$B,2,0)</f>
        <v>270102</v>
      </c>
      <c r="I2173" s="26">
        <v>121204</v>
      </c>
      <c r="K2173" s="1">
        <v>5000</v>
      </c>
      <c r="L2173" s="26"/>
      <c r="M2173" s="1"/>
      <c r="N2173" s="26"/>
      <c r="O2173" s="1"/>
      <c r="P2173" s="26"/>
    </row>
    <row r="2174" spans="1:16" hidden="1" x14ac:dyDescent="0.25">
      <c r="A2174" s="30">
        <v>50000249</v>
      </c>
      <c r="B2174">
        <v>2535658</v>
      </c>
      <c r="C2174" t="s">
        <v>163</v>
      </c>
      <c r="D2174">
        <v>8001875781</v>
      </c>
      <c r="E2174" s="29">
        <v>42185</v>
      </c>
      <c r="F2174">
        <v>6569696</v>
      </c>
      <c r="G2174" s="14">
        <f>VLOOKUP(I2174,[2]numerales!$A:$F,6,0)</f>
        <v>13700000</v>
      </c>
      <c r="H2174" s="14">
        <f>VLOOKUP(I2174,[2]numerales!$A:$B,2,0)</f>
        <v>290101</v>
      </c>
      <c r="I2174" s="26">
        <v>121250</v>
      </c>
      <c r="K2174" s="1">
        <v>155818</v>
      </c>
      <c r="L2174" s="26"/>
      <c r="M2174" s="1"/>
      <c r="N2174" s="26"/>
      <c r="O2174" s="1"/>
      <c r="P2174" s="26"/>
    </row>
    <row r="2175" spans="1:16" hidden="1" x14ac:dyDescent="0.25">
      <c r="A2175" s="30">
        <v>50000249</v>
      </c>
      <c r="B2175">
        <v>2535981</v>
      </c>
      <c r="C2175" t="s">
        <v>166</v>
      </c>
      <c r="D2175">
        <v>1116795225</v>
      </c>
      <c r="E2175" s="29">
        <v>42185</v>
      </c>
      <c r="F2175">
        <v>8850942</v>
      </c>
      <c r="G2175" s="14">
        <f>VLOOKUP(I2175,[2]numerales!$A:$F,6,0)</f>
        <v>12400000</v>
      </c>
      <c r="H2175" s="14">
        <f>VLOOKUP(I2175,[2]numerales!$A:$B,2,0)</f>
        <v>270102</v>
      </c>
      <c r="I2175" s="26">
        <v>121204</v>
      </c>
      <c r="K2175" s="1">
        <v>5000</v>
      </c>
      <c r="L2175" s="26"/>
      <c r="M2175" s="1"/>
      <c r="N2175" s="26"/>
      <c r="O2175" s="1"/>
      <c r="P2175" s="26"/>
    </row>
    <row r="2176" spans="1:16" hidden="1" x14ac:dyDescent="0.25">
      <c r="A2176" s="30">
        <v>50000249</v>
      </c>
      <c r="B2176">
        <v>2545325</v>
      </c>
      <c r="C2176" t="s">
        <v>154</v>
      </c>
      <c r="D2176">
        <v>8050259643</v>
      </c>
      <c r="E2176" s="29">
        <v>42185</v>
      </c>
      <c r="F2176">
        <v>3137500</v>
      </c>
      <c r="G2176" s="14">
        <f>VLOOKUP(I2176,[2]numerales!$A:$F,6,0)</f>
        <v>12800000</v>
      </c>
      <c r="H2176" s="14">
        <f>VLOOKUP(I2176,[2]numerales!$A:$B,2,0)</f>
        <v>350300</v>
      </c>
      <c r="I2176" s="26">
        <v>350300</v>
      </c>
      <c r="K2176" s="1">
        <v>3467423</v>
      </c>
      <c r="L2176" s="26"/>
      <c r="M2176" s="1"/>
      <c r="N2176" s="26"/>
      <c r="O2176" s="1"/>
      <c r="P2176" s="26"/>
    </row>
    <row r="2177" spans="1:16" hidden="1" x14ac:dyDescent="0.25">
      <c r="A2177" s="30">
        <v>50000249</v>
      </c>
      <c r="B2177">
        <v>2545326</v>
      </c>
      <c r="C2177" t="s">
        <v>154</v>
      </c>
      <c r="D2177">
        <v>8050259643</v>
      </c>
      <c r="E2177" s="29">
        <v>42185</v>
      </c>
      <c r="F2177">
        <v>3137500</v>
      </c>
      <c r="G2177" s="14">
        <f>VLOOKUP(I2177,[2]numerales!$A:$F,6,0)</f>
        <v>12800000</v>
      </c>
      <c r="H2177" s="14">
        <f>VLOOKUP(I2177,[2]numerales!$A:$B,2,0)</f>
        <v>350300</v>
      </c>
      <c r="I2177" s="26">
        <v>350300</v>
      </c>
      <c r="K2177" s="1">
        <v>64067</v>
      </c>
      <c r="L2177" s="26"/>
      <c r="M2177" s="1"/>
      <c r="N2177" s="26"/>
      <c r="O2177" s="1"/>
      <c r="P2177" s="26"/>
    </row>
    <row r="2178" spans="1:16" hidden="1" x14ac:dyDescent="0.25">
      <c r="A2178" s="30">
        <v>50000249</v>
      </c>
      <c r="B2178">
        <v>2545619</v>
      </c>
      <c r="C2178" t="s">
        <v>154</v>
      </c>
      <c r="D2178">
        <v>8050259643</v>
      </c>
      <c r="E2178" s="29">
        <v>42185</v>
      </c>
      <c r="F2178">
        <v>3137500</v>
      </c>
      <c r="G2178" s="14">
        <f>VLOOKUP(I2178,[2]numerales!$A:$F,6,0)</f>
        <v>12800000</v>
      </c>
      <c r="H2178" s="14">
        <f>VLOOKUP(I2178,[2]numerales!$A:$B,2,0)</f>
        <v>350300</v>
      </c>
      <c r="I2178" s="26">
        <v>350300</v>
      </c>
      <c r="K2178" s="1">
        <v>3756587</v>
      </c>
      <c r="L2178" s="26"/>
      <c r="M2178" s="1"/>
      <c r="N2178" s="26"/>
      <c r="O2178" s="1"/>
      <c r="P2178" s="26"/>
    </row>
    <row r="2179" spans="1:16" hidden="1" x14ac:dyDescent="0.25">
      <c r="A2179" s="30">
        <v>50000249</v>
      </c>
      <c r="B2179">
        <v>2564868</v>
      </c>
      <c r="C2179" t="s">
        <v>165</v>
      </c>
      <c r="D2179">
        <v>25703980</v>
      </c>
      <c r="E2179" s="29">
        <v>42185</v>
      </c>
      <c r="F2179">
        <v>31174061</v>
      </c>
      <c r="G2179" s="14">
        <f>VLOOKUP(I2179,[2]numerales!$A:$F,6,0)</f>
        <v>923272193</v>
      </c>
      <c r="H2179" s="14">
        <f>VLOOKUP(I2179,[2]numerales!$A:$B,2,0)</f>
        <v>131401</v>
      </c>
      <c r="I2179" s="26">
        <v>131401</v>
      </c>
      <c r="K2179" s="1">
        <v>6500</v>
      </c>
      <c r="L2179" s="26"/>
      <c r="M2179" s="1"/>
      <c r="N2179" s="26"/>
      <c r="O2179" s="1"/>
      <c r="P2179" s="26"/>
    </row>
    <row r="2180" spans="1:16" hidden="1" x14ac:dyDescent="0.25">
      <c r="A2180" s="30">
        <v>50000249</v>
      </c>
      <c r="B2180">
        <v>2571176</v>
      </c>
      <c r="C2180" t="s">
        <v>164</v>
      </c>
      <c r="D2180">
        <v>1547143</v>
      </c>
      <c r="E2180" s="29">
        <v>42185</v>
      </c>
      <c r="F2180">
        <v>31350319</v>
      </c>
      <c r="G2180" s="14">
        <f>VLOOKUP(I2180,[2]numerales!$A:$F,6,0)</f>
        <v>923272193</v>
      </c>
      <c r="H2180" s="14">
        <f>VLOOKUP(I2180,[2]numerales!$A:$B,2,0)</f>
        <v>131401</v>
      </c>
      <c r="I2180" s="26">
        <v>131401</v>
      </c>
      <c r="K2180" s="1">
        <v>38300</v>
      </c>
      <c r="L2180" s="26"/>
      <c r="M2180" s="1"/>
      <c r="N2180" s="26"/>
      <c r="O2180" s="1"/>
      <c r="P2180" s="26"/>
    </row>
    <row r="2181" spans="1:16" hidden="1" x14ac:dyDescent="0.25">
      <c r="A2181" s="30">
        <v>50000249</v>
      </c>
      <c r="B2181">
        <v>2572058</v>
      </c>
      <c r="C2181" t="s">
        <v>163</v>
      </c>
      <c r="D2181">
        <v>1047391246</v>
      </c>
      <c r="E2181" s="29">
        <v>42185</v>
      </c>
      <c r="F2181">
        <v>6611833</v>
      </c>
      <c r="G2181" s="14">
        <f>VLOOKUP(I2181,[2]numerales!$A:$F,6,0)</f>
        <v>923272421</v>
      </c>
      <c r="H2181" s="14">
        <f>VLOOKUP(I2181,[2]numerales!$A:$B,2,0)</f>
        <v>190101</v>
      </c>
      <c r="I2181" s="26">
        <v>190101</v>
      </c>
      <c r="K2181" s="1">
        <v>107400</v>
      </c>
      <c r="L2181" s="26"/>
      <c r="M2181" s="1"/>
      <c r="N2181" s="26"/>
      <c r="O2181" s="1"/>
      <c r="P2181" s="26"/>
    </row>
    <row r="2182" spans="1:16" hidden="1" x14ac:dyDescent="0.25">
      <c r="A2182" s="30">
        <v>50000249</v>
      </c>
      <c r="B2182">
        <v>2572060</v>
      </c>
      <c r="C2182" t="s">
        <v>163</v>
      </c>
      <c r="D2182">
        <v>78697148</v>
      </c>
      <c r="E2182" s="29">
        <v>42185</v>
      </c>
      <c r="F2182">
        <v>6572005</v>
      </c>
      <c r="G2182" s="14">
        <f>VLOOKUP(I2182,[2]numerales!$A:$F,6,0)</f>
        <v>26800000</v>
      </c>
      <c r="H2182" s="14">
        <f>VLOOKUP(I2182,[2]numerales!$A:$B,2,0)</f>
        <v>360200</v>
      </c>
      <c r="I2182" s="26">
        <v>360200</v>
      </c>
      <c r="K2182" s="1">
        <v>21000</v>
      </c>
      <c r="L2182" s="26"/>
      <c r="M2182" s="1"/>
      <c r="N2182" s="26"/>
      <c r="O2182" s="1"/>
      <c r="P2182" s="26"/>
    </row>
    <row r="2183" spans="1:16" hidden="1" x14ac:dyDescent="0.25">
      <c r="A2183" s="30">
        <v>50000249</v>
      </c>
      <c r="B2183">
        <v>2572061</v>
      </c>
      <c r="C2183" t="s">
        <v>163</v>
      </c>
      <c r="D2183">
        <v>78697148</v>
      </c>
      <c r="E2183" s="29">
        <v>42185</v>
      </c>
      <c r="F2183">
        <v>6572005</v>
      </c>
      <c r="G2183" s="14">
        <f>VLOOKUP(I2183,[2]numerales!$A:$F,6,0)</f>
        <v>26800000</v>
      </c>
      <c r="H2183" s="14">
        <f>VLOOKUP(I2183,[2]numerales!$A:$B,2,0)</f>
        <v>360200</v>
      </c>
      <c r="I2183" s="26">
        <v>360200</v>
      </c>
      <c r="K2183" s="1">
        <v>259650</v>
      </c>
      <c r="L2183" s="26"/>
      <c r="M2183" s="1"/>
      <c r="N2183" s="26"/>
      <c r="O2183" s="1"/>
      <c r="P2183" s="26"/>
    </row>
    <row r="2184" spans="1:16" hidden="1" x14ac:dyDescent="0.25">
      <c r="A2184" s="30">
        <v>50000249</v>
      </c>
      <c r="B2184">
        <v>2584535</v>
      </c>
      <c r="C2184" t="s">
        <v>163</v>
      </c>
      <c r="D2184">
        <v>8001416457</v>
      </c>
      <c r="E2184" s="29">
        <v>42185</v>
      </c>
      <c r="F2184">
        <v>6501411</v>
      </c>
      <c r="G2184" s="14">
        <f>VLOOKUP(I2184,[2]numerales!$A:$F,6,0)</f>
        <v>11100000</v>
      </c>
      <c r="H2184" s="14">
        <f>VLOOKUP(I2184,[2]numerales!$A:$B,2,0)</f>
        <v>150104</v>
      </c>
      <c r="I2184" s="26">
        <v>27090504</v>
      </c>
      <c r="K2184" s="1">
        <v>39522262.200000003</v>
      </c>
      <c r="L2184" s="26"/>
      <c r="M2184" s="1"/>
      <c r="N2184" s="26"/>
      <c r="O2184" s="1"/>
      <c r="P2184" s="26"/>
    </row>
    <row r="2185" spans="1:16" hidden="1" x14ac:dyDescent="0.25">
      <c r="A2185" s="30">
        <v>50000249</v>
      </c>
      <c r="B2185">
        <v>2584774</v>
      </c>
      <c r="C2185" t="s">
        <v>163</v>
      </c>
      <c r="D2185">
        <v>8001416457</v>
      </c>
      <c r="E2185" s="29">
        <v>42185</v>
      </c>
      <c r="F2185">
        <v>6501411</v>
      </c>
      <c r="G2185" s="14">
        <f>VLOOKUP(I2185,[2]numerales!$A:$F,6,0)</f>
        <v>11100000</v>
      </c>
      <c r="H2185" s="14">
        <f>VLOOKUP(I2185,[2]numerales!$A:$B,2,0)</f>
        <v>150104</v>
      </c>
      <c r="I2185" s="26">
        <v>27090504</v>
      </c>
      <c r="K2185" s="1">
        <v>53828209.049999997</v>
      </c>
      <c r="L2185" s="26"/>
      <c r="M2185" s="1"/>
      <c r="N2185" s="26"/>
      <c r="O2185" s="1"/>
      <c r="P2185" s="26"/>
    </row>
    <row r="2186" spans="1:16" hidden="1" x14ac:dyDescent="0.25">
      <c r="A2186" s="30">
        <v>50000249</v>
      </c>
      <c r="B2186">
        <v>2588861</v>
      </c>
      <c r="C2186" t="s">
        <v>162</v>
      </c>
      <c r="D2186">
        <v>1152187681</v>
      </c>
      <c r="E2186" s="29">
        <v>42185</v>
      </c>
      <c r="F2186">
        <v>30435302</v>
      </c>
      <c r="G2186" s="14">
        <f>VLOOKUP(I2186,[2]numerales!$A:$F,6,0)</f>
        <v>923272421</v>
      </c>
      <c r="H2186" s="14">
        <f>VLOOKUP(I2186,[2]numerales!$A:$B,2,0)</f>
        <v>190101</v>
      </c>
      <c r="I2186" s="26">
        <v>190101</v>
      </c>
      <c r="K2186" s="1">
        <v>107400</v>
      </c>
      <c r="L2186" s="26"/>
      <c r="M2186" s="1"/>
      <c r="N2186" s="26"/>
      <c r="O2186" s="1"/>
      <c r="P2186" s="26"/>
    </row>
    <row r="2187" spans="1:16" hidden="1" x14ac:dyDescent="0.25">
      <c r="A2187" s="30">
        <v>50000249</v>
      </c>
      <c r="B2187">
        <v>2588863</v>
      </c>
      <c r="C2187" t="s">
        <v>162</v>
      </c>
      <c r="D2187">
        <v>1037580838</v>
      </c>
      <c r="E2187" s="29">
        <v>42185</v>
      </c>
      <c r="F2187">
        <v>31138685</v>
      </c>
      <c r="G2187" s="14">
        <f>VLOOKUP(I2187,[2]numerales!$A:$F,6,0)</f>
        <v>923272421</v>
      </c>
      <c r="H2187" s="14">
        <f>VLOOKUP(I2187,[2]numerales!$A:$B,2,0)</f>
        <v>190101</v>
      </c>
      <c r="I2187" s="26">
        <v>190101</v>
      </c>
      <c r="K2187" s="1">
        <v>107400</v>
      </c>
      <c r="L2187" s="26"/>
      <c r="M2187" s="1"/>
      <c r="N2187" s="26"/>
      <c r="O2187" s="1"/>
      <c r="P2187" s="26"/>
    </row>
    <row r="2188" spans="1:16" hidden="1" x14ac:dyDescent="0.25">
      <c r="A2188" s="30">
        <v>50000249</v>
      </c>
      <c r="B2188">
        <v>2631403</v>
      </c>
      <c r="C2188" t="s">
        <v>161</v>
      </c>
      <c r="D2188">
        <v>79155936</v>
      </c>
      <c r="E2188" s="29">
        <v>42185</v>
      </c>
      <c r="F2188">
        <v>32022188</v>
      </c>
      <c r="G2188" s="14">
        <f>VLOOKUP(I2188,[2]numerales!$A:$F,6,0)</f>
        <v>12200000</v>
      </c>
      <c r="H2188" s="14">
        <f>VLOOKUP(I2188,[2]numerales!$A:$B,2,0)</f>
        <v>250101</v>
      </c>
      <c r="I2188" s="26">
        <v>121225</v>
      </c>
      <c r="K2188" s="1">
        <v>12600</v>
      </c>
      <c r="L2188" s="26"/>
      <c r="M2188" s="1"/>
      <c r="N2188" s="26"/>
      <c r="O2188" s="1"/>
      <c r="P2188" s="26"/>
    </row>
    <row r="2189" spans="1:16" hidden="1" x14ac:dyDescent="0.25">
      <c r="A2189" s="30">
        <v>50000249</v>
      </c>
      <c r="B2189">
        <v>2642550</v>
      </c>
      <c r="C2189" t="s">
        <v>154</v>
      </c>
      <c r="D2189">
        <v>75003328</v>
      </c>
      <c r="E2189" s="29">
        <v>42185</v>
      </c>
      <c r="F2189">
        <v>31441859</v>
      </c>
      <c r="G2189" s="14">
        <f>VLOOKUP(I2189,[2]numerales!$A:$F,6,0)</f>
        <v>26800000</v>
      </c>
      <c r="H2189" s="14">
        <f>VLOOKUP(I2189,[2]numerales!$A:$B,2,0)</f>
        <v>360200</v>
      </c>
      <c r="I2189" s="26">
        <v>360200</v>
      </c>
      <c r="K2189" s="1">
        <v>87266</v>
      </c>
      <c r="L2189" s="26"/>
      <c r="M2189" s="1"/>
      <c r="N2189" s="26"/>
      <c r="O2189" s="1"/>
      <c r="P2189" s="26"/>
    </row>
    <row r="2190" spans="1:16" hidden="1" x14ac:dyDescent="0.25">
      <c r="A2190" s="30">
        <v>50000249</v>
      </c>
      <c r="B2190">
        <v>2647340</v>
      </c>
      <c r="C2190" t="s">
        <v>160</v>
      </c>
      <c r="D2190">
        <v>1110551970</v>
      </c>
      <c r="E2190" s="29">
        <v>42185</v>
      </c>
      <c r="F2190">
        <v>2709600</v>
      </c>
      <c r="G2190" s="14">
        <f>VLOOKUP(I2190,[2]numerales!$A:$F,6,0)</f>
        <v>26800000</v>
      </c>
      <c r="H2190" s="14">
        <f>VLOOKUP(I2190,[2]numerales!$A:$B,2,0)</f>
        <v>360200</v>
      </c>
      <c r="I2190" s="26">
        <v>360200</v>
      </c>
      <c r="K2190" s="1">
        <v>10000</v>
      </c>
      <c r="L2190" s="26"/>
      <c r="M2190" s="1"/>
      <c r="N2190" s="26"/>
      <c r="O2190" s="1"/>
      <c r="P2190" s="26"/>
    </row>
    <row r="2191" spans="1:16" hidden="1" x14ac:dyDescent="0.25">
      <c r="A2191" s="30">
        <v>50000249</v>
      </c>
      <c r="B2191">
        <v>7921604</v>
      </c>
      <c r="C2191" t="s">
        <v>154</v>
      </c>
      <c r="D2191">
        <v>52991706</v>
      </c>
      <c r="E2191" s="29">
        <v>42185</v>
      </c>
      <c r="F2191">
        <v>52991706</v>
      </c>
      <c r="G2191" s="14">
        <f>VLOOKUP(I2191,[2]numerales!$A:$F,6,0)</f>
        <v>12200000</v>
      </c>
      <c r="H2191" s="14">
        <f>VLOOKUP(I2191,[2]numerales!$A:$B,2,0)</f>
        <v>250101</v>
      </c>
      <c r="I2191" s="26">
        <v>121225</v>
      </c>
      <c r="K2191" s="1">
        <v>80740</v>
      </c>
      <c r="L2191" s="26"/>
      <c r="M2191" s="1"/>
      <c r="N2191" s="26"/>
      <c r="O2191" s="1"/>
      <c r="P2191" s="26"/>
    </row>
    <row r="2192" spans="1:16" hidden="1" x14ac:dyDescent="0.25">
      <c r="A2192" s="30">
        <v>50000249</v>
      </c>
      <c r="B2192">
        <v>32506896</v>
      </c>
      <c r="C2192" t="s">
        <v>154</v>
      </c>
      <c r="D2192">
        <v>1013638205</v>
      </c>
      <c r="E2192" s="29">
        <v>42185</v>
      </c>
      <c r="F2192">
        <v>4457176</v>
      </c>
      <c r="G2192" s="14">
        <f>VLOOKUP(I2192,[2]numerales!$A:$F,6,0)</f>
        <v>12400000</v>
      </c>
      <c r="H2192" s="14">
        <f>VLOOKUP(I2192,[2]numerales!$A:$B,2,0)</f>
        <v>270102</v>
      </c>
      <c r="I2192" s="26">
        <v>121204</v>
      </c>
      <c r="K2192" s="1">
        <v>5000</v>
      </c>
      <c r="L2192" s="26"/>
      <c r="M2192" s="1"/>
      <c r="N2192" s="26"/>
      <c r="O2192" s="1"/>
      <c r="P2192" s="26"/>
    </row>
    <row r="2193" spans="1:16" hidden="1" x14ac:dyDescent="0.25">
      <c r="A2193" s="30">
        <v>50000249</v>
      </c>
      <c r="B2193">
        <v>34105573</v>
      </c>
      <c r="C2193" t="s">
        <v>154</v>
      </c>
      <c r="D2193">
        <v>80034717</v>
      </c>
      <c r="E2193" s="29">
        <v>42185</v>
      </c>
      <c r="F2193">
        <v>31230479</v>
      </c>
      <c r="G2193" s="14">
        <f>VLOOKUP(I2193,[2]numerales!$A:$F,6,0)</f>
        <v>923272193</v>
      </c>
      <c r="H2193" s="14">
        <f>VLOOKUP(I2193,[2]numerales!$A:$B,2,0)</f>
        <v>131401</v>
      </c>
      <c r="I2193" s="26">
        <v>131401</v>
      </c>
      <c r="K2193" s="1">
        <v>16100</v>
      </c>
      <c r="L2193" s="26"/>
      <c r="M2193" s="1"/>
      <c r="N2193" s="26"/>
      <c r="O2193" s="1"/>
      <c r="P2193" s="26"/>
    </row>
    <row r="2194" spans="1:16" hidden="1" x14ac:dyDescent="0.25">
      <c r="A2194" s="30">
        <v>50000249</v>
      </c>
      <c r="B2194">
        <v>36474942</v>
      </c>
      <c r="C2194" t="s">
        <v>159</v>
      </c>
      <c r="D2194">
        <v>8902019006</v>
      </c>
      <c r="E2194" s="29">
        <v>42185</v>
      </c>
      <c r="F2194">
        <v>6115555</v>
      </c>
      <c r="G2194" s="14">
        <f>VLOOKUP(I2194,[2]numerales!$A:$F,6,0)</f>
        <v>96300000</v>
      </c>
      <c r="H2194" s="14">
        <f>VLOOKUP(I2194,[2]numerales!$A:$B,2,0)</f>
        <v>190101</v>
      </c>
      <c r="I2194" s="26">
        <v>121270</v>
      </c>
      <c r="K2194" s="1">
        <v>12145624.93</v>
      </c>
      <c r="L2194" s="26"/>
      <c r="M2194" s="1"/>
      <c r="N2194" s="26"/>
      <c r="O2194" s="1"/>
      <c r="P2194" s="26"/>
    </row>
    <row r="2195" spans="1:16" hidden="1" x14ac:dyDescent="0.25">
      <c r="A2195" s="30">
        <v>50000249</v>
      </c>
      <c r="B2195">
        <v>37367085</v>
      </c>
      <c r="C2195" t="s">
        <v>154</v>
      </c>
      <c r="D2195">
        <v>45565936</v>
      </c>
      <c r="E2195" s="29">
        <v>42185</v>
      </c>
      <c r="F2195">
        <v>0</v>
      </c>
      <c r="G2195" s="14">
        <f>VLOOKUP(I2195,[2]numerales!$A:$F,6,0)</f>
        <v>923272421</v>
      </c>
      <c r="H2195" s="14">
        <f>VLOOKUP(I2195,[2]numerales!$A:$B,2,0)</f>
        <v>190101</v>
      </c>
      <c r="I2195" s="26">
        <v>190101</v>
      </c>
      <c r="K2195" s="1">
        <v>107400</v>
      </c>
      <c r="L2195" s="26"/>
      <c r="M2195" s="1"/>
      <c r="N2195" s="26"/>
      <c r="O2195" s="1"/>
      <c r="P2195" s="26"/>
    </row>
    <row r="2196" spans="1:16" hidden="1" x14ac:dyDescent="0.25">
      <c r="A2196" s="30">
        <v>50000249</v>
      </c>
      <c r="B2196">
        <v>38333785</v>
      </c>
      <c r="C2196" t="s">
        <v>154</v>
      </c>
      <c r="D2196">
        <v>53031304</v>
      </c>
      <c r="E2196" s="29">
        <v>42185</v>
      </c>
      <c r="F2196">
        <v>31059848</v>
      </c>
      <c r="G2196" s="14">
        <f>VLOOKUP(I2196,[2]numerales!$A:$F,6,0)</f>
        <v>923272421</v>
      </c>
      <c r="H2196" s="14">
        <f>VLOOKUP(I2196,[2]numerales!$A:$B,2,0)</f>
        <v>190101</v>
      </c>
      <c r="I2196" s="26">
        <v>190101</v>
      </c>
      <c r="K2196" s="1">
        <v>107400</v>
      </c>
      <c r="L2196" s="26"/>
      <c r="M2196" s="1"/>
      <c r="N2196" s="26"/>
      <c r="O2196" s="1"/>
      <c r="P2196" s="26"/>
    </row>
    <row r="2197" spans="1:16" hidden="1" x14ac:dyDescent="0.25">
      <c r="A2197" s="30">
        <v>50000249</v>
      </c>
      <c r="B2197">
        <v>38446889</v>
      </c>
      <c r="C2197" t="s">
        <v>152</v>
      </c>
      <c r="D2197">
        <v>800150861</v>
      </c>
      <c r="E2197" s="29">
        <v>42185</v>
      </c>
      <c r="F2197">
        <v>6711959</v>
      </c>
      <c r="G2197" s="14">
        <f>VLOOKUP(I2197,[2]numerales!$A:$F,6,0)</f>
        <v>822600000</v>
      </c>
      <c r="H2197" s="14">
        <f>VLOOKUP(I2197,[2]numerales!$A:$B,2,0)</f>
        <v>290200</v>
      </c>
      <c r="I2197" s="26">
        <v>290200</v>
      </c>
      <c r="K2197" s="1">
        <v>2495181</v>
      </c>
      <c r="L2197" s="26"/>
      <c r="M2197" s="1"/>
      <c r="N2197" s="26"/>
      <c r="O2197" s="1"/>
      <c r="P2197" s="26"/>
    </row>
    <row r="2198" spans="1:16" hidden="1" x14ac:dyDescent="0.25">
      <c r="A2198" s="30">
        <v>50000249</v>
      </c>
      <c r="B2198">
        <v>38657886</v>
      </c>
      <c r="C2198" t="s">
        <v>158</v>
      </c>
      <c r="D2198">
        <v>72014997</v>
      </c>
      <c r="E2198" s="29">
        <v>42185</v>
      </c>
      <c r="F2198">
        <v>30030752</v>
      </c>
      <c r="G2198" s="14">
        <f>VLOOKUP(I2198,[2]numerales!$A:$F,6,0)</f>
        <v>12200000</v>
      </c>
      <c r="H2198" s="14">
        <f>VLOOKUP(I2198,[2]numerales!$A:$B,2,0)</f>
        <v>250101</v>
      </c>
      <c r="I2198" s="26">
        <v>121225</v>
      </c>
      <c r="K2198" s="1">
        <v>27700</v>
      </c>
      <c r="L2198" s="26"/>
      <c r="M2198" s="1"/>
      <c r="N2198" s="26"/>
      <c r="O2198" s="1"/>
      <c r="P2198" s="26"/>
    </row>
    <row r="2199" spans="1:16" hidden="1" x14ac:dyDescent="0.25">
      <c r="A2199" s="30">
        <v>50000249</v>
      </c>
      <c r="B2199">
        <v>38658001</v>
      </c>
      <c r="C2199" t="s">
        <v>158</v>
      </c>
      <c r="D2199">
        <v>1045672738</v>
      </c>
      <c r="E2199" s="29">
        <v>42185</v>
      </c>
      <c r="F2199">
        <v>3281152</v>
      </c>
      <c r="G2199" s="14">
        <f>VLOOKUP(I2199,[2]numerales!$A:$F,6,0)</f>
        <v>923272421</v>
      </c>
      <c r="H2199" s="14">
        <f>VLOOKUP(I2199,[2]numerales!$A:$B,2,0)</f>
        <v>190101</v>
      </c>
      <c r="I2199" s="26">
        <v>190101</v>
      </c>
      <c r="K2199" s="1">
        <v>107400</v>
      </c>
      <c r="L2199" s="26"/>
      <c r="M2199" s="1"/>
      <c r="N2199" s="26"/>
      <c r="O2199" s="1"/>
      <c r="P2199" s="26"/>
    </row>
    <row r="2200" spans="1:16" hidden="1" x14ac:dyDescent="0.25">
      <c r="A2200" s="30">
        <v>50000249</v>
      </c>
      <c r="B2200">
        <v>40440600</v>
      </c>
      <c r="C2200" t="s">
        <v>154</v>
      </c>
      <c r="D2200">
        <v>583847</v>
      </c>
      <c r="E2200" s="29">
        <v>42185</v>
      </c>
      <c r="F2200">
        <v>31768137</v>
      </c>
      <c r="G2200" s="14">
        <f>VLOOKUP(I2200,[2]numerales!$A:$F,6,0)</f>
        <v>923272421</v>
      </c>
      <c r="H2200" s="14">
        <f>VLOOKUP(I2200,[2]numerales!$A:$B,2,0)</f>
        <v>190101</v>
      </c>
      <c r="I2200" s="26">
        <v>190101</v>
      </c>
      <c r="K2200" s="1">
        <v>4700</v>
      </c>
      <c r="L2200" s="26"/>
      <c r="M2200" s="1"/>
      <c r="N2200" s="26"/>
      <c r="O2200" s="1"/>
      <c r="P2200" s="26"/>
    </row>
    <row r="2201" spans="1:16" hidden="1" x14ac:dyDescent="0.25">
      <c r="A2201" s="30">
        <v>50000249</v>
      </c>
      <c r="B2201">
        <v>40440601</v>
      </c>
      <c r="C2201" t="s">
        <v>154</v>
      </c>
      <c r="D2201">
        <v>503845</v>
      </c>
      <c r="E2201" s="29">
        <v>42185</v>
      </c>
      <c r="F2201">
        <v>31768137</v>
      </c>
      <c r="G2201" s="14">
        <f>VLOOKUP(I2201,[2]numerales!$A:$F,6,0)</f>
        <v>923272421</v>
      </c>
      <c r="H2201" s="14">
        <f>VLOOKUP(I2201,[2]numerales!$A:$B,2,0)</f>
        <v>190101</v>
      </c>
      <c r="I2201" s="26">
        <v>190101</v>
      </c>
      <c r="K2201" s="1">
        <v>4700</v>
      </c>
      <c r="L2201" s="26"/>
      <c r="M2201" s="1"/>
      <c r="N2201" s="26"/>
      <c r="O2201" s="1"/>
      <c r="P2201" s="26"/>
    </row>
    <row r="2202" spans="1:16" hidden="1" x14ac:dyDescent="0.25">
      <c r="A2202" s="30">
        <v>50000249</v>
      </c>
      <c r="B2202">
        <v>40625699</v>
      </c>
      <c r="C2202" t="s">
        <v>157</v>
      </c>
      <c r="D2202">
        <v>1047372773</v>
      </c>
      <c r="E2202" s="29">
        <v>42185</v>
      </c>
      <c r="F2202">
        <v>5733736</v>
      </c>
      <c r="G2202" s="14">
        <f>VLOOKUP(I2202,[2]numerales!$A:$F,6,0)</f>
        <v>923272421</v>
      </c>
      <c r="H2202" s="14">
        <f>VLOOKUP(I2202,[2]numerales!$A:$B,2,0)</f>
        <v>190101</v>
      </c>
      <c r="I2202" s="26">
        <v>190101</v>
      </c>
      <c r="K2202" s="1">
        <v>107400</v>
      </c>
      <c r="L2202" s="26"/>
      <c r="M2202" s="1"/>
      <c r="N2202" s="26"/>
      <c r="O2202" s="1"/>
      <c r="P2202" s="26"/>
    </row>
    <row r="2203" spans="1:16" hidden="1" x14ac:dyDescent="0.25">
      <c r="A2203" s="30">
        <v>50000249</v>
      </c>
      <c r="B2203">
        <v>40922846</v>
      </c>
      <c r="C2203" t="s">
        <v>156</v>
      </c>
      <c r="D2203">
        <v>1143332633</v>
      </c>
      <c r="E2203" s="29">
        <v>42185</v>
      </c>
      <c r="F2203">
        <v>31333435</v>
      </c>
      <c r="G2203" s="14">
        <f>VLOOKUP(I2203,[2]numerales!$A:$F,6,0)</f>
        <v>923272421</v>
      </c>
      <c r="H2203" s="14">
        <f>VLOOKUP(I2203,[2]numerales!$A:$B,2,0)</f>
        <v>190101</v>
      </c>
      <c r="I2203" s="26">
        <v>190101</v>
      </c>
      <c r="K2203" s="1">
        <v>107400</v>
      </c>
      <c r="L2203" s="26"/>
      <c r="M2203" s="1"/>
      <c r="N2203" s="26"/>
      <c r="O2203" s="1"/>
      <c r="P2203" s="26"/>
    </row>
    <row r="2204" spans="1:16" hidden="1" x14ac:dyDescent="0.25">
      <c r="A2204" s="30">
        <v>50000249</v>
      </c>
      <c r="B2204">
        <v>41090065</v>
      </c>
      <c r="C2204" t="s">
        <v>154</v>
      </c>
      <c r="D2204">
        <v>12721429</v>
      </c>
      <c r="E2204" s="29">
        <v>42185</v>
      </c>
      <c r="F2204">
        <v>8129847</v>
      </c>
      <c r="G2204" s="14">
        <f>VLOOKUP(I2204,[2]numerales!$A:$F,6,0)</f>
        <v>923272193</v>
      </c>
      <c r="H2204" s="14">
        <f>VLOOKUP(I2204,[2]numerales!$A:$B,2,0)</f>
        <v>131401</v>
      </c>
      <c r="I2204" s="26">
        <v>131401</v>
      </c>
      <c r="K2204" s="1">
        <v>22607064</v>
      </c>
      <c r="L2204" s="26"/>
      <c r="M2204" s="1"/>
      <c r="N2204" s="26"/>
      <c r="O2204" s="1"/>
      <c r="P2204" s="26"/>
    </row>
    <row r="2205" spans="1:16" hidden="1" x14ac:dyDescent="0.25">
      <c r="A2205" s="30">
        <v>50000249</v>
      </c>
      <c r="B2205">
        <v>41374042</v>
      </c>
      <c r="C2205" t="s">
        <v>154</v>
      </c>
      <c r="D2205">
        <v>51580566</v>
      </c>
      <c r="E2205" s="29">
        <v>42185</v>
      </c>
      <c r="F2205">
        <v>32023537</v>
      </c>
      <c r="G2205" s="14">
        <f>VLOOKUP(I2205,[2]numerales!$A:$F,6,0)</f>
        <v>923272193</v>
      </c>
      <c r="H2205" s="14">
        <f>VLOOKUP(I2205,[2]numerales!$A:$B,2,0)</f>
        <v>131401</v>
      </c>
      <c r="I2205" s="26">
        <v>131401</v>
      </c>
      <c r="K2205" s="1">
        <v>3698037</v>
      </c>
      <c r="L2205" s="26"/>
      <c r="M2205" s="1"/>
      <c r="N2205" s="26"/>
      <c r="O2205" s="1"/>
      <c r="P2205" s="26"/>
    </row>
    <row r="2206" spans="1:16" hidden="1" x14ac:dyDescent="0.25">
      <c r="A2206" s="30">
        <v>50000249</v>
      </c>
      <c r="B2206">
        <v>41774710</v>
      </c>
      <c r="C2206" t="s">
        <v>154</v>
      </c>
      <c r="D2206">
        <v>52960011</v>
      </c>
      <c r="E2206" s="29">
        <v>42185</v>
      </c>
      <c r="F2206">
        <v>4456021</v>
      </c>
      <c r="G2206" s="14">
        <f>VLOOKUP(I2206,[2]numerales!$A:$F,6,0)</f>
        <v>12400000</v>
      </c>
      <c r="H2206" s="14">
        <f>VLOOKUP(I2206,[2]numerales!$A:$B,2,0)</f>
        <v>270102</v>
      </c>
      <c r="I2206" s="26">
        <v>121204</v>
      </c>
      <c r="K2206" s="1">
        <v>5000</v>
      </c>
      <c r="L2206" s="26"/>
      <c r="M2206" s="1"/>
      <c r="N2206" s="26"/>
      <c r="O2206" s="1"/>
      <c r="P2206" s="26"/>
    </row>
    <row r="2207" spans="1:16" hidden="1" x14ac:dyDescent="0.25">
      <c r="A2207" s="30">
        <v>50000249</v>
      </c>
      <c r="B2207">
        <v>41774732</v>
      </c>
      <c r="C2207" t="s">
        <v>154</v>
      </c>
      <c r="D2207">
        <v>79636971</v>
      </c>
      <c r="E2207" s="29">
        <v>42185</v>
      </c>
      <c r="F2207">
        <v>7233162</v>
      </c>
      <c r="G2207" s="14">
        <f>VLOOKUP(I2207,[2]numerales!$A:$F,6,0)</f>
        <v>96400000</v>
      </c>
      <c r="H2207" s="14">
        <f>VLOOKUP(I2207,[2]numerales!$A:$B,2,0)</f>
        <v>370101</v>
      </c>
      <c r="I2207" s="26">
        <v>121280</v>
      </c>
      <c r="K2207" s="1">
        <v>5400</v>
      </c>
      <c r="L2207" s="26"/>
      <c r="M2207" s="1"/>
      <c r="N2207" s="26"/>
      <c r="O2207" s="1"/>
      <c r="P2207" s="26"/>
    </row>
    <row r="2208" spans="1:16" hidden="1" x14ac:dyDescent="0.25">
      <c r="A2208" s="30">
        <v>50000249</v>
      </c>
      <c r="B2208">
        <v>41777313</v>
      </c>
      <c r="C2208" t="s">
        <v>154</v>
      </c>
      <c r="D2208">
        <v>1014219947</v>
      </c>
      <c r="E2208" s="29">
        <v>42185</v>
      </c>
      <c r="F2208">
        <v>32023221</v>
      </c>
      <c r="G2208" s="14">
        <f>VLOOKUP(I2208,[2]numerales!$A:$F,6,0)</f>
        <v>12400000</v>
      </c>
      <c r="H2208" s="14">
        <f>VLOOKUP(I2208,[2]numerales!$A:$B,2,0)</f>
        <v>270102</v>
      </c>
      <c r="I2208" s="26">
        <v>121204</v>
      </c>
      <c r="K2208" s="1">
        <v>5000</v>
      </c>
      <c r="L2208" s="26"/>
      <c r="M2208" s="1"/>
      <c r="N2208" s="26"/>
      <c r="O2208" s="1"/>
      <c r="P2208" s="26"/>
    </row>
    <row r="2209" spans="1:21" hidden="1" x14ac:dyDescent="0.25">
      <c r="A2209" s="30">
        <v>50000249</v>
      </c>
      <c r="B2209">
        <v>41777316</v>
      </c>
      <c r="C2209" t="s">
        <v>154</v>
      </c>
      <c r="D2209">
        <v>74080051</v>
      </c>
      <c r="E2209" s="29">
        <v>42185</v>
      </c>
      <c r="F2209">
        <v>31339008</v>
      </c>
      <c r="G2209" s="14">
        <f>VLOOKUP(I2209,[2]numerales!$A:$F,6,0)</f>
        <v>12400000</v>
      </c>
      <c r="H2209" s="14">
        <f>VLOOKUP(I2209,[2]numerales!$A:$B,2,0)</f>
        <v>270102</v>
      </c>
      <c r="I2209" s="26">
        <v>121204</v>
      </c>
      <c r="K2209" s="1">
        <v>5000</v>
      </c>
      <c r="L2209" s="26"/>
      <c r="M2209" s="1"/>
      <c r="N2209" s="26"/>
      <c r="O2209" s="1"/>
      <c r="P2209" s="26"/>
    </row>
    <row r="2210" spans="1:21" hidden="1" x14ac:dyDescent="0.25">
      <c r="A2210" s="30">
        <v>50000249</v>
      </c>
      <c r="B2210">
        <v>41777425</v>
      </c>
      <c r="C2210" t="s">
        <v>154</v>
      </c>
      <c r="D2210">
        <v>1144057993</v>
      </c>
      <c r="E2210" s="29">
        <v>42185</v>
      </c>
      <c r="F2210">
        <v>8939526</v>
      </c>
      <c r="G2210" s="14">
        <f>VLOOKUP(I2210,[2]numerales!$A:$F,6,0)</f>
        <v>12400000</v>
      </c>
      <c r="H2210" s="14">
        <f>VLOOKUP(I2210,[2]numerales!$A:$B,2,0)</f>
        <v>270102</v>
      </c>
      <c r="I2210" s="26">
        <v>121204</v>
      </c>
      <c r="K2210" s="1">
        <v>5000</v>
      </c>
      <c r="L2210" s="26"/>
      <c r="M2210" s="1"/>
      <c r="N2210" s="26"/>
      <c r="O2210" s="1"/>
      <c r="P2210" s="26"/>
    </row>
    <row r="2211" spans="1:21" hidden="1" x14ac:dyDescent="0.25">
      <c r="A2211" s="30">
        <v>50000249</v>
      </c>
      <c r="B2211">
        <v>41777495</v>
      </c>
      <c r="C2211" t="s">
        <v>154</v>
      </c>
      <c r="D2211">
        <v>79279602</v>
      </c>
      <c r="E2211" s="29">
        <v>42185</v>
      </c>
      <c r="F2211">
        <v>31026744</v>
      </c>
      <c r="G2211" s="14">
        <f>VLOOKUP(I2211,[2]numerales!$A:$F,6,0)</f>
        <v>96400000</v>
      </c>
      <c r="H2211" s="14">
        <f>VLOOKUP(I2211,[2]numerales!$A:$B,2,0)</f>
        <v>370101</v>
      </c>
      <c r="I2211" s="26">
        <v>121280</v>
      </c>
      <c r="K2211" s="1">
        <v>5000</v>
      </c>
      <c r="L2211" s="26"/>
      <c r="M2211" s="1"/>
      <c r="N2211" s="26"/>
      <c r="O2211" s="1"/>
      <c r="P2211" s="26"/>
    </row>
    <row r="2212" spans="1:21" hidden="1" x14ac:dyDescent="0.25">
      <c r="A2212" s="30">
        <v>50000249</v>
      </c>
      <c r="B2212">
        <v>41777499</v>
      </c>
      <c r="C2212" t="s">
        <v>154</v>
      </c>
      <c r="D2212">
        <v>2894133</v>
      </c>
      <c r="E2212" s="29">
        <v>42185</v>
      </c>
      <c r="F2212">
        <v>2362411</v>
      </c>
      <c r="G2212" s="14">
        <f>VLOOKUP(I2212,[2]numerales!$A:$F,6,0)</f>
        <v>12400000</v>
      </c>
      <c r="H2212" s="14">
        <f>VLOOKUP(I2212,[2]numerales!$A:$B,2,0)</f>
        <v>270102</v>
      </c>
      <c r="I2212" s="26">
        <v>270102</v>
      </c>
      <c r="K2212" s="1">
        <v>14000</v>
      </c>
      <c r="L2212" s="26"/>
      <c r="M2212" s="1"/>
      <c r="N2212" s="26"/>
      <c r="O2212" s="1"/>
      <c r="P2212" s="26"/>
    </row>
    <row r="2213" spans="1:21" hidden="1" x14ac:dyDescent="0.25">
      <c r="A2213" s="30">
        <v>50000249</v>
      </c>
      <c r="B2213">
        <v>43907043</v>
      </c>
      <c r="C2213" t="s">
        <v>154</v>
      </c>
      <c r="D2213">
        <v>52179710</v>
      </c>
      <c r="E2213" s="29">
        <v>42185</v>
      </c>
      <c r="F2213">
        <v>5934020</v>
      </c>
      <c r="G2213" s="14">
        <f>VLOOKUP(I2213,[2]numerales!$A:$F,6,0)</f>
        <v>12200000</v>
      </c>
      <c r="H2213" s="14">
        <f>VLOOKUP(I2213,[2]numerales!$A:$B,2,0)</f>
        <v>250101</v>
      </c>
      <c r="I2213" s="26">
        <v>121225</v>
      </c>
      <c r="K2213" s="1">
        <v>17500</v>
      </c>
      <c r="L2213" s="26"/>
      <c r="M2213" s="1"/>
      <c r="N2213" s="26"/>
      <c r="O2213" s="1"/>
      <c r="P2213" s="26"/>
    </row>
    <row r="2214" spans="1:21" hidden="1" x14ac:dyDescent="0.25">
      <c r="A2214" s="30">
        <v>50000249</v>
      </c>
      <c r="B2214">
        <v>45198314</v>
      </c>
      <c r="C2214" t="s">
        <v>154</v>
      </c>
      <c r="D2214">
        <v>52817369</v>
      </c>
      <c r="E2214" s="29">
        <v>42185</v>
      </c>
      <c r="F2214">
        <v>2444712</v>
      </c>
      <c r="G2214" s="14">
        <f>VLOOKUP(I2214,[2]numerales!$A:$F,6,0)</f>
        <v>923272421</v>
      </c>
      <c r="H2214" s="14">
        <f>VLOOKUP(I2214,[2]numerales!$A:$B,2,0)</f>
        <v>190101</v>
      </c>
      <c r="I2214" s="26">
        <v>190101</v>
      </c>
      <c r="K2214" s="1">
        <v>14500</v>
      </c>
      <c r="L2214" s="26"/>
      <c r="M2214" s="1"/>
      <c r="N2214" s="26"/>
      <c r="O2214" s="1"/>
      <c r="P2214" s="26"/>
    </row>
    <row r="2215" spans="1:21" hidden="1" x14ac:dyDescent="0.25">
      <c r="A2215" s="30">
        <v>50000249</v>
      </c>
      <c r="B2215">
        <v>45198445</v>
      </c>
      <c r="C2215" t="s">
        <v>154</v>
      </c>
      <c r="D2215">
        <v>52817369</v>
      </c>
      <c r="E2215" s="29">
        <v>42185</v>
      </c>
      <c r="F2215">
        <v>2444712</v>
      </c>
      <c r="G2215" s="14">
        <f>VLOOKUP(I2215,[2]numerales!$A:$F,6,0)</f>
        <v>923272421</v>
      </c>
      <c r="H2215" s="14">
        <f>VLOOKUP(I2215,[2]numerales!$A:$B,2,0)</f>
        <v>190101</v>
      </c>
      <c r="I2215" s="26">
        <v>190101</v>
      </c>
      <c r="K2215" s="1">
        <v>5500</v>
      </c>
      <c r="L2215" s="26"/>
      <c r="M2215" s="1"/>
      <c r="N2215" s="26"/>
      <c r="O2215" s="1"/>
      <c r="P2215" s="26"/>
    </row>
    <row r="2216" spans="1:21" hidden="1" x14ac:dyDescent="0.25">
      <c r="A2216" s="30">
        <v>50000249</v>
      </c>
      <c r="B2216">
        <v>45588250</v>
      </c>
      <c r="C2216" t="s">
        <v>154</v>
      </c>
      <c r="D2216">
        <v>3004900</v>
      </c>
      <c r="E2216" s="29">
        <v>42185</v>
      </c>
      <c r="F2216">
        <v>7520492</v>
      </c>
      <c r="G2216" s="14">
        <f>VLOOKUP(I2216,[2]numerales!$A:$F,6,0)</f>
        <v>923272421</v>
      </c>
      <c r="H2216" s="14">
        <f>VLOOKUP(I2216,[2]numerales!$A:$B,2,0)</f>
        <v>190101</v>
      </c>
      <c r="I2216" s="26">
        <v>190101</v>
      </c>
      <c r="K2216" s="1">
        <v>107400</v>
      </c>
      <c r="L2216" s="26"/>
      <c r="M2216" s="1"/>
      <c r="N2216" s="26"/>
      <c r="O2216" s="1"/>
      <c r="P2216" s="26"/>
    </row>
    <row r="2217" spans="1:21" hidden="1" x14ac:dyDescent="0.25">
      <c r="A2217" s="30">
        <v>50000249</v>
      </c>
      <c r="B2217">
        <v>45633148</v>
      </c>
      <c r="C2217" t="s">
        <v>155</v>
      </c>
      <c r="D2217">
        <v>7249065</v>
      </c>
      <c r="E2217" s="29">
        <v>42185</v>
      </c>
      <c r="F2217">
        <v>31159360</v>
      </c>
      <c r="G2217" s="14">
        <f>VLOOKUP(I2217,[2]numerales!$A:$F,6,0)</f>
        <v>12800000</v>
      </c>
      <c r="H2217" s="14">
        <f>VLOOKUP(I2217,[2]numerales!$A:$B,2,0)</f>
        <v>350300</v>
      </c>
      <c r="I2217" s="26">
        <v>350300</v>
      </c>
      <c r="K2217" s="1">
        <v>260000</v>
      </c>
      <c r="L2217" s="26"/>
      <c r="M2217" s="1"/>
      <c r="N2217" s="26"/>
      <c r="O2217" s="1"/>
      <c r="P2217" s="26"/>
    </row>
    <row r="2218" spans="1:21" hidden="1" x14ac:dyDescent="0.25">
      <c r="A2218" s="30">
        <v>50000249</v>
      </c>
      <c r="B2218">
        <v>45984138</v>
      </c>
      <c r="C2218" t="s">
        <v>154</v>
      </c>
      <c r="D2218">
        <v>1075262359</v>
      </c>
      <c r="E2218" s="29">
        <v>42185</v>
      </c>
      <c r="F2218">
        <v>32178285</v>
      </c>
      <c r="G2218" s="14">
        <f>VLOOKUP(I2218,[2]numerales!$A:$F,6,0)</f>
        <v>12400000</v>
      </c>
      <c r="H2218" s="14">
        <f>VLOOKUP(I2218,[2]numerales!$A:$B,2,0)</f>
        <v>270102</v>
      </c>
      <c r="I2218" s="26">
        <v>121204</v>
      </c>
      <c r="K2218" s="1">
        <v>5000</v>
      </c>
      <c r="L2218" s="26"/>
      <c r="M2218" s="1"/>
      <c r="N2218" s="26"/>
      <c r="O2218" s="1"/>
      <c r="P2218" s="26"/>
    </row>
    <row r="2219" spans="1:21" hidden="1" x14ac:dyDescent="0.25">
      <c r="A2219" s="30">
        <v>50000249</v>
      </c>
      <c r="B2219">
        <v>46369198</v>
      </c>
      <c r="C2219" t="s">
        <v>153</v>
      </c>
      <c r="D2219">
        <v>13006719</v>
      </c>
      <c r="E2219" s="29">
        <v>42185</v>
      </c>
      <c r="F2219">
        <v>7757173</v>
      </c>
      <c r="G2219" s="14">
        <f>VLOOKUP(I2219,[2]numerales!$A:$F,6,0)</f>
        <v>12400000</v>
      </c>
      <c r="H2219" s="14">
        <f>VLOOKUP(I2219,[2]numerales!$A:$B,2,0)</f>
        <v>270102</v>
      </c>
      <c r="I2219" s="26">
        <v>270102</v>
      </c>
      <c r="K2219" s="1">
        <v>7000</v>
      </c>
      <c r="L2219" s="26"/>
      <c r="M2219" s="1"/>
      <c r="N2219" s="26"/>
      <c r="O2219" s="1"/>
      <c r="P2219" s="26"/>
    </row>
    <row r="2220" spans="1:21" hidden="1" x14ac:dyDescent="0.25">
      <c r="A2220" s="30">
        <v>50000249</v>
      </c>
      <c r="B2220">
        <v>46370777</v>
      </c>
      <c r="C2220" t="s">
        <v>153</v>
      </c>
      <c r="D2220">
        <v>1085634907</v>
      </c>
      <c r="E2220" s="29">
        <v>42185</v>
      </c>
      <c r="F2220">
        <v>32068477</v>
      </c>
      <c r="G2220" s="14">
        <f>VLOOKUP(I2220,[2]numerales!$A:$F,6,0)</f>
        <v>923272421</v>
      </c>
      <c r="H2220" s="14">
        <f>VLOOKUP(I2220,[2]numerales!$A:$B,2,0)</f>
        <v>190101</v>
      </c>
      <c r="I2220" s="26">
        <v>190101</v>
      </c>
      <c r="K2220" s="1">
        <v>107400</v>
      </c>
      <c r="L2220" s="26"/>
      <c r="M2220" s="1"/>
      <c r="N2220" s="26"/>
      <c r="O2220" s="1"/>
      <c r="P2220" s="26"/>
    </row>
    <row r="2221" spans="1:21" hidden="1" x14ac:dyDescent="0.25">
      <c r="A2221" s="30">
        <v>50000249</v>
      </c>
      <c r="B2221">
        <v>46667739</v>
      </c>
      <c r="C2221" t="s">
        <v>152</v>
      </c>
      <c r="D2221">
        <v>800150861</v>
      </c>
      <c r="E2221" s="29">
        <v>42185</v>
      </c>
      <c r="F2221">
        <v>6711959</v>
      </c>
      <c r="G2221" s="14">
        <f>VLOOKUP(I2221,[2]numerales!$A:$F,6,0)</f>
        <v>822600000</v>
      </c>
      <c r="H2221" s="14">
        <f>VLOOKUP(I2221,[2]numerales!$A:$B,2,0)</f>
        <v>290200</v>
      </c>
      <c r="I2221" s="26">
        <v>290200</v>
      </c>
      <c r="K2221" s="1">
        <v>2886219</v>
      </c>
      <c r="L2221" s="26"/>
      <c r="M2221" s="1"/>
      <c r="N2221" s="26"/>
      <c r="O2221" s="1"/>
      <c r="P2221" s="26"/>
    </row>
    <row r="2222" spans="1:21" x14ac:dyDescent="0.25">
      <c r="E2222" s="46"/>
      <c r="I2222" s="1"/>
      <c r="L2222" s="1"/>
      <c r="M2222" s="1"/>
      <c r="N2222" s="1"/>
      <c r="O2222" s="26"/>
      <c r="P2222" s="1"/>
      <c r="Q2222" s="26"/>
      <c r="R2222" s="1"/>
      <c r="S2222" s="26"/>
      <c r="T2222" s="1"/>
      <c r="U2222" s="26"/>
    </row>
    <row r="2223" spans="1:21" x14ac:dyDescent="0.25">
      <c r="E2223" s="46"/>
      <c r="I2223" s="1"/>
      <c r="L2223" s="1"/>
      <c r="M2223" s="1"/>
      <c r="N2223" s="1"/>
      <c r="O2223" s="26"/>
      <c r="P2223" s="1"/>
      <c r="Q2223" s="26"/>
      <c r="R2223" s="1"/>
      <c r="S2223" s="26"/>
      <c r="T2223" s="1"/>
      <c r="U2223" s="26"/>
    </row>
    <row r="2224" spans="1:21" x14ac:dyDescent="0.25">
      <c r="E2224" s="46"/>
      <c r="I2224" s="1"/>
      <c r="L2224" s="1"/>
      <c r="M2224" s="1"/>
      <c r="N2224" s="1"/>
      <c r="O2224" s="26"/>
      <c r="P2224" s="1">
        <f>SUM(P2:P2223)</f>
        <v>0</v>
      </c>
      <c r="Q2224" s="26"/>
      <c r="R2224" s="1"/>
      <c r="S2224" s="26"/>
      <c r="T2224" s="1"/>
      <c r="U2224" s="26"/>
    </row>
    <row r="2227" spans="5:12" x14ac:dyDescent="0.25">
      <c r="E2227" s="50">
        <v>42160</v>
      </c>
      <c r="L2227" s="33">
        <v>5218243467.4200001</v>
      </c>
    </row>
    <row r="2228" spans="5:12" x14ac:dyDescent="0.25">
      <c r="E2228" s="46">
        <v>42167</v>
      </c>
      <c r="L2228" s="33">
        <v>583844634.63999999</v>
      </c>
    </row>
    <row r="2229" spans="5:12" x14ac:dyDescent="0.25">
      <c r="E2229" s="46">
        <v>42174</v>
      </c>
      <c r="L2229" s="33">
        <v>782152030.44000006</v>
      </c>
    </row>
    <row r="2230" spans="5:12" x14ac:dyDescent="0.25">
      <c r="E2230" s="46">
        <v>42181</v>
      </c>
      <c r="L2230" s="33">
        <v>907928653.05999994</v>
      </c>
    </row>
    <row r="2232" spans="5:12" x14ac:dyDescent="0.25">
      <c r="K2232" s="1">
        <f>SUM(K1:K2231)</f>
        <v>4286110497.2099991</v>
      </c>
      <c r="L2232" s="1">
        <f>SUM(L1:L2231)</f>
        <v>7496574037.5599995</v>
      </c>
    </row>
    <row r="2234" spans="5:12" x14ac:dyDescent="0.25">
      <c r="K2234" s="1">
        <v>428611049721</v>
      </c>
      <c r="L2234" s="1">
        <v>749657403756</v>
      </c>
    </row>
  </sheetData>
  <autoFilter ref="A1:M2221">
    <filterColumn colId="8">
      <filters>
        <filter val="121265"/>
      </filters>
    </filterColumn>
  </autoFilter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9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" sqref="F1:G1048576"/>
    </sheetView>
  </sheetViews>
  <sheetFormatPr baseColWidth="10" defaultRowHeight="15" x14ac:dyDescent="0.25"/>
  <cols>
    <col min="1" max="1" width="15.85546875" customWidth="1"/>
    <col min="2" max="2" width="12.85546875" bestFit="1" customWidth="1"/>
    <col min="3" max="3" width="24.5703125" bestFit="1" customWidth="1"/>
    <col min="4" max="4" width="12" bestFit="1" customWidth="1"/>
    <col min="5" max="5" width="21" style="46" bestFit="1" customWidth="1"/>
    <col min="6" max="6" width="12.7109375" customWidth="1"/>
    <col min="7" max="7" width="15.7109375" customWidth="1"/>
    <col min="8" max="8" width="12.28515625" style="1" customWidth="1"/>
    <col min="9" max="9" width="13.42578125" style="1" customWidth="1"/>
    <col min="10" max="10" width="20.5703125" style="1" customWidth="1"/>
    <col min="11" max="11" width="18.28515625" style="1" customWidth="1"/>
    <col min="12" max="12" width="20.5703125" style="1" customWidth="1"/>
    <col min="13" max="13" width="17.85546875" style="1" customWidth="1"/>
    <col min="14" max="14" width="19.42578125" style="26" customWidth="1"/>
    <col min="15" max="15" width="15.28515625" style="1" bestFit="1" customWidth="1"/>
    <col min="16" max="16" width="10.85546875" style="26" bestFit="1" customWidth="1"/>
    <col min="17" max="17" width="10.85546875" style="1" bestFit="1" customWidth="1"/>
    <col min="18" max="18" width="10.140625" style="26" bestFit="1" customWidth="1"/>
    <col min="19" max="19" width="11.28515625" style="1" bestFit="1" customWidth="1"/>
    <col min="20" max="20" width="9.28515625" style="26" bestFit="1" customWidth="1"/>
  </cols>
  <sheetData>
    <row r="1" spans="1:20" s="24" customFormat="1" ht="15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35" t="s">
        <v>74</v>
      </c>
      <c r="M1" s="37" t="s">
        <v>75</v>
      </c>
      <c r="N1" s="23"/>
    </row>
    <row r="2" spans="1:20" hidden="1" x14ac:dyDescent="0.25">
      <c r="A2" s="30">
        <v>50000249</v>
      </c>
      <c r="B2">
        <v>320455</v>
      </c>
      <c r="C2" t="s">
        <v>185</v>
      </c>
      <c r="D2">
        <v>17635244</v>
      </c>
      <c r="E2" s="29">
        <v>42186</v>
      </c>
      <c r="F2">
        <v>31123052</v>
      </c>
      <c r="G2" s="30">
        <f>VLOOKUP(I2,[4]numerales!$A:$F,6,0)</f>
        <v>26800000</v>
      </c>
      <c r="H2" s="14">
        <f>VLOOKUP(I2,[4]numerales!$A:$B,2,0)</f>
        <v>360200</v>
      </c>
      <c r="I2" s="26">
        <v>360200</v>
      </c>
      <c r="J2" s="26"/>
      <c r="K2" s="1">
        <v>390716</v>
      </c>
      <c r="L2" s="26"/>
      <c r="Q2"/>
      <c r="R2"/>
      <c r="S2"/>
      <c r="T2"/>
    </row>
    <row r="3" spans="1:20" hidden="1" x14ac:dyDescent="0.25">
      <c r="A3" s="30">
        <v>50000249</v>
      </c>
      <c r="B3">
        <v>879400</v>
      </c>
      <c r="C3" t="s">
        <v>173</v>
      </c>
      <c r="D3">
        <v>1049627528</v>
      </c>
      <c r="E3" s="29">
        <v>42186</v>
      </c>
      <c r="F3">
        <v>31151516</v>
      </c>
      <c r="G3" s="30">
        <f>VLOOKUP(I3,[4]numerales!$A:$F,6,0)</f>
        <v>12400000</v>
      </c>
      <c r="H3" s="14">
        <f>VLOOKUP(I3,[4]numerales!$A:$B,2,0)</f>
        <v>270102</v>
      </c>
      <c r="I3" s="26">
        <v>121204</v>
      </c>
      <c r="J3" s="26"/>
      <c r="K3" s="1">
        <v>5000</v>
      </c>
      <c r="L3" s="26"/>
      <c r="Q3"/>
      <c r="R3"/>
      <c r="S3"/>
      <c r="T3"/>
    </row>
    <row r="4" spans="1:20" hidden="1" x14ac:dyDescent="0.25">
      <c r="A4" s="30">
        <v>50000249</v>
      </c>
      <c r="B4">
        <v>913092</v>
      </c>
      <c r="C4" t="s">
        <v>172</v>
      </c>
      <c r="D4">
        <v>7469711</v>
      </c>
      <c r="E4" s="29">
        <v>42186</v>
      </c>
      <c r="F4">
        <v>31623348</v>
      </c>
      <c r="G4" s="30">
        <f>VLOOKUP(I4,[4]numerales!$A:$F,6,0)</f>
        <v>96400000</v>
      </c>
      <c r="H4" s="14">
        <f>VLOOKUP(I4,[4]numerales!$A:$B,2,0)</f>
        <v>370101</v>
      </c>
      <c r="I4" s="26">
        <v>121280</v>
      </c>
      <c r="J4" s="26"/>
      <c r="K4" s="1">
        <v>10000</v>
      </c>
      <c r="L4" s="26"/>
      <c r="Q4"/>
      <c r="R4"/>
      <c r="S4"/>
      <c r="T4"/>
    </row>
    <row r="5" spans="1:20" hidden="1" x14ac:dyDescent="0.25">
      <c r="A5" s="30">
        <v>50000249</v>
      </c>
      <c r="B5">
        <v>917650</v>
      </c>
      <c r="C5" t="s">
        <v>154</v>
      </c>
      <c r="D5">
        <v>19197745</v>
      </c>
      <c r="E5" s="29">
        <v>42186</v>
      </c>
      <c r="F5">
        <v>2645262</v>
      </c>
      <c r="G5" s="30">
        <f>VLOOKUP(I5,[4]numerales!$A:$F,6,0)</f>
        <v>96400000</v>
      </c>
      <c r="H5" s="14">
        <f>VLOOKUP(I5,[4]numerales!$A:$B,2,0)</f>
        <v>370101</v>
      </c>
      <c r="I5" s="26">
        <v>121280</v>
      </c>
      <c r="J5" s="26"/>
      <c r="K5" s="1">
        <v>5400</v>
      </c>
      <c r="L5" s="26"/>
      <c r="Q5"/>
      <c r="R5"/>
      <c r="S5"/>
      <c r="T5"/>
    </row>
    <row r="6" spans="1:20" hidden="1" x14ac:dyDescent="0.25">
      <c r="A6" s="30">
        <v>50000249</v>
      </c>
      <c r="B6">
        <v>917666</v>
      </c>
      <c r="C6" t="s">
        <v>154</v>
      </c>
      <c r="D6">
        <v>1032449955</v>
      </c>
      <c r="E6" s="29">
        <v>42186</v>
      </c>
      <c r="F6">
        <v>32178083</v>
      </c>
      <c r="G6" s="30">
        <f>VLOOKUP(I6,[4]numerales!$A:$F,6,0)</f>
        <v>12400000</v>
      </c>
      <c r="H6" s="14">
        <f>VLOOKUP(I6,[4]numerales!$A:$B,2,0)</f>
        <v>270102</v>
      </c>
      <c r="I6" s="26">
        <v>121204</v>
      </c>
      <c r="J6" s="26"/>
      <c r="K6" s="1">
        <v>5000</v>
      </c>
      <c r="L6" s="26"/>
      <c r="Q6"/>
      <c r="R6"/>
      <c r="S6"/>
      <c r="T6"/>
    </row>
    <row r="7" spans="1:20" hidden="1" x14ac:dyDescent="0.25">
      <c r="A7" s="30">
        <v>50000249</v>
      </c>
      <c r="B7">
        <v>917667</v>
      </c>
      <c r="C7" t="s">
        <v>154</v>
      </c>
      <c r="D7">
        <v>1026261439</v>
      </c>
      <c r="E7" s="29">
        <v>42186</v>
      </c>
      <c r="F7">
        <v>32080196</v>
      </c>
      <c r="G7" s="30">
        <f>VLOOKUP(I7,[4]numerales!$A:$F,6,0)</f>
        <v>12400000</v>
      </c>
      <c r="H7" s="14">
        <f>VLOOKUP(I7,[4]numerales!$A:$B,2,0)</f>
        <v>270102</v>
      </c>
      <c r="I7" s="26">
        <v>121204</v>
      </c>
      <c r="J7" s="26"/>
      <c r="K7" s="1">
        <v>5000</v>
      </c>
      <c r="L7" s="26"/>
      <c r="Q7"/>
      <c r="R7"/>
      <c r="S7"/>
      <c r="T7"/>
    </row>
    <row r="8" spans="1:20" hidden="1" x14ac:dyDescent="0.25">
      <c r="A8" s="30">
        <v>50000249</v>
      </c>
      <c r="B8">
        <v>917672</v>
      </c>
      <c r="C8" t="s">
        <v>154</v>
      </c>
      <c r="D8">
        <v>79474066</v>
      </c>
      <c r="E8" s="29">
        <v>42186</v>
      </c>
      <c r="F8">
        <v>31468818</v>
      </c>
      <c r="G8" s="30">
        <f>VLOOKUP(I8,[4]numerales!$A:$F,6,0)</f>
        <v>12400000</v>
      </c>
      <c r="H8" s="14">
        <f>VLOOKUP(I8,[4]numerales!$A:$B,2,0)</f>
        <v>270102</v>
      </c>
      <c r="I8" s="26">
        <v>121204</v>
      </c>
      <c r="J8" s="26"/>
      <c r="K8" s="1">
        <v>5000</v>
      </c>
      <c r="L8" s="26"/>
      <c r="Q8"/>
      <c r="R8"/>
      <c r="S8"/>
      <c r="T8"/>
    </row>
    <row r="9" spans="1:20" hidden="1" x14ac:dyDescent="0.25">
      <c r="A9" s="30">
        <v>50000249</v>
      </c>
      <c r="B9">
        <v>917680</v>
      </c>
      <c r="C9" t="s">
        <v>154</v>
      </c>
      <c r="D9">
        <v>8300854220</v>
      </c>
      <c r="E9" s="29">
        <v>42186</v>
      </c>
      <c r="F9">
        <v>30175643</v>
      </c>
      <c r="G9" s="30">
        <f>VLOOKUP(I9,[4]numerales!$A:$F,6,0)</f>
        <v>96400000</v>
      </c>
      <c r="H9" s="14">
        <f>VLOOKUP(I9,[4]numerales!$A:$B,2,0)</f>
        <v>370101</v>
      </c>
      <c r="I9" s="26">
        <v>121280</v>
      </c>
      <c r="J9" s="26"/>
      <c r="K9" s="1">
        <v>5400</v>
      </c>
      <c r="L9" s="26"/>
      <c r="Q9"/>
      <c r="R9"/>
      <c r="S9"/>
      <c r="T9"/>
    </row>
    <row r="10" spans="1:20" hidden="1" x14ac:dyDescent="0.25">
      <c r="A10" s="30">
        <v>50000249</v>
      </c>
      <c r="B10">
        <v>917711</v>
      </c>
      <c r="C10" t="s">
        <v>154</v>
      </c>
      <c r="D10">
        <v>1075272788</v>
      </c>
      <c r="E10" s="29">
        <v>42186</v>
      </c>
      <c r="F10">
        <v>31146180</v>
      </c>
      <c r="G10" s="30">
        <f>VLOOKUP(I10,[4]numerales!$A:$F,6,0)</f>
        <v>12400000</v>
      </c>
      <c r="H10" s="14">
        <f>VLOOKUP(I10,[4]numerales!$A:$B,2,0)</f>
        <v>270102</v>
      </c>
      <c r="I10" s="26">
        <v>121204</v>
      </c>
      <c r="J10" s="26"/>
      <c r="K10" s="1">
        <v>5000</v>
      </c>
      <c r="L10" s="26"/>
      <c r="Q10"/>
      <c r="R10"/>
      <c r="S10"/>
      <c r="T10"/>
    </row>
    <row r="11" spans="1:20" hidden="1" x14ac:dyDescent="0.25">
      <c r="A11" s="30">
        <v>50000249</v>
      </c>
      <c r="B11">
        <v>917716</v>
      </c>
      <c r="C11" t="s">
        <v>154</v>
      </c>
      <c r="D11">
        <v>1010968520</v>
      </c>
      <c r="E11" s="29">
        <v>42186</v>
      </c>
      <c r="F11">
        <v>31022457</v>
      </c>
      <c r="G11" s="30">
        <f>VLOOKUP(I11,[4]numerales!$A:$F,6,0)</f>
        <v>12400000</v>
      </c>
      <c r="H11" s="14">
        <f>VLOOKUP(I11,[4]numerales!$A:$B,2,0)</f>
        <v>270102</v>
      </c>
      <c r="I11" s="26">
        <v>121204</v>
      </c>
      <c r="J11" s="26"/>
      <c r="K11" s="1">
        <v>5000</v>
      </c>
      <c r="L11" s="26"/>
      <c r="Q11"/>
      <c r="R11"/>
      <c r="S11"/>
      <c r="T11"/>
    </row>
    <row r="12" spans="1:20" hidden="1" x14ac:dyDescent="0.25">
      <c r="A12" s="30">
        <v>50000249</v>
      </c>
      <c r="B12">
        <v>917718</v>
      </c>
      <c r="C12" t="s">
        <v>154</v>
      </c>
      <c r="D12">
        <v>1022366132</v>
      </c>
      <c r="E12" s="29">
        <v>42186</v>
      </c>
      <c r="F12">
        <v>31422786</v>
      </c>
      <c r="G12" s="30">
        <f>VLOOKUP(I12,[4]numerales!$A:$F,6,0)</f>
        <v>12400000</v>
      </c>
      <c r="H12" s="14">
        <f>VLOOKUP(I12,[4]numerales!$A:$B,2,0)</f>
        <v>270102</v>
      </c>
      <c r="I12" s="26">
        <v>121204</v>
      </c>
      <c r="J12" s="26"/>
      <c r="K12" s="1">
        <v>5000</v>
      </c>
      <c r="L12" s="26"/>
      <c r="Q12"/>
      <c r="R12"/>
      <c r="S12"/>
      <c r="T12"/>
    </row>
    <row r="13" spans="1:20" hidden="1" x14ac:dyDescent="0.25">
      <c r="A13" s="30">
        <v>50000249</v>
      </c>
      <c r="B13">
        <v>1190224</v>
      </c>
      <c r="C13" t="s">
        <v>163</v>
      </c>
      <c r="D13">
        <v>1047397490</v>
      </c>
      <c r="E13" s="29">
        <v>42186</v>
      </c>
      <c r="F13">
        <v>31167670</v>
      </c>
      <c r="G13" s="30">
        <f>VLOOKUP(I13,[4]numerales!$A:$F,6,0)</f>
        <v>12400000</v>
      </c>
      <c r="H13" s="14">
        <f>VLOOKUP(I13,[4]numerales!$A:$B,2,0)</f>
        <v>270102</v>
      </c>
      <c r="I13" s="26">
        <v>121204</v>
      </c>
      <c r="J13" s="26"/>
      <c r="K13" s="1">
        <v>5000</v>
      </c>
      <c r="L13" s="26"/>
      <c r="Q13"/>
      <c r="R13"/>
      <c r="S13"/>
      <c r="T13"/>
    </row>
    <row r="14" spans="1:20" hidden="1" x14ac:dyDescent="0.25">
      <c r="A14" s="30">
        <v>50000249</v>
      </c>
      <c r="B14">
        <v>1190965</v>
      </c>
      <c r="C14" t="s">
        <v>163</v>
      </c>
      <c r="D14">
        <v>51670943</v>
      </c>
      <c r="E14" s="29">
        <v>42186</v>
      </c>
      <c r="F14">
        <v>32054971</v>
      </c>
      <c r="G14" s="30">
        <f>VLOOKUP(I14,[4]numerales!$A:$F,6,0)</f>
        <v>910300000</v>
      </c>
      <c r="H14" s="14">
        <f>VLOOKUP(I14,[4]numerales!$A:$B,2,0)</f>
        <v>130113</v>
      </c>
      <c r="I14" s="26">
        <v>121235</v>
      </c>
      <c r="J14" s="26"/>
      <c r="K14" s="1">
        <v>1200000</v>
      </c>
      <c r="L14" s="26"/>
      <c r="Q14"/>
      <c r="R14"/>
      <c r="S14"/>
      <c r="T14"/>
    </row>
    <row r="15" spans="1:20" hidden="1" x14ac:dyDescent="0.25">
      <c r="A15" s="30">
        <v>50000249</v>
      </c>
      <c r="B15">
        <v>1224281</v>
      </c>
      <c r="C15" t="s">
        <v>183</v>
      </c>
      <c r="D15">
        <v>8002251755</v>
      </c>
      <c r="E15" s="29">
        <v>42186</v>
      </c>
      <c r="F15">
        <v>2410700</v>
      </c>
      <c r="G15" s="30">
        <f>VLOOKUP(I15,[4]numerales!$A:$F,6,0)</f>
        <v>10900000</v>
      </c>
      <c r="H15" s="14">
        <f>VLOOKUP(I15,[4]numerales!$A:$B,2,0)</f>
        <v>170101</v>
      </c>
      <c r="I15" s="26">
        <v>121255</v>
      </c>
      <c r="J15" s="26"/>
      <c r="K15" s="1">
        <v>28729547</v>
      </c>
      <c r="L15" s="26"/>
      <c r="Q15"/>
      <c r="R15"/>
      <c r="S15"/>
      <c r="T15"/>
    </row>
    <row r="16" spans="1:20" hidden="1" x14ac:dyDescent="0.25">
      <c r="A16" s="30">
        <v>50000249</v>
      </c>
      <c r="B16">
        <v>1224295</v>
      </c>
      <c r="C16" t="s">
        <v>183</v>
      </c>
      <c r="D16">
        <v>13104973</v>
      </c>
      <c r="E16" s="29">
        <v>42186</v>
      </c>
      <c r="F16">
        <v>2448232</v>
      </c>
      <c r="G16" s="30">
        <f>VLOOKUP(I16,[4]numerales!$A:$F,6,0)</f>
        <v>11100000</v>
      </c>
      <c r="H16" s="14">
        <f>VLOOKUP(I16,[4]numerales!$A:$B,2,0)</f>
        <v>150112</v>
      </c>
      <c r="I16" s="26">
        <v>121275</v>
      </c>
      <c r="J16" s="26"/>
      <c r="K16" s="1">
        <v>500000</v>
      </c>
      <c r="L16" s="26"/>
      <c r="Q16"/>
      <c r="R16"/>
      <c r="S16"/>
      <c r="T16"/>
    </row>
    <row r="17" spans="1:20" hidden="1" x14ac:dyDescent="0.25">
      <c r="A17" s="30">
        <v>50000249</v>
      </c>
      <c r="B17">
        <v>1370322</v>
      </c>
      <c r="C17" t="s">
        <v>185</v>
      </c>
      <c r="D17">
        <v>93402758</v>
      </c>
      <c r="E17" s="29">
        <v>42186</v>
      </c>
      <c r="F17">
        <v>31085300</v>
      </c>
      <c r="G17" s="30">
        <f>VLOOKUP(I17,[4]numerales!$A:$F,6,0)</f>
        <v>12200000</v>
      </c>
      <c r="H17" s="14">
        <f>VLOOKUP(I17,[4]numerales!$A:$B,2,0)</f>
        <v>250101</v>
      </c>
      <c r="I17" s="26">
        <v>121225</v>
      </c>
      <c r="J17" s="26"/>
      <c r="K17" s="1">
        <v>122300</v>
      </c>
      <c r="L17" s="26"/>
      <c r="Q17"/>
      <c r="R17"/>
      <c r="S17"/>
      <c r="T17"/>
    </row>
    <row r="18" spans="1:20" hidden="1" x14ac:dyDescent="0.25">
      <c r="A18" s="30">
        <v>50000249</v>
      </c>
      <c r="B18">
        <v>1370379</v>
      </c>
      <c r="C18" t="s">
        <v>185</v>
      </c>
      <c r="D18">
        <v>8001416385</v>
      </c>
      <c r="E18" s="29">
        <v>42186</v>
      </c>
      <c r="F18">
        <v>3153700</v>
      </c>
      <c r="G18" s="30">
        <f>VLOOKUP(I18,[4]numerales!$A:$F,6,0)</f>
        <v>11100000</v>
      </c>
      <c r="H18" s="14">
        <f>VLOOKUP(I18,[4]numerales!$A:$B,2,0)</f>
        <v>150105</v>
      </c>
      <c r="I18" s="26">
        <v>27090505</v>
      </c>
      <c r="J18" s="26"/>
      <c r="K18" s="1">
        <v>1327784.2</v>
      </c>
      <c r="L18" s="26"/>
      <c r="Q18"/>
      <c r="R18"/>
      <c r="S18"/>
      <c r="T18"/>
    </row>
    <row r="19" spans="1:20" hidden="1" x14ac:dyDescent="0.25">
      <c r="A19" s="30">
        <v>50000249</v>
      </c>
      <c r="B19">
        <v>1370486</v>
      </c>
      <c r="C19" t="s">
        <v>185</v>
      </c>
      <c r="D19">
        <v>800095728</v>
      </c>
      <c r="E19" s="29">
        <v>42186</v>
      </c>
      <c r="F19">
        <v>4366494</v>
      </c>
      <c r="G19" s="30">
        <f>VLOOKUP(I19,[4]numerales!$A:$F,6,0)</f>
        <v>14100000</v>
      </c>
      <c r="H19" s="14">
        <f>VLOOKUP(I19,[4]numerales!$A:$B,2,0)</f>
        <v>330101</v>
      </c>
      <c r="I19" s="26">
        <v>121290</v>
      </c>
      <c r="J19" s="26"/>
      <c r="K19" s="1">
        <v>98350</v>
      </c>
      <c r="L19" s="26"/>
      <c r="Q19"/>
      <c r="R19"/>
      <c r="S19"/>
      <c r="T19"/>
    </row>
    <row r="20" spans="1:20" hidden="1" x14ac:dyDescent="0.25">
      <c r="A20" s="30">
        <v>50000249</v>
      </c>
      <c r="B20">
        <v>1486709</v>
      </c>
      <c r="C20" t="s">
        <v>180</v>
      </c>
      <c r="D20">
        <v>1103107002</v>
      </c>
      <c r="E20" s="29">
        <v>42186</v>
      </c>
      <c r="F20">
        <v>30024617</v>
      </c>
      <c r="G20" s="30">
        <f>VLOOKUP(I20,[4]numerales!$A:$F,6,0)</f>
        <v>12400000</v>
      </c>
      <c r="H20" s="14">
        <f>VLOOKUP(I20,[4]numerales!$A:$B,2,0)</f>
        <v>270102</v>
      </c>
      <c r="I20" s="26">
        <v>121204</v>
      </c>
      <c r="J20" s="26"/>
      <c r="K20" s="1">
        <v>5000</v>
      </c>
      <c r="L20" s="26"/>
      <c r="Q20"/>
      <c r="R20"/>
      <c r="S20"/>
      <c r="T20"/>
    </row>
    <row r="21" spans="1:20" hidden="1" x14ac:dyDescent="0.25">
      <c r="A21" s="30">
        <v>50000249</v>
      </c>
      <c r="B21">
        <v>1494902</v>
      </c>
      <c r="C21" t="s">
        <v>154</v>
      </c>
      <c r="D21">
        <v>79918660</v>
      </c>
      <c r="E21" s="29">
        <v>42186</v>
      </c>
      <c r="F21">
        <v>2862748</v>
      </c>
      <c r="G21" s="30">
        <f>VLOOKUP(I21,[4]numerales!$A:$F,6,0)</f>
        <v>12400000</v>
      </c>
      <c r="H21" s="14">
        <f>VLOOKUP(I21,[4]numerales!$A:$B,2,0)</f>
        <v>270102</v>
      </c>
      <c r="I21" s="26">
        <v>121204</v>
      </c>
      <c r="J21" s="26"/>
      <c r="K21" s="1">
        <v>5000</v>
      </c>
      <c r="L21" s="26"/>
      <c r="Q21"/>
      <c r="R21"/>
      <c r="S21"/>
      <c r="T21"/>
    </row>
    <row r="22" spans="1:20" hidden="1" x14ac:dyDescent="0.25">
      <c r="A22" s="30">
        <v>50000249</v>
      </c>
      <c r="B22">
        <v>1494903</v>
      </c>
      <c r="C22" t="s">
        <v>154</v>
      </c>
      <c r="D22">
        <v>1030564558</v>
      </c>
      <c r="E22" s="29">
        <v>42186</v>
      </c>
      <c r="F22">
        <v>31031178</v>
      </c>
      <c r="G22" s="30">
        <f>VLOOKUP(I22,[4]numerales!$A:$F,6,0)</f>
        <v>12400000</v>
      </c>
      <c r="H22" s="14">
        <f>VLOOKUP(I22,[4]numerales!$A:$B,2,0)</f>
        <v>270102</v>
      </c>
      <c r="I22" s="26">
        <v>121204</v>
      </c>
      <c r="J22" s="26"/>
      <c r="K22" s="1">
        <v>5000</v>
      </c>
      <c r="L22" s="26"/>
      <c r="Q22"/>
      <c r="R22"/>
      <c r="S22"/>
      <c r="T22"/>
    </row>
    <row r="23" spans="1:20" hidden="1" x14ac:dyDescent="0.25">
      <c r="A23" s="30">
        <v>50000249</v>
      </c>
      <c r="B23">
        <v>1530601</v>
      </c>
      <c r="C23" t="s">
        <v>154</v>
      </c>
      <c r="D23">
        <v>52159026</v>
      </c>
      <c r="E23" s="29">
        <v>42186</v>
      </c>
      <c r="F23">
        <v>31087118</v>
      </c>
      <c r="G23" s="30">
        <f>VLOOKUP(I23,[4]numerales!$A:$F,6,0)</f>
        <v>12200000</v>
      </c>
      <c r="H23" s="14">
        <f>VLOOKUP(I23,[4]numerales!$A:$B,2,0)</f>
        <v>250101</v>
      </c>
      <c r="I23" s="26">
        <v>121225</v>
      </c>
      <c r="J23" s="26"/>
      <c r="K23" s="1">
        <v>80740</v>
      </c>
      <c r="L23" s="26"/>
      <c r="Q23"/>
      <c r="R23"/>
      <c r="S23"/>
      <c r="T23"/>
    </row>
    <row r="24" spans="1:20" hidden="1" x14ac:dyDescent="0.25">
      <c r="A24" s="30">
        <v>50000249</v>
      </c>
      <c r="B24">
        <v>1533366</v>
      </c>
      <c r="C24" t="s">
        <v>181</v>
      </c>
      <c r="D24">
        <v>1053809894</v>
      </c>
      <c r="E24" s="29">
        <v>42186</v>
      </c>
      <c r="F24">
        <v>8876281</v>
      </c>
      <c r="G24" s="30">
        <f>VLOOKUP(I24,[4]numerales!$A:$F,6,0)</f>
        <v>12400000</v>
      </c>
      <c r="H24" s="14">
        <f>VLOOKUP(I24,[4]numerales!$A:$B,2,0)</f>
        <v>270102</v>
      </c>
      <c r="I24" s="26">
        <v>121204</v>
      </c>
      <c r="J24" s="26"/>
      <c r="K24" s="1">
        <v>5000</v>
      </c>
      <c r="L24" s="26"/>
      <c r="Q24"/>
      <c r="R24"/>
      <c r="S24"/>
      <c r="T24"/>
    </row>
    <row r="25" spans="1:20" hidden="1" x14ac:dyDescent="0.25">
      <c r="A25" s="30">
        <v>50000249</v>
      </c>
      <c r="B25">
        <v>1533369</v>
      </c>
      <c r="C25" t="s">
        <v>181</v>
      </c>
      <c r="D25">
        <v>92510046</v>
      </c>
      <c r="E25" s="29">
        <v>42186</v>
      </c>
      <c r="F25">
        <v>8900936</v>
      </c>
      <c r="G25" s="30">
        <f>VLOOKUP(I25,[4]numerales!$A:$F,6,0)</f>
        <v>12400000</v>
      </c>
      <c r="H25" s="14">
        <f>VLOOKUP(I25,[4]numerales!$A:$B,2,0)</f>
        <v>270102</v>
      </c>
      <c r="I25" s="26">
        <v>121204</v>
      </c>
      <c r="J25" s="26"/>
      <c r="K25" s="1">
        <v>5000</v>
      </c>
      <c r="L25" s="26"/>
      <c r="Q25"/>
      <c r="R25"/>
      <c r="S25"/>
      <c r="T25"/>
    </row>
    <row r="26" spans="1:20" hidden="1" x14ac:dyDescent="0.25">
      <c r="A26" s="30">
        <v>50000249</v>
      </c>
      <c r="B26">
        <v>1533370</v>
      </c>
      <c r="C26" t="s">
        <v>181</v>
      </c>
      <c r="D26">
        <v>30402627</v>
      </c>
      <c r="E26" s="29">
        <v>42186</v>
      </c>
      <c r="F26">
        <v>88779790</v>
      </c>
      <c r="G26" s="30">
        <f>VLOOKUP(I26,[4]numerales!$A:$F,6,0)</f>
        <v>26800000</v>
      </c>
      <c r="H26" s="14">
        <f>VLOOKUP(I26,[4]numerales!$A:$B,2,0)</f>
        <v>360200</v>
      </c>
      <c r="I26" s="26">
        <v>360200</v>
      </c>
      <c r="J26" s="26"/>
      <c r="K26" s="1">
        <v>565094</v>
      </c>
      <c r="L26" s="26"/>
      <c r="Q26"/>
      <c r="R26"/>
      <c r="S26"/>
      <c r="T26"/>
    </row>
    <row r="27" spans="1:20" hidden="1" x14ac:dyDescent="0.25">
      <c r="A27" s="30">
        <v>50000249</v>
      </c>
      <c r="B27">
        <v>1533375</v>
      </c>
      <c r="C27" t="s">
        <v>181</v>
      </c>
      <c r="D27">
        <v>1053806937</v>
      </c>
      <c r="E27" s="29">
        <v>42186</v>
      </c>
      <c r="F27">
        <v>31275747</v>
      </c>
      <c r="G27" s="30">
        <f>VLOOKUP(I27,[4]numerales!$A:$F,6,0)</f>
        <v>12400000</v>
      </c>
      <c r="H27" s="14">
        <f>VLOOKUP(I27,[4]numerales!$A:$B,2,0)</f>
        <v>270102</v>
      </c>
      <c r="I27" s="26">
        <v>121204</v>
      </c>
      <c r="J27" s="26"/>
      <c r="K27" s="1">
        <v>5000</v>
      </c>
      <c r="L27" s="26"/>
      <c r="Q27"/>
      <c r="R27"/>
      <c r="S27"/>
      <c r="T27"/>
    </row>
    <row r="28" spans="1:20" hidden="1" x14ac:dyDescent="0.25">
      <c r="A28" s="30">
        <v>50000249</v>
      </c>
      <c r="B28">
        <v>1552178</v>
      </c>
      <c r="C28" t="s">
        <v>198</v>
      </c>
      <c r="D28">
        <v>1036931936</v>
      </c>
      <c r="E28" s="29">
        <v>42186</v>
      </c>
      <c r="F28">
        <v>31176635</v>
      </c>
      <c r="G28" s="30">
        <f>VLOOKUP(I28,[4]numerales!$A:$F,6,0)</f>
        <v>923272421</v>
      </c>
      <c r="H28" s="14">
        <f>VLOOKUP(I28,[4]numerales!$A:$B,2,0)</f>
        <v>190101</v>
      </c>
      <c r="I28" s="26">
        <v>190101</v>
      </c>
      <c r="J28" s="26"/>
      <c r="K28" s="1">
        <v>107400</v>
      </c>
      <c r="L28" s="26"/>
      <c r="Q28"/>
      <c r="R28"/>
      <c r="S28"/>
      <c r="T28"/>
    </row>
    <row r="29" spans="1:20" hidden="1" x14ac:dyDescent="0.25">
      <c r="A29" s="30">
        <v>50000249</v>
      </c>
      <c r="B29">
        <v>1552199</v>
      </c>
      <c r="C29" t="s">
        <v>198</v>
      </c>
      <c r="D29">
        <v>82260455</v>
      </c>
      <c r="E29" s="29">
        <v>42186</v>
      </c>
      <c r="F29">
        <v>31479289</v>
      </c>
      <c r="G29" s="30">
        <f>VLOOKUP(I29,[4]numerales!$A:$F,6,0)</f>
        <v>12800000</v>
      </c>
      <c r="H29" s="14">
        <f>VLOOKUP(I29,[4]numerales!$A:$B,2,0)</f>
        <v>350300</v>
      </c>
      <c r="I29" s="26">
        <v>350300</v>
      </c>
      <c r="J29" s="26"/>
      <c r="K29" s="1">
        <v>217802</v>
      </c>
      <c r="L29" s="26"/>
      <c r="Q29"/>
      <c r="R29"/>
      <c r="S29"/>
      <c r="T29"/>
    </row>
    <row r="30" spans="1:20" hidden="1" x14ac:dyDescent="0.25">
      <c r="A30" s="30">
        <v>50000249</v>
      </c>
      <c r="B30">
        <v>1587531</v>
      </c>
      <c r="C30" t="s">
        <v>154</v>
      </c>
      <c r="D30">
        <v>1023909236</v>
      </c>
      <c r="E30" s="29">
        <v>42186</v>
      </c>
      <c r="F30">
        <v>7026905</v>
      </c>
      <c r="G30" s="30">
        <f>VLOOKUP(I30,[4]numerales!$A:$F,6,0)</f>
        <v>12400000</v>
      </c>
      <c r="H30" s="14">
        <f>VLOOKUP(I30,[4]numerales!$A:$B,2,0)</f>
        <v>270102</v>
      </c>
      <c r="I30" s="26">
        <v>270914</v>
      </c>
      <c r="J30" s="26"/>
      <c r="K30" s="1">
        <v>5000</v>
      </c>
      <c r="L30" s="26"/>
      <c r="Q30"/>
      <c r="R30"/>
      <c r="S30"/>
      <c r="T30"/>
    </row>
    <row r="31" spans="1:20" hidden="1" x14ac:dyDescent="0.25">
      <c r="A31" s="30">
        <v>50000249</v>
      </c>
      <c r="B31">
        <v>1602396</v>
      </c>
      <c r="C31" t="s">
        <v>205</v>
      </c>
      <c r="D31">
        <v>26415323</v>
      </c>
      <c r="E31" s="29">
        <v>42186</v>
      </c>
      <c r="F31">
        <v>31233075</v>
      </c>
      <c r="G31" s="30">
        <f>VLOOKUP(I31,[4]numerales!$A:$F,6,0)</f>
        <v>923272193</v>
      </c>
      <c r="H31" s="14">
        <f>VLOOKUP(I31,[4]numerales!$A:$B,2,0)</f>
        <v>131401</v>
      </c>
      <c r="I31" s="26">
        <v>131401</v>
      </c>
      <c r="J31" s="26"/>
      <c r="K31" s="1">
        <v>2600</v>
      </c>
      <c r="L31" s="26"/>
      <c r="Q31"/>
      <c r="R31"/>
      <c r="S31"/>
      <c r="T31"/>
    </row>
    <row r="32" spans="1:20" hidden="1" x14ac:dyDescent="0.25">
      <c r="A32" s="30">
        <v>50000249</v>
      </c>
      <c r="B32">
        <v>1602430</v>
      </c>
      <c r="C32" t="s">
        <v>205</v>
      </c>
      <c r="D32">
        <v>12223043</v>
      </c>
      <c r="E32" s="29">
        <v>42186</v>
      </c>
      <c r="F32">
        <v>31233075</v>
      </c>
      <c r="G32" s="30">
        <f>VLOOKUP(I32,[4]numerales!$A:$F,6,0)</f>
        <v>923272193</v>
      </c>
      <c r="H32" s="14">
        <f>VLOOKUP(I32,[4]numerales!$A:$B,2,0)</f>
        <v>131401</v>
      </c>
      <c r="I32" s="26">
        <v>131401</v>
      </c>
      <c r="J32" s="26"/>
      <c r="K32" s="1">
        <v>42600</v>
      </c>
      <c r="L32" s="26"/>
      <c r="Q32"/>
      <c r="R32"/>
      <c r="S32"/>
      <c r="T32"/>
    </row>
    <row r="33" spans="1:20" hidden="1" x14ac:dyDescent="0.25">
      <c r="A33" s="30">
        <v>50000249</v>
      </c>
      <c r="B33">
        <v>1637876</v>
      </c>
      <c r="C33" t="s">
        <v>180</v>
      </c>
      <c r="D33">
        <v>92500365</v>
      </c>
      <c r="E33" s="29">
        <v>42186</v>
      </c>
      <c r="F33">
        <v>2751938</v>
      </c>
      <c r="G33" s="30">
        <f>VLOOKUP(I33,[4]numerales!$A:$F,6,0)</f>
        <v>923272421</v>
      </c>
      <c r="H33" s="14">
        <f>VLOOKUP(I33,[4]numerales!$A:$B,2,0)</f>
        <v>190101</v>
      </c>
      <c r="I33" s="26">
        <v>190101</v>
      </c>
      <c r="J33" s="26"/>
      <c r="K33" s="1">
        <v>107400</v>
      </c>
      <c r="L33" s="26"/>
      <c r="Q33"/>
      <c r="R33"/>
      <c r="S33"/>
      <c r="T33"/>
    </row>
    <row r="34" spans="1:20" hidden="1" x14ac:dyDescent="0.25">
      <c r="A34" s="30">
        <v>50000249</v>
      </c>
      <c r="B34">
        <v>1700684</v>
      </c>
      <c r="C34" t="s">
        <v>154</v>
      </c>
      <c r="D34">
        <v>4237915</v>
      </c>
      <c r="E34" s="29">
        <v>42186</v>
      </c>
      <c r="F34">
        <v>7655738</v>
      </c>
      <c r="G34" s="30">
        <f>VLOOKUP(I34,[4]numerales!$A:$F,6,0)</f>
        <v>96400000</v>
      </c>
      <c r="H34" s="14">
        <f>VLOOKUP(I34,[4]numerales!$A:$B,2,0)</f>
        <v>370101</v>
      </c>
      <c r="I34" s="26">
        <v>121280</v>
      </c>
      <c r="J34" s="26"/>
      <c r="K34" s="1">
        <v>5400</v>
      </c>
      <c r="L34" s="26"/>
      <c r="Q34"/>
      <c r="R34"/>
      <c r="S34"/>
      <c r="T34"/>
    </row>
    <row r="35" spans="1:20" hidden="1" x14ac:dyDescent="0.25">
      <c r="A35" s="30">
        <v>50000249</v>
      </c>
      <c r="B35">
        <v>1710582</v>
      </c>
      <c r="C35" t="s">
        <v>154</v>
      </c>
      <c r="D35">
        <v>41466986</v>
      </c>
      <c r="E35" s="29">
        <v>42186</v>
      </c>
      <c r="F35">
        <v>2025704</v>
      </c>
      <c r="G35" s="30">
        <f>VLOOKUP(I35,[4]numerales!$A:$F,6,0)</f>
        <v>923272193</v>
      </c>
      <c r="H35" s="14">
        <f>VLOOKUP(I35,[4]numerales!$A:$B,2,0)</f>
        <v>131401</v>
      </c>
      <c r="I35" s="26">
        <v>131401</v>
      </c>
      <c r="J35" s="26"/>
      <c r="K35" s="1">
        <v>5800</v>
      </c>
      <c r="L35" s="26"/>
      <c r="Q35"/>
      <c r="R35"/>
      <c r="S35"/>
      <c r="T35"/>
    </row>
    <row r="36" spans="1:20" hidden="1" x14ac:dyDescent="0.25">
      <c r="A36" s="30">
        <v>50000249</v>
      </c>
      <c r="B36">
        <v>1781847</v>
      </c>
      <c r="C36" t="s">
        <v>171</v>
      </c>
      <c r="D36">
        <v>1144060171</v>
      </c>
      <c r="E36" s="29">
        <v>42186</v>
      </c>
      <c r="F36">
        <v>31079048</v>
      </c>
      <c r="G36" s="30">
        <f>VLOOKUP(I36,[4]numerales!$A:$F,6,0)</f>
        <v>923272421</v>
      </c>
      <c r="H36" s="14">
        <f>VLOOKUP(I36,[4]numerales!$A:$B,2,0)</f>
        <v>190101</v>
      </c>
      <c r="I36" s="26">
        <v>190101</v>
      </c>
      <c r="J36" s="26"/>
      <c r="K36" s="1">
        <v>107400</v>
      </c>
      <c r="L36" s="26"/>
      <c r="Q36"/>
      <c r="R36"/>
      <c r="S36"/>
      <c r="T36"/>
    </row>
    <row r="37" spans="1:20" hidden="1" x14ac:dyDescent="0.25">
      <c r="A37" s="30">
        <v>50000249</v>
      </c>
      <c r="B37">
        <v>1791767</v>
      </c>
      <c r="C37" t="s">
        <v>181</v>
      </c>
      <c r="D37">
        <v>10229293</v>
      </c>
      <c r="E37" s="29">
        <v>42186</v>
      </c>
      <c r="F37">
        <v>8901325</v>
      </c>
      <c r="G37" s="30">
        <f>VLOOKUP(I37,[4]numerales!$A:$F,6,0)</f>
        <v>26800000</v>
      </c>
      <c r="H37" s="14">
        <f>VLOOKUP(I37,[4]numerales!$A:$B,2,0)</f>
        <v>360200</v>
      </c>
      <c r="I37" s="26">
        <v>360200</v>
      </c>
      <c r="J37" s="26"/>
      <c r="K37" s="1">
        <v>116645</v>
      </c>
      <c r="L37" s="26"/>
      <c r="Q37"/>
      <c r="R37"/>
      <c r="S37"/>
      <c r="T37"/>
    </row>
    <row r="38" spans="1:20" hidden="1" x14ac:dyDescent="0.25">
      <c r="A38" s="30">
        <v>50000249</v>
      </c>
      <c r="B38">
        <v>1823479</v>
      </c>
      <c r="C38" t="s">
        <v>158</v>
      </c>
      <c r="D38">
        <v>32744126</v>
      </c>
      <c r="E38" s="29">
        <v>42186</v>
      </c>
      <c r="F38">
        <v>3685525</v>
      </c>
      <c r="G38" s="30">
        <f>VLOOKUP(I38,[4]numerales!$A:$F,6,0)</f>
        <v>96300000</v>
      </c>
      <c r="H38" s="14">
        <f>VLOOKUP(I38,[4]numerales!$A:$B,2,0)</f>
        <v>190101</v>
      </c>
      <c r="I38" s="26">
        <v>121270</v>
      </c>
      <c r="J38" s="26"/>
      <c r="K38" s="1">
        <v>22006766</v>
      </c>
      <c r="L38" s="26"/>
      <c r="Q38"/>
      <c r="R38"/>
      <c r="S38"/>
      <c r="T38"/>
    </row>
    <row r="39" spans="1:20" hidden="1" x14ac:dyDescent="0.25">
      <c r="A39" s="30">
        <v>50000249</v>
      </c>
      <c r="B39">
        <v>1846125</v>
      </c>
      <c r="C39" t="s">
        <v>154</v>
      </c>
      <c r="D39">
        <v>800733491</v>
      </c>
      <c r="E39" s="29">
        <v>42186</v>
      </c>
      <c r="F39">
        <v>32097108</v>
      </c>
      <c r="G39" s="30">
        <f>VLOOKUP(I39,[4]numerales!$A:$F,6,0)</f>
        <v>923272421</v>
      </c>
      <c r="H39" s="14">
        <f>VLOOKUP(I39,[4]numerales!$A:$B,2,0)</f>
        <v>190101</v>
      </c>
      <c r="I39" s="26">
        <v>190101</v>
      </c>
      <c r="J39" s="26"/>
      <c r="K39" s="1">
        <v>107400</v>
      </c>
      <c r="L39" s="26"/>
      <c r="Q39"/>
      <c r="R39"/>
      <c r="S39"/>
      <c r="T39"/>
    </row>
    <row r="40" spans="1:20" hidden="1" x14ac:dyDescent="0.25">
      <c r="A40" s="30">
        <v>50000249</v>
      </c>
      <c r="B40">
        <v>1851480</v>
      </c>
      <c r="C40" t="s">
        <v>180</v>
      </c>
      <c r="D40">
        <v>5544459</v>
      </c>
      <c r="E40" s="29">
        <v>42186</v>
      </c>
      <c r="F40">
        <v>31451138</v>
      </c>
      <c r="G40" s="30">
        <f>VLOOKUP(I40,[4]numerales!$A:$F,6,0)</f>
        <v>96400000</v>
      </c>
      <c r="H40" s="14">
        <f>VLOOKUP(I40,[4]numerales!$A:$B,2,0)</f>
        <v>370101</v>
      </c>
      <c r="I40" s="26">
        <v>121280</v>
      </c>
      <c r="J40" s="26"/>
      <c r="K40" s="1">
        <v>5400</v>
      </c>
      <c r="L40" s="26"/>
      <c r="Q40"/>
      <c r="R40"/>
      <c r="S40"/>
      <c r="T40"/>
    </row>
    <row r="41" spans="1:20" hidden="1" x14ac:dyDescent="0.25">
      <c r="A41" s="30">
        <v>50000249</v>
      </c>
      <c r="B41">
        <v>1909418</v>
      </c>
      <c r="C41" t="s">
        <v>154</v>
      </c>
      <c r="D41">
        <v>26300943</v>
      </c>
      <c r="E41" s="29">
        <v>42186</v>
      </c>
      <c r="F41">
        <v>3716070</v>
      </c>
      <c r="G41" s="30">
        <f>VLOOKUP(I41,[4]numerales!$A:$F,6,0)</f>
        <v>11500000</v>
      </c>
      <c r="H41" s="14">
        <f>VLOOKUP(I41,[4]numerales!$A:$B,2,0)</f>
        <v>130101</v>
      </c>
      <c r="I41" s="26">
        <v>12102020</v>
      </c>
      <c r="J41" s="26"/>
      <c r="K41" s="1">
        <v>2240</v>
      </c>
      <c r="L41" s="26"/>
      <c r="Q41"/>
      <c r="R41"/>
      <c r="S41"/>
      <c r="T41"/>
    </row>
    <row r="42" spans="1:20" hidden="1" x14ac:dyDescent="0.25">
      <c r="A42" s="30">
        <v>50000249</v>
      </c>
      <c r="B42">
        <v>1916694</v>
      </c>
      <c r="C42" t="s">
        <v>179</v>
      </c>
      <c r="D42">
        <v>1098713335</v>
      </c>
      <c r="E42" s="29">
        <v>42186</v>
      </c>
      <c r="F42">
        <v>31781993</v>
      </c>
      <c r="G42" s="30">
        <f>VLOOKUP(I42,[4]numerales!$A:$F,6,0)</f>
        <v>12400000</v>
      </c>
      <c r="H42" s="14">
        <f>VLOOKUP(I42,[4]numerales!$A:$B,2,0)</f>
        <v>270102</v>
      </c>
      <c r="I42" s="26">
        <v>121204</v>
      </c>
      <c r="J42" s="26"/>
      <c r="K42" s="1">
        <v>5000</v>
      </c>
      <c r="L42" s="26"/>
      <c r="Q42"/>
      <c r="R42"/>
      <c r="S42"/>
      <c r="T42"/>
    </row>
    <row r="43" spans="1:20" hidden="1" x14ac:dyDescent="0.25">
      <c r="A43" s="30">
        <v>50000249</v>
      </c>
      <c r="B43">
        <v>1968310</v>
      </c>
      <c r="C43" t="s">
        <v>171</v>
      </c>
      <c r="D43">
        <v>8050012033</v>
      </c>
      <c r="E43" s="29">
        <v>42186</v>
      </c>
      <c r="F43">
        <v>4493939</v>
      </c>
      <c r="G43" s="30">
        <f>VLOOKUP(I43,[4]numerales!$A:$F,6,0)</f>
        <v>12800000</v>
      </c>
      <c r="H43" s="14">
        <f>VLOOKUP(I43,[4]numerales!$A:$B,2,0)</f>
        <v>350300</v>
      </c>
      <c r="I43" s="26">
        <v>350300</v>
      </c>
      <c r="J43" s="26"/>
      <c r="K43" s="1">
        <v>767225</v>
      </c>
      <c r="L43" s="26"/>
      <c r="Q43"/>
      <c r="R43"/>
      <c r="S43"/>
      <c r="T43"/>
    </row>
    <row r="44" spans="1:20" hidden="1" x14ac:dyDescent="0.25">
      <c r="A44" s="30">
        <v>50000249</v>
      </c>
      <c r="B44">
        <v>1968311</v>
      </c>
      <c r="C44" t="s">
        <v>171</v>
      </c>
      <c r="D44">
        <v>8050012033</v>
      </c>
      <c r="E44" s="29">
        <v>42186</v>
      </c>
      <c r="F44">
        <v>4493959</v>
      </c>
      <c r="G44" s="30">
        <f>VLOOKUP(I44,[4]numerales!$A:$F,6,0)</f>
        <v>12800000</v>
      </c>
      <c r="H44" s="14">
        <f>VLOOKUP(I44,[4]numerales!$A:$B,2,0)</f>
        <v>350300</v>
      </c>
      <c r="I44" s="26">
        <v>350300</v>
      </c>
      <c r="J44" s="26"/>
      <c r="K44" s="1">
        <v>917305</v>
      </c>
      <c r="L44" s="26"/>
      <c r="Q44"/>
      <c r="R44"/>
      <c r="S44"/>
      <c r="T44"/>
    </row>
    <row r="45" spans="1:20" hidden="1" x14ac:dyDescent="0.25">
      <c r="A45" s="30">
        <v>50000249</v>
      </c>
      <c r="B45">
        <v>2006295</v>
      </c>
      <c r="C45" t="s">
        <v>154</v>
      </c>
      <c r="D45">
        <v>8600741869</v>
      </c>
      <c r="E45" s="29">
        <v>42186</v>
      </c>
      <c r="F45">
        <v>3694747</v>
      </c>
      <c r="G45" s="30">
        <f>VLOOKUP(I45,[4]numerales!$A:$F,6,0)</f>
        <v>12400000</v>
      </c>
      <c r="H45" s="14">
        <f>VLOOKUP(I45,[4]numerales!$A:$B,2,0)</f>
        <v>270102</v>
      </c>
      <c r="I45" s="26">
        <v>121204</v>
      </c>
      <c r="J45" s="26"/>
      <c r="K45" s="1">
        <v>5000</v>
      </c>
      <c r="L45" s="26"/>
      <c r="Q45"/>
      <c r="R45"/>
      <c r="S45"/>
      <c r="T45"/>
    </row>
    <row r="46" spans="1:20" hidden="1" x14ac:dyDescent="0.25">
      <c r="A46" s="30">
        <v>50000249</v>
      </c>
      <c r="B46">
        <v>2006307</v>
      </c>
      <c r="C46" t="s">
        <v>154</v>
      </c>
      <c r="D46">
        <v>8600741869</v>
      </c>
      <c r="E46" s="29">
        <v>42186</v>
      </c>
      <c r="F46">
        <v>3694747</v>
      </c>
      <c r="G46" s="30">
        <f>VLOOKUP(I46,[4]numerales!$A:$F,6,0)</f>
        <v>12400000</v>
      </c>
      <c r="H46" s="14">
        <f>VLOOKUP(I46,[4]numerales!$A:$B,2,0)</f>
        <v>270102</v>
      </c>
      <c r="I46" s="26">
        <v>121204</v>
      </c>
      <c r="J46" s="26"/>
      <c r="K46" s="1">
        <v>5000</v>
      </c>
      <c r="L46" s="26"/>
      <c r="Q46"/>
      <c r="R46"/>
      <c r="S46"/>
      <c r="T46"/>
    </row>
    <row r="47" spans="1:20" hidden="1" x14ac:dyDescent="0.25">
      <c r="A47" s="30">
        <v>50000249</v>
      </c>
      <c r="B47">
        <v>2016845</v>
      </c>
      <c r="C47" t="s">
        <v>197</v>
      </c>
      <c r="D47">
        <v>14879006</v>
      </c>
      <c r="E47" s="29">
        <v>42186</v>
      </c>
      <c r="F47">
        <v>31877500</v>
      </c>
      <c r="G47" s="30">
        <f>VLOOKUP(I47,[4]numerales!$A:$F,6,0)</f>
        <v>26800000</v>
      </c>
      <c r="H47" s="14">
        <f>VLOOKUP(I47,[4]numerales!$A:$B,2,0)</f>
        <v>360200</v>
      </c>
      <c r="I47" s="26">
        <v>360200</v>
      </c>
      <c r="J47" s="26"/>
      <c r="K47" s="1">
        <v>678222</v>
      </c>
      <c r="L47" s="26"/>
      <c r="Q47"/>
      <c r="R47"/>
      <c r="S47"/>
      <c r="T47"/>
    </row>
    <row r="48" spans="1:20" hidden="1" x14ac:dyDescent="0.25">
      <c r="A48" s="30">
        <v>50000249</v>
      </c>
      <c r="B48">
        <v>2034372</v>
      </c>
      <c r="C48" t="s">
        <v>195</v>
      </c>
      <c r="D48">
        <v>12625051</v>
      </c>
      <c r="E48" s="29">
        <v>42186</v>
      </c>
      <c r="F48">
        <v>4205114</v>
      </c>
      <c r="G48" s="30">
        <f>VLOOKUP(I48,[4]numerales!$A:$F,6,0)</f>
        <v>96400000</v>
      </c>
      <c r="H48" s="14">
        <f>VLOOKUP(I48,[4]numerales!$A:$B,2,0)</f>
        <v>370101</v>
      </c>
      <c r="I48" s="26">
        <v>121280</v>
      </c>
      <c r="J48" s="26"/>
      <c r="K48" s="1">
        <v>20000</v>
      </c>
      <c r="L48" s="26"/>
      <c r="Q48"/>
      <c r="R48"/>
      <c r="S48"/>
      <c r="T48"/>
    </row>
    <row r="49" spans="1:20" hidden="1" x14ac:dyDescent="0.25">
      <c r="A49" s="30">
        <v>50000249</v>
      </c>
      <c r="B49">
        <v>2092927</v>
      </c>
      <c r="C49" t="s">
        <v>224</v>
      </c>
      <c r="D49">
        <v>37944191</v>
      </c>
      <c r="E49" s="29">
        <v>42186</v>
      </c>
      <c r="F49">
        <v>7246165</v>
      </c>
      <c r="G49" s="30">
        <f>VLOOKUP(I49,[4]numerales!$A:$F,6,0)</f>
        <v>12400000</v>
      </c>
      <c r="H49" s="14">
        <f>VLOOKUP(I49,[4]numerales!$A:$B,2,0)</f>
        <v>270102</v>
      </c>
      <c r="I49" s="26">
        <v>121204</v>
      </c>
      <c r="J49" s="26"/>
      <c r="K49" s="1">
        <v>5000</v>
      </c>
      <c r="L49" s="26"/>
      <c r="Q49"/>
      <c r="R49"/>
      <c r="S49"/>
      <c r="T49"/>
    </row>
    <row r="50" spans="1:20" hidden="1" x14ac:dyDescent="0.25">
      <c r="A50" s="30">
        <v>50000249</v>
      </c>
      <c r="B50">
        <v>2102403</v>
      </c>
      <c r="C50" t="s">
        <v>175</v>
      </c>
      <c r="D50">
        <v>24708833</v>
      </c>
      <c r="E50" s="29">
        <v>42186</v>
      </c>
      <c r="F50">
        <v>31130145</v>
      </c>
      <c r="G50" s="30">
        <f>VLOOKUP(I50,[4]numerales!$A:$F,6,0)</f>
        <v>923272193</v>
      </c>
      <c r="H50" s="14">
        <f>VLOOKUP(I50,[4]numerales!$A:$B,2,0)</f>
        <v>131401</v>
      </c>
      <c r="I50" s="26">
        <v>131401</v>
      </c>
      <c r="J50" s="26"/>
      <c r="K50" s="1">
        <v>200000</v>
      </c>
      <c r="L50" s="26"/>
      <c r="Q50"/>
      <c r="R50"/>
      <c r="S50"/>
      <c r="T50"/>
    </row>
    <row r="51" spans="1:20" hidden="1" x14ac:dyDescent="0.25">
      <c r="A51" s="30">
        <v>50000249</v>
      </c>
      <c r="B51">
        <v>2169646</v>
      </c>
      <c r="C51" t="s">
        <v>163</v>
      </c>
      <c r="D51">
        <v>9079568</v>
      </c>
      <c r="E51" s="29">
        <v>42186</v>
      </c>
      <c r="F51">
        <v>30158339</v>
      </c>
      <c r="G51" s="30">
        <f>VLOOKUP(I51,[4]numerales!$A:$F,6,0)</f>
        <v>923272193</v>
      </c>
      <c r="H51" s="14">
        <f>VLOOKUP(I51,[4]numerales!$A:$B,2,0)</f>
        <v>131401</v>
      </c>
      <c r="I51" s="26">
        <v>131401</v>
      </c>
      <c r="J51" s="26"/>
      <c r="K51" s="1">
        <v>500000</v>
      </c>
      <c r="L51" s="26"/>
      <c r="Q51"/>
      <c r="R51"/>
      <c r="S51"/>
      <c r="T51"/>
    </row>
    <row r="52" spans="1:20" x14ac:dyDescent="0.25">
      <c r="A52" s="30">
        <v>50000249</v>
      </c>
      <c r="B52">
        <v>2244493</v>
      </c>
      <c r="C52" t="s">
        <v>159</v>
      </c>
      <c r="D52">
        <v>8290001274</v>
      </c>
      <c r="E52" s="29">
        <v>42186</v>
      </c>
      <c r="F52">
        <v>6214422</v>
      </c>
      <c r="G52" s="30">
        <f>VLOOKUP(I52,[4]numerales!$A:$F,6,0)</f>
        <v>11800000</v>
      </c>
      <c r="H52" s="14">
        <f>VLOOKUP(I52,[4]numerales!$A:$B,2,0)</f>
        <v>240101</v>
      </c>
      <c r="I52" s="26">
        <v>121265</v>
      </c>
      <c r="J52" s="26"/>
      <c r="K52" s="1">
        <v>2712584</v>
      </c>
      <c r="L52" s="26"/>
      <c r="Q52"/>
      <c r="R52"/>
      <c r="S52"/>
      <c r="T52"/>
    </row>
    <row r="53" spans="1:20" x14ac:dyDescent="0.25">
      <c r="A53" s="30">
        <v>50000249</v>
      </c>
      <c r="B53">
        <v>2244494</v>
      </c>
      <c r="C53" t="s">
        <v>159</v>
      </c>
      <c r="D53">
        <v>8290001274</v>
      </c>
      <c r="E53" s="29">
        <v>42186</v>
      </c>
      <c r="F53">
        <v>6214422</v>
      </c>
      <c r="G53" s="30">
        <f>VLOOKUP(I53,[4]numerales!$A:$F,6,0)</f>
        <v>11800000</v>
      </c>
      <c r="H53" s="14">
        <f>VLOOKUP(I53,[4]numerales!$A:$B,2,0)</f>
        <v>240101</v>
      </c>
      <c r="I53" s="26">
        <v>121265</v>
      </c>
      <c r="J53" s="26"/>
      <c r="K53" s="1">
        <v>49083489</v>
      </c>
      <c r="L53" s="26"/>
      <c r="Q53"/>
      <c r="R53"/>
      <c r="S53"/>
      <c r="T53"/>
    </row>
    <row r="54" spans="1:20" hidden="1" x14ac:dyDescent="0.25">
      <c r="A54" s="30">
        <v>50000249</v>
      </c>
      <c r="B54">
        <v>2309354</v>
      </c>
      <c r="C54" t="s">
        <v>177</v>
      </c>
      <c r="D54">
        <v>7215171</v>
      </c>
      <c r="E54" s="29">
        <v>42186</v>
      </c>
      <c r="F54">
        <v>32034646</v>
      </c>
      <c r="G54" s="30">
        <f>VLOOKUP(I54,[4]numerales!$A:$F,6,0)</f>
        <v>26800000</v>
      </c>
      <c r="H54" s="14">
        <f>VLOOKUP(I54,[4]numerales!$A:$B,2,0)</f>
        <v>360200</v>
      </c>
      <c r="I54" s="26">
        <v>360200</v>
      </c>
      <c r="J54" s="26"/>
      <c r="K54" s="1">
        <v>180000</v>
      </c>
      <c r="L54" s="26"/>
      <c r="Q54"/>
      <c r="R54"/>
      <c r="S54"/>
      <c r="T54"/>
    </row>
    <row r="55" spans="1:20" hidden="1" x14ac:dyDescent="0.25">
      <c r="A55" s="30">
        <v>50000249</v>
      </c>
      <c r="B55">
        <v>2352947</v>
      </c>
      <c r="C55" t="s">
        <v>170</v>
      </c>
      <c r="D55">
        <v>32445286</v>
      </c>
      <c r="E55" s="29">
        <v>42186</v>
      </c>
      <c r="F55">
        <v>3171865</v>
      </c>
      <c r="G55" s="30">
        <f>VLOOKUP(I55,[4]numerales!$A:$F,6,0)</f>
        <v>923272193</v>
      </c>
      <c r="H55" s="14">
        <f>VLOOKUP(I55,[4]numerales!$A:$B,2,0)</f>
        <v>131401</v>
      </c>
      <c r="I55" s="26">
        <v>131401</v>
      </c>
      <c r="J55" s="26"/>
      <c r="K55" s="1">
        <v>2700</v>
      </c>
      <c r="L55" s="26"/>
      <c r="Q55"/>
      <c r="R55"/>
      <c r="S55"/>
      <c r="T55"/>
    </row>
    <row r="56" spans="1:20" hidden="1" x14ac:dyDescent="0.25">
      <c r="A56" s="30">
        <v>50000249</v>
      </c>
      <c r="B56">
        <v>2352986</v>
      </c>
      <c r="C56" t="s">
        <v>170</v>
      </c>
      <c r="D56">
        <v>79961834</v>
      </c>
      <c r="E56" s="29">
        <v>42186</v>
      </c>
      <c r="F56">
        <v>5823428</v>
      </c>
      <c r="G56" s="30">
        <f>VLOOKUP(I56,[4]numerales!$A:$F,6,0)</f>
        <v>13700000</v>
      </c>
      <c r="H56" s="14">
        <f>VLOOKUP(I56,[4]numerales!$A:$B,2,0)</f>
        <v>290101</v>
      </c>
      <c r="I56" s="26">
        <v>121250</v>
      </c>
      <c r="J56" s="26"/>
      <c r="K56" s="1">
        <v>1317260</v>
      </c>
      <c r="L56" s="26"/>
      <c r="Q56"/>
      <c r="R56"/>
      <c r="S56"/>
      <c r="T56"/>
    </row>
    <row r="57" spans="1:20" hidden="1" x14ac:dyDescent="0.25">
      <c r="A57" s="30">
        <v>50000249</v>
      </c>
      <c r="B57">
        <v>2357265</v>
      </c>
      <c r="C57" t="s">
        <v>170</v>
      </c>
      <c r="D57">
        <v>29218626</v>
      </c>
      <c r="E57" s="29">
        <v>42186</v>
      </c>
      <c r="F57">
        <v>2510314</v>
      </c>
      <c r="G57" s="30">
        <f>VLOOKUP(I57,[4]numerales!$A:$F,6,0)</f>
        <v>923272193</v>
      </c>
      <c r="H57" s="14">
        <f>VLOOKUP(I57,[4]numerales!$A:$B,2,0)</f>
        <v>131401</v>
      </c>
      <c r="I57" s="26">
        <v>131401</v>
      </c>
      <c r="J57" s="26"/>
      <c r="K57" s="1">
        <v>1500</v>
      </c>
      <c r="L57" s="26"/>
      <c r="Q57"/>
      <c r="R57"/>
      <c r="S57"/>
      <c r="T57"/>
    </row>
    <row r="58" spans="1:20" hidden="1" x14ac:dyDescent="0.25">
      <c r="A58" s="30">
        <v>50000249</v>
      </c>
      <c r="B58">
        <v>2397545</v>
      </c>
      <c r="C58" t="s">
        <v>193</v>
      </c>
      <c r="D58">
        <v>1082919748</v>
      </c>
      <c r="E58" s="29">
        <v>42186</v>
      </c>
      <c r="F58">
        <v>30076027</v>
      </c>
      <c r="G58" s="30">
        <f>VLOOKUP(I58,[4]numerales!$A:$F,6,0)</f>
        <v>923272421</v>
      </c>
      <c r="H58" s="14">
        <f>VLOOKUP(I58,[4]numerales!$A:$B,2,0)</f>
        <v>190101</v>
      </c>
      <c r="I58" s="26">
        <v>190101</v>
      </c>
      <c r="J58" s="26"/>
      <c r="K58" s="1">
        <v>107400</v>
      </c>
      <c r="L58" s="26"/>
      <c r="Q58"/>
      <c r="R58"/>
      <c r="S58"/>
      <c r="T58"/>
    </row>
    <row r="59" spans="1:20" hidden="1" x14ac:dyDescent="0.25">
      <c r="A59" s="30">
        <v>50000249</v>
      </c>
      <c r="B59">
        <v>2417281</v>
      </c>
      <c r="C59" t="s">
        <v>216</v>
      </c>
      <c r="D59">
        <v>8000947557</v>
      </c>
      <c r="E59" s="29">
        <v>42186</v>
      </c>
      <c r="F59">
        <v>7815496</v>
      </c>
      <c r="G59" s="30">
        <f>VLOOKUP(I59,[4]numerales!$A:$F,6,0)</f>
        <v>923272193</v>
      </c>
      <c r="H59" s="14">
        <f>VLOOKUP(I59,[4]numerales!$A:$B,2,0)</f>
        <v>131401</v>
      </c>
      <c r="I59" s="26">
        <v>131401</v>
      </c>
      <c r="J59" s="26"/>
      <c r="K59" s="1">
        <v>195087</v>
      </c>
      <c r="L59" s="26"/>
      <c r="Q59"/>
      <c r="R59"/>
      <c r="S59"/>
      <c r="T59"/>
    </row>
    <row r="60" spans="1:20" hidden="1" x14ac:dyDescent="0.25">
      <c r="A60" s="30">
        <v>50000249</v>
      </c>
      <c r="B60">
        <v>950744</v>
      </c>
      <c r="C60" t="s">
        <v>216</v>
      </c>
      <c r="D60">
        <v>8000947557</v>
      </c>
      <c r="E60" s="29">
        <v>42186</v>
      </c>
      <c r="F60">
        <v>7815496</v>
      </c>
      <c r="G60" s="30">
        <f>VLOOKUP(I60,[4]numerales!$A:$F,6,0)</f>
        <v>923272193</v>
      </c>
      <c r="H60" s="14">
        <f>VLOOKUP(I60,[4]numerales!$A:$B,2,0)</f>
        <v>131401</v>
      </c>
      <c r="I60" s="26">
        <v>131401</v>
      </c>
      <c r="J60" s="26"/>
      <c r="K60" s="16">
        <v>0</v>
      </c>
      <c r="L60" s="16">
        <v>195087</v>
      </c>
      <c r="Q60"/>
      <c r="R60"/>
      <c r="S60"/>
      <c r="T60"/>
    </row>
    <row r="61" spans="1:20" hidden="1" x14ac:dyDescent="0.25">
      <c r="A61" s="30">
        <v>50000249</v>
      </c>
      <c r="B61">
        <v>2419322</v>
      </c>
      <c r="C61" t="s">
        <v>171</v>
      </c>
      <c r="D61">
        <v>1107056319</v>
      </c>
      <c r="E61" s="29">
        <v>42186</v>
      </c>
      <c r="F61">
        <v>31373402</v>
      </c>
      <c r="G61" s="30">
        <f>VLOOKUP(I61,[4]numerales!$A:$F,6,0)</f>
        <v>12400000</v>
      </c>
      <c r="H61" s="14">
        <f>VLOOKUP(I61,[4]numerales!$A:$B,2,0)</f>
        <v>270102</v>
      </c>
      <c r="I61" s="26">
        <v>121204</v>
      </c>
      <c r="J61" s="26"/>
      <c r="K61" s="1">
        <v>5000</v>
      </c>
      <c r="L61" s="26"/>
      <c r="Q61"/>
      <c r="R61"/>
      <c r="S61"/>
      <c r="T61"/>
    </row>
    <row r="62" spans="1:20" hidden="1" x14ac:dyDescent="0.25">
      <c r="A62" s="30">
        <v>50000249</v>
      </c>
      <c r="B62">
        <v>2421547</v>
      </c>
      <c r="C62" t="s">
        <v>154</v>
      </c>
      <c r="D62">
        <v>1026564316</v>
      </c>
      <c r="E62" s="29">
        <v>42186</v>
      </c>
      <c r="F62">
        <v>31852884</v>
      </c>
      <c r="G62" s="30">
        <f>VLOOKUP(I62,[4]numerales!$A:$F,6,0)</f>
        <v>923272421</v>
      </c>
      <c r="H62" s="14">
        <f>VLOOKUP(I62,[4]numerales!$A:$B,2,0)</f>
        <v>190101</v>
      </c>
      <c r="I62" s="26">
        <v>190101</v>
      </c>
      <c r="J62" s="26"/>
      <c r="K62" s="1">
        <v>107400</v>
      </c>
      <c r="L62" s="26"/>
      <c r="Q62"/>
      <c r="R62"/>
      <c r="S62"/>
      <c r="T62"/>
    </row>
    <row r="63" spans="1:20" hidden="1" x14ac:dyDescent="0.25">
      <c r="A63" s="30">
        <v>50000249</v>
      </c>
      <c r="B63">
        <v>2421549</v>
      </c>
      <c r="C63" t="s">
        <v>154</v>
      </c>
      <c r="D63">
        <v>860600639</v>
      </c>
      <c r="E63" s="29">
        <v>42186</v>
      </c>
      <c r="F63">
        <v>6230199</v>
      </c>
      <c r="G63" s="30">
        <f>VLOOKUP(I63,[4]numerales!$A:$F,6,0)</f>
        <v>923272193</v>
      </c>
      <c r="H63" s="14">
        <f>VLOOKUP(I63,[4]numerales!$A:$B,2,0)</f>
        <v>131401</v>
      </c>
      <c r="I63" s="26">
        <v>131401</v>
      </c>
      <c r="J63" s="26"/>
      <c r="K63" s="1">
        <v>101100</v>
      </c>
      <c r="L63" s="26"/>
      <c r="Q63"/>
      <c r="R63"/>
      <c r="S63"/>
      <c r="T63"/>
    </row>
    <row r="64" spans="1:20" hidden="1" x14ac:dyDescent="0.25">
      <c r="A64" s="30">
        <v>50000249</v>
      </c>
      <c r="B64">
        <v>2422183</v>
      </c>
      <c r="C64" t="s">
        <v>154</v>
      </c>
      <c r="D64">
        <v>79768508</v>
      </c>
      <c r="E64" s="29">
        <v>42186</v>
      </c>
      <c r="F64">
        <v>31241582</v>
      </c>
      <c r="G64" s="30">
        <f>VLOOKUP(I64,[4]numerales!$A:$F,6,0)</f>
        <v>12200000</v>
      </c>
      <c r="H64" s="14">
        <f>VLOOKUP(I64,[4]numerales!$A:$B,2,0)</f>
        <v>250101</v>
      </c>
      <c r="I64" s="26">
        <v>121225</v>
      </c>
      <c r="J64" s="26"/>
      <c r="K64" s="1">
        <v>40000</v>
      </c>
      <c r="L64" s="26"/>
      <c r="Q64"/>
      <c r="R64"/>
      <c r="S64"/>
      <c r="T64"/>
    </row>
    <row r="65" spans="1:20" hidden="1" x14ac:dyDescent="0.25">
      <c r="A65" s="30">
        <v>50000249</v>
      </c>
      <c r="B65">
        <v>2425792</v>
      </c>
      <c r="C65" t="s">
        <v>169</v>
      </c>
      <c r="D65">
        <v>30738448</v>
      </c>
      <c r="E65" s="29">
        <v>42186</v>
      </c>
      <c r="F65">
        <v>31864362</v>
      </c>
      <c r="G65" s="30">
        <f>VLOOKUP(I65,[4]numerales!$A:$F,6,0)</f>
        <v>26800000</v>
      </c>
      <c r="H65" s="14">
        <f>VLOOKUP(I65,[4]numerales!$A:$B,2,0)</f>
        <v>360200</v>
      </c>
      <c r="I65" s="26">
        <v>360200</v>
      </c>
      <c r="J65" s="26"/>
      <c r="K65" s="1">
        <v>101262</v>
      </c>
      <c r="L65" s="26"/>
      <c r="Q65"/>
      <c r="R65"/>
      <c r="S65"/>
      <c r="T65"/>
    </row>
    <row r="66" spans="1:20" hidden="1" x14ac:dyDescent="0.25">
      <c r="A66" s="30">
        <v>50000249</v>
      </c>
      <c r="B66">
        <v>2441377</v>
      </c>
      <c r="C66" t="s">
        <v>154</v>
      </c>
      <c r="D66">
        <v>32431779</v>
      </c>
      <c r="E66" s="29">
        <v>42186</v>
      </c>
      <c r="F66">
        <v>3127011</v>
      </c>
      <c r="G66" s="30">
        <f>VLOOKUP(I66,[4]numerales!$A:$F,6,0)</f>
        <v>12400000</v>
      </c>
      <c r="H66" s="14">
        <f>VLOOKUP(I66,[4]numerales!$A:$B,2,0)</f>
        <v>270102</v>
      </c>
      <c r="I66" s="26">
        <v>121204</v>
      </c>
      <c r="J66" s="26"/>
      <c r="K66" s="1">
        <v>5000</v>
      </c>
      <c r="L66" s="26"/>
      <c r="Q66"/>
      <c r="R66"/>
      <c r="S66"/>
      <c r="T66"/>
    </row>
    <row r="67" spans="1:20" hidden="1" x14ac:dyDescent="0.25">
      <c r="A67" s="30">
        <v>50000249</v>
      </c>
      <c r="B67">
        <v>2441462</v>
      </c>
      <c r="C67" t="s">
        <v>154</v>
      </c>
      <c r="D67">
        <v>32431779</v>
      </c>
      <c r="E67" s="29">
        <v>42186</v>
      </c>
      <c r="F67">
        <v>3127011</v>
      </c>
      <c r="G67" s="30">
        <f>VLOOKUP(I67,[4]numerales!$A:$F,6,0)</f>
        <v>12400000</v>
      </c>
      <c r="H67" s="14">
        <f>VLOOKUP(I67,[4]numerales!$A:$B,2,0)</f>
        <v>270102</v>
      </c>
      <c r="I67" s="26">
        <v>121204</v>
      </c>
      <c r="J67" s="26"/>
      <c r="K67" s="1">
        <v>5000</v>
      </c>
      <c r="L67" s="26"/>
      <c r="Q67"/>
      <c r="R67"/>
      <c r="S67"/>
      <c r="T67"/>
    </row>
    <row r="68" spans="1:20" hidden="1" x14ac:dyDescent="0.25">
      <c r="A68" s="30">
        <v>50000249</v>
      </c>
      <c r="B68">
        <v>2441463</v>
      </c>
      <c r="C68" t="s">
        <v>154</v>
      </c>
      <c r="D68">
        <v>32431779</v>
      </c>
      <c r="E68" s="29">
        <v>42186</v>
      </c>
      <c r="F68">
        <v>3127011</v>
      </c>
      <c r="G68" s="30">
        <f>VLOOKUP(I68,[4]numerales!$A:$F,6,0)</f>
        <v>12400000</v>
      </c>
      <c r="H68" s="14">
        <f>VLOOKUP(I68,[4]numerales!$A:$B,2,0)</f>
        <v>270102</v>
      </c>
      <c r="I68" s="26">
        <v>121204</v>
      </c>
      <c r="J68" s="26"/>
      <c r="K68" s="1">
        <v>5000</v>
      </c>
      <c r="L68" s="26"/>
      <c r="Q68"/>
      <c r="R68"/>
      <c r="S68"/>
      <c r="T68"/>
    </row>
    <row r="69" spans="1:20" hidden="1" x14ac:dyDescent="0.25">
      <c r="A69" s="30">
        <v>50000249</v>
      </c>
      <c r="B69">
        <v>2441514</v>
      </c>
      <c r="C69" t="s">
        <v>154</v>
      </c>
      <c r="D69">
        <v>1143351782</v>
      </c>
      <c r="E69" s="29">
        <v>42186</v>
      </c>
      <c r="F69">
        <v>30042532</v>
      </c>
      <c r="G69" s="30">
        <f>VLOOKUP(I69,[4]numerales!$A:$F,6,0)</f>
        <v>96300000</v>
      </c>
      <c r="H69" s="14">
        <f>VLOOKUP(I69,[4]numerales!$A:$B,2,0)</f>
        <v>190101</v>
      </c>
      <c r="I69" s="26">
        <v>121270</v>
      </c>
      <c r="J69" s="26"/>
      <c r="K69" s="1">
        <v>100000</v>
      </c>
      <c r="L69" s="26"/>
      <c r="Q69"/>
      <c r="R69"/>
      <c r="S69"/>
      <c r="T69"/>
    </row>
    <row r="70" spans="1:20" hidden="1" x14ac:dyDescent="0.25">
      <c r="A70" s="30">
        <v>50000249</v>
      </c>
      <c r="B70">
        <v>2461396</v>
      </c>
      <c r="C70" t="s">
        <v>154</v>
      </c>
      <c r="D70">
        <v>46458055</v>
      </c>
      <c r="E70" s="29">
        <v>42186</v>
      </c>
      <c r="F70">
        <v>7606782</v>
      </c>
      <c r="G70" s="30">
        <f>VLOOKUP(I70,[4]numerales!$A:$F,6,0)</f>
        <v>12400000</v>
      </c>
      <c r="H70" s="14">
        <f>VLOOKUP(I70,[4]numerales!$A:$B,2,0)</f>
        <v>270102</v>
      </c>
      <c r="I70" s="26">
        <v>270914</v>
      </c>
      <c r="J70" s="26"/>
      <c r="K70" s="1">
        <v>5000</v>
      </c>
      <c r="L70" s="26"/>
      <c r="Q70"/>
      <c r="R70"/>
      <c r="S70"/>
      <c r="T70"/>
    </row>
    <row r="71" spans="1:20" hidden="1" x14ac:dyDescent="0.25">
      <c r="A71" s="30">
        <v>50000249</v>
      </c>
      <c r="B71">
        <v>2461412</v>
      </c>
      <c r="C71" t="s">
        <v>154</v>
      </c>
      <c r="D71">
        <v>8913012610</v>
      </c>
      <c r="E71" s="29">
        <v>42186</v>
      </c>
      <c r="F71">
        <v>2035741</v>
      </c>
      <c r="G71" s="30">
        <f>VLOOKUP(I71,[4]numerales!$A:$F,6,0)</f>
        <v>96400000</v>
      </c>
      <c r="H71" s="14">
        <f>VLOOKUP(I71,[4]numerales!$A:$B,2,0)</f>
        <v>370101</v>
      </c>
      <c r="I71" s="26">
        <v>121280</v>
      </c>
      <c r="J71" s="26"/>
      <c r="K71" s="1">
        <v>5400</v>
      </c>
      <c r="L71" s="26"/>
      <c r="Q71"/>
      <c r="R71"/>
      <c r="S71"/>
      <c r="T71"/>
    </row>
    <row r="72" spans="1:20" hidden="1" x14ac:dyDescent="0.25">
      <c r="A72" s="30">
        <v>50000249</v>
      </c>
      <c r="B72">
        <v>2469674</v>
      </c>
      <c r="C72" t="s">
        <v>179</v>
      </c>
      <c r="D72">
        <v>5789377</v>
      </c>
      <c r="E72" s="29">
        <v>42186</v>
      </c>
      <c r="F72">
        <v>32040177</v>
      </c>
      <c r="G72" s="30">
        <f>VLOOKUP(I72,[4]numerales!$A:$F,6,0)</f>
        <v>96300000</v>
      </c>
      <c r="H72" s="14">
        <f>VLOOKUP(I72,[4]numerales!$A:$B,2,0)</f>
        <v>190101</v>
      </c>
      <c r="I72" s="26">
        <v>121270</v>
      </c>
      <c r="J72" s="26"/>
      <c r="K72" s="1">
        <v>1400</v>
      </c>
      <c r="L72" s="26"/>
      <c r="Q72"/>
      <c r="R72"/>
      <c r="S72"/>
      <c r="T72"/>
    </row>
    <row r="73" spans="1:20" hidden="1" x14ac:dyDescent="0.25">
      <c r="A73" s="30">
        <v>50000249</v>
      </c>
      <c r="B73">
        <v>2475777</v>
      </c>
      <c r="C73" t="s">
        <v>187</v>
      </c>
      <c r="D73">
        <v>41687711</v>
      </c>
      <c r="E73" s="29">
        <v>42186</v>
      </c>
      <c r="F73">
        <v>31742862</v>
      </c>
      <c r="G73" s="30">
        <f>VLOOKUP(I73,[4]numerales!$A:$F,6,0)</f>
        <v>923272193</v>
      </c>
      <c r="H73" s="14">
        <f>VLOOKUP(I73,[4]numerales!$A:$B,2,0)</f>
        <v>131401</v>
      </c>
      <c r="I73" s="26">
        <v>131401</v>
      </c>
      <c r="J73" s="26"/>
      <c r="K73" s="1">
        <v>200000</v>
      </c>
      <c r="L73" s="26"/>
      <c r="Q73"/>
      <c r="R73"/>
      <c r="S73"/>
      <c r="T73"/>
    </row>
    <row r="74" spans="1:20" hidden="1" x14ac:dyDescent="0.25">
      <c r="A74" s="30">
        <v>50000249</v>
      </c>
      <c r="B74">
        <v>2479737</v>
      </c>
      <c r="C74" t="s">
        <v>172</v>
      </c>
      <c r="D74">
        <v>17161977</v>
      </c>
      <c r="E74" s="29">
        <v>42186</v>
      </c>
      <c r="F74">
        <v>31256373</v>
      </c>
      <c r="G74" s="30">
        <f>VLOOKUP(I74,[4]numerales!$A:$F,6,0)</f>
        <v>10900000</v>
      </c>
      <c r="H74" s="14">
        <f>VLOOKUP(I74,[4]numerales!$A:$B,2,0)</f>
        <v>170101</v>
      </c>
      <c r="I74" s="26">
        <v>121255</v>
      </c>
      <c r="J74" s="26"/>
      <c r="K74" s="1">
        <v>155330</v>
      </c>
      <c r="L74" s="26"/>
      <c r="Q74"/>
      <c r="R74"/>
      <c r="S74"/>
      <c r="T74"/>
    </row>
    <row r="75" spans="1:20" hidden="1" x14ac:dyDescent="0.25">
      <c r="A75" s="30">
        <v>50000249</v>
      </c>
      <c r="B75">
        <v>2481673</v>
      </c>
      <c r="C75" t="s">
        <v>158</v>
      </c>
      <c r="D75">
        <v>1143426048</v>
      </c>
      <c r="E75" s="29">
        <v>42186</v>
      </c>
      <c r="F75">
        <v>31751928</v>
      </c>
      <c r="G75" s="30">
        <f>VLOOKUP(I75,[4]numerales!$A:$F,6,0)</f>
        <v>923272421</v>
      </c>
      <c r="H75" s="14">
        <f>VLOOKUP(I75,[4]numerales!$A:$B,2,0)</f>
        <v>190101</v>
      </c>
      <c r="I75" s="26">
        <v>190101</v>
      </c>
      <c r="J75" s="26"/>
      <c r="K75" s="1">
        <v>107400</v>
      </c>
      <c r="L75" s="26"/>
      <c r="Q75"/>
      <c r="R75"/>
      <c r="S75"/>
      <c r="T75"/>
    </row>
    <row r="76" spans="1:20" hidden="1" x14ac:dyDescent="0.25">
      <c r="A76" s="30">
        <v>50000249</v>
      </c>
      <c r="B76">
        <v>2487139</v>
      </c>
      <c r="C76" t="s">
        <v>170</v>
      </c>
      <c r="D76">
        <v>1017139964</v>
      </c>
      <c r="E76" s="29">
        <v>42186</v>
      </c>
      <c r="F76">
        <v>3174182</v>
      </c>
      <c r="G76" s="30">
        <f>VLOOKUP(I76,[4]numerales!$A:$F,6,0)</f>
        <v>923272421</v>
      </c>
      <c r="H76" s="14">
        <f>VLOOKUP(I76,[4]numerales!$A:$B,2,0)</f>
        <v>190101</v>
      </c>
      <c r="I76" s="26">
        <v>190101</v>
      </c>
      <c r="J76" s="26"/>
      <c r="K76" s="1">
        <v>107400</v>
      </c>
      <c r="L76" s="26"/>
      <c r="Q76"/>
      <c r="R76"/>
      <c r="S76"/>
      <c r="T76"/>
    </row>
    <row r="77" spans="1:20" hidden="1" x14ac:dyDescent="0.25">
      <c r="A77" s="30">
        <v>50000249</v>
      </c>
      <c r="B77">
        <v>2492335</v>
      </c>
      <c r="C77" t="s">
        <v>169</v>
      </c>
      <c r="D77">
        <v>12969626</v>
      </c>
      <c r="E77" s="29">
        <v>42186</v>
      </c>
      <c r="F77">
        <v>7304040</v>
      </c>
      <c r="G77" s="30">
        <f>VLOOKUP(I77,[4]numerales!$A:$F,6,0)</f>
        <v>26800000</v>
      </c>
      <c r="H77" s="14">
        <f>VLOOKUP(I77,[4]numerales!$A:$B,2,0)</f>
        <v>360200</v>
      </c>
      <c r="I77" s="26">
        <v>360200</v>
      </c>
      <c r="J77" s="26"/>
      <c r="K77" s="1">
        <v>326280</v>
      </c>
      <c r="L77" s="26"/>
      <c r="Q77"/>
      <c r="R77"/>
      <c r="S77"/>
      <c r="T77"/>
    </row>
    <row r="78" spans="1:20" hidden="1" x14ac:dyDescent="0.25">
      <c r="A78" s="30">
        <v>50000249</v>
      </c>
      <c r="B78">
        <v>2492395</v>
      </c>
      <c r="C78" t="s">
        <v>169</v>
      </c>
      <c r="D78">
        <v>1088734096</v>
      </c>
      <c r="E78" s="29">
        <v>42186</v>
      </c>
      <c r="F78">
        <v>31662209</v>
      </c>
      <c r="G78" s="30">
        <f>VLOOKUP(I78,[4]numerales!$A:$F,6,0)</f>
        <v>12400000</v>
      </c>
      <c r="H78" s="14">
        <f>VLOOKUP(I78,[4]numerales!$A:$B,2,0)</f>
        <v>270102</v>
      </c>
      <c r="I78" s="26">
        <v>121204</v>
      </c>
      <c r="J78" s="26"/>
      <c r="K78" s="1">
        <v>5000</v>
      </c>
      <c r="L78" s="26"/>
      <c r="Q78"/>
      <c r="R78"/>
      <c r="S78"/>
      <c r="T78"/>
    </row>
    <row r="79" spans="1:20" hidden="1" x14ac:dyDescent="0.25">
      <c r="A79" s="30">
        <v>50000249</v>
      </c>
      <c r="B79">
        <v>2498034</v>
      </c>
      <c r="C79" t="s">
        <v>179</v>
      </c>
      <c r="D79">
        <v>13744294</v>
      </c>
      <c r="E79" s="29">
        <v>42186</v>
      </c>
      <c r="F79">
        <v>6733488</v>
      </c>
      <c r="G79" s="30">
        <f>VLOOKUP(I79,[4]numerales!$A:$F,6,0)</f>
        <v>12400000</v>
      </c>
      <c r="H79" s="14">
        <f>VLOOKUP(I79,[4]numerales!$A:$B,2,0)</f>
        <v>270102</v>
      </c>
      <c r="I79" s="26">
        <v>121204</v>
      </c>
      <c r="J79" s="26"/>
      <c r="K79" s="1">
        <v>5000</v>
      </c>
      <c r="L79" s="26"/>
      <c r="Q79"/>
      <c r="R79"/>
      <c r="S79"/>
      <c r="T79"/>
    </row>
    <row r="80" spans="1:20" hidden="1" x14ac:dyDescent="0.25">
      <c r="A80" s="30">
        <v>50000249</v>
      </c>
      <c r="B80">
        <v>2507173</v>
      </c>
      <c r="C80" t="s">
        <v>154</v>
      </c>
      <c r="D80">
        <v>1064987136</v>
      </c>
      <c r="E80" s="29">
        <v>42186</v>
      </c>
      <c r="F80">
        <v>4708197</v>
      </c>
      <c r="G80" s="30">
        <f>VLOOKUP(I80,[4]numerales!$A:$F,6,0)</f>
        <v>923272421</v>
      </c>
      <c r="H80" s="14">
        <f>VLOOKUP(I80,[4]numerales!$A:$B,2,0)</f>
        <v>190101</v>
      </c>
      <c r="I80" s="26">
        <v>190101</v>
      </c>
      <c r="J80" s="26"/>
      <c r="K80" s="1">
        <v>600</v>
      </c>
      <c r="L80" s="26"/>
      <c r="Q80"/>
      <c r="R80"/>
      <c r="S80"/>
      <c r="T80"/>
    </row>
    <row r="81" spans="1:20" hidden="1" x14ac:dyDescent="0.25">
      <c r="A81" s="30">
        <v>50000249</v>
      </c>
      <c r="B81">
        <v>2519531</v>
      </c>
      <c r="C81" t="s">
        <v>167</v>
      </c>
      <c r="D81">
        <v>88261104</v>
      </c>
      <c r="E81" s="29">
        <v>42186</v>
      </c>
      <c r="F81">
        <v>30458998</v>
      </c>
      <c r="G81" s="30">
        <f>VLOOKUP(I81,[4]numerales!$A:$F,6,0)</f>
        <v>12400000</v>
      </c>
      <c r="H81" s="14">
        <f>VLOOKUP(I81,[4]numerales!$A:$B,2,0)</f>
        <v>270102</v>
      </c>
      <c r="I81" s="26">
        <v>121204</v>
      </c>
      <c r="J81" s="26"/>
      <c r="K81" s="1">
        <v>5000</v>
      </c>
      <c r="L81" s="26"/>
      <c r="Q81"/>
      <c r="R81"/>
      <c r="S81"/>
      <c r="T81"/>
    </row>
    <row r="82" spans="1:20" hidden="1" x14ac:dyDescent="0.25">
      <c r="A82" s="30">
        <v>50000249</v>
      </c>
      <c r="B82">
        <v>2545319</v>
      </c>
      <c r="C82" t="s">
        <v>154</v>
      </c>
      <c r="D82">
        <v>8050259643</v>
      </c>
      <c r="E82" s="29">
        <v>42186</v>
      </c>
      <c r="F82">
        <v>3137500</v>
      </c>
      <c r="G82" s="30">
        <f>VLOOKUP(I82,[4]numerales!$A:$F,6,0)</f>
        <v>12800000</v>
      </c>
      <c r="H82" s="14">
        <f>VLOOKUP(I82,[4]numerales!$A:$B,2,0)</f>
        <v>350300</v>
      </c>
      <c r="I82" s="26">
        <v>350300</v>
      </c>
      <c r="J82" s="26"/>
      <c r="K82" s="1">
        <v>3739243</v>
      </c>
      <c r="L82" s="26"/>
      <c r="Q82"/>
      <c r="R82"/>
      <c r="S82"/>
      <c r="T82"/>
    </row>
    <row r="83" spans="1:20" hidden="1" x14ac:dyDescent="0.25">
      <c r="A83" s="30">
        <v>50000249</v>
      </c>
      <c r="B83">
        <v>2545320</v>
      </c>
      <c r="C83" t="s">
        <v>154</v>
      </c>
      <c r="D83">
        <v>8050259643</v>
      </c>
      <c r="E83" s="29">
        <v>42186</v>
      </c>
      <c r="F83">
        <v>3137500</v>
      </c>
      <c r="G83" s="30">
        <f>VLOOKUP(I83,[4]numerales!$A:$F,6,0)</f>
        <v>12800000</v>
      </c>
      <c r="H83" s="14">
        <f>VLOOKUP(I83,[4]numerales!$A:$B,2,0)</f>
        <v>350300</v>
      </c>
      <c r="I83" s="26">
        <v>350300</v>
      </c>
      <c r="J83" s="26"/>
      <c r="K83" s="1">
        <v>7857503</v>
      </c>
      <c r="L83" s="26"/>
      <c r="Q83"/>
      <c r="R83"/>
      <c r="S83"/>
      <c r="T83"/>
    </row>
    <row r="84" spans="1:20" hidden="1" x14ac:dyDescent="0.25">
      <c r="A84" s="30">
        <v>50000249</v>
      </c>
      <c r="B84">
        <v>2545321</v>
      </c>
      <c r="C84" t="s">
        <v>154</v>
      </c>
      <c r="D84">
        <v>8050259643</v>
      </c>
      <c r="E84" s="29">
        <v>42186</v>
      </c>
      <c r="F84">
        <v>3137500</v>
      </c>
      <c r="G84" s="30">
        <f>VLOOKUP(I84,[4]numerales!$A:$F,6,0)</f>
        <v>12800000</v>
      </c>
      <c r="H84" s="14">
        <f>VLOOKUP(I84,[4]numerales!$A:$B,2,0)</f>
        <v>350300</v>
      </c>
      <c r="I84" s="26">
        <v>350300</v>
      </c>
      <c r="J84" s="26"/>
      <c r="K84" s="1">
        <v>3774051</v>
      </c>
      <c r="L84" s="26"/>
      <c r="Q84"/>
      <c r="R84"/>
      <c r="S84"/>
      <c r="T84"/>
    </row>
    <row r="85" spans="1:20" hidden="1" x14ac:dyDescent="0.25">
      <c r="A85" s="30">
        <v>50000249</v>
      </c>
      <c r="B85">
        <v>2545322</v>
      </c>
      <c r="C85" t="s">
        <v>154</v>
      </c>
      <c r="D85">
        <v>8050259643</v>
      </c>
      <c r="E85" s="29">
        <v>42186</v>
      </c>
      <c r="F85">
        <v>3137500</v>
      </c>
      <c r="G85" s="30">
        <f>VLOOKUP(I85,[4]numerales!$A:$F,6,0)</f>
        <v>12800000</v>
      </c>
      <c r="H85" s="14">
        <f>VLOOKUP(I85,[4]numerales!$A:$B,2,0)</f>
        <v>350300</v>
      </c>
      <c r="I85" s="26">
        <v>350300</v>
      </c>
      <c r="J85" s="26"/>
      <c r="K85" s="1">
        <v>7327352</v>
      </c>
      <c r="L85" s="26"/>
      <c r="Q85"/>
      <c r="R85"/>
      <c r="S85"/>
      <c r="T85"/>
    </row>
    <row r="86" spans="1:20" hidden="1" x14ac:dyDescent="0.25">
      <c r="A86" s="30">
        <v>50000249</v>
      </c>
      <c r="B86">
        <v>2545324</v>
      </c>
      <c r="C86" t="s">
        <v>154</v>
      </c>
      <c r="D86">
        <v>8050259643</v>
      </c>
      <c r="E86" s="29">
        <v>42186</v>
      </c>
      <c r="F86">
        <v>2545324</v>
      </c>
      <c r="G86" s="30">
        <f>VLOOKUP(I86,[4]numerales!$A:$F,6,0)</f>
        <v>12800000</v>
      </c>
      <c r="H86" s="14">
        <f>VLOOKUP(I86,[4]numerales!$A:$B,2,0)</f>
        <v>350300</v>
      </c>
      <c r="I86" s="26">
        <v>350300</v>
      </c>
      <c r="J86" s="26"/>
      <c r="K86" s="1">
        <v>7420991</v>
      </c>
      <c r="L86" s="26"/>
      <c r="Q86"/>
      <c r="R86"/>
      <c r="S86"/>
      <c r="T86"/>
    </row>
    <row r="87" spans="1:20" hidden="1" x14ac:dyDescent="0.25">
      <c r="A87" s="30">
        <v>50000249</v>
      </c>
      <c r="B87">
        <v>2545354</v>
      </c>
      <c r="C87" t="s">
        <v>154</v>
      </c>
      <c r="D87">
        <v>1032398607</v>
      </c>
      <c r="E87" s="29">
        <v>42186</v>
      </c>
      <c r="F87">
        <v>7684702</v>
      </c>
      <c r="G87" s="30">
        <f>VLOOKUP(I87,[4]numerales!$A:$F,6,0)</f>
        <v>12400000</v>
      </c>
      <c r="H87" s="14">
        <f>VLOOKUP(I87,[4]numerales!$A:$B,2,0)</f>
        <v>270102</v>
      </c>
      <c r="I87" s="26">
        <v>121204</v>
      </c>
      <c r="J87" s="26"/>
      <c r="K87" s="1">
        <v>5000</v>
      </c>
      <c r="L87" s="26"/>
      <c r="Q87"/>
      <c r="R87"/>
      <c r="S87"/>
      <c r="T87"/>
    </row>
    <row r="88" spans="1:20" hidden="1" x14ac:dyDescent="0.25">
      <c r="A88" s="30">
        <v>50000249</v>
      </c>
      <c r="B88">
        <v>2570519</v>
      </c>
      <c r="C88" t="s">
        <v>154</v>
      </c>
      <c r="D88">
        <v>31294388</v>
      </c>
      <c r="E88" s="29">
        <v>42186</v>
      </c>
      <c r="F88">
        <v>32021006</v>
      </c>
      <c r="G88" s="30">
        <f>VLOOKUP(I88,[4]numerales!$A:$F,6,0)</f>
        <v>923272193</v>
      </c>
      <c r="H88" s="14">
        <f>VLOOKUP(I88,[4]numerales!$A:$B,2,0)</f>
        <v>131401</v>
      </c>
      <c r="I88" s="26">
        <v>131401</v>
      </c>
      <c r="J88" s="26"/>
      <c r="K88" s="1">
        <v>359000</v>
      </c>
      <c r="L88" s="26"/>
      <c r="Q88"/>
      <c r="R88"/>
      <c r="S88"/>
      <c r="T88"/>
    </row>
    <row r="89" spans="1:20" hidden="1" x14ac:dyDescent="0.25">
      <c r="A89" s="30">
        <v>50000249</v>
      </c>
      <c r="B89">
        <v>2570520</v>
      </c>
      <c r="C89" t="s">
        <v>154</v>
      </c>
      <c r="D89">
        <v>8300531053</v>
      </c>
      <c r="E89" s="29">
        <v>42186</v>
      </c>
      <c r="F89">
        <v>4858300</v>
      </c>
      <c r="G89" s="30">
        <f>VLOOKUP(I89,[4]numerales!$A:$F,6,0)</f>
        <v>923272193</v>
      </c>
      <c r="H89" s="14">
        <f>VLOOKUP(I89,[4]numerales!$A:$B,2,0)</f>
        <v>131401</v>
      </c>
      <c r="I89" s="26">
        <v>131401</v>
      </c>
      <c r="J89" s="26"/>
      <c r="K89" s="1">
        <v>17000</v>
      </c>
      <c r="L89" s="26"/>
      <c r="Q89"/>
      <c r="R89"/>
      <c r="S89"/>
      <c r="T89"/>
    </row>
    <row r="90" spans="1:20" hidden="1" x14ac:dyDescent="0.25">
      <c r="A90" s="30">
        <v>50000249</v>
      </c>
      <c r="B90">
        <v>2571886</v>
      </c>
      <c r="C90" t="s">
        <v>154</v>
      </c>
      <c r="D90">
        <v>8002514406</v>
      </c>
      <c r="E90" s="29">
        <v>42186</v>
      </c>
      <c r="F90">
        <v>6466060</v>
      </c>
      <c r="G90" s="30">
        <f>VLOOKUP(I90,[4]numerales!$A:$F,6,0)</f>
        <v>13700000</v>
      </c>
      <c r="H90" s="14">
        <f>VLOOKUP(I90,[4]numerales!$A:$B,2,0)</f>
        <v>290101</v>
      </c>
      <c r="I90" s="26">
        <v>270944</v>
      </c>
      <c r="J90" s="26"/>
      <c r="K90" s="1">
        <v>71533</v>
      </c>
      <c r="L90" s="26"/>
      <c r="Q90"/>
      <c r="R90"/>
      <c r="S90"/>
      <c r="T90"/>
    </row>
    <row r="91" spans="1:20" hidden="1" x14ac:dyDescent="0.25">
      <c r="A91" s="30">
        <v>50000249</v>
      </c>
      <c r="B91">
        <v>2571887</v>
      </c>
      <c r="C91" t="s">
        <v>154</v>
      </c>
      <c r="D91">
        <v>8002514406</v>
      </c>
      <c r="E91" s="29">
        <v>42186</v>
      </c>
      <c r="F91">
        <v>6466060</v>
      </c>
      <c r="G91" s="30">
        <f>VLOOKUP(I91,[4]numerales!$A:$F,6,0)</f>
        <v>12400000</v>
      </c>
      <c r="H91" s="14">
        <f>VLOOKUP(I91,[4]numerales!$A:$B,2,0)</f>
        <v>270108</v>
      </c>
      <c r="I91" s="26">
        <v>270108</v>
      </c>
      <c r="J91" s="26"/>
      <c r="K91" s="1">
        <v>6800755</v>
      </c>
      <c r="L91" s="26"/>
      <c r="Q91"/>
      <c r="R91"/>
      <c r="S91"/>
      <c r="T91"/>
    </row>
    <row r="92" spans="1:20" hidden="1" x14ac:dyDescent="0.25">
      <c r="A92" s="30">
        <v>50000249</v>
      </c>
      <c r="B92">
        <v>2617300</v>
      </c>
      <c r="C92" t="s">
        <v>154</v>
      </c>
      <c r="D92">
        <v>24707849</v>
      </c>
      <c r="E92" s="29">
        <v>42186</v>
      </c>
      <c r="F92">
        <v>6951355</v>
      </c>
      <c r="G92" s="30">
        <f>VLOOKUP(I92,[4]numerales!$A:$F,6,0)</f>
        <v>11500000</v>
      </c>
      <c r="H92" s="14">
        <f>VLOOKUP(I92,[4]numerales!$A:$B,2,0)</f>
        <v>130101</v>
      </c>
      <c r="I92" s="26">
        <v>12102020</v>
      </c>
      <c r="J92" s="26"/>
      <c r="K92" s="1">
        <v>2240</v>
      </c>
      <c r="L92" s="26"/>
      <c r="Q92"/>
      <c r="R92"/>
      <c r="S92"/>
      <c r="T92"/>
    </row>
    <row r="93" spans="1:20" hidden="1" x14ac:dyDescent="0.25">
      <c r="A93" s="30">
        <v>50000249</v>
      </c>
      <c r="B93">
        <v>2617302</v>
      </c>
      <c r="C93" t="s">
        <v>154</v>
      </c>
      <c r="D93">
        <v>51612026</v>
      </c>
      <c r="E93" s="29">
        <v>42186</v>
      </c>
      <c r="F93">
        <v>31087083</v>
      </c>
      <c r="G93" s="30">
        <f>VLOOKUP(I93,[4]numerales!$A:$F,6,0)</f>
        <v>11500000</v>
      </c>
      <c r="H93" s="14">
        <f>VLOOKUP(I93,[4]numerales!$A:$B,2,0)</f>
        <v>130101</v>
      </c>
      <c r="I93" s="26">
        <v>12102020</v>
      </c>
      <c r="J93" s="26"/>
      <c r="K93" s="1">
        <v>2240</v>
      </c>
      <c r="L93" s="26"/>
      <c r="Q93"/>
      <c r="R93"/>
      <c r="S93"/>
      <c r="T93"/>
    </row>
    <row r="94" spans="1:20" hidden="1" x14ac:dyDescent="0.25">
      <c r="A94" s="30">
        <v>50000249</v>
      </c>
      <c r="B94">
        <v>2617305</v>
      </c>
      <c r="C94" t="s">
        <v>154</v>
      </c>
      <c r="D94">
        <v>21075308</v>
      </c>
      <c r="E94" s="29">
        <v>42186</v>
      </c>
      <c r="F94">
        <v>31151811</v>
      </c>
      <c r="G94" s="30">
        <f>VLOOKUP(I94,[4]numerales!$A:$F,6,0)</f>
        <v>11500000</v>
      </c>
      <c r="H94" s="14">
        <f>VLOOKUP(I94,[4]numerales!$A:$B,2,0)</f>
        <v>130101</v>
      </c>
      <c r="I94" s="26">
        <v>12102020</v>
      </c>
      <c r="J94" s="26"/>
      <c r="K94" s="1">
        <v>5840</v>
      </c>
      <c r="L94" s="26"/>
      <c r="Q94"/>
      <c r="R94"/>
      <c r="S94"/>
      <c r="T94"/>
    </row>
    <row r="95" spans="1:20" hidden="1" x14ac:dyDescent="0.25">
      <c r="A95" s="30">
        <v>50000249</v>
      </c>
      <c r="B95">
        <v>2617308</v>
      </c>
      <c r="C95" t="s">
        <v>154</v>
      </c>
      <c r="D95">
        <v>41564507</v>
      </c>
      <c r="E95" s="29">
        <v>42186</v>
      </c>
      <c r="F95">
        <v>32146198</v>
      </c>
      <c r="G95" s="30">
        <f>VLOOKUP(I95,[4]numerales!$A:$F,6,0)</f>
        <v>11500000</v>
      </c>
      <c r="H95" s="14">
        <f>VLOOKUP(I95,[4]numerales!$A:$B,2,0)</f>
        <v>130101</v>
      </c>
      <c r="I95" s="26">
        <v>12102020</v>
      </c>
      <c r="J95" s="26"/>
      <c r="K95" s="1">
        <v>5840</v>
      </c>
      <c r="L95" s="26"/>
      <c r="Q95"/>
      <c r="R95"/>
      <c r="S95"/>
      <c r="T95"/>
    </row>
    <row r="96" spans="1:20" hidden="1" x14ac:dyDescent="0.25">
      <c r="A96" s="30">
        <v>50000249</v>
      </c>
      <c r="B96">
        <v>2621379</v>
      </c>
      <c r="C96" t="s">
        <v>191</v>
      </c>
      <c r="D96">
        <v>1102371938</v>
      </c>
      <c r="E96" s="29">
        <v>42186</v>
      </c>
      <c r="F96">
        <v>6562138</v>
      </c>
      <c r="G96" s="30">
        <f>VLOOKUP(I96,[4]numerales!$A:$F,6,0)</f>
        <v>12400000</v>
      </c>
      <c r="H96" s="14">
        <f>VLOOKUP(I96,[4]numerales!$A:$B,2,0)</f>
        <v>270102</v>
      </c>
      <c r="I96" s="26">
        <v>121204</v>
      </c>
      <c r="J96" s="26"/>
      <c r="K96" s="1">
        <v>5000</v>
      </c>
      <c r="L96" s="26"/>
      <c r="Q96"/>
      <c r="R96"/>
      <c r="S96"/>
      <c r="T96"/>
    </row>
    <row r="97" spans="1:20" hidden="1" x14ac:dyDescent="0.25">
      <c r="A97" s="30">
        <v>50000249</v>
      </c>
      <c r="B97">
        <v>2621383</v>
      </c>
      <c r="C97" t="s">
        <v>191</v>
      </c>
      <c r="D97">
        <v>1098668153</v>
      </c>
      <c r="E97" s="29">
        <v>42186</v>
      </c>
      <c r="F97">
        <v>6782433</v>
      </c>
      <c r="G97" s="30">
        <f>VLOOKUP(I97,[4]numerales!$A:$F,6,0)</f>
        <v>923272421</v>
      </c>
      <c r="H97" s="14">
        <f>VLOOKUP(I97,[4]numerales!$A:$B,2,0)</f>
        <v>190101</v>
      </c>
      <c r="I97" s="26">
        <v>190101</v>
      </c>
      <c r="J97" s="26"/>
      <c r="K97" s="1">
        <v>107400</v>
      </c>
      <c r="L97" s="26"/>
      <c r="Q97"/>
      <c r="R97"/>
      <c r="S97"/>
      <c r="T97"/>
    </row>
    <row r="98" spans="1:20" hidden="1" x14ac:dyDescent="0.25">
      <c r="A98" s="30">
        <v>50000249</v>
      </c>
      <c r="B98">
        <v>24448269</v>
      </c>
      <c r="C98" t="s">
        <v>154</v>
      </c>
      <c r="D98">
        <v>1020737437</v>
      </c>
      <c r="E98" s="29">
        <v>42186</v>
      </c>
      <c r="F98">
        <v>6241067</v>
      </c>
      <c r="G98" s="30">
        <f>VLOOKUP(I98,[4]numerales!$A:$F,6,0)</f>
        <v>12400000</v>
      </c>
      <c r="H98" s="14">
        <f>VLOOKUP(I98,[4]numerales!$A:$B,2,0)</f>
        <v>270102</v>
      </c>
      <c r="I98" s="26">
        <v>121204</v>
      </c>
      <c r="J98" s="26"/>
      <c r="K98" s="1">
        <v>5000</v>
      </c>
      <c r="L98" s="26"/>
      <c r="Q98"/>
      <c r="R98"/>
      <c r="S98"/>
      <c r="T98"/>
    </row>
    <row r="99" spans="1:20" hidden="1" x14ac:dyDescent="0.25">
      <c r="A99" s="30">
        <v>50000249</v>
      </c>
      <c r="B99">
        <v>24448270</v>
      </c>
      <c r="C99" t="s">
        <v>154</v>
      </c>
      <c r="D99">
        <v>1010203461</v>
      </c>
      <c r="E99" s="29">
        <v>42186</v>
      </c>
      <c r="F99">
        <v>31181033</v>
      </c>
      <c r="G99" s="30">
        <f>VLOOKUP(I99,[4]numerales!$A:$F,6,0)</f>
        <v>12400000</v>
      </c>
      <c r="H99" s="14">
        <f>VLOOKUP(I99,[4]numerales!$A:$B,2,0)</f>
        <v>270102</v>
      </c>
      <c r="I99" s="26">
        <v>121204</v>
      </c>
      <c r="J99" s="26"/>
      <c r="K99" s="1">
        <v>5000</v>
      </c>
      <c r="L99" s="26"/>
      <c r="Q99"/>
      <c r="R99"/>
      <c r="S99"/>
      <c r="T99"/>
    </row>
    <row r="100" spans="1:20" hidden="1" x14ac:dyDescent="0.25">
      <c r="A100" s="30">
        <v>50000249</v>
      </c>
      <c r="B100">
        <v>30815513</v>
      </c>
      <c r="C100" t="s">
        <v>154</v>
      </c>
      <c r="D100">
        <v>80112022</v>
      </c>
      <c r="E100" s="29">
        <v>42186</v>
      </c>
      <c r="F100">
        <v>3129169</v>
      </c>
      <c r="G100" s="30">
        <f>VLOOKUP(I100,[4]numerales!$A:$F,6,0)</f>
        <v>923272421</v>
      </c>
      <c r="H100" s="14">
        <f>VLOOKUP(I100,[4]numerales!$A:$B,2,0)</f>
        <v>190101</v>
      </c>
      <c r="I100" s="26">
        <v>190101</v>
      </c>
      <c r="J100" s="26"/>
      <c r="K100" s="1">
        <v>107400</v>
      </c>
      <c r="L100" s="26"/>
      <c r="Q100"/>
      <c r="R100"/>
      <c r="S100"/>
      <c r="T100"/>
    </row>
    <row r="101" spans="1:20" hidden="1" x14ac:dyDescent="0.25">
      <c r="A101" s="30">
        <v>50000249</v>
      </c>
      <c r="B101">
        <v>30853185</v>
      </c>
      <c r="C101" t="s">
        <v>154</v>
      </c>
      <c r="D101">
        <v>1013618315</v>
      </c>
      <c r="E101" s="29">
        <v>42186</v>
      </c>
      <c r="F101">
        <v>31060810</v>
      </c>
      <c r="G101" s="30">
        <f>VLOOKUP(I101,[4]numerales!$A:$F,6,0)</f>
        <v>12400000</v>
      </c>
      <c r="H101" s="14">
        <f>VLOOKUP(I101,[4]numerales!$A:$B,2,0)</f>
        <v>270102</v>
      </c>
      <c r="I101" s="26">
        <v>121204</v>
      </c>
      <c r="J101" s="26"/>
      <c r="K101" s="1">
        <v>5000</v>
      </c>
      <c r="L101" s="26"/>
      <c r="Q101"/>
      <c r="R101"/>
      <c r="S101"/>
      <c r="T101"/>
    </row>
    <row r="102" spans="1:20" hidden="1" x14ac:dyDescent="0.25">
      <c r="A102" s="30">
        <v>50000249</v>
      </c>
      <c r="B102">
        <v>35546159</v>
      </c>
      <c r="C102" t="s">
        <v>180</v>
      </c>
      <c r="D102">
        <v>1102850832</v>
      </c>
      <c r="E102" s="29">
        <v>42186</v>
      </c>
      <c r="F102">
        <v>30047801</v>
      </c>
      <c r="G102" s="30">
        <f>VLOOKUP(I102,[4]numerales!$A:$F,6,0)</f>
        <v>12400000</v>
      </c>
      <c r="H102" s="14">
        <f>VLOOKUP(I102,[4]numerales!$A:$B,2,0)</f>
        <v>270102</v>
      </c>
      <c r="I102" s="26">
        <v>121204</v>
      </c>
      <c r="J102" s="26"/>
      <c r="K102" s="1">
        <v>5000</v>
      </c>
      <c r="L102" s="26"/>
      <c r="Q102"/>
      <c r="R102"/>
      <c r="S102"/>
      <c r="T102"/>
    </row>
    <row r="103" spans="1:20" hidden="1" x14ac:dyDescent="0.25">
      <c r="A103" s="30">
        <v>50000249</v>
      </c>
      <c r="B103">
        <v>38740686</v>
      </c>
      <c r="C103" t="s">
        <v>154</v>
      </c>
      <c r="D103">
        <v>921369</v>
      </c>
      <c r="E103" s="29">
        <v>42186</v>
      </c>
      <c r="F103">
        <v>30091818</v>
      </c>
      <c r="G103" s="30">
        <f>VLOOKUP(I103,[4]numerales!$A:$F,6,0)</f>
        <v>923272193</v>
      </c>
      <c r="H103" s="14">
        <f>VLOOKUP(I103,[4]numerales!$A:$B,2,0)</f>
        <v>131401</v>
      </c>
      <c r="I103" s="26">
        <v>131401</v>
      </c>
      <c r="J103" s="26"/>
      <c r="K103" s="1">
        <v>1600</v>
      </c>
      <c r="L103" s="26"/>
      <c r="Q103"/>
      <c r="R103"/>
      <c r="S103"/>
      <c r="T103"/>
    </row>
    <row r="104" spans="1:20" hidden="1" x14ac:dyDescent="0.25">
      <c r="A104" s="30">
        <v>50000249</v>
      </c>
      <c r="B104">
        <v>38740687</v>
      </c>
      <c r="C104" t="s">
        <v>154</v>
      </c>
      <c r="D104">
        <v>7478007</v>
      </c>
      <c r="E104" s="29">
        <v>42186</v>
      </c>
      <c r="F104">
        <v>30081918</v>
      </c>
      <c r="G104" s="30">
        <f>VLOOKUP(I104,[4]numerales!$A:$F,6,0)</f>
        <v>923272193</v>
      </c>
      <c r="H104" s="14">
        <f>VLOOKUP(I104,[4]numerales!$A:$B,2,0)</f>
        <v>131401</v>
      </c>
      <c r="I104" s="26">
        <v>131401</v>
      </c>
      <c r="J104" s="26"/>
      <c r="K104" s="1">
        <v>1600</v>
      </c>
      <c r="L104" s="26"/>
      <c r="Q104"/>
      <c r="R104"/>
      <c r="S104"/>
      <c r="T104"/>
    </row>
    <row r="105" spans="1:20" hidden="1" x14ac:dyDescent="0.25">
      <c r="A105" s="30">
        <v>50000249</v>
      </c>
      <c r="B105">
        <v>39529653</v>
      </c>
      <c r="C105" t="s">
        <v>170</v>
      </c>
      <c r="D105">
        <v>1143347130</v>
      </c>
      <c r="E105" s="29">
        <v>42186</v>
      </c>
      <c r="F105">
        <v>31042174</v>
      </c>
      <c r="G105" s="30">
        <f>VLOOKUP(I105,[4]numerales!$A:$F,6,0)</f>
        <v>923272421</v>
      </c>
      <c r="H105" s="14">
        <f>VLOOKUP(I105,[4]numerales!$A:$B,2,0)</f>
        <v>190101</v>
      </c>
      <c r="I105" s="26">
        <v>190101</v>
      </c>
      <c r="J105" s="26"/>
      <c r="K105" s="1">
        <v>107400</v>
      </c>
      <c r="L105" s="26"/>
      <c r="Q105"/>
      <c r="R105"/>
      <c r="S105"/>
      <c r="T105"/>
    </row>
    <row r="106" spans="1:20" hidden="1" x14ac:dyDescent="0.25">
      <c r="A106" s="30">
        <v>50000249</v>
      </c>
      <c r="B106">
        <v>39747286</v>
      </c>
      <c r="C106" t="s">
        <v>178</v>
      </c>
      <c r="D106">
        <v>29475517</v>
      </c>
      <c r="E106" s="29">
        <v>42186</v>
      </c>
      <c r="F106">
        <v>31043025</v>
      </c>
      <c r="G106" s="30">
        <f>VLOOKUP(I106,[4]numerales!$A:$F,6,0)</f>
        <v>923272193</v>
      </c>
      <c r="H106" s="14">
        <f>VLOOKUP(I106,[4]numerales!$A:$B,2,0)</f>
        <v>131401</v>
      </c>
      <c r="I106" s="26">
        <v>131401</v>
      </c>
      <c r="J106" s="26"/>
      <c r="K106" s="1">
        <v>548837</v>
      </c>
      <c r="L106" s="26"/>
      <c r="Q106"/>
      <c r="R106"/>
      <c r="S106"/>
      <c r="T106"/>
    </row>
    <row r="107" spans="1:20" hidden="1" x14ac:dyDescent="0.25">
      <c r="A107" s="30">
        <v>50000249</v>
      </c>
      <c r="B107">
        <v>40626054</v>
      </c>
      <c r="C107" t="s">
        <v>157</v>
      </c>
      <c r="D107">
        <v>824003448</v>
      </c>
      <c r="E107" s="29">
        <v>42186</v>
      </c>
      <c r="F107">
        <v>5712341</v>
      </c>
      <c r="G107" s="30">
        <f>VLOOKUP(I107,[4]numerales!$A:$F,6,0)</f>
        <v>96400000</v>
      </c>
      <c r="H107" s="14">
        <f>VLOOKUP(I107,[4]numerales!$A:$B,2,0)</f>
        <v>370101</v>
      </c>
      <c r="I107" s="26">
        <v>121280</v>
      </c>
      <c r="J107" s="26"/>
      <c r="K107" s="1">
        <v>5400</v>
      </c>
      <c r="L107" s="26"/>
      <c r="Q107"/>
      <c r="R107"/>
      <c r="S107"/>
      <c r="T107"/>
    </row>
    <row r="108" spans="1:20" hidden="1" x14ac:dyDescent="0.25">
      <c r="A108" s="30">
        <v>50000249</v>
      </c>
      <c r="B108">
        <v>40626577</v>
      </c>
      <c r="C108" t="s">
        <v>157</v>
      </c>
      <c r="D108">
        <v>22631899</v>
      </c>
      <c r="E108" s="29">
        <v>42186</v>
      </c>
      <c r="F108">
        <v>31036171</v>
      </c>
      <c r="G108" s="30">
        <f>VLOOKUP(I108,[4]numerales!$A:$F,6,0)</f>
        <v>923272193</v>
      </c>
      <c r="H108" s="14">
        <f>VLOOKUP(I108,[4]numerales!$A:$B,2,0)</f>
        <v>131401</v>
      </c>
      <c r="I108" s="26">
        <v>131401</v>
      </c>
      <c r="J108" s="26"/>
      <c r="K108" s="1">
        <v>2100931</v>
      </c>
      <c r="L108" s="26"/>
      <c r="Q108"/>
      <c r="R108"/>
      <c r="S108"/>
      <c r="T108"/>
    </row>
    <row r="109" spans="1:20" hidden="1" x14ac:dyDescent="0.25">
      <c r="A109" s="30">
        <v>50000249</v>
      </c>
      <c r="B109">
        <v>40904915</v>
      </c>
      <c r="C109" t="s">
        <v>154</v>
      </c>
      <c r="D109">
        <v>1140818374</v>
      </c>
      <c r="E109" s="29">
        <v>42186</v>
      </c>
      <c r="F109">
        <v>30163743</v>
      </c>
      <c r="G109" s="30">
        <f>VLOOKUP(I109,[4]numerales!$A:$F,6,0)</f>
        <v>923272421</v>
      </c>
      <c r="H109" s="14">
        <f>VLOOKUP(I109,[4]numerales!$A:$B,2,0)</f>
        <v>190101</v>
      </c>
      <c r="I109" s="26">
        <v>190101</v>
      </c>
      <c r="J109" s="26"/>
      <c r="K109" s="1">
        <v>107400</v>
      </c>
      <c r="L109" s="26"/>
      <c r="Q109"/>
      <c r="R109"/>
      <c r="S109"/>
      <c r="T109"/>
    </row>
    <row r="110" spans="1:20" hidden="1" x14ac:dyDescent="0.25">
      <c r="A110" s="30">
        <v>50000249</v>
      </c>
      <c r="B110">
        <v>40923482</v>
      </c>
      <c r="C110" t="s">
        <v>156</v>
      </c>
      <c r="D110">
        <v>8902096663</v>
      </c>
      <c r="E110" s="29">
        <v>42186</v>
      </c>
      <c r="F110">
        <v>6633011</v>
      </c>
      <c r="G110" s="30">
        <f>VLOOKUP(I110,[4]numerales!$A:$F,6,0)</f>
        <v>96400000</v>
      </c>
      <c r="H110" s="14">
        <f>VLOOKUP(I110,[4]numerales!$A:$B,2,0)</f>
        <v>370101</v>
      </c>
      <c r="I110" s="26">
        <v>270910</v>
      </c>
      <c r="J110" s="26"/>
      <c r="K110" s="1">
        <v>391602.7</v>
      </c>
      <c r="L110" s="26"/>
      <c r="Q110"/>
      <c r="R110"/>
      <c r="S110"/>
      <c r="T110"/>
    </row>
    <row r="111" spans="1:20" hidden="1" x14ac:dyDescent="0.25">
      <c r="A111" s="30">
        <v>50000249</v>
      </c>
      <c r="B111">
        <v>41037721</v>
      </c>
      <c r="C111" t="s">
        <v>189</v>
      </c>
      <c r="D111">
        <v>29681614</v>
      </c>
      <c r="E111" s="29">
        <v>42186</v>
      </c>
      <c r="F111">
        <v>31675272</v>
      </c>
      <c r="G111" s="30">
        <f>VLOOKUP(I111,[4]numerales!$A:$F,6,0)</f>
        <v>923272421</v>
      </c>
      <c r="H111" s="14">
        <f>VLOOKUP(I111,[4]numerales!$A:$B,2,0)</f>
        <v>190101</v>
      </c>
      <c r="I111" s="26">
        <v>190101</v>
      </c>
      <c r="J111" s="26"/>
      <c r="K111" s="1">
        <v>107400</v>
      </c>
      <c r="L111" s="26"/>
      <c r="Q111"/>
      <c r="R111"/>
      <c r="S111"/>
      <c r="T111"/>
    </row>
    <row r="112" spans="1:20" hidden="1" x14ac:dyDescent="0.25">
      <c r="A112" s="30">
        <v>50000249</v>
      </c>
      <c r="B112">
        <v>41079309</v>
      </c>
      <c r="C112" t="s">
        <v>213</v>
      </c>
      <c r="D112">
        <v>11333928</v>
      </c>
      <c r="E112" s="29">
        <v>42186</v>
      </c>
      <c r="F112">
        <v>31238024</v>
      </c>
      <c r="G112" s="30">
        <f>VLOOKUP(I112,[4]numerales!$A:$F,6,0)</f>
        <v>10900000</v>
      </c>
      <c r="H112" s="14">
        <f>VLOOKUP(I112,[4]numerales!$A:$B,2,0)</f>
        <v>170101</v>
      </c>
      <c r="I112" s="26">
        <v>121255</v>
      </c>
      <c r="J112" s="26"/>
      <c r="K112" s="1">
        <v>1425135</v>
      </c>
      <c r="L112" s="26"/>
      <c r="Q112"/>
      <c r="R112"/>
      <c r="S112"/>
      <c r="T112"/>
    </row>
    <row r="113" spans="1:20" hidden="1" x14ac:dyDescent="0.25">
      <c r="A113" s="30">
        <v>50000249</v>
      </c>
      <c r="B113">
        <v>41344618</v>
      </c>
      <c r="C113" t="s">
        <v>170</v>
      </c>
      <c r="D113">
        <v>98589268</v>
      </c>
      <c r="E113" s="29">
        <v>42186</v>
      </c>
      <c r="F113">
        <v>3815041</v>
      </c>
      <c r="G113" s="30">
        <f>VLOOKUP(I113,[4]numerales!$A:$F,6,0)</f>
        <v>923272421</v>
      </c>
      <c r="H113" s="14">
        <f>VLOOKUP(I113,[4]numerales!$A:$B,2,0)</f>
        <v>190101</v>
      </c>
      <c r="I113" s="26">
        <v>190101</v>
      </c>
      <c r="J113" s="26"/>
      <c r="K113" s="1">
        <v>107400</v>
      </c>
      <c r="L113" s="26"/>
      <c r="Q113"/>
      <c r="R113"/>
      <c r="S113"/>
      <c r="T113"/>
    </row>
    <row r="114" spans="1:20" hidden="1" x14ac:dyDescent="0.25">
      <c r="A114" s="30">
        <v>50000249</v>
      </c>
      <c r="B114">
        <v>41774615</v>
      </c>
      <c r="C114" t="s">
        <v>154</v>
      </c>
      <c r="D114">
        <v>16268784</v>
      </c>
      <c r="E114" s="29">
        <v>42186</v>
      </c>
      <c r="F114">
        <v>8721005</v>
      </c>
      <c r="G114" s="30">
        <f>VLOOKUP(I114,[4]numerales!$A:$F,6,0)</f>
        <v>12200000</v>
      </c>
      <c r="H114" s="14">
        <f>VLOOKUP(I114,[4]numerales!$A:$B,2,0)</f>
        <v>250101</v>
      </c>
      <c r="I114" s="26">
        <v>121225</v>
      </c>
      <c r="J114" s="26"/>
      <c r="K114" s="1">
        <v>11000</v>
      </c>
      <c r="L114" s="26"/>
      <c r="Q114"/>
      <c r="R114"/>
      <c r="S114"/>
      <c r="T114"/>
    </row>
    <row r="115" spans="1:20" hidden="1" x14ac:dyDescent="0.25">
      <c r="A115" s="30">
        <v>50000249</v>
      </c>
      <c r="B115">
        <v>41774644</v>
      </c>
      <c r="C115" t="s">
        <v>154</v>
      </c>
      <c r="D115">
        <v>80178281</v>
      </c>
      <c r="E115" s="29">
        <v>42186</v>
      </c>
      <c r="F115">
        <v>7032525</v>
      </c>
      <c r="G115" s="30">
        <f>VLOOKUP(I115,[4]numerales!$A:$F,6,0)</f>
        <v>12200000</v>
      </c>
      <c r="H115" s="14">
        <f>VLOOKUP(I115,[4]numerales!$A:$B,2,0)</f>
        <v>250101</v>
      </c>
      <c r="I115" s="26">
        <v>121225</v>
      </c>
      <c r="J115" s="26"/>
      <c r="K115" s="1">
        <v>3400</v>
      </c>
      <c r="L115" s="26"/>
      <c r="Q115"/>
      <c r="R115"/>
      <c r="S115"/>
      <c r="T115"/>
    </row>
    <row r="116" spans="1:20" hidden="1" x14ac:dyDescent="0.25">
      <c r="A116" s="30">
        <v>50000249</v>
      </c>
      <c r="B116">
        <v>41774646</v>
      </c>
      <c r="C116" t="s">
        <v>154</v>
      </c>
      <c r="D116">
        <v>1015433491</v>
      </c>
      <c r="E116" s="29">
        <v>42186</v>
      </c>
      <c r="F116">
        <v>2571018</v>
      </c>
      <c r="G116" s="30">
        <f>VLOOKUP(I116,[4]numerales!$A:$F,6,0)</f>
        <v>12400000</v>
      </c>
      <c r="H116" s="14">
        <f>VLOOKUP(I116,[4]numerales!$A:$B,2,0)</f>
        <v>270102</v>
      </c>
      <c r="I116" s="26">
        <v>121204</v>
      </c>
      <c r="J116" s="26"/>
      <c r="K116" s="1">
        <v>5000</v>
      </c>
      <c r="L116" s="26"/>
      <c r="Q116"/>
      <c r="R116"/>
      <c r="S116"/>
      <c r="T116"/>
    </row>
    <row r="117" spans="1:20" hidden="1" x14ac:dyDescent="0.25">
      <c r="A117" s="30">
        <v>50000249</v>
      </c>
      <c r="B117">
        <v>41777309</v>
      </c>
      <c r="C117" t="s">
        <v>154</v>
      </c>
      <c r="D117">
        <v>1076324652</v>
      </c>
      <c r="E117" s="29">
        <v>42186</v>
      </c>
      <c r="F117">
        <v>31458499</v>
      </c>
      <c r="G117" s="30">
        <f>VLOOKUP(I117,[4]numerales!$A:$F,6,0)</f>
        <v>12400000</v>
      </c>
      <c r="H117" s="14">
        <f>VLOOKUP(I117,[4]numerales!$A:$B,2,0)</f>
        <v>270102</v>
      </c>
      <c r="I117" s="26">
        <v>121204</v>
      </c>
      <c r="J117" s="26"/>
      <c r="K117" s="1">
        <v>5000</v>
      </c>
      <c r="L117" s="26"/>
      <c r="Q117"/>
      <c r="R117"/>
      <c r="S117"/>
      <c r="T117"/>
    </row>
    <row r="118" spans="1:20" hidden="1" x14ac:dyDescent="0.25">
      <c r="A118" s="30">
        <v>50000249</v>
      </c>
      <c r="B118">
        <v>41777321</v>
      </c>
      <c r="C118" t="s">
        <v>154</v>
      </c>
      <c r="D118">
        <v>1018448159</v>
      </c>
      <c r="E118" s="29">
        <v>42186</v>
      </c>
      <c r="F118">
        <v>32175106</v>
      </c>
      <c r="G118" s="30">
        <f>VLOOKUP(I118,[4]numerales!$A:$F,6,0)</f>
        <v>12400000</v>
      </c>
      <c r="H118" s="14">
        <f>VLOOKUP(I118,[4]numerales!$A:$B,2,0)</f>
        <v>270102</v>
      </c>
      <c r="I118" s="26">
        <v>121204</v>
      </c>
      <c r="J118" s="26"/>
      <c r="K118" s="1">
        <v>5000</v>
      </c>
      <c r="L118" s="26"/>
      <c r="Q118"/>
      <c r="R118"/>
      <c r="S118"/>
      <c r="T118"/>
    </row>
    <row r="119" spans="1:20" hidden="1" x14ac:dyDescent="0.25">
      <c r="A119" s="30">
        <v>50000249</v>
      </c>
      <c r="B119">
        <v>41777353</v>
      </c>
      <c r="C119" t="s">
        <v>154</v>
      </c>
      <c r="D119">
        <v>19219250</v>
      </c>
      <c r="E119" s="29">
        <v>42186</v>
      </c>
      <c r="F119">
        <v>3487805</v>
      </c>
      <c r="G119" s="30">
        <f>VLOOKUP(I119,[4]numerales!$A:$F,6,0)</f>
        <v>12200000</v>
      </c>
      <c r="H119" s="14">
        <f>VLOOKUP(I119,[4]numerales!$A:$B,2,0)</f>
        <v>250101</v>
      </c>
      <c r="I119" s="26">
        <v>121225</v>
      </c>
      <c r="J119" s="26"/>
      <c r="K119" s="1">
        <v>38000</v>
      </c>
      <c r="L119" s="26"/>
      <c r="Q119"/>
      <c r="R119"/>
      <c r="S119"/>
      <c r="T119"/>
    </row>
    <row r="120" spans="1:20" hidden="1" x14ac:dyDescent="0.25">
      <c r="A120" s="30">
        <v>50000249</v>
      </c>
      <c r="B120">
        <v>41777375</v>
      </c>
      <c r="C120" t="s">
        <v>154</v>
      </c>
      <c r="D120">
        <v>53153382</v>
      </c>
      <c r="E120" s="29">
        <v>42186</v>
      </c>
      <c r="F120">
        <v>30134873</v>
      </c>
      <c r="G120" s="30">
        <f>VLOOKUP(I120,[4]numerales!$A:$F,6,0)</f>
        <v>12400000</v>
      </c>
      <c r="H120" s="14">
        <f>VLOOKUP(I120,[4]numerales!$A:$B,2,0)</f>
        <v>270102</v>
      </c>
      <c r="I120" s="26">
        <v>121204</v>
      </c>
      <c r="J120" s="26"/>
      <c r="K120" s="1">
        <v>5000</v>
      </c>
      <c r="L120" s="26"/>
      <c r="Q120"/>
      <c r="R120"/>
      <c r="S120"/>
      <c r="T120"/>
    </row>
    <row r="121" spans="1:20" hidden="1" x14ac:dyDescent="0.25">
      <c r="A121" s="30">
        <v>50000249</v>
      </c>
      <c r="B121">
        <v>41777378</v>
      </c>
      <c r="C121" t="s">
        <v>154</v>
      </c>
      <c r="D121">
        <v>80066288</v>
      </c>
      <c r="E121" s="29">
        <v>42186</v>
      </c>
      <c r="F121">
        <v>31926813</v>
      </c>
      <c r="G121" s="30">
        <f>VLOOKUP(I121,[4]numerales!$A:$F,6,0)</f>
        <v>12400000</v>
      </c>
      <c r="H121" s="14">
        <f>VLOOKUP(I121,[4]numerales!$A:$B,2,0)</f>
        <v>270102</v>
      </c>
      <c r="I121" s="26">
        <v>121204</v>
      </c>
      <c r="J121" s="26"/>
      <c r="K121" s="1">
        <v>5000</v>
      </c>
      <c r="L121" s="26"/>
      <c r="Q121"/>
      <c r="R121"/>
      <c r="S121"/>
      <c r="T121"/>
    </row>
    <row r="122" spans="1:20" hidden="1" x14ac:dyDescent="0.25">
      <c r="A122" s="30">
        <v>50000249</v>
      </c>
      <c r="B122">
        <v>43472493</v>
      </c>
      <c r="C122" t="s">
        <v>214</v>
      </c>
      <c r="D122">
        <v>1124851436</v>
      </c>
      <c r="E122" s="29">
        <v>42186</v>
      </c>
      <c r="F122">
        <v>31880165</v>
      </c>
      <c r="G122" s="30">
        <f>VLOOKUP(I122,[4]numerales!$A:$F,6,0)</f>
        <v>923272421</v>
      </c>
      <c r="H122" s="14">
        <f>VLOOKUP(I122,[4]numerales!$A:$B,2,0)</f>
        <v>190101</v>
      </c>
      <c r="I122" s="26">
        <v>190101</v>
      </c>
      <c r="J122" s="26"/>
      <c r="K122" s="1">
        <v>107400</v>
      </c>
      <c r="L122" s="26"/>
      <c r="Q122"/>
      <c r="R122"/>
      <c r="S122"/>
      <c r="T122"/>
    </row>
    <row r="123" spans="1:20" hidden="1" x14ac:dyDescent="0.25">
      <c r="A123" s="30">
        <v>50000249</v>
      </c>
      <c r="B123">
        <v>43472496</v>
      </c>
      <c r="C123" t="s">
        <v>214</v>
      </c>
      <c r="D123">
        <v>1127070315</v>
      </c>
      <c r="E123" s="29">
        <v>42186</v>
      </c>
      <c r="F123">
        <v>32141636</v>
      </c>
      <c r="G123" s="30">
        <f>VLOOKUP(I123,[4]numerales!$A:$F,6,0)</f>
        <v>923272421</v>
      </c>
      <c r="H123" s="14">
        <f>VLOOKUP(I123,[4]numerales!$A:$B,2,0)</f>
        <v>190101</v>
      </c>
      <c r="I123" s="26">
        <v>190101</v>
      </c>
      <c r="J123" s="26"/>
      <c r="K123" s="1">
        <v>107400</v>
      </c>
      <c r="L123" s="26"/>
      <c r="Q123"/>
      <c r="R123"/>
      <c r="S123"/>
      <c r="T123"/>
    </row>
    <row r="124" spans="1:20" hidden="1" x14ac:dyDescent="0.25">
      <c r="A124" s="30">
        <v>50000249</v>
      </c>
      <c r="B124">
        <v>43907154</v>
      </c>
      <c r="C124" t="s">
        <v>154</v>
      </c>
      <c r="D124">
        <v>1143939826</v>
      </c>
      <c r="E124" s="29">
        <v>42186</v>
      </c>
      <c r="F124">
        <v>4650497</v>
      </c>
      <c r="G124" s="30">
        <f>VLOOKUP(I124,[4]numerales!$A:$F,6,0)</f>
        <v>12400000</v>
      </c>
      <c r="H124" s="14">
        <f>VLOOKUP(I124,[4]numerales!$A:$B,2,0)</f>
        <v>270102</v>
      </c>
      <c r="I124" s="26">
        <v>121204</v>
      </c>
      <c r="J124" s="26"/>
      <c r="K124" s="1">
        <v>5000</v>
      </c>
      <c r="L124" s="26"/>
      <c r="Q124"/>
      <c r="R124"/>
      <c r="S124"/>
      <c r="T124"/>
    </row>
    <row r="125" spans="1:20" hidden="1" x14ac:dyDescent="0.25">
      <c r="A125" s="30">
        <v>50000249</v>
      </c>
      <c r="B125">
        <v>43907156</v>
      </c>
      <c r="C125" t="s">
        <v>154</v>
      </c>
      <c r="D125">
        <v>8000181658</v>
      </c>
      <c r="E125" s="29">
        <v>42186</v>
      </c>
      <c r="F125">
        <v>6171411</v>
      </c>
      <c r="G125" s="30">
        <f>VLOOKUP(I125,[4]numerales!$A:$F,6,0)</f>
        <v>12400000</v>
      </c>
      <c r="H125" s="14">
        <f>VLOOKUP(I125,[4]numerales!$A:$B,2,0)</f>
        <v>270102</v>
      </c>
      <c r="I125" s="26">
        <v>121204</v>
      </c>
      <c r="J125" s="26"/>
      <c r="K125" s="1">
        <v>5000</v>
      </c>
      <c r="L125" s="26"/>
      <c r="Q125"/>
      <c r="R125"/>
      <c r="S125"/>
      <c r="T125"/>
    </row>
    <row r="126" spans="1:20" hidden="1" x14ac:dyDescent="0.25">
      <c r="A126" s="30">
        <v>50000249</v>
      </c>
      <c r="B126">
        <v>44822864</v>
      </c>
      <c r="C126" t="s">
        <v>154</v>
      </c>
      <c r="D126">
        <v>1010174155</v>
      </c>
      <c r="E126" s="29">
        <v>42186</v>
      </c>
      <c r="F126">
        <v>4768291</v>
      </c>
      <c r="G126" s="30">
        <f>VLOOKUP(I126,[4]numerales!$A:$F,6,0)</f>
        <v>12400000</v>
      </c>
      <c r="H126" s="14">
        <f>VLOOKUP(I126,[4]numerales!$A:$B,2,0)</f>
        <v>270102</v>
      </c>
      <c r="I126" s="26">
        <v>121204</v>
      </c>
      <c r="J126" s="26"/>
      <c r="K126" s="1">
        <v>5000</v>
      </c>
      <c r="L126" s="26"/>
      <c r="Q126"/>
      <c r="R126"/>
      <c r="S126"/>
      <c r="T126"/>
    </row>
    <row r="127" spans="1:20" hidden="1" x14ac:dyDescent="0.25">
      <c r="A127" s="30">
        <v>50000249</v>
      </c>
      <c r="B127">
        <v>44825669</v>
      </c>
      <c r="C127" t="s">
        <v>208</v>
      </c>
      <c r="D127">
        <v>8999999832</v>
      </c>
      <c r="E127" s="29">
        <v>42186</v>
      </c>
      <c r="F127">
        <v>8548121</v>
      </c>
      <c r="G127" s="30">
        <f>VLOOKUP(I127,[4]numerales!$A:$F,6,0)</f>
        <v>923272193</v>
      </c>
      <c r="H127" s="14">
        <f>VLOOKUP(I127,[4]numerales!$A:$B,2,0)</f>
        <v>131401</v>
      </c>
      <c r="I127" s="26">
        <v>131401</v>
      </c>
      <c r="J127" s="26"/>
      <c r="K127" s="1">
        <v>86306</v>
      </c>
      <c r="L127" s="26"/>
      <c r="Q127"/>
      <c r="R127"/>
      <c r="S127"/>
      <c r="T127"/>
    </row>
    <row r="128" spans="1:20" hidden="1" x14ac:dyDescent="0.25">
      <c r="A128" s="30">
        <v>50000249</v>
      </c>
      <c r="B128">
        <v>45456469</v>
      </c>
      <c r="C128" t="s">
        <v>154</v>
      </c>
      <c r="D128">
        <v>80157010</v>
      </c>
      <c r="E128" s="29">
        <v>42186</v>
      </c>
      <c r="F128">
        <v>8111527</v>
      </c>
      <c r="G128" s="30">
        <f>VLOOKUP(I128,[4]numerales!$A:$F,6,0)</f>
        <v>12400000</v>
      </c>
      <c r="H128" s="14">
        <f>VLOOKUP(I128,[4]numerales!$A:$B,2,0)</f>
        <v>270102</v>
      </c>
      <c r="I128" s="26">
        <v>121204</v>
      </c>
      <c r="J128" s="26"/>
      <c r="K128" s="1">
        <v>5000</v>
      </c>
      <c r="L128" s="26"/>
      <c r="Q128"/>
      <c r="R128"/>
      <c r="S128"/>
      <c r="T128"/>
    </row>
    <row r="129" spans="1:20" hidden="1" x14ac:dyDescent="0.25">
      <c r="A129" s="30">
        <v>50000249</v>
      </c>
      <c r="B129">
        <v>46360244</v>
      </c>
      <c r="C129" t="s">
        <v>154</v>
      </c>
      <c r="D129">
        <v>79853374</v>
      </c>
      <c r="E129" s="29">
        <v>42186</v>
      </c>
      <c r="F129">
        <v>30162157</v>
      </c>
      <c r="G129" s="30">
        <f>VLOOKUP(I129,[4]numerales!$A:$F,6,0)</f>
        <v>12400000</v>
      </c>
      <c r="H129" s="14">
        <f>VLOOKUP(I129,[4]numerales!$A:$B,2,0)</f>
        <v>270102</v>
      </c>
      <c r="I129" s="26">
        <v>121204</v>
      </c>
      <c r="J129" s="26"/>
      <c r="K129" s="1">
        <v>5000</v>
      </c>
      <c r="L129" s="26"/>
      <c r="Q129"/>
      <c r="R129"/>
      <c r="S129"/>
      <c r="T129"/>
    </row>
    <row r="130" spans="1:20" hidden="1" x14ac:dyDescent="0.25">
      <c r="A130" s="30">
        <v>50000249</v>
      </c>
      <c r="B130">
        <v>98221131</v>
      </c>
      <c r="C130" t="s">
        <v>154</v>
      </c>
      <c r="D130">
        <v>51895433</v>
      </c>
      <c r="E130" s="29">
        <v>42186</v>
      </c>
      <c r="F130">
        <v>31159880</v>
      </c>
      <c r="G130" s="30">
        <f>VLOOKUP(I130,[4]numerales!$A:$F,6,0)</f>
        <v>26800000</v>
      </c>
      <c r="H130" s="14">
        <f>VLOOKUP(I130,[4]numerales!$A:$B,2,0)</f>
        <v>360200</v>
      </c>
      <c r="I130" s="26">
        <v>360200</v>
      </c>
      <c r="J130" s="26"/>
      <c r="K130" s="1">
        <v>140750</v>
      </c>
      <c r="L130" s="26"/>
      <c r="Q130"/>
      <c r="R130"/>
      <c r="S130"/>
      <c r="T130"/>
    </row>
    <row r="131" spans="1:20" hidden="1" x14ac:dyDescent="0.25">
      <c r="A131" s="30">
        <v>50000249</v>
      </c>
      <c r="B131">
        <v>320456</v>
      </c>
      <c r="C131" t="s">
        <v>185</v>
      </c>
      <c r="D131">
        <v>40759328</v>
      </c>
      <c r="E131" s="29">
        <v>42187</v>
      </c>
      <c r="F131">
        <v>32032154</v>
      </c>
      <c r="G131" s="30">
        <f>VLOOKUP(I131,[4]numerales!$A:$F,6,0)</f>
        <v>26800000</v>
      </c>
      <c r="H131" s="14">
        <f>VLOOKUP(I131,[4]numerales!$A:$B,2,0)</f>
        <v>360200</v>
      </c>
      <c r="I131" s="26">
        <v>360200</v>
      </c>
      <c r="J131" s="26"/>
      <c r="K131" s="1">
        <v>210000</v>
      </c>
      <c r="L131" s="26"/>
      <c r="Q131"/>
      <c r="R131"/>
      <c r="S131"/>
      <c r="T131"/>
    </row>
    <row r="132" spans="1:20" hidden="1" x14ac:dyDescent="0.25">
      <c r="A132" s="30">
        <v>50000249</v>
      </c>
      <c r="B132">
        <v>320464</v>
      </c>
      <c r="C132" t="s">
        <v>185</v>
      </c>
      <c r="D132">
        <v>12114222</v>
      </c>
      <c r="E132" s="29">
        <v>42187</v>
      </c>
      <c r="F132">
        <v>31147554</v>
      </c>
      <c r="G132" s="30">
        <f>VLOOKUP(I132,[4]numerales!$A:$F,6,0)</f>
        <v>26800000</v>
      </c>
      <c r="H132" s="14">
        <f>VLOOKUP(I132,[4]numerales!$A:$B,2,0)</f>
        <v>360200</v>
      </c>
      <c r="I132" s="26">
        <v>360200</v>
      </c>
      <c r="J132" s="26"/>
      <c r="K132" s="1">
        <v>4000</v>
      </c>
      <c r="L132" s="26"/>
      <c r="Q132"/>
      <c r="R132"/>
      <c r="S132"/>
      <c r="T132"/>
    </row>
    <row r="133" spans="1:20" hidden="1" x14ac:dyDescent="0.25">
      <c r="A133" s="30">
        <v>50000249</v>
      </c>
      <c r="B133">
        <v>739690</v>
      </c>
      <c r="C133" t="s">
        <v>212</v>
      </c>
      <c r="D133">
        <v>21524169</v>
      </c>
      <c r="E133" s="29">
        <v>42187</v>
      </c>
      <c r="F133">
        <v>2709764</v>
      </c>
      <c r="G133" s="30">
        <f>VLOOKUP(I133,[4]numerales!$A:$F,6,0)</f>
        <v>923272193</v>
      </c>
      <c r="H133" s="14">
        <f>VLOOKUP(I133,[4]numerales!$A:$B,2,0)</f>
        <v>131401</v>
      </c>
      <c r="I133" s="26">
        <v>131401</v>
      </c>
      <c r="J133" s="26"/>
      <c r="K133" s="1">
        <v>417392</v>
      </c>
      <c r="L133" s="26"/>
      <c r="Q133"/>
      <c r="R133"/>
      <c r="S133"/>
      <c r="T133"/>
    </row>
    <row r="134" spans="1:20" hidden="1" x14ac:dyDescent="0.25">
      <c r="A134" s="30">
        <v>50000249</v>
      </c>
      <c r="B134">
        <v>794151</v>
      </c>
      <c r="C134" t="s">
        <v>154</v>
      </c>
      <c r="D134">
        <v>20552349</v>
      </c>
      <c r="E134" s="29">
        <v>42187</v>
      </c>
      <c r="F134">
        <v>2091690</v>
      </c>
      <c r="G134" s="30">
        <f>VLOOKUP(I134,[4]numerales!$A:$F,6,0)</f>
        <v>96400000</v>
      </c>
      <c r="H134" s="14">
        <f>VLOOKUP(I134,[4]numerales!$A:$B,2,0)</f>
        <v>370101</v>
      </c>
      <c r="I134" s="26">
        <v>121280</v>
      </c>
      <c r="J134" s="26"/>
      <c r="K134" s="1">
        <v>5400</v>
      </c>
      <c r="L134" s="26"/>
      <c r="Q134"/>
      <c r="R134"/>
      <c r="S134"/>
      <c r="T134"/>
    </row>
    <row r="135" spans="1:20" hidden="1" x14ac:dyDescent="0.25">
      <c r="A135" s="30">
        <v>50000249</v>
      </c>
      <c r="B135">
        <v>887859</v>
      </c>
      <c r="C135" t="s">
        <v>173</v>
      </c>
      <c r="D135">
        <v>8918002191</v>
      </c>
      <c r="E135" s="29">
        <v>42187</v>
      </c>
      <c r="F135">
        <v>7405000</v>
      </c>
      <c r="G135" s="30">
        <f>VLOOKUP(I135,[4]numerales!$A:$F,6,0)</f>
        <v>96400000</v>
      </c>
      <c r="H135" s="14">
        <f>VLOOKUP(I135,[4]numerales!$A:$B,2,0)</f>
        <v>370101</v>
      </c>
      <c r="I135" s="26">
        <v>121280</v>
      </c>
      <c r="J135" s="26"/>
      <c r="K135" s="1">
        <v>5400</v>
      </c>
      <c r="L135" s="26"/>
      <c r="Q135"/>
      <c r="R135"/>
      <c r="S135"/>
      <c r="T135"/>
    </row>
    <row r="136" spans="1:20" hidden="1" x14ac:dyDescent="0.25">
      <c r="A136" s="30">
        <v>50000249</v>
      </c>
      <c r="B136">
        <v>917630</v>
      </c>
      <c r="C136" t="s">
        <v>154</v>
      </c>
      <c r="D136">
        <v>80028519</v>
      </c>
      <c r="E136" s="29">
        <v>42187</v>
      </c>
      <c r="F136">
        <v>31585129</v>
      </c>
      <c r="G136" s="30">
        <f>VLOOKUP(I136,[4]numerales!$A:$F,6,0)</f>
        <v>12400000</v>
      </c>
      <c r="H136" s="14">
        <f>VLOOKUP(I136,[4]numerales!$A:$B,2,0)</f>
        <v>270102</v>
      </c>
      <c r="I136" s="26">
        <v>121204</v>
      </c>
      <c r="J136" s="26"/>
      <c r="K136" s="1">
        <v>5000</v>
      </c>
      <c r="L136" s="26"/>
      <c r="Q136"/>
      <c r="R136"/>
      <c r="S136"/>
      <c r="T136"/>
    </row>
    <row r="137" spans="1:20" hidden="1" x14ac:dyDescent="0.25">
      <c r="A137" s="30">
        <v>50000249</v>
      </c>
      <c r="B137">
        <v>917632</v>
      </c>
      <c r="C137" t="s">
        <v>154</v>
      </c>
      <c r="D137">
        <v>17540003</v>
      </c>
      <c r="E137" s="29">
        <v>42187</v>
      </c>
      <c r="F137">
        <v>32044160</v>
      </c>
      <c r="G137" s="30">
        <f>VLOOKUP(I137,[4]numerales!$A:$F,6,0)</f>
        <v>96400000</v>
      </c>
      <c r="H137" s="14">
        <f>VLOOKUP(I137,[4]numerales!$A:$B,2,0)</f>
        <v>370101</v>
      </c>
      <c r="I137" s="26">
        <v>121280</v>
      </c>
      <c r="J137" s="26"/>
      <c r="K137" s="1">
        <v>5400</v>
      </c>
      <c r="L137" s="26"/>
      <c r="Q137"/>
      <c r="R137"/>
      <c r="S137"/>
      <c r="T137"/>
    </row>
    <row r="138" spans="1:20" hidden="1" x14ac:dyDescent="0.25">
      <c r="A138" s="30">
        <v>50000249</v>
      </c>
      <c r="B138">
        <v>917665</v>
      </c>
      <c r="C138" t="s">
        <v>154</v>
      </c>
      <c r="D138">
        <v>52882975</v>
      </c>
      <c r="E138" s="29">
        <v>42187</v>
      </c>
      <c r="F138">
        <v>2841599</v>
      </c>
      <c r="G138" s="30">
        <f>VLOOKUP(I138,[4]numerales!$A:$F,6,0)</f>
        <v>12400000</v>
      </c>
      <c r="H138" s="14">
        <f>VLOOKUP(I138,[4]numerales!$A:$B,2,0)</f>
        <v>270102</v>
      </c>
      <c r="I138" s="26">
        <v>121204</v>
      </c>
      <c r="J138" s="26"/>
      <c r="K138" s="1">
        <v>5000</v>
      </c>
      <c r="L138" s="26"/>
      <c r="Q138"/>
      <c r="R138"/>
      <c r="S138"/>
      <c r="T138"/>
    </row>
    <row r="139" spans="1:20" hidden="1" x14ac:dyDescent="0.25">
      <c r="A139" s="30">
        <v>50000249</v>
      </c>
      <c r="B139">
        <v>917668</v>
      </c>
      <c r="C139" t="s">
        <v>154</v>
      </c>
      <c r="D139">
        <v>19408602</v>
      </c>
      <c r="E139" s="29">
        <v>42187</v>
      </c>
      <c r="F139">
        <v>5758066</v>
      </c>
      <c r="G139" s="30">
        <f>VLOOKUP(I139,[4]numerales!$A:$F,6,0)</f>
        <v>96400000</v>
      </c>
      <c r="H139" s="14">
        <f>VLOOKUP(I139,[4]numerales!$A:$B,2,0)</f>
        <v>370101</v>
      </c>
      <c r="I139" s="26">
        <v>121280</v>
      </c>
      <c r="J139" s="26"/>
      <c r="K139" s="1">
        <v>5400</v>
      </c>
      <c r="L139" s="26"/>
      <c r="Q139"/>
      <c r="R139"/>
      <c r="S139"/>
      <c r="T139"/>
    </row>
    <row r="140" spans="1:20" hidden="1" x14ac:dyDescent="0.25">
      <c r="A140" s="30">
        <v>50000249</v>
      </c>
      <c r="B140">
        <v>917677</v>
      </c>
      <c r="C140" t="s">
        <v>154</v>
      </c>
      <c r="D140">
        <v>69800992</v>
      </c>
      <c r="E140" s="29">
        <v>42187</v>
      </c>
      <c r="F140">
        <v>31031669</v>
      </c>
      <c r="G140" s="30">
        <f>VLOOKUP(I140,[4]numerales!$A:$F,6,0)</f>
        <v>12400000</v>
      </c>
      <c r="H140" s="14">
        <f>VLOOKUP(I140,[4]numerales!$A:$B,2,0)</f>
        <v>270102</v>
      </c>
      <c r="I140" s="26">
        <v>121204</v>
      </c>
      <c r="J140" s="26"/>
      <c r="K140" s="1">
        <v>5000</v>
      </c>
      <c r="L140" s="26"/>
      <c r="Q140"/>
      <c r="R140"/>
      <c r="S140"/>
      <c r="T140"/>
    </row>
    <row r="141" spans="1:20" hidden="1" x14ac:dyDescent="0.25">
      <c r="A141" s="30">
        <v>50000249</v>
      </c>
      <c r="B141">
        <v>917683</v>
      </c>
      <c r="C141" t="s">
        <v>154</v>
      </c>
      <c r="D141">
        <v>52051348</v>
      </c>
      <c r="E141" s="29">
        <v>42187</v>
      </c>
      <c r="F141">
        <v>3056784</v>
      </c>
      <c r="G141" s="30">
        <f>VLOOKUP(I141,[4]numerales!$A:$F,6,0)</f>
        <v>12400000</v>
      </c>
      <c r="H141" s="14">
        <f>VLOOKUP(I141,[4]numerales!$A:$B,2,0)</f>
        <v>270102</v>
      </c>
      <c r="I141" s="26">
        <v>121204</v>
      </c>
      <c r="J141" s="26"/>
      <c r="K141" s="1">
        <v>5000</v>
      </c>
      <c r="L141" s="26"/>
      <c r="Q141"/>
      <c r="R141"/>
      <c r="S141"/>
      <c r="T141"/>
    </row>
    <row r="142" spans="1:20" hidden="1" x14ac:dyDescent="0.25">
      <c r="A142" s="30">
        <v>50000249</v>
      </c>
      <c r="B142">
        <v>917686</v>
      </c>
      <c r="C142" t="s">
        <v>154</v>
      </c>
      <c r="D142">
        <v>79692815</v>
      </c>
      <c r="E142" s="29">
        <v>42187</v>
      </c>
      <c r="F142">
        <v>32098366</v>
      </c>
      <c r="G142" s="30">
        <f>VLOOKUP(I142,[4]numerales!$A:$F,6,0)</f>
        <v>12400000</v>
      </c>
      <c r="H142" s="14">
        <f>VLOOKUP(I142,[4]numerales!$A:$B,2,0)</f>
        <v>270102</v>
      </c>
      <c r="I142" s="26">
        <v>121204</v>
      </c>
      <c r="J142" s="26"/>
      <c r="K142" s="1">
        <v>5000</v>
      </c>
      <c r="L142" s="26"/>
      <c r="Q142"/>
      <c r="R142"/>
      <c r="S142"/>
      <c r="T142"/>
    </row>
    <row r="143" spans="1:20" hidden="1" x14ac:dyDescent="0.25">
      <c r="A143" s="30">
        <v>50000249</v>
      </c>
      <c r="B143">
        <v>1085263</v>
      </c>
      <c r="C143" t="s">
        <v>154</v>
      </c>
      <c r="D143">
        <v>9002761031</v>
      </c>
      <c r="E143" s="29">
        <v>42187</v>
      </c>
      <c r="F143">
        <v>5448590</v>
      </c>
      <c r="G143" s="30">
        <f>VLOOKUP(I143,[4]numerales!$A:$F,6,0)</f>
        <v>96400000</v>
      </c>
      <c r="H143" s="14">
        <f>VLOOKUP(I143,[4]numerales!$A:$B,2,0)</f>
        <v>370101</v>
      </c>
      <c r="I143" s="26">
        <v>121280</v>
      </c>
      <c r="J143" s="26"/>
      <c r="K143" s="1">
        <v>5400</v>
      </c>
      <c r="L143" s="26"/>
      <c r="Q143"/>
      <c r="R143"/>
      <c r="S143"/>
      <c r="T143"/>
    </row>
    <row r="144" spans="1:20" hidden="1" x14ac:dyDescent="0.25">
      <c r="A144" s="30">
        <v>50000249</v>
      </c>
      <c r="B144">
        <v>1106422</v>
      </c>
      <c r="C144" t="s">
        <v>158</v>
      </c>
      <c r="D144">
        <v>1045671624</v>
      </c>
      <c r="E144" s="29">
        <v>42187</v>
      </c>
      <c r="F144">
        <v>30168415</v>
      </c>
      <c r="G144" s="30">
        <f>VLOOKUP(I144,[4]numerales!$A:$F,6,0)</f>
        <v>923272421</v>
      </c>
      <c r="H144" s="14">
        <f>VLOOKUP(I144,[4]numerales!$A:$B,2,0)</f>
        <v>190101</v>
      </c>
      <c r="I144" s="26">
        <v>190101</v>
      </c>
      <c r="J144" s="26"/>
      <c r="K144" s="1">
        <v>107400</v>
      </c>
      <c r="L144" s="26"/>
      <c r="Q144"/>
      <c r="R144"/>
      <c r="S144"/>
      <c r="T144"/>
    </row>
    <row r="145" spans="1:20" hidden="1" x14ac:dyDescent="0.25">
      <c r="A145" s="30">
        <v>50000249</v>
      </c>
      <c r="B145">
        <v>1190183</v>
      </c>
      <c r="C145" t="s">
        <v>163</v>
      </c>
      <c r="D145">
        <v>78762319</v>
      </c>
      <c r="E145" s="29">
        <v>42187</v>
      </c>
      <c r="F145">
        <v>6647038</v>
      </c>
      <c r="G145" s="30">
        <f>VLOOKUP(I145,[4]numerales!$A:$F,6,0)</f>
        <v>12400000</v>
      </c>
      <c r="H145" s="14">
        <f>VLOOKUP(I145,[4]numerales!$A:$B,2,0)</f>
        <v>270108</v>
      </c>
      <c r="I145" s="26">
        <v>270108</v>
      </c>
      <c r="J145" s="26"/>
      <c r="K145" s="1">
        <v>499466</v>
      </c>
      <c r="L145" s="26"/>
      <c r="Q145"/>
      <c r="R145"/>
      <c r="S145"/>
      <c r="T145"/>
    </row>
    <row r="146" spans="1:20" hidden="1" x14ac:dyDescent="0.25">
      <c r="A146" s="30">
        <v>50000249</v>
      </c>
      <c r="B146">
        <v>1190189</v>
      </c>
      <c r="C146" t="s">
        <v>163</v>
      </c>
      <c r="D146">
        <v>22865093</v>
      </c>
      <c r="E146" s="29">
        <v>42187</v>
      </c>
      <c r="F146">
        <v>6647038</v>
      </c>
      <c r="G146" s="30">
        <f>VLOOKUP(I146,[4]numerales!$A:$F,6,0)</f>
        <v>12400000</v>
      </c>
      <c r="H146" s="14">
        <f>VLOOKUP(I146,[4]numerales!$A:$B,2,0)</f>
        <v>270108</v>
      </c>
      <c r="I146" s="26">
        <v>270108</v>
      </c>
      <c r="J146" s="26"/>
      <c r="K146" s="1">
        <v>113847</v>
      </c>
      <c r="L146" s="26"/>
      <c r="Q146"/>
      <c r="R146"/>
      <c r="S146"/>
      <c r="T146"/>
    </row>
    <row r="147" spans="1:20" hidden="1" x14ac:dyDescent="0.25">
      <c r="A147" s="30">
        <v>50000249</v>
      </c>
      <c r="B147">
        <v>1190190</v>
      </c>
      <c r="C147" t="s">
        <v>163</v>
      </c>
      <c r="D147">
        <v>45499721</v>
      </c>
      <c r="E147" s="29">
        <v>42187</v>
      </c>
      <c r="F147">
        <v>6647038</v>
      </c>
      <c r="G147" s="30">
        <f>VLOOKUP(I147,[4]numerales!$A:$F,6,0)</f>
        <v>12400000</v>
      </c>
      <c r="H147" s="14">
        <f>VLOOKUP(I147,[4]numerales!$A:$B,2,0)</f>
        <v>270108</v>
      </c>
      <c r="I147" s="26">
        <v>270108</v>
      </c>
      <c r="J147" s="26"/>
      <c r="K147" s="1">
        <v>573710</v>
      </c>
      <c r="L147" s="26"/>
      <c r="Q147"/>
      <c r="R147"/>
      <c r="S147"/>
      <c r="T147"/>
    </row>
    <row r="148" spans="1:20" hidden="1" x14ac:dyDescent="0.25">
      <c r="A148" s="30">
        <v>50000249</v>
      </c>
      <c r="B148">
        <v>1190199</v>
      </c>
      <c r="C148" t="s">
        <v>163</v>
      </c>
      <c r="D148">
        <v>32716954</v>
      </c>
      <c r="E148" s="29">
        <v>42187</v>
      </c>
      <c r="F148">
        <v>6647038</v>
      </c>
      <c r="G148" s="30">
        <f>VLOOKUP(I148,[4]numerales!$A:$F,6,0)</f>
        <v>12400000</v>
      </c>
      <c r="H148" s="14">
        <f>VLOOKUP(I148,[4]numerales!$A:$B,2,0)</f>
        <v>270108</v>
      </c>
      <c r="I148" s="26">
        <v>270108</v>
      </c>
      <c r="J148" s="26"/>
      <c r="K148" s="1">
        <v>2034032</v>
      </c>
      <c r="L148" s="26"/>
      <c r="Q148"/>
      <c r="R148"/>
      <c r="S148"/>
      <c r="T148"/>
    </row>
    <row r="149" spans="1:20" hidden="1" x14ac:dyDescent="0.25">
      <c r="A149" s="30">
        <v>50000249</v>
      </c>
      <c r="B149">
        <v>1207817</v>
      </c>
      <c r="C149" t="s">
        <v>183</v>
      </c>
      <c r="D149">
        <v>2494188</v>
      </c>
      <c r="E149" s="29">
        <v>42187</v>
      </c>
      <c r="F149">
        <v>2422823</v>
      </c>
      <c r="G149" s="30">
        <f>VLOOKUP(I149,[4]numerales!$A:$F,6,0)</f>
        <v>96300000</v>
      </c>
      <c r="H149" s="14">
        <f>VLOOKUP(I149,[4]numerales!$A:$B,2,0)</f>
        <v>190101</v>
      </c>
      <c r="I149" s="26">
        <v>121270</v>
      </c>
      <c r="J149" s="26"/>
      <c r="K149" s="1">
        <v>8400</v>
      </c>
      <c r="L149" s="26"/>
      <c r="Q149"/>
      <c r="R149"/>
      <c r="S149"/>
      <c r="T149"/>
    </row>
    <row r="150" spans="1:20" hidden="1" x14ac:dyDescent="0.25">
      <c r="A150" s="30">
        <v>50000249</v>
      </c>
      <c r="B150">
        <v>1224282</v>
      </c>
      <c r="C150" t="s">
        <v>183</v>
      </c>
      <c r="D150">
        <v>29213876</v>
      </c>
      <c r="E150" s="29">
        <v>42187</v>
      </c>
      <c r="F150">
        <v>2422823</v>
      </c>
      <c r="G150" s="30">
        <f>VLOOKUP(I150,[4]numerales!$A:$F,6,0)</f>
        <v>96300000</v>
      </c>
      <c r="H150" s="14">
        <f>VLOOKUP(I150,[4]numerales!$A:$B,2,0)</f>
        <v>190101</v>
      </c>
      <c r="I150" s="26">
        <v>121270</v>
      </c>
      <c r="J150" s="26"/>
      <c r="K150" s="1">
        <v>47000</v>
      </c>
      <c r="L150" s="26"/>
      <c r="Q150"/>
      <c r="R150"/>
      <c r="S150"/>
      <c r="T150"/>
    </row>
    <row r="151" spans="1:20" hidden="1" x14ac:dyDescent="0.25">
      <c r="A151" s="30">
        <v>50000249</v>
      </c>
      <c r="B151">
        <v>1486710</v>
      </c>
      <c r="C151" t="s">
        <v>180</v>
      </c>
      <c r="D151">
        <v>23183188</v>
      </c>
      <c r="E151" s="29">
        <v>42187</v>
      </c>
      <c r="F151">
        <v>30021702</v>
      </c>
      <c r="G151" s="30">
        <f>VLOOKUP(I151,[4]numerales!$A:$F,6,0)</f>
        <v>12400000</v>
      </c>
      <c r="H151" s="14">
        <f>VLOOKUP(I151,[4]numerales!$A:$B,2,0)</f>
        <v>270102</v>
      </c>
      <c r="I151" s="26">
        <v>121204</v>
      </c>
      <c r="J151" s="26"/>
      <c r="K151" s="1">
        <v>5000</v>
      </c>
      <c r="L151" s="26"/>
      <c r="Q151"/>
      <c r="R151"/>
      <c r="S151"/>
      <c r="T151"/>
    </row>
    <row r="152" spans="1:20" hidden="1" x14ac:dyDescent="0.25">
      <c r="A152" s="30">
        <v>50000249</v>
      </c>
      <c r="B152">
        <v>1516403</v>
      </c>
      <c r="C152" t="s">
        <v>170</v>
      </c>
      <c r="D152">
        <v>1037608292</v>
      </c>
      <c r="E152" s="29">
        <v>42187</v>
      </c>
      <c r="F152">
        <v>2844630</v>
      </c>
      <c r="G152" s="30">
        <f>VLOOKUP(I152,[4]numerales!$A:$F,6,0)</f>
        <v>821500000</v>
      </c>
      <c r="H152" s="14">
        <f>VLOOKUP(I152,[4]numerales!$A:$B,2,0)</f>
        <v>410101</v>
      </c>
      <c r="I152" s="26">
        <v>270943</v>
      </c>
      <c r="J152" s="26"/>
      <c r="K152" s="1">
        <v>50000</v>
      </c>
      <c r="L152" s="26"/>
      <c r="Q152"/>
      <c r="R152"/>
      <c r="S152"/>
      <c r="T152"/>
    </row>
    <row r="153" spans="1:20" hidden="1" x14ac:dyDescent="0.25">
      <c r="A153" s="30">
        <v>50000249</v>
      </c>
      <c r="B153">
        <v>1530609</v>
      </c>
      <c r="C153" t="s">
        <v>154</v>
      </c>
      <c r="D153">
        <v>1014233469</v>
      </c>
      <c r="E153" s="29">
        <v>42187</v>
      </c>
      <c r="F153">
        <v>3421160</v>
      </c>
      <c r="G153" s="30">
        <f>VLOOKUP(I153,[4]numerales!$A:$F,6,0)</f>
        <v>12400000</v>
      </c>
      <c r="H153" s="14">
        <f>VLOOKUP(I153,[4]numerales!$A:$B,2,0)</f>
        <v>270102</v>
      </c>
      <c r="I153" s="26">
        <v>121204</v>
      </c>
      <c r="J153" s="26"/>
      <c r="K153" s="1">
        <v>5000</v>
      </c>
      <c r="L153" s="26"/>
      <c r="Q153"/>
      <c r="R153"/>
      <c r="S153"/>
      <c r="T153"/>
    </row>
    <row r="154" spans="1:20" hidden="1" x14ac:dyDescent="0.25">
      <c r="A154" s="30">
        <v>50000249</v>
      </c>
      <c r="B154">
        <v>1530638</v>
      </c>
      <c r="C154" t="s">
        <v>154</v>
      </c>
      <c r="D154">
        <v>1106740305</v>
      </c>
      <c r="E154" s="29">
        <v>42187</v>
      </c>
      <c r="F154">
        <v>31388343</v>
      </c>
      <c r="G154" s="30">
        <f>VLOOKUP(I154,[4]numerales!$A:$F,6,0)</f>
        <v>12400000</v>
      </c>
      <c r="H154" s="14">
        <f>VLOOKUP(I154,[4]numerales!$A:$B,2,0)</f>
        <v>270102</v>
      </c>
      <c r="I154" s="26">
        <v>121204</v>
      </c>
      <c r="J154" s="26"/>
      <c r="K154" s="1">
        <v>5000</v>
      </c>
      <c r="L154" s="26"/>
      <c r="Q154"/>
      <c r="R154"/>
      <c r="S154"/>
      <c r="T154"/>
    </row>
    <row r="155" spans="1:20" hidden="1" x14ac:dyDescent="0.25">
      <c r="A155" s="30">
        <v>50000249</v>
      </c>
      <c r="B155">
        <v>1531011</v>
      </c>
      <c r="C155" t="s">
        <v>181</v>
      </c>
      <c r="D155">
        <v>16045033</v>
      </c>
      <c r="E155" s="29">
        <v>42187</v>
      </c>
      <c r="F155">
        <v>8742800</v>
      </c>
      <c r="G155" s="30">
        <f>VLOOKUP(I155,[4]numerales!$A:$F,6,0)</f>
        <v>26800000</v>
      </c>
      <c r="H155" s="14">
        <f>VLOOKUP(I155,[4]numerales!$A:$B,2,0)</f>
        <v>360200</v>
      </c>
      <c r="I155" s="26">
        <v>360200</v>
      </c>
      <c r="J155" s="26"/>
      <c r="K155" s="1">
        <v>8600</v>
      </c>
      <c r="L155" s="26"/>
      <c r="Q155"/>
      <c r="R155"/>
      <c r="S155"/>
      <c r="T155"/>
    </row>
    <row r="156" spans="1:20" hidden="1" x14ac:dyDescent="0.25">
      <c r="A156" s="30">
        <v>50000249</v>
      </c>
      <c r="B156">
        <v>1533376</v>
      </c>
      <c r="C156" t="s">
        <v>181</v>
      </c>
      <c r="D156">
        <v>75102382</v>
      </c>
      <c r="E156" s="29">
        <v>42187</v>
      </c>
      <c r="F156">
        <v>75102382</v>
      </c>
      <c r="G156" s="30">
        <f>VLOOKUP(I156,[4]numerales!$A:$F,6,0)</f>
        <v>923272421</v>
      </c>
      <c r="H156" s="14">
        <f>VLOOKUP(I156,[4]numerales!$A:$B,2,0)</f>
        <v>190101</v>
      </c>
      <c r="I156" s="26">
        <v>190101</v>
      </c>
      <c r="J156" s="26"/>
      <c r="K156" s="1">
        <v>107400</v>
      </c>
      <c r="L156" s="26"/>
      <c r="Q156"/>
      <c r="R156"/>
      <c r="S156"/>
      <c r="T156"/>
    </row>
    <row r="157" spans="1:20" hidden="1" x14ac:dyDescent="0.25">
      <c r="A157" s="30">
        <v>50000249</v>
      </c>
      <c r="B157">
        <v>1552201</v>
      </c>
      <c r="C157" t="s">
        <v>198</v>
      </c>
      <c r="D157">
        <v>10057333</v>
      </c>
      <c r="E157" s="29">
        <v>42187</v>
      </c>
      <c r="F157">
        <v>3267085</v>
      </c>
      <c r="G157" s="30">
        <f>VLOOKUP(I157,[4]numerales!$A:$F,6,0)</f>
        <v>923272193</v>
      </c>
      <c r="H157" s="14">
        <f>VLOOKUP(I157,[4]numerales!$A:$B,2,0)</f>
        <v>131401</v>
      </c>
      <c r="I157" s="26">
        <v>131401</v>
      </c>
      <c r="J157" s="26"/>
      <c r="K157" s="1">
        <v>1100</v>
      </c>
      <c r="L157" s="26"/>
      <c r="Q157"/>
      <c r="R157"/>
      <c r="S157"/>
      <c r="T157"/>
    </row>
    <row r="158" spans="1:20" hidden="1" x14ac:dyDescent="0.25">
      <c r="A158" s="30">
        <v>50000249</v>
      </c>
      <c r="B158">
        <v>1552202</v>
      </c>
      <c r="C158" t="s">
        <v>198</v>
      </c>
      <c r="D158">
        <v>2730960</v>
      </c>
      <c r="E158" s="29">
        <v>42187</v>
      </c>
      <c r="F158">
        <v>31361280</v>
      </c>
      <c r="G158" s="30">
        <f>VLOOKUP(I158,[4]numerales!$A:$F,6,0)</f>
        <v>923272193</v>
      </c>
      <c r="H158" s="14">
        <f>VLOOKUP(I158,[4]numerales!$A:$B,2,0)</f>
        <v>131401</v>
      </c>
      <c r="I158" s="26">
        <v>131401</v>
      </c>
      <c r="J158" s="26"/>
      <c r="K158" s="1">
        <v>80100</v>
      </c>
      <c r="L158" s="26"/>
      <c r="Q158"/>
      <c r="R158"/>
      <c r="S158"/>
      <c r="T158"/>
    </row>
    <row r="159" spans="1:20" hidden="1" x14ac:dyDescent="0.25">
      <c r="A159" s="30">
        <v>50000249</v>
      </c>
      <c r="B159">
        <v>1601839</v>
      </c>
      <c r="C159" t="s">
        <v>205</v>
      </c>
      <c r="D159">
        <v>12227888</v>
      </c>
      <c r="E159" s="29">
        <v>42187</v>
      </c>
      <c r="F159">
        <v>31243409</v>
      </c>
      <c r="G159" s="30">
        <f>VLOOKUP(I159,[4]numerales!$A:$F,6,0)</f>
        <v>26800000</v>
      </c>
      <c r="H159" s="14">
        <f>VLOOKUP(I159,[4]numerales!$A:$B,2,0)</f>
        <v>360200</v>
      </c>
      <c r="I159" s="26">
        <v>360200</v>
      </c>
      <c r="J159" s="26"/>
      <c r="K159" s="1">
        <v>5000</v>
      </c>
      <c r="L159" s="26"/>
      <c r="Q159"/>
      <c r="R159"/>
      <c r="S159"/>
      <c r="T159"/>
    </row>
    <row r="160" spans="1:20" hidden="1" x14ac:dyDescent="0.25">
      <c r="A160" s="30">
        <v>50000249</v>
      </c>
      <c r="B160">
        <v>1667239</v>
      </c>
      <c r="C160" t="s">
        <v>154</v>
      </c>
      <c r="D160">
        <v>1015402177</v>
      </c>
      <c r="E160" s="29">
        <v>42187</v>
      </c>
      <c r="F160">
        <v>30050703</v>
      </c>
      <c r="G160" s="30">
        <f>VLOOKUP(I160,[4]numerales!$A:$F,6,0)</f>
        <v>923272421</v>
      </c>
      <c r="H160" s="14">
        <f>VLOOKUP(I160,[4]numerales!$A:$B,2,0)</f>
        <v>190101</v>
      </c>
      <c r="I160" s="26">
        <v>190101</v>
      </c>
      <c r="J160" s="26"/>
      <c r="K160" s="1">
        <v>107400</v>
      </c>
      <c r="L160" s="26"/>
      <c r="Q160"/>
      <c r="R160"/>
      <c r="S160"/>
      <c r="T160"/>
    </row>
    <row r="161" spans="1:20" hidden="1" x14ac:dyDescent="0.25">
      <c r="A161" s="30">
        <v>50000249</v>
      </c>
      <c r="B161">
        <v>1723976</v>
      </c>
      <c r="C161" t="s">
        <v>171</v>
      </c>
      <c r="D161">
        <v>1151943132</v>
      </c>
      <c r="E161" s="29">
        <v>42187</v>
      </c>
      <c r="F161">
        <v>8828517</v>
      </c>
      <c r="G161" s="30">
        <f>VLOOKUP(I161,[4]numerales!$A:$F,6,0)</f>
        <v>12400000</v>
      </c>
      <c r="H161" s="14">
        <f>VLOOKUP(I161,[4]numerales!$A:$B,2,0)</f>
        <v>270102</v>
      </c>
      <c r="I161" s="26">
        <v>121204</v>
      </c>
      <c r="J161" s="26"/>
      <c r="K161" s="1">
        <v>5000</v>
      </c>
      <c r="L161" s="26"/>
      <c r="Q161"/>
      <c r="R161"/>
      <c r="S161"/>
      <c r="T161"/>
    </row>
    <row r="162" spans="1:20" hidden="1" x14ac:dyDescent="0.25">
      <c r="A162" s="30">
        <v>50000249</v>
      </c>
      <c r="B162">
        <v>1723977</v>
      </c>
      <c r="C162" t="s">
        <v>171</v>
      </c>
      <c r="D162">
        <v>1143842659</v>
      </c>
      <c r="E162" s="29">
        <v>42187</v>
      </c>
      <c r="F162">
        <v>3253345</v>
      </c>
      <c r="G162" s="30">
        <f>VLOOKUP(I162,[4]numerales!$A:$F,6,0)</f>
        <v>12400000</v>
      </c>
      <c r="H162" s="14">
        <f>VLOOKUP(I162,[4]numerales!$A:$B,2,0)</f>
        <v>270102</v>
      </c>
      <c r="I162" s="26">
        <v>121204</v>
      </c>
      <c r="J162" s="26"/>
      <c r="K162" s="1">
        <v>5000</v>
      </c>
      <c r="L162" s="26"/>
      <c r="Q162"/>
      <c r="R162"/>
      <c r="S162"/>
      <c r="T162"/>
    </row>
    <row r="163" spans="1:20" hidden="1" x14ac:dyDescent="0.25">
      <c r="A163" s="30">
        <v>50000249</v>
      </c>
      <c r="B163">
        <v>1727119</v>
      </c>
      <c r="C163" t="s">
        <v>158</v>
      </c>
      <c r="D163">
        <v>1085227351</v>
      </c>
      <c r="E163" s="29">
        <v>42187</v>
      </c>
      <c r="F163">
        <v>30165822</v>
      </c>
      <c r="G163" s="30">
        <f>VLOOKUP(I163,[4]numerales!$A:$F,6,0)</f>
        <v>923272421</v>
      </c>
      <c r="H163" s="14">
        <f>VLOOKUP(I163,[4]numerales!$A:$B,2,0)</f>
        <v>190101</v>
      </c>
      <c r="I163" s="26">
        <v>190101</v>
      </c>
      <c r="J163" s="26"/>
      <c r="K163" s="1">
        <v>107400</v>
      </c>
      <c r="L163" s="26"/>
      <c r="Q163"/>
      <c r="R163"/>
      <c r="S163"/>
      <c r="T163"/>
    </row>
    <row r="164" spans="1:20" hidden="1" x14ac:dyDescent="0.25">
      <c r="A164" s="30">
        <v>50000249</v>
      </c>
      <c r="B164">
        <v>1733544</v>
      </c>
      <c r="C164" t="s">
        <v>159</v>
      </c>
      <c r="D164">
        <v>1096199903</v>
      </c>
      <c r="E164" s="29">
        <v>42187</v>
      </c>
      <c r="F164">
        <v>31333964</v>
      </c>
      <c r="G164" s="30">
        <f>VLOOKUP(I164,[4]numerales!$A:$F,6,0)</f>
        <v>12400000</v>
      </c>
      <c r="H164" s="14">
        <f>VLOOKUP(I164,[4]numerales!$A:$B,2,0)</f>
        <v>270102</v>
      </c>
      <c r="I164" s="26">
        <v>121204</v>
      </c>
      <c r="J164" s="26"/>
      <c r="K164" s="1">
        <v>5000</v>
      </c>
      <c r="L164" s="26"/>
      <c r="Q164"/>
      <c r="R164"/>
      <c r="S164"/>
      <c r="T164"/>
    </row>
    <row r="165" spans="1:20" hidden="1" x14ac:dyDescent="0.25">
      <c r="A165" s="30">
        <v>50000249</v>
      </c>
      <c r="B165">
        <v>1733545</v>
      </c>
      <c r="C165" t="s">
        <v>159</v>
      </c>
      <c r="D165">
        <v>1096199903</v>
      </c>
      <c r="E165" s="29">
        <v>42187</v>
      </c>
      <c r="F165">
        <v>31333964</v>
      </c>
      <c r="G165" s="30">
        <f>VLOOKUP(I165,[4]numerales!$A:$F,6,0)</f>
        <v>12400000</v>
      </c>
      <c r="H165" s="14">
        <f>VLOOKUP(I165,[4]numerales!$A:$B,2,0)</f>
        <v>270102</v>
      </c>
      <c r="I165" s="26">
        <v>121204</v>
      </c>
      <c r="J165" s="26"/>
      <c r="K165" s="1">
        <v>5000</v>
      </c>
      <c r="L165" s="26"/>
      <c r="Q165"/>
      <c r="R165"/>
      <c r="S165"/>
      <c r="T165"/>
    </row>
    <row r="166" spans="1:20" x14ac:dyDescent="0.25">
      <c r="A166" s="30">
        <v>50000249</v>
      </c>
      <c r="B166">
        <v>1745630</v>
      </c>
      <c r="C166" t="s">
        <v>181</v>
      </c>
      <c r="D166">
        <v>8908010537</v>
      </c>
      <c r="E166" s="29">
        <v>42187</v>
      </c>
      <c r="F166">
        <v>8879700</v>
      </c>
      <c r="G166" s="30">
        <f>VLOOKUP(I166,[4]numerales!$A:$F,6,0)</f>
        <v>11800000</v>
      </c>
      <c r="H166" s="14">
        <f>VLOOKUP(I166,[4]numerales!$A:$B,2,0)</f>
        <v>240101</v>
      </c>
      <c r="I166" s="26">
        <v>121265</v>
      </c>
      <c r="J166" s="26"/>
      <c r="K166" s="1">
        <v>46596</v>
      </c>
      <c r="L166" s="26"/>
      <c r="Q166"/>
      <c r="R166"/>
      <c r="S166"/>
      <c r="T166"/>
    </row>
    <row r="167" spans="1:20" hidden="1" x14ac:dyDescent="0.25">
      <c r="A167" s="30">
        <v>50000249</v>
      </c>
      <c r="B167">
        <v>1746267</v>
      </c>
      <c r="C167" t="s">
        <v>181</v>
      </c>
      <c r="D167">
        <v>9847577</v>
      </c>
      <c r="E167" s="29">
        <v>42187</v>
      </c>
      <c r="F167">
        <v>9506050</v>
      </c>
      <c r="G167" s="30">
        <f>VLOOKUP(I167,[4]numerales!$A:$F,6,0)</f>
        <v>12400000</v>
      </c>
      <c r="H167" s="14">
        <f>VLOOKUP(I167,[4]numerales!$A:$B,2,0)</f>
        <v>270102</v>
      </c>
      <c r="I167" s="26">
        <v>121204</v>
      </c>
      <c r="J167" s="26"/>
      <c r="K167" s="1">
        <v>5000</v>
      </c>
      <c r="L167" s="26"/>
      <c r="Q167"/>
      <c r="R167"/>
      <c r="S167"/>
      <c r="T167"/>
    </row>
    <row r="168" spans="1:20" hidden="1" x14ac:dyDescent="0.25">
      <c r="A168" s="30">
        <v>50000249</v>
      </c>
      <c r="B168">
        <v>1747666</v>
      </c>
      <c r="C168" t="s">
        <v>181</v>
      </c>
      <c r="D168">
        <v>28953747</v>
      </c>
      <c r="E168" s="29">
        <v>42187</v>
      </c>
      <c r="F168">
        <v>8876674</v>
      </c>
      <c r="G168" s="30">
        <f>VLOOKUP(I168,[4]numerales!$A:$F,6,0)</f>
        <v>923272193</v>
      </c>
      <c r="H168" s="14">
        <f>VLOOKUP(I168,[4]numerales!$A:$B,2,0)</f>
        <v>131401</v>
      </c>
      <c r="I168" s="26">
        <v>131401</v>
      </c>
      <c r="J168" s="26"/>
      <c r="K168" s="1">
        <v>7700</v>
      </c>
      <c r="L168" s="26"/>
      <c r="Q168"/>
      <c r="R168"/>
      <c r="S168"/>
      <c r="T168"/>
    </row>
    <row r="169" spans="1:20" hidden="1" x14ac:dyDescent="0.25">
      <c r="A169" s="30">
        <v>50000249</v>
      </c>
      <c r="B169">
        <v>1779080</v>
      </c>
      <c r="C169" t="s">
        <v>211</v>
      </c>
      <c r="D169">
        <v>65631195</v>
      </c>
      <c r="E169" s="29">
        <v>42187</v>
      </c>
      <c r="F169">
        <v>31266056</v>
      </c>
      <c r="G169" s="30">
        <f>VLOOKUP(I169,[4]numerales!$A:$F,6,0)</f>
        <v>923272421</v>
      </c>
      <c r="H169" s="14">
        <f>VLOOKUP(I169,[4]numerales!$A:$B,2,0)</f>
        <v>190101</v>
      </c>
      <c r="I169" s="26">
        <v>190101</v>
      </c>
      <c r="J169" s="26"/>
      <c r="K169" s="1">
        <v>107400</v>
      </c>
      <c r="L169" s="26"/>
      <c r="Q169"/>
      <c r="R169"/>
      <c r="S169"/>
      <c r="T169"/>
    </row>
    <row r="170" spans="1:20" hidden="1" x14ac:dyDescent="0.25">
      <c r="A170" s="30">
        <v>50000249</v>
      </c>
      <c r="B170">
        <v>1792562</v>
      </c>
      <c r="C170" t="s">
        <v>181</v>
      </c>
      <c r="D170">
        <v>1053817599</v>
      </c>
      <c r="E170" s="29">
        <v>42187</v>
      </c>
      <c r="F170">
        <v>31050240</v>
      </c>
      <c r="G170" s="30">
        <f>VLOOKUP(I170,[4]numerales!$A:$F,6,0)</f>
        <v>12400000</v>
      </c>
      <c r="H170" s="14">
        <f>VLOOKUP(I170,[4]numerales!$A:$B,2,0)</f>
        <v>270102</v>
      </c>
      <c r="I170" s="26">
        <v>121204</v>
      </c>
      <c r="J170" s="26"/>
      <c r="K170" s="1">
        <v>5000</v>
      </c>
      <c r="L170" s="26"/>
      <c r="Q170"/>
      <c r="R170"/>
      <c r="S170"/>
      <c r="T170"/>
    </row>
    <row r="171" spans="1:20" hidden="1" x14ac:dyDescent="0.25">
      <c r="A171" s="30">
        <v>50000249</v>
      </c>
      <c r="B171">
        <v>1792563</v>
      </c>
      <c r="C171" t="s">
        <v>181</v>
      </c>
      <c r="D171">
        <v>75069200</v>
      </c>
      <c r="E171" s="29">
        <v>42187</v>
      </c>
      <c r="F171">
        <v>31038701</v>
      </c>
      <c r="G171" s="30">
        <f>VLOOKUP(I171,[4]numerales!$A:$F,6,0)</f>
        <v>12400000</v>
      </c>
      <c r="H171" s="14">
        <f>VLOOKUP(I171,[4]numerales!$A:$B,2,0)</f>
        <v>270102</v>
      </c>
      <c r="I171" s="26">
        <v>121204</v>
      </c>
      <c r="J171" s="26"/>
      <c r="K171" s="1">
        <v>5000</v>
      </c>
      <c r="L171" s="26"/>
      <c r="Q171"/>
      <c r="R171"/>
      <c r="S171"/>
      <c r="T171"/>
    </row>
    <row r="172" spans="1:20" hidden="1" x14ac:dyDescent="0.25">
      <c r="A172" s="30">
        <v>50000249</v>
      </c>
      <c r="B172">
        <v>1792570</v>
      </c>
      <c r="C172" t="s">
        <v>181</v>
      </c>
      <c r="D172">
        <v>1053826788</v>
      </c>
      <c r="E172" s="29">
        <v>42187</v>
      </c>
      <c r="F172">
        <v>31054658</v>
      </c>
      <c r="G172" s="30">
        <f>VLOOKUP(I172,[4]numerales!$A:$F,6,0)</f>
        <v>12400000</v>
      </c>
      <c r="H172" s="14">
        <f>VLOOKUP(I172,[4]numerales!$A:$B,2,0)</f>
        <v>270102</v>
      </c>
      <c r="I172" s="26">
        <v>121204</v>
      </c>
      <c r="J172" s="26"/>
      <c r="K172" s="1">
        <v>5000</v>
      </c>
      <c r="L172" s="26"/>
      <c r="Q172"/>
      <c r="R172"/>
      <c r="S172"/>
      <c r="T172"/>
    </row>
    <row r="173" spans="1:20" hidden="1" x14ac:dyDescent="0.25">
      <c r="A173" s="30">
        <v>50000249</v>
      </c>
      <c r="B173">
        <v>1792571</v>
      </c>
      <c r="C173" t="s">
        <v>181</v>
      </c>
      <c r="D173">
        <v>1056302693</v>
      </c>
      <c r="E173" s="29">
        <v>42187</v>
      </c>
      <c r="F173">
        <v>31170573</v>
      </c>
      <c r="G173" s="30">
        <f>VLOOKUP(I173,[4]numerales!$A:$F,6,0)</f>
        <v>12400000</v>
      </c>
      <c r="H173" s="14">
        <f>VLOOKUP(I173,[4]numerales!$A:$B,2,0)</f>
        <v>270102</v>
      </c>
      <c r="I173" s="26">
        <v>121204</v>
      </c>
      <c r="J173" s="26"/>
      <c r="K173" s="1">
        <v>5000</v>
      </c>
      <c r="L173" s="26"/>
      <c r="Q173"/>
      <c r="R173"/>
      <c r="S173"/>
      <c r="T173"/>
    </row>
    <row r="174" spans="1:20" hidden="1" x14ac:dyDescent="0.25">
      <c r="A174" s="30">
        <v>50000249</v>
      </c>
      <c r="B174">
        <v>1846126</v>
      </c>
      <c r="C174" t="s">
        <v>154</v>
      </c>
      <c r="D174">
        <v>88173213</v>
      </c>
      <c r="E174" s="29">
        <v>42187</v>
      </c>
      <c r="F174">
        <v>4725494</v>
      </c>
      <c r="G174" s="30">
        <f>VLOOKUP(I174,[4]numerales!$A:$F,6,0)</f>
        <v>923272421</v>
      </c>
      <c r="H174" s="14">
        <f>VLOOKUP(I174,[4]numerales!$A:$B,2,0)</f>
        <v>190101</v>
      </c>
      <c r="I174" s="26">
        <v>190101</v>
      </c>
      <c r="J174" s="26"/>
      <c r="K174" s="1">
        <v>5400</v>
      </c>
      <c r="L174" s="26"/>
      <c r="Q174"/>
      <c r="R174"/>
      <c r="S174"/>
      <c r="T174"/>
    </row>
    <row r="175" spans="1:20" hidden="1" x14ac:dyDescent="0.25">
      <c r="A175" s="30">
        <v>50000249</v>
      </c>
      <c r="B175">
        <v>1890784</v>
      </c>
      <c r="C175" t="s">
        <v>189</v>
      </c>
      <c r="D175">
        <v>14699820</v>
      </c>
      <c r="E175" s="29">
        <v>42187</v>
      </c>
      <c r="F175">
        <v>31676421</v>
      </c>
      <c r="G175" s="30">
        <f>VLOOKUP(I175,[4]numerales!$A:$F,6,0)</f>
        <v>923272421</v>
      </c>
      <c r="H175" s="14">
        <f>VLOOKUP(I175,[4]numerales!$A:$B,2,0)</f>
        <v>190101</v>
      </c>
      <c r="I175" s="26">
        <v>190101</v>
      </c>
      <c r="J175" s="26"/>
      <c r="K175" s="1">
        <v>107400</v>
      </c>
      <c r="L175" s="26"/>
      <c r="Q175"/>
      <c r="R175"/>
      <c r="S175"/>
      <c r="T175"/>
    </row>
    <row r="176" spans="1:20" hidden="1" x14ac:dyDescent="0.25">
      <c r="A176" s="30">
        <v>50000249</v>
      </c>
      <c r="B176">
        <v>1891081</v>
      </c>
      <c r="C176" t="s">
        <v>189</v>
      </c>
      <c r="D176">
        <v>1144132897</v>
      </c>
      <c r="E176" s="29">
        <v>42187</v>
      </c>
      <c r="F176">
        <v>31480706</v>
      </c>
      <c r="G176" s="30">
        <f>VLOOKUP(I176,[4]numerales!$A:$F,6,0)</f>
        <v>923272421</v>
      </c>
      <c r="H176" s="14">
        <f>VLOOKUP(I176,[4]numerales!$A:$B,2,0)</f>
        <v>190101</v>
      </c>
      <c r="I176" s="26">
        <v>190101</v>
      </c>
      <c r="J176" s="26"/>
      <c r="K176" s="1">
        <v>107400</v>
      </c>
      <c r="L176" s="26"/>
      <c r="Q176"/>
      <c r="R176"/>
      <c r="S176"/>
      <c r="T176"/>
    </row>
    <row r="177" spans="1:20" hidden="1" x14ac:dyDescent="0.25">
      <c r="A177" s="30">
        <v>50000249</v>
      </c>
      <c r="B177">
        <v>1895521</v>
      </c>
      <c r="C177" t="s">
        <v>170</v>
      </c>
      <c r="D177">
        <v>1128281741</v>
      </c>
      <c r="E177" s="29">
        <v>42187</v>
      </c>
      <c r="F177">
        <v>3414828</v>
      </c>
      <c r="G177" s="30">
        <f>VLOOKUP(I177,[4]numerales!$A:$F,6,0)</f>
        <v>923272421</v>
      </c>
      <c r="H177" s="14">
        <f>VLOOKUP(I177,[4]numerales!$A:$B,2,0)</f>
        <v>190101</v>
      </c>
      <c r="I177" s="26">
        <v>190101</v>
      </c>
      <c r="J177" s="26"/>
      <c r="K177" s="1">
        <v>107400</v>
      </c>
      <c r="L177" s="26"/>
      <c r="Q177"/>
      <c r="R177"/>
      <c r="S177"/>
      <c r="T177"/>
    </row>
    <row r="178" spans="1:20" hidden="1" x14ac:dyDescent="0.25">
      <c r="A178" s="30">
        <v>50000249</v>
      </c>
      <c r="B178">
        <v>1895562</v>
      </c>
      <c r="C178" t="s">
        <v>170</v>
      </c>
      <c r="D178">
        <v>1037582233</v>
      </c>
      <c r="E178" s="29">
        <v>42187</v>
      </c>
      <c r="F178">
        <v>31089669</v>
      </c>
      <c r="G178" s="30">
        <f>VLOOKUP(I178,[4]numerales!$A:$F,6,0)</f>
        <v>923272421</v>
      </c>
      <c r="H178" s="14">
        <f>VLOOKUP(I178,[4]numerales!$A:$B,2,0)</f>
        <v>190101</v>
      </c>
      <c r="I178" s="26">
        <v>190101</v>
      </c>
      <c r="J178" s="26"/>
      <c r="K178" s="1">
        <v>107400</v>
      </c>
      <c r="L178" s="26"/>
      <c r="Q178"/>
      <c r="R178"/>
      <c r="S178"/>
      <c r="T178"/>
    </row>
    <row r="179" spans="1:20" hidden="1" x14ac:dyDescent="0.25">
      <c r="A179" s="30">
        <v>50000249</v>
      </c>
      <c r="B179">
        <v>1898646</v>
      </c>
      <c r="C179" t="s">
        <v>172</v>
      </c>
      <c r="D179">
        <v>36345843</v>
      </c>
      <c r="E179" s="29">
        <v>42187</v>
      </c>
      <c r="F179">
        <v>8760850</v>
      </c>
      <c r="G179" s="30">
        <f>VLOOKUP(I179,[4]numerales!$A:$F,6,0)</f>
        <v>12400000</v>
      </c>
      <c r="H179" s="14">
        <f>VLOOKUP(I179,[4]numerales!$A:$B,2,0)</f>
        <v>270102</v>
      </c>
      <c r="I179" s="26">
        <v>121204</v>
      </c>
      <c r="J179" s="26"/>
      <c r="K179" s="1">
        <v>5000</v>
      </c>
      <c r="L179" s="26"/>
      <c r="Q179"/>
      <c r="R179"/>
      <c r="S179"/>
      <c r="T179"/>
    </row>
    <row r="180" spans="1:20" hidden="1" x14ac:dyDescent="0.25">
      <c r="A180" s="30">
        <v>50000249</v>
      </c>
      <c r="B180">
        <v>1901208</v>
      </c>
      <c r="C180" t="s">
        <v>154</v>
      </c>
      <c r="D180">
        <v>1118549663</v>
      </c>
      <c r="E180" s="29">
        <v>42187</v>
      </c>
      <c r="F180">
        <v>31935419</v>
      </c>
      <c r="G180" s="30">
        <f>VLOOKUP(I180,[4]numerales!$A:$F,6,0)</f>
        <v>12400000</v>
      </c>
      <c r="H180" s="14">
        <f>VLOOKUP(I180,[4]numerales!$A:$B,2,0)</f>
        <v>270102</v>
      </c>
      <c r="I180" s="26">
        <v>121204</v>
      </c>
      <c r="J180" s="26"/>
      <c r="K180" s="1">
        <v>5000</v>
      </c>
      <c r="L180" s="26"/>
      <c r="Q180"/>
      <c r="R180"/>
      <c r="S180"/>
      <c r="T180"/>
    </row>
    <row r="181" spans="1:20" hidden="1" x14ac:dyDescent="0.25">
      <c r="A181" s="30">
        <v>50000249</v>
      </c>
      <c r="B181">
        <v>1963190</v>
      </c>
      <c r="C181" t="s">
        <v>172</v>
      </c>
      <c r="D181">
        <v>55113007</v>
      </c>
      <c r="E181" s="29">
        <v>42187</v>
      </c>
      <c r="F181">
        <v>0</v>
      </c>
      <c r="G181" s="30">
        <f>VLOOKUP(I181,[4]numerales!$A:$F,6,0)</f>
        <v>12400000</v>
      </c>
      <c r="H181" s="14">
        <f>VLOOKUP(I181,[4]numerales!$A:$B,2,0)</f>
        <v>270102</v>
      </c>
      <c r="I181" s="26">
        <v>121204</v>
      </c>
      <c r="J181" s="26"/>
      <c r="K181" s="1">
        <v>5000</v>
      </c>
      <c r="L181" s="26"/>
      <c r="Q181"/>
      <c r="R181"/>
      <c r="S181"/>
      <c r="T181"/>
    </row>
    <row r="182" spans="1:20" hidden="1" x14ac:dyDescent="0.25">
      <c r="A182" s="30">
        <v>50000249</v>
      </c>
      <c r="B182">
        <v>1984685</v>
      </c>
      <c r="C182" t="s">
        <v>158</v>
      </c>
      <c r="D182">
        <v>1140818614</v>
      </c>
      <c r="E182" s="29">
        <v>42187</v>
      </c>
      <c r="F182">
        <v>3045345</v>
      </c>
      <c r="G182" s="30">
        <f>VLOOKUP(I182,[4]numerales!$A:$F,6,0)</f>
        <v>923272421</v>
      </c>
      <c r="H182" s="14">
        <f>VLOOKUP(I182,[4]numerales!$A:$B,2,0)</f>
        <v>190101</v>
      </c>
      <c r="I182" s="26">
        <v>190101</v>
      </c>
      <c r="J182" s="26"/>
      <c r="K182" s="1">
        <v>107400</v>
      </c>
      <c r="L182" s="26"/>
      <c r="Q182"/>
      <c r="R182"/>
      <c r="S182"/>
      <c r="T182"/>
    </row>
    <row r="183" spans="1:20" hidden="1" x14ac:dyDescent="0.25">
      <c r="A183" s="30">
        <v>50000249</v>
      </c>
      <c r="B183">
        <v>2109326</v>
      </c>
      <c r="C183" t="s">
        <v>163</v>
      </c>
      <c r="D183">
        <v>70136390</v>
      </c>
      <c r="E183" s="29">
        <v>42187</v>
      </c>
      <c r="F183">
        <v>31640805</v>
      </c>
      <c r="G183" s="30">
        <f>VLOOKUP(I183,[4]numerales!$A:$F,6,0)</f>
        <v>26800000</v>
      </c>
      <c r="H183" s="14">
        <f>VLOOKUP(I183,[4]numerales!$A:$B,2,0)</f>
        <v>360200</v>
      </c>
      <c r="I183" s="26">
        <v>360200</v>
      </c>
      <c r="J183" s="26"/>
      <c r="K183" s="1">
        <v>1452195</v>
      </c>
      <c r="L183" s="26"/>
      <c r="Q183"/>
      <c r="R183"/>
      <c r="S183"/>
      <c r="T183"/>
    </row>
    <row r="184" spans="1:20" hidden="1" x14ac:dyDescent="0.25">
      <c r="A184" s="30">
        <v>50000249</v>
      </c>
      <c r="B184">
        <v>2178072</v>
      </c>
      <c r="C184" t="s">
        <v>154</v>
      </c>
      <c r="D184">
        <v>12580060</v>
      </c>
      <c r="E184" s="29">
        <v>42187</v>
      </c>
      <c r="F184">
        <v>2822816</v>
      </c>
      <c r="G184" s="30">
        <f>VLOOKUP(I184,[4]numerales!$A:$F,6,0)</f>
        <v>923272193</v>
      </c>
      <c r="H184" s="14">
        <f>VLOOKUP(I184,[4]numerales!$A:$B,2,0)</f>
        <v>131401</v>
      </c>
      <c r="I184" s="26">
        <v>131401</v>
      </c>
      <c r="J184" s="26"/>
      <c r="K184" s="1">
        <v>9700</v>
      </c>
      <c r="L184" s="26"/>
      <c r="Q184"/>
      <c r="R184"/>
      <c r="S184"/>
      <c r="T184"/>
    </row>
    <row r="185" spans="1:20" hidden="1" x14ac:dyDescent="0.25">
      <c r="A185" s="30">
        <v>50000249</v>
      </c>
      <c r="B185">
        <v>2178124</v>
      </c>
      <c r="C185" t="s">
        <v>154</v>
      </c>
      <c r="D185">
        <v>39008455</v>
      </c>
      <c r="E185" s="29">
        <v>42187</v>
      </c>
      <c r="F185">
        <v>2822816</v>
      </c>
      <c r="G185" s="30">
        <f>VLOOKUP(I185,[4]numerales!$A:$F,6,0)</f>
        <v>923272193</v>
      </c>
      <c r="H185" s="14">
        <f>VLOOKUP(I185,[4]numerales!$A:$B,2,0)</f>
        <v>131401</v>
      </c>
      <c r="I185" s="26">
        <v>131401</v>
      </c>
      <c r="J185" s="26"/>
      <c r="K185" s="1">
        <v>15700</v>
      </c>
      <c r="L185" s="26"/>
      <c r="Q185"/>
      <c r="R185"/>
      <c r="S185"/>
      <c r="T185"/>
    </row>
    <row r="186" spans="1:20" hidden="1" x14ac:dyDescent="0.25">
      <c r="A186" s="30">
        <v>50000249</v>
      </c>
      <c r="B186">
        <v>2178131</v>
      </c>
      <c r="C186" t="s">
        <v>154</v>
      </c>
      <c r="D186">
        <v>19141249</v>
      </c>
      <c r="E186" s="29">
        <v>42187</v>
      </c>
      <c r="F186">
        <v>2822816</v>
      </c>
      <c r="G186" s="30">
        <f>VLOOKUP(I186,[4]numerales!$A:$F,6,0)</f>
        <v>923272193</v>
      </c>
      <c r="H186" s="14">
        <f>VLOOKUP(I186,[4]numerales!$A:$B,2,0)</f>
        <v>131401</v>
      </c>
      <c r="I186" s="26">
        <v>131401</v>
      </c>
      <c r="J186" s="26"/>
      <c r="K186" s="1">
        <v>10400</v>
      </c>
      <c r="L186" s="26"/>
      <c r="Q186"/>
      <c r="R186"/>
      <c r="S186"/>
      <c r="T186"/>
    </row>
    <row r="187" spans="1:20" hidden="1" x14ac:dyDescent="0.25">
      <c r="A187" s="30">
        <v>50000249</v>
      </c>
      <c r="B187">
        <v>2178132</v>
      </c>
      <c r="C187" t="s">
        <v>154</v>
      </c>
      <c r="D187">
        <v>19197318</v>
      </c>
      <c r="E187" s="29">
        <v>42187</v>
      </c>
      <c r="F187">
        <v>2822816</v>
      </c>
      <c r="G187" s="30">
        <f>VLOOKUP(I187,[4]numerales!$A:$F,6,0)</f>
        <v>923272193</v>
      </c>
      <c r="H187" s="14">
        <f>VLOOKUP(I187,[4]numerales!$A:$B,2,0)</f>
        <v>131401</v>
      </c>
      <c r="I187" s="26">
        <v>131401</v>
      </c>
      <c r="J187" s="26"/>
      <c r="K187" s="1">
        <v>7500</v>
      </c>
      <c r="L187" s="26"/>
      <c r="Q187"/>
      <c r="R187"/>
      <c r="S187"/>
      <c r="T187"/>
    </row>
    <row r="188" spans="1:20" hidden="1" x14ac:dyDescent="0.25">
      <c r="A188" s="30">
        <v>50000249</v>
      </c>
      <c r="B188">
        <v>2189902</v>
      </c>
      <c r="C188" t="s">
        <v>158</v>
      </c>
      <c r="D188">
        <v>1143115194</v>
      </c>
      <c r="E188" s="29">
        <v>42187</v>
      </c>
      <c r="F188">
        <v>3663460</v>
      </c>
      <c r="G188" s="30">
        <f>VLOOKUP(I188,[4]numerales!$A:$F,6,0)</f>
        <v>923272421</v>
      </c>
      <c r="H188" s="14">
        <f>VLOOKUP(I188,[4]numerales!$A:$B,2,0)</f>
        <v>190101</v>
      </c>
      <c r="I188" s="26">
        <v>190101</v>
      </c>
      <c r="J188" s="26"/>
      <c r="K188" s="1">
        <v>107400</v>
      </c>
      <c r="L188" s="26"/>
      <c r="Q188"/>
      <c r="R188"/>
      <c r="S188"/>
      <c r="T188"/>
    </row>
    <row r="189" spans="1:20" hidden="1" x14ac:dyDescent="0.25">
      <c r="A189" s="30">
        <v>50000249</v>
      </c>
      <c r="B189">
        <v>2211558</v>
      </c>
      <c r="C189" t="s">
        <v>170</v>
      </c>
      <c r="D189">
        <v>8909042242</v>
      </c>
      <c r="E189" s="29">
        <v>42187</v>
      </c>
      <c r="F189">
        <v>5115540</v>
      </c>
      <c r="G189" s="30">
        <f>VLOOKUP(I189,[4]numerales!$A:$F,6,0)</f>
        <v>11100000</v>
      </c>
      <c r="H189" s="14">
        <f>VLOOKUP(I189,[4]numerales!$A:$B,2,0)</f>
        <v>150112</v>
      </c>
      <c r="I189" s="26">
        <v>121275</v>
      </c>
      <c r="J189" s="26"/>
      <c r="K189" s="1">
        <v>1933050</v>
      </c>
      <c r="L189" s="26"/>
      <c r="Q189"/>
      <c r="R189"/>
      <c r="S189"/>
      <c r="T189"/>
    </row>
    <row r="190" spans="1:20" hidden="1" x14ac:dyDescent="0.25">
      <c r="A190" s="30">
        <v>50000249</v>
      </c>
      <c r="B190">
        <v>2218302</v>
      </c>
      <c r="C190" t="s">
        <v>189</v>
      </c>
      <c r="D190">
        <v>6376890</v>
      </c>
      <c r="E190" s="29">
        <v>42187</v>
      </c>
      <c r="F190">
        <v>2870984</v>
      </c>
      <c r="G190" s="30">
        <f>VLOOKUP(I190,[4]numerales!$A:$F,6,0)</f>
        <v>923272193</v>
      </c>
      <c r="H190" s="14">
        <f>VLOOKUP(I190,[4]numerales!$A:$B,2,0)</f>
        <v>131401</v>
      </c>
      <c r="I190" s="26">
        <v>131401</v>
      </c>
      <c r="J190" s="26"/>
      <c r="K190" s="1">
        <v>300062</v>
      </c>
      <c r="L190" s="26"/>
      <c r="Q190"/>
      <c r="R190"/>
      <c r="S190"/>
      <c r="T190"/>
    </row>
    <row r="191" spans="1:20" hidden="1" x14ac:dyDescent="0.25">
      <c r="A191" s="30">
        <v>50000249</v>
      </c>
      <c r="B191">
        <v>2390034</v>
      </c>
      <c r="C191" t="s">
        <v>172</v>
      </c>
      <c r="D191">
        <v>93412367</v>
      </c>
      <c r="E191" s="29">
        <v>42187</v>
      </c>
      <c r="F191">
        <v>31078905</v>
      </c>
      <c r="G191" s="30">
        <f>VLOOKUP(I191,[4]numerales!$A:$F,6,0)</f>
        <v>26800000</v>
      </c>
      <c r="H191" s="14">
        <f>VLOOKUP(I191,[4]numerales!$A:$B,2,0)</f>
        <v>360200</v>
      </c>
      <c r="I191" s="26">
        <v>360200</v>
      </c>
      <c r="J191" s="26"/>
      <c r="K191" s="1">
        <v>22000</v>
      </c>
      <c r="L191" s="26"/>
      <c r="Q191"/>
      <c r="R191"/>
      <c r="S191"/>
      <c r="T191"/>
    </row>
    <row r="192" spans="1:20" hidden="1" x14ac:dyDescent="0.25">
      <c r="A192" s="30">
        <v>50000249</v>
      </c>
      <c r="B192">
        <v>2422051</v>
      </c>
      <c r="C192" t="s">
        <v>154</v>
      </c>
      <c r="D192">
        <v>5963255</v>
      </c>
      <c r="E192" s="29">
        <v>42187</v>
      </c>
      <c r="F192">
        <v>2810228</v>
      </c>
      <c r="G192" s="30">
        <f>VLOOKUP(I192,[4]numerales!$A:$F,6,0)</f>
        <v>96400000</v>
      </c>
      <c r="H192" s="14">
        <f>VLOOKUP(I192,[4]numerales!$A:$B,2,0)</f>
        <v>370101</v>
      </c>
      <c r="I192" s="26">
        <v>121280</v>
      </c>
      <c r="J192" s="26"/>
      <c r="K192" s="1">
        <v>5400</v>
      </c>
      <c r="L192" s="26"/>
      <c r="Q192"/>
      <c r="R192"/>
      <c r="S192"/>
      <c r="T192"/>
    </row>
    <row r="193" spans="1:20" hidden="1" x14ac:dyDescent="0.25">
      <c r="A193" s="30">
        <v>50000249</v>
      </c>
      <c r="B193">
        <v>2425793</v>
      </c>
      <c r="C193" t="s">
        <v>169</v>
      </c>
      <c r="D193">
        <v>5207325</v>
      </c>
      <c r="E193" s="29">
        <v>42187</v>
      </c>
      <c r="F193">
        <v>7299246</v>
      </c>
      <c r="G193" s="30">
        <f>VLOOKUP(I193,[4]numerales!$A:$F,6,0)</f>
        <v>12400000</v>
      </c>
      <c r="H193" s="14">
        <f>VLOOKUP(I193,[4]numerales!$A:$B,2,0)</f>
        <v>270102</v>
      </c>
      <c r="I193" s="26">
        <v>121204</v>
      </c>
      <c r="J193" s="26"/>
      <c r="K193" s="1">
        <v>5000</v>
      </c>
      <c r="L193" s="26"/>
      <c r="Q193"/>
      <c r="R193"/>
      <c r="S193"/>
      <c r="T193"/>
    </row>
    <row r="194" spans="1:20" hidden="1" x14ac:dyDescent="0.25">
      <c r="A194" s="30">
        <v>50000249</v>
      </c>
      <c r="B194">
        <v>2427483</v>
      </c>
      <c r="C194" t="s">
        <v>170</v>
      </c>
      <c r="D194">
        <v>1048458698</v>
      </c>
      <c r="E194" s="29">
        <v>42187</v>
      </c>
      <c r="F194">
        <v>31227583</v>
      </c>
      <c r="G194" s="30">
        <f>VLOOKUP(I194,[4]numerales!$A:$F,6,0)</f>
        <v>923272421</v>
      </c>
      <c r="H194" s="14">
        <f>VLOOKUP(I194,[4]numerales!$A:$B,2,0)</f>
        <v>190101</v>
      </c>
      <c r="I194" s="26">
        <v>190101</v>
      </c>
      <c r="J194" s="26"/>
      <c r="K194" s="1">
        <v>107400</v>
      </c>
      <c r="L194" s="26"/>
      <c r="Q194"/>
      <c r="R194"/>
      <c r="S194"/>
      <c r="T194"/>
    </row>
    <row r="195" spans="1:20" hidden="1" x14ac:dyDescent="0.25">
      <c r="A195" s="30">
        <v>50000249</v>
      </c>
      <c r="B195">
        <v>2441516</v>
      </c>
      <c r="C195" t="s">
        <v>154</v>
      </c>
      <c r="D195">
        <v>79629006</v>
      </c>
      <c r="E195" s="29">
        <v>42187</v>
      </c>
      <c r="F195">
        <v>4101665</v>
      </c>
      <c r="G195" s="30">
        <f>VLOOKUP(I195,[4]numerales!$A:$F,6,0)</f>
        <v>12200000</v>
      </c>
      <c r="H195" s="14">
        <f>VLOOKUP(I195,[4]numerales!$A:$B,2,0)</f>
        <v>250101</v>
      </c>
      <c r="I195" s="26">
        <v>121225</v>
      </c>
      <c r="J195" s="26"/>
      <c r="K195" s="1">
        <v>100000</v>
      </c>
      <c r="L195" s="26"/>
      <c r="Q195"/>
      <c r="R195"/>
      <c r="S195"/>
      <c r="T195"/>
    </row>
    <row r="196" spans="1:20" hidden="1" x14ac:dyDescent="0.25">
      <c r="A196" s="30">
        <v>50000249</v>
      </c>
      <c r="B196">
        <v>2441522</v>
      </c>
      <c r="C196" t="s">
        <v>154</v>
      </c>
      <c r="D196">
        <v>7125198</v>
      </c>
      <c r="E196" s="29">
        <v>42187</v>
      </c>
      <c r="F196">
        <v>8007985</v>
      </c>
      <c r="G196" s="30">
        <f>VLOOKUP(I196,[4]numerales!$A:$F,6,0)</f>
        <v>12800000</v>
      </c>
      <c r="H196" s="14">
        <f>VLOOKUP(I196,[4]numerales!$A:$B,2,0)</f>
        <v>350300</v>
      </c>
      <c r="I196" s="26">
        <v>350300</v>
      </c>
      <c r="J196" s="26"/>
      <c r="K196" s="1">
        <v>2229719</v>
      </c>
      <c r="L196" s="26"/>
      <c r="Q196"/>
      <c r="R196"/>
      <c r="S196"/>
      <c r="T196"/>
    </row>
    <row r="197" spans="1:20" hidden="1" x14ac:dyDescent="0.25">
      <c r="A197" s="30">
        <v>50000249</v>
      </c>
      <c r="B197">
        <v>2443067</v>
      </c>
      <c r="C197" t="s">
        <v>160</v>
      </c>
      <c r="D197">
        <v>19331878</v>
      </c>
      <c r="E197" s="29">
        <v>42187</v>
      </c>
      <c r="F197">
        <v>2709600</v>
      </c>
      <c r="G197" s="30">
        <f>VLOOKUP(I197,[4]numerales!$A:$F,6,0)</f>
        <v>26800000</v>
      </c>
      <c r="H197" s="14">
        <f>VLOOKUP(I197,[4]numerales!$A:$B,2,0)</f>
        <v>360200</v>
      </c>
      <c r="I197" s="26">
        <v>360200</v>
      </c>
      <c r="J197" s="26"/>
      <c r="K197" s="1">
        <v>561674</v>
      </c>
      <c r="L197" s="26"/>
      <c r="Q197"/>
      <c r="R197"/>
      <c r="S197"/>
      <c r="T197"/>
    </row>
    <row r="198" spans="1:20" hidden="1" x14ac:dyDescent="0.25">
      <c r="A198" s="30">
        <v>50000249</v>
      </c>
      <c r="B198">
        <v>2456350</v>
      </c>
      <c r="C198" t="s">
        <v>179</v>
      </c>
      <c r="D198">
        <v>1098691257</v>
      </c>
      <c r="E198" s="29">
        <v>42187</v>
      </c>
      <c r="F198">
        <v>6037170</v>
      </c>
      <c r="G198" s="30">
        <f>VLOOKUP(I198,[4]numerales!$A:$F,6,0)</f>
        <v>12400000</v>
      </c>
      <c r="H198" s="14">
        <f>VLOOKUP(I198,[4]numerales!$A:$B,2,0)</f>
        <v>270102</v>
      </c>
      <c r="I198" s="26">
        <v>121204</v>
      </c>
      <c r="J198" s="26"/>
      <c r="K198" s="1">
        <v>5000</v>
      </c>
      <c r="L198" s="26"/>
      <c r="Q198"/>
      <c r="R198"/>
      <c r="S198"/>
      <c r="T198"/>
    </row>
    <row r="199" spans="1:20" hidden="1" x14ac:dyDescent="0.25">
      <c r="A199" s="30">
        <v>50000249</v>
      </c>
      <c r="B199">
        <v>2461254</v>
      </c>
      <c r="C199" t="s">
        <v>154</v>
      </c>
      <c r="D199">
        <v>1010200045</v>
      </c>
      <c r="E199" s="29">
        <v>42187</v>
      </c>
      <c r="F199">
        <v>31662021</v>
      </c>
      <c r="G199" s="30">
        <f>VLOOKUP(I199,[4]numerales!$A:$F,6,0)</f>
        <v>12400000</v>
      </c>
      <c r="H199" s="14">
        <f>VLOOKUP(I199,[4]numerales!$A:$B,2,0)</f>
        <v>270102</v>
      </c>
      <c r="I199" s="26">
        <v>121204</v>
      </c>
      <c r="J199" s="26"/>
      <c r="K199" s="1">
        <v>5000</v>
      </c>
      <c r="L199" s="26"/>
      <c r="Q199"/>
      <c r="R199"/>
      <c r="S199"/>
      <c r="T199"/>
    </row>
    <row r="200" spans="1:20" hidden="1" x14ac:dyDescent="0.25">
      <c r="A200" s="30">
        <v>50000249</v>
      </c>
      <c r="B200">
        <v>2461255</v>
      </c>
      <c r="C200" t="s">
        <v>154</v>
      </c>
      <c r="D200">
        <v>1077971195</v>
      </c>
      <c r="E200" s="29">
        <v>42187</v>
      </c>
      <c r="F200">
        <v>32131638</v>
      </c>
      <c r="G200" s="30">
        <f>VLOOKUP(I200,[4]numerales!$A:$F,6,0)</f>
        <v>12400000</v>
      </c>
      <c r="H200" s="14">
        <f>VLOOKUP(I200,[4]numerales!$A:$B,2,0)</f>
        <v>270102</v>
      </c>
      <c r="I200" s="26">
        <v>121204</v>
      </c>
      <c r="J200" s="26"/>
      <c r="K200" s="1">
        <v>5000</v>
      </c>
      <c r="L200" s="26"/>
      <c r="Q200"/>
      <c r="R200"/>
      <c r="S200"/>
      <c r="T200"/>
    </row>
    <row r="201" spans="1:20" hidden="1" x14ac:dyDescent="0.25">
      <c r="A201" s="30">
        <v>50000249</v>
      </c>
      <c r="B201">
        <v>2461256</v>
      </c>
      <c r="C201" t="s">
        <v>154</v>
      </c>
      <c r="D201">
        <v>1140836563</v>
      </c>
      <c r="E201" s="29">
        <v>42187</v>
      </c>
      <c r="F201">
        <v>3404927</v>
      </c>
      <c r="G201" s="30">
        <f>VLOOKUP(I201,[4]numerales!$A:$F,6,0)</f>
        <v>12400000</v>
      </c>
      <c r="H201" s="14">
        <f>VLOOKUP(I201,[4]numerales!$A:$B,2,0)</f>
        <v>270102</v>
      </c>
      <c r="I201" s="26">
        <v>121204</v>
      </c>
      <c r="J201" s="26"/>
      <c r="K201" s="1">
        <v>5000</v>
      </c>
      <c r="L201" s="26"/>
      <c r="Q201"/>
      <c r="R201"/>
      <c r="S201"/>
      <c r="T201"/>
    </row>
    <row r="202" spans="1:20" hidden="1" x14ac:dyDescent="0.25">
      <c r="A202" s="30">
        <v>50000249</v>
      </c>
      <c r="B202">
        <v>2461257</v>
      </c>
      <c r="C202" t="s">
        <v>154</v>
      </c>
      <c r="D202">
        <v>1129522307</v>
      </c>
      <c r="E202" s="29">
        <v>42187</v>
      </c>
      <c r="F202">
        <v>3404927</v>
      </c>
      <c r="G202" s="30">
        <f>VLOOKUP(I202,[4]numerales!$A:$F,6,0)</f>
        <v>12400000</v>
      </c>
      <c r="H202" s="14">
        <f>VLOOKUP(I202,[4]numerales!$A:$B,2,0)</f>
        <v>270102</v>
      </c>
      <c r="I202" s="26">
        <v>121204</v>
      </c>
      <c r="J202" s="26"/>
      <c r="K202" s="1">
        <v>5000</v>
      </c>
      <c r="L202" s="26"/>
      <c r="Q202"/>
      <c r="R202"/>
      <c r="S202"/>
      <c r="T202"/>
    </row>
    <row r="203" spans="1:20" hidden="1" x14ac:dyDescent="0.25">
      <c r="A203" s="30">
        <v>50000249</v>
      </c>
      <c r="B203">
        <v>2461398</v>
      </c>
      <c r="C203" t="s">
        <v>154</v>
      </c>
      <c r="D203">
        <v>1018453378</v>
      </c>
      <c r="E203" s="29">
        <v>42187</v>
      </c>
      <c r="F203">
        <v>31123009</v>
      </c>
      <c r="G203" s="30">
        <f>VLOOKUP(I203,[4]numerales!$A:$F,6,0)</f>
        <v>12400000</v>
      </c>
      <c r="H203" s="14">
        <f>VLOOKUP(I203,[4]numerales!$A:$B,2,0)</f>
        <v>270102</v>
      </c>
      <c r="I203" s="26">
        <v>121204</v>
      </c>
      <c r="J203" s="26"/>
      <c r="K203" s="1">
        <v>5000</v>
      </c>
      <c r="L203" s="26"/>
      <c r="Q203"/>
      <c r="R203"/>
      <c r="S203"/>
      <c r="T203"/>
    </row>
    <row r="204" spans="1:20" hidden="1" x14ac:dyDescent="0.25">
      <c r="A204" s="30">
        <v>50000249</v>
      </c>
      <c r="B204">
        <v>2461409</v>
      </c>
      <c r="C204" t="s">
        <v>154</v>
      </c>
      <c r="D204">
        <v>1022370470</v>
      </c>
      <c r="E204" s="29">
        <v>42187</v>
      </c>
      <c r="F204">
        <v>31348103</v>
      </c>
      <c r="G204" s="30">
        <f>VLOOKUP(I204,[4]numerales!$A:$F,6,0)</f>
        <v>12400000</v>
      </c>
      <c r="H204" s="14">
        <f>VLOOKUP(I204,[4]numerales!$A:$B,2,0)</f>
        <v>270102</v>
      </c>
      <c r="I204" s="26">
        <v>121204</v>
      </c>
      <c r="J204" s="26"/>
      <c r="K204" s="1">
        <v>5000</v>
      </c>
      <c r="L204" s="26"/>
      <c r="Q204"/>
      <c r="R204"/>
      <c r="S204"/>
      <c r="T204"/>
    </row>
    <row r="205" spans="1:20" hidden="1" x14ac:dyDescent="0.25">
      <c r="A205" s="30">
        <v>50000249</v>
      </c>
      <c r="B205">
        <v>2461410</v>
      </c>
      <c r="C205" t="s">
        <v>154</v>
      </c>
      <c r="D205">
        <v>19079446</v>
      </c>
      <c r="E205" s="29">
        <v>42187</v>
      </c>
      <c r="F205">
        <v>2263827</v>
      </c>
      <c r="G205" s="30">
        <f>VLOOKUP(I205,[4]numerales!$A:$F,6,0)</f>
        <v>12400000</v>
      </c>
      <c r="H205" s="14">
        <f>VLOOKUP(I205,[4]numerales!$A:$B,2,0)</f>
        <v>270102</v>
      </c>
      <c r="I205" s="26">
        <v>270102</v>
      </c>
      <c r="J205" s="26"/>
      <c r="K205" s="1">
        <v>2000</v>
      </c>
      <c r="L205" s="26"/>
      <c r="Q205"/>
      <c r="R205"/>
      <c r="S205"/>
      <c r="T205"/>
    </row>
    <row r="206" spans="1:20" hidden="1" x14ac:dyDescent="0.25">
      <c r="A206" s="30">
        <v>50000249</v>
      </c>
      <c r="B206">
        <v>2461411</v>
      </c>
      <c r="C206" t="s">
        <v>154</v>
      </c>
      <c r="D206">
        <v>800237853</v>
      </c>
      <c r="E206" s="29">
        <v>42187</v>
      </c>
      <c r="F206">
        <v>2633108</v>
      </c>
      <c r="G206" s="30">
        <f>VLOOKUP(I206,[4]numerales!$A:$F,6,0)</f>
        <v>96400000</v>
      </c>
      <c r="H206" s="14">
        <f>VLOOKUP(I206,[4]numerales!$A:$B,2,0)</f>
        <v>370101</v>
      </c>
      <c r="I206" s="26">
        <v>121280</v>
      </c>
      <c r="J206" s="26"/>
      <c r="K206" s="1">
        <v>5400</v>
      </c>
      <c r="L206" s="26"/>
      <c r="Q206"/>
      <c r="R206"/>
      <c r="S206"/>
      <c r="T206"/>
    </row>
    <row r="207" spans="1:20" hidden="1" x14ac:dyDescent="0.25">
      <c r="A207" s="30">
        <v>50000249</v>
      </c>
      <c r="B207">
        <v>2468594</v>
      </c>
      <c r="C207" t="s">
        <v>160</v>
      </c>
      <c r="D207">
        <v>1019033160</v>
      </c>
      <c r="E207" s="29">
        <v>42187</v>
      </c>
      <c r="F207">
        <v>30171343</v>
      </c>
      <c r="G207" s="30">
        <f>VLOOKUP(I207,[4]numerales!$A:$F,6,0)</f>
        <v>923272421</v>
      </c>
      <c r="H207" s="14">
        <f>VLOOKUP(I207,[4]numerales!$A:$B,2,0)</f>
        <v>190101</v>
      </c>
      <c r="I207" s="26">
        <v>190101</v>
      </c>
      <c r="J207" s="26"/>
      <c r="K207" s="1">
        <v>107400</v>
      </c>
      <c r="L207" s="26"/>
      <c r="Q207"/>
      <c r="R207"/>
      <c r="S207"/>
      <c r="T207"/>
    </row>
    <row r="208" spans="1:20" x14ac:dyDescent="0.25">
      <c r="A208" s="30">
        <v>50000249</v>
      </c>
      <c r="B208">
        <v>2474508</v>
      </c>
      <c r="C208" t="s">
        <v>169</v>
      </c>
      <c r="D208">
        <v>8912800003</v>
      </c>
      <c r="E208" s="29">
        <v>42187</v>
      </c>
      <c r="F208">
        <v>7333300</v>
      </c>
      <c r="G208" s="30">
        <f>VLOOKUP(I208,[4]numerales!$A:$F,6,0)</f>
        <v>11800000</v>
      </c>
      <c r="H208" s="14">
        <f>VLOOKUP(I208,[4]numerales!$A:$B,2,0)</f>
        <v>240101</v>
      </c>
      <c r="I208" s="26">
        <v>121265</v>
      </c>
      <c r="J208" s="26"/>
      <c r="K208" s="1">
        <v>981101.4</v>
      </c>
      <c r="L208" s="26"/>
      <c r="Q208"/>
      <c r="R208"/>
      <c r="S208"/>
      <c r="T208"/>
    </row>
    <row r="209" spans="1:20" hidden="1" x14ac:dyDescent="0.25">
      <c r="A209" s="30">
        <v>50000249</v>
      </c>
      <c r="B209">
        <v>2475950</v>
      </c>
      <c r="C209" t="s">
        <v>187</v>
      </c>
      <c r="D209">
        <v>21231163</v>
      </c>
      <c r="E209" s="29">
        <v>42187</v>
      </c>
      <c r="F209">
        <v>32141059</v>
      </c>
      <c r="G209" s="30">
        <f>VLOOKUP(I209,[4]numerales!$A:$F,6,0)</f>
        <v>923272193</v>
      </c>
      <c r="H209" s="14">
        <f>VLOOKUP(I209,[4]numerales!$A:$B,2,0)</f>
        <v>131401</v>
      </c>
      <c r="I209" s="26">
        <v>131401</v>
      </c>
      <c r="J209" s="26"/>
      <c r="K209" s="1">
        <v>15200</v>
      </c>
      <c r="L209" s="26"/>
      <c r="Q209"/>
      <c r="R209"/>
      <c r="S209"/>
      <c r="T209"/>
    </row>
    <row r="210" spans="1:20" hidden="1" x14ac:dyDescent="0.25">
      <c r="A210" s="30">
        <v>50000249</v>
      </c>
      <c r="B210">
        <v>2487140</v>
      </c>
      <c r="C210" t="s">
        <v>170</v>
      </c>
      <c r="D210">
        <v>1152438232</v>
      </c>
      <c r="E210" s="29">
        <v>42187</v>
      </c>
      <c r="F210">
        <v>3170711</v>
      </c>
      <c r="G210" s="30">
        <f>VLOOKUP(I210,[4]numerales!$A:$F,6,0)</f>
        <v>923272421</v>
      </c>
      <c r="H210" s="14">
        <f>VLOOKUP(I210,[4]numerales!$A:$B,2,0)</f>
        <v>190101</v>
      </c>
      <c r="I210" s="26">
        <v>190101</v>
      </c>
      <c r="J210" s="26"/>
      <c r="K210" s="1">
        <v>107400</v>
      </c>
      <c r="L210" s="26"/>
      <c r="Q210"/>
      <c r="R210"/>
      <c r="S210"/>
      <c r="T210"/>
    </row>
    <row r="211" spans="1:20" hidden="1" x14ac:dyDescent="0.25">
      <c r="A211" s="30">
        <v>50000249</v>
      </c>
      <c r="B211">
        <v>2492389</v>
      </c>
      <c r="C211" t="s">
        <v>169</v>
      </c>
      <c r="D211">
        <v>1085250756</v>
      </c>
      <c r="E211" s="29">
        <v>42187</v>
      </c>
      <c r="F211">
        <v>7314112</v>
      </c>
      <c r="G211" s="30">
        <f>VLOOKUP(I211,[4]numerales!$A:$F,6,0)</f>
        <v>26800000</v>
      </c>
      <c r="H211" s="14">
        <f>VLOOKUP(I211,[4]numerales!$A:$B,2,0)</f>
        <v>360200</v>
      </c>
      <c r="I211" s="26">
        <v>360200</v>
      </c>
      <c r="J211" s="26"/>
      <c r="K211" s="1">
        <v>87878</v>
      </c>
      <c r="L211" s="26"/>
      <c r="Q211"/>
      <c r="R211"/>
      <c r="S211"/>
      <c r="T211"/>
    </row>
    <row r="212" spans="1:20" hidden="1" x14ac:dyDescent="0.25">
      <c r="A212" s="30">
        <v>50000249</v>
      </c>
      <c r="B212">
        <v>2492393</v>
      </c>
      <c r="C212" t="s">
        <v>169</v>
      </c>
      <c r="D212">
        <v>1085279837</v>
      </c>
      <c r="E212" s="29">
        <v>42187</v>
      </c>
      <c r="F212">
        <v>3107409</v>
      </c>
      <c r="G212" s="30">
        <f>VLOOKUP(I212,[4]numerales!$A:$F,6,0)</f>
        <v>12400000</v>
      </c>
      <c r="H212" s="14">
        <f>VLOOKUP(I212,[4]numerales!$A:$B,2,0)</f>
        <v>270102</v>
      </c>
      <c r="I212" s="26">
        <v>121204</v>
      </c>
      <c r="J212" s="26"/>
      <c r="K212" s="1">
        <v>5000</v>
      </c>
      <c r="L212" s="26"/>
      <c r="Q212"/>
      <c r="R212"/>
      <c r="S212"/>
      <c r="T212"/>
    </row>
    <row r="213" spans="1:20" hidden="1" x14ac:dyDescent="0.25">
      <c r="A213" s="30">
        <v>50000249</v>
      </c>
      <c r="B213">
        <v>2492394</v>
      </c>
      <c r="C213" t="s">
        <v>169</v>
      </c>
      <c r="D213">
        <v>36750205</v>
      </c>
      <c r="E213" s="29">
        <v>42187</v>
      </c>
      <c r="F213">
        <v>31023725</v>
      </c>
      <c r="G213" s="30">
        <f>VLOOKUP(I213,[4]numerales!$A:$F,6,0)</f>
        <v>26800000</v>
      </c>
      <c r="H213" s="14">
        <f>VLOOKUP(I213,[4]numerales!$A:$B,2,0)</f>
        <v>360200</v>
      </c>
      <c r="I213" s="26">
        <v>360200</v>
      </c>
      <c r="J213" s="26"/>
      <c r="K213" s="1">
        <v>10000</v>
      </c>
      <c r="L213" s="26"/>
      <c r="Q213"/>
      <c r="R213"/>
      <c r="S213"/>
      <c r="T213"/>
    </row>
    <row r="214" spans="1:20" hidden="1" x14ac:dyDescent="0.25">
      <c r="A214" s="30">
        <v>50000249</v>
      </c>
      <c r="B214">
        <v>2492398</v>
      </c>
      <c r="C214" t="s">
        <v>169</v>
      </c>
      <c r="D214">
        <v>36951948</v>
      </c>
      <c r="E214" s="29">
        <v>42187</v>
      </c>
      <c r="F214">
        <v>7207665</v>
      </c>
      <c r="G214" s="30">
        <f>VLOOKUP(I214,[4]numerales!$A:$F,6,0)</f>
        <v>12400000</v>
      </c>
      <c r="H214" s="14">
        <f>VLOOKUP(I214,[4]numerales!$A:$B,2,0)</f>
        <v>270102</v>
      </c>
      <c r="I214" s="26">
        <v>121204</v>
      </c>
      <c r="J214" s="26"/>
      <c r="K214" s="1">
        <v>5000</v>
      </c>
      <c r="L214" s="26"/>
      <c r="Q214"/>
      <c r="R214"/>
      <c r="S214"/>
      <c r="T214"/>
    </row>
    <row r="215" spans="1:20" hidden="1" x14ac:dyDescent="0.25">
      <c r="A215" s="30">
        <v>50000249</v>
      </c>
      <c r="B215">
        <v>2492400</v>
      </c>
      <c r="C215" t="s">
        <v>169</v>
      </c>
      <c r="D215">
        <v>1110500378</v>
      </c>
      <c r="E215" s="29">
        <v>42187</v>
      </c>
      <c r="F215">
        <v>31228431</v>
      </c>
      <c r="G215" s="30">
        <f>VLOOKUP(I215,[4]numerales!$A:$F,6,0)</f>
        <v>12400000</v>
      </c>
      <c r="H215" s="14">
        <f>VLOOKUP(I215,[4]numerales!$A:$B,2,0)</f>
        <v>270102</v>
      </c>
      <c r="I215" s="26">
        <v>121204</v>
      </c>
      <c r="J215" s="26"/>
      <c r="K215" s="1">
        <v>5000</v>
      </c>
      <c r="L215" s="26"/>
      <c r="Q215"/>
      <c r="R215"/>
      <c r="S215"/>
      <c r="T215"/>
    </row>
    <row r="216" spans="1:20" hidden="1" x14ac:dyDescent="0.25">
      <c r="A216" s="30">
        <v>50000249</v>
      </c>
      <c r="B216">
        <v>2519534</v>
      </c>
      <c r="C216" t="s">
        <v>167</v>
      </c>
      <c r="D216">
        <v>1090449829</v>
      </c>
      <c r="E216" s="29">
        <v>42187</v>
      </c>
      <c r="F216">
        <v>5691174</v>
      </c>
      <c r="G216" s="30">
        <f>VLOOKUP(I216,[4]numerales!$A:$F,6,0)</f>
        <v>12400000</v>
      </c>
      <c r="H216" s="14">
        <f>VLOOKUP(I216,[4]numerales!$A:$B,2,0)</f>
        <v>270102</v>
      </c>
      <c r="I216" s="26">
        <v>121204</v>
      </c>
      <c r="J216" s="26"/>
      <c r="K216" s="1">
        <v>5000</v>
      </c>
      <c r="L216" s="26"/>
      <c r="Q216"/>
      <c r="R216"/>
      <c r="S216"/>
      <c r="T216"/>
    </row>
    <row r="217" spans="1:20" hidden="1" x14ac:dyDescent="0.25">
      <c r="A217" s="30">
        <v>50000249</v>
      </c>
      <c r="B217">
        <v>2535602</v>
      </c>
      <c r="C217" t="s">
        <v>163</v>
      </c>
      <c r="D217">
        <v>33105796</v>
      </c>
      <c r="E217" s="29">
        <v>42187</v>
      </c>
      <c r="F217">
        <v>6647038</v>
      </c>
      <c r="G217" s="30">
        <f>VLOOKUP(I217,[4]numerales!$A:$F,6,0)</f>
        <v>12400000</v>
      </c>
      <c r="H217" s="14">
        <f>VLOOKUP(I217,[4]numerales!$A:$B,2,0)</f>
        <v>270108</v>
      </c>
      <c r="I217" s="26">
        <v>270108</v>
      </c>
      <c r="J217" s="26"/>
      <c r="K217" s="1">
        <v>195854</v>
      </c>
      <c r="L217" s="26"/>
      <c r="Q217"/>
      <c r="R217"/>
      <c r="S217"/>
      <c r="T217"/>
    </row>
    <row r="218" spans="1:20" hidden="1" x14ac:dyDescent="0.25">
      <c r="A218" s="30">
        <v>50000249</v>
      </c>
      <c r="B218">
        <v>2535603</v>
      </c>
      <c r="C218" t="s">
        <v>163</v>
      </c>
      <c r="D218">
        <v>15243284</v>
      </c>
      <c r="E218" s="29">
        <v>42187</v>
      </c>
      <c r="F218">
        <v>6647038</v>
      </c>
      <c r="G218" s="30">
        <f>VLOOKUP(I218,[4]numerales!$A:$F,6,0)</f>
        <v>12400000</v>
      </c>
      <c r="H218" s="14">
        <f>VLOOKUP(I218,[4]numerales!$A:$B,2,0)</f>
        <v>270108</v>
      </c>
      <c r="I218" s="26">
        <v>270108</v>
      </c>
      <c r="J218" s="26"/>
      <c r="K218" s="1">
        <v>1071907</v>
      </c>
      <c r="L218" s="26"/>
      <c r="Q218"/>
      <c r="R218"/>
      <c r="S218"/>
      <c r="T218"/>
    </row>
    <row r="219" spans="1:20" hidden="1" x14ac:dyDescent="0.25">
      <c r="A219" s="30">
        <v>50000249</v>
      </c>
      <c r="B219">
        <v>2535604</v>
      </c>
      <c r="C219" t="s">
        <v>163</v>
      </c>
      <c r="D219">
        <v>17950090</v>
      </c>
      <c r="E219" s="29">
        <v>42187</v>
      </c>
      <c r="F219">
        <v>6640738</v>
      </c>
      <c r="G219" s="30">
        <f>VLOOKUP(I219,[4]numerales!$A:$F,6,0)</f>
        <v>12400000</v>
      </c>
      <c r="H219" s="14">
        <f>VLOOKUP(I219,[4]numerales!$A:$B,2,0)</f>
        <v>270108</v>
      </c>
      <c r="I219" s="26">
        <v>270108</v>
      </c>
      <c r="J219" s="26"/>
      <c r="K219" s="1">
        <v>3700000</v>
      </c>
      <c r="L219" s="26"/>
      <c r="Q219"/>
      <c r="R219"/>
      <c r="S219"/>
      <c r="T219"/>
    </row>
    <row r="220" spans="1:20" hidden="1" x14ac:dyDescent="0.25">
      <c r="A220" s="30">
        <v>50000249</v>
      </c>
      <c r="B220">
        <v>2535605</v>
      </c>
      <c r="C220" t="s">
        <v>163</v>
      </c>
      <c r="D220">
        <v>1047426681</v>
      </c>
      <c r="E220" s="29">
        <v>42187</v>
      </c>
      <c r="F220">
        <v>6647038</v>
      </c>
      <c r="G220" s="30">
        <f>VLOOKUP(I220,[4]numerales!$A:$F,6,0)</f>
        <v>12400000</v>
      </c>
      <c r="H220" s="14">
        <f>VLOOKUP(I220,[4]numerales!$A:$B,2,0)</f>
        <v>270108</v>
      </c>
      <c r="I220" s="26">
        <v>270108</v>
      </c>
      <c r="J220" s="26"/>
      <c r="K220" s="1">
        <v>38575</v>
      </c>
      <c r="L220" s="26"/>
      <c r="Q220"/>
      <c r="R220"/>
      <c r="S220"/>
      <c r="T220"/>
    </row>
    <row r="221" spans="1:20" hidden="1" x14ac:dyDescent="0.25">
      <c r="A221" s="30">
        <v>50000249</v>
      </c>
      <c r="B221">
        <v>2536948</v>
      </c>
      <c r="C221" t="s">
        <v>167</v>
      </c>
      <c r="D221">
        <v>28541861</v>
      </c>
      <c r="E221" s="29">
        <v>42187</v>
      </c>
      <c r="F221">
        <v>32025850</v>
      </c>
      <c r="G221" s="30">
        <f>VLOOKUP(I221,[4]numerales!$A:$F,6,0)</f>
        <v>12400000</v>
      </c>
      <c r="H221" s="14">
        <f>VLOOKUP(I221,[4]numerales!$A:$B,2,0)</f>
        <v>270102</v>
      </c>
      <c r="I221" s="26">
        <v>121204</v>
      </c>
      <c r="J221" s="26"/>
      <c r="K221" s="1">
        <v>5000</v>
      </c>
      <c r="L221" s="26"/>
      <c r="Q221"/>
      <c r="R221"/>
      <c r="S221"/>
      <c r="T221"/>
    </row>
    <row r="222" spans="1:20" hidden="1" x14ac:dyDescent="0.25">
      <c r="A222" s="30">
        <v>50000249</v>
      </c>
      <c r="B222">
        <v>2536949</v>
      </c>
      <c r="C222" t="s">
        <v>167</v>
      </c>
      <c r="D222">
        <v>91159203</v>
      </c>
      <c r="E222" s="29">
        <v>42187</v>
      </c>
      <c r="F222">
        <v>32025850</v>
      </c>
      <c r="G222" s="30">
        <f>VLOOKUP(I222,[4]numerales!$A:$F,6,0)</f>
        <v>12400000</v>
      </c>
      <c r="H222" s="14">
        <f>VLOOKUP(I222,[4]numerales!$A:$B,2,0)</f>
        <v>270102</v>
      </c>
      <c r="I222" s="26">
        <v>121204</v>
      </c>
      <c r="J222" s="26"/>
      <c r="K222" s="1">
        <v>5000</v>
      </c>
      <c r="L222" s="26"/>
      <c r="Q222"/>
      <c r="R222"/>
      <c r="S222"/>
      <c r="T222"/>
    </row>
    <row r="223" spans="1:20" hidden="1" x14ac:dyDescent="0.25">
      <c r="A223" s="30">
        <v>50000249</v>
      </c>
      <c r="B223">
        <v>2536986</v>
      </c>
      <c r="C223" t="s">
        <v>167</v>
      </c>
      <c r="D223">
        <v>1090419175</v>
      </c>
      <c r="E223" s="29">
        <v>42187</v>
      </c>
      <c r="F223">
        <v>35030988</v>
      </c>
      <c r="G223" s="30">
        <f>VLOOKUP(I223,[4]numerales!$A:$F,6,0)</f>
        <v>12400000</v>
      </c>
      <c r="H223" s="14">
        <f>VLOOKUP(I223,[4]numerales!$A:$B,2,0)</f>
        <v>270102</v>
      </c>
      <c r="I223" s="26">
        <v>121204</v>
      </c>
      <c r="J223" s="26"/>
      <c r="K223" s="1">
        <v>5000</v>
      </c>
      <c r="L223" s="26"/>
      <c r="Q223"/>
      <c r="R223"/>
      <c r="S223"/>
      <c r="T223"/>
    </row>
    <row r="224" spans="1:20" hidden="1" x14ac:dyDescent="0.25">
      <c r="A224" s="30">
        <v>50000249</v>
      </c>
      <c r="B224">
        <v>2564517</v>
      </c>
      <c r="C224" t="s">
        <v>165</v>
      </c>
      <c r="D224">
        <v>891580016</v>
      </c>
      <c r="E224" s="29">
        <v>42187</v>
      </c>
      <c r="F224">
        <v>8244539</v>
      </c>
      <c r="G224" s="30">
        <f>VLOOKUP(I224,[4]numerales!$A:$F,6,0)</f>
        <v>923272438</v>
      </c>
      <c r="H224" s="14">
        <f>VLOOKUP(I224,[4]numerales!$A:$B,2,0)</f>
        <v>410400</v>
      </c>
      <c r="I224" s="26">
        <v>410400</v>
      </c>
      <c r="J224" s="26"/>
      <c r="K224" s="1">
        <v>1037891</v>
      </c>
      <c r="L224" s="26"/>
      <c r="Q224"/>
      <c r="R224"/>
      <c r="S224"/>
      <c r="T224"/>
    </row>
    <row r="225" spans="1:20" hidden="1" x14ac:dyDescent="0.25">
      <c r="A225" s="30">
        <v>50000249</v>
      </c>
      <c r="B225">
        <v>2572062</v>
      </c>
      <c r="C225" t="s">
        <v>163</v>
      </c>
      <c r="D225">
        <v>7591034</v>
      </c>
      <c r="E225" s="29">
        <v>42187</v>
      </c>
      <c r="F225">
        <v>6513235</v>
      </c>
      <c r="G225" s="30">
        <f>VLOOKUP(I225,[4]numerales!$A:$F,6,0)</f>
        <v>26800000</v>
      </c>
      <c r="H225" s="14">
        <f>VLOOKUP(I225,[4]numerales!$A:$B,2,0)</f>
        <v>360200</v>
      </c>
      <c r="I225" s="26">
        <v>360200</v>
      </c>
      <c r="J225" s="26"/>
      <c r="K225" s="1">
        <v>303786</v>
      </c>
      <c r="L225" s="26"/>
      <c r="Q225"/>
      <c r="R225"/>
      <c r="S225"/>
      <c r="T225"/>
    </row>
    <row r="226" spans="1:20" hidden="1" x14ac:dyDescent="0.25">
      <c r="A226" s="30">
        <v>50000249</v>
      </c>
      <c r="B226">
        <v>2572064</v>
      </c>
      <c r="C226" t="s">
        <v>163</v>
      </c>
      <c r="D226">
        <v>9052924</v>
      </c>
      <c r="E226" s="29">
        <v>42187</v>
      </c>
      <c r="F226">
        <v>32164820</v>
      </c>
      <c r="G226" s="30">
        <f>VLOOKUP(I226,[4]numerales!$A:$F,6,0)</f>
        <v>26800000</v>
      </c>
      <c r="H226" s="14">
        <f>VLOOKUP(I226,[4]numerales!$A:$B,2,0)</f>
        <v>360200</v>
      </c>
      <c r="I226" s="26">
        <v>360200</v>
      </c>
      <c r="J226" s="26"/>
      <c r="K226" s="1">
        <v>15000</v>
      </c>
      <c r="L226" s="26"/>
      <c r="Q226"/>
      <c r="R226"/>
      <c r="S226"/>
      <c r="T226"/>
    </row>
    <row r="227" spans="1:20" hidden="1" x14ac:dyDescent="0.25">
      <c r="A227" s="30">
        <v>50000249</v>
      </c>
      <c r="B227">
        <v>2572065</v>
      </c>
      <c r="C227" t="s">
        <v>163</v>
      </c>
      <c r="D227">
        <v>73485121</v>
      </c>
      <c r="E227" s="29">
        <v>42187</v>
      </c>
      <c r="F227">
        <v>3430179</v>
      </c>
      <c r="G227" s="30">
        <f>VLOOKUP(I227,[4]numerales!$A:$F,6,0)</f>
        <v>26800000</v>
      </c>
      <c r="H227" s="14">
        <f>VLOOKUP(I227,[4]numerales!$A:$B,2,0)</f>
        <v>360200</v>
      </c>
      <c r="I227" s="26">
        <v>360200</v>
      </c>
      <c r="J227" s="26"/>
      <c r="K227" s="1">
        <v>445048</v>
      </c>
      <c r="L227" s="26"/>
      <c r="Q227"/>
      <c r="R227"/>
      <c r="S227"/>
      <c r="T227"/>
    </row>
    <row r="228" spans="1:20" hidden="1" x14ac:dyDescent="0.25">
      <c r="A228" s="30">
        <v>50000249</v>
      </c>
      <c r="B228">
        <v>2572066</v>
      </c>
      <c r="C228" t="s">
        <v>163</v>
      </c>
      <c r="D228">
        <v>9052924</v>
      </c>
      <c r="E228" s="29">
        <v>42187</v>
      </c>
      <c r="F228">
        <v>32164820</v>
      </c>
      <c r="G228" s="30">
        <f>VLOOKUP(I228,[4]numerales!$A:$F,6,0)</f>
        <v>26800000</v>
      </c>
      <c r="H228" s="14">
        <f>VLOOKUP(I228,[4]numerales!$A:$B,2,0)</f>
        <v>360200</v>
      </c>
      <c r="I228" s="26">
        <v>360200</v>
      </c>
      <c r="J228" s="26"/>
      <c r="K228" s="1">
        <v>357048</v>
      </c>
      <c r="L228" s="26"/>
      <c r="Q228"/>
      <c r="R228"/>
      <c r="S228"/>
      <c r="T228"/>
    </row>
    <row r="229" spans="1:20" hidden="1" x14ac:dyDescent="0.25">
      <c r="A229" s="30">
        <v>50000249</v>
      </c>
      <c r="B229">
        <v>2572134</v>
      </c>
      <c r="C229" t="s">
        <v>163</v>
      </c>
      <c r="D229">
        <v>92500426</v>
      </c>
      <c r="E229" s="29">
        <v>42187</v>
      </c>
      <c r="F229">
        <v>32176133</v>
      </c>
      <c r="G229" s="30">
        <f>VLOOKUP(I229,[4]numerales!$A:$F,6,0)</f>
        <v>26800000</v>
      </c>
      <c r="H229" s="14">
        <f>VLOOKUP(I229,[4]numerales!$A:$B,2,0)</f>
        <v>360200</v>
      </c>
      <c r="I229" s="26">
        <v>360200</v>
      </c>
      <c r="J229" s="26"/>
      <c r="K229" s="1">
        <v>762834</v>
      </c>
      <c r="L229" s="26"/>
      <c r="Q229"/>
      <c r="R229"/>
      <c r="S229"/>
      <c r="T229"/>
    </row>
    <row r="230" spans="1:20" hidden="1" x14ac:dyDescent="0.25">
      <c r="A230" s="30">
        <v>50000249</v>
      </c>
      <c r="B230">
        <v>2572135</v>
      </c>
      <c r="C230" t="s">
        <v>163</v>
      </c>
      <c r="D230">
        <v>73575398</v>
      </c>
      <c r="E230" s="29">
        <v>42187</v>
      </c>
      <c r="F230">
        <v>31453284</v>
      </c>
      <c r="G230" s="30">
        <f>VLOOKUP(I230,[4]numerales!$A:$F,6,0)</f>
        <v>26800000</v>
      </c>
      <c r="H230" s="14">
        <f>VLOOKUP(I230,[4]numerales!$A:$B,2,0)</f>
        <v>360200</v>
      </c>
      <c r="I230" s="26">
        <v>360200</v>
      </c>
      <c r="J230" s="26"/>
      <c r="K230" s="1">
        <v>15000</v>
      </c>
      <c r="L230" s="26"/>
      <c r="Q230"/>
      <c r="R230"/>
      <c r="S230"/>
      <c r="T230"/>
    </row>
    <row r="231" spans="1:20" hidden="1" x14ac:dyDescent="0.25">
      <c r="A231" s="30">
        <v>50000249</v>
      </c>
      <c r="B231">
        <v>2584445</v>
      </c>
      <c r="C231" t="s">
        <v>171</v>
      </c>
      <c r="D231">
        <v>1113785461</v>
      </c>
      <c r="E231" s="29">
        <v>42187</v>
      </c>
      <c r="F231">
        <v>31274348</v>
      </c>
      <c r="G231" s="30">
        <f>VLOOKUP(I231,[4]numerales!$A:$F,6,0)</f>
        <v>923272421</v>
      </c>
      <c r="H231" s="14">
        <f>VLOOKUP(I231,[4]numerales!$A:$B,2,0)</f>
        <v>190101</v>
      </c>
      <c r="I231" s="26">
        <v>190101</v>
      </c>
      <c r="J231" s="26"/>
      <c r="K231" s="1">
        <v>107400</v>
      </c>
      <c r="L231" s="26"/>
      <c r="Q231"/>
      <c r="R231"/>
      <c r="S231"/>
      <c r="T231"/>
    </row>
    <row r="232" spans="1:20" hidden="1" x14ac:dyDescent="0.25">
      <c r="A232" s="30">
        <v>50000249</v>
      </c>
      <c r="B232">
        <v>2617307</v>
      </c>
      <c r="C232" t="s">
        <v>154</v>
      </c>
      <c r="D232">
        <v>79101557</v>
      </c>
      <c r="E232" s="29">
        <v>42187</v>
      </c>
      <c r="F232">
        <v>4142981</v>
      </c>
      <c r="G232" s="30">
        <f>VLOOKUP(I232,[4]numerales!$A:$F,6,0)</f>
        <v>11500000</v>
      </c>
      <c r="H232" s="14">
        <f>VLOOKUP(I232,[4]numerales!$A:$B,2,0)</f>
        <v>130101</v>
      </c>
      <c r="I232" s="26">
        <v>12102020</v>
      </c>
      <c r="J232" s="26"/>
      <c r="K232" s="1">
        <v>2240</v>
      </c>
      <c r="L232" s="26"/>
      <c r="Q232"/>
      <c r="R232"/>
      <c r="S232"/>
      <c r="T232"/>
    </row>
    <row r="233" spans="1:20" hidden="1" x14ac:dyDescent="0.25">
      <c r="A233" s="30">
        <v>50000249</v>
      </c>
      <c r="B233">
        <v>2617309</v>
      </c>
      <c r="C233" t="s">
        <v>154</v>
      </c>
      <c r="D233">
        <v>41773650</v>
      </c>
      <c r="E233" s="29">
        <v>42187</v>
      </c>
      <c r="F233">
        <v>31328111</v>
      </c>
      <c r="G233" s="30">
        <f>VLOOKUP(I233,[4]numerales!$A:$F,6,0)</f>
        <v>11500000</v>
      </c>
      <c r="H233" s="14">
        <f>VLOOKUP(I233,[4]numerales!$A:$B,2,0)</f>
        <v>130101</v>
      </c>
      <c r="I233" s="26">
        <v>12102020</v>
      </c>
      <c r="J233" s="26"/>
      <c r="K233" s="1">
        <v>2250</v>
      </c>
      <c r="L233" s="26"/>
      <c r="Q233"/>
      <c r="R233"/>
      <c r="S233"/>
      <c r="T233"/>
    </row>
    <row r="234" spans="1:20" hidden="1" x14ac:dyDescent="0.25">
      <c r="A234" s="30">
        <v>50000249</v>
      </c>
      <c r="B234">
        <v>2617310</v>
      </c>
      <c r="C234" t="s">
        <v>154</v>
      </c>
      <c r="D234">
        <v>41792459</v>
      </c>
      <c r="E234" s="29">
        <v>42187</v>
      </c>
      <c r="F234">
        <v>31387859</v>
      </c>
      <c r="G234" s="30">
        <f>VLOOKUP(I234,[4]numerales!$A:$F,6,0)</f>
        <v>11500000</v>
      </c>
      <c r="H234" s="14">
        <f>VLOOKUP(I234,[4]numerales!$A:$B,2,0)</f>
        <v>130101</v>
      </c>
      <c r="I234" s="26">
        <v>12102020</v>
      </c>
      <c r="J234" s="26"/>
      <c r="K234" s="1">
        <v>2240</v>
      </c>
      <c r="L234" s="26"/>
      <c r="Q234"/>
      <c r="R234"/>
      <c r="S234"/>
      <c r="T234"/>
    </row>
    <row r="235" spans="1:20" hidden="1" x14ac:dyDescent="0.25">
      <c r="A235" s="30">
        <v>50000249</v>
      </c>
      <c r="B235">
        <v>2620372</v>
      </c>
      <c r="C235" t="s">
        <v>181</v>
      </c>
      <c r="D235">
        <v>1053829243</v>
      </c>
      <c r="E235" s="29">
        <v>42187</v>
      </c>
      <c r="F235">
        <v>31480719</v>
      </c>
      <c r="G235" s="30">
        <f>VLOOKUP(I235,[4]numerales!$A:$F,6,0)</f>
        <v>12400000</v>
      </c>
      <c r="H235" s="14">
        <f>VLOOKUP(I235,[4]numerales!$A:$B,2,0)</f>
        <v>270102</v>
      </c>
      <c r="I235" s="26">
        <v>121204</v>
      </c>
      <c r="J235" s="26"/>
      <c r="K235" s="1">
        <v>5000</v>
      </c>
      <c r="L235" s="26"/>
      <c r="Q235"/>
      <c r="R235"/>
      <c r="S235"/>
      <c r="T235"/>
    </row>
    <row r="236" spans="1:20" hidden="1" x14ac:dyDescent="0.25">
      <c r="A236" s="30">
        <v>50000249</v>
      </c>
      <c r="B236">
        <v>2630830</v>
      </c>
      <c r="C236" t="s">
        <v>179</v>
      </c>
      <c r="D236">
        <v>1098635278</v>
      </c>
      <c r="E236" s="29">
        <v>42187</v>
      </c>
      <c r="F236">
        <v>6443118</v>
      </c>
      <c r="G236" s="30">
        <f>VLOOKUP(I236,[4]numerales!$A:$F,6,0)</f>
        <v>923272421</v>
      </c>
      <c r="H236" s="14">
        <f>VLOOKUP(I236,[4]numerales!$A:$B,2,0)</f>
        <v>190101</v>
      </c>
      <c r="I236" s="26">
        <v>190101</v>
      </c>
      <c r="J236" s="26"/>
      <c r="K236" s="1">
        <v>107400</v>
      </c>
      <c r="L236" s="26"/>
      <c r="Q236"/>
      <c r="R236"/>
      <c r="S236"/>
      <c r="T236"/>
    </row>
    <row r="237" spans="1:20" hidden="1" x14ac:dyDescent="0.25">
      <c r="A237" s="30">
        <v>50000249</v>
      </c>
      <c r="B237">
        <v>2642009</v>
      </c>
      <c r="C237" t="s">
        <v>154</v>
      </c>
      <c r="D237">
        <v>5963255</v>
      </c>
      <c r="E237" s="29">
        <v>42187</v>
      </c>
      <c r="F237">
        <v>2810228</v>
      </c>
      <c r="G237" s="30">
        <f>VLOOKUP(I237,[4]numerales!$A:$F,6,0)</f>
        <v>96400000</v>
      </c>
      <c r="H237" s="14">
        <f>VLOOKUP(I237,[4]numerales!$A:$B,2,0)</f>
        <v>370101</v>
      </c>
      <c r="I237" s="26">
        <v>121280</v>
      </c>
      <c r="J237" s="26"/>
      <c r="K237" s="1">
        <v>5400</v>
      </c>
      <c r="L237" s="26"/>
      <c r="Q237"/>
      <c r="R237"/>
      <c r="S237"/>
      <c r="T237"/>
    </row>
    <row r="238" spans="1:20" hidden="1" x14ac:dyDescent="0.25">
      <c r="A238" s="30">
        <v>50000249</v>
      </c>
      <c r="B238">
        <v>2643245</v>
      </c>
      <c r="C238" t="s">
        <v>154</v>
      </c>
      <c r="D238">
        <v>51558783</v>
      </c>
      <c r="E238" s="29">
        <v>42187</v>
      </c>
      <c r="F238">
        <v>2749112</v>
      </c>
      <c r="G238" s="30">
        <f>VLOOKUP(I238,[4]numerales!$A:$F,6,0)</f>
        <v>923272193</v>
      </c>
      <c r="H238" s="14">
        <f>VLOOKUP(I238,[4]numerales!$A:$B,2,0)</f>
        <v>131401</v>
      </c>
      <c r="I238" s="26">
        <v>131401</v>
      </c>
      <c r="J238" s="26"/>
      <c r="K238" s="1">
        <v>265796.71999999997</v>
      </c>
      <c r="L238" s="26"/>
      <c r="Q238"/>
      <c r="R238"/>
      <c r="S238"/>
      <c r="T238"/>
    </row>
    <row r="239" spans="1:20" hidden="1" x14ac:dyDescent="0.25">
      <c r="A239" s="30">
        <v>50000249</v>
      </c>
      <c r="B239">
        <v>32507008</v>
      </c>
      <c r="C239" t="s">
        <v>154</v>
      </c>
      <c r="D239">
        <v>1075657064</v>
      </c>
      <c r="E239" s="29">
        <v>42187</v>
      </c>
      <c r="F239">
        <v>31075699</v>
      </c>
      <c r="G239" s="30">
        <f>VLOOKUP(I239,[4]numerales!$A:$F,6,0)</f>
        <v>12400000</v>
      </c>
      <c r="H239" s="14">
        <f>VLOOKUP(I239,[4]numerales!$A:$B,2,0)</f>
        <v>270102</v>
      </c>
      <c r="I239" s="26">
        <v>121204</v>
      </c>
      <c r="J239" s="26"/>
      <c r="K239" s="1">
        <v>5000</v>
      </c>
      <c r="L239" s="26"/>
      <c r="Q239"/>
      <c r="R239"/>
      <c r="S239"/>
      <c r="T239"/>
    </row>
    <row r="240" spans="1:20" hidden="1" x14ac:dyDescent="0.25">
      <c r="A240" s="30">
        <v>50000249</v>
      </c>
      <c r="B240">
        <v>34841936</v>
      </c>
      <c r="C240" t="s">
        <v>170</v>
      </c>
      <c r="D240">
        <v>71657199</v>
      </c>
      <c r="E240" s="29">
        <v>42187</v>
      </c>
      <c r="F240">
        <v>2352325</v>
      </c>
      <c r="G240" s="30">
        <f>VLOOKUP(I240,[4]numerales!$A:$F,6,0)</f>
        <v>923272421</v>
      </c>
      <c r="H240" s="14">
        <f>VLOOKUP(I240,[4]numerales!$A:$B,2,0)</f>
        <v>190101</v>
      </c>
      <c r="I240" s="26">
        <v>190101</v>
      </c>
      <c r="J240" s="26"/>
      <c r="K240" s="1">
        <v>107400</v>
      </c>
      <c r="L240" s="26"/>
      <c r="Q240"/>
      <c r="R240"/>
      <c r="S240"/>
      <c r="T240"/>
    </row>
    <row r="241" spans="1:20" hidden="1" x14ac:dyDescent="0.25">
      <c r="A241" s="30">
        <v>50000249</v>
      </c>
      <c r="B241">
        <v>34841944</v>
      </c>
      <c r="C241" t="s">
        <v>170</v>
      </c>
      <c r="D241">
        <v>70120794</v>
      </c>
      <c r="E241" s="29">
        <v>42187</v>
      </c>
      <c r="F241">
        <v>2352325</v>
      </c>
      <c r="G241" s="30">
        <f>VLOOKUP(I241,[4]numerales!$A:$F,6,0)</f>
        <v>923272421</v>
      </c>
      <c r="H241" s="14">
        <f>VLOOKUP(I241,[4]numerales!$A:$B,2,0)</f>
        <v>190101</v>
      </c>
      <c r="I241" s="26">
        <v>190101</v>
      </c>
      <c r="J241" s="26"/>
      <c r="K241" s="1">
        <v>107400</v>
      </c>
      <c r="L241" s="26"/>
      <c r="Q241"/>
      <c r="R241"/>
      <c r="S241"/>
      <c r="T241"/>
    </row>
    <row r="242" spans="1:20" hidden="1" x14ac:dyDescent="0.25">
      <c r="A242" s="30">
        <v>50000249</v>
      </c>
      <c r="B242">
        <v>35883188</v>
      </c>
      <c r="C242" t="s">
        <v>158</v>
      </c>
      <c r="D242">
        <v>26271672</v>
      </c>
      <c r="E242" s="29">
        <v>42187</v>
      </c>
      <c r="F242">
        <v>3402936</v>
      </c>
      <c r="G242" s="30">
        <f>VLOOKUP(I242,[4]numerales!$A:$F,6,0)</f>
        <v>923272193</v>
      </c>
      <c r="H242" s="14">
        <f>VLOOKUP(I242,[4]numerales!$A:$B,2,0)</f>
        <v>131401</v>
      </c>
      <c r="I242" s="26">
        <v>131401</v>
      </c>
      <c r="J242" s="26"/>
      <c r="K242" s="1">
        <v>15600</v>
      </c>
      <c r="L242" s="26"/>
      <c r="Q242"/>
      <c r="R242"/>
      <c r="S242"/>
      <c r="T242"/>
    </row>
    <row r="243" spans="1:20" hidden="1" x14ac:dyDescent="0.25">
      <c r="A243" s="30">
        <v>50000249</v>
      </c>
      <c r="B243">
        <v>36563348</v>
      </c>
      <c r="C243" t="s">
        <v>154</v>
      </c>
      <c r="D243">
        <v>41531677</v>
      </c>
      <c r="E243" s="29">
        <v>42187</v>
      </c>
      <c r="F243">
        <v>3065871</v>
      </c>
      <c r="G243" s="30">
        <f>VLOOKUP(I243,[4]numerales!$A:$F,6,0)</f>
        <v>923272193</v>
      </c>
      <c r="H243" s="14">
        <f>VLOOKUP(I243,[4]numerales!$A:$B,2,0)</f>
        <v>131401</v>
      </c>
      <c r="I243" s="26">
        <v>131401</v>
      </c>
      <c r="J243" s="26"/>
      <c r="K243" s="1">
        <v>18200</v>
      </c>
      <c r="L243" s="26"/>
      <c r="Q243"/>
      <c r="R243"/>
      <c r="S243"/>
      <c r="T243"/>
    </row>
    <row r="244" spans="1:20" hidden="1" x14ac:dyDescent="0.25">
      <c r="A244" s="30">
        <v>50000249</v>
      </c>
      <c r="B244">
        <v>36797219</v>
      </c>
      <c r="C244" t="s">
        <v>154</v>
      </c>
      <c r="D244">
        <v>41730191</v>
      </c>
      <c r="E244" s="29">
        <v>42187</v>
      </c>
      <c r="F244">
        <v>8128196</v>
      </c>
      <c r="G244" s="30">
        <f>VLOOKUP(I244,[4]numerales!$A:$F,6,0)</f>
        <v>10900000</v>
      </c>
      <c r="H244" s="14">
        <f>VLOOKUP(I244,[4]numerales!$A:$B,2,0)</f>
        <v>170101</v>
      </c>
      <c r="I244" s="26">
        <v>121255</v>
      </c>
      <c r="J244" s="26"/>
      <c r="K244" s="1">
        <v>2050000</v>
      </c>
      <c r="L244" s="26"/>
      <c r="Q244"/>
      <c r="R244"/>
      <c r="S244"/>
      <c r="T244"/>
    </row>
    <row r="245" spans="1:20" hidden="1" x14ac:dyDescent="0.25">
      <c r="A245" s="30">
        <v>50000249</v>
      </c>
      <c r="B245">
        <v>37571827</v>
      </c>
      <c r="C245" t="s">
        <v>154</v>
      </c>
      <c r="D245">
        <v>91283186</v>
      </c>
      <c r="E245" s="29">
        <v>42187</v>
      </c>
      <c r="F245">
        <v>31586899</v>
      </c>
      <c r="G245" s="30">
        <f>VLOOKUP(I245,[4]numerales!$A:$F,6,0)</f>
        <v>96400000</v>
      </c>
      <c r="H245" s="14">
        <f>VLOOKUP(I245,[4]numerales!$A:$B,2,0)</f>
        <v>370101</v>
      </c>
      <c r="I245" s="26">
        <v>121280</v>
      </c>
      <c r="J245" s="26"/>
      <c r="K245" s="1">
        <v>5400</v>
      </c>
      <c r="L245" s="26"/>
      <c r="Q245"/>
      <c r="R245"/>
      <c r="S245"/>
      <c r="T245"/>
    </row>
    <row r="246" spans="1:20" hidden="1" x14ac:dyDescent="0.25">
      <c r="A246" s="30">
        <v>50000249</v>
      </c>
      <c r="B246">
        <v>39747324</v>
      </c>
      <c r="C246" t="s">
        <v>178</v>
      </c>
      <c r="D246">
        <v>1113039253</v>
      </c>
      <c r="E246" s="29">
        <v>42187</v>
      </c>
      <c r="F246">
        <v>2360251</v>
      </c>
      <c r="G246" s="30">
        <f>VLOOKUP(I246,[4]numerales!$A:$F,6,0)</f>
        <v>923272421</v>
      </c>
      <c r="H246" s="14">
        <f>VLOOKUP(I246,[4]numerales!$A:$B,2,0)</f>
        <v>190101</v>
      </c>
      <c r="I246" s="26">
        <v>190101</v>
      </c>
      <c r="J246" s="26"/>
      <c r="K246" s="1">
        <v>107400</v>
      </c>
      <c r="L246" s="26"/>
      <c r="Q246"/>
      <c r="R246"/>
      <c r="S246"/>
      <c r="T246"/>
    </row>
    <row r="247" spans="1:20" hidden="1" x14ac:dyDescent="0.25">
      <c r="A247" s="30">
        <v>50000249</v>
      </c>
      <c r="B247">
        <v>40216038</v>
      </c>
      <c r="C247" t="s">
        <v>154</v>
      </c>
      <c r="D247">
        <v>1067878519</v>
      </c>
      <c r="E247" s="29">
        <v>42187</v>
      </c>
      <c r="F247">
        <v>30065469</v>
      </c>
      <c r="G247" s="30">
        <f>VLOOKUP(I247,[4]numerales!$A:$F,6,0)</f>
        <v>923272421</v>
      </c>
      <c r="H247" s="14">
        <f>VLOOKUP(I247,[4]numerales!$A:$B,2,0)</f>
        <v>190101</v>
      </c>
      <c r="I247" s="26">
        <v>190101</v>
      </c>
      <c r="J247" s="26"/>
      <c r="K247" s="1">
        <v>107400</v>
      </c>
      <c r="L247" s="26"/>
      <c r="Q247"/>
      <c r="R247"/>
      <c r="S247"/>
      <c r="T247"/>
    </row>
    <row r="248" spans="1:20" hidden="1" x14ac:dyDescent="0.25">
      <c r="A248" s="30">
        <v>50000249</v>
      </c>
      <c r="B248">
        <v>40440726</v>
      </c>
      <c r="C248" t="s">
        <v>154</v>
      </c>
      <c r="D248">
        <v>93235913</v>
      </c>
      <c r="E248" s="29">
        <v>42187</v>
      </c>
      <c r="F248">
        <v>31589598</v>
      </c>
      <c r="G248" s="30">
        <f>VLOOKUP(I248,[4]numerales!$A:$F,6,0)</f>
        <v>12400000</v>
      </c>
      <c r="H248" s="14">
        <f>VLOOKUP(I248,[4]numerales!$A:$B,2,0)</f>
        <v>270102</v>
      </c>
      <c r="I248" s="26">
        <v>121204</v>
      </c>
      <c r="J248" s="26"/>
      <c r="K248" s="1">
        <v>5000</v>
      </c>
      <c r="L248" s="26"/>
      <c r="Q248"/>
      <c r="R248"/>
      <c r="S248"/>
      <c r="T248"/>
    </row>
    <row r="249" spans="1:20" x14ac:dyDescent="0.25">
      <c r="A249" s="30">
        <v>50000249</v>
      </c>
      <c r="B249">
        <v>40482225</v>
      </c>
      <c r="C249" t="s">
        <v>170</v>
      </c>
      <c r="D249">
        <v>1742448</v>
      </c>
      <c r="E249" s="29">
        <v>42187</v>
      </c>
      <c r="F249">
        <v>4311109</v>
      </c>
      <c r="G249" s="30">
        <f>VLOOKUP(I249,[4]numerales!$A:$F,6,0)</f>
        <v>11800000</v>
      </c>
      <c r="H249" s="14">
        <f>VLOOKUP(I249,[4]numerales!$A:$B,2,0)</f>
        <v>240101</v>
      </c>
      <c r="I249" s="26">
        <v>121265</v>
      </c>
      <c r="J249" s="26"/>
      <c r="K249" s="1">
        <v>300000</v>
      </c>
      <c r="L249" s="26"/>
      <c r="Q249"/>
      <c r="R249"/>
      <c r="S249"/>
      <c r="T249"/>
    </row>
    <row r="250" spans="1:20" hidden="1" x14ac:dyDescent="0.25">
      <c r="A250" s="30">
        <v>50000249</v>
      </c>
      <c r="B250">
        <v>40698865</v>
      </c>
      <c r="C250" t="s">
        <v>163</v>
      </c>
      <c r="D250">
        <v>73166175</v>
      </c>
      <c r="E250" s="29">
        <v>42187</v>
      </c>
      <c r="F250">
        <v>6908587</v>
      </c>
      <c r="G250" s="30">
        <f>VLOOKUP(I250,[4]numerales!$A:$F,6,0)</f>
        <v>26800000</v>
      </c>
      <c r="H250" s="14">
        <f>VLOOKUP(I250,[4]numerales!$A:$B,2,0)</f>
        <v>360200</v>
      </c>
      <c r="I250" s="26">
        <v>360200</v>
      </c>
      <c r="J250" s="26"/>
      <c r="K250" s="1">
        <v>50000</v>
      </c>
      <c r="L250" s="26"/>
      <c r="Q250"/>
      <c r="R250"/>
      <c r="S250"/>
      <c r="T250"/>
    </row>
    <row r="251" spans="1:20" hidden="1" x14ac:dyDescent="0.25">
      <c r="A251" s="30">
        <v>50000249</v>
      </c>
      <c r="B251">
        <v>41089287</v>
      </c>
      <c r="C251" t="s">
        <v>154</v>
      </c>
      <c r="D251">
        <v>1057581154</v>
      </c>
      <c r="E251" s="29">
        <v>42187</v>
      </c>
      <c r="F251">
        <v>31339343</v>
      </c>
      <c r="G251" s="30">
        <f>VLOOKUP(I251,[4]numerales!$A:$F,6,0)</f>
        <v>923272421</v>
      </c>
      <c r="H251" s="14">
        <f>VLOOKUP(I251,[4]numerales!$A:$B,2,0)</f>
        <v>190101</v>
      </c>
      <c r="I251" s="26">
        <v>190101</v>
      </c>
      <c r="J251" s="26"/>
      <c r="K251" s="1">
        <v>107400</v>
      </c>
      <c r="L251" s="26"/>
      <c r="Q251"/>
      <c r="R251"/>
      <c r="S251"/>
      <c r="T251"/>
    </row>
    <row r="252" spans="1:20" hidden="1" x14ac:dyDescent="0.25">
      <c r="A252" s="30">
        <v>50000249</v>
      </c>
      <c r="B252">
        <v>42708251</v>
      </c>
      <c r="C252" t="s">
        <v>154</v>
      </c>
      <c r="D252">
        <v>1012323005</v>
      </c>
      <c r="E252" s="29">
        <v>42187</v>
      </c>
      <c r="F252">
        <v>0</v>
      </c>
      <c r="G252" s="30">
        <f>VLOOKUP(I252,[4]numerales!$A:$F,6,0)</f>
        <v>12400000</v>
      </c>
      <c r="H252" s="14">
        <f>VLOOKUP(I252,[4]numerales!$A:$B,2,0)</f>
        <v>270102</v>
      </c>
      <c r="I252" s="26">
        <v>270102</v>
      </c>
      <c r="J252" s="26"/>
      <c r="K252" s="1">
        <v>15000</v>
      </c>
      <c r="L252" s="26"/>
      <c r="Q252"/>
      <c r="R252"/>
      <c r="S252"/>
      <c r="T252"/>
    </row>
    <row r="253" spans="1:20" hidden="1" x14ac:dyDescent="0.25">
      <c r="A253" s="30">
        <v>50000249</v>
      </c>
      <c r="B253">
        <v>42708674</v>
      </c>
      <c r="C253" t="s">
        <v>154</v>
      </c>
      <c r="D253">
        <v>1098706645</v>
      </c>
      <c r="E253" s="29">
        <v>42187</v>
      </c>
      <c r="F253">
        <v>32048686</v>
      </c>
      <c r="G253" s="30">
        <f>VLOOKUP(I253,[4]numerales!$A:$F,6,0)</f>
        <v>12400000</v>
      </c>
      <c r="H253" s="14">
        <f>VLOOKUP(I253,[4]numerales!$A:$B,2,0)</f>
        <v>270102</v>
      </c>
      <c r="I253" s="26">
        <v>121204</v>
      </c>
      <c r="J253" s="26"/>
      <c r="K253" s="1">
        <v>5000</v>
      </c>
      <c r="L253" s="26"/>
      <c r="Q253"/>
      <c r="R253"/>
      <c r="S253"/>
      <c r="T253"/>
    </row>
    <row r="254" spans="1:20" hidden="1" x14ac:dyDescent="0.25">
      <c r="A254" s="30">
        <v>50000249</v>
      </c>
      <c r="B254">
        <v>43468860</v>
      </c>
      <c r="C254" t="s">
        <v>214</v>
      </c>
      <c r="D254">
        <v>1124849456</v>
      </c>
      <c r="E254" s="29">
        <v>42187</v>
      </c>
      <c r="F254">
        <v>32082240</v>
      </c>
      <c r="G254" s="30">
        <f>VLOOKUP(I254,[4]numerales!$A:$F,6,0)</f>
        <v>923272421</v>
      </c>
      <c r="H254" s="14">
        <f>VLOOKUP(I254,[4]numerales!$A:$B,2,0)</f>
        <v>190101</v>
      </c>
      <c r="I254" s="26">
        <v>190101</v>
      </c>
      <c r="J254" s="26"/>
      <c r="K254" s="1">
        <v>107400</v>
      </c>
      <c r="L254" s="26"/>
      <c r="Q254"/>
      <c r="R254"/>
      <c r="S254"/>
      <c r="T254"/>
    </row>
    <row r="255" spans="1:20" hidden="1" x14ac:dyDescent="0.25">
      <c r="A255" s="30">
        <v>50000249</v>
      </c>
      <c r="B255">
        <v>43842847</v>
      </c>
      <c r="C255" t="s">
        <v>160</v>
      </c>
      <c r="D255">
        <v>6287678</v>
      </c>
      <c r="E255" s="29">
        <v>42187</v>
      </c>
      <c r="F255">
        <v>2617054</v>
      </c>
      <c r="G255" s="30">
        <f>VLOOKUP(I255,[4]numerales!$A:$F,6,0)</f>
        <v>923272193</v>
      </c>
      <c r="H255" s="14">
        <f>VLOOKUP(I255,[4]numerales!$A:$B,2,0)</f>
        <v>131401</v>
      </c>
      <c r="I255" s="26">
        <v>131401</v>
      </c>
      <c r="J255" s="26"/>
      <c r="K255" s="1">
        <v>81000</v>
      </c>
      <c r="L255" s="26"/>
      <c r="Q255"/>
      <c r="R255"/>
      <c r="S255"/>
      <c r="T255"/>
    </row>
    <row r="256" spans="1:20" hidden="1" x14ac:dyDescent="0.25">
      <c r="A256" s="30">
        <v>50000249</v>
      </c>
      <c r="B256">
        <v>43907804</v>
      </c>
      <c r="C256" t="s">
        <v>154</v>
      </c>
      <c r="D256">
        <v>6856077</v>
      </c>
      <c r="E256" s="29">
        <v>42187</v>
      </c>
      <c r="F256">
        <v>31166569</v>
      </c>
      <c r="G256" s="30">
        <f>VLOOKUP(I256,[4]numerales!$A:$F,6,0)</f>
        <v>11500000</v>
      </c>
      <c r="H256" s="14">
        <f>VLOOKUP(I256,[4]numerales!$A:$B,2,0)</f>
        <v>130101</v>
      </c>
      <c r="I256" s="26">
        <v>12102121</v>
      </c>
      <c r="J256" s="26"/>
      <c r="K256" s="1">
        <v>125000</v>
      </c>
      <c r="L256" s="26"/>
      <c r="Q256"/>
      <c r="R256"/>
      <c r="S256"/>
      <c r="T256"/>
    </row>
    <row r="257" spans="1:20" hidden="1" x14ac:dyDescent="0.25">
      <c r="A257" s="30">
        <v>50000249</v>
      </c>
      <c r="B257">
        <v>44398160</v>
      </c>
      <c r="C257" t="s">
        <v>154</v>
      </c>
      <c r="D257">
        <v>79746068</v>
      </c>
      <c r="E257" s="29">
        <v>42187</v>
      </c>
      <c r="F257">
        <v>31067896</v>
      </c>
      <c r="G257" s="30">
        <f>VLOOKUP(I257,[4]numerales!$A:$F,6,0)</f>
        <v>12200000</v>
      </c>
      <c r="H257" s="14">
        <f>VLOOKUP(I257,[4]numerales!$A:$B,2,0)</f>
        <v>250101</v>
      </c>
      <c r="I257" s="26">
        <v>121225</v>
      </c>
      <c r="J257" s="26"/>
      <c r="K257" s="1">
        <v>10000</v>
      </c>
      <c r="L257" s="26"/>
      <c r="Q257"/>
      <c r="R257"/>
      <c r="S257"/>
      <c r="T257"/>
    </row>
    <row r="258" spans="1:20" hidden="1" x14ac:dyDescent="0.25">
      <c r="A258" s="30">
        <v>50000249</v>
      </c>
      <c r="B258">
        <v>44823866</v>
      </c>
      <c r="C258" t="s">
        <v>154</v>
      </c>
      <c r="D258">
        <v>31371132</v>
      </c>
      <c r="E258" s="29">
        <v>42187</v>
      </c>
      <c r="F258">
        <v>30478886</v>
      </c>
      <c r="G258" s="30">
        <f>VLOOKUP(I258,[4]numerales!$A:$F,6,0)</f>
        <v>923272193</v>
      </c>
      <c r="H258" s="14">
        <f>VLOOKUP(I258,[4]numerales!$A:$B,2,0)</f>
        <v>131401</v>
      </c>
      <c r="I258" s="26">
        <v>131401</v>
      </c>
      <c r="J258" s="26"/>
      <c r="K258" s="1">
        <v>1600</v>
      </c>
      <c r="L258" s="26"/>
      <c r="Q258"/>
      <c r="R258"/>
      <c r="S258"/>
      <c r="T258"/>
    </row>
    <row r="259" spans="1:20" hidden="1" x14ac:dyDescent="0.25">
      <c r="A259" s="30">
        <v>50000249</v>
      </c>
      <c r="B259">
        <v>45534703</v>
      </c>
      <c r="C259" t="s">
        <v>199</v>
      </c>
      <c r="D259">
        <v>1037616609</v>
      </c>
      <c r="E259" s="29">
        <v>42187</v>
      </c>
      <c r="F259">
        <v>2770159</v>
      </c>
      <c r="G259" s="30">
        <f>VLOOKUP(I259,[4]numerales!$A:$F,6,0)</f>
        <v>923272421</v>
      </c>
      <c r="H259" s="14">
        <f>VLOOKUP(I259,[4]numerales!$A:$B,2,0)</f>
        <v>190101</v>
      </c>
      <c r="I259" s="26">
        <v>190101</v>
      </c>
      <c r="J259" s="26"/>
      <c r="K259" s="1">
        <v>107400</v>
      </c>
      <c r="L259" s="26"/>
      <c r="Q259"/>
      <c r="R259"/>
      <c r="S259"/>
      <c r="T259"/>
    </row>
    <row r="260" spans="1:20" hidden="1" x14ac:dyDescent="0.25">
      <c r="A260" s="30">
        <v>50000249</v>
      </c>
      <c r="B260">
        <v>45919375</v>
      </c>
      <c r="C260" t="s">
        <v>154</v>
      </c>
      <c r="D260">
        <v>3015512</v>
      </c>
      <c r="E260" s="29">
        <v>42187</v>
      </c>
      <c r="F260">
        <v>5703040</v>
      </c>
      <c r="G260" s="30">
        <f>VLOOKUP(I260,[4]numerales!$A:$F,6,0)</f>
        <v>923272193</v>
      </c>
      <c r="H260" s="14">
        <f>VLOOKUP(I260,[4]numerales!$A:$B,2,0)</f>
        <v>131401</v>
      </c>
      <c r="I260" s="26">
        <v>131401</v>
      </c>
      <c r="J260" s="26"/>
      <c r="K260" s="1">
        <v>3600</v>
      </c>
      <c r="L260" s="26"/>
      <c r="Q260"/>
      <c r="R260"/>
      <c r="S260"/>
      <c r="T260"/>
    </row>
    <row r="261" spans="1:20" hidden="1" x14ac:dyDescent="0.25">
      <c r="A261" s="30">
        <v>50000249</v>
      </c>
      <c r="B261">
        <v>45919386</v>
      </c>
      <c r="C261" t="s">
        <v>154</v>
      </c>
      <c r="D261">
        <v>1085919980</v>
      </c>
      <c r="E261" s="29">
        <v>42187</v>
      </c>
      <c r="F261">
        <v>31863196</v>
      </c>
      <c r="G261" s="30">
        <f>VLOOKUP(I261,[4]numerales!$A:$F,6,0)</f>
        <v>12400000</v>
      </c>
      <c r="H261" s="14">
        <f>VLOOKUP(I261,[4]numerales!$A:$B,2,0)</f>
        <v>270102</v>
      </c>
      <c r="I261" s="26">
        <v>121204</v>
      </c>
      <c r="J261" s="26"/>
      <c r="K261" s="1">
        <v>5000</v>
      </c>
      <c r="L261" s="26"/>
      <c r="Q261"/>
      <c r="R261"/>
      <c r="S261"/>
      <c r="T261"/>
    </row>
    <row r="262" spans="1:20" hidden="1" x14ac:dyDescent="0.25">
      <c r="A262" s="30">
        <v>50000249</v>
      </c>
      <c r="B262">
        <v>76289614</v>
      </c>
      <c r="C262" t="s">
        <v>186</v>
      </c>
      <c r="D262">
        <v>1118839738</v>
      </c>
      <c r="E262" s="29">
        <v>42187</v>
      </c>
      <c r="F262">
        <v>30433112</v>
      </c>
      <c r="G262" s="30">
        <f>VLOOKUP(I262,[4]numerales!$A:$F,6,0)</f>
        <v>923272421</v>
      </c>
      <c r="H262" s="14">
        <f>VLOOKUP(I262,[4]numerales!$A:$B,2,0)</f>
        <v>190101</v>
      </c>
      <c r="I262" s="26">
        <v>190101</v>
      </c>
      <c r="J262" s="26"/>
      <c r="K262" s="1">
        <v>107400</v>
      </c>
      <c r="L262" s="26"/>
      <c r="Q262"/>
      <c r="R262"/>
      <c r="S262"/>
      <c r="T262"/>
    </row>
    <row r="263" spans="1:20" hidden="1" x14ac:dyDescent="0.25">
      <c r="A263" s="30">
        <v>50000249</v>
      </c>
      <c r="B263">
        <v>320465</v>
      </c>
      <c r="C263" t="s">
        <v>185</v>
      </c>
      <c r="D263">
        <v>17631847</v>
      </c>
      <c r="E263" s="29">
        <v>42188</v>
      </c>
      <c r="F263">
        <v>31338059</v>
      </c>
      <c r="G263" s="30">
        <f>VLOOKUP(I263,[4]numerales!$A:$F,6,0)</f>
        <v>26800000</v>
      </c>
      <c r="H263" s="14">
        <f>VLOOKUP(I263,[4]numerales!$A:$B,2,0)</f>
        <v>360200</v>
      </c>
      <c r="I263" s="26">
        <v>360200</v>
      </c>
      <c r="J263" s="26"/>
      <c r="K263" s="1">
        <v>251090</v>
      </c>
      <c r="L263" s="26"/>
      <c r="Q263"/>
      <c r="R263"/>
      <c r="S263"/>
      <c r="T263"/>
    </row>
    <row r="264" spans="1:20" hidden="1" x14ac:dyDescent="0.25">
      <c r="A264" s="30">
        <v>50000249</v>
      </c>
      <c r="B264">
        <v>883922</v>
      </c>
      <c r="C264" t="s">
        <v>184</v>
      </c>
      <c r="D264">
        <v>25012970</v>
      </c>
      <c r="E264" s="29">
        <v>42188</v>
      </c>
      <c r="F264">
        <v>7497356</v>
      </c>
      <c r="G264" s="30">
        <f>VLOOKUP(I264,[4]numerales!$A:$F,6,0)</f>
        <v>923272193</v>
      </c>
      <c r="H264" s="14">
        <f>VLOOKUP(I264,[4]numerales!$A:$B,2,0)</f>
        <v>131401</v>
      </c>
      <c r="I264" s="26">
        <v>131401</v>
      </c>
      <c r="J264" s="26"/>
      <c r="K264" s="1">
        <v>4100</v>
      </c>
      <c r="L264" s="26"/>
      <c r="Q264"/>
      <c r="R264"/>
      <c r="S264"/>
      <c r="T264"/>
    </row>
    <row r="265" spans="1:20" hidden="1" x14ac:dyDescent="0.25">
      <c r="A265" s="30">
        <v>50000249</v>
      </c>
      <c r="B265">
        <v>914341</v>
      </c>
      <c r="C265" t="s">
        <v>154</v>
      </c>
      <c r="D265">
        <v>1115912158</v>
      </c>
      <c r="E265" s="29">
        <v>42188</v>
      </c>
      <c r="F265">
        <v>31198988</v>
      </c>
      <c r="G265" s="30">
        <f>VLOOKUP(I265,[4]numerales!$A:$F,6,0)</f>
        <v>12400000</v>
      </c>
      <c r="H265" s="14">
        <f>VLOOKUP(I265,[4]numerales!$A:$B,2,0)</f>
        <v>270102</v>
      </c>
      <c r="I265" s="26">
        <v>121204</v>
      </c>
      <c r="J265" s="26"/>
      <c r="K265" s="1">
        <v>5000</v>
      </c>
      <c r="L265" s="26"/>
      <c r="Q265"/>
      <c r="R265"/>
      <c r="S265"/>
      <c r="T265"/>
    </row>
    <row r="266" spans="1:20" hidden="1" x14ac:dyDescent="0.25">
      <c r="A266" s="30">
        <v>50000249</v>
      </c>
      <c r="B266">
        <v>914343</v>
      </c>
      <c r="C266" t="s">
        <v>154</v>
      </c>
      <c r="D266">
        <v>52716079</v>
      </c>
      <c r="E266" s="29">
        <v>42188</v>
      </c>
      <c r="F266">
        <v>30086663</v>
      </c>
      <c r="G266" s="30">
        <f>VLOOKUP(I266,[4]numerales!$A:$F,6,0)</f>
        <v>12400000</v>
      </c>
      <c r="H266" s="14">
        <f>VLOOKUP(I266,[4]numerales!$A:$B,2,0)</f>
        <v>270102</v>
      </c>
      <c r="I266" s="26">
        <v>121204</v>
      </c>
      <c r="J266" s="26"/>
      <c r="K266" s="1">
        <v>5000</v>
      </c>
      <c r="L266" s="26"/>
      <c r="Q266"/>
      <c r="R266"/>
      <c r="S266"/>
      <c r="T266"/>
    </row>
    <row r="267" spans="1:20" hidden="1" x14ac:dyDescent="0.25">
      <c r="A267" s="30">
        <v>50000249</v>
      </c>
      <c r="B267">
        <v>917720</v>
      </c>
      <c r="C267" t="s">
        <v>154</v>
      </c>
      <c r="D267">
        <v>80034399</v>
      </c>
      <c r="E267" s="29">
        <v>42188</v>
      </c>
      <c r="F267">
        <v>31643620</v>
      </c>
      <c r="G267" s="30">
        <f>VLOOKUP(I267,[4]numerales!$A:$F,6,0)</f>
        <v>12400000</v>
      </c>
      <c r="H267" s="14">
        <f>VLOOKUP(I267,[4]numerales!$A:$B,2,0)</f>
        <v>270102</v>
      </c>
      <c r="I267" s="26">
        <v>121204</v>
      </c>
      <c r="J267" s="26"/>
      <c r="K267" s="1">
        <v>5000</v>
      </c>
      <c r="L267" s="26"/>
      <c r="Q267"/>
      <c r="R267"/>
      <c r="S267"/>
      <c r="T267"/>
    </row>
    <row r="268" spans="1:20" hidden="1" x14ac:dyDescent="0.25">
      <c r="A268" s="30">
        <v>50000249</v>
      </c>
      <c r="B268">
        <v>1087376</v>
      </c>
      <c r="C268" t="s">
        <v>154</v>
      </c>
      <c r="D268">
        <v>11293027</v>
      </c>
      <c r="E268" s="29">
        <v>42188</v>
      </c>
      <c r="F268">
        <v>7724495</v>
      </c>
      <c r="G268" s="30">
        <f>VLOOKUP(I268,[4]numerales!$A:$F,6,0)</f>
        <v>96400000</v>
      </c>
      <c r="H268" s="14">
        <f>VLOOKUP(I268,[4]numerales!$A:$B,2,0)</f>
        <v>370101</v>
      </c>
      <c r="I268" s="26">
        <v>121280</v>
      </c>
      <c r="J268" s="26"/>
      <c r="K268" s="1">
        <v>5400</v>
      </c>
      <c r="L268" s="26"/>
      <c r="Q268"/>
      <c r="R268"/>
      <c r="S268"/>
      <c r="T268"/>
    </row>
    <row r="269" spans="1:20" hidden="1" x14ac:dyDescent="0.25">
      <c r="A269" s="30">
        <v>50000249</v>
      </c>
      <c r="B269">
        <v>1088333</v>
      </c>
      <c r="C269" t="s">
        <v>154</v>
      </c>
      <c r="D269">
        <v>73104805</v>
      </c>
      <c r="E269" s="29">
        <v>42188</v>
      </c>
      <c r="F269">
        <v>6264106</v>
      </c>
      <c r="G269" s="30">
        <f>VLOOKUP(I269,[4]numerales!$A:$F,6,0)</f>
        <v>96400000</v>
      </c>
      <c r="H269" s="14">
        <f>VLOOKUP(I269,[4]numerales!$A:$B,2,0)</f>
        <v>370101</v>
      </c>
      <c r="I269" s="26">
        <v>121280</v>
      </c>
      <c r="J269" s="26"/>
      <c r="K269" s="1">
        <v>5400</v>
      </c>
      <c r="L269" s="26"/>
      <c r="Q269"/>
      <c r="R269"/>
      <c r="S269"/>
      <c r="T269"/>
    </row>
    <row r="270" spans="1:20" hidden="1" x14ac:dyDescent="0.25">
      <c r="A270" s="30">
        <v>50000249</v>
      </c>
      <c r="B270">
        <v>1224285</v>
      </c>
      <c r="C270" t="s">
        <v>183</v>
      </c>
      <c r="D270">
        <v>14479822</v>
      </c>
      <c r="E270" s="29">
        <v>42188</v>
      </c>
      <c r="F270">
        <v>31160317</v>
      </c>
      <c r="G270" s="30">
        <f>VLOOKUP(I270,[4]numerales!$A:$F,6,0)</f>
        <v>11100000</v>
      </c>
      <c r="H270" s="14">
        <f>VLOOKUP(I270,[4]numerales!$A:$B,2,0)</f>
        <v>150112</v>
      </c>
      <c r="I270" s="26">
        <v>121275</v>
      </c>
      <c r="J270" s="26"/>
      <c r="K270" s="1">
        <v>1288700</v>
      </c>
      <c r="L270" s="26"/>
      <c r="Q270"/>
      <c r="R270"/>
      <c r="S270"/>
      <c r="T270"/>
    </row>
    <row r="271" spans="1:20" hidden="1" x14ac:dyDescent="0.25">
      <c r="A271" s="30">
        <v>50000249</v>
      </c>
      <c r="B271">
        <v>1461743</v>
      </c>
      <c r="C271" t="s">
        <v>181</v>
      </c>
      <c r="D271">
        <v>25157919</v>
      </c>
      <c r="E271" s="29">
        <v>42188</v>
      </c>
      <c r="F271">
        <v>25157919</v>
      </c>
      <c r="G271" s="30">
        <f>VLOOKUP(I271,[4]numerales!$A:$F,6,0)</f>
        <v>26800000</v>
      </c>
      <c r="H271" s="14">
        <f>VLOOKUP(I271,[4]numerales!$A:$B,2,0)</f>
        <v>360200</v>
      </c>
      <c r="I271" s="26">
        <v>360200</v>
      </c>
      <c r="J271" s="26"/>
      <c r="K271" s="1">
        <v>283665</v>
      </c>
      <c r="L271" s="26"/>
      <c r="Q271"/>
      <c r="R271"/>
      <c r="S271"/>
      <c r="T271"/>
    </row>
    <row r="272" spans="1:20" hidden="1" x14ac:dyDescent="0.25">
      <c r="A272" s="30">
        <v>50000249</v>
      </c>
      <c r="B272">
        <v>1461745</v>
      </c>
      <c r="C272" t="s">
        <v>181</v>
      </c>
      <c r="D272">
        <v>72252476</v>
      </c>
      <c r="E272" s="29">
        <v>42188</v>
      </c>
      <c r="F272">
        <v>31686844</v>
      </c>
      <c r="G272" s="30">
        <f>VLOOKUP(I272,[4]numerales!$A:$F,6,0)</f>
        <v>923272421</v>
      </c>
      <c r="H272" s="14">
        <f>VLOOKUP(I272,[4]numerales!$A:$B,2,0)</f>
        <v>190101</v>
      </c>
      <c r="I272" s="26">
        <v>190101</v>
      </c>
      <c r="J272" s="26"/>
      <c r="K272" s="1">
        <v>107400</v>
      </c>
      <c r="L272" s="26"/>
      <c r="Q272"/>
      <c r="R272"/>
      <c r="S272"/>
      <c r="T272"/>
    </row>
    <row r="273" spans="1:20" hidden="1" x14ac:dyDescent="0.25">
      <c r="A273" s="30">
        <v>50000249</v>
      </c>
      <c r="B273">
        <v>1461747</v>
      </c>
      <c r="C273" t="s">
        <v>181</v>
      </c>
      <c r="D273">
        <v>10244129</v>
      </c>
      <c r="E273" s="29">
        <v>42188</v>
      </c>
      <c r="F273">
        <v>31059937</v>
      </c>
      <c r="G273" s="30">
        <f>VLOOKUP(I273,[4]numerales!$A:$F,6,0)</f>
        <v>26800000</v>
      </c>
      <c r="H273" s="14">
        <f>VLOOKUP(I273,[4]numerales!$A:$B,2,0)</f>
        <v>360200</v>
      </c>
      <c r="I273" s="26">
        <v>360200</v>
      </c>
      <c r="J273" s="26"/>
      <c r="K273" s="1">
        <v>293048</v>
      </c>
      <c r="L273" s="26"/>
      <c r="Q273"/>
      <c r="R273"/>
      <c r="S273"/>
      <c r="T273"/>
    </row>
    <row r="274" spans="1:20" hidden="1" x14ac:dyDescent="0.25">
      <c r="A274" s="30">
        <v>50000249</v>
      </c>
      <c r="B274">
        <v>1486711</v>
      </c>
      <c r="C274" t="s">
        <v>180</v>
      </c>
      <c r="D274">
        <v>1100624124</v>
      </c>
      <c r="E274" s="29">
        <v>42188</v>
      </c>
      <c r="F274">
        <v>2766910</v>
      </c>
      <c r="G274" s="30">
        <f>VLOOKUP(I274,[4]numerales!$A:$F,6,0)</f>
        <v>923272421</v>
      </c>
      <c r="H274" s="14">
        <f>VLOOKUP(I274,[4]numerales!$A:$B,2,0)</f>
        <v>190101</v>
      </c>
      <c r="I274" s="26">
        <v>190101</v>
      </c>
      <c r="J274" s="26"/>
      <c r="K274" s="1">
        <v>107400</v>
      </c>
      <c r="L274" s="26"/>
      <c r="Q274"/>
      <c r="R274"/>
      <c r="S274"/>
      <c r="T274"/>
    </row>
    <row r="275" spans="1:20" hidden="1" x14ac:dyDescent="0.25">
      <c r="A275" s="30">
        <v>50000249</v>
      </c>
      <c r="B275">
        <v>1486712</v>
      </c>
      <c r="C275" t="s">
        <v>180</v>
      </c>
      <c r="D275">
        <v>10661841843</v>
      </c>
      <c r="E275" s="29">
        <v>42188</v>
      </c>
      <c r="F275">
        <v>30124836</v>
      </c>
      <c r="G275" s="30">
        <f>VLOOKUP(I275,[4]numerales!$A:$F,6,0)</f>
        <v>12400000</v>
      </c>
      <c r="H275" s="14">
        <f>VLOOKUP(I275,[4]numerales!$A:$B,2,0)</f>
        <v>270102</v>
      </c>
      <c r="I275" s="26">
        <v>121204</v>
      </c>
      <c r="J275" s="26"/>
      <c r="K275" s="1">
        <v>5000</v>
      </c>
      <c r="L275" s="26"/>
      <c r="Q275"/>
      <c r="R275"/>
      <c r="S275"/>
      <c r="T275"/>
    </row>
    <row r="276" spans="1:20" hidden="1" x14ac:dyDescent="0.25">
      <c r="A276" s="30">
        <v>50000249</v>
      </c>
      <c r="B276">
        <v>1486713</v>
      </c>
      <c r="C276" t="s">
        <v>180</v>
      </c>
      <c r="D276">
        <v>1103111508</v>
      </c>
      <c r="E276" s="29">
        <v>42188</v>
      </c>
      <c r="F276">
        <v>2840527</v>
      </c>
      <c r="G276" s="30">
        <f>VLOOKUP(I276,[4]numerales!$A:$F,6,0)</f>
        <v>12400000</v>
      </c>
      <c r="H276" s="14">
        <f>VLOOKUP(I276,[4]numerales!$A:$B,2,0)</f>
        <v>270102</v>
      </c>
      <c r="I276" s="26">
        <v>121204</v>
      </c>
      <c r="J276" s="26"/>
      <c r="K276" s="1">
        <v>5000</v>
      </c>
      <c r="L276" s="26"/>
      <c r="Q276"/>
      <c r="R276"/>
      <c r="S276"/>
      <c r="T276"/>
    </row>
    <row r="277" spans="1:20" hidden="1" x14ac:dyDescent="0.25">
      <c r="A277" s="30">
        <v>50000249</v>
      </c>
      <c r="B277">
        <v>1494896</v>
      </c>
      <c r="C277" t="s">
        <v>154</v>
      </c>
      <c r="D277">
        <v>16244230</v>
      </c>
      <c r="E277" s="29">
        <v>42188</v>
      </c>
      <c r="F277">
        <v>31441431</v>
      </c>
      <c r="G277" s="30">
        <f>VLOOKUP(I277,[4]numerales!$A:$F,6,0)</f>
        <v>12400000</v>
      </c>
      <c r="H277" s="14">
        <f>VLOOKUP(I277,[4]numerales!$A:$B,2,0)</f>
        <v>270102</v>
      </c>
      <c r="I277" s="26">
        <v>270102</v>
      </c>
      <c r="J277" s="26"/>
      <c r="K277" s="1">
        <v>9100</v>
      </c>
      <c r="L277" s="26"/>
      <c r="Q277"/>
      <c r="R277"/>
      <c r="S277"/>
      <c r="T277"/>
    </row>
    <row r="278" spans="1:20" hidden="1" x14ac:dyDescent="0.25">
      <c r="A278" s="30">
        <v>50000249</v>
      </c>
      <c r="B278">
        <v>1516255</v>
      </c>
      <c r="C278" t="s">
        <v>170</v>
      </c>
      <c r="D278">
        <v>98572516</v>
      </c>
      <c r="E278" s="29">
        <v>42188</v>
      </c>
      <c r="F278">
        <v>3521060</v>
      </c>
      <c r="G278" s="30">
        <f>VLOOKUP(I278,[4]numerales!$A:$F,6,0)</f>
        <v>923272421</v>
      </c>
      <c r="H278" s="14">
        <f>VLOOKUP(I278,[4]numerales!$A:$B,2,0)</f>
        <v>190101</v>
      </c>
      <c r="I278" s="26">
        <v>190101</v>
      </c>
      <c r="J278" s="26"/>
      <c r="K278" s="1">
        <v>4700</v>
      </c>
      <c r="L278" s="26"/>
      <c r="Q278"/>
      <c r="R278"/>
      <c r="S278"/>
      <c r="T278"/>
    </row>
    <row r="279" spans="1:20" hidden="1" x14ac:dyDescent="0.25">
      <c r="A279" s="30">
        <v>50000249</v>
      </c>
      <c r="B279">
        <v>1516450</v>
      </c>
      <c r="C279" t="s">
        <v>170</v>
      </c>
      <c r="D279">
        <v>1037598188</v>
      </c>
      <c r="E279" s="29">
        <v>42188</v>
      </c>
      <c r="F279">
        <v>2663271</v>
      </c>
      <c r="G279" s="30">
        <f>VLOOKUP(I279,[4]numerales!$A:$F,6,0)</f>
        <v>923272421</v>
      </c>
      <c r="H279" s="14">
        <f>VLOOKUP(I279,[4]numerales!$A:$B,2,0)</f>
        <v>190101</v>
      </c>
      <c r="I279" s="26">
        <v>190101</v>
      </c>
      <c r="J279" s="26"/>
      <c r="K279" s="1">
        <v>107400</v>
      </c>
      <c r="L279" s="26"/>
      <c r="Q279"/>
      <c r="R279"/>
      <c r="S279"/>
      <c r="T279"/>
    </row>
    <row r="280" spans="1:20" hidden="1" x14ac:dyDescent="0.25">
      <c r="A280" s="30">
        <v>50000249</v>
      </c>
      <c r="B280">
        <v>1516451</v>
      </c>
      <c r="C280" t="s">
        <v>170</v>
      </c>
      <c r="D280">
        <v>71669505</v>
      </c>
      <c r="E280" s="29">
        <v>42188</v>
      </c>
      <c r="F280">
        <v>3521060</v>
      </c>
      <c r="G280" s="30">
        <f>VLOOKUP(I280,[4]numerales!$A:$F,6,0)</f>
        <v>923272421</v>
      </c>
      <c r="H280" s="14">
        <f>VLOOKUP(I280,[4]numerales!$A:$B,2,0)</f>
        <v>190101</v>
      </c>
      <c r="I280" s="26">
        <v>190101</v>
      </c>
      <c r="J280" s="26"/>
      <c r="K280" s="1">
        <v>4700</v>
      </c>
      <c r="L280" s="26"/>
      <c r="Q280"/>
      <c r="R280"/>
      <c r="S280"/>
      <c r="T280"/>
    </row>
    <row r="281" spans="1:20" hidden="1" x14ac:dyDescent="0.25">
      <c r="A281" s="30">
        <v>50000249</v>
      </c>
      <c r="B281">
        <v>1516500</v>
      </c>
      <c r="C281" t="s">
        <v>170</v>
      </c>
      <c r="D281">
        <v>32180756</v>
      </c>
      <c r="E281" s="29">
        <v>42188</v>
      </c>
      <c r="F281">
        <v>3521060</v>
      </c>
      <c r="G281" s="30">
        <f>VLOOKUP(I281,[4]numerales!$A:$F,6,0)</f>
        <v>923272421</v>
      </c>
      <c r="H281" s="14">
        <f>VLOOKUP(I281,[4]numerales!$A:$B,2,0)</f>
        <v>190101</v>
      </c>
      <c r="I281" s="26">
        <v>190101</v>
      </c>
      <c r="J281" s="26"/>
      <c r="K281" s="1">
        <v>4700</v>
      </c>
      <c r="L281" s="26"/>
      <c r="Q281"/>
      <c r="R281"/>
      <c r="S281"/>
      <c r="T281"/>
    </row>
    <row r="282" spans="1:20" hidden="1" x14ac:dyDescent="0.25">
      <c r="A282" s="30">
        <v>50000249</v>
      </c>
      <c r="B282">
        <v>1516502</v>
      </c>
      <c r="C282" t="s">
        <v>170</v>
      </c>
      <c r="D282">
        <v>73082084</v>
      </c>
      <c r="E282" s="29">
        <v>42188</v>
      </c>
      <c r="F282">
        <v>3521060</v>
      </c>
      <c r="G282" s="30">
        <f>VLOOKUP(I282,[4]numerales!$A:$F,6,0)</f>
        <v>923272421</v>
      </c>
      <c r="H282" s="14">
        <f>VLOOKUP(I282,[4]numerales!$A:$B,2,0)</f>
        <v>190101</v>
      </c>
      <c r="I282" s="26">
        <v>190101</v>
      </c>
      <c r="J282" s="26"/>
      <c r="K282" s="1">
        <v>4700</v>
      </c>
      <c r="L282" s="26"/>
      <c r="Q282"/>
      <c r="R282"/>
      <c r="S282"/>
      <c r="T282"/>
    </row>
    <row r="283" spans="1:20" hidden="1" x14ac:dyDescent="0.25">
      <c r="A283" s="30">
        <v>50000249</v>
      </c>
      <c r="B283">
        <v>1516503</v>
      </c>
      <c r="C283" t="s">
        <v>170</v>
      </c>
      <c r="D283">
        <v>43252094</v>
      </c>
      <c r="E283" s="29">
        <v>42188</v>
      </c>
      <c r="F283">
        <v>3521060</v>
      </c>
      <c r="G283" s="30">
        <f>VLOOKUP(I283,[4]numerales!$A:$F,6,0)</f>
        <v>923272421</v>
      </c>
      <c r="H283" s="14">
        <f>VLOOKUP(I283,[4]numerales!$A:$B,2,0)</f>
        <v>190101</v>
      </c>
      <c r="I283" s="26">
        <v>190101</v>
      </c>
      <c r="J283" s="26"/>
      <c r="K283" s="1">
        <v>4700</v>
      </c>
      <c r="L283" s="26"/>
      <c r="Q283"/>
      <c r="R283"/>
      <c r="S283"/>
      <c r="T283"/>
    </row>
    <row r="284" spans="1:20" hidden="1" x14ac:dyDescent="0.25">
      <c r="A284" s="30">
        <v>50000249</v>
      </c>
      <c r="B284">
        <v>1516647</v>
      </c>
      <c r="C284" t="s">
        <v>170</v>
      </c>
      <c r="D284">
        <v>8163381</v>
      </c>
      <c r="E284" s="29">
        <v>42188</v>
      </c>
      <c r="F284">
        <v>3521060</v>
      </c>
      <c r="G284" s="30">
        <f>VLOOKUP(I284,[4]numerales!$A:$F,6,0)</f>
        <v>923272421</v>
      </c>
      <c r="H284" s="14">
        <f>VLOOKUP(I284,[4]numerales!$A:$B,2,0)</f>
        <v>190101</v>
      </c>
      <c r="I284" s="26">
        <v>190101</v>
      </c>
      <c r="J284" s="26"/>
      <c r="K284" s="1">
        <v>4700</v>
      </c>
      <c r="L284" s="26"/>
      <c r="Q284"/>
      <c r="R284"/>
      <c r="S284"/>
      <c r="T284"/>
    </row>
    <row r="285" spans="1:20" hidden="1" x14ac:dyDescent="0.25">
      <c r="A285" s="30">
        <v>50000249</v>
      </c>
      <c r="B285">
        <v>1516649</v>
      </c>
      <c r="C285" t="s">
        <v>170</v>
      </c>
      <c r="D285">
        <v>74369426</v>
      </c>
      <c r="E285" s="29">
        <v>42188</v>
      </c>
      <c r="F285">
        <v>3521060</v>
      </c>
      <c r="G285" s="30">
        <f>VLOOKUP(I285,[4]numerales!$A:$F,6,0)</f>
        <v>923272421</v>
      </c>
      <c r="H285" s="14">
        <f>VLOOKUP(I285,[4]numerales!$A:$B,2,0)</f>
        <v>190101</v>
      </c>
      <c r="I285" s="26">
        <v>190101</v>
      </c>
      <c r="J285" s="26"/>
      <c r="K285" s="1">
        <v>4700</v>
      </c>
      <c r="L285" s="26"/>
      <c r="Q285"/>
      <c r="R285"/>
      <c r="S285"/>
      <c r="T285"/>
    </row>
    <row r="286" spans="1:20" hidden="1" x14ac:dyDescent="0.25">
      <c r="A286" s="30">
        <v>50000249</v>
      </c>
      <c r="B286">
        <v>1516652</v>
      </c>
      <c r="C286" t="s">
        <v>170</v>
      </c>
      <c r="D286">
        <v>70555762</v>
      </c>
      <c r="E286" s="29">
        <v>42188</v>
      </c>
      <c r="F286">
        <v>3521060</v>
      </c>
      <c r="G286" s="30">
        <f>VLOOKUP(I286,[4]numerales!$A:$F,6,0)</f>
        <v>923272421</v>
      </c>
      <c r="H286" s="14">
        <f>VLOOKUP(I286,[4]numerales!$A:$B,2,0)</f>
        <v>190101</v>
      </c>
      <c r="I286" s="26">
        <v>190101</v>
      </c>
      <c r="J286" s="26"/>
      <c r="K286" s="1">
        <v>4700</v>
      </c>
      <c r="L286" s="26"/>
      <c r="Q286"/>
      <c r="R286"/>
      <c r="S286"/>
      <c r="T286"/>
    </row>
    <row r="287" spans="1:20" hidden="1" x14ac:dyDescent="0.25">
      <c r="A287" s="30">
        <v>50000249</v>
      </c>
      <c r="B287">
        <v>1530613</v>
      </c>
      <c r="C287" t="s">
        <v>154</v>
      </c>
      <c r="D287">
        <v>13544627</v>
      </c>
      <c r="E287" s="29">
        <v>42188</v>
      </c>
      <c r="F287">
        <v>6004750</v>
      </c>
      <c r="G287" s="30">
        <f>VLOOKUP(I287,[4]numerales!$A:$F,6,0)</f>
        <v>12200000</v>
      </c>
      <c r="H287" s="14">
        <f>VLOOKUP(I287,[4]numerales!$A:$B,2,0)</f>
        <v>250101</v>
      </c>
      <c r="I287" s="26">
        <v>121225</v>
      </c>
      <c r="J287" s="26"/>
      <c r="K287" s="1">
        <v>30000</v>
      </c>
      <c r="L287" s="26"/>
      <c r="Q287"/>
      <c r="R287"/>
      <c r="S287"/>
      <c r="T287"/>
    </row>
    <row r="288" spans="1:20" hidden="1" x14ac:dyDescent="0.25">
      <c r="A288" s="30">
        <v>50000249</v>
      </c>
      <c r="B288">
        <v>1530614</v>
      </c>
      <c r="C288" t="s">
        <v>154</v>
      </c>
      <c r="D288">
        <v>79881998</v>
      </c>
      <c r="E288" s="29">
        <v>42188</v>
      </c>
      <c r="F288">
        <v>31253272</v>
      </c>
      <c r="G288" s="30">
        <f>VLOOKUP(I288,[4]numerales!$A:$F,6,0)</f>
        <v>12400000</v>
      </c>
      <c r="H288" s="14">
        <f>VLOOKUP(I288,[4]numerales!$A:$B,2,0)</f>
        <v>270102</v>
      </c>
      <c r="I288" s="26">
        <v>121204</v>
      </c>
      <c r="J288" s="26"/>
      <c r="K288" s="1">
        <v>5000</v>
      </c>
      <c r="L288" s="26"/>
      <c r="Q288"/>
      <c r="R288"/>
      <c r="S288"/>
      <c r="T288"/>
    </row>
    <row r="289" spans="1:20" hidden="1" x14ac:dyDescent="0.25">
      <c r="A289" s="30">
        <v>50000249</v>
      </c>
      <c r="B289">
        <v>1530645</v>
      </c>
      <c r="C289" t="s">
        <v>154</v>
      </c>
      <c r="D289">
        <v>80851718</v>
      </c>
      <c r="E289" s="29">
        <v>42188</v>
      </c>
      <c r="F289">
        <v>0</v>
      </c>
      <c r="G289" s="30">
        <f>VLOOKUP(I289,[4]numerales!$A:$F,6,0)</f>
        <v>12400000</v>
      </c>
      <c r="H289" s="14">
        <f>VLOOKUP(I289,[4]numerales!$A:$B,2,0)</f>
        <v>270102</v>
      </c>
      <c r="I289" s="26">
        <v>121204</v>
      </c>
      <c r="J289" s="26"/>
      <c r="K289" s="1">
        <v>5000</v>
      </c>
      <c r="L289" s="26"/>
      <c r="Q289"/>
      <c r="R289"/>
      <c r="S289"/>
      <c r="T289"/>
    </row>
    <row r="290" spans="1:20" hidden="1" x14ac:dyDescent="0.25">
      <c r="A290" s="30">
        <v>50000249</v>
      </c>
      <c r="B290">
        <v>1533378</v>
      </c>
      <c r="C290" t="s">
        <v>181</v>
      </c>
      <c r="D290">
        <v>1057784954</v>
      </c>
      <c r="E290" s="29">
        <v>42188</v>
      </c>
      <c r="F290">
        <v>32127622</v>
      </c>
      <c r="G290" s="30">
        <f>VLOOKUP(I290,[4]numerales!$A:$F,6,0)</f>
        <v>12400000</v>
      </c>
      <c r="H290" s="14">
        <f>VLOOKUP(I290,[4]numerales!$A:$B,2,0)</f>
        <v>270102</v>
      </c>
      <c r="I290" s="26">
        <v>121204</v>
      </c>
      <c r="J290" s="26"/>
      <c r="K290" s="1">
        <v>5000</v>
      </c>
      <c r="L290" s="26"/>
      <c r="Q290"/>
      <c r="R290"/>
      <c r="S290"/>
      <c r="T290"/>
    </row>
    <row r="291" spans="1:20" hidden="1" x14ac:dyDescent="0.25">
      <c r="A291" s="30">
        <v>50000249</v>
      </c>
      <c r="B291">
        <v>1552179</v>
      </c>
      <c r="C291" t="s">
        <v>198</v>
      </c>
      <c r="D291">
        <v>7184117</v>
      </c>
      <c r="E291" s="29">
        <v>42188</v>
      </c>
      <c r="F291">
        <v>30036689</v>
      </c>
      <c r="G291" s="30">
        <f>VLOOKUP(I291,[4]numerales!$A:$F,6,0)</f>
        <v>923272421</v>
      </c>
      <c r="H291" s="14">
        <f>VLOOKUP(I291,[4]numerales!$A:$B,2,0)</f>
        <v>190101</v>
      </c>
      <c r="I291" s="26">
        <v>190101</v>
      </c>
      <c r="J291" s="26"/>
      <c r="K291" s="1">
        <v>107400</v>
      </c>
      <c r="L291" s="26"/>
      <c r="Q291"/>
      <c r="R291"/>
      <c r="S291"/>
      <c r="T291"/>
    </row>
    <row r="292" spans="1:20" hidden="1" x14ac:dyDescent="0.25">
      <c r="A292" s="30">
        <v>50000249</v>
      </c>
      <c r="B292">
        <v>1667743</v>
      </c>
      <c r="C292" t="s">
        <v>154</v>
      </c>
      <c r="D292">
        <v>8600110480</v>
      </c>
      <c r="E292" s="29">
        <v>42188</v>
      </c>
      <c r="F292">
        <v>7452657</v>
      </c>
      <c r="G292" s="30">
        <f>VLOOKUP(I292,[4]numerales!$A:$F,6,0)</f>
        <v>96400000</v>
      </c>
      <c r="H292" s="14">
        <f>VLOOKUP(I292,[4]numerales!$A:$B,2,0)</f>
        <v>370101</v>
      </c>
      <c r="I292" s="26">
        <v>121280</v>
      </c>
      <c r="J292" s="26"/>
      <c r="K292" s="1">
        <v>5400</v>
      </c>
      <c r="L292" s="26"/>
      <c r="Q292"/>
      <c r="R292"/>
      <c r="S292"/>
      <c r="T292"/>
    </row>
    <row r="293" spans="1:20" hidden="1" x14ac:dyDescent="0.25">
      <c r="A293" s="30">
        <v>50000249</v>
      </c>
      <c r="B293">
        <v>1667744</v>
      </c>
      <c r="C293" t="s">
        <v>154</v>
      </c>
      <c r="D293">
        <v>8600110480</v>
      </c>
      <c r="E293" s="29">
        <v>42188</v>
      </c>
      <c r="F293">
        <v>7452657</v>
      </c>
      <c r="G293" s="30">
        <f>VLOOKUP(I293,[4]numerales!$A:$F,6,0)</f>
        <v>96400000</v>
      </c>
      <c r="H293" s="14">
        <f>VLOOKUP(I293,[4]numerales!$A:$B,2,0)</f>
        <v>370101</v>
      </c>
      <c r="I293" s="26">
        <v>121280</v>
      </c>
      <c r="J293" s="26"/>
      <c r="K293" s="1">
        <v>5400</v>
      </c>
      <c r="L293" s="26"/>
      <c r="Q293"/>
      <c r="R293"/>
      <c r="S293"/>
      <c r="T293"/>
    </row>
    <row r="294" spans="1:20" hidden="1" x14ac:dyDescent="0.25">
      <c r="A294" s="30">
        <v>50000249</v>
      </c>
      <c r="B294">
        <v>1682108</v>
      </c>
      <c r="C294" t="s">
        <v>171</v>
      </c>
      <c r="D294">
        <v>94402467</v>
      </c>
      <c r="E294" s="29">
        <v>42188</v>
      </c>
      <c r="F294">
        <v>6626522</v>
      </c>
      <c r="G294" s="30">
        <f>VLOOKUP(I294,[4]numerales!$A:$F,6,0)</f>
        <v>12400000</v>
      </c>
      <c r="H294" s="14">
        <f>VLOOKUP(I294,[4]numerales!$A:$B,2,0)</f>
        <v>270102</v>
      </c>
      <c r="I294" s="26">
        <v>121204</v>
      </c>
      <c r="J294" s="26"/>
      <c r="K294" s="1">
        <v>5000</v>
      </c>
      <c r="L294" s="26"/>
      <c r="Q294"/>
      <c r="R294"/>
      <c r="S294"/>
      <c r="T294"/>
    </row>
    <row r="295" spans="1:20" hidden="1" x14ac:dyDescent="0.25">
      <c r="A295" s="30">
        <v>50000249</v>
      </c>
      <c r="B295">
        <v>1682109</v>
      </c>
      <c r="C295" t="s">
        <v>171</v>
      </c>
      <c r="D295">
        <v>66982603</v>
      </c>
      <c r="E295" s="29">
        <v>42188</v>
      </c>
      <c r="F295">
        <v>6626522</v>
      </c>
      <c r="G295" s="30">
        <f>VLOOKUP(I295,[4]numerales!$A:$F,6,0)</f>
        <v>12400000</v>
      </c>
      <c r="H295" s="14">
        <f>VLOOKUP(I295,[4]numerales!$A:$B,2,0)</f>
        <v>270102</v>
      </c>
      <c r="I295" s="26">
        <v>121204</v>
      </c>
      <c r="J295" s="26"/>
      <c r="K295" s="1">
        <v>5000</v>
      </c>
      <c r="L295" s="26"/>
      <c r="Q295"/>
      <c r="R295"/>
      <c r="S295"/>
      <c r="T295"/>
    </row>
    <row r="296" spans="1:20" hidden="1" x14ac:dyDescent="0.25">
      <c r="A296" s="30">
        <v>50000249</v>
      </c>
      <c r="B296">
        <v>1682110</v>
      </c>
      <c r="C296" t="s">
        <v>171</v>
      </c>
      <c r="D296">
        <v>7691280</v>
      </c>
      <c r="E296" s="29">
        <v>42188</v>
      </c>
      <c r="F296">
        <v>6626522</v>
      </c>
      <c r="G296" s="30">
        <f>VLOOKUP(I296,[4]numerales!$A:$F,6,0)</f>
        <v>12400000</v>
      </c>
      <c r="H296" s="14">
        <f>VLOOKUP(I296,[4]numerales!$A:$B,2,0)</f>
        <v>270102</v>
      </c>
      <c r="I296" s="26">
        <v>121204</v>
      </c>
      <c r="J296" s="26"/>
      <c r="K296" s="1">
        <v>5000</v>
      </c>
      <c r="L296" s="26"/>
      <c r="Q296"/>
      <c r="R296"/>
      <c r="S296"/>
      <c r="T296"/>
    </row>
    <row r="297" spans="1:20" hidden="1" x14ac:dyDescent="0.25">
      <c r="A297" s="30">
        <v>50000249</v>
      </c>
      <c r="B297">
        <v>1723972</v>
      </c>
      <c r="C297" t="s">
        <v>171</v>
      </c>
      <c r="D297">
        <v>1107041410</v>
      </c>
      <c r="E297" s="29">
        <v>42188</v>
      </c>
      <c r="F297">
        <v>32078292</v>
      </c>
      <c r="G297" s="30">
        <f>VLOOKUP(I297,[4]numerales!$A:$F,6,0)</f>
        <v>12400000</v>
      </c>
      <c r="H297" s="14">
        <f>VLOOKUP(I297,[4]numerales!$A:$B,2,0)</f>
        <v>270102</v>
      </c>
      <c r="I297" s="26">
        <v>121204</v>
      </c>
      <c r="J297" s="26"/>
      <c r="K297" s="1">
        <v>5000</v>
      </c>
      <c r="L297" s="26"/>
      <c r="Q297"/>
      <c r="R297"/>
      <c r="S297"/>
      <c r="T297"/>
    </row>
    <row r="298" spans="1:20" hidden="1" x14ac:dyDescent="0.25">
      <c r="A298" s="30">
        <v>50000249</v>
      </c>
      <c r="B298">
        <v>1727121</v>
      </c>
      <c r="C298" t="s">
        <v>158</v>
      </c>
      <c r="D298">
        <v>1065873690</v>
      </c>
      <c r="E298" s="29">
        <v>42188</v>
      </c>
      <c r="F298">
        <v>3024835</v>
      </c>
      <c r="G298" s="30">
        <f>VLOOKUP(I298,[4]numerales!$A:$F,6,0)</f>
        <v>923272421</v>
      </c>
      <c r="H298" s="14">
        <f>VLOOKUP(I298,[4]numerales!$A:$B,2,0)</f>
        <v>190101</v>
      </c>
      <c r="I298" s="26">
        <v>190101</v>
      </c>
      <c r="J298" s="26"/>
      <c r="K298" s="1">
        <v>107400</v>
      </c>
      <c r="L298" s="26"/>
      <c r="Q298"/>
      <c r="R298"/>
      <c r="S298"/>
      <c r="T298"/>
    </row>
    <row r="299" spans="1:20" hidden="1" x14ac:dyDescent="0.25">
      <c r="A299" s="30">
        <v>50000249</v>
      </c>
      <c r="B299">
        <v>1733547</v>
      </c>
      <c r="C299" t="s">
        <v>159</v>
      </c>
      <c r="D299">
        <v>19618346</v>
      </c>
      <c r="E299" s="29">
        <v>42188</v>
      </c>
      <c r="F299">
        <v>31185889</v>
      </c>
      <c r="G299" s="30">
        <f>VLOOKUP(I299,[4]numerales!$A:$F,6,0)</f>
        <v>923272421</v>
      </c>
      <c r="H299" s="14">
        <f>VLOOKUP(I299,[4]numerales!$A:$B,2,0)</f>
        <v>190101</v>
      </c>
      <c r="I299" s="26">
        <v>190101</v>
      </c>
      <c r="J299" s="26"/>
      <c r="K299" s="1">
        <v>107400</v>
      </c>
      <c r="L299" s="26"/>
      <c r="Q299"/>
      <c r="R299"/>
      <c r="S299"/>
      <c r="T299"/>
    </row>
    <row r="300" spans="1:20" hidden="1" x14ac:dyDescent="0.25">
      <c r="A300" s="30">
        <v>50000249</v>
      </c>
      <c r="B300">
        <v>1733548</v>
      </c>
      <c r="C300" t="s">
        <v>159</v>
      </c>
      <c r="D300">
        <v>1096183411</v>
      </c>
      <c r="E300" s="29">
        <v>42188</v>
      </c>
      <c r="F300">
        <v>31072128</v>
      </c>
      <c r="G300" s="30">
        <f>VLOOKUP(I300,[4]numerales!$A:$F,6,0)</f>
        <v>12400000</v>
      </c>
      <c r="H300" s="14">
        <f>VLOOKUP(I300,[4]numerales!$A:$B,2,0)</f>
        <v>270102</v>
      </c>
      <c r="I300" s="26">
        <v>121204</v>
      </c>
      <c r="J300" s="26"/>
      <c r="K300" s="1">
        <v>5000</v>
      </c>
      <c r="L300" s="26"/>
      <c r="Q300"/>
      <c r="R300"/>
      <c r="S300"/>
      <c r="T300"/>
    </row>
    <row r="301" spans="1:20" hidden="1" x14ac:dyDescent="0.25">
      <c r="A301" s="30">
        <v>50000249</v>
      </c>
      <c r="B301">
        <v>1792567</v>
      </c>
      <c r="C301" t="s">
        <v>181</v>
      </c>
      <c r="D301">
        <v>1053801936</v>
      </c>
      <c r="E301" s="29">
        <v>42188</v>
      </c>
      <c r="F301">
        <v>31045001</v>
      </c>
      <c r="G301" s="30">
        <f>VLOOKUP(I301,[4]numerales!$A:$F,6,0)</f>
        <v>923272421</v>
      </c>
      <c r="H301" s="14">
        <f>VLOOKUP(I301,[4]numerales!$A:$B,2,0)</f>
        <v>190101</v>
      </c>
      <c r="I301" s="26">
        <v>19010103</v>
      </c>
      <c r="J301" s="26"/>
      <c r="K301" s="1">
        <v>107400</v>
      </c>
      <c r="L301" s="26"/>
      <c r="Q301"/>
      <c r="R301"/>
      <c r="S301"/>
      <c r="T301"/>
    </row>
    <row r="302" spans="1:20" hidden="1" x14ac:dyDescent="0.25">
      <c r="A302" s="30">
        <v>50000249</v>
      </c>
      <c r="B302">
        <v>1792568</v>
      </c>
      <c r="C302" t="s">
        <v>181</v>
      </c>
      <c r="D302">
        <v>9846085</v>
      </c>
      <c r="E302" s="29">
        <v>42188</v>
      </c>
      <c r="F302">
        <v>31376520</v>
      </c>
      <c r="G302" s="30">
        <f>VLOOKUP(I302,[4]numerales!$A:$F,6,0)</f>
        <v>12400000</v>
      </c>
      <c r="H302" s="14">
        <f>VLOOKUP(I302,[4]numerales!$A:$B,2,0)</f>
        <v>270102</v>
      </c>
      <c r="I302" s="26">
        <v>121204</v>
      </c>
      <c r="J302" s="26"/>
      <c r="K302" s="1">
        <v>5000</v>
      </c>
      <c r="L302" s="26"/>
      <c r="Q302"/>
      <c r="R302"/>
      <c r="S302"/>
      <c r="T302"/>
    </row>
    <row r="303" spans="1:20" hidden="1" x14ac:dyDescent="0.25">
      <c r="A303" s="30">
        <v>50000249</v>
      </c>
      <c r="B303">
        <v>1800340</v>
      </c>
      <c r="C303" t="s">
        <v>170</v>
      </c>
      <c r="D303">
        <v>1040731888</v>
      </c>
      <c r="E303" s="29">
        <v>42188</v>
      </c>
      <c r="F303">
        <v>4195453</v>
      </c>
      <c r="G303" s="30">
        <f>VLOOKUP(I303,[4]numerales!$A:$F,6,0)</f>
        <v>923272421</v>
      </c>
      <c r="H303" s="14">
        <f>VLOOKUP(I303,[4]numerales!$A:$B,2,0)</f>
        <v>190101</v>
      </c>
      <c r="I303" s="26">
        <v>190101</v>
      </c>
      <c r="J303" s="26"/>
      <c r="K303" s="1">
        <v>107400</v>
      </c>
      <c r="L303" s="26"/>
      <c r="Q303"/>
      <c r="R303"/>
      <c r="S303"/>
      <c r="T303"/>
    </row>
    <row r="304" spans="1:20" hidden="1" x14ac:dyDescent="0.25">
      <c r="A304" s="30">
        <v>50000249</v>
      </c>
      <c r="B304">
        <v>1802987</v>
      </c>
      <c r="C304" t="s">
        <v>154</v>
      </c>
      <c r="D304">
        <v>79284117</v>
      </c>
      <c r="E304" s="29">
        <v>42188</v>
      </c>
      <c r="F304">
        <v>30056346</v>
      </c>
      <c r="G304" s="30">
        <f>VLOOKUP(I304,[4]numerales!$A:$F,6,0)</f>
        <v>12200000</v>
      </c>
      <c r="H304" s="14">
        <f>VLOOKUP(I304,[4]numerales!$A:$B,2,0)</f>
        <v>250101</v>
      </c>
      <c r="I304" s="26">
        <v>121225</v>
      </c>
      <c r="J304" s="26"/>
      <c r="K304" s="1">
        <v>1500</v>
      </c>
      <c r="L304" s="26"/>
      <c r="Q304"/>
      <c r="R304"/>
      <c r="S304"/>
      <c r="T304"/>
    </row>
    <row r="305" spans="1:20" hidden="1" x14ac:dyDescent="0.25">
      <c r="A305" s="30">
        <v>50000249</v>
      </c>
      <c r="B305">
        <v>1850491</v>
      </c>
      <c r="C305" t="s">
        <v>163</v>
      </c>
      <c r="D305">
        <v>9064278</v>
      </c>
      <c r="E305" s="29">
        <v>42188</v>
      </c>
      <c r="F305">
        <v>6661582</v>
      </c>
      <c r="G305" s="30">
        <f>VLOOKUP(I305,[4]numerales!$A:$F,6,0)</f>
        <v>10900000</v>
      </c>
      <c r="H305" s="14">
        <f>VLOOKUP(I305,[4]numerales!$A:$B,2,0)</f>
        <v>170101</v>
      </c>
      <c r="I305" s="26">
        <v>121255</v>
      </c>
      <c r="J305" s="26"/>
      <c r="K305" s="1">
        <v>200000</v>
      </c>
      <c r="L305" s="26"/>
      <c r="Q305"/>
      <c r="R305"/>
      <c r="S305"/>
      <c r="T305"/>
    </row>
    <row r="306" spans="1:20" hidden="1" x14ac:dyDescent="0.25">
      <c r="A306" s="30">
        <v>50000249</v>
      </c>
      <c r="B306">
        <v>1851471</v>
      </c>
      <c r="C306" t="s">
        <v>180</v>
      </c>
      <c r="D306">
        <v>64480420</v>
      </c>
      <c r="E306" s="29">
        <v>42188</v>
      </c>
      <c r="F306">
        <v>31352431</v>
      </c>
      <c r="G306" s="30">
        <f>VLOOKUP(I306,[4]numerales!$A:$F,6,0)</f>
        <v>12400000</v>
      </c>
      <c r="H306" s="14">
        <f>VLOOKUP(I306,[4]numerales!$A:$B,2,0)</f>
        <v>270102</v>
      </c>
      <c r="I306" s="26">
        <v>121204</v>
      </c>
      <c r="J306" s="26"/>
      <c r="K306" s="1">
        <v>5000</v>
      </c>
      <c r="L306" s="26"/>
      <c r="Q306"/>
      <c r="R306"/>
      <c r="S306"/>
      <c r="T306"/>
    </row>
    <row r="307" spans="1:20" hidden="1" x14ac:dyDescent="0.25">
      <c r="A307" s="30">
        <v>50000249</v>
      </c>
      <c r="B307">
        <v>1893797</v>
      </c>
      <c r="C307" t="s">
        <v>180</v>
      </c>
      <c r="D307">
        <v>1102841474</v>
      </c>
      <c r="E307" s="29">
        <v>42188</v>
      </c>
      <c r="F307">
        <v>2741336</v>
      </c>
      <c r="G307" s="30">
        <f>VLOOKUP(I307,[4]numerales!$A:$F,6,0)</f>
        <v>12400000</v>
      </c>
      <c r="H307" s="14">
        <f>VLOOKUP(I307,[4]numerales!$A:$B,2,0)</f>
        <v>270102</v>
      </c>
      <c r="I307" s="26">
        <v>121204</v>
      </c>
      <c r="J307" s="26"/>
      <c r="K307" s="1">
        <v>5000</v>
      </c>
      <c r="L307" s="26"/>
      <c r="Q307"/>
      <c r="R307"/>
      <c r="S307"/>
      <c r="T307"/>
    </row>
    <row r="308" spans="1:20" hidden="1" x14ac:dyDescent="0.25">
      <c r="A308" s="30">
        <v>50000249</v>
      </c>
      <c r="B308">
        <v>1893798</v>
      </c>
      <c r="C308" t="s">
        <v>180</v>
      </c>
      <c r="D308">
        <v>1102841474</v>
      </c>
      <c r="E308" s="29">
        <v>42188</v>
      </c>
      <c r="F308">
        <v>2741336</v>
      </c>
      <c r="G308" s="30">
        <f>VLOOKUP(I308,[4]numerales!$A:$F,6,0)</f>
        <v>12400000</v>
      </c>
      <c r="H308" s="14">
        <f>VLOOKUP(I308,[4]numerales!$A:$B,2,0)</f>
        <v>270102</v>
      </c>
      <c r="I308" s="26">
        <v>121204</v>
      </c>
      <c r="J308" s="26"/>
      <c r="K308" s="1">
        <v>5000</v>
      </c>
      <c r="L308" s="26"/>
      <c r="Q308"/>
      <c r="R308"/>
      <c r="S308"/>
      <c r="T308"/>
    </row>
    <row r="309" spans="1:20" hidden="1" x14ac:dyDescent="0.25">
      <c r="A309" s="30">
        <v>50000249</v>
      </c>
      <c r="B309">
        <v>1894358</v>
      </c>
      <c r="C309" t="s">
        <v>154</v>
      </c>
      <c r="D309">
        <v>80188762</v>
      </c>
      <c r="E309" s="29">
        <v>42188</v>
      </c>
      <c r="F309">
        <v>31326287</v>
      </c>
      <c r="G309" s="30">
        <f>VLOOKUP(I309,[4]numerales!$A:$F,6,0)</f>
        <v>12800000</v>
      </c>
      <c r="H309" s="14">
        <f>VLOOKUP(I309,[4]numerales!$A:$B,2,0)</f>
        <v>350300</v>
      </c>
      <c r="I309" s="26">
        <v>350300</v>
      </c>
      <c r="J309" s="26"/>
      <c r="K309" s="1">
        <v>430000</v>
      </c>
      <c r="L309" s="26"/>
      <c r="Q309"/>
      <c r="R309"/>
      <c r="S309"/>
      <c r="T309"/>
    </row>
    <row r="310" spans="1:20" hidden="1" x14ac:dyDescent="0.25">
      <c r="A310" s="30">
        <v>50000249</v>
      </c>
      <c r="B310">
        <v>1895718</v>
      </c>
      <c r="C310" t="s">
        <v>170</v>
      </c>
      <c r="D310">
        <v>13804524</v>
      </c>
      <c r="E310" s="29">
        <v>42188</v>
      </c>
      <c r="F310">
        <v>2522095</v>
      </c>
      <c r="G310" s="30">
        <f>VLOOKUP(I310,[4]numerales!$A:$F,6,0)</f>
        <v>923272193</v>
      </c>
      <c r="H310" s="14">
        <f>VLOOKUP(I310,[4]numerales!$A:$B,2,0)</f>
        <v>131401</v>
      </c>
      <c r="I310" s="26">
        <v>131401</v>
      </c>
      <c r="J310" s="26"/>
      <c r="K310" s="1">
        <v>6613284</v>
      </c>
      <c r="L310" s="26"/>
      <c r="Q310"/>
      <c r="R310"/>
      <c r="S310"/>
      <c r="T310"/>
    </row>
    <row r="311" spans="1:20" hidden="1" x14ac:dyDescent="0.25">
      <c r="A311" s="30">
        <v>50000249</v>
      </c>
      <c r="B311">
        <v>1899201</v>
      </c>
      <c r="C311" t="s">
        <v>154</v>
      </c>
      <c r="D311">
        <v>19496165</v>
      </c>
      <c r="E311" s="29">
        <v>42188</v>
      </c>
      <c r="F311">
        <v>5287528</v>
      </c>
      <c r="G311" s="30">
        <f>VLOOKUP(I311,[4]numerales!$A:$F,6,0)</f>
        <v>923272193</v>
      </c>
      <c r="H311" s="14">
        <f>VLOOKUP(I311,[4]numerales!$A:$B,2,0)</f>
        <v>131401</v>
      </c>
      <c r="I311" s="26">
        <v>131401</v>
      </c>
      <c r="J311" s="26"/>
      <c r="K311" s="1">
        <v>9300</v>
      </c>
      <c r="L311" s="26"/>
      <c r="Q311"/>
      <c r="R311"/>
      <c r="S311"/>
      <c r="T311"/>
    </row>
    <row r="312" spans="1:20" hidden="1" x14ac:dyDescent="0.25">
      <c r="A312" s="30">
        <v>50000249</v>
      </c>
      <c r="B312">
        <v>1901203</v>
      </c>
      <c r="C312" t="s">
        <v>154</v>
      </c>
      <c r="D312">
        <v>1018443703</v>
      </c>
      <c r="E312" s="29">
        <v>42188</v>
      </c>
      <c r="F312">
        <v>6774723</v>
      </c>
      <c r="G312" s="30">
        <f>VLOOKUP(I312,[4]numerales!$A:$F,6,0)</f>
        <v>923272421</v>
      </c>
      <c r="H312" s="14">
        <f>VLOOKUP(I312,[4]numerales!$A:$B,2,0)</f>
        <v>190101</v>
      </c>
      <c r="I312" s="26">
        <v>190101</v>
      </c>
      <c r="J312" s="26"/>
      <c r="K312" s="1">
        <v>107400</v>
      </c>
      <c r="L312" s="26"/>
      <c r="Q312"/>
      <c r="R312"/>
      <c r="S312"/>
      <c r="T312"/>
    </row>
    <row r="313" spans="1:20" hidden="1" x14ac:dyDescent="0.25">
      <c r="A313" s="30">
        <v>50000249</v>
      </c>
      <c r="B313">
        <v>1901204</v>
      </c>
      <c r="C313" t="s">
        <v>154</v>
      </c>
      <c r="D313">
        <v>1072650146</v>
      </c>
      <c r="E313" s="29">
        <v>42188</v>
      </c>
      <c r="F313">
        <v>30055599</v>
      </c>
      <c r="G313" s="30">
        <f>VLOOKUP(I313,[4]numerales!$A:$F,6,0)</f>
        <v>923272421</v>
      </c>
      <c r="H313" s="14">
        <f>VLOOKUP(I313,[4]numerales!$A:$B,2,0)</f>
        <v>190101</v>
      </c>
      <c r="I313" s="26">
        <v>190101</v>
      </c>
      <c r="J313" s="26"/>
      <c r="K313" s="1">
        <v>107400</v>
      </c>
      <c r="L313" s="26"/>
      <c r="Q313"/>
      <c r="R313"/>
      <c r="S313"/>
      <c r="T313"/>
    </row>
    <row r="314" spans="1:20" hidden="1" x14ac:dyDescent="0.25">
      <c r="A314" s="30">
        <v>50000249</v>
      </c>
      <c r="B314">
        <v>1913582</v>
      </c>
      <c r="C314" t="s">
        <v>169</v>
      </c>
      <c r="D314">
        <v>1086222657</v>
      </c>
      <c r="E314" s="29">
        <v>42188</v>
      </c>
      <c r="F314">
        <v>31735767</v>
      </c>
      <c r="G314" s="30">
        <f>VLOOKUP(I314,[4]numerales!$A:$F,6,0)</f>
        <v>12400000</v>
      </c>
      <c r="H314" s="14">
        <f>VLOOKUP(I314,[4]numerales!$A:$B,2,0)</f>
        <v>270102</v>
      </c>
      <c r="I314" s="26">
        <v>121204</v>
      </c>
      <c r="J314" s="26"/>
      <c r="K314" s="1">
        <v>5000</v>
      </c>
      <c r="L314" s="26"/>
      <c r="Q314"/>
      <c r="R314"/>
      <c r="S314"/>
      <c r="T314"/>
    </row>
    <row r="315" spans="1:20" hidden="1" x14ac:dyDescent="0.25">
      <c r="A315" s="30">
        <v>50000249</v>
      </c>
      <c r="B315">
        <v>1916587</v>
      </c>
      <c r="C315" t="s">
        <v>179</v>
      </c>
      <c r="D315">
        <v>1098696140</v>
      </c>
      <c r="E315" s="29">
        <v>42188</v>
      </c>
      <c r="F315">
        <v>6830511</v>
      </c>
      <c r="G315" s="30">
        <f>VLOOKUP(I315,[4]numerales!$A:$F,6,0)</f>
        <v>923272421</v>
      </c>
      <c r="H315" s="14">
        <f>VLOOKUP(I315,[4]numerales!$A:$B,2,0)</f>
        <v>190101</v>
      </c>
      <c r="I315" s="26">
        <v>190101</v>
      </c>
      <c r="J315" s="26"/>
      <c r="K315" s="1">
        <v>107400</v>
      </c>
      <c r="L315" s="26"/>
      <c r="Q315"/>
      <c r="R315"/>
      <c r="S315"/>
      <c r="T315"/>
    </row>
    <row r="316" spans="1:20" hidden="1" x14ac:dyDescent="0.25">
      <c r="A316" s="30">
        <v>50000249</v>
      </c>
      <c r="B316">
        <v>1916591</v>
      </c>
      <c r="C316" t="s">
        <v>179</v>
      </c>
      <c r="D316">
        <v>1003317588</v>
      </c>
      <c r="E316" s="29">
        <v>42188</v>
      </c>
      <c r="F316">
        <v>31260057</v>
      </c>
      <c r="G316" s="30">
        <f>VLOOKUP(I316,[4]numerales!$A:$F,6,0)</f>
        <v>12400000</v>
      </c>
      <c r="H316" s="14">
        <f>VLOOKUP(I316,[4]numerales!$A:$B,2,0)</f>
        <v>270102</v>
      </c>
      <c r="I316" s="26">
        <v>121204</v>
      </c>
      <c r="J316" s="26"/>
      <c r="K316" s="1">
        <v>5000</v>
      </c>
      <c r="L316" s="26"/>
      <c r="Q316"/>
      <c r="R316"/>
      <c r="S316"/>
      <c r="T316"/>
    </row>
    <row r="317" spans="1:20" hidden="1" x14ac:dyDescent="0.25">
      <c r="A317" s="30">
        <v>50000249</v>
      </c>
      <c r="B317">
        <v>1916592</v>
      </c>
      <c r="C317" t="s">
        <v>179</v>
      </c>
      <c r="D317">
        <v>1096183411</v>
      </c>
      <c r="E317" s="29">
        <v>42188</v>
      </c>
      <c r="F317">
        <v>31072128</v>
      </c>
      <c r="G317" s="30">
        <f>VLOOKUP(I317,[4]numerales!$A:$F,6,0)</f>
        <v>12400000</v>
      </c>
      <c r="H317" s="14">
        <f>VLOOKUP(I317,[4]numerales!$A:$B,2,0)</f>
        <v>270102</v>
      </c>
      <c r="I317" s="26">
        <v>121204</v>
      </c>
      <c r="J317" s="26"/>
      <c r="K317" s="1">
        <v>5000</v>
      </c>
      <c r="L317" s="26"/>
      <c r="Q317"/>
      <c r="R317"/>
      <c r="S317"/>
      <c r="T317"/>
    </row>
    <row r="318" spans="1:20" hidden="1" x14ac:dyDescent="0.25">
      <c r="A318" s="30">
        <v>50000249</v>
      </c>
      <c r="B318">
        <v>1916593</v>
      </c>
      <c r="C318" t="s">
        <v>179</v>
      </c>
      <c r="D318">
        <v>1098732490</v>
      </c>
      <c r="E318" s="29">
        <v>42188</v>
      </c>
      <c r="F318">
        <v>10987324</v>
      </c>
      <c r="G318" s="30">
        <f>VLOOKUP(I318,[4]numerales!$A:$F,6,0)</f>
        <v>12400000</v>
      </c>
      <c r="H318" s="14">
        <f>VLOOKUP(I318,[4]numerales!$A:$B,2,0)</f>
        <v>270102</v>
      </c>
      <c r="I318" s="26">
        <v>121204</v>
      </c>
      <c r="J318" s="26"/>
      <c r="K318" s="1">
        <v>5000</v>
      </c>
      <c r="L318" s="26"/>
      <c r="Q318"/>
      <c r="R318"/>
      <c r="S318"/>
      <c r="T318"/>
    </row>
    <row r="319" spans="1:20" hidden="1" x14ac:dyDescent="0.25">
      <c r="A319" s="30">
        <v>50000249</v>
      </c>
      <c r="B319">
        <v>1947967</v>
      </c>
      <c r="C319" t="s">
        <v>169</v>
      </c>
      <c r="D319">
        <v>1085272218</v>
      </c>
      <c r="E319" s="29">
        <v>42188</v>
      </c>
      <c r="F319">
        <v>30137627</v>
      </c>
      <c r="G319" s="30">
        <f>VLOOKUP(I319,[4]numerales!$A:$F,6,0)</f>
        <v>12400000</v>
      </c>
      <c r="H319" s="14">
        <f>VLOOKUP(I319,[4]numerales!$A:$B,2,0)</f>
        <v>270102</v>
      </c>
      <c r="I319" s="26">
        <v>121204</v>
      </c>
      <c r="J319" s="26"/>
      <c r="K319" s="1">
        <v>5000</v>
      </c>
      <c r="L319" s="26"/>
      <c r="Q319"/>
      <c r="R319"/>
      <c r="S319"/>
      <c r="T319"/>
    </row>
    <row r="320" spans="1:20" hidden="1" x14ac:dyDescent="0.25">
      <c r="A320" s="30">
        <v>50000249</v>
      </c>
      <c r="B320">
        <v>1960054</v>
      </c>
      <c r="C320" t="s">
        <v>172</v>
      </c>
      <c r="D320">
        <v>1075239735</v>
      </c>
      <c r="E320" s="29">
        <v>42188</v>
      </c>
      <c r="F320">
        <v>31252888</v>
      </c>
      <c r="G320" s="30">
        <f>VLOOKUP(I320,[4]numerales!$A:$F,6,0)</f>
        <v>12400000</v>
      </c>
      <c r="H320" s="14">
        <f>VLOOKUP(I320,[4]numerales!$A:$B,2,0)</f>
        <v>270102</v>
      </c>
      <c r="I320" s="26">
        <v>121204</v>
      </c>
      <c r="J320" s="26"/>
      <c r="K320" s="1">
        <v>5000</v>
      </c>
      <c r="L320" s="26"/>
      <c r="Q320"/>
      <c r="R320"/>
      <c r="S320"/>
      <c r="T320"/>
    </row>
    <row r="321" spans="1:20" hidden="1" x14ac:dyDescent="0.25">
      <c r="A321" s="30">
        <v>50000249</v>
      </c>
      <c r="B321">
        <v>1968363</v>
      </c>
      <c r="C321" t="s">
        <v>171</v>
      </c>
      <c r="D321">
        <v>1144025924</v>
      </c>
      <c r="E321" s="29">
        <v>42188</v>
      </c>
      <c r="F321">
        <v>3707736</v>
      </c>
      <c r="G321" s="30">
        <f>VLOOKUP(I321,[4]numerales!$A:$F,6,0)</f>
        <v>923272421</v>
      </c>
      <c r="H321" s="14">
        <f>VLOOKUP(I321,[4]numerales!$A:$B,2,0)</f>
        <v>190101</v>
      </c>
      <c r="I321" s="26">
        <v>190101</v>
      </c>
      <c r="J321" s="26"/>
      <c r="K321" s="1">
        <v>107400</v>
      </c>
      <c r="L321" s="26"/>
      <c r="Q321"/>
      <c r="R321"/>
      <c r="S321"/>
      <c r="T321"/>
    </row>
    <row r="322" spans="1:20" hidden="1" x14ac:dyDescent="0.25">
      <c r="A322" s="30">
        <v>50000249</v>
      </c>
      <c r="B322">
        <v>2014181</v>
      </c>
      <c r="C322" t="s">
        <v>197</v>
      </c>
      <c r="D322">
        <v>66723250</v>
      </c>
      <c r="E322" s="29">
        <v>42188</v>
      </c>
      <c r="F322">
        <v>2258377</v>
      </c>
      <c r="G322" s="30">
        <f>VLOOKUP(I322,[4]numerales!$A:$F,6,0)</f>
        <v>12400000</v>
      </c>
      <c r="H322" s="14">
        <f>VLOOKUP(I322,[4]numerales!$A:$B,2,0)</f>
        <v>270102</v>
      </c>
      <c r="I322" s="26">
        <v>270102</v>
      </c>
      <c r="J322" s="26"/>
      <c r="K322" s="1">
        <v>60000</v>
      </c>
      <c r="L322" s="26"/>
      <c r="Q322"/>
      <c r="R322"/>
      <c r="S322"/>
      <c r="T322"/>
    </row>
    <row r="323" spans="1:20" hidden="1" x14ac:dyDescent="0.25">
      <c r="A323" s="30">
        <v>50000249</v>
      </c>
      <c r="B323">
        <v>2034303</v>
      </c>
      <c r="C323" t="s">
        <v>195</v>
      </c>
      <c r="D323">
        <v>36555764</v>
      </c>
      <c r="E323" s="29">
        <v>42188</v>
      </c>
      <c r="F323">
        <v>30167724</v>
      </c>
      <c r="G323" s="30">
        <f>VLOOKUP(I323,[4]numerales!$A:$F,6,0)</f>
        <v>12200000</v>
      </c>
      <c r="H323" s="14">
        <f>VLOOKUP(I323,[4]numerales!$A:$B,2,0)</f>
        <v>250101</v>
      </c>
      <c r="I323" s="26">
        <v>121225</v>
      </c>
      <c r="J323" s="26"/>
      <c r="K323" s="1">
        <v>9300</v>
      </c>
      <c r="L323" s="26"/>
      <c r="Q323"/>
      <c r="R323"/>
      <c r="S323"/>
      <c r="T323"/>
    </row>
    <row r="324" spans="1:20" hidden="1" x14ac:dyDescent="0.25">
      <c r="A324" s="30">
        <v>50000249</v>
      </c>
      <c r="B324">
        <v>2034445</v>
      </c>
      <c r="C324" t="s">
        <v>195</v>
      </c>
      <c r="D324">
        <v>8000992874</v>
      </c>
      <c r="E324" s="29">
        <v>42188</v>
      </c>
      <c r="F324">
        <v>4213089</v>
      </c>
      <c r="G324" s="30">
        <f>VLOOKUP(I324,[4]numerales!$A:$F,6,0)</f>
        <v>12200000</v>
      </c>
      <c r="H324" s="14">
        <f>VLOOKUP(I324,[4]numerales!$A:$B,2,0)</f>
        <v>250101</v>
      </c>
      <c r="I324" s="26">
        <v>121225</v>
      </c>
      <c r="J324" s="26"/>
      <c r="K324" s="1">
        <v>15000</v>
      </c>
      <c r="L324" s="26"/>
      <c r="Q324"/>
      <c r="R324"/>
      <c r="S324"/>
      <c r="T324"/>
    </row>
    <row r="325" spans="1:20" hidden="1" x14ac:dyDescent="0.25">
      <c r="A325" s="30">
        <v>50000249</v>
      </c>
      <c r="B325">
        <v>2034485</v>
      </c>
      <c r="C325" t="s">
        <v>195</v>
      </c>
      <c r="D325">
        <v>12724266</v>
      </c>
      <c r="E325" s="29">
        <v>42188</v>
      </c>
      <c r="F325">
        <v>4221904</v>
      </c>
      <c r="G325" s="30">
        <f>VLOOKUP(I325,[4]numerales!$A:$F,6,0)</f>
        <v>26800000</v>
      </c>
      <c r="H325" s="14">
        <f>VLOOKUP(I325,[4]numerales!$A:$B,2,0)</f>
        <v>360200</v>
      </c>
      <c r="I325" s="26">
        <v>360200</v>
      </c>
      <c r="J325" s="26"/>
      <c r="K325" s="1">
        <v>9667</v>
      </c>
      <c r="L325" s="26"/>
      <c r="Q325"/>
      <c r="R325"/>
      <c r="S325"/>
      <c r="T325"/>
    </row>
    <row r="326" spans="1:20" hidden="1" x14ac:dyDescent="0.25">
      <c r="A326" s="30">
        <v>50000249</v>
      </c>
      <c r="B326">
        <v>2092948</v>
      </c>
      <c r="C326" t="s">
        <v>224</v>
      </c>
      <c r="D326">
        <v>1100951165</v>
      </c>
      <c r="E326" s="29">
        <v>42188</v>
      </c>
      <c r="F326">
        <v>31151149</v>
      </c>
      <c r="G326" s="30">
        <f>VLOOKUP(I326,[4]numerales!$A:$F,6,0)</f>
        <v>923272421</v>
      </c>
      <c r="H326" s="14">
        <f>VLOOKUP(I326,[4]numerales!$A:$B,2,0)</f>
        <v>190101</v>
      </c>
      <c r="I326" s="26">
        <v>190101</v>
      </c>
      <c r="J326" s="26"/>
      <c r="K326" s="1">
        <v>107400</v>
      </c>
      <c r="L326" s="26"/>
      <c r="Q326"/>
      <c r="R326"/>
      <c r="S326"/>
      <c r="T326"/>
    </row>
    <row r="327" spans="1:20" hidden="1" x14ac:dyDescent="0.25">
      <c r="A327" s="30">
        <v>50000249</v>
      </c>
      <c r="B327">
        <v>2100791</v>
      </c>
      <c r="C327" t="s">
        <v>173</v>
      </c>
      <c r="D327">
        <v>40012177</v>
      </c>
      <c r="E327" s="29">
        <v>42188</v>
      </c>
      <c r="F327">
        <v>7422590</v>
      </c>
      <c r="G327" s="30">
        <f>VLOOKUP(I327,[4]numerales!$A:$F,6,0)</f>
        <v>910500000</v>
      </c>
      <c r="H327" s="14">
        <f>VLOOKUP(I327,[4]numerales!$A:$B,2,0)</f>
        <v>360107</v>
      </c>
      <c r="I327" s="26">
        <v>121215</v>
      </c>
      <c r="J327" s="26"/>
      <c r="K327" s="1">
        <v>80000</v>
      </c>
      <c r="L327" s="26"/>
      <c r="Q327"/>
      <c r="R327"/>
      <c r="S327"/>
      <c r="T327"/>
    </row>
    <row r="328" spans="1:20" hidden="1" x14ac:dyDescent="0.25">
      <c r="A328" s="30">
        <v>50000249</v>
      </c>
      <c r="B328">
        <v>2130916</v>
      </c>
      <c r="C328" t="s">
        <v>195</v>
      </c>
      <c r="D328">
        <v>36536646</v>
      </c>
      <c r="E328" s="29">
        <v>42188</v>
      </c>
      <c r="F328">
        <v>30081013</v>
      </c>
      <c r="G328" s="30">
        <f>VLOOKUP(I328,[4]numerales!$A:$F,6,0)</f>
        <v>13700000</v>
      </c>
      <c r="H328" s="14">
        <f>VLOOKUP(I328,[4]numerales!$A:$B,2,0)</f>
        <v>290101</v>
      </c>
      <c r="I328" s="26">
        <v>121250</v>
      </c>
      <c r="J328" s="26"/>
      <c r="K328" s="1">
        <v>10689322</v>
      </c>
      <c r="L328" s="26"/>
      <c r="Q328"/>
      <c r="R328"/>
      <c r="S328"/>
      <c r="T328"/>
    </row>
    <row r="329" spans="1:20" hidden="1" x14ac:dyDescent="0.25">
      <c r="A329" s="30">
        <v>50000249</v>
      </c>
      <c r="B329">
        <v>2144234</v>
      </c>
      <c r="C329" t="s">
        <v>174</v>
      </c>
      <c r="D329">
        <v>8637347</v>
      </c>
      <c r="E329" s="29">
        <v>42188</v>
      </c>
      <c r="F329">
        <v>31768283</v>
      </c>
      <c r="G329" s="30">
        <f>VLOOKUP(I329,[4]numerales!$A:$F,6,0)</f>
        <v>11100000</v>
      </c>
      <c r="H329" s="14">
        <f>VLOOKUP(I329,[4]numerales!$A:$B,2,0)</f>
        <v>150112</v>
      </c>
      <c r="I329" s="26">
        <v>121275</v>
      </c>
      <c r="J329" s="26"/>
      <c r="K329" s="1">
        <v>350000</v>
      </c>
      <c r="L329" s="26"/>
      <c r="Q329"/>
      <c r="R329"/>
      <c r="S329"/>
      <c r="T329"/>
    </row>
    <row r="330" spans="1:20" hidden="1" x14ac:dyDescent="0.25">
      <c r="A330" s="30">
        <v>50000249</v>
      </c>
      <c r="B330">
        <v>2161421</v>
      </c>
      <c r="C330" t="s">
        <v>154</v>
      </c>
      <c r="D330">
        <v>17095853</v>
      </c>
      <c r="E330" s="29">
        <v>42188</v>
      </c>
      <c r="F330">
        <v>31536147</v>
      </c>
      <c r="G330" s="30">
        <f>VLOOKUP(I330,[4]numerales!$A:$F,6,0)</f>
        <v>12200000</v>
      </c>
      <c r="H330" s="14">
        <f>VLOOKUP(I330,[4]numerales!$A:$B,2,0)</f>
        <v>250101</v>
      </c>
      <c r="I330" s="26">
        <v>121225</v>
      </c>
      <c r="J330" s="26"/>
      <c r="K330" s="1">
        <v>140000</v>
      </c>
      <c r="L330" s="26"/>
      <c r="Q330"/>
      <c r="R330"/>
      <c r="S330"/>
      <c r="T330"/>
    </row>
    <row r="331" spans="1:20" hidden="1" x14ac:dyDescent="0.25">
      <c r="A331" s="30">
        <v>50000249</v>
      </c>
      <c r="B331">
        <v>2211559</v>
      </c>
      <c r="C331" t="s">
        <v>170</v>
      </c>
      <c r="D331">
        <v>1017163202</v>
      </c>
      <c r="E331" s="29">
        <v>42188</v>
      </c>
      <c r="F331">
        <v>2320181</v>
      </c>
      <c r="G331" s="30">
        <f>VLOOKUP(I331,[4]numerales!$A:$F,6,0)</f>
        <v>923272421</v>
      </c>
      <c r="H331" s="14">
        <f>VLOOKUP(I331,[4]numerales!$A:$B,2,0)</f>
        <v>190101</v>
      </c>
      <c r="I331" s="26">
        <v>190101</v>
      </c>
      <c r="J331" s="26"/>
      <c r="K331" s="1">
        <v>107400</v>
      </c>
      <c r="L331" s="26"/>
      <c r="Q331"/>
      <c r="R331"/>
      <c r="S331"/>
      <c r="T331"/>
    </row>
    <row r="332" spans="1:20" hidden="1" x14ac:dyDescent="0.25">
      <c r="A332" s="30">
        <v>50000249</v>
      </c>
      <c r="B332">
        <v>2256574</v>
      </c>
      <c r="C332" t="s">
        <v>170</v>
      </c>
      <c r="D332">
        <v>1128418332</v>
      </c>
      <c r="E332" s="29">
        <v>42188</v>
      </c>
      <c r="F332">
        <v>5859977</v>
      </c>
      <c r="G332" s="30">
        <f>VLOOKUP(I332,[4]numerales!$A:$F,6,0)</f>
        <v>923272421</v>
      </c>
      <c r="H332" s="14">
        <f>VLOOKUP(I332,[4]numerales!$A:$B,2,0)</f>
        <v>190101</v>
      </c>
      <c r="I332" s="26">
        <v>190101</v>
      </c>
      <c r="J332" s="26"/>
      <c r="K332" s="1">
        <v>107400</v>
      </c>
      <c r="L332" s="26"/>
      <c r="Q332"/>
      <c r="R332"/>
      <c r="S332"/>
      <c r="T332"/>
    </row>
    <row r="333" spans="1:20" hidden="1" x14ac:dyDescent="0.25">
      <c r="A333" s="30">
        <v>50000249</v>
      </c>
      <c r="B333">
        <v>2286958</v>
      </c>
      <c r="C333" t="s">
        <v>154</v>
      </c>
      <c r="D333">
        <v>51767382</v>
      </c>
      <c r="E333" s="29">
        <v>42188</v>
      </c>
      <c r="F333">
        <v>3639852</v>
      </c>
      <c r="G333" s="30">
        <f>VLOOKUP(I333,[4]numerales!$A:$F,6,0)</f>
        <v>11500000</v>
      </c>
      <c r="H333" s="14">
        <f>VLOOKUP(I333,[4]numerales!$A:$B,2,0)</f>
        <v>130101</v>
      </c>
      <c r="I333" s="26">
        <v>12102020</v>
      </c>
      <c r="J333" s="26"/>
      <c r="K333" s="1">
        <v>2250</v>
      </c>
      <c r="L333" s="26"/>
      <c r="Q333"/>
      <c r="R333"/>
      <c r="S333"/>
      <c r="T333"/>
    </row>
    <row r="334" spans="1:20" hidden="1" x14ac:dyDescent="0.25">
      <c r="A334" s="30">
        <v>50000249</v>
      </c>
      <c r="B334">
        <v>2305020</v>
      </c>
      <c r="C334" t="s">
        <v>173</v>
      </c>
      <c r="D334">
        <v>23912228</v>
      </c>
      <c r="E334" s="29">
        <v>42188</v>
      </c>
      <c r="F334">
        <v>7404696</v>
      </c>
      <c r="G334" s="30">
        <f>VLOOKUP(I334,[4]numerales!$A:$F,6,0)</f>
        <v>12400000</v>
      </c>
      <c r="H334" s="14">
        <f>VLOOKUP(I334,[4]numerales!$A:$B,2,0)</f>
        <v>270108</v>
      </c>
      <c r="I334" s="26">
        <v>270108</v>
      </c>
      <c r="J334" s="26"/>
      <c r="K334" s="1">
        <v>2995640</v>
      </c>
      <c r="L334" s="26"/>
      <c r="Q334"/>
      <c r="R334"/>
      <c r="S334"/>
      <c r="T334"/>
    </row>
    <row r="335" spans="1:20" hidden="1" x14ac:dyDescent="0.25">
      <c r="A335" s="30">
        <v>50000249</v>
      </c>
      <c r="B335">
        <v>2305049</v>
      </c>
      <c r="C335" t="s">
        <v>173</v>
      </c>
      <c r="D335">
        <v>8301144756</v>
      </c>
      <c r="E335" s="29">
        <v>42188</v>
      </c>
      <c r="F335">
        <v>2427400</v>
      </c>
      <c r="G335" s="30">
        <f>VLOOKUP(I335,[4]numerales!$A:$F,6,0)</f>
        <v>96400000</v>
      </c>
      <c r="H335" s="14">
        <f>VLOOKUP(I335,[4]numerales!$A:$B,2,0)</f>
        <v>370101</v>
      </c>
      <c r="I335" s="26">
        <v>270910</v>
      </c>
      <c r="J335" s="26"/>
      <c r="K335" s="1">
        <v>1842163</v>
      </c>
      <c r="L335" s="26"/>
      <c r="Q335"/>
      <c r="R335"/>
      <c r="S335"/>
      <c r="T335"/>
    </row>
    <row r="336" spans="1:20" hidden="1" x14ac:dyDescent="0.25">
      <c r="A336" s="30">
        <v>50000249</v>
      </c>
      <c r="B336">
        <v>2305081</v>
      </c>
      <c r="C336" t="s">
        <v>173</v>
      </c>
      <c r="D336">
        <v>6769336</v>
      </c>
      <c r="E336" s="29">
        <v>42188</v>
      </c>
      <c r="F336">
        <v>32140060</v>
      </c>
      <c r="G336" s="30">
        <f>VLOOKUP(I336,[4]numerales!$A:$F,6,0)</f>
        <v>12400000</v>
      </c>
      <c r="H336" s="14">
        <f>VLOOKUP(I336,[4]numerales!$A:$B,2,0)</f>
        <v>270108</v>
      </c>
      <c r="I336" s="26">
        <v>270108</v>
      </c>
      <c r="J336" s="26"/>
      <c r="K336" s="1">
        <v>1534520</v>
      </c>
      <c r="L336" s="26"/>
      <c r="Q336"/>
      <c r="R336"/>
      <c r="S336"/>
      <c r="T336"/>
    </row>
    <row r="337" spans="1:20" hidden="1" x14ac:dyDescent="0.25">
      <c r="A337" s="30">
        <v>50000249</v>
      </c>
      <c r="B337">
        <v>2309357</v>
      </c>
      <c r="C337" t="s">
        <v>177</v>
      </c>
      <c r="D337">
        <v>11324675</v>
      </c>
      <c r="E337" s="29">
        <v>42188</v>
      </c>
      <c r="F337">
        <v>31433769</v>
      </c>
      <c r="G337" s="30">
        <f>VLOOKUP(I337,[4]numerales!$A:$F,6,0)</f>
        <v>26800000</v>
      </c>
      <c r="H337" s="14">
        <f>VLOOKUP(I337,[4]numerales!$A:$B,2,0)</f>
        <v>360200</v>
      </c>
      <c r="I337" s="26">
        <v>360200</v>
      </c>
      <c r="J337" s="26"/>
      <c r="K337" s="1">
        <v>84907</v>
      </c>
      <c r="L337" s="26"/>
      <c r="Q337"/>
      <c r="R337"/>
      <c r="S337"/>
      <c r="T337"/>
    </row>
    <row r="338" spans="1:20" hidden="1" x14ac:dyDescent="0.25">
      <c r="A338" s="30">
        <v>50000249</v>
      </c>
      <c r="B338">
        <v>2425525</v>
      </c>
      <c r="C338" t="s">
        <v>171</v>
      </c>
      <c r="D338">
        <v>6374355</v>
      </c>
      <c r="E338" s="29">
        <v>42188</v>
      </c>
      <c r="F338">
        <v>3719102</v>
      </c>
      <c r="G338" s="30">
        <f>VLOOKUP(I338,[4]numerales!$A:$F,6,0)</f>
        <v>923272193</v>
      </c>
      <c r="H338" s="14">
        <f>VLOOKUP(I338,[4]numerales!$A:$B,2,0)</f>
        <v>131401</v>
      </c>
      <c r="I338" s="26">
        <v>131401</v>
      </c>
      <c r="J338" s="26"/>
      <c r="K338" s="1">
        <v>6700</v>
      </c>
      <c r="L338" s="26"/>
      <c r="Q338"/>
      <c r="R338"/>
      <c r="S338"/>
      <c r="T338"/>
    </row>
    <row r="339" spans="1:20" hidden="1" x14ac:dyDescent="0.25">
      <c r="A339" s="30">
        <v>50000249</v>
      </c>
      <c r="B339">
        <v>2425526</v>
      </c>
      <c r="C339" t="s">
        <v>171</v>
      </c>
      <c r="D339">
        <v>6374355</v>
      </c>
      <c r="E339" s="29">
        <v>42188</v>
      </c>
      <c r="F339">
        <v>3719102</v>
      </c>
      <c r="G339" s="30">
        <f>VLOOKUP(I339,[4]numerales!$A:$F,6,0)</f>
        <v>923272193</v>
      </c>
      <c r="H339" s="14">
        <f>VLOOKUP(I339,[4]numerales!$A:$B,2,0)</f>
        <v>131401</v>
      </c>
      <c r="I339" s="26">
        <v>131401</v>
      </c>
      <c r="J339" s="26"/>
      <c r="K339" s="1">
        <v>37400</v>
      </c>
      <c r="L339" s="26"/>
      <c r="Q339"/>
      <c r="R339"/>
      <c r="S339"/>
      <c r="T339"/>
    </row>
    <row r="340" spans="1:20" hidden="1" x14ac:dyDescent="0.25">
      <c r="A340" s="30">
        <v>50000249</v>
      </c>
      <c r="B340">
        <v>2425794</v>
      </c>
      <c r="C340" t="s">
        <v>169</v>
      </c>
      <c r="D340">
        <v>59833882</v>
      </c>
      <c r="E340" s="29">
        <v>42188</v>
      </c>
      <c r="F340">
        <v>7239076</v>
      </c>
      <c r="G340" s="30">
        <f>VLOOKUP(I340,[4]numerales!$A:$F,6,0)</f>
        <v>923272421</v>
      </c>
      <c r="H340" s="14">
        <f>VLOOKUP(I340,[4]numerales!$A:$B,2,0)</f>
        <v>190101</v>
      </c>
      <c r="I340" s="26">
        <v>190101</v>
      </c>
      <c r="J340" s="26"/>
      <c r="K340" s="1">
        <v>107400</v>
      </c>
      <c r="L340" s="26"/>
      <c r="Q340"/>
      <c r="R340"/>
      <c r="S340"/>
      <c r="T340"/>
    </row>
    <row r="341" spans="1:20" hidden="1" x14ac:dyDescent="0.25">
      <c r="A341" s="30">
        <v>50000249</v>
      </c>
      <c r="B341">
        <v>2425796</v>
      </c>
      <c r="C341" t="s">
        <v>169</v>
      </c>
      <c r="D341">
        <v>30712270</v>
      </c>
      <c r="E341" s="29">
        <v>42188</v>
      </c>
      <c r="F341">
        <v>7361261</v>
      </c>
      <c r="G341" s="30">
        <f>VLOOKUP(I341,[4]numerales!$A:$F,6,0)</f>
        <v>923272193</v>
      </c>
      <c r="H341" s="14">
        <f>VLOOKUP(I341,[4]numerales!$A:$B,2,0)</f>
        <v>131401</v>
      </c>
      <c r="I341" s="26">
        <v>131401</v>
      </c>
      <c r="J341" s="26"/>
      <c r="K341" s="1">
        <v>4400</v>
      </c>
      <c r="L341" s="26"/>
      <c r="Q341"/>
      <c r="R341"/>
      <c r="S341"/>
      <c r="T341"/>
    </row>
    <row r="342" spans="1:20" hidden="1" x14ac:dyDescent="0.25">
      <c r="A342" s="30">
        <v>50000249</v>
      </c>
      <c r="B342">
        <v>2429206</v>
      </c>
      <c r="C342" t="s">
        <v>167</v>
      </c>
      <c r="D342">
        <v>8000441135</v>
      </c>
      <c r="E342" s="29">
        <v>42188</v>
      </c>
      <c r="F342">
        <v>5801118</v>
      </c>
      <c r="G342" s="30">
        <f>VLOOKUP(I342,[4]numerales!$A:$F,6,0)</f>
        <v>821500000</v>
      </c>
      <c r="H342" s="14">
        <f>VLOOKUP(I342,[4]numerales!$A:$B,2,0)</f>
        <v>410101</v>
      </c>
      <c r="I342" s="26">
        <v>270242</v>
      </c>
      <c r="J342" s="26"/>
      <c r="K342" s="1">
        <v>25947.42</v>
      </c>
      <c r="L342" s="26"/>
      <c r="Q342"/>
      <c r="R342"/>
      <c r="S342"/>
      <c r="T342"/>
    </row>
    <row r="343" spans="1:20" hidden="1" x14ac:dyDescent="0.25">
      <c r="A343" s="30">
        <v>50000249</v>
      </c>
      <c r="B343">
        <v>2441528</v>
      </c>
      <c r="C343" t="s">
        <v>154</v>
      </c>
      <c r="D343">
        <v>84103741</v>
      </c>
      <c r="E343" s="29">
        <v>42188</v>
      </c>
      <c r="F343">
        <v>31569855</v>
      </c>
      <c r="G343" s="30">
        <f>VLOOKUP(I343,[4]numerales!$A:$F,6,0)</f>
        <v>12400000</v>
      </c>
      <c r="H343" s="14">
        <f>VLOOKUP(I343,[4]numerales!$A:$B,2,0)</f>
        <v>270102</v>
      </c>
      <c r="I343" s="26">
        <v>270102</v>
      </c>
      <c r="J343" s="26"/>
      <c r="K343" s="1">
        <v>5000</v>
      </c>
      <c r="L343" s="26"/>
      <c r="Q343"/>
      <c r="R343"/>
      <c r="S343"/>
      <c r="T343"/>
    </row>
    <row r="344" spans="1:20" hidden="1" x14ac:dyDescent="0.25">
      <c r="A344" s="30">
        <v>50000249</v>
      </c>
      <c r="B344">
        <v>2443240</v>
      </c>
      <c r="C344" t="s">
        <v>160</v>
      </c>
      <c r="D344">
        <v>1032440478</v>
      </c>
      <c r="E344" s="29">
        <v>42188</v>
      </c>
      <c r="F344">
        <v>31646905</v>
      </c>
      <c r="G344" s="30">
        <f>VLOOKUP(I344,[4]numerales!$A:$F,6,0)</f>
        <v>923272421</v>
      </c>
      <c r="H344" s="14">
        <f>VLOOKUP(I344,[4]numerales!$A:$B,2,0)</f>
        <v>190101</v>
      </c>
      <c r="I344" s="26">
        <v>190101</v>
      </c>
      <c r="J344" s="26"/>
      <c r="K344" s="1">
        <v>107400</v>
      </c>
      <c r="L344" s="26"/>
      <c r="Q344"/>
      <c r="R344"/>
      <c r="S344"/>
      <c r="T344"/>
    </row>
    <row r="345" spans="1:20" hidden="1" x14ac:dyDescent="0.25">
      <c r="A345" s="30">
        <v>50000249</v>
      </c>
      <c r="B345">
        <v>2445277</v>
      </c>
      <c r="C345" t="s">
        <v>210</v>
      </c>
      <c r="D345">
        <v>1069835</v>
      </c>
      <c r="E345" s="29">
        <v>42188</v>
      </c>
      <c r="F345">
        <v>3762210</v>
      </c>
      <c r="G345" s="30">
        <f>VLOOKUP(I345,[4]numerales!$A:$F,6,0)</f>
        <v>96300000</v>
      </c>
      <c r="H345" s="14">
        <f>VLOOKUP(I345,[4]numerales!$A:$B,2,0)</f>
        <v>190101</v>
      </c>
      <c r="I345" s="26">
        <v>121270</v>
      </c>
      <c r="J345" s="26"/>
      <c r="K345" s="1">
        <v>66045.87</v>
      </c>
      <c r="L345" s="26"/>
      <c r="Q345"/>
      <c r="R345"/>
      <c r="S345"/>
      <c r="T345"/>
    </row>
    <row r="346" spans="1:20" hidden="1" x14ac:dyDescent="0.25">
      <c r="A346" s="30">
        <v>50000249</v>
      </c>
      <c r="B346">
        <v>2454028</v>
      </c>
      <c r="C346" t="s">
        <v>164</v>
      </c>
      <c r="D346">
        <v>1070816082</v>
      </c>
      <c r="E346" s="29">
        <v>42188</v>
      </c>
      <c r="F346">
        <v>7758052</v>
      </c>
      <c r="G346" s="30">
        <f>VLOOKUP(I346,[4]numerales!$A:$F,6,0)</f>
        <v>12400000</v>
      </c>
      <c r="H346" s="14">
        <f>VLOOKUP(I346,[4]numerales!$A:$B,2,0)</f>
        <v>270102</v>
      </c>
      <c r="I346" s="26">
        <v>270214</v>
      </c>
      <c r="J346" s="26"/>
      <c r="K346" s="1">
        <v>5000</v>
      </c>
      <c r="L346" s="26"/>
      <c r="Q346"/>
      <c r="R346"/>
      <c r="S346"/>
      <c r="T346"/>
    </row>
    <row r="347" spans="1:20" hidden="1" x14ac:dyDescent="0.25">
      <c r="A347" s="30">
        <v>50000249</v>
      </c>
      <c r="B347">
        <v>2460119</v>
      </c>
      <c r="C347" t="s">
        <v>154</v>
      </c>
      <c r="D347">
        <v>1019086204</v>
      </c>
      <c r="E347" s="29">
        <v>42188</v>
      </c>
      <c r="F347">
        <v>30463198</v>
      </c>
      <c r="G347" s="30">
        <f>VLOOKUP(I347,[4]numerales!$A:$F,6,0)</f>
        <v>12200000</v>
      </c>
      <c r="H347" s="14">
        <f>VLOOKUP(I347,[4]numerales!$A:$B,2,0)</f>
        <v>250101</v>
      </c>
      <c r="I347" s="26">
        <v>121225</v>
      </c>
      <c r="J347" s="26"/>
      <c r="K347" s="1">
        <v>67900</v>
      </c>
      <c r="L347" s="26"/>
      <c r="Q347"/>
      <c r="R347"/>
      <c r="S347"/>
      <c r="T347"/>
    </row>
    <row r="348" spans="1:20" hidden="1" x14ac:dyDescent="0.25">
      <c r="A348" s="30">
        <v>50000249</v>
      </c>
      <c r="B348">
        <v>2460120</v>
      </c>
      <c r="C348" t="s">
        <v>154</v>
      </c>
      <c r="D348">
        <v>1019086204</v>
      </c>
      <c r="E348" s="29">
        <v>42188</v>
      </c>
      <c r="F348">
        <v>30463198</v>
      </c>
      <c r="G348" s="30">
        <f>VLOOKUP(I348,[4]numerales!$A:$F,6,0)</f>
        <v>12200000</v>
      </c>
      <c r="H348" s="14">
        <f>VLOOKUP(I348,[4]numerales!$A:$B,2,0)</f>
        <v>250101</v>
      </c>
      <c r="I348" s="26">
        <v>121225</v>
      </c>
      <c r="J348" s="26"/>
      <c r="K348" s="1">
        <v>24200</v>
      </c>
      <c r="L348" s="26"/>
      <c r="Q348"/>
      <c r="R348"/>
      <c r="S348"/>
      <c r="T348"/>
    </row>
    <row r="349" spans="1:20" hidden="1" x14ac:dyDescent="0.25">
      <c r="A349" s="30">
        <v>50000249</v>
      </c>
      <c r="B349">
        <v>2461399</v>
      </c>
      <c r="C349" t="s">
        <v>154</v>
      </c>
      <c r="D349">
        <v>80856463</v>
      </c>
      <c r="E349" s="29">
        <v>42188</v>
      </c>
      <c r="F349">
        <v>4819081</v>
      </c>
      <c r="G349" s="30">
        <f>VLOOKUP(I349,[4]numerales!$A:$F,6,0)</f>
        <v>12400000</v>
      </c>
      <c r="H349" s="14">
        <f>VLOOKUP(I349,[4]numerales!$A:$B,2,0)</f>
        <v>270102</v>
      </c>
      <c r="I349" s="26">
        <v>121204</v>
      </c>
      <c r="J349" s="26"/>
      <c r="K349" s="1">
        <v>5000</v>
      </c>
      <c r="L349" s="26"/>
      <c r="Q349"/>
      <c r="R349"/>
      <c r="S349"/>
      <c r="T349"/>
    </row>
    <row r="350" spans="1:20" hidden="1" x14ac:dyDescent="0.25">
      <c r="A350" s="30">
        <v>50000249</v>
      </c>
      <c r="B350">
        <v>2461406</v>
      </c>
      <c r="C350" t="s">
        <v>154</v>
      </c>
      <c r="D350">
        <v>1020741824</v>
      </c>
      <c r="E350" s="29">
        <v>42188</v>
      </c>
      <c r="F350">
        <v>8106380</v>
      </c>
      <c r="G350" s="30">
        <f>VLOOKUP(I350,[4]numerales!$A:$F,6,0)</f>
        <v>12400000</v>
      </c>
      <c r="H350" s="14">
        <f>VLOOKUP(I350,[4]numerales!$A:$B,2,0)</f>
        <v>270102</v>
      </c>
      <c r="I350" s="26">
        <v>121204</v>
      </c>
      <c r="J350" s="26"/>
      <c r="K350" s="1">
        <v>5000</v>
      </c>
      <c r="L350" s="26"/>
      <c r="Q350"/>
      <c r="R350"/>
      <c r="S350"/>
      <c r="T350"/>
    </row>
    <row r="351" spans="1:20" hidden="1" x14ac:dyDescent="0.25">
      <c r="A351" s="30">
        <v>50000249</v>
      </c>
      <c r="B351">
        <v>2487127</v>
      </c>
      <c r="C351" t="s">
        <v>170</v>
      </c>
      <c r="D351">
        <v>1040734412</v>
      </c>
      <c r="E351" s="29">
        <v>42188</v>
      </c>
      <c r="F351">
        <v>3135134</v>
      </c>
      <c r="G351" s="30">
        <f>VLOOKUP(I351,[4]numerales!$A:$F,6,0)</f>
        <v>923272421</v>
      </c>
      <c r="H351" s="14">
        <f>VLOOKUP(I351,[4]numerales!$A:$B,2,0)</f>
        <v>190101</v>
      </c>
      <c r="I351" s="26">
        <v>190101</v>
      </c>
      <c r="J351" s="26"/>
      <c r="K351" s="1">
        <v>107400</v>
      </c>
      <c r="L351" s="26"/>
      <c r="Q351"/>
      <c r="R351"/>
      <c r="S351"/>
      <c r="T351"/>
    </row>
    <row r="352" spans="1:20" hidden="1" x14ac:dyDescent="0.25">
      <c r="A352" s="30">
        <v>50000249</v>
      </c>
      <c r="B352">
        <v>2492401</v>
      </c>
      <c r="C352" t="s">
        <v>169</v>
      </c>
      <c r="D352">
        <v>1085271429</v>
      </c>
      <c r="E352" s="29">
        <v>42188</v>
      </c>
      <c r="F352">
        <v>32266012</v>
      </c>
      <c r="G352" s="30">
        <f>VLOOKUP(I352,[4]numerales!$A:$F,6,0)</f>
        <v>12400000</v>
      </c>
      <c r="H352" s="14">
        <f>VLOOKUP(I352,[4]numerales!$A:$B,2,0)</f>
        <v>270102</v>
      </c>
      <c r="I352" s="26">
        <v>121204</v>
      </c>
      <c r="J352" s="26"/>
      <c r="K352" s="1">
        <v>5000</v>
      </c>
      <c r="L352" s="26"/>
      <c r="Q352"/>
      <c r="R352"/>
      <c r="S352"/>
      <c r="T352"/>
    </row>
    <row r="353" spans="1:20" hidden="1" x14ac:dyDescent="0.25">
      <c r="A353" s="30">
        <v>50000249</v>
      </c>
      <c r="B353">
        <v>2492402</v>
      </c>
      <c r="C353" t="s">
        <v>169</v>
      </c>
      <c r="D353">
        <v>1089479082</v>
      </c>
      <c r="E353" s="29">
        <v>42188</v>
      </c>
      <c r="F353">
        <v>31222193</v>
      </c>
      <c r="G353" s="30">
        <f>VLOOKUP(I353,[4]numerales!$A:$F,6,0)</f>
        <v>12400000</v>
      </c>
      <c r="H353" s="14">
        <f>VLOOKUP(I353,[4]numerales!$A:$B,2,0)</f>
        <v>270102</v>
      </c>
      <c r="I353" s="26">
        <v>121204</v>
      </c>
      <c r="J353" s="26"/>
      <c r="K353" s="1">
        <v>5000</v>
      </c>
      <c r="L353" s="26"/>
      <c r="Q353"/>
      <c r="R353"/>
      <c r="S353"/>
      <c r="T353"/>
    </row>
    <row r="354" spans="1:20" hidden="1" x14ac:dyDescent="0.25">
      <c r="A354" s="30">
        <v>50000249</v>
      </c>
      <c r="B354">
        <v>2524577</v>
      </c>
      <c r="C354" t="s">
        <v>164</v>
      </c>
      <c r="D354">
        <v>531034</v>
      </c>
      <c r="E354" s="29">
        <v>42188</v>
      </c>
      <c r="F354">
        <v>7910993</v>
      </c>
      <c r="G354" s="30">
        <f>VLOOKUP(I354,[4]numerales!$A:$F,6,0)</f>
        <v>96300000</v>
      </c>
      <c r="H354" s="14">
        <f>VLOOKUP(I354,[4]numerales!$A:$B,2,0)</f>
        <v>190101</v>
      </c>
      <c r="I354" s="26">
        <v>121270</v>
      </c>
      <c r="J354" s="26"/>
      <c r="K354" s="1">
        <v>107400</v>
      </c>
      <c r="L354" s="26"/>
      <c r="Q354"/>
      <c r="R354"/>
      <c r="S354"/>
      <c r="T354"/>
    </row>
    <row r="355" spans="1:20" hidden="1" x14ac:dyDescent="0.25">
      <c r="A355" s="30">
        <v>50000249</v>
      </c>
      <c r="B355">
        <v>2536111</v>
      </c>
      <c r="C355" t="s">
        <v>181</v>
      </c>
      <c r="D355">
        <v>8908013398</v>
      </c>
      <c r="E355" s="29">
        <v>42188</v>
      </c>
      <c r="F355">
        <v>8783500</v>
      </c>
      <c r="G355" s="30">
        <f>VLOOKUP(I355,[4]numerales!$A:$F,6,0)</f>
        <v>910300000</v>
      </c>
      <c r="H355" s="14">
        <f>VLOOKUP(I355,[4]numerales!$A:$B,2,0)</f>
        <v>130113</v>
      </c>
      <c r="I355" s="26">
        <v>121235</v>
      </c>
      <c r="J355" s="26"/>
      <c r="K355" s="1">
        <v>13271262</v>
      </c>
      <c r="L355" s="26"/>
      <c r="Q355"/>
      <c r="R355"/>
      <c r="S355"/>
      <c r="T355"/>
    </row>
    <row r="356" spans="1:20" hidden="1" x14ac:dyDescent="0.25">
      <c r="A356" s="30">
        <v>50000249</v>
      </c>
      <c r="B356">
        <v>2536980</v>
      </c>
      <c r="C356" t="s">
        <v>167</v>
      </c>
      <c r="D356">
        <v>13506943</v>
      </c>
      <c r="E356" s="29">
        <v>42188</v>
      </c>
      <c r="F356">
        <v>5707884</v>
      </c>
      <c r="G356" s="30">
        <f>VLOOKUP(I356,[4]numerales!$A:$F,6,0)</f>
        <v>96400000</v>
      </c>
      <c r="H356" s="14">
        <f>VLOOKUP(I356,[4]numerales!$A:$B,2,0)</f>
        <v>370101</v>
      </c>
      <c r="I356" s="26">
        <v>270910</v>
      </c>
      <c r="J356" s="26"/>
      <c r="K356" s="1">
        <v>2500</v>
      </c>
      <c r="L356" s="26"/>
      <c r="Q356"/>
      <c r="R356"/>
      <c r="S356"/>
      <c r="T356"/>
    </row>
    <row r="357" spans="1:20" hidden="1" x14ac:dyDescent="0.25">
      <c r="A357" s="30">
        <v>50000249</v>
      </c>
      <c r="B357">
        <v>2545657</v>
      </c>
      <c r="C357" t="s">
        <v>154</v>
      </c>
      <c r="D357">
        <v>830023979</v>
      </c>
      <c r="E357" s="29">
        <v>42188</v>
      </c>
      <c r="F357">
        <v>3106846</v>
      </c>
      <c r="G357" s="30">
        <f>VLOOKUP(I357,[4]numerales!$A:$F,6,0)</f>
        <v>96400000</v>
      </c>
      <c r="H357" s="14">
        <f>VLOOKUP(I357,[4]numerales!$A:$B,2,0)</f>
        <v>370101</v>
      </c>
      <c r="I357" s="26">
        <v>121280</v>
      </c>
      <c r="J357" s="26"/>
      <c r="K357" s="1">
        <v>5400</v>
      </c>
      <c r="L357" s="26"/>
      <c r="Q357"/>
      <c r="R357"/>
      <c r="S357"/>
      <c r="T357"/>
    </row>
    <row r="358" spans="1:20" hidden="1" x14ac:dyDescent="0.25">
      <c r="A358" s="30">
        <v>50000249</v>
      </c>
      <c r="B358">
        <v>2556365</v>
      </c>
      <c r="C358" t="s">
        <v>167</v>
      </c>
      <c r="D358">
        <v>88233751</v>
      </c>
      <c r="E358" s="29">
        <v>42188</v>
      </c>
      <c r="F358">
        <v>5553916</v>
      </c>
      <c r="G358" s="30">
        <f>VLOOKUP(I358,[4]numerales!$A:$F,6,0)</f>
        <v>11100000</v>
      </c>
      <c r="H358" s="14">
        <f>VLOOKUP(I358,[4]numerales!$A:$B,2,0)</f>
        <v>150101</v>
      </c>
      <c r="I358" s="26">
        <v>27090501</v>
      </c>
      <c r="J358" s="26"/>
      <c r="K358" s="1">
        <v>5800</v>
      </c>
      <c r="L358" s="26"/>
      <c r="Q358"/>
      <c r="R358"/>
      <c r="S358"/>
      <c r="T358"/>
    </row>
    <row r="359" spans="1:20" hidden="1" x14ac:dyDescent="0.25">
      <c r="A359" s="30">
        <v>50000249</v>
      </c>
      <c r="B359">
        <v>2558020</v>
      </c>
      <c r="C359" t="s">
        <v>192</v>
      </c>
      <c r="D359">
        <v>20958627</v>
      </c>
      <c r="E359" s="29">
        <v>42188</v>
      </c>
      <c r="F359">
        <v>32054398</v>
      </c>
      <c r="G359" s="30">
        <f>VLOOKUP(I359,[4]numerales!$A:$F,6,0)</f>
        <v>923272421</v>
      </c>
      <c r="H359" s="14">
        <f>VLOOKUP(I359,[4]numerales!$A:$B,2,0)</f>
        <v>190101</v>
      </c>
      <c r="I359" s="26">
        <v>190101</v>
      </c>
      <c r="J359" s="26"/>
      <c r="K359" s="1">
        <v>107400</v>
      </c>
      <c r="L359" s="26"/>
      <c r="Q359"/>
      <c r="R359"/>
      <c r="S359"/>
      <c r="T359"/>
    </row>
    <row r="360" spans="1:20" hidden="1" x14ac:dyDescent="0.25">
      <c r="A360" s="30">
        <v>50000249</v>
      </c>
      <c r="B360">
        <v>2572126</v>
      </c>
      <c r="C360" t="s">
        <v>163</v>
      </c>
      <c r="D360">
        <v>1067721062</v>
      </c>
      <c r="E360" s="29">
        <v>42188</v>
      </c>
      <c r="F360">
        <v>6816719</v>
      </c>
      <c r="G360" s="30">
        <f>VLOOKUP(I360,[4]numerales!$A:$F,6,0)</f>
        <v>923272421</v>
      </c>
      <c r="H360" s="14">
        <f>VLOOKUP(I360,[4]numerales!$A:$B,2,0)</f>
        <v>190101</v>
      </c>
      <c r="I360" s="26">
        <v>190101</v>
      </c>
      <c r="J360" s="26"/>
      <c r="K360" s="1">
        <v>107400</v>
      </c>
      <c r="L360" s="26"/>
      <c r="Q360"/>
      <c r="R360"/>
      <c r="S360"/>
      <c r="T360"/>
    </row>
    <row r="361" spans="1:20" hidden="1" x14ac:dyDescent="0.25">
      <c r="A361" s="30">
        <v>50000249</v>
      </c>
      <c r="B361">
        <v>2607667</v>
      </c>
      <c r="C361" t="s">
        <v>154</v>
      </c>
      <c r="D361">
        <v>9002323162</v>
      </c>
      <c r="E361" s="29">
        <v>42188</v>
      </c>
      <c r="F361">
        <v>5333168</v>
      </c>
      <c r="G361" s="30">
        <f>VLOOKUP(I361,[4]numerales!$A:$F,6,0)</f>
        <v>12800000</v>
      </c>
      <c r="H361" s="14">
        <f>VLOOKUP(I361,[4]numerales!$A:$B,2,0)</f>
        <v>350300</v>
      </c>
      <c r="I361" s="26">
        <v>350300</v>
      </c>
      <c r="J361" s="26"/>
      <c r="K361" s="1">
        <v>452688</v>
      </c>
      <c r="L361" s="26"/>
      <c r="Q361"/>
      <c r="R361"/>
      <c r="S361"/>
      <c r="T361"/>
    </row>
    <row r="362" spans="1:20" hidden="1" x14ac:dyDescent="0.25">
      <c r="A362" s="30">
        <v>50000249</v>
      </c>
      <c r="B362">
        <v>2617311</v>
      </c>
      <c r="C362" t="s">
        <v>154</v>
      </c>
      <c r="D362">
        <v>79054897</v>
      </c>
      <c r="E362" s="29">
        <v>42188</v>
      </c>
      <c r="F362">
        <v>31554821</v>
      </c>
      <c r="G362" s="30">
        <f>VLOOKUP(I362,[4]numerales!$A:$F,6,0)</f>
        <v>11500000</v>
      </c>
      <c r="H362" s="14">
        <f>VLOOKUP(I362,[4]numerales!$A:$B,2,0)</f>
        <v>130101</v>
      </c>
      <c r="I362" s="26">
        <v>12102020</v>
      </c>
      <c r="J362" s="26"/>
      <c r="K362" s="1">
        <v>2240</v>
      </c>
      <c r="L362" s="26"/>
      <c r="Q362"/>
      <c r="R362"/>
      <c r="S362"/>
      <c r="T362"/>
    </row>
    <row r="363" spans="1:20" hidden="1" x14ac:dyDescent="0.25">
      <c r="A363" s="30">
        <v>50000249</v>
      </c>
      <c r="B363">
        <v>2617312</v>
      </c>
      <c r="C363" t="s">
        <v>154</v>
      </c>
      <c r="D363">
        <v>19489066</v>
      </c>
      <c r="E363" s="29">
        <v>42188</v>
      </c>
      <c r="F363">
        <v>31151835</v>
      </c>
      <c r="G363" s="30">
        <f>VLOOKUP(I363,[4]numerales!$A:$F,6,0)</f>
        <v>11500000</v>
      </c>
      <c r="H363" s="14">
        <f>VLOOKUP(I363,[4]numerales!$A:$B,2,0)</f>
        <v>130101</v>
      </c>
      <c r="I363" s="26">
        <v>12102020</v>
      </c>
      <c r="J363" s="26"/>
      <c r="K363" s="1">
        <v>2240</v>
      </c>
      <c r="L363" s="26"/>
      <c r="Q363"/>
      <c r="R363"/>
      <c r="S363"/>
      <c r="T363"/>
    </row>
    <row r="364" spans="1:20" hidden="1" x14ac:dyDescent="0.25">
      <c r="A364" s="30">
        <v>50000249</v>
      </c>
      <c r="B364">
        <v>2620373</v>
      </c>
      <c r="C364" t="s">
        <v>181</v>
      </c>
      <c r="D364">
        <v>30405535</v>
      </c>
      <c r="E364" s="29">
        <v>42188</v>
      </c>
      <c r="F364">
        <v>8901826</v>
      </c>
      <c r="G364" s="30">
        <f>VLOOKUP(I364,[4]numerales!$A:$F,6,0)</f>
        <v>26800000</v>
      </c>
      <c r="H364" s="14">
        <f>VLOOKUP(I364,[4]numerales!$A:$B,2,0)</f>
        <v>360200</v>
      </c>
      <c r="I364" s="26">
        <v>360200</v>
      </c>
      <c r="J364" s="26"/>
      <c r="K364" s="1">
        <v>296452</v>
      </c>
      <c r="L364" s="26"/>
      <c r="Q364"/>
      <c r="R364"/>
      <c r="S364"/>
      <c r="T364"/>
    </row>
    <row r="365" spans="1:20" hidden="1" x14ac:dyDescent="0.25">
      <c r="A365" s="30">
        <v>50000249</v>
      </c>
      <c r="B365">
        <v>2621493</v>
      </c>
      <c r="C365" t="s">
        <v>191</v>
      </c>
      <c r="D365">
        <v>91161890</v>
      </c>
      <c r="E365" s="29">
        <v>42188</v>
      </c>
      <c r="F365">
        <v>6905820</v>
      </c>
      <c r="G365" s="30">
        <f>VLOOKUP(I365,[4]numerales!$A:$F,6,0)</f>
        <v>923272421</v>
      </c>
      <c r="H365" s="14">
        <f>VLOOKUP(I365,[4]numerales!$A:$B,2,0)</f>
        <v>190101</v>
      </c>
      <c r="I365" s="26">
        <v>190101</v>
      </c>
      <c r="J365" s="26"/>
      <c r="K365" s="1">
        <v>107400</v>
      </c>
      <c r="L365" s="26"/>
      <c r="Q365"/>
      <c r="R365"/>
      <c r="S365"/>
      <c r="T365"/>
    </row>
    <row r="366" spans="1:20" hidden="1" x14ac:dyDescent="0.25">
      <c r="A366" s="30">
        <v>50000249</v>
      </c>
      <c r="B366">
        <v>2642531</v>
      </c>
      <c r="C366" t="s">
        <v>154</v>
      </c>
      <c r="D366">
        <v>17025439</v>
      </c>
      <c r="E366" s="29">
        <v>42188</v>
      </c>
      <c r="F366">
        <v>8058864</v>
      </c>
      <c r="G366" s="30">
        <f>VLOOKUP(I366,[4]numerales!$A:$F,6,0)</f>
        <v>12800000</v>
      </c>
      <c r="H366" s="14">
        <f>VLOOKUP(I366,[4]numerales!$A:$B,2,0)</f>
        <v>350300</v>
      </c>
      <c r="I366" s="26">
        <v>350300</v>
      </c>
      <c r="J366" s="26"/>
      <c r="K366" s="1">
        <v>7737040</v>
      </c>
      <c r="L366" s="26"/>
      <c r="Q366"/>
      <c r="R366"/>
      <c r="S366"/>
      <c r="T366"/>
    </row>
    <row r="367" spans="1:20" hidden="1" x14ac:dyDescent="0.25">
      <c r="A367" s="30">
        <v>50000249</v>
      </c>
      <c r="B367">
        <v>22289912</v>
      </c>
      <c r="C367" t="s">
        <v>163</v>
      </c>
      <c r="D367">
        <v>73125898</v>
      </c>
      <c r="E367" s="29">
        <v>42188</v>
      </c>
      <c r="F367">
        <v>31466892</v>
      </c>
      <c r="G367" s="30">
        <f>VLOOKUP(I367,[4]numerales!$A:$F,6,0)</f>
        <v>26800000</v>
      </c>
      <c r="H367" s="14">
        <f>VLOOKUP(I367,[4]numerales!$A:$B,2,0)</f>
        <v>360200</v>
      </c>
      <c r="I367" s="26">
        <v>360200</v>
      </c>
      <c r="J367" s="26"/>
      <c r="K367" s="1">
        <v>586834</v>
      </c>
      <c r="L367" s="26"/>
      <c r="Q367"/>
      <c r="R367"/>
      <c r="S367"/>
      <c r="T367"/>
    </row>
    <row r="368" spans="1:20" hidden="1" x14ac:dyDescent="0.25">
      <c r="A368" s="30">
        <v>50000249</v>
      </c>
      <c r="B368">
        <v>22289968</v>
      </c>
      <c r="C368" t="s">
        <v>163</v>
      </c>
      <c r="D368">
        <v>79150048</v>
      </c>
      <c r="E368" s="29">
        <v>42188</v>
      </c>
      <c r="F368">
        <v>31036831</v>
      </c>
      <c r="G368" s="30">
        <f>VLOOKUP(I368,[4]numerales!$A:$F,6,0)</f>
        <v>26800000</v>
      </c>
      <c r="H368" s="14">
        <f>VLOOKUP(I368,[4]numerales!$A:$B,2,0)</f>
        <v>360200</v>
      </c>
      <c r="I368" s="26">
        <v>360200</v>
      </c>
      <c r="J368" s="26"/>
      <c r="K368" s="1">
        <v>50000</v>
      </c>
      <c r="L368" s="26"/>
      <c r="Q368"/>
      <c r="R368"/>
      <c r="S368"/>
      <c r="T368"/>
    </row>
    <row r="369" spans="1:20" hidden="1" x14ac:dyDescent="0.25">
      <c r="A369" s="30">
        <v>50000249</v>
      </c>
      <c r="B369">
        <v>25952567</v>
      </c>
      <c r="C369" t="s">
        <v>154</v>
      </c>
      <c r="D369">
        <v>53040518</v>
      </c>
      <c r="E369" s="29">
        <v>42188</v>
      </c>
      <c r="F369">
        <v>31340120</v>
      </c>
      <c r="G369" s="30">
        <f>VLOOKUP(I369,[4]numerales!$A:$F,6,0)</f>
        <v>12400000</v>
      </c>
      <c r="H369" s="14">
        <f>VLOOKUP(I369,[4]numerales!$A:$B,2,0)</f>
        <v>270102</v>
      </c>
      <c r="I369" s="26">
        <v>121204</v>
      </c>
      <c r="J369" s="26"/>
      <c r="K369" s="1">
        <v>5000</v>
      </c>
      <c r="L369" s="26"/>
      <c r="Q369"/>
      <c r="R369"/>
      <c r="S369"/>
      <c r="T369"/>
    </row>
    <row r="370" spans="1:20" hidden="1" x14ac:dyDescent="0.25">
      <c r="A370" s="30">
        <v>50000249</v>
      </c>
      <c r="B370">
        <v>25952568</v>
      </c>
      <c r="C370" t="s">
        <v>154</v>
      </c>
      <c r="D370">
        <v>1018411541</v>
      </c>
      <c r="E370" s="29">
        <v>42188</v>
      </c>
      <c r="F370">
        <v>31747696</v>
      </c>
      <c r="G370" s="30">
        <f>VLOOKUP(I370,[4]numerales!$A:$F,6,0)</f>
        <v>12400000</v>
      </c>
      <c r="H370" s="14">
        <f>VLOOKUP(I370,[4]numerales!$A:$B,2,0)</f>
        <v>270102</v>
      </c>
      <c r="I370" s="26">
        <v>121204</v>
      </c>
      <c r="J370" s="26"/>
      <c r="K370" s="1">
        <v>5000</v>
      </c>
      <c r="L370" s="26"/>
      <c r="Q370"/>
      <c r="R370"/>
      <c r="S370"/>
      <c r="T370"/>
    </row>
    <row r="371" spans="1:20" hidden="1" x14ac:dyDescent="0.25">
      <c r="A371" s="30">
        <v>50000249</v>
      </c>
      <c r="B371">
        <v>29603774</v>
      </c>
      <c r="C371" t="s">
        <v>154</v>
      </c>
      <c r="D371">
        <v>1032442023</v>
      </c>
      <c r="E371" s="29">
        <v>42188</v>
      </c>
      <c r="F371">
        <v>4647420</v>
      </c>
      <c r="G371" s="30">
        <f>VLOOKUP(I371,[4]numerales!$A:$F,6,0)</f>
        <v>12400000</v>
      </c>
      <c r="H371" s="14">
        <f>VLOOKUP(I371,[4]numerales!$A:$B,2,0)</f>
        <v>270102</v>
      </c>
      <c r="I371" s="26">
        <v>121204</v>
      </c>
      <c r="J371" s="26"/>
      <c r="K371" s="1">
        <v>5000</v>
      </c>
      <c r="L371" s="26"/>
      <c r="Q371"/>
      <c r="R371"/>
      <c r="S371"/>
      <c r="T371"/>
    </row>
    <row r="372" spans="1:20" hidden="1" x14ac:dyDescent="0.25">
      <c r="A372" s="30">
        <v>50000249</v>
      </c>
      <c r="B372">
        <v>33430534</v>
      </c>
      <c r="C372" t="s">
        <v>207</v>
      </c>
      <c r="D372">
        <v>40042668</v>
      </c>
      <c r="E372" s="29">
        <v>42188</v>
      </c>
      <c r="F372">
        <v>3102258</v>
      </c>
      <c r="G372" s="30">
        <f>VLOOKUP(I372,[4]numerales!$A:$F,6,0)</f>
        <v>923272421</v>
      </c>
      <c r="H372" s="14">
        <f>VLOOKUP(I372,[4]numerales!$A:$B,2,0)</f>
        <v>190101</v>
      </c>
      <c r="I372" s="26">
        <v>190101</v>
      </c>
      <c r="J372" s="26"/>
      <c r="K372" s="1">
        <v>107400</v>
      </c>
      <c r="L372" s="26"/>
      <c r="Q372"/>
      <c r="R372"/>
      <c r="S372"/>
      <c r="T372"/>
    </row>
    <row r="373" spans="1:20" hidden="1" x14ac:dyDescent="0.25">
      <c r="A373" s="30">
        <v>50000249</v>
      </c>
      <c r="B373">
        <v>34105329</v>
      </c>
      <c r="C373" t="s">
        <v>154</v>
      </c>
      <c r="D373">
        <v>41397230</v>
      </c>
      <c r="E373" s="29">
        <v>42188</v>
      </c>
      <c r="F373">
        <v>6802541</v>
      </c>
      <c r="G373" s="30">
        <f>VLOOKUP(I373,[4]numerales!$A:$F,6,0)</f>
        <v>923272193</v>
      </c>
      <c r="H373" s="14">
        <f>VLOOKUP(I373,[4]numerales!$A:$B,2,0)</f>
        <v>131401</v>
      </c>
      <c r="I373" s="26">
        <v>131401</v>
      </c>
      <c r="J373" s="26"/>
      <c r="K373" s="1">
        <v>8800</v>
      </c>
      <c r="L373" s="26"/>
      <c r="Q373"/>
      <c r="R373"/>
      <c r="S373"/>
      <c r="T373"/>
    </row>
    <row r="374" spans="1:20" hidden="1" x14ac:dyDescent="0.25">
      <c r="A374" s="30">
        <v>50000249</v>
      </c>
      <c r="B374">
        <v>34105352</v>
      </c>
      <c r="C374" t="s">
        <v>154</v>
      </c>
      <c r="D374">
        <v>34669</v>
      </c>
      <c r="E374" s="29">
        <v>42188</v>
      </c>
      <c r="F374">
        <v>2265327</v>
      </c>
      <c r="G374" s="30">
        <f>VLOOKUP(I374,[4]numerales!$A:$F,6,0)</f>
        <v>923272193</v>
      </c>
      <c r="H374" s="14">
        <f>VLOOKUP(I374,[4]numerales!$A:$B,2,0)</f>
        <v>131401</v>
      </c>
      <c r="I374" s="26">
        <v>131401</v>
      </c>
      <c r="J374" s="26"/>
      <c r="K374" s="1">
        <v>10400</v>
      </c>
      <c r="L374" s="26"/>
      <c r="Q374"/>
      <c r="R374"/>
      <c r="S374"/>
      <c r="T374"/>
    </row>
    <row r="375" spans="1:20" hidden="1" x14ac:dyDescent="0.25">
      <c r="A375" s="30">
        <v>50000249</v>
      </c>
      <c r="B375">
        <v>35430725</v>
      </c>
      <c r="C375" t="s">
        <v>179</v>
      </c>
      <c r="D375">
        <v>1098690858</v>
      </c>
      <c r="E375" s="29">
        <v>42188</v>
      </c>
      <c r="F375">
        <v>30160789</v>
      </c>
      <c r="G375" s="30">
        <f>VLOOKUP(I375,[4]numerales!$A:$F,6,0)</f>
        <v>923272421</v>
      </c>
      <c r="H375" s="14">
        <f>VLOOKUP(I375,[4]numerales!$A:$B,2,0)</f>
        <v>190101</v>
      </c>
      <c r="I375" s="26">
        <v>190101</v>
      </c>
      <c r="J375" s="26"/>
      <c r="K375" s="1">
        <v>107400</v>
      </c>
      <c r="L375" s="26"/>
      <c r="Q375"/>
      <c r="R375"/>
      <c r="S375"/>
      <c r="T375"/>
    </row>
    <row r="376" spans="1:20" hidden="1" x14ac:dyDescent="0.25">
      <c r="A376" s="30">
        <v>50000249</v>
      </c>
      <c r="B376">
        <v>36565066</v>
      </c>
      <c r="C376" t="s">
        <v>154</v>
      </c>
      <c r="D376">
        <v>43013</v>
      </c>
      <c r="E376" s="29">
        <v>42188</v>
      </c>
      <c r="F376">
        <v>5166900</v>
      </c>
      <c r="G376" s="30">
        <f>VLOOKUP(I376,[4]numerales!$A:$F,6,0)</f>
        <v>923272193</v>
      </c>
      <c r="H376" s="14">
        <f>VLOOKUP(I376,[4]numerales!$A:$B,2,0)</f>
        <v>131401</v>
      </c>
      <c r="I376" s="26">
        <v>131401</v>
      </c>
      <c r="J376" s="26"/>
      <c r="K376" s="1">
        <v>5700</v>
      </c>
      <c r="L376" s="26"/>
      <c r="Q376"/>
      <c r="R376"/>
      <c r="S376"/>
      <c r="T376"/>
    </row>
    <row r="377" spans="1:20" hidden="1" x14ac:dyDescent="0.25">
      <c r="A377" s="30">
        <v>50000249</v>
      </c>
      <c r="B377">
        <v>37574328</v>
      </c>
      <c r="C377" t="s">
        <v>154</v>
      </c>
      <c r="D377">
        <v>1065624122</v>
      </c>
      <c r="E377" s="29">
        <v>42188</v>
      </c>
      <c r="F377">
        <v>31785327</v>
      </c>
      <c r="G377" s="30">
        <f>VLOOKUP(I377,[4]numerales!$A:$F,6,0)</f>
        <v>923272421</v>
      </c>
      <c r="H377" s="14">
        <f>VLOOKUP(I377,[4]numerales!$A:$B,2,0)</f>
        <v>190101</v>
      </c>
      <c r="I377" s="26">
        <v>190101</v>
      </c>
      <c r="J377" s="26"/>
      <c r="K377" s="1">
        <v>107400</v>
      </c>
      <c r="L377" s="26"/>
      <c r="Q377"/>
      <c r="R377"/>
      <c r="S377"/>
      <c r="T377"/>
    </row>
    <row r="378" spans="1:20" hidden="1" x14ac:dyDescent="0.25">
      <c r="A378" s="30">
        <v>50000249</v>
      </c>
      <c r="B378">
        <v>38334515</v>
      </c>
      <c r="C378" t="s">
        <v>154</v>
      </c>
      <c r="D378">
        <v>35455223</v>
      </c>
      <c r="E378" s="29">
        <v>42188</v>
      </c>
      <c r="F378">
        <v>3031886</v>
      </c>
      <c r="G378" s="30">
        <f>VLOOKUP(I378,[4]numerales!$A:$F,6,0)</f>
        <v>923272193</v>
      </c>
      <c r="H378" s="14">
        <f>VLOOKUP(I378,[4]numerales!$A:$B,2,0)</f>
        <v>131401</v>
      </c>
      <c r="I378" s="26">
        <v>131401</v>
      </c>
      <c r="J378" s="26"/>
      <c r="K378" s="1">
        <v>241000</v>
      </c>
      <c r="L378" s="26"/>
      <c r="Q378"/>
      <c r="R378"/>
      <c r="S378"/>
      <c r="T378"/>
    </row>
    <row r="379" spans="1:20" hidden="1" x14ac:dyDescent="0.25">
      <c r="A379" s="30">
        <v>50000249</v>
      </c>
      <c r="B379">
        <v>38741100</v>
      </c>
      <c r="C379" t="s">
        <v>154</v>
      </c>
      <c r="D379">
        <v>57462053</v>
      </c>
      <c r="E379" s="29">
        <v>42188</v>
      </c>
      <c r="F379">
        <v>30178578</v>
      </c>
      <c r="G379" s="30">
        <f>VLOOKUP(I379,[4]numerales!$A:$F,6,0)</f>
        <v>923272421</v>
      </c>
      <c r="H379" s="14">
        <f>VLOOKUP(I379,[4]numerales!$A:$B,2,0)</f>
        <v>190101</v>
      </c>
      <c r="I379" s="26">
        <v>190101</v>
      </c>
      <c r="J379" s="26"/>
      <c r="K379" s="1">
        <v>107400</v>
      </c>
      <c r="L379" s="26"/>
      <c r="Q379"/>
      <c r="R379"/>
      <c r="S379"/>
      <c r="T379"/>
    </row>
    <row r="380" spans="1:20" hidden="1" x14ac:dyDescent="0.25">
      <c r="A380" s="30">
        <v>50000249</v>
      </c>
      <c r="B380">
        <v>39531721</v>
      </c>
      <c r="C380" t="s">
        <v>170</v>
      </c>
      <c r="D380">
        <v>39047957</v>
      </c>
      <c r="E380" s="29">
        <v>42188</v>
      </c>
      <c r="F380">
        <v>4446677</v>
      </c>
      <c r="G380" s="30">
        <f>VLOOKUP(I380,[4]numerales!$A:$F,6,0)</f>
        <v>11500000</v>
      </c>
      <c r="H380" s="14">
        <f>VLOOKUP(I380,[4]numerales!$A:$B,2,0)</f>
        <v>130101</v>
      </c>
      <c r="I380" s="26">
        <v>12102124</v>
      </c>
      <c r="J380" s="26"/>
      <c r="K380" s="1">
        <v>3000</v>
      </c>
      <c r="L380" s="26"/>
      <c r="Q380"/>
      <c r="R380"/>
      <c r="S380"/>
      <c r="T380"/>
    </row>
    <row r="381" spans="1:20" hidden="1" x14ac:dyDescent="0.25">
      <c r="A381" s="30">
        <v>50000249</v>
      </c>
      <c r="B381">
        <v>39531723</v>
      </c>
      <c r="C381" t="s">
        <v>170</v>
      </c>
      <c r="D381">
        <v>65794642</v>
      </c>
      <c r="E381" s="29">
        <v>42188</v>
      </c>
      <c r="F381">
        <v>4446677</v>
      </c>
      <c r="G381" s="30">
        <f>VLOOKUP(I381,[4]numerales!$A:$F,6,0)</f>
        <v>11500000</v>
      </c>
      <c r="H381" s="14">
        <f>VLOOKUP(I381,[4]numerales!$A:$B,2,0)</f>
        <v>130101</v>
      </c>
      <c r="I381" s="26">
        <v>12102124</v>
      </c>
      <c r="J381" s="26"/>
      <c r="K381" s="1">
        <v>10000</v>
      </c>
      <c r="L381" s="26"/>
      <c r="Q381"/>
      <c r="R381"/>
      <c r="S381"/>
      <c r="T381"/>
    </row>
    <row r="382" spans="1:20" hidden="1" x14ac:dyDescent="0.25">
      <c r="A382" s="30">
        <v>50000249</v>
      </c>
      <c r="B382">
        <v>40216077</v>
      </c>
      <c r="C382" t="s">
        <v>154</v>
      </c>
      <c r="D382">
        <v>1014200234</v>
      </c>
      <c r="E382" s="29">
        <v>42188</v>
      </c>
      <c r="F382">
        <v>31631307</v>
      </c>
      <c r="G382" s="30">
        <f>VLOOKUP(I382,[4]numerales!$A:$F,6,0)</f>
        <v>923272421</v>
      </c>
      <c r="H382" s="14">
        <f>VLOOKUP(I382,[4]numerales!$A:$B,2,0)</f>
        <v>190101</v>
      </c>
      <c r="I382" s="26">
        <v>190101</v>
      </c>
      <c r="J382" s="26"/>
      <c r="K382" s="1">
        <v>107400</v>
      </c>
      <c r="L382" s="26"/>
      <c r="Q382"/>
      <c r="R382"/>
      <c r="S382"/>
      <c r="T382"/>
    </row>
    <row r="383" spans="1:20" hidden="1" x14ac:dyDescent="0.25">
      <c r="A383" s="30">
        <v>50000249</v>
      </c>
      <c r="B383">
        <v>40216129</v>
      </c>
      <c r="C383" t="s">
        <v>154</v>
      </c>
      <c r="D383">
        <v>9001151212</v>
      </c>
      <c r="E383" s="29">
        <v>42188</v>
      </c>
      <c r="F383">
        <v>7250023</v>
      </c>
      <c r="G383" s="30">
        <f>VLOOKUP(I383,[4]numerales!$A:$F,6,0)</f>
        <v>96400000</v>
      </c>
      <c r="H383" s="14">
        <f>VLOOKUP(I383,[4]numerales!$A:$B,2,0)</f>
        <v>370101</v>
      </c>
      <c r="I383" s="26">
        <v>121280</v>
      </c>
      <c r="J383" s="26"/>
      <c r="K383" s="1">
        <v>54000</v>
      </c>
      <c r="L383" s="26"/>
      <c r="Q383"/>
      <c r="R383"/>
      <c r="S383"/>
      <c r="T383"/>
    </row>
    <row r="384" spans="1:20" hidden="1" x14ac:dyDescent="0.25">
      <c r="A384" s="30">
        <v>50000249</v>
      </c>
      <c r="B384">
        <v>40626454</v>
      </c>
      <c r="C384" t="s">
        <v>157</v>
      </c>
      <c r="D384">
        <v>1053810269</v>
      </c>
      <c r="E384" s="29">
        <v>42188</v>
      </c>
      <c r="F384">
        <v>32048836</v>
      </c>
      <c r="G384" s="30">
        <f>VLOOKUP(I384,[4]numerales!$A:$F,6,0)</f>
        <v>923272421</v>
      </c>
      <c r="H384" s="14">
        <f>VLOOKUP(I384,[4]numerales!$A:$B,2,0)</f>
        <v>190101</v>
      </c>
      <c r="I384" s="26">
        <v>190101</v>
      </c>
      <c r="J384" s="26"/>
      <c r="K384" s="1">
        <v>107400</v>
      </c>
      <c r="L384" s="26"/>
      <c r="Q384"/>
      <c r="R384"/>
      <c r="S384"/>
      <c r="T384"/>
    </row>
    <row r="385" spans="1:20" hidden="1" x14ac:dyDescent="0.25">
      <c r="A385" s="30">
        <v>50000249</v>
      </c>
      <c r="B385">
        <v>41775351</v>
      </c>
      <c r="C385" t="s">
        <v>154</v>
      </c>
      <c r="D385">
        <v>46665749</v>
      </c>
      <c r="E385" s="29">
        <v>42188</v>
      </c>
      <c r="F385">
        <v>4614976</v>
      </c>
      <c r="G385" s="30">
        <f>VLOOKUP(I385,[4]numerales!$A:$F,6,0)</f>
        <v>12400000</v>
      </c>
      <c r="H385" s="14">
        <f>VLOOKUP(I385,[4]numerales!$A:$B,2,0)</f>
        <v>270102</v>
      </c>
      <c r="I385" s="26">
        <v>121204</v>
      </c>
      <c r="J385" s="26"/>
      <c r="K385" s="1">
        <v>5000</v>
      </c>
      <c r="L385" s="26"/>
      <c r="Q385"/>
      <c r="R385"/>
      <c r="S385"/>
      <c r="T385"/>
    </row>
    <row r="386" spans="1:20" hidden="1" x14ac:dyDescent="0.25">
      <c r="A386" s="30">
        <v>50000249</v>
      </c>
      <c r="B386">
        <v>41775396</v>
      </c>
      <c r="C386" t="s">
        <v>154</v>
      </c>
      <c r="D386">
        <v>16185173</v>
      </c>
      <c r="E386" s="29">
        <v>42188</v>
      </c>
      <c r="F386">
        <v>31425990</v>
      </c>
      <c r="G386" s="30">
        <f>VLOOKUP(I386,[4]numerales!$A:$F,6,0)</f>
        <v>12400000</v>
      </c>
      <c r="H386" s="14">
        <f>VLOOKUP(I386,[4]numerales!$A:$B,2,0)</f>
        <v>270102</v>
      </c>
      <c r="I386" s="26">
        <v>121204</v>
      </c>
      <c r="J386" s="26"/>
      <c r="K386" s="1">
        <v>5000</v>
      </c>
      <c r="L386" s="26"/>
      <c r="Q386"/>
      <c r="R386"/>
      <c r="S386"/>
      <c r="T386"/>
    </row>
    <row r="387" spans="1:20" hidden="1" x14ac:dyDescent="0.25">
      <c r="A387" s="30">
        <v>50000249</v>
      </c>
      <c r="B387">
        <v>41775397</v>
      </c>
      <c r="C387" t="s">
        <v>154</v>
      </c>
      <c r="D387">
        <v>52616325</v>
      </c>
      <c r="E387" s="29">
        <v>42188</v>
      </c>
      <c r="F387">
        <v>31123549</v>
      </c>
      <c r="G387" s="30">
        <f>VLOOKUP(I387,[4]numerales!$A:$F,6,0)</f>
        <v>12400000</v>
      </c>
      <c r="H387" s="14">
        <f>VLOOKUP(I387,[4]numerales!$A:$B,2,0)</f>
        <v>270102</v>
      </c>
      <c r="I387" s="26">
        <v>121204</v>
      </c>
      <c r="J387" s="26"/>
      <c r="K387" s="1">
        <v>5000</v>
      </c>
      <c r="L387" s="26"/>
      <c r="Q387"/>
      <c r="R387"/>
      <c r="S387"/>
      <c r="T387"/>
    </row>
    <row r="388" spans="1:20" hidden="1" x14ac:dyDescent="0.25">
      <c r="A388" s="30">
        <v>50000249</v>
      </c>
      <c r="B388">
        <v>41775401</v>
      </c>
      <c r="C388" t="s">
        <v>154</v>
      </c>
      <c r="D388">
        <v>80897323</v>
      </c>
      <c r="E388" s="29">
        <v>42188</v>
      </c>
      <c r="F388">
        <v>32042858</v>
      </c>
      <c r="G388" s="30">
        <f>VLOOKUP(I388,[4]numerales!$A:$F,6,0)</f>
        <v>12400000</v>
      </c>
      <c r="H388" s="14">
        <f>VLOOKUP(I388,[4]numerales!$A:$B,2,0)</f>
        <v>270102</v>
      </c>
      <c r="I388" s="26">
        <v>121204</v>
      </c>
      <c r="J388" s="26"/>
      <c r="K388" s="1">
        <v>5000</v>
      </c>
      <c r="L388" s="26"/>
      <c r="Q388"/>
      <c r="R388"/>
      <c r="S388"/>
      <c r="T388"/>
    </row>
    <row r="389" spans="1:20" hidden="1" x14ac:dyDescent="0.25">
      <c r="A389" s="30">
        <v>50000249</v>
      </c>
      <c r="B389">
        <v>41775429</v>
      </c>
      <c r="C389" t="s">
        <v>154</v>
      </c>
      <c r="D389">
        <v>1030574649</v>
      </c>
      <c r="E389" s="29">
        <v>42188</v>
      </c>
      <c r="F389">
        <v>31436147</v>
      </c>
      <c r="G389" s="30">
        <f>VLOOKUP(I389,[4]numerales!$A:$F,6,0)</f>
        <v>12400000</v>
      </c>
      <c r="H389" s="14">
        <f>VLOOKUP(I389,[4]numerales!$A:$B,2,0)</f>
        <v>270102</v>
      </c>
      <c r="I389" s="26">
        <v>121204</v>
      </c>
      <c r="J389" s="26"/>
      <c r="K389" s="1">
        <v>5000</v>
      </c>
      <c r="L389" s="26"/>
      <c r="Q389"/>
      <c r="R389"/>
      <c r="S389"/>
      <c r="T389"/>
    </row>
    <row r="390" spans="1:20" hidden="1" x14ac:dyDescent="0.25">
      <c r="A390" s="30">
        <v>50000249</v>
      </c>
      <c r="B390">
        <v>41775467</v>
      </c>
      <c r="C390" t="s">
        <v>154</v>
      </c>
      <c r="D390">
        <v>52228440</v>
      </c>
      <c r="E390" s="29">
        <v>42188</v>
      </c>
      <c r="F390">
        <v>31331095</v>
      </c>
      <c r="G390" s="30">
        <f>VLOOKUP(I390,[4]numerales!$A:$F,6,0)</f>
        <v>12400000</v>
      </c>
      <c r="H390" s="14">
        <f>VLOOKUP(I390,[4]numerales!$A:$B,2,0)</f>
        <v>270102</v>
      </c>
      <c r="I390" s="26">
        <v>121204</v>
      </c>
      <c r="J390" s="26"/>
      <c r="K390" s="1">
        <v>5000</v>
      </c>
      <c r="L390" s="26"/>
      <c r="Q390"/>
      <c r="R390"/>
      <c r="S390"/>
      <c r="T390"/>
    </row>
    <row r="391" spans="1:20" hidden="1" x14ac:dyDescent="0.25">
      <c r="A391" s="30">
        <v>50000249</v>
      </c>
      <c r="B391">
        <v>41790851</v>
      </c>
      <c r="C391" t="s">
        <v>154</v>
      </c>
      <c r="D391">
        <v>74382137</v>
      </c>
      <c r="E391" s="29">
        <v>42188</v>
      </c>
      <c r="F391">
        <v>30063274</v>
      </c>
      <c r="G391" s="30">
        <f>VLOOKUP(I391,[4]numerales!$A:$F,6,0)</f>
        <v>923272193</v>
      </c>
      <c r="H391" s="14">
        <f>VLOOKUP(I391,[4]numerales!$A:$B,2,0)</f>
        <v>131401</v>
      </c>
      <c r="I391" s="26">
        <v>131401</v>
      </c>
      <c r="J391" s="26"/>
      <c r="K391" s="1">
        <v>8200</v>
      </c>
      <c r="L391" s="26"/>
      <c r="Q391"/>
      <c r="R391"/>
      <c r="S391"/>
      <c r="T391"/>
    </row>
    <row r="392" spans="1:20" hidden="1" x14ac:dyDescent="0.25">
      <c r="A392" s="30">
        <v>50000249</v>
      </c>
      <c r="B392">
        <v>43433088</v>
      </c>
      <c r="C392" t="s">
        <v>216</v>
      </c>
      <c r="D392">
        <v>11378063</v>
      </c>
      <c r="E392" s="29">
        <v>42188</v>
      </c>
      <c r="F392">
        <v>31236392</v>
      </c>
      <c r="G392" s="30">
        <f>VLOOKUP(I392,[4]numerales!$A:$F,6,0)</f>
        <v>12200000</v>
      </c>
      <c r="H392" s="14">
        <f>VLOOKUP(I392,[4]numerales!$A:$B,2,0)</f>
        <v>250101</v>
      </c>
      <c r="I392" s="26">
        <v>121225</v>
      </c>
      <c r="J392" s="26"/>
      <c r="K392" s="1">
        <v>34000</v>
      </c>
      <c r="L392" s="26"/>
      <c r="Q392"/>
      <c r="R392"/>
      <c r="S392"/>
      <c r="T392"/>
    </row>
    <row r="393" spans="1:20" hidden="1" x14ac:dyDescent="0.25">
      <c r="A393" s="52">
        <v>50000249</v>
      </c>
      <c r="B393" s="54">
        <v>150003101</v>
      </c>
      <c r="C393" s="15"/>
      <c r="D393" s="15"/>
      <c r="E393" s="55">
        <v>42188</v>
      </c>
      <c r="F393" s="15"/>
      <c r="G393" s="52"/>
      <c r="H393" s="27"/>
      <c r="I393" s="53"/>
      <c r="J393" s="26"/>
      <c r="K393" s="33">
        <v>174634</v>
      </c>
      <c r="L393" s="26"/>
      <c r="M393" s="32">
        <v>150003101</v>
      </c>
      <c r="Q393"/>
      <c r="R393"/>
      <c r="S393"/>
      <c r="T393"/>
    </row>
    <row r="394" spans="1:20" hidden="1" x14ac:dyDescent="0.25">
      <c r="A394" s="30">
        <v>50000249</v>
      </c>
      <c r="B394">
        <v>43907857</v>
      </c>
      <c r="C394" t="s">
        <v>154</v>
      </c>
      <c r="D394">
        <v>8600399880</v>
      </c>
      <c r="E394" s="29">
        <v>42188</v>
      </c>
      <c r="F394">
        <v>3103300</v>
      </c>
      <c r="G394" s="30">
        <f>VLOOKUP(I394,[4]numerales!$A:$F,6,0)</f>
        <v>11800000</v>
      </c>
      <c r="H394" s="14">
        <f>VLOOKUP(I394,[4]numerales!$A:$B,2,0)</f>
        <v>240101</v>
      </c>
      <c r="I394" s="26">
        <v>121268</v>
      </c>
      <c r="J394" s="26"/>
      <c r="K394" s="1">
        <v>27934576</v>
      </c>
      <c r="L394" s="26"/>
      <c r="Q394"/>
      <c r="R394"/>
      <c r="S394"/>
      <c r="T394"/>
    </row>
    <row r="395" spans="1:20" hidden="1" x14ac:dyDescent="0.25">
      <c r="A395" s="30">
        <v>50000249</v>
      </c>
      <c r="B395">
        <v>43907859</v>
      </c>
      <c r="C395" t="s">
        <v>154</v>
      </c>
      <c r="D395">
        <v>8600399880</v>
      </c>
      <c r="E395" s="29">
        <v>42188</v>
      </c>
      <c r="F395">
        <v>3103300</v>
      </c>
      <c r="G395" s="30">
        <f>VLOOKUP(I395,[4]numerales!$A:$F,6,0)</f>
        <v>11800000</v>
      </c>
      <c r="H395" s="14">
        <f>VLOOKUP(I395,[4]numerales!$A:$B,2,0)</f>
        <v>240101</v>
      </c>
      <c r="I395" s="26">
        <v>121268</v>
      </c>
      <c r="J395" s="26"/>
      <c r="K395" s="1">
        <v>16827457</v>
      </c>
      <c r="L395" s="26"/>
      <c r="Q395"/>
      <c r="R395"/>
      <c r="S395"/>
      <c r="T395"/>
    </row>
    <row r="396" spans="1:20" hidden="1" x14ac:dyDescent="0.25">
      <c r="A396" s="30">
        <v>50000249</v>
      </c>
      <c r="B396">
        <v>45919577</v>
      </c>
      <c r="C396" t="s">
        <v>154</v>
      </c>
      <c r="D396">
        <v>1072650125</v>
      </c>
      <c r="E396" s="29">
        <v>42188</v>
      </c>
      <c r="F396">
        <v>6971786</v>
      </c>
      <c r="G396" s="30">
        <f>VLOOKUP(I396,[4]numerales!$A:$F,6,0)</f>
        <v>923272421</v>
      </c>
      <c r="H396" s="14">
        <f>VLOOKUP(I396,[4]numerales!$A:$B,2,0)</f>
        <v>190101</v>
      </c>
      <c r="I396" s="26">
        <v>190101</v>
      </c>
      <c r="J396" s="26"/>
      <c r="K396" s="1">
        <v>107400</v>
      </c>
      <c r="L396" s="26"/>
      <c r="Q396"/>
      <c r="R396"/>
      <c r="S396"/>
      <c r="T396"/>
    </row>
    <row r="397" spans="1:20" hidden="1" x14ac:dyDescent="0.25">
      <c r="A397" s="30">
        <v>50000249</v>
      </c>
      <c r="B397">
        <v>74266650</v>
      </c>
      <c r="C397" t="s">
        <v>154</v>
      </c>
      <c r="D397">
        <v>52777164</v>
      </c>
      <c r="E397" s="29">
        <v>42188</v>
      </c>
      <c r="F397">
        <v>6311416</v>
      </c>
      <c r="G397" s="30">
        <f>VLOOKUP(I397,[4]numerales!$A:$F,6,0)</f>
        <v>923272421</v>
      </c>
      <c r="H397" s="14">
        <f>VLOOKUP(I397,[4]numerales!$A:$B,2,0)</f>
        <v>190101</v>
      </c>
      <c r="I397" s="26">
        <v>190101</v>
      </c>
      <c r="J397" s="26"/>
      <c r="K397" s="1">
        <v>107400</v>
      </c>
      <c r="L397" s="26"/>
      <c r="Q397"/>
      <c r="R397"/>
      <c r="S397"/>
      <c r="T397"/>
    </row>
    <row r="398" spans="1:20" hidden="1" x14ac:dyDescent="0.25">
      <c r="A398" s="30">
        <v>50000249</v>
      </c>
      <c r="B398">
        <v>76284427</v>
      </c>
      <c r="C398" t="s">
        <v>186</v>
      </c>
      <c r="D398">
        <v>40939804</v>
      </c>
      <c r="E398" s="29">
        <v>42188</v>
      </c>
      <c r="F398">
        <v>30083809</v>
      </c>
      <c r="G398" s="30">
        <f>VLOOKUP(I398,[4]numerales!$A:$F,6,0)</f>
        <v>26800000</v>
      </c>
      <c r="H398" s="14">
        <f>VLOOKUP(I398,[4]numerales!$A:$B,2,0)</f>
        <v>360200</v>
      </c>
      <c r="I398" s="26">
        <v>360200</v>
      </c>
      <c r="J398" s="26"/>
      <c r="K398" s="1">
        <v>99767</v>
      </c>
      <c r="L398" s="26"/>
      <c r="Q398"/>
      <c r="R398"/>
      <c r="S398"/>
      <c r="T398"/>
    </row>
    <row r="399" spans="1:20" hidden="1" x14ac:dyDescent="0.25">
      <c r="A399" s="30">
        <v>50000249</v>
      </c>
      <c r="B399">
        <v>76284851</v>
      </c>
      <c r="C399" t="s">
        <v>186</v>
      </c>
      <c r="D399">
        <v>84030064</v>
      </c>
      <c r="E399" s="29">
        <v>42188</v>
      </c>
      <c r="F399">
        <v>31786955</v>
      </c>
      <c r="G399" s="30">
        <f>VLOOKUP(I399,[4]numerales!$A:$F,6,0)</f>
        <v>26800000</v>
      </c>
      <c r="H399" s="14">
        <f>VLOOKUP(I399,[4]numerales!$A:$B,2,0)</f>
        <v>360200</v>
      </c>
      <c r="I399" s="26">
        <v>360200</v>
      </c>
      <c r="J399" s="26"/>
      <c r="K399" s="1">
        <v>3015000</v>
      </c>
      <c r="L399" s="26"/>
      <c r="Q399"/>
      <c r="R399"/>
      <c r="S399"/>
      <c r="T399"/>
    </row>
    <row r="400" spans="1:20" hidden="1" x14ac:dyDescent="0.25">
      <c r="A400" s="30">
        <v>50000249</v>
      </c>
      <c r="B400">
        <v>88778304</v>
      </c>
      <c r="C400" t="s">
        <v>163</v>
      </c>
      <c r="D400">
        <v>1143340801</v>
      </c>
      <c r="E400" s="29">
        <v>42188</v>
      </c>
      <c r="F400">
        <v>30064927</v>
      </c>
      <c r="G400" s="30">
        <f>VLOOKUP(I400,[4]numerales!$A:$F,6,0)</f>
        <v>923272421</v>
      </c>
      <c r="H400" s="14">
        <f>VLOOKUP(I400,[4]numerales!$A:$B,2,0)</f>
        <v>190101</v>
      </c>
      <c r="I400" s="26">
        <v>190101</v>
      </c>
      <c r="J400" s="26"/>
      <c r="K400" s="1">
        <v>107400</v>
      </c>
      <c r="L400" s="26"/>
      <c r="Q400"/>
      <c r="R400"/>
      <c r="S400"/>
      <c r="T400"/>
    </row>
    <row r="401" spans="1:20" hidden="1" x14ac:dyDescent="0.25">
      <c r="A401" s="30">
        <v>50000249</v>
      </c>
      <c r="B401">
        <v>320467</v>
      </c>
      <c r="C401" t="s">
        <v>185</v>
      </c>
      <c r="D401">
        <v>17625283</v>
      </c>
      <c r="E401" s="29">
        <v>42191</v>
      </c>
      <c r="F401">
        <v>31420767</v>
      </c>
      <c r="G401" s="30">
        <f>VLOOKUP(I401,[4]numerales!$A:$F,6,0)</f>
        <v>923272193</v>
      </c>
      <c r="H401" s="14">
        <f>VLOOKUP(I401,[4]numerales!$A:$B,2,0)</f>
        <v>131401</v>
      </c>
      <c r="I401" s="26">
        <v>131401</v>
      </c>
      <c r="J401" s="26"/>
      <c r="K401" s="1">
        <v>37709218</v>
      </c>
      <c r="L401" s="26"/>
      <c r="Q401"/>
      <c r="R401"/>
      <c r="S401"/>
      <c r="T401"/>
    </row>
    <row r="402" spans="1:20" hidden="1" x14ac:dyDescent="0.25">
      <c r="A402" s="30">
        <v>50000249</v>
      </c>
      <c r="B402">
        <v>883843</v>
      </c>
      <c r="C402" t="s">
        <v>184</v>
      </c>
      <c r="D402">
        <v>9001330615</v>
      </c>
      <c r="E402" s="29">
        <v>42191</v>
      </c>
      <c r="F402">
        <v>7458974</v>
      </c>
      <c r="G402" s="30">
        <f>VLOOKUP(I402,[4]numerales!$A:$F,6,0)</f>
        <v>12800000</v>
      </c>
      <c r="H402" s="14">
        <f>VLOOKUP(I402,[4]numerales!$A:$B,2,0)</f>
        <v>350300</v>
      </c>
      <c r="I402" s="26">
        <v>350300</v>
      </c>
      <c r="J402" s="26"/>
      <c r="K402" s="1">
        <v>5544097</v>
      </c>
      <c r="L402" s="26"/>
      <c r="Q402"/>
      <c r="R402"/>
      <c r="S402"/>
      <c r="T402"/>
    </row>
    <row r="403" spans="1:20" hidden="1" x14ac:dyDescent="0.25">
      <c r="A403" s="30">
        <v>50000249</v>
      </c>
      <c r="B403">
        <v>887862</v>
      </c>
      <c r="C403" t="s">
        <v>173</v>
      </c>
      <c r="D403">
        <v>1049607905</v>
      </c>
      <c r="E403" s="29">
        <v>42191</v>
      </c>
      <c r="F403">
        <v>31331343</v>
      </c>
      <c r="G403" s="30">
        <f>VLOOKUP(I403,[4]numerales!$A:$F,6,0)</f>
        <v>12400000</v>
      </c>
      <c r="H403" s="14">
        <f>VLOOKUP(I403,[4]numerales!$A:$B,2,0)</f>
        <v>270102</v>
      </c>
      <c r="I403" s="26">
        <v>121204</v>
      </c>
      <c r="J403" s="26"/>
      <c r="K403" s="1">
        <v>5000</v>
      </c>
      <c r="L403" s="26"/>
      <c r="Q403"/>
      <c r="R403"/>
      <c r="S403"/>
      <c r="T403"/>
    </row>
    <row r="404" spans="1:20" hidden="1" x14ac:dyDescent="0.25">
      <c r="A404" s="30">
        <v>50000249</v>
      </c>
      <c r="B404">
        <v>914257</v>
      </c>
      <c r="C404" t="s">
        <v>154</v>
      </c>
      <c r="D404">
        <v>8002557321</v>
      </c>
      <c r="E404" s="29">
        <v>42191</v>
      </c>
      <c r="F404">
        <v>2876132</v>
      </c>
      <c r="G404" s="30">
        <f>VLOOKUP(I404,[4]numerales!$A:$F,6,0)</f>
        <v>96400000</v>
      </c>
      <c r="H404" s="14">
        <f>VLOOKUP(I404,[4]numerales!$A:$B,2,0)</f>
        <v>370101</v>
      </c>
      <c r="I404" s="26">
        <v>121280</v>
      </c>
      <c r="J404" s="26"/>
      <c r="K404" s="1">
        <v>5400</v>
      </c>
      <c r="L404" s="26"/>
      <c r="Q404"/>
      <c r="R404"/>
      <c r="S404"/>
      <c r="T404"/>
    </row>
    <row r="405" spans="1:20" hidden="1" x14ac:dyDescent="0.25">
      <c r="A405" s="30">
        <v>50000249</v>
      </c>
      <c r="B405">
        <v>914259</v>
      </c>
      <c r="C405" t="s">
        <v>154</v>
      </c>
      <c r="D405">
        <v>1074158746</v>
      </c>
      <c r="E405" s="29">
        <v>42191</v>
      </c>
      <c r="F405">
        <v>32141939</v>
      </c>
      <c r="G405" s="30">
        <f>VLOOKUP(I405,[4]numerales!$A:$F,6,0)</f>
        <v>12400000</v>
      </c>
      <c r="H405" s="14">
        <f>VLOOKUP(I405,[4]numerales!$A:$B,2,0)</f>
        <v>270102</v>
      </c>
      <c r="I405" s="26">
        <v>121204</v>
      </c>
      <c r="J405" s="26"/>
      <c r="K405" s="1">
        <v>5000</v>
      </c>
      <c r="L405" s="26"/>
      <c r="Q405"/>
      <c r="R405"/>
      <c r="S405"/>
      <c r="T405"/>
    </row>
    <row r="406" spans="1:20" hidden="1" x14ac:dyDescent="0.25">
      <c r="A406" s="30">
        <v>50000249</v>
      </c>
      <c r="B406">
        <v>914367</v>
      </c>
      <c r="C406" t="s">
        <v>154</v>
      </c>
      <c r="D406">
        <v>1057589741</v>
      </c>
      <c r="E406" s="29">
        <v>42191</v>
      </c>
      <c r="F406">
        <v>30446739</v>
      </c>
      <c r="G406" s="30">
        <f>VLOOKUP(I406,[4]numerales!$A:$F,6,0)</f>
        <v>12400000</v>
      </c>
      <c r="H406" s="14">
        <f>VLOOKUP(I406,[4]numerales!$A:$B,2,0)</f>
        <v>270102</v>
      </c>
      <c r="I406" s="26">
        <v>121204</v>
      </c>
      <c r="J406" s="26"/>
      <c r="K406" s="1">
        <v>5000</v>
      </c>
      <c r="L406" s="26"/>
      <c r="Q406"/>
      <c r="R406"/>
      <c r="S406"/>
      <c r="T406"/>
    </row>
    <row r="407" spans="1:20" hidden="1" x14ac:dyDescent="0.25">
      <c r="A407" s="30">
        <v>50000249</v>
      </c>
      <c r="B407">
        <v>917684</v>
      </c>
      <c r="C407" t="s">
        <v>154</v>
      </c>
      <c r="D407">
        <v>51689801</v>
      </c>
      <c r="E407" s="29">
        <v>42191</v>
      </c>
      <c r="F407">
        <v>31086095</v>
      </c>
      <c r="G407" s="30">
        <f>VLOOKUP(I407,[4]numerales!$A:$F,6,0)</f>
        <v>12400000</v>
      </c>
      <c r="H407" s="14">
        <f>VLOOKUP(I407,[4]numerales!$A:$B,2,0)</f>
        <v>270102</v>
      </c>
      <c r="I407" s="26">
        <v>121204</v>
      </c>
      <c r="J407" s="26"/>
      <c r="K407" s="1">
        <v>5000</v>
      </c>
      <c r="L407" s="26"/>
      <c r="Q407"/>
      <c r="R407"/>
      <c r="S407"/>
      <c r="T407"/>
    </row>
    <row r="408" spans="1:20" hidden="1" x14ac:dyDescent="0.25">
      <c r="A408" s="30">
        <v>50000249</v>
      </c>
      <c r="B408">
        <v>917692</v>
      </c>
      <c r="C408" t="s">
        <v>154</v>
      </c>
      <c r="D408">
        <v>1105685408</v>
      </c>
      <c r="E408" s="29">
        <v>42191</v>
      </c>
      <c r="F408">
        <v>31592753</v>
      </c>
      <c r="G408" s="30">
        <f>VLOOKUP(I408,[4]numerales!$A:$F,6,0)</f>
        <v>12400000</v>
      </c>
      <c r="H408" s="14">
        <f>VLOOKUP(I408,[4]numerales!$A:$B,2,0)</f>
        <v>270102</v>
      </c>
      <c r="I408" s="26">
        <v>121204</v>
      </c>
      <c r="J408" s="26"/>
      <c r="K408" s="1">
        <v>5000</v>
      </c>
      <c r="L408" s="26"/>
      <c r="Q408"/>
      <c r="R408"/>
      <c r="S408"/>
      <c r="T408"/>
    </row>
    <row r="409" spans="1:20" hidden="1" x14ac:dyDescent="0.25">
      <c r="A409" s="30">
        <v>50000249</v>
      </c>
      <c r="B409">
        <v>917693</v>
      </c>
      <c r="C409" t="s">
        <v>154</v>
      </c>
      <c r="D409">
        <v>1010182743</v>
      </c>
      <c r="E409" s="29">
        <v>42191</v>
      </c>
      <c r="F409">
        <v>8029642</v>
      </c>
      <c r="G409" s="30">
        <f>VLOOKUP(I409,[4]numerales!$A:$F,6,0)</f>
        <v>12400000</v>
      </c>
      <c r="H409" s="14">
        <f>VLOOKUP(I409,[4]numerales!$A:$B,2,0)</f>
        <v>270102</v>
      </c>
      <c r="I409" s="26">
        <v>121204</v>
      </c>
      <c r="J409" s="26"/>
      <c r="K409" s="1">
        <v>5000</v>
      </c>
      <c r="L409" s="26"/>
      <c r="Q409"/>
      <c r="R409"/>
      <c r="S409"/>
      <c r="T409"/>
    </row>
    <row r="410" spans="1:20" hidden="1" x14ac:dyDescent="0.25">
      <c r="A410" s="30">
        <v>50000249</v>
      </c>
      <c r="B410">
        <v>917705</v>
      </c>
      <c r="C410" t="s">
        <v>154</v>
      </c>
      <c r="D410">
        <v>12500465</v>
      </c>
      <c r="E410" s="29">
        <v>42191</v>
      </c>
      <c r="F410">
        <v>3414629</v>
      </c>
      <c r="G410" s="30">
        <f>VLOOKUP(I410,[4]numerales!$A:$F,6,0)</f>
        <v>96400000</v>
      </c>
      <c r="H410" s="14">
        <f>VLOOKUP(I410,[4]numerales!$A:$B,2,0)</f>
        <v>370101</v>
      </c>
      <c r="I410" s="26">
        <v>121280</v>
      </c>
      <c r="J410" s="26"/>
      <c r="K410" s="1">
        <v>5400</v>
      </c>
      <c r="L410" s="26"/>
      <c r="Q410"/>
      <c r="R410"/>
      <c r="S410"/>
      <c r="T410"/>
    </row>
    <row r="411" spans="1:20" hidden="1" x14ac:dyDescent="0.25">
      <c r="A411" s="30">
        <v>50000249</v>
      </c>
      <c r="B411">
        <v>936503</v>
      </c>
      <c r="C411" t="s">
        <v>184</v>
      </c>
      <c r="D411">
        <v>24469914</v>
      </c>
      <c r="E411" s="29">
        <v>42191</v>
      </c>
      <c r="F411">
        <v>31045131</v>
      </c>
      <c r="G411" s="30">
        <f>VLOOKUP(I411,[4]numerales!$A:$F,6,0)</f>
        <v>923272193</v>
      </c>
      <c r="H411" s="14">
        <f>VLOOKUP(I411,[4]numerales!$A:$B,2,0)</f>
        <v>131401</v>
      </c>
      <c r="I411" s="26">
        <v>131401</v>
      </c>
      <c r="J411" s="26"/>
      <c r="K411" s="1">
        <v>2600</v>
      </c>
      <c r="L411" s="26"/>
      <c r="Q411"/>
      <c r="R411"/>
      <c r="S411"/>
      <c r="T411"/>
    </row>
    <row r="412" spans="1:20" hidden="1" x14ac:dyDescent="0.25">
      <c r="A412" s="30">
        <v>50000249</v>
      </c>
      <c r="B412">
        <v>1047971</v>
      </c>
      <c r="C412" t="s">
        <v>154</v>
      </c>
      <c r="D412">
        <v>1036626898</v>
      </c>
      <c r="E412" s="29">
        <v>42191</v>
      </c>
      <c r="F412">
        <v>31424523</v>
      </c>
      <c r="G412" s="30">
        <f>VLOOKUP(I412,[4]numerales!$A:$F,6,0)</f>
        <v>12400000</v>
      </c>
      <c r="H412" s="14">
        <f>VLOOKUP(I412,[4]numerales!$A:$B,2,0)</f>
        <v>270102</v>
      </c>
      <c r="I412" s="26">
        <v>121204</v>
      </c>
      <c r="J412" s="26"/>
      <c r="K412" s="1">
        <v>5000</v>
      </c>
      <c r="L412" s="26"/>
      <c r="Q412"/>
      <c r="R412"/>
      <c r="S412"/>
      <c r="T412"/>
    </row>
    <row r="413" spans="1:20" hidden="1" x14ac:dyDescent="0.25">
      <c r="A413" s="30">
        <v>50000249</v>
      </c>
      <c r="B413">
        <v>1081900</v>
      </c>
      <c r="C413" t="s">
        <v>154</v>
      </c>
      <c r="D413">
        <v>7231810</v>
      </c>
      <c r="E413" s="29">
        <v>42191</v>
      </c>
      <c r="F413">
        <v>31033784</v>
      </c>
      <c r="G413" s="30">
        <f>VLOOKUP(I413,[4]numerales!$A:$F,6,0)</f>
        <v>96400000</v>
      </c>
      <c r="H413" s="14">
        <f>VLOOKUP(I413,[4]numerales!$A:$B,2,0)</f>
        <v>370101</v>
      </c>
      <c r="I413" s="26">
        <v>121280</v>
      </c>
      <c r="J413" s="26"/>
      <c r="K413" s="1">
        <v>5400</v>
      </c>
      <c r="L413" s="26"/>
      <c r="Q413"/>
      <c r="R413"/>
      <c r="S413"/>
      <c r="T413"/>
    </row>
    <row r="414" spans="1:20" hidden="1" x14ac:dyDescent="0.25">
      <c r="A414" s="30">
        <v>50000249</v>
      </c>
      <c r="B414">
        <v>1081903</v>
      </c>
      <c r="C414" t="s">
        <v>154</v>
      </c>
      <c r="D414">
        <v>9138599</v>
      </c>
      <c r="E414" s="29">
        <v>42191</v>
      </c>
      <c r="F414">
        <v>6877685</v>
      </c>
      <c r="G414" s="30">
        <f>VLOOKUP(I414,[4]numerales!$A:$F,6,0)</f>
        <v>96400000</v>
      </c>
      <c r="H414" s="14">
        <f>VLOOKUP(I414,[4]numerales!$A:$B,2,0)</f>
        <v>370101</v>
      </c>
      <c r="I414" s="26">
        <v>121280</v>
      </c>
      <c r="J414" s="26"/>
      <c r="K414" s="1">
        <v>5400</v>
      </c>
      <c r="L414" s="26"/>
      <c r="Q414"/>
      <c r="R414"/>
      <c r="S414"/>
      <c r="T414"/>
    </row>
    <row r="415" spans="1:20" hidden="1" x14ac:dyDescent="0.25">
      <c r="A415" s="30">
        <v>50000249</v>
      </c>
      <c r="B415">
        <v>1190216</v>
      </c>
      <c r="C415" t="s">
        <v>163</v>
      </c>
      <c r="D415">
        <v>1128057936</v>
      </c>
      <c r="E415" s="29">
        <v>42191</v>
      </c>
      <c r="F415">
        <v>30066756</v>
      </c>
      <c r="G415" s="30">
        <f>VLOOKUP(I415,[4]numerales!$A:$F,6,0)</f>
        <v>923272421</v>
      </c>
      <c r="H415" s="14">
        <f>VLOOKUP(I415,[4]numerales!$A:$B,2,0)</f>
        <v>190101</v>
      </c>
      <c r="I415" s="26">
        <v>190101</v>
      </c>
      <c r="J415" s="26"/>
      <c r="K415" s="1">
        <v>107400</v>
      </c>
      <c r="L415" s="26"/>
      <c r="Q415"/>
      <c r="R415"/>
      <c r="S415"/>
      <c r="T415"/>
    </row>
    <row r="416" spans="1:20" hidden="1" x14ac:dyDescent="0.25">
      <c r="A416" s="30">
        <v>50000249</v>
      </c>
      <c r="B416">
        <v>1461748</v>
      </c>
      <c r="C416" t="s">
        <v>181</v>
      </c>
      <c r="D416">
        <v>93393966</v>
      </c>
      <c r="E416" s="29">
        <v>42191</v>
      </c>
      <c r="F416">
        <v>8766026</v>
      </c>
      <c r="G416" s="30">
        <f>VLOOKUP(I416,[4]numerales!$A:$F,6,0)</f>
        <v>26800000</v>
      </c>
      <c r="H416" s="14">
        <f>VLOOKUP(I416,[4]numerales!$A:$B,2,0)</f>
        <v>360200</v>
      </c>
      <c r="I416" s="26">
        <v>360200</v>
      </c>
      <c r="J416" s="26"/>
      <c r="K416" s="1">
        <v>2800</v>
      </c>
      <c r="L416" s="26"/>
      <c r="Q416"/>
      <c r="R416"/>
      <c r="S416"/>
      <c r="T416"/>
    </row>
    <row r="417" spans="1:20" hidden="1" x14ac:dyDescent="0.25">
      <c r="A417" s="30">
        <v>50000249</v>
      </c>
      <c r="B417">
        <v>1461749</v>
      </c>
      <c r="C417" t="s">
        <v>181</v>
      </c>
      <c r="D417">
        <v>75085636</v>
      </c>
      <c r="E417" s="29">
        <v>42191</v>
      </c>
      <c r="F417">
        <v>75085636</v>
      </c>
      <c r="G417" s="30">
        <f>VLOOKUP(I417,[4]numerales!$A:$F,6,0)</f>
        <v>26800000</v>
      </c>
      <c r="H417" s="14">
        <f>VLOOKUP(I417,[4]numerales!$A:$B,2,0)</f>
        <v>360200</v>
      </c>
      <c r="I417" s="26">
        <v>360200</v>
      </c>
      <c r="J417" s="26"/>
      <c r="K417" s="1">
        <v>2800</v>
      </c>
      <c r="L417" s="26"/>
      <c r="Q417"/>
      <c r="R417"/>
      <c r="S417"/>
      <c r="T417"/>
    </row>
    <row r="418" spans="1:20" hidden="1" x14ac:dyDescent="0.25">
      <c r="A418" s="30">
        <v>50000249</v>
      </c>
      <c r="B418">
        <v>1504564</v>
      </c>
      <c r="C418" t="s">
        <v>170</v>
      </c>
      <c r="D418">
        <v>43679682</v>
      </c>
      <c r="E418" s="29">
        <v>42191</v>
      </c>
      <c r="F418">
        <v>4442800</v>
      </c>
      <c r="G418" s="30">
        <f>VLOOKUP(I418,[4]numerales!$A:$F,6,0)</f>
        <v>26800000</v>
      </c>
      <c r="H418" s="14">
        <f>VLOOKUP(I418,[4]numerales!$A:$B,2,0)</f>
        <v>360200</v>
      </c>
      <c r="I418" s="26">
        <v>360200</v>
      </c>
      <c r="J418" s="26"/>
      <c r="K418" s="1">
        <v>1600</v>
      </c>
      <c r="L418" s="26"/>
      <c r="Q418"/>
      <c r="R418"/>
      <c r="S418"/>
      <c r="T418"/>
    </row>
    <row r="419" spans="1:20" hidden="1" x14ac:dyDescent="0.25">
      <c r="A419" s="30">
        <v>50000249</v>
      </c>
      <c r="B419">
        <v>1504567</v>
      </c>
      <c r="C419" t="s">
        <v>170</v>
      </c>
      <c r="D419">
        <v>15259394</v>
      </c>
      <c r="E419" s="29">
        <v>42191</v>
      </c>
      <c r="F419">
        <v>31176658</v>
      </c>
      <c r="G419" s="30">
        <f>VLOOKUP(I419,[4]numerales!$A:$F,6,0)</f>
        <v>26800000</v>
      </c>
      <c r="H419" s="14">
        <f>VLOOKUP(I419,[4]numerales!$A:$B,2,0)</f>
        <v>360200</v>
      </c>
      <c r="I419" s="26">
        <v>360200</v>
      </c>
      <c r="J419" s="26"/>
      <c r="K419" s="1">
        <v>12000</v>
      </c>
      <c r="L419" s="26"/>
      <c r="Q419"/>
      <c r="R419"/>
      <c r="S419"/>
      <c r="T419"/>
    </row>
    <row r="420" spans="1:20" hidden="1" x14ac:dyDescent="0.25">
      <c r="A420" s="30">
        <v>50000249</v>
      </c>
      <c r="B420">
        <v>1530663</v>
      </c>
      <c r="C420" t="s">
        <v>154</v>
      </c>
      <c r="D420">
        <v>10011486</v>
      </c>
      <c r="E420" s="29">
        <v>42191</v>
      </c>
      <c r="F420">
        <v>31670817</v>
      </c>
      <c r="G420" s="30">
        <f>VLOOKUP(I420,[4]numerales!$A:$F,6,0)</f>
        <v>12400000</v>
      </c>
      <c r="H420" s="14">
        <f>VLOOKUP(I420,[4]numerales!$A:$B,2,0)</f>
        <v>270102</v>
      </c>
      <c r="I420" s="26">
        <v>121204</v>
      </c>
      <c r="J420" s="26"/>
      <c r="K420" s="1">
        <v>5000</v>
      </c>
      <c r="L420" s="26"/>
      <c r="Q420"/>
      <c r="R420"/>
      <c r="S420"/>
      <c r="T420"/>
    </row>
    <row r="421" spans="1:20" hidden="1" x14ac:dyDescent="0.25">
      <c r="A421" s="30">
        <v>50000249</v>
      </c>
      <c r="B421">
        <v>1533379</v>
      </c>
      <c r="C421" t="s">
        <v>181</v>
      </c>
      <c r="D421">
        <v>75075466</v>
      </c>
      <c r="E421" s="29">
        <v>42191</v>
      </c>
      <c r="F421">
        <v>31379831</v>
      </c>
      <c r="G421" s="30">
        <f>VLOOKUP(I421,[4]numerales!$A:$F,6,0)</f>
        <v>923272421</v>
      </c>
      <c r="H421" s="14">
        <f>VLOOKUP(I421,[4]numerales!$A:$B,2,0)</f>
        <v>190101</v>
      </c>
      <c r="I421" s="26">
        <v>190101</v>
      </c>
      <c r="J421" s="26"/>
      <c r="K421" s="1">
        <v>4700</v>
      </c>
      <c r="L421" s="26"/>
      <c r="Q421"/>
      <c r="R421"/>
      <c r="S421"/>
      <c r="T421"/>
    </row>
    <row r="422" spans="1:20" hidden="1" x14ac:dyDescent="0.25">
      <c r="A422" s="30">
        <v>50000249</v>
      </c>
      <c r="B422">
        <v>1533659</v>
      </c>
      <c r="C422" t="s">
        <v>181</v>
      </c>
      <c r="D422">
        <v>8908064905</v>
      </c>
      <c r="E422" s="29">
        <v>42191</v>
      </c>
      <c r="F422">
        <v>880496</v>
      </c>
      <c r="G422" s="30">
        <f>VLOOKUP(I422,[4]numerales!$A:$F,6,0)</f>
        <v>821500000</v>
      </c>
      <c r="H422" s="14">
        <f>VLOOKUP(I422,[4]numerales!$A:$B,2,0)</f>
        <v>410101</v>
      </c>
      <c r="I422" s="26">
        <v>270242</v>
      </c>
      <c r="J422" s="26"/>
      <c r="K422" s="1">
        <v>77275</v>
      </c>
      <c r="L422" s="26"/>
      <c r="Q422"/>
      <c r="R422"/>
      <c r="S422"/>
      <c r="T422"/>
    </row>
    <row r="423" spans="1:20" hidden="1" x14ac:dyDescent="0.25">
      <c r="A423" s="30">
        <v>50000249</v>
      </c>
      <c r="B423">
        <v>1547019</v>
      </c>
      <c r="C423" t="s">
        <v>223</v>
      </c>
      <c r="D423">
        <v>8902036888</v>
      </c>
      <c r="E423" s="29">
        <v>42191</v>
      </c>
      <c r="F423">
        <v>7272580</v>
      </c>
      <c r="G423" s="30">
        <f>VLOOKUP(I423,[4]numerales!$A:$F,6,0)</f>
        <v>821500000</v>
      </c>
      <c r="H423" s="14">
        <f>VLOOKUP(I423,[4]numerales!$A:$B,2,0)</f>
        <v>410101</v>
      </c>
      <c r="I423" s="26">
        <v>270242</v>
      </c>
      <c r="J423" s="26"/>
      <c r="K423" s="1">
        <v>113720</v>
      </c>
      <c r="L423" s="26"/>
      <c r="Q423"/>
      <c r="R423"/>
      <c r="S423"/>
      <c r="T423"/>
    </row>
    <row r="424" spans="1:20" hidden="1" x14ac:dyDescent="0.25">
      <c r="A424" s="30">
        <v>50000249</v>
      </c>
      <c r="B424">
        <v>1552203</v>
      </c>
      <c r="C424" t="s">
        <v>198</v>
      </c>
      <c r="D424">
        <v>1130618973</v>
      </c>
      <c r="E424" s="29">
        <v>42191</v>
      </c>
      <c r="F424">
        <v>31851604</v>
      </c>
      <c r="G424" s="30">
        <f>VLOOKUP(I424,[4]numerales!$A:$F,6,0)</f>
        <v>923272421</v>
      </c>
      <c r="H424" s="14">
        <f>VLOOKUP(I424,[4]numerales!$A:$B,2,0)</f>
        <v>190101</v>
      </c>
      <c r="I424" s="26">
        <v>190101</v>
      </c>
      <c r="J424" s="26"/>
      <c r="K424" s="1">
        <v>107400</v>
      </c>
      <c r="L424" s="26"/>
      <c r="Q424"/>
      <c r="R424"/>
      <c r="S424"/>
      <c r="T424"/>
    </row>
    <row r="425" spans="1:20" hidden="1" x14ac:dyDescent="0.25">
      <c r="A425" s="30">
        <v>50000249</v>
      </c>
      <c r="B425">
        <v>1557386</v>
      </c>
      <c r="C425" t="s">
        <v>163</v>
      </c>
      <c r="D425">
        <v>1047393820</v>
      </c>
      <c r="E425" s="29">
        <v>42191</v>
      </c>
      <c r="F425">
        <v>30147607</v>
      </c>
      <c r="G425" s="30">
        <f>VLOOKUP(I425,[4]numerales!$A:$F,6,0)</f>
        <v>923272421</v>
      </c>
      <c r="H425" s="14">
        <f>VLOOKUP(I425,[4]numerales!$A:$B,2,0)</f>
        <v>190101</v>
      </c>
      <c r="I425" s="26">
        <v>190101</v>
      </c>
      <c r="J425" s="26"/>
      <c r="K425" s="1">
        <v>107400</v>
      </c>
      <c r="L425" s="26"/>
      <c r="Q425"/>
      <c r="R425"/>
      <c r="S425"/>
      <c r="T425"/>
    </row>
    <row r="426" spans="1:20" hidden="1" x14ac:dyDescent="0.25">
      <c r="A426" s="30">
        <v>50000249</v>
      </c>
      <c r="B426">
        <v>1602432</v>
      </c>
      <c r="C426" t="s">
        <v>205</v>
      </c>
      <c r="D426">
        <v>26546813</v>
      </c>
      <c r="E426" s="29">
        <v>42191</v>
      </c>
      <c r="F426">
        <v>8361398</v>
      </c>
      <c r="G426" s="30">
        <f>VLOOKUP(I426,[4]numerales!$A:$F,6,0)</f>
        <v>923272193</v>
      </c>
      <c r="H426" s="14">
        <f>VLOOKUP(I426,[4]numerales!$A:$B,2,0)</f>
        <v>131401</v>
      </c>
      <c r="I426" s="26">
        <v>131401</v>
      </c>
      <c r="J426" s="26"/>
      <c r="K426" s="1">
        <v>1700</v>
      </c>
      <c r="L426" s="26"/>
      <c r="Q426"/>
      <c r="R426"/>
      <c r="S426"/>
      <c r="T426"/>
    </row>
    <row r="427" spans="1:20" hidden="1" x14ac:dyDescent="0.25">
      <c r="A427" s="30">
        <v>50000249</v>
      </c>
      <c r="B427">
        <v>1618094</v>
      </c>
      <c r="C427" t="s">
        <v>171</v>
      </c>
      <c r="D427">
        <v>11113633158</v>
      </c>
      <c r="E427" s="29">
        <v>42191</v>
      </c>
      <c r="F427">
        <v>3774920</v>
      </c>
      <c r="G427" s="30">
        <f>VLOOKUP(I427,[4]numerales!$A:$F,6,0)</f>
        <v>12400000</v>
      </c>
      <c r="H427" s="14">
        <f>VLOOKUP(I427,[4]numerales!$A:$B,2,0)</f>
        <v>270102</v>
      </c>
      <c r="I427" s="26">
        <v>121204</v>
      </c>
      <c r="J427" s="26"/>
      <c r="K427" s="1">
        <v>5000</v>
      </c>
      <c r="L427" s="26"/>
      <c r="Q427"/>
      <c r="R427"/>
      <c r="S427"/>
      <c r="T427"/>
    </row>
    <row r="428" spans="1:20" hidden="1" x14ac:dyDescent="0.25">
      <c r="A428" s="30">
        <v>50000249</v>
      </c>
      <c r="B428">
        <v>1679871</v>
      </c>
      <c r="C428" t="s">
        <v>171</v>
      </c>
      <c r="D428">
        <v>31936094</v>
      </c>
      <c r="E428" s="29">
        <v>42191</v>
      </c>
      <c r="F428">
        <v>3332789</v>
      </c>
      <c r="G428" s="30">
        <f>VLOOKUP(I428,[4]numerales!$A:$F,6,0)</f>
        <v>12400000</v>
      </c>
      <c r="H428" s="14">
        <f>VLOOKUP(I428,[4]numerales!$A:$B,2,0)</f>
        <v>270102</v>
      </c>
      <c r="I428" s="26">
        <v>121204</v>
      </c>
      <c r="J428" s="26"/>
      <c r="K428" s="1">
        <v>5000</v>
      </c>
      <c r="L428" s="26"/>
      <c r="Q428"/>
      <c r="R428"/>
      <c r="S428"/>
      <c r="T428"/>
    </row>
    <row r="429" spans="1:20" hidden="1" x14ac:dyDescent="0.25">
      <c r="A429" s="30">
        <v>50000249</v>
      </c>
      <c r="B429">
        <v>1710581</v>
      </c>
      <c r="C429" t="s">
        <v>154</v>
      </c>
      <c r="D429">
        <v>85465257</v>
      </c>
      <c r="E429" s="29">
        <v>42191</v>
      </c>
      <c r="F429">
        <v>4060172</v>
      </c>
      <c r="G429" s="30">
        <f>VLOOKUP(I429,[4]numerales!$A:$F,6,0)</f>
        <v>12400000</v>
      </c>
      <c r="H429" s="14">
        <f>VLOOKUP(I429,[4]numerales!$A:$B,2,0)</f>
        <v>270102</v>
      </c>
      <c r="I429" s="26">
        <v>121204</v>
      </c>
      <c r="J429" s="26"/>
      <c r="K429" s="1">
        <v>5000</v>
      </c>
      <c r="L429" s="26"/>
      <c r="Q429"/>
      <c r="R429"/>
      <c r="S429"/>
      <c r="T429"/>
    </row>
    <row r="430" spans="1:20" hidden="1" x14ac:dyDescent="0.25">
      <c r="A430" s="30">
        <v>50000249</v>
      </c>
      <c r="B430">
        <v>1723978</v>
      </c>
      <c r="C430" t="s">
        <v>171</v>
      </c>
      <c r="D430">
        <v>42163007</v>
      </c>
      <c r="E430" s="29">
        <v>42191</v>
      </c>
      <c r="F430">
        <v>31581816</v>
      </c>
      <c r="G430" s="30">
        <f>VLOOKUP(I430,[4]numerales!$A:$F,6,0)</f>
        <v>12400000</v>
      </c>
      <c r="H430" s="14">
        <f>VLOOKUP(I430,[4]numerales!$A:$B,2,0)</f>
        <v>270102</v>
      </c>
      <c r="I430" s="26">
        <v>121204</v>
      </c>
      <c r="J430" s="26"/>
      <c r="K430" s="1">
        <v>5000</v>
      </c>
      <c r="L430" s="26"/>
      <c r="Q430"/>
      <c r="R430"/>
      <c r="S430"/>
      <c r="T430"/>
    </row>
    <row r="431" spans="1:20" hidden="1" x14ac:dyDescent="0.25">
      <c r="A431" s="30">
        <v>50000249</v>
      </c>
      <c r="B431">
        <v>1723979</v>
      </c>
      <c r="C431" t="s">
        <v>171</v>
      </c>
      <c r="D431">
        <v>9000033933</v>
      </c>
      <c r="E431" s="29">
        <v>42191</v>
      </c>
      <c r="F431">
        <v>8854642</v>
      </c>
      <c r="G431" s="30">
        <f>VLOOKUP(I431,[4]numerales!$A:$F,6,0)</f>
        <v>96400000</v>
      </c>
      <c r="H431" s="14">
        <f>VLOOKUP(I431,[4]numerales!$A:$B,2,0)</f>
        <v>370101</v>
      </c>
      <c r="I431" s="26">
        <v>121280</v>
      </c>
      <c r="J431" s="26"/>
      <c r="K431" s="1">
        <v>5400</v>
      </c>
      <c r="L431" s="26"/>
      <c r="Q431"/>
      <c r="R431"/>
      <c r="S431"/>
      <c r="T431"/>
    </row>
    <row r="432" spans="1:20" hidden="1" x14ac:dyDescent="0.25">
      <c r="A432" s="30">
        <v>50000249</v>
      </c>
      <c r="B432">
        <v>1792564</v>
      </c>
      <c r="C432" t="s">
        <v>181</v>
      </c>
      <c r="D432">
        <v>30278126</v>
      </c>
      <c r="E432" s="29">
        <v>42191</v>
      </c>
      <c r="F432">
        <v>8915708</v>
      </c>
      <c r="G432" s="30">
        <f>VLOOKUP(I432,[4]numerales!$A:$F,6,0)</f>
        <v>923272421</v>
      </c>
      <c r="H432" s="14">
        <f>VLOOKUP(I432,[4]numerales!$A:$B,2,0)</f>
        <v>190101</v>
      </c>
      <c r="I432" s="26">
        <v>190101</v>
      </c>
      <c r="J432" s="26"/>
      <c r="K432" s="1">
        <v>107400</v>
      </c>
      <c r="L432" s="26"/>
      <c r="Q432"/>
      <c r="R432"/>
      <c r="S432"/>
      <c r="T432"/>
    </row>
    <row r="433" spans="1:20" hidden="1" x14ac:dyDescent="0.25">
      <c r="A433" s="30">
        <v>50000249</v>
      </c>
      <c r="B433">
        <v>1850306</v>
      </c>
      <c r="C433" t="s">
        <v>163</v>
      </c>
      <c r="D433">
        <v>1047376217</v>
      </c>
      <c r="E433" s="29">
        <v>42191</v>
      </c>
      <c r="F433">
        <v>30120752</v>
      </c>
      <c r="G433" s="30">
        <f>VLOOKUP(I433,[4]numerales!$A:$F,6,0)</f>
        <v>923272421</v>
      </c>
      <c r="H433" s="14">
        <f>VLOOKUP(I433,[4]numerales!$A:$B,2,0)</f>
        <v>190101</v>
      </c>
      <c r="I433" s="26">
        <v>190101</v>
      </c>
      <c r="J433" s="26"/>
      <c r="K433" s="1">
        <v>107400</v>
      </c>
      <c r="L433" s="26"/>
      <c r="Q433"/>
      <c r="R433"/>
      <c r="S433"/>
      <c r="T433"/>
    </row>
    <row r="434" spans="1:20" hidden="1" x14ac:dyDescent="0.25">
      <c r="A434" s="30">
        <v>50000249</v>
      </c>
      <c r="B434">
        <v>1850307</v>
      </c>
      <c r="C434" t="s">
        <v>163</v>
      </c>
      <c r="D434">
        <v>520966</v>
      </c>
      <c r="E434" s="29">
        <v>42191</v>
      </c>
      <c r="F434">
        <v>31524804</v>
      </c>
      <c r="G434" s="30">
        <f>VLOOKUP(I434,[4]numerales!$A:$F,6,0)</f>
        <v>923272421</v>
      </c>
      <c r="H434" s="14">
        <f>VLOOKUP(I434,[4]numerales!$A:$B,2,0)</f>
        <v>190101</v>
      </c>
      <c r="I434" s="26">
        <v>190101</v>
      </c>
      <c r="J434" s="26"/>
      <c r="K434" s="1">
        <v>107400</v>
      </c>
      <c r="L434" s="26"/>
      <c r="Q434"/>
      <c r="R434"/>
      <c r="S434"/>
      <c r="T434"/>
    </row>
    <row r="435" spans="1:20" hidden="1" x14ac:dyDescent="0.25">
      <c r="A435" s="30">
        <v>50000249</v>
      </c>
      <c r="B435">
        <v>1872934</v>
      </c>
      <c r="C435" t="s">
        <v>193</v>
      </c>
      <c r="D435">
        <v>23740204</v>
      </c>
      <c r="E435" s="29">
        <v>42191</v>
      </c>
      <c r="F435">
        <v>31337756</v>
      </c>
      <c r="G435" s="30">
        <f>VLOOKUP(I435,[4]numerales!$A:$F,6,0)</f>
        <v>13700000</v>
      </c>
      <c r="H435" s="14">
        <f>VLOOKUP(I435,[4]numerales!$A:$B,2,0)</f>
        <v>290101</v>
      </c>
      <c r="I435" s="26">
        <v>121250</v>
      </c>
      <c r="J435" s="26"/>
      <c r="K435" s="1">
        <v>336906</v>
      </c>
      <c r="L435" s="26"/>
      <c r="Q435"/>
      <c r="R435"/>
      <c r="S435"/>
      <c r="T435"/>
    </row>
    <row r="436" spans="1:20" hidden="1" x14ac:dyDescent="0.25">
      <c r="A436" s="30">
        <v>50000249</v>
      </c>
      <c r="B436">
        <v>1895553</v>
      </c>
      <c r="C436" t="s">
        <v>170</v>
      </c>
      <c r="D436">
        <v>70086105</v>
      </c>
      <c r="E436" s="29">
        <v>42191</v>
      </c>
      <c r="F436">
        <v>3426865</v>
      </c>
      <c r="G436" s="30">
        <f>VLOOKUP(I436,[4]numerales!$A:$F,6,0)</f>
        <v>923272421</v>
      </c>
      <c r="H436" s="14">
        <f>VLOOKUP(I436,[4]numerales!$A:$B,2,0)</f>
        <v>190101</v>
      </c>
      <c r="I436" s="26">
        <v>190101</v>
      </c>
      <c r="J436" s="26"/>
      <c r="K436" s="1">
        <v>107400</v>
      </c>
      <c r="L436" s="26"/>
      <c r="Q436"/>
      <c r="R436"/>
      <c r="S436"/>
      <c r="T436"/>
    </row>
    <row r="437" spans="1:20" hidden="1" x14ac:dyDescent="0.25">
      <c r="A437" s="30">
        <v>50000249</v>
      </c>
      <c r="B437">
        <v>1898677</v>
      </c>
      <c r="C437" t="s">
        <v>172</v>
      </c>
      <c r="D437">
        <v>5936898</v>
      </c>
      <c r="E437" s="29">
        <v>42191</v>
      </c>
      <c r="F437">
        <v>8713589</v>
      </c>
      <c r="G437" s="30">
        <f>VLOOKUP(I437,[4]numerales!$A:$F,6,0)</f>
        <v>10900000</v>
      </c>
      <c r="H437" s="14">
        <f>VLOOKUP(I437,[4]numerales!$A:$B,2,0)</f>
        <v>170101</v>
      </c>
      <c r="I437" s="26">
        <v>121255</v>
      </c>
      <c r="J437" s="26"/>
      <c r="K437" s="1">
        <v>24402</v>
      </c>
      <c r="L437" s="26"/>
      <c r="Q437"/>
      <c r="R437"/>
      <c r="S437"/>
      <c r="T437"/>
    </row>
    <row r="438" spans="1:20" hidden="1" x14ac:dyDescent="0.25">
      <c r="A438" s="30">
        <v>50000249</v>
      </c>
      <c r="B438">
        <v>1916543</v>
      </c>
      <c r="C438" t="s">
        <v>179</v>
      </c>
      <c r="D438">
        <v>1102363559</v>
      </c>
      <c r="E438" s="29">
        <v>42191</v>
      </c>
      <c r="F438">
        <v>6198405</v>
      </c>
      <c r="G438" s="30">
        <f>VLOOKUP(I438,[4]numerales!$A:$F,6,0)</f>
        <v>12400000</v>
      </c>
      <c r="H438" s="14">
        <f>VLOOKUP(I438,[4]numerales!$A:$B,2,0)</f>
        <v>270102</v>
      </c>
      <c r="I438" s="26">
        <v>121204</v>
      </c>
      <c r="J438" s="26"/>
      <c r="K438" s="1">
        <v>5000</v>
      </c>
      <c r="L438" s="26"/>
      <c r="Q438"/>
      <c r="R438"/>
      <c r="S438"/>
      <c r="T438"/>
    </row>
    <row r="439" spans="1:20" hidden="1" x14ac:dyDescent="0.25">
      <c r="A439" s="30">
        <v>50000249</v>
      </c>
      <c r="B439">
        <v>1916634</v>
      </c>
      <c r="C439" t="s">
        <v>179</v>
      </c>
      <c r="D439">
        <v>1098679851</v>
      </c>
      <c r="E439" s="29">
        <v>42191</v>
      </c>
      <c r="F439">
        <v>6337000</v>
      </c>
      <c r="G439" s="30">
        <f>VLOOKUP(I439,[4]numerales!$A:$F,6,0)</f>
        <v>12400000</v>
      </c>
      <c r="H439" s="14">
        <f>VLOOKUP(I439,[4]numerales!$A:$B,2,0)</f>
        <v>270102</v>
      </c>
      <c r="I439" s="26">
        <v>121204</v>
      </c>
      <c r="J439" s="26"/>
      <c r="K439" s="1">
        <v>5000</v>
      </c>
      <c r="L439" s="26"/>
      <c r="Q439"/>
      <c r="R439"/>
      <c r="S439"/>
      <c r="T439"/>
    </row>
    <row r="440" spans="1:20" hidden="1" x14ac:dyDescent="0.25">
      <c r="A440" s="30">
        <v>50000249</v>
      </c>
      <c r="B440">
        <v>1960074</v>
      </c>
      <c r="C440" t="s">
        <v>172</v>
      </c>
      <c r="D440">
        <v>12116965</v>
      </c>
      <c r="E440" s="29">
        <v>42191</v>
      </c>
      <c r="F440">
        <v>8620909</v>
      </c>
      <c r="G440" s="30">
        <f>VLOOKUP(I440,[4]numerales!$A:$F,6,0)</f>
        <v>923272421</v>
      </c>
      <c r="H440" s="14">
        <f>VLOOKUP(I440,[4]numerales!$A:$B,2,0)</f>
        <v>190101</v>
      </c>
      <c r="I440" s="26">
        <v>190101</v>
      </c>
      <c r="J440" s="26"/>
      <c r="K440" s="1">
        <v>107400</v>
      </c>
      <c r="L440" s="26"/>
      <c r="Q440"/>
      <c r="R440"/>
      <c r="S440"/>
      <c r="T440"/>
    </row>
    <row r="441" spans="1:20" hidden="1" x14ac:dyDescent="0.25">
      <c r="A441" s="30">
        <v>50000249</v>
      </c>
      <c r="B441">
        <v>1960095</v>
      </c>
      <c r="C441" t="s">
        <v>172</v>
      </c>
      <c r="D441">
        <v>36312090</v>
      </c>
      <c r="E441" s="29">
        <v>42191</v>
      </c>
      <c r="F441">
        <v>31255114</v>
      </c>
      <c r="G441" s="30">
        <f>VLOOKUP(I441,[4]numerales!$A:$F,6,0)</f>
        <v>12400000</v>
      </c>
      <c r="H441" s="14">
        <f>VLOOKUP(I441,[4]numerales!$A:$B,2,0)</f>
        <v>270102</v>
      </c>
      <c r="I441" s="26">
        <v>121204</v>
      </c>
      <c r="J441" s="26"/>
      <c r="K441" s="1">
        <v>5000</v>
      </c>
      <c r="L441" s="26"/>
      <c r="Q441"/>
      <c r="R441"/>
      <c r="S441"/>
      <c r="T441"/>
    </row>
    <row r="442" spans="1:20" hidden="1" x14ac:dyDescent="0.25">
      <c r="A442" s="30">
        <v>50000249</v>
      </c>
      <c r="B442">
        <v>1963233</v>
      </c>
      <c r="C442" t="s">
        <v>172</v>
      </c>
      <c r="D442">
        <v>12119402</v>
      </c>
      <c r="E442" s="29">
        <v>42191</v>
      </c>
      <c r="F442">
        <v>31055898</v>
      </c>
      <c r="G442" s="30">
        <f>VLOOKUP(I442,[4]numerales!$A:$F,6,0)</f>
        <v>26800000</v>
      </c>
      <c r="H442" s="14">
        <f>VLOOKUP(I442,[4]numerales!$A:$B,2,0)</f>
        <v>360200</v>
      </c>
      <c r="I442" s="26">
        <v>360200</v>
      </c>
      <c r="J442" s="26"/>
      <c r="K442" s="1">
        <v>150000</v>
      </c>
      <c r="L442" s="26"/>
      <c r="Q442"/>
      <c r="R442"/>
      <c r="S442"/>
      <c r="T442"/>
    </row>
    <row r="443" spans="1:20" hidden="1" x14ac:dyDescent="0.25">
      <c r="A443" s="30">
        <v>50000249</v>
      </c>
      <c r="B443">
        <v>1968367</v>
      </c>
      <c r="C443" t="s">
        <v>171</v>
      </c>
      <c r="D443">
        <v>1130666316</v>
      </c>
      <c r="E443" s="29">
        <v>42191</v>
      </c>
      <c r="F443">
        <v>6679958</v>
      </c>
      <c r="G443" s="30">
        <f>VLOOKUP(I443,[4]numerales!$A:$F,6,0)</f>
        <v>923272421</v>
      </c>
      <c r="H443" s="14">
        <f>VLOOKUP(I443,[4]numerales!$A:$B,2,0)</f>
        <v>190101</v>
      </c>
      <c r="I443" s="26">
        <v>190101</v>
      </c>
      <c r="J443" s="26"/>
      <c r="K443" s="1">
        <v>107400</v>
      </c>
      <c r="L443" s="26"/>
      <c r="Q443"/>
      <c r="R443"/>
      <c r="S443"/>
      <c r="T443"/>
    </row>
    <row r="444" spans="1:20" hidden="1" x14ac:dyDescent="0.25">
      <c r="A444" s="30">
        <v>50000249</v>
      </c>
      <c r="B444">
        <v>1984635</v>
      </c>
      <c r="C444" t="s">
        <v>158</v>
      </c>
      <c r="D444">
        <v>1140847726</v>
      </c>
      <c r="E444" s="29">
        <v>42191</v>
      </c>
      <c r="F444">
        <v>30140571</v>
      </c>
      <c r="G444" s="30">
        <f>VLOOKUP(I444,[4]numerales!$A:$F,6,0)</f>
        <v>923272421</v>
      </c>
      <c r="H444" s="14">
        <f>VLOOKUP(I444,[4]numerales!$A:$B,2,0)</f>
        <v>190101</v>
      </c>
      <c r="I444" s="26">
        <v>190101</v>
      </c>
      <c r="J444" s="26"/>
      <c r="K444" s="1">
        <v>107400</v>
      </c>
      <c r="L444" s="26"/>
      <c r="Q444"/>
      <c r="R444"/>
      <c r="S444"/>
      <c r="T444"/>
    </row>
    <row r="445" spans="1:20" hidden="1" x14ac:dyDescent="0.25">
      <c r="A445" s="30">
        <v>50000249</v>
      </c>
      <c r="B445">
        <v>1998678</v>
      </c>
      <c r="C445" t="s">
        <v>170</v>
      </c>
      <c r="D445">
        <v>32473403</v>
      </c>
      <c r="E445" s="29">
        <v>42191</v>
      </c>
      <c r="F445">
        <v>5803650</v>
      </c>
      <c r="G445" s="30">
        <f>VLOOKUP(I445,[4]numerales!$A:$F,6,0)</f>
        <v>923272193</v>
      </c>
      <c r="H445" s="14">
        <f>VLOOKUP(I445,[4]numerales!$A:$B,2,0)</f>
        <v>131401</v>
      </c>
      <c r="I445" s="26">
        <v>131401</v>
      </c>
      <c r="J445" s="26"/>
      <c r="K445" s="1">
        <v>6000</v>
      </c>
      <c r="L445" s="26"/>
      <c r="Q445"/>
      <c r="R445"/>
      <c r="S445"/>
      <c r="T445"/>
    </row>
    <row r="446" spans="1:20" hidden="1" x14ac:dyDescent="0.25">
      <c r="A446" s="30">
        <v>50000249</v>
      </c>
      <c r="B446">
        <v>2004162</v>
      </c>
      <c r="C446" t="s">
        <v>177</v>
      </c>
      <c r="D446">
        <v>51824527</v>
      </c>
      <c r="E446" s="29">
        <v>42191</v>
      </c>
      <c r="F446">
        <v>31088154</v>
      </c>
      <c r="G446" s="30">
        <f>VLOOKUP(I446,[4]numerales!$A:$F,6,0)</f>
        <v>26800000</v>
      </c>
      <c r="H446" s="14">
        <f>VLOOKUP(I446,[4]numerales!$A:$B,2,0)</f>
        <v>360200</v>
      </c>
      <c r="I446" s="26">
        <v>360200</v>
      </c>
      <c r="J446" s="26"/>
      <c r="K446" s="1">
        <v>98907</v>
      </c>
      <c r="L446" s="26"/>
      <c r="Q446"/>
      <c r="R446"/>
      <c r="S446"/>
      <c r="T446"/>
    </row>
    <row r="447" spans="1:20" hidden="1" x14ac:dyDescent="0.25">
      <c r="A447" s="30">
        <v>50000249</v>
      </c>
      <c r="B447">
        <v>2034282</v>
      </c>
      <c r="C447" t="s">
        <v>195</v>
      </c>
      <c r="D447">
        <v>33157022</v>
      </c>
      <c r="E447" s="29">
        <v>42191</v>
      </c>
      <c r="F447">
        <v>4230470</v>
      </c>
      <c r="G447" s="30">
        <f>VLOOKUP(I447,[4]numerales!$A:$F,6,0)</f>
        <v>923272193</v>
      </c>
      <c r="H447" s="14">
        <f>VLOOKUP(I447,[4]numerales!$A:$B,2,0)</f>
        <v>131401</v>
      </c>
      <c r="I447" s="26">
        <v>131401</v>
      </c>
      <c r="J447" s="26"/>
      <c r="K447" s="1">
        <v>17066558</v>
      </c>
      <c r="L447" s="26"/>
      <c r="Q447"/>
      <c r="R447"/>
      <c r="S447"/>
      <c r="T447"/>
    </row>
    <row r="448" spans="1:20" hidden="1" x14ac:dyDescent="0.25">
      <c r="A448" s="30">
        <v>50000249</v>
      </c>
      <c r="B448">
        <v>2034428</v>
      </c>
      <c r="C448" t="s">
        <v>195</v>
      </c>
      <c r="D448">
        <v>1083554823</v>
      </c>
      <c r="E448" s="29">
        <v>42191</v>
      </c>
      <c r="F448">
        <v>4101473</v>
      </c>
      <c r="G448" s="30">
        <f>VLOOKUP(I448,[4]numerales!$A:$F,6,0)</f>
        <v>923272421</v>
      </c>
      <c r="H448" s="14">
        <f>VLOOKUP(I448,[4]numerales!$A:$B,2,0)</f>
        <v>190101</v>
      </c>
      <c r="I448" s="26">
        <v>190101</v>
      </c>
      <c r="J448" s="26"/>
      <c r="K448" s="1">
        <v>107400</v>
      </c>
      <c r="L448" s="26"/>
      <c r="Q448"/>
      <c r="R448"/>
      <c r="S448"/>
      <c r="T448"/>
    </row>
    <row r="449" spans="1:20" hidden="1" x14ac:dyDescent="0.25">
      <c r="A449" s="30">
        <v>50000249</v>
      </c>
      <c r="B449">
        <v>2034436</v>
      </c>
      <c r="C449" t="s">
        <v>195</v>
      </c>
      <c r="D449">
        <v>22362781</v>
      </c>
      <c r="E449" s="29">
        <v>42191</v>
      </c>
      <c r="F449">
        <v>4230311</v>
      </c>
      <c r="G449" s="30">
        <f>VLOOKUP(I449,[4]numerales!$A:$F,6,0)</f>
        <v>923272193</v>
      </c>
      <c r="H449" s="14">
        <f>VLOOKUP(I449,[4]numerales!$A:$B,2,0)</f>
        <v>131401</v>
      </c>
      <c r="I449" s="26">
        <v>131401</v>
      </c>
      <c r="J449" s="26"/>
      <c r="K449" s="1">
        <v>27100</v>
      </c>
      <c r="L449" s="26"/>
      <c r="Q449"/>
      <c r="R449"/>
      <c r="S449"/>
      <c r="T449"/>
    </row>
    <row r="450" spans="1:20" hidden="1" x14ac:dyDescent="0.25">
      <c r="A450" s="30">
        <v>50000249</v>
      </c>
      <c r="B450">
        <v>2097412</v>
      </c>
      <c r="C450" t="s">
        <v>171</v>
      </c>
      <c r="D450">
        <v>1144058143</v>
      </c>
      <c r="E450" s="29">
        <v>42191</v>
      </c>
      <c r="F450">
        <v>3722521</v>
      </c>
      <c r="G450" s="30">
        <f>VLOOKUP(I450,[4]numerales!$A:$F,6,0)</f>
        <v>12400000</v>
      </c>
      <c r="H450" s="14">
        <f>VLOOKUP(I450,[4]numerales!$A:$B,2,0)</f>
        <v>270102</v>
      </c>
      <c r="I450" s="26">
        <v>121204</v>
      </c>
      <c r="J450" s="26"/>
      <c r="K450" s="1">
        <v>5000</v>
      </c>
      <c r="L450" s="26"/>
      <c r="Q450"/>
      <c r="R450"/>
      <c r="S450"/>
      <c r="T450"/>
    </row>
    <row r="451" spans="1:20" hidden="1" x14ac:dyDescent="0.25">
      <c r="A451" s="30">
        <v>50000249</v>
      </c>
      <c r="B451">
        <v>2109327</v>
      </c>
      <c r="C451" t="s">
        <v>163</v>
      </c>
      <c r="D451">
        <v>1128055802</v>
      </c>
      <c r="E451" s="29">
        <v>42191</v>
      </c>
      <c r="F451">
        <v>31041830</v>
      </c>
      <c r="G451" s="30">
        <f>VLOOKUP(I451,[4]numerales!$A:$F,6,0)</f>
        <v>923272421</v>
      </c>
      <c r="H451" s="14">
        <f>VLOOKUP(I451,[4]numerales!$A:$B,2,0)</f>
        <v>190101</v>
      </c>
      <c r="I451" s="26">
        <v>190101</v>
      </c>
      <c r="J451" s="26"/>
      <c r="K451" s="1">
        <v>107400</v>
      </c>
      <c r="L451" s="26"/>
      <c r="Q451"/>
      <c r="R451"/>
      <c r="S451"/>
      <c r="T451"/>
    </row>
    <row r="452" spans="1:20" hidden="1" x14ac:dyDescent="0.25">
      <c r="A452" s="30">
        <v>50000249</v>
      </c>
      <c r="B452">
        <v>2127738</v>
      </c>
      <c r="C452" t="s">
        <v>154</v>
      </c>
      <c r="D452">
        <v>9001662312</v>
      </c>
      <c r="E452" s="29">
        <v>42191</v>
      </c>
      <c r="F452">
        <v>2693999</v>
      </c>
      <c r="G452" s="30">
        <f>VLOOKUP(I452,[4]numerales!$A:$F,6,0)</f>
        <v>12800000</v>
      </c>
      <c r="H452" s="14">
        <f>VLOOKUP(I452,[4]numerales!$A:$B,2,0)</f>
        <v>350300</v>
      </c>
      <c r="I452" s="26">
        <v>350300</v>
      </c>
      <c r="J452" s="26"/>
      <c r="K452" s="1">
        <v>4494275</v>
      </c>
      <c r="L452" s="26"/>
      <c r="Q452"/>
      <c r="R452"/>
      <c r="S452"/>
      <c r="T452"/>
    </row>
    <row r="453" spans="1:20" hidden="1" x14ac:dyDescent="0.25">
      <c r="A453" s="30">
        <v>50000249</v>
      </c>
      <c r="B453">
        <v>2165382</v>
      </c>
      <c r="C453" t="s">
        <v>154</v>
      </c>
      <c r="D453">
        <v>8600453791</v>
      </c>
      <c r="E453" s="29">
        <v>42191</v>
      </c>
      <c r="F453">
        <v>6382100</v>
      </c>
      <c r="G453" s="30">
        <f>VLOOKUP(I453,[4]numerales!$A:$F,6,0)</f>
        <v>11500000</v>
      </c>
      <c r="H453" s="14">
        <f>VLOOKUP(I453,[4]numerales!$A:$B,2,0)</f>
        <v>130101</v>
      </c>
      <c r="I453" s="26">
        <v>12102118</v>
      </c>
      <c r="J453" s="26"/>
      <c r="K453" s="1">
        <v>20461</v>
      </c>
      <c r="L453" s="26"/>
      <c r="Q453"/>
      <c r="R453"/>
      <c r="S453"/>
      <c r="T453"/>
    </row>
    <row r="454" spans="1:20" hidden="1" x14ac:dyDescent="0.25">
      <c r="A454" s="30">
        <v>50000249</v>
      </c>
      <c r="B454">
        <v>2165402</v>
      </c>
      <c r="C454" t="s">
        <v>154</v>
      </c>
      <c r="D454">
        <v>8600453791</v>
      </c>
      <c r="E454" s="29">
        <v>42191</v>
      </c>
      <c r="F454">
        <v>6382100</v>
      </c>
      <c r="G454" s="30">
        <f>VLOOKUP(I454,[4]numerales!$A:$F,6,0)</f>
        <v>11500000</v>
      </c>
      <c r="H454" s="14">
        <f>VLOOKUP(I454,[4]numerales!$A:$B,2,0)</f>
        <v>130101</v>
      </c>
      <c r="I454" s="26">
        <v>12102118</v>
      </c>
      <c r="J454" s="26"/>
      <c r="K454" s="1">
        <v>12000</v>
      </c>
      <c r="L454" s="26"/>
      <c r="Q454"/>
      <c r="R454"/>
      <c r="S454"/>
      <c r="T454"/>
    </row>
    <row r="455" spans="1:20" hidden="1" x14ac:dyDescent="0.25">
      <c r="A455" s="30">
        <v>50000249</v>
      </c>
      <c r="B455">
        <v>2178126</v>
      </c>
      <c r="C455" t="s">
        <v>154</v>
      </c>
      <c r="D455">
        <v>24410821</v>
      </c>
      <c r="E455" s="29">
        <v>42191</v>
      </c>
      <c r="F455">
        <v>2822816</v>
      </c>
      <c r="G455" s="30">
        <f>VLOOKUP(I455,[4]numerales!$A:$F,6,0)</f>
        <v>923272193</v>
      </c>
      <c r="H455" s="14">
        <f>VLOOKUP(I455,[4]numerales!$A:$B,2,0)</f>
        <v>131401</v>
      </c>
      <c r="I455" s="26">
        <v>131401</v>
      </c>
      <c r="J455" s="26"/>
      <c r="K455" s="1">
        <v>11700</v>
      </c>
      <c r="L455" s="26"/>
      <c r="Q455"/>
      <c r="R455"/>
      <c r="S455"/>
      <c r="T455"/>
    </row>
    <row r="456" spans="1:20" hidden="1" x14ac:dyDescent="0.25">
      <c r="A456" s="30">
        <v>50000249</v>
      </c>
      <c r="B456">
        <v>2178127</v>
      </c>
      <c r="C456" t="s">
        <v>154</v>
      </c>
      <c r="D456">
        <v>6588975</v>
      </c>
      <c r="E456" s="29">
        <v>42191</v>
      </c>
      <c r="F456">
        <v>2822816</v>
      </c>
      <c r="G456" s="30">
        <f>VLOOKUP(I456,[4]numerales!$A:$F,6,0)</f>
        <v>923272193</v>
      </c>
      <c r="H456" s="14">
        <f>VLOOKUP(I456,[4]numerales!$A:$B,2,0)</f>
        <v>131401</v>
      </c>
      <c r="I456" s="26">
        <v>131401</v>
      </c>
      <c r="J456" s="26"/>
      <c r="K456" s="1">
        <v>10100</v>
      </c>
      <c r="L456" s="26"/>
      <c r="Q456"/>
      <c r="R456"/>
      <c r="S456"/>
      <c r="T456"/>
    </row>
    <row r="457" spans="1:20" hidden="1" x14ac:dyDescent="0.25">
      <c r="A457" s="30">
        <v>50000249</v>
      </c>
      <c r="B457">
        <v>2178128</v>
      </c>
      <c r="C457" t="s">
        <v>154</v>
      </c>
      <c r="D457">
        <v>20320699</v>
      </c>
      <c r="E457" s="29">
        <v>42191</v>
      </c>
      <c r="F457">
        <v>2822816</v>
      </c>
      <c r="G457" s="30">
        <f>VLOOKUP(I457,[4]numerales!$A:$F,6,0)</f>
        <v>923272193</v>
      </c>
      <c r="H457" s="14">
        <f>VLOOKUP(I457,[4]numerales!$A:$B,2,0)</f>
        <v>131401</v>
      </c>
      <c r="I457" s="26">
        <v>131401</v>
      </c>
      <c r="J457" s="26"/>
      <c r="K457" s="1">
        <v>8800</v>
      </c>
      <c r="L457" s="26"/>
      <c r="Q457"/>
      <c r="R457"/>
      <c r="S457"/>
      <c r="T457"/>
    </row>
    <row r="458" spans="1:20" hidden="1" x14ac:dyDescent="0.25">
      <c r="A458" s="30">
        <v>50000249</v>
      </c>
      <c r="B458">
        <v>2178133</v>
      </c>
      <c r="C458" t="s">
        <v>154</v>
      </c>
      <c r="D458">
        <v>1706978</v>
      </c>
      <c r="E458" s="29">
        <v>42191</v>
      </c>
      <c r="F458">
        <v>2822816</v>
      </c>
      <c r="G458" s="30">
        <f>VLOOKUP(I458,[4]numerales!$A:$F,6,0)</f>
        <v>923272193</v>
      </c>
      <c r="H458" s="14">
        <f>VLOOKUP(I458,[4]numerales!$A:$B,2,0)</f>
        <v>131401</v>
      </c>
      <c r="I458" s="26">
        <v>131401</v>
      </c>
      <c r="J458" s="26"/>
      <c r="K458" s="1">
        <v>4900</v>
      </c>
      <c r="L458" s="26"/>
      <c r="Q458"/>
      <c r="R458"/>
      <c r="S458"/>
      <c r="T458"/>
    </row>
    <row r="459" spans="1:20" hidden="1" x14ac:dyDescent="0.25">
      <c r="A459" s="30">
        <v>50000249</v>
      </c>
      <c r="B459">
        <v>2181184</v>
      </c>
      <c r="C459" t="s">
        <v>154</v>
      </c>
      <c r="D459">
        <v>19318119</v>
      </c>
      <c r="E459" s="29">
        <v>42191</v>
      </c>
      <c r="F459">
        <v>2830657</v>
      </c>
      <c r="G459" s="30">
        <f>VLOOKUP(I459,[4]numerales!$A:$F,6,0)</f>
        <v>923272193</v>
      </c>
      <c r="H459" s="14">
        <f>VLOOKUP(I459,[4]numerales!$A:$B,2,0)</f>
        <v>131401</v>
      </c>
      <c r="I459" s="26">
        <v>131401</v>
      </c>
      <c r="J459" s="26"/>
      <c r="K459" s="1">
        <v>7600</v>
      </c>
      <c r="L459" s="26"/>
      <c r="Q459"/>
      <c r="R459"/>
      <c r="S459"/>
      <c r="T459"/>
    </row>
    <row r="460" spans="1:20" hidden="1" x14ac:dyDescent="0.25">
      <c r="A460" s="30">
        <v>50000249</v>
      </c>
      <c r="B460">
        <v>2198349</v>
      </c>
      <c r="C460" t="s">
        <v>154</v>
      </c>
      <c r="D460">
        <v>1094248111</v>
      </c>
      <c r="E460" s="29">
        <v>42191</v>
      </c>
      <c r="F460">
        <v>32040170</v>
      </c>
      <c r="G460" s="30">
        <f>VLOOKUP(I460,[4]numerales!$A:$F,6,0)</f>
        <v>12200000</v>
      </c>
      <c r="H460" s="14">
        <f>VLOOKUP(I460,[4]numerales!$A:$B,2,0)</f>
        <v>250101</v>
      </c>
      <c r="I460" s="26">
        <v>121225</v>
      </c>
      <c r="J460" s="26"/>
      <c r="K460" s="1">
        <v>200</v>
      </c>
      <c r="L460" s="26"/>
      <c r="Q460"/>
      <c r="R460"/>
      <c r="S460"/>
      <c r="T460"/>
    </row>
    <row r="461" spans="1:20" hidden="1" x14ac:dyDescent="0.25">
      <c r="A461" s="30">
        <v>50000249</v>
      </c>
      <c r="B461">
        <v>2303203</v>
      </c>
      <c r="C461" t="s">
        <v>154</v>
      </c>
      <c r="D461">
        <v>11031791</v>
      </c>
      <c r="E461" s="29">
        <v>42191</v>
      </c>
      <c r="F461">
        <v>8633843</v>
      </c>
      <c r="G461" s="30">
        <f>VLOOKUP(I461,[4]numerales!$A:$F,6,0)</f>
        <v>96400000</v>
      </c>
      <c r="H461" s="14">
        <f>VLOOKUP(I461,[4]numerales!$A:$B,2,0)</f>
        <v>370101</v>
      </c>
      <c r="I461" s="26">
        <v>121280</v>
      </c>
      <c r="J461" s="26"/>
      <c r="K461" s="1">
        <v>5400</v>
      </c>
      <c r="L461" s="26"/>
      <c r="Q461"/>
      <c r="R461"/>
      <c r="S461"/>
      <c r="T461"/>
    </row>
    <row r="462" spans="1:20" hidden="1" x14ac:dyDescent="0.25">
      <c r="A462" s="30">
        <v>50000249</v>
      </c>
      <c r="B462">
        <v>2305124</v>
      </c>
      <c r="C462" t="s">
        <v>173</v>
      </c>
      <c r="D462">
        <v>40044335</v>
      </c>
      <c r="E462" s="29">
        <v>42191</v>
      </c>
      <c r="F462">
        <v>7444745</v>
      </c>
      <c r="G462" s="30">
        <f>VLOOKUP(I462,[4]numerales!$A:$F,6,0)</f>
        <v>12400000</v>
      </c>
      <c r="H462" s="14">
        <f>VLOOKUP(I462,[4]numerales!$A:$B,2,0)</f>
        <v>270102</v>
      </c>
      <c r="I462" s="26">
        <v>121204</v>
      </c>
      <c r="J462" s="26"/>
      <c r="K462" s="1">
        <v>5000</v>
      </c>
      <c r="L462" s="26"/>
      <c r="Q462"/>
      <c r="R462"/>
      <c r="S462"/>
      <c r="T462"/>
    </row>
    <row r="463" spans="1:20" hidden="1" x14ac:dyDescent="0.25">
      <c r="A463" s="30">
        <v>50000249</v>
      </c>
      <c r="B463">
        <v>2305130</v>
      </c>
      <c r="C463" t="s">
        <v>173</v>
      </c>
      <c r="D463">
        <v>74181582</v>
      </c>
      <c r="E463" s="29">
        <v>42191</v>
      </c>
      <c r="F463">
        <v>32026460</v>
      </c>
      <c r="G463" s="30">
        <f>VLOOKUP(I463,[4]numerales!$A:$F,6,0)</f>
        <v>12400000</v>
      </c>
      <c r="H463" s="14">
        <f>VLOOKUP(I463,[4]numerales!$A:$B,2,0)</f>
        <v>270102</v>
      </c>
      <c r="I463" s="26">
        <v>121204</v>
      </c>
      <c r="J463" s="26"/>
      <c r="K463" s="1">
        <v>5000</v>
      </c>
      <c r="L463" s="26"/>
      <c r="Q463"/>
      <c r="R463"/>
      <c r="S463"/>
      <c r="T463"/>
    </row>
    <row r="464" spans="1:20" hidden="1" x14ac:dyDescent="0.25">
      <c r="A464" s="30">
        <v>50000249</v>
      </c>
      <c r="B464">
        <v>2305131</v>
      </c>
      <c r="C464" t="s">
        <v>173</v>
      </c>
      <c r="D464">
        <v>19180015</v>
      </c>
      <c r="E464" s="29">
        <v>42191</v>
      </c>
      <c r="F464">
        <v>7444745</v>
      </c>
      <c r="G464" s="30">
        <f>VLOOKUP(I464,[4]numerales!$A:$F,6,0)</f>
        <v>923272193</v>
      </c>
      <c r="H464" s="14">
        <f>VLOOKUP(I464,[4]numerales!$A:$B,2,0)</f>
        <v>131401</v>
      </c>
      <c r="I464" s="26">
        <v>131401</v>
      </c>
      <c r="J464" s="26"/>
      <c r="K464" s="1">
        <v>18200</v>
      </c>
      <c r="L464" s="26"/>
      <c r="Q464"/>
      <c r="R464"/>
      <c r="S464"/>
      <c r="T464"/>
    </row>
    <row r="465" spans="1:20" hidden="1" x14ac:dyDescent="0.25">
      <c r="A465" s="30">
        <v>50000249</v>
      </c>
      <c r="B465">
        <v>2305132</v>
      </c>
      <c r="C465" t="s">
        <v>173</v>
      </c>
      <c r="D465">
        <v>23605002</v>
      </c>
      <c r="E465" s="29">
        <v>42191</v>
      </c>
      <c r="F465">
        <v>7444745</v>
      </c>
      <c r="G465" s="30">
        <f>VLOOKUP(I465,[4]numerales!$A:$F,6,0)</f>
        <v>923272193</v>
      </c>
      <c r="H465" s="14">
        <f>VLOOKUP(I465,[4]numerales!$A:$B,2,0)</f>
        <v>131401</v>
      </c>
      <c r="I465" s="26">
        <v>131401</v>
      </c>
      <c r="J465" s="26"/>
      <c r="K465" s="1">
        <v>13500</v>
      </c>
      <c r="L465" s="26"/>
      <c r="Q465"/>
      <c r="R465"/>
      <c r="S465"/>
      <c r="T465"/>
    </row>
    <row r="466" spans="1:20" hidden="1" x14ac:dyDescent="0.25">
      <c r="A466" s="30">
        <v>50000249</v>
      </c>
      <c r="B466">
        <v>2324534</v>
      </c>
      <c r="C466" t="s">
        <v>170</v>
      </c>
      <c r="D466">
        <v>43875137</v>
      </c>
      <c r="E466" s="29">
        <v>42191</v>
      </c>
      <c r="F466">
        <v>5779491</v>
      </c>
      <c r="G466" s="30">
        <f>VLOOKUP(I466,[4]numerales!$A:$F,6,0)</f>
        <v>923272421</v>
      </c>
      <c r="H466" s="14">
        <f>VLOOKUP(I466,[4]numerales!$A:$B,2,0)</f>
        <v>190101</v>
      </c>
      <c r="I466" s="26">
        <v>190101</v>
      </c>
      <c r="J466" s="26"/>
      <c r="K466" s="1">
        <v>107400</v>
      </c>
      <c r="L466" s="26"/>
      <c r="Q466"/>
      <c r="R466"/>
      <c r="S466"/>
      <c r="T466"/>
    </row>
    <row r="467" spans="1:20" hidden="1" x14ac:dyDescent="0.25">
      <c r="A467" s="30">
        <v>50000249</v>
      </c>
      <c r="B467">
        <v>2422195</v>
      </c>
      <c r="C467" t="s">
        <v>154</v>
      </c>
      <c r="D467">
        <v>8300650634</v>
      </c>
      <c r="E467" s="29">
        <v>42191</v>
      </c>
      <c r="F467">
        <v>8964000</v>
      </c>
      <c r="G467" s="30">
        <f>VLOOKUP(I467,[4]numerales!$A:$F,6,0)</f>
        <v>12800000</v>
      </c>
      <c r="H467" s="14">
        <f>VLOOKUP(I467,[4]numerales!$A:$B,2,0)</f>
        <v>350300</v>
      </c>
      <c r="I467" s="26">
        <v>350300</v>
      </c>
      <c r="J467" s="26"/>
      <c r="K467" s="1">
        <v>21718407</v>
      </c>
      <c r="L467" s="26"/>
      <c r="Q467"/>
      <c r="R467"/>
      <c r="S467"/>
      <c r="T467"/>
    </row>
    <row r="468" spans="1:20" hidden="1" x14ac:dyDescent="0.25">
      <c r="A468" s="30">
        <v>50000249</v>
      </c>
      <c r="B468">
        <v>2425797</v>
      </c>
      <c r="C468" t="s">
        <v>169</v>
      </c>
      <c r="D468">
        <v>1086222398</v>
      </c>
      <c r="E468" s="29">
        <v>42191</v>
      </c>
      <c r="F468">
        <v>31331887</v>
      </c>
      <c r="G468" s="30">
        <f>VLOOKUP(I468,[4]numerales!$A:$F,6,0)</f>
        <v>923272421</v>
      </c>
      <c r="H468" s="14">
        <f>VLOOKUP(I468,[4]numerales!$A:$B,2,0)</f>
        <v>190101</v>
      </c>
      <c r="I468" s="26">
        <v>190101</v>
      </c>
      <c r="J468" s="26"/>
      <c r="K468" s="1">
        <v>107400</v>
      </c>
      <c r="L468" s="26"/>
      <c r="Q468"/>
      <c r="R468"/>
      <c r="S468"/>
      <c r="T468"/>
    </row>
    <row r="469" spans="1:20" hidden="1" x14ac:dyDescent="0.25">
      <c r="A469" s="30">
        <v>50000249</v>
      </c>
      <c r="B469">
        <v>2441526</v>
      </c>
      <c r="C469" t="s">
        <v>154</v>
      </c>
      <c r="D469">
        <v>52110243</v>
      </c>
      <c r="E469" s="29">
        <v>42191</v>
      </c>
      <c r="F469">
        <v>4126456</v>
      </c>
      <c r="G469" s="30">
        <f>VLOOKUP(I469,[4]numerales!$A:$F,6,0)</f>
        <v>12400000</v>
      </c>
      <c r="H469" s="14">
        <f>VLOOKUP(I469,[4]numerales!$A:$B,2,0)</f>
        <v>270102</v>
      </c>
      <c r="I469" s="26">
        <v>121204</v>
      </c>
      <c r="J469" s="26"/>
      <c r="K469" s="1">
        <v>5000</v>
      </c>
      <c r="L469" s="26"/>
      <c r="Q469"/>
      <c r="R469"/>
      <c r="S469"/>
      <c r="T469"/>
    </row>
    <row r="470" spans="1:20" hidden="1" x14ac:dyDescent="0.25">
      <c r="A470" s="30">
        <v>50000249</v>
      </c>
      <c r="B470">
        <v>2441527</v>
      </c>
      <c r="C470" t="s">
        <v>154</v>
      </c>
      <c r="D470">
        <v>1032435443</v>
      </c>
      <c r="E470" s="29">
        <v>42191</v>
      </c>
      <c r="F470">
        <v>30022209</v>
      </c>
      <c r="G470" s="30">
        <f>VLOOKUP(I470,[4]numerales!$A:$F,6,0)</f>
        <v>12400000</v>
      </c>
      <c r="H470" s="14">
        <f>VLOOKUP(I470,[4]numerales!$A:$B,2,0)</f>
        <v>270102</v>
      </c>
      <c r="I470" s="26">
        <v>121204</v>
      </c>
      <c r="J470" s="26"/>
      <c r="K470" s="1">
        <v>5000</v>
      </c>
      <c r="L470" s="26"/>
      <c r="Q470"/>
      <c r="R470"/>
      <c r="S470"/>
      <c r="T470"/>
    </row>
    <row r="471" spans="1:20" hidden="1" x14ac:dyDescent="0.25">
      <c r="A471" s="30">
        <v>50000249</v>
      </c>
      <c r="B471">
        <v>2441531</v>
      </c>
      <c r="C471" t="s">
        <v>154</v>
      </c>
      <c r="D471">
        <v>8301149211</v>
      </c>
      <c r="E471" s="29">
        <v>42191</v>
      </c>
      <c r="F471">
        <v>3303000</v>
      </c>
      <c r="G471" s="30">
        <f>VLOOKUP(I471,[4]numerales!$A:$F,6,0)</f>
        <v>12800000</v>
      </c>
      <c r="H471" s="14">
        <f>VLOOKUP(I471,[4]numerales!$A:$B,2,0)</f>
        <v>350300</v>
      </c>
      <c r="I471" s="26">
        <v>350300</v>
      </c>
      <c r="J471" s="26"/>
      <c r="K471" s="1">
        <v>525</v>
      </c>
      <c r="L471" s="26"/>
      <c r="Q471"/>
      <c r="R471"/>
      <c r="S471"/>
      <c r="T471"/>
    </row>
    <row r="472" spans="1:20" hidden="1" x14ac:dyDescent="0.25">
      <c r="A472" s="30">
        <v>50000249</v>
      </c>
      <c r="B472">
        <v>2441974</v>
      </c>
      <c r="C472" t="s">
        <v>154</v>
      </c>
      <c r="D472">
        <v>80243909</v>
      </c>
      <c r="E472" s="29">
        <v>42191</v>
      </c>
      <c r="F472">
        <v>2772497</v>
      </c>
      <c r="G472" s="30">
        <f>VLOOKUP(I472,[4]numerales!$A:$F,6,0)</f>
        <v>12800000</v>
      </c>
      <c r="H472" s="14">
        <f>VLOOKUP(I472,[4]numerales!$A:$B,2,0)</f>
        <v>350300</v>
      </c>
      <c r="I472" s="26">
        <v>350300</v>
      </c>
      <c r="J472" s="26"/>
      <c r="K472" s="1">
        <v>774385</v>
      </c>
      <c r="L472" s="26"/>
      <c r="Q472"/>
      <c r="R472"/>
      <c r="S472"/>
      <c r="T472"/>
    </row>
    <row r="473" spans="1:20" hidden="1" x14ac:dyDescent="0.25">
      <c r="A473" s="30">
        <v>50000249</v>
      </c>
      <c r="B473">
        <v>2441977</v>
      </c>
      <c r="C473" t="s">
        <v>154</v>
      </c>
      <c r="D473">
        <v>52958446</v>
      </c>
      <c r="E473" s="29">
        <v>42191</v>
      </c>
      <c r="F473">
        <v>3305000</v>
      </c>
      <c r="G473" s="30">
        <f>VLOOKUP(I473,[4]numerales!$A:$F,6,0)</f>
        <v>923272421</v>
      </c>
      <c r="H473" s="14">
        <f>VLOOKUP(I473,[4]numerales!$A:$B,2,0)</f>
        <v>190101</v>
      </c>
      <c r="I473" s="26">
        <v>190101</v>
      </c>
      <c r="J473" s="26"/>
      <c r="K473" s="1">
        <v>14500</v>
      </c>
      <c r="L473" s="26"/>
      <c r="Q473"/>
      <c r="R473"/>
      <c r="S473"/>
      <c r="T473"/>
    </row>
    <row r="474" spans="1:20" hidden="1" x14ac:dyDescent="0.25">
      <c r="A474" s="30">
        <v>50000249</v>
      </c>
      <c r="B474">
        <v>2443239</v>
      </c>
      <c r="C474" t="s">
        <v>160</v>
      </c>
      <c r="D474">
        <v>17087014</v>
      </c>
      <c r="E474" s="29">
        <v>42191</v>
      </c>
      <c r="F474">
        <v>2690045</v>
      </c>
      <c r="G474" s="30">
        <f>VLOOKUP(I474,[4]numerales!$A:$F,6,0)</f>
        <v>923272193</v>
      </c>
      <c r="H474" s="14">
        <f>VLOOKUP(I474,[4]numerales!$A:$B,2,0)</f>
        <v>131401</v>
      </c>
      <c r="I474" s="26">
        <v>131401</v>
      </c>
      <c r="J474" s="26"/>
      <c r="K474" s="1">
        <v>34666437.920000002</v>
      </c>
      <c r="L474" s="26"/>
      <c r="Q474"/>
      <c r="R474"/>
      <c r="S474"/>
      <c r="T474"/>
    </row>
    <row r="475" spans="1:20" hidden="1" x14ac:dyDescent="0.25">
      <c r="A475" s="30">
        <v>50000249</v>
      </c>
      <c r="B475">
        <v>2454024</v>
      </c>
      <c r="C475" t="s">
        <v>164</v>
      </c>
      <c r="D475">
        <v>25878475</v>
      </c>
      <c r="E475" s="29">
        <v>42191</v>
      </c>
      <c r="F475">
        <v>31064554</v>
      </c>
      <c r="G475" s="30">
        <f>VLOOKUP(I475,[4]numerales!$A:$F,6,0)</f>
        <v>12400000</v>
      </c>
      <c r="H475" s="14">
        <f>VLOOKUP(I475,[4]numerales!$A:$B,2,0)</f>
        <v>270102</v>
      </c>
      <c r="I475" s="26">
        <v>270214</v>
      </c>
      <c r="J475" s="26"/>
      <c r="K475" s="1">
        <v>5000</v>
      </c>
      <c r="L475" s="26"/>
      <c r="Q475"/>
      <c r="R475"/>
      <c r="S475"/>
      <c r="T475"/>
    </row>
    <row r="476" spans="1:20" hidden="1" x14ac:dyDescent="0.25">
      <c r="A476" s="30">
        <v>50000249</v>
      </c>
      <c r="B476">
        <v>2461400</v>
      </c>
      <c r="C476" t="s">
        <v>154</v>
      </c>
      <c r="D476">
        <v>10089094</v>
      </c>
      <c r="E476" s="29">
        <v>42191</v>
      </c>
      <c r="F476">
        <v>2483804</v>
      </c>
      <c r="G476" s="30">
        <f>VLOOKUP(I476,[4]numerales!$A:$F,6,0)</f>
        <v>12400000</v>
      </c>
      <c r="H476" s="14">
        <f>VLOOKUP(I476,[4]numerales!$A:$B,2,0)</f>
        <v>270102</v>
      </c>
      <c r="I476" s="26">
        <v>270102</v>
      </c>
      <c r="J476" s="26"/>
      <c r="K476" s="1">
        <v>2100</v>
      </c>
      <c r="L476" s="26"/>
      <c r="Q476"/>
      <c r="R476"/>
      <c r="S476"/>
      <c r="T476"/>
    </row>
    <row r="477" spans="1:20" hidden="1" x14ac:dyDescent="0.25">
      <c r="A477" s="30">
        <v>50000249</v>
      </c>
      <c r="B477">
        <v>2481662</v>
      </c>
      <c r="C477" t="s">
        <v>158</v>
      </c>
      <c r="D477">
        <v>1045675867</v>
      </c>
      <c r="E477" s="29">
        <v>42191</v>
      </c>
      <c r="F477">
        <v>3041469</v>
      </c>
      <c r="G477" s="30">
        <f>VLOOKUP(I477,[4]numerales!$A:$F,6,0)</f>
        <v>923272421</v>
      </c>
      <c r="H477" s="14">
        <f>VLOOKUP(I477,[4]numerales!$A:$B,2,0)</f>
        <v>190101</v>
      </c>
      <c r="I477" s="26">
        <v>190101</v>
      </c>
      <c r="J477" s="26"/>
      <c r="K477" s="1">
        <v>107400</v>
      </c>
      <c r="L477" s="26"/>
      <c r="Q477"/>
      <c r="R477"/>
      <c r="S477"/>
      <c r="T477"/>
    </row>
    <row r="478" spans="1:20" hidden="1" x14ac:dyDescent="0.25">
      <c r="A478" s="30">
        <v>50000249</v>
      </c>
      <c r="B478">
        <v>2507174</v>
      </c>
      <c r="C478" t="s">
        <v>154</v>
      </c>
      <c r="D478">
        <v>1015429196</v>
      </c>
      <c r="E478" s="29">
        <v>42191</v>
      </c>
      <c r="F478">
        <v>6159580</v>
      </c>
      <c r="G478" s="30">
        <f>VLOOKUP(I478,[4]numerales!$A:$F,6,0)</f>
        <v>12400000</v>
      </c>
      <c r="H478" s="14">
        <f>VLOOKUP(I478,[4]numerales!$A:$B,2,0)</f>
        <v>270102</v>
      </c>
      <c r="I478" s="26">
        <v>121204</v>
      </c>
      <c r="J478" s="26"/>
      <c r="K478" s="1">
        <v>5000</v>
      </c>
      <c r="L478" s="26"/>
      <c r="Q478"/>
      <c r="R478"/>
      <c r="S478"/>
      <c r="T478"/>
    </row>
    <row r="479" spans="1:20" hidden="1" x14ac:dyDescent="0.25">
      <c r="A479" s="30">
        <v>50000249</v>
      </c>
      <c r="B479">
        <v>2522638</v>
      </c>
      <c r="C479" t="s">
        <v>154</v>
      </c>
      <c r="D479">
        <v>13438018</v>
      </c>
      <c r="E479" s="29">
        <v>42191</v>
      </c>
      <c r="F479">
        <v>6617887</v>
      </c>
      <c r="G479" s="30">
        <f>VLOOKUP(I479,[4]numerales!$A:$F,6,0)</f>
        <v>96400000</v>
      </c>
      <c r="H479" s="14">
        <f>VLOOKUP(I479,[4]numerales!$A:$B,2,0)</f>
        <v>370101</v>
      </c>
      <c r="I479" s="26">
        <v>121280</v>
      </c>
      <c r="J479" s="26"/>
      <c r="K479" s="1">
        <v>13000</v>
      </c>
      <c r="L479" s="26"/>
      <c r="Q479"/>
      <c r="R479"/>
      <c r="S479"/>
      <c r="T479"/>
    </row>
    <row r="480" spans="1:20" hidden="1" x14ac:dyDescent="0.25">
      <c r="A480" s="30">
        <v>50000249</v>
      </c>
      <c r="B480">
        <v>2524642</v>
      </c>
      <c r="C480" t="s">
        <v>164</v>
      </c>
      <c r="D480">
        <v>1020768769</v>
      </c>
      <c r="E480" s="29">
        <v>42191</v>
      </c>
      <c r="F480">
        <v>31045782</v>
      </c>
      <c r="G480" s="30">
        <f>VLOOKUP(I480,[4]numerales!$A:$F,6,0)</f>
        <v>12400000</v>
      </c>
      <c r="H480" s="14">
        <f>VLOOKUP(I480,[4]numerales!$A:$B,2,0)</f>
        <v>270102</v>
      </c>
      <c r="I480" s="26">
        <v>270214</v>
      </c>
      <c r="J480" s="26"/>
      <c r="K480" s="1">
        <v>5000</v>
      </c>
      <c r="L480" s="26"/>
      <c r="Q480"/>
      <c r="R480"/>
      <c r="S480"/>
      <c r="T480"/>
    </row>
    <row r="481" spans="1:20" hidden="1" x14ac:dyDescent="0.25">
      <c r="A481" s="30">
        <v>50000249</v>
      </c>
      <c r="B481">
        <v>2535510</v>
      </c>
      <c r="C481" t="s">
        <v>163</v>
      </c>
      <c r="D481">
        <v>79362811</v>
      </c>
      <c r="E481" s="29">
        <v>42191</v>
      </c>
      <c r="F481">
        <v>30043259</v>
      </c>
      <c r="G481" s="30">
        <f>VLOOKUP(I481,[4]numerales!$A:$F,6,0)</f>
        <v>26800000</v>
      </c>
      <c r="H481" s="14">
        <f>VLOOKUP(I481,[4]numerales!$A:$B,2,0)</f>
        <v>360200</v>
      </c>
      <c r="I481" s="26">
        <v>360200</v>
      </c>
      <c r="J481" s="26"/>
      <c r="K481" s="1">
        <v>1470763</v>
      </c>
      <c r="L481" s="26"/>
      <c r="Q481"/>
      <c r="R481"/>
      <c r="S481"/>
      <c r="T481"/>
    </row>
    <row r="482" spans="1:20" hidden="1" x14ac:dyDescent="0.25">
      <c r="A482" s="30">
        <v>50000249</v>
      </c>
      <c r="B482">
        <v>2535512</v>
      </c>
      <c r="C482" t="s">
        <v>163</v>
      </c>
      <c r="D482">
        <v>1047413789</v>
      </c>
      <c r="E482" s="29">
        <v>42191</v>
      </c>
      <c r="F482">
        <v>30063119</v>
      </c>
      <c r="G482" s="30">
        <f>VLOOKUP(I482,[4]numerales!$A:$F,6,0)</f>
        <v>12400000</v>
      </c>
      <c r="H482" s="14">
        <f>VLOOKUP(I482,[4]numerales!$A:$B,2,0)</f>
        <v>270102</v>
      </c>
      <c r="I482" s="26">
        <v>121204</v>
      </c>
      <c r="J482" s="26"/>
      <c r="K482" s="1">
        <v>5000</v>
      </c>
      <c r="L482" s="26"/>
      <c r="Q482"/>
      <c r="R482"/>
      <c r="S482"/>
      <c r="T482"/>
    </row>
    <row r="483" spans="1:20" hidden="1" x14ac:dyDescent="0.25">
      <c r="A483" s="30">
        <v>50000249</v>
      </c>
      <c r="B483">
        <v>2536237</v>
      </c>
      <c r="C483" t="s">
        <v>181</v>
      </c>
      <c r="D483">
        <v>1053824988</v>
      </c>
      <c r="E483" s="29">
        <v>42191</v>
      </c>
      <c r="F483">
        <v>8874135</v>
      </c>
      <c r="G483" s="30">
        <f>VLOOKUP(I483,[4]numerales!$A:$F,6,0)</f>
        <v>12400000</v>
      </c>
      <c r="H483" s="14">
        <f>VLOOKUP(I483,[4]numerales!$A:$B,2,0)</f>
        <v>270102</v>
      </c>
      <c r="I483" s="26">
        <v>121204</v>
      </c>
      <c r="J483" s="26"/>
      <c r="K483" s="1">
        <v>5000</v>
      </c>
      <c r="L483" s="26"/>
      <c r="Q483"/>
      <c r="R483"/>
      <c r="S483"/>
      <c r="T483"/>
    </row>
    <row r="484" spans="1:20" hidden="1" x14ac:dyDescent="0.25">
      <c r="A484" s="30">
        <v>50000249</v>
      </c>
      <c r="B484">
        <v>2536238</v>
      </c>
      <c r="C484" t="s">
        <v>181</v>
      </c>
      <c r="D484">
        <v>1057304080</v>
      </c>
      <c r="E484" s="29">
        <v>42191</v>
      </c>
      <c r="F484">
        <v>31046955</v>
      </c>
      <c r="G484" s="30">
        <f>VLOOKUP(I484,[4]numerales!$A:$F,6,0)</f>
        <v>12400000</v>
      </c>
      <c r="H484" s="14">
        <f>VLOOKUP(I484,[4]numerales!$A:$B,2,0)</f>
        <v>270102</v>
      </c>
      <c r="I484" s="26">
        <v>121204</v>
      </c>
      <c r="J484" s="26"/>
      <c r="K484" s="1">
        <v>5000</v>
      </c>
      <c r="L484" s="26"/>
      <c r="Q484"/>
      <c r="R484"/>
      <c r="S484"/>
      <c r="T484"/>
    </row>
    <row r="485" spans="1:20" hidden="1" x14ac:dyDescent="0.25">
      <c r="A485" s="30">
        <v>50000249</v>
      </c>
      <c r="B485">
        <v>2536239</v>
      </c>
      <c r="C485" t="s">
        <v>181</v>
      </c>
      <c r="D485">
        <v>30293885</v>
      </c>
      <c r="E485" s="29">
        <v>42191</v>
      </c>
      <c r="F485">
        <v>8860053</v>
      </c>
      <c r="G485" s="30">
        <f>VLOOKUP(I485,[4]numerales!$A:$F,6,0)</f>
        <v>26800000</v>
      </c>
      <c r="H485" s="14">
        <f>VLOOKUP(I485,[4]numerales!$A:$B,2,0)</f>
        <v>360200</v>
      </c>
      <c r="I485" s="26">
        <v>360200</v>
      </c>
      <c r="J485" s="26"/>
      <c r="K485" s="1">
        <v>194706</v>
      </c>
      <c r="L485" s="26"/>
      <c r="Q485"/>
      <c r="R485"/>
      <c r="S485"/>
      <c r="T485"/>
    </row>
    <row r="486" spans="1:20" hidden="1" x14ac:dyDescent="0.25">
      <c r="A486" s="30">
        <v>50000249</v>
      </c>
      <c r="B486">
        <v>2556317</v>
      </c>
      <c r="C486" t="s">
        <v>167</v>
      </c>
      <c r="D486">
        <v>1090445914</v>
      </c>
      <c r="E486" s="29">
        <v>42191</v>
      </c>
      <c r="F486">
        <v>5921900</v>
      </c>
      <c r="G486" s="30">
        <f>VLOOKUP(I486,[4]numerales!$A:$F,6,0)</f>
        <v>12400000</v>
      </c>
      <c r="H486" s="14">
        <f>VLOOKUP(I486,[4]numerales!$A:$B,2,0)</f>
        <v>270102</v>
      </c>
      <c r="I486" s="26">
        <v>121204</v>
      </c>
      <c r="J486" s="26"/>
      <c r="K486" s="1">
        <v>5000</v>
      </c>
      <c r="L486" s="26"/>
      <c r="Q486"/>
      <c r="R486"/>
      <c r="S486"/>
      <c r="T486"/>
    </row>
    <row r="487" spans="1:20" hidden="1" x14ac:dyDescent="0.25">
      <c r="A487" s="30">
        <v>50000249</v>
      </c>
      <c r="B487">
        <v>2561355</v>
      </c>
      <c r="C487" t="s">
        <v>209</v>
      </c>
      <c r="D487">
        <v>84075507</v>
      </c>
      <c r="E487" s="29">
        <v>42191</v>
      </c>
      <c r="F487">
        <v>30081638</v>
      </c>
      <c r="G487" s="30">
        <f>VLOOKUP(I487,[4]numerales!$A:$F,6,0)</f>
        <v>26800000</v>
      </c>
      <c r="H487" s="14">
        <f>VLOOKUP(I487,[4]numerales!$A:$B,2,0)</f>
        <v>360200</v>
      </c>
      <c r="I487" s="26">
        <v>360200</v>
      </c>
      <c r="J487" s="26"/>
      <c r="K487" s="1">
        <v>213100</v>
      </c>
      <c r="L487" s="26"/>
      <c r="Q487"/>
      <c r="R487"/>
      <c r="S487"/>
      <c r="T487"/>
    </row>
    <row r="488" spans="1:20" hidden="1" x14ac:dyDescent="0.25">
      <c r="A488" s="30">
        <v>50000249</v>
      </c>
      <c r="B488">
        <v>2561358</v>
      </c>
      <c r="C488" t="s">
        <v>209</v>
      </c>
      <c r="D488">
        <v>1098666580</v>
      </c>
      <c r="E488" s="29">
        <v>42191</v>
      </c>
      <c r="F488">
        <v>30178831</v>
      </c>
      <c r="G488" s="30">
        <f>VLOOKUP(I488,[4]numerales!$A:$F,6,0)</f>
        <v>923272421</v>
      </c>
      <c r="H488" s="14">
        <f>VLOOKUP(I488,[4]numerales!$A:$B,2,0)</f>
        <v>190101</v>
      </c>
      <c r="I488" s="26">
        <v>190101</v>
      </c>
      <c r="J488" s="26"/>
      <c r="K488" s="1">
        <v>107400</v>
      </c>
      <c r="L488" s="26"/>
      <c r="Q488"/>
      <c r="R488"/>
      <c r="S488"/>
      <c r="T488"/>
    </row>
    <row r="489" spans="1:20" hidden="1" x14ac:dyDescent="0.25">
      <c r="A489" s="30">
        <v>50000249</v>
      </c>
      <c r="B489">
        <v>2564534</v>
      </c>
      <c r="C489" t="s">
        <v>165</v>
      </c>
      <c r="D489">
        <v>76325254</v>
      </c>
      <c r="E489" s="29">
        <v>42191</v>
      </c>
      <c r="F489">
        <v>31130755</v>
      </c>
      <c r="G489" s="30">
        <f>VLOOKUP(I489,[4]numerales!$A:$F,6,0)</f>
        <v>923272421</v>
      </c>
      <c r="H489" s="14">
        <f>VLOOKUP(I489,[4]numerales!$A:$B,2,0)</f>
        <v>190101</v>
      </c>
      <c r="I489" s="26">
        <v>190101</v>
      </c>
      <c r="J489" s="26"/>
      <c r="K489" s="1">
        <v>107400</v>
      </c>
      <c r="L489" s="26"/>
      <c r="Q489"/>
      <c r="R489"/>
      <c r="S489"/>
      <c r="T489"/>
    </row>
    <row r="490" spans="1:20" hidden="1" x14ac:dyDescent="0.25">
      <c r="A490" s="30">
        <v>50000249</v>
      </c>
      <c r="B490">
        <v>2572067</v>
      </c>
      <c r="C490" t="s">
        <v>163</v>
      </c>
      <c r="D490">
        <v>45422768</v>
      </c>
      <c r="E490" s="29">
        <v>42191</v>
      </c>
      <c r="F490">
        <v>6630597</v>
      </c>
      <c r="G490" s="30">
        <f>VLOOKUP(I490,[4]numerales!$A:$F,6,0)</f>
        <v>923272193</v>
      </c>
      <c r="H490" s="14">
        <f>VLOOKUP(I490,[4]numerales!$A:$B,2,0)</f>
        <v>131401</v>
      </c>
      <c r="I490" s="26">
        <v>131401</v>
      </c>
      <c r="J490" s="26"/>
      <c r="K490" s="1">
        <v>47821366</v>
      </c>
      <c r="L490" s="26"/>
      <c r="Q490"/>
      <c r="R490"/>
      <c r="S490"/>
      <c r="T490"/>
    </row>
    <row r="491" spans="1:20" hidden="1" x14ac:dyDescent="0.25">
      <c r="A491" s="30">
        <v>50000249</v>
      </c>
      <c r="B491">
        <v>2572069</v>
      </c>
      <c r="C491" t="s">
        <v>163</v>
      </c>
      <c r="D491">
        <v>45435421</v>
      </c>
      <c r="E491" s="29">
        <v>42191</v>
      </c>
      <c r="F491">
        <v>31671192</v>
      </c>
      <c r="G491" s="30">
        <f>VLOOKUP(I491,[4]numerales!$A:$F,6,0)</f>
        <v>96300000</v>
      </c>
      <c r="H491" s="14">
        <f>VLOOKUP(I491,[4]numerales!$A:$B,2,0)</f>
        <v>190101</v>
      </c>
      <c r="I491" s="26">
        <v>121270</v>
      </c>
      <c r="J491" s="26"/>
      <c r="K491" s="1">
        <v>29000</v>
      </c>
      <c r="L491" s="26"/>
      <c r="Q491"/>
      <c r="R491"/>
      <c r="S491"/>
      <c r="T491"/>
    </row>
    <row r="492" spans="1:20" hidden="1" x14ac:dyDescent="0.25">
      <c r="A492" s="30">
        <v>50000249</v>
      </c>
      <c r="B492">
        <v>2572130</v>
      </c>
      <c r="C492" t="s">
        <v>163</v>
      </c>
      <c r="D492">
        <v>45435421</v>
      </c>
      <c r="E492" s="29">
        <v>42191</v>
      </c>
      <c r="F492">
        <v>31671192</v>
      </c>
      <c r="G492" s="30">
        <f>VLOOKUP(I492,[4]numerales!$A:$F,6,0)</f>
        <v>923272193</v>
      </c>
      <c r="H492" s="14">
        <f>VLOOKUP(I492,[4]numerales!$A:$B,2,0)</f>
        <v>131401</v>
      </c>
      <c r="I492" s="26">
        <v>131401</v>
      </c>
      <c r="J492" s="26"/>
      <c r="K492" s="1">
        <v>12000</v>
      </c>
      <c r="L492" s="26"/>
      <c r="Q492"/>
      <c r="R492"/>
      <c r="S492"/>
      <c r="T492"/>
    </row>
    <row r="493" spans="1:20" hidden="1" x14ac:dyDescent="0.25">
      <c r="A493" s="30">
        <v>50000249</v>
      </c>
      <c r="B493">
        <v>2572131</v>
      </c>
      <c r="C493" t="s">
        <v>163</v>
      </c>
      <c r="D493">
        <v>73102446</v>
      </c>
      <c r="E493" s="29">
        <v>42191</v>
      </c>
      <c r="F493">
        <v>6448140</v>
      </c>
      <c r="G493" s="30">
        <f>VLOOKUP(I493,[4]numerales!$A:$F,6,0)</f>
        <v>26800000</v>
      </c>
      <c r="H493" s="14">
        <f>VLOOKUP(I493,[4]numerales!$A:$B,2,0)</f>
        <v>360200</v>
      </c>
      <c r="I493" s="26">
        <v>360200</v>
      </c>
      <c r="J493" s="26"/>
      <c r="K493" s="1">
        <v>11000</v>
      </c>
      <c r="L493" s="26"/>
      <c r="Q493"/>
      <c r="R493"/>
      <c r="S493"/>
      <c r="T493"/>
    </row>
    <row r="494" spans="1:20" hidden="1" x14ac:dyDescent="0.25">
      <c r="A494" s="30">
        <v>50000249</v>
      </c>
      <c r="B494">
        <v>2606850</v>
      </c>
      <c r="C494" t="s">
        <v>158</v>
      </c>
      <c r="D494">
        <v>1045694923</v>
      </c>
      <c r="E494" s="29">
        <v>42191</v>
      </c>
      <c r="F494">
        <v>31459116</v>
      </c>
      <c r="G494" s="30">
        <f>VLOOKUP(I494,[4]numerales!$A:$F,6,0)</f>
        <v>923272421</v>
      </c>
      <c r="H494" s="14">
        <f>VLOOKUP(I494,[4]numerales!$A:$B,2,0)</f>
        <v>190101</v>
      </c>
      <c r="I494" s="26">
        <v>190101</v>
      </c>
      <c r="J494" s="26"/>
      <c r="K494" s="1">
        <v>107800</v>
      </c>
      <c r="L494" s="26"/>
      <c r="Q494"/>
      <c r="R494"/>
      <c r="S494"/>
      <c r="T494"/>
    </row>
    <row r="495" spans="1:20" hidden="1" x14ac:dyDescent="0.25">
      <c r="A495" s="30">
        <v>50000249</v>
      </c>
      <c r="B495">
        <v>2617317</v>
      </c>
      <c r="C495" t="s">
        <v>154</v>
      </c>
      <c r="D495">
        <v>28682160</v>
      </c>
      <c r="E495" s="29">
        <v>42191</v>
      </c>
      <c r="F495">
        <v>31345301</v>
      </c>
      <c r="G495" s="30">
        <f>VLOOKUP(I495,[4]numerales!$A:$F,6,0)</f>
        <v>11500000</v>
      </c>
      <c r="H495" s="14">
        <f>VLOOKUP(I495,[4]numerales!$A:$B,2,0)</f>
        <v>130101</v>
      </c>
      <c r="I495" s="26">
        <v>12102020</v>
      </c>
      <c r="J495" s="26"/>
      <c r="K495" s="1">
        <v>2240</v>
      </c>
      <c r="L495" s="26"/>
      <c r="Q495"/>
      <c r="R495"/>
      <c r="S495"/>
      <c r="T495"/>
    </row>
    <row r="496" spans="1:20" hidden="1" x14ac:dyDescent="0.25">
      <c r="A496" s="30">
        <v>50000249</v>
      </c>
      <c r="B496">
        <v>2617318</v>
      </c>
      <c r="C496" t="s">
        <v>154</v>
      </c>
      <c r="D496">
        <v>52762709</v>
      </c>
      <c r="E496" s="29">
        <v>42191</v>
      </c>
      <c r="F496">
        <v>7753294</v>
      </c>
      <c r="G496" s="30">
        <f>VLOOKUP(I496,[4]numerales!$A:$F,6,0)</f>
        <v>11500000</v>
      </c>
      <c r="H496" s="14">
        <f>VLOOKUP(I496,[4]numerales!$A:$B,2,0)</f>
        <v>130101</v>
      </c>
      <c r="I496" s="26">
        <v>12102118</v>
      </c>
      <c r="J496" s="26"/>
      <c r="K496" s="1">
        <v>12000</v>
      </c>
      <c r="L496" s="26"/>
      <c r="Q496"/>
      <c r="R496"/>
      <c r="S496"/>
      <c r="T496"/>
    </row>
    <row r="497" spans="1:20" hidden="1" x14ac:dyDescent="0.25">
      <c r="A497" s="30">
        <v>50000249</v>
      </c>
      <c r="B497">
        <v>2617323</v>
      </c>
      <c r="C497" t="s">
        <v>154</v>
      </c>
      <c r="D497">
        <v>19181688</v>
      </c>
      <c r="E497" s="29">
        <v>42191</v>
      </c>
      <c r="F497">
        <v>6888869</v>
      </c>
      <c r="G497" s="30">
        <f>VLOOKUP(I497,[4]numerales!$A:$F,6,0)</f>
        <v>11500000</v>
      </c>
      <c r="H497" s="14">
        <f>VLOOKUP(I497,[4]numerales!$A:$B,2,0)</f>
        <v>130101</v>
      </c>
      <c r="I497" s="26">
        <v>12102020</v>
      </c>
      <c r="J497" s="26"/>
      <c r="K497" s="1">
        <v>1360</v>
      </c>
      <c r="L497" s="26"/>
      <c r="Q497"/>
      <c r="R497"/>
      <c r="S497"/>
      <c r="T497"/>
    </row>
    <row r="498" spans="1:20" hidden="1" x14ac:dyDescent="0.25">
      <c r="A498" s="30">
        <v>50000249</v>
      </c>
      <c r="B498">
        <v>2620460</v>
      </c>
      <c r="C498" t="s">
        <v>181</v>
      </c>
      <c r="D498">
        <v>8001658504</v>
      </c>
      <c r="E498" s="29">
        <v>42191</v>
      </c>
      <c r="F498">
        <v>8848913</v>
      </c>
      <c r="G498" s="30">
        <f>VLOOKUP(I498,[4]numerales!$A:$F,6,0)</f>
        <v>12400000</v>
      </c>
      <c r="H498" s="14">
        <f>VLOOKUP(I498,[4]numerales!$A:$B,2,0)</f>
        <v>270108</v>
      </c>
      <c r="I498" s="26">
        <v>270108</v>
      </c>
      <c r="J498" s="26"/>
      <c r="K498" s="1">
        <v>4227318.09</v>
      </c>
      <c r="L498" s="26"/>
      <c r="Q498"/>
      <c r="R498"/>
      <c r="S498"/>
      <c r="T498"/>
    </row>
    <row r="499" spans="1:20" hidden="1" x14ac:dyDescent="0.25">
      <c r="A499" s="30">
        <v>50000249</v>
      </c>
      <c r="B499">
        <v>2620724</v>
      </c>
      <c r="C499" t="s">
        <v>181</v>
      </c>
      <c r="D499">
        <v>75069664</v>
      </c>
      <c r="E499" s="29">
        <v>42191</v>
      </c>
      <c r="F499">
        <v>31038598</v>
      </c>
      <c r="G499" s="30">
        <f>VLOOKUP(I499,[4]numerales!$A:$F,6,0)</f>
        <v>26800000</v>
      </c>
      <c r="H499" s="14">
        <f>VLOOKUP(I499,[4]numerales!$A:$B,2,0)</f>
        <v>360200</v>
      </c>
      <c r="I499" s="26">
        <v>360200</v>
      </c>
      <c r="J499" s="26"/>
      <c r="K499" s="1">
        <v>161977</v>
      </c>
      <c r="L499" s="26"/>
      <c r="Q499"/>
      <c r="R499"/>
      <c r="S499"/>
      <c r="T499"/>
    </row>
    <row r="500" spans="1:20" hidden="1" x14ac:dyDescent="0.25">
      <c r="A500" s="30">
        <v>50000249</v>
      </c>
      <c r="B500">
        <v>2620725</v>
      </c>
      <c r="C500" t="s">
        <v>181</v>
      </c>
      <c r="D500">
        <v>75069664</v>
      </c>
      <c r="E500" s="29">
        <v>42191</v>
      </c>
      <c r="F500">
        <v>31038598</v>
      </c>
      <c r="G500" s="30">
        <f>VLOOKUP(I500,[4]numerales!$A:$F,6,0)</f>
        <v>26800000</v>
      </c>
      <c r="H500" s="14">
        <f>VLOOKUP(I500,[4]numerales!$A:$B,2,0)</f>
        <v>360200</v>
      </c>
      <c r="I500" s="26">
        <v>360200</v>
      </c>
      <c r="J500" s="26"/>
      <c r="K500" s="1">
        <v>195686</v>
      </c>
      <c r="L500" s="26"/>
      <c r="Q500"/>
      <c r="R500"/>
      <c r="S500"/>
      <c r="T500"/>
    </row>
    <row r="501" spans="1:20" hidden="1" x14ac:dyDescent="0.25">
      <c r="A501" s="30">
        <v>50000249</v>
      </c>
      <c r="B501">
        <v>2620727</v>
      </c>
      <c r="C501" t="s">
        <v>181</v>
      </c>
      <c r="D501">
        <v>75069664</v>
      </c>
      <c r="E501" s="29">
        <v>42191</v>
      </c>
      <c r="F501">
        <v>31038598</v>
      </c>
      <c r="G501" s="30">
        <f>VLOOKUP(I501,[4]numerales!$A:$F,6,0)</f>
        <v>26800000</v>
      </c>
      <c r="H501" s="14">
        <f>VLOOKUP(I501,[4]numerales!$A:$B,2,0)</f>
        <v>360200</v>
      </c>
      <c r="I501" s="26">
        <v>360200</v>
      </c>
      <c r="J501" s="26"/>
      <c r="K501" s="1">
        <v>32400</v>
      </c>
      <c r="L501" s="26"/>
      <c r="Q501"/>
      <c r="R501"/>
      <c r="S501"/>
      <c r="T501"/>
    </row>
    <row r="502" spans="1:20" hidden="1" x14ac:dyDescent="0.25">
      <c r="A502" s="30">
        <v>50000249</v>
      </c>
      <c r="B502">
        <v>2620732</v>
      </c>
      <c r="C502" t="s">
        <v>181</v>
      </c>
      <c r="D502">
        <v>75069664</v>
      </c>
      <c r="E502" s="29">
        <v>42191</v>
      </c>
      <c r="F502">
        <v>31038598</v>
      </c>
      <c r="G502" s="30">
        <f>VLOOKUP(I502,[4]numerales!$A:$F,6,0)</f>
        <v>26800000</v>
      </c>
      <c r="H502" s="14">
        <f>VLOOKUP(I502,[4]numerales!$A:$B,2,0)</f>
        <v>360200</v>
      </c>
      <c r="I502" s="26">
        <v>360200</v>
      </c>
      <c r="J502" s="26"/>
      <c r="K502" s="1">
        <v>21400</v>
      </c>
      <c r="L502" s="26"/>
      <c r="Q502"/>
      <c r="R502"/>
      <c r="S502"/>
      <c r="T502"/>
    </row>
    <row r="503" spans="1:20" hidden="1" x14ac:dyDescent="0.25">
      <c r="A503" s="30">
        <v>50000249</v>
      </c>
      <c r="B503">
        <v>2621488</v>
      </c>
      <c r="C503" t="s">
        <v>191</v>
      </c>
      <c r="D503">
        <v>80423838</v>
      </c>
      <c r="E503" s="29">
        <v>42191</v>
      </c>
      <c r="F503">
        <v>35061329</v>
      </c>
      <c r="G503" s="30">
        <f>VLOOKUP(I503,[4]numerales!$A:$F,6,0)</f>
        <v>12200000</v>
      </c>
      <c r="H503" s="14">
        <f>VLOOKUP(I503,[4]numerales!$A:$B,2,0)</f>
        <v>250101</v>
      </c>
      <c r="I503" s="26">
        <v>121225</v>
      </c>
      <c r="J503" s="26"/>
      <c r="K503" s="1">
        <v>52000</v>
      </c>
      <c r="L503" s="26"/>
      <c r="Q503"/>
      <c r="R503"/>
      <c r="S503"/>
      <c r="T503"/>
    </row>
    <row r="504" spans="1:20" hidden="1" x14ac:dyDescent="0.25">
      <c r="A504" s="30">
        <v>50000249</v>
      </c>
      <c r="B504">
        <v>2642142</v>
      </c>
      <c r="C504" t="s">
        <v>154</v>
      </c>
      <c r="D504">
        <v>52958446</v>
      </c>
      <c r="E504" s="29">
        <v>42191</v>
      </c>
      <c r="F504">
        <v>3305000</v>
      </c>
      <c r="G504" s="30">
        <f>VLOOKUP(I504,[4]numerales!$A:$F,6,0)</f>
        <v>923272421</v>
      </c>
      <c r="H504" s="14">
        <f>VLOOKUP(I504,[4]numerales!$A:$B,2,0)</f>
        <v>190101</v>
      </c>
      <c r="I504" s="26">
        <v>190101</v>
      </c>
      <c r="J504" s="26"/>
      <c r="K504" s="1">
        <v>5500</v>
      </c>
      <c r="L504" s="26"/>
      <c r="Q504"/>
      <c r="R504"/>
      <c r="S504"/>
      <c r="T504"/>
    </row>
    <row r="505" spans="1:20" hidden="1" x14ac:dyDescent="0.25">
      <c r="A505" s="30">
        <v>50000249</v>
      </c>
      <c r="B505">
        <v>2642732</v>
      </c>
      <c r="C505" t="s">
        <v>154</v>
      </c>
      <c r="D505">
        <v>8300586777</v>
      </c>
      <c r="E505" s="29">
        <v>42191</v>
      </c>
      <c r="F505">
        <v>3693000</v>
      </c>
      <c r="G505" s="30">
        <f>VLOOKUP(I505,[4]numerales!$A:$F,6,0)</f>
        <v>12800000</v>
      </c>
      <c r="H505" s="14">
        <f>VLOOKUP(I505,[4]numerales!$A:$B,2,0)</f>
        <v>350300</v>
      </c>
      <c r="I505" s="26">
        <v>350300</v>
      </c>
      <c r="J505" s="26"/>
      <c r="K505" s="1">
        <v>1538670</v>
      </c>
      <c r="L505" s="26"/>
      <c r="Q505"/>
      <c r="R505"/>
      <c r="S505"/>
      <c r="T505"/>
    </row>
    <row r="506" spans="1:20" hidden="1" x14ac:dyDescent="0.25">
      <c r="A506" s="30">
        <v>50000249</v>
      </c>
      <c r="B506">
        <v>2645837</v>
      </c>
      <c r="C506" t="s">
        <v>190</v>
      </c>
      <c r="D506">
        <v>1128434582</v>
      </c>
      <c r="E506" s="29">
        <v>42191</v>
      </c>
      <c r="F506">
        <v>30038301</v>
      </c>
      <c r="G506" s="30">
        <f>VLOOKUP(I506,[4]numerales!$A:$F,6,0)</f>
        <v>12400000</v>
      </c>
      <c r="H506" s="14">
        <f>VLOOKUP(I506,[4]numerales!$A:$B,2,0)</f>
        <v>270102</v>
      </c>
      <c r="I506" s="26">
        <v>121204</v>
      </c>
      <c r="J506" s="26"/>
      <c r="K506" s="1">
        <v>5000</v>
      </c>
      <c r="L506" s="26"/>
      <c r="Q506"/>
      <c r="R506"/>
      <c r="S506"/>
      <c r="T506"/>
    </row>
    <row r="507" spans="1:20" hidden="1" x14ac:dyDescent="0.25">
      <c r="A507" s="30">
        <v>50000249</v>
      </c>
      <c r="B507">
        <v>2647779</v>
      </c>
      <c r="C507" t="s">
        <v>171</v>
      </c>
      <c r="D507">
        <v>31830818</v>
      </c>
      <c r="E507" s="29">
        <v>42191</v>
      </c>
      <c r="F507">
        <v>32185144</v>
      </c>
      <c r="G507" s="30">
        <f>VLOOKUP(I507,[4]numerales!$A:$F,6,0)</f>
        <v>923272193</v>
      </c>
      <c r="H507" s="14">
        <f>VLOOKUP(I507,[4]numerales!$A:$B,2,0)</f>
        <v>131401</v>
      </c>
      <c r="I507" s="26">
        <v>131401</v>
      </c>
      <c r="J507" s="26"/>
      <c r="K507" s="1">
        <v>3137176.24</v>
      </c>
      <c r="L507" s="26"/>
      <c r="Q507"/>
      <c r="R507"/>
      <c r="S507"/>
      <c r="T507"/>
    </row>
    <row r="508" spans="1:20" hidden="1" x14ac:dyDescent="0.25">
      <c r="A508" s="30">
        <v>50000249</v>
      </c>
      <c r="B508">
        <v>2647781</v>
      </c>
      <c r="C508" t="s">
        <v>171</v>
      </c>
      <c r="D508">
        <v>16941625</v>
      </c>
      <c r="E508" s="29">
        <v>42191</v>
      </c>
      <c r="F508">
        <v>31923689</v>
      </c>
      <c r="G508" s="30">
        <f>VLOOKUP(I508,[4]numerales!$A:$F,6,0)</f>
        <v>12400000</v>
      </c>
      <c r="H508" s="14">
        <f>VLOOKUP(I508,[4]numerales!$A:$B,2,0)</f>
        <v>270102</v>
      </c>
      <c r="I508" s="26">
        <v>121204</v>
      </c>
      <c r="J508" s="26"/>
      <c r="K508" s="1">
        <v>5000</v>
      </c>
      <c r="L508" s="26"/>
      <c r="Q508"/>
      <c r="R508"/>
      <c r="S508"/>
      <c r="T508"/>
    </row>
    <row r="509" spans="1:20" hidden="1" x14ac:dyDescent="0.25">
      <c r="A509" s="30">
        <v>50000249</v>
      </c>
      <c r="B509">
        <v>5211725</v>
      </c>
      <c r="C509" t="s">
        <v>154</v>
      </c>
      <c r="D509">
        <v>5211725</v>
      </c>
      <c r="E509" s="29">
        <v>42191</v>
      </c>
      <c r="F509">
        <v>31376204</v>
      </c>
      <c r="G509" s="30">
        <f>VLOOKUP(I509,[4]numerales!$A:$F,6,0)</f>
        <v>910300000</v>
      </c>
      <c r="H509" s="14">
        <f>VLOOKUP(I509,[4]numerales!$A:$B,2,0)</f>
        <v>130113</v>
      </c>
      <c r="I509" s="26">
        <v>130113</v>
      </c>
      <c r="J509" s="26"/>
      <c r="K509" s="1">
        <v>82871</v>
      </c>
      <c r="L509" s="26"/>
      <c r="Q509"/>
      <c r="R509"/>
      <c r="S509"/>
      <c r="T509"/>
    </row>
    <row r="510" spans="1:20" hidden="1" x14ac:dyDescent="0.25">
      <c r="A510" s="30">
        <v>50000249</v>
      </c>
      <c r="B510">
        <v>7118168</v>
      </c>
      <c r="C510" t="s">
        <v>170</v>
      </c>
      <c r="D510">
        <v>43618721</v>
      </c>
      <c r="E510" s="29">
        <v>42191</v>
      </c>
      <c r="F510">
        <v>5977602</v>
      </c>
      <c r="G510" s="30">
        <f>VLOOKUP(I510,[4]numerales!$A:$F,6,0)</f>
        <v>923272421</v>
      </c>
      <c r="H510" s="14">
        <f>VLOOKUP(I510,[4]numerales!$A:$B,2,0)</f>
        <v>190101</v>
      </c>
      <c r="I510" s="26">
        <v>190101</v>
      </c>
      <c r="J510" s="26"/>
      <c r="K510" s="1">
        <v>107400</v>
      </c>
      <c r="L510" s="26"/>
      <c r="Q510"/>
      <c r="R510"/>
      <c r="S510"/>
      <c r="T510"/>
    </row>
    <row r="511" spans="1:20" hidden="1" x14ac:dyDescent="0.25">
      <c r="A511" s="30">
        <v>50000249</v>
      </c>
      <c r="B511">
        <v>24446864</v>
      </c>
      <c r="C511" t="s">
        <v>154</v>
      </c>
      <c r="D511">
        <v>52383800</v>
      </c>
      <c r="E511" s="29">
        <v>42191</v>
      </c>
      <c r="F511">
        <v>7498991</v>
      </c>
      <c r="G511" s="30">
        <f>VLOOKUP(I511,[4]numerales!$A:$F,6,0)</f>
        <v>923272421</v>
      </c>
      <c r="H511" s="14">
        <f>VLOOKUP(I511,[4]numerales!$A:$B,2,0)</f>
        <v>190101</v>
      </c>
      <c r="I511" s="26">
        <v>190101</v>
      </c>
      <c r="J511" s="26"/>
      <c r="K511" s="1">
        <v>107400</v>
      </c>
      <c r="L511" s="26"/>
      <c r="Q511"/>
      <c r="R511"/>
      <c r="S511"/>
      <c r="T511"/>
    </row>
    <row r="512" spans="1:20" hidden="1" x14ac:dyDescent="0.25">
      <c r="A512" s="30">
        <v>50000249</v>
      </c>
      <c r="B512">
        <v>27441486</v>
      </c>
      <c r="C512" t="s">
        <v>154</v>
      </c>
      <c r="D512">
        <v>53101067</v>
      </c>
      <c r="E512" s="29">
        <v>42191</v>
      </c>
      <c r="F512">
        <v>3098235</v>
      </c>
      <c r="G512" s="30">
        <f>VLOOKUP(I512,[4]numerales!$A:$F,6,0)</f>
        <v>12400000</v>
      </c>
      <c r="H512" s="14">
        <f>VLOOKUP(I512,[4]numerales!$A:$B,2,0)</f>
        <v>270102</v>
      </c>
      <c r="I512" s="26">
        <v>121204</v>
      </c>
      <c r="J512" s="26"/>
      <c r="K512" s="1">
        <v>5000</v>
      </c>
      <c r="L512" s="26"/>
      <c r="Q512"/>
      <c r="R512"/>
      <c r="S512"/>
      <c r="T512"/>
    </row>
    <row r="513" spans="1:20" hidden="1" x14ac:dyDescent="0.25">
      <c r="A513" s="30">
        <v>50000249</v>
      </c>
      <c r="B513">
        <v>32460285</v>
      </c>
      <c r="C513" t="s">
        <v>154</v>
      </c>
      <c r="D513">
        <v>53140649</v>
      </c>
      <c r="E513" s="29">
        <v>42191</v>
      </c>
      <c r="F513">
        <v>6861519</v>
      </c>
      <c r="G513" s="30">
        <f>VLOOKUP(I513,[4]numerales!$A:$F,6,0)</f>
        <v>923272421</v>
      </c>
      <c r="H513" s="14">
        <f>VLOOKUP(I513,[4]numerales!$A:$B,2,0)</f>
        <v>190101</v>
      </c>
      <c r="I513" s="26">
        <v>190101</v>
      </c>
      <c r="J513" s="26"/>
      <c r="K513" s="1">
        <v>107400</v>
      </c>
      <c r="L513" s="26"/>
      <c r="Q513"/>
      <c r="R513"/>
      <c r="S513"/>
      <c r="T513"/>
    </row>
    <row r="514" spans="1:20" hidden="1" x14ac:dyDescent="0.25">
      <c r="A514" s="30">
        <v>50000249</v>
      </c>
      <c r="B514">
        <v>34841834</v>
      </c>
      <c r="C514" t="s">
        <v>170</v>
      </c>
      <c r="D514">
        <v>1128274613</v>
      </c>
      <c r="E514" s="29">
        <v>42191</v>
      </c>
      <c r="F514">
        <v>2660145</v>
      </c>
      <c r="G514" s="30">
        <f>VLOOKUP(I514,[4]numerales!$A:$F,6,0)</f>
        <v>923272421</v>
      </c>
      <c r="H514" s="14">
        <f>VLOOKUP(I514,[4]numerales!$A:$B,2,0)</f>
        <v>190101</v>
      </c>
      <c r="I514" s="26">
        <v>190101</v>
      </c>
      <c r="J514" s="26"/>
      <c r="K514" s="1">
        <v>107400</v>
      </c>
      <c r="L514" s="26"/>
      <c r="Q514"/>
      <c r="R514"/>
      <c r="S514"/>
      <c r="T514"/>
    </row>
    <row r="515" spans="1:20" hidden="1" x14ac:dyDescent="0.25">
      <c r="A515" s="30">
        <v>50000249</v>
      </c>
      <c r="B515">
        <v>35547986</v>
      </c>
      <c r="C515" t="s">
        <v>180</v>
      </c>
      <c r="D515">
        <v>78075290</v>
      </c>
      <c r="E515" s="29">
        <v>42191</v>
      </c>
      <c r="F515">
        <v>30179320</v>
      </c>
      <c r="G515" s="30">
        <f>VLOOKUP(I515,[4]numerales!$A:$F,6,0)</f>
        <v>12400000</v>
      </c>
      <c r="H515" s="14">
        <f>VLOOKUP(I515,[4]numerales!$A:$B,2,0)</f>
        <v>270102</v>
      </c>
      <c r="I515" s="26">
        <v>121204</v>
      </c>
      <c r="J515" s="26"/>
      <c r="K515" s="1">
        <v>5000</v>
      </c>
      <c r="L515" s="26"/>
      <c r="Q515"/>
      <c r="R515"/>
      <c r="S515"/>
      <c r="T515"/>
    </row>
    <row r="516" spans="1:20" hidden="1" x14ac:dyDescent="0.25">
      <c r="A516" s="30">
        <v>50000249</v>
      </c>
      <c r="B516">
        <v>35547987</v>
      </c>
      <c r="C516" t="s">
        <v>180</v>
      </c>
      <c r="D516">
        <v>1102832831</v>
      </c>
      <c r="E516" s="29">
        <v>42191</v>
      </c>
      <c r="F516">
        <v>30434711</v>
      </c>
      <c r="G516" s="30">
        <f>VLOOKUP(I516,[4]numerales!$A:$F,6,0)</f>
        <v>12400000</v>
      </c>
      <c r="H516" s="14">
        <f>VLOOKUP(I516,[4]numerales!$A:$B,2,0)</f>
        <v>270102</v>
      </c>
      <c r="I516" s="26">
        <v>121204</v>
      </c>
      <c r="J516" s="26"/>
      <c r="K516" s="1">
        <v>5000</v>
      </c>
      <c r="L516" s="26"/>
      <c r="Q516"/>
      <c r="R516"/>
      <c r="S516"/>
      <c r="T516"/>
    </row>
    <row r="517" spans="1:20" hidden="1" x14ac:dyDescent="0.25">
      <c r="A517" s="30">
        <v>50000249</v>
      </c>
      <c r="B517">
        <v>35882869</v>
      </c>
      <c r="C517" t="s">
        <v>158</v>
      </c>
      <c r="D517">
        <v>72162113</v>
      </c>
      <c r="E517" s="29">
        <v>42191</v>
      </c>
      <c r="F517">
        <v>3635986</v>
      </c>
      <c r="G517" s="30">
        <f>VLOOKUP(I517,[4]numerales!$A:$F,6,0)</f>
        <v>96400000</v>
      </c>
      <c r="H517" s="14">
        <f>VLOOKUP(I517,[4]numerales!$A:$B,2,0)</f>
        <v>370101</v>
      </c>
      <c r="I517" s="26">
        <v>121280</v>
      </c>
      <c r="J517" s="26"/>
      <c r="K517" s="1">
        <v>5400</v>
      </c>
      <c r="L517" s="26"/>
      <c r="Q517"/>
      <c r="R517"/>
      <c r="S517"/>
      <c r="T517"/>
    </row>
    <row r="518" spans="1:20" hidden="1" x14ac:dyDescent="0.25">
      <c r="A518" s="30">
        <v>50000249</v>
      </c>
      <c r="B518">
        <v>36418713</v>
      </c>
      <c r="C518" t="s">
        <v>154</v>
      </c>
      <c r="D518">
        <v>1020729842</v>
      </c>
      <c r="E518" s="29">
        <v>42191</v>
      </c>
      <c r="F518">
        <v>2266018</v>
      </c>
      <c r="G518" s="30">
        <f>VLOOKUP(I518,[4]numerales!$A:$F,6,0)</f>
        <v>12400000</v>
      </c>
      <c r="H518" s="14">
        <f>VLOOKUP(I518,[4]numerales!$A:$B,2,0)</f>
        <v>270102</v>
      </c>
      <c r="I518" s="26">
        <v>121204</v>
      </c>
      <c r="J518" s="26"/>
      <c r="K518" s="1">
        <v>5000</v>
      </c>
      <c r="L518" s="26"/>
      <c r="Q518"/>
      <c r="R518"/>
      <c r="S518"/>
      <c r="T518"/>
    </row>
    <row r="519" spans="1:20" hidden="1" x14ac:dyDescent="0.25">
      <c r="A519" s="30">
        <v>50000249</v>
      </c>
      <c r="B519">
        <v>36564134</v>
      </c>
      <c r="C519" t="s">
        <v>154</v>
      </c>
      <c r="D519">
        <v>52530776</v>
      </c>
      <c r="E519" s="29">
        <v>42191</v>
      </c>
      <c r="F519">
        <v>30174163</v>
      </c>
      <c r="G519" s="30">
        <f>VLOOKUP(I519,[4]numerales!$A:$F,6,0)</f>
        <v>12400000</v>
      </c>
      <c r="H519" s="14">
        <f>VLOOKUP(I519,[4]numerales!$A:$B,2,0)</f>
        <v>270102</v>
      </c>
      <c r="I519" s="26">
        <v>121204</v>
      </c>
      <c r="J519" s="26"/>
      <c r="K519" s="1">
        <v>5000</v>
      </c>
      <c r="L519" s="26"/>
      <c r="Q519"/>
      <c r="R519"/>
      <c r="S519"/>
      <c r="T519"/>
    </row>
    <row r="520" spans="1:20" hidden="1" x14ac:dyDescent="0.25">
      <c r="A520" s="30">
        <v>50000249</v>
      </c>
      <c r="B520">
        <v>39047484</v>
      </c>
      <c r="C520" t="s">
        <v>154</v>
      </c>
      <c r="D520">
        <v>19482716</v>
      </c>
      <c r="E520" s="29">
        <v>42191</v>
      </c>
      <c r="F520">
        <v>31121199</v>
      </c>
      <c r="G520" s="30">
        <f>VLOOKUP(I520,[4]numerales!$A:$F,6,0)</f>
        <v>96400000</v>
      </c>
      <c r="H520" s="14">
        <f>VLOOKUP(I520,[4]numerales!$A:$B,2,0)</f>
        <v>370101</v>
      </c>
      <c r="I520" s="26">
        <v>121280</v>
      </c>
      <c r="J520" s="26"/>
      <c r="K520" s="1">
        <v>44000</v>
      </c>
      <c r="L520" s="26"/>
      <c r="Q520"/>
      <c r="R520"/>
      <c r="S520"/>
      <c r="T520"/>
    </row>
    <row r="521" spans="1:20" hidden="1" x14ac:dyDescent="0.25">
      <c r="A521" s="30">
        <v>50000249</v>
      </c>
      <c r="B521">
        <v>39342005</v>
      </c>
      <c r="C521" t="s">
        <v>158</v>
      </c>
      <c r="D521">
        <v>1045691113</v>
      </c>
      <c r="E521" s="29">
        <v>42191</v>
      </c>
      <c r="F521">
        <v>30438000</v>
      </c>
      <c r="G521" s="30">
        <f>VLOOKUP(I521,[4]numerales!$A:$F,6,0)</f>
        <v>923272421</v>
      </c>
      <c r="H521" s="14">
        <f>VLOOKUP(I521,[4]numerales!$A:$B,2,0)</f>
        <v>190101</v>
      </c>
      <c r="I521" s="26">
        <v>190101</v>
      </c>
      <c r="J521" s="26"/>
      <c r="K521" s="1">
        <v>107400</v>
      </c>
      <c r="L521" s="26"/>
      <c r="Q521"/>
      <c r="R521"/>
      <c r="S521"/>
      <c r="T521"/>
    </row>
    <row r="522" spans="1:20" hidden="1" x14ac:dyDescent="0.25">
      <c r="A522" s="30">
        <v>50000249</v>
      </c>
      <c r="B522">
        <v>39471138</v>
      </c>
      <c r="C522" t="s">
        <v>43</v>
      </c>
      <c r="D522">
        <v>8001031961</v>
      </c>
      <c r="E522" s="29">
        <v>42191</v>
      </c>
      <c r="F522">
        <v>5840514</v>
      </c>
      <c r="G522" s="30">
        <f>VLOOKUP(I522,[4]numerales!$A:$F,6,0)</f>
        <v>923272193</v>
      </c>
      <c r="H522" s="14">
        <f>VLOOKUP(I522,[4]numerales!$A:$B,2,0)</f>
        <v>131401</v>
      </c>
      <c r="I522" s="26">
        <v>131401</v>
      </c>
      <c r="J522" s="26"/>
      <c r="K522" s="1">
        <v>266929</v>
      </c>
      <c r="L522" s="26"/>
      <c r="Q522"/>
      <c r="R522"/>
      <c r="S522"/>
      <c r="T522"/>
    </row>
    <row r="523" spans="1:20" hidden="1" x14ac:dyDescent="0.25">
      <c r="A523" s="30">
        <v>50000249</v>
      </c>
      <c r="B523">
        <v>39471139</v>
      </c>
      <c r="C523" t="s">
        <v>43</v>
      </c>
      <c r="D523">
        <v>8001031961</v>
      </c>
      <c r="E523" s="29">
        <v>42191</v>
      </c>
      <c r="F523">
        <v>5840514</v>
      </c>
      <c r="G523" s="30">
        <f>VLOOKUP(I523,[4]numerales!$A:$F,6,0)</f>
        <v>923272193</v>
      </c>
      <c r="H523" s="14">
        <f>VLOOKUP(I523,[4]numerales!$A:$B,2,0)</f>
        <v>131401</v>
      </c>
      <c r="I523" s="26">
        <v>131401</v>
      </c>
      <c r="J523" s="26"/>
      <c r="K523" s="1">
        <v>266907</v>
      </c>
      <c r="L523" s="26"/>
      <c r="Q523"/>
      <c r="R523"/>
      <c r="S523"/>
      <c r="T523"/>
    </row>
    <row r="524" spans="1:20" hidden="1" x14ac:dyDescent="0.25">
      <c r="A524" s="30">
        <v>50000249</v>
      </c>
      <c r="B524">
        <v>39531157</v>
      </c>
      <c r="C524" t="s">
        <v>170</v>
      </c>
      <c r="D524">
        <v>72315156</v>
      </c>
      <c r="E524" s="29">
        <v>42191</v>
      </c>
      <c r="F524">
        <v>3132795</v>
      </c>
      <c r="G524" s="30">
        <f>VLOOKUP(I524,[4]numerales!$A:$F,6,0)</f>
        <v>923272421</v>
      </c>
      <c r="H524" s="14">
        <f>VLOOKUP(I524,[4]numerales!$A:$B,2,0)</f>
        <v>190101</v>
      </c>
      <c r="I524" s="26">
        <v>190101</v>
      </c>
      <c r="J524" s="26"/>
      <c r="K524" s="1">
        <v>108000</v>
      </c>
      <c r="L524" s="26"/>
      <c r="Q524"/>
      <c r="R524"/>
      <c r="S524"/>
      <c r="T524"/>
    </row>
    <row r="525" spans="1:20" hidden="1" x14ac:dyDescent="0.25">
      <c r="A525" s="30">
        <v>50000249</v>
      </c>
      <c r="B525">
        <v>39531237</v>
      </c>
      <c r="C525" t="s">
        <v>170</v>
      </c>
      <c r="D525">
        <v>71365054</v>
      </c>
      <c r="E525" s="29">
        <v>42191</v>
      </c>
      <c r="F525">
        <v>2699099</v>
      </c>
      <c r="G525" s="30">
        <f>VLOOKUP(I525,[4]numerales!$A:$F,6,0)</f>
        <v>923272421</v>
      </c>
      <c r="H525" s="14">
        <f>VLOOKUP(I525,[4]numerales!$A:$B,2,0)</f>
        <v>190101</v>
      </c>
      <c r="I525" s="26">
        <v>190101</v>
      </c>
      <c r="J525" s="26"/>
      <c r="K525" s="1">
        <v>107400</v>
      </c>
      <c r="L525" s="26"/>
      <c r="Q525"/>
      <c r="R525"/>
      <c r="S525"/>
      <c r="T525"/>
    </row>
    <row r="526" spans="1:20" hidden="1" x14ac:dyDescent="0.25">
      <c r="A526" s="30">
        <v>50000249</v>
      </c>
      <c r="B526">
        <v>39557309</v>
      </c>
      <c r="C526" t="s">
        <v>154</v>
      </c>
      <c r="D526">
        <v>53021184</v>
      </c>
      <c r="E526" s="29">
        <v>42191</v>
      </c>
      <c r="F526">
        <v>30153385</v>
      </c>
      <c r="G526" s="30">
        <f>VLOOKUP(I526,[4]numerales!$A:$F,6,0)</f>
        <v>12400000</v>
      </c>
      <c r="H526" s="14">
        <f>VLOOKUP(I526,[4]numerales!$A:$B,2,0)</f>
        <v>270102</v>
      </c>
      <c r="I526" s="26">
        <v>121204</v>
      </c>
      <c r="J526" s="26"/>
      <c r="K526" s="1">
        <v>5000</v>
      </c>
      <c r="L526" s="26"/>
      <c r="Q526"/>
      <c r="R526"/>
      <c r="S526"/>
      <c r="T526"/>
    </row>
    <row r="527" spans="1:20" hidden="1" x14ac:dyDescent="0.25">
      <c r="A527" s="30">
        <v>50000249</v>
      </c>
      <c r="B527">
        <v>40625642</v>
      </c>
      <c r="C527" t="s">
        <v>157</v>
      </c>
      <c r="D527">
        <v>45420462</v>
      </c>
      <c r="E527" s="29">
        <v>42191</v>
      </c>
      <c r="F527">
        <v>31572446</v>
      </c>
      <c r="G527" s="30">
        <f>VLOOKUP(I527,[4]numerales!$A:$F,6,0)</f>
        <v>923272193</v>
      </c>
      <c r="H527" s="14">
        <f>VLOOKUP(I527,[4]numerales!$A:$B,2,0)</f>
        <v>131401</v>
      </c>
      <c r="I527" s="26">
        <v>131401</v>
      </c>
      <c r="J527" s="26"/>
      <c r="K527" s="1">
        <v>3056864</v>
      </c>
      <c r="L527" s="26"/>
      <c r="Q527"/>
      <c r="R527"/>
      <c r="S527"/>
      <c r="T527"/>
    </row>
    <row r="528" spans="1:20" hidden="1" x14ac:dyDescent="0.25">
      <c r="A528" s="30">
        <v>50000249</v>
      </c>
      <c r="B528">
        <v>41055475</v>
      </c>
      <c r="C528" t="s">
        <v>213</v>
      </c>
      <c r="D528">
        <v>8999994650</v>
      </c>
      <c r="E528" s="29">
        <v>42191</v>
      </c>
      <c r="F528">
        <v>8795356</v>
      </c>
      <c r="G528" s="30">
        <f>VLOOKUP(I528,[4]numerales!$A:$F,6,0)</f>
        <v>96400000</v>
      </c>
      <c r="H528" s="14">
        <f>VLOOKUP(I528,[4]numerales!$A:$B,2,0)</f>
        <v>370101</v>
      </c>
      <c r="I528" s="26">
        <v>270910</v>
      </c>
      <c r="J528" s="26"/>
      <c r="K528" s="1">
        <v>870010.71</v>
      </c>
      <c r="L528" s="26"/>
      <c r="Q528"/>
      <c r="R528"/>
      <c r="S528"/>
      <c r="T528"/>
    </row>
    <row r="529" spans="1:20" hidden="1" x14ac:dyDescent="0.25">
      <c r="A529" s="30">
        <v>50000249</v>
      </c>
      <c r="B529">
        <v>41055476</v>
      </c>
      <c r="C529" t="s">
        <v>213</v>
      </c>
      <c r="D529">
        <v>8999994650</v>
      </c>
      <c r="E529" s="29">
        <v>42191</v>
      </c>
      <c r="F529">
        <v>8795356</v>
      </c>
      <c r="G529" s="30">
        <f>VLOOKUP(I529,[4]numerales!$A:$F,6,0)</f>
        <v>96400000</v>
      </c>
      <c r="H529" s="14">
        <f>VLOOKUP(I529,[4]numerales!$A:$B,2,0)</f>
        <v>370101</v>
      </c>
      <c r="I529" s="26">
        <v>270910</v>
      </c>
      <c r="J529" s="26"/>
      <c r="K529" s="1">
        <v>88640.93</v>
      </c>
      <c r="L529" s="26"/>
      <c r="Q529"/>
      <c r="R529"/>
      <c r="S529"/>
      <c r="T529"/>
    </row>
    <row r="530" spans="1:20" hidden="1" x14ac:dyDescent="0.25">
      <c r="A530" s="30">
        <v>50000249</v>
      </c>
      <c r="B530">
        <v>41776769</v>
      </c>
      <c r="C530" t="s">
        <v>154</v>
      </c>
      <c r="D530">
        <v>22503761</v>
      </c>
      <c r="E530" s="29">
        <v>42191</v>
      </c>
      <c r="F530">
        <v>31066527</v>
      </c>
      <c r="G530" s="30">
        <f>VLOOKUP(I530,[4]numerales!$A:$F,6,0)</f>
        <v>96400000</v>
      </c>
      <c r="H530" s="14">
        <f>VLOOKUP(I530,[4]numerales!$A:$B,2,0)</f>
        <v>370101</v>
      </c>
      <c r="I530" s="26">
        <v>121280</v>
      </c>
      <c r="J530" s="26"/>
      <c r="K530" s="1">
        <v>5800</v>
      </c>
      <c r="L530" s="26"/>
      <c r="Q530"/>
      <c r="R530"/>
      <c r="S530"/>
      <c r="T530"/>
    </row>
    <row r="531" spans="1:20" hidden="1" x14ac:dyDescent="0.25">
      <c r="A531" s="30">
        <v>50000249</v>
      </c>
      <c r="B531">
        <v>41776772</v>
      </c>
      <c r="C531" t="s">
        <v>154</v>
      </c>
      <c r="D531">
        <v>8510737</v>
      </c>
      <c r="E531" s="29">
        <v>42191</v>
      </c>
      <c r="F531">
        <v>30123590</v>
      </c>
      <c r="G531" s="30">
        <f>VLOOKUP(I531,[4]numerales!$A:$F,6,0)</f>
        <v>96400000</v>
      </c>
      <c r="H531" s="14">
        <f>VLOOKUP(I531,[4]numerales!$A:$B,2,0)</f>
        <v>370101</v>
      </c>
      <c r="I531" s="26">
        <v>121280</v>
      </c>
      <c r="J531" s="26"/>
      <c r="K531" s="1">
        <v>5800</v>
      </c>
      <c r="L531" s="26"/>
      <c r="Q531"/>
      <c r="R531"/>
      <c r="S531"/>
      <c r="T531"/>
    </row>
    <row r="532" spans="1:20" hidden="1" x14ac:dyDescent="0.25">
      <c r="A532" s="30">
        <v>50000249</v>
      </c>
      <c r="B532">
        <v>41776901</v>
      </c>
      <c r="C532" t="s">
        <v>154</v>
      </c>
      <c r="D532">
        <v>1022388360</v>
      </c>
      <c r="E532" s="29">
        <v>42191</v>
      </c>
      <c r="F532">
        <v>31150267</v>
      </c>
      <c r="G532" s="30">
        <f>VLOOKUP(I532,[4]numerales!$A:$F,6,0)</f>
        <v>12400000</v>
      </c>
      <c r="H532" s="14">
        <f>VLOOKUP(I532,[4]numerales!$A:$B,2,0)</f>
        <v>270102</v>
      </c>
      <c r="I532" s="26">
        <v>270102</v>
      </c>
      <c r="J532" s="26"/>
      <c r="K532" s="1">
        <v>800</v>
      </c>
      <c r="L532" s="26"/>
      <c r="Q532"/>
      <c r="R532"/>
      <c r="S532"/>
      <c r="T532"/>
    </row>
    <row r="533" spans="1:20" hidden="1" x14ac:dyDescent="0.25">
      <c r="A533" s="30">
        <v>50000249</v>
      </c>
      <c r="B533">
        <v>41776918</v>
      </c>
      <c r="C533" t="s">
        <v>154</v>
      </c>
      <c r="D533">
        <v>1010206339</v>
      </c>
      <c r="E533" s="29">
        <v>42191</v>
      </c>
      <c r="F533">
        <v>31443518</v>
      </c>
      <c r="G533" s="30">
        <f>VLOOKUP(I533,[4]numerales!$A:$F,6,0)</f>
        <v>12400000</v>
      </c>
      <c r="H533" s="14">
        <f>VLOOKUP(I533,[4]numerales!$A:$B,2,0)</f>
        <v>270102</v>
      </c>
      <c r="I533" s="26">
        <v>121204</v>
      </c>
      <c r="J533" s="26"/>
      <c r="K533" s="1">
        <v>5000</v>
      </c>
      <c r="L533" s="26"/>
      <c r="Q533"/>
      <c r="R533"/>
      <c r="S533"/>
      <c r="T533"/>
    </row>
    <row r="534" spans="1:20" hidden="1" x14ac:dyDescent="0.25">
      <c r="A534" s="30">
        <v>50000249</v>
      </c>
      <c r="B534">
        <v>41776948</v>
      </c>
      <c r="C534" t="s">
        <v>154</v>
      </c>
      <c r="D534">
        <v>80178281</v>
      </c>
      <c r="E534" s="29">
        <v>42191</v>
      </c>
      <c r="F534">
        <v>7032525</v>
      </c>
      <c r="G534" s="30">
        <f>VLOOKUP(I534,[4]numerales!$A:$F,6,0)</f>
        <v>12200000</v>
      </c>
      <c r="H534" s="14">
        <f>VLOOKUP(I534,[4]numerales!$A:$B,2,0)</f>
        <v>250101</v>
      </c>
      <c r="I534" s="26">
        <v>121225</v>
      </c>
      <c r="J534" s="26"/>
      <c r="K534" s="1">
        <v>2500</v>
      </c>
      <c r="L534" s="26"/>
      <c r="Q534"/>
      <c r="R534"/>
      <c r="S534"/>
      <c r="T534"/>
    </row>
    <row r="535" spans="1:20" hidden="1" x14ac:dyDescent="0.25">
      <c r="A535" s="30">
        <v>50000249</v>
      </c>
      <c r="B535">
        <v>42706144</v>
      </c>
      <c r="C535" t="s">
        <v>154</v>
      </c>
      <c r="D535">
        <v>1085291493</v>
      </c>
      <c r="E535" s="29">
        <v>42191</v>
      </c>
      <c r="F535">
        <v>30020043</v>
      </c>
      <c r="G535" s="30">
        <f>VLOOKUP(I535,[4]numerales!$A:$F,6,0)</f>
        <v>12400000</v>
      </c>
      <c r="H535" s="14">
        <f>VLOOKUP(I535,[4]numerales!$A:$B,2,0)</f>
        <v>270102</v>
      </c>
      <c r="I535" s="26">
        <v>121204</v>
      </c>
      <c r="J535" s="26"/>
      <c r="K535" s="1">
        <v>5000</v>
      </c>
      <c r="L535" s="26"/>
      <c r="Q535"/>
      <c r="R535"/>
      <c r="S535"/>
      <c r="T535"/>
    </row>
    <row r="536" spans="1:20" hidden="1" x14ac:dyDescent="0.25">
      <c r="A536" s="30">
        <v>50000249</v>
      </c>
      <c r="B536">
        <v>42706417</v>
      </c>
      <c r="C536" t="s">
        <v>154</v>
      </c>
      <c r="D536">
        <v>1026274410</v>
      </c>
      <c r="E536" s="29">
        <v>42191</v>
      </c>
      <c r="F536">
        <v>4631210</v>
      </c>
      <c r="G536" s="30">
        <f>VLOOKUP(I536,[4]numerales!$A:$F,6,0)</f>
        <v>12400000</v>
      </c>
      <c r="H536" s="14">
        <f>VLOOKUP(I536,[4]numerales!$A:$B,2,0)</f>
        <v>270102</v>
      </c>
      <c r="I536" s="26">
        <v>121204</v>
      </c>
      <c r="J536" s="26"/>
      <c r="K536" s="1">
        <v>5000</v>
      </c>
      <c r="L536" s="26"/>
      <c r="Q536"/>
      <c r="R536"/>
      <c r="S536"/>
      <c r="T536"/>
    </row>
    <row r="537" spans="1:20" hidden="1" x14ac:dyDescent="0.25">
      <c r="A537" s="30">
        <v>50000249</v>
      </c>
      <c r="B537">
        <v>42707812</v>
      </c>
      <c r="C537" t="s">
        <v>154</v>
      </c>
      <c r="D537">
        <v>71127924</v>
      </c>
      <c r="E537" s="29">
        <v>42191</v>
      </c>
      <c r="F537">
        <v>31029357</v>
      </c>
      <c r="G537" s="30">
        <f>VLOOKUP(I537,[4]numerales!$A:$F,6,0)</f>
        <v>96400000</v>
      </c>
      <c r="H537" s="14">
        <f>VLOOKUP(I537,[4]numerales!$A:$B,2,0)</f>
        <v>370101</v>
      </c>
      <c r="I537" s="26">
        <v>121280</v>
      </c>
      <c r="J537" s="26"/>
      <c r="K537" s="1">
        <v>5400</v>
      </c>
      <c r="L537" s="26"/>
      <c r="Q537"/>
      <c r="R537"/>
      <c r="S537"/>
      <c r="T537"/>
    </row>
    <row r="538" spans="1:20" hidden="1" x14ac:dyDescent="0.25">
      <c r="A538" s="30">
        <v>50000249</v>
      </c>
      <c r="B538">
        <v>42811314</v>
      </c>
      <c r="C538" t="s">
        <v>200</v>
      </c>
      <c r="D538">
        <v>73131658</v>
      </c>
      <c r="E538" s="29">
        <v>42191</v>
      </c>
      <c r="F538">
        <v>2040736</v>
      </c>
      <c r="G538" s="30">
        <f>VLOOKUP(I538,[4]numerales!$A:$F,6,0)</f>
        <v>923272421</v>
      </c>
      <c r="H538" s="14">
        <f>VLOOKUP(I538,[4]numerales!$A:$B,2,0)</f>
        <v>190101</v>
      </c>
      <c r="I538" s="26">
        <v>190101</v>
      </c>
      <c r="J538" s="26"/>
      <c r="K538" s="1">
        <v>107400</v>
      </c>
      <c r="L538" s="26"/>
      <c r="Q538"/>
      <c r="R538"/>
      <c r="S538"/>
      <c r="T538"/>
    </row>
    <row r="539" spans="1:20" hidden="1" x14ac:dyDescent="0.25">
      <c r="A539" s="30">
        <v>50000249</v>
      </c>
      <c r="B539">
        <v>44748039</v>
      </c>
      <c r="C539" t="s">
        <v>154</v>
      </c>
      <c r="D539">
        <v>1033722853</v>
      </c>
      <c r="E539" s="29">
        <v>42191</v>
      </c>
      <c r="F539">
        <v>31924852</v>
      </c>
      <c r="G539" s="30">
        <f>VLOOKUP(I539,[4]numerales!$A:$F,6,0)</f>
        <v>12400000</v>
      </c>
      <c r="H539" s="14">
        <f>VLOOKUP(I539,[4]numerales!$A:$B,2,0)</f>
        <v>270102</v>
      </c>
      <c r="I539" s="26">
        <v>121204</v>
      </c>
      <c r="J539" s="26"/>
      <c r="K539" s="1">
        <v>50000</v>
      </c>
      <c r="L539" s="26"/>
      <c r="Q539"/>
      <c r="R539"/>
      <c r="S539"/>
      <c r="T539"/>
    </row>
    <row r="540" spans="1:20" hidden="1" x14ac:dyDescent="0.25">
      <c r="A540" s="30">
        <v>50000249</v>
      </c>
      <c r="B540">
        <v>45533057</v>
      </c>
      <c r="C540" t="s">
        <v>199</v>
      </c>
      <c r="D540">
        <v>43160572</v>
      </c>
      <c r="E540" s="29">
        <v>42191</v>
      </c>
      <c r="F540">
        <v>31661893</v>
      </c>
      <c r="G540" s="30">
        <f>VLOOKUP(I540,[4]numerales!$A:$F,6,0)</f>
        <v>923272421</v>
      </c>
      <c r="H540" s="14">
        <f>VLOOKUP(I540,[4]numerales!$A:$B,2,0)</f>
        <v>190101</v>
      </c>
      <c r="I540" s="26">
        <v>190101</v>
      </c>
      <c r="J540" s="26"/>
      <c r="K540" s="1">
        <v>107400</v>
      </c>
      <c r="L540" s="26"/>
      <c r="Q540"/>
      <c r="R540"/>
      <c r="S540"/>
      <c r="T540"/>
    </row>
    <row r="541" spans="1:20" hidden="1" x14ac:dyDescent="0.25">
      <c r="A541" s="30">
        <v>50000249</v>
      </c>
      <c r="B541">
        <v>45675446</v>
      </c>
      <c r="C541" t="s">
        <v>163</v>
      </c>
      <c r="D541">
        <v>84074422</v>
      </c>
      <c r="E541" s="29">
        <v>42191</v>
      </c>
      <c r="F541">
        <v>30044100</v>
      </c>
      <c r="G541" s="30">
        <f>VLOOKUP(I541,[4]numerales!$A:$F,6,0)</f>
        <v>923272421</v>
      </c>
      <c r="H541" s="14">
        <f>VLOOKUP(I541,[4]numerales!$A:$B,2,0)</f>
        <v>190101</v>
      </c>
      <c r="I541" s="26">
        <v>190101</v>
      </c>
      <c r="J541" s="26"/>
      <c r="K541" s="1">
        <v>107400</v>
      </c>
      <c r="L541" s="26"/>
      <c r="Q541"/>
      <c r="R541"/>
      <c r="S541"/>
      <c r="T541"/>
    </row>
    <row r="542" spans="1:20" hidden="1" x14ac:dyDescent="0.25">
      <c r="A542" s="30">
        <v>50000249</v>
      </c>
      <c r="B542">
        <v>45911558</v>
      </c>
      <c r="C542" t="s">
        <v>160</v>
      </c>
      <c r="D542">
        <v>1110452533</v>
      </c>
      <c r="E542" s="29">
        <v>42191</v>
      </c>
      <c r="F542">
        <v>31644557</v>
      </c>
      <c r="G542" s="30">
        <f>VLOOKUP(I542,[4]numerales!$A:$F,6,0)</f>
        <v>923272421</v>
      </c>
      <c r="H542" s="14">
        <f>VLOOKUP(I542,[4]numerales!$A:$B,2,0)</f>
        <v>190101</v>
      </c>
      <c r="I542" s="26">
        <v>190101</v>
      </c>
      <c r="J542" s="26"/>
      <c r="K542" s="1">
        <v>107400</v>
      </c>
      <c r="L542" s="26"/>
      <c r="Q542"/>
      <c r="R542"/>
      <c r="S542"/>
      <c r="T542"/>
    </row>
    <row r="543" spans="1:20" hidden="1" x14ac:dyDescent="0.25">
      <c r="A543" s="30">
        <v>50000249</v>
      </c>
      <c r="B543">
        <v>45914160</v>
      </c>
      <c r="C543" t="s">
        <v>160</v>
      </c>
      <c r="D543">
        <v>93424204</v>
      </c>
      <c r="E543" s="29">
        <v>42191</v>
      </c>
      <c r="F543">
        <v>31033657</v>
      </c>
      <c r="G543" s="30">
        <f>VLOOKUP(I543,[4]numerales!$A:$F,6,0)</f>
        <v>923272421</v>
      </c>
      <c r="H543" s="14">
        <f>VLOOKUP(I543,[4]numerales!$A:$B,2,0)</f>
        <v>190101</v>
      </c>
      <c r="I543" s="26">
        <v>190101</v>
      </c>
      <c r="J543" s="26"/>
      <c r="K543" s="1">
        <v>107400</v>
      </c>
      <c r="L543" s="26"/>
      <c r="Q543"/>
      <c r="R543"/>
      <c r="S543"/>
      <c r="T543"/>
    </row>
    <row r="544" spans="1:20" hidden="1" x14ac:dyDescent="0.25">
      <c r="A544" s="30">
        <v>50000249</v>
      </c>
      <c r="B544">
        <v>738142</v>
      </c>
      <c r="C544" t="s">
        <v>154</v>
      </c>
      <c r="D544">
        <v>52460731</v>
      </c>
      <c r="E544" s="29">
        <v>42192</v>
      </c>
      <c r="F544">
        <v>30044560</v>
      </c>
      <c r="G544" s="30">
        <f>VLOOKUP(I544,[4]numerales!$A:$F,6,0)</f>
        <v>12400000</v>
      </c>
      <c r="H544" s="14">
        <f>VLOOKUP(I544,[4]numerales!$A:$B,2,0)</f>
        <v>270102</v>
      </c>
      <c r="I544" s="26">
        <v>121204</v>
      </c>
      <c r="J544" s="26"/>
      <c r="K544" s="1">
        <v>5000</v>
      </c>
      <c r="L544" s="26"/>
      <c r="Q544"/>
      <c r="R544"/>
      <c r="S544"/>
      <c r="T544"/>
    </row>
    <row r="545" spans="1:20" hidden="1" x14ac:dyDescent="0.25">
      <c r="A545" s="30">
        <v>50000249</v>
      </c>
      <c r="B545">
        <v>887820</v>
      </c>
      <c r="C545" t="s">
        <v>173</v>
      </c>
      <c r="D545">
        <v>8001658045</v>
      </c>
      <c r="E545" s="29">
        <v>42192</v>
      </c>
      <c r="F545">
        <v>7422309</v>
      </c>
      <c r="G545" s="30">
        <f>VLOOKUP(I545,[4]numerales!$A:$F,6,0)</f>
        <v>12400000</v>
      </c>
      <c r="H545" s="14">
        <f>VLOOKUP(I545,[4]numerales!$A:$B,2,0)</f>
        <v>270108</v>
      </c>
      <c r="I545" s="26">
        <v>270108</v>
      </c>
      <c r="J545" s="26"/>
      <c r="K545" s="1">
        <v>5589875</v>
      </c>
      <c r="L545" s="26"/>
      <c r="Q545"/>
      <c r="R545"/>
      <c r="S545"/>
      <c r="T545"/>
    </row>
    <row r="546" spans="1:20" hidden="1" x14ac:dyDescent="0.25">
      <c r="A546" s="30">
        <v>50000249</v>
      </c>
      <c r="B546">
        <v>887838</v>
      </c>
      <c r="C546" t="s">
        <v>173</v>
      </c>
      <c r="D546">
        <v>1049603505</v>
      </c>
      <c r="E546" s="29">
        <v>42192</v>
      </c>
      <c r="F546">
        <v>31055383</v>
      </c>
      <c r="G546" s="30">
        <f>VLOOKUP(I546,[4]numerales!$A:$F,6,0)</f>
        <v>923272421</v>
      </c>
      <c r="H546" s="14">
        <f>VLOOKUP(I546,[4]numerales!$A:$B,2,0)</f>
        <v>190101</v>
      </c>
      <c r="I546" s="26">
        <v>190101</v>
      </c>
      <c r="J546" s="26"/>
      <c r="K546" s="1">
        <v>107400</v>
      </c>
      <c r="L546" s="26"/>
      <c r="Q546"/>
      <c r="R546"/>
      <c r="S546"/>
      <c r="T546"/>
    </row>
    <row r="547" spans="1:20" hidden="1" x14ac:dyDescent="0.25">
      <c r="A547" s="30">
        <v>50000249</v>
      </c>
      <c r="B547">
        <v>887839</v>
      </c>
      <c r="C547" t="s">
        <v>173</v>
      </c>
      <c r="D547">
        <v>1049631351</v>
      </c>
      <c r="E547" s="29">
        <v>42192</v>
      </c>
      <c r="F547">
        <v>32141156</v>
      </c>
      <c r="G547" s="30">
        <f>VLOOKUP(I547,[4]numerales!$A:$F,6,0)</f>
        <v>12400000</v>
      </c>
      <c r="H547" s="14">
        <f>VLOOKUP(I547,[4]numerales!$A:$B,2,0)</f>
        <v>270102</v>
      </c>
      <c r="I547" s="26">
        <v>121204</v>
      </c>
      <c r="J547" s="26"/>
      <c r="K547" s="1">
        <v>5000</v>
      </c>
      <c r="L547" s="26"/>
      <c r="Q547"/>
      <c r="R547"/>
      <c r="S547"/>
      <c r="T547"/>
    </row>
    <row r="548" spans="1:20" hidden="1" x14ac:dyDescent="0.25">
      <c r="A548" s="30">
        <v>50000249</v>
      </c>
      <c r="B548">
        <v>913064</v>
      </c>
      <c r="C548" t="s">
        <v>154</v>
      </c>
      <c r="D548">
        <v>8600067621</v>
      </c>
      <c r="E548" s="29">
        <v>42192</v>
      </c>
      <c r="F548">
        <v>2562629</v>
      </c>
      <c r="G548" s="30">
        <f>VLOOKUP(I548,[4]numerales!$A:$F,6,0)</f>
        <v>96400000</v>
      </c>
      <c r="H548" s="14">
        <f>VLOOKUP(I548,[4]numerales!$A:$B,2,0)</f>
        <v>370101</v>
      </c>
      <c r="I548" s="26">
        <v>121280</v>
      </c>
      <c r="J548" s="26"/>
      <c r="K548" s="1">
        <v>10800</v>
      </c>
      <c r="L548" s="26"/>
      <c r="Q548"/>
      <c r="R548"/>
      <c r="S548"/>
      <c r="T548"/>
    </row>
    <row r="549" spans="1:20" hidden="1" x14ac:dyDescent="0.25">
      <c r="A549" s="30">
        <v>50000249</v>
      </c>
      <c r="B549">
        <v>914251</v>
      </c>
      <c r="C549" t="s">
        <v>154</v>
      </c>
      <c r="D549">
        <v>11706749</v>
      </c>
      <c r="E549" s="29">
        <v>42192</v>
      </c>
      <c r="F549">
        <v>31062147</v>
      </c>
      <c r="G549" s="30">
        <f>VLOOKUP(I549,[4]numerales!$A:$F,6,0)</f>
        <v>12400000</v>
      </c>
      <c r="H549" s="14">
        <f>VLOOKUP(I549,[4]numerales!$A:$B,2,0)</f>
        <v>270102</v>
      </c>
      <c r="I549" s="26">
        <v>121204</v>
      </c>
      <c r="J549" s="26"/>
      <c r="K549" s="1">
        <v>5000</v>
      </c>
      <c r="L549" s="26"/>
      <c r="Q549"/>
      <c r="R549"/>
      <c r="S549"/>
      <c r="T549"/>
    </row>
    <row r="550" spans="1:20" hidden="1" x14ac:dyDescent="0.25">
      <c r="A550" s="30">
        <v>50000249</v>
      </c>
      <c r="B550">
        <v>914252</v>
      </c>
      <c r="C550" t="s">
        <v>154</v>
      </c>
      <c r="D550">
        <v>1070962866</v>
      </c>
      <c r="E550" s="29">
        <v>42192</v>
      </c>
      <c r="F550">
        <v>31662180</v>
      </c>
      <c r="G550" s="30">
        <f>VLOOKUP(I550,[4]numerales!$A:$F,6,0)</f>
        <v>12400000</v>
      </c>
      <c r="H550" s="14">
        <f>VLOOKUP(I550,[4]numerales!$A:$B,2,0)</f>
        <v>270102</v>
      </c>
      <c r="I550" s="26">
        <v>121204</v>
      </c>
      <c r="J550" s="26"/>
      <c r="K550" s="1">
        <v>5000</v>
      </c>
      <c r="L550" s="26"/>
      <c r="Q550"/>
      <c r="R550"/>
      <c r="S550"/>
      <c r="T550"/>
    </row>
    <row r="551" spans="1:20" hidden="1" x14ac:dyDescent="0.25">
      <c r="A551" s="30">
        <v>50000249</v>
      </c>
      <c r="B551">
        <v>914255</v>
      </c>
      <c r="C551" t="s">
        <v>154</v>
      </c>
      <c r="D551">
        <v>7725356</v>
      </c>
      <c r="E551" s="29">
        <v>42192</v>
      </c>
      <c r="F551">
        <v>31686688</v>
      </c>
      <c r="G551" s="30">
        <f>VLOOKUP(I551,[4]numerales!$A:$F,6,0)</f>
        <v>12400000</v>
      </c>
      <c r="H551" s="14">
        <f>VLOOKUP(I551,[4]numerales!$A:$B,2,0)</f>
        <v>270102</v>
      </c>
      <c r="I551" s="26">
        <v>121204</v>
      </c>
      <c r="J551" s="26"/>
      <c r="K551" s="1">
        <v>5000</v>
      </c>
      <c r="L551" s="26"/>
      <c r="Q551"/>
      <c r="R551"/>
      <c r="S551"/>
      <c r="T551"/>
    </row>
    <row r="552" spans="1:20" hidden="1" x14ac:dyDescent="0.25">
      <c r="A552" s="30">
        <v>50000249</v>
      </c>
      <c r="B552">
        <v>917629</v>
      </c>
      <c r="C552" t="s">
        <v>154</v>
      </c>
      <c r="D552">
        <v>1030593643</v>
      </c>
      <c r="E552" s="29">
        <v>42192</v>
      </c>
      <c r="F552">
        <v>4692096</v>
      </c>
      <c r="G552" s="30">
        <f>VLOOKUP(I552,[4]numerales!$A:$F,6,0)</f>
        <v>12400000</v>
      </c>
      <c r="H552" s="14">
        <f>VLOOKUP(I552,[4]numerales!$A:$B,2,0)</f>
        <v>270102</v>
      </c>
      <c r="I552" s="26">
        <v>121204</v>
      </c>
      <c r="J552" s="26"/>
      <c r="K552" s="1">
        <v>5000</v>
      </c>
      <c r="L552" s="26"/>
      <c r="Q552"/>
      <c r="R552"/>
      <c r="S552"/>
      <c r="T552"/>
    </row>
    <row r="553" spans="1:20" hidden="1" x14ac:dyDescent="0.25">
      <c r="A553" s="30">
        <v>50000249</v>
      </c>
      <c r="B553">
        <v>1190212</v>
      </c>
      <c r="C553" t="s">
        <v>163</v>
      </c>
      <c r="D553">
        <v>8060068021</v>
      </c>
      <c r="E553" s="29">
        <v>42192</v>
      </c>
      <c r="F553">
        <v>6560497</v>
      </c>
      <c r="G553" s="30">
        <f>VLOOKUP(I553,[4]numerales!$A:$F,6,0)</f>
        <v>910300000</v>
      </c>
      <c r="H553" s="14">
        <f>VLOOKUP(I553,[4]numerales!$A:$B,2,0)</f>
        <v>130113</v>
      </c>
      <c r="I553" s="26">
        <v>121205</v>
      </c>
      <c r="J553" s="26"/>
      <c r="K553" s="1">
        <v>27400</v>
      </c>
      <c r="L553" s="26"/>
      <c r="Q553"/>
      <c r="R553"/>
      <c r="S553"/>
      <c r="T553"/>
    </row>
    <row r="554" spans="1:20" hidden="1" x14ac:dyDescent="0.25">
      <c r="A554" s="30">
        <v>50000249</v>
      </c>
      <c r="B554">
        <v>1190213</v>
      </c>
      <c r="C554" t="s">
        <v>163</v>
      </c>
      <c r="D554">
        <v>1085048019</v>
      </c>
      <c r="E554" s="29">
        <v>42192</v>
      </c>
      <c r="F554">
        <v>30434114</v>
      </c>
      <c r="G554" s="30">
        <f>VLOOKUP(I554,[4]numerales!$A:$F,6,0)</f>
        <v>923272421</v>
      </c>
      <c r="H554" s="14">
        <f>VLOOKUP(I554,[4]numerales!$A:$B,2,0)</f>
        <v>190101</v>
      </c>
      <c r="I554" s="26">
        <v>190101</v>
      </c>
      <c r="J554" s="26"/>
      <c r="K554" s="1">
        <v>107400</v>
      </c>
      <c r="L554" s="26"/>
      <c r="Q554"/>
      <c r="R554"/>
      <c r="S554"/>
      <c r="T554"/>
    </row>
    <row r="555" spans="1:20" hidden="1" x14ac:dyDescent="0.25">
      <c r="A555" s="30">
        <v>50000249</v>
      </c>
      <c r="B555">
        <v>1224287</v>
      </c>
      <c r="C555" t="s">
        <v>183</v>
      </c>
      <c r="D555">
        <v>16475904</v>
      </c>
      <c r="E555" s="29">
        <v>42192</v>
      </c>
      <c r="F555">
        <v>31287505</v>
      </c>
      <c r="G555" s="30">
        <f>VLOOKUP(I555,[4]numerales!$A:$F,6,0)</f>
        <v>11100000</v>
      </c>
      <c r="H555" s="14">
        <f>VLOOKUP(I555,[4]numerales!$A:$B,2,0)</f>
        <v>150112</v>
      </c>
      <c r="I555" s="26">
        <v>121275</v>
      </c>
      <c r="J555" s="26"/>
      <c r="K555" s="1">
        <v>300000</v>
      </c>
      <c r="L555" s="26"/>
      <c r="Q555"/>
      <c r="R555"/>
      <c r="S555"/>
      <c r="T555"/>
    </row>
    <row r="556" spans="1:20" hidden="1" x14ac:dyDescent="0.25">
      <c r="A556" s="30">
        <v>50000249</v>
      </c>
      <c r="B556">
        <v>1224288</v>
      </c>
      <c r="C556" t="s">
        <v>183</v>
      </c>
      <c r="D556">
        <v>16470674</v>
      </c>
      <c r="E556" s="29">
        <v>42192</v>
      </c>
      <c r="F556">
        <v>32067822</v>
      </c>
      <c r="G556" s="30">
        <f>VLOOKUP(I556,[4]numerales!$A:$F,6,0)</f>
        <v>11100000</v>
      </c>
      <c r="H556" s="14">
        <f>VLOOKUP(I556,[4]numerales!$A:$B,2,0)</f>
        <v>150112</v>
      </c>
      <c r="I556" s="26">
        <v>121275</v>
      </c>
      <c r="J556" s="26"/>
      <c r="K556" s="1">
        <v>1009000</v>
      </c>
      <c r="L556" s="26"/>
      <c r="Q556"/>
      <c r="R556"/>
      <c r="S556"/>
      <c r="T556"/>
    </row>
    <row r="557" spans="1:20" hidden="1" x14ac:dyDescent="0.25">
      <c r="A557" s="30">
        <v>50000249</v>
      </c>
      <c r="B557">
        <v>1258061</v>
      </c>
      <c r="C557" t="s">
        <v>171</v>
      </c>
      <c r="D557">
        <v>900534472</v>
      </c>
      <c r="E557" s="29">
        <v>42192</v>
      </c>
      <c r="F557">
        <v>3701221</v>
      </c>
      <c r="G557" s="30">
        <f>VLOOKUP(I557,[4]numerales!$A:$F,6,0)</f>
        <v>96400000</v>
      </c>
      <c r="H557" s="14">
        <f>VLOOKUP(I557,[4]numerales!$A:$B,2,0)</f>
        <v>370101</v>
      </c>
      <c r="I557" s="26">
        <v>121280</v>
      </c>
      <c r="J557" s="26"/>
      <c r="K557" s="1">
        <v>5200</v>
      </c>
      <c r="L557" s="26"/>
      <c r="Q557"/>
      <c r="R557"/>
      <c r="S557"/>
      <c r="T557"/>
    </row>
    <row r="558" spans="1:20" hidden="1" x14ac:dyDescent="0.25">
      <c r="A558" s="30">
        <v>50000249</v>
      </c>
      <c r="B558">
        <v>1490350</v>
      </c>
      <c r="C558" t="s">
        <v>171</v>
      </c>
      <c r="D558">
        <v>66843617</v>
      </c>
      <c r="E558" s="29">
        <v>42192</v>
      </c>
      <c r="F558">
        <v>31623377</v>
      </c>
      <c r="G558" s="30">
        <f>VLOOKUP(I558,[4]numerales!$A:$F,6,0)</f>
        <v>12400000</v>
      </c>
      <c r="H558" s="14">
        <f>VLOOKUP(I558,[4]numerales!$A:$B,2,0)</f>
        <v>270102</v>
      </c>
      <c r="I558" s="26">
        <v>121204</v>
      </c>
      <c r="J558" s="26"/>
      <c r="K558" s="1">
        <v>5000</v>
      </c>
      <c r="L558" s="26"/>
      <c r="Q558"/>
      <c r="R558"/>
      <c r="S558"/>
      <c r="T558"/>
    </row>
    <row r="559" spans="1:20" hidden="1" x14ac:dyDescent="0.25">
      <c r="A559" s="30">
        <v>50000249</v>
      </c>
      <c r="B559">
        <v>1516576</v>
      </c>
      <c r="C559" t="s">
        <v>170</v>
      </c>
      <c r="D559">
        <v>43990801</v>
      </c>
      <c r="E559" s="29">
        <v>42192</v>
      </c>
      <c r="F559">
        <v>2171921</v>
      </c>
      <c r="G559" s="30">
        <f>VLOOKUP(I559,[4]numerales!$A:$F,6,0)</f>
        <v>923272421</v>
      </c>
      <c r="H559" s="14">
        <f>VLOOKUP(I559,[4]numerales!$A:$B,2,0)</f>
        <v>190101</v>
      </c>
      <c r="I559" s="26">
        <v>190101</v>
      </c>
      <c r="J559" s="26"/>
      <c r="K559" s="1">
        <v>107400</v>
      </c>
      <c r="L559" s="26"/>
      <c r="Q559"/>
      <c r="R559"/>
      <c r="S559"/>
      <c r="T559"/>
    </row>
    <row r="560" spans="1:20" hidden="1" x14ac:dyDescent="0.25">
      <c r="A560" s="30">
        <v>50000249</v>
      </c>
      <c r="B560">
        <v>1530612</v>
      </c>
      <c r="C560" t="s">
        <v>154</v>
      </c>
      <c r="D560">
        <v>79363939</v>
      </c>
      <c r="E560" s="29">
        <v>42192</v>
      </c>
      <c r="F560">
        <v>31871575</v>
      </c>
      <c r="G560" s="30">
        <f>VLOOKUP(I560,[4]numerales!$A:$F,6,0)</f>
        <v>12200000</v>
      </c>
      <c r="H560" s="14">
        <f>VLOOKUP(I560,[4]numerales!$A:$B,2,0)</f>
        <v>250101</v>
      </c>
      <c r="I560" s="26">
        <v>121225</v>
      </c>
      <c r="J560" s="26"/>
      <c r="K560" s="1">
        <v>712000</v>
      </c>
      <c r="L560" s="26"/>
      <c r="Q560"/>
      <c r="R560"/>
      <c r="S560"/>
      <c r="T560"/>
    </row>
    <row r="561" spans="1:20" hidden="1" x14ac:dyDescent="0.25">
      <c r="A561" s="30">
        <v>50000249</v>
      </c>
      <c r="B561">
        <v>1530635</v>
      </c>
      <c r="C561" t="s">
        <v>154</v>
      </c>
      <c r="D561">
        <v>80724637</v>
      </c>
      <c r="E561" s="29">
        <v>42192</v>
      </c>
      <c r="F561">
        <v>30026851</v>
      </c>
      <c r="G561" s="30">
        <f>VLOOKUP(I561,[4]numerales!$A:$F,6,0)</f>
        <v>12400000</v>
      </c>
      <c r="H561" s="14">
        <f>VLOOKUP(I561,[4]numerales!$A:$B,2,0)</f>
        <v>270102</v>
      </c>
      <c r="I561" s="26">
        <v>121204</v>
      </c>
      <c r="J561" s="26"/>
      <c r="K561" s="1">
        <v>5000</v>
      </c>
      <c r="L561" s="26"/>
      <c r="Q561"/>
      <c r="R561"/>
      <c r="S561"/>
      <c r="T561"/>
    </row>
    <row r="562" spans="1:20" hidden="1" x14ac:dyDescent="0.25">
      <c r="A562" s="30">
        <v>50000249</v>
      </c>
      <c r="B562">
        <v>1530655</v>
      </c>
      <c r="C562" t="s">
        <v>154</v>
      </c>
      <c r="D562">
        <v>79363939</v>
      </c>
      <c r="E562" s="29">
        <v>42192</v>
      </c>
      <c r="F562">
        <v>31871575</v>
      </c>
      <c r="G562" s="30">
        <f>VLOOKUP(I562,[4]numerales!$A:$F,6,0)</f>
        <v>12200000</v>
      </c>
      <c r="H562" s="14">
        <f>VLOOKUP(I562,[4]numerales!$A:$B,2,0)</f>
        <v>250101</v>
      </c>
      <c r="I562" s="26">
        <v>121225</v>
      </c>
      <c r="J562" s="26"/>
      <c r="K562" s="1">
        <v>91000</v>
      </c>
      <c r="L562" s="26"/>
      <c r="Q562"/>
      <c r="R562"/>
      <c r="S562"/>
      <c r="T562"/>
    </row>
    <row r="563" spans="1:20" hidden="1" x14ac:dyDescent="0.25">
      <c r="A563" s="30">
        <v>50000249</v>
      </c>
      <c r="B563">
        <v>1530667</v>
      </c>
      <c r="C563" t="s">
        <v>154</v>
      </c>
      <c r="D563">
        <v>80110042</v>
      </c>
      <c r="E563" s="29">
        <v>42192</v>
      </c>
      <c r="F563">
        <v>30061250</v>
      </c>
      <c r="G563" s="30">
        <f>VLOOKUP(I563,[4]numerales!$A:$F,6,0)</f>
        <v>12400000</v>
      </c>
      <c r="H563" s="14">
        <f>VLOOKUP(I563,[4]numerales!$A:$B,2,0)</f>
        <v>270102</v>
      </c>
      <c r="I563" s="26">
        <v>121204</v>
      </c>
      <c r="J563" s="26"/>
      <c r="K563" s="1">
        <v>5000</v>
      </c>
      <c r="L563" s="26"/>
      <c r="Q563"/>
      <c r="R563"/>
      <c r="S563"/>
      <c r="T563"/>
    </row>
    <row r="564" spans="1:20" hidden="1" x14ac:dyDescent="0.25">
      <c r="A564" s="30">
        <v>50000249</v>
      </c>
      <c r="B564">
        <v>1533381</v>
      </c>
      <c r="C564" t="s">
        <v>181</v>
      </c>
      <c r="D564">
        <v>1057304080</v>
      </c>
      <c r="E564" s="29">
        <v>42192</v>
      </c>
      <c r="F564">
        <v>31046955</v>
      </c>
      <c r="G564" s="30">
        <f>VLOOKUP(I564,[4]numerales!$A:$F,6,0)</f>
        <v>12400000</v>
      </c>
      <c r="H564" s="14">
        <f>VLOOKUP(I564,[4]numerales!$A:$B,2,0)</f>
        <v>270102</v>
      </c>
      <c r="I564" s="26">
        <v>121204</v>
      </c>
      <c r="J564" s="26"/>
      <c r="K564" s="1">
        <v>5000</v>
      </c>
      <c r="L564" s="26"/>
      <c r="Q564"/>
      <c r="R564"/>
      <c r="S564"/>
      <c r="T564"/>
    </row>
    <row r="565" spans="1:20" hidden="1" x14ac:dyDescent="0.25">
      <c r="A565" s="30">
        <v>50000249</v>
      </c>
      <c r="B565">
        <v>1637861</v>
      </c>
      <c r="C565" t="s">
        <v>180</v>
      </c>
      <c r="D565">
        <v>8001659448</v>
      </c>
      <c r="E565" s="29">
        <v>42192</v>
      </c>
      <c r="F565">
        <v>2754780</v>
      </c>
      <c r="G565" s="30">
        <f>VLOOKUP(I565,[4]numerales!$A:$F,6,0)</f>
        <v>12400000</v>
      </c>
      <c r="H565" s="14">
        <f>VLOOKUP(I565,[4]numerales!$A:$B,2,0)</f>
        <v>270102</v>
      </c>
      <c r="I565" s="26">
        <v>270914</v>
      </c>
      <c r="J565" s="26"/>
      <c r="K565" s="1">
        <v>1417733</v>
      </c>
      <c r="L565" s="26"/>
      <c r="Q565"/>
      <c r="R565"/>
      <c r="S565"/>
      <c r="T565"/>
    </row>
    <row r="566" spans="1:20" hidden="1" x14ac:dyDescent="0.25">
      <c r="A566" s="30">
        <v>50000249</v>
      </c>
      <c r="B566">
        <v>1637862</v>
      </c>
      <c r="C566" t="s">
        <v>180</v>
      </c>
      <c r="D566">
        <v>8001659448</v>
      </c>
      <c r="E566" s="29">
        <v>42192</v>
      </c>
      <c r="F566">
        <v>2754780</v>
      </c>
      <c r="G566" s="30">
        <f>VLOOKUP(I566,[4]numerales!$A:$F,6,0)</f>
        <v>12400000</v>
      </c>
      <c r="H566" s="14">
        <f>VLOOKUP(I566,[4]numerales!$A:$B,2,0)</f>
        <v>270102</v>
      </c>
      <c r="I566" s="26">
        <v>270914</v>
      </c>
      <c r="J566" s="26"/>
      <c r="K566" s="1">
        <v>2132</v>
      </c>
      <c r="L566" s="26"/>
      <c r="Q566"/>
      <c r="R566"/>
      <c r="S566"/>
      <c r="T566"/>
    </row>
    <row r="567" spans="1:20" hidden="1" x14ac:dyDescent="0.25">
      <c r="A567" s="30">
        <v>50000249</v>
      </c>
      <c r="B567">
        <v>1637945</v>
      </c>
      <c r="C567" t="s">
        <v>180</v>
      </c>
      <c r="D567">
        <v>8001659448</v>
      </c>
      <c r="E567" s="29">
        <v>42192</v>
      </c>
      <c r="F567">
        <v>2754780</v>
      </c>
      <c r="G567" s="30">
        <f>VLOOKUP(I567,[4]numerales!$A:$F,6,0)</f>
        <v>12400000</v>
      </c>
      <c r="H567" s="14">
        <f>VLOOKUP(I567,[4]numerales!$A:$B,2,0)</f>
        <v>270102</v>
      </c>
      <c r="I567" s="26">
        <v>270914</v>
      </c>
      <c r="J567" s="26"/>
      <c r="K567" s="1">
        <v>5382205</v>
      </c>
      <c r="L567" s="26"/>
      <c r="Q567"/>
      <c r="R567"/>
      <c r="S567"/>
      <c r="T567"/>
    </row>
    <row r="568" spans="1:20" hidden="1" x14ac:dyDescent="0.25">
      <c r="A568" s="30">
        <v>50000249</v>
      </c>
      <c r="B568">
        <v>1641103</v>
      </c>
      <c r="C568" t="s">
        <v>159</v>
      </c>
      <c r="D568">
        <v>8902019006</v>
      </c>
      <c r="E568" s="29">
        <v>42192</v>
      </c>
      <c r="F568">
        <v>6115555</v>
      </c>
      <c r="G568" s="30">
        <f>VLOOKUP(I568,[4]numerales!$A:$F,6,0)</f>
        <v>96300000</v>
      </c>
      <c r="H568" s="14">
        <f>VLOOKUP(I568,[4]numerales!$A:$B,2,0)</f>
        <v>190101</v>
      </c>
      <c r="I568" s="26">
        <v>121270</v>
      </c>
      <c r="J568" s="26"/>
      <c r="K568" s="1">
        <v>223413</v>
      </c>
      <c r="L568" s="26"/>
      <c r="Q568"/>
      <c r="R568"/>
      <c r="S568"/>
      <c r="T568"/>
    </row>
    <row r="569" spans="1:20" hidden="1" x14ac:dyDescent="0.25">
      <c r="A569" s="30">
        <v>50000249</v>
      </c>
      <c r="B569">
        <v>1679874</v>
      </c>
      <c r="C569" t="s">
        <v>171</v>
      </c>
      <c r="D569">
        <v>1144049281</v>
      </c>
      <c r="E569" s="29">
        <v>42192</v>
      </c>
      <c r="F569">
        <v>3728942</v>
      </c>
      <c r="G569" s="30">
        <f>VLOOKUP(I569,[4]numerales!$A:$F,6,0)</f>
        <v>12400000</v>
      </c>
      <c r="H569" s="14">
        <f>VLOOKUP(I569,[4]numerales!$A:$B,2,0)</f>
        <v>270102</v>
      </c>
      <c r="I569" s="26">
        <v>121204</v>
      </c>
      <c r="J569" s="26"/>
      <c r="K569" s="1">
        <v>5000</v>
      </c>
      <c r="L569" s="26"/>
      <c r="Q569"/>
      <c r="R569"/>
      <c r="S569"/>
      <c r="T569"/>
    </row>
    <row r="570" spans="1:20" hidden="1" x14ac:dyDescent="0.25">
      <c r="A570" s="30">
        <v>50000249</v>
      </c>
      <c r="B570">
        <v>1723980</v>
      </c>
      <c r="C570" t="s">
        <v>171</v>
      </c>
      <c r="D570">
        <v>1112466278</v>
      </c>
      <c r="E570" s="29">
        <v>42192</v>
      </c>
      <c r="F570">
        <v>31848441</v>
      </c>
      <c r="G570" s="30">
        <f>VLOOKUP(I570,[4]numerales!$A:$F,6,0)</f>
        <v>12400000</v>
      </c>
      <c r="H570" s="14">
        <f>VLOOKUP(I570,[4]numerales!$A:$B,2,0)</f>
        <v>270102</v>
      </c>
      <c r="I570" s="26">
        <v>121204</v>
      </c>
      <c r="J570" s="26"/>
      <c r="K570" s="1">
        <v>5000</v>
      </c>
      <c r="L570" s="26"/>
      <c r="Q570"/>
      <c r="R570"/>
      <c r="S570"/>
      <c r="T570"/>
    </row>
    <row r="571" spans="1:20" hidden="1" x14ac:dyDescent="0.25">
      <c r="A571" s="30">
        <v>50000249</v>
      </c>
      <c r="B571">
        <v>1723981</v>
      </c>
      <c r="C571" t="s">
        <v>171</v>
      </c>
      <c r="D571">
        <v>16933949</v>
      </c>
      <c r="E571" s="29">
        <v>42192</v>
      </c>
      <c r="F571">
        <v>8835751</v>
      </c>
      <c r="G571" s="30">
        <f>VLOOKUP(I571,[4]numerales!$A:$F,6,0)</f>
        <v>12400000</v>
      </c>
      <c r="H571" s="14">
        <f>VLOOKUP(I571,[4]numerales!$A:$B,2,0)</f>
        <v>270102</v>
      </c>
      <c r="I571" s="26">
        <v>121204</v>
      </c>
      <c r="J571" s="26"/>
      <c r="K571" s="1">
        <v>5000</v>
      </c>
      <c r="L571" s="26"/>
      <c r="Q571"/>
      <c r="R571"/>
      <c r="S571"/>
      <c r="T571"/>
    </row>
    <row r="572" spans="1:20" hidden="1" x14ac:dyDescent="0.25">
      <c r="A572" s="30">
        <v>50000249</v>
      </c>
      <c r="B572">
        <v>1727124</v>
      </c>
      <c r="C572" t="s">
        <v>158</v>
      </c>
      <c r="D572">
        <v>1140838141</v>
      </c>
      <c r="E572" s="29">
        <v>42192</v>
      </c>
      <c r="F572">
        <v>30027481</v>
      </c>
      <c r="G572" s="30">
        <f>VLOOKUP(I572,[4]numerales!$A:$F,6,0)</f>
        <v>12400000</v>
      </c>
      <c r="H572" s="14">
        <f>VLOOKUP(I572,[4]numerales!$A:$B,2,0)</f>
        <v>270102</v>
      </c>
      <c r="I572" s="26">
        <v>121204</v>
      </c>
      <c r="J572" s="26"/>
      <c r="K572" s="1">
        <v>5000</v>
      </c>
      <c r="L572" s="26"/>
      <c r="Q572"/>
      <c r="R572"/>
      <c r="S572"/>
      <c r="T572"/>
    </row>
    <row r="573" spans="1:20" hidden="1" x14ac:dyDescent="0.25">
      <c r="A573" s="30">
        <v>50000249</v>
      </c>
      <c r="B573">
        <v>1727183</v>
      </c>
      <c r="C573" t="s">
        <v>158</v>
      </c>
      <c r="D573">
        <v>57271707</v>
      </c>
      <c r="E573" s="29">
        <v>42192</v>
      </c>
      <c r="F573">
        <v>31742505</v>
      </c>
      <c r="G573" s="30">
        <f>VLOOKUP(I573,[4]numerales!$A:$F,6,0)</f>
        <v>923272421</v>
      </c>
      <c r="H573" s="14">
        <f>VLOOKUP(I573,[4]numerales!$A:$B,2,0)</f>
        <v>190101</v>
      </c>
      <c r="I573" s="26">
        <v>190101</v>
      </c>
      <c r="J573" s="26"/>
      <c r="K573" s="1">
        <v>110000</v>
      </c>
      <c r="L573" s="26"/>
      <c r="Q573"/>
      <c r="R573"/>
      <c r="S573"/>
      <c r="T573"/>
    </row>
    <row r="574" spans="1:20" hidden="1" x14ac:dyDescent="0.25">
      <c r="A574" s="30">
        <v>50000249</v>
      </c>
      <c r="B574">
        <v>1727185</v>
      </c>
      <c r="C574" t="s">
        <v>158</v>
      </c>
      <c r="D574">
        <v>1044392156</v>
      </c>
      <c r="E574" s="29">
        <v>42192</v>
      </c>
      <c r="F574">
        <v>30077718</v>
      </c>
      <c r="G574" s="30">
        <f>VLOOKUP(I574,[4]numerales!$A:$F,6,0)</f>
        <v>923272421</v>
      </c>
      <c r="H574" s="14">
        <f>VLOOKUP(I574,[4]numerales!$A:$B,2,0)</f>
        <v>190101</v>
      </c>
      <c r="I574" s="26">
        <v>190101</v>
      </c>
      <c r="J574" s="26"/>
      <c r="K574" s="1">
        <v>107400</v>
      </c>
      <c r="L574" s="26"/>
      <c r="Q574"/>
      <c r="R574"/>
      <c r="S574"/>
      <c r="T574"/>
    </row>
    <row r="575" spans="1:20" hidden="1" x14ac:dyDescent="0.25">
      <c r="A575" s="30">
        <v>50000249</v>
      </c>
      <c r="B575">
        <v>1727187</v>
      </c>
      <c r="C575" t="s">
        <v>158</v>
      </c>
      <c r="D575">
        <v>1045707232</v>
      </c>
      <c r="E575" s="29">
        <v>42192</v>
      </c>
      <c r="F575">
        <v>3047393</v>
      </c>
      <c r="G575" s="30">
        <f>VLOOKUP(I575,[4]numerales!$A:$F,6,0)</f>
        <v>12400000</v>
      </c>
      <c r="H575" s="14">
        <f>VLOOKUP(I575,[4]numerales!$A:$B,2,0)</f>
        <v>270102</v>
      </c>
      <c r="I575" s="26">
        <v>121204</v>
      </c>
      <c r="J575" s="26"/>
      <c r="K575" s="1">
        <v>5000</v>
      </c>
      <c r="L575" s="26"/>
      <c r="Q575"/>
      <c r="R575"/>
      <c r="S575"/>
      <c r="T575"/>
    </row>
    <row r="576" spans="1:20" hidden="1" x14ac:dyDescent="0.25">
      <c r="A576" s="30">
        <v>50000249</v>
      </c>
      <c r="B576">
        <v>1770248</v>
      </c>
      <c r="C576" t="s">
        <v>158</v>
      </c>
      <c r="D576">
        <v>1045670072</v>
      </c>
      <c r="E576" s="29">
        <v>42192</v>
      </c>
      <c r="F576">
        <v>30475914</v>
      </c>
      <c r="G576" s="30">
        <f>VLOOKUP(I576,[4]numerales!$A:$F,6,0)</f>
        <v>923272421</v>
      </c>
      <c r="H576" s="14">
        <f>VLOOKUP(I576,[4]numerales!$A:$B,2,0)</f>
        <v>190101</v>
      </c>
      <c r="I576" s="26">
        <v>190101</v>
      </c>
      <c r="J576" s="26"/>
      <c r="K576" s="1">
        <v>107400</v>
      </c>
      <c r="L576" s="26"/>
      <c r="Q576"/>
      <c r="R576"/>
      <c r="S576"/>
      <c r="T576"/>
    </row>
    <row r="577" spans="1:20" hidden="1" x14ac:dyDescent="0.25">
      <c r="A577" s="30">
        <v>50000249</v>
      </c>
      <c r="B577">
        <v>1792789</v>
      </c>
      <c r="C577" t="s">
        <v>181</v>
      </c>
      <c r="D577">
        <v>24339220</v>
      </c>
      <c r="E577" s="29">
        <v>42192</v>
      </c>
      <c r="F577">
        <v>31059795</v>
      </c>
      <c r="G577" s="30">
        <f>VLOOKUP(I577,[4]numerales!$A:$F,6,0)</f>
        <v>12400000</v>
      </c>
      <c r="H577" s="14">
        <f>VLOOKUP(I577,[4]numerales!$A:$B,2,0)</f>
        <v>270102</v>
      </c>
      <c r="I577" s="26">
        <v>121204</v>
      </c>
      <c r="J577" s="26"/>
      <c r="K577" s="1">
        <v>5000</v>
      </c>
      <c r="L577" s="26"/>
      <c r="Q577"/>
      <c r="R577"/>
      <c r="S577"/>
      <c r="T577"/>
    </row>
    <row r="578" spans="1:20" hidden="1" x14ac:dyDescent="0.25">
      <c r="A578" s="30">
        <v>50000249</v>
      </c>
      <c r="B578">
        <v>1802993</v>
      </c>
      <c r="C578" t="s">
        <v>154</v>
      </c>
      <c r="D578">
        <v>80218657</v>
      </c>
      <c r="E578" s="29">
        <v>42192</v>
      </c>
      <c r="F578">
        <v>2426843</v>
      </c>
      <c r="G578" s="30">
        <f>VLOOKUP(I578,[4]numerales!$A:$F,6,0)</f>
        <v>12400000</v>
      </c>
      <c r="H578" s="14">
        <f>VLOOKUP(I578,[4]numerales!$A:$B,2,0)</f>
        <v>270102</v>
      </c>
      <c r="I578" s="26">
        <v>270102</v>
      </c>
      <c r="J578" s="26"/>
      <c r="K578" s="1">
        <v>31100</v>
      </c>
      <c r="L578" s="26"/>
      <c r="Q578"/>
      <c r="R578"/>
      <c r="S578"/>
      <c r="T578"/>
    </row>
    <row r="579" spans="1:20" hidden="1" x14ac:dyDescent="0.25">
      <c r="A579" s="30">
        <v>50000249</v>
      </c>
      <c r="B579">
        <v>1802999</v>
      </c>
      <c r="C579" t="s">
        <v>154</v>
      </c>
      <c r="D579">
        <v>52206250</v>
      </c>
      <c r="E579" s="29">
        <v>42192</v>
      </c>
      <c r="F579">
        <v>4595153</v>
      </c>
      <c r="G579" s="30">
        <f>VLOOKUP(I579,[4]numerales!$A:$F,6,0)</f>
        <v>12400000</v>
      </c>
      <c r="H579" s="14">
        <f>VLOOKUP(I579,[4]numerales!$A:$B,2,0)</f>
        <v>270102</v>
      </c>
      <c r="I579" s="26">
        <v>121204</v>
      </c>
      <c r="J579" s="26"/>
      <c r="K579" s="1">
        <v>5000</v>
      </c>
      <c r="L579" s="26"/>
      <c r="Q579"/>
      <c r="R579"/>
      <c r="S579"/>
      <c r="T579"/>
    </row>
    <row r="580" spans="1:20" hidden="1" x14ac:dyDescent="0.25">
      <c r="A580" s="30">
        <v>50000249</v>
      </c>
      <c r="B580">
        <v>1850308</v>
      </c>
      <c r="C580" t="s">
        <v>163</v>
      </c>
      <c r="D580">
        <v>1044919159</v>
      </c>
      <c r="E580" s="29">
        <v>42192</v>
      </c>
      <c r="F580">
        <v>6479074</v>
      </c>
      <c r="G580" s="30">
        <f>VLOOKUP(I580,[4]numerales!$A:$F,6,0)</f>
        <v>923272421</v>
      </c>
      <c r="H580" s="14">
        <f>VLOOKUP(I580,[4]numerales!$A:$B,2,0)</f>
        <v>190101</v>
      </c>
      <c r="I580" s="26">
        <v>190101</v>
      </c>
      <c r="J580" s="26"/>
      <c r="K580" s="1">
        <v>107400</v>
      </c>
      <c r="L580" s="26"/>
      <c r="Q580"/>
      <c r="R580"/>
      <c r="S580"/>
      <c r="T580"/>
    </row>
    <row r="581" spans="1:20" hidden="1" x14ac:dyDescent="0.25">
      <c r="A581" s="30">
        <v>50000249</v>
      </c>
      <c r="B581">
        <v>1850310</v>
      </c>
      <c r="C581" t="s">
        <v>163</v>
      </c>
      <c r="D581">
        <v>1128055897</v>
      </c>
      <c r="E581" s="29">
        <v>42192</v>
      </c>
      <c r="F581">
        <v>30025533</v>
      </c>
      <c r="G581" s="30">
        <f>VLOOKUP(I581,[4]numerales!$A:$F,6,0)</f>
        <v>923272421</v>
      </c>
      <c r="H581" s="14">
        <f>VLOOKUP(I581,[4]numerales!$A:$B,2,0)</f>
        <v>190101</v>
      </c>
      <c r="I581" s="26">
        <v>190101</v>
      </c>
      <c r="J581" s="26"/>
      <c r="K581" s="1">
        <v>107400</v>
      </c>
      <c r="L581" s="26"/>
      <c r="Q581"/>
      <c r="R581"/>
      <c r="S581"/>
      <c r="T581"/>
    </row>
    <row r="582" spans="1:20" hidden="1" x14ac:dyDescent="0.25">
      <c r="A582" s="30">
        <v>50000249</v>
      </c>
      <c r="B582">
        <v>1850311</v>
      </c>
      <c r="C582" t="s">
        <v>163</v>
      </c>
      <c r="D582">
        <v>1143348879</v>
      </c>
      <c r="E582" s="29">
        <v>42192</v>
      </c>
      <c r="F582">
        <v>30179007</v>
      </c>
      <c r="G582" s="30">
        <f>VLOOKUP(I582,[4]numerales!$A:$F,6,0)</f>
        <v>923272421</v>
      </c>
      <c r="H582" s="14">
        <f>VLOOKUP(I582,[4]numerales!$A:$B,2,0)</f>
        <v>190101</v>
      </c>
      <c r="I582" s="26">
        <v>190101</v>
      </c>
      <c r="J582" s="26"/>
      <c r="K582" s="1">
        <v>107400</v>
      </c>
      <c r="L582" s="26"/>
      <c r="Q582"/>
      <c r="R582"/>
      <c r="S582"/>
      <c r="T582"/>
    </row>
    <row r="583" spans="1:20" hidden="1" x14ac:dyDescent="0.25">
      <c r="A583" s="30">
        <v>50000249</v>
      </c>
      <c r="B583">
        <v>1850314</v>
      </c>
      <c r="C583" t="s">
        <v>163</v>
      </c>
      <c r="D583">
        <v>45481903</v>
      </c>
      <c r="E583" s="29">
        <v>42192</v>
      </c>
      <c r="F583">
        <v>31140476</v>
      </c>
      <c r="G583" s="30">
        <f>VLOOKUP(I583,[4]numerales!$A:$F,6,0)</f>
        <v>12400000</v>
      </c>
      <c r="H583" s="14">
        <f>VLOOKUP(I583,[4]numerales!$A:$B,2,0)</f>
        <v>270108</v>
      </c>
      <c r="I583" s="26">
        <v>270108</v>
      </c>
      <c r="J583" s="26"/>
      <c r="K583" s="1">
        <v>2412148</v>
      </c>
      <c r="L583" s="26"/>
      <c r="Q583"/>
      <c r="R583"/>
      <c r="S583"/>
      <c r="T583"/>
    </row>
    <row r="584" spans="1:20" hidden="1" x14ac:dyDescent="0.25">
      <c r="A584" s="30">
        <v>50000249</v>
      </c>
      <c r="B584">
        <v>1872936</v>
      </c>
      <c r="C584" t="s">
        <v>193</v>
      </c>
      <c r="D584">
        <v>1118539098</v>
      </c>
      <c r="E584" s="29">
        <v>42192</v>
      </c>
      <c r="F584">
        <v>31021124</v>
      </c>
      <c r="G584" s="30">
        <f>VLOOKUP(I584,[4]numerales!$A:$F,6,0)</f>
        <v>12400000</v>
      </c>
      <c r="H584" s="14">
        <f>VLOOKUP(I584,[4]numerales!$A:$B,2,0)</f>
        <v>270102</v>
      </c>
      <c r="I584" s="26">
        <v>121204</v>
      </c>
      <c r="J584" s="26"/>
      <c r="K584" s="1">
        <v>5000</v>
      </c>
      <c r="L584" s="26"/>
      <c r="Q584"/>
      <c r="R584"/>
      <c r="S584"/>
      <c r="T584"/>
    </row>
    <row r="585" spans="1:20" hidden="1" x14ac:dyDescent="0.25">
      <c r="A585" s="30">
        <v>50000249</v>
      </c>
      <c r="B585">
        <v>1901206</v>
      </c>
      <c r="C585" t="s">
        <v>154</v>
      </c>
      <c r="D585">
        <v>35197579</v>
      </c>
      <c r="E585" s="29">
        <v>42192</v>
      </c>
      <c r="F585">
        <v>8624750</v>
      </c>
      <c r="G585" s="30">
        <f>VLOOKUP(I585,[4]numerales!$A:$F,6,0)</f>
        <v>923272421</v>
      </c>
      <c r="H585" s="14">
        <f>VLOOKUP(I585,[4]numerales!$A:$B,2,0)</f>
        <v>190101</v>
      </c>
      <c r="I585" s="26">
        <v>190101</v>
      </c>
      <c r="J585" s="26"/>
      <c r="K585" s="1">
        <v>107400</v>
      </c>
      <c r="L585" s="26"/>
      <c r="Q585"/>
      <c r="R585"/>
      <c r="S585"/>
      <c r="T585"/>
    </row>
    <row r="586" spans="1:20" hidden="1" x14ac:dyDescent="0.25">
      <c r="A586" s="30">
        <v>50000249</v>
      </c>
      <c r="B586">
        <v>1913577</v>
      </c>
      <c r="C586" t="s">
        <v>169</v>
      </c>
      <c r="D586">
        <v>59123865</v>
      </c>
      <c r="E586" s="29">
        <v>42192</v>
      </c>
      <c r="F586">
        <v>7450023</v>
      </c>
      <c r="G586" s="30">
        <f>VLOOKUP(I586,[4]numerales!$A:$F,6,0)</f>
        <v>923272421</v>
      </c>
      <c r="H586" s="14">
        <f>VLOOKUP(I586,[4]numerales!$A:$B,2,0)</f>
        <v>190101</v>
      </c>
      <c r="I586" s="26">
        <v>190101</v>
      </c>
      <c r="J586" s="26"/>
      <c r="K586" s="1">
        <v>107400</v>
      </c>
      <c r="L586" s="26"/>
      <c r="Q586"/>
      <c r="R586"/>
      <c r="S586"/>
      <c r="T586"/>
    </row>
    <row r="587" spans="1:20" hidden="1" x14ac:dyDescent="0.25">
      <c r="A587" s="30">
        <v>50000249</v>
      </c>
      <c r="B587">
        <v>1916176</v>
      </c>
      <c r="C587" t="s">
        <v>179</v>
      </c>
      <c r="D587">
        <v>91244892</v>
      </c>
      <c r="E587" s="29">
        <v>42192</v>
      </c>
      <c r="F587">
        <v>6443349</v>
      </c>
      <c r="G587" s="30">
        <f>VLOOKUP(I587,[4]numerales!$A:$F,6,0)</f>
        <v>12400000</v>
      </c>
      <c r="H587" s="14">
        <f>VLOOKUP(I587,[4]numerales!$A:$B,2,0)</f>
        <v>270102</v>
      </c>
      <c r="I587" s="26">
        <v>121204</v>
      </c>
      <c r="J587" s="26"/>
      <c r="K587" s="1">
        <v>5000</v>
      </c>
      <c r="L587" s="26"/>
      <c r="Q587"/>
      <c r="R587"/>
      <c r="S587"/>
      <c r="T587"/>
    </row>
    <row r="588" spans="1:20" hidden="1" x14ac:dyDescent="0.25">
      <c r="A588" s="30">
        <v>50000249</v>
      </c>
      <c r="B588">
        <v>1916177</v>
      </c>
      <c r="C588" t="s">
        <v>179</v>
      </c>
      <c r="D588">
        <v>13741799</v>
      </c>
      <c r="E588" s="29">
        <v>42192</v>
      </c>
      <c r="F588">
        <v>31756620</v>
      </c>
      <c r="G588" s="30">
        <f>VLOOKUP(I588,[4]numerales!$A:$F,6,0)</f>
        <v>12400000</v>
      </c>
      <c r="H588" s="14">
        <f>VLOOKUP(I588,[4]numerales!$A:$B,2,0)</f>
        <v>270102</v>
      </c>
      <c r="I588" s="26">
        <v>121204</v>
      </c>
      <c r="J588" s="26"/>
      <c r="K588" s="1">
        <v>5000</v>
      </c>
      <c r="L588" s="26"/>
      <c r="Q588"/>
      <c r="R588"/>
      <c r="S588"/>
      <c r="T588"/>
    </row>
    <row r="589" spans="1:20" hidden="1" x14ac:dyDescent="0.25">
      <c r="A589" s="30">
        <v>50000249</v>
      </c>
      <c r="B589">
        <v>1916695</v>
      </c>
      <c r="C589" t="s">
        <v>179</v>
      </c>
      <c r="D589">
        <v>1065891267</v>
      </c>
      <c r="E589" s="29">
        <v>42192</v>
      </c>
      <c r="F589">
        <v>31449345</v>
      </c>
      <c r="G589" s="30">
        <f>VLOOKUP(I589,[4]numerales!$A:$F,6,0)</f>
        <v>12400000</v>
      </c>
      <c r="H589" s="14">
        <f>VLOOKUP(I589,[4]numerales!$A:$B,2,0)</f>
        <v>270102</v>
      </c>
      <c r="I589" s="26">
        <v>121204</v>
      </c>
      <c r="J589" s="26"/>
      <c r="K589" s="1">
        <v>5000</v>
      </c>
      <c r="L589" s="26"/>
      <c r="Q589"/>
      <c r="R589"/>
      <c r="S589"/>
      <c r="T589"/>
    </row>
    <row r="590" spans="1:20" hidden="1" x14ac:dyDescent="0.25">
      <c r="A590" s="30">
        <v>50000249</v>
      </c>
      <c r="B590">
        <v>1981365</v>
      </c>
      <c r="C590" t="s">
        <v>171</v>
      </c>
      <c r="D590">
        <v>31581258</v>
      </c>
      <c r="E590" s="29">
        <v>42192</v>
      </c>
      <c r="F590">
        <v>3280847</v>
      </c>
      <c r="G590" s="30">
        <f>VLOOKUP(I590,[4]numerales!$A:$F,6,0)</f>
        <v>12400000</v>
      </c>
      <c r="H590" s="14">
        <f>VLOOKUP(I590,[4]numerales!$A:$B,2,0)</f>
        <v>270102</v>
      </c>
      <c r="I590" s="26">
        <v>121204</v>
      </c>
      <c r="J590" s="26"/>
      <c r="K590" s="1">
        <v>5000</v>
      </c>
      <c r="L590" s="26"/>
      <c r="Q590"/>
      <c r="R590"/>
      <c r="S590"/>
      <c r="T590"/>
    </row>
    <row r="591" spans="1:20" x14ac:dyDescent="0.25">
      <c r="A591" s="30">
        <v>50000249</v>
      </c>
      <c r="B591">
        <v>1984636</v>
      </c>
      <c r="C591" t="s">
        <v>158</v>
      </c>
      <c r="D591">
        <v>8020215801</v>
      </c>
      <c r="E591" s="29">
        <v>42192</v>
      </c>
      <c r="F591">
        <v>3044291</v>
      </c>
      <c r="G591" s="30">
        <f>VLOOKUP(I591,[4]numerales!$A:$F,6,0)</f>
        <v>11800000</v>
      </c>
      <c r="H591" s="14">
        <f>VLOOKUP(I591,[4]numerales!$A:$B,2,0)</f>
        <v>240101</v>
      </c>
      <c r="I591" s="26">
        <v>121265</v>
      </c>
      <c r="J591" s="26"/>
      <c r="K591" s="1">
        <v>412736</v>
      </c>
      <c r="L591" s="26"/>
      <c r="Q591"/>
      <c r="R591"/>
      <c r="S591"/>
      <c r="T591"/>
    </row>
    <row r="592" spans="1:20" hidden="1" x14ac:dyDescent="0.25">
      <c r="A592" s="30">
        <v>50000249</v>
      </c>
      <c r="B592">
        <v>2034346</v>
      </c>
      <c r="C592" t="s">
        <v>195</v>
      </c>
      <c r="D592">
        <v>8190003360</v>
      </c>
      <c r="E592" s="29">
        <v>42192</v>
      </c>
      <c r="F592">
        <v>4301867</v>
      </c>
      <c r="G592" s="30">
        <f>VLOOKUP(I592,[4]numerales!$A:$F,6,0)</f>
        <v>11100000</v>
      </c>
      <c r="H592" s="14">
        <f>VLOOKUP(I592,[4]numerales!$A:$B,2,0)</f>
        <v>150112</v>
      </c>
      <c r="I592" s="26">
        <v>121275</v>
      </c>
      <c r="J592" s="26"/>
      <c r="K592" s="1">
        <v>200000</v>
      </c>
      <c r="L592" s="26"/>
      <c r="Q592"/>
      <c r="R592"/>
      <c r="S592"/>
      <c r="T592"/>
    </row>
    <row r="593" spans="1:20" hidden="1" x14ac:dyDescent="0.25">
      <c r="A593" s="30">
        <v>50000249</v>
      </c>
      <c r="B593">
        <v>2034451</v>
      </c>
      <c r="C593" t="s">
        <v>195</v>
      </c>
      <c r="D593">
        <v>12529010</v>
      </c>
      <c r="E593" s="29">
        <v>42192</v>
      </c>
      <c r="F593">
        <v>30054479</v>
      </c>
      <c r="G593" s="30">
        <f>VLOOKUP(I593,[4]numerales!$A:$F,6,0)</f>
        <v>923272193</v>
      </c>
      <c r="H593" s="14">
        <f>VLOOKUP(I593,[4]numerales!$A:$B,2,0)</f>
        <v>131401</v>
      </c>
      <c r="I593" s="26">
        <v>131401</v>
      </c>
      <c r="J593" s="26"/>
      <c r="K593" s="1">
        <v>15300</v>
      </c>
      <c r="L593" s="26"/>
      <c r="Q593"/>
      <c r="R593"/>
      <c r="S593"/>
      <c r="T593"/>
    </row>
    <row r="594" spans="1:20" hidden="1" x14ac:dyDescent="0.25">
      <c r="A594" s="30">
        <v>50000249</v>
      </c>
      <c r="B594">
        <v>2034463</v>
      </c>
      <c r="C594" t="s">
        <v>195</v>
      </c>
      <c r="D594">
        <v>26710927</v>
      </c>
      <c r="E594" s="29">
        <v>42192</v>
      </c>
      <c r="F594">
        <v>30040497</v>
      </c>
      <c r="G594" s="30">
        <f>VLOOKUP(I594,[4]numerales!$A:$F,6,0)</f>
        <v>923272193</v>
      </c>
      <c r="H594" s="14">
        <f>VLOOKUP(I594,[4]numerales!$A:$B,2,0)</f>
        <v>131401</v>
      </c>
      <c r="I594" s="26">
        <v>131401</v>
      </c>
      <c r="J594" s="26"/>
      <c r="K594" s="1">
        <v>10400</v>
      </c>
      <c r="L594" s="26"/>
      <c r="Q594"/>
      <c r="R594"/>
      <c r="S594"/>
      <c r="T594"/>
    </row>
    <row r="595" spans="1:20" hidden="1" x14ac:dyDescent="0.25">
      <c r="A595" s="30">
        <v>50000249</v>
      </c>
      <c r="B595">
        <v>2041893</v>
      </c>
      <c r="C595" t="s">
        <v>171</v>
      </c>
      <c r="D595">
        <v>1144041066</v>
      </c>
      <c r="E595" s="29">
        <v>42192</v>
      </c>
      <c r="F595">
        <v>3963491</v>
      </c>
      <c r="G595" s="30">
        <f>VLOOKUP(I595,[4]numerales!$A:$F,6,0)</f>
        <v>12400000</v>
      </c>
      <c r="H595" s="14">
        <f>VLOOKUP(I595,[4]numerales!$A:$B,2,0)</f>
        <v>270102</v>
      </c>
      <c r="I595" s="26">
        <v>121204</v>
      </c>
      <c r="J595" s="26"/>
      <c r="K595" s="1">
        <v>5000</v>
      </c>
      <c r="L595" s="26"/>
      <c r="Q595"/>
      <c r="R595"/>
      <c r="S595"/>
      <c r="T595"/>
    </row>
    <row r="596" spans="1:20" hidden="1" x14ac:dyDescent="0.25">
      <c r="A596" s="30">
        <v>50000249</v>
      </c>
      <c r="B596">
        <v>2041973</v>
      </c>
      <c r="C596" t="s">
        <v>171</v>
      </c>
      <c r="D596">
        <v>1130586456</v>
      </c>
      <c r="E596" s="29">
        <v>42192</v>
      </c>
      <c r="F596">
        <v>3773291</v>
      </c>
      <c r="G596" s="30">
        <f>VLOOKUP(I596,[4]numerales!$A:$F,6,0)</f>
        <v>923272421</v>
      </c>
      <c r="H596" s="14">
        <f>VLOOKUP(I596,[4]numerales!$A:$B,2,0)</f>
        <v>190101</v>
      </c>
      <c r="I596" s="26">
        <v>190101</v>
      </c>
      <c r="J596" s="26"/>
      <c r="K596" s="1">
        <v>107400</v>
      </c>
      <c r="L596" s="26"/>
      <c r="Q596"/>
      <c r="R596"/>
      <c r="S596"/>
      <c r="T596"/>
    </row>
    <row r="597" spans="1:20" hidden="1" x14ac:dyDescent="0.25">
      <c r="A597" s="30">
        <v>50000249</v>
      </c>
      <c r="B597">
        <v>2092928</v>
      </c>
      <c r="C597" t="s">
        <v>224</v>
      </c>
      <c r="D597">
        <v>1098670522</v>
      </c>
      <c r="E597" s="29">
        <v>42192</v>
      </c>
      <c r="F597">
        <v>31251807</v>
      </c>
      <c r="G597" s="30">
        <f>VLOOKUP(I597,[4]numerales!$A:$F,6,0)</f>
        <v>923272421</v>
      </c>
      <c r="H597" s="14">
        <f>VLOOKUP(I597,[4]numerales!$A:$B,2,0)</f>
        <v>190101</v>
      </c>
      <c r="I597" s="26">
        <v>190101</v>
      </c>
      <c r="J597" s="26"/>
      <c r="K597" s="1">
        <v>107400</v>
      </c>
      <c r="L597" s="26"/>
      <c r="Q597"/>
      <c r="R597"/>
      <c r="S597"/>
      <c r="T597"/>
    </row>
    <row r="598" spans="1:20" hidden="1" x14ac:dyDescent="0.25">
      <c r="A598" s="30">
        <v>50000249</v>
      </c>
      <c r="B598">
        <v>2092973</v>
      </c>
      <c r="C598" t="s">
        <v>224</v>
      </c>
      <c r="D598">
        <v>1098670020</v>
      </c>
      <c r="E598" s="29">
        <v>42192</v>
      </c>
      <c r="F598">
        <v>31024605</v>
      </c>
      <c r="G598" s="30">
        <f>VLOOKUP(I598,[4]numerales!$A:$F,6,0)</f>
        <v>923272421</v>
      </c>
      <c r="H598" s="14">
        <f>VLOOKUP(I598,[4]numerales!$A:$B,2,0)</f>
        <v>190101</v>
      </c>
      <c r="I598" s="26">
        <v>190101</v>
      </c>
      <c r="J598" s="26"/>
      <c r="K598" s="1">
        <v>107400</v>
      </c>
      <c r="L598" s="26"/>
      <c r="Q598"/>
      <c r="R598"/>
      <c r="S598"/>
      <c r="T598"/>
    </row>
    <row r="599" spans="1:20" hidden="1" x14ac:dyDescent="0.25">
      <c r="A599" s="30">
        <v>50000249</v>
      </c>
      <c r="B599">
        <v>2120105</v>
      </c>
      <c r="C599" t="s">
        <v>154</v>
      </c>
      <c r="D599">
        <v>8301149211</v>
      </c>
      <c r="E599" s="29">
        <v>42192</v>
      </c>
      <c r="F599">
        <v>3303000</v>
      </c>
      <c r="G599" s="30">
        <f>VLOOKUP(I599,[4]numerales!$A:$F,6,0)</f>
        <v>12800000</v>
      </c>
      <c r="H599" s="14">
        <f>VLOOKUP(I599,[4]numerales!$A:$B,2,0)</f>
        <v>350300</v>
      </c>
      <c r="I599" s="26">
        <v>350300</v>
      </c>
      <c r="J599" s="26"/>
      <c r="K599" s="1">
        <v>600964</v>
      </c>
      <c r="L599" s="26"/>
      <c r="Q599"/>
      <c r="R599"/>
      <c r="S599"/>
      <c r="T599"/>
    </row>
    <row r="600" spans="1:20" hidden="1" x14ac:dyDescent="0.25">
      <c r="A600" s="30">
        <v>50000249</v>
      </c>
      <c r="B600">
        <v>2136747</v>
      </c>
      <c r="C600" t="s">
        <v>154</v>
      </c>
      <c r="D600">
        <v>1026268206</v>
      </c>
      <c r="E600" s="29">
        <v>42192</v>
      </c>
      <c r="F600">
        <v>31446098</v>
      </c>
      <c r="G600" s="30">
        <f>VLOOKUP(I600,[4]numerales!$A:$F,6,0)</f>
        <v>12400000</v>
      </c>
      <c r="H600" s="14">
        <f>VLOOKUP(I600,[4]numerales!$A:$B,2,0)</f>
        <v>270102</v>
      </c>
      <c r="I600" s="26">
        <v>121204</v>
      </c>
      <c r="J600" s="26"/>
      <c r="K600" s="1">
        <v>5000</v>
      </c>
      <c r="L600" s="26"/>
      <c r="Q600"/>
      <c r="R600"/>
      <c r="S600"/>
      <c r="T600"/>
    </row>
    <row r="601" spans="1:20" hidden="1" x14ac:dyDescent="0.25">
      <c r="A601" s="30">
        <v>50000249</v>
      </c>
      <c r="B601">
        <v>2144083</v>
      </c>
      <c r="C601" t="s">
        <v>174</v>
      </c>
      <c r="D601">
        <v>18002138</v>
      </c>
      <c r="E601" s="29">
        <v>42192</v>
      </c>
      <c r="F601">
        <v>31768071</v>
      </c>
      <c r="G601" s="30">
        <f>VLOOKUP(I601,[4]numerales!$A:$F,6,0)</f>
        <v>11100000</v>
      </c>
      <c r="H601" s="14">
        <f>VLOOKUP(I601,[4]numerales!$A:$B,2,0)</f>
        <v>150112</v>
      </c>
      <c r="I601" s="26">
        <v>121275</v>
      </c>
      <c r="J601" s="26"/>
      <c r="K601" s="1">
        <v>4510450</v>
      </c>
      <c r="L601" s="26"/>
      <c r="Q601"/>
      <c r="R601"/>
      <c r="S601"/>
      <c r="T601"/>
    </row>
    <row r="602" spans="1:20" hidden="1" x14ac:dyDescent="0.25">
      <c r="A602" s="30">
        <v>50000249</v>
      </c>
      <c r="B602">
        <v>2144084</v>
      </c>
      <c r="C602" t="s">
        <v>174</v>
      </c>
      <c r="D602">
        <v>18002138</v>
      </c>
      <c r="E602" s="29">
        <v>42192</v>
      </c>
      <c r="F602">
        <v>31768071</v>
      </c>
      <c r="G602" s="30">
        <f>VLOOKUP(I602,[4]numerales!$A:$F,6,0)</f>
        <v>11100000</v>
      </c>
      <c r="H602" s="14">
        <f>VLOOKUP(I602,[4]numerales!$A:$B,2,0)</f>
        <v>150112</v>
      </c>
      <c r="I602" s="26">
        <v>121275</v>
      </c>
      <c r="J602" s="26"/>
      <c r="K602" s="1">
        <v>4510450</v>
      </c>
      <c r="L602" s="26"/>
      <c r="Q602"/>
      <c r="R602"/>
      <c r="S602"/>
      <c r="T602"/>
    </row>
    <row r="603" spans="1:20" hidden="1" x14ac:dyDescent="0.25">
      <c r="A603" s="30">
        <v>50000249</v>
      </c>
      <c r="B603">
        <v>2144235</v>
      </c>
      <c r="C603" t="s">
        <v>174</v>
      </c>
      <c r="D603">
        <v>1013604670</v>
      </c>
      <c r="E603" s="29">
        <v>42192</v>
      </c>
      <c r="F603">
        <v>30158516</v>
      </c>
      <c r="G603" s="30">
        <f>VLOOKUP(I603,[4]numerales!$A:$F,6,0)</f>
        <v>11100000</v>
      </c>
      <c r="H603" s="14">
        <f>VLOOKUP(I603,[4]numerales!$A:$B,2,0)</f>
        <v>150112</v>
      </c>
      <c r="I603" s="26">
        <v>121275</v>
      </c>
      <c r="J603" s="26"/>
      <c r="K603" s="1">
        <v>107400</v>
      </c>
      <c r="L603" s="26"/>
      <c r="Q603"/>
      <c r="R603"/>
      <c r="S603"/>
      <c r="T603"/>
    </row>
    <row r="604" spans="1:20" hidden="1" x14ac:dyDescent="0.25">
      <c r="A604" s="30">
        <v>50000249</v>
      </c>
      <c r="B604">
        <v>2169586</v>
      </c>
      <c r="C604" t="s">
        <v>163</v>
      </c>
      <c r="D604">
        <v>1047402521</v>
      </c>
      <c r="E604" s="29">
        <v>42192</v>
      </c>
      <c r="F604">
        <v>31059030</v>
      </c>
      <c r="G604" s="30">
        <f>VLOOKUP(I604,[4]numerales!$A:$F,6,0)</f>
        <v>923272421</v>
      </c>
      <c r="H604" s="14">
        <f>VLOOKUP(I604,[4]numerales!$A:$B,2,0)</f>
        <v>190101</v>
      </c>
      <c r="I604" s="26">
        <v>190101</v>
      </c>
      <c r="J604" s="26"/>
      <c r="K604" s="1">
        <v>107400</v>
      </c>
      <c r="L604" s="26"/>
      <c r="Q604"/>
      <c r="R604"/>
      <c r="S604"/>
      <c r="T604"/>
    </row>
    <row r="605" spans="1:20" hidden="1" x14ac:dyDescent="0.25">
      <c r="A605" s="30">
        <v>50000249</v>
      </c>
      <c r="B605">
        <v>2178060</v>
      </c>
      <c r="C605" t="s">
        <v>154</v>
      </c>
      <c r="D605">
        <v>2928282</v>
      </c>
      <c r="E605" s="29">
        <v>42192</v>
      </c>
      <c r="F605">
        <v>2822816</v>
      </c>
      <c r="G605" s="30">
        <f>VLOOKUP(I605,[4]numerales!$A:$F,6,0)</f>
        <v>923272193</v>
      </c>
      <c r="H605" s="14">
        <f>VLOOKUP(I605,[4]numerales!$A:$B,2,0)</f>
        <v>131401</v>
      </c>
      <c r="I605" s="26">
        <v>131401</v>
      </c>
      <c r="J605" s="26"/>
      <c r="K605" s="1">
        <v>7100</v>
      </c>
      <c r="L605" s="26"/>
      <c r="Q605"/>
      <c r="R605"/>
      <c r="S605"/>
      <c r="T605"/>
    </row>
    <row r="606" spans="1:20" hidden="1" x14ac:dyDescent="0.25">
      <c r="A606" s="30">
        <v>50000249</v>
      </c>
      <c r="B606">
        <v>2178061</v>
      </c>
      <c r="C606" t="s">
        <v>154</v>
      </c>
      <c r="D606">
        <v>12445240</v>
      </c>
      <c r="E606" s="29">
        <v>42192</v>
      </c>
      <c r="F606">
        <v>2822816</v>
      </c>
      <c r="G606" s="30">
        <f>VLOOKUP(I606,[4]numerales!$A:$F,6,0)</f>
        <v>923272193</v>
      </c>
      <c r="H606" s="14">
        <f>VLOOKUP(I606,[4]numerales!$A:$B,2,0)</f>
        <v>131401</v>
      </c>
      <c r="I606" s="26">
        <v>131401</v>
      </c>
      <c r="J606" s="26"/>
      <c r="K606" s="1">
        <v>6000</v>
      </c>
      <c r="L606" s="26"/>
      <c r="Q606"/>
      <c r="R606"/>
      <c r="S606"/>
      <c r="T606"/>
    </row>
    <row r="607" spans="1:20" hidden="1" x14ac:dyDescent="0.25">
      <c r="A607" s="30">
        <v>50000249</v>
      </c>
      <c r="B607">
        <v>2178062</v>
      </c>
      <c r="C607" t="s">
        <v>154</v>
      </c>
      <c r="D607">
        <v>4171852</v>
      </c>
      <c r="E607" s="29">
        <v>42192</v>
      </c>
      <c r="F607">
        <v>2822816</v>
      </c>
      <c r="G607" s="30">
        <f>VLOOKUP(I607,[4]numerales!$A:$F,6,0)</f>
        <v>923272193</v>
      </c>
      <c r="H607" s="14">
        <f>VLOOKUP(I607,[4]numerales!$A:$B,2,0)</f>
        <v>131401</v>
      </c>
      <c r="I607" s="26">
        <v>131401</v>
      </c>
      <c r="J607" s="26"/>
      <c r="K607" s="1">
        <v>16200</v>
      </c>
      <c r="L607" s="26"/>
      <c r="Q607"/>
      <c r="R607"/>
      <c r="S607"/>
      <c r="T607"/>
    </row>
    <row r="608" spans="1:20" hidden="1" x14ac:dyDescent="0.25">
      <c r="A608" s="30">
        <v>50000249</v>
      </c>
      <c r="B608">
        <v>2211561</v>
      </c>
      <c r="C608" t="s">
        <v>170</v>
      </c>
      <c r="D608">
        <v>71683179</v>
      </c>
      <c r="E608" s="29">
        <v>42192</v>
      </c>
      <c r="F608">
        <v>4480808</v>
      </c>
      <c r="G608" s="30">
        <f>VLOOKUP(I608,[4]numerales!$A:$F,6,0)</f>
        <v>923272421</v>
      </c>
      <c r="H608" s="14">
        <f>VLOOKUP(I608,[4]numerales!$A:$B,2,0)</f>
        <v>190101</v>
      </c>
      <c r="I608" s="26">
        <v>190101</v>
      </c>
      <c r="J608" s="26"/>
      <c r="K608" s="1">
        <v>4700</v>
      </c>
      <c r="L608" s="26"/>
      <c r="Q608"/>
      <c r="R608"/>
      <c r="S608"/>
      <c r="T608"/>
    </row>
    <row r="609" spans="1:20" hidden="1" x14ac:dyDescent="0.25">
      <c r="A609" s="30">
        <v>50000249</v>
      </c>
      <c r="B609">
        <v>2242214</v>
      </c>
      <c r="C609" t="s">
        <v>152</v>
      </c>
      <c r="D609">
        <v>35898616</v>
      </c>
      <c r="E609" s="29">
        <v>42192</v>
      </c>
      <c r="F609">
        <v>31288598</v>
      </c>
      <c r="G609" s="30">
        <f>VLOOKUP(I609,[4]numerales!$A:$F,6,0)</f>
        <v>923272421</v>
      </c>
      <c r="H609" s="14">
        <f>VLOOKUP(I609,[4]numerales!$A:$B,2,0)</f>
        <v>190101</v>
      </c>
      <c r="I609" s="26">
        <v>190101</v>
      </c>
      <c r="J609" s="26"/>
      <c r="K609" s="1">
        <v>107400</v>
      </c>
      <c r="L609" s="26"/>
      <c r="Q609"/>
      <c r="R609"/>
      <c r="S609"/>
      <c r="T609"/>
    </row>
    <row r="610" spans="1:20" hidden="1" x14ac:dyDescent="0.25">
      <c r="A610" s="30">
        <v>50000249</v>
      </c>
      <c r="B610">
        <v>2243377</v>
      </c>
      <c r="C610" t="s">
        <v>180</v>
      </c>
      <c r="D610">
        <v>8001659448</v>
      </c>
      <c r="E610" s="29">
        <v>42192</v>
      </c>
      <c r="F610">
        <v>2754780</v>
      </c>
      <c r="G610" s="30">
        <f>VLOOKUP(I610,[4]numerales!$A:$F,6,0)</f>
        <v>12400000</v>
      </c>
      <c r="H610" s="14">
        <f>VLOOKUP(I610,[4]numerales!$A:$B,2,0)</f>
        <v>270102</v>
      </c>
      <c r="I610" s="26">
        <v>270914</v>
      </c>
      <c r="J610" s="26"/>
      <c r="K610" s="1">
        <v>33722</v>
      </c>
      <c r="L610" s="26"/>
      <c r="Q610"/>
      <c r="R610"/>
      <c r="S610"/>
      <c r="T610"/>
    </row>
    <row r="611" spans="1:20" hidden="1" x14ac:dyDescent="0.25">
      <c r="A611" s="30">
        <v>50000249</v>
      </c>
      <c r="B611">
        <v>2282766</v>
      </c>
      <c r="C611" t="s">
        <v>180</v>
      </c>
      <c r="D611">
        <v>92541309</v>
      </c>
      <c r="E611" s="29">
        <v>42192</v>
      </c>
      <c r="F611">
        <v>32182540</v>
      </c>
      <c r="G611" s="30">
        <f>VLOOKUP(I611,[4]numerales!$A:$F,6,0)</f>
        <v>923272421</v>
      </c>
      <c r="H611" s="14">
        <f>VLOOKUP(I611,[4]numerales!$A:$B,2,0)</f>
        <v>190101</v>
      </c>
      <c r="I611" s="26">
        <v>190101</v>
      </c>
      <c r="J611" s="26"/>
      <c r="K611" s="1">
        <v>107400</v>
      </c>
      <c r="L611" s="26"/>
      <c r="Q611"/>
      <c r="R611"/>
      <c r="S611"/>
      <c r="T611"/>
    </row>
    <row r="612" spans="1:20" hidden="1" x14ac:dyDescent="0.25">
      <c r="A612" s="30">
        <v>50000249</v>
      </c>
      <c r="B612">
        <v>2323998</v>
      </c>
      <c r="C612" t="s">
        <v>179</v>
      </c>
      <c r="D612">
        <v>37728326</v>
      </c>
      <c r="E612" s="29">
        <v>42192</v>
      </c>
      <c r="F612">
        <v>31845687</v>
      </c>
      <c r="G612" s="30">
        <f>VLOOKUP(I612,[4]numerales!$A:$F,6,0)</f>
        <v>12400000</v>
      </c>
      <c r="H612" s="14">
        <f>VLOOKUP(I612,[4]numerales!$A:$B,2,0)</f>
        <v>270102</v>
      </c>
      <c r="I612" s="26">
        <v>121204</v>
      </c>
      <c r="J612" s="26"/>
      <c r="K612" s="1">
        <v>6000</v>
      </c>
      <c r="L612" s="26"/>
      <c r="Q612"/>
      <c r="R612"/>
      <c r="S612"/>
      <c r="T612"/>
    </row>
    <row r="613" spans="1:20" hidden="1" x14ac:dyDescent="0.25">
      <c r="A613" s="30">
        <v>50000249</v>
      </c>
      <c r="B613">
        <v>2324533</v>
      </c>
      <c r="C613" t="s">
        <v>170</v>
      </c>
      <c r="D613">
        <v>32660489</v>
      </c>
      <c r="E613" s="29">
        <v>42192</v>
      </c>
      <c r="F613">
        <v>2667494</v>
      </c>
      <c r="G613" s="30">
        <f>VLOOKUP(I613,[4]numerales!$A:$F,6,0)</f>
        <v>923272421</v>
      </c>
      <c r="H613" s="14">
        <f>VLOOKUP(I613,[4]numerales!$A:$B,2,0)</f>
        <v>190101</v>
      </c>
      <c r="I613" s="26">
        <v>190101</v>
      </c>
      <c r="J613" s="26"/>
      <c r="K613" s="1">
        <v>107400</v>
      </c>
      <c r="L613" s="26"/>
      <c r="Q613"/>
      <c r="R613"/>
      <c r="S613"/>
      <c r="T613"/>
    </row>
    <row r="614" spans="1:20" hidden="1" x14ac:dyDescent="0.25">
      <c r="A614" s="30">
        <v>50000249</v>
      </c>
      <c r="B614">
        <v>2347025</v>
      </c>
      <c r="C614" t="s">
        <v>154</v>
      </c>
      <c r="D614">
        <v>19253165</v>
      </c>
      <c r="E614" s="29">
        <v>42192</v>
      </c>
      <c r="F614">
        <v>7612725</v>
      </c>
      <c r="G614" s="30">
        <f>VLOOKUP(I614,[4]numerales!$A:$F,6,0)</f>
        <v>96400000</v>
      </c>
      <c r="H614" s="14">
        <f>VLOOKUP(I614,[4]numerales!$A:$B,2,0)</f>
        <v>370101</v>
      </c>
      <c r="I614" s="26">
        <v>121280</v>
      </c>
      <c r="J614" s="26"/>
      <c r="K614" s="1">
        <v>5400</v>
      </c>
      <c r="L614" s="26"/>
      <c r="Q614"/>
      <c r="R614"/>
      <c r="S614"/>
      <c r="T614"/>
    </row>
    <row r="615" spans="1:20" hidden="1" x14ac:dyDescent="0.25">
      <c r="A615" s="30">
        <v>50000249</v>
      </c>
      <c r="B615">
        <v>2390918</v>
      </c>
      <c r="C615" t="s">
        <v>172</v>
      </c>
      <c r="D615">
        <v>8001039134</v>
      </c>
      <c r="E615" s="29">
        <v>42192</v>
      </c>
      <c r="F615">
        <v>8671300</v>
      </c>
      <c r="G615" s="30">
        <f>VLOOKUP(I615,[4]numerales!$A:$F,6,0)</f>
        <v>923272438</v>
      </c>
      <c r="H615" s="14">
        <f>VLOOKUP(I615,[4]numerales!$A:$B,2,0)</f>
        <v>410400</v>
      </c>
      <c r="I615" s="26">
        <v>410400</v>
      </c>
      <c r="J615" s="26"/>
      <c r="K615" s="1">
        <v>316648</v>
      </c>
      <c r="L615" s="26"/>
      <c r="Q615"/>
      <c r="R615"/>
      <c r="S615"/>
      <c r="T615"/>
    </row>
    <row r="616" spans="1:20" hidden="1" x14ac:dyDescent="0.25">
      <c r="A616" s="30">
        <v>50000249</v>
      </c>
      <c r="B616">
        <v>2392500</v>
      </c>
      <c r="C616" t="s">
        <v>172</v>
      </c>
      <c r="D616">
        <v>12103708</v>
      </c>
      <c r="E616" s="29">
        <v>42192</v>
      </c>
      <c r="F616">
        <v>8773034</v>
      </c>
      <c r="G616" s="30">
        <f>VLOOKUP(I616,[4]numerales!$A:$F,6,0)</f>
        <v>26800000</v>
      </c>
      <c r="H616" s="14">
        <f>VLOOKUP(I616,[4]numerales!$A:$B,2,0)</f>
        <v>360200</v>
      </c>
      <c r="I616" s="26">
        <v>360200</v>
      </c>
      <c r="J616" s="26"/>
      <c r="K616" s="1">
        <v>273502</v>
      </c>
      <c r="L616" s="26"/>
      <c r="Q616"/>
      <c r="R616"/>
      <c r="S616"/>
      <c r="T616"/>
    </row>
    <row r="617" spans="1:20" hidden="1" x14ac:dyDescent="0.25">
      <c r="A617" s="30">
        <v>50000249</v>
      </c>
      <c r="B617">
        <v>2415566</v>
      </c>
      <c r="C617" t="s">
        <v>154</v>
      </c>
      <c r="D617">
        <v>19253165</v>
      </c>
      <c r="E617" s="29">
        <v>42192</v>
      </c>
      <c r="F617">
        <v>7612725</v>
      </c>
      <c r="G617" s="30">
        <f>VLOOKUP(I617,[4]numerales!$A:$F,6,0)</f>
        <v>96400000</v>
      </c>
      <c r="H617" s="14">
        <f>VLOOKUP(I617,[4]numerales!$A:$B,2,0)</f>
        <v>370101</v>
      </c>
      <c r="I617" s="26">
        <v>121280</v>
      </c>
      <c r="J617" s="26"/>
      <c r="K617" s="1">
        <v>5400</v>
      </c>
      <c r="L617" s="26"/>
      <c r="Q617"/>
      <c r="R617"/>
      <c r="S617"/>
      <c r="T617"/>
    </row>
    <row r="618" spans="1:20" hidden="1" x14ac:dyDescent="0.25">
      <c r="A618" s="30">
        <v>50000249</v>
      </c>
      <c r="B618">
        <v>2419309</v>
      </c>
      <c r="C618" t="s">
        <v>171</v>
      </c>
      <c r="D618">
        <v>1144040658</v>
      </c>
      <c r="E618" s="29">
        <v>42192</v>
      </c>
      <c r="F618">
        <v>31039660</v>
      </c>
      <c r="G618" s="30">
        <f>VLOOKUP(I618,[4]numerales!$A:$F,6,0)</f>
        <v>923272421</v>
      </c>
      <c r="H618" s="14">
        <f>VLOOKUP(I618,[4]numerales!$A:$B,2,0)</f>
        <v>190101</v>
      </c>
      <c r="I618" s="26">
        <v>190101</v>
      </c>
      <c r="J618" s="26"/>
      <c r="K618" s="1">
        <v>107400</v>
      </c>
      <c r="L618" s="26"/>
      <c r="Q618"/>
      <c r="R618"/>
      <c r="S618"/>
      <c r="T618"/>
    </row>
    <row r="619" spans="1:20" hidden="1" x14ac:dyDescent="0.25">
      <c r="A619" s="30">
        <v>50000249</v>
      </c>
      <c r="B619">
        <v>2419310</v>
      </c>
      <c r="C619" t="s">
        <v>171</v>
      </c>
      <c r="D619">
        <v>1144035028</v>
      </c>
      <c r="E619" s="29">
        <v>42192</v>
      </c>
      <c r="F619">
        <v>3366615</v>
      </c>
      <c r="G619" s="30">
        <f>VLOOKUP(I619,[4]numerales!$A:$F,6,0)</f>
        <v>923272421</v>
      </c>
      <c r="H619" s="14">
        <f>VLOOKUP(I619,[4]numerales!$A:$B,2,0)</f>
        <v>190101</v>
      </c>
      <c r="I619" s="26">
        <v>190101</v>
      </c>
      <c r="J619" s="26"/>
      <c r="K619" s="1">
        <v>107400</v>
      </c>
      <c r="L619" s="26"/>
      <c r="Q619"/>
      <c r="R619"/>
      <c r="S619"/>
      <c r="T619"/>
    </row>
    <row r="620" spans="1:20" hidden="1" x14ac:dyDescent="0.25">
      <c r="A620" s="30">
        <v>50000249</v>
      </c>
      <c r="B620">
        <v>2422196</v>
      </c>
      <c r="C620" t="s">
        <v>154</v>
      </c>
      <c r="D620">
        <v>80415425</v>
      </c>
      <c r="E620" s="29">
        <v>42192</v>
      </c>
      <c r="F620">
        <v>2887308</v>
      </c>
      <c r="G620" s="30">
        <f>VLOOKUP(I620,[4]numerales!$A:$F,6,0)</f>
        <v>11100000</v>
      </c>
      <c r="H620" s="14">
        <f>VLOOKUP(I620,[4]numerales!$A:$B,2,0)</f>
        <v>150101</v>
      </c>
      <c r="I620" s="26">
        <v>27090501</v>
      </c>
      <c r="J620" s="26"/>
      <c r="K620" s="1">
        <v>7715.52</v>
      </c>
      <c r="L620" s="26"/>
      <c r="Q620"/>
      <c r="R620"/>
      <c r="S620"/>
      <c r="T620"/>
    </row>
    <row r="621" spans="1:20" hidden="1" x14ac:dyDescent="0.25">
      <c r="A621" s="30">
        <v>50000249</v>
      </c>
      <c r="B621">
        <v>2427293</v>
      </c>
      <c r="C621" t="s">
        <v>170</v>
      </c>
      <c r="D621">
        <v>32256239</v>
      </c>
      <c r="E621" s="29">
        <v>42192</v>
      </c>
      <c r="F621">
        <v>2329915</v>
      </c>
      <c r="G621" s="30">
        <f>VLOOKUP(I621,[4]numerales!$A:$F,6,0)</f>
        <v>923272421</v>
      </c>
      <c r="H621" s="14">
        <f>VLOOKUP(I621,[4]numerales!$A:$B,2,0)</f>
        <v>190101</v>
      </c>
      <c r="I621" s="26">
        <v>190101</v>
      </c>
      <c r="J621" s="26"/>
      <c r="K621" s="1">
        <v>107400</v>
      </c>
      <c r="L621" s="26"/>
      <c r="Q621"/>
      <c r="R621"/>
      <c r="S621"/>
      <c r="T621"/>
    </row>
    <row r="622" spans="1:20" hidden="1" x14ac:dyDescent="0.25">
      <c r="A622" s="30">
        <v>50000249</v>
      </c>
      <c r="B622">
        <v>2427294</v>
      </c>
      <c r="C622" t="s">
        <v>170</v>
      </c>
      <c r="D622">
        <v>1020434523</v>
      </c>
      <c r="E622" s="29">
        <v>42192</v>
      </c>
      <c r="F622">
        <v>30037213</v>
      </c>
      <c r="G622" s="30">
        <f>VLOOKUP(I622,[4]numerales!$A:$F,6,0)</f>
        <v>923272421</v>
      </c>
      <c r="H622" s="14">
        <f>VLOOKUP(I622,[4]numerales!$A:$B,2,0)</f>
        <v>190101</v>
      </c>
      <c r="I622" s="26">
        <v>190101</v>
      </c>
      <c r="J622" s="26"/>
      <c r="K622" s="1">
        <v>107400</v>
      </c>
      <c r="L622" s="26"/>
      <c r="Q622"/>
      <c r="R622"/>
      <c r="S622"/>
      <c r="T622"/>
    </row>
    <row r="623" spans="1:20" hidden="1" x14ac:dyDescent="0.25">
      <c r="A623" s="30">
        <v>50000249</v>
      </c>
      <c r="B623">
        <v>2439169</v>
      </c>
      <c r="C623" t="s">
        <v>171</v>
      </c>
      <c r="D623">
        <v>14882753</v>
      </c>
      <c r="E623" s="29">
        <v>42192</v>
      </c>
      <c r="F623">
        <v>31628419</v>
      </c>
      <c r="G623" s="30">
        <f>VLOOKUP(I623,[4]numerales!$A:$F,6,0)</f>
        <v>923272421</v>
      </c>
      <c r="H623" s="14">
        <f>VLOOKUP(I623,[4]numerales!$A:$B,2,0)</f>
        <v>190101</v>
      </c>
      <c r="I623" s="26">
        <v>19010101</v>
      </c>
      <c r="J623" s="26"/>
      <c r="K623" s="1">
        <v>107400</v>
      </c>
      <c r="L623" s="26"/>
      <c r="Q623"/>
      <c r="R623"/>
      <c r="S623"/>
      <c r="T623"/>
    </row>
    <row r="624" spans="1:20" hidden="1" x14ac:dyDescent="0.25">
      <c r="A624" s="30">
        <v>50000249</v>
      </c>
      <c r="B624">
        <v>2441417</v>
      </c>
      <c r="C624" t="s">
        <v>154</v>
      </c>
      <c r="D624">
        <v>41349872</v>
      </c>
      <c r="E624" s="29">
        <v>42192</v>
      </c>
      <c r="F624">
        <v>6081144</v>
      </c>
      <c r="G624" s="30">
        <f>VLOOKUP(I624,[4]numerales!$A:$F,6,0)</f>
        <v>923272193</v>
      </c>
      <c r="H624" s="14">
        <f>VLOOKUP(I624,[4]numerales!$A:$B,2,0)</f>
        <v>131401</v>
      </c>
      <c r="I624" s="26">
        <v>131401</v>
      </c>
      <c r="J624" s="26"/>
      <c r="K624" s="1">
        <v>3300</v>
      </c>
      <c r="L624" s="26"/>
      <c r="Q624"/>
      <c r="R624"/>
      <c r="S624"/>
      <c r="T624"/>
    </row>
    <row r="625" spans="1:20" hidden="1" x14ac:dyDescent="0.25">
      <c r="A625" s="30">
        <v>50000249</v>
      </c>
      <c r="B625">
        <v>2441878</v>
      </c>
      <c r="C625" t="s">
        <v>154</v>
      </c>
      <c r="D625">
        <v>5963255</v>
      </c>
      <c r="E625" s="29">
        <v>42192</v>
      </c>
      <c r="F625">
        <v>2810228</v>
      </c>
      <c r="G625" s="30">
        <f>VLOOKUP(I625,[4]numerales!$A:$F,6,0)</f>
        <v>96400000</v>
      </c>
      <c r="H625" s="14">
        <f>VLOOKUP(I625,[4]numerales!$A:$B,2,0)</f>
        <v>370101</v>
      </c>
      <c r="I625" s="26">
        <v>121280</v>
      </c>
      <c r="J625" s="26"/>
      <c r="K625" s="1">
        <v>5400</v>
      </c>
      <c r="L625" s="26"/>
      <c r="Q625"/>
      <c r="R625"/>
      <c r="S625"/>
      <c r="T625"/>
    </row>
    <row r="626" spans="1:20" hidden="1" x14ac:dyDescent="0.25">
      <c r="A626" s="30">
        <v>50000249</v>
      </c>
      <c r="B626">
        <v>2441880</v>
      </c>
      <c r="C626" t="s">
        <v>154</v>
      </c>
      <c r="D626">
        <v>5963255</v>
      </c>
      <c r="E626" s="29">
        <v>42192</v>
      </c>
      <c r="F626">
        <v>2810228</v>
      </c>
      <c r="G626" s="30">
        <f>VLOOKUP(I626,[4]numerales!$A:$F,6,0)</f>
        <v>96400000</v>
      </c>
      <c r="H626" s="14">
        <f>VLOOKUP(I626,[4]numerales!$A:$B,2,0)</f>
        <v>370101</v>
      </c>
      <c r="I626" s="26">
        <v>121280</v>
      </c>
      <c r="J626" s="26"/>
      <c r="K626" s="1">
        <v>5400</v>
      </c>
      <c r="L626" s="26"/>
      <c r="Q626"/>
      <c r="R626"/>
      <c r="S626"/>
      <c r="T626"/>
    </row>
    <row r="627" spans="1:20" hidden="1" x14ac:dyDescent="0.25">
      <c r="A627" s="30">
        <v>50000249</v>
      </c>
      <c r="B627">
        <v>2441979</v>
      </c>
      <c r="C627" t="s">
        <v>154</v>
      </c>
      <c r="D627">
        <v>8301283616</v>
      </c>
      <c r="E627" s="29">
        <v>42192</v>
      </c>
      <c r="F627">
        <v>2875638</v>
      </c>
      <c r="G627" s="30">
        <f>VLOOKUP(I627,[4]numerales!$A:$F,6,0)</f>
        <v>96400000</v>
      </c>
      <c r="H627" s="14">
        <f>VLOOKUP(I627,[4]numerales!$A:$B,2,0)</f>
        <v>370101</v>
      </c>
      <c r="I627" s="26">
        <v>121280</v>
      </c>
      <c r="J627" s="26"/>
      <c r="K627" s="1">
        <v>5400</v>
      </c>
      <c r="L627" s="26"/>
      <c r="Q627"/>
      <c r="R627"/>
      <c r="S627"/>
      <c r="T627"/>
    </row>
    <row r="628" spans="1:20" hidden="1" x14ac:dyDescent="0.25">
      <c r="A628" s="30">
        <v>50000249</v>
      </c>
      <c r="B628">
        <v>2443068</v>
      </c>
      <c r="C628" t="s">
        <v>160</v>
      </c>
      <c r="D628">
        <v>51897903</v>
      </c>
      <c r="E628" s="29">
        <v>42192</v>
      </c>
      <c r="F628">
        <v>2709600</v>
      </c>
      <c r="G628" s="30">
        <f>VLOOKUP(I628,[4]numerales!$A:$F,6,0)</f>
        <v>26800000</v>
      </c>
      <c r="H628" s="14">
        <f>VLOOKUP(I628,[4]numerales!$A:$B,2,0)</f>
        <v>360200</v>
      </c>
      <c r="I628" s="26">
        <v>360200</v>
      </c>
      <c r="J628" s="26"/>
      <c r="K628" s="1">
        <v>82842</v>
      </c>
      <c r="L628" s="26"/>
      <c r="Q628"/>
      <c r="R628"/>
      <c r="S628"/>
      <c r="T628"/>
    </row>
    <row r="629" spans="1:20" x14ac:dyDescent="0.25">
      <c r="A629" s="30">
        <v>50000249</v>
      </c>
      <c r="B629">
        <v>2445281</v>
      </c>
      <c r="C629" t="s">
        <v>210</v>
      </c>
      <c r="D629">
        <v>22397381</v>
      </c>
      <c r="E629" s="29">
        <v>42192</v>
      </c>
      <c r="F629">
        <v>3930115</v>
      </c>
      <c r="G629" s="30">
        <f>VLOOKUP(I629,[4]numerales!$A:$F,6,0)</f>
        <v>11800000</v>
      </c>
      <c r="H629" s="14">
        <f>VLOOKUP(I629,[4]numerales!$A:$B,2,0)</f>
        <v>240101</v>
      </c>
      <c r="I629" s="26">
        <v>121265</v>
      </c>
      <c r="J629" s="26"/>
      <c r="K629" s="1">
        <v>146200</v>
      </c>
      <c r="L629" s="26"/>
      <c r="Q629"/>
      <c r="R629"/>
      <c r="S629"/>
      <c r="T629"/>
    </row>
    <row r="630" spans="1:20" hidden="1" x14ac:dyDescent="0.25">
      <c r="A630" s="30">
        <v>50000249</v>
      </c>
      <c r="B630">
        <v>2461261</v>
      </c>
      <c r="C630" t="s">
        <v>154</v>
      </c>
      <c r="D630">
        <v>359526</v>
      </c>
      <c r="E630" s="29">
        <v>42192</v>
      </c>
      <c r="F630">
        <v>6599941</v>
      </c>
      <c r="G630" s="30">
        <f>VLOOKUP(I630,[4]numerales!$A:$F,6,0)</f>
        <v>96400000</v>
      </c>
      <c r="H630" s="14">
        <f>VLOOKUP(I630,[4]numerales!$A:$B,2,0)</f>
        <v>370101</v>
      </c>
      <c r="I630" s="26">
        <v>121280</v>
      </c>
      <c r="J630" s="26"/>
      <c r="K630" s="1">
        <v>5400</v>
      </c>
      <c r="L630" s="26"/>
      <c r="Q630"/>
      <c r="R630"/>
      <c r="S630"/>
      <c r="T630"/>
    </row>
    <row r="631" spans="1:20" hidden="1" x14ac:dyDescent="0.25">
      <c r="A631" s="30">
        <v>50000249</v>
      </c>
      <c r="B631">
        <v>2461263</v>
      </c>
      <c r="C631" t="s">
        <v>154</v>
      </c>
      <c r="D631">
        <v>19071676</v>
      </c>
      <c r="E631" s="29">
        <v>42192</v>
      </c>
      <c r="F631">
        <v>2327729</v>
      </c>
      <c r="G631" s="30">
        <f>VLOOKUP(I631,[4]numerales!$A:$F,6,0)</f>
        <v>96400000</v>
      </c>
      <c r="H631" s="14">
        <f>VLOOKUP(I631,[4]numerales!$A:$B,2,0)</f>
        <v>370101</v>
      </c>
      <c r="I631" s="26">
        <v>121280</v>
      </c>
      <c r="J631" s="26"/>
      <c r="K631" s="1">
        <v>5400</v>
      </c>
      <c r="L631" s="26"/>
      <c r="Q631"/>
      <c r="R631"/>
      <c r="S631"/>
      <c r="T631"/>
    </row>
    <row r="632" spans="1:20" hidden="1" x14ac:dyDescent="0.25">
      <c r="A632" s="30">
        <v>50000249</v>
      </c>
      <c r="B632">
        <v>2461264</v>
      </c>
      <c r="C632" t="s">
        <v>154</v>
      </c>
      <c r="D632">
        <v>19071676</v>
      </c>
      <c r="E632" s="29">
        <v>42192</v>
      </c>
      <c r="F632">
        <v>2327729</v>
      </c>
      <c r="G632" s="30">
        <f>VLOOKUP(I632,[4]numerales!$A:$F,6,0)</f>
        <v>96400000</v>
      </c>
      <c r="H632" s="14">
        <f>VLOOKUP(I632,[4]numerales!$A:$B,2,0)</f>
        <v>370101</v>
      </c>
      <c r="I632" s="26">
        <v>121280</v>
      </c>
      <c r="J632" s="26"/>
      <c r="K632" s="1">
        <v>5400</v>
      </c>
      <c r="L632" s="26"/>
      <c r="Q632"/>
      <c r="R632"/>
      <c r="S632"/>
      <c r="T632"/>
    </row>
    <row r="633" spans="1:20" hidden="1" x14ac:dyDescent="0.25">
      <c r="A633" s="30">
        <v>50000249</v>
      </c>
      <c r="B633">
        <v>2461404</v>
      </c>
      <c r="C633" t="s">
        <v>154</v>
      </c>
      <c r="D633">
        <v>9000072519</v>
      </c>
      <c r="E633" s="29">
        <v>42192</v>
      </c>
      <c r="F633">
        <v>3122900</v>
      </c>
      <c r="G633" s="30">
        <f>VLOOKUP(I633,[4]numerales!$A:$F,6,0)</f>
        <v>12400000</v>
      </c>
      <c r="H633" s="14">
        <f>VLOOKUP(I633,[4]numerales!$A:$B,2,0)</f>
        <v>270102</v>
      </c>
      <c r="I633" s="26">
        <v>270102</v>
      </c>
      <c r="J633" s="26"/>
      <c r="K633" s="1">
        <v>1000</v>
      </c>
      <c r="L633" s="26"/>
      <c r="Q633"/>
      <c r="R633"/>
      <c r="S633"/>
      <c r="T633"/>
    </row>
    <row r="634" spans="1:20" hidden="1" x14ac:dyDescent="0.25">
      <c r="A634" s="30">
        <v>50000249</v>
      </c>
      <c r="B634">
        <v>2461405</v>
      </c>
      <c r="C634" t="s">
        <v>154</v>
      </c>
      <c r="D634">
        <v>1116250012</v>
      </c>
      <c r="E634" s="29">
        <v>42192</v>
      </c>
      <c r="F634">
        <v>31763510</v>
      </c>
      <c r="G634" s="30">
        <f>VLOOKUP(I634,[4]numerales!$A:$F,6,0)</f>
        <v>12400000</v>
      </c>
      <c r="H634" s="14">
        <f>VLOOKUP(I634,[4]numerales!$A:$B,2,0)</f>
        <v>270108</v>
      </c>
      <c r="I634" s="26">
        <v>270108</v>
      </c>
      <c r="J634" s="26"/>
      <c r="K634" s="1">
        <v>917017</v>
      </c>
      <c r="L634" s="26"/>
      <c r="Q634"/>
      <c r="R634"/>
      <c r="S634"/>
      <c r="T634"/>
    </row>
    <row r="635" spans="1:20" hidden="1" x14ac:dyDescent="0.25">
      <c r="A635" s="30">
        <v>50000249</v>
      </c>
      <c r="B635">
        <v>2461751</v>
      </c>
      <c r="C635" t="s">
        <v>154</v>
      </c>
      <c r="D635">
        <v>52199411</v>
      </c>
      <c r="E635" s="29">
        <v>42192</v>
      </c>
      <c r="F635">
        <v>31572757</v>
      </c>
      <c r="G635" s="30">
        <f>VLOOKUP(I635,[4]numerales!$A:$F,6,0)</f>
        <v>12400000</v>
      </c>
      <c r="H635" s="14">
        <f>VLOOKUP(I635,[4]numerales!$A:$B,2,0)</f>
        <v>270102</v>
      </c>
      <c r="I635" s="26">
        <v>121204</v>
      </c>
      <c r="J635" s="26"/>
      <c r="K635" s="1">
        <v>5000</v>
      </c>
      <c r="L635" s="26"/>
      <c r="Q635"/>
      <c r="R635"/>
      <c r="S635"/>
      <c r="T635"/>
    </row>
    <row r="636" spans="1:20" hidden="1" x14ac:dyDescent="0.25">
      <c r="A636" s="30">
        <v>50000249</v>
      </c>
      <c r="B636">
        <v>2461752</v>
      </c>
      <c r="C636" t="s">
        <v>154</v>
      </c>
      <c r="D636">
        <v>19384480</v>
      </c>
      <c r="E636" s="29">
        <v>42192</v>
      </c>
      <c r="F636">
        <v>8137228</v>
      </c>
      <c r="G636" s="30">
        <f>VLOOKUP(I636,[4]numerales!$A:$F,6,0)</f>
        <v>12400000</v>
      </c>
      <c r="H636" s="14">
        <f>VLOOKUP(I636,[4]numerales!$A:$B,2,0)</f>
        <v>270102</v>
      </c>
      <c r="I636" s="26">
        <v>270102</v>
      </c>
      <c r="J636" s="26"/>
      <c r="K636" s="1">
        <v>3900</v>
      </c>
      <c r="L636" s="26"/>
      <c r="Q636"/>
      <c r="R636"/>
      <c r="S636"/>
      <c r="T636"/>
    </row>
    <row r="637" spans="1:20" hidden="1" x14ac:dyDescent="0.25">
      <c r="A637" s="30">
        <v>50000249</v>
      </c>
      <c r="B637">
        <v>2478155</v>
      </c>
      <c r="C637" t="s">
        <v>167</v>
      </c>
      <c r="D637">
        <v>1090433856</v>
      </c>
      <c r="E637" s="29">
        <v>42192</v>
      </c>
      <c r="F637">
        <v>5948039</v>
      </c>
      <c r="G637" s="30">
        <f>VLOOKUP(I637,[4]numerales!$A:$F,6,0)</f>
        <v>12400000</v>
      </c>
      <c r="H637" s="14">
        <f>VLOOKUP(I637,[4]numerales!$A:$B,2,0)</f>
        <v>270102</v>
      </c>
      <c r="I637" s="26">
        <v>121204</v>
      </c>
      <c r="J637" s="26"/>
      <c r="K637" s="1">
        <v>5000</v>
      </c>
      <c r="L637" s="26"/>
      <c r="Q637"/>
      <c r="R637"/>
      <c r="S637"/>
      <c r="T637"/>
    </row>
    <row r="638" spans="1:20" hidden="1" x14ac:dyDescent="0.25">
      <c r="A638" s="30">
        <v>50000249</v>
      </c>
      <c r="B638">
        <v>2492403</v>
      </c>
      <c r="C638" t="s">
        <v>169</v>
      </c>
      <c r="D638">
        <v>1086360100</v>
      </c>
      <c r="E638" s="29">
        <v>42192</v>
      </c>
      <c r="F638">
        <v>31272526</v>
      </c>
      <c r="G638" s="30">
        <f>VLOOKUP(I638,[4]numerales!$A:$F,6,0)</f>
        <v>923272421</v>
      </c>
      <c r="H638" s="14">
        <f>VLOOKUP(I638,[4]numerales!$A:$B,2,0)</f>
        <v>190101</v>
      </c>
      <c r="I638" s="26">
        <v>190101</v>
      </c>
      <c r="J638" s="26"/>
      <c r="K638" s="1">
        <v>107400</v>
      </c>
      <c r="L638" s="26"/>
      <c r="Q638"/>
      <c r="R638"/>
      <c r="S638"/>
      <c r="T638"/>
    </row>
    <row r="639" spans="1:20" hidden="1" x14ac:dyDescent="0.25">
      <c r="A639" s="30">
        <v>50000249</v>
      </c>
      <c r="B639">
        <v>2492407</v>
      </c>
      <c r="C639" t="s">
        <v>169</v>
      </c>
      <c r="D639">
        <v>1085274068</v>
      </c>
      <c r="E639" s="29">
        <v>42192</v>
      </c>
      <c r="F639">
        <v>7223930</v>
      </c>
      <c r="G639" s="30">
        <f>VLOOKUP(I639,[4]numerales!$A:$F,6,0)</f>
        <v>12400000</v>
      </c>
      <c r="H639" s="14">
        <f>VLOOKUP(I639,[4]numerales!$A:$B,2,0)</f>
        <v>270102</v>
      </c>
      <c r="I639" s="26">
        <v>121204</v>
      </c>
      <c r="J639" s="26"/>
      <c r="K639" s="1">
        <v>5000</v>
      </c>
      <c r="L639" s="26"/>
      <c r="Q639"/>
      <c r="R639"/>
      <c r="S639"/>
      <c r="T639"/>
    </row>
    <row r="640" spans="1:20" hidden="1" x14ac:dyDescent="0.25">
      <c r="A640" s="30">
        <v>50000249</v>
      </c>
      <c r="B640">
        <v>2492408</v>
      </c>
      <c r="C640" t="s">
        <v>169</v>
      </c>
      <c r="D640">
        <v>1085247594</v>
      </c>
      <c r="E640" s="29">
        <v>42192</v>
      </c>
      <c r="F640">
        <v>7307237</v>
      </c>
      <c r="G640" s="30">
        <f>VLOOKUP(I640,[4]numerales!$A:$F,6,0)</f>
        <v>12400000</v>
      </c>
      <c r="H640" s="14">
        <f>VLOOKUP(I640,[4]numerales!$A:$B,2,0)</f>
        <v>270102</v>
      </c>
      <c r="I640" s="26">
        <v>121204</v>
      </c>
      <c r="J640" s="26"/>
      <c r="K640" s="1">
        <v>5000</v>
      </c>
      <c r="L640" s="26"/>
      <c r="Q640"/>
      <c r="R640"/>
      <c r="S640"/>
      <c r="T640"/>
    </row>
    <row r="641" spans="1:20" hidden="1" x14ac:dyDescent="0.25">
      <c r="A641" s="30">
        <v>50000249</v>
      </c>
      <c r="B641">
        <v>2507175</v>
      </c>
      <c r="C641" t="s">
        <v>154</v>
      </c>
      <c r="D641">
        <v>25785325</v>
      </c>
      <c r="E641" s="29">
        <v>42192</v>
      </c>
      <c r="F641">
        <v>30080493</v>
      </c>
      <c r="G641" s="30">
        <f>VLOOKUP(I641,[4]numerales!$A:$F,6,0)</f>
        <v>12400000</v>
      </c>
      <c r="H641" s="14">
        <f>VLOOKUP(I641,[4]numerales!$A:$B,2,0)</f>
        <v>270102</v>
      </c>
      <c r="I641" s="26">
        <v>121204</v>
      </c>
      <c r="J641" s="26"/>
      <c r="K641" s="1">
        <v>5000</v>
      </c>
      <c r="L641" s="26"/>
      <c r="Q641"/>
      <c r="R641"/>
      <c r="S641"/>
      <c r="T641"/>
    </row>
    <row r="642" spans="1:20" hidden="1" x14ac:dyDescent="0.25">
      <c r="A642" s="30">
        <v>50000249</v>
      </c>
      <c r="B642">
        <v>2517387</v>
      </c>
      <c r="C642" t="s">
        <v>154</v>
      </c>
      <c r="D642">
        <v>8999990491</v>
      </c>
      <c r="E642" s="29">
        <v>42192</v>
      </c>
      <c r="F642">
        <v>5894000</v>
      </c>
      <c r="G642" s="30">
        <f>VLOOKUP(I642,[4]numerales!$A:$F,6,0)</f>
        <v>10900000</v>
      </c>
      <c r="H642" s="14">
        <f>VLOOKUP(I642,[4]numerales!$A:$B,2,0)</f>
        <v>170101</v>
      </c>
      <c r="I642" s="26">
        <v>121255</v>
      </c>
      <c r="J642" s="26"/>
      <c r="K642" s="1">
        <v>117571411</v>
      </c>
      <c r="L642" s="26"/>
      <c r="Q642"/>
      <c r="R642"/>
      <c r="S642"/>
      <c r="T642"/>
    </row>
    <row r="643" spans="1:20" hidden="1" x14ac:dyDescent="0.25">
      <c r="A643" s="30">
        <v>50000249</v>
      </c>
      <c r="B643">
        <v>2524741</v>
      </c>
      <c r="C643" t="s">
        <v>164</v>
      </c>
      <c r="D643">
        <v>15647972</v>
      </c>
      <c r="E643" s="29">
        <v>42192</v>
      </c>
      <c r="F643">
        <v>7746168</v>
      </c>
      <c r="G643" s="30">
        <f>VLOOKUP(I643,[4]numerales!$A:$F,6,0)</f>
        <v>12400000</v>
      </c>
      <c r="H643" s="14">
        <f>VLOOKUP(I643,[4]numerales!$A:$B,2,0)</f>
        <v>270102</v>
      </c>
      <c r="I643" s="26">
        <v>270214</v>
      </c>
      <c r="J643" s="26"/>
      <c r="K643" s="1">
        <v>5000</v>
      </c>
      <c r="L643" s="26"/>
      <c r="Q643"/>
      <c r="R643"/>
      <c r="S643"/>
      <c r="T643"/>
    </row>
    <row r="644" spans="1:20" hidden="1" x14ac:dyDescent="0.25">
      <c r="A644" s="30">
        <v>50000249</v>
      </c>
      <c r="B644">
        <v>2531066</v>
      </c>
      <c r="C644" t="s">
        <v>154</v>
      </c>
      <c r="D644">
        <v>900018389</v>
      </c>
      <c r="E644" s="29">
        <v>42192</v>
      </c>
      <c r="F644">
        <v>6352714</v>
      </c>
      <c r="G644" s="30">
        <f>VLOOKUP(I644,[4]numerales!$A:$F,6,0)</f>
        <v>12800000</v>
      </c>
      <c r="H644" s="14">
        <f>VLOOKUP(I644,[4]numerales!$A:$B,2,0)</f>
        <v>350300</v>
      </c>
      <c r="I644" s="26">
        <v>350300</v>
      </c>
      <c r="J644" s="26"/>
      <c r="K644" s="1">
        <v>6027798</v>
      </c>
      <c r="L644" s="26"/>
      <c r="Q644"/>
      <c r="R644"/>
      <c r="S644"/>
      <c r="T644"/>
    </row>
    <row r="645" spans="1:20" hidden="1" x14ac:dyDescent="0.25">
      <c r="A645" s="30">
        <v>50000249</v>
      </c>
      <c r="B645">
        <v>2536240</v>
      </c>
      <c r="C645" t="s">
        <v>181</v>
      </c>
      <c r="D645">
        <v>31153652</v>
      </c>
      <c r="E645" s="29">
        <v>42192</v>
      </c>
      <c r="F645">
        <v>31644315</v>
      </c>
      <c r="G645" s="30">
        <f>VLOOKUP(I645,[4]numerales!$A:$F,6,0)</f>
        <v>26800000</v>
      </c>
      <c r="H645" s="14">
        <f>VLOOKUP(I645,[4]numerales!$A:$B,2,0)</f>
        <v>360200</v>
      </c>
      <c r="I645" s="26">
        <v>360200</v>
      </c>
      <c r="J645" s="26"/>
      <c r="K645" s="1">
        <v>572418</v>
      </c>
      <c r="L645" s="26"/>
      <c r="Q645"/>
      <c r="R645"/>
      <c r="S645"/>
      <c r="T645"/>
    </row>
    <row r="646" spans="1:20" hidden="1" x14ac:dyDescent="0.25">
      <c r="A646" s="30">
        <v>50000249</v>
      </c>
      <c r="B646">
        <v>2536241</v>
      </c>
      <c r="C646" t="s">
        <v>181</v>
      </c>
      <c r="D646">
        <v>1053781240</v>
      </c>
      <c r="E646" s="29">
        <v>42192</v>
      </c>
      <c r="F646">
        <v>32160903</v>
      </c>
      <c r="G646" s="30">
        <f>VLOOKUP(I646,[4]numerales!$A:$F,6,0)</f>
        <v>923272421</v>
      </c>
      <c r="H646" s="14">
        <f>VLOOKUP(I646,[4]numerales!$A:$B,2,0)</f>
        <v>190101</v>
      </c>
      <c r="I646" s="26">
        <v>190101</v>
      </c>
      <c r="J646" s="26"/>
      <c r="K646" s="1">
        <v>107400</v>
      </c>
      <c r="L646" s="26"/>
      <c r="Q646"/>
      <c r="R646"/>
      <c r="S646"/>
      <c r="T646"/>
    </row>
    <row r="647" spans="1:20" hidden="1" x14ac:dyDescent="0.25">
      <c r="A647" s="30">
        <v>50000249</v>
      </c>
      <c r="B647">
        <v>2536943</v>
      </c>
      <c r="C647" t="s">
        <v>167</v>
      </c>
      <c r="D647">
        <v>13494131</v>
      </c>
      <c r="E647" s="29">
        <v>42192</v>
      </c>
      <c r="F647">
        <v>5740848</v>
      </c>
      <c r="G647" s="30">
        <f>VLOOKUP(I647,[4]numerales!$A:$F,6,0)</f>
        <v>12400000</v>
      </c>
      <c r="H647" s="14">
        <f>VLOOKUP(I647,[4]numerales!$A:$B,2,0)</f>
        <v>270102</v>
      </c>
      <c r="I647" s="26">
        <v>121204</v>
      </c>
      <c r="J647" s="26"/>
      <c r="K647" s="1">
        <v>5000</v>
      </c>
      <c r="L647" s="26"/>
      <c r="Q647"/>
      <c r="R647"/>
      <c r="S647"/>
      <c r="T647"/>
    </row>
    <row r="648" spans="1:20" hidden="1" x14ac:dyDescent="0.25">
      <c r="A648" s="30">
        <v>50000249</v>
      </c>
      <c r="B648">
        <v>2536966</v>
      </c>
      <c r="C648" t="s">
        <v>167</v>
      </c>
      <c r="D648">
        <v>88260047</v>
      </c>
      <c r="E648" s="29">
        <v>42192</v>
      </c>
      <c r="F648">
        <v>5765031</v>
      </c>
      <c r="G648" s="30">
        <f>VLOOKUP(I648,[4]numerales!$A:$F,6,0)</f>
        <v>12400000</v>
      </c>
      <c r="H648" s="14">
        <f>VLOOKUP(I648,[4]numerales!$A:$B,2,0)</f>
        <v>270102</v>
      </c>
      <c r="I648" s="26">
        <v>121204</v>
      </c>
      <c r="J648" s="26"/>
      <c r="K648" s="1">
        <v>5000</v>
      </c>
      <c r="L648" s="26"/>
      <c r="Q648"/>
      <c r="R648"/>
      <c r="S648"/>
      <c r="T648"/>
    </row>
    <row r="649" spans="1:20" hidden="1" x14ac:dyDescent="0.25">
      <c r="A649" s="30">
        <v>50000249</v>
      </c>
      <c r="B649">
        <v>2536967</v>
      </c>
      <c r="C649" t="s">
        <v>167</v>
      </c>
      <c r="D649">
        <v>2954980</v>
      </c>
      <c r="E649" s="29">
        <v>42192</v>
      </c>
      <c r="F649">
        <v>2954980</v>
      </c>
      <c r="G649" s="30">
        <f>VLOOKUP(I649,[4]numerales!$A:$F,6,0)</f>
        <v>12400000</v>
      </c>
      <c r="H649" s="14">
        <f>VLOOKUP(I649,[4]numerales!$A:$B,2,0)</f>
        <v>270102</v>
      </c>
      <c r="I649" s="26">
        <v>121204</v>
      </c>
      <c r="J649" s="26"/>
      <c r="K649" s="1">
        <v>5000</v>
      </c>
      <c r="L649" s="26"/>
      <c r="Q649"/>
      <c r="R649"/>
      <c r="S649"/>
      <c r="T649"/>
    </row>
    <row r="650" spans="1:20" hidden="1" x14ac:dyDescent="0.25">
      <c r="A650" s="30">
        <v>50000249</v>
      </c>
      <c r="B650">
        <v>2556319</v>
      </c>
      <c r="C650" t="s">
        <v>167</v>
      </c>
      <c r="D650">
        <v>88265434</v>
      </c>
      <c r="E650" s="29">
        <v>42192</v>
      </c>
      <c r="F650">
        <v>32145114</v>
      </c>
      <c r="G650" s="30">
        <f>VLOOKUP(I650,[4]numerales!$A:$F,6,0)</f>
        <v>923272421</v>
      </c>
      <c r="H650" s="14">
        <f>VLOOKUP(I650,[4]numerales!$A:$B,2,0)</f>
        <v>190101</v>
      </c>
      <c r="I650" s="26">
        <v>190101</v>
      </c>
      <c r="J650" s="26"/>
      <c r="K650" s="1">
        <v>107400</v>
      </c>
      <c r="L650" s="26"/>
      <c r="Q650"/>
      <c r="R650"/>
      <c r="S650"/>
      <c r="T650"/>
    </row>
    <row r="651" spans="1:20" hidden="1" x14ac:dyDescent="0.25">
      <c r="A651" s="30">
        <v>50000249</v>
      </c>
      <c r="B651">
        <v>2561772</v>
      </c>
      <c r="C651" t="s">
        <v>204</v>
      </c>
      <c r="D651">
        <v>8301177500</v>
      </c>
      <c r="E651" s="29">
        <v>42192</v>
      </c>
      <c r="F651">
        <v>32172105</v>
      </c>
      <c r="G651" s="30">
        <f>VLOOKUP(I651,[4]numerales!$A:$F,6,0)</f>
        <v>11100000</v>
      </c>
      <c r="H651" s="14">
        <f>VLOOKUP(I651,[4]numerales!$A:$B,2,0)</f>
        <v>150112</v>
      </c>
      <c r="I651" s="26">
        <v>121275</v>
      </c>
      <c r="J651" s="26"/>
      <c r="K651" s="1">
        <v>1232000</v>
      </c>
      <c r="L651" s="26"/>
      <c r="Q651"/>
      <c r="R651"/>
      <c r="S651"/>
      <c r="T651"/>
    </row>
    <row r="652" spans="1:20" hidden="1" x14ac:dyDescent="0.25">
      <c r="A652" s="30">
        <v>50000249</v>
      </c>
      <c r="B652">
        <v>2571884</v>
      </c>
      <c r="C652" t="s">
        <v>154</v>
      </c>
      <c r="D652">
        <v>8002514406</v>
      </c>
      <c r="E652" s="29">
        <v>42192</v>
      </c>
      <c r="F652">
        <v>6466060</v>
      </c>
      <c r="G652" s="30">
        <f>VLOOKUP(I652,[4]numerales!$A:$F,6,0)</f>
        <v>13700000</v>
      </c>
      <c r="H652" s="14">
        <f>VLOOKUP(I652,[4]numerales!$A:$B,2,0)</f>
        <v>290101</v>
      </c>
      <c r="I652" s="26">
        <v>270944</v>
      </c>
      <c r="J652" s="26"/>
      <c r="K652" s="1">
        <v>4201755</v>
      </c>
      <c r="L652" s="26"/>
      <c r="Q652"/>
      <c r="R652"/>
      <c r="S652"/>
      <c r="T652"/>
    </row>
    <row r="653" spans="1:20" hidden="1" x14ac:dyDescent="0.25">
      <c r="A653" s="30">
        <v>50000249</v>
      </c>
      <c r="B653">
        <v>2571888</v>
      </c>
      <c r="C653" t="s">
        <v>154</v>
      </c>
      <c r="D653">
        <v>8002514406</v>
      </c>
      <c r="E653" s="29">
        <v>42192</v>
      </c>
      <c r="F653">
        <v>6466060</v>
      </c>
      <c r="G653" s="30">
        <f>VLOOKUP(I653,[4]numerales!$A:$F,6,0)</f>
        <v>13700000</v>
      </c>
      <c r="H653" s="14">
        <f>VLOOKUP(I653,[4]numerales!$A:$B,2,0)</f>
        <v>290101</v>
      </c>
      <c r="I653" s="26">
        <v>270944</v>
      </c>
      <c r="J653" s="26"/>
      <c r="K653" s="1">
        <v>5007289</v>
      </c>
      <c r="L653" s="26"/>
      <c r="Q653"/>
      <c r="R653"/>
      <c r="S653"/>
      <c r="T653"/>
    </row>
    <row r="654" spans="1:20" hidden="1" x14ac:dyDescent="0.25">
      <c r="A654" s="30">
        <v>50000249</v>
      </c>
      <c r="B654">
        <v>2571890</v>
      </c>
      <c r="C654" t="s">
        <v>154</v>
      </c>
      <c r="D654">
        <v>8002514406</v>
      </c>
      <c r="E654" s="29">
        <v>42192</v>
      </c>
      <c r="F654">
        <v>6466060</v>
      </c>
      <c r="G654" s="30">
        <f>VLOOKUP(I654,[4]numerales!$A:$F,6,0)</f>
        <v>13700000</v>
      </c>
      <c r="H654" s="14">
        <f>VLOOKUP(I654,[4]numerales!$A:$B,2,0)</f>
        <v>290101</v>
      </c>
      <c r="I654" s="26">
        <v>270944</v>
      </c>
      <c r="J654" s="26"/>
      <c r="K654" s="1">
        <v>1836466</v>
      </c>
      <c r="L654" s="26"/>
      <c r="Q654"/>
      <c r="R654"/>
      <c r="S654"/>
      <c r="T654"/>
    </row>
    <row r="655" spans="1:20" hidden="1" x14ac:dyDescent="0.25">
      <c r="A655" s="30">
        <v>50000249</v>
      </c>
      <c r="B655">
        <v>2573832</v>
      </c>
      <c r="C655" t="s">
        <v>154</v>
      </c>
      <c r="D655">
        <v>19228468</v>
      </c>
      <c r="E655" s="29">
        <v>42192</v>
      </c>
      <c r="F655">
        <v>3601160</v>
      </c>
      <c r="G655" s="30">
        <f>VLOOKUP(I655,[4]numerales!$A:$F,6,0)</f>
        <v>12800000</v>
      </c>
      <c r="H655" s="14">
        <f>VLOOKUP(I655,[4]numerales!$A:$B,2,0)</f>
        <v>350300</v>
      </c>
      <c r="I655" s="26">
        <v>350300</v>
      </c>
      <c r="J655" s="26"/>
      <c r="K655" s="1">
        <v>596500</v>
      </c>
      <c r="L655" s="26"/>
      <c r="Q655"/>
      <c r="R655"/>
      <c r="S655"/>
      <c r="T655"/>
    </row>
    <row r="656" spans="1:20" hidden="1" x14ac:dyDescent="0.25">
      <c r="A656" s="30">
        <v>50000249</v>
      </c>
      <c r="B656">
        <v>2576142</v>
      </c>
      <c r="C656" t="s">
        <v>154</v>
      </c>
      <c r="D656">
        <v>1032379649</v>
      </c>
      <c r="E656" s="29">
        <v>42192</v>
      </c>
      <c r="F656">
        <v>6451261</v>
      </c>
      <c r="G656" s="30">
        <f>VLOOKUP(I656,[4]numerales!$A:$F,6,0)</f>
        <v>12400000</v>
      </c>
      <c r="H656" s="14">
        <f>VLOOKUP(I656,[4]numerales!$A:$B,2,0)</f>
        <v>270102</v>
      </c>
      <c r="I656" s="26">
        <v>121204</v>
      </c>
      <c r="J656" s="26"/>
      <c r="K656" s="1">
        <v>5000</v>
      </c>
      <c r="L656" s="26"/>
      <c r="Q656"/>
      <c r="R656"/>
      <c r="S656"/>
      <c r="T656"/>
    </row>
    <row r="657" spans="1:20" hidden="1" x14ac:dyDescent="0.25">
      <c r="A657" s="30">
        <v>50000249</v>
      </c>
      <c r="B657">
        <v>2578455</v>
      </c>
      <c r="C657" t="s">
        <v>197</v>
      </c>
      <c r="D657">
        <v>66719383</v>
      </c>
      <c r="E657" s="29">
        <v>42192</v>
      </c>
      <c r="F657">
        <v>31162612</v>
      </c>
      <c r="G657" s="30">
        <f>VLOOKUP(I657,[4]numerales!$A:$F,6,0)</f>
        <v>0</v>
      </c>
      <c r="H657" s="14">
        <f>VLOOKUP(I657,[4]numerales!$A:$B,2,0)</f>
        <v>0</v>
      </c>
      <c r="I657" s="26">
        <v>150103</v>
      </c>
      <c r="J657" s="26"/>
      <c r="K657" s="1">
        <v>50000</v>
      </c>
      <c r="L657" s="26"/>
      <c r="Q657"/>
      <c r="R657"/>
      <c r="S657"/>
      <c r="T657"/>
    </row>
    <row r="658" spans="1:20" hidden="1" x14ac:dyDescent="0.25">
      <c r="A658" s="30">
        <v>50000249</v>
      </c>
      <c r="B658">
        <v>2617255</v>
      </c>
      <c r="C658" t="s">
        <v>154</v>
      </c>
      <c r="D658">
        <v>65496225</v>
      </c>
      <c r="E658" s="29">
        <v>42192</v>
      </c>
      <c r="F658">
        <v>31155174</v>
      </c>
      <c r="G658" s="30">
        <f>VLOOKUP(I658,[4]numerales!$A:$F,6,0)</f>
        <v>11500000</v>
      </c>
      <c r="H658" s="14">
        <f>VLOOKUP(I658,[4]numerales!$A:$B,2,0)</f>
        <v>130101</v>
      </c>
      <c r="I658" s="26">
        <v>12102020</v>
      </c>
      <c r="J658" s="26"/>
      <c r="K658" s="1">
        <v>1360</v>
      </c>
      <c r="L658" s="26"/>
      <c r="Q658"/>
      <c r="R658"/>
      <c r="S658"/>
      <c r="T658"/>
    </row>
    <row r="659" spans="1:20" hidden="1" x14ac:dyDescent="0.25">
      <c r="A659" s="30">
        <v>50000249</v>
      </c>
      <c r="B659">
        <v>2617319</v>
      </c>
      <c r="C659" t="s">
        <v>154</v>
      </c>
      <c r="D659">
        <v>6404758</v>
      </c>
      <c r="E659" s="29">
        <v>42192</v>
      </c>
      <c r="F659">
        <v>30028715</v>
      </c>
      <c r="G659" s="30">
        <f>VLOOKUP(I659,[4]numerales!$A:$F,6,0)</f>
        <v>11500000</v>
      </c>
      <c r="H659" s="14">
        <f>VLOOKUP(I659,[4]numerales!$A:$B,2,0)</f>
        <v>130101</v>
      </c>
      <c r="I659" s="26">
        <v>12102118</v>
      </c>
      <c r="J659" s="26"/>
      <c r="K659" s="1">
        <v>132000</v>
      </c>
      <c r="L659" s="26"/>
      <c r="Q659"/>
      <c r="R659"/>
      <c r="S659"/>
      <c r="T659"/>
    </row>
    <row r="660" spans="1:20" hidden="1" x14ac:dyDescent="0.25">
      <c r="A660" s="30">
        <v>50000249</v>
      </c>
      <c r="B660">
        <v>2617320</v>
      </c>
      <c r="C660" t="s">
        <v>154</v>
      </c>
      <c r="D660">
        <v>91514757</v>
      </c>
      <c r="E660" s="29">
        <v>42192</v>
      </c>
      <c r="F660">
        <v>3811700</v>
      </c>
      <c r="G660" s="30">
        <f>VLOOKUP(I660,[4]numerales!$A:$F,6,0)</f>
        <v>11500000</v>
      </c>
      <c r="H660" s="14">
        <f>VLOOKUP(I660,[4]numerales!$A:$B,2,0)</f>
        <v>130101</v>
      </c>
      <c r="I660" s="26">
        <v>12102118</v>
      </c>
      <c r="J660" s="26"/>
      <c r="K660" s="1">
        <v>12000</v>
      </c>
      <c r="L660" s="26"/>
      <c r="Q660"/>
      <c r="R660"/>
      <c r="S660"/>
      <c r="T660"/>
    </row>
    <row r="661" spans="1:20" hidden="1" x14ac:dyDescent="0.25">
      <c r="A661" s="30">
        <v>50000249</v>
      </c>
      <c r="B661">
        <v>2617321</v>
      </c>
      <c r="C661" t="s">
        <v>154</v>
      </c>
      <c r="D661">
        <v>1015406582</v>
      </c>
      <c r="E661" s="29">
        <v>42192</v>
      </c>
      <c r="F661">
        <v>8012911</v>
      </c>
      <c r="G661" s="30">
        <f>VLOOKUP(I661,[4]numerales!$A:$F,6,0)</f>
        <v>11500000</v>
      </c>
      <c r="H661" s="14">
        <f>VLOOKUP(I661,[4]numerales!$A:$B,2,0)</f>
        <v>130101</v>
      </c>
      <c r="I661" s="26">
        <v>12102118</v>
      </c>
      <c r="J661" s="26"/>
      <c r="K661" s="1">
        <v>25000</v>
      </c>
      <c r="L661" s="26"/>
      <c r="Q661"/>
      <c r="R661"/>
      <c r="S661"/>
      <c r="T661"/>
    </row>
    <row r="662" spans="1:20" hidden="1" x14ac:dyDescent="0.25">
      <c r="A662" s="30">
        <v>50000249</v>
      </c>
      <c r="B662">
        <v>2617322</v>
      </c>
      <c r="C662" t="s">
        <v>154</v>
      </c>
      <c r="D662">
        <v>39532029</v>
      </c>
      <c r="E662" s="29">
        <v>42192</v>
      </c>
      <c r="F662">
        <v>4338454</v>
      </c>
      <c r="G662" s="30">
        <f>VLOOKUP(I662,[4]numerales!$A:$F,6,0)</f>
        <v>11500000</v>
      </c>
      <c r="H662" s="14">
        <f>VLOOKUP(I662,[4]numerales!$A:$B,2,0)</f>
        <v>130101</v>
      </c>
      <c r="I662" s="26">
        <v>12102020</v>
      </c>
      <c r="J662" s="26"/>
      <c r="K662" s="1">
        <v>2240</v>
      </c>
      <c r="L662" s="26"/>
      <c r="Q662"/>
      <c r="R662"/>
      <c r="S662"/>
      <c r="T662"/>
    </row>
    <row r="663" spans="1:20" hidden="1" x14ac:dyDescent="0.25">
      <c r="A663" s="30">
        <v>50000249</v>
      </c>
      <c r="B663">
        <v>2630200</v>
      </c>
      <c r="C663" t="s">
        <v>207</v>
      </c>
      <c r="D663">
        <v>9518344</v>
      </c>
      <c r="E663" s="29">
        <v>42192</v>
      </c>
      <c r="F663">
        <v>7724664</v>
      </c>
      <c r="G663" s="30">
        <f>VLOOKUP(I663,[4]numerales!$A:$F,6,0)</f>
        <v>923272193</v>
      </c>
      <c r="H663" s="14">
        <f>VLOOKUP(I663,[4]numerales!$A:$B,2,0)</f>
        <v>131401</v>
      </c>
      <c r="I663" s="26">
        <v>131401</v>
      </c>
      <c r="J663" s="26"/>
      <c r="K663" s="1">
        <v>411000</v>
      </c>
      <c r="L663" s="26"/>
      <c r="Q663"/>
      <c r="R663"/>
      <c r="S663"/>
      <c r="T663"/>
    </row>
    <row r="664" spans="1:20" hidden="1" x14ac:dyDescent="0.25">
      <c r="A664" s="30">
        <v>50000249</v>
      </c>
      <c r="B664">
        <v>2630225</v>
      </c>
      <c r="C664" t="s">
        <v>207</v>
      </c>
      <c r="D664">
        <v>6763001</v>
      </c>
      <c r="E664" s="29">
        <v>42192</v>
      </c>
      <c r="F664">
        <v>7735542</v>
      </c>
      <c r="G664" s="30">
        <f>VLOOKUP(I664,[4]numerales!$A:$F,6,0)</f>
        <v>923272421</v>
      </c>
      <c r="H664" s="14">
        <f>VLOOKUP(I664,[4]numerales!$A:$B,2,0)</f>
        <v>190101</v>
      </c>
      <c r="I664" s="26">
        <v>190101</v>
      </c>
      <c r="J664" s="26"/>
      <c r="K664" s="1">
        <v>107400</v>
      </c>
      <c r="L664" s="26"/>
      <c r="Q664"/>
      <c r="R664"/>
      <c r="S664"/>
      <c r="T664"/>
    </row>
    <row r="665" spans="1:20" hidden="1" x14ac:dyDescent="0.25">
      <c r="A665" s="30">
        <v>50000249</v>
      </c>
      <c r="B665">
        <v>2630835</v>
      </c>
      <c r="C665" t="s">
        <v>179</v>
      </c>
      <c r="D665">
        <v>1098153178</v>
      </c>
      <c r="E665" s="29">
        <v>42192</v>
      </c>
      <c r="F665">
        <v>6850071</v>
      </c>
      <c r="G665" s="30">
        <f>VLOOKUP(I665,[4]numerales!$A:$F,6,0)</f>
        <v>923272421</v>
      </c>
      <c r="H665" s="14">
        <f>VLOOKUP(I665,[4]numerales!$A:$B,2,0)</f>
        <v>190101</v>
      </c>
      <c r="I665" s="26">
        <v>190101</v>
      </c>
      <c r="J665" s="26"/>
      <c r="K665" s="1">
        <v>107400</v>
      </c>
      <c r="L665" s="26"/>
      <c r="Q665"/>
      <c r="R665"/>
      <c r="S665"/>
      <c r="T665"/>
    </row>
    <row r="666" spans="1:20" hidden="1" x14ac:dyDescent="0.25">
      <c r="A666" s="30">
        <v>50000249</v>
      </c>
      <c r="B666">
        <v>2642008</v>
      </c>
      <c r="C666" t="s">
        <v>154</v>
      </c>
      <c r="D666">
        <v>5963255</v>
      </c>
      <c r="E666" s="29">
        <v>42192</v>
      </c>
      <c r="F666">
        <v>2810228</v>
      </c>
      <c r="G666" s="30">
        <f>VLOOKUP(I666,[4]numerales!$A:$F,6,0)</f>
        <v>96400000</v>
      </c>
      <c r="H666" s="14">
        <f>VLOOKUP(I666,[4]numerales!$A:$B,2,0)</f>
        <v>370101</v>
      </c>
      <c r="I666" s="26">
        <v>121280</v>
      </c>
      <c r="J666" s="26"/>
      <c r="K666" s="1">
        <v>5400</v>
      </c>
      <c r="L666" s="26"/>
      <c r="Q666"/>
      <c r="R666"/>
      <c r="S666"/>
      <c r="T666"/>
    </row>
    <row r="667" spans="1:20" hidden="1" x14ac:dyDescent="0.25">
      <c r="A667" s="30">
        <v>50000249</v>
      </c>
      <c r="B667">
        <v>2642551</v>
      </c>
      <c r="C667" t="s">
        <v>154</v>
      </c>
      <c r="D667">
        <v>24080338</v>
      </c>
      <c r="E667" s="29">
        <v>42192</v>
      </c>
      <c r="F667">
        <v>31344479</v>
      </c>
      <c r="G667" s="30">
        <f>VLOOKUP(I667,[4]numerales!$A:$F,6,0)</f>
        <v>12400000</v>
      </c>
      <c r="H667" s="14">
        <f>VLOOKUP(I667,[4]numerales!$A:$B,2,0)</f>
        <v>270102</v>
      </c>
      <c r="I667" s="26">
        <v>121204</v>
      </c>
      <c r="J667" s="26"/>
      <c r="K667" s="1">
        <v>5000</v>
      </c>
      <c r="L667" s="26"/>
      <c r="Q667"/>
      <c r="R667"/>
      <c r="S667"/>
      <c r="T667"/>
    </row>
    <row r="668" spans="1:20" hidden="1" x14ac:dyDescent="0.25">
      <c r="A668" s="30">
        <v>50000249</v>
      </c>
      <c r="B668">
        <v>2642558</v>
      </c>
      <c r="C668" t="s">
        <v>154</v>
      </c>
      <c r="D668">
        <v>20697881</v>
      </c>
      <c r="E668" s="29">
        <v>42192</v>
      </c>
      <c r="F668">
        <v>2431779</v>
      </c>
      <c r="G668" s="30">
        <f>VLOOKUP(I668,[4]numerales!$A:$F,6,0)</f>
        <v>923272193</v>
      </c>
      <c r="H668" s="14">
        <f>VLOOKUP(I668,[4]numerales!$A:$B,2,0)</f>
        <v>131401</v>
      </c>
      <c r="I668" s="26">
        <v>131401</v>
      </c>
      <c r="J668" s="26"/>
      <c r="K668" s="1">
        <v>12300</v>
      </c>
      <c r="L668" s="26"/>
      <c r="Q668"/>
      <c r="R668"/>
      <c r="S668"/>
      <c r="T668"/>
    </row>
    <row r="669" spans="1:20" hidden="1" x14ac:dyDescent="0.25">
      <c r="A669" s="30">
        <v>50000249</v>
      </c>
      <c r="B669">
        <v>2647773</v>
      </c>
      <c r="C669" t="s">
        <v>171</v>
      </c>
      <c r="D669">
        <v>1144040134</v>
      </c>
      <c r="E669" s="29">
        <v>42192</v>
      </c>
      <c r="F669">
        <v>5599055</v>
      </c>
      <c r="G669" s="30">
        <f>VLOOKUP(I669,[4]numerales!$A:$F,6,0)</f>
        <v>12400000</v>
      </c>
      <c r="H669" s="14">
        <f>VLOOKUP(I669,[4]numerales!$A:$B,2,0)</f>
        <v>270102</v>
      </c>
      <c r="I669" s="26">
        <v>121204</v>
      </c>
      <c r="J669" s="26"/>
      <c r="K669" s="1">
        <v>5000</v>
      </c>
      <c r="L669" s="26"/>
      <c r="Q669"/>
      <c r="R669"/>
      <c r="S669"/>
      <c r="T669"/>
    </row>
    <row r="670" spans="1:20" hidden="1" x14ac:dyDescent="0.25">
      <c r="A670" s="30">
        <v>50000249</v>
      </c>
      <c r="B670">
        <v>19448650</v>
      </c>
      <c r="C670" t="s">
        <v>154</v>
      </c>
      <c r="D670">
        <v>36718258</v>
      </c>
      <c r="E670" s="29">
        <v>42192</v>
      </c>
      <c r="F670">
        <v>5168638</v>
      </c>
      <c r="G670" s="30">
        <f>VLOOKUP(I670,[4]numerales!$A:$F,6,0)</f>
        <v>923272421</v>
      </c>
      <c r="H670" s="14">
        <f>VLOOKUP(I670,[4]numerales!$A:$B,2,0)</f>
        <v>190101</v>
      </c>
      <c r="I670" s="26">
        <v>190101</v>
      </c>
      <c r="J670" s="26"/>
      <c r="K670" s="1">
        <v>107400</v>
      </c>
      <c r="L670" s="26"/>
      <c r="Q670"/>
      <c r="R670"/>
      <c r="S670"/>
      <c r="T670"/>
    </row>
    <row r="671" spans="1:20" hidden="1" x14ac:dyDescent="0.25">
      <c r="A671" s="30">
        <v>50000249</v>
      </c>
      <c r="B671">
        <v>22878808</v>
      </c>
      <c r="C671" t="s">
        <v>228</v>
      </c>
      <c r="D671">
        <v>8050083904</v>
      </c>
      <c r="E671" s="29">
        <v>42192</v>
      </c>
      <c r="F671">
        <v>3761322</v>
      </c>
      <c r="G671" s="30">
        <f>VLOOKUP(I671,[4]numerales!$A:$F,6,0)</f>
        <v>96400000</v>
      </c>
      <c r="H671" s="14">
        <f>VLOOKUP(I671,[4]numerales!$A:$B,2,0)</f>
        <v>370101</v>
      </c>
      <c r="I671" s="26">
        <v>121280</v>
      </c>
      <c r="J671" s="26"/>
      <c r="K671" s="1">
        <v>5400</v>
      </c>
      <c r="L671" s="26"/>
      <c r="Q671"/>
      <c r="R671"/>
      <c r="S671"/>
      <c r="T671"/>
    </row>
    <row r="672" spans="1:20" hidden="1" x14ac:dyDescent="0.25">
      <c r="A672" s="30">
        <v>50000249</v>
      </c>
      <c r="B672">
        <v>28774717</v>
      </c>
      <c r="C672" t="s">
        <v>170</v>
      </c>
      <c r="D672">
        <v>73008670</v>
      </c>
      <c r="E672" s="29">
        <v>42192</v>
      </c>
      <c r="F672">
        <v>5991024</v>
      </c>
      <c r="G672" s="30">
        <f>VLOOKUP(I672,[4]numerales!$A:$F,6,0)</f>
        <v>923272421</v>
      </c>
      <c r="H672" s="14">
        <f>VLOOKUP(I672,[4]numerales!$A:$B,2,0)</f>
        <v>190101</v>
      </c>
      <c r="I672" s="26">
        <v>190101</v>
      </c>
      <c r="J672" s="26"/>
      <c r="K672" s="1">
        <v>107400</v>
      </c>
      <c r="L672" s="26"/>
      <c r="Q672"/>
      <c r="R672"/>
      <c r="S672"/>
      <c r="T672"/>
    </row>
    <row r="673" spans="1:20" hidden="1" x14ac:dyDescent="0.25">
      <c r="A673" s="30">
        <v>50000249</v>
      </c>
      <c r="B673">
        <v>29603985</v>
      </c>
      <c r="C673" t="s">
        <v>154</v>
      </c>
      <c r="D673">
        <v>17105193</v>
      </c>
      <c r="E673" s="29">
        <v>42192</v>
      </c>
      <c r="F673">
        <v>6224290</v>
      </c>
      <c r="G673" s="30">
        <f>VLOOKUP(I673,[4]numerales!$A:$F,6,0)</f>
        <v>11100000</v>
      </c>
      <c r="H673" s="14">
        <f>VLOOKUP(I673,[4]numerales!$A:$B,2,0)</f>
        <v>150101</v>
      </c>
      <c r="I673" s="26">
        <v>27095001</v>
      </c>
      <c r="J673" s="26"/>
      <c r="K673" s="1">
        <v>2132</v>
      </c>
      <c r="L673" s="26"/>
      <c r="Q673"/>
      <c r="R673"/>
      <c r="S673"/>
      <c r="T673"/>
    </row>
    <row r="674" spans="1:20" hidden="1" x14ac:dyDescent="0.25">
      <c r="A674" s="30">
        <v>50000249</v>
      </c>
      <c r="B674">
        <v>35246497</v>
      </c>
      <c r="C674" t="s">
        <v>163</v>
      </c>
      <c r="D674">
        <v>73153214</v>
      </c>
      <c r="E674" s="29">
        <v>42192</v>
      </c>
      <c r="F674">
        <v>6909211</v>
      </c>
      <c r="G674" s="30">
        <f>VLOOKUP(I674,[4]numerales!$A:$F,6,0)</f>
        <v>26800000</v>
      </c>
      <c r="H674" s="14">
        <f>VLOOKUP(I674,[4]numerales!$A:$B,2,0)</f>
        <v>360200</v>
      </c>
      <c r="I674" s="26">
        <v>360200</v>
      </c>
      <c r="J674" s="26"/>
      <c r="K674" s="1">
        <v>70000</v>
      </c>
      <c r="L674" s="26"/>
      <c r="Q674"/>
      <c r="R674"/>
      <c r="S674"/>
      <c r="T674"/>
    </row>
    <row r="675" spans="1:20" hidden="1" x14ac:dyDescent="0.25">
      <c r="A675" s="30">
        <v>50000249</v>
      </c>
      <c r="B675">
        <v>37744435</v>
      </c>
      <c r="C675" t="s">
        <v>160</v>
      </c>
      <c r="D675">
        <v>890700622</v>
      </c>
      <c r="E675" s="29">
        <v>42192</v>
      </c>
      <c r="F675">
        <v>2772000</v>
      </c>
      <c r="G675" s="30">
        <f>VLOOKUP(I675,[4]numerales!$A:$F,6,0)</f>
        <v>12800000</v>
      </c>
      <c r="H675" s="14">
        <f>VLOOKUP(I675,[4]numerales!$A:$B,2,0)</f>
        <v>350300</v>
      </c>
      <c r="I675" s="26">
        <v>350300</v>
      </c>
      <c r="J675" s="26"/>
      <c r="K675" s="1">
        <v>6443500</v>
      </c>
      <c r="L675" s="26"/>
      <c r="Q675"/>
      <c r="R675"/>
      <c r="S675"/>
      <c r="T675"/>
    </row>
    <row r="676" spans="1:20" hidden="1" x14ac:dyDescent="0.25">
      <c r="A676" s="30">
        <v>50000249</v>
      </c>
      <c r="B676">
        <v>37744436</v>
      </c>
      <c r="C676" t="s">
        <v>160</v>
      </c>
      <c r="D676">
        <v>890700622</v>
      </c>
      <c r="E676" s="29">
        <v>42192</v>
      </c>
      <c r="F676">
        <v>2772000</v>
      </c>
      <c r="G676" s="30">
        <f>VLOOKUP(I676,[4]numerales!$A:$F,6,0)</f>
        <v>12800000</v>
      </c>
      <c r="H676" s="14">
        <f>VLOOKUP(I676,[4]numerales!$A:$B,2,0)</f>
        <v>350300</v>
      </c>
      <c r="I676" s="26">
        <v>350300</v>
      </c>
      <c r="J676" s="26"/>
      <c r="K676" s="1">
        <v>3700</v>
      </c>
      <c r="L676" s="26"/>
      <c r="Q676"/>
      <c r="R676"/>
      <c r="S676"/>
      <c r="T676"/>
    </row>
    <row r="677" spans="1:20" hidden="1" x14ac:dyDescent="0.25">
      <c r="A677" s="30">
        <v>50000249</v>
      </c>
      <c r="B677">
        <v>38659441</v>
      </c>
      <c r="C677" t="s">
        <v>158</v>
      </c>
      <c r="D677">
        <v>7444597</v>
      </c>
      <c r="E677" s="29">
        <v>42192</v>
      </c>
      <c r="F677">
        <v>30130131</v>
      </c>
      <c r="G677" s="30">
        <f>VLOOKUP(I677,[4]numerales!$A:$F,6,0)</f>
        <v>923272193</v>
      </c>
      <c r="H677" s="14">
        <f>VLOOKUP(I677,[4]numerales!$A:$B,2,0)</f>
        <v>131401</v>
      </c>
      <c r="I677" s="26">
        <v>131401</v>
      </c>
      <c r="J677" s="26"/>
      <c r="K677" s="1">
        <v>14100</v>
      </c>
      <c r="L677" s="26"/>
      <c r="Q677"/>
      <c r="R677"/>
      <c r="S677"/>
      <c r="T677"/>
    </row>
    <row r="678" spans="1:20" hidden="1" x14ac:dyDescent="0.25">
      <c r="A678" s="30">
        <v>50000249</v>
      </c>
      <c r="B678">
        <v>40216177</v>
      </c>
      <c r="C678" t="s">
        <v>154</v>
      </c>
      <c r="D678">
        <v>17308838</v>
      </c>
      <c r="E678" s="29">
        <v>42192</v>
      </c>
      <c r="F678">
        <v>31250027</v>
      </c>
      <c r="G678" s="30">
        <f>VLOOKUP(I678,[4]numerales!$A:$F,6,0)</f>
        <v>26800000</v>
      </c>
      <c r="H678" s="14">
        <f>VLOOKUP(I678,[4]numerales!$A:$B,2,0)</f>
        <v>360200</v>
      </c>
      <c r="I678" s="26">
        <v>360200</v>
      </c>
      <c r="J678" s="26"/>
      <c r="K678" s="1">
        <v>195358</v>
      </c>
      <c r="L678" s="26"/>
      <c r="Q678"/>
      <c r="R678"/>
      <c r="S678"/>
      <c r="T678"/>
    </row>
    <row r="679" spans="1:20" hidden="1" x14ac:dyDescent="0.25">
      <c r="A679" s="30">
        <v>50000249</v>
      </c>
      <c r="B679">
        <v>40625711</v>
      </c>
      <c r="C679" t="s">
        <v>157</v>
      </c>
      <c r="D679">
        <v>1065616760</v>
      </c>
      <c r="E679" s="29">
        <v>42192</v>
      </c>
      <c r="F679">
        <v>30463115</v>
      </c>
      <c r="G679" s="30">
        <f>VLOOKUP(I679,[4]numerales!$A:$F,6,0)</f>
        <v>923272421</v>
      </c>
      <c r="H679" s="14">
        <f>VLOOKUP(I679,[4]numerales!$A:$B,2,0)</f>
        <v>190101</v>
      </c>
      <c r="I679" s="26">
        <v>190101</v>
      </c>
      <c r="J679" s="26"/>
      <c r="K679" s="1">
        <v>107400</v>
      </c>
      <c r="L679" s="26"/>
      <c r="Q679"/>
      <c r="R679"/>
      <c r="S679"/>
      <c r="T679"/>
    </row>
    <row r="680" spans="1:20" hidden="1" x14ac:dyDescent="0.25">
      <c r="A680" s="30">
        <v>50000249</v>
      </c>
      <c r="B680">
        <v>40626314</v>
      </c>
      <c r="C680" t="s">
        <v>157</v>
      </c>
      <c r="D680">
        <v>476918</v>
      </c>
      <c r="E680" s="29">
        <v>42192</v>
      </c>
      <c r="F680">
        <v>5857318</v>
      </c>
      <c r="G680" s="30">
        <f>VLOOKUP(I680,[4]numerales!$A:$F,6,0)</f>
        <v>923272421</v>
      </c>
      <c r="H680" s="14">
        <f>VLOOKUP(I680,[4]numerales!$A:$B,2,0)</f>
        <v>190101</v>
      </c>
      <c r="I680" s="26">
        <v>190101</v>
      </c>
      <c r="J680" s="26"/>
      <c r="K680" s="1">
        <v>107400</v>
      </c>
      <c r="L680" s="26"/>
      <c r="Q680"/>
      <c r="R680"/>
      <c r="S680"/>
      <c r="T680"/>
    </row>
    <row r="681" spans="1:20" hidden="1" x14ac:dyDescent="0.25">
      <c r="A681" s="30">
        <v>50000249</v>
      </c>
      <c r="B681">
        <v>40628031</v>
      </c>
      <c r="C681" t="s">
        <v>157</v>
      </c>
      <c r="D681">
        <v>77009250</v>
      </c>
      <c r="E681" s="29">
        <v>42192</v>
      </c>
      <c r="F681">
        <v>31064125</v>
      </c>
      <c r="G681" s="30">
        <f>VLOOKUP(I681,[4]numerales!$A:$F,6,0)</f>
        <v>26800000</v>
      </c>
      <c r="H681" s="14">
        <f>VLOOKUP(I681,[4]numerales!$A:$B,2,0)</f>
        <v>360200</v>
      </c>
      <c r="I681" s="26">
        <v>360200</v>
      </c>
      <c r="J681" s="26"/>
      <c r="K681" s="1">
        <v>828827</v>
      </c>
      <c r="L681" s="26"/>
      <c r="Q681"/>
      <c r="R681"/>
      <c r="S681"/>
      <c r="T681"/>
    </row>
    <row r="682" spans="1:20" hidden="1" x14ac:dyDescent="0.25">
      <c r="A682" s="30">
        <v>50000249</v>
      </c>
      <c r="B682">
        <v>40628069</v>
      </c>
      <c r="C682" t="s">
        <v>157</v>
      </c>
      <c r="D682">
        <v>1065636866</v>
      </c>
      <c r="E682" s="29">
        <v>42192</v>
      </c>
      <c r="F682">
        <v>5830914</v>
      </c>
      <c r="G682" s="30">
        <f>VLOOKUP(I682,[4]numerales!$A:$F,6,0)</f>
        <v>923272421</v>
      </c>
      <c r="H682" s="14">
        <f>VLOOKUP(I682,[4]numerales!$A:$B,2,0)</f>
        <v>190101</v>
      </c>
      <c r="I682" s="26">
        <v>190101</v>
      </c>
      <c r="J682" s="26"/>
      <c r="K682" s="1">
        <v>107400</v>
      </c>
      <c r="L682" s="26"/>
      <c r="Q682"/>
      <c r="R682"/>
      <c r="S682"/>
      <c r="T682"/>
    </row>
    <row r="683" spans="1:20" hidden="1" x14ac:dyDescent="0.25">
      <c r="A683" s="30">
        <v>50000249</v>
      </c>
      <c r="B683">
        <v>41090206</v>
      </c>
      <c r="C683" t="s">
        <v>154</v>
      </c>
      <c r="D683">
        <v>1082838076</v>
      </c>
      <c r="E683" s="29">
        <v>42192</v>
      </c>
      <c r="F683">
        <v>30047170</v>
      </c>
      <c r="G683" s="30">
        <f>VLOOKUP(I683,[4]numerales!$A:$F,6,0)</f>
        <v>923272421</v>
      </c>
      <c r="H683" s="14">
        <f>VLOOKUP(I683,[4]numerales!$A:$B,2,0)</f>
        <v>190101</v>
      </c>
      <c r="I683" s="26">
        <v>190101</v>
      </c>
      <c r="J683" s="26"/>
      <c r="K683" s="1">
        <v>107400</v>
      </c>
      <c r="L683" s="26"/>
      <c r="Q683"/>
      <c r="R683"/>
      <c r="S683"/>
      <c r="T683"/>
    </row>
    <row r="684" spans="1:20" hidden="1" x14ac:dyDescent="0.25">
      <c r="A684" s="30">
        <v>50000249</v>
      </c>
      <c r="B684">
        <v>41231631</v>
      </c>
      <c r="C684" t="s">
        <v>154</v>
      </c>
      <c r="D684">
        <v>20525906</v>
      </c>
      <c r="E684" s="29">
        <v>42192</v>
      </c>
      <c r="F684">
        <v>2903660</v>
      </c>
      <c r="G684" s="30">
        <f>VLOOKUP(I684,[4]numerales!$A:$F,6,0)</f>
        <v>26800000</v>
      </c>
      <c r="H684" s="14">
        <f>VLOOKUP(I684,[4]numerales!$A:$B,2,0)</f>
        <v>360200</v>
      </c>
      <c r="I684" s="26">
        <v>360200</v>
      </c>
      <c r="J684" s="26"/>
      <c r="K684" s="1">
        <v>1374814</v>
      </c>
      <c r="L684" s="26"/>
      <c r="Q684"/>
      <c r="R684"/>
      <c r="S684"/>
      <c r="T684"/>
    </row>
    <row r="685" spans="1:20" hidden="1" x14ac:dyDescent="0.25">
      <c r="A685" s="30">
        <v>50000249</v>
      </c>
      <c r="B685">
        <v>41776541</v>
      </c>
      <c r="C685" t="s">
        <v>154</v>
      </c>
      <c r="D685">
        <v>79755553</v>
      </c>
      <c r="E685" s="29">
        <v>42192</v>
      </c>
      <c r="F685">
        <v>30055468</v>
      </c>
      <c r="G685" s="30">
        <f>VLOOKUP(I685,[4]numerales!$A:$F,6,0)</f>
        <v>12400000</v>
      </c>
      <c r="H685" s="14">
        <f>VLOOKUP(I685,[4]numerales!$A:$B,2,0)</f>
        <v>270102</v>
      </c>
      <c r="I685" s="26">
        <v>121204</v>
      </c>
      <c r="J685" s="26"/>
      <c r="K685" s="1">
        <v>5000</v>
      </c>
      <c r="L685" s="26"/>
      <c r="Q685"/>
      <c r="R685"/>
      <c r="S685"/>
      <c r="T685"/>
    </row>
    <row r="686" spans="1:20" hidden="1" x14ac:dyDescent="0.25">
      <c r="A686" s="30">
        <v>50000249</v>
      </c>
      <c r="B686">
        <v>41776783</v>
      </c>
      <c r="C686" t="s">
        <v>154</v>
      </c>
      <c r="D686">
        <v>1010190225</v>
      </c>
      <c r="E686" s="29">
        <v>42192</v>
      </c>
      <c r="F686">
        <v>32084566</v>
      </c>
      <c r="G686" s="30">
        <f>VLOOKUP(I686,[4]numerales!$A:$F,6,0)</f>
        <v>12400000</v>
      </c>
      <c r="H686" s="14">
        <f>VLOOKUP(I686,[4]numerales!$A:$B,2,0)</f>
        <v>270102</v>
      </c>
      <c r="I686" s="26">
        <v>121204</v>
      </c>
      <c r="J686" s="26"/>
      <c r="K686" s="1">
        <v>5000</v>
      </c>
      <c r="L686" s="26"/>
      <c r="Q686"/>
      <c r="R686"/>
      <c r="S686"/>
      <c r="T686"/>
    </row>
    <row r="687" spans="1:20" hidden="1" x14ac:dyDescent="0.25">
      <c r="A687" s="30">
        <v>50000249</v>
      </c>
      <c r="B687">
        <v>41776784</v>
      </c>
      <c r="C687" t="s">
        <v>154</v>
      </c>
      <c r="D687">
        <v>1013582353</v>
      </c>
      <c r="E687" s="29">
        <v>42192</v>
      </c>
      <c r="F687">
        <v>7175743</v>
      </c>
      <c r="G687" s="30">
        <f>VLOOKUP(I687,[4]numerales!$A:$F,6,0)</f>
        <v>12400000</v>
      </c>
      <c r="H687" s="14">
        <f>VLOOKUP(I687,[4]numerales!$A:$B,2,0)</f>
        <v>270102</v>
      </c>
      <c r="I687" s="26">
        <v>121204</v>
      </c>
      <c r="J687" s="26"/>
      <c r="K687" s="1">
        <v>5000</v>
      </c>
      <c r="L687" s="26"/>
      <c r="Q687"/>
      <c r="R687"/>
      <c r="S687"/>
      <c r="T687"/>
    </row>
    <row r="688" spans="1:20" hidden="1" x14ac:dyDescent="0.25">
      <c r="A688" s="30">
        <v>50000249</v>
      </c>
      <c r="B688">
        <v>41776807</v>
      </c>
      <c r="C688" t="s">
        <v>154</v>
      </c>
      <c r="D688">
        <v>10186238</v>
      </c>
      <c r="E688" s="29">
        <v>42192</v>
      </c>
      <c r="F688">
        <v>31048821</v>
      </c>
      <c r="G688" s="30">
        <f>VLOOKUP(I688,[4]numerales!$A:$F,6,0)</f>
        <v>12400000</v>
      </c>
      <c r="H688" s="14">
        <f>VLOOKUP(I688,[4]numerales!$A:$B,2,0)</f>
        <v>270102</v>
      </c>
      <c r="I688" s="26">
        <v>121204</v>
      </c>
      <c r="J688" s="26"/>
      <c r="K688" s="1">
        <v>5000</v>
      </c>
      <c r="L688" s="26"/>
      <c r="Q688"/>
      <c r="R688"/>
      <c r="S688"/>
      <c r="T688"/>
    </row>
    <row r="689" spans="1:20" hidden="1" x14ac:dyDescent="0.25">
      <c r="A689" s="30">
        <v>50000249</v>
      </c>
      <c r="B689">
        <v>41776810</v>
      </c>
      <c r="C689" t="s">
        <v>154</v>
      </c>
      <c r="D689">
        <v>33704369</v>
      </c>
      <c r="E689" s="29">
        <v>42192</v>
      </c>
      <c r="F689">
        <v>0</v>
      </c>
      <c r="G689" s="30">
        <f>VLOOKUP(I689,[4]numerales!$A:$F,6,0)</f>
        <v>12400000</v>
      </c>
      <c r="H689" s="14">
        <f>VLOOKUP(I689,[4]numerales!$A:$B,2,0)</f>
        <v>270102</v>
      </c>
      <c r="I689" s="26">
        <v>121204</v>
      </c>
      <c r="J689" s="26"/>
      <c r="K689" s="1">
        <v>5000</v>
      </c>
      <c r="L689" s="26"/>
      <c r="Q689"/>
      <c r="R689"/>
      <c r="S689"/>
      <c r="T689"/>
    </row>
    <row r="690" spans="1:20" hidden="1" x14ac:dyDescent="0.25">
      <c r="A690" s="30">
        <v>50000249</v>
      </c>
      <c r="B690">
        <v>41776832</v>
      </c>
      <c r="C690" t="s">
        <v>154</v>
      </c>
      <c r="D690">
        <v>1049627397</v>
      </c>
      <c r="E690" s="29">
        <v>42192</v>
      </c>
      <c r="F690">
        <v>0</v>
      </c>
      <c r="G690" s="30">
        <f>VLOOKUP(I690,[4]numerales!$A:$F,6,0)</f>
        <v>12400000</v>
      </c>
      <c r="H690" s="14">
        <f>VLOOKUP(I690,[4]numerales!$A:$B,2,0)</f>
        <v>270102</v>
      </c>
      <c r="I690" s="26">
        <v>121204</v>
      </c>
      <c r="J690" s="26"/>
      <c r="K690" s="1">
        <v>5000</v>
      </c>
      <c r="L690" s="26"/>
      <c r="Q690"/>
      <c r="R690"/>
      <c r="S690"/>
      <c r="T690"/>
    </row>
    <row r="691" spans="1:20" hidden="1" x14ac:dyDescent="0.25">
      <c r="A691" s="30">
        <v>50000249</v>
      </c>
      <c r="B691">
        <v>41776841</v>
      </c>
      <c r="C691" t="s">
        <v>154</v>
      </c>
      <c r="D691">
        <v>1013583761</v>
      </c>
      <c r="E691" s="29">
        <v>42192</v>
      </c>
      <c r="F691">
        <v>2094452</v>
      </c>
      <c r="G691" s="30">
        <f>VLOOKUP(I691,[4]numerales!$A:$F,6,0)</f>
        <v>12400000</v>
      </c>
      <c r="H691" s="14">
        <f>VLOOKUP(I691,[4]numerales!$A:$B,2,0)</f>
        <v>270102</v>
      </c>
      <c r="I691" s="26">
        <v>121204</v>
      </c>
      <c r="J691" s="26"/>
      <c r="K691" s="1">
        <v>5000</v>
      </c>
      <c r="L691" s="26"/>
      <c r="Q691"/>
      <c r="R691"/>
      <c r="S691"/>
      <c r="T691"/>
    </row>
    <row r="692" spans="1:20" hidden="1" x14ac:dyDescent="0.25">
      <c r="A692" s="30">
        <v>50000249</v>
      </c>
      <c r="B692">
        <v>41776986</v>
      </c>
      <c r="C692" t="s">
        <v>154</v>
      </c>
      <c r="D692">
        <v>1105786867</v>
      </c>
      <c r="E692" s="29">
        <v>42192</v>
      </c>
      <c r="F692">
        <v>6105918</v>
      </c>
      <c r="G692" s="30">
        <f>VLOOKUP(I692,[4]numerales!$A:$F,6,0)</f>
        <v>12400000</v>
      </c>
      <c r="H692" s="14">
        <f>VLOOKUP(I692,[4]numerales!$A:$B,2,0)</f>
        <v>270102</v>
      </c>
      <c r="I692" s="26">
        <v>121204</v>
      </c>
      <c r="J692" s="26"/>
      <c r="K692" s="1">
        <v>5000</v>
      </c>
      <c r="L692" s="26"/>
      <c r="Q692"/>
      <c r="R692"/>
      <c r="S692"/>
      <c r="T692"/>
    </row>
    <row r="693" spans="1:20" hidden="1" x14ac:dyDescent="0.25">
      <c r="A693" s="30">
        <v>50000249</v>
      </c>
      <c r="B693">
        <v>41776988</v>
      </c>
      <c r="C693" t="s">
        <v>154</v>
      </c>
      <c r="D693">
        <v>1030551950</v>
      </c>
      <c r="E693" s="29">
        <v>42192</v>
      </c>
      <c r="F693">
        <v>30020819</v>
      </c>
      <c r="G693" s="30">
        <f>VLOOKUP(I693,[4]numerales!$A:$F,6,0)</f>
        <v>12400000</v>
      </c>
      <c r="H693" s="14">
        <f>VLOOKUP(I693,[4]numerales!$A:$B,2,0)</f>
        <v>270102</v>
      </c>
      <c r="I693" s="26">
        <v>121204</v>
      </c>
      <c r="J693" s="26"/>
      <c r="K693" s="1">
        <v>5000</v>
      </c>
      <c r="L693" s="26"/>
      <c r="Q693"/>
      <c r="R693"/>
      <c r="S693"/>
      <c r="T693"/>
    </row>
    <row r="694" spans="1:20" hidden="1" x14ac:dyDescent="0.25">
      <c r="A694" s="30">
        <v>50000249</v>
      </c>
      <c r="B694">
        <v>41776993</v>
      </c>
      <c r="C694" t="s">
        <v>154</v>
      </c>
      <c r="D694">
        <v>1151936216</v>
      </c>
      <c r="E694" s="29">
        <v>42192</v>
      </c>
      <c r="F694">
        <v>30049012</v>
      </c>
      <c r="G694" s="30">
        <f>VLOOKUP(I694,[4]numerales!$A:$F,6,0)</f>
        <v>12400000</v>
      </c>
      <c r="H694" s="14">
        <f>VLOOKUP(I694,[4]numerales!$A:$B,2,0)</f>
        <v>270102</v>
      </c>
      <c r="I694" s="26">
        <v>121204</v>
      </c>
      <c r="J694" s="26"/>
      <c r="K694" s="1">
        <v>5000</v>
      </c>
      <c r="L694" s="26"/>
      <c r="Q694"/>
      <c r="R694"/>
      <c r="S694"/>
      <c r="T694"/>
    </row>
    <row r="695" spans="1:20" hidden="1" x14ac:dyDescent="0.25">
      <c r="A695" s="30">
        <v>50000249</v>
      </c>
      <c r="B695">
        <v>41776994</v>
      </c>
      <c r="C695" t="s">
        <v>154</v>
      </c>
      <c r="D695">
        <v>1144162378</v>
      </c>
      <c r="E695" s="29">
        <v>42192</v>
      </c>
      <c r="F695">
        <v>3817754</v>
      </c>
      <c r="G695" s="30">
        <f>VLOOKUP(I695,[4]numerales!$A:$F,6,0)</f>
        <v>12400000</v>
      </c>
      <c r="H695" s="14">
        <f>VLOOKUP(I695,[4]numerales!$A:$B,2,0)</f>
        <v>270102</v>
      </c>
      <c r="I695" s="26">
        <v>121204</v>
      </c>
      <c r="J695" s="26"/>
      <c r="K695" s="1">
        <v>5000</v>
      </c>
      <c r="L695" s="26"/>
      <c r="Q695"/>
      <c r="R695"/>
      <c r="S695"/>
      <c r="T695"/>
    </row>
    <row r="696" spans="1:20" hidden="1" x14ac:dyDescent="0.25">
      <c r="A696" s="30">
        <v>50000249</v>
      </c>
      <c r="B696">
        <v>41790336</v>
      </c>
      <c r="C696" t="s">
        <v>154</v>
      </c>
      <c r="D696">
        <v>55162908</v>
      </c>
      <c r="E696" s="29">
        <v>42192</v>
      </c>
      <c r="F696">
        <v>8718628</v>
      </c>
      <c r="G696" s="30">
        <f>VLOOKUP(I696,[4]numerales!$A:$F,6,0)</f>
        <v>12400000</v>
      </c>
      <c r="H696" s="14">
        <f>VLOOKUP(I696,[4]numerales!$A:$B,2,0)</f>
        <v>270102</v>
      </c>
      <c r="I696" s="26">
        <v>121204</v>
      </c>
      <c r="J696" s="26"/>
      <c r="K696" s="1">
        <v>5000</v>
      </c>
      <c r="L696" s="26"/>
      <c r="Q696"/>
      <c r="R696"/>
      <c r="S696"/>
      <c r="T696"/>
    </row>
    <row r="697" spans="1:20" hidden="1" x14ac:dyDescent="0.25">
      <c r="A697" s="30">
        <v>50000249</v>
      </c>
      <c r="B697">
        <v>41792462</v>
      </c>
      <c r="C697" t="s">
        <v>154</v>
      </c>
      <c r="D697">
        <v>12276234</v>
      </c>
      <c r="E697" s="29">
        <v>42192</v>
      </c>
      <c r="F697">
        <v>8718628</v>
      </c>
      <c r="G697" s="30">
        <f>VLOOKUP(I697,[4]numerales!$A:$F,6,0)</f>
        <v>12400000</v>
      </c>
      <c r="H697" s="14">
        <f>VLOOKUP(I697,[4]numerales!$A:$B,2,0)</f>
        <v>270102</v>
      </c>
      <c r="I697" s="26">
        <v>121204</v>
      </c>
      <c r="J697" s="26"/>
      <c r="K697" s="1">
        <v>5000</v>
      </c>
      <c r="L697" s="26"/>
      <c r="Q697"/>
      <c r="R697"/>
      <c r="S697"/>
      <c r="T697"/>
    </row>
    <row r="698" spans="1:20" hidden="1" x14ac:dyDescent="0.25">
      <c r="A698" s="30">
        <v>50000249</v>
      </c>
      <c r="B698">
        <v>42035964</v>
      </c>
      <c r="C698" t="s">
        <v>230</v>
      </c>
      <c r="D698">
        <v>8000207338</v>
      </c>
      <c r="E698" s="29">
        <v>42192</v>
      </c>
      <c r="F698">
        <v>0</v>
      </c>
      <c r="G698" s="30">
        <f>VLOOKUP(I698,[4]numerales!$A:$F,6,0)</f>
        <v>821500000</v>
      </c>
      <c r="H698" s="14">
        <f>VLOOKUP(I698,[4]numerales!$A:$B,2,0)</f>
        <v>410101</v>
      </c>
      <c r="I698" s="26">
        <v>270242</v>
      </c>
      <c r="J698" s="26"/>
      <c r="K698" s="1">
        <v>422875</v>
      </c>
      <c r="L698" s="26"/>
      <c r="Q698"/>
      <c r="R698"/>
      <c r="S698"/>
      <c r="T698"/>
    </row>
    <row r="699" spans="1:20" hidden="1" x14ac:dyDescent="0.25">
      <c r="A699" s="30">
        <v>50000249</v>
      </c>
      <c r="B699">
        <v>44748366</v>
      </c>
      <c r="C699" t="s">
        <v>154</v>
      </c>
      <c r="D699">
        <v>1113618947</v>
      </c>
      <c r="E699" s="29">
        <v>42192</v>
      </c>
      <c r="F699">
        <v>32272121</v>
      </c>
      <c r="G699" s="30">
        <f>VLOOKUP(I699,[4]numerales!$A:$F,6,0)</f>
        <v>12400000</v>
      </c>
      <c r="H699" s="14">
        <f>VLOOKUP(I699,[4]numerales!$A:$B,2,0)</f>
        <v>270102</v>
      </c>
      <c r="I699" s="26">
        <v>121204</v>
      </c>
      <c r="J699" s="26"/>
      <c r="K699" s="1">
        <v>5000</v>
      </c>
      <c r="L699" s="26"/>
      <c r="Q699"/>
      <c r="R699"/>
      <c r="S699"/>
      <c r="T699"/>
    </row>
    <row r="700" spans="1:20" hidden="1" x14ac:dyDescent="0.25">
      <c r="A700" s="30">
        <v>50000249</v>
      </c>
      <c r="B700">
        <v>45917979</v>
      </c>
      <c r="C700" t="s">
        <v>154</v>
      </c>
      <c r="D700">
        <v>39048182</v>
      </c>
      <c r="E700" s="29">
        <v>42192</v>
      </c>
      <c r="F700">
        <v>2874844</v>
      </c>
      <c r="G700" s="30">
        <f>VLOOKUP(I700,[4]numerales!$A:$F,6,0)</f>
        <v>923272421</v>
      </c>
      <c r="H700" s="14">
        <f>VLOOKUP(I700,[4]numerales!$A:$B,2,0)</f>
        <v>190101</v>
      </c>
      <c r="I700" s="26">
        <v>190101</v>
      </c>
      <c r="J700" s="26"/>
      <c r="K700" s="1">
        <v>107400</v>
      </c>
      <c r="L700" s="26"/>
      <c r="Q700"/>
      <c r="R700"/>
      <c r="S700"/>
      <c r="T700"/>
    </row>
    <row r="701" spans="1:20" hidden="1" x14ac:dyDescent="0.25">
      <c r="A701" s="30">
        <v>50000249</v>
      </c>
      <c r="B701">
        <v>46497604</v>
      </c>
      <c r="C701" t="s">
        <v>206</v>
      </c>
      <c r="D701">
        <v>8918551381</v>
      </c>
      <c r="E701" s="29">
        <v>42192</v>
      </c>
      <c r="F701">
        <v>7626240</v>
      </c>
      <c r="G701" s="30">
        <f>VLOOKUP(I701,[4]numerales!$A:$F,6,0)</f>
        <v>10900000</v>
      </c>
      <c r="H701" s="14">
        <f>VLOOKUP(I701,[4]numerales!$A:$B,2,0)</f>
        <v>170101</v>
      </c>
      <c r="I701" s="26">
        <v>121255</v>
      </c>
      <c r="J701" s="26"/>
      <c r="K701" s="1">
        <v>617015</v>
      </c>
      <c r="L701" s="26"/>
      <c r="Q701"/>
      <c r="R701"/>
      <c r="S701"/>
      <c r="T701"/>
    </row>
    <row r="702" spans="1:20" hidden="1" x14ac:dyDescent="0.25">
      <c r="A702" s="30">
        <v>50000249</v>
      </c>
      <c r="B702">
        <v>46603043</v>
      </c>
      <c r="C702" t="s">
        <v>168</v>
      </c>
      <c r="D702">
        <v>1094667018</v>
      </c>
      <c r="E702" s="29">
        <v>42192</v>
      </c>
      <c r="F702">
        <v>31780699</v>
      </c>
      <c r="G702" s="30">
        <f>VLOOKUP(I702,[4]numerales!$A:$F,6,0)</f>
        <v>12400000</v>
      </c>
      <c r="H702" s="14">
        <f>VLOOKUP(I702,[4]numerales!$A:$B,2,0)</f>
        <v>270102</v>
      </c>
      <c r="I702" s="26">
        <v>121204</v>
      </c>
      <c r="J702" s="26"/>
      <c r="K702" s="1">
        <v>5000</v>
      </c>
      <c r="L702" s="26"/>
      <c r="Q702"/>
      <c r="R702"/>
      <c r="S702"/>
      <c r="T702"/>
    </row>
    <row r="703" spans="1:20" hidden="1" x14ac:dyDescent="0.25">
      <c r="A703" s="30">
        <v>50000249</v>
      </c>
      <c r="B703">
        <v>46603045</v>
      </c>
      <c r="C703" t="s">
        <v>168</v>
      </c>
      <c r="D703">
        <v>91181263</v>
      </c>
      <c r="E703" s="29">
        <v>42192</v>
      </c>
      <c r="F703">
        <v>31346727</v>
      </c>
      <c r="G703" s="30">
        <f>VLOOKUP(I703,[4]numerales!$A:$F,6,0)</f>
        <v>12400000</v>
      </c>
      <c r="H703" s="14">
        <f>VLOOKUP(I703,[4]numerales!$A:$B,2,0)</f>
        <v>270102</v>
      </c>
      <c r="I703" s="26">
        <v>121204</v>
      </c>
      <c r="J703" s="26"/>
      <c r="K703" s="1">
        <v>5000</v>
      </c>
      <c r="L703" s="26"/>
      <c r="Q703"/>
      <c r="R703"/>
      <c r="S703"/>
      <c r="T703"/>
    </row>
    <row r="704" spans="1:20" hidden="1" x14ac:dyDescent="0.25">
      <c r="A704" s="30">
        <v>50000249</v>
      </c>
      <c r="B704">
        <v>81277816</v>
      </c>
      <c r="C704" t="s">
        <v>154</v>
      </c>
      <c r="D704">
        <v>1117515964</v>
      </c>
      <c r="E704" s="29">
        <v>42192</v>
      </c>
      <c r="F704">
        <v>31343261</v>
      </c>
      <c r="G704" s="30">
        <f>VLOOKUP(I704,[4]numerales!$A:$F,6,0)</f>
        <v>923272421</v>
      </c>
      <c r="H704" s="14">
        <f>VLOOKUP(I704,[4]numerales!$A:$B,2,0)</f>
        <v>190101</v>
      </c>
      <c r="I704" s="26">
        <v>190101</v>
      </c>
      <c r="J704" s="26"/>
      <c r="K704" s="1">
        <v>107400</v>
      </c>
      <c r="L704" s="26"/>
      <c r="Q704"/>
      <c r="R704"/>
      <c r="S704"/>
      <c r="T704"/>
    </row>
    <row r="705" spans="1:20" hidden="1" x14ac:dyDescent="0.25">
      <c r="A705" s="30">
        <v>50000249</v>
      </c>
      <c r="B705">
        <v>239</v>
      </c>
      <c r="C705" t="s">
        <v>216</v>
      </c>
      <c r="D705">
        <v>8000947557</v>
      </c>
      <c r="E705" s="29">
        <v>42192</v>
      </c>
      <c r="F705">
        <v>7815496</v>
      </c>
      <c r="G705" s="30">
        <f>VLOOKUP(I705,[4]numerales!$A:$F,6,0)</f>
        <v>923272193</v>
      </c>
      <c r="H705" s="14">
        <f>VLOOKUP(I705,[4]numerales!$A:$B,2,0)</f>
        <v>131401</v>
      </c>
      <c r="I705" s="26">
        <v>131401</v>
      </c>
      <c r="J705" s="26"/>
      <c r="K705" s="1">
        <v>195087</v>
      </c>
      <c r="L705" s="26"/>
      <c r="Q705"/>
      <c r="R705"/>
      <c r="S705"/>
      <c r="T705"/>
    </row>
    <row r="706" spans="1:20" hidden="1" x14ac:dyDescent="0.25">
      <c r="A706" s="30">
        <v>50000249</v>
      </c>
      <c r="B706">
        <v>739693</v>
      </c>
      <c r="C706" t="s">
        <v>212</v>
      </c>
      <c r="D706">
        <v>43497888</v>
      </c>
      <c r="E706" s="29">
        <v>42193</v>
      </c>
      <c r="F706">
        <v>31376853</v>
      </c>
      <c r="G706" s="30">
        <f>VLOOKUP(I706,[4]numerales!$A:$F,6,0)</f>
        <v>923272421</v>
      </c>
      <c r="H706" s="14">
        <f>VLOOKUP(I706,[4]numerales!$A:$B,2,0)</f>
        <v>190101</v>
      </c>
      <c r="I706" s="26">
        <v>190101</v>
      </c>
      <c r="J706" s="26"/>
      <c r="K706" s="1">
        <v>107400</v>
      </c>
      <c r="L706" s="26"/>
      <c r="Q706"/>
      <c r="R706"/>
      <c r="S706"/>
      <c r="T706"/>
    </row>
    <row r="707" spans="1:20" hidden="1" x14ac:dyDescent="0.25">
      <c r="A707" s="30">
        <v>50000249</v>
      </c>
      <c r="B707">
        <v>739706</v>
      </c>
      <c r="C707" t="s">
        <v>212</v>
      </c>
      <c r="D707">
        <v>8909006089</v>
      </c>
      <c r="E707" s="29">
        <v>42193</v>
      </c>
      <c r="F707">
        <v>3396503</v>
      </c>
      <c r="G707" s="30">
        <f>VLOOKUP(I707,[4]numerales!$A:$F,6,0)</f>
        <v>12800000</v>
      </c>
      <c r="H707" s="14">
        <f>VLOOKUP(I707,[4]numerales!$A:$B,2,0)</f>
        <v>350300</v>
      </c>
      <c r="I707" s="26">
        <v>350300</v>
      </c>
      <c r="J707" s="26"/>
      <c r="K707" s="1">
        <v>36960000</v>
      </c>
      <c r="L707" s="26"/>
      <c r="Q707"/>
      <c r="R707"/>
      <c r="S707"/>
      <c r="T707"/>
    </row>
    <row r="708" spans="1:20" hidden="1" x14ac:dyDescent="0.25">
      <c r="A708" s="30">
        <v>50000249</v>
      </c>
      <c r="B708">
        <v>879401</v>
      </c>
      <c r="C708" t="s">
        <v>173</v>
      </c>
      <c r="D708">
        <v>1049618964</v>
      </c>
      <c r="E708" s="29">
        <v>42193</v>
      </c>
      <c r="F708">
        <v>31348647</v>
      </c>
      <c r="G708" s="30">
        <f>VLOOKUP(I708,[4]numerales!$A:$F,6,0)</f>
        <v>923272421</v>
      </c>
      <c r="H708" s="14">
        <f>VLOOKUP(I708,[4]numerales!$A:$B,2,0)</f>
        <v>190101</v>
      </c>
      <c r="I708" s="26">
        <v>190101</v>
      </c>
      <c r="J708" s="26"/>
      <c r="K708" s="1">
        <v>107400</v>
      </c>
      <c r="L708" s="26"/>
      <c r="Q708"/>
      <c r="R708"/>
      <c r="S708"/>
      <c r="T708"/>
    </row>
    <row r="709" spans="1:20" hidden="1" x14ac:dyDescent="0.25">
      <c r="A709" s="30">
        <v>50000249</v>
      </c>
      <c r="B709">
        <v>879417</v>
      </c>
      <c r="C709" t="s">
        <v>173</v>
      </c>
      <c r="D709">
        <v>23258348</v>
      </c>
      <c r="E709" s="29">
        <v>42193</v>
      </c>
      <c r="F709">
        <v>7456626</v>
      </c>
      <c r="G709" s="30">
        <f>VLOOKUP(I709,[4]numerales!$A:$F,6,0)</f>
        <v>923272193</v>
      </c>
      <c r="H709" s="14">
        <f>VLOOKUP(I709,[4]numerales!$A:$B,2,0)</f>
        <v>131401</v>
      </c>
      <c r="I709" s="26">
        <v>131401</v>
      </c>
      <c r="J709" s="26"/>
      <c r="K709" s="1">
        <v>27100</v>
      </c>
      <c r="L709" s="26"/>
      <c r="Q709"/>
      <c r="R709"/>
      <c r="S709"/>
      <c r="T709"/>
    </row>
    <row r="710" spans="1:20" hidden="1" x14ac:dyDescent="0.25">
      <c r="A710" s="30">
        <v>50000249</v>
      </c>
      <c r="B710">
        <v>879418</v>
      </c>
      <c r="C710" t="s">
        <v>173</v>
      </c>
      <c r="D710">
        <v>23750634</v>
      </c>
      <c r="E710" s="29">
        <v>42193</v>
      </c>
      <c r="F710">
        <v>7456626</v>
      </c>
      <c r="G710" s="30">
        <f>VLOOKUP(I710,[4]numerales!$A:$F,6,0)</f>
        <v>923272193</v>
      </c>
      <c r="H710" s="14">
        <f>VLOOKUP(I710,[4]numerales!$A:$B,2,0)</f>
        <v>131401</v>
      </c>
      <c r="I710" s="26">
        <v>131401</v>
      </c>
      <c r="J710" s="26"/>
      <c r="K710" s="1">
        <v>18500</v>
      </c>
      <c r="L710" s="26"/>
      <c r="Q710"/>
      <c r="R710"/>
      <c r="S710"/>
      <c r="T710"/>
    </row>
    <row r="711" spans="1:20" hidden="1" x14ac:dyDescent="0.25">
      <c r="A711" s="30">
        <v>50000249</v>
      </c>
      <c r="B711">
        <v>887761</v>
      </c>
      <c r="C711" t="s">
        <v>173</v>
      </c>
      <c r="D711">
        <v>3873474</v>
      </c>
      <c r="E711" s="29">
        <v>42193</v>
      </c>
      <c r="F711">
        <v>0</v>
      </c>
      <c r="G711" s="30">
        <f>VLOOKUP(I711,[4]numerales!$A:$F,6,0)</f>
        <v>12400000</v>
      </c>
      <c r="H711" s="14">
        <f>VLOOKUP(I711,[4]numerales!$A:$B,2,0)</f>
        <v>270102</v>
      </c>
      <c r="I711" s="26">
        <v>121204</v>
      </c>
      <c r="J711" s="26"/>
      <c r="K711" s="1">
        <v>5000</v>
      </c>
      <c r="L711" s="26"/>
      <c r="Q711"/>
      <c r="R711"/>
      <c r="S711"/>
      <c r="T711"/>
    </row>
    <row r="712" spans="1:20" hidden="1" x14ac:dyDescent="0.25">
      <c r="A712" s="30">
        <v>50000249</v>
      </c>
      <c r="B712">
        <v>914347</v>
      </c>
      <c r="C712" t="s">
        <v>154</v>
      </c>
      <c r="D712">
        <v>27360248</v>
      </c>
      <c r="E712" s="29">
        <v>42193</v>
      </c>
      <c r="F712">
        <v>31669692</v>
      </c>
      <c r="G712" s="30">
        <f>VLOOKUP(I712,[4]numerales!$A:$F,6,0)</f>
        <v>96400000</v>
      </c>
      <c r="H712" s="14">
        <f>VLOOKUP(I712,[4]numerales!$A:$B,2,0)</f>
        <v>370101</v>
      </c>
      <c r="I712" s="26">
        <v>121280</v>
      </c>
      <c r="J712" s="26"/>
      <c r="K712" s="1">
        <v>5400</v>
      </c>
      <c r="L712" s="26"/>
      <c r="Q712"/>
      <c r="R712"/>
      <c r="S712"/>
      <c r="T712"/>
    </row>
    <row r="713" spans="1:20" hidden="1" x14ac:dyDescent="0.25">
      <c r="A713" s="30">
        <v>50000249</v>
      </c>
      <c r="B713">
        <v>914393</v>
      </c>
      <c r="C713" t="s">
        <v>154</v>
      </c>
      <c r="D713">
        <v>1073321031</v>
      </c>
      <c r="E713" s="29">
        <v>42193</v>
      </c>
      <c r="F713">
        <v>31447519</v>
      </c>
      <c r="G713" s="30">
        <f>VLOOKUP(I713,[4]numerales!$A:$F,6,0)</f>
        <v>923272193</v>
      </c>
      <c r="H713" s="14">
        <f>VLOOKUP(I713,[4]numerales!$A:$B,2,0)</f>
        <v>131401</v>
      </c>
      <c r="I713" s="26">
        <v>131401</v>
      </c>
      <c r="J713" s="26"/>
      <c r="K713" s="1">
        <v>46400</v>
      </c>
      <c r="L713" s="26"/>
      <c r="Q713"/>
      <c r="R713"/>
      <c r="S713"/>
      <c r="T713"/>
    </row>
    <row r="714" spans="1:20" hidden="1" x14ac:dyDescent="0.25">
      <c r="A714" s="30">
        <v>50000249</v>
      </c>
      <c r="B714">
        <v>914394</v>
      </c>
      <c r="C714" t="s">
        <v>154</v>
      </c>
      <c r="D714">
        <v>9003215920</v>
      </c>
      <c r="E714" s="29">
        <v>42193</v>
      </c>
      <c r="F714">
        <v>31669253</v>
      </c>
      <c r="G714" s="30">
        <f>VLOOKUP(I714,[4]numerales!$A:$F,6,0)</f>
        <v>96400000</v>
      </c>
      <c r="H714" s="14">
        <f>VLOOKUP(I714,[4]numerales!$A:$B,2,0)</f>
        <v>370101</v>
      </c>
      <c r="I714" s="26">
        <v>121280</v>
      </c>
      <c r="J714" s="26"/>
      <c r="K714" s="1">
        <v>10800</v>
      </c>
      <c r="L714" s="26"/>
      <c r="Q714"/>
      <c r="R714"/>
      <c r="S714"/>
      <c r="T714"/>
    </row>
    <row r="715" spans="1:20" hidden="1" x14ac:dyDescent="0.25">
      <c r="A715" s="30">
        <v>50000249</v>
      </c>
      <c r="B715">
        <v>914395</v>
      </c>
      <c r="C715" t="s">
        <v>154</v>
      </c>
      <c r="D715">
        <v>49795726</v>
      </c>
      <c r="E715" s="29">
        <v>42193</v>
      </c>
      <c r="F715">
        <v>3638805</v>
      </c>
      <c r="G715" s="30">
        <f>VLOOKUP(I715,[4]numerales!$A:$F,6,0)</f>
        <v>96400000</v>
      </c>
      <c r="H715" s="14">
        <f>VLOOKUP(I715,[4]numerales!$A:$B,2,0)</f>
        <v>370101</v>
      </c>
      <c r="I715" s="26">
        <v>121280</v>
      </c>
      <c r="J715" s="26"/>
      <c r="K715" s="1">
        <v>5400</v>
      </c>
      <c r="L715" s="26"/>
      <c r="Q715"/>
      <c r="R715"/>
      <c r="S715"/>
      <c r="T715"/>
    </row>
    <row r="716" spans="1:20" hidden="1" x14ac:dyDescent="0.25">
      <c r="A716" s="30">
        <v>50000249</v>
      </c>
      <c r="B716">
        <v>914464</v>
      </c>
      <c r="C716" t="s">
        <v>154</v>
      </c>
      <c r="D716">
        <v>860011048</v>
      </c>
      <c r="E716" s="29">
        <v>42193</v>
      </c>
      <c r="F716">
        <v>7452657</v>
      </c>
      <c r="G716" s="30">
        <f>VLOOKUP(I716,[4]numerales!$A:$F,6,0)</f>
        <v>96400000</v>
      </c>
      <c r="H716" s="14">
        <f>VLOOKUP(I716,[4]numerales!$A:$B,2,0)</f>
        <v>370101</v>
      </c>
      <c r="I716" s="26">
        <v>121280</v>
      </c>
      <c r="J716" s="26"/>
      <c r="K716" s="1">
        <v>5400</v>
      </c>
      <c r="L716" s="26"/>
      <c r="Q716"/>
      <c r="R716"/>
      <c r="S716"/>
      <c r="T716"/>
    </row>
    <row r="717" spans="1:20" hidden="1" x14ac:dyDescent="0.25">
      <c r="A717" s="30">
        <v>50000249</v>
      </c>
      <c r="B717">
        <v>914465</v>
      </c>
      <c r="C717" t="s">
        <v>154</v>
      </c>
      <c r="D717">
        <v>80177594</v>
      </c>
      <c r="E717" s="29">
        <v>42193</v>
      </c>
      <c r="F717">
        <v>5396298</v>
      </c>
      <c r="G717" s="30">
        <f>VLOOKUP(I717,[4]numerales!$A:$F,6,0)</f>
        <v>12400000</v>
      </c>
      <c r="H717" s="14">
        <f>VLOOKUP(I717,[4]numerales!$A:$B,2,0)</f>
        <v>270102</v>
      </c>
      <c r="I717" s="26">
        <v>121204</v>
      </c>
      <c r="J717" s="26"/>
      <c r="K717" s="1">
        <v>5000</v>
      </c>
      <c r="L717" s="26"/>
      <c r="Q717"/>
      <c r="R717"/>
      <c r="S717"/>
      <c r="T717"/>
    </row>
    <row r="718" spans="1:20" hidden="1" x14ac:dyDescent="0.25">
      <c r="A718" s="30">
        <v>50000249</v>
      </c>
      <c r="B718">
        <v>914468</v>
      </c>
      <c r="C718" t="s">
        <v>154</v>
      </c>
      <c r="D718">
        <v>1105781862</v>
      </c>
      <c r="E718" s="29">
        <v>42193</v>
      </c>
      <c r="F718">
        <v>6304830</v>
      </c>
      <c r="G718" s="30">
        <f>VLOOKUP(I718,[4]numerales!$A:$F,6,0)</f>
        <v>12400000</v>
      </c>
      <c r="H718" s="14">
        <f>VLOOKUP(I718,[4]numerales!$A:$B,2,0)</f>
        <v>270102</v>
      </c>
      <c r="I718" s="26">
        <v>121204</v>
      </c>
      <c r="J718" s="26"/>
      <c r="K718" s="1">
        <v>5000</v>
      </c>
      <c r="L718" s="26"/>
      <c r="Q718"/>
      <c r="R718"/>
      <c r="S718"/>
      <c r="T718"/>
    </row>
    <row r="719" spans="1:20" hidden="1" x14ac:dyDescent="0.25">
      <c r="A719" s="30">
        <v>50000249</v>
      </c>
      <c r="B719">
        <v>914470</v>
      </c>
      <c r="C719" t="s">
        <v>154</v>
      </c>
      <c r="D719">
        <v>51981437</v>
      </c>
      <c r="E719" s="29">
        <v>42193</v>
      </c>
      <c r="F719">
        <v>7385631</v>
      </c>
      <c r="G719" s="30">
        <f>VLOOKUP(I719,[4]numerales!$A:$F,6,0)</f>
        <v>96400000</v>
      </c>
      <c r="H719" s="14">
        <f>VLOOKUP(I719,[4]numerales!$A:$B,2,0)</f>
        <v>370101</v>
      </c>
      <c r="I719" s="26">
        <v>121280</v>
      </c>
      <c r="J719" s="26"/>
      <c r="K719" s="1">
        <v>5400</v>
      </c>
      <c r="L719" s="26"/>
      <c r="Q719"/>
      <c r="R719"/>
      <c r="S719"/>
      <c r="T719"/>
    </row>
    <row r="720" spans="1:20" hidden="1" x14ac:dyDescent="0.25">
      <c r="A720" s="30">
        <v>50000249</v>
      </c>
      <c r="B720">
        <v>914471</v>
      </c>
      <c r="C720" t="s">
        <v>154</v>
      </c>
      <c r="D720">
        <v>1022365893</v>
      </c>
      <c r="E720" s="29">
        <v>42193</v>
      </c>
      <c r="F720">
        <v>31129259</v>
      </c>
      <c r="G720" s="30">
        <f>VLOOKUP(I720,[4]numerales!$A:$F,6,0)</f>
        <v>12400000</v>
      </c>
      <c r="H720" s="14">
        <f>VLOOKUP(I720,[4]numerales!$A:$B,2,0)</f>
        <v>270102</v>
      </c>
      <c r="I720" s="26">
        <v>121204</v>
      </c>
      <c r="J720" s="26"/>
      <c r="K720" s="1">
        <v>5000</v>
      </c>
      <c r="L720" s="26"/>
      <c r="Q720"/>
      <c r="R720"/>
      <c r="S720"/>
      <c r="T720"/>
    </row>
    <row r="721" spans="1:20" hidden="1" x14ac:dyDescent="0.25">
      <c r="A721" s="30">
        <v>50000249</v>
      </c>
      <c r="B721">
        <v>914476</v>
      </c>
      <c r="C721" t="s">
        <v>154</v>
      </c>
      <c r="D721">
        <v>1033752237</v>
      </c>
      <c r="E721" s="29">
        <v>42193</v>
      </c>
      <c r="F721">
        <v>30571363</v>
      </c>
      <c r="G721" s="30">
        <f>VLOOKUP(I721,[4]numerales!$A:$F,6,0)</f>
        <v>12400000</v>
      </c>
      <c r="H721" s="14">
        <f>VLOOKUP(I721,[4]numerales!$A:$B,2,0)</f>
        <v>270102</v>
      </c>
      <c r="I721" s="26">
        <v>121204</v>
      </c>
      <c r="J721" s="26"/>
      <c r="K721" s="1">
        <v>5000</v>
      </c>
      <c r="L721" s="26"/>
      <c r="Q721"/>
      <c r="R721"/>
      <c r="S721"/>
      <c r="T721"/>
    </row>
    <row r="722" spans="1:20" hidden="1" x14ac:dyDescent="0.25">
      <c r="A722" s="30">
        <v>50000249</v>
      </c>
      <c r="B722">
        <v>914477</v>
      </c>
      <c r="C722" t="s">
        <v>154</v>
      </c>
      <c r="D722">
        <v>1010496324</v>
      </c>
      <c r="E722" s="29">
        <v>42193</v>
      </c>
      <c r="F722">
        <v>31332207</v>
      </c>
      <c r="G722" s="30">
        <f>VLOOKUP(I722,[4]numerales!$A:$F,6,0)</f>
        <v>12400000</v>
      </c>
      <c r="H722" s="14">
        <f>VLOOKUP(I722,[4]numerales!$A:$B,2,0)</f>
        <v>270102</v>
      </c>
      <c r="I722" s="26">
        <v>121204</v>
      </c>
      <c r="J722" s="26"/>
      <c r="K722" s="1">
        <v>5000</v>
      </c>
      <c r="L722" s="26"/>
      <c r="Q722"/>
      <c r="R722"/>
      <c r="S722"/>
      <c r="T722"/>
    </row>
    <row r="723" spans="1:20" hidden="1" x14ac:dyDescent="0.25">
      <c r="A723" s="30">
        <v>50000249</v>
      </c>
      <c r="B723">
        <v>1306003</v>
      </c>
      <c r="C723" t="s">
        <v>183</v>
      </c>
      <c r="D723">
        <v>94306280</v>
      </c>
      <c r="E723" s="29">
        <v>42193</v>
      </c>
      <c r="F723">
        <v>31757689</v>
      </c>
      <c r="G723" s="30">
        <f>VLOOKUP(I723,[4]numerales!$A:$F,6,0)</f>
        <v>11100000</v>
      </c>
      <c r="H723" s="14">
        <f>VLOOKUP(I723,[4]numerales!$A:$B,2,0)</f>
        <v>150112</v>
      </c>
      <c r="I723" s="26">
        <v>121275</v>
      </c>
      <c r="J723" s="26"/>
      <c r="K723" s="1">
        <v>664472</v>
      </c>
      <c r="L723" s="26"/>
      <c r="Q723"/>
      <c r="R723"/>
      <c r="S723"/>
      <c r="T723"/>
    </row>
    <row r="724" spans="1:20" hidden="1" x14ac:dyDescent="0.25">
      <c r="A724" s="30">
        <v>50000249</v>
      </c>
      <c r="B724">
        <v>1306006</v>
      </c>
      <c r="C724" t="s">
        <v>183</v>
      </c>
      <c r="D724">
        <v>94306280</v>
      </c>
      <c r="E724" s="29">
        <v>42193</v>
      </c>
      <c r="F724">
        <v>31757689</v>
      </c>
      <c r="G724" s="30">
        <f>VLOOKUP(I724,[4]numerales!$A:$F,6,0)</f>
        <v>11100000</v>
      </c>
      <c r="H724" s="14">
        <f>VLOOKUP(I724,[4]numerales!$A:$B,2,0)</f>
        <v>150112</v>
      </c>
      <c r="I724" s="26">
        <v>121275</v>
      </c>
      <c r="J724" s="26"/>
      <c r="K724" s="1">
        <v>695033</v>
      </c>
      <c r="L724" s="26"/>
      <c r="Q724"/>
      <c r="R724"/>
      <c r="S724"/>
      <c r="T724"/>
    </row>
    <row r="725" spans="1:20" hidden="1" x14ac:dyDescent="0.25">
      <c r="A725" s="30">
        <v>50000249</v>
      </c>
      <c r="B725">
        <v>1530656</v>
      </c>
      <c r="C725" t="s">
        <v>154</v>
      </c>
      <c r="D725">
        <v>79714762</v>
      </c>
      <c r="E725" s="29">
        <v>42193</v>
      </c>
      <c r="F725">
        <v>30571289</v>
      </c>
      <c r="G725" s="30">
        <f>VLOOKUP(I725,[4]numerales!$A:$F,6,0)</f>
        <v>12400000</v>
      </c>
      <c r="H725" s="14">
        <f>VLOOKUP(I725,[4]numerales!$A:$B,2,0)</f>
        <v>270102</v>
      </c>
      <c r="I725" s="26">
        <v>121204</v>
      </c>
      <c r="J725" s="26"/>
      <c r="K725" s="1">
        <v>5000</v>
      </c>
      <c r="L725" s="26"/>
      <c r="Q725"/>
      <c r="R725"/>
      <c r="S725"/>
      <c r="T725"/>
    </row>
    <row r="726" spans="1:20" hidden="1" x14ac:dyDescent="0.25">
      <c r="A726" s="30">
        <v>50000249</v>
      </c>
      <c r="B726">
        <v>1530742</v>
      </c>
      <c r="C726" t="s">
        <v>154</v>
      </c>
      <c r="D726">
        <v>53114753</v>
      </c>
      <c r="E726" s="29">
        <v>42193</v>
      </c>
      <c r="F726">
        <v>31340419</v>
      </c>
      <c r="G726" s="30">
        <f>VLOOKUP(I726,[4]numerales!$A:$F,6,0)</f>
        <v>12200000</v>
      </c>
      <c r="H726" s="14">
        <f>VLOOKUP(I726,[4]numerales!$A:$B,2,0)</f>
        <v>250101</v>
      </c>
      <c r="I726" s="26">
        <v>121225</v>
      </c>
      <c r="J726" s="26"/>
      <c r="K726" s="1">
        <v>11400</v>
      </c>
      <c r="L726" s="26"/>
      <c r="Q726"/>
      <c r="R726"/>
      <c r="S726"/>
      <c r="T726"/>
    </row>
    <row r="727" spans="1:20" hidden="1" x14ac:dyDescent="0.25">
      <c r="A727" s="30">
        <v>50000249</v>
      </c>
      <c r="B727">
        <v>1533382</v>
      </c>
      <c r="C727" t="s">
        <v>181</v>
      </c>
      <c r="D727">
        <v>1053820916</v>
      </c>
      <c r="E727" s="29">
        <v>42193</v>
      </c>
      <c r="F727">
        <v>31838127</v>
      </c>
      <c r="G727" s="30">
        <f>VLOOKUP(I727,[4]numerales!$A:$F,6,0)</f>
        <v>12400000</v>
      </c>
      <c r="H727" s="14">
        <f>VLOOKUP(I727,[4]numerales!$A:$B,2,0)</f>
        <v>270102</v>
      </c>
      <c r="I727" s="26">
        <v>121204</v>
      </c>
      <c r="J727" s="26"/>
      <c r="K727" s="1">
        <v>5000</v>
      </c>
      <c r="L727" s="26"/>
      <c r="Q727"/>
      <c r="R727"/>
      <c r="S727"/>
      <c r="T727"/>
    </row>
    <row r="728" spans="1:20" hidden="1" x14ac:dyDescent="0.25">
      <c r="A728" s="30">
        <v>50000249</v>
      </c>
      <c r="B728">
        <v>1533383</v>
      </c>
      <c r="C728" t="s">
        <v>181</v>
      </c>
      <c r="D728">
        <v>1053798337</v>
      </c>
      <c r="E728" s="29">
        <v>42193</v>
      </c>
      <c r="F728">
        <v>31384274</v>
      </c>
      <c r="G728" s="30">
        <f>VLOOKUP(I728,[4]numerales!$A:$F,6,0)</f>
        <v>923272421</v>
      </c>
      <c r="H728" s="14">
        <f>VLOOKUP(I728,[4]numerales!$A:$B,2,0)</f>
        <v>190101</v>
      </c>
      <c r="I728" s="26">
        <v>190101</v>
      </c>
      <c r="J728" s="26"/>
      <c r="K728" s="1">
        <v>107400</v>
      </c>
      <c r="L728" s="26"/>
      <c r="Q728"/>
      <c r="R728"/>
      <c r="S728"/>
      <c r="T728"/>
    </row>
    <row r="729" spans="1:20" hidden="1" x14ac:dyDescent="0.25">
      <c r="A729" s="30">
        <v>50000249</v>
      </c>
      <c r="B729">
        <v>1552204</v>
      </c>
      <c r="C729" t="s">
        <v>198</v>
      </c>
      <c r="D729">
        <v>9002293541</v>
      </c>
      <c r="E729" s="29">
        <v>42193</v>
      </c>
      <c r="F729">
        <v>3255888</v>
      </c>
      <c r="G729" s="30">
        <f>VLOOKUP(I729,[4]numerales!$A:$F,6,0)</f>
        <v>12800000</v>
      </c>
      <c r="H729" s="14">
        <f>VLOOKUP(I729,[4]numerales!$A:$B,2,0)</f>
        <v>350300</v>
      </c>
      <c r="I729" s="26">
        <v>350300</v>
      </c>
      <c r="J729" s="26"/>
      <c r="K729" s="1">
        <v>3513022</v>
      </c>
      <c r="L729" s="26"/>
      <c r="Q729"/>
      <c r="R729"/>
      <c r="S729"/>
      <c r="T729"/>
    </row>
    <row r="730" spans="1:20" hidden="1" x14ac:dyDescent="0.25">
      <c r="A730" s="30">
        <v>50000249</v>
      </c>
      <c r="B730">
        <v>1552217</v>
      </c>
      <c r="C730" t="s">
        <v>198</v>
      </c>
      <c r="D730">
        <v>30277606</v>
      </c>
      <c r="E730" s="29">
        <v>42193</v>
      </c>
      <c r="F730">
        <v>3117885</v>
      </c>
      <c r="G730" s="30">
        <f>VLOOKUP(I730,[4]numerales!$A:$F,6,0)</f>
        <v>923272421</v>
      </c>
      <c r="H730" s="14">
        <f>VLOOKUP(I730,[4]numerales!$A:$B,2,0)</f>
        <v>190101</v>
      </c>
      <c r="I730" s="26">
        <v>190101</v>
      </c>
      <c r="J730" s="26"/>
      <c r="K730" s="1">
        <v>107400</v>
      </c>
      <c r="L730" s="26"/>
      <c r="Q730"/>
      <c r="R730"/>
      <c r="S730"/>
      <c r="T730"/>
    </row>
    <row r="731" spans="1:20" hidden="1" x14ac:dyDescent="0.25">
      <c r="A731" s="30">
        <v>50000249</v>
      </c>
      <c r="B731">
        <v>1665943</v>
      </c>
      <c r="C731" t="s">
        <v>193</v>
      </c>
      <c r="D731">
        <v>8000134699</v>
      </c>
      <c r="E731" s="29">
        <v>42193</v>
      </c>
      <c r="F731">
        <v>6357656</v>
      </c>
      <c r="G731" s="30">
        <f>VLOOKUP(I731,[4]numerales!$A:$F,6,0)</f>
        <v>12800000</v>
      </c>
      <c r="H731" s="14">
        <f>VLOOKUP(I731,[4]numerales!$A:$B,2,0)</f>
        <v>350300</v>
      </c>
      <c r="I731" s="26">
        <v>350300</v>
      </c>
      <c r="J731" s="26"/>
      <c r="K731" s="1">
        <v>60200</v>
      </c>
      <c r="L731" s="26"/>
      <c r="Q731"/>
      <c r="R731"/>
      <c r="S731"/>
      <c r="T731"/>
    </row>
    <row r="732" spans="1:20" hidden="1" x14ac:dyDescent="0.25">
      <c r="A732" s="30">
        <v>50000249</v>
      </c>
      <c r="B732">
        <v>1670820</v>
      </c>
      <c r="C732" t="s">
        <v>205</v>
      </c>
      <c r="D732">
        <v>900255637</v>
      </c>
      <c r="E732" s="29">
        <v>42193</v>
      </c>
      <c r="F732">
        <v>31028008</v>
      </c>
      <c r="G732" s="30">
        <f>VLOOKUP(I732,[4]numerales!$A:$F,6,0)</f>
        <v>96400000</v>
      </c>
      <c r="H732" s="14">
        <f>VLOOKUP(I732,[4]numerales!$A:$B,2,0)</f>
        <v>370101</v>
      </c>
      <c r="I732" s="26">
        <v>121280</v>
      </c>
      <c r="J732" s="26"/>
      <c r="K732" s="1">
        <v>5400</v>
      </c>
      <c r="L732" s="26"/>
      <c r="Q732"/>
      <c r="R732"/>
      <c r="S732"/>
      <c r="T732"/>
    </row>
    <row r="733" spans="1:20" hidden="1" x14ac:dyDescent="0.25">
      <c r="A733" s="30">
        <v>50000249</v>
      </c>
      <c r="B733">
        <v>1727086</v>
      </c>
      <c r="C733" t="s">
        <v>158</v>
      </c>
      <c r="D733">
        <v>72198301</v>
      </c>
      <c r="E733" s="29">
        <v>42193</v>
      </c>
      <c r="F733">
        <v>30128706</v>
      </c>
      <c r="G733" s="30">
        <f>VLOOKUP(I733,[4]numerales!$A:$F,6,0)</f>
        <v>11100000</v>
      </c>
      <c r="H733" s="14">
        <f>VLOOKUP(I733,[4]numerales!$A:$B,2,0)</f>
        <v>150112</v>
      </c>
      <c r="I733" s="26">
        <v>121275</v>
      </c>
      <c r="J733" s="26"/>
      <c r="K733" s="1">
        <v>2577400</v>
      </c>
      <c r="L733" s="26"/>
      <c r="Q733"/>
      <c r="R733"/>
      <c r="S733"/>
      <c r="T733"/>
    </row>
    <row r="734" spans="1:20" hidden="1" x14ac:dyDescent="0.25">
      <c r="A734" s="30">
        <v>50000249</v>
      </c>
      <c r="B734">
        <v>1727090</v>
      </c>
      <c r="C734" t="s">
        <v>158</v>
      </c>
      <c r="D734">
        <v>8901077751</v>
      </c>
      <c r="E734" s="29">
        <v>42193</v>
      </c>
      <c r="F734">
        <v>3655682</v>
      </c>
      <c r="G734" s="30">
        <f>VLOOKUP(I734,[4]numerales!$A:$F,6,0)</f>
        <v>96400000</v>
      </c>
      <c r="H734" s="14">
        <f>VLOOKUP(I734,[4]numerales!$A:$B,2,0)</f>
        <v>370101</v>
      </c>
      <c r="I734" s="26">
        <v>121280</v>
      </c>
      <c r="J734" s="26"/>
      <c r="K734" s="1">
        <v>6000</v>
      </c>
      <c r="L734" s="26"/>
      <c r="Q734"/>
      <c r="R734"/>
      <c r="S734"/>
      <c r="T734"/>
    </row>
    <row r="735" spans="1:20" hidden="1" x14ac:dyDescent="0.25">
      <c r="A735" s="30">
        <v>50000249</v>
      </c>
      <c r="B735">
        <v>1802988</v>
      </c>
      <c r="C735" t="s">
        <v>154</v>
      </c>
      <c r="D735">
        <v>79950365</v>
      </c>
      <c r="E735" s="29">
        <v>42193</v>
      </c>
      <c r="F735">
        <v>31654944</v>
      </c>
      <c r="G735" s="30">
        <f>VLOOKUP(I735,[4]numerales!$A:$F,6,0)</f>
        <v>12200000</v>
      </c>
      <c r="H735" s="14">
        <f>VLOOKUP(I735,[4]numerales!$A:$B,2,0)</f>
        <v>250101</v>
      </c>
      <c r="I735" s="26">
        <v>121225</v>
      </c>
      <c r="J735" s="26"/>
      <c r="K735" s="1">
        <v>15000</v>
      </c>
      <c r="L735" s="26"/>
      <c r="Q735"/>
      <c r="R735"/>
      <c r="S735"/>
      <c r="T735"/>
    </row>
    <row r="736" spans="1:20" hidden="1" x14ac:dyDescent="0.25">
      <c r="A736" s="30">
        <v>50000249</v>
      </c>
      <c r="B736">
        <v>1804463</v>
      </c>
      <c r="C736" t="s">
        <v>154</v>
      </c>
      <c r="D736">
        <v>8301422583</v>
      </c>
      <c r="E736" s="29">
        <v>42193</v>
      </c>
      <c r="F736">
        <v>2836157</v>
      </c>
      <c r="G736" s="30">
        <f>VLOOKUP(I736,[4]numerales!$A:$F,6,0)</f>
        <v>923272193</v>
      </c>
      <c r="H736" s="14">
        <f>VLOOKUP(I736,[4]numerales!$A:$B,2,0)</f>
        <v>131401</v>
      </c>
      <c r="I736" s="26">
        <v>131401</v>
      </c>
      <c r="J736" s="26"/>
      <c r="K736" s="1">
        <v>12100</v>
      </c>
      <c r="L736" s="26"/>
      <c r="Q736"/>
      <c r="R736"/>
      <c r="S736"/>
      <c r="T736"/>
    </row>
    <row r="737" spans="1:20" hidden="1" x14ac:dyDescent="0.25">
      <c r="A737" s="30">
        <v>50000249</v>
      </c>
      <c r="B737">
        <v>1872935</v>
      </c>
      <c r="C737" t="s">
        <v>193</v>
      </c>
      <c r="D737">
        <v>33647079</v>
      </c>
      <c r="E737" s="29">
        <v>42193</v>
      </c>
      <c r="F737">
        <v>32028160</v>
      </c>
      <c r="G737" s="30">
        <f>VLOOKUP(I737,[4]numerales!$A:$F,6,0)</f>
        <v>12400000</v>
      </c>
      <c r="H737" s="14">
        <f>VLOOKUP(I737,[4]numerales!$A:$B,2,0)</f>
        <v>270102</v>
      </c>
      <c r="I737" s="26">
        <v>121204</v>
      </c>
      <c r="J737" s="26"/>
      <c r="K737" s="1">
        <v>5000</v>
      </c>
      <c r="L737" s="26"/>
      <c r="Q737"/>
      <c r="R737"/>
      <c r="S737"/>
      <c r="T737"/>
    </row>
    <row r="738" spans="1:20" hidden="1" x14ac:dyDescent="0.25">
      <c r="A738" s="30">
        <v>50000249</v>
      </c>
      <c r="B738">
        <v>1898678</v>
      </c>
      <c r="C738" t="s">
        <v>172</v>
      </c>
      <c r="D738">
        <v>1075233581</v>
      </c>
      <c r="E738" s="29">
        <v>42193</v>
      </c>
      <c r="F738">
        <v>8715098</v>
      </c>
      <c r="G738" s="30">
        <f>VLOOKUP(I738,[4]numerales!$A:$F,6,0)</f>
        <v>923272421</v>
      </c>
      <c r="H738" s="14">
        <f>VLOOKUP(I738,[4]numerales!$A:$B,2,0)</f>
        <v>190101</v>
      </c>
      <c r="I738" s="26">
        <v>190101</v>
      </c>
      <c r="J738" s="26"/>
      <c r="K738" s="1">
        <v>107400</v>
      </c>
      <c r="L738" s="26"/>
      <c r="Q738"/>
      <c r="R738"/>
      <c r="S738"/>
      <c r="T738"/>
    </row>
    <row r="739" spans="1:20" hidden="1" x14ac:dyDescent="0.25">
      <c r="A739" s="30">
        <v>50000249</v>
      </c>
      <c r="B739">
        <v>1898679</v>
      </c>
      <c r="C739" t="s">
        <v>172</v>
      </c>
      <c r="D739">
        <v>12278304</v>
      </c>
      <c r="E739" s="29">
        <v>42193</v>
      </c>
      <c r="F739">
        <v>31322856</v>
      </c>
      <c r="G739" s="30">
        <f>VLOOKUP(I739,[4]numerales!$A:$F,6,0)</f>
        <v>12400000</v>
      </c>
      <c r="H739" s="14">
        <f>VLOOKUP(I739,[4]numerales!$A:$B,2,0)</f>
        <v>270102</v>
      </c>
      <c r="I739" s="26">
        <v>121204</v>
      </c>
      <c r="J739" s="26"/>
      <c r="K739" s="1">
        <v>5000</v>
      </c>
      <c r="L739" s="26"/>
      <c r="Q739"/>
      <c r="R739"/>
      <c r="S739"/>
      <c r="T739"/>
    </row>
    <row r="740" spans="1:20" hidden="1" x14ac:dyDescent="0.25">
      <c r="A740" s="30">
        <v>50000249</v>
      </c>
      <c r="B740">
        <v>1916174</v>
      </c>
      <c r="C740" t="s">
        <v>179</v>
      </c>
      <c r="D740">
        <v>1098716404</v>
      </c>
      <c r="E740" s="29">
        <v>42193</v>
      </c>
      <c r="F740">
        <v>32146874</v>
      </c>
      <c r="G740" s="30">
        <f>VLOOKUP(I740,[4]numerales!$A:$F,6,0)</f>
        <v>12400000</v>
      </c>
      <c r="H740" s="14">
        <f>VLOOKUP(I740,[4]numerales!$A:$B,2,0)</f>
        <v>270102</v>
      </c>
      <c r="I740" s="26">
        <v>121204</v>
      </c>
      <c r="J740" s="26"/>
      <c r="K740" s="1">
        <v>5000</v>
      </c>
      <c r="L740" s="26"/>
      <c r="Q740"/>
      <c r="R740"/>
      <c r="S740"/>
      <c r="T740"/>
    </row>
    <row r="741" spans="1:20" hidden="1" x14ac:dyDescent="0.25">
      <c r="A741" s="30">
        <v>50000249</v>
      </c>
      <c r="B741">
        <v>1916175</v>
      </c>
      <c r="C741" t="s">
        <v>179</v>
      </c>
      <c r="D741">
        <v>1098699119</v>
      </c>
      <c r="E741" s="29">
        <v>42193</v>
      </c>
      <c r="F741">
        <v>6953061</v>
      </c>
      <c r="G741" s="30">
        <f>VLOOKUP(I741,[4]numerales!$A:$F,6,0)</f>
        <v>12400000</v>
      </c>
      <c r="H741" s="14">
        <f>VLOOKUP(I741,[4]numerales!$A:$B,2,0)</f>
        <v>270102</v>
      </c>
      <c r="I741" s="26">
        <v>121204</v>
      </c>
      <c r="J741" s="26"/>
      <c r="K741" s="1">
        <v>5000</v>
      </c>
      <c r="L741" s="26"/>
      <c r="Q741"/>
      <c r="R741"/>
      <c r="S741"/>
      <c r="T741"/>
    </row>
    <row r="742" spans="1:20" hidden="1" x14ac:dyDescent="0.25">
      <c r="A742" s="30">
        <v>50000249</v>
      </c>
      <c r="B742">
        <v>1916696</v>
      </c>
      <c r="C742" t="s">
        <v>179</v>
      </c>
      <c r="D742">
        <v>91539773</v>
      </c>
      <c r="E742" s="29">
        <v>42193</v>
      </c>
      <c r="F742">
        <v>64266646</v>
      </c>
      <c r="G742" s="30">
        <f>VLOOKUP(I742,[4]numerales!$A:$F,6,0)</f>
        <v>12400000</v>
      </c>
      <c r="H742" s="14">
        <f>VLOOKUP(I742,[4]numerales!$A:$B,2,0)</f>
        <v>270102</v>
      </c>
      <c r="I742" s="26">
        <v>121204</v>
      </c>
      <c r="J742" s="26"/>
      <c r="K742" s="1">
        <v>5000</v>
      </c>
      <c r="L742" s="26"/>
      <c r="Q742"/>
      <c r="R742"/>
      <c r="S742"/>
      <c r="T742"/>
    </row>
    <row r="743" spans="1:20" hidden="1" x14ac:dyDescent="0.25">
      <c r="A743" s="30">
        <v>50000249</v>
      </c>
      <c r="B743">
        <v>1963110</v>
      </c>
      <c r="C743" t="s">
        <v>172</v>
      </c>
      <c r="D743">
        <v>2320921</v>
      </c>
      <c r="E743" s="29">
        <v>42193</v>
      </c>
      <c r="F743">
        <v>8711197</v>
      </c>
      <c r="G743" s="30">
        <f>VLOOKUP(I743,[4]numerales!$A:$F,6,0)</f>
        <v>923272193</v>
      </c>
      <c r="H743" s="14">
        <f>VLOOKUP(I743,[4]numerales!$A:$B,2,0)</f>
        <v>131401</v>
      </c>
      <c r="I743" s="26">
        <v>131401</v>
      </c>
      <c r="J743" s="26"/>
      <c r="K743" s="1">
        <v>28800</v>
      </c>
      <c r="L743" s="26"/>
      <c r="Q743"/>
      <c r="R743"/>
      <c r="S743"/>
      <c r="T743"/>
    </row>
    <row r="744" spans="1:20" hidden="1" x14ac:dyDescent="0.25">
      <c r="A744" s="30">
        <v>50000249</v>
      </c>
      <c r="B744">
        <v>1963148</v>
      </c>
      <c r="C744" t="s">
        <v>172</v>
      </c>
      <c r="D744">
        <v>17641752</v>
      </c>
      <c r="E744" s="29">
        <v>42193</v>
      </c>
      <c r="F744">
        <v>31536465</v>
      </c>
      <c r="G744" s="30">
        <f>VLOOKUP(I744,[4]numerales!$A:$F,6,0)</f>
        <v>12400000</v>
      </c>
      <c r="H744" s="14">
        <f>VLOOKUP(I744,[4]numerales!$A:$B,2,0)</f>
        <v>270102</v>
      </c>
      <c r="I744" s="26">
        <v>121204</v>
      </c>
      <c r="J744" s="26"/>
      <c r="K744" s="1">
        <v>5000</v>
      </c>
      <c r="L744" s="26"/>
      <c r="Q744"/>
      <c r="R744"/>
      <c r="S744"/>
      <c r="T744"/>
    </row>
    <row r="745" spans="1:20" hidden="1" x14ac:dyDescent="0.25">
      <c r="A745" s="30">
        <v>50000249</v>
      </c>
      <c r="B745">
        <v>1984362</v>
      </c>
      <c r="C745" t="s">
        <v>158</v>
      </c>
      <c r="D745">
        <v>72214123</v>
      </c>
      <c r="E745" s="29">
        <v>42193</v>
      </c>
      <c r="F745">
        <v>31458183</v>
      </c>
      <c r="G745" s="30">
        <f>VLOOKUP(I745,[4]numerales!$A:$F,6,0)</f>
        <v>96400000</v>
      </c>
      <c r="H745" s="14">
        <f>VLOOKUP(I745,[4]numerales!$A:$B,2,0)</f>
        <v>370101</v>
      </c>
      <c r="I745" s="26">
        <v>270910</v>
      </c>
      <c r="J745" s="26"/>
      <c r="K745" s="1">
        <v>5300</v>
      </c>
      <c r="L745" s="26"/>
      <c r="Q745"/>
      <c r="R745"/>
      <c r="S745"/>
      <c r="T745"/>
    </row>
    <row r="746" spans="1:20" hidden="1" x14ac:dyDescent="0.25">
      <c r="A746" s="30">
        <v>50000249</v>
      </c>
      <c r="B746">
        <v>1984368</v>
      </c>
      <c r="C746" t="s">
        <v>158</v>
      </c>
      <c r="D746">
        <v>72135203</v>
      </c>
      <c r="E746" s="29">
        <v>42193</v>
      </c>
      <c r="F746">
        <v>30089445</v>
      </c>
      <c r="G746" s="30">
        <f>VLOOKUP(I746,[4]numerales!$A:$F,6,0)</f>
        <v>96400000</v>
      </c>
      <c r="H746" s="14">
        <f>VLOOKUP(I746,[4]numerales!$A:$B,2,0)</f>
        <v>370101</v>
      </c>
      <c r="I746" s="26">
        <v>270910</v>
      </c>
      <c r="J746" s="26"/>
      <c r="K746" s="1">
        <v>5300</v>
      </c>
      <c r="L746" s="26"/>
      <c r="Q746"/>
      <c r="R746"/>
      <c r="S746"/>
      <c r="T746"/>
    </row>
    <row r="747" spans="1:20" hidden="1" x14ac:dyDescent="0.25">
      <c r="A747" s="30">
        <v>50000249</v>
      </c>
      <c r="B747">
        <v>1984637</v>
      </c>
      <c r="C747" t="s">
        <v>158</v>
      </c>
      <c r="D747">
        <v>72207258</v>
      </c>
      <c r="E747" s="29">
        <v>42193</v>
      </c>
      <c r="F747">
        <v>3628361</v>
      </c>
      <c r="G747" s="30">
        <f>VLOOKUP(I747,[4]numerales!$A:$F,6,0)</f>
        <v>821500000</v>
      </c>
      <c r="H747" s="14">
        <f>VLOOKUP(I747,[4]numerales!$A:$B,2,0)</f>
        <v>410101</v>
      </c>
      <c r="I747" s="26">
        <v>270943</v>
      </c>
      <c r="J747" s="26"/>
      <c r="K747" s="1">
        <v>100000</v>
      </c>
      <c r="L747" s="26"/>
      <c r="Q747"/>
      <c r="R747"/>
      <c r="S747"/>
      <c r="T747"/>
    </row>
    <row r="748" spans="1:20" hidden="1" x14ac:dyDescent="0.25">
      <c r="A748" s="30">
        <v>50000249</v>
      </c>
      <c r="B748">
        <v>1993829</v>
      </c>
      <c r="C748" t="s">
        <v>178</v>
      </c>
      <c r="D748">
        <v>94477065</v>
      </c>
      <c r="E748" s="29">
        <v>42193</v>
      </c>
      <c r="F748">
        <v>2361000</v>
      </c>
      <c r="G748" s="30">
        <f>VLOOKUP(I748,[4]numerales!$A:$F,6,0)</f>
        <v>923272421</v>
      </c>
      <c r="H748" s="14">
        <f>VLOOKUP(I748,[4]numerales!$A:$B,2,0)</f>
        <v>190101</v>
      </c>
      <c r="I748" s="26">
        <v>190101</v>
      </c>
      <c r="J748" s="26"/>
      <c r="K748" s="1">
        <v>107400</v>
      </c>
      <c r="L748" s="26"/>
      <c r="Q748"/>
      <c r="R748"/>
      <c r="S748"/>
      <c r="T748"/>
    </row>
    <row r="749" spans="1:20" hidden="1" x14ac:dyDescent="0.25">
      <c r="A749" s="30">
        <v>50000249</v>
      </c>
      <c r="B749">
        <v>2032498</v>
      </c>
      <c r="C749" t="s">
        <v>176</v>
      </c>
      <c r="D749">
        <v>93386470</v>
      </c>
      <c r="E749" s="29">
        <v>42193</v>
      </c>
      <c r="F749">
        <v>31463029</v>
      </c>
      <c r="G749" s="30">
        <f>VLOOKUP(I749,[4]numerales!$A:$F,6,0)</f>
        <v>26800000</v>
      </c>
      <c r="H749" s="14">
        <f>VLOOKUP(I749,[4]numerales!$A:$B,2,0)</f>
        <v>360200</v>
      </c>
      <c r="I749" s="26">
        <v>360200</v>
      </c>
      <c r="J749" s="26"/>
      <c r="K749" s="1">
        <v>72330</v>
      </c>
      <c r="L749" s="26"/>
      <c r="Q749"/>
      <c r="R749"/>
      <c r="S749"/>
      <c r="T749"/>
    </row>
    <row r="750" spans="1:20" hidden="1" x14ac:dyDescent="0.25">
      <c r="A750" s="30">
        <v>50000249</v>
      </c>
      <c r="B750">
        <v>2034325</v>
      </c>
      <c r="C750" t="s">
        <v>195</v>
      </c>
      <c r="D750">
        <v>26671659</v>
      </c>
      <c r="E750" s="29">
        <v>42193</v>
      </c>
      <c r="F750">
        <v>4316333</v>
      </c>
      <c r="G750" s="30">
        <f>VLOOKUP(I750,[4]numerales!$A:$F,6,0)</f>
        <v>26800000</v>
      </c>
      <c r="H750" s="14">
        <f>VLOOKUP(I750,[4]numerales!$A:$B,2,0)</f>
        <v>360200</v>
      </c>
      <c r="I750" s="26">
        <v>360200</v>
      </c>
      <c r="J750" s="26"/>
      <c r="K750" s="1">
        <v>691963</v>
      </c>
      <c r="L750" s="26"/>
      <c r="Q750"/>
      <c r="R750"/>
      <c r="S750"/>
      <c r="T750"/>
    </row>
    <row r="751" spans="1:20" hidden="1" x14ac:dyDescent="0.25">
      <c r="A751" s="30">
        <v>50000249</v>
      </c>
      <c r="B751">
        <v>2041876</v>
      </c>
      <c r="C751" t="s">
        <v>171</v>
      </c>
      <c r="D751">
        <v>1085281718</v>
      </c>
      <c r="E751" s="29">
        <v>42193</v>
      </c>
      <c r="F751">
        <v>31673829</v>
      </c>
      <c r="G751" s="30">
        <f>VLOOKUP(I751,[4]numerales!$A:$F,6,0)</f>
        <v>12400000</v>
      </c>
      <c r="H751" s="14">
        <f>VLOOKUP(I751,[4]numerales!$A:$B,2,0)</f>
        <v>270102</v>
      </c>
      <c r="I751" s="26">
        <v>121204</v>
      </c>
      <c r="J751" s="26"/>
      <c r="K751" s="1">
        <v>5000</v>
      </c>
      <c r="L751" s="26"/>
      <c r="Q751"/>
      <c r="R751"/>
      <c r="S751"/>
      <c r="T751"/>
    </row>
    <row r="752" spans="1:20" hidden="1" x14ac:dyDescent="0.25">
      <c r="A752" s="30">
        <v>50000249</v>
      </c>
      <c r="B752">
        <v>2041966</v>
      </c>
      <c r="C752" t="s">
        <v>171</v>
      </c>
      <c r="D752">
        <v>1115183782</v>
      </c>
      <c r="E752" s="29">
        <v>42193</v>
      </c>
      <c r="F752">
        <v>8893318</v>
      </c>
      <c r="G752" s="30">
        <f>VLOOKUP(I752,[4]numerales!$A:$F,6,0)</f>
        <v>12400000</v>
      </c>
      <c r="H752" s="14">
        <f>VLOOKUP(I752,[4]numerales!$A:$B,2,0)</f>
        <v>270102</v>
      </c>
      <c r="I752" s="26">
        <v>121204</v>
      </c>
      <c r="J752" s="26"/>
      <c r="K752" s="1">
        <v>5000</v>
      </c>
      <c r="L752" s="26"/>
      <c r="Q752"/>
      <c r="R752"/>
      <c r="S752"/>
      <c r="T752"/>
    </row>
    <row r="753" spans="1:20" hidden="1" x14ac:dyDescent="0.25">
      <c r="A753" s="30">
        <v>50000249</v>
      </c>
      <c r="B753">
        <v>2041967</v>
      </c>
      <c r="C753" t="s">
        <v>171</v>
      </c>
      <c r="D753">
        <v>1144035103</v>
      </c>
      <c r="E753" s="29">
        <v>42193</v>
      </c>
      <c r="F753">
        <v>4879373</v>
      </c>
      <c r="G753" s="30">
        <f>VLOOKUP(I753,[4]numerales!$A:$F,6,0)</f>
        <v>12400000</v>
      </c>
      <c r="H753" s="14">
        <f>VLOOKUP(I753,[4]numerales!$A:$B,2,0)</f>
        <v>270102</v>
      </c>
      <c r="I753" s="26">
        <v>121204</v>
      </c>
      <c r="J753" s="26"/>
      <c r="K753" s="1">
        <v>50000</v>
      </c>
      <c r="L753" s="26"/>
      <c r="Q753"/>
      <c r="R753"/>
      <c r="S753"/>
      <c r="T753"/>
    </row>
    <row r="754" spans="1:20" hidden="1" x14ac:dyDescent="0.25">
      <c r="A754" s="30">
        <v>50000249</v>
      </c>
      <c r="B754">
        <v>2072635</v>
      </c>
      <c r="C754" t="s">
        <v>154</v>
      </c>
      <c r="D754">
        <v>49790908</v>
      </c>
      <c r="E754" s="29">
        <v>42193</v>
      </c>
      <c r="F754">
        <v>31030813</v>
      </c>
      <c r="G754" s="30">
        <f>VLOOKUP(I754,[4]numerales!$A:$F,6,0)</f>
        <v>12400000</v>
      </c>
      <c r="H754" s="14">
        <f>VLOOKUP(I754,[4]numerales!$A:$B,2,0)</f>
        <v>270102</v>
      </c>
      <c r="I754" s="26">
        <v>121204</v>
      </c>
      <c r="J754" s="26"/>
      <c r="K754" s="1">
        <v>5000</v>
      </c>
      <c r="L754" s="26"/>
      <c r="Q754"/>
      <c r="R754"/>
      <c r="S754"/>
      <c r="T754"/>
    </row>
    <row r="755" spans="1:20" hidden="1" x14ac:dyDescent="0.25">
      <c r="A755" s="30">
        <v>50000249</v>
      </c>
      <c r="B755">
        <v>2146772</v>
      </c>
      <c r="C755" t="s">
        <v>174</v>
      </c>
      <c r="D755">
        <v>18010472</v>
      </c>
      <c r="E755" s="29">
        <v>42193</v>
      </c>
      <c r="F755">
        <v>31837653</v>
      </c>
      <c r="G755" s="30">
        <f>VLOOKUP(I755,[4]numerales!$A:$F,6,0)</f>
        <v>923272421</v>
      </c>
      <c r="H755" s="14">
        <f>VLOOKUP(I755,[4]numerales!$A:$B,2,0)</f>
        <v>190101</v>
      </c>
      <c r="I755" s="26">
        <v>190101</v>
      </c>
      <c r="J755" s="26"/>
      <c r="K755" s="1">
        <v>107400</v>
      </c>
      <c r="L755" s="26"/>
      <c r="Q755"/>
      <c r="R755"/>
      <c r="S755"/>
      <c r="T755"/>
    </row>
    <row r="756" spans="1:20" hidden="1" x14ac:dyDescent="0.25">
      <c r="A756" s="30">
        <v>50000249</v>
      </c>
      <c r="B756">
        <v>2198444</v>
      </c>
      <c r="C756" t="s">
        <v>154</v>
      </c>
      <c r="D756">
        <v>12748173</v>
      </c>
      <c r="E756" s="29">
        <v>42193</v>
      </c>
      <c r="F756">
        <v>31674449</v>
      </c>
      <c r="G756" s="30">
        <f>VLOOKUP(I756,[4]numerales!$A:$F,6,0)</f>
        <v>12400000</v>
      </c>
      <c r="H756" s="14">
        <f>VLOOKUP(I756,[4]numerales!$A:$B,2,0)</f>
        <v>270102</v>
      </c>
      <c r="I756" s="26">
        <v>270102</v>
      </c>
      <c r="J756" s="26"/>
      <c r="K756" s="1">
        <v>500</v>
      </c>
      <c r="L756" s="26"/>
      <c r="Q756"/>
      <c r="R756"/>
      <c r="S756"/>
      <c r="T756"/>
    </row>
    <row r="757" spans="1:20" hidden="1" x14ac:dyDescent="0.25">
      <c r="A757" s="30">
        <v>50000249</v>
      </c>
      <c r="B757">
        <v>2211562</v>
      </c>
      <c r="C757" t="s">
        <v>170</v>
      </c>
      <c r="D757">
        <v>1017128941</v>
      </c>
      <c r="E757" s="29">
        <v>42193</v>
      </c>
      <c r="F757">
        <v>2271475</v>
      </c>
      <c r="G757" s="30">
        <f>VLOOKUP(I757,[4]numerales!$A:$F,6,0)</f>
        <v>923272421</v>
      </c>
      <c r="H757" s="14">
        <f>VLOOKUP(I757,[4]numerales!$A:$B,2,0)</f>
        <v>190101</v>
      </c>
      <c r="I757" s="26">
        <v>190101</v>
      </c>
      <c r="J757" s="26"/>
      <c r="K757" s="1">
        <v>107400</v>
      </c>
      <c r="L757" s="26"/>
      <c r="Q757"/>
      <c r="R757"/>
      <c r="S757"/>
      <c r="T757"/>
    </row>
    <row r="758" spans="1:20" hidden="1" x14ac:dyDescent="0.25">
      <c r="A758" s="30">
        <v>50000249</v>
      </c>
      <c r="B758">
        <v>2231689</v>
      </c>
      <c r="C758" t="s">
        <v>154</v>
      </c>
      <c r="D758">
        <v>830026601</v>
      </c>
      <c r="E758" s="29">
        <v>42193</v>
      </c>
      <c r="F758">
        <v>6306223</v>
      </c>
      <c r="G758" s="30">
        <f>VLOOKUP(I758,[4]numerales!$A:$F,6,0)</f>
        <v>12800000</v>
      </c>
      <c r="H758" s="14">
        <f>VLOOKUP(I758,[4]numerales!$A:$B,2,0)</f>
        <v>350300</v>
      </c>
      <c r="I758" s="26">
        <v>350300</v>
      </c>
      <c r="J758" s="26"/>
      <c r="K758" s="1">
        <v>219461</v>
      </c>
      <c r="L758" s="26"/>
      <c r="Q758"/>
      <c r="R758"/>
      <c r="S758"/>
      <c r="T758"/>
    </row>
    <row r="759" spans="1:20" hidden="1" x14ac:dyDescent="0.25">
      <c r="A759" s="30">
        <v>50000249</v>
      </c>
      <c r="B759">
        <v>2251925</v>
      </c>
      <c r="C759" t="s">
        <v>154</v>
      </c>
      <c r="D759">
        <v>79741714</v>
      </c>
      <c r="E759" s="29">
        <v>42193</v>
      </c>
      <c r="F759">
        <v>2781755</v>
      </c>
      <c r="G759" s="30">
        <f>VLOOKUP(I759,[4]numerales!$A:$F,6,0)</f>
        <v>12800000</v>
      </c>
      <c r="H759" s="14">
        <f>VLOOKUP(I759,[4]numerales!$A:$B,2,0)</f>
        <v>350300</v>
      </c>
      <c r="I759" s="26">
        <v>350300</v>
      </c>
      <c r="J759" s="26"/>
      <c r="K759" s="1">
        <v>295598</v>
      </c>
      <c r="L759" s="26"/>
      <c r="Q759"/>
      <c r="R759"/>
      <c r="S759"/>
      <c r="T759"/>
    </row>
    <row r="760" spans="1:20" hidden="1" x14ac:dyDescent="0.25">
      <c r="A760" s="30">
        <v>50000249</v>
      </c>
      <c r="B760">
        <v>2256422</v>
      </c>
      <c r="C760" t="s">
        <v>174</v>
      </c>
      <c r="D760">
        <v>8270003882</v>
      </c>
      <c r="E760" s="29">
        <v>42193</v>
      </c>
      <c r="F760">
        <v>5126144</v>
      </c>
      <c r="G760" s="30">
        <f>VLOOKUP(I760,[4]numerales!$A:$F,6,0)</f>
        <v>96400000</v>
      </c>
      <c r="H760" s="14">
        <f>VLOOKUP(I760,[4]numerales!$A:$B,2,0)</f>
        <v>370101</v>
      </c>
      <c r="I760" s="26">
        <v>121280</v>
      </c>
      <c r="J760" s="26"/>
      <c r="K760" s="1">
        <v>5400</v>
      </c>
      <c r="L760" s="26"/>
      <c r="Q760"/>
      <c r="R760"/>
      <c r="S760"/>
      <c r="T760"/>
    </row>
    <row r="761" spans="1:20" hidden="1" x14ac:dyDescent="0.25">
      <c r="A761" s="30">
        <v>50000249</v>
      </c>
      <c r="B761">
        <v>2294367</v>
      </c>
      <c r="C761" t="s">
        <v>171</v>
      </c>
      <c r="D761">
        <v>1107057897</v>
      </c>
      <c r="E761" s="29">
        <v>42193</v>
      </c>
      <c r="F761">
        <v>4478902</v>
      </c>
      <c r="G761" s="30">
        <f>VLOOKUP(I761,[4]numerales!$A:$F,6,0)</f>
        <v>923272421</v>
      </c>
      <c r="H761" s="14">
        <f>VLOOKUP(I761,[4]numerales!$A:$B,2,0)</f>
        <v>190101</v>
      </c>
      <c r="I761" s="26">
        <v>190101</v>
      </c>
      <c r="J761" s="26"/>
      <c r="K761" s="1">
        <v>107400</v>
      </c>
      <c r="L761" s="26"/>
      <c r="Q761"/>
      <c r="R761"/>
      <c r="S761"/>
      <c r="T761"/>
    </row>
    <row r="762" spans="1:20" hidden="1" x14ac:dyDescent="0.25">
      <c r="A762" s="30">
        <v>50000249</v>
      </c>
      <c r="B762">
        <v>2305165</v>
      </c>
      <c r="C762" t="s">
        <v>173</v>
      </c>
      <c r="D762">
        <v>23962561</v>
      </c>
      <c r="E762" s="29">
        <v>42193</v>
      </c>
      <c r="F762">
        <v>7456626</v>
      </c>
      <c r="G762" s="30">
        <f>VLOOKUP(I762,[4]numerales!$A:$F,6,0)</f>
        <v>923272193</v>
      </c>
      <c r="H762" s="14">
        <f>VLOOKUP(I762,[4]numerales!$A:$B,2,0)</f>
        <v>131401</v>
      </c>
      <c r="I762" s="26">
        <v>131401</v>
      </c>
      <c r="J762" s="26"/>
      <c r="K762" s="1">
        <v>9800</v>
      </c>
      <c r="L762" s="26"/>
      <c r="Q762"/>
      <c r="R762"/>
      <c r="S762"/>
      <c r="T762"/>
    </row>
    <row r="763" spans="1:20" hidden="1" x14ac:dyDescent="0.25">
      <c r="A763" s="30">
        <v>50000249</v>
      </c>
      <c r="B763">
        <v>2318258</v>
      </c>
      <c r="C763" t="s">
        <v>170</v>
      </c>
      <c r="D763">
        <v>71683767</v>
      </c>
      <c r="E763" s="29">
        <v>42193</v>
      </c>
      <c r="F763">
        <v>31372101</v>
      </c>
      <c r="G763" s="30">
        <f>VLOOKUP(I763,[4]numerales!$A:$F,6,0)</f>
        <v>96400000</v>
      </c>
      <c r="H763" s="14">
        <f>VLOOKUP(I763,[4]numerales!$A:$B,2,0)</f>
        <v>370101</v>
      </c>
      <c r="I763" s="26">
        <v>121280</v>
      </c>
      <c r="J763" s="26"/>
      <c r="K763" s="1">
        <v>5400</v>
      </c>
      <c r="L763" s="26"/>
      <c r="Q763"/>
      <c r="R763"/>
      <c r="S763"/>
      <c r="T763"/>
    </row>
    <row r="764" spans="1:20" hidden="1" x14ac:dyDescent="0.25">
      <c r="A764" s="30">
        <v>50000249</v>
      </c>
      <c r="B764">
        <v>2318261</v>
      </c>
      <c r="C764" t="s">
        <v>170</v>
      </c>
      <c r="D764">
        <v>71683767</v>
      </c>
      <c r="E764" s="29">
        <v>42193</v>
      </c>
      <c r="F764">
        <v>31372101</v>
      </c>
      <c r="G764" s="30">
        <f>VLOOKUP(I764,[4]numerales!$A:$F,6,0)</f>
        <v>96400000</v>
      </c>
      <c r="H764" s="14">
        <f>VLOOKUP(I764,[4]numerales!$A:$B,2,0)</f>
        <v>370101</v>
      </c>
      <c r="I764" s="26">
        <v>121280</v>
      </c>
      <c r="J764" s="26"/>
      <c r="K764" s="1">
        <v>5400</v>
      </c>
      <c r="L764" s="26"/>
      <c r="Q764"/>
      <c r="R764"/>
      <c r="S764"/>
      <c r="T764"/>
    </row>
    <row r="765" spans="1:20" hidden="1" x14ac:dyDescent="0.25">
      <c r="A765" s="30">
        <v>50000249</v>
      </c>
      <c r="B765">
        <v>2318277</v>
      </c>
      <c r="C765" t="s">
        <v>170</v>
      </c>
      <c r="D765">
        <v>70092978</v>
      </c>
      <c r="E765" s="29">
        <v>42193</v>
      </c>
      <c r="F765">
        <v>3421010</v>
      </c>
      <c r="G765" s="30">
        <f>VLOOKUP(I765,[4]numerales!$A:$F,6,0)</f>
        <v>923272421</v>
      </c>
      <c r="H765" s="14">
        <f>VLOOKUP(I765,[4]numerales!$A:$B,2,0)</f>
        <v>190101</v>
      </c>
      <c r="I765" s="26">
        <v>190101</v>
      </c>
      <c r="J765" s="26"/>
      <c r="K765" s="1">
        <v>107400</v>
      </c>
      <c r="L765" s="26"/>
      <c r="Q765"/>
      <c r="R765"/>
      <c r="S765"/>
      <c r="T765"/>
    </row>
    <row r="766" spans="1:20" hidden="1" x14ac:dyDescent="0.25">
      <c r="A766" s="30">
        <v>50000249</v>
      </c>
      <c r="B766">
        <v>2318500</v>
      </c>
      <c r="C766" t="s">
        <v>170</v>
      </c>
      <c r="D766">
        <v>71683767</v>
      </c>
      <c r="E766" s="29">
        <v>42193</v>
      </c>
      <c r="F766">
        <v>31372101</v>
      </c>
      <c r="G766" s="30">
        <f>VLOOKUP(I766,[4]numerales!$A:$F,6,0)</f>
        <v>96400000</v>
      </c>
      <c r="H766" s="14">
        <f>VLOOKUP(I766,[4]numerales!$A:$B,2,0)</f>
        <v>370101</v>
      </c>
      <c r="I766" s="26">
        <v>121280</v>
      </c>
      <c r="J766" s="26"/>
      <c r="K766" s="1">
        <v>5400</v>
      </c>
      <c r="L766" s="26"/>
      <c r="Q766"/>
      <c r="R766"/>
      <c r="S766"/>
      <c r="T766"/>
    </row>
    <row r="767" spans="1:20" hidden="1" x14ac:dyDescent="0.25">
      <c r="A767" s="30">
        <v>50000249</v>
      </c>
      <c r="B767">
        <v>2357267</v>
      </c>
      <c r="C767" t="s">
        <v>170</v>
      </c>
      <c r="D767">
        <v>1035420581</v>
      </c>
      <c r="E767" s="29">
        <v>42193</v>
      </c>
      <c r="F767">
        <v>2747428</v>
      </c>
      <c r="G767" s="30">
        <f>VLOOKUP(I767,[4]numerales!$A:$F,6,0)</f>
        <v>923272421</v>
      </c>
      <c r="H767" s="14">
        <f>VLOOKUP(I767,[4]numerales!$A:$B,2,0)</f>
        <v>190101</v>
      </c>
      <c r="I767" s="26">
        <v>190101</v>
      </c>
      <c r="J767" s="26"/>
      <c r="K767" s="1">
        <v>107400</v>
      </c>
      <c r="L767" s="26"/>
      <c r="Q767"/>
      <c r="R767"/>
      <c r="S767"/>
      <c r="T767"/>
    </row>
    <row r="768" spans="1:20" hidden="1" x14ac:dyDescent="0.25">
      <c r="A768" s="30">
        <v>50000249</v>
      </c>
      <c r="B768">
        <v>2389819</v>
      </c>
      <c r="C768" t="s">
        <v>152</v>
      </c>
      <c r="D768">
        <v>11787564</v>
      </c>
      <c r="E768" s="29">
        <v>42193</v>
      </c>
      <c r="F768">
        <v>31352271</v>
      </c>
      <c r="G768" s="30">
        <f>VLOOKUP(I768,[4]numerales!$A:$F,6,0)</f>
        <v>923272193</v>
      </c>
      <c r="H768" s="14">
        <f>VLOOKUP(I768,[4]numerales!$A:$B,2,0)</f>
        <v>131401</v>
      </c>
      <c r="I768" s="26">
        <v>131401</v>
      </c>
      <c r="J768" s="26"/>
      <c r="K768" s="1">
        <v>16000</v>
      </c>
      <c r="L768" s="26"/>
      <c r="Q768"/>
      <c r="R768"/>
      <c r="S768"/>
      <c r="T768"/>
    </row>
    <row r="769" spans="1:20" hidden="1" x14ac:dyDescent="0.25">
      <c r="A769" s="30">
        <v>50000249</v>
      </c>
      <c r="B769">
        <v>2390237</v>
      </c>
      <c r="C769" t="s">
        <v>172</v>
      </c>
      <c r="D769">
        <v>800103913</v>
      </c>
      <c r="E769" s="29">
        <v>42193</v>
      </c>
      <c r="F769">
        <v>8721540</v>
      </c>
      <c r="G769" s="30">
        <f>VLOOKUP(I769,[4]numerales!$A:$F,6,0)</f>
        <v>14100000</v>
      </c>
      <c r="H769" s="14">
        <f>VLOOKUP(I769,[4]numerales!$A:$B,2,0)</f>
        <v>330101</v>
      </c>
      <c r="I769" s="26">
        <v>270919</v>
      </c>
      <c r="J769" s="26"/>
      <c r="K769" s="1">
        <v>6360735.54</v>
      </c>
      <c r="L769" s="26"/>
      <c r="Q769"/>
      <c r="R769"/>
      <c r="S769"/>
      <c r="T769"/>
    </row>
    <row r="770" spans="1:20" hidden="1" x14ac:dyDescent="0.25">
      <c r="A770" s="30">
        <v>50000249</v>
      </c>
      <c r="B770">
        <v>2397120</v>
      </c>
      <c r="C770" t="s">
        <v>193</v>
      </c>
      <c r="D770">
        <v>9002680923</v>
      </c>
      <c r="E770" s="29">
        <v>42193</v>
      </c>
      <c r="F770">
        <v>6346896</v>
      </c>
      <c r="G770" s="30">
        <f>VLOOKUP(I770,[4]numerales!$A:$F,6,0)</f>
        <v>11100000</v>
      </c>
      <c r="H770" s="14">
        <f>VLOOKUP(I770,[4]numerales!$A:$B,2,0)</f>
        <v>150105</v>
      </c>
      <c r="I770" s="26">
        <v>27090505</v>
      </c>
      <c r="J770" s="26"/>
      <c r="K770" s="1">
        <v>56635</v>
      </c>
      <c r="L770" s="26"/>
      <c r="Q770"/>
      <c r="R770"/>
      <c r="S770"/>
      <c r="T770"/>
    </row>
    <row r="771" spans="1:20" hidden="1" x14ac:dyDescent="0.25">
      <c r="A771" s="30">
        <v>50000249</v>
      </c>
      <c r="B771">
        <v>2422198</v>
      </c>
      <c r="C771" t="s">
        <v>154</v>
      </c>
      <c r="D771">
        <v>1105682062</v>
      </c>
      <c r="E771" s="29">
        <v>42193</v>
      </c>
      <c r="F771">
        <v>32120253</v>
      </c>
      <c r="G771" s="30">
        <f>VLOOKUP(I771,[4]numerales!$A:$F,6,0)</f>
        <v>923272421</v>
      </c>
      <c r="H771" s="14">
        <f>VLOOKUP(I771,[4]numerales!$A:$B,2,0)</f>
        <v>190101</v>
      </c>
      <c r="I771" s="26">
        <v>190101</v>
      </c>
      <c r="J771" s="26"/>
      <c r="K771" s="1">
        <v>102700</v>
      </c>
      <c r="L771" s="26"/>
      <c r="Q771"/>
      <c r="R771"/>
      <c r="S771"/>
      <c r="T771"/>
    </row>
    <row r="772" spans="1:20" hidden="1" x14ac:dyDescent="0.25">
      <c r="A772" s="30">
        <v>50000249</v>
      </c>
      <c r="B772">
        <v>2425799</v>
      </c>
      <c r="C772" t="s">
        <v>169</v>
      </c>
      <c r="D772">
        <v>12745654</v>
      </c>
      <c r="E772" s="29">
        <v>42193</v>
      </c>
      <c r="F772">
        <v>30138747</v>
      </c>
      <c r="G772" s="30">
        <f>VLOOKUP(I772,[4]numerales!$A:$F,6,0)</f>
        <v>12400000</v>
      </c>
      <c r="H772" s="14">
        <f>VLOOKUP(I772,[4]numerales!$A:$B,2,0)</f>
        <v>270102</v>
      </c>
      <c r="I772" s="26">
        <v>121204</v>
      </c>
      <c r="J772" s="26"/>
      <c r="K772" s="1">
        <v>5000</v>
      </c>
      <c r="L772" s="26"/>
      <c r="Q772"/>
      <c r="R772"/>
      <c r="S772"/>
      <c r="T772"/>
    </row>
    <row r="773" spans="1:20" hidden="1" x14ac:dyDescent="0.25">
      <c r="A773" s="30">
        <v>50000249</v>
      </c>
      <c r="B773">
        <v>2441408</v>
      </c>
      <c r="C773" t="s">
        <v>154</v>
      </c>
      <c r="D773">
        <v>37219069</v>
      </c>
      <c r="E773" s="29">
        <v>42193</v>
      </c>
      <c r="F773">
        <v>6081144</v>
      </c>
      <c r="G773" s="30">
        <f>VLOOKUP(I773,[4]numerales!$A:$F,6,0)</f>
        <v>923272193</v>
      </c>
      <c r="H773" s="14">
        <f>VLOOKUP(I773,[4]numerales!$A:$B,2,0)</f>
        <v>131401</v>
      </c>
      <c r="I773" s="26">
        <v>131401</v>
      </c>
      <c r="J773" s="26"/>
      <c r="K773" s="1">
        <v>4100</v>
      </c>
      <c r="L773" s="26"/>
      <c r="Q773"/>
      <c r="R773"/>
      <c r="S773"/>
      <c r="T773"/>
    </row>
    <row r="774" spans="1:20" hidden="1" x14ac:dyDescent="0.25">
      <c r="A774" s="30">
        <v>50000249</v>
      </c>
      <c r="B774">
        <v>2441980</v>
      </c>
      <c r="C774" t="s">
        <v>154</v>
      </c>
      <c r="D774">
        <v>41666525</v>
      </c>
      <c r="E774" s="29">
        <v>42193</v>
      </c>
      <c r="F774">
        <v>31920911</v>
      </c>
      <c r="G774" s="30">
        <f>VLOOKUP(I774,[4]numerales!$A:$F,6,0)</f>
        <v>11100000</v>
      </c>
      <c r="H774" s="14">
        <f>VLOOKUP(I774,[4]numerales!$A:$B,2,0)</f>
        <v>150105</v>
      </c>
      <c r="I774" s="26">
        <v>27090505</v>
      </c>
      <c r="J774" s="26"/>
      <c r="K774" s="1">
        <v>327000</v>
      </c>
      <c r="L774" s="26"/>
      <c r="Q774"/>
      <c r="R774"/>
      <c r="S774"/>
      <c r="T774"/>
    </row>
    <row r="775" spans="1:20" hidden="1" x14ac:dyDescent="0.25">
      <c r="A775" s="30">
        <v>50000249</v>
      </c>
      <c r="B775">
        <v>2443179</v>
      </c>
      <c r="C775" t="s">
        <v>160</v>
      </c>
      <c r="D775">
        <v>1053767382</v>
      </c>
      <c r="E775" s="29">
        <v>42193</v>
      </c>
      <c r="F775">
        <v>2660798</v>
      </c>
      <c r="G775" s="30">
        <f>VLOOKUP(I775,[4]numerales!$A:$F,6,0)</f>
        <v>923272421</v>
      </c>
      <c r="H775" s="14">
        <f>VLOOKUP(I775,[4]numerales!$A:$B,2,0)</f>
        <v>190101</v>
      </c>
      <c r="I775" s="26">
        <v>190101</v>
      </c>
      <c r="J775" s="26"/>
      <c r="K775" s="1">
        <v>107400</v>
      </c>
      <c r="L775" s="26"/>
      <c r="Q775"/>
      <c r="R775"/>
      <c r="S775"/>
      <c r="T775"/>
    </row>
    <row r="776" spans="1:20" hidden="1" x14ac:dyDescent="0.25">
      <c r="A776" s="30">
        <v>50000249</v>
      </c>
      <c r="B776">
        <v>2461280</v>
      </c>
      <c r="C776" t="s">
        <v>154</v>
      </c>
      <c r="D776">
        <v>19593541</v>
      </c>
      <c r="E776" s="29">
        <v>42193</v>
      </c>
      <c r="F776">
        <v>3156290</v>
      </c>
      <c r="G776" s="30">
        <f>VLOOKUP(I776,[4]numerales!$A:$F,6,0)</f>
        <v>12400000</v>
      </c>
      <c r="H776" s="14">
        <f>VLOOKUP(I776,[4]numerales!$A:$B,2,0)</f>
        <v>270102</v>
      </c>
      <c r="I776" s="26">
        <v>270102</v>
      </c>
      <c r="J776" s="26"/>
      <c r="K776" s="1">
        <v>2900</v>
      </c>
      <c r="L776" s="26"/>
      <c r="Q776"/>
      <c r="R776"/>
      <c r="S776"/>
      <c r="T776"/>
    </row>
    <row r="777" spans="1:20" hidden="1" x14ac:dyDescent="0.25">
      <c r="A777" s="30">
        <v>50000249</v>
      </c>
      <c r="B777">
        <v>2461320</v>
      </c>
      <c r="C777" t="s">
        <v>154</v>
      </c>
      <c r="D777">
        <v>1069735495</v>
      </c>
      <c r="E777" s="29">
        <v>42193</v>
      </c>
      <c r="F777">
        <v>4639597</v>
      </c>
      <c r="G777" s="30">
        <f>VLOOKUP(I777,[4]numerales!$A:$F,6,0)</f>
        <v>12400000</v>
      </c>
      <c r="H777" s="14">
        <f>VLOOKUP(I777,[4]numerales!$A:$B,2,0)</f>
        <v>270102</v>
      </c>
      <c r="I777" s="26">
        <v>121204</v>
      </c>
      <c r="J777" s="26"/>
      <c r="K777" s="1">
        <v>5000</v>
      </c>
      <c r="L777" s="26"/>
      <c r="Q777"/>
      <c r="R777"/>
      <c r="S777"/>
      <c r="T777"/>
    </row>
    <row r="778" spans="1:20" hidden="1" x14ac:dyDescent="0.25">
      <c r="A778" s="30">
        <v>50000249</v>
      </c>
      <c r="B778">
        <v>2461321</v>
      </c>
      <c r="C778" t="s">
        <v>154</v>
      </c>
      <c r="D778">
        <v>90002544093</v>
      </c>
      <c r="E778" s="29">
        <v>42193</v>
      </c>
      <c r="F778">
        <v>3360414</v>
      </c>
      <c r="G778" s="30">
        <f>VLOOKUP(I778,[4]numerales!$A:$F,6,0)</f>
        <v>12400000</v>
      </c>
      <c r="H778" s="14">
        <f>VLOOKUP(I778,[4]numerales!$A:$B,2,0)</f>
        <v>270102</v>
      </c>
      <c r="I778" s="26">
        <v>270102</v>
      </c>
      <c r="J778" s="26"/>
      <c r="K778" s="1">
        <v>1500</v>
      </c>
      <c r="L778" s="26"/>
      <c r="Q778"/>
      <c r="R778"/>
      <c r="S778"/>
      <c r="T778"/>
    </row>
    <row r="779" spans="1:20" hidden="1" x14ac:dyDescent="0.25">
      <c r="A779" s="30">
        <v>50000249</v>
      </c>
      <c r="B779">
        <v>2461402</v>
      </c>
      <c r="C779" t="s">
        <v>154</v>
      </c>
      <c r="D779">
        <v>9002544093</v>
      </c>
      <c r="E779" s="29">
        <v>42193</v>
      </c>
      <c r="F779">
        <v>3360414</v>
      </c>
      <c r="G779" s="30">
        <f>VLOOKUP(I779,[4]numerales!$A:$F,6,0)</f>
        <v>12400000</v>
      </c>
      <c r="H779" s="14">
        <f>VLOOKUP(I779,[4]numerales!$A:$B,2,0)</f>
        <v>270102</v>
      </c>
      <c r="I779" s="26">
        <v>270102</v>
      </c>
      <c r="J779" s="26"/>
      <c r="K779" s="1">
        <v>4600</v>
      </c>
      <c r="L779" s="26"/>
      <c r="Q779"/>
      <c r="R779"/>
      <c r="S779"/>
      <c r="T779"/>
    </row>
    <row r="780" spans="1:20" hidden="1" x14ac:dyDescent="0.25">
      <c r="A780" s="30">
        <v>50000249</v>
      </c>
      <c r="B780">
        <v>2461403</v>
      </c>
      <c r="C780" t="s">
        <v>154</v>
      </c>
      <c r="D780">
        <v>9002544093</v>
      </c>
      <c r="E780" s="29">
        <v>42193</v>
      </c>
      <c r="F780">
        <v>3360414</v>
      </c>
      <c r="G780" s="30">
        <f>VLOOKUP(I780,[4]numerales!$A:$F,6,0)</f>
        <v>12400000</v>
      </c>
      <c r="H780" s="14">
        <f>VLOOKUP(I780,[4]numerales!$A:$B,2,0)</f>
        <v>270102</v>
      </c>
      <c r="I780" s="26">
        <v>270102</v>
      </c>
      <c r="J780" s="26"/>
      <c r="K780" s="1">
        <v>2400</v>
      </c>
      <c r="L780" s="26"/>
      <c r="Q780"/>
      <c r="R780"/>
      <c r="S780"/>
      <c r="T780"/>
    </row>
    <row r="781" spans="1:20" hidden="1" x14ac:dyDescent="0.25">
      <c r="A781" s="30">
        <v>50000249</v>
      </c>
      <c r="B781">
        <v>2475568</v>
      </c>
      <c r="C781" t="s">
        <v>154</v>
      </c>
      <c r="D781">
        <v>1020727118</v>
      </c>
      <c r="E781" s="29">
        <v>42193</v>
      </c>
      <c r="F781">
        <v>30020908</v>
      </c>
      <c r="G781" s="30">
        <f>VLOOKUP(I781,[4]numerales!$A:$F,6,0)</f>
        <v>12400000</v>
      </c>
      <c r="H781" s="14">
        <f>VLOOKUP(I781,[4]numerales!$A:$B,2,0)</f>
        <v>270102</v>
      </c>
      <c r="I781" s="26">
        <v>121204</v>
      </c>
      <c r="J781" s="26"/>
      <c r="K781" s="1">
        <v>5000</v>
      </c>
      <c r="L781" s="26"/>
      <c r="Q781"/>
      <c r="R781"/>
      <c r="S781"/>
      <c r="T781"/>
    </row>
    <row r="782" spans="1:20" hidden="1" x14ac:dyDescent="0.25">
      <c r="A782" s="30">
        <v>50000249</v>
      </c>
      <c r="B782">
        <v>2492409</v>
      </c>
      <c r="C782" t="s">
        <v>169</v>
      </c>
      <c r="D782">
        <v>1085286676</v>
      </c>
      <c r="E782" s="29">
        <v>42193</v>
      </c>
      <c r="F782">
        <v>7367143</v>
      </c>
      <c r="G782" s="30">
        <f>VLOOKUP(I782,[4]numerales!$A:$F,6,0)</f>
        <v>12400000</v>
      </c>
      <c r="H782" s="14">
        <f>VLOOKUP(I782,[4]numerales!$A:$B,2,0)</f>
        <v>270102</v>
      </c>
      <c r="I782" s="26">
        <v>121204</v>
      </c>
      <c r="J782" s="26"/>
      <c r="K782" s="1">
        <v>5000</v>
      </c>
      <c r="L782" s="26"/>
      <c r="Q782"/>
      <c r="R782"/>
      <c r="S782"/>
      <c r="T782"/>
    </row>
    <row r="783" spans="1:20" hidden="1" x14ac:dyDescent="0.25">
      <c r="A783" s="30">
        <v>50000249</v>
      </c>
      <c r="B783">
        <v>2520056</v>
      </c>
      <c r="C783" t="s">
        <v>154</v>
      </c>
      <c r="D783">
        <v>1032377560</v>
      </c>
      <c r="E783" s="29">
        <v>42193</v>
      </c>
      <c r="F783">
        <v>10323775</v>
      </c>
      <c r="G783" s="30">
        <f>VLOOKUP(I783,[4]numerales!$A:$F,6,0)</f>
        <v>12400000</v>
      </c>
      <c r="H783" s="14">
        <f>VLOOKUP(I783,[4]numerales!$A:$B,2,0)</f>
        <v>270102</v>
      </c>
      <c r="I783" s="26">
        <v>121204</v>
      </c>
      <c r="J783" s="26"/>
      <c r="K783" s="1">
        <v>5000</v>
      </c>
      <c r="L783" s="26"/>
      <c r="Q783"/>
      <c r="R783"/>
      <c r="S783"/>
      <c r="T783"/>
    </row>
    <row r="784" spans="1:20" hidden="1" x14ac:dyDescent="0.25">
      <c r="A784" s="30">
        <v>50000249</v>
      </c>
      <c r="B784">
        <v>2524643</v>
      </c>
      <c r="C784" t="s">
        <v>164</v>
      </c>
      <c r="D784">
        <v>26884644</v>
      </c>
      <c r="E784" s="29">
        <v>42193</v>
      </c>
      <c r="F784">
        <v>32165930</v>
      </c>
      <c r="G784" s="30">
        <f>VLOOKUP(I784,[4]numerales!$A:$F,6,0)</f>
        <v>12400000</v>
      </c>
      <c r="H784" s="14">
        <f>VLOOKUP(I784,[4]numerales!$A:$B,2,0)</f>
        <v>270102</v>
      </c>
      <c r="I784" s="26">
        <v>270214</v>
      </c>
      <c r="J784" s="26"/>
      <c r="K784" s="1">
        <v>5000</v>
      </c>
      <c r="L784" s="26"/>
      <c r="Q784"/>
      <c r="R784"/>
      <c r="S784"/>
      <c r="T784"/>
    </row>
    <row r="785" spans="1:20" hidden="1" x14ac:dyDescent="0.25">
      <c r="A785" s="30">
        <v>50000249</v>
      </c>
      <c r="B785">
        <v>2524700</v>
      </c>
      <c r="C785" t="s">
        <v>164</v>
      </c>
      <c r="D785">
        <v>1067836179</v>
      </c>
      <c r="E785" s="29">
        <v>42193</v>
      </c>
      <c r="F785">
        <v>7855551</v>
      </c>
      <c r="G785" s="30">
        <f>VLOOKUP(I785,[4]numerales!$A:$F,6,0)</f>
        <v>923272421</v>
      </c>
      <c r="H785" s="14">
        <f>VLOOKUP(I785,[4]numerales!$A:$B,2,0)</f>
        <v>190101</v>
      </c>
      <c r="I785" s="26">
        <v>190101</v>
      </c>
      <c r="J785" s="26"/>
      <c r="K785" s="1">
        <v>107400</v>
      </c>
      <c r="L785" s="26"/>
      <c r="Q785"/>
      <c r="R785"/>
      <c r="S785"/>
      <c r="T785"/>
    </row>
    <row r="786" spans="1:20" hidden="1" x14ac:dyDescent="0.25">
      <c r="A786" s="30">
        <v>50000249</v>
      </c>
      <c r="B786">
        <v>2531753</v>
      </c>
      <c r="C786" t="s">
        <v>154</v>
      </c>
      <c r="D786">
        <v>26255142</v>
      </c>
      <c r="E786" s="29">
        <v>42193</v>
      </c>
      <c r="F786">
        <v>31056522</v>
      </c>
      <c r="G786" s="30">
        <f>VLOOKUP(I786,[4]numerales!$A:$F,6,0)</f>
        <v>923272193</v>
      </c>
      <c r="H786" s="14">
        <f>VLOOKUP(I786,[4]numerales!$A:$B,2,0)</f>
        <v>131401</v>
      </c>
      <c r="I786" s="26">
        <v>131401</v>
      </c>
      <c r="J786" s="26"/>
      <c r="K786" s="1">
        <v>13600</v>
      </c>
      <c r="L786" s="26"/>
      <c r="Q786"/>
      <c r="R786"/>
      <c r="S786"/>
      <c r="T786"/>
    </row>
    <row r="787" spans="1:20" hidden="1" x14ac:dyDescent="0.25">
      <c r="A787" s="30">
        <v>50000249</v>
      </c>
      <c r="B787">
        <v>2535663</v>
      </c>
      <c r="C787" t="s">
        <v>163</v>
      </c>
      <c r="D787">
        <v>1047409290</v>
      </c>
      <c r="E787" s="29">
        <v>42193</v>
      </c>
      <c r="F787">
        <v>6602282</v>
      </c>
      <c r="G787" s="30">
        <f>VLOOKUP(I787,[4]numerales!$A:$F,6,0)</f>
        <v>923272421</v>
      </c>
      <c r="H787" s="14">
        <f>VLOOKUP(I787,[4]numerales!$A:$B,2,0)</f>
        <v>190101</v>
      </c>
      <c r="I787" s="26">
        <v>190101</v>
      </c>
      <c r="J787" s="26"/>
      <c r="K787" s="1">
        <v>107400</v>
      </c>
      <c r="L787" s="26"/>
      <c r="Q787"/>
      <c r="R787"/>
      <c r="S787"/>
      <c r="T787"/>
    </row>
    <row r="788" spans="1:20" hidden="1" x14ac:dyDescent="0.25">
      <c r="A788" s="30">
        <v>50000249</v>
      </c>
      <c r="B788">
        <v>2536242</v>
      </c>
      <c r="C788" t="s">
        <v>181</v>
      </c>
      <c r="D788">
        <v>30339728</v>
      </c>
      <c r="E788" s="29">
        <v>42193</v>
      </c>
      <c r="F788">
        <v>31360421</v>
      </c>
      <c r="G788" s="30">
        <f>VLOOKUP(I788,[4]numerales!$A:$F,6,0)</f>
        <v>26800000</v>
      </c>
      <c r="H788" s="14">
        <f>VLOOKUP(I788,[4]numerales!$A:$B,2,0)</f>
        <v>360200</v>
      </c>
      <c r="I788" s="26">
        <v>360200</v>
      </c>
      <c r="J788" s="26"/>
      <c r="K788" s="1">
        <v>128290</v>
      </c>
      <c r="L788" s="26"/>
      <c r="Q788"/>
      <c r="R788"/>
      <c r="S788"/>
      <c r="T788"/>
    </row>
    <row r="789" spans="1:20" hidden="1" x14ac:dyDescent="0.25">
      <c r="A789" s="30">
        <v>50000249</v>
      </c>
      <c r="B789">
        <v>2563133</v>
      </c>
      <c r="C789" t="s">
        <v>165</v>
      </c>
      <c r="D789">
        <v>34527949</v>
      </c>
      <c r="E789" s="29">
        <v>42193</v>
      </c>
      <c r="F789">
        <v>8230792</v>
      </c>
      <c r="G789" s="30">
        <f>VLOOKUP(I789,[4]numerales!$A:$F,6,0)</f>
        <v>923272193</v>
      </c>
      <c r="H789" s="14">
        <f>VLOOKUP(I789,[4]numerales!$A:$B,2,0)</f>
        <v>131401</v>
      </c>
      <c r="I789" s="26">
        <v>131401</v>
      </c>
      <c r="J789" s="26"/>
      <c r="K789" s="1">
        <v>1400</v>
      </c>
      <c r="L789" s="26"/>
      <c r="Q789"/>
      <c r="R789"/>
      <c r="S789"/>
      <c r="T789"/>
    </row>
    <row r="790" spans="1:20" hidden="1" x14ac:dyDescent="0.25">
      <c r="A790" s="30">
        <v>50000249</v>
      </c>
      <c r="B790">
        <v>2571209</v>
      </c>
      <c r="C790" t="s">
        <v>164</v>
      </c>
      <c r="D790">
        <v>1143336772</v>
      </c>
      <c r="E790" s="29">
        <v>42193</v>
      </c>
      <c r="F790">
        <v>30174853</v>
      </c>
      <c r="G790" s="30">
        <f>VLOOKUP(I790,[4]numerales!$A:$F,6,0)</f>
        <v>923272421</v>
      </c>
      <c r="H790" s="14">
        <f>VLOOKUP(I790,[4]numerales!$A:$B,2,0)</f>
        <v>190101</v>
      </c>
      <c r="I790" s="26">
        <v>190101</v>
      </c>
      <c r="J790" s="26"/>
      <c r="K790" s="1">
        <v>107400</v>
      </c>
      <c r="L790" s="26"/>
      <c r="Q790"/>
      <c r="R790"/>
      <c r="S790"/>
      <c r="T790"/>
    </row>
    <row r="791" spans="1:20" hidden="1" x14ac:dyDescent="0.25">
      <c r="A791" s="30">
        <v>50000249</v>
      </c>
      <c r="B791">
        <v>2571211</v>
      </c>
      <c r="C791" t="s">
        <v>164</v>
      </c>
      <c r="D791">
        <v>10778642</v>
      </c>
      <c r="E791" s="29">
        <v>42193</v>
      </c>
      <c r="F791">
        <v>30174267</v>
      </c>
      <c r="G791" s="30">
        <f>VLOOKUP(I791,[4]numerales!$A:$F,6,0)</f>
        <v>12400000</v>
      </c>
      <c r="H791" s="14">
        <f>VLOOKUP(I791,[4]numerales!$A:$B,2,0)</f>
        <v>270102</v>
      </c>
      <c r="I791" s="26">
        <v>270214</v>
      </c>
      <c r="J791" s="26"/>
      <c r="K791" s="1">
        <v>5000</v>
      </c>
      <c r="L791" s="26"/>
      <c r="Q791"/>
      <c r="R791"/>
      <c r="S791"/>
      <c r="T791"/>
    </row>
    <row r="792" spans="1:20" hidden="1" x14ac:dyDescent="0.25">
      <c r="A792" s="30">
        <v>50000249</v>
      </c>
      <c r="B792">
        <v>2572068</v>
      </c>
      <c r="C792" t="s">
        <v>163</v>
      </c>
      <c r="D792">
        <v>1143349937</v>
      </c>
      <c r="E792" s="29">
        <v>42193</v>
      </c>
      <c r="F792">
        <v>6679825</v>
      </c>
      <c r="G792" s="30">
        <f>VLOOKUP(I792,[4]numerales!$A:$F,6,0)</f>
        <v>923272421</v>
      </c>
      <c r="H792" s="14">
        <f>VLOOKUP(I792,[4]numerales!$A:$B,2,0)</f>
        <v>190101</v>
      </c>
      <c r="I792" s="26">
        <v>190101</v>
      </c>
      <c r="J792" s="26"/>
      <c r="K792" s="1">
        <v>107400</v>
      </c>
      <c r="L792" s="26"/>
      <c r="Q792"/>
      <c r="R792"/>
      <c r="S792"/>
      <c r="T792"/>
    </row>
    <row r="793" spans="1:20" hidden="1" x14ac:dyDescent="0.25">
      <c r="A793" s="30">
        <v>50000249</v>
      </c>
      <c r="B793">
        <v>2600506</v>
      </c>
      <c r="C793" t="s">
        <v>213</v>
      </c>
      <c r="D793">
        <v>17125697</v>
      </c>
      <c r="E793" s="29">
        <v>42193</v>
      </c>
      <c r="F793">
        <v>31066610</v>
      </c>
      <c r="G793" s="30">
        <f>VLOOKUP(I793,[4]numerales!$A:$F,6,0)</f>
        <v>923272193</v>
      </c>
      <c r="H793" s="14">
        <f>VLOOKUP(I793,[4]numerales!$A:$B,2,0)</f>
        <v>131401</v>
      </c>
      <c r="I793" s="26">
        <v>131401</v>
      </c>
      <c r="J793" s="26"/>
      <c r="K793" s="1">
        <v>9035414</v>
      </c>
      <c r="L793" s="26"/>
      <c r="Q793"/>
      <c r="R793"/>
      <c r="S793"/>
      <c r="T793"/>
    </row>
    <row r="794" spans="1:20" hidden="1" x14ac:dyDescent="0.25">
      <c r="A794" s="30">
        <v>50000249</v>
      </c>
      <c r="B794">
        <v>2617326</v>
      </c>
      <c r="C794" t="s">
        <v>154</v>
      </c>
      <c r="D794">
        <v>41511030</v>
      </c>
      <c r="E794" s="29">
        <v>42193</v>
      </c>
      <c r="F794">
        <v>2899103</v>
      </c>
      <c r="G794" s="30">
        <f>VLOOKUP(I794,[4]numerales!$A:$F,6,0)</f>
        <v>11500000</v>
      </c>
      <c r="H794" s="14">
        <f>VLOOKUP(I794,[4]numerales!$A:$B,2,0)</f>
        <v>130101</v>
      </c>
      <c r="I794" s="26">
        <v>12102020</v>
      </c>
      <c r="J794" s="26"/>
      <c r="K794" s="1">
        <v>2240</v>
      </c>
      <c r="L794" s="26"/>
      <c r="Q794"/>
      <c r="R794"/>
      <c r="S794"/>
      <c r="T794"/>
    </row>
    <row r="795" spans="1:20" hidden="1" x14ac:dyDescent="0.25">
      <c r="A795" s="30">
        <v>50000249</v>
      </c>
      <c r="B795">
        <v>2617625</v>
      </c>
      <c r="C795" t="s">
        <v>154</v>
      </c>
      <c r="D795">
        <v>1022379251</v>
      </c>
      <c r="E795" s="29">
        <v>42193</v>
      </c>
      <c r="F795">
        <v>32043708</v>
      </c>
      <c r="G795" s="30">
        <f>VLOOKUP(I795,[4]numerales!$A:$F,6,0)</f>
        <v>11500000</v>
      </c>
      <c r="H795" s="14">
        <f>VLOOKUP(I795,[4]numerales!$A:$B,2,0)</f>
        <v>130101</v>
      </c>
      <c r="I795" s="26">
        <v>12102118</v>
      </c>
      <c r="J795" s="26"/>
      <c r="K795" s="1">
        <v>12000</v>
      </c>
      <c r="L795" s="26"/>
      <c r="Q795"/>
      <c r="R795"/>
      <c r="S795"/>
      <c r="T795"/>
    </row>
    <row r="796" spans="1:20" hidden="1" x14ac:dyDescent="0.25">
      <c r="A796" s="30">
        <v>50000249</v>
      </c>
      <c r="B796">
        <v>2630832</v>
      </c>
      <c r="C796" t="s">
        <v>179</v>
      </c>
      <c r="D796">
        <v>1098674244</v>
      </c>
      <c r="E796" s="29">
        <v>42193</v>
      </c>
      <c r="F796">
        <v>31625786</v>
      </c>
      <c r="G796" s="30">
        <f>VLOOKUP(I796,[4]numerales!$A:$F,6,0)</f>
        <v>923272421</v>
      </c>
      <c r="H796" s="14">
        <f>VLOOKUP(I796,[4]numerales!$A:$B,2,0)</f>
        <v>190101</v>
      </c>
      <c r="I796" s="26">
        <v>190101</v>
      </c>
      <c r="J796" s="26"/>
      <c r="K796" s="1">
        <v>107400</v>
      </c>
      <c r="L796" s="26"/>
      <c r="Q796"/>
      <c r="R796"/>
      <c r="S796"/>
      <c r="T796"/>
    </row>
    <row r="797" spans="1:20" hidden="1" x14ac:dyDescent="0.25">
      <c r="A797" s="30">
        <v>50000249</v>
      </c>
      <c r="B797">
        <v>2651844</v>
      </c>
      <c r="C797" t="s">
        <v>170</v>
      </c>
      <c r="D797">
        <v>8255179</v>
      </c>
      <c r="E797" s="29">
        <v>42193</v>
      </c>
      <c r="F797">
        <v>2169917</v>
      </c>
      <c r="G797" s="30">
        <f>VLOOKUP(I797,[4]numerales!$A:$F,6,0)</f>
        <v>923272193</v>
      </c>
      <c r="H797" s="14">
        <f>VLOOKUP(I797,[4]numerales!$A:$B,2,0)</f>
        <v>131401</v>
      </c>
      <c r="I797" s="26">
        <v>131401</v>
      </c>
      <c r="J797" s="26"/>
      <c r="K797" s="1">
        <v>20800</v>
      </c>
      <c r="L797" s="26"/>
      <c r="Q797"/>
      <c r="R797"/>
      <c r="S797"/>
      <c r="T797"/>
    </row>
    <row r="798" spans="1:20" hidden="1" x14ac:dyDescent="0.25">
      <c r="A798" s="30">
        <v>50000249</v>
      </c>
      <c r="B798">
        <v>19448714</v>
      </c>
      <c r="C798" t="s">
        <v>154</v>
      </c>
      <c r="D798">
        <v>11316478</v>
      </c>
      <c r="E798" s="29">
        <v>42193</v>
      </c>
      <c r="F798">
        <v>31127638</v>
      </c>
      <c r="G798" s="30">
        <f>VLOOKUP(I798,[4]numerales!$A:$F,6,0)</f>
        <v>12400000</v>
      </c>
      <c r="H798" s="14">
        <f>VLOOKUP(I798,[4]numerales!$A:$B,2,0)</f>
        <v>270102</v>
      </c>
      <c r="I798" s="26">
        <v>121204</v>
      </c>
      <c r="J798" s="26"/>
      <c r="K798" s="1">
        <v>5000</v>
      </c>
      <c r="L798" s="26"/>
      <c r="Q798"/>
      <c r="R798"/>
      <c r="S798"/>
      <c r="T798"/>
    </row>
    <row r="799" spans="1:20" hidden="1" x14ac:dyDescent="0.25">
      <c r="A799" s="30">
        <v>50000249</v>
      </c>
      <c r="B799">
        <v>22289548</v>
      </c>
      <c r="C799" t="s">
        <v>163</v>
      </c>
      <c r="D799">
        <v>1047425164</v>
      </c>
      <c r="E799" s="29">
        <v>42193</v>
      </c>
      <c r="F799">
        <v>30178904</v>
      </c>
      <c r="G799" s="30">
        <f>VLOOKUP(I799,[4]numerales!$A:$F,6,0)</f>
        <v>923272421</v>
      </c>
      <c r="H799" s="14">
        <f>VLOOKUP(I799,[4]numerales!$A:$B,2,0)</f>
        <v>190101</v>
      </c>
      <c r="I799" s="26">
        <v>190101</v>
      </c>
      <c r="J799" s="26"/>
      <c r="K799" s="1">
        <v>107400</v>
      </c>
      <c r="L799" s="26"/>
      <c r="Q799"/>
      <c r="R799"/>
      <c r="S799"/>
      <c r="T799"/>
    </row>
    <row r="800" spans="1:20" hidden="1" x14ac:dyDescent="0.25">
      <c r="A800" s="30">
        <v>50000249</v>
      </c>
      <c r="B800">
        <v>28727065</v>
      </c>
      <c r="C800" t="s">
        <v>201</v>
      </c>
      <c r="D800">
        <v>1070006705</v>
      </c>
      <c r="E800" s="29">
        <v>42193</v>
      </c>
      <c r="F800">
        <v>31058336</v>
      </c>
      <c r="G800" s="30">
        <f>VLOOKUP(I800,[4]numerales!$A:$F,6,0)</f>
        <v>923272421</v>
      </c>
      <c r="H800" s="14">
        <f>VLOOKUP(I800,[4]numerales!$A:$B,2,0)</f>
        <v>190101</v>
      </c>
      <c r="I800" s="26">
        <v>190101</v>
      </c>
      <c r="J800" s="26"/>
      <c r="K800" s="1">
        <v>107400</v>
      </c>
      <c r="L800" s="26"/>
      <c r="Q800"/>
      <c r="R800"/>
      <c r="S800"/>
      <c r="T800"/>
    </row>
    <row r="801" spans="1:20" hidden="1" x14ac:dyDescent="0.25">
      <c r="A801" s="30">
        <v>50000249</v>
      </c>
      <c r="B801">
        <v>32371298</v>
      </c>
      <c r="C801" t="s">
        <v>154</v>
      </c>
      <c r="D801">
        <v>1031130536</v>
      </c>
      <c r="E801" s="29">
        <v>42193</v>
      </c>
      <c r="F801">
        <v>32023368</v>
      </c>
      <c r="G801" s="30">
        <f>VLOOKUP(I801,[4]numerales!$A:$F,6,0)</f>
        <v>923272193</v>
      </c>
      <c r="H801" s="14">
        <f>VLOOKUP(I801,[4]numerales!$A:$B,2,0)</f>
        <v>131401</v>
      </c>
      <c r="I801" s="26">
        <v>131401</v>
      </c>
      <c r="J801" s="26"/>
      <c r="K801" s="1">
        <v>2500</v>
      </c>
      <c r="L801" s="26"/>
      <c r="Q801"/>
      <c r="R801"/>
      <c r="S801"/>
      <c r="T801"/>
    </row>
    <row r="802" spans="1:20" hidden="1" x14ac:dyDescent="0.25">
      <c r="A802" s="30">
        <v>50000249</v>
      </c>
      <c r="B802">
        <v>32507402</v>
      </c>
      <c r="C802" t="s">
        <v>154</v>
      </c>
      <c r="D802">
        <v>52082673</v>
      </c>
      <c r="E802" s="29">
        <v>42193</v>
      </c>
      <c r="F802">
        <v>4966889</v>
      </c>
      <c r="G802" s="30">
        <f>VLOOKUP(I802,[4]numerales!$A:$F,6,0)</f>
        <v>12400000</v>
      </c>
      <c r="H802" s="14">
        <f>VLOOKUP(I802,[4]numerales!$A:$B,2,0)</f>
        <v>270102</v>
      </c>
      <c r="I802" s="26">
        <v>121204</v>
      </c>
      <c r="J802" s="26"/>
      <c r="K802" s="1">
        <v>5000</v>
      </c>
      <c r="L802" s="26"/>
      <c r="Q802"/>
      <c r="R802"/>
      <c r="S802"/>
      <c r="T802"/>
    </row>
    <row r="803" spans="1:20" hidden="1" x14ac:dyDescent="0.25">
      <c r="A803" s="30">
        <v>50000249</v>
      </c>
      <c r="B803">
        <v>37574482</v>
      </c>
      <c r="C803" t="s">
        <v>154</v>
      </c>
      <c r="D803">
        <v>3010000</v>
      </c>
      <c r="E803" s="29">
        <v>42193</v>
      </c>
      <c r="F803">
        <v>6010099</v>
      </c>
      <c r="G803" s="30">
        <f>VLOOKUP(I803,[4]numerales!$A:$F,6,0)</f>
        <v>12200000</v>
      </c>
      <c r="H803" s="14">
        <f>VLOOKUP(I803,[4]numerales!$A:$B,2,0)</f>
        <v>250101</v>
      </c>
      <c r="I803" s="26">
        <v>121225</v>
      </c>
      <c r="J803" s="26"/>
      <c r="K803" s="1">
        <v>1700</v>
      </c>
      <c r="L803" s="26"/>
      <c r="Q803"/>
      <c r="R803"/>
      <c r="S803"/>
      <c r="T803"/>
    </row>
    <row r="804" spans="1:20" hidden="1" x14ac:dyDescent="0.25">
      <c r="A804" s="30">
        <v>50000249</v>
      </c>
      <c r="B804">
        <v>38659456</v>
      </c>
      <c r="C804" t="s">
        <v>158</v>
      </c>
      <c r="D804">
        <v>22377943</v>
      </c>
      <c r="E804" s="29">
        <v>42193</v>
      </c>
      <c r="F804">
        <v>30035825</v>
      </c>
      <c r="G804" s="30">
        <f>VLOOKUP(I804,[4]numerales!$A:$F,6,0)</f>
        <v>923272193</v>
      </c>
      <c r="H804" s="14">
        <f>VLOOKUP(I804,[4]numerales!$A:$B,2,0)</f>
        <v>131401</v>
      </c>
      <c r="I804" s="26">
        <v>131401</v>
      </c>
      <c r="J804" s="26"/>
      <c r="K804" s="1">
        <v>4000</v>
      </c>
      <c r="L804" s="26"/>
      <c r="Q804"/>
      <c r="R804"/>
      <c r="S804"/>
      <c r="T804"/>
    </row>
    <row r="805" spans="1:20" hidden="1" x14ac:dyDescent="0.25">
      <c r="A805" s="30">
        <v>50000249</v>
      </c>
      <c r="B805">
        <v>38659457</v>
      </c>
      <c r="C805" t="s">
        <v>158</v>
      </c>
      <c r="D805">
        <v>22356725</v>
      </c>
      <c r="E805" s="29">
        <v>42193</v>
      </c>
      <c r="F805">
        <v>30035825</v>
      </c>
      <c r="G805" s="30">
        <f>VLOOKUP(I805,[4]numerales!$A:$F,6,0)</f>
        <v>923272193</v>
      </c>
      <c r="H805" s="14">
        <f>VLOOKUP(I805,[4]numerales!$A:$B,2,0)</f>
        <v>131401</v>
      </c>
      <c r="I805" s="26">
        <v>131401</v>
      </c>
      <c r="J805" s="26"/>
      <c r="K805" s="1">
        <v>3800</v>
      </c>
      <c r="L805" s="26"/>
      <c r="Q805"/>
      <c r="R805"/>
      <c r="S805"/>
      <c r="T805"/>
    </row>
    <row r="806" spans="1:20" hidden="1" x14ac:dyDescent="0.25">
      <c r="A806" s="30">
        <v>50000249</v>
      </c>
      <c r="B806">
        <v>38659458</v>
      </c>
      <c r="C806" t="s">
        <v>158</v>
      </c>
      <c r="D806">
        <v>22471274</v>
      </c>
      <c r="E806" s="29">
        <v>42193</v>
      </c>
      <c r="F806">
        <v>30035825</v>
      </c>
      <c r="G806" s="30">
        <f>VLOOKUP(I806,[4]numerales!$A:$F,6,0)</f>
        <v>923272193</v>
      </c>
      <c r="H806" s="14">
        <f>VLOOKUP(I806,[4]numerales!$A:$B,2,0)</f>
        <v>131401</v>
      </c>
      <c r="I806" s="26">
        <v>131401</v>
      </c>
      <c r="J806" s="26"/>
      <c r="K806" s="1">
        <v>1900</v>
      </c>
      <c r="L806" s="26"/>
      <c r="Q806"/>
      <c r="R806"/>
      <c r="S806"/>
      <c r="T806"/>
    </row>
    <row r="807" spans="1:20" hidden="1" x14ac:dyDescent="0.25">
      <c r="A807" s="30">
        <v>50000249</v>
      </c>
      <c r="B807">
        <v>38659459</v>
      </c>
      <c r="C807" t="s">
        <v>158</v>
      </c>
      <c r="D807">
        <v>22370139</v>
      </c>
      <c r="E807" s="29">
        <v>42193</v>
      </c>
      <c r="F807">
        <v>30035825</v>
      </c>
      <c r="G807" s="30">
        <f>VLOOKUP(I807,[4]numerales!$A:$F,6,0)</f>
        <v>923272193</v>
      </c>
      <c r="H807" s="14">
        <f>VLOOKUP(I807,[4]numerales!$A:$B,2,0)</f>
        <v>131401</v>
      </c>
      <c r="I807" s="26">
        <v>131401</v>
      </c>
      <c r="J807" s="26"/>
      <c r="K807" s="1">
        <v>8500</v>
      </c>
      <c r="L807" s="26"/>
      <c r="Q807"/>
      <c r="R807"/>
      <c r="S807"/>
      <c r="T807"/>
    </row>
    <row r="808" spans="1:20" hidden="1" x14ac:dyDescent="0.25">
      <c r="A808" s="30">
        <v>50000249</v>
      </c>
      <c r="B808">
        <v>38659460</v>
      </c>
      <c r="C808" t="s">
        <v>158</v>
      </c>
      <c r="D808">
        <v>22388146</v>
      </c>
      <c r="E808" s="29">
        <v>42193</v>
      </c>
      <c r="F808">
        <v>30035825</v>
      </c>
      <c r="G808" s="30">
        <f>VLOOKUP(I808,[4]numerales!$A:$F,6,0)</f>
        <v>923272193</v>
      </c>
      <c r="H808" s="14">
        <f>VLOOKUP(I808,[4]numerales!$A:$B,2,0)</f>
        <v>131401</v>
      </c>
      <c r="I808" s="26">
        <v>131401</v>
      </c>
      <c r="J808" s="26"/>
      <c r="K808" s="1">
        <v>9500</v>
      </c>
      <c r="L808" s="26"/>
      <c r="Q808"/>
      <c r="R808"/>
      <c r="S808"/>
      <c r="T808"/>
    </row>
    <row r="809" spans="1:20" hidden="1" x14ac:dyDescent="0.25">
      <c r="A809" s="30">
        <v>50000249</v>
      </c>
      <c r="B809">
        <v>38659462</v>
      </c>
      <c r="C809" t="s">
        <v>158</v>
      </c>
      <c r="D809">
        <v>7410989</v>
      </c>
      <c r="E809" s="29">
        <v>42193</v>
      </c>
      <c r="F809">
        <v>30035825</v>
      </c>
      <c r="G809" s="30">
        <f>VLOOKUP(I809,[4]numerales!$A:$F,6,0)</f>
        <v>923272193</v>
      </c>
      <c r="H809" s="14">
        <f>VLOOKUP(I809,[4]numerales!$A:$B,2,0)</f>
        <v>131401</v>
      </c>
      <c r="I809" s="26">
        <v>131401</v>
      </c>
      <c r="J809" s="26"/>
      <c r="K809" s="1">
        <v>5100</v>
      </c>
      <c r="L809" s="26"/>
      <c r="Q809"/>
      <c r="R809"/>
      <c r="S809"/>
      <c r="T809"/>
    </row>
    <row r="810" spans="1:20" hidden="1" x14ac:dyDescent="0.25">
      <c r="A810" s="30">
        <v>50000249</v>
      </c>
      <c r="B810">
        <v>38659463</v>
      </c>
      <c r="C810" t="s">
        <v>158</v>
      </c>
      <c r="D810">
        <v>22471442</v>
      </c>
      <c r="E810" s="29">
        <v>42193</v>
      </c>
      <c r="F810">
        <v>30035825</v>
      </c>
      <c r="G810" s="30">
        <f>VLOOKUP(I810,[4]numerales!$A:$F,6,0)</f>
        <v>923272193</v>
      </c>
      <c r="H810" s="14">
        <f>VLOOKUP(I810,[4]numerales!$A:$B,2,0)</f>
        <v>131401</v>
      </c>
      <c r="I810" s="26">
        <v>131401</v>
      </c>
      <c r="J810" s="26"/>
      <c r="K810" s="1">
        <v>3800</v>
      </c>
      <c r="L810" s="26"/>
      <c r="Q810"/>
      <c r="R810"/>
      <c r="S810"/>
      <c r="T810"/>
    </row>
    <row r="811" spans="1:20" hidden="1" x14ac:dyDescent="0.25">
      <c r="A811" s="30">
        <v>50000249</v>
      </c>
      <c r="B811">
        <v>38659472</v>
      </c>
      <c r="C811" t="s">
        <v>158</v>
      </c>
      <c r="D811">
        <v>22381400</v>
      </c>
      <c r="E811" s="29">
        <v>42193</v>
      </c>
      <c r="F811">
        <v>30035825</v>
      </c>
      <c r="G811" s="30">
        <f>VLOOKUP(I811,[4]numerales!$A:$F,6,0)</f>
        <v>923272193</v>
      </c>
      <c r="H811" s="14">
        <f>VLOOKUP(I811,[4]numerales!$A:$B,2,0)</f>
        <v>131401</v>
      </c>
      <c r="I811" s="26">
        <v>131401</v>
      </c>
      <c r="J811" s="26"/>
      <c r="K811" s="1">
        <v>2000</v>
      </c>
      <c r="L811" s="26"/>
      <c r="Q811"/>
      <c r="R811"/>
      <c r="S811"/>
      <c r="T811"/>
    </row>
    <row r="812" spans="1:20" hidden="1" x14ac:dyDescent="0.25">
      <c r="A812" s="30">
        <v>50000249</v>
      </c>
      <c r="B812">
        <v>38659473</v>
      </c>
      <c r="C812" t="s">
        <v>158</v>
      </c>
      <c r="D812">
        <v>22380541</v>
      </c>
      <c r="E812" s="29">
        <v>42193</v>
      </c>
      <c r="F812">
        <v>30035825</v>
      </c>
      <c r="G812" s="30">
        <f>VLOOKUP(I812,[4]numerales!$A:$F,6,0)</f>
        <v>923272193</v>
      </c>
      <c r="H812" s="14">
        <f>VLOOKUP(I812,[4]numerales!$A:$B,2,0)</f>
        <v>131401</v>
      </c>
      <c r="I812" s="26">
        <v>131401</v>
      </c>
      <c r="J812" s="26"/>
      <c r="K812" s="1">
        <v>1800</v>
      </c>
      <c r="L812" s="26"/>
      <c r="Q812"/>
      <c r="R812"/>
      <c r="S812"/>
      <c r="T812"/>
    </row>
    <row r="813" spans="1:20" hidden="1" x14ac:dyDescent="0.25">
      <c r="A813" s="30">
        <v>50000249</v>
      </c>
      <c r="B813">
        <v>38971059</v>
      </c>
      <c r="C813" t="s">
        <v>154</v>
      </c>
      <c r="D813">
        <v>16209084</v>
      </c>
      <c r="E813" s="29">
        <v>42193</v>
      </c>
      <c r="F813">
        <v>3752260</v>
      </c>
      <c r="G813" s="30">
        <f>VLOOKUP(I813,[4]numerales!$A:$F,6,0)</f>
        <v>923272193</v>
      </c>
      <c r="H813" s="14">
        <f>VLOOKUP(I813,[4]numerales!$A:$B,2,0)</f>
        <v>131401</v>
      </c>
      <c r="I813" s="26">
        <v>131401</v>
      </c>
      <c r="J813" s="26"/>
      <c r="K813" s="1">
        <v>70500</v>
      </c>
      <c r="L813" s="26"/>
      <c r="Q813"/>
      <c r="R813"/>
      <c r="S813"/>
      <c r="T813"/>
    </row>
    <row r="814" spans="1:20" hidden="1" x14ac:dyDescent="0.25">
      <c r="A814" s="30">
        <v>50000249</v>
      </c>
      <c r="B814">
        <v>39340457</v>
      </c>
      <c r="C814" t="s">
        <v>158</v>
      </c>
      <c r="D814">
        <v>1043003002</v>
      </c>
      <c r="E814" s="29">
        <v>42193</v>
      </c>
      <c r="F814">
        <v>30073834</v>
      </c>
      <c r="G814" s="30">
        <f>VLOOKUP(I814,[4]numerales!$A:$F,6,0)</f>
        <v>923272421</v>
      </c>
      <c r="H814" s="14">
        <f>VLOOKUP(I814,[4]numerales!$A:$B,2,0)</f>
        <v>190101</v>
      </c>
      <c r="I814" s="26">
        <v>190101</v>
      </c>
      <c r="J814" s="26"/>
      <c r="K814" s="1">
        <v>107400</v>
      </c>
      <c r="L814" s="26"/>
      <c r="Q814"/>
      <c r="R814"/>
      <c r="S814"/>
      <c r="T814"/>
    </row>
    <row r="815" spans="1:20" hidden="1" x14ac:dyDescent="0.25">
      <c r="A815" s="30">
        <v>50000249</v>
      </c>
      <c r="B815">
        <v>40625719</v>
      </c>
      <c r="C815" t="s">
        <v>157</v>
      </c>
      <c r="D815">
        <v>1065601658</v>
      </c>
      <c r="E815" s="29">
        <v>42193</v>
      </c>
      <c r="F815">
        <v>31456801</v>
      </c>
      <c r="G815" s="30">
        <f>VLOOKUP(I815,[4]numerales!$A:$F,6,0)</f>
        <v>923272421</v>
      </c>
      <c r="H815" s="14">
        <f>VLOOKUP(I815,[4]numerales!$A:$B,2,0)</f>
        <v>190101</v>
      </c>
      <c r="I815" s="26">
        <v>190101</v>
      </c>
      <c r="J815" s="26"/>
      <c r="K815" s="1">
        <v>107400</v>
      </c>
      <c r="L815" s="26"/>
      <c r="Q815"/>
      <c r="R815"/>
      <c r="S815"/>
      <c r="T815"/>
    </row>
    <row r="816" spans="1:20" hidden="1" x14ac:dyDescent="0.25">
      <c r="A816" s="30">
        <v>50000249</v>
      </c>
      <c r="B816">
        <v>41086807</v>
      </c>
      <c r="C816" t="s">
        <v>154</v>
      </c>
      <c r="D816">
        <v>1032432836</v>
      </c>
      <c r="E816" s="29">
        <v>42193</v>
      </c>
      <c r="F816">
        <v>6092725</v>
      </c>
      <c r="G816" s="30">
        <f>VLOOKUP(I816,[4]numerales!$A:$F,6,0)</f>
        <v>923272421</v>
      </c>
      <c r="H816" s="14">
        <f>VLOOKUP(I816,[4]numerales!$A:$B,2,0)</f>
        <v>190101</v>
      </c>
      <c r="I816" s="26">
        <v>190101</v>
      </c>
      <c r="J816" s="26"/>
      <c r="K816" s="1">
        <v>107400</v>
      </c>
      <c r="L816" s="26"/>
      <c r="Q816"/>
      <c r="R816"/>
      <c r="S816"/>
      <c r="T816"/>
    </row>
    <row r="817" spans="1:20" hidden="1" x14ac:dyDescent="0.25">
      <c r="A817" s="30">
        <v>50000249</v>
      </c>
      <c r="B817">
        <v>41774102</v>
      </c>
      <c r="C817" t="s">
        <v>154</v>
      </c>
      <c r="D817">
        <v>19212463</v>
      </c>
      <c r="E817" s="29">
        <v>42193</v>
      </c>
      <c r="F817">
        <v>31439469</v>
      </c>
      <c r="G817" s="30">
        <f>VLOOKUP(I817,[4]numerales!$A:$F,6,0)</f>
        <v>12400000</v>
      </c>
      <c r="H817" s="14">
        <f>VLOOKUP(I817,[4]numerales!$A:$B,2,0)</f>
        <v>270102</v>
      </c>
      <c r="I817" s="26">
        <v>270102</v>
      </c>
      <c r="J817" s="26"/>
      <c r="K817" s="1">
        <v>64000</v>
      </c>
      <c r="L817" s="26"/>
      <c r="Q817"/>
      <c r="R817"/>
      <c r="S817"/>
      <c r="T817"/>
    </row>
    <row r="818" spans="1:20" hidden="1" x14ac:dyDescent="0.25">
      <c r="A818" s="30">
        <v>50000249</v>
      </c>
      <c r="B818">
        <v>41776571</v>
      </c>
      <c r="C818" t="s">
        <v>154</v>
      </c>
      <c r="D818">
        <v>34549010</v>
      </c>
      <c r="E818" s="29">
        <v>42193</v>
      </c>
      <c r="F818">
        <v>2107862</v>
      </c>
      <c r="G818" s="30">
        <f>VLOOKUP(I818,[4]numerales!$A:$F,6,0)</f>
        <v>12400000</v>
      </c>
      <c r="H818" s="14">
        <f>VLOOKUP(I818,[4]numerales!$A:$B,2,0)</f>
        <v>270102</v>
      </c>
      <c r="I818" s="26">
        <v>270102</v>
      </c>
      <c r="J818" s="26"/>
      <c r="K818" s="1">
        <v>1000</v>
      </c>
      <c r="L818" s="26"/>
      <c r="Q818"/>
      <c r="R818"/>
      <c r="S818"/>
      <c r="T818"/>
    </row>
    <row r="819" spans="1:20" hidden="1" x14ac:dyDescent="0.25">
      <c r="A819" s="30">
        <v>50000249</v>
      </c>
      <c r="B819">
        <v>41776667</v>
      </c>
      <c r="C819" t="s">
        <v>154</v>
      </c>
      <c r="D819">
        <v>49766666</v>
      </c>
      <c r="E819" s="29">
        <v>42193</v>
      </c>
      <c r="F819">
        <v>32147907</v>
      </c>
      <c r="G819" s="30">
        <f>VLOOKUP(I819,[4]numerales!$A:$F,6,0)</f>
        <v>12400000</v>
      </c>
      <c r="H819" s="14">
        <f>VLOOKUP(I819,[4]numerales!$A:$B,2,0)</f>
        <v>270102</v>
      </c>
      <c r="I819" s="26">
        <v>121204</v>
      </c>
      <c r="J819" s="26"/>
      <c r="K819" s="1">
        <v>5000</v>
      </c>
      <c r="L819" s="26"/>
      <c r="Q819"/>
      <c r="R819"/>
      <c r="S819"/>
      <c r="T819"/>
    </row>
    <row r="820" spans="1:20" hidden="1" x14ac:dyDescent="0.25">
      <c r="A820" s="30">
        <v>50000249</v>
      </c>
      <c r="B820">
        <v>41776684</v>
      </c>
      <c r="C820" t="s">
        <v>154</v>
      </c>
      <c r="D820">
        <v>65730078</v>
      </c>
      <c r="E820" s="29">
        <v>42193</v>
      </c>
      <c r="F820">
        <v>2878750</v>
      </c>
      <c r="G820" s="30">
        <f>VLOOKUP(I820,[4]numerales!$A:$F,6,0)</f>
        <v>12200000</v>
      </c>
      <c r="H820" s="14">
        <f>VLOOKUP(I820,[4]numerales!$A:$B,2,0)</f>
        <v>250101</v>
      </c>
      <c r="I820" s="26">
        <v>121225</v>
      </c>
      <c r="J820" s="26"/>
      <c r="K820" s="1">
        <v>80740</v>
      </c>
      <c r="L820" s="26"/>
      <c r="Q820"/>
      <c r="R820"/>
      <c r="S820"/>
      <c r="T820"/>
    </row>
    <row r="821" spans="1:20" hidden="1" x14ac:dyDescent="0.25">
      <c r="A821" s="30">
        <v>50000249</v>
      </c>
      <c r="B821">
        <v>42706260</v>
      </c>
      <c r="C821" t="s">
        <v>154</v>
      </c>
      <c r="D821">
        <v>45559434</v>
      </c>
      <c r="E821" s="29">
        <v>42193</v>
      </c>
      <c r="F821">
        <v>30123111</v>
      </c>
      <c r="G821" s="30">
        <f>VLOOKUP(I821,[4]numerales!$A:$F,6,0)</f>
        <v>96400000</v>
      </c>
      <c r="H821" s="14">
        <f>VLOOKUP(I821,[4]numerales!$A:$B,2,0)</f>
        <v>370101</v>
      </c>
      <c r="I821" s="26">
        <v>121280</v>
      </c>
      <c r="J821" s="26"/>
      <c r="K821" s="1">
        <v>5400</v>
      </c>
      <c r="L821" s="26"/>
      <c r="Q821"/>
      <c r="R821"/>
      <c r="S821"/>
      <c r="T821"/>
    </row>
    <row r="822" spans="1:20" hidden="1" x14ac:dyDescent="0.25">
      <c r="A822" s="30">
        <v>50000249</v>
      </c>
      <c r="B822">
        <v>42799224</v>
      </c>
      <c r="C822" t="s">
        <v>216</v>
      </c>
      <c r="D822">
        <v>1022337651</v>
      </c>
      <c r="E822" s="29">
        <v>42193</v>
      </c>
      <c r="F822">
        <v>31086797</v>
      </c>
      <c r="G822" s="30">
        <f>VLOOKUP(I822,[4]numerales!$A:$F,6,0)</f>
        <v>12400000</v>
      </c>
      <c r="H822" s="14">
        <f>VLOOKUP(I822,[4]numerales!$A:$B,2,0)</f>
        <v>270102</v>
      </c>
      <c r="I822" s="26">
        <v>121204</v>
      </c>
      <c r="J822" s="26"/>
      <c r="K822" s="1">
        <v>5000</v>
      </c>
      <c r="L822" s="26"/>
      <c r="Q822"/>
      <c r="R822"/>
      <c r="S822"/>
      <c r="T822"/>
    </row>
    <row r="823" spans="1:20" hidden="1" x14ac:dyDescent="0.25">
      <c r="A823" s="30">
        <v>50000249</v>
      </c>
      <c r="B823">
        <v>43650653</v>
      </c>
      <c r="C823" t="s">
        <v>154</v>
      </c>
      <c r="D823">
        <v>92225790</v>
      </c>
      <c r="E823" s="29">
        <v>42193</v>
      </c>
      <c r="F823">
        <v>4975899</v>
      </c>
      <c r="G823" s="30">
        <f>VLOOKUP(I823,[4]numerales!$A:$F,6,0)</f>
        <v>923272421</v>
      </c>
      <c r="H823" s="14">
        <f>VLOOKUP(I823,[4]numerales!$A:$B,2,0)</f>
        <v>190101</v>
      </c>
      <c r="I823" s="26">
        <v>190101</v>
      </c>
      <c r="J823" s="26"/>
      <c r="K823" s="1">
        <v>107400</v>
      </c>
      <c r="L823" s="26"/>
      <c r="Q823"/>
      <c r="R823"/>
      <c r="S823"/>
      <c r="T823"/>
    </row>
    <row r="824" spans="1:20" hidden="1" x14ac:dyDescent="0.25">
      <c r="A824" s="30">
        <v>50000249</v>
      </c>
      <c r="B824">
        <v>43842511</v>
      </c>
      <c r="C824" t="s">
        <v>160</v>
      </c>
      <c r="D824">
        <v>19096074</v>
      </c>
      <c r="E824" s="29">
        <v>42193</v>
      </c>
      <c r="F824">
        <v>2618070</v>
      </c>
      <c r="G824" s="30">
        <f>VLOOKUP(I824,[4]numerales!$A:$F,6,0)</f>
        <v>923272193</v>
      </c>
      <c r="H824" s="14">
        <f>VLOOKUP(I824,[4]numerales!$A:$B,2,0)</f>
        <v>131401</v>
      </c>
      <c r="I824" s="26">
        <v>131401</v>
      </c>
      <c r="J824" s="26"/>
      <c r="K824" s="1">
        <v>16724745</v>
      </c>
      <c r="L824" s="26"/>
      <c r="Q824"/>
      <c r="R824"/>
      <c r="S824"/>
      <c r="T824"/>
    </row>
    <row r="825" spans="1:20" hidden="1" x14ac:dyDescent="0.25">
      <c r="A825" s="30">
        <v>50000249</v>
      </c>
      <c r="B825">
        <v>46362957</v>
      </c>
      <c r="C825" t="s">
        <v>154</v>
      </c>
      <c r="D825">
        <v>1019041935</v>
      </c>
      <c r="E825" s="29">
        <v>42193</v>
      </c>
      <c r="F825">
        <v>31736406</v>
      </c>
      <c r="G825" s="30">
        <f>VLOOKUP(I825,[4]numerales!$A:$F,6,0)</f>
        <v>923272421</v>
      </c>
      <c r="H825" s="14">
        <f>VLOOKUP(I825,[4]numerales!$A:$B,2,0)</f>
        <v>190101</v>
      </c>
      <c r="I825" s="26">
        <v>190101</v>
      </c>
      <c r="J825" s="26"/>
      <c r="K825" s="1">
        <v>107400</v>
      </c>
      <c r="L825" s="26"/>
      <c r="Q825"/>
      <c r="R825"/>
      <c r="S825"/>
      <c r="T825"/>
    </row>
    <row r="826" spans="1:20" hidden="1" x14ac:dyDescent="0.25">
      <c r="A826" s="30">
        <v>50000249</v>
      </c>
      <c r="B826">
        <v>46376032</v>
      </c>
      <c r="C826" t="s">
        <v>168</v>
      </c>
      <c r="D826">
        <v>1094267519</v>
      </c>
      <c r="E826" s="29">
        <v>42193</v>
      </c>
      <c r="F826">
        <v>31069556</v>
      </c>
      <c r="G826" s="30">
        <f>VLOOKUP(I826,[4]numerales!$A:$F,6,0)</f>
        <v>12400000</v>
      </c>
      <c r="H826" s="14">
        <f>VLOOKUP(I826,[4]numerales!$A:$B,2,0)</f>
        <v>270102</v>
      </c>
      <c r="I826" s="26">
        <v>121204</v>
      </c>
      <c r="J826" s="26"/>
      <c r="K826" s="1">
        <v>5000</v>
      </c>
      <c r="L826" s="26"/>
      <c r="Q826"/>
      <c r="R826"/>
      <c r="S826"/>
      <c r="T826"/>
    </row>
    <row r="827" spans="1:20" hidden="1" x14ac:dyDescent="0.25">
      <c r="A827" s="30">
        <v>50000249</v>
      </c>
      <c r="B827">
        <v>46595082</v>
      </c>
      <c r="C827" t="s">
        <v>154</v>
      </c>
      <c r="D827">
        <v>1098643478</v>
      </c>
      <c r="E827" s="29">
        <v>42193</v>
      </c>
      <c r="F827">
        <v>6950616</v>
      </c>
      <c r="G827" s="30">
        <f>VLOOKUP(I827,[4]numerales!$A:$F,6,0)</f>
        <v>12400000</v>
      </c>
      <c r="H827" s="14">
        <f>VLOOKUP(I827,[4]numerales!$A:$B,2,0)</f>
        <v>270102</v>
      </c>
      <c r="I827" s="26">
        <v>121204</v>
      </c>
      <c r="J827" s="26"/>
      <c r="K827" s="1">
        <v>5000</v>
      </c>
      <c r="L827" s="26"/>
      <c r="Q827"/>
      <c r="R827"/>
      <c r="S827"/>
      <c r="T827"/>
    </row>
    <row r="828" spans="1:20" hidden="1" x14ac:dyDescent="0.25">
      <c r="A828" s="30">
        <v>50000249</v>
      </c>
      <c r="B828">
        <v>320459</v>
      </c>
      <c r="C828" t="s">
        <v>185</v>
      </c>
      <c r="D828">
        <v>17643871</v>
      </c>
      <c r="E828" s="29">
        <v>42194</v>
      </c>
      <c r="F828">
        <v>4355168</v>
      </c>
      <c r="G828" s="30">
        <f>VLOOKUP(I828,[4]numerales!$A:$F,6,0)</f>
        <v>96400000</v>
      </c>
      <c r="H828" s="14">
        <f>VLOOKUP(I828,[4]numerales!$A:$B,2,0)</f>
        <v>370101</v>
      </c>
      <c r="I828" s="26">
        <v>121280</v>
      </c>
      <c r="J828" s="26"/>
      <c r="K828" s="1">
        <v>5400</v>
      </c>
      <c r="L828" s="26"/>
      <c r="Q828"/>
      <c r="R828"/>
      <c r="S828"/>
      <c r="T828"/>
    </row>
    <row r="829" spans="1:20" hidden="1" x14ac:dyDescent="0.25">
      <c r="A829" s="30">
        <v>50000249</v>
      </c>
      <c r="B829">
        <v>320462</v>
      </c>
      <c r="C829" t="s">
        <v>185</v>
      </c>
      <c r="D829">
        <v>1032411999</v>
      </c>
      <c r="E829" s="29">
        <v>42194</v>
      </c>
      <c r="F829">
        <v>31158057</v>
      </c>
      <c r="G829" s="30">
        <f>VLOOKUP(I829,[4]numerales!$A:$F,6,0)</f>
        <v>923272421</v>
      </c>
      <c r="H829" s="14">
        <f>VLOOKUP(I829,[4]numerales!$A:$B,2,0)</f>
        <v>190101</v>
      </c>
      <c r="I829" s="26">
        <v>190101</v>
      </c>
      <c r="J829" s="26"/>
      <c r="K829" s="1">
        <v>107400</v>
      </c>
      <c r="L829" s="26"/>
      <c r="Q829"/>
      <c r="R829"/>
      <c r="S829"/>
      <c r="T829"/>
    </row>
    <row r="830" spans="1:20" hidden="1" x14ac:dyDescent="0.25">
      <c r="A830" s="30">
        <v>50000249</v>
      </c>
      <c r="B830">
        <v>883921</v>
      </c>
      <c r="C830" t="s">
        <v>184</v>
      </c>
      <c r="D830">
        <v>1094906292</v>
      </c>
      <c r="E830" s="29">
        <v>42194</v>
      </c>
      <c r="F830">
        <v>32175322</v>
      </c>
      <c r="G830" s="30">
        <f>VLOOKUP(I830,[4]numerales!$A:$F,6,0)</f>
        <v>923272421</v>
      </c>
      <c r="H830" s="14">
        <f>VLOOKUP(I830,[4]numerales!$A:$B,2,0)</f>
        <v>190101</v>
      </c>
      <c r="I830" s="26">
        <v>190101</v>
      </c>
      <c r="J830" s="26"/>
      <c r="K830" s="1">
        <v>107400</v>
      </c>
      <c r="L830" s="26"/>
      <c r="Q830"/>
      <c r="R830"/>
      <c r="S830"/>
      <c r="T830"/>
    </row>
    <row r="831" spans="1:20" hidden="1" x14ac:dyDescent="0.25">
      <c r="A831" s="30">
        <v>50000249</v>
      </c>
      <c r="B831">
        <v>887837</v>
      </c>
      <c r="C831" t="s">
        <v>173</v>
      </c>
      <c r="D831">
        <v>20218776</v>
      </c>
      <c r="E831" s="29">
        <v>42194</v>
      </c>
      <c r="F831">
        <v>31443511</v>
      </c>
      <c r="G831" s="30">
        <f>VLOOKUP(I831,[4]numerales!$A:$F,6,0)</f>
        <v>923272193</v>
      </c>
      <c r="H831" s="14">
        <f>VLOOKUP(I831,[4]numerales!$A:$B,2,0)</f>
        <v>131401</v>
      </c>
      <c r="I831" s="26">
        <v>131401</v>
      </c>
      <c r="J831" s="26"/>
      <c r="K831" s="1">
        <v>9800</v>
      </c>
      <c r="L831" s="26"/>
      <c r="Q831"/>
      <c r="R831"/>
      <c r="S831"/>
      <c r="T831"/>
    </row>
    <row r="832" spans="1:20" hidden="1" x14ac:dyDescent="0.25">
      <c r="A832" s="30">
        <v>50000249</v>
      </c>
      <c r="B832">
        <v>914268</v>
      </c>
      <c r="C832" t="s">
        <v>154</v>
      </c>
      <c r="D832">
        <v>80164034</v>
      </c>
      <c r="E832" s="29">
        <v>42194</v>
      </c>
      <c r="F832">
        <v>3060117</v>
      </c>
      <c r="G832" s="30">
        <f>VLOOKUP(I832,[4]numerales!$A:$F,6,0)</f>
        <v>12400000</v>
      </c>
      <c r="H832" s="14">
        <f>VLOOKUP(I832,[4]numerales!$A:$B,2,0)</f>
        <v>270102</v>
      </c>
      <c r="I832" s="26">
        <v>121204</v>
      </c>
      <c r="J832" s="26"/>
      <c r="K832" s="1">
        <v>5000</v>
      </c>
      <c r="L832" s="26"/>
      <c r="Q832"/>
      <c r="R832"/>
      <c r="S832"/>
      <c r="T832"/>
    </row>
    <row r="833" spans="1:20" hidden="1" x14ac:dyDescent="0.25">
      <c r="A833" s="30">
        <v>50000249</v>
      </c>
      <c r="B833">
        <v>914348</v>
      </c>
      <c r="C833" t="s">
        <v>154</v>
      </c>
      <c r="D833">
        <v>1024513174</v>
      </c>
      <c r="E833" s="29">
        <v>42194</v>
      </c>
      <c r="F833">
        <v>2898871</v>
      </c>
      <c r="G833" s="30">
        <f>VLOOKUP(I833,[4]numerales!$A:$F,6,0)</f>
        <v>12400000</v>
      </c>
      <c r="H833" s="14">
        <f>VLOOKUP(I833,[4]numerales!$A:$B,2,0)</f>
        <v>270102</v>
      </c>
      <c r="I833" s="26">
        <v>121204</v>
      </c>
      <c r="J833" s="26"/>
      <c r="K833" s="1">
        <v>5000</v>
      </c>
      <c r="L833" s="26"/>
      <c r="Q833"/>
      <c r="R833"/>
      <c r="S833"/>
      <c r="T833"/>
    </row>
    <row r="834" spans="1:20" hidden="1" x14ac:dyDescent="0.25">
      <c r="A834" s="30">
        <v>50000249</v>
      </c>
      <c r="B834">
        <v>914352</v>
      </c>
      <c r="C834" t="s">
        <v>154</v>
      </c>
      <c r="D834">
        <v>9000446010</v>
      </c>
      <c r="E834" s="29">
        <v>42194</v>
      </c>
      <c r="F834">
        <v>7675089</v>
      </c>
      <c r="G834" s="30">
        <f>VLOOKUP(I834,[4]numerales!$A:$F,6,0)</f>
        <v>96400000</v>
      </c>
      <c r="H834" s="14">
        <f>VLOOKUP(I834,[4]numerales!$A:$B,2,0)</f>
        <v>370101</v>
      </c>
      <c r="I834" s="26">
        <v>121280</v>
      </c>
      <c r="J834" s="26"/>
      <c r="K834" s="1">
        <v>5400</v>
      </c>
      <c r="L834" s="26"/>
      <c r="Q834"/>
      <c r="R834"/>
      <c r="S834"/>
      <c r="T834"/>
    </row>
    <row r="835" spans="1:20" hidden="1" x14ac:dyDescent="0.25">
      <c r="A835" s="30">
        <v>50000249</v>
      </c>
      <c r="B835">
        <v>914353</v>
      </c>
      <c r="C835" t="s">
        <v>154</v>
      </c>
      <c r="D835">
        <v>12126455</v>
      </c>
      <c r="E835" s="29">
        <v>42194</v>
      </c>
      <c r="F835">
        <v>30027940</v>
      </c>
      <c r="G835" s="30">
        <f>VLOOKUP(I835,[4]numerales!$A:$F,6,0)</f>
        <v>12400000</v>
      </c>
      <c r="H835" s="14">
        <f>VLOOKUP(I835,[4]numerales!$A:$B,2,0)</f>
        <v>270102</v>
      </c>
      <c r="I835" s="26">
        <v>121204</v>
      </c>
      <c r="J835" s="26"/>
      <c r="K835" s="1">
        <v>5000</v>
      </c>
      <c r="L835" s="26"/>
      <c r="Q835"/>
      <c r="R835"/>
      <c r="S835"/>
      <c r="T835"/>
    </row>
    <row r="836" spans="1:20" hidden="1" x14ac:dyDescent="0.25">
      <c r="A836" s="30">
        <v>50000249</v>
      </c>
      <c r="B836">
        <v>914355</v>
      </c>
      <c r="C836" t="s">
        <v>154</v>
      </c>
      <c r="D836">
        <v>8001368446</v>
      </c>
      <c r="E836" s="29">
        <v>42194</v>
      </c>
      <c r="F836">
        <v>3752329</v>
      </c>
      <c r="G836" s="30">
        <f>VLOOKUP(I836,[4]numerales!$A:$F,6,0)</f>
        <v>96400000</v>
      </c>
      <c r="H836" s="14">
        <f>VLOOKUP(I836,[4]numerales!$A:$B,2,0)</f>
        <v>370101</v>
      </c>
      <c r="I836" s="26">
        <v>121280</v>
      </c>
      <c r="J836" s="26"/>
      <c r="K836" s="1">
        <v>5400</v>
      </c>
      <c r="L836" s="26"/>
      <c r="Q836"/>
      <c r="R836"/>
      <c r="S836"/>
      <c r="T836"/>
    </row>
    <row r="837" spans="1:20" hidden="1" x14ac:dyDescent="0.25">
      <c r="A837" s="30">
        <v>50000249</v>
      </c>
      <c r="B837">
        <v>914356</v>
      </c>
      <c r="C837" t="s">
        <v>154</v>
      </c>
      <c r="D837">
        <v>79120063</v>
      </c>
      <c r="E837" s="29">
        <v>42194</v>
      </c>
      <c r="F837">
        <v>2178060</v>
      </c>
      <c r="G837" s="30">
        <f>VLOOKUP(I837,[4]numerales!$A:$F,6,0)</f>
        <v>96400000</v>
      </c>
      <c r="H837" s="14">
        <f>VLOOKUP(I837,[4]numerales!$A:$B,2,0)</f>
        <v>370101</v>
      </c>
      <c r="I837" s="26">
        <v>121280</v>
      </c>
      <c r="J837" s="26"/>
      <c r="K837" s="1">
        <v>5400</v>
      </c>
      <c r="L837" s="26"/>
      <c r="Q837"/>
      <c r="R837"/>
      <c r="S837"/>
      <c r="T837"/>
    </row>
    <row r="838" spans="1:20" hidden="1" x14ac:dyDescent="0.25">
      <c r="A838" s="30">
        <v>50000249</v>
      </c>
      <c r="B838">
        <v>914472</v>
      </c>
      <c r="C838" t="s">
        <v>154</v>
      </c>
      <c r="D838">
        <v>5540841</v>
      </c>
      <c r="E838" s="29">
        <v>42194</v>
      </c>
      <c r="F838">
        <v>3509978</v>
      </c>
      <c r="G838" s="30">
        <f>VLOOKUP(I838,[4]numerales!$A:$F,6,0)</f>
        <v>923272193</v>
      </c>
      <c r="H838" s="14">
        <f>VLOOKUP(I838,[4]numerales!$A:$B,2,0)</f>
        <v>131401</v>
      </c>
      <c r="I838" s="26">
        <v>131401</v>
      </c>
      <c r="J838" s="26"/>
      <c r="K838" s="1">
        <v>333519</v>
      </c>
      <c r="L838" s="26"/>
      <c r="Q838"/>
      <c r="R838"/>
      <c r="S838"/>
      <c r="T838"/>
    </row>
    <row r="839" spans="1:20" hidden="1" x14ac:dyDescent="0.25">
      <c r="A839" s="30">
        <v>50000249</v>
      </c>
      <c r="B839">
        <v>914488</v>
      </c>
      <c r="C839" t="s">
        <v>154</v>
      </c>
      <c r="D839">
        <v>79366855</v>
      </c>
      <c r="E839" s="29">
        <v>42194</v>
      </c>
      <c r="F839">
        <v>7412987</v>
      </c>
      <c r="G839" s="30">
        <f>VLOOKUP(I839,[4]numerales!$A:$F,6,0)</f>
        <v>910300000</v>
      </c>
      <c r="H839" s="14">
        <f>VLOOKUP(I839,[4]numerales!$A:$B,2,0)</f>
        <v>130113</v>
      </c>
      <c r="I839" s="26">
        <v>121205</v>
      </c>
      <c r="J839" s="26"/>
      <c r="K839" s="1">
        <v>5400</v>
      </c>
      <c r="L839" s="26"/>
      <c r="Q839"/>
      <c r="R839"/>
      <c r="S839"/>
      <c r="T839"/>
    </row>
    <row r="840" spans="1:20" hidden="1" x14ac:dyDescent="0.25">
      <c r="A840" s="30">
        <v>50000249</v>
      </c>
      <c r="B840">
        <v>914489</v>
      </c>
      <c r="C840" t="s">
        <v>154</v>
      </c>
      <c r="D840">
        <v>79366855</v>
      </c>
      <c r="E840" s="29">
        <v>42194</v>
      </c>
      <c r="F840">
        <v>7412987</v>
      </c>
      <c r="G840" s="30">
        <f>VLOOKUP(I840,[4]numerales!$A:$F,6,0)</f>
        <v>910300000</v>
      </c>
      <c r="H840" s="14">
        <f>VLOOKUP(I840,[4]numerales!$A:$B,2,0)</f>
        <v>130113</v>
      </c>
      <c r="I840" s="26">
        <v>121205</v>
      </c>
      <c r="J840" s="26"/>
      <c r="K840" s="1">
        <v>5400</v>
      </c>
      <c r="L840" s="26"/>
      <c r="Q840"/>
      <c r="R840"/>
      <c r="S840"/>
      <c r="T840"/>
    </row>
    <row r="841" spans="1:20" hidden="1" x14ac:dyDescent="0.25">
      <c r="A841" s="30">
        <v>50000249</v>
      </c>
      <c r="B841">
        <v>914496</v>
      </c>
      <c r="C841" t="s">
        <v>154</v>
      </c>
      <c r="D841">
        <v>1015419209</v>
      </c>
      <c r="E841" s="29">
        <v>42194</v>
      </c>
      <c r="F841">
        <v>32044411</v>
      </c>
      <c r="G841" s="30">
        <f>VLOOKUP(I841,[4]numerales!$A:$F,6,0)</f>
        <v>12400000</v>
      </c>
      <c r="H841" s="14">
        <f>VLOOKUP(I841,[4]numerales!$A:$B,2,0)</f>
        <v>270102</v>
      </c>
      <c r="I841" s="26">
        <v>121204</v>
      </c>
      <c r="J841" s="26"/>
      <c r="K841" s="1">
        <v>5000</v>
      </c>
      <c r="L841" s="26"/>
      <c r="Q841"/>
      <c r="R841"/>
      <c r="S841"/>
      <c r="T841"/>
    </row>
    <row r="842" spans="1:20" hidden="1" x14ac:dyDescent="0.25">
      <c r="A842" s="30">
        <v>50000249</v>
      </c>
      <c r="B842">
        <v>914497</v>
      </c>
      <c r="C842" t="s">
        <v>154</v>
      </c>
      <c r="D842">
        <v>79723304</v>
      </c>
      <c r="E842" s="29">
        <v>42194</v>
      </c>
      <c r="F842">
        <v>32120393</v>
      </c>
      <c r="G842" s="30">
        <f>VLOOKUP(I842,[4]numerales!$A:$F,6,0)</f>
        <v>12400000</v>
      </c>
      <c r="H842" s="14">
        <f>VLOOKUP(I842,[4]numerales!$A:$B,2,0)</f>
        <v>270102</v>
      </c>
      <c r="I842" s="26">
        <v>121204</v>
      </c>
      <c r="J842" s="26"/>
      <c r="K842" s="1">
        <v>5000</v>
      </c>
      <c r="L842" s="26"/>
      <c r="Q842"/>
      <c r="R842"/>
      <c r="S842"/>
      <c r="T842"/>
    </row>
    <row r="843" spans="1:20" hidden="1" x14ac:dyDescent="0.25">
      <c r="A843" s="30">
        <v>50000249</v>
      </c>
      <c r="B843">
        <v>914500</v>
      </c>
      <c r="C843" t="s">
        <v>154</v>
      </c>
      <c r="D843">
        <v>1018427134</v>
      </c>
      <c r="E843" s="29">
        <v>42194</v>
      </c>
      <c r="F843">
        <v>32149214</v>
      </c>
      <c r="G843" s="30">
        <f>VLOOKUP(I843,[4]numerales!$A:$F,6,0)</f>
        <v>12400000</v>
      </c>
      <c r="H843" s="14">
        <f>VLOOKUP(I843,[4]numerales!$A:$B,2,0)</f>
        <v>270102</v>
      </c>
      <c r="I843" s="26">
        <v>121204</v>
      </c>
      <c r="J843" s="26"/>
      <c r="K843" s="1">
        <v>5000</v>
      </c>
      <c r="L843" s="26"/>
      <c r="Q843"/>
      <c r="R843"/>
      <c r="S843"/>
      <c r="T843"/>
    </row>
    <row r="844" spans="1:20" hidden="1" x14ac:dyDescent="0.25">
      <c r="A844" s="30">
        <v>50000249</v>
      </c>
      <c r="B844">
        <v>917685</v>
      </c>
      <c r="C844" t="s">
        <v>154</v>
      </c>
      <c r="D844">
        <v>21018207</v>
      </c>
      <c r="E844" s="29">
        <v>42194</v>
      </c>
      <c r="F844">
        <v>31776209</v>
      </c>
      <c r="G844" s="30">
        <f>VLOOKUP(I844,[4]numerales!$A:$F,6,0)</f>
        <v>12400000</v>
      </c>
      <c r="H844" s="14">
        <f>VLOOKUP(I844,[4]numerales!$A:$B,2,0)</f>
        <v>270102</v>
      </c>
      <c r="I844" s="26">
        <v>121204</v>
      </c>
      <c r="J844" s="26"/>
      <c r="K844" s="1">
        <v>5000</v>
      </c>
      <c r="L844" s="26"/>
      <c r="Q844"/>
      <c r="R844"/>
      <c r="S844"/>
      <c r="T844"/>
    </row>
    <row r="845" spans="1:20" hidden="1" x14ac:dyDescent="0.25">
      <c r="A845" s="30">
        <v>50000249</v>
      </c>
      <c r="B845">
        <v>1190218</v>
      </c>
      <c r="C845" t="s">
        <v>163</v>
      </c>
      <c r="D845">
        <v>85454181</v>
      </c>
      <c r="E845" s="29">
        <v>42194</v>
      </c>
      <c r="F845">
        <v>6460831</v>
      </c>
      <c r="G845" s="30">
        <f>VLOOKUP(I845,[4]numerales!$A:$F,6,0)</f>
        <v>923272193</v>
      </c>
      <c r="H845" s="14">
        <f>VLOOKUP(I845,[4]numerales!$A:$B,2,0)</f>
        <v>131401</v>
      </c>
      <c r="I845" s="26">
        <v>131401</v>
      </c>
      <c r="J845" s="26"/>
      <c r="K845" s="1">
        <v>26600</v>
      </c>
      <c r="L845" s="26"/>
      <c r="Q845"/>
      <c r="R845"/>
      <c r="S845"/>
      <c r="T845"/>
    </row>
    <row r="846" spans="1:20" hidden="1" x14ac:dyDescent="0.25">
      <c r="A846" s="30">
        <v>50000249</v>
      </c>
      <c r="B846">
        <v>1276186</v>
      </c>
      <c r="C846" t="s">
        <v>166</v>
      </c>
      <c r="D846">
        <v>94613275</v>
      </c>
      <c r="E846" s="29">
        <v>42194</v>
      </c>
      <c r="F846">
        <v>31333553</v>
      </c>
      <c r="G846" s="30">
        <f>VLOOKUP(I846,[4]numerales!$A:$F,6,0)</f>
        <v>910300000</v>
      </c>
      <c r="H846" s="14">
        <f>VLOOKUP(I846,[4]numerales!$A:$B,2,0)</f>
        <v>130113</v>
      </c>
      <c r="I846" s="26">
        <v>121235</v>
      </c>
      <c r="J846" s="26"/>
      <c r="K846" s="1">
        <v>106167</v>
      </c>
      <c r="L846" s="26"/>
      <c r="Q846"/>
      <c r="R846"/>
      <c r="S846"/>
      <c r="T846"/>
    </row>
    <row r="847" spans="1:20" hidden="1" x14ac:dyDescent="0.25">
      <c r="A847" s="30">
        <v>50000249</v>
      </c>
      <c r="B847">
        <v>1370479</v>
      </c>
      <c r="C847" t="s">
        <v>185</v>
      </c>
      <c r="D847">
        <v>8000957282</v>
      </c>
      <c r="E847" s="29">
        <v>42194</v>
      </c>
      <c r="F847">
        <v>4366494</v>
      </c>
      <c r="G847" s="30">
        <f>VLOOKUP(I847,[4]numerales!$A:$F,6,0)</f>
        <v>923272438</v>
      </c>
      <c r="H847" s="14">
        <f>VLOOKUP(I847,[4]numerales!$A:$B,2,0)</f>
        <v>410400</v>
      </c>
      <c r="I847" s="26">
        <v>410400</v>
      </c>
      <c r="J847" s="26"/>
      <c r="K847" s="1">
        <v>9134.99</v>
      </c>
      <c r="L847" s="26"/>
      <c r="Q847"/>
      <c r="R847"/>
      <c r="S847"/>
      <c r="T847"/>
    </row>
    <row r="848" spans="1:20" hidden="1" x14ac:dyDescent="0.25">
      <c r="A848" s="30">
        <v>50000249</v>
      </c>
      <c r="B848">
        <v>1370480</v>
      </c>
      <c r="C848" t="s">
        <v>185</v>
      </c>
      <c r="D848">
        <v>8000957282</v>
      </c>
      <c r="E848" s="29">
        <v>42194</v>
      </c>
      <c r="F848">
        <v>4366494</v>
      </c>
      <c r="G848" s="30">
        <f>VLOOKUP(I848,[4]numerales!$A:$F,6,0)</f>
        <v>923272438</v>
      </c>
      <c r="H848" s="14">
        <f>VLOOKUP(I848,[4]numerales!$A:$B,2,0)</f>
        <v>410400</v>
      </c>
      <c r="I848" s="26">
        <v>410400</v>
      </c>
      <c r="J848" s="26"/>
      <c r="K848" s="1">
        <v>19688.75</v>
      </c>
      <c r="L848" s="26"/>
      <c r="Q848"/>
      <c r="R848"/>
      <c r="S848"/>
      <c r="T848"/>
    </row>
    <row r="849" spans="1:20" hidden="1" x14ac:dyDescent="0.25">
      <c r="A849" s="30">
        <v>50000249</v>
      </c>
      <c r="B849">
        <v>1530711</v>
      </c>
      <c r="C849" t="s">
        <v>154</v>
      </c>
      <c r="D849">
        <v>79497022</v>
      </c>
      <c r="E849" s="29">
        <v>42194</v>
      </c>
      <c r="F849">
        <v>2822012</v>
      </c>
      <c r="G849" s="30">
        <f>VLOOKUP(I849,[4]numerales!$A:$F,6,0)</f>
        <v>12200000</v>
      </c>
      <c r="H849" s="14">
        <f>VLOOKUP(I849,[4]numerales!$A:$B,2,0)</f>
        <v>250101</v>
      </c>
      <c r="I849" s="26">
        <v>121225</v>
      </c>
      <c r="J849" s="26"/>
      <c r="K849" s="1">
        <v>16000</v>
      </c>
      <c r="L849" s="26"/>
      <c r="Q849"/>
      <c r="R849"/>
      <c r="S849"/>
      <c r="T849"/>
    </row>
    <row r="850" spans="1:20" hidden="1" x14ac:dyDescent="0.25">
      <c r="A850" s="30">
        <v>50000249</v>
      </c>
      <c r="B850">
        <v>1552180</v>
      </c>
      <c r="C850" t="s">
        <v>198</v>
      </c>
      <c r="D850">
        <v>1084727291</v>
      </c>
      <c r="E850" s="29">
        <v>42194</v>
      </c>
      <c r="F850">
        <v>31180349</v>
      </c>
      <c r="G850" s="30">
        <f>VLOOKUP(I850,[4]numerales!$A:$F,6,0)</f>
        <v>923272421</v>
      </c>
      <c r="H850" s="14">
        <f>VLOOKUP(I850,[4]numerales!$A:$B,2,0)</f>
        <v>190101</v>
      </c>
      <c r="I850" s="26">
        <v>190101</v>
      </c>
      <c r="J850" s="26"/>
      <c r="K850" s="1">
        <v>107400</v>
      </c>
      <c r="L850" s="26"/>
      <c r="Q850"/>
      <c r="R850"/>
      <c r="S850"/>
      <c r="T850"/>
    </row>
    <row r="851" spans="1:20" hidden="1" x14ac:dyDescent="0.25">
      <c r="A851" s="30">
        <v>50000249</v>
      </c>
      <c r="B851">
        <v>1552208</v>
      </c>
      <c r="C851" t="s">
        <v>198</v>
      </c>
      <c r="D851">
        <v>1113037373</v>
      </c>
      <c r="E851" s="29">
        <v>42194</v>
      </c>
      <c r="F851">
        <v>31853976</v>
      </c>
      <c r="G851" s="30">
        <f>VLOOKUP(I851,[4]numerales!$A:$F,6,0)</f>
        <v>923272421</v>
      </c>
      <c r="H851" s="14">
        <f>VLOOKUP(I851,[4]numerales!$A:$B,2,0)</f>
        <v>190101</v>
      </c>
      <c r="I851" s="26">
        <v>190101</v>
      </c>
      <c r="J851" s="26"/>
      <c r="K851" s="1">
        <v>107400</v>
      </c>
      <c r="L851" s="26"/>
      <c r="Q851"/>
      <c r="R851"/>
      <c r="S851"/>
      <c r="T851"/>
    </row>
    <row r="852" spans="1:20" hidden="1" x14ac:dyDescent="0.25">
      <c r="A852" s="30">
        <v>50000249</v>
      </c>
      <c r="B852">
        <v>1587538</v>
      </c>
      <c r="C852" t="s">
        <v>154</v>
      </c>
      <c r="D852">
        <v>17095853</v>
      </c>
      <c r="E852" s="29">
        <v>42194</v>
      </c>
      <c r="F852">
        <v>0</v>
      </c>
      <c r="G852" s="30">
        <f>VLOOKUP(I852,[4]numerales!$A:$F,6,0)</f>
        <v>12200000</v>
      </c>
      <c r="H852" s="14">
        <f>VLOOKUP(I852,[4]numerales!$A:$B,2,0)</f>
        <v>250101</v>
      </c>
      <c r="I852" s="26">
        <v>121225</v>
      </c>
      <c r="J852" s="26"/>
      <c r="K852" s="1">
        <v>114300</v>
      </c>
      <c r="L852" s="26"/>
      <c r="Q852"/>
      <c r="R852"/>
      <c r="S852"/>
      <c r="T852"/>
    </row>
    <row r="853" spans="1:20" hidden="1" x14ac:dyDescent="0.25">
      <c r="A853" s="30">
        <v>50000249</v>
      </c>
      <c r="B853">
        <v>1616939</v>
      </c>
      <c r="C853" t="s">
        <v>171</v>
      </c>
      <c r="D853">
        <v>16734852</v>
      </c>
      <c r="E853" s="29">
        <v>42194</v>
      </c>
      <c r="F853">
        <v>5523398</v>
      </c>
      <c r="G853" s="30">
        <f>VLOOKUP(I853,[4]numerales!$A:$F,6,0)</f>
        <v>923272421</v>
      </c>
      <c r="H853" s="14">
        <f>VLOOKUP(I853,[4]numerales!$A:$B,2,0)</f>
        <v>190101</v>
      </c>
      <c r="I853" s="26">
        <v>190101</v>
      </c>
      <c r="J853" s="26"/>
      <c r="K853" s="1">
        <v>107400</v>
      </c>
      <c r="L853" s="26"/>
      <c r="Q853"/>
      <c r="R853"/>
      <c r="S853"/>
      <c r="T853"/>
    </row>
    <row r="854" spans="1:20" hidden="1" x14ac:dyDescent="0.25">
      <c r="A854" s="30">
        <v>50000249</v>
      </c>
      <c r="B854">
        <v>1670916</v>
      </c>
      <c r="C854" t="s">
        <v>205</v>
      </c>
      <c r="D854">
        <v>4933639</v>
      </c>
      <c r="E854" s="29">
        <v>42194</v>
      </c>
      <c r="F854">
        <v>31327561</v>
      </c>
      <c r="G854" s="30">
        <f>VLOOKUP(I854,[4]numerales!$A:$F,6,0)</f>
        <v>923272193</v>
      </c>
      <c r="H854" s="14">
        <f>VLOOKUP(I854,[4]numerales!$A:$B,2,0)</f>
        <v>131401</v>
      </c>
      <c r="I854" s="26">
        <v>131401</v>
      </c>
      <c r="J854" s="26"/>
      <c r="K854" s="1">
        <v>1200</v>
      </c>
      <c r="L854" s="26"/>
      <c r="Q854"/>
      <c r="R854"/>
      <c r="S854"/>
      <c r="T854"/>
    </row>
    <row r="855" spans="1:20" hidden="1" x14ac:dyDescent="0.25">
      <c r="A855" s="30">
        <v>50000249</v>
      </c>
      <c r="B855">
        <v>1727188</v>
      </c>
      <c r="C855" t="s">
        <v>158</v>
      </c>
      <c r="D855">
        <v>8020119365</v>
      </c>
      <c r="E855" s="29">
        <v>42194</v>
      </c>
      <c r="F855">
        <v>36876114</v>
      </c>
      <c r="G855" s="30">
        <f>VLOOKUP(I855,[4]numerales!$A:$F,6,0)</f>
        <v>12800000</v>
      </c>
      <c r="H855" s="14">
        <f>VLOOKUP(I855,[4]numerales!$A:$B,2,0)</f>
        <v>350300</v>
      </c>
      <c r="I855" s="26">
        <v>350300</v>
      </c>
      <c r="J855" s="26"/>
      <c r="K855" s="1">
        <v>8500597</v>
      </c>
      <c r="L855" s="26"/>
      <c r="Q855"/>
      <c r="R855"/>
      <c r="S855"/>
      <c r="T855"/>
    </row>
    <row r="856" spans="1:20" hidden="1" x14ac:dyDescent="0.25">
      <c r="A856" s="30">
        <v>50000249</v>
      </c>
      <c r="B856">
        <v>1727190</v>
      </c>
      <c r="C856" t="s">
        <v>158</v>
      </c>
      <c r="D856">
        <v>9001653269</v>
      </c>
      <c r="E856" s="29">
        <v>42194</v>
      </c>
      <c r="F856">
        <v>3567223</v>
      </c>
      <c r="G856" s="30">
        <f>VLOOKUP(I856,[4]numerales!$A:$F,6,0)</f>
        <v>12800000</v>
      </c>
      <c r="H856" s="14">
        <f>VLOOKUP(I856,[4]numerales!$A:$B,2,0)</f>
        <v>350300</v>
      </c>
      <c r="I856" s="26">
        <v>350300</v>
      </c>
      <c r="J856" s="26"/>
      <c r="K856" s="1">
        <v>2286899</v>
      </c>
      <c r="L856" s="26"/>
      <c r="Q856"/>
      <c r="R856"/>
      <c r="S856"/>
      <c r="T856"/>
    </row>
    <row r="857" spans="1:20" hidden="1" x14ac:dyDescent="0.25">
      <c r="A857" s="30">
        <v>50000249</v>
      </c>
      <c r="B857">
        <v>1792799</v>
      </c>
      <c r="C857" t="s">
        <v>181</v>
      </c>
      <c r="D857">
        <v>1053792434</v>
      </c>
      <c r="E857" s="29">
        <v>42194</v>
      </c>
      <c r="F857">
        <v>8724653</v>
      </c>
      <c r="G857" s="30">
        <f>VLOOKUP(I857,[4]numerales!$A:$F,6,0)</f>
        <v>12400000</v>
      </c>
      <c r="H857" s="14">
        <f>VLOOKUP(I857,[4]numerales!$A:$B,2,0)</f>
        <v>270102</v>
      </c>
      <c r="I857" s="26">
        <v>121204</v>
      </c>
      <c r="J857" s="26"/>
      <c r="K857" s="1">
        <v>5000</v>
      </c>
      <c r="L857" s="26"/>
      <c r="Q857"/>
      <c r="R857"/>
      <c r="S857"/>
      <c r="T857"/>
    </row>
    <row r="858" spans="1:20" hidden="1" x14ac:dyDescent="0.25">
      <c r="A858" s="30">
        <v>50000249</v>
      </c>
      <c r="B858">
        <v>1799104</v>
      </c>
      <c r="C858" t="s">
        <v>170</v>
      </c>
      <c r="D858">
        <v>8406600</v>
      </c>
      <c r="E858" s="29">
        <v>42194</v>
      </c>
      <c r="F858">
        <v>5865447</v>
      </c>
      <c r="G858" s="30">
        <f>VLOOKUP(I858,[4]numerales!$A:$F,6,0)</f>
        <v>923272421</v>
      </c>
      <c r="H858" s="14">
        <f>VLOOKUP(I858,[4]numerales!$A:$B,2,0)</f>
        <v>190101</v>
      </c>
      <c r="I858" s="26">
        <v>190101</v>
      </c>
      <c r="J858" s="26"/>
      <c r="K858" s="1">
        <v>107400</v>
      </c>
      <c r="L858" s="26"/>
      <c r="Q858"/>
      <c r="R858"/>
      <c r="S858"/>
      <c r="T858"/>
    </row>
    <row r="859" spans="1:20" hidden="1" x14ac:dyDescent="0.25">
      <c r="A859" s="30">
        <v>50000249</v>
      </c>
      <c r="B859">
        <v>1802104</v>
      </c>
      <c r="C859" t="s">
        <v>154</v>
      </c>
      <c r="D859">
        <v>5761005</v>
      </c>
      <c r="E859" s="29">
        <v>42194</v>
      </c>
      <c r="F859">
        <v>31158307</v>
      </c>
      <c r="G859" s="30">
        <f>VLOOKUP(I859,[4]numerales!$A:$F,6,0)</f>
        <v>923272193</v>
      </c>
      <c r="H859" s="14">
        <f>VLOOKUP(I859,[4]numerales!$A:$B,2,0)</f>
        <v>131401</v>
      </c>
      <c r="I859" s="26">
        <v>131401</v>
      </c>
      <c r="J859" s="26"/>
      <c r="K859" s="1">
        <v>8400</v>
      </c>
      <c r="L859" s="26"/>
      <c r="Q859"/>
      <c r="R859"/>
      <c r="S859"/>
      <c r="T859"/>
    </row>
    <row r="860" spans="1:20" hidden="1" x14ac:dyDescent="0.25">
      <c r="A860" s="30">
        <v>50000249</v>
      </c>
      <c r="B860">
        <v>1802105</v>
      </c>
      <c r="C860" t="s">
        <v>154</v>
      </c>
      <c r="D860">
        <v>5249250</v>
      </c>
      <c r="E860" s="29">
        <v>42194</v>
      </c>
      <c r="F860">
        <v>31158307</v>
      </c>
      <c r="G860" s="30">
        <f>VLOOKUP(I860,[4]numerales!$A:$F,6,0)</f>
        <v>923272193</v>
      </c>
      <c r="H860" s="14">
        <f>VLOOKUP(I860,[4]numerales!$A:$B,2,0)</f>
        <v>131401</v>
      </c>
      <c r="I860" s="26">
        <v>131401</v>
      </c>
      <c r="J860" s="26"/>
      <c r="K860" s="1">
        <v>25200</v>
      </c>
      <c r="L860" s="26"/>
      <c r="Q860"/>
      <c r="R860"/>
      <c r="S860"/>
      <c r="T860"/>
    </row>
    <row r="861" spans="1:20" hidden="1" x14ac:dyDescent="0.25">
      <c r="A861" s="30">
        <v>50000249</v>
      </c>
      <c r="B861">
        <v>1802991</v>
      </c>
      <c r="C861" t="s">
        <v>154</v>
      </c>
      <c r="D861">
        <v>1059812135</v>
      </c>
      <c r="E861" s="29">
        <v>42194</v>
      </c>
      <c r="F861">
        <v>32264522</v>
      </c>
      <c r="G861" s="30">
        <f>VLOOKUP(I861,[4]numerales!$A:$F,6,0)</f>
        <v>12400000</v>
      </c>
      <c r="H861" s="14">
        <f>VLOOKUP(I861,[4]numerales!$A:$B,2,0)</f>
        <v>270102</v>
      </c>
      <c r="I861" s="26">
        <v>121204</v>
      </c>
      <c r="J861" s="26"/>
      <c r="K861" s="1">
        <v>5000</v>
      </c>
      <c r="L861" s="26"/>
      <c r="Q861"/>
      <c r="R861"/>
      <c r="S861"/>
      <c r="T861"/>
    </row>
    <row r="862" spans="1:20" hidden="1" x14ac:dyDescent="0.25">
      <c r="A862" s="30">
        <v>50000249</v>
      </c>
      <c r="B862">
        <v>1850317</v>
      </c>
      <c r="C862" t="s">
        <v>163</v>
      </c>
      <c r="D862">
        <v>1047428051</v>
      </c>
      <c r="E862" s="29">
        <v>42194</v>
      </c>
      <c r="F862">
        <v>30142772</v>
      </c>
      <c r="G862" s="30">
        <f>VLOOKUP(I862,[4]numerales!$A:$F,6,0)</f>
        <v>923272421</v>
      </c>
      <c r="H862" s="14">
        <f>VLOOKUP(I862,[4]numerales!$A:$B,2,0)</f>
        <v>190101</v>
      </c>
      <c r="I862" s="26">
        <v>190101</v>
      </c>
      <c r="J862" s="26"/>
      <c r="K862" s="1">
        <v>107000</v>
      </c>
      <c r="L862" s="26"/>
      <c r="Q862"/>
      <c r="R862"/>
      <c r="S862"/>
      <c r="T862"/>
    </row>
    <row r="863" spans="1:20" hidden="1" x14ac:dyDescent="0.25">
      <c r="A863" s="30">
        <v>50000249</v>
      </c>
      <c r="B863">
        <v>1909405</v>
      </c>
      <c r="C863" t="s">
        <v>154</v>
      </c>
      <c r="D863">
        <v>80818251</v>
      </c>
      <c r="E863" s="29">
        <v>42194</v>
      </c>
      <c r="F863">
        <v>31077537</v>
      </c>
      <c r="G863" s="30">
        <f>VLOOKUP(I863,[4]numerales!$A:$F,6,0)</f>
        <v>11500000</v>
      </c>
      <c r="H863" s="14">
        <f>VLOOKUP(I863,[4]numerales!$A:$B,2,0)</f>
        <v>130101</v>
      </c>
      <c r="I863" s="26">
        <v>12102118</v>
      </c>
      <c r="J863" s="26"/>
      <c r="K863" s="1">
        <v>12000</v>
      </c>
      <c r="L863" s="26"/>
      <c r="Q863"/>
      <c r="R863"/>
      <c r="S863"/>
      <c r="T863"/>
    </row>
    <row r="864" spans="1:20" hidden="1" x14ac:dyDescent="0.25">
      <c r="A864" s="30">
        <v>50000249</v>
      </c>
      <c r="B864">
        <v>1909407</v>
      </c>
      <c r="C864" t="s">
        <v>154</v>
      </c>
      <c r="D864">
        <v>52869715</v>
      </c>
      <c r="E864" s="29">
        <v>42194</v>
      </c>
      <c r="F864">
        <v>30051493</v>
      </c>
      <c r="G864" s="30">
        <f>VLOOKUP(I864,[4]numerales!$A:$F,6,0)</f>
        <v>11500000</v>
      </c>
      <c r="H864" s="14">
        <f>VLOOKUP(I864,[4]numerales!$A:$B,2,0)</f>
        <v>130101</v>
      </c>
      <c r="I864" s="26">
        <v>12102118</v>
      </c>
      <c r="J864" s="26"/>
      <c r="K864" s="1">
        <v>12000</v>
      </c>
      <c r="L864" s="26"/>
      <c r="Q864"/>
      <c r="R864"/>
      <c r="S864"/>
      <c r="T864"/>
    </row>
    <row r="865" spans="1:20" hidden="1" x14ac:dyDescent="0.25">
      <c r="A865" s="30">
        <v>50000249</v>
      </c>
      <c r="B865">
        <v>1916631</v>
      </c>
      <c r="C865" t="s">
        <v>179</v>
      </c>
      <c r="D865">
        <v>13540156</v>
      </c>
      <c r="E865" s="29">
        <v>42194</v>
      </c>
      <c r="F865">
        <v>6411980</v>
      </c>
      <c r="G865" s="30">
        <f>VLOOKUP(I865,[4]numerales!$A:$F,6,0)</f>
        <v>12400000</v>
      </c>
      <c r="H865" s="14">
        <f>VLOOKUP(I865,[4]numerales!$A:$B,2,0)</f>
        <v>270102</v>
      </c>
      <c r="I865" s="26">
        <v>121204</v>
      </c>
      <c r="J865" s="26"/>
      <c r="K865" s="1">
        <v>5000</v>
      </c>
      <c r="L865" s="26"/>
      <c r="Q865"/>
      <c r="R865"/>
      <c r="S865"/>
      <c r="T865"/>
    </row>
    <row r="866" spans="1:20" hidden="1" x14ac:dyDescent="0.25">
      <c r="A866" s="30">
        <v>50000249</v>
      </c>
      <c r="B866">
        <v>1916632</v>
      </c>
      <c r="C866" t="s">
        <v>179</v>
      </c>
      <c r="D866">
        <v>91473937</v>
      </c>
      <c r="E866" s="29">
        <v>42194</v>
      </c>
      <c r="F866">
        <v>6597092</v>
      </c>
      <c r="G866" s="30">
        <f>VLOOKUP(I866,[4]numerales!$A:$F,6,0)</f>
        <v>12400000</v>
      </c>
      <c r="H866" s="14">
        <f>VLOOKUP(I866,[4]numerales!$A:$B,2,0)</f>
        <v>270102</v>
      </c>
      <c r="I866" s="26">
        <v>121204</v>
      </c>
      <c r="J866" s="26"/>
      <c r="K866" s="1">
        <v>5000</v>
      </c>
      <c r="L866" s="26"/>
      <c r="Q866"/>
      <c r="R866"/>
      <c r="S866"/>
      <c r="T866"/>
    </row>
    <row r="867" spans="1:20" hidden="1" x14ac:dyDescent="0.25">
      <c r="A867" s="30">
        <v>50000249</v>
      </c>
      <c r="B867">
        <v>1963124</v>
      </c>
      <c r="C867" t="s">
        <v>172</v>
      </c>
      <c r="D867">
        <v>55151507</v>
      </c>
      <c r="E867" s="29">
        <v>42194</v>
      </c>
      <c r="F867">
        <v>31182800</v>
      </c>
      <c r="G867" s="30">
        <f>VLOOKUP(I867,[4]numerales!$A:$F,6,0)</f>
        <v>12400000</v>
      </c>
      <c r="H867" s="14">
        <f>VLOOKUP(I867,[4]numerales!$A:$B,2,0)</f>
        <v>270102</v>
      </c>
      <c r="I867" s="26">
        <v>121204</v>
      </c>
      <c r="J867" s="26"/>
      <c r="K867" s="1">
        <v>5000</v>
      </c>
      <c r="L867" s="26"/>
      <c r="Q867"/>
      <c r="R867"/>
      <c r="S867"/>
      <c r="T867"/>
    </row>
    <row r="868" spans="1:20" hidden="1" x14ac:dyDescent="0.25">
      <c r="A868" s="30">
        <v>50000249</v>
      </c>
      <c r="B868">
        <v>1968380</v>
      </c>
      <c r="C868" t="s">
        <v>171</v>
      </c>
      <c r="D868">
        <v>94537620</v>
      </c>
      <c r="E868" s="29">
        <v>42194</v>
      </c>
      <c r="F868">
        <v>6651225</v>
      </c>
      <c r="G868" s="30">
        <f>VLOOKUP(I868,[4]numerales!$A:$F,6,0)</f>
        <v>923272421</v>
      </c>
      <c r="H868" s="14">
        <f>VLOOKUP(I868,[4]numerales!$A:$B,2,0)</f>
        <v>190101</v>
      </c>
      <c r="I868" s="26">
        <v>190101</v>
      </c>
      <c r="J868" s="26"/>
      <c r="K868" s="1">
        <v>107400</v>
      </c>
      <c r="L868" s="26"/>
      <c r="Q868"/>
      <c r="R868"/>
      <c r="S868"/>
      <c r="T868"/>
    </row>
    <row r="869" spans="1:20" hidden="1" x14ac:dyDescent="0.25">
      <c r="A869" s="30">
        <v>50000249</v>
      </c>
      <c r="B869">
        <v>1983178</v>
      </c>
      <c r="C869" t="s">
        <v>154</v>
      </c>
      <c r="D869">
        <v>41785400</v>
      </c>
      <c r="E869" s="29">
        <v>42194</v>
      </c>
      <c r="F869">
        <v>2445960</v>
      </c>
      <c r="G869" s="30">
        <f>VLOOKUP(I869,[4]numerales!$A:$F,6,0)</f>
        <v>923272193</v>
      </c>
      <c r="H869" s="14">
        <f>VLOOKUP(I869,[4]numerales!$A:$B,2,0)</f>
        <v>131401</v>
      </c>
      <c r="I869" s="26">
        <v>131401</v>
      </c>
      <c r="J869" s="26"/>
      <c r="K869" s="1">
        <v>1200000</v>
      </c>
      <c r="L869" s="26"/>
      <c r="Q869"/>
      <c r="R869"/>
      <c r="S869"/>
      <c r="T869"/>
    </row>
    <row r="870" spans="1:20" hidden="1" x14ac:dyDescent="0.25">
      <c r="A870" s="30">
        <v>50000249</v>
      </c>
      <c r="B870">
        <v>2034335</v>
      </c>
      <c r="C870" t="s">
        <v>195</v>
      </c>
      <c r="D870">
        <v>1082879887</v>
      </c>
      <c r="E870" s="29">
        <v>42194</v>
      </c>
      <c r="F870">
        <v>30140006</v>
      </c>
      <c r="G870" s="30">
        <f>VLOOKUP(I870,[4]numerales!$A:$F,6,0)</f>
        <v>923272421</v>
      </c>
      <c r="H870" s="14">
        <f>VLOOKUP(I870,[4]numerales!$A:$B,2,0)</f>
        <v>190101</v>
      </c>
      <c r="I870" s="26">
        <v>190101</v>
      </c>
      <c r="J870" s="26"/>
      <c r="K870" s="1">
        <v>9150</v>
      </c>
      <c r="L870" s="26"/>
      <c r="Q870"/>
      <c r="R870"/>
      <c r="S870"/>
      <c r="T870"/>
    </row>
    <row r="871" spans="1:20" hidden="1" x14ac:dyDescent="0.25">
      <c r="A871" s="30">
        <v>50000249</v>
      </c>
      <c r="B871">
        <v>2034462</v>
      </c>
      <c r="C871" t="s">
        <v>195</v>
      </c>
      <c r="D871">
        <v>32658209</v>
      </c>
      <c r="E871" s="29">
        <v>42194</v>
      </c>
      <c r="F871">
        <v>31574102</v>
      </c>
      <c r="G871" s="30">
        <f>VLOOKUP(I871,[4]numerales!$A:$F,6,0)</f>
        <v>26800000</v>
      </c>
      <c r="H871" s="14">
        <f>VLOOKUP(I871,[4]numerales!$A:$B,2,0)</f>
        <v>360200</v>
      </c>
      <c r="I871" s="26">
        <v>360200</v>
      </c>
      <c r="J871" s="26"/>
      <c r="K871" s="1">
        <v>13000</v>
      </c>
      <c r="L871" s="26"/>
      <c r="Q871"/>
      <c r="R871"/>
      <c r="S871"/>
      <c r="T871"/>
    </row>
    <row r="872" spans="1:20" hidden="1" x14ac:dyDescent="0.25">
      <c r="A872" s="30">
        <v>50000249</v>
      </c>
      <c r="B872">
        <v>2054729</v>
      </c>
      <c r="C872" t="s">
        <v>154</v>
      </c>
      <c r="D872">
        <v>19448397</v>
      </c>
      <c r="E872" s="29">
        <v>42194</v>
      </c>
      <c r="F872">
        <v>31156857</v>
      </c>
      <c r="G872" s="30">
        <f>VLOOKUP(I872,[4]numerales!$A:$F,6,0)</f>
        <v>26800000</v>
      </c>
      <c r="H872" s="14">
        <f>VLOOKUP(I872,[4]numerales!$A:$B,2,0)</f>
        <v>360200</v>
      </c>
      <c r="I872" s="26">
        <v>360200</v>
      </c>
      <c r="J872" s="26"/>
      <c r="K872" s="1">
        <v>195358</v>
      </c>
      <c r="L872" s="26"/>
      <c r="Q872"/>
      <c r="R872"/>
      <c r="S872"/>
      <c r="T872"/>
    </row>
    <row r="873" spans="1:20" hidden="1" x14ac:dyDescent="0.25">
      <c r="A873" s="30">
        <v>50000249</v>
      </c>
      <c r="B873">
        <v>2092947</v>
      </c>
      <c r="C873" t="s">
        <v>224</v>
      </c>
      <c r="D873">
        <v>8902055753</v>
      </c>
      <c r="E873" s="29">
        <v>42194</v>
      </c>
      <c r="F873">
        <v>31152809</v>
      </c>
      <c r="G873" s="30">
        <f>VLOOKUP(I873,[4]numerales!$A:$F,6,0)</f>
        <v>821500000</v>
      </c>
      <c r="H873" s="14">
        <f>VLOOKUP(I873,[4]numerales!$A:$B,2,0)</f>
        <v>410101</v>
      </c>
      <c r="I873" s="26">
        <v>270242</v>
      </c>
      <c r="J873" s="26"/>
      <c r="K873" s="1">
        <v>57350</v>
      </c>
      <c r="L873" s="26"/>
      <c r="Q873"/>
      <c r="R873"/>
      <c r="S873"/>
      <c r="T873"/>
    </row>
    <row r="874" spans="1:20" hidden="1" x14ac:dyDescent="0.25">
      <c r="A874" s="30">
        <v>50000249</v>
      </c>
      <c r="B874">
        <v>2109321</v>
      </c>
      <c r="C874" t="s">
        <v>163</v>
      </c>
      <c r="D874">
        <v>9282920</v>
      </c>
      <c r="E874" s="29">
        <v>42194</v>
      </c>
      <c r="F874">
        <v>31265444</v>
      </c>
      <c r="G874" s="30">
        <f>VLOOKUP(I874,[4]numerales!$A:$F,6,0)</f>
        <v>26800000</v>
      </c>
      <c r="H874" s="14">
        <f>VLOOKUP(I874,[4]numerales!$A:$B,2,0)</f>
        <v>360200</v>
      </c>
      <c r="I874" s="26">
        <v>360200</v>
      </c>
      <c r="J874" s="26"/>
      <c r="K874" s="1">
        <v>737189</v>
      </c>
      <c r="L874" s="26"/>
      <c r="Q874"/>
      <c r="R874"/>
      <c r="S874"/>
      <c r="T874"/>
    </row>
    <row r="875" spans="1:20" hidden="1" x14ac:dyDescent="0.25">
      <c r="A875" s="30">
        <v>50000249</v>
      </c>
      <c r="B875">
        <v>2212976</v>
      </c>
      <c r="C875" t="s">
        <v>175</v>
      </c>
      <c r="D875">
        <v>30388695</v>
      </c>
      <c r="E875" s="29">
        <v>42194</v>
      </c>
      <c r="F875">
        <v>0</v>
      </c>
      <c r="G875" s="30">
        <f>VLOOKUP(I875,[4]numerales!$A:$F,6,0)</f>
        <v>12400000</v>
      </c>
      <c r="H875" s="14">
        <f>VLOOKUP(I875,[4]numerales!$A:$B,2,0)</f>
        <v>270108</v>
      </c>
      <c r="I875" s="26">
        <v>270108</v>
      </c>
      <c r="J875" s="26"/>
      <c r="K875" s="1">
        <v>385000</v>
      </c>
      <c r="L875" s="26"/>
      <c r="Q875"/>
      <c r="R875"/>
      <c r="S875"/>
      <c r="T875"/>
    </row>
    <row r="876" spans="1:20" hidden="1" x14ac:dyDescent="0.25">
      <c r="A876" s="30">
        <v>50000249</v>
      </c>
      <c r="B876">
        <v>2282767</v>
      </c>
      <c r="C876" t="s">
        <v>180</v>
      </c>
      <c r="D876">
        <v>1102837896</v>
      </c>
      <c r="E876" s="29">
        <v>42194</v>
      </c>
      <c r="F876">
        <v>30027008</v>
      </c>
      <c r="G876" s="30">
        <f>VLOOKUP(I876,[4]numerales!$A:$F,6,0)</f>
        <v>12400000</v>
      </c>
      <c r="H876" s="14">
        <f>VLOOKUP(I876,[4]numerales!$A:$B,2,0)</f>
        <v>270102</v>
      </c>
      <c r="I876" s="26">
        <v>121204</v>
      </c>
      <c r="J876" s="26"/>
      <c r="K876" s="1">
        <v>5000</v>
      </c>
      <c r="L876" s="26"/>
      <c r="Q876"/>
      <c r="R876"/>
      <c r="S876"/>
      <c r="T876"/>
    </row>
    <row r="877" spans="1:20" hidden="1" x14ac:dyDescent="0.25">
      <c r="A877" s="30">
        <v>50000249</v>
      </c>
      <c r="B877">
        <v>2309361</v>
      </c>
      <c r="C877" t="s">
        <v>177</v>
      </c>
      <c r="D877">
        <v>65748388</v>
      </c>
      <c r="E877" s="29">
        <v>42194</v>
      </c>
      <c r="F877">
        <v>2640020</v>
      </c>
      <c r="G877" s="30">
        <f>VLOOKUP(I877,[4]numerales!$A:$F,6,0)</f>
        <v>26800000</v>
      </c>
      <c r="H877" s="14">
        <f>VLOOKUP(I877,[4]numerales!$A:$B,2,0)</f>
        <v>360200</v>
      </c>
      <c r="I877" s="26">
        <v>360200</v>
      </c>
      <c r="J877" s="26"/>
      <c r="K877" s="1">
        <v>93262</v>
      </c>
      <c r="L877" s="26"/>
      <c r="Q877"/>
      <c r="R877"/>
      <c r="S877"/>
      <c r="T877"/>
    </row>
    <row r="878" spans="1:20" hidden="1" x14ac:dyDescent="0.25">
      <c r="A878" s="30">
        <v>50000249</v>
      </c>
      <c r="B878">
        <v>2357273</v>
      </c>
      <c r="C878" t="s">
        <v>170</v>
      </c>
      <c r="D878">
        <v>32525501</v>
      </c>
      <c r="E878" s="29">
        <v>42194</v>
      </c>
      <c r="F878">
        <v>4780711</v>
      </c>
      <c r="G878" s="30">
        <f>VLOOKUP(I878,[4]numerales!$A:$F,6,0)</f>
        <v>923272193</v>
      </c>
      <c r="H878" s="14">
        <f>VLOOKUP(I878,[4]numerales!$A:$B,2,0)</f>
        <v>131401</v>
      </c>
      <c r="I878" s="26">
        <v>131401</v>
      </c>
      <c r="J878" s="26"/>
      <c r="K878" s="1">
        <v>15229182</v>
      </c>
      <c r="L878" s="26"/>
      <c r="Q878"/>
      <c r="R878"/>
      <c r="S878"/>
      <c r="T878"/>
    </row>
    <row r="879" spans="1:20" hidden="1" x14ac:dyDescent="0.25">
      <c r="A879" s="30">
        <v>50000249</v>
      </c>
      <c r="B879">
        <v>2397118</v>
      </c>
      <c r="C879" t="s">
        <v>193</v>
      </c>
      <c r="D879">
        <v>1118546550</v>
      </c>
      <c r="E879" s="29">
        <v>42194</v>
      </c>
      <c r="F879">
        <v>31021492</v>
      </c>
      <c r="G879" s="30">
        <f>VLOOKUP(I879,[4]numerales!$A:$F,6,0)</f>
        <v>12400000</v>
      </c>
      <c r="H879" s="14">
        <f>VLOOKUP(I879,[4]numerales!$A:$B,2,0)</f>
        <v>270102</v>
      </c>
      <c r="I879" s="26">
        <v>121204</v>
      </c>
      <c r="J879" s="26"/>
      <c r="K879" s="1">
        <v>5000</v>
      </c>
      <c r="L879" s="26"/>
      <c r="Q879"/>
      <c r="R879"/>
      <c r="S879"/>
      <c r="T879"/>
    </row>
    <row r="880" spans="1:20" hidden="1" x14ac:dyDescent="0.25">
      <c r="A880" s="30">
        <v>50000249</v>
      </c>
      <c r="B880">
        <v>2416775</v>
      </c>
      <c r="C880" t="s">
        <v>154</v>
      </c>
      <c r="D880">
        <v>8300395398</v>
      </c>
      <c r="E880" s="29">
        <v>42194</v>
      </c>
      <c r="F880">
        <v>2874701</v>
      </c>
      <c r="G880" s="30">
        <f>VLOOKUP(I880,[4]numerales!$A:$F,6,0)</f>
        <v>96400000</v>
      </c>
      <c r="H880" s="14">
        <f>VLOOKUP(I880,[4]numerales!$A:$B,2,0)</f>
        <v>370101</v>
      </c>
      <c r="I880" s="26">
        <v>121280</v>
      </c>
      <c r="J880" s="26"/>
      <c r="K880" s="1">
        <v>16200</v>
      </c>
      <c r="L880" s="26"/>
      <c r="Q880"/>
      <c r="R880"/>
      <c r="S880"/>
      <c r="T880"/>
    </row>
    <row r="881" spans="1:20" hidden="1" x14ac:dyDescent="0.25">
      <c r="A881" s="30">
        <v>50000249</v>
      </c>
      <c r="B881">
        <v>2422199</v>
      </c>
      <c r="C881" t="s">
        <v>154</v>
      </c>
      <c r="D881">
        <v>8001443313</v>
      </c>
      <c r="E881" s="29">
        <v>42194</v>
      </c>
      <c r="F881">
        <v>3393000</v>
      </c>
      <c r="G881" s="30">
        <f>VLOOKUP(I881,[4]numerales!$A:$F,6,0)</f>
        <v>12400000</v>
      </c>
      <c r="H881" s="14">
        <f>VLOOKUP(I881,[4]numerales!$A:$B,2,0)</f>
        <v>270108</v>
      </c>
      <c r="I881" s="26">
        <v>270108</v>
      </c>
      <c r="J881" s="26"/>
      <c r="K881" s="1">
        <v>10399389.1</v>
      </c>
      <c r="L881" s="26"/>
      <c r="Q881"/>
      <c r="R881"/>
      <c r="S881"/>
      <c r="T881"/>
    </row>
    <row r="882" spans="1:20" hidden="1" x14ac:dyDescent="0.25">
      <c r="A882" s="30">
        <v>50000249</v>
      </c>
      <c r="B882">
        <v>2425801</v>
      </c>
      <c r="C882" t="s">
        <v>169</v>
      </c>
      <c r="D882">
        <v>1085291290</v>
      </c>
      <c r="E882" s="29">
        <v>42194</v>
      </c>
      <c r="F882">
        <v>32184837</v>
      </c>
      <c r="G882" s="30">
        <f>VLOOKUP(I882,[4]numerales!$A:$F,6,0)</f>
        <v>923272421</v>
      </c>
      <c r="H882" s="14">
        <f>VLOOKUP(I882,[4]numerales!$A:$B,2,0)</f>
        <v>190101</v>
      </c>
      <c r="I882" s="26">
        <v>190101</v>
      </c>
      <c r="J882" s="26"/>
      <c r="K882" s="1">
        <v>107400</v>
      </c>
      <c r="L882" s="26"/>
      <c r="Q882"/>
      <c r="R882"/>
      <c r="S882"/>
      <c r="T882"/>
    </row>
    <row r="883" spans="1:20" hidden="1" x14ac:dyDescent="0.25">
      <c r="A883" s="30">
        <v>50000249</v>
      </c>
      <c r="B883">
        <v>2441533</v>
      </c>
      <c r="C883" t="s">
        <v>154</v>
      </c>
      <c r="D883">
        <v>33309352</v>
      </c>
      <c r="E883" s="29">
        <v>42194</v>
      </c>
      <c r="F883">
        <v>6133791</v>
      </c>
      <c r="G883" s="30">
        <f>VLOOKUP(I883,[4]numerales!$A:$F,6,0)</f>
        <v>12200000</v>
      </c>
      <c r="H883" s="14">
        <f>VLOOKUP(I883,[4]numerales!$A:$B,2,0)</f>
        <v>250101</v>
      </c>
      <c r="I883" s="26">
        <v>121225</v>
      </c>
      <c r="J883" s="26"/>
      <c r="K883" s="1">
        <v>31700</v>
      </c>
      <c r="L883" s="26"/>
      <c r="Q883"/>
      <c r="R883"/>
      <c r="S883"/>
      <c r="T883"/>
    </row>
    <row r="884" spans="1:20" hidden="1" x14ac:dyDescent="0.25">
      <c r="A884" s="30">
        <v>50000249</v>
      </c>
      <c r="B884">
        <v>2444892</v>
      </c>
      <c r="C884" t="s">
        <v>154</v>
      </c>
      <c r="D884">
        <v>10529766</v>
      </c>
      <c r="E884" s="29">
        <v>42194</v>
      </c>
      <c r="F884">
        <v>31877239</v>
      </c>
      <c r="G884" s="30">
        <f>VLOOKUP(I884,[4]numerales!$A:$F,6,0)</f>
        <v>923272421</v>
      </c>
      <c r="H884" s="14">
        <f>VLOOKUP(I884,[4]numerales!$A:$B,2,0)</f>
        <v>190101</v>
      </c>
      <c r="I884" s="26">
        <v>190101</v>
      </c>
      <c r="J884" s="26"/>
      <c r="K884" s="1">
        <v>107400</v>
      </c>
      <c r="L884" s="26"/>
      <c r="Q884"/>
      <c r="R884"/>
      <c r="S884"/>
      <c r="T884"/>
    </row>
    <row r="885" spans="1:20" hidden="1" x14ac:dyDescent="0.25">
      <c r="A885" s="30">
        <v>50000249</v>
      </c>
      <c r="B885">
        <v>2461323</v>
      </c>
      <c r="C885" t="s">
        <v>154</v>
      </c>
      <c r="D885">
        <v>2925537</v>
      </c>
      <c r="E885" s="29">
        <v>42194</v>
      </c>
      <c r="F885">
        <v>2350482</v>
      </c>
      <c r="G885" s="30">
        <f>VLOOKUP(I885,[4]numerales!$A:$F,6,0)</f>
        <v>96400000</v>
      </c>
      <c r="H885" s="14">
        <f>VLOOKUP(I885,[4]numerales!$A:$B,2,0)</f>
        <v>370101</v>
      </c>
      <c r="I885" s="26">
        <v>121280</v>
      </c>
      <c r="J885" s="26"/>
      <c r="K885" s="1">
        <v>5400</v>
      </c>
      <c r="L885" s="26"/>
      <c r="Q885"/>
      <c r="R885"/>
      <c r="S885"/>
      <c r="T885"/>
    </row>
    <row r="886" spans="1:20" hidden="1" x14ac:dyDescent="0.25">
      <c r="A886" s="30">
        <v>50000249</v>
      </c>
      <c r="B886">
        <v>2461324</v>
      </c>
      <c r="C886" t="s">
        <v>154</v>
      </c>
      <c r="D886">
        <v>79566912</v>
      </c>
      <c r="E886" s="29">
        <v>42194</v>
      </c>
      <c r="F886">
        <v>2350482</v>
      </c>
      <c r="G886" s="30">
        <f>VLOOKUP(I886,[4]numerales!$A:$F,6,0)</f>
        <v>96400000</v>
      </c>
      <c r="H886" s="14">
        <f>VLOOKUP(I886,[4]numerales!$A:$B,2,0)</f>
        <v>370101</v>
      </c>
      <c r="I886" s="26">
        <v>121280</v>
      </c>
      <c r="J886" s="26"/>
      <c r="K886" s="1">
        <v>5400</v>
      </c>
      <c r="L886" s="26"/>
      <c r="Q886"/>
      <c r="R886"/>
      <c r="S886"/>
      <c r="T886"/>
    </row>
    <row r="887" spans="1:20" hidden="1" x14ac:dyDescent="0.25">
      <c r="A887" s="30">
        <v>50000249</v>
      </c>
      <c r="B887">
        <v>2461325</v>
      </c>
      <c r="C887" t="s">
        <v>154</v>
      </c>
      <c r="D887">
        <v>70250622</v>
      </c>
      <c r="E887" s="29">
        <v>42194</v>
      </c>
      <c r="F887">
        <v>2350482</v>
      </c>
      <c r="G887" s="30">
        <f>VLOOKUP(I887,[4]numerales!$A:$F,6,0)</f>
        <v>96400000</v>
      </c>
      <c r="H887" s="14">
        <f>VLOOKUP(I887,[4]numerales!$A:$B,2,0)</f>
        <v>370101</v>
      </c>
      <c r="I887" s="26">
        <v>121280</v>
      </c>
      <c r="J887" s="26"/>
      <c r="K887" s="1">
        <v>400</v>
      </c>
      <c r="L887" s="26"/>
      <c r="Q887"/>
      <c r="R887"/>
      <c r="S887"/>
      <c r="T887"/>
    </row>
    <row r="888" spans="1:20" hidden="1" x14ac:dyDescent="0.25">
      <c r="A888" s="30">
        <v>50000249</v>
      </c>
      <c r="B888">
        <v>2461788</v>
      </c>
      <c r="C888" t="s">
        <v>154</v>
      </c>
      <c r="D888">
        <v>1032435017</v>
      </c>
      <c r="E888" s="29">
        <v>42194</v>
      </c>
      <c r="F888">
        <v>31034845</v>
      </c>
      <c r="G888" s="30">
        <f>VLOOKUP(I888,[4]numerales!$A:$F,6,0)</f>
        <v>12400000</v>
      </c>
      <c r="H888" s="14">
        <f>VLOOKUP(I888,[4]numerales!$A:$B,2,0)</f>
        <v>270102</v>
      </c>
      <c r="I888" s="26">
        <v>121204</v>
      </c>
      <c r="J888" s="26"/>
      <c r="K888" s="1">
        <v>5000</v>
      </c>
      <c r="L888" s="26"/>
      <c r="Q888"/>
      <c r="R888"/>
      <c r="S888"/>
      <c r="T888"/>
    </row>
    <row r="889" spans="1:20" hidden="1" x14ac:dyDescent="0.25">
      <c r="A889" s="30">
        <v>50000249</v>
      </c>
      <c r="B889">
        <v>2481342</v>
      </c>
      <c r="C889" t="s">
        <v>170</v>
      </c>
      <c r="D889">
        <v>1128418780</v>
      </c>
      <c r="E889" s="29">
        <v>42194</v>
      </c>
      <c r="F889">
        <v>4125891</v>
      </c>
      <c r="G889" s="30">
        <f>VLOOKUP(I889,[4]numerales!$A:$F,6,0)</f>
        <v>923272421</v>
      </c>
      <c r="H889" s="14">
        <f>VLOOKUP(I889,[4]numerales!$A:$B,2,0)</f>
        <v>190101</v>
      </c>
      <c r="I889" s="26">
        <v>190101</v>
      </c>
      <c r="J889" s="26"/>
      <c r="K889" s="1">
        <v>107400</v>
      </c>
      <c r="L889" s="26"/>
      <c r="Q889"/>
      <c r="R889"/>
      <c r="S889"/>
      <c r="T889"/>
    </row>
    <row r="890" spans="1:20" hidden="1" x14ac:dyDescent="0.25">
      <c r="A890" s="30">
        <v>50000249</v>
      </c>
      <c r="B890">
        <v>2481518</v>
      </c>
      <c r="C890" t="s">
        <v>158</v>
      </c>
      <c r="D890">
        <v>32833083</v>
      </c>
      <c r="E890" s="29">
        <v>42194</v>
      </c>
      <c r="F890">
        <v>3006886</v>
      </c>
      <c r="G890" s="30">
        <f>VLOOKUP(I890,[4]numerales!$A:$F,6,0)</f>
        <v>923272421</v>
      </c>
      <c r="H890" s="14">
        <f>VLOOKUP(I890,[4]numerales!$A:$B,2,0)</f>
        <v>190101</v>
      </c>
      <c r="I890" s="26">
        <v>190101</v>
      </c>
      <c r="J890" s="26"/>
      <c r="K890" s="1">
        <v>107400</v>
      </c>
      <c r="L890" s="26"/>
      <c r="Q890"/>
      <c r="R890"/>
      <c r="S890"/>
      <c r="T890"/>
    </row>
    <row r="891" spans="1:20" hidden="1" x14ac:dyDescent="0.25">
      <c r="A891" s="30">
        <v>50000249</v>
      </c>
      <c r="B891">
        <v>2492410</v>
      </c>
      <c r="C891" t="s">
        <v>169</v>
      </c>
      <c r="D891">
        <v>1086136110</v>
      </c>
      <c r="E891" s="29">
        <v>42194</v>
      </c>
      <c r="F891">
        <v>7287011</v>
      </c>
      <c r="G891" s="30">
        <f>VLOOKUP(I891,[4]numerales!$A:$F,6,0)</f>
        <v>12400000</v>
      </c>
      <c r="H891" s="14">
        <f>VLOOKUP(I891,[4]numerales!$A:$B,2,0)</f>
        <v>270102</v>
      </c>
      <c r="I891" s="26">
        <v>121204</v>
      </c>
      <c r="J891" s="26"/>
      <c r="K891" s="1">
        <v>5000</v>
      </c>
      <c r="L891" s="26"/>
      <c r="Q891"/>
      <c r="R891"/>
      <c r="S891"/>
      <c r="T891"/>
    </row>
    <row r="892" spans="1:20" hidden="1" x14ac:dyDescent="0.25">
      <c r="A892" s="30">
        <v>50000249</v>
      </c>
      <c r="B892">
        <v>2517383</v>
      </c>
      <c r="C892" t="s">
        <v>154</v>
      </c>
      <c r="D892">
        <v>899999049</v>
      </c>
      <c r="E892" s="29">
        <v>42194</v>
      </c>
      <c r="F892">
        <v>5894000</v>
      </c>
      <c r="G892" s="30">
        <f>VLOOKUP(I892,[4]numerales!$A:$F,6,0)</f>
        <v>10900000</v>
      </c>
      <c r="H892" s="14">
        <f>VLOOKUP(I892,[4]numerales!$A:$B,2,0)</f>
        <v>170101</v>
      </c>
      <c r="I892" s="26">
        <v>121255</v>
      </c>
      <c r="J892" s="26"/>
      <c r="K892" s="1">
        <v>297297881</v>
      </c>
      <c r="L892" s="26"/>
      <c r="Q892"/>
      <c r="R892"/>
      <c r="S892"/>
      <c r="T892"/>
    </row>
    <row r="893" spans="1:20" hidden="1" x14ac:dyDescent="0.25">
      <c r="A893" s="30">
        <v>50000249</v>
      </c>
      <c r="B893">
        <v>2519694</v>
      </c>
      <c r="C893" t="s">
        <v>167</v>
      </c>
      <c r="D893">
        <v>10308580</v>
      </c>
      <c r="E893" s="29">
        <v>42194</v>
      </c>
      <c r="F893">
        <v>31174166</v>
      </c>
      <c r="G893" s="30">
        <f>VLOOKUP(I893,[4]numerales!$A:$F,6,0)</f>
        <v>12400000</v>
      </c>
      <c r="H893" s="14">
        <f>VLOOKUP(I893,[4]numerales!$A:$B,2,0)</f>
        <v>270102</v>
      </c>
      <c r="I893" s="26">
        <v>121204</v>
      </c>
      <c r="J893" s="26"/>
      <c r="K893" s="1">
        <v>5000</v>
      </c>
      <c r="L893" s="26"/>
      <c r="Q893"/>
      <c r="R893"/>
      <c r="S893"/>
      <c r="T893"/>
    </row>
    <row r="894" spans="1:20" hidden="1" x14ac:dyDescent="0.25">
      <c r="A894" s="30">
        <v>50000249</v>
      </c>
      <c r="B894">
        <v>2524703</v>
      </c>
      <c r="C894" t="s">
        <v>164</v>
      </c>
      <c r="D894">
        <v>800096734</v>
      </c>
      <c r="E894" s="29">
        <v>42194</v>
      </c>
      <c r="F894">
        <v>7924545</v>
      </c>
      <c r="G894" s="30">
        <f>VLOOKUP(I894,[4]numerales!$A:$F,6,0)</f>
        <v>821500000</v>
      </c>
      <c r="H894" s="14">
        <f>VLOOKUP(I894,[4]numerales!$A:$B,2,0)</f>
        <v>410101</v>
      </c>
      <c r="I894" s="26">
        <v>270242</v>
      </c>
      <c r="J894" s="26"/>
      <c r="K894" s="1">
        <v>7995253</v>
      </c>
      <c r="L894" s="26"/>
      <c r="Q894"/>
      <c r="R894"/>
      <c r="S894"/>
      <c r="T894"/>
    </row>
    <row r="895" spans="1:20" hidden="1" x14ac:dyDescent="0.25">
      <c r="A895" s="30">
        <v>50000249</v>
      </c>
      <c r="B895">
        <v>2524740</v>
      </c>
      <c r="C895" t="s">
        <v>164</v>
      </c>
      <c r="D895">
        <v>1063290962</v>
      </c>
      <c r="E895" s="29">
        <v>42194</v>
      </c>
      <c r="F895">
        <v>32154726</v>
      </c>
      <c r="G895" s="30">
        <f>VLOOKUP(I895,[4]numerales!$A:$F,6,0)</f>
        <v>12400000</v>
      </c>
      <c r="H895" s="14">
        <f>VLOOKUP(I895,[4]numerales!$A:$B,2,0)</f>
        <v>270102</v>
      </c>
      <c r="I895" s="26">
        <v>270214</v>
      </c>
      <c r="J895" s="26"/>
      <c r="K895" s="1">
        <v>5000</v>
      </c>
      <c r="L895" s="26"/>
      <c r="Q895"/>
      <c r="R895"/>
      <c r="S895"/>
      <c r="T895"/>
    </row>
    <row r="896" spans="1:20" hidden="1" x14ac:dyDescent="0.25">
      <c r="A896" s="30">
        <v>50000249</v>
      </c>
      <c r="B896">
        <v>2535991</v>
      </c>
      <c r="C896" t="s">
        <v>166</v>
      </c>
      <c r="D896">
        <v>1098627963</v>
      </c>
      <c r="E896" s="29">
        <v>42194</v>
      </c>
      <c r="F896">
        <v>31427286</v>
      </c>
      <c r="G896" s="30">
        <f>VLOOKUP(I896,[4]numerales!$A:$F,6,0)</f>
        <v>923272421</v>
      </c>
      <c r="H896" s="14">
        <f>VLOOKUP(I896,[4]numerales!$A:$B,2,0)</f>
        <v>190101</v>
      </c>
      <c r="I896" s="26">
        <v>190101</v>
      </c>
      <c r="J896" s="26"/>
      <c r="K896" s="1">
        <v>107400</v>
      </c>
      <c r="L896" s="26"/>
      <c r="Q896"/>
      <c r="R896"/>
      <c r="S896"/>
      <c r="T896"/>
    </row>
    <row r="897" spans="1:20" hidden="1" x14ac:dyDescent="0.25">
      <c r="A897" s="30">
        <v>50000249</v>
      </c>
      <c r="B897">
        <v>2536945</v>
      </c>
      <c r="C897" t="s">
        <v>167</v>
      </c>
      <c r="D897">
        <v>37197028</v>
      </c>
      <c r="E897" s="29">
        <v>42194</v>
      </c>
      <c r="F897">
        <v>32146343</v>
      </c>
      <c r="G897" s="30">
        <f>VLOOKUP(I897,[4]numerales!$A:$F,6,0)</f>
        <v>923272421</v>
      </c>
      <c r="H897" s="14">
        <f>VLOOKUP(I897,[4]numerales!$A:$B,2,0)</f>
        <v>190101</v>
      </c>
      <c r="I897" s="26">
        <v>190101</v>
      </c>
      <c r="J897" s="26"/>
      <c r="K897" s="1">
        <v>107400</v>
      </c>
      <c r="L897" s="26"/>
      <c r="Q897"/>
      <c r="R897"/>
      <c r="S897"/>
      <c r="T897"/>
    </row>
    <row r="898" spans="1:20" hidden="1" x14ac:dyDescent="0.25">
      <c r="A898" s="30">
        <v>50000249</v>
      </c>
      <c r="B898">
        <v>2536969</v>
      </c>
      <c r="C898" t="s">
        <v>167</v>
      </c>
      <c r="D898">
        <v>1013587439</v>
      </c>
      <c r="E898" s="29">
        <v>42194</v>
      </c>
      <c r="F898">
        <v>31078067</v>
      </c>
      <c r="G898" s="30">
        <f>VLOOKUP(I898,[4]numerales!$A:$F,6,0)</f>
        <v>12400000</v>
      </c>
      <c r="H898" s="14">
        <f>VLOOKUP(I898,[4]numerales!$A:$B,2,0)</f>
        <v>270102</v>
      </c>
      <c r="I898" s="26">
        <v>121204</v>
      </c>
      <c r="J898" s="26"/>
      <c r="K898" s="1">
        <v>5000</v>
      </c>
      <c r="L898" s="26"/>
      <c r="Q898"/>
      <c r="R898"/>
      <c r="S898"/>
      <c r="T898"/>
    </row>
    <row r="899" spans="1:20" x14ac:dyDescent="0.25">
      <c r="A899" s="30">
        <v>50000249</v>
      </c>
      <c r="B899">
        <v>2542428</v>
      </c>
      <c r="C899" t="s">
        <v>154</v>
      </c>
      <c r="D899">
        <v>860021967</v>
      </c>
      <c r="E899" s="29">
        <v>42194</v>
      </c>
      <c r="F899">
        <v>2207261</v>
      </c>
      <c r="G899" s="30">
        <f>VLOOKUP(I899,[4]numerales!$A:$F,6,0)</f>
        <v>11800000</v>
      </c>
      <c r="H899" s="14">
        <f>VLOOKUP(I899,[4]numerales!$A:$B,2,0)</f>
        <v>240101</v>
      </c>
      <c r="I899" s="26">
        <v>121265</v>
      </c>
      <c r="J899" s="26"/>
      <c r="K899" s="1">
        <v>465056</v>
      </c>
      <c r="L899" s="26"/>
      <c r="Q899"/>
      <c r="R899"/>
      <c r="S899"/>
      <c r="T899"/>
    </row>
    <row r="900" spans="1:20" hidden="1" x14ac:dyDescent="0.25">
      <c r="A900" s="30">
        <v>50000249</v>
      </c>
      <c r="B900">
        <v>2564536</v>
      </c>
      <c r="C900" t="s">
        <v>165</v>
      </c>
      <c r="D900">
        <v>1089484693</v>
      </c>
      <c r="E900" s="29">
        <v>42194</v>
      </c>
      <c r="F900">
        <v>31662102</v>
      </c>
      <c r="G900" s="30">
        <f>VLOOKUP(I900,[4]numerales!$A:$F,6,0)</f>
        <v>12400000</v>
      </c>
      <c r="H900" s="14">
        <f>VLOOKUP(I900,[4]numerales!$A:$B,2,0)</f>
        <v>270102</v>
      </c>
      <c r="I900" s="26">
        <v>121204</v>
      </c>
      <c r="J900" s="26"/>
      <c r="K900" s="1">
        <v>5000</v>
      </c>
      <c r="L900" s="26"/>
      <c r="Q900"/>
      <c r="R900"/>
      <c r="S900"/>
      <c r="T900"/>
    </row>
    <row r="901" spans="1:20" hidden="1" x14ac:dyDescent="0.25">
      <c r="A901" s="30">
        <v>50000249</v>
      </c>
      <c r="B901">
        <v>2571212</v>
      </c>
      <c r="C901" t="s">
        <v>164</v>
      </c>
      <c r="D901">
        <v>78701592</v>
      </c>
      <c r="E901" s="29">
        <v>42194</v>
      </c>
      <c r="F901">
        <v>7825431</v>
      </c>
      <c r="G901" s="30">
        <f>VLOOKUP(I901,[4]numerales!$A:$F,6,0)</f>
        <v>12400000</v>
      </c>
      <c r="H901" s="14">
        <f>VLOOKUP(I901,[4]numerales!$A:$B,2,0)</f>
        <v>270102</v>
      </c>
      <c r="I901" s="26">
        <v>270214</v>
      </c>
      <c r="J901" s="26"/>
      <c r="K901" s="1">
        <v>5000</v>
      </c>
      <c r="L901" s="26"/>
      <c r="Q901"/>
      <c r="R901"/>
      <c r="S901"/>
      <c r="T901"/>
    </row>
    <row r="902" spans="1:20" hidden="1" x14ac:dyDescent="0.25">
      <c r="A902" s="30">
        <v>50000249</v>
      </c>
      <c r="B902">
        <v>2571215</v>
      </c>
      <c r="C902" t="s">
        <v>164</v>
      </c>
      <c r="D902">
        <v>30664127</v>
      </c>
      <c r="E902" s="29">
        <v>42194</v>
      </c>
      <c r="F902">
        <v>30146611</v>
      </c>
      <c r="G902" s="30">
        <f>VLOOKUP(I902,[4]numerales!$A:$F,6,0)</f>
        <v>12400000</v>
      </c>
      <c r="H902" s="14">
        <f>VLOOKUP(I902,[4]numerales!$A:$B,2,0)</f>
        <v>270102</v>
      </c>
      <c r="I902" s="26">
        <v>270214</v>
      </c>
      <c r="J902" s="26"/>
      <c r="K902" s="1">
        <v>5000</v>
      </c>
      <c r="L902" s="26"/>
      <c r="Q902"/>
      <c r="R902"/>
      <c r="S902"/>
      <c r="T902"/>
    </row>
    <row r="903" spans="1:20" hidden="1" x14ac:dyDescent="0.25">
      <c r="A903" s="30">
        <v>50000249</v>
      </c>
      <c r="B903">
        <v>2572070</v>
      </c>
      <c r="C903" t="s">
        <v>163</v>
      </c>
      <c r="D903">
        <v>1143326012</v>
      </c>
      <c r="E903" s="29">
        <v>42194</v>
      </c>
      <c r="F903">
        <v>31682822</v>
      </c>
      <c r="G903" s="30">
        <f>VLOOKUP(I903,[4]numerales!$A:$F,6,0)</f>
        <v>923272421</v>
      </c>
      <c r="H903" s="14">
        <f>VLOOKUP(I903,[4]numerales!$A:$B,2,0)</f>
        <v>190101</v>
      </c>
      <c r="I903" s="26">
        <v>190101</v>
      </c>
      <c r="J903" s="26"/>
      <c r="K903" s="1">
        <v>107400</v>
      </c>
      <c r="L903" s="26"/>
      <c r="Q903"/>
      <c r="R903"/>
      <c r="S903"/>
      <c r="T903"/>
    </row>
    <row r="904" spans="1:20" hidden="1" x14ac:dyDescent="0.25">
      <c r="A904" s="30">
        <v>50000249</v>
      </c>
      <c r="B904">
        <v>2572072</v>
      </c>
      <c r="C904" t="s">
        <v>163</v>
      </c>
      <c r="D904">
        <v>27280052</v>
      </c>
      <c r="E904" s="29">
        <v>42194</v>
      </c>
      <c r="F904">
        <v>31483958</v>
      </c>
      <c r="G904" s="30">
        <f>VLOOKUP(I904,[4]numerales!$A:$F,6,0)</f>
        <v>923272421</v>
      </c>
      <c r="H904" s="14">
        <f>VLOOKUP(I904,[4]numerales!$A:$B,2,0)</f>
        <v>190101</v>
      </c>
      <c r="I904" s="26">
        <v>190101</v>
      </c>
      <c r="J904" s="26"/>
      <c r="K904" s="1">
        <v>107400</v>
      </c>
      <c r="L904" s="26"/>
      <c r="Q904"/>
      <c r="R904"/>
      <c r="S904"/>
      <c r="T904"/>
    </row>
    <row r="905" spans="1:20" hidden="1" x14ac:dyDescent="0.25">
      <c r="A905" s="30">
        <v>50000249</v>
      </c>
      <c r="B905">
        <v>2572073</v>
      </c>
      <c r="C905" t="s">
        <v>163</v>
      </c>
      <c r="D905">
        <v>9287963</v>
      </c>
      <c r="E905" s="29">
        <v>42194</v>
      </c>
      <c r="F905">
        <v>31142517</v>
      </c>
      <c r="G905" s="30">
        <f>VLOOKUP(I905,[4]numerales!$A:$F,6,0)</f>
        <v>26800000</v>
      </c>
      <c r="H905" s="14">
        <f>VLOOKUP(I905,[4]numerales!$A:$B,2,0)</f>
        <v>360200</v>
      </c>
      <c r="I905" s="26">
        <v>360200</v>
      </c>
      <c r="J905" s="26"/>
      <c r="K905" s="1">
        <v>299721</v>
      </c>
      <c r="L905" s="26"/>
      <c r="Q905"/>
      <c r="R905"/>
      <c r="S905"/>
      <c r="T905"/>
    </row>
    <row r="906" spans="1:20" hidden="1" x14ac:dyDescent="0.25">
      <c r="A906" s="30">
        <v>50000249</v>
      </c>
      <c r="B906">
        <v>2572074</v>
      </c>
      <c r="C906" t="s">
        <v>163</v>
      </c>
      <c r="D906">
        <v>9078970</v>
      </c>
      <c r="E906" s="29">
        <v>42194</v>
      </c>
      <c r="F906">
        <v>6816726</v>
      </c>
      <c r="G906" s="30">
        <f>VLOOKUP(I906,[4]numerales!$A:$F,6,0)</f>
        <v>26800000</v>
      </c>
      <c r="H906" s="14">
        <f>VLOOKUP(I906,[4]numerales!$A:$B,2,0)</f>
        <v>360200</v>
      </c>
      <c r="I906" s="26">
        <v>360200</v>
      </c>
      <c r="J906" s="26"/>
      <c r="K906" s="1">
        <v>48577</v>
      </c>
      <c r="L906" s="26"/>
      <c r="Q906"/>
      <c r="R906"/>
      <c r="S906"/>
      <c r="T906"/>
    </row>
    <row r="907" spans="1:20" hidden="1" x14ac:dyDescent="0.25">
      <c r="A907" s="30">
        <v>50000249</v>
      </c>
      <c r="B907">
        <v>2572081</v>
      </c>
      <c r="C907" t="s">
        <v>163</v>
      </c>
      <c r="D907">
        <v>18001896</v>
      </c>
      <c r="E907" s="29">
        <v>42194</v>
      </c>
      <c r="F907">
        <v>6537251</v>
      </c>
      <c r="G907" s="30">
        <f>VLOOKUP(I907,[4]numerales!$A:$F,6,0)</f>
        <v>26800000</v>
      </c>
      <c r="H907" s="14">
        <f>VLOOKUP(I907,[4]numerales!$A:$B,2,0)</f>
        <v>360200</v>
      </c>
      <c r="I907" s="26">
        <v>360200</v>
      </c>
      <c r="J907" s="26"/>
      <c r="K907" s="1">
        <v>88988</v>
      </c>
      <c r="L907" s="26"/>
      <c r="Q907"/>
      <c r="R907"/>
      <c r="S907"/>
      <c r="T907"/>
    </row>
    <row r="908" spans="1:20" hidden="1" x14ac:dyDescent="0.25">
      <c r="A908" s="30">
        <v>50000249</v>
      </c>
      <c r="B908">
        <v>2578363</v>
      </c>
      <c r="C908" t="s">
        <v>197</v>
      </c>
      <c r="D908">
        <v>8919002721</v>
      </c>
      <c r="E908" s="29">
        <v>42194</v>
      </c>
      <c r="F908">
        <v>2339300</v>
      </c>
      <c r="G908" s="30">
        <f>VLOOKUP(I908,[4]numerales!$A:$F,6,0)</f>
        <v>11300000</v>
      </c>
      <c r="H908" s="14">
        <f>VLOOKUP(I908,[4]numerales!$A:$B,2,0)</f>
        <v>220101</v>
      </c>
      <c r="I908" s="26">
        <v>220101</v>
      </c>
      <c r="J908" s="26"/>
      <c r="K908" s="1">
        <v>294768892</v>
      </c>
      <c r="L908" s="26"/>
      <c r="Q908"/>
      <c r="R908"/>
      <c r="S908"/>
      <c r="T908"/>
    </row>
    <row r="909" spans="1:20" hidden="1" x14ac:dyDescent="0.25">
      <c r="A909" s="30">
        <v>50000249</v>
      </c>
      <c r="B909">
        <v>2578365</v>
      </c>
      <c r="C909" t="s">
        <v>197</v>
      </c>
      <c r="D909">
        <v>8919002721</v>
      </c>
      <c r="E909" s="29">
        <v>42194</v>
      </c>
      <c r="F909">
        <v>2339300</v>
      </c>
      <c r="G909" s="30">
        <f>VLOOKUP(I909,[4]numerales!$A:$F,6,0)</f>
        <v>11300000</v>
      </c>
      <c r="H909" s="14">
        <f>VLOOKUP(I909,[4]numerales!$A:$B,2,0)</f>
        <v>220101</v>
      </c>
      <c r="I909" s="26">
        <v>220101</v>
      </c>
      <c r="J909" s="26"/>
      <c r="K909" s="1">
        <v>4081210</v>
      </c>
      <c r="L909" s="26"/>
      <c r="Q909"/>
      <c r="R909"/>
      <c r="S909"/>
      <c r="T909"/>
    </row>
    <row r="910" spans="1:20" hidden="1" x14ac:dyDescent="0.25">
      <c r="A910" s="30">
        <v>50000249</v>
      </c>
      <c r="B910">
        <v>2617257</v>
      </c>
      <c r="C910" t="s">
        <v>154</v>
      </c>
      <c r="D910">
        <v>41621322</v>
      </c>
      <c r="E910" s="29">
        <v>42194</v>
      </c>
      <c r="F910">
        <v>31127001</v>
      </c>
      <c r="G910" s="30">
        <f>VLOOKUP(I910,[4]numerales!$A:$F,6,0)</f>
        <v>11500000</v>
      </c>
      <c r="H910" s="14">
        <f>VLOOKUP(I910,[4]numerales!$A:$B,2,0)</f>
        <v>130101</v>
      </c>
      <c r="I910" s="26">
        <v>12102020</v>
      </c>
      <c r="J910" s="26"/>
      <c r="K910" s="1">
        <v>2240</v>
      </c>
      <c r="L910" s="26"/>
      <c r="Q910"/>
      <c r="R910"/>
      <c r="S910"/>
      <c r="T910"/>
    </row>
    <row r="911" spans="1:20" hidden="1" x14ac:dyDescent="0.25">
      <c r="A911" s="30">
        <v>50000249</v>
      </c>
      <c r="B911">
        <v>2617328</v>
      </c>
      <c r="C911" t="s">
        <v>154</v>
      </c>
      <c r="D911">
        <v>35455838</v>
      </c>
      <c r="E911" s="29">
        <v>42194</v>
      </c>
      <c r="F911">
        <v>31184796</v>
      </c>
      <c r="G911" s="30">
        <f>VLOOKUP(I911,[4]numerales!$A:$F,6,0)</f>
        <v>11500000</v>
      </c>
      <c r="H911" s="14">
        <f>VLOOKUP(I911,[4]numerales!$A:$B,2,0)</f>
        <v>130101</v>
      </c>
      <c r="I911" s="26">
        <v>12102020</v>
      </c>
      <c r="J911" s="26"/>
      <c r="K911" s="1">
        <v>2240</v>
      </c>
      <c r="L911" s="26"/>
      <c r="Q911"/>
      <c r="R911"/>
      <c r="S911"/>
      <c r="T911"/>
    </row>
    <row r="912" spans="1:20" hidden="1" x14ac:dyDescent="0.25">
      <c r="A912" s="30">
        <v>50000249</v>
      </c>
      <c r="B912">
        <v>2617331</v>
      </c>
      <c r="C912" t="s">
        <v>154</v>
      </c>
      <c r="D912">
        <v>35493017</v>
      </c>
      <c r="E912" s="29">
        <v>42194</v>
      </c>
      <c r="F912">
        <v>4619253</v>
      </c>
      <c r="G912" s="30">
        <f>VLOOKUP(I912,[4]numerales!$A:$F,6,0)</f>
        <v>11500000</v>
      </c>
      <c r="H912" s="14">
        <f>VLOOKUP(I912,[4]numerales!$A:$B,2,0)</f>
        <v>130101</v>
      </c>
      <c r="I912" s="26">
        <v>12102020</v>
      </c>
      <c r="J912" s="26"/>
      <c r="K912" s="1">
        <v>2240</v>
      </c>
      <c r="L912" s="26"/>
      <c r="Q912"/>
      <c r="R912"/>
      <c r="S912"/>
      <c r="T912"/>
    </row>
    <row r="913" spans="1:20" hidden="1" x14ac:dyDescent="0.25">
      <c r="A913" s="30">
        <v>50000249</v>
      </c>
      <c r="B913">
        <v>2617332</v>
      </c>
      <c r="C913" t="s">
        <v>154</v>
      </c>
      <c r="D913">
        <v>19393103</v>
      </c>
      <c r="E913" s="29">
        <v>42194</v>
      </c>
      <c r="F913">
        <v>31207815</v>
      </c>
      <c r="G913" s="30">
        <f>VLOOKUP(I913,[4]numerales!$A:$F,6,0)</f>
        <v>11500000</v>
      </c>
      <c r="H913" s="14">
        <f>VLOOKUP(I913,[4]numerales!$A:$B,2,0)</f>
        <v>130101</v>
      </c>
      <c r="I913" s="26">
        <v>12102020</v>
      </c>
      <c r="J913" s="26"/>
      <c r="K913" s="1">
        <v>2240</v>
      </c>
      <c r="L913" s="26"/>
      <c r="Q913"/>
      <c r="R913"/>
      <c r="S913"/>
      <c r="T913"/>
    </row>
    <row r="914" spans="1:20" hidden="1" x14ac:dyDescent="0.25">
      <c r="A914" s="30">
        <v>50000249</v>
      </c>
      <c r="B914">
        <v>2617334</v>
      </c>
      <c r="C914" t="s">
        <v>154</v>
      </c>
      <c r="D914">
        <v>1032447230</v>
      </c>
      <c r="E914" s="29">
        <v>42194</v>
      </c>
      <c r="F914">
        <v>3811700</v>
      </c>
      <c r="G914" s="30">
        <f>VLOOKUP(I914,[4]numerales!$A:$F,6,0)</f>
        <v>11500000</v>
      </c>
      <c r="H914" s="14">
        <f>VLOOKUP(I914,[4]numerales!$A:$B,2,0)</f>
        <v>130101</v>
      </c>
      <c r="I914" s="26">
        <v>12102118</v>
      </c>
      <c r="J914" s="26"/>
      <c r="K914" s="1">
        <v>12000</v>
      </c>
      <c r="L914" s="26"/>
      <c r="Q914"/>
      <c r="R914"/>
      <c r="S914"/>
      <c r="T914"/>
    </row>
    <row r="915" spans="1:20" hidden="1" x14ac:dyDescent="0.25">
      <c r="A915" s="30">
        <v>50000249</v>
      </c>
      <c r="B915">
        <v>2621340</v>
      </c>
      <c r="C915" t="s">
        <v>191</v>
      </c>
      <c r="D915">
        <v>1098698850</v>
      </c>
      <c r="E915" s="29">
        <v>42194</v>
      </c>
      <c r="F915">
        <v>30438402</v>
      </c>
      <c r="G915" s="30">
        <f>VLOOKUP(I915,[4]numerales!$A:$F,6,0)</f>
        <v>923272421</v>
      </c>
      <c r="H915" s="14">
        <f>VLOOKUP(I915,[4]numerales!$A:$B,2,0)</f>
        <v>190101</v>
      </c>
      <c r="I915" s="26">
        <v>190101</v>
      </c>
      <c r="J915" s="26"/>
      <c r="K915" s="1">
        <v>107400</v>
      </c>
      <c r="L915" s="26"/>
      <c r="Q915"/>
      <c r="R915"/>
      <c r="S915"/>
      <c r="T915"/>
    </row>
    <row r="916" spans="1:20" hidden="1" x14ac:dyDescent="0.25">
      <c r="A916" s="30">
        <v>50000249</v>
      </c>
      <c r="B916">
        <v>2630228</v>
      </c>
      <c r="C916" t="s">
        <v>207</v>
      </c>
      <c r="D916">
        <v>74181954</v>
      </c>
      <c r="E916" s="29">
        <v>42194</v>
      </c>
      <c r="F916">
        <v>0</v>
      </c>
      <c r="G916" s="30">
        <f>VLOOKUP(I916,[4]numerales!$A:$F,6,0)</f>
        <v>26800000</v>
      </c>
      <c r="H916" s="14">
        <f>VLOOKUP(I916,[4]numerales!$A:$B,2,0)</f>
        <v>360200</v>
      </c>
      <c r="I916" s="26">
        <v>360200</v>
      </c>
      <c r="J916" s="26"/>
      <c r="K916" s="1">
        <v>18214</v>
      </c>
      <c r="L916" s="26"/>
      <c r="Q916"/>
      <c r="R916"/>
      <c r="S916"/>
      <c r="T916"/>
    </row>
    <row r="917" spans="1:20" hidden="1" x14ac:dyDescent="0.25">
      <c r="A917" s="30">
        <v>50000249</v>
      </c>
      <c r="B917">
        <v>2630775</v>
      </c>
      <c r="C917" t="s">
        <v>179</v>
      </c>
      <c r="D917">
        <v>1098714102</v>
      </c>
      <c r="E917" s="29">
        <v>42194</v>
      </c>
      <c r="F917">
        <v>32039799</v>
      </c>
      <c r="G917" s="30">
        <f>VLOOKUP(I917,[4]numerales!$A:$F,6,0)</f>
        <v>12400000</v>
      </c>
      <c r="H917" s="14">
        <f>VLOOKUP(I917,[4]numerales!$A:$B,2,0)</f>
        <v>270102</v>
      </c>
      <c r="I917" s="26">
        <v>121204</v>
      </c>
      <c r="J917" s="26"/>
      <c r="K917" s="1">
        <v>5000</v>
      </c>
      <c r="L917" s="26"/>
      <c r="Q917"/>
      <c r="R917"/>
      <c r="S917"/>
      <c r="T917"/>
    </row>
    <row r="918" spans="1:20" hidden="1" x14ac:dyDescent="0.25">
      <c r="A918" s="30">
        <v>50000249</v>
      </c>
      <c r="B918">
        <v>2645839</v>
      </c>
      <c r="C918" t="s">
        <v>190</v>
      </c>
      <c r="D918">
        <v>37894355</v>
      </c>
      <c r="E918" s="29">
        <v>42194</v>
      </c>
      <c r="F918">
        <v>31824556</v>
      </c>
      <c r="G918" s="30">
        <f>VLOOKUP(I918,[4]numerales!$A:$F,6,0)</f>
        <v>12400000</v>
      </c>
      <c r="H918" s="14">
        <f>VLOOKUP(I918,[4]numerales!$A:$B,2,0)</f>
        <v>270102</v>
      </c>
      <c r="I918" s="26">
        <v>121204</v>
      </c>
      <c r="J918" s="26"/>
      <c r="K918" s="1">
        <v>5000</v>
      </c>
      <c r="L918" s="26"/>
      <c r="Q918"/>
      <c r="R918"/>
      <c r="S918"/>
      <c r="T918"/>
    </row>
    <row r="919" spans="1:20" hidden="1" x14ac:dyDescent="0.25">
      <c r="A919" s="30">
        <v>50000249</v>
      </c>
      <c r="B919">
        <v>2648526</v>
      </c>
      <c r="C919" t="s">
        <v>171</v>
      </c>
      <c r="D919">
        <v>1144152799</v>
      </c>
      <c r="E919" s="29">
        <v>42194</v>
      </c>
      <c r="F919">
        <v>31752557</v>
      </c>
      <c r="G919" s="30">
        <f>VLOOKUP(I919,[4]numerales!$A:$F,6,0)</f>
        <v>12400000</v>
      </c>
      <c r="H919" s="14">
        <f>VLOOKUP(I919,[4]numerales!$A:$B,2,0)</f>
        <v>270102</v>
      </c>
      <c r="I919" s="26">
        <v>121204</v>
      </c>
      <c r="J919" s="26"/>
      <c r="K919" s="1">
        <v>5000</v>
      </c>
      <c r="L919" s="26"/>
      <c r="Q919"/>
      <c r="R919"/>
      <c r="S919"/>
      <c r="T919"/>
    </row>
    <row r="920" spans="1:20" hidden="1" x14ac:dyDescent="0.25">
      <c r="A920" s="30">
        <v>50000249</v>
      </c>
      <c r="B920">
        <v>18836612</v>
      </c>
      <c r="C920" t="s">
        <v>229</v>
      </c>
      <c r="D920">
        <v>93360716</v>
      </c>
      <c r="E920" s="29">
        <v>42194</v>
      </c>
      <c r="F920">
        <v>31241963</v>
      </c>
      <c r="G920" s="30">
        <f>VLOOKUP(I920,[4]numerales!$A:$F,6,0)</f>
        <v>11500000</v>
      </c>
      <c r="H920" s="14">
        <f>VLOOKUP(I920,[4]numerales!$A:$B,2,0)</f>
        <v>130101</v>
      </c>
      <c r="I920" s="26">
        <v>12102121</v>
      </c>
      <c r="J920" s="26"/>
      <c r="K920" s="1">
        <v>3996.07</v>
      </c>
      <c r="L920" s="26"/>
      <c r="Q920"/>
      <c r="R920"/>
      <c r="S920"/>
      <c r="T920"/>
    </row>
    <row r="921" spans="1:20" hidden="1" x14ac:dyDescent="0.25">
      <c r="A921" s="30">
        <v>50000249</v>
      </c>
      <c r="B921">
        <v>19451881</v>
      </c>
      <c r="C921" t="s">
        <v>154</v>
      </c>
      <c r="D921">
        <v>1110485549</v>
      </c>
      <c r="E921" s="29">
        <v>42194</v>
      </c>
      <c r="F921">
        <v>7047760</v>
      </c>
      <c r="G921" s="30">
        <f>VLOOKUP(I921,[4]numerales!$A:$F,6,0)</f>
        <v>12400000</v>
      </c>
      <c r="H921" s="14">
        <f>VLOOKUP(I921,[4]numerales!$A:$B,2,0)</f>
        <v>270102</v>
      </c>
      <c r="I921" s="26">
        <v>121204</v>
      </c>
      <c r="J921" s="26"/>
      <c r="K921" s="1">
        <v>5000</v>
      </c>
      <c r="L921" s="26"/>
      <c r="Q921"/>
      <c r="R921"/>
      <c r="S921"/>
      <c r="T921"/>
    </row>
    <row r="922" spans="1:20" hidden="1" x14ac:dyDescent="0.25">
      <c r="A922" s="30">
        <v>50000249</v>
      </c>
      <c r="B922">
        <v>25838208</v>
      </c>
      <c r="C922" t="s">
        <v>219</v>
      </c>
      <c r="D922">
        <v>1161917</v>
      </c>
      <c r="E922" s="29">
        <v>42194</v>
      </c>
      <c r="F922">
        <v>31329172</v>
      </c>
      <c r="G922" s="30">
        <f>VLOOKUP(I922,[4]numerales!$A:$F,6,0)</f>
        <v>923272193</v>
      </c>
      <c r="H922" s="14">
        <f>VLOOKUP(I922,[4]numerales!$A:$B,2,0)</f>
        <v>131401</v>
      </c>
      <c r="I922" s="26">
        <v>131401</v>
      </c>
      <c r="J922" s="26"/>
      <c r="K922" s="1">
        <v>3900</v>
      </c>
      <c r="L922" s="26"/>
      <c r="Q922"/>
      <c r="R922"/>
      <c r="S922"/>
      <c r="T922"/>
    </row>
    <row r="923" spans="1:20" hidden="1" x14ac:dyDescent="0.25">
      <c r="A923" s="30">
        <v>50000249</v>
      </c>
      <c r="B923">
        <v>28476966</v>
      </c>
      <c r="C923" t="s">
        <v>157</v>
      </c>
      <c r="D923">
        <v>55238711</v>
      </c>
      <c r="E923" s="29">
        <v>42194</v>
      </c>
      <c r="F923">
        <v>31242500</v>
      </c>
      <c r="G923" s="30">
        <f>VLOOKUP(I923,[4]numerales!$A:$F,6,0)</f>
        <v>923272421</v>
      </c>
      <c r="H923" s="14">
        <f>VLOOKUP(I923,[4]numerales!$A:$B,2,0)</f>
        <v>190101</v>
      </c>
      <c r="I923" s="26">
        <v>190101</v>
      </c>
      <c r="J923" s="26"/>
      <c r="K923" s="1">
        <v>107400</v>
      </c>
      <c r="L923" s="26"/>
      <c r="Q923"/>
      <c r="R923"/>
      <c r="S923"/>
      <c r="T923"/>
    </row>
    <row r="924" spans="1:20" hidden="1" x14ac:dyDescent="0.25">
      <c r="A924" s="30">
        <v>50000249</v>
      </c>
      <c r="B924">
        <v>35592440</v>
      </c>
      <c r="C924" t="s">
        <v>157</v>
      </c>
      <c r="D924">
        <v>8923999991</v>
      </c>
      <c r="E924" s="29">
        <v>42194</v>
      </c>
      <c r="F924">
        <v>5748230</v>
      </c>
      <c r="G924" s="30">
        <f>VLOOKUP(I924,[4]numerales!$A:$F,6,0)</f>
        <v>14100000</v>
      </c>
      <c r="H924" s="14">
        <f>VLOOKUP(I924,[4]numerales!$A:$B,2,0)</f>
        <v>330101</v>
      </c>
      <c r="I924" s="26">
        <v>270919</v>
      </c>
      <c r="J924" s="26"/>
      <c r="K924" s="1">
        <v>6056834.5199999996</v>
      </c>
      <c r="L924" s="26"/>
      <c r="Q924"/>
      <c r="R924"/>
      <c r="S924"/>
      <c r="T924"/>
    </row>
    <row r="925" spans="1:20" hidden="1" x14ac:dyDescent="0.25">
      <c r="A925" s="30">
        <v>50000249</v>
      </c>
      <c r="B925">
        <v>35592442</v>
      </c>
      <c r="C925" t="s">
        <v>157</v>
      </c>
      <c r="D925">
        <v>8923999991</v>
      </c>
      <c r="E925" s="29">
        <v>42194</v>
      </c>
      <c r="F925">
        <v>5748230</v>
      </c>
      <c r="G925" s="30">
        <f>VLOOKUP(I925,[4]numerales!$A:$F,6,0)</f>
        <v>14100000</v>
      </c>
      <c r="H925" s="14">
        <f>VLOOKUP(I925,[4]numerales!$A:$B,2,0)</f>
        <v>330101</v>
      </c>
      <c r="I925" s="26">
        <v>270919</v>
      </c>
      <c r="J925" s="26"/>
      <c r="K925" s="1">
        <v>5834756.9500000002</v>
      </c>
      <c r="L925" s="26"/>
      <c r="Q925"/>
      <c r="R925"/>
      <c r="S925"/>
      <c r="T925"/>
    </row>
    <row r="926" spans="1:20" hidden="1" x14ac:dyDescent="0.25">
      <c r="A926" s="30">
        <v>50000249</v>
      </c>
      <c r="B926">
        <v>38334369</v>
      </c>
      <c r="C926" t="s">
        <v>154</v>
      </c>
      <c r="D926">
        <v>1014213447</v>
      </c>
      <c r="E926" s="29">
        <v>42194</v>
      </c>
      <c r="F926">
        <v>32137079</v>
      </c>
      <c r="G926" s="30">
        <f>VLOOKUP(I926,[4]numerales!$A:$F,6,0)</f>
        <v>12400000</v>
      </c>
      <c r="H926" s="14">
        <f>VLOOKUP(I926,[4]numerales!$A:$B,2,0)</f>
        <v>270102</v>
      </c>
      <c r="I926" s="26">
        <v>121204</v>
      </c>
      <c r="J926" s="26"/>
      <c r="K926" s="1">
        <v>5000</v>
      </c>
      <c r="L926" s="26"/>
      <c r="Q926"/>
      <c r="R926"/>
      <c r="S926"/>
      <c r="T926"/>
    </row>
    <row r="927" spans="1:20" hidden="1" x14ac:dyDescent="0.25">
      <c r="A927" s="30">
        <v>50000249</v>
      </c>
      <c r="B927">
        <v>39415737</v>
      </c>
      <c r="C927" t="s">
        <v>154</v>
      </c>
      <c r="D927">
        <v>52697479</v>
      </c>
      <c r="E927" s="29">
        <v>42194</v>
      </c>
      <c r="F927">
        <v>31687809</v>
      </c>
      <c r="G927" s="30">
        <f>VLOOKUP(I927,[4]numerales!$A:$F,6,0)</f>
        <v>923272421</v>
      </c>
      <c r="H927" s="14">
        <f>VLOOKUP(I927,[4]numerales!$A:$B,2,0)</f>
        <v>190101</v>
      </c>
      <c r="I927" s="26">
        <v>190101</v>
      </c>
      <c r="J927" s="26"/>
      <c r="K927" s="1">
        <v>107400</v>
      </c>
      <c r="L927" s="26"/>
      <c r="Q927"/>
      <c r="R927"/>
      <c r="S927"/>
      <c r="T927"/>
    </row>
    <row r="928" spans="1:20" hidden="1" x14ac:dyDescent="0.25">
      <c r="A928" s="30">
        <v>50000249</v>
      </c>
      <c r="B928">
        <v>41086833</v>
      </c>
      <c r="C928" t="s">
        <v>154</v>
      </c>
      <c r="D928">
        <v>1053330169</v>
      </c>
      <c r="E928" s="29">
        <v>42194</v>
      </c>
      <c r="F928">
        <v>31121566</v>
      </c>
      <c r="G928" s="30">
        <f>VLOOKUP(I928,[4]numerales!$A:$F,6,0)</f>
        <v>923272421</v>
      </c>
      <c r="H928" s="14">
        <f>VLOOKUP(I928,[4]numerales!$A:$B,2,0)</f>
        <v>190101</v>
      </c>
      <c r="I928" s="26">
        <v>190101</v>
      </c>
      <c r="J928" s="26"/>
      <c r="K928" s="1">
        <v>107400</v>
      </c>
      <c r="L928" s="26"/>
      <c r="Q928"/>
      <c r="R928"/>
      <c r="S928"/>
      <c r="T928"/>
    </row>
    <row r="929" spans="1:20" hidden="1" x14ac:dyDescent="0.25">
      <c r="A929" s="30">
        <v>50000249</v>
      </c>
      <c r="B929">
        <v>41086834</v>
      </c>
      <c r="C929" t="s">
        <v>154</v>
      </c>
      <c r="D929">
        <v>1032393662</v>
      </c>
      <c r="E929" s="29">
        <v>42194</v>
      </c>
      <c r="F929">
        <v>32090019</v>
      </c>
      <c r="G929" s="30">
        <f>VLOOKUP(I929,[4]numerales!$A:$F,6,0)</f>
        <v>923272421</v>
      </c>
      <c r="H929" s="14">
        <f>VLOOKUP(I929,[4]numerales!$A:$B,2,0)</f>
        <v>190101</v>
      </c>
      <c r="I929" s="26">
        <v>190101</v>
      </c>
      <c r="J929" s="26"/>
      <c r="K929" s="1">
        <v>107400</v>
      </c>
      <c r="L929" s="26"/>
      <c r="Q929"/>
      <c r="R929"/>
      <c r="S929"/>
      <c r="T929"/>
    </row>
    <row r="930" spans="1:20" hidden="1" x14ac:dyDescent="0.25">
      <c r="A930" s="30">
        <v>50000249</v>
      </c>
      <c r="B930">
        <v>41086901</v>
      </c>
      <c r="C930" t="s">
        <v>154</v>
      </c>
      <c r="D930">
        <v>1020755458</v>
      </c>
      <c r="E930" s="29">
        <v>42194</v>
      </c>
      <c r="F930">
        <v>31237927</v>
      </c>
      <c r="G930" s="30">
        <f>VLOOKUP(I930,[4]numerales!$A:$F,6,0)</f>
        <v>923272421</v>
      </c>
      <c r="H930" s="14">
        <f>VLOOKUP(I930,[4]numerales!$A:$B,2,0)</f>
        <v>190101</v>
      </c>
      <c r="I930" s="26">
        <v>190101</v>
      </c>
      <c r="J930" s="26"/>
      <c r="K930" s="1">
        <v>107400</v>
      </c>
      <c r="L930" s="26"/>
      <c r="Q930"/>
      <c r="R930"/>
      <c r="S930"/>
      <c r="T930"/>
    </row>
    <row r="931" spans="1:20" hidden="1" x14ac:dyDescent="0.25">
      <c r="A931" s="30">
        <v>50000249</v>
      </c>
      <c r="B931">
        <v>41776627</v>
      </c>
      <c r="C931" t="s">
        <v>154</v>
      </c>
      <c r="D931">
        <v>1053339645</v>
      </c>
      <c r="E931" s="29">
        <v>42194</v>
      </c>
      <c r="F931">
        <v>4653599</v>
      </c>
      <c r="G931" s="30">
        <f>VLOOKUP(I931,[4]numerales!$A:$F,6,0)</f>
        <v>12400000</v>
      </c>
      <c r="H931" s="14">
        <f>VLOOKUP(I931,[4]numerales!$A:$B,2,0)</f>
        <v>270102</v>
      </c>
      <c r="I931" s="26">
        <v>121204</v>
      </c>
      <c r="J931" s="26"/>
      <c r="K931" s="1">
        <v>5000</v>
      </c>
      <c r="L931" s="26"/>
      <c r="Q931"/>
      <c r="R931"/>
      <c r="S931"/>
      <c r="T931"/>
    </row>
    <row r="932" spans="1:20" hidden="1" x14ac:dyDescent="0.25">
      <c r="A932" s="30">
        <v>50000249</v>
      </c>
      <c r="B932">
        <v>41776659</v>
      </c>
      <c r="C932" t="s">
        <v>154</v>
      </c>
      <c r="D932">
        <v>1016067062</v>
      </c>
      <c r="E932" s="29">
        <v>42194</v>
      </c>
      <c r="F932">
        <v>4214772</v>
      </c>
      <c r="G932" s="30">
        <f>VLOOKUP(I932,[4]numerales!$A:$F,6,0)</f>
        <v>12200000</v>
      </c>
      <c r="H932" s="14">
        <f>VLOOKUP(I932,[4]numerales!$A:$B,2,0)</f>
        <v>250101</v>
      </c>
      <c r="I932" s="26">
        <v>121225</v>
      </c>
      <c r="J932" s="26"/>
      <c r="K932" s="1">
        <v>24700</v>
      </c>
      <c r="L932" s="26"/>
      <c r="Q932"/>
      <c r="R932"/>
      <c r="S932"/>
      <c r="T932"/>
    </row>
    <row r="933" spans="1:20" hidden="1" x14ac:dyDescent="0.25">
      <c r="A933" s="30">
        <v>50000249</v>
      </c>
      <c r="B933">
        <v>41776661</v>
      </c>
      <c r="C933" t="s">
        <v>154</v>
      </c>
      <c r="D933">
        <v>1127384471</v>
      </c>
      <c r="E933" s="29">
        <v>42194</v>
      </c>
      <c r="F933">
        <v>31657625</v>
      </c>
      <c r="G933" s="30">
        <f>VLOOKUP(I933,[4]numerales!$A:$F,6,0)</f>
        <v>12400000</v>
      </c>
      <c r="H933" s="14">
        <f>VLOOKUP(I933,[4]numerales!$A:$B,2,0)</f>
        <v>270102</v>
      </c>
      <c r="I933" s="26">
        <v>121204</v>
      </c>
      <c r="J933" s="26"/>
      <c r="K933" s="1">
        <v>5000</v>
      </c>
      <c r="L933" s="26"/>
      <c r="Q933"/>
      <c r="R933"/>
      <c r="S933"/>
      <c r="T933"/>
    </row>
    <row r="934" spans="1:20" hidden="1" x14ac:dyDescent="0.25">
      <c r="A934" s="30">
        <v>50000249</v>
      </c>
      <c r="B934">
        <v>41776721</v>
      </c>
      <c r="C934" t="s">
        <v>154</v>
      </c>
      <c r="D934">
        <v>1032442444</v>
      </c>
      <c r="E934" s="29">
        <v>42194</v>
      </c>
      <c r="F934">
        <v>31061983</v>
      </c>
      <c r="G934" s="30">
        <f>VLOOKUP(I934,[4]numerales!$A:$F,6,0)</f>
        <v>12400000</v>
      </c>
      <c r="H934" s="14">
        <f>VLOOKUP(I934,[4]numerales!$A:$B,2,0)</f>
        <v>270102</v>
      </c>
      <c r="I934" s="26">
        <v>121204</v>
      </c>
      <c r="J934" s="26"/>
      <c r="K934" s="1">
        <v>5000</v>
      </c>
      <c r="L934" s="26"/>
      <c r="Q934"/>
      <c r="R934"/>
      <c r="S934"/>
      <c r="T934"/>
    </row>
    <row r="935" spans="1:20" hidden="1" x14ac:dyDescent="0.25">
      <c r="A935" s="30">
        <v>50000249</v>
      </c>
      <c r="B935">
        <v>41790358</v>
      </c>
      <c r="C935" t="s">
        <v>154</v>
      </c>
      <c r="D935">
        <v>8650005</v>
      </c>
      <c r="E935" s="29">
        <v>42194</v>
      </c>
      <c r="F935">
        <v>30061325</v>
      </c>
      <c r="G935" s="30">
        <f>VLOOKUP(I935,[4]numerales!$A:$F,6,0)</f>
        <v>923272421</v>
      </c>
      <c r="H935" s="14">
        <f>VLOOKUP(I935,[4]numerales!$A:$B,2,0)</f>
        <v>190101</v>
      </c>
      <c r="I935" s="26">
        <v>190101</v>
      </c>
      <c r="J935" s="26"/>
      <c r="K935" s="1">
        <v>107400</v>
      </c>
      <c r="L935" s="26"/>
      <c r="Q935"/>
      <c r="R935"/>
      <c r="S935"/>
      <c r="T935"/>
    </row>
    <row r="936" spans="1:20" hidden="1" x14ac:dyDescent="0.25">
      <c r="A936" s="30">
        <v>50000249</v>
      </c>
      <c r="B936">
        <v>42706319</v>
      </c>
      <c r="C936" t="s">
        <v>154</v>
      </c>
      <c r="D936">
        <v>121280</v>
      </c>
      <c r="E936" s="29">
        <v>42194</v>
      </c>
      <c r="F936">
        <v>31685293</v>
      </c>
      <c r="G936" s="30">
        <f>VLOOKUP(I936,[4]numerales!$A:$F,6,0)</f>
        <v>96400000</v>
      </c>
      <c r="H936" s="14">
        <f>VLOOKUP(I936,[4]numerales!$A:$B,2,0)</f>
        <v>370101</v>
      </c>
      <c r="I936" s="26">
        <v>121280</v>
      </c>
      <c r="J936" s="26"/>
      <c r="K936" s="1">
        <v>5400</v>
      </c>
      <c r="L936" s="26"/>
      <c r="Q936"/>
      <c r="R936"/>
      <c r="S936"/>
      <c r="T936"/>
    </row>
    <row r="937" spans="1:20" hidden="1" x14ac:dyDescent="0.25">
      <c r="A937" s="30">
        <v>50000249</v>
      </c>
      <c r="B937">
        <v>42706320</v>
      </c>
      <c r="C937" t="s">
        <v>154</v>
      </c>
      <c r="D937">
        <v>1061750050</v>
      </c>
      <c r="E937" s="29">
        <v>42194</v>
      </c>
      <c r="F937">
        <v>30073626</v>
      </c>
      <c r="G937" s="30">
        <f>VLOOKUP(I937,[4]numerales!$A:$F,6,0)</f>
        <v>12400000</v>
      </c>
      <c r="H937" s="14">
        <f>VLOOKUP(I937,[4]numerales!$A:$B,2,0)</f>
        <v>270102</v>
      </c>
      <c r="I937" s="26">
        <v>121204</v>
      </c>
      <c r="J937" s="26"/>
      <c r="K937" s="1">
        <v>5000</v>
      </c>
      <c r="L937" s="26"/>
      <c r="Q937"/>
      <c r="R937"/>
      <c r="S937"/>
      <c r="T937"/>
    </row>
    <row r="938" spans="1:20" hidden="1" x14ac:dyDescent="0.25">
      <c r="A938" s="30">
        <v>50000249</v>
      </c>
      <c r="B938">
        <v>42708259</v>
      </c>
      <c r="C938" t="s">
        <v>154</v>
      </c>
      <c r="D938">
        <v>8300235811</v>
      </c>
      <c r="E938" s="29">
        <v>42194</v>
      </c>
      <c r="F938">
        <v>4029460</v>
      </c>
      <c r="G938" s="30">
        <f>VLOOKUP(I938,[4]numerales!$A:$F,6,0)</f>
        <v>96400000</v>
      </c>
      <c r="H938" s="14">
        <f>VLOOKUP(I938,[4]numerales!$A:$B,2,0)</f>
        <v>370101</v>
      </c>
      <c r="I938" s="26">
        <v>121280</v>
      </c>
      <c r="J938" s="26"/>
      <c r="K938" s="1">
        <v>5400</v>
      </c>
      <c r="L938" s="26"/>
      <c r="Q938"/>
      <c r="R938"/>
      <c r="S938"/>
      <c r="T938"/>
    </row>
    <row r="939" spans="1:20" hidden="1" x14ac:dyDescent="0.25">
      <c r="A939" s="30">
        <v>50000249</v>
      </c>
      <c r="B939">
        <v>42708260</v>
      </c>
      <c r="C939" t="s">
        <v>154</v>
      </c>
      <c r="D939">
        <v>1020722231</v>
      </c>
      <c r="E939" s="29">
        <v>42194</v>
      </c>
      <c r="F939">
        <v>6540888</v>
      </c>
      <c r="G939" s="30">
        <f>VLOOKUP(I939,[4]numerales!$A:$F,6,0)</f>
        <v>12400000</v>
      </c>
      <c r="H939" s="14">
        <f>VLOOKUP(I939,[4]numerales!$A:$B,2,0)</f>
        <v>270102</v>
      </c>
      <c r="I939" s="26">
        <v>270102</v>
      </c>
      <c r="J939" s="26"/>
      <c r="K939" s="1">
        <v>900</v>
      </c>
      <c r="L939" s="26"/>
      <c r="Q939"/>
      <c r="R939"/>
      <c r="S939"/>
      <c r="T939"/>
    </row>
    <row r="940" spans="1:20" hidden="1" x14ac:dyDescent="0.25">
      <c r="A940" s="30">
        <v>50000249</v>
      </c>
      <c r="B940">
        <v>42708264</v>
      </c>
      <c r="C940" t="s">
        <v>154</v>
      </c>
      <c r="D940">
        <v>1119213677</v>
      </c>
      <c r="E940" s="29">
        <v>42194</v>
      </c>
      <c r="F940">
        <v>0</v>
      </c>
      <c r="G940" s="30">
        <f>VLOOKUP(I940,[4]numerales!$A:$F,6,0)</f>
        <v>12400000</v>
      </c>
      <c r="H940" s="14">
        <f>VLOOKUP(I940,[4]numerales!$A:$B,2,0)</f>
        <v>270102</v>
      </c>
      <c r="I940" s="26">
        <v>121204</v>
      </c>
      <c r="J940" s="26"/>
      <c r="K940" s="1">
        <v>5000</v>
      </c>
      <c r="L940" s="26"/>
      <c r="Q940"/>
      <c r="R940"/>
      <c r="S940"/>
      <c r="T940"/>
    </row>
    <row r="941" spans="1:20" hidden="1" x14ac:dyDescent="0.25">
      <c r="A941" s="30">
        <v>50000249</v>
      </c>
      <c r="B941">
        <v>43906064</v>
      </c>
      <c r="C941" t="s">
        <v>154</v>
      </c>
      <c r="D941">
        <v>79125451</v>
      </c>
      <c r="E941" s="29">
        <v>42194</v>
      </c>
      <c r="F941">
        <v>5405205</v>
      </c>
      <c r="G941" s="30">
        <f>VLOOKUP(I941,[4]numerales!$A:$F,6,0)</f>
        <v>12400000</v>
      </c>
      <c r="H941" s="14">
        <f>VLOOKUP(I941,[4]numerales!$A:$B,2,0)</f>
        <v>270102</v>
      </c>
      <c r="I941" s="26">
        <v>121204</v>
      </c>
      <c r="J941" s="26"/>
      <c r="K941" s="1">
        <v>5000</v>
      </c>
      <c r="L941" s="26"/>
      <c r="Q941"/>
      <c r="R941"/>
      <c r="S941"/>
      <c r="T941"/>
    </row>
    <row r="942" spans="1:20" hidden="1" x14ac:dyDescent="0.25">
      <c r="A942" s="30">
        <v>50000249</v>
      </c>
      <c r="B942">
        <v>43906069</v>
      </c>
      <c r="C942" t="s">
        <v>154</v>
      </c>
      <c r="D942">
        <v>8681099</v>
      </c>
      <c r="E942" s="29">
        <v>42194</v>
      </c>
      <c r="F942">
        <v>31026988</v>
      </c>
      <c r="G942" s="30">
        <f>VLOOKUP(I942,[4]numerales!$A:$F,6,0)</f>
        <v>96400000</v>
      </c>
      <c r="H942" s="14">
        <f>VLOOKUP(I942,[4]numerales!$A:$B,2,0)</f>
        <v>370101</v>
      </c>
      <c r="I942" s="26">
        <v>121280</v>
      </c>
      <c r="J942" s="26"/>
      <c r="K942" s="1">
        <v>5400</v>
      </c>
      <c r="L942" s="26"/>
      <c r="Q942"/>
      <c r="R942"/>
      <c r="S942"/>
      <c r="T942"/>
    </row>
    <row r="943" spans="1:20" hidden="1" x14ac:dyDescent="0.25">
      <c r="A943" s="30">
        <v>50000249</v>
      </c>
      <c r="B943">
        <v>44748486</v>
      </c>
      <c r="C943" t="s">
        <v>154</v>
      </c>
      <c r="D943">
        <v>11275910</v>
      </c>
      <c r="E943" s="29">
        <v>42194</v>
      </c>
      <c r="F943">
        <v>6961668</v>
      </c>
      <c r="G943" s="30">
        <f>VLOOKUP(I943,[4]numerales!$A:$F,6,0)</f>
        <v>12400000</v>
      </c>
      <c r="H943" s="14">
        <f>VLOOKUP(I943,[4]numerales!$A:$B,2,0)</f>
        <v>270102</v>
      </c>
      <c r="I943" s="26">
        <v>121204</v>
      </c>
      <c r="J943" s="26"/>
      <c r="K943" s="1">
        <v>5000</v>
      </c>
      <c r="L943" s="26"/>
      <c r="Q943"/>
      <c r="R943"/>
      <c r="S943"/>
      <c r="T943"/>
    </row>
    <row r="944" spans="1:20" hidden="1" x14ac:dyDescent="0.25">
      <c r="A944" s="30">
        <v>50000249</v>
      </c>
      <c r="B944">
        <v>45196494</v>
      </c>
      <c r="C944" t="s">
        <v>154</v>
      </c>
      <c r="D944">
        <v>1048321375</v>
      </c>
      <c r="E944" s="29">
        <v>42194</v>
      </c>
      <c r="F944">
        <v>32132590</v>
      </c>
      <c r="G944" s="30">
        <f>VLOOKUP(I944,[4]numerales!$A:$F,6,0)</f>
        <v>923272421</v>
      </c>
      <c r="H944" s="14">
        <f>VLOOKUP(I944,[4]numerales!$A:$B,2,0)</f>
        <v>190101</v>
      </c>
      <c r="I944" s="26">
        <v>190101</v>
      </c>
      <c r="J944" s="26"/>
      <c r="K944" s="1">
        <v>107400</v>
      </c>
      <c r="L944" s="26"/>
      <c r="Q944"/>
      <c r="R944"/>
      <c r="S944"/>
      <c r="T944"/>
    </row>
    <row r="945" spans="1:20" hidden="1" x14ac:dyDescent="0.25">
      <c r="A945" s="30">
        <v>50000249</v>
      </c>
      <c r="B945">
        <v>45197724</v>
      </c>
      <c r="C945" t="s">
        <v>154</v>
      </c>
      <c r="D945">
        <v>2944046</v>
      </c>
      <c r="E945" s="29">
        <v>42194</v>
      </c>
      <c r="F945">
        <v>2854305</v>
      </c>
      <c r="G945" s="30">
        <f>VLOOKUP(I945,[4]numerales!$A:$F,6,0)</f>
        <v>923272193</v>
      </c>
      <c r="H945" s="14">
        <f>VLOOKUP(I945,[4]numerales!$A:$B,2,0)</f>
        <v>131401</v>
      </c>
      <c r="I945" s="26">
        <v>131401</v>
      </c>
      <c r="J945" s="26"/>
      <c r="K945" s="1">
        <v>2800</v>
      </c>
      <c r="L945" s="26"/>
      <c r="Q945"/>
      <c r="R945"/>
      <c r="S945"/>
      <c r="T945"/>
    </row>
    <row r="946" spans="1:20" hidden="1" x14ac:dyDescent="0.25">
      <c r="A946" s="30">
        <v>50000249</v>
      </c>
      <c r="B946">
        <v>45352960</v>
      </c>
      <c r="C946" t="s">
        <v>206</v>
      </c>
      <c r="D946">
        <v>1026260023</v>
      </c>
      <c r="E946" s="29">
        <v>42194</v>
      </c>
      <c r="F946">
        <v>31929232</v>
      </c>
      <c r="G946" s="30">
        <f>VLOOKUP(I946,[4]numerales!$A:$F,6,0)</f>
        <v>923272421</v>
      </c>
      <c r="H946" s="14">
        <f>VLOOKUP(I946,[4]numerales!$A:$B,2,0)</f>
        <v>190101</v>
      </c>
      <c r="I946" s="26">
        <v>190101</v>
      </c>
      <c r="J946" s="26"/>
      <c r="K946" s="1">
        <v>107400</v>
      </c>
      <c r="L946" s="26"/>
      <c r="Q946"/>
      <c r="R946"/>
      <c r="S946"/>
      <c r="T946"/>
    </row>
    <row r="947" spans="1:20" hidden="1" x14ac:dyDescent="0.25">
      <c r="A947" s="52">
        <v>50000249</v>
      </c>
      <c r="B947" s="15">
        <v>150000555</v>
      </c>
      <c r="C947" s="15"/>
      <c r="D947" s="15"/>
      <c r="E947" s="55">
        <v>42194</v>
      </c>
      <c r="F947" s="15"/>
      <c r="G947" s="52"/>
      <c r="H947" s="27"/>
      <c r="I947" s="53"/>
      <c r="J947" s="53"/>
      <c r="K947" s="1">
        <v>1135635</v>
      </c>
      <c r="L947" s="26"/>
      <c r="Q947"/>
      <c r="R947"/>
      <c r="S947"/>
      <c r="T947"/>
    </row>
    <row r="948" spans="1:20" hidden="1" x14ac:dyDescent="0.25">
      <c r="A948" s="30">
        <v>50000249</v>
      </c>
      <c r="B948">
        <v>45674985</v>
      </c>
      <c r="C948" t="s">
        <v>163</v>
      </c>
      <c r="D948">
        <v>15518824</v>
      </c>
      <c r="E948" s="29">
        <v>42194</v>
      </c>
      <c r="F948">
        <v>2110017</v>
      </c>
      <c r="G948" s="30">
        <f>VLOOKUP(I948,[4]numerales!$A:$F,6,0)</f>
        <v>923272421</v>
      </c>
      <c r="H948" s="14">
        <f>VLOOKUP(I948,[4]numerales!$A:$B,2,0)</f>
        <v>190101</v>
      </c>
      <c r="I948" s="26">
        <v>190101</v>
      </c>
      <c r="J948" s="26"/>
      <c r="K948" s="1">
        <v>107400</v>
      </c>
      <c r="L948" s="26"/>
      <c r="Q948"/>
      <c r="R948"/>
      <c r="S948"/>
      <c r="T948"/>
    </row>
    <row r="949" spans="1:20" hidden="1" x14ac:dyDescent="0.25">
      <c r="A949" s="30">
        <v>50000249</v>
      </c>
      <c r="B949">
        <v>45918870</v>
      </c>
      <c r="C949" t="s">
        <v>154</v>
      </c>
      <c r="D949">
        <v>1019018369</v>
      </c>
      <c r="E949" s="29">
        <v>42194</v>
      </c>
      <c r="F949">
        <v>31924514</v>
      </c>
      <c r="G949" s="30">
        <f>VLOOKUP(I949,[4]numerales!$A:$F,6,0)</f>
        <v>923272421</v>
      </c>
      <c r="H949" s="14">
        <f>VLOOKUP(I949,[4]numerales!$A:$B,2,0)</f>
        <v>190101</v>
      </c>
      <c r="I949" s="26">
        <v>190101</v>
      </c>
      <c r="J949" s="26"/>
      <c r="K949" s="1">
        <v>107400</v>
      </c>
      <c r="L949" s="26"/>
      <c r="Q949"/>
      <c r="R949"/>
      <c r="S949"/>
      <c r="T949"/>
    </row>
    <row r="950" spans="1:20" hidden="1" x14ac:dyDescent="0.25">
      <c r="A950" s="30">
        <v>50000249</v>
      </c>
      <c r="B950">
        <v>46376038</v>
      </c>
      <c r="C950" t="s">
        <v>168</v>
      </c>
      <c r="D950">
        <v>68297371</v>
      </c>
      <c r="E950" s="29">
        <v>42194</v>
      </c>
      <c r="F950">
        <v>31858890</v>
      </c>
      <c r="G950" s="30">
        <f>VLOOKUP(I950,[4]numerales!$A:$F,6,0)</f>
        <v>12400000</v>
      </c>
      <c r="H950" s="14">
        <f>VLOOKUP(I950,[4]numerales!$A:$B,2,0)</f>
        <v>270102</v>
      </c>
      <c r="I950" s="26">
        <v>121204</v>
      </c>
      <c r="J950" s="26"/>
      <c r="K950" s="1">
        <v>5000</v>
      </c>
      <c r="L950" s="26"/>
      <c r="Q950"/>
      <c r="R950"/>
      <c r="S950"/>
      <c r="T950"/>
    </row>
    <row r="951" spans="1:20" hidden="1" x14ac:dyDescent="0.25">
      <c r="A951" s="30">
        <v>50000249</v>
      </c>
      <c r="B951">
        <v>46376216</v>
      </c>
      <c r="C951" t="s">
        <v>168</v>
      </c>
      <c r="D951">
        <v>1091670067</v>
      </c>
      <c r="E951" s="29">
        <v>42194</v>
      </c>
      <c r="F951">
        <v>30135816</v>
      </c>
      <c r="G951" s="30">
        <f>VLOOKUP(I951,[4]numerales!$A:$F,6,0)</f>
        <v>12400000</v>
      </c>
      <c r="H951" s="14">
        <f>VLOOKUP(I951,[4]numerales!$A:$B,2,0)</f>
        <v>270102</v>
      </c>
      <c r="I951" s="26">
        <v>121204</v>
      </c>
      <c r="J951" s="26"/>
      <c r="K951" s="1">
        <v>5000</v>
      </c>
      <c r="L951" s="26"/>
      <c r="Q951"/>
      <c r="R951"/>
      <c r="S951"/>
      <c r="T951"/>
    </row>
    <row r="952" spans="1:20" hidden="1" x14ac:dyDescent="0.25">
      <c r="A952" s="30">
        <v>50000249</v>
      </c>
      <c r="B952">
        <v>46377244</v>
      </c>
      <c r="C952" t="s">
        <v>168</v>
      </c>
      <c r="D952">
        <v>60264991</v>
      </c>
      <c r="E952" s="29">
        <v>42194</v>
      </c>
      <c r="F952">
        <v>31189213</v>
      </c>
      <c r="G952" s="30">
        <f>VLOOKUP(I952,[4]numerales!$A:$F,6,0)</f>
        <v>12400000</v>
      </c>
      <c r="H952" s="14">
        <f>VLOOKUP(I952,[4]numerales!$A:$B,2,0)</f>
        <v>270102</v>
      </c>
      <c r="I952" s="26">
        <v>121204</v>
      </c>
      <c r="J952" s="26"/>
      <c r="K952" s="1">
        <v>5000</v>
      </c>
      <c r="L952" s="26"/>
      <c r="Q952"/>
      <c r="R952"/>
      <c r="S952"/>
      <c r="T952"/>
    </row>
    <row r="953" spans="1:20" hidden="1" x14ac:dyDescent="0.25">
      <c r="A953" s="30">
        <v>50000249</v>
      </c>
      <c r="B953">
        <v>76285289</v>
      </c>
      <c r="C953" t="s">
        <v>186</v>
      </c>
      <c r="D953">
        <v>1118805113</v>
      </c>
      <c r="E953" s="29">
        <v>42194</v>
      </c>
      <c r="F953">
        <v>30456156</v>
      </c>
      <c r="G953" s="30">
        <f>VLOOKUP(I953,[4]numerales!$A:$F,6,0)</f>
        <v>12400000</v>
      </c>
      <c r="H953" s="14">
        <f>VLOOKUP(I953,[4]numerales!$A:$B,2,0)</f>
        <v>270102</v>
      </c>
      <c r="I953" s="26">
        <v>121204</v>
      </c>
      <c r="J953" s="26"/>
      <c r="K953" s="1">
        <v>5000</v>
      </c>
      <c r="L953" s="26"/>
      <c r="Q953"/>
      <c r="R953"/>
      <c r="S953"/>
      <c r="T953"/>
    </row>
    <row r="954" spans="1:20" hidden="1" x14ac:dyDescent="0.25">
      <c r="A954" s="30">
        <v>50000249</v>
      </c>
      <c r="B954">
        <v>880018</v>
      </c>
      <c r="C954" t="s">
        <v>173</v>
      </c>
      <c r="D954">
        <v>1049621368</v>
      </c>
      <c r="E954" s="29">
        <v>42195</v>
      </c>
      <c r="F954">
        <v>32030608</v>
      </c>
      <c r="G954" s="30">
        <f>VLOOKUP(I954,[4]numerales!$A:$F,6,0)</f>
        <v>923272421</v>
      </c>
      <c r="H954" s="14">
        <f>VLOOKUP(I954,[4]numerales!$A:$B,2,0)</f>
        <v>190101</v>
      </c>
      <c r="I954" s="26">
        <v>190101</v>
      </c>
      <c r="J954" s="26"/>
      <c r="K954" s="1">
        <v>107400</v>
      </c>
      <c r="L954" s="26"/>
      <c r="Q954"/>
      <c r="R954"/>
      <c r="S954"/>
      <c r="T954"/>
    </row>
    <row r="955" spans="1:20" hidden="1" x14ac:dyDescent="0.25">
      <c r="A955" s="30">
        <v>50000249</v>
      </c>
      <c r="B955">
        <v>914275</v>
      </c>
      <c r="C955" t="s">
        <v>154</v>
      </c>
      <c r="D955">
        <v>1052395659</v>
      </c>
      <c r="E955" s="29">
        <v>42195</v>
      </c>
      <c r="F955">
        <v>31330728</v>
      </c>
      <c r="G955" s="30">
        <f>VLOOKUP(I955,[4]numerales!$A:$F,6,0)</f>
        <v>12400000</v>
      </c>
      <c r="H955" s="14">
        <f>VLOOKUP(I955,[4]numerales!$A:$B,2,0)</f>
        <v>270102</v>
      </c>
      <c r="I955" s="26">
        <v>121204</v>
      </c>
      <c r="J955" s="26"/>
      <c r="K955" s="1">
        <v>5000</v>
      </c>
      <c r="L955" s="26"/>
      <c r="Q955"/>
      <c r="R955"/>
      <c r="S955"/>
      <c r="T955"/>
    </row>
    <row r="956" spans="1:20" hidden="1" x14ac:dyDescent="0.25">
      <c r="A956" s="30">
        <v>50000249</v>
      </c>
      <c r="B956">
        <v>914278</v>
      </c>
      <c r="C956" t="s">
        <v>154</v>
      </c>
      <c r="D956">
        <v>1053607685</v>
      </c>
      <c r="E956" s="29">
        <v>42195</v>
      </c>
      <c r="F956">
        <v>31437858</v>
      </c>
      <c r="G956" s="30">
        <f>VLOOKUP(I956,[4]numerales!$A:$F,6,0)</f>
        <v>12400000</v>
      </c>
      <c r="H956" s="14">
        <f>VLOOKUP(I956,[4]numerales!$A:$B,2,0)</f>
        <v>270102</v>
      </c>
      <c r="I956" s="26">
        <v>121204</v>
      </c>
      <c r="J956" s="26"/>
      <c r="K956" s="1">
        <v>5000</v>
      </c>
      <c r="L956" s="26"/>
      <c r="Q956"/>
      <c r="R956"/>
      <c r="S956"/>
      <c r="T956"/>
    </row>
    <row r="957" spans="1:20" hidden="1" x14ac:dyDescent="0.25">
      <c r="A957" s="30">
        <v>50000249</v>
      </c>
      <c r="B957">
        <v>914362</v>
      </c>
      <c r="C957" t="s">
        <v>154</v>
      </c>
      <c r="D957">
        <v>19079037</v>
      </c>
      <c r="E957" s="29">
        <v>42195</v>
      </c>
      <c r="F957">
        <v>2957326</v>
      </c>
      <c r="G957" s="30">
        <f>VLOOKUP(I957,[4]numerales!$A:$F,6,0)</f>
        <v>96400000</v>
      </c>
      <c r="H957" s="14">
        <f>VLOOKUP(I957,[4]numerales!$A:$B,2,0)</f>
        <v>370101</v>
      </c>
      <c r="I957" s="26">
        <v>121280</v>
      </c>
      <c r="J957" s="26"/>
      <c r="K957" s="1">
        <v>16200</v>
      </c>
      <c r="L957" s="26"/>
      <c r="Q957"/>
      <c r="R957"/>
      <c r="S957"/>
      <c r="T957"/>
    </row>
    <row r="958" spans="1:20" hidden="1" x14ac:dyDescent="0.25">
      <c r="A958" s="30">
        <v>50000249</v>
      </c>
      <c r="B958">
        <v>914363</v>
      </c>
      <c r="C958" t="s">
        <v>154</v>
      </c>
      <c r="D958">
        <v>39739785</v>
      </c>
      <c r="E958" s="29">
        <v>42195</v>
      </c>
      <c r="F958">
        <v>30048664</v>
      </c>
      <c r="G958" s="30">
        <f>VLOOKUP(I958,[4]numerales!$A:$F,6,0)</f>
        <v>12400000</v>
      </c>
      <c r="H958" s="14">
        <f>VLOOKUP(I958,[4]numerales!$A:$B,2,0)</f>
        <v>270102</v>
      </c>
      <c r="I958" s="26">
        <v>121204</v>
      </c>
      <c r="J958" s="26"/>
      <c r="K958" s="1">
        <v>5000</v>
      </c>
      <c r="L958" s="26"/>
      <c r="Q958"/>
      <c r="R958"/>
      <c r="S958"/>
      <c r="T958"/>
    </row>
    <row r="959" spans="1:20" hidden="1" x14ac:dyDescent="0.25">
      <c r="A959" s="30">
        <v>50000249</v>
      </c>
      <c r="B959">
        <v>914366</v>
      </c>
      <c r="C959" t="s">
        <v>154</v>
      </c>
      <c r="D959">
        <v>8417019273</v>
      </c>
      <c r="E959" s="29">
        <v>42195</v>
      </c>
      <c r="F959">
        <v>3542581</v>
      </c>
      <c r="G959" s="30">
        <f>VLOOKUP(I959,[4]numerales!$A:$F,6,0)</f>
        <v>96400000</v>
      </c>
      <c r="H959" s="14">
        <f>VLOOKUP(I959,[4]numerales!$A:$B,2,0)</f>
        <v>370101</v>
      </c>
      <c r="I959" s="26">
        <v>121280</v>
      </c>
      <c r="J959" s="26"/>
      <c r="K959" s="1">
        <v>5400</v>
      </c>
      <c r="L959" s="26"/>
      <c r="Q959"/>
      <c r="R959"/>
      <c r="S959"/>
      <c r="T959"/>
    </row>
    <row r="960" spans="1:20" hidden="1" x14ac:dyDescent="0.25">
      <c r="A960" s="30">
        <v>50000249</v>
      </c>
      <c r="B960">
        <v>914370</v>
      </c>
      <c r="C960" t="s">
        <v>154</v>
      </c>
      <c r="D960">
        <v>19432524</v>
      </c>
      <c r="E960" s="29">
        <v>42195</v>
      </c>
      <c r="F960">
        <v>31085057</v>
      </c>
      <c r="G960" s="30">
        <f>VLOOKUP(I960,[4]numerales!$A:$F,6,0)</f>
        <v>12400000</v>
      </c>
      <c r="H960" s="14">
        <f>VLOOKUP(I960,[4]numerales!$A:$B,2,0)</f>
        <v>270102</v>
      </c>
      <c r="I960" s="26">
        <v>121204</v>
      </c>
      <c r="J960" s="26"/>
      <c r="K960" s="1">
        <v>5000</v>
      </c>
      <c r="L960" s="26"/>
      <c r="Q960"/>
      <c r="R960"/>
      <c r="S960"/>
      <c r="T960"/>
    </row>
    <row r="961" spans="1:20" hidden="1" x14ac:dyDescent="0.25">
      <c r="A961" s="30">
        <v>50000249</v>
      </c>
      <c r="B961">
        <v>914479</v>
      </c>
      <c r="C961" t="s">
        <v>154</v>
      </c>
      <c r="D961">
        <v>8600110480</v>
      </c>
      <c r="E961" s="29">
        <v>42195</v>
      </c>
      <c r="F961">
        <v>7452657</v>
      </c>
      <c r="G961" s="30">
        <f>VLOOKUP(I961,[4]numerales!$A:$F,6,0)</f>
        <v>96400000</v>
      </c>
      <c r="H961" s="14">
        <f>VLOOKUP(I961,[4]numerales!$A:$B,2,0)</f>
        <v>370101</v>
      </c>
      <c r="I961" s="26">
        <v>121280</v>
      </c>
      <c r="J961" s="26"/>
      <c r="K961" s="1">
        <v>5400</v>
      </c>
      <c r="L961" s="26"/>
      <c r="Q961"/>
      <c r="R961"/>
      <c r="S961"/>
      <c r="T961"/>
    </row>
    <row r="962" spans="1:20" hidden="1" x14ac:dyDescent="0.25">
      <c r="A962" s="30">
        <v>50000249</v>
      </c>
      <c r="B962">
        <v>914485</v>
      </c>
      <c r="C962" t="s">
        <v>154</v>
      </c>
      <c r="D962">
        <v>8600267405</v>
      </c>
      <c r="E962" s="29">
        <v>42195</v>
      </c>
      <c r="F962">
        <v>5666847</v>
      </c>
      <c r="G962" s="30">
        <f>VLOOKUP(I962,[4]numerales!$A:$F,6,0)</f>
        <v>96400000</v>
      </c>
      <c r="H962" s="14">
        <f>VLOOKUP(I962,[4]numerales!$A:$B,2,0)</f>
        <v>370101</v>
      </c>
      <c r="I962" s="26">
        <v>121280</v>
      </c>
      <c r="J962" s="26"/>
      <c r="K962" s="1">
        <v>1650</v>
      </c>
      <c r="L962" s="26"/>
      <c r="Q962"/>
      <c r="R962"/>
      <c r="S962"/>
      <c r="T962"/>
    </row>
    <row r="963" spans="1:20" hidden="1" x14ac:dyDescent="0.25">
      <c r="A963" s="30">
        <v>50000249</v>
      </c>
      <c r="B963">
        <v>1190184</v>
      </c>
      <c r="C963" t="s">
        <v>163</v>
      </c>
      <c r="D963">
        <v>45529838</v>
      </c>
      <c r="E963" s="29">
        <v>42195</v>
      </c>
      <c r="F963">
        <v>6647038</v>
      </c>
      <c r="G963" s="30">
        <f>VLOOKUP(I963,[4]numerales!$A:$F,6,0)</f>
        <v>12400000</v>
      </c>
      <c r="H963" s="14">
        <f>VLOOKUP(I963,[4]numerales!$A:$B,2,0)</f>
        <v>270108</v>
      </c>
      <c r="I963" s="26">
        <v>270108</v>
      </c>
      <c r="J963" s="26"/>
      <c r="K963" s="1">
        <v>500000</v>
      </c>
      <c r="L963" s="26"/>
      <c r="Q963"/>
      <c r="R963"/>
      <c r="S963"/>
      <c r="T963"/>
    </row>
    <row r="964" spans="1:20" hidden="1" x14ac:dyDescent="0.25">
      <c r="A964" s="30">
        <v>50000249</v>
      </c>
      <c r="B964">
        <v>1190185</v>
      </c>
      <c r="C964" t="s">
        <v>163</v>
      </c>
      <c r="D964">
        <v>45688516</v>
      </c>
      <c r="E964" s="29">
        <v>42195</v>
      </c>
      <c r="F964">
        <v>6647038</v>
      </c>
      <c r="G964" s="30">
        <f>VLOOKUP(I964,[4]numerales!$A:$F,6,0)</f>
        <v>12400000</v>
      </c>
      <c r="H964" s="14">
        <f>VLOOKUP(I964,[4]numerales!$A:$B,2,0)</f>
        <v>270108</v>
      </c>
      <c r="I964" s="26">
        <v>270108</v>
      </c>
      <c r="J964" s="26"/>
      <c r="K964" s="1">
        <v>500000</v>
      </c>
      <c r="L964" s="26"/>
      <c r="Q964"/>
      <c r="R964"/>
      <c r="S964"/>
      <c r="T964"/>
    </row>
    <row r="965" spans="1:20" hidden="1" x14ac:dyDescent="0.25">
      <c r="A965" s="30">
        <v>50000249</v>
      </c>
      <c r="B965">
        <v>1190191</v>
      </c>
      <c r="C965" t="s">
        <v>163</v>
      </c>
      <c r="D965">
        <v>17950090</v>
      </c>
      <c r="E965" s="29">
        <v>42195</v>
      </c>
      <c r="F965">
        <v>6647038</v>
      </c>
      <c r="G965" s="30">
        <f>VLOOKUP(I965,[4]numerales!$A:$F,6,0)</f>
        <v>12400000</v>
      </c>
      <c r="H965" s="14">
        <f>VLOOKUP(I965,[4]numerales!$A:$B,2,0)</f>
        <v>270108</v>
      </c>
      <c r="I965" s="26">
        <v>270108</v>
      </c>
      <c r="J965" s="26"/>
      <c r="K965" s="1">
        <v>1000000</v>
      </c>
      <c r="L965" s="26"/>
      <c r="Q965"/>
      <c r="R965"/>
      <c r="S965"/>
      <c r="T965"/>
    </row>
    <row r="966" spans="1:20" hidden="1" x14ac:dyDescent="0.25">
      <c r="A966" s="30">
        <v>50000249</v>
      </c>
      <c r="B966">
        <v>1190192</v>
      </c>
      <c r="C966" t="s">
        <v>163</v>
      </c>
      <c r="D966">
        <v>33336558</v>
      </c>
      <c r="E966" s="29">
        <v>42195</v>
      </c>
      <c r="F966">
        <v>6647038</v>
      </c>
      <c r="G966" s="30">
        <f>VLOOKUP(I966,[4]numerales!$A:$F,6,0)</f>
        <v>12400000</v>
      </c>
      <c r="H966" s="14">
        <f>VLOOKUP(I966,[4]numerales!$A:$B,2,0)</f>
        <v>270108</v>
      </c>
      <c r="I966" s="26">
        <v>270108</v>
      </c>
      <c r="J966" s="26"/>
      <c r="K966" s="1">
        <v>200000</v>
      </c>
      <c r="L966" s="26"/>
      <c r="Q966"/>
      <c r="R966"/>
      <c r="S966"/>
      <c r="T966"/>
    </row>
    <row r="967" spans="1:20" hidden="1" x14ac:dyDescent="0.25">
      <c r="A967" s="30">
        <v>50000249</v>
      </c>
      <c r="B967">
        <v>1301736</v>
      </c>
      <c r="C967" t="s">
        <v>171</v>
      </c>
      <c r="D967">
        <v>16356649</v>
      </c>
      <c r="E967" s="29">
        <v>42195</v>
      </c>
      <c r="F967">
        <v>32135086</v>
      </c>
      <c r="G967" s="30">
        <f>VLOOKUP(I967,[4]numerales!$A:$F,6,0)</f>
        <v>26800000</v>
      </c>
      <c r="H967" s="14">
        <f>VLOOKUP(I967,[4]numerales!$A:$B,2,0)</f>
        <v>360200</v>
      </c>
      <c r="I967" s="26">
        <v>360200</v>
      </c>
      <c r="J967" s="26"/>
      <c r="K967" s="1">
        <v>89000</v>
      </c>
      <c r="L967" s="26"/>
      <c r="Q967"/>
      <c r="R967"/>
      <c r="S967"/>
      <c r="T967"/>
    </row>
    <row r="968" spans="1:20" hidden="1" x14ac:dyDescent="0.25">
      <c r="A968" s="30">
        <v>50000249</v>
      </c>
      <c r="B968">
        <v>1306008</v>
      </c>
      <c r="C968" t="s">
        <v>183</v>
      </c>
      <c r="D968">
        <v>1111781212</v>
      </c>
      <c r="E968" s="29">
        <v>42195</v>
      </c>
      <c r="F968">
        <v>2419127</v>
      </c>
      <c r="G968" s="30">
        <f>VLOOKUP(I968,[4]numerales!$A:$F,6,0)</f>
        <v>12400000</v>
      </c>
      <c r="H968" s="14">
        <f>VLOOKUP(I968,[4]numerales!$A:$B,2,0)</f>
        <v>270102</v>
      </c>
      <c r="I968" s="26">
        <v>121204</v>
      </c>
      <c r="J968" s="26"/>
      <c r="K968" s="1">
        <v>5000</v>
      </c>
      <c r="L968" s="26"/>
      <c r="Q968"/>
      <c r="R968"/>
      <c r="S968"/>
      <c r="T968"/>
    </row>
    <row r="969" spans="1:20" hidden="1" x14ac:dyDescent="0.25">
      <c r="A969" s="30">
        <v>50000249</v>
      </c>
      <c r="B969">
        <v>1306090</v>
      </c>
      <c r="C969" t="s">
        <v>183</v>
      </c>
      <c r="D969">
        <v>12902475</v>
      </c>
      <c r="E969" s="29">
        <v>42195</v>
      </c>
      <c r="F969">
        <v>31037324</v>
      </c>
      <c r="G969" s="30">
        <f>VLOOKUP(I969,[4]numerales!$A:$F,6,0)</f>
        <v>923272193</v>
      </c>
      <c r="H969" s="14">
        <f>VLOOKUP(I969,[4]numerales!$A:$B,2,0)</f>
        <v>131401</v>
      </c>
      <c r="I969" s="26">
        <v>131401</v>
      </c>
      <c r="J969" s="26"/>
      <c r="K969" s="1">
        <v>10100</v>
      </c>
      <c r="L969" s="26"/>
      <c r="Q969"/>
      <c r="R969"/>
      <c r="S969"/>
      <c r="T969"/>
    </row>
    <row r="970" spans="1:20" hidden="1" x14ac:dyDescent="0.25">
      <c r="A970" s="30">
        <v>50000249</v>
      </c>
      <c r="B970">
        <v>1467708</v>
      </c>
      <c r="C970" t="s">
        <v>169</v>
      </c>
      <c r="D970">
        <v>1085263823</v>
      </c>
      <c r="E970" s="29">
        <v>42195</v>
      </c>
      <c r="F970">
        <v>31742179</v>
      </c>
      <c r="G970" s="30">
        <f>VLOOKUP(I970,[4]numerales!$A:$F,6,0)</f>
        <v>12400000</v>
      </c>
      <c r="H970" s="14">
        <f>VLOOKUP(I970,[4]numerales!$A:$B,2,0)</f>
        <v>270102</v>
      </c>
      <c r="I970" s="26">
        <v>121204</v>
      </c>
      <c r="J970" s="26"/>
      <c r="K970" s="1">
        <v>5000</v>
      </c>
      <c r="L970" s="26"/>
      <c r="Q970"/>
      <c r="R970"/>
      <c r="S970"/>
      <c r="T970"/>
    </row>
    <row r="971" spans="1:20" hidden="1" x14ac:dyDescent="0.25">
      <c r="A971" s="30">
        <v>50000249</v>
      </c>
      <c r="B971">
        <v>1486720</v>
      </c>
      <c r="C971" t="s">
        <v>180</v>
      </c>
      <c r="D971">
        <v>1103103549</v>
      </c>
      <c r="E971" s="29">
        <v>42195</v>
      </c>
      <c r="F971">
        <v>3</v>
      </c>
      <c r="G971" s="30">
        <f>VLOOKUP(I971,[4]numerales!$A:$F,6,0)</f>
        <v>923272421</v>
      </c>
      <c r="H971" s="14">
        <f>VLOOKUP(I971,[4]numerales!$A:$B,2,0)</f>
        <v>190101</v>
      </c>
      <c r="I971" s="26">
        <v>190101</v>
      </c>
      <c r="J971" s="26"/>
      <c r="K971" s="1">
        <v>107400</v>
      </c>
      <c r="L971" s="26"/>
      <c r="Q971"/>
      <c r="R971"/>
      <c r="S971"/>
      <c r="T971"/>
    </row>
    <row r="972" spans="1:20" hidden="1" x14ac:dyDescent="0.25">
      <c r="A972" s="30">
        <v>50000249</v>
      </c>
      <c r="B972">
        <v>1504903</v>
      </c>
      <c r="C972" t="s">
        <v>170</v>
      </c>
      <c r="D972">
        <v>98540340</v>
      </c>
      <c r="E972" s="29">
        <v>42195</v>
      </c>
      <c r="F972">
        <v>5760000</v>
      </c>
      <c r="G972" s="30">
        <f>VLOOKUP(I972,[4]numerales!$A:$F,6,0)</f>
        <v>26800000</v>
      </c>
      <c r="H972" s="14">
        <f>VLOOKUP(I972,[4]numerales!$A:$B,2,0)</f>
        <v>360200</v>
      </c>
      <c r="I972" s="26">
        <v>360200</v>
      </c>
      <c r="J972" s="26"/>
      <c r="K972" s="1">
        <v>100104</v>
      </c>
      <c r="L972" s="26"/>
      <c r="Q972"/>
      <c r="R972"/>
      <c r="S972"/>
      <c r="T972"/>
    </row>
    <row r="973" spans="1:20" hidden="1" x14ac:dyDescent="0.25">
      <c r="A973" s="30">
        <v>50000249</v>
      </c>
      <c r="B973">
        <v>1516423</v>
      </c>
      <c r="C973" t="s">
        <v>170</v>
      </c>
      <c r="D973">
        <v>8909803427</v>
      </c>
      <c r="E973" s="29">
        <v>42195</v>
      </c>
      <c r="F973">
        <v>8414101</v>
      </c>
      <c r="G973" s="30">
        <f>VLOOKUP(I973,[4]numerales!$A:$F,6,0)</f>
        <v>11500000</v>
      </c>
      <c r="H973" s="14">
        <f>VLOOKUP(I973,[4]numerales!$A:$B,2,0)</f>
        <v>130101</v>
      </c>
      <c r="I973" s="26">
        <v>12102121</v>
      </c>
      <c r="J973" s="26"/>
      <c r="K973" s="1">
        <v>263893.8</v>
      </c>
      <c r="L973" s="26"/>
      <c r="Q973"/>
      <c r="R973"/>
      <c r="S973"/>
      <c r="T973"/>
    </row>
    <row r="974" spans="1:20" hidden="1" x14ac:dyDescent="0.25">
      <c r="A974" s="30">
        <v>50000249</v>
      </c>
      <c r="B974">
        <v>1516424</v>
      </c>
      <c r="C974" t="s">
        <v>170</v>
      </c>
      <c r="D974">
        <v>8909803427</v>
      </c>
      <c r="E974" s="29">
        <v>42195</v>
      </c>
      <c r="F974">
        <v>8414101</v>
      </c>
      <c r="G974" s="30">
        <f>VLOOKUP(I974,[4]numerales!$A:$F,6,0)</f>
        <v>11500000</v>
      </c>
      <c r="H974" s="14">
        <f>VLOOKUP(I974,[4]numerales!$A:$B,2,0)</f>
        <v>130101</v>
      </c>
      <c r="I974" s="26">
        <v>12102121</v>
      </c>
      <c r="J974" s="26"/>
      <c r="K974" s="1">
        <v>19792.04</v>
      </c>
      <c r="L974" s="26"/>
      <c r="Q974"/>
      <c r="R974"/>
      <c r="S974"/>
      <c r="T974"/>
    </row>
    <row r="975" spans="1:20" hidden="1" x14ac:dyDescent="0.25">
      <c r="A975" s="30">
        <v>50000249</v>
      </c>
      <c r="B975">
        <v>1516493</v>
      </c>
      <c r="C975" t="s">
        <v>170</v>
      </c>
      <c r="D975">
        <v>79917308</v>
      </c>
      <c r="E975" s="29">
        <v>42195</v>
      </c>
      <c r="F975">
        <v>2609457</v>
      </c>
      <c r="G975" s="30">
        <f>VLOOKUP(I975,[4]numerales!$A:$F,6,0)</f>
        <v>923272421</v>
      </c>
      <c r="H975" s="14">
        <f>VLOOKUP(I975,[4]numerales!$A:$B,2,0)</f>
        <v>190101</v>
      </c>
      <c r="I975" s="26">
        <v>190101</v>
      </c>
      <c r="J975" s="26"/>
      <c r="K975" s="1">
        <v>107400</v>
      </c>
      <c r="L975" s="26"/>
      <c r="Q975"/>
      <c r="R975"/>
      <c r="S975"/>
      <c r="T975"/>
    </row>
    <row r="976" spans="1:20" hidden="1" x14ac:dyDescent="0.25">
      <c r="A976" s="30">
        <v>50000249</v>
      </c>
      <c r="B976">
        <v>1530713</v>
      </c>
      <c r="C976" t="s">
        <v>154</v>
      </c>
      <c r="D976">
        <v>1030549139</v>
      </c>
      <c r="E976" s="29">
        <v>42195</v>
      </c>
      <c r="F976">
        <v>4522396</v>
      </c>
      <c r="G976" s="30">
        <f>VLOOKUP(I976,[4]numerales!$A:$F,6,0)</f>
        <v>12400000</v>
      </c>
      <c r="H976" s="14">
        <f>VLOOKUP(I976,[4]numerales!$A:$B,2,0)</f>
        <v>270102</v>
      </c>
      <c r="I976" s="26">
        <v>270102</v>
      </c>
      <c r="J976" s="26"/>
      <c r="K976" s="1">
        <v>1800</v>
      </c>
      <c r="L976" s="26"/>
      <c r="Q976"/>
      <c r="R976"/>
      <c r="S976"/>
      <c r="T976"/>
    </row>
    <row r="977" spans="1:20" hidden="1" x14ac:dyDescent="0.25">
      <c r="A977" s="30">
        <v>50000249</v>
      </c>
      <c r="B977">
        <v>1552207</v>
      </c>
      <c r="C977" t="s">
        <v>198</v>
      </c>
      <c r="D977">
        <v>1088301398</v>
      </c>
      <c r="E977" s="29">
        <v>42195</v>
      </c>
      <c r="F977">
        <v>3455810</v>
      </c>
      <c r="G977" s="30">
        <f>VLOOKUP(I977,[4]numerales!$A:$F,6,0)</f>
        <v>821500000</v>
      </c>
      <c r="H977" s="14">
        <f>VLOOKUP(I977,[4]numerales!$A:$B,2,0)</f>
        <v>410101</v>
      </c>
      <c r="I977" s="26">
        <v>270943</v>
      </c>
      <c r="J977" s="26"/>
      <c r="K977" s="1">
        <v>100000</v>
      </c>
      <c r="L977" s="26"/>
      <c r="Q977"/>
      <c r="R977"/>
      <c r="S977"/>
      <c r="T977"/>
    </row>
    <row r="978" spans="1:20" hidden="1" x14ac:dyDescent="0.25">
      <c r="A978" s="30">
        <v>50000249</v>
      </c>
      <c r="B978">
        <v>1587711</v>
      </c>
      <c r="C978" t="s">
        <v>154</v>
      </c>
      <c r="D978">
        <v>8000096365</v>
      </c>
      <c r="E978" s="29">
        <v>42195</v>
      </c>
      <c r="F978">
        <v>6254377</v>
      </c>
      <c r="G978" s="30">
        <f>VLOOKUP(I978,[4]numerales!$A:$F,6,0)</f>
        <v>96400000</v>
      </c>
      <c r="H978" s="14">
        <f>VLOOKUP(I978,[4]numerales!$A:$B,2,0)</f>
        <v>370101</v>
      </c>
      <c r="I978" s="26">
        <v>121280</v>
      </c>
      <c r="J978" s="26"/>
      <c r="K978" s="1">
        <v>6500</v>
      </c>
      <c r="L978" s="26"/>
      <c r="Q978"/>
      <c r="R978"/>
      <c r="S978"/>
      <c r="T978"/>
    </row>
    <row r="979" spans="1:20" hidden="1" x14ac:dyDescent="0.25">
      <c r="A979" s="30">
        <v>50000249</v>
      </c>
      <c r="B979">
        <v>1601842</v>
      </c>
      <c r="C979" t="s">
        <v>205</v>
      </c>
      <c r="D979">
        <v>12235572</v>
      </c>
      <c r="E979" s="29">
        <v>42195</v>
      </c>
      <c r="F979">
        <v>31732710</v>
      </c>
      <c r="G979" s="30">
        <f>VLOOKUP(I979,[4]numerales!$A:$F,6,0)</f>
        <v>26800000</v>
      </c>
      <c r="H979" s="14">
        <f>VLOOKUP(I979,[4]numerales!$A:$B,2,0)</f>
        <v>360200</v>
      </c>
      <c r="I979" s="26">
        <v>360200</v>
      </c>
      <c r="J979" s="26"/>
      <c r="K979" s="1">
        <v>73262</v>
      </c>
      <c r="L979" s="26"/>
      <c r="Q979"/>
      <c r="R979"/>
      <c r="S979"/>
      <c r="T979"/>
    </row>
    <row r="980" spans="1:20" hidden="1" x14ac:dyDescent="0.25">
      <c r="A980" s="30">
        <v>50000249</v>
      </c>
      <c r="B980">
        <v>1667240</v>
      </c>
      <c r="C980" t="s">
        <v>154</v>
      </c>
      <c r="D980">
        <v>1032366703</v>
      </c>
      <c r="E980" s="29">
        <v>42195</v>
      </c>
      <c r="F980">
        <v>4330839</v>
      </c>
      <c r="G980" s="30">
        <f>VLOOKUP(I980,[4]numerales!$A:$F,6,0)</f>
        <v>12400000</v>
      </c>
      <c r="H980" s="14">
        <f>VLOOKUP(I980,[4]numerales!$A:$B,2,0)</f>
        <v>270102</v>
      </c>
      <c r="I980" s="26">
        <v>121204</v>
      </c>
      <c r="J980" s="26"/>
      <c r="K980" s="1">
        <v>5000</v>
      </c>
      <c r="L980" s="26"/>
      <c r="Q980"/>
      <c r="R980"/>
      <c r="S980"/>
      <c r="T980"/>
    </row>
    <row r="981" spans="1:20" hidden="1" x14ac:dyDescent="0.25">
      <c r="A981" s="30">
        <v>50000249</v>
      </c>
      <c r="B981">
        <v>1733514</v>
      </c>
      <c r="C981" t="s">
        <v>159</v>
      </c>
      <c r="D981">
        <v>1098632605</v>
      </c>
      <c r="E981" s="29">
        <v>42195</v>
      </c>
      <c r="F981">
        <v>35060018</v>
      </c>
      <c r="G981" s="30">
        <f>VLOOKUP(I981,[4]numerales!$A:$F,6,0)</f>
        <v>12400000</v>
      </c>
      <c r="H981" s="14">
        <f>VLOOKUP(I981,[4]numerales!$A:$B,2,0)</f>
        <v>270102</v>
      </c>
      <c r="I981" s="26">
        <v>121204</v>
      </c>
      <c r="J981" s="26"/>
      <c r="K981" s="1">
        <v>5000</v>
      </c>
      <c r="L981" s="26"/>
      <c r="Q981"/>
      <c r="R981"/>
      <c r="S981"/>
      <c r="T981"/>
    </row>
    <row r="982" spans="1:20" hidden="1" x14ac:dyDescent="0.25">
      <c r="A982" s="30">
        <v>50000249</v>
      </c>
      <c r="B982">
        <v>1779081</v>
      </c>
      <c r="C982" t="s">
        <v>211</v>
      </c>
      <c r="D982">
        <v>1111789962</v>
      </c>
      <c r="E982" s="29">
        <v>42195</v>
      </c>
      <c r="F982">
        <v>30166149</v>
      </c>
      <c r="G982" s="30">
        <f>VLOOKUP(I982,[4]numerales!$A:$F,6,0)</f>
        <v>12400000</v>
      </c>
      <c r="H982" s="14">
        <f>VLOOKUP(I982,[4]numerales!$A:$B,2,0)</f>
        <v>270102</v>
      </c>
      <c r="I982" s="26">
        <v>121204</v>
      </c>
      <c r="J982" s="26"/>
      <c r="K982" s="1">
        <v>5000</v>
      </c>
      <c r="L982" s="26"/>
      <c r="Q982"/>
      <c r="R982"/>
      <c r="S982"/>
      <c r="T982"/>
    </row>
    <row r="983" spans="1:20" hidden="1" x14ac:dyDescent="0.25">
      <c r="A983" s="30">
        <v>50000249</v>
      </c>
      <c r="B983">
        <v>1792792</v>
      </c>
      <c r="C983" t="s">
        <v>181</v>
      </c>
      <c r="D983">
        <v>16052370</v>
      </c>
      <c r="E983" s="29">
        <v>42195</v>
      </c>
      <c r="F983">
        <v>8903361</v>
      </c>
      <c r="G983" s="30">
        <f>VLOOKUP(I983,[4]numerales!$A:$F,6,0)</f>
        <v>12400000</v>
      </c>
      <c r="H983" s="14">
        <f>VLOOKUP(I983,[4]numerales!$A:$B,2,0)</f>
        <v>270102</v>
      </c>
      <c r="I983" s="26">
        <v>121204</v>
      </c>
      <c r="J983" s="26"/>
      <c r="K983" s="1">
        <v>5000</v>
      </c>
      <c r="L983" s="26"/>
      <c r="Q983"/>
      <c r="R983"/>
      <c r="S983"/>
      <c r="T983"/>
    </row>
    <row r="984" spans="1:20" hidden="1" x14ac:dyDescent="0.25">
      <c r="A984" s="30">
        <v>50000249</v>
      </c>
      <c r="B984">
        <v>1792794</v>
      </c>
      <c r="C984" t="s">
        <v>181</v>
      </c>
      <c r="D984">
        <v>1053847917</v>
      </c>
      <c r="E984" s="29">
        <v>42195</v>
      </c>
      <c r="F984">
        <v>31038746</v>
      </c>
      <c r="G984" s="30">
        <f>VLOOKUP(I984,[4]numerales!$A:$F,6,0)</f>
        <v>26800000</v>
      </c>
      <c r="H984" s="14">
        <f>VLOOKUP(I984,[4]numerales!$A:$B,2,0)</f>
        <v>360200</v>
      </c>
      <c r="I984" s="26">
        <v>360200</v>
      </c>
      <c r="J984" s="26"/>
      <c r="K984" s="1">
        <v>43800</v>
      </c>
      <c r="L984" s="26"/>
      <c r="Q984"/>
      <c r="R984"/>
      <c r="S984"/>
      <c r="T984"/>
    </row>
    <row r="985" spans="1:20" hidden="1" x14ac:dyDescent="0.25">
      <c r="A985" s="30">
        <v>50000249</v>
      </c>
      <c r="B985">
        <v>1799089</v>
      </c>
      <c r="C985" t="s">
        <v>170</v>
      </c>
      <c r="D985">
        <v>42795547</v>
      </c>
      <c r="E985" s="29">
        <v>42195</v>
      </c>
      <c r="F985">
        <v>2662325</v>
      </c>
      <c r="G985" s="30">
        <f>VLOOKUP(I985,[4]numerales!$A:$F,6,0)</f>
        <v>923272193</v>
      </c>
      <c r="H985" s="14">
        <f>VLOOKUP(I985,[4]numerales!$A:$B,2,0)</f>
        <v>131401</v>
      </c>
      <c r="I985" s="26">
        <v>131401</v>
      </c>
      <c r="J985" s="26"/>
      <c r="K985" s="1">
        <v>56622652.390000001</v>
      </c>
      <c r="L985" s="26"/>
      <c r="Q985"/>
      <c r="R985"/>
      <c r="S985"/>
      <c r="T985"/>
    </row>
    <row r="986" spans="1:20" hidden="1" x14ac:dyDescent="0.25">
      <c r="A986" s="30">
        <v>50000249</v>
      </c>
      <c r="B986">
        <v>1802994</v>
      </c>
      <c r="C986" t="s">
        <v>154</v>
      </c>
      <c r="D986">
        <v>1030549139</v>
      </c>
      <c r="E986" s="29">
        <v>42195</v>
      </c>
      <c r="F986">
        <v>4522396</v>
      </c>
      <c r="G986" s="30">
        <f>VLOOKUP(I986,[4]numerales!$A:$F,6,0)</f>
        <v>12400000</v>
      </c>
      <c r="H986" s="14">
        <f>VLOOKUP(I986,[4]numerales!$A:$B,2,0)</f>
        <v>270102</v>
      </c>
      <c r="I986" s="26">
        <v>270102</v>
      </c>
      <c r="J986" s="26"/>
      <c r="K986" s="1">
        <v>1300</v>
      </c>
      <c r="L986" s="26"/>
      <c r="Q986"/>
      <c r="R986"/>
      <c r="S986"/>
      <c r="T986"/>
    </row>
    <row r="987" spans="1:20" hidden="1" x14ac:dyDescent="0.25">
      <c r="A987" s="30">
        <v>50000249</v>
      </c>
      <c r="B987">
        <v>1823459</v>
      </c>
      <c r="C987" t="s">
        <v>158</v>
      </c>
      <c r="D987">
        <v>32638768</v>
      </c>
      <c r="E987" s="29">
        <v>42195</v>
      </c>
      <c r="F987">
        <v>3001490</v>
      </c>
      <c r="G987" s="30">
        <f>VLOOKUP(I987,[4]numerales!$A:$F,6,0)</f>
        <v>26800000</v>
      </c>
      <c r="H987" s="14">
        <f>VLOOKUP(I987,[4]numerales!$A:$B,2,0)</f>
        <v>360200</v>
      </c>
      <c r="I987" s="26">
        <v>360200</v>
      </c>
      <c r="J987" s="26"/>
      <c r="K987" s="1">
        <v>7800</v>
      </c>
      <c r="L987" s="26"/>
      <c r="Q987"/>
      <c r="R987"/>
      <c r="S987"/>
      <c r="T987"/>
    </row>
    <row r="988" spans="1:20" hidden="1" x14ac:dyDescent="0.25">
      <c r="A988" s="30">
        <v>50000249</v>
      </c>
      <c r="B988">
        <v>1851473</v>
      </c>
      <c r="C988" t="s">
        <v>180</v>
      </c>
      <c r="D988">
        <v>1102852583</v>
      </c>
      <c r="E988" s="29">
        <v>42195</v>
      </c>
      <c r="F988">
        <v>2807940</v>
      </c>
      <c r="G988" s="30">
        <f>VLOOKUP(I988,[4]numerales!$A:$F,6,0)</f>
        <v>12400000</v>
      </c>
      <c r="H988" s="14">
        <f>VLOOKUP(I988,[4]numerales!$A:$B,2,0)</f>
        <v>270102</v>
      </c>
      <c r="I988" s="26">
        <v>121204</v>
      </c>
      <c r="J988" s="26"/>
      <c r="K988" s="1">
        <v>5000</v>
      </c>
      <c r="L988" s="26"/>
      <c r="Q988"/>
      <c r="R988"/>
      <c r="S988"/>
      <c r="T988"/>
    </row>
    <row r="989" spans="1:20" hidden="1" x14ac:dyDescent="0.25">
      <c r="A989" s="30">
        <v>50000249</v>
      </c>
      <c r="B989">
        <v>1872751</v>
      </c>
      <c r="C989" t="s">
        <v>193</v>
      </c>
      <c r="D989">
        <v>9002552909</v>
      </c>
      <c r="E989" s="29">
        <v>42195</v>
      </c>
      <c r="F989">
        <v>6342533</v>
      </c>
      <c r="G989" s="30">
        <f>VLOOKUP(I989,[4]numerales!$A:$F,6,0)</f>
        <v>96300000</v>
      </c>
      <c r="H989" s="14">
        <f>VLOOKUP(I989,[4]numerales!$A:$B,2,0)</f>
        <v>360101</v>
      </c>
      <c r="I989" s="26">
        <v>270513</v>
      </c>
      <c r="J989" s="26"/>
      <c r="K989" s="1">
        <v>605093</v>
      </c>
      <c r="L989" s="26"/>
      <c r="Q989"/>
      <c r="R989"/>
      <c r="S989"/>
      <c r="T989"/>
    </row>
    <row r="990" spans="1:20" hidden="1" x14ac:dyDescent="0.25">
      <c r="A990" s="30">
        <v>50000249</v>
      </c>
      <c r="B990">
        <v>1890786</v>
      </c>
      <c r="C990" t="s">
        <v>189</v>
      </c>
      <c r="D990">
        <v>1143842068</v>
      </c>
      <c r="E990" s="29">
        <v>42195</v>
      </c>
      <c r="F990">
        <v>3245142</v>
      </c>
      <c r="G990" s="30">
        <f>VLOOKUP(I990,[4]numerales!$A:$F,6,0)</f>
        <v>12400000</v>
      </c>
      <c r="H990" s="14">
        <f>VLOOKUP(I990,[4]numerales!$A:$B,2,0)</f>
        <v>270102</v>
      </c>
      <c r="I990" s="26">
        <v>121204</v>
      </c>
      <c r="J990" s="26"/>
      <c r="K990" s="1">
        <v>5000</v>
      </c>
      <c r="L990" s="26"/>
      <c r="Q990"/>
      <c r="R990"/>
      <c r="S990"/>
      <c r="T990"/>
    </row>
    <row r="991" spans="1:20" hidden="1" x14ac:dyDescent="0.25">
      <c r="A991" s="30">
        <v>50000249</v>
      </c>
      <c r="B991">
        <v>1895523</v>
      </c>
      <c r="C991" t="s">
        <v>170</v>
      </c>
      <c r="D991">
        <v>71695362</v>
      </c>
      <c r="E991" s="29">
        <v>42195</v>
      </c>
      <c r="F991">
        <v>4480153</v>
      </c>
      <c r="G991" s="30">
        <f>VLOOKUP(I991,[4]numerales!$A:$F,6,0)</f>
        <v>923272421</v>
      </c>
      <c r="H991" s="14">
        <f>VLOOKUP(I991,[4]numerales!$A:$B,2,0)</f>
        <v>190101</v>
      </c>
      <c r="I991" s="26">
        <v>190101</v>
      </c>
      <c r="J991" s="26"/>
      <c r="K991" s="1">
        <v>107400</v>
      </c>
      <c r="L991" s="26"/>
      <c r="Q991"/>
      <c r="R991"/>
      <c r="S991"/>
      <c r="T991"/>
    </row>
    <row r="992" spans="1:20" hidden="1" x14ac:dyDescent="0.25">
      <c r="A992" s="30">
        <v>50000249</v>
      </c>
      <c r="B992">
        <v>1901207</v>
      </c>
      <c r="C992" t="s">
        <v>154</v>
      </c>
      <c r="D992">
        <v>538991</v>
      </c>
      <c r="E992" s="29">
        <v>42195</v>
      </c>
      <c r="F992">
        <v>31857860</v>
      </c>
      <c r="G992" s="30">
        <f>VLOOKUP(I992,[4]numerales!$A:$F,6,0)</f>
        <v>923272421</v>
      </c>
      <c r="H992" s="14">
        <f>VLOOKUP(I992,[4]numerales!$A:$B,2,0)</f>
        <v>190101</v>
      </c>
      <c r="I992" s="26">
        <v>190101</v>
      </c>
      <c r="J992" s="26"/>
      <c r="K992" s="1">
        <v>107400</v>
      </c>
      <c r="L992" s="26"/>
      <c r="Q992"/>
      <c r="R992"/>
      <c r="S992"/>
      <c r="T992"/>
    </row>
    <row r="993" spans="1:20" hidden="1" x14ac:dyDescent="0.25">
      <c r="A993" s="30">
        <v>50000249</v>
      </c>
      <c r="B993">
        <v>1916169</v>
      </c>
      <c r="C993" t="s">
        <v>179</v>
      </c>
      <c r="D993">
        <v>1010193432</v>
      </c>
      <c r="E993" s="29">
        <v>42195</v>
      </c>
      <c r="F993">
        <v>6366554</v>
      </c>
      <c r="G993" s="30">
        <f>VLOOKUP(I993,[4]numerales!$A:$F,6,0)</f>
        <v>12400000</v>
      </c>
      <c r="H993" s="14">
        <f>VLOOKUP(I993,[4]numerales!$A:$B,2,0)</f>
        <v>270102</v>
      </c>
      <c r="I993" s="26">
        <v>121204</v>
      </c>
      <c r="J993" s="26"/>
      <c r="K993" s="1">
        <v>5000</v>
      </c>
      <c r="L993" s="26"/>
      <c r="Q993"/>
      <c r="R993"/>
      <c r="S993"/>
      <c r="T993"/>
    </row>
    <row r="994" spans="1:20" hidden="1" x14ac:dyDescent="0.25">
      <c r="A994" s="30">
        <v>50000249</v>
      </c>
      <c r="B994">
        <v>1916697</v>
      </c>
      <c r="C994" t="s">
        <v>179</v>
      </c>
      <c r="D994">
        <v>91071618</v>
      </c>
      <c r="E994" s="29">
        <v>42195</v>
      </c>
      <c r="F994">
        <v>31834931</v>
      </c>
      <c r="G994" s="30">
        <f>VLOOKUP(I994,[4]numerales!$A:$F,6,0)</f>
        <v>12400000</v>
      </c>
      <c r="H994" s="14">
        <f>VLOOKUP(I994,[4]numerales!$A:$B,2,0)</f>
        <v>270102</v>
      </c>
      <c r="I994" s="26">
        <v>121204</v>
      </c>
      <c r="J994" s="26"/>
      <c r="K994" s="1">
        <v>5000</v>
      </c>
      <c r="L994" s="26"/>
      <c r="Q994"/>
      <c r="R994"/>
      <c r="S994"/>
      <c r="T994"/>
    </row>
    <row r="995" spans="1:20" hidden="1" x14ac:dyDescent="0.25">
      <c r="A995" s="30">
        <v>50000249</v>
      </c>
      <c r="B995">
        <v>1918454</v>
      </c>
      <c r="C995" t="s">
        <v>179</v>
      </c>
      <c r="D995">
        <v>8040070553</v>
      </c>
      <c r="E995" s="29">
        <v>42195</v>
      </c>
      <c r="F995">
        <v>6352870</v>
      </c>
      <c r="G995" s="30">
        <f>VLOOKUP(I995,[4]numerales!$A:$F,6,0)</f>
        <v>923272393</v>
      </c>
      <c r="H995" s="14">
        <f>VLOOKUP(I995,[4]numerales!$A:$B,2,0)</f>
        <v>131500</v>
      </c>
      <c r="I995" s="26">
        <v>131500</v>
      </c>
      <c r="J995" s="26"/>
      <c r="K995" s="1">
        <v>63720.88</v>
      </c>
      <c r="L995" s="26"/>
      <c r="Q995"/>
      <c r="R995"/>
      <c r="S995"/>
      <c r="T995"/>
    </row>
    <row r="996" spans="1:20" hidden="1" x14ac:dyDescent="0.25">
      <c r="A996" s="30">
        <v>50000249</v>
      </c>
      <c r="B996">
        <v>1984686</v>
      </c>
      <c r="C996" t="s">
        <v>158</v>
      </c>
      <c r="D996">
        <v>22399979</v>
      </c>
      <c r="E996" s="29">
        <v>42195</v>
      </c>
      <c r="F996">
        <v>3731698</v>
      </c>
      <c r="G996" s="30">
        <f>VLOOKUP(I996,[4]numerales!$A:$F,6,0)</f>
        <v>923272193</v>
      </c>
      <c r="H996" s="14">
        <f>VLOOKUP(I996,[4]numerales!$A:$B,2,0)</f>
        <v>131401</v>
      </c>
      <c r="I996" s="26">
        <v>131401</v>
      </c>
      <c r="J996" s="26"/>
      <c r="K996" s="1">
        <v>518400</v>
      </c>
      <c r="L996" s="26"/>
      <c r="Q996"/>
      <c r="R996"/>
      <c r="S996"/>
      <c r="T996"/>
    </row>
    <row r="997" spans="1:20" hidden="1" x14ac:dyDescent="0.25">
      <c r="A997" s="30">
        <v>50000249</v>
      </c>
      <c r="B997">
        <v>1993830</v>
      </c>
      <c r="C997" t="s">
        <v>178</v>
      </c>
      <c r="D997">
        <v>94473711</v>
      </c>
      <c r="E997" s="29">
        <v>42195</v>
      </c>
      <c r="F997">
        <v>2280515</v>
      </c>
      <c r="G997" s="30">
        <f>VLOOKUP(I997,[4]numerales!$A:$F,6,0)</f>
        <v>12400000</v>
      </c>
      <c r="H997" s="14">
        <f>VLOOKUP(I997,[4]numerales!$A:$B,2,0)</f>
        <v>270102</v>
      </c>
      <c r="I997" s="26">
        <v>121204</v>
      </c>
      <c r="J997" s="26"/>
      <c r="K997" s="1">
        <v>5000</v>
      </c>
      <c r="L997" s="26"/>
      <c r="Q997"/>
      <c r="R997"/>
      <c r="S997"/>
      <c r="T997"/>
    </row>
    <row r="998" spans="1:20" hidden="1" x14ac:dyDescent="0.25">
      <c r="A998" s="30">
        <v>50000249</v>
      </c>
      <c r="B998">
        <v>2004163</v>
      </c>
      <c r="C998" t="s">
        <v>177</v>
      </c>
      <c r="D998">
        <v>39556876</v>
      </c>
      <c r="E998" s="29">
        <v>42195</v>
      </c>
      <c r="F998">
        <v>31387706</v>
      </c>
      <c r="G998" s="30">
        <f>VLOOKUP(I998,[4]numerales!$A:$F,6,0)</f>
        <v>26800000</v>
      </c>
      <c r="H998" s="14">
        <f>VLOOKUP(I998,[4]numerales!$A:$B,2,0)</f>
        <v>360200</v>
      </c>
      <c r="I998" s="26">
        <v>360200</v>
      </c>
      <c r="J998" s="26"/>
      <c r="K998" s="1">
        <v>129814</v>
      </c>
      <c r="L998" s="26"/>
      <c r="Q998"/>
      <c r="R998"/>
      <c r="S998"/>
      <c r="T998"/>
    </row>
    <row r="999" spans="1:20" hidden="1" x14ac:dyDescent="0.25">
      <c r="A999" s="30">
        <v>50000249</v>
      </c>
      <c r="B999">
        <v>2016910</v>
      </c>
      <c r="C999" t="s">
        <v>197</v>
      </c>
      <c r="D999">
        <v>1116237781</v>
      </c>
      <c r="E999" s="29">
        <v>42195</v>
      </c>
      <c r="F999">
        <v>31661706</v>
      </c>
      <c r="G999" s="30">
        <f>VLOOKUP(I999,[4]numerales!$A:$F,6,0)</f>
        <v>923272421</v>
      </c>
      <c r="H999" s="14">
        <f>VLOOKUP(I999,[4]numerales!$A:$B,2,0)</f>
        <v>190101</v>
      </c>
      <c r="I999" s="26">
        <v>190101</v>
      </c>
      <c r="J999" s="26"/>
      <c r="K999" s="1">
        <v>107400</v>
      </c>
      <c r="L999" s="26"/>
      <c r="Q999"/>
      <c r="R999"/>
      <c r="S999"/>
      <c r="T999"/>
    </row>
    <row r="1000" spans="1:20" hidden="1" x14ac:dyDescent="0.25">
      <c r="A1000" s="30">
        <v>50000249</v>
      </c>
      <c r="B1000">
        <v>2019764</v>
      </c>
      <c r="C1000" t="s">
        <v>154</v>
      </c>
      <c r="D1000">
        <v>19458496</v>
      </c>
      <c r="E1000" s="29">
        <v>42195</v>
      </c>
      <c r="F1000">
        <v>2697498</v>
      </c>
      <c r="G1000" s="30">
        <f>VLOOKUP(I1000,[4]numerales!$A:$F,6,0)</f>
        <v>12800000</v>
      </c>
      <c r="H1000" s="14">
        <f>VLOOKUP(I1000,[4]numerales!$A:$B,2,0)</f>
        <v>350300</v>
      </c>
      <c r="I1000" s="26">
        <v>350300</v>
      </c>
      <c r="J1000" s="26"/>
      <c r="K1000" s="1">
        <v>220000</v>
      </c>
      <c r="L1000" s="26"/>
      <c r="Q1000"/>
      <c r="R1000"/>
      <c r="S1000"/>
      <c r="T1000"/>
    </row>
    <row r="1001" spans="1:20" hidden="1" x14ac:dyDescent="0.25">
      <c r="A1001" s="30">
        <v>50000249</v>
      </c>
      <c r="B1001">
        <v>2030630</v>
      </c>
      <c r="C1001" t="s">
        <v>183</v>
      </c>
      <c r="D1001">
        <v>835013592</v>
      </c>
      <c r="E1001" s="29">
        <v>42195</v>
      </c>
      <c r="F1001">
        <v>2413021</v>
      </c>
      <c r="G1001" s="30">
        <f>VLOOKUP(I1001,[4]numerales!$A:$F,6,0)</f>
        <v>11100000</v>
      </c>
      <c r="H1001" s="14">
        <f>VLOOKUP(I1001,[4]numerales!$A:$B,2,0)</f>
        <v>150104</v>
      </c>
      <c r="I1001" s="26">
        <v>27090504</v>
      </c>
      <c r="J1001" s="26"/>
      <c r="K1001" s="1">
        <v>379000</v>
      </c>
      <c r="L1001" s="26"/>
      <c r="Q1001"/>
      <c r="R1001"/>
      <c r="S1001"/>
      <c r="T1001"/>
    </row>
    <row r="1002" spans="1:20" hidden="1" x14ac:dyDescent="0.25">
      <c r="A1002" s="30">
        <v>50000249</v>
      </c>
      <c r="B1002">
        <v>2034333</v>
      </c>
      <c r="C1002" t="s">
        <v>195</v>
      </c>
      <c r="D1002">
        <v>85455283</v>
      </c>
      <c r="E1002" s="29">
        <v>42195</v>
      </c>
      <c r="F1002">
        <v>4303422</v>
      </c>
      <c r="G1002" s="30">
        <f>VLOOKUP(I1002,[4]numerales!$A:$F,6,0)</f>
        <v>26800000</v>
      </c>
      <c r="H1002" s="14">
        <f>VLOOKUP(I1002,[4]numerales!$A:$B,2,0)</f>
        <v>360200</v>
      </c>
      <c r="I1002" s="26">
        <v>360200</v>
      </c>
      <c r="J1002" s="26"/>
      <c r="K1002" s="1">
        <v>208936</v>
      </c>
      <c r="L1002" s="26"/>
      <c r="Q1002"/>
      <c r="R1002"/>
      <c r="S1002"/>
      <c r="T1002"/>
    </row>
    <row r="1003" spans="1:20" hidden="1" x14ac:dyDescent="0.25">
      <c r="A1003" s="30">
        <v>50000249</v>
      </c>
      <c r="B1003">
        <v>2034336</v>
      </c>
      <c r="C1003" t="s">
        <v>195</v>
      </c>
      <c r="D1003">
        <v>26712500</v>
      </c>
      <c r="E1003" s="29">
        <v>42195</v>
      </c>
      <c r="F1003">
        <v>31264341</v>
      </c>
      <c r="G1003" s="30">
        <f>VLOOKUP(I1003,[4]numerales!$A:$F,6,0)</f>
        <v>923272193</v>
      </c>
      <c r="H1003" s="14">
        <f>VLOOKUP(I1003,[4]numerales!$A:$B,2,0)</f>
        <v>131401</v>
      </c>
      <c r="I1003" s="26">
        <v>131401</v>
      </c>
      <c r="J1003" s="26"/>
      <c r="K1003" s="1">
        <v>8700</v>
      </c>
      <c r="L1003" s="26"/>
      <c r="Q1003"/>
      <c r="R1003"/>
      <c r="S1003"/>
      <c r="T1003"/>
    </row>
    <row r="1004" spans="1:20" hidden="1" x14ac:dyDescent="0.25">
      <c r="A1004" s="30">
        <v>50000249</v>
      </c>
      <c r="B1004">
        <v>2034455</v>
      </c>
      <c r="C1004" t="s">
        <v>195</v>
      </c>
      <c r="D1004">
        <v>13832317</v>
      </c>
      <c r="E1004" s="29">
        <v>42195</v>
      </c>
      <c r="F1004">
        <v>31067521</v>
      </c>
      <c r="G1004" s="30">
        <f>VLOOKUP(I1004,[4]numerales!$A:$F,6,0)</f>
        <v>26800000</v>
      </c>
      <c r="H1004" s="14">
        <f>VLOOKUP(I1004,[4]numerales!$A:$B,2,0)</f>
        <v>360200</v>
      </c>
      <c r="I1004" s="26">
        <v>360200</v>
      </c>
      <c r="J1004" s="26"/>
      <c r="K1004" s="1">
        <v>603200</v>
      </c>
      <c r="L1004" s="26"/>
      <c r="Q1004"/>
      <c r="R1004"/>
      <c r="S1004"/>
      <c r="T1004"/>
    </row>
    <row r="1005" spans="1:20" hidden="1" x14ac:dyDescent="0.25">
      <c r="A1005" s="30">
        <v>50000249</v>
      </c>
      <c r="B1005">
        <v>2041894</v>
      </c>
      <c r="C1005" t="s">
        <v>171</v>
      </c>
      <c r="D1005">
        <v>1112102474</v>
      </c>
      <c r="E1005" s="29">
        <v>42195</v>
      </c>
      <c r="F1005">
        <v>8823221</v>
      </c>
      <c r="G1005" s="30">
        <f>VLOOKUP(I1005,[4]numerales!$A:$F,6,0)</f>
        <v>12400000</v>
      </c>
      <c r="H1005" s="14">
        <f>VLOOKUP(I1005,[4]numerales!$A:$B,2,0)</f>
        <v>270102</v>
      </c>
      <c r="I1005" s="26">
        <v>121204</v>
      </c>
      <c r="J1005" s="26"/>
      <c r="K1005" s="1">
        <v>5000</v>
      </c>
      <c r="L1005" s="26"/>
      <c r="Q1005"/>
      <c r="R1005"/>
      <c r="S1005"/>
      <c r="T1005"/>
    </row>
    <row r="1006" spans="1:20" hidden="1" x14ac:dyDescent="0.25">
      <c r="A1006" s="30">
        <v>50000249</v>
      </c>
      <c r="B1006">
        <v>2076476</v>
      </c>
      <c r="C1006" t="s">
        <v>171</v>
      </c>
      <c r="D1006">
        <v>1144051378</v>
      </c>
      <c r="E1006" s="29">
        <v>42195</v>
      </c>
      <c r="F1006">
        <v>3150481</v>
      </c>
      <c r="G1006" s="30">
        <f>VLOOKUP(I1006,[4]numerales!$A:$F,6,0)</f>
        <v>12400000</v>
      </c>
      <c r="H1006" s="14">
        <f>VLOOKUP(I1006,[4]numerales!$A:$B,2,0)</f>
        <v>270102</v>
      </c>
      <c r="I1006" s="26">
        <v>270214</v>
      </c>
      <c r="J1006" s="26"/>
      <c r="K1006" s="1">
        <v>5000</v>
      </c>
      <c r="L1006" s="26"/>
      <c r="Q1006"/>
      <c r="R1006"/>
      <c r="S1006"/>
      <c r="T1006"/>
    </row>
    <row r="1007" spans="1:20" x14ac:dyDescent="0.25">
      <c r="A1007" s="30">
        <v>50000249</v>
      </c>
      <c r="B1007">
        <v>2102413</v>
      </c>
      <c r="C1007" t="s">
        <v>175</v>
      </c>
      <c r="D1007">
        <v>10165856</v>
      </c>
      <c r="E1007" s="29">
        <v>42195</v>
      </c>
      <c r="F1007">
        <v>31049939</v>
      </c>
      <c r="G1007" s="30">
        <f>VLOOKUP(I1007,[4]numerales!$A:$F,6,0)</f>
        <v>11800000</v>
      </c>
      <c r="H1007" s="14">
        <f>VLOOKUP(I1007,[4]numerales!$A:$B,2,0)</f>
        <v>240101</v>
      </c>
      <c r="I1007" s="26">
        <v>121265</v>
      </c>
      <c r="J1007" s="26"/>
      <c r="K1007" s="1">
        <v>70000</v>
      </c>
      <c r="L1007" s="26"/>
      <c r="Q1007"/>
      <c r="R1007"/>
      <c r="S1007"/>
      <c r="T1007"/>
    </row>
    <row r="1008" spans="1:20" hidden="1" x14ac:dyDescent="0.25">
      <c r="A1008" s="30">
        <v>50000249</v>
      </c>
      <c r="B1008">
        <v>2102417</v>
      </c>
      <c r="C1008" t="s">
        <v>175</v>
      </c>
      <c r="D1008">
        <v>4895449</v>
      </c>
      <c r="E1008" s="29">
        <v>42195</v>
      </c>
      <c r="F1008">
        <v>31475015</v>
      </c>
      <c r="G1008" s="30">
        <f>VLOOKUP(I1008,[4]numerales!$A:$F,6,0)</f>
        <v>26800000</v>
      </c>
      <c r="H1008" s="14">
        <f>VLOOKUP(I1008,[4]numerales!$A:$B,2,0)</f>
        <v>360200</v>
      </c>
      <c r="I1008" s="26">
        <v>360200</v>
      </c>
      <c r="J1008" s="26"/>
      <c r="K1008" s="1">
        <v>33766</v>
      </c>
      <c r="L1008" s="26"/>
      <c r="Q1008"/>
      <c r="R1008"/>
      <c r="S1008"/>
      <c r="T1008"/>
    </row>
    <row r="1009" spans="1:20" hidden="1" x14ac:dyDescent="0.25">
      <c r="A1009" s="30">
        <v>50000249</v>
      </c>
      <c r="B1009">
        <v>2242215</v>
      </c>
      <c r="C1009" t="s">
        <v>152</v>
      </c>
      <c r="D1009">
        <v>35892668</v>
      </c>
      <c r="E1009" s="29">
        <v>42195</v>
      </c>
      <c r="F1009">
        <v>31156051</v>
      </c>
      <c r="G1009" s="30">
        <f>VLOOKUP(I1009,[4]numerales!$A:$F,6,0)</f>
        <v>923272421</v>
      </c>
      <c r="H1009" s="14">
        <f>VLOOKUP(I1009,[4]numerales!$A:$B,2,0)</f>
        <v>190101</v>
      </c>
      <c r="I1009" s="26">
        <v>190101</v>
      </c>
      <c r="J1009" s="26"/>
      <c r="K1009" s="1">
        <v>107400</v>
      </c>
      <c r="L1009" s="26"/>
      <c r="Q1009"/>
      <c r="R1009"/>
      <c r="S1009"/>
      <c r="T1009"/>
    </row>
    <row r="1010" spans="1:20" hidden="1" x14ac:dyDescent="0.25">
      <c r="A1010" s="30">
        <v>50000249</v>
      </c>
      <c r="B1010">
        <v>2256556</v>
      </c>
      <c r="C1010" t="s">
        <v>170</v>
      </c>
      <c r="D1010">
        <v>1128269715</v>
      </c>
      <c r="E1010" s="29">
        <v>42195</v>
      </c>
      <c r="F1010">
        <v>4179957</v>
      </c>
      <c r="G1010" s="30">
        <f>VLOOKUP(I1010,[4]numerales!$A:$F,6,0)</f>
        <v>923272421</v>
      </c>
      <c r="H1010" s="14">
        <f>VLOOKUP(I1010,[4]numerales!$A:$B,2,0)</f>
        <v>190101</v>
      </c>
      <c r="I1010" s="26">
        <v>190101</v>
      </c>
      <c r="J1010" s="26"/>
      <c r="K1010" s="1">
        <v>107400</v>
      </c>
      <c r="L1010" s="26"/>
      <c r="Q1010"/>
      <c r="R1010"/>
      <c r="S1010"/>
      <c r="T1010"/>
    </row>
    <row r="1011" spans="1:20" hidden="1" x14ac:dyDescent="0.25">
      <c r="A1011" s="30">
        <v>50000249</v>
      </c>
      <c r="B1011">
        <v>2286835</v>
      </c>
      <c r="C1011" t="s">
        <v>154</v>
      </c>
      <c r="D1011">
        <v>1121297814</v>
      </c>
      <c r="E1011" s="29">
        <v>42195</v>
      </c>
      <c r="F1011">
        <v>30152243</v>
      </c>
      <c r="G1011" s="30">
        <f>VLOOKUP(I1011,[4]numerales!$A:$F,6,0)</f>
        <v>12400000</v>
      </c>
      <c r="H1011" s="14">
        <f>VLOOKUP(I1011,[4]numerales!$A:$B,2,0)</f>
        <v>270102</v>
      </c>
      <c r="I1011" s="26">
        <v>121204</v>
      </c>
      <c r="J1011" s="26"/>
      <c r="K1011" s="1">
        <v>20350</v>
      </c>
      <c r="L1011" s="26"/>
      <c r="Q1011"/>
      <c r="R1011"/>
      <c r="S1011"/>
      <c r="T1011"/>
    </row>
    <row r="1012" spans="1:20" hidden="1" x14ac:dyDescent="0.25">
      <c r="A1012" s="30">
        <v>50000249</v>
      </c>
      <c r="B1012">
        <v>2291736</v>
      </c>
      <c r="C1012" t="s">
        <v>171</v>
      </c>
      <c r="D1012">
        <v>1144056906</v>
      </c>
      <c r="E1012" s="29">
        <v>42195</v>
      </c>
      <c r="F1012">
        <v>32079722</v>
      </c>
      <c r="G1012" s="30">
        <f>VLOOKUP(I1012,[4]numerales!$A:$F,6,0)</f>
        <v>12400000</v>
      </c>
      <c r="H1012" s="14">
        <f>VLOOKUP(I1012,[4]numerales!$A:$B,2,0)</f>
        <v>270102</v>
      </c>
      <c r="I1012" s="26">
        <v>121204</v>
      </c>
      <c r="J1012" s="26"/>
      <c r="K1012" s="1">
        <v>5000</v>
      </c>
      <c r="L1012" s="26"/>
      <c r="Q1012"/>
      <c r="R1012"/>
      <c r="S1012"/>
      <c r="T1012"/>
    </row>
    <row r="1013" spans="1:20" hidden="1" x14ac:dyDescent="0.25">
      <c r="A1013" s="30">
        <v>50000249</v>
      </c>
      <c r="B1013">
        <v>2305398</v>
      </c>
      <c r="C1013" t="s">
        <v>173</v>
      </c>
      <c r="D1013">
        <v>1052396233</v>
      </c>
      <c r="E1013" s="29">
        <v>42195</v>
      </c>
      <c r="F1013">
        <v>7601752</v>
      </c>
      <c r="G1013" s="30">
        <f>VLOOKUP(I1013,[4]numerales!$A:$F,6,0)</f>
        <v>12400000</v>
      </c>
      <c r="H1013" s="14">
        <f>VLOOKUP(I1013,[4]numerales!$A:$B,2,0)</f>
        <v>270102</v>
      </c>
      <c r="I1013" s="26">
        <v>121204</v>
      </c>
      <c r="J1013" s="26"/>
      <c r="K1013" s="1">
        <v>5000</v>
      </c>
      <c r="L1013" s="26"/>
      <c r="Q1013"/>
      <c r="R1013"/>
      <c r="S1013"/>
      <c r="T1013"/>
    </row>
    <row r="1014" spans="1:20" hidden="1" x14ac:dyDescent="0.25">
      <c r="A1014" s="30">
        <v>50000249</v>
      </c>
      <c r="B1014">
        <v>2306505</v>
      </c>
      <c r="C1014" t="s">
        <v>170</v>
      </c>
      <c r="D1014">
        <v>98547471</v>
      </c>
      <c r="E1014" s="29">
        <v>42195</v>
      </c>
      <c r="F1014">
        <v>4444005</v>
      </c>
      <c r="G1014" s="30">
        <f>VLOOKUP(I1014,[4]numerales!$A:$F,6,0)</f>
        <v>923272421</v>
      </c>
      <c r="H1014" s="14">
        <f>VLOOKUP(I1014,[4]numerales!$A:$B,2,0)</f>
        <v>190101</v>
      </c>
      <c r="I1014" s="26">
        <v>190101</v>
      </c>
      <c r="J1014" s="26"/>
      <c r="K1014" s="1">
        <v>107400</v>
      </c>
      <c r="L1014" s="26"/>
      <c r="Q1014"/>
      <c r="R1014"/>
      <c r="S1014"/>
      <c r="T1014"/>
    </row>
    <row r="1015" spans="1:20" hidden="1" x14ac:dyDescent="0.25">
      <c r="A1015" s="30">
        <v>50000249</v>
      </c>
      <c r="B1015">
        <v>2357274</v>
      </c>
      <c r="C1015" t="s">
        <v>170</v>
      </c>
      <c r="D1015">
        <v>70053877</v>
      </c>
      <c r="E1015" s="29">
        <v>42195</v>
      </c>
      <c r="F1015">
        <v>32061153</v>
      </c>
      <c r="G1015" s="30">
        <f>VLOOKUP(I1015,[4]numerales!$A:$F,6,0)</f>
        <v>923272193</v>
      </c>
      <c r="H1015" s="14">
        <f>VLOOKUP(I1015,[4]numerales!$A:$B,2,0)</f>
        <v>131401</v>
      </c>
      <c r="I1015" s="26">
        <v>131401</v>
      </c>
      <c r="J1015" s="26"/>
      <c r="K1015" s="1">
        <v>50000</v>
      </c>
      <c r="L1015" s="26"/>
      <c r="Q1015"/>
      <c r="R1015"/>
      <c r="S1015"/>
      <c r="T1015"/>
    </row>
    <row r="1016" spans="1:20" hidden="1" x14ac:dyDescent="0.25">
      <c r="A1016" s="30">
        <v>50000249</v>
      </c>
      <c r="B1016">
        <v>2357276</v>
      </c>
      <c r="C1016" t="s">
        <v>170</v>
      </c>
      <c r="D1016">
        <v>3405434</v>
      </c>
      <c r="E1016" s="29">
        <v>42195</v>
      </c>
      <c r="F1016">
        <v>2694843</v>
      </c>
      <c r="G1016" s="30">
        <f>VLOOKUP(I1016,[4]numerales!$A:$F,6,0)</f>
        <v>923272193</v>
      </c>
      <c r="H1016" s="14">
        <f>VLOOKUP(I1016,[4]numerales!$A:$B,2,0)</f>
        <v>131401</v>
      </c>
      <c r="I1016" s="26">
        <v>131401</v>
      </c>
      <c r="J1016" s="26"/>
      <c r="K1016" s="1">
        <v>13700</v>
      </c>
      <c r="L1016" s="26"/>
      <c r="Q1016"/>
      <c r="R1016"/>
      <c r="S1016"/>
      <c r="T1016"/>
    </row>
    <row r="1017" spans="1:20" hidden="1" x14ac:dyDescent="0.25">
      <c r="A1017" s="30">
        <v>50000249</v>
      </c>
      <c r="B1017">
        <v>2380454</v>
      </c>
      <c r="C1017" t="s">
        <v>154</v>
      </c>
      <c r="D1017">
        <v>41353481</v>
      </c>
      <c r="E1017" s="29">
        <v>42195</v>
      </c>
      <c r="F1017">
        <v>31243474</v>
      </c>
      <c r="G1017" s="30">
        <f>VLOOKUP(I1017,[4]numerales!$A:$F,6,0)</f>
        <v>923272193</v>
      </c>
      <c r="H1017" s="14">
        <f>VLOOKUP(I1017,[4]numerales!$A:$B,2,0)</f>
        <v>131401</v>
      </c>
      <c r="I1017" s="26">
        <v>131401</v>
      </c>
      <c r="J1017" s="26"/>
      <c r="K1017" s="1">
        <v>685000</v>
      </c>
      <c r="L1017" s="26"/>
      <c r="Q1017"/>
      <c r="R1017"/>
      <c r="S1017"/>
      <c r="T1017"/>
    </row>
    <row r="1018" spans="1:20" hidden="1" x14ac:dyDescent="0.25">
      <c r="A1018" s="30">
        <v>50000249</v>
      </c>
      <c r="B1018">
        <v>2422129</v>
      </c>
      <c r="C1018" t="s">
        <v>154</v>
      </c>
      <c r="D1018">
        <v>8600705365</v>
      </c>
      <c r="E1018" s="29">
        <v>42195</v>
      </c>
      <c r="F1018">
        <v>8764300</v>
      </c>
      <c r="G1018" s="30">
        <f>VLOOKUP(I1018,[4]numerales!$A:$F,6,0)</f>
        <v>12800000</v>
      </c>
      <c r="H1018" s="14">
        <f>VLOOKUP(I1018,[4]numerales!$A:$B,2,0)</f>
        <v>350300</v>
      </c>
      <c r="I1018" s="26">
        <v>350300</v>
      </c>
      <c r="J1018" s="26"/>
      <c r="K1018" s="1">
        <v>280200</v>
      </c>
      <c r="L1018" s="26"/>
      <c r="Q1018"/>
      <c r="R1018"/>
      <c r="S1018"/>
      <c r="T1018"/>
    </row>
    <row r="1019" spans="1:20" hidden="1" x14ac:dyDescent="0.25">
      <c r="A1019" s="30">
        <v>50000249</v>
      </c>
      <c r="B1019">
        <v>2427295</v>
      </c>
      <c r="C1019" t="s">
        <v>170</v>
      </c>
      <c r="D1019">
        <v>1130674241</v>
      </c>
      <c r="E1019" s="29">
        <v>42195</v>
      </c>
      <c r="F1019">
        <v>5702972</v>
      </c>
      <c r="G1019" s="30">
        <f>VLOOKUP(I1019,[4]numerales!$A:$F,6,0)</f>
        <v>923272421</v>
      </c>
      <c r="H1019" s="14">
        <f>VLOOKUP(I1019,[4]numerales!$A:$B,2,0)</f>
        <v>190101</v>
      </c>
      <c r="I1019" s="26">
        <v>190101</v>
      </c>
      <c r="J1019" s="26"/>
      <c r="K1019" s="1">
        <v>107400</v>
      </c>
      <c r="L1019" s="26"/>
      <c r="Q1019"/>
      <c r="R1019"/>
      <c r="S1019"/>
      <c r="T1019"/>
    </row>
    <row r="1020" spans="1:20" hidden="1" x14ac:dyDescent="0.25">
      <c r="A1020" s="30">
        <v>50000249</v>
      </c>
      <c r="B1020">
        <v>2427701</v>
      </c>
      <c r="C1020" t="s">
        <v>170</v>
      </c>
      <c r="D1020">
        <v>71721544</v>
      </c>
      <c r="E1020" s="29">
        <v>42195</v>
      </c>
      <c r="F1020">
        <v>31658240</v>
      </c>
      <c r="G1020" s="30">
        <f>VLOOKUP(I1020,[4]numerales!$A:$F,6,0)</f>
        <v>12400000</v>
      </c>
      <c r="H1020" s="14">
        <f>VLOOKUP(I1020,[4]numerales!$A:$B,2,0)</f>
        <v>270102</v>
      </c>
      <c r="I1020" s="26">
        <v>121204</v>
      </c>
      <c r="J1020" s="26"/>
      <c r="K1020" s="1">
        <v>5000</v>
      </c>
      <c r="L1020" s="26"/>
      <c r="Q1020"/>
      <c r="R1020"/>
      <c r="S1020"/>
      <c r="T1020"/>
    </row>
    <row r="1021" spans="1:20" hidden="1" x14ac:dyDescent="0.25">
      <c r="A1021" s="30">
        <v>50000249</v>
      </c>
      <c r="B1021">
        <v>2441877</v>
      </c>
      <c r="C1021" t="s">
        <v>154</v>
      </c>
      <c r="D1021">
        <v>5963255</v>
      </c>
      <c r="E1021" s="29">
        <v>42195</v>
      </c>
      <c r="F1021">
        <v>2810228</v>
      </c>
      <c r="G1021" s="30">
        <f>VLOOKUP(I1021,[4]numerales!$A:$F,6,0)</f>
        <v>96400000</v>
      </c>
      <c r="H1021" s="14">
        <f>VLOOKUP(I1021,[4]numerales!$A:$B,2,0)</f>
        <v>370101</v>
      </c>
      <c r="I1021" s="26">
        <v>121280</v>
      </c>
      <c r="J1021" s="26"/>
      <c r="K1021" s="1">
        <v>5400</v>
      </c>
      <c r="L1021" s="26"/>
      <c r="Q1021"/>
      <c r="R1021"/>
      <c r="S1021"/>
      <c r="T1021"/>
    </row>
    <row r="1022" spans="1:20" hidden="1" x14ac:dyDescent="0.25">
      <c r="A1022" s="30">
        <v>50000249</v>
      </c>
      <c r="B1022">
        <v>2441879</v>
      </c>
      <c r="C1022" t="s">
        <v>154</v>
      </c>
      <c r="D1022">
        <v>5963255</v>
      </c>
      <c r="E1022" s="29">
        <v>42195</v>
      </c>
      <c r="F1022">
        <v>2810228</v>
      </c>
      <c r="G1022" s="30">
        <f>VLOOKUP(I1022,[4]numerales!$A:$F,6,0)</f>
        <v>96400000</v>
      </c>
      <c r="H1022" s="14">
        <f>VLOOKUP(I1022,[4]numerales!$A:$B,2,0)</f>
        <v>370101</v>
      </c>
      <c r="I1022" s="26">
        <v>121280</v>
      </c>
      <c r="J1022" s="26"/>
      <c r="K1022" s="1">
        <v>5400</v>
      </c>
      <c r="L1022" s="26"/>
      <c r="Q1022"/>
      <c r="R1022"/>
      <c r="S1022"/>
      <c r="T1022"/>
    </row>
    <row r="1023" spans="1:20" hidden="1" x14ac:dyDescent="0.25">
      <c r="A1023" s="30">
        <v>50000249</v>
      </c>
      <c r="B1023">
        <v>2444893</v>
      </c>
      <c r="C1023" t="s">
        <v>154</v>
      </c>
      <c r="D1023">
        <v>8605362506</v>
      </c>
      <c r="E1023" s="29">
        <v>42195</v>
      </c>
      <c r="F1023">
        <v>6121197</v>
      </c>
      <c r="G1023" s="30">
        <f>VLOOKUP(I1023,[4]numerales!$A:$F,6,0)</f>
        <v>12400000</v>
      </c>
      <c r="H1023" s="14">
        <f>VLOOKUP(I1023,[4]numerales!$A:$B,2,0)</f>
        <v>270102</v>
      </c>
      <c r="I1023" s="26">
        <v>121204</v>
      </c>
      <c r="J1023" s="26"/>
      <c r="K1023" s="1">
        <v>5000</v>
      </c>
      <c r="L1023" s="26"/>
      <c r="Q1023"/>
      <c r="R1023"/>
      <c r="S1023"/>
      <c r="T1023"/>
    </row>
    <row r="1024" spans="1:20" hidden="1" x14ac:dyDescent="0.25">
      <c r="A1024" s="30">
        <v>50000249</v>
      </c>
      <c r="B1024">
        <v>2445282</v>
      </c>
      <c r="C1024" t="s">
        <v>210</v>
      </c>
      <c r="D1024">
        <v>73166327</v>
      </c>
      <c r="E1024" s="29">
        <v>42195</v>
      </c>
      <c r="F1024">
        <v>31422853</v>
      </c>
      <c r="G1024" s="30">
        <f>VLOOKUP(I1024,[4]numerales!$A:$F,6,0)</f>
        <v>923272421</v>
      </c>
      <c r="H1024" s="14">
        <f>VLOOKUP(I1024,[4]numerales!$A:$B,2,0)</f>
        <v>190101</v>
      </c>
      <c r="I1024" s="26">
        <v>190101</v>
      </c>
      <c r="J1024" s="26"/>
      <c r="K1024" s="1">
        <v>107400</v>
      </c>
      <c r="L1024" s="26"/>
      <c r="Q1024"/>
      <c r="R1024"/>
      <c r="S1024"/>
      <c r="T1024"/>
    </row>
    <row r="1025" spans="1:20" hidden="1" x14ac:dyDescent="0.25">
      <c r="A1025" s="30">
        <v>50000249</v>
      </c>
      <c r="B1025">
        <v>2454022</v>
      </c>
      <c r="C1025" t="s">
        <v>164</v>
      </c>
      <c r="D1025">
        <v>1067861408</v>
      </c>
      <c r="E1025" s="29">
        <v>42195</v>
      </c>
      <c r="F1025">
        <v>30070118</v>
      </c>
      <c r="G1025" s="30">
        <f>VLOOKUP(I1025,[4]numerales!$A:$F,6,0)</f>
        <v>12400000</v>
      </c>
      <c r="H1025" s="14">
        <f>VLOOKUP(I1025,[4]numerales!$A:$B,2,0)</f>
        <v>270102</v>
      </c>
      <c r="I1025" s="26">
        <v>121204</v>
      </c>
      <c r="J1025" s="26"/>
      <c r="K1025" s="1">
        <v>5000</v>
      </c>
      <c r="L1025" s="26"/>
      <c r="Q1025"/>
      <c r="R1025"/>
      <c r="S1025"/>
      <c r="T1025"/>
    </row>
    <row r="1026" spans="1:20" hidden="1" x14ac:dyDescent="0.25">
      <c r="A1026" s="30">
        <v>50000249</v>
      </c>
      <c r="B1026">
        <v>2461281</v>
      </c>
      <c r="C1026" t="s">
        <v>154</v>
      </c>
      <c r="D1026">
        <v>12121193</v>
      </c>
      <c r="E1026" s="29">
        <v>42195</v>
      </c>
      <c r="F1026">
        <v>32027264</v>
      </c>
      <c r="G1026" s="30">
        <f>VLOOKUP(I1026,[4]numerales!$A:$F,6,0)</f>
        <v>96400000</v>
      </c>
      <c r="H1026" s="14">
        <f>VLOOKUP(I1026,[4]numerales!$A:$B,2,0)</f>
        <v>370101</v>
      </c>
      <c r="I1026" s="26">
        <v>121280</v>
      </c>
      <c r="J1026" s="26"/>
      <c r="K1026" s="1">
        <v>5400</v>
      </c>
      <c r="L1026" s="26"/>
      <c r="Q1026"/>
      <c r="R1026"/>
      <c r="S1026"/>
      <c r="T1026"/>
    </row>
    <row r="1027" spans="1:20" hidden="1" x14ac:dyDescent="0.25">
      <c r="A1027" s="30">
        <v>50000249</v>
      </c>
      <c r="B1027">
        <v>2461283</v>
      </c>
      <c r="C1027" t="s">
        <v>154</v>
      </c>
      <c r="D1027">
        <v>19119515</v>
      </c>
      <c r="E1027" s="29">
        <v>42195</v>
      </c>
      <c r="F1027">
        <v>31440044</v>
      </c>
      <c r="G1027" s="30">
        <f>VLOOKUP(I1027,[4]numerales!$A:$F,6,0)</f>
        <v>12400000</v>
      </c>
      <c r="H1027" s="14">
        <f>VLOOKUP(I1027,[4]numerales!$A:$B,2,0)</f>
        <v>270102</v>
      </c>
      <c r="I1027" s="26">
        <v>270102</v>
      </c>
      <c r="J1027" s="26"/>
      <c r="K1027" s="1">
        <v>35000</v>
      </c>
      <c r="L1027" s="26"/>
      <c r="Q1027"/>
      <c r="R1027"/>
      <c r="S1027"/>
      <c r="T1027"/>
    </row>
    <row r="1028" spans="1:20" hidden="1" x14ac:dyDescent="0.25">
      <c r="A1028" s="30">
        <v>50000249</v>
      </c>
      <c r="B1028">
        <v>2461285</v>
      </c>
      <c r="C1028" t="s">
        <v>154</v>
      </c>
      <c r="D1028">
        <v>19222673</v>
      </c>
      <c r="E1028" s="29">
        <v>42195</v>
      </c>
      <c r="F1028">
        <v>31088128</v>
      </c>
      <c r="G1028" s="30">
        <f>VLOOKUP(I1028,[4]numerales!$A:$F,6,0)</f>
        <v>96400000</v>
      </c>
      <c r="H1028" s="14">
        <f>VLOOKUP(I1028,[4]numerales!$A:$B,2,0)</f>
        <v>370101</v>
      </c>
      <c r="I1028" s="26">
        <v>121280</v>
      </c>
      <c r="J1028" s="26"/>
      <c r="K1028" s="1">
        <v>5400</v>
      </c>
      <c r="L1028" s="26"/>
      <c r="Q1028"/>
      <c r="R1028"/>
      <c r="S1028"/>
      <c r="T1028"/>
    </row>
    <row r="1029" spans="1:20" hidden="1" x14ac:dyDescent="0.25">
      <c r="A1029" s="30">
        <v>50000249</v>
      </c>
      <c r="B1029">
        <v>2461289</v>
      </c>
      <c r="C1029" t="s">
        <v>154</v>
      </c>
      <c r="D1029">
        <v>91423462</v>
      </c>
      <c r="E1029" s="29">
        <v>42195</v>
      </c>
      <c r="F1029">
        <v>30523014</v>
      </c>
      <c r="G1029" s="30">
        <f>VLOOKUP(I1029,[4]numerales!$A:$F,6,0)</f>
        <v>12400000</v>
      </c>
      <c r="H1029" s="14">
        <f>VLOOKUP(I1029,[4]numerales!$A:$B,2,0)</f>
        <v>270102</v>
      </c>
      <c r="I1029" s="26">
        <v>270102</v>
      </c>
      <c r="J1029" s="26"/>
      <c r="K1029" s="1">
        <v>1100</v>
      </c>
      <c r="L1029" s="26"/>
      <c r="Q1029"/>
      <c r="R1029"/>
      <c r="S1029"/>
      <c r="T1029"/>
    </row>
    <row r="1030" spans="1:20" hidden="1" x14ac:dyDescent="0.25">
      <c r="A1030" s="30">
        <v>50000249</v>
      </c>
      <c r="B1030">
        <v>2461753</v>
      </c>
      <c r="C1030" t="s">
        <v>154</v>
      </c>
      <c r="D1030">
        <v>1051475759</v>
      </c>
      <c r="E1030" s="29">
        <v>42195</v>
      </c>
      <c r="F1030">
        <v>32083637</v>
      </c>
      <c r="G1030" s="30">
        <f>VLOOKUP(I1030,[4]numerales!$A:$F,6,0)</f>
        <v>12400000</v>
      </c>
      <c r="H1030" s="14">
        <f>VLOOKUP(I1030,[4]numerales!$A:$B,2,0)</f>
        <v>270102</v>
      </c>
      <c r="I1030" s="26">
        <v>121204</v>
      </c>
      <c r="J1030" s="26"/>
      <c r="K1030" s="1">
        <v>5000</v>
      </c>
      <c r="L1030" s="26"/>
      <c r="Q1030"/>
      <c r="R1030"/>
      <c r="S1030"/>
      <c r="T1030"/>
    </row>
    <row r="1031" spans="1:20" hidden="1" x14ac:dyDescent="0.25">
      <c r="A1031" s="30">
        <v>50000249</v>
      </c>
      <c r="B1031">
        <v>2475689</v>
      </c>
      <c r="C1031" t="s">
        <v>154</v>
      </c>
      <c r="D1031">
        <v>9000066223</v>
      </c>
      <c r="E1031" s="29">
        <v>42195</v>
      </c>
      <c r="F1031">
        <v>2234288</v>
      </c>
      <c r="G1031" s="30">
        <f>VLOOKUP(I1031,[4]numerales!$A:$F,6,0)</f>
        <v>12800000</v>
      </c>
      <c r="H1031" s="14">
        <f>VLOOKUP(I1031,[4]numerales!$A:$B,2,0)</f>
        <v>350300</v>
      </c>
      <c r="I1031" s="26">
        <v>350300</v>
      </c>
      <c r="J1031" s="26"/>
      <c r="K1031" s="1">
        <v>468371</v>
      </c>
      <c r="L1031" s="26"/>
      <c r="Q1031"/>
      <c r="R1031"/>
      <c r="S1031"/>
      <c r="T1031"/>
    </row>
    <row r="1032" spans="1:20" hidden="1" x14ac:dyDescent="0.25">
      <c r="A1032" s="30">
        <v>50000249</v>
      </c>
      <c r="B1032">
        <v>2475954</v>
      </c>
      <c r="C1032" t="s">
        <v>187</v>
      </c>
      <c r="D1032">
        <v>21222334</v>
      </c>
      <c r="E1032" s="29">
        <v>42195</v>
      </c>
      <c r="F1032">
        <v>31343007</v>
      </c>
      <c r="G1032" s="30">
        <f>VLOOKUP(I1032,[4]numerales!$A:$F,6,0)</f>
        <v>923272193</v>
      </c>
      <c r="H1032" s="14">
        <f>VLOOKUP(I1032,[4]numerales!$A:$B,2,0)</f>
        <v>131401</v>
      </c>
      <c r="I1032" s="26">
        <v>131401</v>
      </c>
      <c r="J1032" s="26"/>
      <c r="K1032" s="1">
        <v>1996375</v>
      </c>
      <c r="L1032" s="26"/>
      <c r="Q1032"/>
      <c r="R1032"/>
      <c r="S1032"/>
      <c r="T1032"/>
    </row>
    <row r="1033" spans="1:20" hidden="1" x14ac:dyDescent="0.25">
      <c r="A1033" s="30">
        <v>50000249</v>
      </c>
      <c r="B1033">
        <v>2492411</v>
      </c>
      <c r="C1033" t="s">
        <v>169</v>
      </c>
      <c r="D1033">
        <v>30731294</v>
      </c>
      <c r="E1033" s="29">
        <v>42195</v>
      </c>
      <c r="F1033">
        <v>7227434</v>
      </c>
      <c r="G1033" s="30">
        <f>VLOOKUP(I1033,[4]numerales!$A:$F,6,0)</f>
        <v>96300000</v>
      </c>
      <c r="H1033" s="14">
        <f>VLOOKUP(I1033,[4]numerales!$A:$B,2,0)</f>
        <v>190101</v>
      </c>
      <c r="I1033" s="26">
        <v>121270</v>
      </c>
      <c r="J1033" s="26"/>
      <c r="K1033" s="1">
        <v>25000</v>
      </c>
      <c r="L1033" s="26"/>
      <c r="Q1033"/>
      <c r="R1033"/>
      <c r="S1033"/>
      <c r="T1033"/>
    </row>
    <row r="1034" spans="1:20" hidden="1" x14ac:dyDescent="0.25">
      <c r="A1034" s="30">
        <v>50000249</v>
      </c>
      <c r="B1034">
        <v>2492412</v>
      </c>
      <c r="C1034" t="s">
        <v>169</v>
      </c>
      <c r="D1034">
        <v>1085289253</v>
      </c>
      <c r="E1034" s="29">
        <v>42195</v>
      </c>
      <c r="F1034">
        <v>30131617</v>
      </c>
      <c r="G1034" s="30">
        <f>VLOOKUP(I1034,[4]numerales!$A:$F,6,0)</f>
        <v>12400000</v>
      </c>
      <c r="H1034" s="14">
        <f>VLOOKUP(I1034,[4]numerales!$A:$B,2,0)</f>
        <v>270102</v>
      </c>
      <c r="I1034" s="26">
        <v>121204</v>
      </c>
      <c r="J1034" s="26"/>
      <c r="K1034" s="1">
        <v>5000</v>
      </c>
      <c r="L1034" s="26"/>
      <c r="Q1034"/>
      <c r="R1034"/>
      <c r="S1034"/>
      <c r="T1034"/>
    </row>
    <row r="1035" spans="1:20" hidden="1" x14ac:dyDescent="0.25">
      <c r="A1035" s="30">
        <v>50000249</v>
      </c>
      <c r="B1035">
        <v>2492413</v>
      </c>
      <c r="C1035" t="s">
        <v>169</v>
      </c>
      <c r="D1035">
        <v>1085286494</v>
      </c>
      <c r="E1035" s="29">
        <v>42195</v>
      </c>
      <c r="F1035">
        <v>30140801</v>
      </c>
      <c r="G1035" s="30">
        <f>VLOOKUP(I1035,[4]numerales!$A:$F,6,0)</f>
        <v>12400000</v>
      </c>
      <c r="H1035" s="14">
        <f>VLOOKUP(I1035,[4]numerales!$A:$B,2,0)</f>
        <v>270102</v>
      </c>
      <c r="I1035" s="26">
        <v>121204</v>
      </c>
      <c r="J1035" s="26"/>
      <c r="K1035" s="1">
        <v>5000</v>
      </c>
      <c r="L1035" s="26"/>
      <c r="Q1035"/>
      <c r="R1035"/>
      <c r="S1035"/>
      <c r="T1035"/>
    </row>
    <row r="1036" spans="1:20" hidden="1" x14ac:dyDescent="0.25">
      <c r="A1036" s="30">
        <v>50000249</v>
      </c>
      <c r="B1036">
        <v>2492414</v>
      </c>
      <c r="C1036" t="s">
        <v>169</v>
      </c>
      <c r="D1036">
        <v>30731294</v>
      </c>
      <c r="E1036" s="29">
        <v>42195</v>
      </c>
      <c r="F1036">
        <v>7227434</v>
      </c>
      <c r="G1036" s="30">
        <f>VLOOKUP(I1036,[4]numerales!$A:$F,6,0)</f>
        <v>96300000</v>
      </c>
      <c r="H1036" s="14">
        <f>VLOOKUP(I1036,[4]numerales!$A:$B,2,0)</f>
        <v>190101</v>
      </c>
      <c r="I1036" s="26">
        <v>121270</v>
      </c>
      <c r="J1036" s="26"/>
      <c r="K1036" s="1">
        <v>15500</v>
      </c>
      <c r="L1036" s="26"/>
      <c r="Q1036"/>
      <c r="R1036"/>
      <c r="S1036"/>
      <c r="T1036"/>
    </row>
    <row r="1037" spans="1:20" hidden="1" x14ac:dyDescent="0.25">
      <c r="A1037" s="30">
        <v>50000249</v>
      </c>
      <c r="B1037">
        <v>2492416</v>
      </c>
      <c r="C1037" t="s">
        <v>169</v>
      </c>
      <c r="D1037">
        <v>1085297300</v>
      </c>
      <c r="E1037" s="29">
        <v>42195</v>
      </c>
      <c r="F1037">
        <v>7305440</v>
      </c>
      <c r="G1037" s="30">
        <f>VLOOKUP(I1037,[4]numerales!$A:$F,6,0)</f>
        <v>12400000</v>
      </c>
      <c r="H1037" s="14">
        <f>VLOOKUP(I1037,[4]numerales!$A:$B,2,0)</f>
        <v>270102</v>
      </c>
      <c r="I1037" s="26">
        <v>121204</v>
      </c>
      <c r="J1037" s="26"/>
      <c r="K1037" s="1">
        <v>5000</v>
      </c>
      <c r="L1037" s="26"/>
      <c r="Q1037"/>
      <c r="R1037"/>
      <c r="S1037"/>
      <c r="T1037"/>
    </row>
    <row r="1038" spans="1:20" hidden="1" x14ac:dyDescent="0.25">
      <c r="A1038" s="30">
        <v>50000249</v>
      </c>
      <c r="B1038">
        <v>2498036</v>
      </c>
      <c r="C1038" t="s">
        <v>179</v>
      </c>
      <c r="D1038">
        <v>91299763</v>
      </c>
      <c r="E1038" s="29">
        <v>42195</v>
      </c>
      <c r="F1038">
        <v>6711018</v>
      </c>
      <c r="G1038" s="30">
        <f>VLOOKUP(I1038,[4]numerales!$A:$F,6,0)</f>
        <v>910300000</v>
      </c>
      <c r="H1038" s="14">
        <f>VLOOKUP(I1038,[4]numerales!$A:$B,2,0)</f>
        <v>130113</v>
      </c>
      <c r="I1038" s="26">
        <v>121235</v>
      </c>
      <c r="J1038" s="26"/>
      <c r="K1038" s="1">
        <v>49465</v>
      </c>
      <c r="L1038" s="26"/>
      <c r="Q1038"/>
      <c r="R1038"/>
      <c r="S1038"/>
      <c r="T1038"/>
    </row>
    <row r="1039" spans="1:20" hidden="1" x14ac:dyDescent="0.25">
      <c r="A1039" s="30">
        <v>50000249</v>
      </c>
      <c r="B1039">
        <v>2498037</v>
      </c>
      <c r="C1039" t="s">
        <v>179</v>
      </c>
      <c r="D1039">
        <v>63499646</v>
      </c>
      <c r="E1039" s="29">
        <v>42195</v>
      </c>
      <c r="F1039">
        <v>6711018</v>
      </c>
      <c r="G1039" s="30">
        <f>VLOOKUP(I1039,[4]numerales!$A:$F,6,0)</f>
        <v>910300000</v>
      </c>
      <c r="H1039" s="14">
        <f>VLOOKUP(I1039,[4]numerales!$A:$B,2,0)</f>
        <v>130113</v>
      </c>
      <c r="I1039" s="26">
        <v>121235</v>
      </c>
      <c r="J1039" s="26"/>
      <c r="K1039" s="1">
        <v>49465</v>
      </c>
      <c r="L1039" s="26"/>
      <c r="Q1039"/>
      <c r="R1039"/>
      <c r="S1039"/>
      <c r="T1039"/>
    </row>
    <row r="1040" spans="1:20" hidden="1" x14ac:dyDescent="0.25">
      <c r="A1040" s="30">
        <v>50000249</v>
      </c>
      <c r="B1040">
        <v>2498038</v>
      </c>
      <c r="C1040" t="s">
        <v>179</v>
      </c>
      <c r="D1040">
        <v>13840807</v>
      </c>
      <c r="E1040" s="29">
        <v>42195</v>
      </c>
      <c r="F1040">
        <v>6711018</v>
      </c>
      <c r="G1040" s="30">
        <f>VLOOKUP(I1040,[4]numerales!$A:$F,6,0)</f>
        <v>910300000</v>
      </c>
      <c r="H1040" s="14">
        <f>VLOOKUP(I1040,[4]numerales!$A:$B,2,0)</f>
        <v>130113</v>
      </c>
      <c r="I1040" s="26">
        <v>121235</v>
      </c>
      <c r="J1040" s="26"/>
      <c r="K1040" s="1">
        <v>49465</v>
      </c>
      <c r="L1040" s="26"/>
      <c r="Q1040"/>
      <c r="R1040"/>
      <c r="S1040"/>
      <c r="T1040"/>
    </row>
    <row r="1041" spans="1:20" hidden="1" x14ac:dyDescent="0.25">
      <c r="A1041" s="30">
        <v>50000249</v>
      </c>
      <c r="B1041">
        <v>2498039</v>
      </c>
      <c r="C1041" t="s">
        <v>179</v>
      </c>
      <c r="D1041">
        <v>91240503</v>
      </c>
      <c r="E1041" s="29">
        <v>42195</v>
      </c>
      <c r="F1041">
        <v>6711018</v>
      </c>
      <c r="G1041" s="30">
        <f>VLOOKUP(I1041,[4]numerales!$A:$F,6,0)</f>
        <v>910300000</v>
      </c>
      <c r="H1041" s="14">
        <f>VLOOKUP(I1041,[4]numerales!$A:$B,2,0)</f>
        <v>130113</v>
      </c>
      <c r="I1041" s="26">
        <v>121235</v>
      </c>
      <c r="J1041" s="26"/>
      <c r="K1041" s="1">
        <v>49465</v>
      </c>
      <c r="L1041" s="26"/>
      <c r="Q1041"/>
      <c r="R1041"/>
      <c r="S1041"/>
      <c r="T1041"/>
    </row>
    <row r="1042" spans="1:20" hidden="1" x14ac:dyDescent="0.25">
      <c r="A1042" s="30">
        <v>50000249</v>
      </c>
      <c r="B1042">
        <v>2498040</v>
      </c>
      <c r="C1042" t="s">
        <v>179</v>
      </c>
      <c r="D1042">
        <v>13543561</v>
      </c>
      <c r="E1042" s="29">
        <v>42195</v>
      </c>
      <c r="F1042">
        <v>6711018</v>
      </c>
      <c r="G1042" s="30">
        <f>VLOOKUP(I1042,[4]numerales!$A:$F,6,0)</f>
        <v>910300000</v>
      </c>
      <c r="H1042" s="14">
        <f>VLOOKUP(I1042,[4]numerales!$A:$B,2,0)</f>
        <v>130113</v>
      </c>
      <c r="I1042" s="26">
        <v>121235</v>
      </c>
      <c r="J1042" s="26"/>
      <c r="K1042" s="1">
        <v>49465</v>
      </c>
      <c r="L1042" s="26"/>
      <c r="Q1042"/>
      <c r="R1042"/>
      <c r="S1042"/>
      <c r="T1042"/>
    </row>
    <row r="1043" spans="1:20" hidden="1" x14ac:dyDescent="0.25">
      <c r="A1043" s="30">
        <v>50000249</v>
      </c>
      <c r="B1043">
        <v>2498041</v>
      </c>
      <c r="C1043" t="s">
        <v>179</v>
      </c>
      <c r="D1043">
        <v>1098658590</v>
      </c>
      <c r="E1043" s="29">
        <v>42195</v>
      </c>
      <c r="F1043">
        <v>6711018</v>
      </c>
      <c r="G1043" s="30">
        <f>VLOOKUP(I1043,[4]numerales!$A:$F,6,0)</f>
        <v>910300000</v>
      </c>
      <c r="H1043" s="14">
        <f>VLOOKUP(I1043,[4]numerales!$A:$B,2,0)</f>
        <v>130113</v>
      </c>
      <c r="I1043" s="26">
        <v>121235</v>
      </c>
      <c r="J1043" s="26"/>
      <c r="K1043" s="1">
        <v>49465</v>
      </c>
      <c r="L1043" s="26"/>
      <c r="Q1043"/>
      <c r="R1043"/>
      <c r="S1043"/>
      <c r="T1043"/>
    </row>
    <row r="1044" spans="1:20" hidden="1" x14ac:dyDescent="0.25">
      <c r="A1044" s="30">
        <v>50000249</v>
      </c>
      <c r="B1044">
        <v>2520543</v>
      </c>
      <c r="C1044" t="s">
        <v>154</v>
      </c>
      <c r="D1044">
        <v>80057040</v>
      </c>
      <c r="E1044" s="29">
        <v>42195</v>
      </c>
      <c r="F1044">
        <v>32094042</v>
      </c>
      <c r="G1044" s="30">
        <f>VLOOKUP(I1044,[4]numerales!$A:$F,6,0)</f>
        <v>12400000</v>
      </c>
      <c r="H1044" s="14">
        <f>VLOOKUP(I1044,[4]numerales!$A:$B,2,0)</f>
        <v>270102</v>
      </c>
      <c r="I1044" s="26">
        <v>121204</v>
      </c>
      <c r="J1044" s="26"/>
      <c r="K1044" s="1">
        <v>5000</v>
      </c>
      <c r="L1044" s="26"/>
      <c r="Q1044"/>
      <c r="R1044"/>
      <c r="S1044"/>
      <c r="T1044"/>
    </row>
    <row r="1045" spans="1:20" hidden="1" x14ac:dyDescent="0.25">
      <c r="A1045" s="30">
        <v>50000249</v>
      </c>
      <c r="B1045">
        <v>2534614</v>
      </c>
      <c r="C1045" t="s">
        <v>195</v>
      </c>
      <c r="D1045">
        <v>85455283</v>
      </c>
      <c r="E1045" s="29">
        <v>42195</v>
      </c>
      <c r="F1045">
        <v>4303422</v>
      </c>
      <c r="G1045" s="30">
        <f>VLOOKUP(I1045,[4]numerales!$A:$F,6,0)</f>
        <v>26800000</v>
      </c>
      <c r="H1045" s="14">
        <f>VLOOKUP(I1045,[4]numerales!$A:$B,2,0)</f>
        <v>360200</v>
      </c>
      <c r="I1045" s="26">
        <v>360200</v>
      </c>
      <c r="J1045" s="26"/>
      <c r="K1045" s="1">
        <v>2346321</v>
      </c>
      <c r="L1045" s="26"/>
      <c r="Q1045"/>
      <c r="R1045"/>
      <c r="S1045"/>
      <c r="T1045"/>
    </row>
    <row r="1046" spans="1:20" hidden="1" x14ac:dyDescent="0.25">
      <c r="A1046" s="30">
        <v>50000249</v>
      </c>
      <c r="B1046">
        <v>2536946</v>
      </c>
      <c r="C1046" t="s">
        <v>167</v>
      </c>
      <c r="D1046">
        <v>1032430714</v>
      </c>
      <c r="E1046" s="29">
        <v>42195</v>
      </c>
      <c r="F1046">
        <v>31032963</v>
      </c>
      <c r="G1046" s="30">
        <f>VLOOKUP(I1046,[4]numerales!$A:$F,6,0)</f>
        <v>923272421</v>
      </c>
      <c r="H1046" s="14">
        <f>VLOOKUP(I1046,[4]numerales!$A:$B,2,0)</f>
        <v>190101</v>
      </c>
      <c r="I1046" s="26">
        <v>190101</v>
      </c>
      <c r="J1046" s="26"/>
      <c r="K1046" s="1">
        <v>107400</v>
      </c>
      <c r="L1046" s="26"/>
      <c r="Q1046"/>
      <c r="R1046"/>
      <c r="S1046"/>
      <c r="T1046"/>
    </row>
    <row r="1047" spans="1:20" hidden="1" x14ac:dyDescent="0.25">
      <c r="A1047" s="30">
        <v>50000249</v>
      </c>
      <c r="B1047">
        <v>2545004</v>
      </c>
      <c r="C1047" t="s">
        <v>154</v>
      </c>
      <c r="D1047">
        <v>830120271</v>
      </c>
      <c r="E1047" s="29">
        <v>42195</v>
      </c>
      <c r="F1047">
        <v>7420444</v>
      </c>
      <c r="G1047" s="30">
        <f>VLOOKUP(I1047,[4]numerales!$A:$F,6,0)</f>
        <v>12800000</v>
      </c>
      <c r="H1047" s="14">
        <f>VLOOKUP(I1047,[4]numerales!$A:$B,2,0)</f>
        <v>350300</v>
      </c>
      <c r="I1047" s="26">
        <v>350300</v>
      </c>
      <c r="J1047" s="26"/>
      <c r="K1047" s="1">
        <v>35000000</v>
      </c>
      <c r="L1047" s="26"/>
      <c r="Q1047"/>
      <c r="R1047"/>
      <c r="S1047"/>
      <c r="T1047"/>
    </row>
    <row r="1048" spans="1:20" hidden="1" x14ac:dyDescent="0.25">
      <c r="A1048" s="30">
        <v>50000249</v>
      </c>
      <c r="B1048">
        <v>2556458</v>
      </c>
      <c r="C1048" t="s">
        <v>167</v>
      </c>
      <c r="D1048">
        <v>88229733</v>
      </c>
      <c r="E1048" s="29">
        <v>42195</v>
      </c>
      <c r="F1048">
        <v>31837227</v>
      </c>
      <c r="G1048" s="30">
        <f>VLOOKUP(I1048,[4]numerales!$A:$F,6,0)</f>
        <v>923272421</v>
      </c>
      <c r="H1048" s="14">
        <f>VLOOKUP(I1048,[4]numerales!$A:$B,2,0)</f>
        <v>190101</v>
      </c>
      <c r="I1048" s="26">
        <v>190101</v>
      </c>
      <c r="J1048" s="26"/>
      <c r="K1048" s="1">
        <v>107400</v>
      </c>
      <c r="L1048" s="26"/>
      <c r="Q1048"/>
      <c r="R1048"/>
      <c r="S1048"/>
      <c r="T1048"/>
    </row>
    <row r="1049" spans="1:20" hidden="1" x14ac:dyDescent="0.25">
      <c r="A1049" s="30">
        <v>50000249</v>
      </c>
      <c r="B1049">
        <v>2563134</v>
      </c>
      <c r="C1049" t="s">
        <v>165</v>
      </c>
      <c r="D1049">
        <v>34568892</v>
      </c>
      <c r="E1049" s="29">
        <v>42195</v>
      </c>
      <c r="F1049">
        <v>30036112</v>
      </c>
      <c r="G1049" s="30">
        <f>VLOOKUP(I1049,[4]numerales!$A:$F,6,0)</f>
        <v>26800000</v>
      </c>
      <c r="H1049" s="14">
        <f>VLOOKUP(I1049,[4]numerales!$A:$B,2,0)</f>
        <v>360200</v>
      </c>
      <c r="I1049" s="26">
        <v>360200</v>
      </c>
      <c r="J1049" s="26"/>
      <c r="K1049" s="1">
        <v>18000</v>
      </c>
      <c r="L1049" s="26"/>
      <c r="Q1049"/>
      <c r="R1049"/>
      <c r="S1049"/>
      <c r="T1049"/>
    </row>
    <row r="1050" spans="1:20" hidden="1" x14ac:dyDescent="0.25">
      <c r="A1050" s="30">
        <v>50000249</v>
      </c>
      <c r="B1050">
        <v>2564512</v>
      </c>
      <c r="C1050" t="s">
        <v>165</v>
      </c>
      <c r="D1050">
        <v>8915800168</v>
      </c>
      <c r="E1050" s="29">
        <v>42195</v>
      </c>
      <c r="F1050">
        <v>8244539</v>
      </c>
      <c r="G1050" s="30">
        <f>VLOOKUP(I1050,[4]numerales!$A:$F,6,0)</f>
        <v>14100000</v>
      </c>
      <c r="H1050" s="14">
        <f>VLOOKUP(I1050,[4]numerales!$A:$B,2,0)</f>
        <v>330101</v>
      </c>
      <c r="I1050" s="26">
        <v>270919</v>
      </c>
      <c r="J1050" s="26"/>
      <c r="K1050" s="1">
        <v>2897691</v>
      </c>
      <c r="L1050" s="26"/>
      <c r="Q1050"/>
      <c r="R1050"/>
      <c r="S1050"/>
      <c r="T1050"/>
    </row>
    <row r="1051" spans="1:20" hidden="1" x14ac:dyDescent="0.25">
      <c r="A1051" s="30">
        <v>50000249</v>
      </c>
      <c r="B1051">
        <v>2615478</v>
      </c>
      <c r="C1051" t="s">
        <v>154</v>
      </c>
      <c r="D1051">
        <v>8237688</v>
      </c>
      <c r="E1051" s="29">
        <v>42195</v>
      </c>
      <c r="F1051">
        <v>2553824</v>
      </c>
      <c r="G1051" s="30">
        <f>VLOOKUP(I1051,[4]numerales!$A:$F,6,0)</f>
        <v>12200000</v>
      </c>
      <c r="H1051" s="14">
        <f>VLOOKUP(I1051,[4]numerales!$A:$B,2,0)</f>
        <v>250101</v>
      </c>
      <c r="I1051" s="26">
        <v>121225</v>
      </c>
      <c r="J1051" s="26"/>
      <c r="K1051" s="1">
        <v>30000</v>
      </c>
      <c r="L1051" s="26"/>
      <c r="Q1051"/>
      <c r="R1051"/>
      <c r="S1051"/>
      <c r="T1051"/>
    </row>
    <row r="1052" spans="1:20" hidden="1" x14ac:dyDescent="0.25">
      <c r="A1052" s="30">
        <v>50000249</v>
      </c>
      <c r="B1052">
        <v>2617335</v>
      </c>
      <c r="C1052" t="s">
        <v>154</v>
      </c>
      <c r="D1052">
        <v>41438223</v>
      </c>
      <c r="E1052" s="29">
        <v>42195</v>
      </c>
      <c r="F1052">
        <v>6047588</v>
      </c>
      <c r="G1052" s="30">
        <f>VLOOKUP(I1052,[4]numerales!$A:$F,6,0)</f>
        <v>11500000</v>
      </c>
      <c r="H1052" s="14">
        <f>VLOOKUP(I1052,[4]numerales!$A:$B,2,0)</f>
        <v>130101</v>
      </c>
      <c r="I1052" s="26">
        <v>12102020</v>
      </c>
      <c r="J1052" s="26"/>
      <c r="K1052" s="1">
        <v>2240</v>
      </c>
      <c r="L1052" s="26"/>
      <c r="Q1052"/>
      <c r="R1052"/>
      <c r="S1052"/>
      <c r="T1052"/>
    </row>
    <row r="1053" spans="1:20" hidden="1" x14ac:dyDescent="0.25">
      <c r="A1053" s="30">
        <v>50000249</v>
      </c>
      <c r="B1053">
        <v>2617336</v>
      </c>
      <c r="C1053" t="s">
        <v>154</v>
      </c>
      <c r="D1053">
        <v>28787434</v>
      </c>
      <c r="E1053" s="29">
        <v>42195</v>
      </c>
      <c r="F1053">
        <v>8109866</v>
      </c>
      <c r="G1053" s="30">
        <f>VLOOKUP(I1053,[4]numerales!$A:$F,6,0)</f>
        <v>11500000</v>
      </c>
      <c r="H1053" s="14">
        <f>VLOOKUP(I1053,[4]numerales!$A:$B,2,0)</f>
        <v>130101</v>
      </c>
      <c r="I1053" s="26">
        <v>12102020</v>
      </c>
      <c r="J1053" s="26"/>
      <c r="K1053" s="1">
        <v>2200</v>
      </c>
      <c r="L1053" s="26"/>
      <c r="Q1053"/>
      <c r="R1053"/>
      <c r="S1053"/>
      <c r="T1053"/>
    </row>
    <row r="1054" spans="1:20" hidden="1" x14ac:dyDescent="0.25">
      <c r="A1054" s="30">
        <v>50000249</v>
      </c>
      <c r="B1054">
        <v>2620461</v>
      </c>
      <c r="C1054" t="s">
        <v>181</v>
      </c>
      <c r="D1054">
        <v>8001658504</v>
      </c>
      <c r="E1054" s="29">
        <v>42195</v>
      </c>
      <c r="F1054">
        <v>8848913</v>
      </c>
      <c r="G1054" s="30">
        <f>VLOOKUP(I1054,[4]numerales!$A:$F,6,0)</f>
        <v>12400000</v>
      </c>
      <c r="H1054" s="14">
        <f>VLOOKUP(I1054,[4]numerales!$A:$B,2,0)</f>
        <v>270108</v>
      </c>
      <c r="I1054" s="26">
        <v>270108</v>
      </c>
      <c r="J1054" s="26"/>
      <c r="K1054" s="1">
        <v>9094746.3200000003</v>
      </c>
      <c r="L1054" s="26"/>
      <c r="Q1054"/>
      <c r="R1054"/>
      <c r="S1054"/>
      <c r="T1054"/>
    </row>
    <row r="1055" spans="1:20" hidden="1" x14ac:dyDescent="0.25">
      <c r="A1055" s="30">
        <v>50000249</v>
      </c>
      <c r="B1055">
        <v>2620473</v>
      </c>
      <c r="C1055" t="s">
        <v>181</v>
      </c>
      <c r="D1055">
        <v>8001658504</v>
      </c>
      <c r="E1055" s="29">
        <v>42195</v>
      </c>
      <c r="F1055">
        <v>8848913</v>
      </c>
      <c r="G1055" s="30">
        <f>VLOOKUP(I1055,[4]numerales!$A:$F,6,0)</f>
        <v>12400000</v>
      </c>
      <c r="H1055" s="14">
        <f>VLOOKUP(I1055,[4]numerales!$A:$B,2,0)</f>
        <v>270108</v>
      </c>
      <c r="I1055" s="26">
        <v>270108</v>
      </c>
      <c r="J1055" s="26"/>
      <c r="K1055" s="1">
        <v>1416253</v>
      </c>
      <c r="L1055" s="26"/>
      <c r="Q1055"/>
      <c r="R1055"/>
      <c r="S1055"/>
      <c r="T1055"/>
    </row>
    <row r="1056" spans="1:20" hidden="1" x14ac:dyDescent="0.25">
      <c r="A1056" s="30">
        <v>50000249</v>
      </c>
      <c r="B1056">
        <v>2621341</v>
      </c>
      <c r="C1056" t="s">
        <v>191</v>
      </c>
      <c r="D1056">
        <v>1049612136</v>
      </c>
      <c r="E1056" s="29">
        <v>42195</v>
      </c>
      <c r="F1056">
        <v>30157258</v>
      </c>
      <c r="G1056" s="30">
        <f>VLOOKUP(I1056,[4]numerales!$A:$F,6,0)</f>
        <v>923272421</v>
      </c>
      <c r="H1056" s="14">
        <f>VLOOKUP(I1056,[4]numerales!$A:$B,2,0)</f>
        <v>190101</v>
      </c>
      <c r="I1056" s="26">
        <v>190101</v>
      </c>
      <c r="J1056" s="26"/>
      <c r="K1056" s="1">
        <v>107400</v>
      </c>
      <c r="L1056" s="26"/>
      <c r="Q1056"/>
      <c r="R1056"/>
      <c r="S1056"/>
      <c r="T1056"/>
    </row>
    <row r="1057" spans="1:20" hidden="1" x14ac:dyDescent="0.25">
      <c r="A1057" s="30">
        <v>50000249</v>
      </c>
      <c r="B1057">
        <v>2630776</v>
      </c>
      <c r="C1057" t="s">
        <v>179</v>
      </c>
      <c r="D1057">
        <v>1098666207</v>
      </c>
      <c r="E1057" s="29">
        <v>42195</v>
      </c>
      <c r="F1057">
        <v>31229391</v>
      </c>
      <c r="G1057" s="30">
        <f>VLOOKUP(I1057,[4]numerales!$A:$F,6,0)</f>
        <v>12400000</v>
      </c>
      <c r="H1057" s="14">
        <f>VLOOKUP(I1057,[4]numerales!$A:$B,2,0)</f>
        <v>270102</v>
      </c>
      <c r="I1057" s="26">
        <v>121204</v>
      </c>
      <c r="J1057" s="26"/>
      <c r="K1057" s="1">
        <v>5000</v>
      </c>
      <c r="L1057" s="26"/>
      <c r="Q1057"/>
      <c r="R1057"/>
      <c r="S1057"/>
      <c r="T1057"/>
    </row>
    <row r="1058" spans="1:20" hidden="1" x14ac:dyDescent="0.25">
      <c r="A1058" s="30">
        <v>50000249</v>
      </c>
      <c r="B1058">
        <v>2632750</v>
      </c>
      <c r="C1058" t="s">
        <v>154</v>
      </c>
      <c r="D1058">
        <v>51581487</v>
      </c>
      <c r="E1058" s="29">
        <v>42195</v>
      </c>
      <c r="F1058">
        <v>31030503</v>
      </c>
      <c r="G1058" s="30">
        <f>VLOOKUP(I1058,[4]numerales!$A:$F,6,0)</f>
        <v>12400000</v>
      </c>
      <c r="H1058" s="14">
        <f>VLOOKUP(I1058,[4]numerales!$A:$B,2,0)</f>
        <v>270102</v>
      </c>
      <c r="I1058" s="26">
        <v>121204</v>
      </c>
      <c r="J1058" s="26"/>
      <c r="K1058" s="1">
        <v>5000</v>
      </c>
      <c r="L1058" s="26"/>
      <c r="Q1058"/>
      <c r="R1058"/>
      <c r="S1058"/>
      <c r="T1058"/>
    </row>
    <row r="1059" spans="1:20" hidden="1" x14ac:dyDescent="0.25">
      <c r="A1059" s="30">
        <v>50000249</v>
      </c>
      <c r="B1059">
        <v>2642563</v>
      </c>
      <c r="C1059" t="s">
        <v>154</v>
      </c>
      <c r="D1059">
        <v>1012347888</v>
      </c>
      <c r="E1059" s="29">
        <v>42195</v>
      </c>
      <c r="F1059">
        <v>7492086</v>
      </c>
      <c r="G1059" s="30">
        <f>VLOOKUP(I1059,[4]numerales!$A:$F,6,0)</f>
        <v>923272421</v>
      </c>
      <c r="H1059" s="14">
        <f>VLOOKUP(I1059,[4]numerales!$A:$B,2,0)</f>
        <v>190101</v>
      </c>
      <c r="I1059" s="26">
        <v>190101</v>
      </c>
      <c r="J1059" s="26"/>
      <c r="K1059" s="1">
        <v>107400</v>
      </c>
      <c r="L1059" s="26"/>
      <c r="Q1059"/>
      <c r="R1059"/>
      <c r="S1059"/>
      <c r="T1059"/>
    </row>
    <row r="1060" spans="1:20" hidden="1" x14ac:dyDescent="0.25">
      <c r="A1060" s="30">
        <v>50000249</v>
      </c>
      <c r="B1060">
        <v>2645786</v>
      </c>
      <c r="C1060" t="s">
        <v>190</v>
      </c>
      <c r="D1060">
        <v>15427100</v>
      </c>
      <c r="E1060" s="29">
        <v>42195</v>
      </c>
      <c r="F1060">
        <v>32067455</v>
      </c>
      <c r="G1060" s="30">
        <f>VLOOKUP(I1060,[4]numerales!$A:$F,6,0)</f>
        <v>12400000</v>
      </c>
      <c r="H1060" s="14">
        <f>VLOOKUP(I1060,[4]numerales!$A:$B,2,0)</f>
        <v>270102</v>
      </c>
      <c r="I1060" s="26">
        <v>121204</v>
      </c>
      <c r="J1060" s="26"/>
      <c r="K1060" s="1">
        <v>5000</v>
      </c>
      <c r="L1060" s="26"/>
      <c r="Q1060"/>
      <c r="R1060"/>
      <c r="S1060"/>
      <c r="T1060"/>
    </row>
    <row r="1061" spans="1:20" hidden="1" x14ac:dyDescent="0.25">
      <c r="A1061" s="30">
        <v>50000249</v>
      </c>
      <c r="B1061">
        <v>2645840</v>
      </c>
      <c r="C1061" t="s">
        <v>190</v>
      </c>
      <c r="D1061">
        <v>1028013315</v>
      </c>
      <c r="E1061" s="29">
        <v>42195</v>
      </c>
      <c r="F1061">
        <v>30437873</v>
      </c>
      <c r="G1061" s="30">
        <f>VLOOKUP(I1061,[4]numerales!$A:$F,6,0)</f>
        <v>12400000</v>
      </c>
      <c r="H1061" s="14">
        <f>VLOOKUP(I1061,[4]numerales!$A:$B,2,0)</f>
        <v>270102</v>
      </c>
      <c r="I1061" s="26">
        <v>121204</v>
      </c>
      <c r="J1061" s="26"/>
      <c r="K1061" s="1">
        <v>5000</v>
      </c>
      <c r="L1061" s="26"/>
      <c r="Q1061"/>
      <c r="R1061"/>
      <c r="S1061"/>
      <c r="T1061"/>
    </row>
    <row r="1062" spans="1:20" hidden="1" x14ac:dyDescent="0.25">
      <c r="A1062" s="30">
        <v>50000249</v>
      </c>
      <c r="B1062">
        <v>7921581</v>
      </c>
      <c r="C1062" t="s">
        <v>154</v>
      </c>
      <c r="D1062">
        <v>1123730705</v>
      </c>
      <c r="E1062" s="29">
        <v>42195</v>
      </c>
      <c r="F1062">
        <v>30066444</v>
      </c>
      <c r="G1062" s="30">
        <f>VLOOKUP(I1062,[4]numerales!$A:$F,6,0)</f>
        <v>923272421</v>
      </c>
      <c r="H1062" s="14">
        <f>VLOOKUP(I1062,[4]numerales!$A:$B,2,0)</f>
        <v>190101</v>
      </c>
      <c r="I1062" s="26">
        <v>190101</v>
      </c>
      <c r="J1062" s="26"/>
      <c r="K1062" s="1">
        <v>107400</v>
      </c>
      <c r="L1062" s="26"/>
      <c r="Q1062"/>
      <c r="R1062"/>
      <c r="S1062"/>
      <c r="T1062"/>
    </row>
    <row r="1063" spans="1:20" hidden="1" x14ac:dyDescent="0.25">
      <c r="A1063" s="30">
        <v>50000249</v>
      </c>
      <c r="B1063">
        <v>26935141</v>
      </c>
      <c r="C1063" t="s">
        <v>154</v>
      </c>
      <c r="D1063">
        <v>28130690</v>
      </c>
      <c r="E1063" s="29">
        <v>42195</v>
      </c>
      <c r="F1063">
        <v>30121695</v>
      </c>
      <c r="G1063" s="30">
        <f>VLOOKUP(I1063,[4]numerales!$A:$F,6,0)</f>
        <v>923272193</v>
      </c>
      <c r="H1063" s="14">
        <f>VLOOKUP(I1063,[4]numerales!$A:$B,2,0)</f>
        <v>131401</v>
      </c>
      <c r="I1063" s="26">
        <v>131401</v>
      </c>
      <c r="J1063" s="26"/>
      <c r="K1063" s="1">
        <v>1541262</v>
      </c>
      <c r="L1063" s="26"/>
      <c r="Q1063"/>
      <c r="R1063"/>
      <c r="S1063"/>
      <c r="T1063"/>
    </row>
    <row r="1064" spans="1:20" hidden="1" x14ac:dyDescent="0.25">
      <c r="A1064" s="30">
        <v>50000249</v>
      </c>
      <c r="B1064">
        <v>26935171</v>
      </c>
      <c r="C1064" t="s">
        <v>154</v>
      </c>
      <c r="D1064">
        <v>55675487</v>
      </c>
      <c r="E1064" s="29">
        <v>42195</v>
      </c>
      <c r="F1064">
        <v>2697498</v>
      </c>
      <c r="G1064" s="30">
        <f>VLOOKUP(I1064,[4]numerales!$A:$F,6,0)</f>
        <v>12800000</v>
      </c>
      <c r="H1064" s="14">
        <f>VLOOKUP(I1064,[4]numerales!$A:$B,2,0)</f>
        <v>350300</v>
      </c>
      <c r="I1064" s="26">
        <v>350300</v>
      </c>
      <c r="J1064" s="26"/>
      <c r="K1064" s="1">
        <v>400000</v>
      </c>
      <c r="L1064" s="26"/>
      <c r="Q1064"/>
      <c r="R1064"/>
      <c r="S1064"/>
      <c r="T1064"/>
    </row>
    <row r="1065" spans="1:20" hidden="1" x14ac:dyDescent="0.25">
      <c r="A1065" s="30">
        <v>50000249</v>
      </c>
      <c r="B1065">
        <v>28751435</v>
      </c>
      <c r="C1065" t="s">
        <v>194</v>
      </c>
      <c r="D1065">
        <v>71262112</v>
      </c>
      <c r="E1065" s="29">
        <v>42195</v>
      </c>
      <c r="F1065">
        <v>31486106</v>
      </c>
      <c r="G1065" s="30">
        <f>VLOOKUP(I1065,[4]numerales!$A:$F,6,0)</f>
        <v>923272421</v>
      </c>
      <c r="H1065" s="14">
        <f>VLOOKUP(I1065,[4]numerales!$A:$B,2,0)</f>
        <v>190101</v>
      </c>
      <c r="I1065" s="26">
        <v>190101</v>
      </c>
      <c r="J1065" s="26"/>
      <c r="K1065" s="1">
        <v>107400</v>
      </c>
      <c r="L1065" s="26"/>
      <c r="Q1065"/>
      <c r="R1065"/>
      <c r="S1065"/>
      <c r="T1065"/>
    </row>
    <row r="1066" spans="1:20" hidden="1" x14ac:dyDescent="0.25">
      <c r="A1066" s="30">
        <v>50000249</v>
      </c>
      <c r="B1066">
        <v>29163193</v>
      </c>
      <c r="C1066" t="s">
        <v>170</v>
      </c>
      <c r="D1066">
        <v>43980187</v>
      </c>
      <c r="E1066" s="29">
        <v>42195</v>
      </c>
      <c r="F1066">
        <v>43980187</v>
      </c>
      <c r="G1066" s="30">
        <f>VLOOKUP(I1066,[4]numerales!$A:$F,6,0)</f>
        <v>923272421</v>
      </c>
      <c r="H1066" s="14">
        <f>VLOOKUP(I1066,[4]numerales!$A:$B,2,0)</f>
        <v>190101</v>
      </c>
      <c r="I1066" s="26">
        <v>190101</v>
      </c>
      <c r="J1066" s="26"/>
      <c r="K1066" s="1">
        <v>107400</v>
      </c>
      <c r="L1066" s="26"/>
      <c r="Q1066"/>
      <c r="R1066"/>
      <c r="S1066"/>
      <c r="T1066"/>
    </row>
    <row r="1067" spans="1:20" hidden="1" x14ac:dyDescent="0.25">
      <c r="A1067" s="30">
        <v>50000249</v>
      </c>
      <c r="B1067">
        <v>31473393</v>
      </c>
      <c r="C1067" t="s">
        <v>154</v>
      </c>
      <c r="D1067">
        <v>79308838</v>
      </c>
      <c r="E1067" s="29">
        <v>42195</v>
      </c>
      <c r="F1067">
        <v>7596247</v>
      </c>
      <c r="G1067" s="30">
        <f>VLOOKUP(I1067,[4]numerales!$A:$F,6,0)</f>
        <v>12200000</v>
      </c>
      <c r="H1067" s="14">
        <f>VLOOKUP(I1067,[4]numerales!$A:$B,2,0)</f>
        <v>250101</v>
      </c>
      <c r="I1067" s="26">
        <v>121225</v>
      </c>
      <c r="J1067" s="26"/>
      <c r="K1067" s="1">
        <v>254000</v>
      </c>
      <c r="L1067" s="26"/>
      <c r="Q1067"/>
      <c r="R1067"/>
      <c r="S1067"/>
      <c r="T1067"/>
    </row>
    <row r="1068" spans="1:20" hidden="1" x14ac:dyDescent="0.25">
      <c r="A1068" s="30">
        <v>50000249</v>
      </c>
      <c r="B1068">
        <v>37367853</v>
      </c>
      <c r="C1068" t="s">
        <v>154</v>
      </c>
      <c r="D1068">
        <v>1022327955</v>
      </c>
      <c r="E1068" s="29">
        <v>42195</v>
      </c>
      <c r="F1068">
        <v>31250718</v>
      </c>
      <c r="G1068" s="30">
        <f>VLOOKUP(I1068,[4]numerales!$A:$F,6,0)</f>
        <v>923272421</v>
      </c>
      <c r="H1068" s="14">
        <f>VLOOKUP(I1068,[4]numerales!$A:$B,2,0)</f>
        <v>190101</v>
      </c>
      <c r="I1068" s="26">
        <v>190101</v>
      </c>
      <c r="J1068" s="26"/>
      <c r="K1068" s="1">
        <v>107400</v>
      </c>
      <c r="L1068" s="26"/>
      <c r="Q1068"/>
      <c r="R1068"/>
      <c r="S1068"/>
      <c r="T1068"/>
    </row>
    <row r="1069" spans="1:20" hidden="1" x14ac:dyDescent="0.25">
      <c r="A1069" s="30">
        <v>50000249</v>
      </c>
      <c r="B1069">
        <v>39341772</v>
      </c>
      <c r="C1069" t="s">
        <v>158</v>
      </c>
      <c r="D1069">
        <v>72225604</v>
      </c>
      <c r="E1069" s="29">
        <v>42195</v>
      </c>
      <c r="F1069">
        <v>30045228</v>
      </c>
      <c r="G1069" s="30">
        <f>VLOOKUP(I1069,[4]numerales!$A:$F,6,0)</f>
        <v>923272421</v>
      </c>
      <c r="H1069" s="14">
        <f>VLOOKUP(I1069,[4]numerales!$A:$B,2,0)</f>
        <v>190101</v>
      </c>
      <c r="I1069" s="26">
        <v>190101</v>
      </c>
      <c r="J1069" s="26"/>
      <c r="K1069" s="1">
        <v>107400</v>
      </c>
      <c r="L1069" s="26"/>
      <c r="Q1069"/>
      <c r="R1069"/>
      <c r="S1069"/>
      <c r="T1069"/>
    </row>
    <row r="1070" spans="1:20" hidden="1" x14ac:dyDescent="0.25">
      <c r="A1070" s="30">
        <v>50000249</v>
      </c>
      <c r="B1070">
        <v>40217927</v>
      </c>
      <c r="C1070" t="s">
        <v>154</v>
      </c>
      <c r="D1070">
        <v>1020716158</v>
      </c>
      <c r="E1070" s="29">
        <v>42195</v>
      </c>
      <c r="F1070">
        <v>32034679</v>
      </c>
      <c r="G1070" s="30">
        <f>VLOOKUP(I1070,[4]numerales!$A:$F,6,0)</f>
        <v>923272421</v>
      </c>
      <c r="H1070" s="14">
        <f>VLOOKUP(I1070,[4]numerales!$A:$B,2,0)</f>
        <v>190101</v>
      </c>
      <c r="I1070" s="26">
        <v>190101</v>
      </c>
      <c r="J1070" s="26"/>
      <c r="K1070" s="1">
        <v>107400</v>
      </c>
      <c r="L1070" s="26"/>
      <c r="Q1070"/>
      <c r="R1070"/>
      <c r="S1070"/>
      <c r="T1070"/>
    </row>
    <row r="1071" spans="1:20" hidden="1" x14ac:dyDescent="0.25">
      <c r="A1071" s="30">
        <v>50000249</v>
      </c>
      <c r="B1071">
        <v>40996808</v>
      </c>
      <c r="C1071" t="s">
        <v>213</v>
      </c>
      <c r="D1071">
        <v>800094554</v>
      </c>
      <c r="E1071" s="29">
        <v>42195</v>
      </c>
      <c r="F1071">
        <v>8516280</v>
      </c>
      <c r="G1071" s="30">
        <f>VLOOKUP(I1071,[4]numerales!$A:$F,6,0)</f>
        <v>12800000</v>
      </c>
      <c r="H1071" s="14">
        <f>VLOOKUP(I1071,[4]numerales!$A:$B,2,0)</f>
        <v>350300</v>
      </c>
      <c r="I1071" s="26">
        <v>350300</v>
      </c>
      <c r="J1071" s="26"/>
      <c r="K1071" s="1">
        <v>87900</v>
      </c>
      <c r="L1071" s="26"/>
      <c r="Q1071"/>
      <c r="R1071"/>
      <c r="S1071"/>
      <c r="T1071"/>
    </row>
    <row r="1072" spans="1:20" hidden="1" x14ac:dyDescent="0.25">
      <c r="A1072" s="30">
        <v>50000249</v>
      </c>
      <c r="B1072">
        <v>40996810</v>
      </c>
      <c r="C1072" t="s">
        <v>213</v>
      </c>
      <c r="D1072">
        <v>8000904554</v>
      </c>
      <c r="E1072" s="29">
        <v>42195</v>
      </c>
      <c r="F1072">
        <v>8516280</v>
      </c>
      <c r="G1072" s="30">
        <f>VLOOKUP(I1072,[4]numerales!$A:$F,6,0)</f>
        <v>12800000</v>
      </c>
      <c r="H1072" s="14">
        <f>VLOOKUP(I1072,[4]numerales!$A:$B,2,0)</f>
        <v>350300</v>
      </c>
      <c r="I1072" s="26">
        <v>350300</v>
      </c>
      <c r="J1072" s="26"/>
      <c r="K1072" s="1">
        <v>56000</v>
      </c>
      <c r="L1072" s="26"/>
      <c r="Q1072"/>
      <c r="R1072"/>
      <c r="S1072"/>
      <c r="T1072"/>
    </row>
    <row r="1073" spans="1:20" hidden="1" x14ac:dyDescent="0.25">
      <c r="A1073" s="30">
        <v>50000249</v>
      </c>
      <c r="B1073">
        <v>41075925</v>
      </c>
      <c r="C1073" t="s">
        <v>213</v>
      </c>
      <c r="D1073">
        <v>1075656292</v>
      </c>
      <c r="E1073" s="29">
        <v>42195</v>
      </c>
      <c r="F1073">
        <v>31421370</v>
      </c>
      <c r="G1073" s="30">
        <f>VLOOKUP(I1073,[4]numerales!$A:$F,6,0)</f>
        <v>923272421</v>
      </c>
      <c r="H1073" s="14">
        <f>VLOOKUP(I1073,[4]numerales!$A:$B,2,0)</f>
        <v>190101</v>
      </c>
      <c r="I1073" s="26">
        <v>190101</v>
      </c>
      <c r="J1073" s="26"/>
      <c r="K1073" s="1">
        <v>107400</v>
      </c>
      <c r="L1073" s="26"/>
      <c r="Q1073"/>
      <c r="R1073"/>
      <c r="S1073"/>
      <c r="T1073"/>
    </row>
    <row r="1074" spans="1:20" hidden="1" x14ac:dyDescent="0.25">
      <c r="A1074" s="30">
        <v>50000249</v>
      </c>
      <c r="B1074">
        <v>41776325</v>
      </c>
      <c r="C1074" t="s">
        <v>154</v>
      </c>
      <c r="D1074">
        <v>79465599</v>
      </c>
      <c r="E1074" s="29">
        <v>42195</v>
      </c>
      <c r="F1074">
        <v>32076044</v>
      </c>
      <c r="G1074" s="30">
        <f>VLOOKUP(I1074,[4]numerales!$A:$F,6,0)</f>
        <v>12400000</v>
      </c>
      <c r="H1074" s="14">
        <f>VLOOKUP(I1074,[4]numerales!$A:$B,2,0)</f>
        <v>270102</v>
      </c>
      <c r="I1074" s="26">
        <v>121204</v>
      </c>
      <c r="J1074" s="26"/>
      <c r="K1074" s="1">
        <v>5000</v>
      </c>
      <c r="L1074" s="26"/>
      <c r="Q1074"/>
      <c r="R1074"/>
      <c r="S1074"/>
      <c r="T1074"/>
    </row>
    <row r="1075" spans="1:20" hidden="1" x14ac:dyDescent="0.25">
      <c r="A1075" s="30">
        <v>50000249</v>
      </c>
      <c r="B1075">
        <v>41776548</v>
      </c>
      <c r="C1075" t="s">
        <v>154</v>
      </c>
      <c r="D1075">
        <v>1020723332</v>
      </c>
      <c r="E1075" s="29">
        <v>42195</v>
      </c>
      <c r="F1075">
        <v>4774648</v>
      </c>
      <c r="G1075" s="30">
        <f>VLOOKUP(I1075,[4]numerales!$A:$F,6,0)</f>
        <v>12400000</v>
      </c>
      <c r="H1075" s="14">
        <f>VLOOKUP(I1075,[4]numerales!$A:$B,2,0)</f>
        <v>270102</v>
      </c>
      <c r="I1075" s="26">
        <v>121204</v>
      </c>
      <c r="J1075" s="26"/>
      <c r="K1075" s="1">
        <v>5000</v>
      </c>
      <c r="L1075" s="26"/>
      <c r="Q1075"/>
      <c r="R1075"/>
      <c r="S1075"/>
      <c r="T1075"/>
    </row>
    <row r="1076" spans="1:20" hidden="1" x14ac:dyDescent="0.25">
      <c r="A1076" s="30">
        <v>50000249</v>
      </c>
      <c r="B1076">
        <v>43515907</v>
      </c>
      <c r="C1076" t="s">
        <v>207</v>
      </c>
      <c r="D1076">
        <v>1052383897</v>
      </c>
      <c r="E1076" s="29">
        <v>42195</v>
      </c>
      <c r="F1076">
        <v>31257973</v>
      </c>
      <c r="G1076" s="30">
        <f>VLOOKUP(I1076,[4]numerales!$A:$F,6,0)</f>
        <v>96400000</v>
      </c>
      <c r="H1076" s="14">
        <f>VLOOKUP(I1076,[4]numerales!$A:$B,2,0)</f>
        <v>370101</v>
      </c>
      <c r="I1076" s="26">
        <v>121280</v>
      </c>
      <c r="J1076" s="26"/>
      <c r="K1076" s="1">
        <v>5400</v>
      </c>
      <c r="L1076" s="26"/>
      <c r="Q1076"/>
      <c r="R1076"/>
      <c r="S1076"/>
      <c r="T1076"/>
    </row>
    <row r="1077" spans="1:20" hidden="1" x14ac:dyDescent="0.25">
      <c r="A1077" s="30">
        <v>50000249</v>
      </c>
      <c r="B1077">
        <v>44748530</v>
      </c>
      <c r="C1077" t="s">
        <v>154</v>
      </c>
      <c r="D1077">
        <v>67025597</v>
      </c>
      <c r="E1077" s="29">
        <v>42195</v>
      </c>
      <c r="F1077">
        <v>31547903</v>
      </c>
      <c r="G1077" s="30">
        <f>VLOOKUP(I1077,[4]numerales!$A:$F,6,0)</f>
        <v>96300000</v>
      </c>
      <c r="H1077" s="14">
        <f>VLOOKUP(I1077,[4]numerales!$A:$B,2,0)</f>
        <v>190101</v>
      </c>
      <c r="I1077" s="26">
        <v>121270</v>
      </c>
      <c r="J1077" s="26"/>
      <c r="K1077" s="1">
        <v>14500</v>
      </c>
      <c r="L1077" s="26"/>
      <c r="Q1077"/>
      <c r="R1077"/>
      <c r="S1077"/>
      <c r="T1077"/>
    </row>
    <row r="1078" spans="1:20" hidden="1" x14ac:dyDescent="0.25">
      <c r="A1078" s="30">
        <v>50000249</v>
      </c>
      <c r="B1078">
        <v>44974246</v>
      </c>
      <c r="C1078" t="s">
        <v>43</v>
      </c>
      <c r="D1078">
        <v>86083772</v>
      </c>
      <c r="E1078" s="29">
        <v>42195</v>
      </c>
      <c r="F1078">
        <v>32030831</v>
      </c>
      <c r="G1078" s="30">
        <f>VLOOKUP(I1078,[4]numerales!$A:$F,6,0)</f>
        <v>923272421</v>
      </c>
      <c r="H1078" s="14">
        <f>VLOOKUP(I1078,[4]numerales!$A:$B,2,0)</f>
        <v>190101</v>
      </c>
      <c r="I1078" s="26">
        <v>190101</v>
      </c>
      <c r="J1078" s="26"/>
      <c r="K1078" s="1">
        <v>107400</v>
      </c>
      <c r="L1078" s="26"/>
      <c r="Q1078"/>
      <c r="R1078"/>
      <c r="S1078"/>
      <c r="T1078"/>
    </row>
    <row r="1079" spans="1:20" hidden="1" x14ac:dyDescent="0.25">
      <c r="A1079" s="30">
        <v>50000249</v>
      </c>
      <c r="B1079">
        <v>44975082</v>
      </c>
      <c r="C1079" t="s">
        <v>43</v>
      </c>
      <c r="D1079">
        <v>1051886592</v>
      </c>
      <c r="E1079" s="29">
        <v>42195</v>
      </c>
      <c r="F1079">
        <v>31248265</v>
      </c>
      <c r="G1079" s="30">
        <f>VLOOKUP(I1079,[4]numerales!$A:$F,6,0)</f>
        <v>923272421</v>
      </c>
      <c r="H1079" s="14">
        <f>VLOOKUP(I1079,[4]numerales!$A:$B,2,0)</f>
        <v>190101</v>
      </c>
      <c r="I1079" s="26">
        <v>190101</v>
      </c>
      <c r="J1079" s="26"/>
      <c r="K1079" s="1">
        <v>107400</v>
      </c>
      <c r="L1079" s="26"/>
      <c r="Q1079"/>
      <c r="R1079"/>
      <c r="S1079"/>
      <c r="T1079"/>
    </row>
    <row r="1080" spans="1:20" hidden="1" x14ac:dyDescent="0.25">
      <c r="A1080" s="30">
        <v>50000249</v>
      </c>
      <c r="B1080">
        <v>46370319</v>
      </c>
      <c r="C1080" t="s">
        <v>153</v>
      </c>
      <c r="D1080">
        <v>1010189415</v>
      </c>
      <c r="E1080" s="29">
        <v>42195</v>
      </c>
      <c r="F1080">
        <v>31075965</v>
      </c>
      <c r="G1080" s="30">
        <f>VLOOKUP(I1080,[4]numerales!$A:$F,6,0)</f>
        <v>12400000</v>
      </c>
      <c r="H1080" s="14">
        <f>VLOOKUP(I1080,[4]numerales!$A:$B,2,0)</f>
        <v>270102</v>
      </c>
      <c r="I1080" s="26">
        <v>121204</v>
      </c>
      <c r="J1080" s="26"/>
      <c r="K1080" s="1">
        <v>5000</v>
      </c>
      <c r="L1080" s="26"/>
      <c r="Q1080"/>
      <c r="R1080"/>
      <c r="S1080"/>
      <c r="T1080"/>
    </row>
    <row r="1081" spans="1:20" hidden="1" x14ac:dyDescent="0.25">
      <c r="A1081" s="30">
        <v>50000249</v>
      </c>
      <c r="B1081">
        <v>46601792</v>
      </c>
      <c r="C1081" t="s">
        <v>168</v>
      </c>
      <c r="D1081">
        <v>1094241105</v>
      </c>
      <c r="E1081" s="29">
        <v>42195</v>
      </c>
      <c r="F1081">
        <v>31144933</v>
      </c>
      <c r="G1081" s="30">
        <f>VLOOKUP(I1081,[4]numerales!$A:$F,6,0)</f>
        <v>923272421</v>
      </c>
      <c r="H1081" s="14">
        <f>VLOOKUP(I1081,[4]numerales!$A:$B,2,0)</f>
        <v>190101</v>
      </c>
      <c r="I1081" s="26">
        <v>190101</v>
      </c>
      <c r="J1081" s="26"/>
      <c r="K1081" s="1">
        <v>107400</v>
      </c>
      <c r="L1081" s="26"/>
      <c r="Q1081"/>
      <c r="R1081"/>
      <c r="S1081"/>
      <c r="T1081"/>
    </row>
    <row r="1082" spans="1:20" hidden="1" x14ac:dyDescent="0.25">
      <c r="A1082" s="30">
        <v>50000249</v>
      </c>
      <c r="B1082">
        <v>76286769</v>
      </c>
      <c r="C1082" t="s">
        <v>186</v>
      </c>
      <c r="D1082">
        <v>1118825669</v>
      </c>
      <c r="E1082" s="29">
        <v>42195</v>
      </c>
      <c r="F1082">
        <v>31474525</v>
      </c>
      <c r="G1082" s="30">
        <f>VLOOKUP(I1082,[4]numerales!$A:$F,6,0)</f>
        <v>12400000</v>
      </c>
      <c r="H1082" s="14">
        <f>VLOOKUP(I1082,[4]numerales!$A:$B,2,0)</f>
        <v>270102</v>
      </c>
      <c r="I1082" s="26">
        <v>121204</v>
      </c>
      <c r="J1082" s="26"/>
      <c r="K1082" s="1">
        <v>5000</v>
      </c>
      <c r="L1082" s="26"/>
      <c r="Q1082"/>
      <c r="R1082"/>
      <c r="S1082"/>
      <c r="T1082"/>
    </row>
    <row r="1083" spans="1:20" hidden="1" x14ac:dyDescent="0.25">
      <c r="A1083" s="30">
        <v>50000249</v>
      </c>
      <c r="B1083">
        <v>320471</v>
      </c>
      <c r="C1083" t="s">
        <v>185</v>
      </c>
      <c r="D1083">
        <v>35012354</v>
      </c>
      <c r="E1083" s="29">
        <v>42198</v>
      </c>
      <c r="F1083">
        <v>31235924</v>
      </c>
      <c r="G1083" s="30">
        <f>VLOOKUP(I1083,[4]numerales!$A:$F,6,0)</f>
        <v>923272421</v>
      </c>
      <c r="H1083" s="14">
        <f>VLOOKUP(I1083,[4]numerales!$A:$B,2,0)</f>
        <v>190101</v>
      </c>
      <c r="I1083" s="26">
        <v>190101</v>
      </c>
      <c r="J1083" s="26"/>
      <c r="K1083" s="1">
        <v>107400</v>
      </c>
      <c r="L1083" s="26"/>
      <c r="Q1083"/>
      <c r="R1083"/>
      <c r="S1083"/>
      <c r="T1083"/>
    </row>
    <row r="1084" spans="1:20" hidden="1" x14ac:dyDescent="0.25">
      <c r="A1084" s="30">
        <v>50000249</v>
      </c>
      <c r="B1084">
        <v>738147</v>
      </c>
      <c r="C1084" t="s">
        <v>154</v>
      </c>
      <c r="D1084">
        <v>1031139249</v>
      </c>
      <c r="E1084" s="29">
        <v>42198</v>
      </c>
      <c r="F1084">
        <v>4807814</v>
      </c>
      <c r="G1084" s="30">
        <f>VLOOKUP(I1084,[4]numerales!$A:$F,6,0)</f>
        <v>12400000</v>
      </c>
      <c r="H1084" s="14">
        <f>VLOOKUP(I1084,[4]numerales!$A:$B,2,0)</f>
        <v>270102</v>
      </c>
      <c r="I1084" s="26">
        <v>121204</v>
      </c>
      <c r="J1084" s="26"/>
      <c r="K1084" s="1">
        <v>5000</v>
      </c>
      <c r="L1084" s="26"/>
      <c r="Q1084"/>
      <c r="R1084"/>
      <c r="S1084"/>
      <c r="T1084"/>
    </row>
    <row r="1085" spans="1:20" hidden="1" x14ac:dyDescent="0.25">
      <c r="A1085" s="30">
        <v>50000249</v>
      </c>
      <c r="B1085">
        <v>882751</v>
      </c>
      <c r="C1085" t="s">
        <v>184</v>
      </c>
      <c r="D1085">
        <v>5946436</v>
      </c>
      <c r="E1085" s="29">
        <v>42198</v>
      </c>
      <c r="F1085">
        <v>31161854</v>
      </c>
      <c r="G1085" s="30">
        <f>VLOOKUP(I1085,[4]numerales!$A:$F,6,0)</f>
        <v>26800000</v>
      </c>
      <c r="H1085" s="14">
        <f>VLOOKUP(I1085,[4]numerales!$A:$B,2,0)</f>
        <v>360200</v>
      </c>
      <c r="I1085" s="26">
        <v>360200</v>
      </c>
      <c r="J1085" s="26"/>
      <c r="K1085" s="1">
        <v>30400</v>
      </c>
      <c r="L1085" s="26"/>
      <c r="Q1085"/>
      <c r="R1085"/>
      <c r="S1085"/>
      <c r="T1085"/>
    </row>
    <row r="1086" spans="1:20" hidden="1" x14ac:dyDescent="0.25">
      <c r="A1086" s="30">
        <v>50000249</v>
      </c>
      <c r="B1086">
        <v>887762</v>
      </c>
      <c r="C1086" t="s">
        <v>173</v>
      </c>
      <c r="D1086">
        <v>1049634362</v>
      </c>
      <c r="E1086" s="29">
        <v>42198</v>
      </c>
      <c r="F1086">
        <v>7432898</v>
      </c>
      <c r="G1086" s="30">
        <f>VLOOKUP(I1086,[4]numerales!$A:$F,6,0)</f>
        <v>12400000</v>
      </c>
      <c r="H1086" s="14">
        <f>VLOOKUP(I1086,[4]numerales!$A:$B,2,0)</f>
        <v>270102</v>
      </c>
      <c r="I1086" s="26">
        <v>121204</v>
      </c>
      <c r="J1086" s="26"/>
      <c r="K1086" s="1">
        <v>5000</v>
      </c>
      <c r="L1086" s="26"/>
      <c r="Q1086"/>
      <c r="R1086"/>
      <c r="S1086"/>
      <c r="T1086"/>
    </row>
    <row r="1087" spans="1:20" hidden="1" x14ac:dyDescent="0.25">
      <c r="A1087" s="30">
        <v>50000249</v>
      </c>
      <c r="B1087">
        <v>914285</v>
      </c>
      <c r="C1087" t="s">
        <v>154</v>
      </c>
      <c r="D1087">
        <v>8600067621</v>
      </c>
      <c r="E1087" s="29">
        <v>42198</v>
      </c>
      <c r="F1087">
        <v>2562629</v>
      </c>
      <c r="G1087" s="30">
        <f>VLOOKUP(I1087,[4]numerales!$A:$F,6,0)</f>
        <v>96400000</v>
      </c>
      <c r="H1087" s="14">
        <f>VLOOKUP(I1087,[4]numerales!$A:$B,2,0)</f>
        <v>370101</v>
      </c>
      <c r="I1087" s="26">
        <v>121280</v>
      </c>
      <c r="J1087" s="26"/>
      <c r="K1087" s="1">
        <v>5400</v>
      </c>
      <c r="L1087" s="26"/>
      <c r="Q1087"/>
      <c r="R1087"/>
      <c r="S1087"/>
      <c r="T1087"/>
    </row>
    <row r="1088" spans="1:20" hidden="1" x14ac:dyDescent="0.25">
      <c r="A1088" s="30">
        <v>50000249</v>
      </c>
      <c r="B1088">
        <v>914369</v>
      </c>
      <c r="C1088" t="s">
        <v>154</v>
      </c>
      <c r="D1088">
        <v>30739835</v>
      </c>
      <c r="E1088" s="29">
        <v>42198</v>
      </c>
      <c r="F1088">
        <v>31530641</v>
      </c>
      <c r="G1088" s="30">
        <f>VLOOKUP(I1088,[4]numerales!$A:$F,6,0)</f>
        <v>96400000</v>
      </c>
      <c r="H1088" s="14">
        <f>VLOOKUP(I1088,[4]numerales!$A:$B,2,0)</f>
        <v>370101</v>
      </c>
      <c r="I1088" s="26">
        <v>121280</v>
      </c>
      <c r="J1088" s="26"/>
      <c r="K1088" s="1">
        <v>5400</v>
      </c>
      <c r="L1088" s="26"/>
      <c r="Q1088"/>
      <c r="R1088"/>
      <c r="S1088"/>
      <c r="T1088"/>
    </row>
    <row r="1089" spans="1:20" hidden="1" x14ac:dyDescent="0.25">
      <c r="A1089" s="30">
        <v>50000249</v>
      </c>
      <c r="B1089">
        <v>914392</v>
      </c>
      <c r="C1089" t="s">
        <v>154</v>
      </c>
      <c r="D1089">
        <v>1110512045</v>
      </c>
      <c r="E1089" s="29">
        <v>42198</v>
      </c>
      <c r="F1089">
        <v>31180177</v>
      </c>
      <c r="G1089" s="30">
        <f>VLOOKUP(I1089,[4]numerales!$A:$F,6,0)</f>
        <v>12400000</v>
      </c>
      <c r="H1089" s="14">
        <f>VLOOKUP(I1089,[4]numerales!$A:$B,2,0)</f>
        <v>270102</v>
      </c>
      <c r="I1089" s="26">
        <v>121204</v>
      </c>
      <c r="J1089" s="26"/>
      <c r="K1089" s="1">
        <v>5000</v>
      </c>
      <c r="L1089" s="26"/>
      <c r="Q1089"/>
      <c r="R1089"/>
      <c r="S1089"/>
      <c r="T1089"/>
    </row>
    <row r="1090" spans="1:20" hidden="1" x14ac:dyDescent="0.25">
      <c r="A1090" s="30">
        <v>50000249</v>
      </c>
      <c r="B1090">
        <v>914483</v>
      </c>
      <c r="C1090" t="s">
        <v>154</v>
      </c>
      <c r="D1090">
        <v>6560482</v>
      </c>
      <c r="E1090" s="29">
        <v>42198</v>
      </c>
      <c r="F1090">
        <v>7409919</v>
      </c>
      <c r="G1090" s="30">
        <f>VLOOKUP(I1090,[4]numerales!$A:$F,6,0)</f>
        <v>96400000</v>
      </c>
      <c r="H1090" s="14">
        <f>VLOOKUP(I1090,[4]numerales!$A:$B,2,0)</f>
        <v>370101</v>
      </c>
      <c r="I1090" s="26">
        <v>121280</v>
      </c>
      <c r="J1090" s="26"/>
      <c r="K1090" s="1">
        <v>5400</v>
      </c>
      <c r="L1090" s="26"/>
      <c r="Q1090"/>
      <c r="R1090"/>
      <c r="S1090"/>
      <c r="T1090"/>
    </row>
    <row r="1091" spans="1:20" hidden="1" x14ac:dyDescent="0.25">
      <c r="A1091" s="30">
        <v>50000249</v>
      </c>
      <c r="B1091">
        <v>1207925</v>
      </c>
      <c r="C1091" t="s">
        <v>183</v>
      </c>
      <c r="D1091">
        <v>8350013592</v>
      </c>
      <c r="E1091" s="29">
        <v>42198</v>
      </c>
      <c r="F1091">
        <v>2413021</v>
      </c>
      <c r="G1091" s="30">
        <f>VLOOKUP(I1091,[4]numerales!$A:$F,6,0)</f>
        <v>0</v>
      </c>
      <c r="H1091" s="14">
        <f>VLOOKUP(I1091,[4]numerales!$A:$B,2,0)</f>
        <v>0</v>
      </c>
      <c r="I1091" s="26">
        <v>150104</v>
      </c>
      <c r="J1091" s="26"/>
      <c r="K1091" s="1">
        <v>2366203.83</v>
      </c>
      <c r="L1091" s="26"/>
      <c r="Q1091"/>
      <c r="R1091"/>
      <c r="S1091"/>
      <c r="T1091"/>
    </row>
    <row r="1092" spans="1:20" hidden="1" x14ac:dyDescent="0.25">
      <c r="A1092" s="30">
        <v>50000249</v>
      </c>
      <c r="B1092">
        <v>1207926</v>
      </c>
      <c r="C1092" t="s">
        <v>183</v>
      </c>
      <c r="D1092">
        <v>8350013592</v>
      </c>
      <c r="E1092" s="29">
        <v>42198</v>
      </c>
      <c r="F1092">
        <v>2413021</v>
      </c>
      <c r="G1092" s="30">
        <f>VLOOKUP(I1092,[4]numerales!$A:$F,6,0)</f>
        <v>0</v>
      </c>
      <c r="H1092" s="14">
        <f>VLOOKUP(I1092,[4]numerales!$A:$B,2,0)</f>
        <v>0</v>
      </c>
      <c r="I1092" s="26">
        <v>150104</v>
      </c>
      <c r="J1092" s="26"/>
      <c r="K1092" s="1">
        <v>6853408.6699999999</v>
      </c>
      <c r="L1092" s="26"/>
      <c r="Q1092"/>
      <c r="R1092"/>
      <c r="S1092"/>
      <c r="T1092"/>
    </row>
    <row r="1093" spans="1:20" hidden="1" x14ac:dyDescent="0.25">
      <c r="A1093" s="30">
        <v>50000249</v>
      </c>
      <c r="B1093">
        <v>1224296</v>
      </c>
      <c r="C1093" t="s">
        <v>183</v>
      </c>
      <c r="D1093">
        <v>8334553</v>
      </c>
      <c r="E1093" s="29">
        <v>42198</v>
      </c>
      <c r="F1093">
        <v>2424453</v>
      </c>
      <c r="G1093" s="30">
        <f>VLOOKUP(I1093,[4]numerales!$A:$F,6,0)</f>
        <v>11100000</v>
      </c>
      <c r="H1093" s="14">
        <f>VLOOKUP(I1093,[4]numerales!$A:$B,2,0)</f>
        <v>150112</v>
      </c>
      <c r="I1093" s="26">
        <v>121275</v>
      </c>
      <c r="J1093" s="26"/>
      <c r="K1093" s="1">
        <v>205000</v>
      </c>
      <c r="L1093" s="26"/>
      <c r="Q1093"/>
      <c r="R1093"/>
      <c r="S1093"/>
      <c r="T1093"/>
    </row>
    <row r="1094" spans="1:20" hidden="1" x14ac:dyDescent="0.25">
      <c r="A1094" s="30">
        <v>50000249</v>
      </c>
      <c r="B1094">
        <v>1224297</v>
      </c>
      <c r="C1094" t="s">
        <v>183</v>
      </c>
      <c r="D1094">
        <v>16473517</v>
      </c>
      <c r="E1094" s="29">
        <v>42198</v>
      </c>
      <c r="F1094">
        <v>2448232</v>
      </c>
      <c r="G1094" s="30">
        <f>VLOOKUP(I1094,[4]numerales!$A:$F,6,0)</f>
        <v>11100000</v>
      </c>
      <c r="H1094" s="14">
        <f>VLOOKUP(I1094,[4]numerales!$A:$B,2,0)</f>
        <v>150112</v>
      </c>
      <c r="I1094" s="26">
        <v>121275</v>
      </c>
      <c r="J1094" s="26"/>
      <c r="K1094" s="1">
        <v>500000</v>
      </c>
      <c r="L1094" s="26"/>
      <c r="Q1094"/>
      <c r="R1094"/>
      <c r="S1094"/>
      <c r="T1094"/>
    </row>
    <row r="1095" spans="1:20" hidden="1" x14ac:dyDescent="0.25">
      <c r="A1095" s="30">
        <v>50000249</v>
      </c>
      <c r="B1095">
        <v>1306844</v>
      </c>
      <c r="C1095" t="s">
        <v>170</v>
      </c>
      <c r="D1095">
        <v>70030950</v>
      </c>
      <c r="E1095" s="29">
        <v>42198</v>
      </c>
      <c r="F1095">
        <v>2556575</v>
      </c>
      <c r="G1095" s="30">
        <f>VLOOKUP(I1095,[4]numerales!$A:$F,6,0)</f>
        <v>923272421</v>
      </c>
      <c r="H1095" s="14">
        <f>VLOOKUP(I1095,[4]numerales!$A:$B,2,0)</f>
        <v>190101</v>
      </c>
      <c r="I1095" s="26">
        <v>190101</v>
      </c>
      <c r="J1095" s="26"/>
      <c r="K1095" s="1">
        <v>107400</v>
      </c>
      <c r="L1095" s="26"/>
      <c r="Q1095"/>
      <c r="R1095"/>
      <c r="S1095"/>
      <c r="T1095"/>
    </row>
    <row r="1096" spans="1:20" hidden="1" x14ac:dyDescent="0.25">
      <c r="A1096" s="30">
        <v>50000249</v>
      </c>
      <c r="B1096">
        <v>1430662</v>
      </c>
      <c r="C1096" t="s">
        <v>160</v>
      </c>
      <c r="D1096">
        <v>38235527</v>
      </c>
      <c r="E1096" s="29">
        <v>42198</v>
      </c>
      <c r="F1096">
        <v>2744085</v>
      </c>
      <c r="G1096" s="30">
        <f>VLOOKUP(I1096,[4]numerales!$A:$F,6,0)</f>
        <v>923272193</v>
      </c>
      <c r="H1096" s="14">
        <f>VLOOKUP(I1096,[4]numerales!$A:$B,2,0)</f>
        <v>131401</v>
      </c>
      <c r="I1096" s="26">
        <v>131401</v>
      </c>
      <c r="J1096" s="26"/>
      <c r="K1096" s="1">
        <v>3188296.19</v>
      </c>
      <c r="L1096" s="26"/>
      <c r="Q1096"/>
      <c r="R1096"/>
      <c r="S1096"/>
      <c r="T1096"/>
    </row>
    <row r="1097" spans="1:20" hidden="1" x14ac:dyDescent="0.25">
      <c r="A1097" s="30">
        <v>50000249</v>
      </c>
      <c r="B1097">
        <v>1488278</v>
      </c>
      <c r="C1097" t="s">
        <v>158</v>
      </c>
      <c r="D1097">
        <v>8687902</v>
      </c>
      <c r="E1097" s="29">
        <v>42198</v>
      </c>
      <c r="F1097">
        <v>30155333</v>
      </c>
      <c r="G1097" s="30">
        <f>VLOOKUP(I1097,[4]numerales!$A:$F,6,0)</f>
        <v>26800000</v>
      </c>
      <c r="H1097" s="14">
        <f>VLOOKUP(I1097,[4]numerales!$A:$B,2,0)</f>
        <v>360200</v>
      </c>
      <c r="I1097" s="26">
        <v>360200</v>
      </c>
      <c r="J1097" s="26"/>
      <c r="K1097" s="1">
        <v>237292</v>
      </c>
      <c r="L1097" s="26"/>
      <c r="Q1097"/>
      <c r="R1097"/>
      <c r="S1097"/>
      <c r="T1097"/>
    </row>
    <row r="1098" spans="1:20" hidden="1" x14ac:dyDescent="0.25">
      <c r="A1098" s="30">
        <v>50000249</v>
      </c>
      <c r="B1098">
        <v>1494900</v>
      </c>
      <c r="C1098" t="s">
        <v>154</v>
      </c>
      <c r="D1098">
        <v>1075661998</v>
      </c>
      <c r="E1098" s="29">
        <v>42198</v>
      </c>
      <c r="F1098">
        <v>8825690</v>
      </c>
      <c r="G1098" s="30">
        <f>VLOOKUP(I1098,[4]numerales!$A:$F,6,0)</f>
        <v>12400000</v>
      </c>
      <c r="H1098" s="14">
        <f>VLOOKUP(I1098,[4]numerales!$A:$B,2,0)</f>
        <v>270102</v>
      </c>
      <c r="I1098" s="26">
        <v>121204</v>
      </c>
      <c r="J1098" s="26"/>
      <c r="K1098" s="1">
        <v>5000</v>
      </c>
      <c r="L1098" s="26"/>
      <c r="Q1098"/>
      <c r="R1098"/>
      <c r="S1098"/>
      <c r="T1098"/>
    </row>
    <row r="1099" spans="1:20" hidden="1" x14ac:dyDescent="0.25">
      <c r="A1099" s="30">
        <v>50000249</v>
      </c>
      <c r="B1099">
        <v>1504803</v>
      </c>
      <c r="C1099" t="s">
        <v>170</v>
      </c>
      <c r="D1099">
        <v>39166109</v>
      </c>
      <c r="E1099" s="29">
        <v>42198</v>
      </c>
      <c r="F1099">
        <v>5143726</v>
      </c>
      <c r="G1099" s="30">
        <f>VLOOKUP(I1099,[4]numerales!$A:$F,6,0)</f>
        <v>12800000</v>
      </c>
      <c r="H1099" s="14">
        <f>VLOOKUP(I1099,[4]numerales!$A:$B,2,0)</f>
        <v>350300</v>
      </c>
      <c r="I1099" s="26">
        <v>350300</v>
      </c>
      <c r="J1099" s="26"/>
      <c r="K1099" s="1">
        <v>433000</v>
      </c>
      <c r="L1099" s="26"/>
      <c r="Q1099"/>
      <c r="R1099"/>
      <c r="S1099"/>
      <c r="T1099"/>
    </row>
    <row r="1100" spans="1:20" hidden="1" x14ac:dyDescent="0.25">
      <c r="A1100" s="30">
        <v>50000249</v>
      </c>
      <c r="B1100">
        <v>1516425</v>
      </c>
      <c r="C1100" t="s">
        <v>170</v>
      </c>
      <c r="D1100">
        <v>24835166</v>
      </c>
      <c r="E1100" s="29">
        <v>42198</v>
      </c>
      <c r="F1100">
        <v>5823470</v>
      </c>
      <c r="G1100" s="30">
        <f>VLOOKUP(I1100,[4]numerales!$A:$F,6,0)</f>
        <v>923272193</v>
      </c>
      <c r="H1100" s="14">
        <f>VLOOKUP(I1100,[4]numerales!$A:$B,2,0)</f>
        <v>131401</v>
      </c>
      <c r="I1100" s="26">
        <v>131401</v>
      </c>
      <c r="J1100" s="26"/>
      <c r="K1100" s="1">
        <v>1100</v>
      </c>
      <c r="L1100" s="26"/>
      <c r="Q1100"/>
      <c r="R1100"/>
      <c r="S1100"/>
      <c r="T1100"/>
    </row>
    <row r="1101" spans="1:20" hidden="1" x14ac:dyDescent="0.25">
      <c r="A1101" s="30">
        <v>50000249</v>
      </c>
      <c r="B1101">
        <v>1516427</v>
      </c>
      <c r="C1101" t="s">
        <v>170</v>
      </c>
      <c r="D1101">
        <v>1143350112</v>
      </c>
      <c r="E1101" s="29">
        <v>42198</v>
      </c>
      <c r="F1101">
        <v>30151525</v>
      </c>
      <c r="G1101" s="30">
        <f>VLOOKUP(I1101,[4]numerales!$A:$F,6,0)</f>
        <v>923272421</v>
      </c>
      <c r="H1101" s="14">
        <f>VLOOKUP(I1101,[4]numerales!$A:$B,2,0)</f>
        <v>190101</v>
      </c>
      <c r="I1101" s="26">
        <v>190101</v>
      </c>
      <c r="J1101" s="26"/>
      <c r="K1101" s="1">
        <v>107400</v>
      </c>
      <c r="L1101" s="26"/>
      <c r="Q1101"/>
      <c r="R1101"/>
      <c r="S1101"/>
      <c r="T1101"/>
    </row>
    <row r="1102" spans="1:20" hidden="1" x14ac:dyDescent="0.25">
      <c r="A1102" s="30">
        <v>50000249</v>
      </c>
      <c r="B1102">
        <v>1516574</v>
      </c>
      <c r="C1102" t="s">
        <v>170</v>
      </c>
      <c r="D1102">
        <v>1032384538</v>
      </c>
      <c r="E1102" s="29">
        <v>42198</v>
      </c>
      <c r="F1102">
        <v>30032502</v>
      </c>
      <c r="G1102" s="30">
        <f>VLOOKUP(I1102,[4]numerales!$A:$F,6,0)</f>
        <v>923272421</v>
      </c>
      <c r="H1102" s="14">
        <f>VLOOKUP(I1102,[4]numerales!$A:$B,2,0)</f>
        <v>190101</v>
      </c>
      <c r="I1102" s="26">
        <v>190101</v>
      </c>
      <c r="J1102" s="26"/>
      <c r="K1102" s="1">
        <v>107400</v>
      </c>
      <c r="L1102" s="26"/>
      <c r="Q1102"/>
      <c r="R1102"/>
      <c r="S1102"/>
      <c r="T1102"/>
    </row>
    <row r="1103" spans="1:20" hidden="1" x14ac:dyDescent="0.25">
      <c r="A1103" s="30">
        <v>50000249</v>
      </c>
      <c r="B1103">
        <v>1530739</v>
      </c>
      <c r="C1103" t="s">
        <v>154</v>
      </c>
      <c r="D1103">
        <v>5823681</v>
      </c>
      <c r="E1103" s="29">
        <v>42198</v>
      </c>
      <c r="F1103">
        <v>31340958</v>
      </c>
      <c r="G1103" s="30">
        <f>VLOOKUP(I1103,[4]numerales!$A:$F,6,0)</f>
        <v>96400000</v>
      </c>
      <c r="H1103" s="14">
        <f>VLOOKUP(I1103,[4]numerales!$A:$B,2,0)</f>
        <v>370101</v>
      </c>
      <c r="I1103" s="26">
        <v>121280</v>
      </c>
      <c r="J1103" s="26"/>
      <c r="K1103" s="1">
        <v>5400</v>
      </c>
      <c r="L1103" s="26"/>
      <c r="Q1103"/>
      <c r="R1103"/>
      <c r="S1103"/>
      <c r="T1103"/>
    </row>
    <row r="1104" spans="1:20" hidden="1" x14ac:dyDescent="0.25">
      <c r="A1104" s="30">
        <v>50000249</v>
      </c>
      <c r="B1104">
        <v>1530740</v>
      </c>
      <c r="C1104" t="s">
        <v>154</v>
      </c>
      <c r="D1104">
        <v>5823681</v>
      </c>
      <c r="E1104" s="29">
        <v>42198</v>
      </c>
      <c r="F1104">
        <v>31340958</v>
      </c>
      <c r="G1104" s="30">
        <f>VLOOKUP(I1104,[4]numerales!$A:$F,6,0)</f>
        <v>96400000</v>
      </c>
      <c r="H1104" s="14">
        <f>VLOOKUP(I1104,[4]numerales!$A:$B,2,0)</f>
        <v>370101</v>
      </c>
      <c r="I1104" s="26">
        <v>121280</v>
      </c>
      <c r="J1104" s="26"/>
      <c r="K1104" s="1">
        <v>5400</v>
      </c>
      <c r="L1104" s="26"/>
      <c r="Q1104"/>
      <c r="R1104"/>
      <c r="S1104"/>
      <c r="T1104"/>
    </row>
    <row r="1105" spans="1:20" hidden="1" x14ac:dyDescent="0.25">
      <c r="A1105" s="30">
        <v>50000249</v>
      </c>
      <c r="B1105">
        <v>1552033</v>
      </c>
      <c r="C1105" t="s">
        <v>198</v>
      </c>
      <c r="D1105">
        <v>25160373</v>
      </c>
      <c r="E1105" s="29">
        <v>42198</v>
      </c>
      <c r="F1105">
        <v>3205295</v>
      </c>
      <c r="G1105" s="30">
        <f>VLOOKUP(I1105,[4]numerales!$A:$F,6,0)</f>
        <v>26800000</v>
      </c>
      <c r="H1105" s="14">
        <f>VLOOKUP(I1105,[4]numerales!$A:$B,2,0)</f>
        <v>360200</v>
      </c>
      <c r="I1105" s="26">
        <v>360200</v>
      </c>
      <c r="J1105" s="26"/>
      <c r="K1105" s="1">
        <v>659358</v>
      </c>
      <c r="L1105" s="26"/>
      <c r="Q1105"/>
      <c r="R1105"/>
      <c r="S1105"/>
      <c r="T1105"/>
    </row>
    <row r="1106" spans="1:20" hidden="1" x14ac:dyDescent="0.25">
      <c r="A1106" s="30">
        <v>50000249</v>
      </c>
      <c r="B1106">
        <v>1552210</v>
      </c>
      <c r="C1106" t="s">
        <v>198</v>
      </c>
      <c r="D1106">
        <v>25030706</v>
      </c>
      <c r="E1106" s="29">
        <v>42198</v>
      </c>
      <c r="F1106">
        <v>3442309</v>
      </c>
      <c r="G1106" s="30">
        <f>VLOOKUP(I1106,[4]numerales!$A:$F,6,0)</f>
        <v>923272193</v>
      </c>
      <c r="H1106" s="14">
        <f>VLOOKUP(I1106,[4]numerales!$A:$B,2,0)</f>
        <v>131401</v>
      </c>
      <c r="I1106" s="26">
        <v>131401</v>
      </c>
      <c r="J1106" s="26"/>
      <c r="K1106" s="1">
        <v>9000</v>
      </c>
      <c r="L1106" s="26"/>
      <c r="Q1106"/>
      <c r="R1106"/>
      <c r="S1106"/>
      <c r="T1106"/>
    </row>
    <row r="1107" spans="1:20" hidden="1" x14ac:dyDescent="0.25">
      <c r="A1107" s="30">
        <v>50000249</v>
      </c>
      <c r="B1107">
        <v>1594725</v>
      </c>
      <c r="C1107" t="s">
        <v>171</v>
      </c>
      <c r="D1107">
        <v>1130590916</v>
      </c>
      <c r="E1107" s="29">
        <v>42198</v>
      </c>
      <c r="F1107">
        <v>31586981</v>
      </c>
      <c r="G1107" s="30">
        <f>VLOOKUP(I1107,[4]numerales!$A:$F,6,0)</f>
        <v>923272421</v>
      </c>
      <c r="H1107" s="14">
        <f>VLOOKUP(I1107,[4]numerales!$A:$B,2,0)</f>
        <v>190101</v>
      </c>
      <c r="I1107" s="26">
        <v>190101</v>
      </c>
      <c r="J1107" s="26"/>
      <c r="K1107" s="1">
        <v>107400</v>
      </c>
      <c r="L1107" s="26"/>
      <c r="Q1107"/>
      <c r="R1107"/>
      <c r="S1107"/>
      <c r="T1107"/>
    </row>
    <row r="1108" spans="1:20" hidden="1" x14ac:dyDescent="0.25">
      <c r="A1108" s="30">
        <v>50000249</v>
      </c>
      <c r="B1108">
        <v>1618146</v>
      </c>
      <c r="C1108" t="s">
        <v>171</v>
      </c>
      <c r="D1108">
        <v>1087127620</v>
      </c>
      <c r="E1108" s="29">
        <v>42198</v>
      </c>
      <c r="F1108">
        <v>31864239</v>
      </c>
      <c r="G1108" s="30">
        <f>VLOOKUP(I1108,[4]numerales!$A:$F,6,0)</f>
        <v>923272421</v>
      </c>
      <c r="H1108" s="14">
        <f>VLOOKUP(I1108,[4]numerales!$A:$B,2,0)</f>
        <v>190101</v>
      </c>
      <c r="I1108" s="26">
        <v>190101</v>
      </c>
      <c r="J1108" s="26"/>
      <c r="K1108" s="1">
        <v>107400</v>
      </c>
      <c r="L1108" s="26"/>
      <c r="Q1108"/>
      <c r="R1108"/>
      <c r="S1108"/>
      <c r="T1108"/>
    </row>
    <row r="1109" spans="1:20" hidden="1" x14ac:dyDescent="0.25">
      <c r="A1109" s="30">
        <v>50000249</v>
      </c>
      <c r="B1109">
        <v>1792795</v>
      </c>
      <c r="C1109" t="s">
        <v>181</v>
      </c>
      <c r="D1109">
        <v>10279373</v>
      </c>
      <c r="E1109" s="29">
        <v>42198</v>
      </c>
      <c r="F1109">
        <v>8877415</v>
      </c>
      <c r="G1109" s="30">
        <f>VLOOKUP(I1109,[4]numerales!$A:$F,6,0)</f>
        <v>26800000</v>
      </c>
      <c r="H1109" s="14">
        <f>VLOOKUP(I1109,[4]numerales!$A:$B,2,0)</f>
        <v>360200</v>
      </c>
      <c r="I1109" s="26">
        <v>360200</v>
      </c>
      <c r="J1109" s="26"/>
      <c r="K1109" s="1">
        <v>19300</v>
      </c>
      <c r="L1109" s="26"/>
      <c r="Q1109"/>
      <c r="R1109"/>
      <c r="S1109"/>
      <c r="T1109"/>
    </row>
    <row r="1110" spans="1:20" hidden="1" x14ac:dyDescent="0.25">
      <c r="A1110" s="30">
        <v>50000249</v>
      </c>
      <c r="B1110">
        <v>1800342</v>
      </c>
      <c r="C1110" t="s">
        <v>170</v>
      </c>
      <c r="D1110">
        <v>70125975</v>
      </c>
      <c r="E1110" s="29">
        <v>42198</v>
      </c>
      <c r="F1110">
        <v>3600240</v>
      </c>
      <c r="G1110" s="30">
        <f>VLOOKUP(I1110,[4]numerales!$A:$F,6,0)</f>
        <v>923272421</v>
      </c>
      <c r="H1110" s="14">
        <f>VLOOKUP(I1110,[4]numerales!$A:$B,2,0)</f>
        <v>190101</v>
      </c>
      <c r="I1110" s="26">
        <v>190101</v>
      </c>
      <c r="J1110" s="26"/>
      <c r="K1110" s="1">
        <v>107400</v>
      </c>
      <c r="L1110" s="26"/>
      <c r="Q1110"/>
      <c r="R1110"/>
      <c r="S1110"/>
      <c r="T1110"/>
    </row>
    <row r="1111" spans="1:20" hidden="1" x14ac:dyDescent="0.25">
      <c r="A1111" s="30">
        <v>50000249</v>
      </c>
      <c r="B1111">
        <v>1850319</v>
      </c>
      <c r="C1111" t="s">
        <v>163</v>
      </c>
      <c r="D1111">
        <v>73207655</v>
      </c>
      <c r="E1111" s="29">
        <v>42198</v>
      </c>
      <c r="F1111">
        <v>30083671</v>
      </c>
      <c r="G1111" s="30">
        <f>VLOOKUP(I1111,[4]numerales!$A:$F,6,0)</f>
        <v>923272421</v>
      </c>
      <c r="H1111" s="14">
        <f>VLOOKUP(I1111,[4]numerales!$A:$B,2,0)</f>
        <v>190101</v>
      </c>
      <c r="I1111" s="26">
        <v>190101</v>
      </c>
      <c r="J1111" s="26"/>
      <c r="K1111" s="1">
        <v>107400</v>
      </c>
      <c r="L1111" s="26"/>
      <c r="Q1111"/>
      <c r="R1111"/>
      <c r="S1111"/>
      <c r="T1111"/>
    </row>
    <row r="1112" spans="1:20" hidden="1" x14ac:dyDescent="0.25">
      <c r="A1112" s="30">
        <v>50000249</v>
      </c>
      <c r="B1112">
        <v>1851475</v>
      </c>
      <c r="C1112" t="s">
        <v>180</v>
      </c>
      <c r="D1112">
        <v>1020744145</v>
      </c>
      <c r="E1112" s="29">
        <v>42198</v>
      </c>
      <c r="F1112">
        <v>30120563</v>
      </c>
      <c r="G1112" s="30">
        <f>VLOOKUP(I1112,[4]numerales!$A:$F,6,0)</f>
        <v>12400000</v>
      </c>
      <c r="H1112" s="14">
        <f>VLOOKUP(I1112,[4]numerales!$A:$B,2,0)</f>
        <v>270102</v>
      </c>
      <c r="I1112" s="26">
        <v>121204</v>
      </c>
      <c r="J1112" s="26"/>
      <c r="K1112" s="1">
        <v>5000</v>
      </c>
      <c r="L1112" s="26"/>
      <c r="Q1112"/>
      <c r="R1112"/>
      <c r="S1112"/>
      <c r="T1112"/>
    </row>
    <row r="1113" spans="1:20" hidden="1" x14ac:dyDescent="0.25">
      <c r="A1113" s="30">
        <v>50000249</v>
      </c>
      <c r="B1113">
        <v>1901104</v>
      </c>
      <c r="C1113" t="s">
        <v>154</v>
      </c>
      <c r="D1113">
        <v>1020733501</v>
      </c>
      <c r="E1113" s="29">
        <v>42198</v>
      </c>
      <c r="F1113">
        <v>31244804</v>
      </c>
      <c r="G1113" s="30">
        <f>VLOOKUP(I1113,[4]numerales!$A:$F,6,0)</f>
        <v>923272421</v>
      </c>
      <c r="H1113" s="14">
        <f>VLOOKUP(I1113,[4]numerales!$A:$B,2,0)</f>
        <v>190101</v>
      </c>
      <c r="I1113" s="26">
        <v>190101</v>
      </c>
      <c r="J1113" s="26"/>
      <c r="K1113" s="1">
        <v>107400</v>
      </c>
      <c r="L1113" s="26"/>
      <c r="Q1113"/>
      <c r="R1113"/>
      <c r="S1113"/>
      <c r="T1113"/>
    </row>
    <row r="1114" spans="1:20" hidden="1" x14ac:dyDescent="0.25">
      <c r="A1114" s="30">
        <v>50000249</v>
      </c>
      <c r="B1114">
        <v>1908818</v>
      </c>
      <c r="C1114" t="s">
        <v>187</v>
      </c>
      <c r="D1114">
        <v>9000944587</v>
      </c>
      <c r="E1114" s="29">
        <v>42198</v>
      </c>
      <c r="F1114">
        <v>30055283</v>
      </c>
      <c r="G1114" s="30">
        <f>VLOOKUP(I1114,[4]numerales!$A:$F,6,0)</f>
        <v>96400000</v>
      </c>
      <c r="H1114" s="14">
        <f>VLOOKUP(I1114,[4]numerales!$A:$B,2,0)</f>
        <v>370101</v>
      </c>
      <c r="I1114" s="26">
        <v>121280</v>
      </c>
      <c r="J1114" s="26"/>
      <c r="K1114" s="1">
        <v>5400</v>
      </c>
      <c r="L1114" s="26"/>
      <c r="Q1114"/>
      <c r="R1114"/>
      <c r="S1114"/>
      <c r="T1114"/>
    </row>
    <row r="1115" spans="1:20" hidden="1" x14ac:dyDescent="0.25">
      <c r="A1115" s="30">
        <v>50000249</v>
      </c>
      <c r="B1115">
        <v>1908836</v>
      </c>
      <c r="C1115" t="s">
        <v>187</v>
      </c>
      <c r="D1115">
        <v>19087880</v>
      </c>
      <c r="E1115" s="29">
        <v>42198</v>
      </c>
      <c r="F1115">
        <v>31343183</v>
      </c>
      <c r="G1115" s="30">
        <f>VLOOKUP(I1115,[4]numerales!$A:$F,6,0)</f>
        <v>923272193</v>
      </c>
      <c r="H1115" s="14">
        <f>VLOOKUP(I1115,[4]numerales!$A:$B,2,0)</f>
        <v>131401</v>
      </c>
      <c r="I1115" s="26">
        <v>131401</v>
      </c>
      <c r="J1115" s="26"/>
      <c r="K1115" s="1">
        <v>4300</v>
      </c>
      <c r="L1115" s="26"/>
      <c r="Q1115"/>
      <c r="R1115"/>
      <c r="S1115"/>
      <c r="T1115"/>
    </row>
    <row r="1116" spans="1:20" hidden="1" x14ac:dyDescent="0.25">
      <c r="A1116" s="30">
        <v>50000249</v>
      </c>
      <c r="B1116">
        <v>1912819</v>
      </c>
      <c r="C1116" t="s">
        <v>170</v>
      </c>
      <c r="D1116">
        <v>75095191</v>
      </c>
      <c r="E1116" s="29">
        <v>42198</v>
      </c>
      <c r="F1116">
        <v>4169141</v>
      </c>
      <c r="G1116" s="30">
        <f>VLOOKUP(I1116,[4]numerales!$A:$F,6,0)</f>
        <v>923272421</v>
      </c>
      <c r="H1116" s="14">
        <f>VLOOKUP(I1116,[4]numerales!$A:$B,2,0)</f>
        <v>190101</v>
      </c>
      <c r="I1116" s="26">
        <v>190101</v>
      </c>
      <c r="J1116" s="26"/>
      <c r="K1116" s="1">
        <v>107400</v>
      </c>
      <c r="L1116" s="26"/>
      <c r="Q1116"/>
      <c r="R1116"/>
      <c r="S1116"/>
      <c r="T1116"/>
    </row>
    <row r="1117" spans="1:20" hidden="1" x14ac:dyDescent="0.25">
      <c r="A1117" s="30">
        <v>50000249</v>
      </c>
      <c r="B1117">
        <v>1916171</v>
      </c>
      <c r="C1117" t="s">
        <v>179</v>
      </c>
      <c r="D1117">
        <v>1098698717</v>
      </c>
      <c r="E1117" s="29">
        <v>42198</v>
      </c>
      <c r="F1117">
        <v>6195220</v>
      </c>
      <c r="G1117" s="30">
        <f>VLOOKUP(I1117,[4]numerales!$A:$F,6,0)</f>
        <v>12400000</v>
      </c>
      <c r="H1117" s="14">
        <f>VLOOKUP(I1117,[4]numerales!$A:$B,2,0)</f>
        <v>270102</v>
      </c>
      <c r="I1117" s="26">
        <v>121204</v>
      </c>
      <c r="J1117" s="26"/>
      <c r="K1117" s="1">
        <v>5000</v>
      </c>
      <c r="L1117" s="26"/>
      <c r="Q1117"/>
      <c r="R1117"/>
      <c r="S1117"/>
      <c r="T1117"/>
    </row>
    <row r="1118" spans="1:20" hidden="1" x14ac:dyDescent="0.25">
      <c r="A1118" s="30">
        <v>50000249</v>
      </c>
      <c r="B1118">
        <v>1918453</v>
      </c>
      <c r="C1118" t="s">
        <v>179</v>
      </c>
      <c r="D1118">
        <v>91508999</v>
      </c>
      <c r="E1118" s="29">
        <v>42198</v>
      </c>
      <c r="F1118">
        <v>31250494</v>
      </c>
      <c r="G1118" s="30">
        <f>VLOOKUP(I1118,[4]numerales!$A:$F,6,0)</f>
        <v>12400000</v>
      </c>
      <c r="H1118" s="14">
        <f>VLOOKUP(I1118,[4]numerales!$A:$B,2,0)</f>
        <v>270102</v>
      </c>
      <c r="I1118" s="26">
        <v>121204</v>
      </c>
      <c r="J1118" s="26"/>
      <c r="K1118" s="1">
        <v>5000</v>
      </c>
      <c r="L1118" s="26"/>
      <c r="Q1118"/>
      <c r="R1118"/>
      <c r="S1118"/>
      <c r="T1118"/>
    </row>
    <row r="1119" spans="1:20" hidden="1" x14ac:dyDescent="0.25">
      <c r="A1119" s="30">
        <v>50000249</v>
      </c>
      <c r="B1119">
        <v>1960060</v>
      </c>
      <c r="C1119" t="s">
        <v>172</v>
      </c>
      <c r="D1119">
        <v>1081396256</v>
      </c>
      <c r="E1119" s="29">
        <v>42198</v>
      </c>
      <c r="F1119">
        <v>31127332</v>
      </c>
      <c r="G1119" s="30">
        <f>VLOOKUP(I1119,[4]numerales!$A:$F,6,0)</f>
        <v>12400000</v>
      </c>
      <c r="H1119" s="14">
        <f>VLOOKUP(I1119,[4]numerales!$A:$B,2,0)</f>
        <v>270102</v>
      </c>
      <c r="I1119" s="26">
        <v>121204</v>
      </c>
      <c r="J1119" s="26"/>
      <c r="K1119" s="1">
        <v>5000</v>
      </c>
      <c r="L1119" s="26"/>
      <c r="Q1119"/>
      <c r="R1119"/>
      <c r="S1119"/>
      <c r="T1119"/>
    </row>
    <row r="1120" spans="1:20" hidden="1" x14ac:dyDescent="0.25">
      <c r="A1120" s="30">
        <v>50000249</v>
      </c>
      <c r="B1120">
        <v>1960094</v>
      </c>
      <c r="C1120" t="s">
        <v>172</v>
      </c>
      <c r="D1120">
        <v>1081396256</v>
      </c>
      <c r="E1120" s="29">
        <v>42198</v>
      </c>
      <c r="F1120">
        <v>31127332</v>
      </c>
      <c r="G1120" s="30">
        <f>VLOOKUP(I1120,[4]numerales!$A:$F,6,0)</f>
        <v>12400000</v>
      </c>
      <c r="H1120" s="14">
        <f>VLOOKUP(I1120,[4]numerales!$A:$B,2,0)</f>
        <v>270102</v>
      </c>
      <c r="I1120" s="26">
        <v>121204</v>
      </c>
      <c r="J1120" s="26"/>
      <c r="K1120" s="1">
        <v>5000</v>
      </c>
      <c r="L1120" s="26"/>
      <c r="Q1120"/>
      <c r="R1120"/>
      <c r="S1120"/>
      <c r="T1120"/>
    </row>
    <row r="1121" spans="1:20" hidden="1" x14ac:dyDescent="0.25">
      <c r="A1121" s="30">
        <v>50000249</v>
      </c>
      <c r="B1121">
        <v>1960119</v>
      </c>
      <c r="C1121" t="s">
        <v>172</v>
      </c>
      <c r="D1121">
        <v>1032435828</v>
      </c>
      <c r="E1121" s="29">
        <v>42198</v>
      </c>
      <c r="F1121">
        <v>30147762</v>
      </c>
      <c r="G1121" s="30">
        <f>VLOOKUP(I1121,[4]numerales!$A:$F,6,0)</f>
        <v>923272421</v>
      </c>
      <c r="H1121" s="14">
        <f>VLOOKUP(I1121,[4]numerales!$A:$B,2,0)</f>
        <v>190101</v>
      </c>
      <c r="I1121" s="26">
        <v>190101</v>
      </c>
      <c r="J1121" s="26"/>
      <c r="K1121" s="1">
        <v>107400</v>
      </c>
      <c r="L1121" s="26"/>
      <c r="Q1121"/>
      <c r="R1121"/>
      <c r="S1121"/>
      <c r="T1121"/>
    </row>
    <row r="1122" spans="1:20" hidden="1" x14ac:dyDescent="0.25">
      <c r="A1122" s="30">
        <v>50000249</v>
      </c>
      <c r="B1122">
        <v>1968205</v>
      </c>
      <c r="C1122" t="s">
        <v>204</v>
      </c>
      <c r="D1122">
        <v>14876223</v>
      </c>
      <c r="E1122" s="29">
        <v>42198</v>
      </c>
      <c r="F1122">
        <v>7271618</v>
      </c>
      <c r="G1122" s="30">
        <f>VLOOKUP(I1122,[4]numerales!$A:$F,6,0)</f>
        <v>11100000</v>
      </c>
      <c r="H1122" s="14">
        <f>VLOOKUP(I1122,[4]numerales!$A:$B,2,0)</f>
        <v>150112</v>
      </c>
      <c r="I1122" s="26">
        <v>121275</v>
      </c>
      <c r="J1122" s="26"/>
      <c r="K1122" s="1">
        <v>1242250</v>
      </c>
      <c r="L1122" s="26"/>
      <c r="Q1122"/>
      <c r="R1122"/>
      <c r="S1122"/>
      <c r="T1122"/>
    </row>
    <row r="1123" spans="1:20" hidden="1" x14ac:dyDescent="0.25">
      <c r="A1123" s="30">
        <v>50000249</v>
      </c>
      <c r="B1123">
        <v>1968206</v>
      </c>
      <c r="C1123" t="s">
        <v>204</v>
      </c>
      <c r="D1123">
        <v>14876223</v>
      </c>
      <c r="E1123" s="29">
        <v>42198</v>
      </c>
      <c r="F1123">
        <v>7271618</v>
      </c>
      <c r="G1123" s="30">
        <f>VLOOKUP(I1123,[4]numerales!$A:$F,6,0)</f>
        <v>11100000</v>
      </c>
      <c r="H1123" s="14">
        <f>VLOOKUP(I1123,[4]numerales!$A:$B,2,0)</f>
        <v>150112</v>
      </c>
      <c r="I1123" s="26">
        <v>121275</v>
      </c>
      <c r="J1123" s="26"/>
      <c r="K1123" s="1">
        <v>1288700</v>
      </c>
      <c r="L1123" s="26"/>
      <c r="Q1123"/>
      <c r="R1123"/>
      <c r="S1123"/>
      <c r="T1123"/>
    </row>
    <row r="1124" spans="1:20" hidden="1" x14ac:dyDescent="0.25">
      <c r="A1124" s="30">
        <v>50000249</v>
      </c>
      <c r="B1124">
        <v>1984698</v>
      </c>
      <c r="C1124" t="s">
        <v>158</v>
      </c>
      <c r="D1124">
        <v>1140848211</v>
      </c>
      <c r="E1124" s="29">
        <v>42198</v>
      </c>
      <c r="F1124">
        <v>30468376</v>
      </c>
      <c r="G1124" s="30">
        <f>VLOOKUP(I1124,[4]numerales!$A:$F,6,0)</f>
        <v>923272421</v>
      </c>
      <c r="H1124" s="14">
        <f>VLOOKUP(I1124,[4]numerales!$A:$B,2,0)</f>
        <v>190101</v>
      </c>
      <c r="I1124" s="26">
        <v>190101</v>
      </c>
      <c r="J1124" s="26"/>
      <c r="K1124" s="1">
        <v>107400</v>
      </c>
      <c r="L1124" s="26"/>
      <c r="Q1124"/>
      <c r="R1124"/>
      <c r="S1124"/>
      <c r="T1124"/>
    </row>
    <row r="1125" spans="1:20" hidden="1" x14ac:dyDescent="0.25">
      <c r="A1125" s="30">
        <v>50000249</v>
      </c>
      <c r="B1125">
        <v>2016911</v>
      </c>
      <c r="C1125" t="s">
        <v>197</v>
      </c>
      <c r="D1125">
        <v>900576392</v>
      </c>
      <c r="E1125" s="29">
        <v>42198</v>
      </c>
      <c r="F1125">
        <v>2250256</v>
      </c>
      <c r="G1125" s="30">
        <f>VLOOKUP(I1125,[4]numerales!$A:$F,6,0)</f>
        <v>96400000</v>
      </c>
      <c r="H1125" s="14">
        <f>VLOOKUP(I1125,[4]numerales!$A:$B,2,0)</f>
        <v>370101</v>
      </c>
      <c r="I1125" s="26">
        <v>121280</v>
      </c>
      <c r="J1125" s="26"/>
      <c r="K1125" s="1">
        <v>16200</v>
      </c>
      <c r="L1125" s="26"/>
      <c r="Q1125"/>
      <c r="R1125"/>
      <c r="S1125"/>
      <c r="T1125"/>
    </row>
    <row r="1126" spans="1:20" hidden="1" x14ac:dyDescent="0.25">
      <c r="A1126" s="30">
        <v>50000249</v>
      </c>
      <c r="B1126">
        <v>2032319</v>
      </c>
      <c r="C1126" t="s">
        <v>176</v>
      </c>
      <c r="D1126">
        <v>93132035</v>
      </c>
      <c r="E1126" s="29">
        <v>42198</v>
      </c>
      <c r="F1126">
        <v>2485897</v>
      </c>
      <c r="G1126" s="30">
        <f>VLOOKUP(I1126,[4]numerales!$A:$F,6,0)</f>
        <v>26800000</v>
      </c>
      <c r="H1126" s="14">
        <f>VLOOKUP(I1126,[4]numerales!$A:$B,2,0)</f>
        <v>360200</v>
      </c>
      <c r="I1126" s="26">
        <v>360200</v>
      </c>
      <c r="J1126" s="26"/>
      <c r="K1126" s="1">
        <v>8000</v>
      </c>
      <c r="L1126" s="26"/>
      <c r="Q1126"/>
      <c r="R1126"/>
      <c r="S1126"/>
      <c r="T1126"/>
    </row>
    <row r="1127" spans="1:20" hidden="1" x14ac:dyDescent="0.25">
      <c r="A1127" s="30">
        <v>50000249</v>
      </c>
      <c r="B1127">
        <v>2034381</v>
      </c>
      <c r="C1127" t="s">
        <v>195</v>
      </c>
      <c r="D1127">
        <v>1102797095</v>
      </c>
      <c r="E1127" s="29">
        <v>42198</v>
      </c>
      <c r="F1127">
        <v>30049583</v>
      </c>
      <c r="G1127" s="30">
        <f>VLOOKUP(I1127,[4]numerales!$A:$F,6,0)</f>
        <v>923272421</v>
      </c>
      <c r="H1127" s="14">
        <f>VLOOKUP(I1127,[4]numerales!$A:$B,2,0)</f>
        <v>190101</v>
      </c>
      <c r="I1127" s="26">
        <v>190101</v>
      </c>
      <c r="J1127" s="26"/>
      <c r="K1127" s="1">
        <v>107400</v>
      </c>
      <c r="L1127" s="26"/>
      <c r="Q1127"/>
      <c r="R1127"/>
      <c r="S1127"/>
      <c r="T1127"/>
    </row>
    <row r="1128" spans="1:20" hidden="1" x14ac:dyDescent="0.25">
      <c r="A1128" s="30">
        <v>50000249</v>
      </c>
      <c r="B1128">
        <v>2041947</v>
      </c>
      <c r="C1128" t="s">
        <v>171</v>
      </c>
      <c r="D1128">
        <v>1107068834</v>
      </c>
      <c r="E1128" s="29">
        <v>42198</v>
      </c>
      <c r="F1128">
        <v>31828708</v>
      </c>
      <c r="G1128" s="30">
        <f>VLOOKUP(I1128,[4]numerales!$A:$F,6,0)</f>
        <v>12400000</v>
      </c>
      <c r="H1128" s="14">
        <f>VLOOKUP(I1128,[4]numerales!$A:$B,2,0)</f>
        <v>270102</v>
      </c>
      <c r="I1128" s="26">
        <v>121204</v>
      </c>
      <c r="J1128" s="26"/>
      <c r="K1128" s="1">
        <v>5000</v>
      </c>
      <c r="L1128" s="26"/>
      <c r="Q1128"/>
      <c r="R1128"/>
      <c r="S1128"/>
      <c r="T1128"/>
    </row>
    <row r="1129" spans="1:20" hidden="1" x14ac:dyDescent="0.25">
      <c r="A1129" s="30">
        <v>50000249</v>
      </c>
      <c r="B1129">
        <v>2041961</v>
      </c>
      <c r="C1129" t="s">
        <v>171</v>
      </c>
      <c r="D1129">
        <v>14699803</v>
      </c>
      <c r="E1129" s="29">
        <v>42198</v>
      </c>
      <c r="F1129">
        <v>31164341</v>
      </c>
      <c r="G1129" s="30">
        <f>VLOOKUP(I1129,[4]numerales!$A:$F,6,0)</f>
        <v>12400000</v>
      </c>
      <c r="H1129" s="14">
        <f>VLOOKUP(I1129,[4]numerales!$A:$B,2,0)</f>
        <v>270102</v>
      </c>
      <c r="I1129" s="26">
        <v>121204</v>
      </c>
      <c r="J1129" s="26"/>
      <c r="K1129" s="1">
        <v>5000</v>
      </c>
      <c r="L1129" s="26"/>
      <c r="Q1129"/>
      <c r="R1129"/>
      <c r="S1129"/>
      <c r="T1129"/>
    </row>
    <row r="1130" spans="1:20" hidden="1" x14ac:dyDescent="0.25">
      <c r="A1130" s="30">
        <v>50000249</v>
      </c>
      <c r="B1130">
        <v>2041979</v>
      </c>
      <c r="C1130" t="s">
        <v>171</v>
      </c>
      <c r="D1130">
        <v>94400972</v>
      </c>
      <c r="E1130" s="29">
        <v>42198</v>
      </c>
      <c r="F1130">
        <v>3726998</v>
      </c>
      <c r="G1130" s="30">
        <f>VLOOKUP(I1130,[4]numerales!$A:$F,6,0)</f>
        <v>12400000</v>
      </c>
      <c r="H1130" s="14">
        <f>VLOOKUP(I1130,[4]numerales!$A:$B,2,0)</f>
        <v>270102</v>
      </c>
      <c r="I1130" s="26">
        <v>121204</v>
      </c>
      <c r="J1130" s="26"/>
      <c r="K1130" s="1">
        <v>5000</v>
      </c>
      <c r="L1130" s="26"/>
      <c r="Q1130"/>
      <c r="R1130"/>
      <c r="S1130"/>
      <c r="T1130"/>
    </row>
    <row r="1131" spans="1:20" hidden="1" x14ac:dyDescent="0.25">
      <c r="A1131" s="30">
        <v>50000249</v>
      </c>
      <c r="B1131">
        <v>2092054</v>
      </c>
      <c r="C1131" t="s">
        <v>165</v>
      </c>
      <c r="D1131">
        <v>1061765568</v>
      </c>
      <c r="E1131" s="29">
        <v>42198</v>
      </c>
      <c r="F1131">
        <v>8218450</v>
      </c>
      <c r="G1131" s="30">
        <f>VLOOKUP(I1131,[4]numerales!$A:$F,6,0)</f>
        <v>12400000</v>
      </c>
      <c r="H1131" s="14">
        <f>VLOOKUP(I1131,[4]numerales!$A:$B,2,0)</f>
        <v>270102</v>
      </c>
      <c r="I1131" s="26">
        <v>121204</v>
      </c>
      <c r="J1131" s="26"/>
      <c r="K1131" s="1">
        <v>5000</v>
      </c>
      <c r="L1131" s="26"/>
      <c r="Q1131"/>
      <c r="R1131"/>
      <c r="S1131"/>
      <c r="T1131"/>
    </row>
    <row r="1132" spans="1:20" hidden="1" x14ac:dyDescent="0.25">
      <c r="A1132" s="30">
        <v>50000249</v>
      </c>
      <c r="B1132">
        <v>2114976</v>
      </c>
      <c r="C1132" t="s">
        <v>167</v>
      </c>
      <c r="D1132">
        <v>88034488</v>
      </c>
      <c r="E1132" s="29">
        <v>42198</v>
      </c>
      <c r="F1132">
        <v>32199170</v>
      </c>
      <c r="G1132" s="30">
        <f>VLOOKUP(I1132,[4]numerales!$A:$F,6,0)</f>
        <v>923272421</v>
      </c>
      <c r="H1132" s="14">
        <f>VLOOKUP(I1132,[4]numerales!$A:$B,2,0)</f>
        <v>190101</v>
      </c>
      <c r="I1132" s="26">
        <v>190101</v>
      </c>
      <c r="J1132" s="26"/>
      <c r="K1132" s="1">
        <v>107400</v>
      </c>
      <c r="L1132" s="26"/>
      <c r="Q1132"/>
      <c r="R1132"/>
      <c r="S1132"/>
      <c r="T1132"/>
    </row>
    <row r="1133" spans="1:20" hidden="1" x14ac:dyDescent="0.25">
      <c r="A1133" s="30">
        <v>50000249</v>
      </c>
      <c r="B1133">
        <v>2127684</v>
      </c>
      <c r="C1133" t="s">
        <v>154</v>
      </c>
      <c r="D1133">
        <v>4305538</v>
      </c>
      <c r="E1133" s="29">
        <v>42198</v>
      </c>
      <c r="F1133">
        <v>3014174</v>
      </c>
      <c r="G1133" s="30">
        <f>VLOOKUP(I1133,[4]numerales!$A:$F,6,0)</f>
        <v>923272193</v>
      </c>
      <c r="H1133" s="14">
        <f>VLOOKUP(I1133,[4]numerales!$A:$B,2,0)</f>
        <v>131401</v>
      </c>
      <c r="I1133" s="26">
        <v>131401</v>
      </c>
      <c r="J1133" s="26"/>
      <c r="K1133" s="1">
        <v>35700</v>
      </c>
      <c r="L1133" s="26"/>
      <c r="Q1133"/>
      <c r="R1133"/>
      <c r="S1133"/>
      <c r="T1133"/>
    </row>
    <row r="1134" spans="1:20" hidden="1" x14ac:dyDescent="0.25">
      <c r="A1134" s="30">
        <v>50000249</v>
      </c>
      <c r="B1134">
        <v>2160246</v>
      </c>
      <c r="C1134" t="s">
        <v>195</v>
      </c>
      <c r="D1134">
        <v>36725314</v>
      </c>
      <c r="E1134" s="29">
        <v>42198</v>
      </c>
      <c r="F1134">
        <v>30143514</v>
      </c>
      <c r="G1134" s="30">
        <f>VLOOKUP(I1134,[4]numerales!$A:$F,6,0)</f>
        <v>26800000</v>
      </c>
      <c r="H1134" s="14">
        <f>VLOOKUP(I1134,[4]numerales!$A:$B,2,0)</f>
        <v>360200</v>
      </c>
      <c r="I1134" s="26">
        <v>360200</v>
      </c>
      <c r="J1134" s="26"/>
      <c r="K1134" s="1">
        <v>178182</v>
      </c>
      <c r="L1134" s="26"/>
      <c r="Q1134"/>
      <c r="R1134"/>
      <c r="S1134"/>
      <c r="T1134"/>
    </row>
    <row r="1135" spans="1:20" hidden="1" x14ac:dyDescent="0.25">
      <c r="A1135" s="30">
        <v>50000249</v>
      </c>
      <c r="B1135">
        <v>2169587</v>
      </c>
      <c r="C1135" t="s">
        <v>163</v>
      </c>
      <c r="D1135">
        <v>7921624</v>
      </c>
      <c r="E1135" s="29">
        <v>42198</v>
      </c>
      <c r="F1135">
        <v>7921624</v>
      </c>
      <c r="G1135" s="30">
        <f>VLOOKUP(I1135,[4]numerales!$A:$F,6,0)</f>
        <v>923272421</v>
      </c>
      <c r="H1135" s="14">
        <f>VLOOKUP(I1135,[4]numerales!$A:$B,2,0)</f>
        <v>190101</v>
      </c>
      <c r="I1135" s="26">
        <v>190101</v>
      </c>
      <c r="J1135" s="26"/>
      <c r="K1135" s="1">
        <v>107400</v>
      </c>
      <c r="L1135" s="26"/>
      <c r="Q1135"/>
      <c r="R1135"/>
      <c r="S1135"/>
      <c r="T1135"/>
    </row>
    <row r="1136" spans="1:20" hidden="1" x14ac:dyDescent="0.25">
      <c r="A1136" s="30">
        <v>50000249</v>
      </c>
      <c r="B1136">
        <v>2169608</v>
      </c>
      <c r="C1136" t="s">
        <v>163</v>
      </c>
      <c r="D1136">
        <v>73070752</v>
      </c>
      <c r="E1136" s="29">
        <v>42198</v>
      </c>
      <c r="F1136">
        <v>6536338</v>
      </c>
      <c r="G1136" s="30">
        <f>VLOOKUP(I1136,[4]numerales!$A:$F,6,0)</f>
        <v>11100000</v>
      </c>
      <c r="H1136" s="14">
        <f>VLOOKUP(I1136,[4]numerales!$A:$B,2,0)</f>
        <v>150112</v>
      </c>
      <c r="I1136" s="26">
        <v>121275</v>
      </c>
      <c r="J1136" s="26"/>
      <c r="K1136" s="1">
        <v>700000</v>
      </c>
      <c r="L1136" s="26"/>
      <c r="Q1136"/>
      <c r="R1136"/>
      <c r="S1136"/>
      <c r="T1136"/>
    </row>
    <row r="1137" spans="1:20" hidden="1" x14ac:dyDescent="0.25">
      <c r="A1137" s="30">
        <v>50000249</v>
      </c>
      <c r="B1137">
        <v>2178059</v>
      </c>
      <c r="C1137" t="s">
        <v>154</v>
      </c>
      <c r="D1137">
        <v>21218136</v>
      </c>
      <c r="E1137" s="29">
        <v>42198</v>
      </c>
      <c r="F1137">
        <v>2822816</v>
      </c>
      <c r="G1137" s="30">
        <f>VLOOKUP(I1137,[4]numerales!$A:$F,6,0)</f>
        <v>923272193</v>
      </c>
      <c r="H1137" s="14">
        <f>VLOOKUP(I1137,[4]numerales!$A:$B,2,0)</f>
        <v>131401</v>
      </c>
      <c r="I1137" s="26">
        <v>131401</v>
      </c>
      <c r="J1137" s="26"/>
      <c r="K1137" s="1">
        <v>4500</v>
      </c>
      <c r="L1137" s="26"/>
      <c r="Q1137"/>
      <c r="R1137"/>
      <c r="S1137"/>
      <c r="T1137"/>
    </row>
    <row r="1138" spans="1:20" hidden="1" x14ac:dyDescent="0.25">
      <c r="A1138" s="30">
        <v>50000249</v>
      </c>
      <c r="B1138">
        <v>2193999</v>
      </c>
      <c r="C1138" t="s">
        <v>154</v>
      </c>
      <c r="D1138">
        <v>1032436433</v>
      </c>
      <c r="E1138" s="29">
        <v>42198</v>
      </c>
      <c r="F1138">
        <v>7421313</v>
      </c>
      <c r="G1138" s="30">
        <f>VLOOKUP(I1138,[4]numerales!$A:$F,6,0)</f>
        <v>96400000</v>
      </c>
      <c r="H1138" s="14">
        <f>VLOOKUP(I1138,[4]numerales!$A:$B,2,0)</f>
        <v>370101</v>
      </c>
      <c r="I1138" s="26">
        <v>12128004</v>
      </c>
      <c r="J1138" s="26"/>
      <c r="K1138" s="1">
        <v>29260</v>
      </c>
      <c r="L1138" s="26"/>
      <c r="Q1138"/>
      <c r="R1138"/>
      <c r="S1138"/>
      <c r="T1138"/>
    </row>
    <row r="1139" spans="1:20" hidden="1" x14ac:dyDescent="0.25">
      <c r="A1139" s="30">
        <v>50000249</v>
      </c>
      <c r="B1139">
        <v>2305125</v>
      </c>
      <c r="C1139" t="s">
        <v>173</v>
      </c>
      <c r="D1139">
        <v>1052397927</v>
      </c>
      <c r="E1139" s="29">
        <v>42198</v>
      </c>
      <c r="F1139">
        <v>31022540</v>
      </c>
      <c r="G1139" s="30">
        <f>VLOOKUP(I1139,[4]numerales!$A:$F,6,0)</f>
        <v>12400000</v>
      </c>
      <c r="H1139" s="14">
        <f>VLOOKUP(I1139,[4]numerales!$A:$B,2,0)</f>
        <v>270102</v>
      </c>
      <c r="I1139" s="26">
        <v>121204</v>
      </c>
      <c r="J1139" s="26"/>
      <c r="K1139" s="1">
        <v>5000</v>
      </c>
      <c r="L1139" s="26"/>
      <c r="Q1139"/>
      <c r="R1139"/>
      <c r="S1139"/>
      <c r="T1139"/>
    </row>
    <row r="1140" spans="1:20" hidden="1" x14ac:dyDescent="0.25">
      <c r="A1140" s="30">
        <v>50000249</v>
      </c>
      <c r="B1140">
        <v>2305126</v>
      </c>
      <c r="C1140" t="s">
        <v>173</v>
      </c>
      <c r="D1140">
        <v>1052395600</v>
      </c>
      <c r="E1140" s="29">
        <v>42198</v>
      </c>
      <c r="F1140">
        <v>31446987</v>
      </c>
      <c r="G1140" s="30">
        <f>VLOOKUP(I1140,[4]numerales!$A:$F,6,0)</f>
        <v>12400000</v>
      </c>
      <c r="H1140" s="14">
        <f>VLOOKUP(I1140,[4]numerales!$A:$B,2,0)</f>
        <v>270102</v>
      </c>
      <c r="I1140" s="26">
        <v>121204</v>
      </c>
      <c r="J1140" s="26"/>
      <c r="K1140" s="1">
        <v>5000</v>
      </c>
      <c r="L1140" s="26"/>
      <c r="Q1140"/>
      <c r="R1140"/>
      <c r="S1140"/>
      <c r="T1140"/>
    </row>
    <row r="1141" spans="1:20" hidden="1" x14ac:dyDescent="0.25">
      <c r="A1141" s="30">
        <v>50000249</v>
      </c>
      <c r="B1141">
        <v>2306240</v>
      </c>
      <c r="C1141" t="s">
        <v>158</v>
      </c>
      <c r="D1141">
        <v>7424645</v>
      </c>
      <c r="E1141" s="29">
        <v>42198</v>
      </c>
      <c r="F1141">
        <v>31669517</v>
      </c>
      <c r="G1141" s="30">
        <f>VLOOKUP(I1141,[4]numerales!$A:$F,6,0)</f>
        <v>923272193</v>
      </c>
      <c r="H1141" s="14">
        <f>VLOOKUP(I1141,[4]numerales!$A:$B,2,0)</f>
        <v>131401</v>
      </c>
      <c r="I1141" s="26">
        <v>131401</v>
      </c>
      <c r="J1141" s="26"/>
      <c r="K1141" s="1">
        <v>29800</v>
      </c>
      <c r="L1141" s="26"/>
      <c r="Q1141"/>
      <c r="R1141"/>
      <c r="S1141"/>
      <c r="T1141"/>
    </row>
    <row r="1142" spans="1:20" hidden="1" x14ac:dyDescent="0.25">
      <c r="A1142" s="30">
        <v>50000249</v>
      </c>
      <c r="B1142">
        <v>2357283</v>
      </c>
      <c r="C1142" t="s">
        <v>170</v>
      </c>
      <c r="D1142">
        <v>10536704</v>
      </c>
      <c r="E1142" s="29">
        <v>42198</v>
      </c>
      <c r="F1142">
        <v>4615679</v>
      </c>
      <c r="G1142" s="30">
        <f>VLOOKUP(I1142,[4]numerales!$A:$F,6,0)</f>
        <v>923272421</v>
      </c>
      <c r="H1142" s="14">
        <f>VLOOKUP(I1142,[4]numerales!$A:$B,2,0)</f>
        <v>190101</v>
      </c>
      <c r="I1142" s="26">
        <v>190101</v>
      </c>
      <c r="J1142" s="26"/>
      <c r="K1142" s="1">
        <v>107400</v>
      </c>
      <c r="L1142" s="26"/>
      <c r="Q1142"/>
      <c r="R1142"/>
      <c r="S1142"/>
      <c r="T1142"/>
    </row>
    <row r="1143" spans="1:20" hidden="1" x14ac:dyDescent="0.25">
      <c r="A1143" s="30">
        <v>50000249</v>
      </c>
      <c r="B1143">
        <v>2365939</v>
      </c>
      <c r="C1143" t="s">
        <v>164</v>
      </c>
      <c r="D1143">
        <v>1067893947</v>
      </c>
      <c r="E1143" s="29">
        <v>42198</v>
      </c>
      <c r="F1143">
        <v>7834749</v>
      </c>
      <c r="G1143" s="30">
        <f>VLOOKUP(I1143,[4]numerales!$A:$F,6,0)</f>
        <v>12400000</v>
      </c>
      <c r="H1143" s="14">
        <f>VLOOKUP(I1143,[4]numerales!$A:$B,2,0)</f>
        <v>270102</v>
      </c>
      <c r="I1143" s="26">
        <v>270214</v>
      </c>
      <c r="J1143" s="26"/>
      <c r="K1143" s="1">
        <v>5000</v>
      </c>
      <c r="L1143" s="26"/>
      <c r="Q1143"/>
      <c r="R1143"/>
      <c r="S1143"/>
      <c r="T1143"/>
    </row>
    <row r="1144" spans="1:20" hidden="1" x14ac:dyDescent="0.25">
      <c r="A1144" s="30">
        <v>50000249</v>
      </c>
      <c r="B1144">
        <v>2415567</v>
      </c>
      <c r="C1144" t="s">
        <v>154</v>
      </c>
      <c r="D1144">
        <v>19253165</v>
      </c>
      <c r="E1144" s="29">
        <v>42198</v>
      </c>
      <c r="F1144">
        <v>7612725</v>
      </c>
      <c r="G1144" s="30">
        <f>VLOOKUP(I1144,[4]numerales!$A:$F,6,0)</f>
        <v>96400000</v>
      </c>
      <c r="H1144" s="14">
        <f>VLOOKUP(I1144,[4]numerales!$A:$B,2,0)</f>
        <v>370101</v>
      </c>
      <c r="I1144" s="26">
        <v>121280</v>
      </c>
      <c r="J1144" s="26"/>
      <c r="K1144" s="1">
        <v>27000</v>
      </c>
      <c r="L1144" s="26"/>
      <c r="Q1144"/>
      <c r="R1144"/>
      <c r="S1144"/>
      <c r="T1144"/>
    </row>
    <row r="1145" spans="1:20" hidden="1" x14ac:dyDescent="0.25">
      <c r="A1145" s="30">
        <v>50000249</v>
      </c>
      <c r="B1145">
        <v>2415584</v>
      </c>
      <c r="C1145" t="s">
        <v>154</v>
      </c>
      <c r="D1145">
        <v>20263406</v>
      </c>
      <c r="E1145" s="29">
        <v>42198</v>
      </c>
      <c r="F1145">
        <v>32146807</v>
      </c>
      <c r="G1145" s="30">
        <f>VLOOKUP(I1145,[4]numerales!$A:$F,6,0)</f>
        <v>923272193</v>
      </c>
      <c r="H1145" s="14">
        <f>VLOOKUP(I1145,[4]numerales!$A:$B,2,0)</f>
        <v>131401</v>
      </c>
      <c r="I1145" s="26">
        <v>131401</v>
      </c>
      <c r="J1145" s="26"/>
      <c r="K1145" s="1">
        <v>2200</v>
      </c>
      <c r="L1145" s="26"/>
      <c r="Q1145"/>
      <c r="R1145"/>
      <c r="S1145"/>
      <c r="T1145"/>
    </row>
    <row r="1146" spans="1:20" hidden="1" x14ac:dyDescent="0.25">
      <c r="A1146" s="30">
        <v>50000249</v>
      </c>
      <c r="B1146">
        <v>2427296</v>
      </c>
      <c r="C1146" t="s">
        <v>170</v>
      </c>
      <c r="D1146">
        <v>43185355</v>
      </c>
      <c r="E1146" s="29">
        <v>42198</v>
      </c>
      <c r="F1146">
        <v>2609985</v>
      </c>
      <c r="G1146" s="30">
        <f>VLOOKUP(I1146,[4]numerales!$A:$F,6,0)</f>
        <v>923272421</v>
      </c>
      <c r="H1146" s="14">
        <f>VLOOKUP(I1146,[4]numerales!$A:$B,2,0)</f>
        <v>190101</v>
      </c>
      <c r="I1146" s="26">
        <v>190101</v>
      </c>
      <c r="J1146" s="26"/>
      <c r="K1146" s="1">
        <v>107400</v>
      </c>
      <c r="L1146" s="26"/>
      <c r="Q1146"/>
      <c r="R1146"/>
      <c r="S1146"/>
      <c r="T1146"/>
    </row>
    <row r="1147" spans="1:20" hidden="1" x14ac:dyDescent="0.25">
      <c r="A1147" s="30">
        <v>50000249</v>
      </c>
      <c r="B1147">
        <v>2441866</v>
      </c>
      <c r="C1147" t="s">
        <v>154</v>
      </c>
      <c r="D1147">
        <v>5963255</v>
      </c>
      <c r="E1147" s="29">
        <v>42198</v>
      </c>
      <c r="F1147">
        <v>2810228</v>
      </c>
      <c r="G1147" s="30">
        <f>VLOOKUP(I1147,[4]numerales!$A:$F,6,0)</f>
        <v>96400000</v>
      </c>
      <c r="H1147" s="14">
        <f>VLOOKUP(I1147,[4]numerales!$A:$B,2,0)</f>
        <v>370101</v>
      </c>
      <c r="I1147" s="26">
        <v>121280</v>
      </c>
      <c r="J1147" s="26"/>
      <c r="K1147" s="1">
        <v>5400</v>
      </c>
      <c r="L1147" s="26"/>
      <c r="Q1147"/>
      <c r="R1147"/>
      <c r="S1147"/>
      <c r="T1147"/>
    </row>
    <row r="1148" spans="1:20" hidden="1" x14ac:dyDescent="0.25">
      <c r="A1148" s="30">
        <v>50000249</v>
      </c>
      <c r="B1148">
        <v>2441876</v>
      </c>
      <c r="C1148" t="s">
        <v>154</v>
      </c>
      <c r="D1148">
        <v>596255</v>
      </c>
      <c r="E1148" s="29">
        <v>42198</v>
      </c>
      <c r="F1148">
        <v>2810228</v>
      </c>
      <c r="G1148" s="30">
        <f>VLOOKUP(I1148,[4]numerales!$A:$F,6,0)</f>
        <v>96400000</v>
      </c>
      <c r="H1148" s="14">
        <f>VLOOKUP(I1148,[4]numerales!$A:$B,2,0)</f>
        <v>370101</v>
      </c>
      <c r="I1148" s="26">
        <v>121280</v>
      </c>
      <c r="J1148" s="26"/>
      <c r="K1148" s="1">
        <v>5400</v>
      </c>
      <c r="L1148" s="26"/>
      <c r="Q1148"/>
      <c r="R1148"/>
      <c r="S1148"/>
      <c r="T1148"/>
    </row>
    <row r="1149" spans="1:20" hidden="1" x14ac:dyDescent="0.25">
      <c r="A1149" s="30">
        <v>50000249</v>
      </c>
      <c r="B1149">
        <v>2441881</v>
      </c>
      <c r="C1149" t="s">
        <v>154</v>
      </c>
      <c r="D1149">
        <v>5963255</v>
      </c>
      <c r="E1149" s="29">
        <v>42198</v>
      </c>
      <c r="F1149">
        <v>2810228</v>
      </c>
      <c r="G1149" s="30">
        <f>VLOOKUP(I1149,[4]numerales!$A:$F,6,0)</f>
        <v>96400000</v>
      </c>
      <c r="H1149" s="14">
        <f>VLOOKUP(I1149,[4]numerales!$A:$B,2,0)</f>
        <v>370101</v>
      </c>
      <c r="I1149" s="26">
        <v>121280</v>
      </c>
      <c r="J1149" s="26"/>
      <c r="K1149" s="1">
        <v>5400</v>
      </c>
      <c r="L1149" s="26"/>
      <c r="Q1149"/>
      <c r="R1149"/>
      <c r="S1149"/>
      <c r="T1149"/>
    </row>
    <row r="1150" spans="1:20" hidden="1" x14ac:dyDescent="0.25">
      <c r="A1150" s="30">
        <v>50000249</v>
      </c>
      <c r="B1150">
        <v>2441882</v>
      </c>
      <c r="C1150" t="s">
        <v>154</v>
      </c>
      <c r="D1150">
        <v>5963255</v>
      </c>
      <c r="E1150" s="29">
        <v>42198</v>
      </c>
      <c r="F1150">
        <v>2810228</v>
      </c>
      <c r="G1150" s="30">
        <f>VLOOKUP(I1150,[4]numerales!$A:$F,6,0)</f>
        <v>96400000</v>
      </c>
      <c r="H1150" s="14">
        <f>VLOOKUP(I1150,[4]numerales!$A:$B,2,0)</f>
        <v>370101</v>
      </c>
      <c r="I1150" s="26">
        <v>121280</v>
      </c>
      <c r="J1150" s="26"/>
      <c r="K1150" s="1">
        <v>5400</v>
      </c>
      <c r="L1150" s="26"/>
      <c r="Q1150"/>
      <c r="R1150"/>
      <c r="S1150"/>
      <c r="T1150"/>
    </row>
    <row r="1151" spans="1:20" hidden="1" x14ac:dyDescent="0.25">
      <c r="A1151" s="30">
        <v>50000249</v>
      </c>
      <c r="B1151">
        <v>2441886</v>
      </c>
      <c r="C1151" t="s">
        <v>154</v>
      </c>
      <c r="D1151">
        <v>30000054</v>
      </c>
      <c r="E1151" s="29">
        <v>42198</v>
      </c>
      <c r="F1151">
        <v>2878461</v>
      </c>
      <c r="G1151" s="30">
        <f>VLOOKUP(I1151,[4]numerales!$A:$F,6,0)</f>
        <v>923272193</v>
      </c>
      <c r="H1151" s="14">
        <f>VLOOKUP(I1151,[4]numerales!$A:$B,2,0)</f>
        <v>131401</v>
      </c>
      <c r="I1151" s="26">
        <v>131401</v>
      </c>
      <c r="J1151" s="26"/>
      <c r="K1151" s="1">
        <v>2200</v>
      </c>
      <c r="L1151" s="26"/>
      <c r="Q1151"/>
      <c r="R1151"/>
      <c r="S1151"/>
      <c r="T1151"/>
    </row>
    <row r="1152" spans="1:20" hidden="1" x14ac:dyDescent="0.25">
      <c r="A1152" s="30">
        <v>50000249</v>
      </c>
      <c r="B1152">
        <v>2443069</v>
      </c>
      <c r="C1152" t="s">
        <v>160</v>
      </c>
      <c r="D1152">
        <v>93411466</v>
      </c>
      <c r="E1152" s="29">
        <v>42198</v>
      </c>
      <c r="F1152">
        <v>2709600</v>
      </c>
      <c r="G1152" s="30">
        <f>VLOOKUP(I1152,[4]numerales!$A:$F,6,0)</f>
        <v>26800000</v>
      </c>
      <c r="H1152" s="14">
        <f>VLOOKUP(I1152,[4]numerales!$A:$B,2,0)</f>
        <v>360200</v>
      </c>
      <c r="I1152" s="26">
        <v>360200</v>
      </c>
      <c r="J1152" s="26"/>
      <c r="K1152" s="1">
        <v>5000</v>
      </c>
      <c r="L1152" s="26"/>
      <c r="Q1152"/>
      <c r="R1152"/>
      <c r="S1152"/>
      <c r="T1152"/>
    </row>
    <row r="1153" spans="1:20" hidden="1" x14ac:dyDescent="0.25">
      <c r="A1153" s="30">
        <v>50000249</v>
      </c>
      <c r="B1153">
        <v>2444894</v>
      </c>
      <c r="C1153" t="s">
        <v>154</v>
      </c>
      <c r="D1153">
        <v>84089120</v>
      </c>
      <c r="E1153" s="29">
        <v>42198</v>
      </c>
      <c r="F1153">
        <v>30044594</v>
      </c>
      <c r="G1153" s="30">
        <f>VLOOKUP(I1153,[4]numerales!$A:$F,6,0)</f>
        <v>923272421</v>
      </c>
      <c r="H1153" s="14">
        <f>VLOOKUP(I1153,[4]numerales!$A:$B,2,0)</f>
        <v>190101</v>
      </c>
      <c r="I1153" s="26">
        <v>190101</v>
      </c>
      <c r="J1153" s="26"/>
      <c r="K1153" s="1">
        <v>107400</v>
      </c>
      <c r="L1153" s="26"/>
      <c r="Q1153"/>
      <c r="R1153"/>
      <c r="S1153"/>
      <c r="T1153"/>
    </row>
    <row r="1154" spans="1:20" hidden="1" x14ac:dyDescent="0.25">
      <c r="A1154" s="30">
        <v>50000249</v>
      </c>
      <c r="B1154">
        <v>2461291</v>
      </c>
      <c r="C1154" t="s">
        <v>154</v>
      </c>
      <c r="D1154">
        <v>8001163550</v>
      </c>
      <c r="E1154" s="29">
        <v>42198</v>
      </c>
      <c r="F1154">
        <v>2588862</v>
      </c>
      <c r="G1154" s="30">
        <f>VLOOKUP(I1154,[4]numerales!$A:$F,6,0)</f>
        <v>96400000</v>
      </c>
      <c r="H1154" s="14">
        <f>VLOOKUP(I1154,[4]numerales!$A:$B,2,0)</f>
        <v>370101</v>
      </c>
      <c r="I1154" s="26">
        <v>121280</v>
      </c>
      <c r="J1154" s="26"/>
      <c r="K1154" s="1">
        <v>27000</v>
      </c>
      <c r="L1154" s="26"/>
      <c r="Q1154"/>
      <c r="R1154"/>
      <c r="S1154"/>
      <c r="T1154"/>
    </row>
    <row r="1155" spans="1:20" hidden="1" x14ac:dyDescent="0.25">
      <c r="A1155" s="30">
        <v>50000249</v>
      </c>
      <c r="B1155">
        <v>2461293</v>
      </c>
      <c r="C1155" t="s">
        <v>154</v>
      </c>
      <c r="D1155">
        <v>8905061476</v>
      </c>
      <c r="E1155" s="29">
        <v>42198</v>
      </c>
      <c r="F1155">
        <v>4546979</v>
      </c>
      <c r="G1155" s="30">
        <f>VLOOKUP(I1155,[4]numerales!$A:$F,6,0)</f>
        <v>96400000</v>
      </c>
      <c r="H1155" s="14">
        <f>VLOOKUP(I1155,[4]numerales!$A:$B,2,0)</f>
        <v>370101</v>
      </c>
      <c r="I1155" s="26">
        <v>121280</v>
      </c>
      <c r="J1155" s="26"/>
      <c r="K1155" s="1">
        <v>10800</v>
      </c>
      <c r="L1155" s="26"/>
      <c r="Q1155"/>
      <c r="R1155"/>
      <c r="S1155"/>
      <c r="T1155"/>
    </row>
    <row r="1156" spans="1:20" hidden="1" x14ac:dyDescent="0.25">
      <c r="A1156" s="30">
        <v>50000249</v>
      </c>
      <c r="B1156">
        <v>2461327</v>
      </c>
      <c r="C1156" t="s">
        <v>154</v>
      </c>
      <c r="D1156">
        <v>13831964</v>
      </c>
      <c r="E1156" s="29">
        <v>42198</v>
      </c>
      <c r="F1156">
        <v>2461327</v>
      </c>
      <c r="G1156" s="30">
        <f>VLOOKUP(I1156,[4]numerales!$A:$F,6,0)</f>
        <v>12400000</v>
      </c>
      <c r="H1156" s="14">
        <f>VLOOKUP(I1156,[4]numerales!$A:$B,2,0)</f>
        <v>270102</v>
      </c>
      <c r="I1156" s="26">
        <v>270102</v>
      </c>
      <c r="J1156" s="26"/>
      <c r="K1156" s="1">
        <v>5000</v>
      </c>
      <c r="L1156" s="26"/>
      <c r="Q1156"/>
      <c r="R1156"/>
      <c r="S1156"/>
      <c r="T1156"/>
    </row>
    <row r="1157" spans="1:20" hidden="1" x14ac:dyDescent="0.25">
      <c r="A1157" s="30">
        <v>50000249</v>
      </c>
      <c r="B1157">
        <v>2461328</v>
      </c>
      <c r="C1157" t="s">
        <v>154</v>
      </c>
      <c r="D1157">
        <v>13831964</v>
      </c>
      <c r="E1157" s="29">
        <v>42198</v>
      </c>
      <c r="F1157">
        <v>31159298</v>
      </c>
      <c r="G1157" s="30">
        <f>VLOOKUP(I1157,[4]numerales!$A:$F,6,0)</f>
        <v>12400000</v>
      </c>
      <c r="H1157" s="14">
        <f>VLOOKUP(I1157,[4]numerales!$A:$B,2,0)</f>
        <v>270102</v>
      </c>
      <c r="I1157" s="26">
        <v>270102</v>
      </c>
      <c r="J1157" s="26"/>
      <c r="K1157" s="1">
        <v>5000</v>
      </c>
      <c r="L1157" s="26"/>
      <c r="Q1157"/>
      <c r="R1157"/>
      <c r="S1157"/>
      <c r="T1157"/>
    </row>
    <row r="1158" spans="1:20" hidden="1" x14ac:dyDescent="0.25">
      <c r="A1158" s="30">
        <v>50000249</v>
      </c>
      <c r="B1158">
        <v>2461329</v>
      </c>
      <c r="C1158" t="s">
        <v>154</v>
      </c>
      <c r="D1158">
        <v>13510939</v>
      </c>
      <c r="E1158" s="29">
        <v>42198</v>
      </c>
      <c r="F1158">
        <v>31635378</v>
      </c>
      <c r="G1158" s="30">
        <f>VLOOKUP(I1158,[4]numerales!$A:$F,6,0)</f>
        <v>12400000</v>
      </c>
      <c r="H1158" s="14">
        <f>VLOOKUP(I1158,[4]numerales!$A:$B,2,0)</f>
        <v>270102</v>
      </c>
      <c r="I1158" s="26">
        <v>270102</v>
      </c>
      <c r="J1158" s="26"/>
      <c r="K1158" s="1">
        <v>300</v>
      </c>
      <c r="L1158" s="26"/>
      <c r="Q1158"/>
      <c r="R1158"/>
      <c r="S1158"/>
      <c r="T1158"/>
    </row>
    <row r="1159" spans="1:20" hidden="1" x14ac:dyDescent="0.25">
      <c r="A1159" s="30">
        <v>50000249</v>
      </c>
      <c r="B1159">
        <v>2461754</v>
      </c>
      <c r="C1159" t="s">
        <v>154</v>
      </c>
      <c r="D1159">
        <v>1144055299</v>
      </c>
      <c r="E1159" s="29">
        <v>42198</v>
      </c>
      <c r="F1159">
        <v>31662314</v>
      </c>
      <c r="G1159" s="30">
        <f>VLOOKUP(I1159,[4]numerales!$A:$F,6,0)</f>
        <v>12400000</v>
      </c>
      <c r="H1159" s="14">
        <f>VLOOKUP(I1159,[4]numerales!$A:$B,2,0)</f>
        <v>270102</v>
      </c>
      <c r="I1159" s="26">
        <v>121204</v>
      </c>
      <c r="J1159" s="26"/>
      <c r="K1159" s="1">
        <v>5000</v>
      </c>
      <c r="L1159" s="26"/>
      <c r="Q1159"/>
      <c r="R1159"/>
      <c r="S1159"/>
      <c r="T1159"/>
    </row>
    <row r="1160" spans="1:20" hidden="1" x14ac:dyDescent="0.25">
      <c r="A1160" s="30">
        <v>50000249</v>
      </c>
      <c r="B1160">
        <v>2461789</v>
      </c>
      <c r="C1160" t="s">
        <v>154</v>
      </c>
      <c r="D1160">
        <v>350667</v>
      </c>
      <c r="E1160" s="29">
        <v>42198</v>
      </c>
      <c r="F1160">
        <v>3205066</v>
      </c>
      <c r="G1160" s="30">
        <f>VLOOKUP(I1160,[4]numerales!$A:$F,6,0)</f>
        <v>923272193</v>
      </c>
      <c r="H1160" s="14">
        <f>VLOOKUP(I1160,[4]numerales!$A:$B,2,0)</f>
        <v>131401</v>
      </c>
      <c r="I1160" s="26">
        <v>131401</v>
      </c>
      <c r="J1160" s="26"/>
      <c r="K1160" s="1">
        <v>1400</v>
      </c>
      <c r="L1160" s="26"/>
      <c r="Q1160"/>
      <c r="R1160"/>
      <c r="S1160"/>
      <c r="T1160"/>
    </row>
    <row r="1161" spans="1:20" hidden="1" x14ac:dyDescent="0.25">
      <c r="A1161" s="30">
        <v>50000249</v>
      </c>
      <c r="B1161">
        <v>2462605</v>
      </c>
      <c r="C1161" t="s">
        <v>154</v>
      </c>
      <c r="D1161">
        <v>17090344</v>
      </c>
      <c r="E1161" s="29">
        <v>42198</v>
      </c>
      <c r="F1161">
        <v>4168114</v>
      </c>
      <c r="G1161" s="30">
        <f>VLOOKUP(I1161,[4]numerales!$A:$F,6,0)</f>
        <v>923272193</v>
      </c>
      <c r="H1161" s="14">
        <f>VLOOKUP(I1161,[4]numerales!$A:$B,2,0)</f>
        <v>131401</v>
      </c>
      <c r="I1161" s="26">
        <v>131401</v>
      </c>
      <c r="J1161" s="26"/>
      <c r="K1161" s="1">
        <v>8000</v>
      </c>
      <c r="L1161" s="26"/>
      <c r="Q1161"/>
      <c r="R1161"/>
      <c r="S1161"/>
      <c r="T1161"/>
    </row>
    <row r="1162" spans="1:20" hidden="1" x14ac:dyDescent="0.25">
      <c r="A1162" s="30">
        <v>50000249</v>
      </c>
      <c r="B1162">
        <v>2474556</v>
      </c>
      <c r="C1162" t="s">
        <v>169</v>
      </c>
      <c r="D1162">
        <v>79792722</v>
      </c>
      <c r="E1162" s="29">
        <v>42198</v>
      </c>
      <c r="F1162">
        <v>31041422</v>
      </c>
      <c r="G1162" s="30">
        <f>VLOOKUP(I1162,[4]numerales!$A:$F,6,0)</f>
        <v>12800000</v>
      </c>
      <c r="H1162" s="14">
        <f>VLOOKUP(I1162,[4]numerales!$A:$B,2,0)</f>
        <v>350300</v>
      </c>
      <c r="I1162" s="26">
        <v>350300</v>
      </c>
      <c r="J1162" s="26"/>
      <c r="K1162" s="1">
        <v>1734367</v>
      </c>
      <c r="L1162" s="26"/>
      <c r="Q1162"/>
      <c r="R1162"/>
      <c r="S1162"/>
      <c r="T1162"/>
    </row>
    <row r="1163" spans="1:20" hidden="1" x14ac:dyDescent="0.25">
      <c r="A1163" s="30">
        <v>50000249</v>
      </c>
      <c r="B1163">
        <v>2475570</v>
      </c>
      <c r="C1163" t="s">
        <v>154</v>
      </c>
      <c r="D1163">
        <v>1018435078</v>
      </c>
      <c r="E1163" s="29">
        <v>42198</v>
      </c>
      <c r="F1163">
        <v>3870768</v>
      </c>
      <c r="G1163" s="30">
        <f>VLOOKUP(I1163,[4]numerales!$A:$F,6,0)</f>
        <v>923272193</v>
      </c>
      <c r="H1163" s="14">
        <f>VLOOKUP(I1163,[4]numerales!$A:$B,2,0)</f>
        <v>131401</v>
      </c>
      <c r="I1163" s="26">
        <v>131401</v>
      </c>
      <c r="J1163" s="26"/>
      <c r="K1163" s="1">
        <v>1300</v>
      </c>
      <c r="L1163" s="26"/>
      <c r="Q1163"/>
      <c r="R1163"/>
      <c r="S1163"/>
      <c r="T1163"/>
    </row>
    <row r="1164" spans="1:20" hidden="1" x14ac:dyDescent="0.25">
      <c r="A1164" s="30">
        <v>50000249</v>
      </c>
      <c r="B1164">
        <v>2481293</v>
      </c>
      <c r="C1164" t="s">
        <v>170</v>
      </c>
      <c r="D1164">
        <v>70116138</v>
      </c>
      <c r="E1164" s="29">
        <v>42198</v>
      </c>
      <c r="F1164">
        <v>3214297</v>
      </c>
      <c r="G1164" s="30">
        <f>VLOOKUP(I1164,[4]numerales!$A:$F,6,0)</f>
        <v>923272421</v>
      </c>
      <c r="H1164" s="14">
        <f>VLOOKUP(I1164,[4]numerales!$A:$B,2,0)</f>
        <v>190101</v>
      </c>
      <c r="I1164" s="26">
        <v>190101</v>
      </c>
      <c r="J1164" s="26"/>
      <c r="K1164" s="1">
        <v>107400</v>
      </c>
      <c r="L1164" s="26"/>
      <c r="Q1164"/>
      <c r="R1164"/>
      <c r="S1164"/>
      <c r="T1164"/>
    </row>
    <row r="1165" spans="1:20" hidden="1" x14ac:dyDescent="0.25">
      <c r="A1165" s="30">
        <v>50000249</v>
      </c>
      <c r="B1165">
        <v>2481392</v>
      </c>
      <c r="C1165" t="s">
        <v>170</v>
      </c>
      <c r="D1165">
        <v>1017128472</v>
      </c>
      <c r="E1165" s="29">
        <v>42198</v>
      </c>
      <c r="F1165">
        <v>3531743</v>
      </c>
      <c r="G1165" s="30">
        <f>VLOOKUP(I1165,[4]numerales!$A:$F,6,0)</f>
        <v>923272421</v>
      </c>
      <c r="H1165" s="14">
        <f>VLOOKUP(I1165,[4]numerales!$A:$B,2,0)</f>
        <v>190101</v>
      </c>
      <c r="I1165" s="26">
        <v>190101</v>
      </c>
      <c r="J1165" s="26"/>
      <c r="K1165" s="1">
        <v>107400</v>
      </c>
      <c r="L1165" s="26"/>
      <c r="Q1165"/>
      <c r="R1165"/>
      <c r="S1165"/>
      <c r="T1165"/>
    </row>
    <row r="1166" spans="1:20" hidden="1" x14ac:dyDescent="0.25">
      <c r="A1166" s="30">
        <v>50000249</v>
      </c>
      <c r="B1166">
        <v>2487128</v>
      </c>
      <c r="C1166" t="s">
        <v>170</v>
      </c>
      <c r="D1166">
        <v>1140826252</v>
      </c>
      <c r="E1166" s="29">
        <v>42198</v>
      </c>
      <c r="F1166">
        <v>30439709</v>
      </c>
      <c r="G1166" s="30">
        <f>VLOOKUP(I1166,[4]numerales!$A:$F,6,0)</f>
        <v>923272421</v>
      </c>
      <c r="H1166" s="14">
        <f>VLOOKUP(I1166,[4]numerales!$A:$B,2,0)</f>
        <v>190101</v>
      </c>
      <c r="I1166" s="26">
        <v>190101</v>
      </c>
      <c r="J1166" s="26"/>
      <c r="K1166" s="1">
        <v>107400</v>
      </c>
      <c r="L1166" s="26"/>
      <c r="Q1166"/>
      <c r="R1166"/>
      <c r="S1166"/>
      <c r="T1166"/>
    </row>
    <row r="1167" spans="1:20" hidden="1" x14ac:dyDescent="0.25">
      <c r="A1167" s="30">
        <v>50000249</v>
      </c>
      <c r="B1167">
        <v>2492419</v>
      </c>
      <c r="C1167" t="s">
        <v>169</v>
      </c>
      <c r="D1167">
        <v>1085909932</v>
      </c>
      <c r="E1167" s="29">
        <v>42198</v>
      </c>
      <c r="F1167">
        <v>30143081</v>
      </c>
      <c r="G1167" s="30">
        <f>VLOOKUP(I1167,[4]numerales!$A:$F,6,0)</f>
        <v>12400000</v>
      </c>
      <c r="H1167" s="14">
        <f>VLOOKUP(I1167,[4]numerales!$A:$B,2,0)</f>
        <v>270102</v>
      </c>
      <c r="I1167" s="26">
        <v>121204</v>
      </c>
      <c r="J1167" s="26"/>
      <c r="K1167" s="1">
        <v>5000</v>
      </c>
      <c r="L1167" s="26"/>
      <c r="Q1167"/>
      <c r="R1167"/>
      <c r="S1167"/>
      <c r="T1167"/>
    </row>
    <row r="1168" spans="1:20" hidden="1" x14ac:dyDescent="0.25">
      <c r="A1168" s="30">
        <v>50000249</v>
      </c>
      <c r="B1168">
        <v>2492421</v>
      </c>
      <c r="C1168" t="s">
        <v>169</v>
      </c>
      <c r="D1168">
        <v>1032372656</v>
      </c>
      <c r="E1168" s="29">
        <v>42198</v>
      </c>
      <c r="F1168">
        <v>31632256</v>
      </c>
      <c r="G1168" s="30">
        <f>VLOOKUP(I1168,[4]numerales!$A:$F,6,0)</f>
        <v>12400000</v>
      </c>
      <c r="H1168" s="14">
        <f>VLOOKUP(I1168,[4]numerales!$A:$B,2,0)</f>
        <v>270102</v>
      </c>
      <c r="I1168" s="26">
        <v>121204</v>
      </c>
      <c r="J1168" s="26"/>
      <c r="K1168" s="1">
        <v>5000</v>
      </c>
      <c r="L1168" s="26"/>
      <c r="Q1168"/>
      <c r="R1168"/>
      <c r="S1168"/>
      <c r="T1168"/>
    </row>
    <row r="1169" spans="1:20" hidden="1" x14ac:dyDescent="0.25">
      <c r="A1169" s="30">
        <v>50000249</v>
      </c>
      <c r="B1169">
        <v>2519695</v>
      </c>
      <c r="C1169" t="s">
        <v>167</v>
      </c>
      <c r="D1169">
        <v>8905031060</v>
      </c>
      <c r="E1169" s="29">
        <v>42198</v>
      </c>
      <c r="F1169">
        <v>5864108</v>
      </c>
      <c r="G1169" s="30">
        <f>VLOOKUP(I1169,[4]numerales!$A:$F,6,0)</f>
        <v>10900000</v>
      </c>
      <c r="H1169" s="14">
        <f>VLOOKUP(I1169,[4]numerales!$A:$B,2,0)</f>
        <v>170101</v>
      </c>
      <c r="I1169" s="26">
        <v>121255</v>
      </c>
      <c r="J1169" s="26"/>
      <c r="K1169" s="1">
        <v>5806644</v>
      </c>
      <c r="L1169" s="26"/>
      <c r="Q1169"/>
      <c r="R1169"/>
      <c r="S1169"/>
      <c r="T1169"/>
    </row>
    <row r="1170" spans="1:20" hidden="1" x14ac:dyDescent="0.25">
      <c r="A1170" s="30">
        <v>50000249</v>
      </c>
      <c r="B1170">
        <v>2519697</v>
      </c>
      <c r="C1170" t="s">
        <v>167</v>
      </c>
      <c r="D1170">
        <v>1090412500</v>
      </c>
      <c r="E1170" s="29">
        <v>42198</v>
      </c>
      <c r="F1170">
        <v>32022810</v>
      </c>
      <c r="G1170" s="30">
        <f>VLOOKUP(I1170,[4]numerales!$A:$F,6,0)</f>
        <v>12400000</v>
      </c>
      <c r="H1170" s="14">
        <f>VLOOKUP(I1170,[4]numerales!$A:$B,2,0)</f>
        <v>270102</v>
      </c>
      <c r="I1170" s="26">
        <v>121204</v>
      </c>
      <c r="J1170" s="26"/>
      <c r="K1170" s="1">
        <v>5000</v>
      </c>
      <c r="L1170" s="26"/>
      <c r="Q1170"/>
      <c r="R1170"/>
      <c r="S1170"/>
      <c r="T1170"/>
    </row>
    <row r="1171" spans="1:20" hidden="1" x14ac:dyDescent="0.25">
      <c r="A1171" s="30">
        <v>50000249</v>
      </c>
      <c r="B1171">
        <v>2520078</v>
      </c>
      <c r="C1171" t="s">
        <v>154</v>
      </c>
      <c r="D1171">
        <v>900382155</v>
      </c>
      <c r="E1171" s="29">
        <v>42198</v>
      </c>
      <c r="F1171">
        <v>6104283</v>
      </c>
      <c r="G1171" s="30">
        <f>VLOOKUP(I1171,[4]numerales!$A:$F,6,0)</f>
        <v>12800000</v>
      </c>
      <c r="H1171" s="14">
        <f>VLOOKUP(I1171,[4]numerales!$A:$B,2,0)</f>
        <v>350300</v>
      </c>
      <c r="I1171" s="26">
        <v>350300</v>
      </c>
      <c r="J1171" s="26"/>
      <c r="K1171" s="1">
        <v>3411200</v>
      </c>
      <c r="L1171" s="26"/>
      <c r="Q1171"/>
      <c r="R1171"/>
      <c r="S1171"/>
      <c r="T1171"/>
    </row>
    <row r="1172" spans="1:20" hidden="1" x14ac:dyDescent="0.25">
      <c r="A1172" s="30">
        <v>50000249</v>
      </c>
      <c r="B1172">
        <v>2524705</v>
      </c>
      <c r="C1172" t="s">
        <v>164</v>
      </c>
      <c r="D1172">
        <v>1064990158</v>
      </c>
      <c r="E1172" s="29">
        <v>42198</v>
      </c>
      <c r="F1172">
        <v>31060406</v>
      </c>
      <c r="G1172" s="30">
        <f>VLOOKUP(I1172,[4]numerales!$A:$F,6,0)</f>
        <v>12400000</v>
      </c>
      <c r="H1172" s="14">
        <f>VLOOKUP(I1172,[4]numerales!$A:$B,2,0)</f>
        <v>270102</v>
      </c>
      <c r="I1172" s="26">
        <v>270214</v>
      </c>
      <c r="J1172" s="26"/>
      <c r="K1172" s="1">
        <v>5000</v>
      </c>
      <c r="L1172" s="26"/>
      <c r="Q1172"/>
      <c r="R1172"/>
      <c r="S1172"/>
      <c r="T1172"/>
    </row>
    <row r="1173" spans="1:20" hidden="1" x14ac:dyDescent="0.25">
      <c r="A1173" s="30">
        <v>50000249</v>
      </c>
      <c r="B1173">
        <v>2524744</v>
      </c>
      <c r="C1173" t="s">
        <v>164</v>
      </c>
      <c r="D1173">
        <v>25787967</v>
      </c>
      <c r="E1173" s="29">
        <v>42198</v>
      </c>
      <c r="F1173">
        <v>31070793</v>
      </c>
      <c r="G1173" s="30">
        <f>VLOOKUP(I1173,[4]numerales!$A:$F,6,0)</f>
        <v>12400000</v>
      </c>
      <c r="H1173" s="14">
        <f>VLOOKUP(I1173,[4]numerales!$A:$B,2,0)</f>
        <v>270102</v>
      </c>
      <c r="I1173" s="26">
        <v>270214</v>
      </c>
      <c r="J1173" s="26"/>
      <c r="K1173" s="1">
        <v>5000</v>
      </c>
      <c r="L1173" s="26"/>
      <c r="Q1173"/>
      <c r="R1173"/>
      <c r="S1173"/>
      <c r="T1173"/>
    </row>
    <row r="1174" spans="1:20" hidden="1" x14ac:dyDescent="0.25">
      <c r="A1174" s="30">
        <v>50000249</v>
      </c>
      <c r="B1174">
        <v>2525506</v>
      </c>
      <c r="C1174" t="s">
        <v>195</v>
      </c>
      <c r="D1174">
        <v>8001039206</v>
      </c>
      <c r="E1174" s="29">
        <v>42198</v>
      </c>
      <c r="F1174">
        <v>4346200</v>
      </c>
      <c r="G1174" s="30">
        <f>VLOOKUP(I1174,[4]numerales!$A:$F,6,0)</f>
        <v>14100000</v>
      </c>
      <c r="H1174" s="14">
        <f>VLOOKUP(I1174,[4]numerales!$A:$B,2,0)</f>
        <v>330101</v>
      </c>
      <c r="I1174" s="26">
        <v>270919</v>
      </c>
      <c r="J1174" s="26"/>
      <c r="K1174" s="1">
        <v>14126608.779999999</v>
      </c>
      <c r="L1174" s="26"/>
      <c r="Q1174"/>
      <c r="R1174"/>
      <c r="S1174"/>
      <c r="T1174"/>
    </row>
    <row r="1175" spans="1:20" hidden="1" x14ac:dyDescent="0.25">
      <c r="A1175" s="30">
        <v>50000249</v>
      </c>
      <c r="B1175">
        <v>2535980</v>
      </c>
      <c r="C1175" t="s">
        <v>166</v>
      </c>
      <c r="D1175">
        <v>1116778130</v>
      </c>
      <c r="E1175" s="29">
        <v>42198</v>
      </c>
      <c r="F1175">
        <v>8855578</v>
      </c>
      <c r="G1175" s="30">
        <f>VLOOKUP(I1175,[4]numerales!$A:$F,6,0)</f>
        <v>12400000</v>
      </c>
      <c r="H1175" s="14">
        <f>VLOOKUP(I1175,[4]numerales!$A:$B,2,0)</f>
        <v>270102</v>
      </c>
      <c r="I1175" s="26">
        <v>121204</v>
      </c>
      <c r="J1175" s="26"/>
      <c r="K1175" s="1">
        <v>5000</v>
      </c>
      <c r="L1175" s="26"/>
      <c r="Q1175"/>
      <c r="R1175"/>
      <c r="S1175"/>
      <c r="T1175"/>
    </row>
    <row r="1176" spans="1:20" hidden="1" x14ac:dyDescent="0.25">
      <c r="A1176" s="30">
        <v>50000249</v>
      </c>
      <c r="B1176">
        <v>2536243</v>
      </c>
      <c r="C1176" t="s">
        <v>181</v>
      </c>
      <c r="D1176">
        <v>42154753</v>
      </c>
      <c r="E1176" s="29">
        <v>42198</v>
      </c>
      <c r="F1176">
        <v>8821281</v>
      </c>
      <c r="G1176" s="30">
        <f>VLOOKUP(I1176,[4]numerales!$A:$F,6,0)</f>
        <v>923272421</v>
      </c>
      <c r="H1176" s="14">
        <f>VLOOKUP(I1176,[4]numerales!$A:$B,2,0)</f>
        <v>190101</v>
      </c>
      <c r="I1176" s="26">
        <v>190101</v>
      </c>
      <c r="J1176" s="26"/>
      <c r="K1176" s="1">
        <v>107400</v>
      </c>
      <c r="L1176" s="26"/>
      <c r="Q1176"/>
      <c r="R1176"/>
      <c r="S1176"/>
      <c r="T1176"/>
    </row>
    <row r="1177" spans="1:20" hidden="1" x14ac:dyDescent="0.25">
      <c r="A1177" s="30">
        <v>50000249</v>
      </c>
      <c r="B1177">
        <v>2536245</v>
      </c>
      <c r="C1177" t="s">
        <v>181</v>
      </c>
      <c r="D1177">
        <v>59830308</v>
      </c>
      <c r="E1177" s="29">
        <v>42198</v>
      </c>
      <c r="F1177">
        <v>31139086</v>
      </c>
      <c r="G1177" s="30">
        <f>VLOOKUP(I1177,[4]numerales!$A:$F,6,0)</f>
        <v>26800000</v>
      </c>
      <c r="H1177" s="14">
        <f>VLOOKUP(I1177,[4]numerales!$A:$B,2,0)</f>
        <v>360200</v>
      </c>
      <c r="I1177" s="26">
        <v>360200</v>
      </c>
      <c r="J1177" s="26"/>
      <c r="K1177" s="1">
        <v>116645</v>
      </c>
      <c r="L1177" s="26"/>
      <c r="Q1177"/>
      <c r="R1177"/>
      <c r="S1177"/>
      <c r="T1177"/>
    </row>
    <row r="1178" spans="1:20" hidden="1" x14ac:dyDescent="0.25">
      <c r="A1178" s="30">
        <v>50000249</v>
      </c>
      <c r="B1178">
        <v>2536947</v>
      </c>
      <c r="C1178" t="s">
        <v>167</v>
      </c>
      <c r="D1178">
        <v>1090454175</v>
      </c>
      <c r="E1178" s="29">
        <v>42198</v>
      </c>
      <c r="F1178">
        <v>5941345</v>
      </c>
      <c r="G1178" s="30">
        <f>VLOOKUP(I1178,[4]numerales!$A:$F,6,0)</f>
        <v>12400000</v>
      </c>
      <c r="H1178" s="14">
        <f>VLOOKUP(I1178,[4]numerales!$A:$B,2,0)</f>
        <v>270102</v>
      </c>
      <c r="I1178" s="26">
        <v>121204</v>
      </c>
      <c r="J1178" s="26"/>
      <c r="K1178" s="1">
        <v>5000</v>
      </c>
      <c r="L1178" s="26"/>
      <c r="Q1178"/>
      <c r="R1178"/>
      <c r="S1178"/>
      <c r="T1178"/>
    </row>
    <row r="1179" spans="1:20" hidden="1" x14ac:dyDescent="0.25">
      <c r="A1179" s="30">
        <v>50000249</v>
      </c>
      <c r="B1179">
        <v>2564558</v>
      </c>
      <c r="C1179" t="s">
        <v>165</v>
      </c>
      <c r="D1179">
        <v>4612007</v>
      </c>
      <c r="E1179" s="29">
        <v>42198</v>
      </c>
      <c r="F1179">
        <v>8380393</v>
      </c>
      <c r="G1179" s="30">
        <f>VLOOKUP(I1179,[4]numerales!$A:$F,6,0)</f>
        <v>923272193</v>
      </c>
      <c r="H1179" s="14">
        <f>VLOOKUP(I1179,[4]numerales!$A:$B,2,0)</f>
        <v>131401</v>
      </c>
      <c r="I1179" s="26">
        <v>131401</v>
      </c>
      <c r="J1179" s="26"/>
      <c r="K1179" s="1">
        <v>7200</v>
      </c>
      <c r="L1179" s="26"/>
      <c r="Q1179"/>
      <c r="R1179"/>
      <c r="S1179"/>
      <c r="T1179"/>
    </row>
    <row r="1180" spans="1:20" hidden="1" x14ac:dyDescent="0.25">
      <c r="A1180" s="30">
        <v>50000249</v>
      </c>
      <c r="B1180">
        <v>2617259</v>
      </c>
      <c r="C1180" t="s">
        <v>154</v>
      </c>
      <c r="D1180">
        <v>19255396</v>
      </c>
      <c r="E1180" s="29">
        <v>42198</v>
      </c>
      <c r="F1180">
        <v>32083834</v>
      </c>
      <c r="G1180" s="30">
        <f>VLOOKUP(I1180,[4]numerales!$A:$F,6,0)</f>
        <v>923272193</v>
      </c>
      <c r="H1180" s="14">
        <f>VLOOKUP(I1180,[4]numerales!$A:$B,2,0)</f>
        <v>131401</v>
      </c>
      <c r="I1180" s="26">
        <v>131401</v>
      </c>
      <c r="J1180" s="26"/>
      <c r="K1180" s="1">
        <v>21400</v>
      </c>
      <c r="L1180" s="26"/>
      <c r="Q1180"/>
      <c r="R1180"/>
      <c r="S1180"/>
      <c r="T1180"/>
    </row>
    <row r="1181" spans="1:20" hidden="1" x14ac:dyDescent="0.25">
      <c r="A1181" s="30">
        <v>50000249</v>
      </c>
      <c r="B1181">
        <v>2617337</v>
      </c>
      <c r="C1181" t="s">
        <v>154</v>
      </c>
      <c r="D1181">
        <v>20566869</v>
      </c>
      <c r="E1181" s="29">
        <v>42198</v>
      </c>
      <c r="F1181">
        <v>31329040</v>
      </c>
      <c r="G1181" s="30">
        <f>VLOOKUP(I1181,[4]numerales!$A:$F,6,0)</f>
        <v>11500000</v>
      </c>
      <c r="H1181" s="14">
        <f>VLOOKUP(I1181,[4]numerales!$A:$B,2,0)</f>
        <v>130101</v>
      </c>
      <c r="I1181" s="26">
        <v>12102020</v>
      </c>
      <c r="J1181" s="26"/>
      <c r="K1181" s="1">
        <v>2200</v>
      </c>
      <c r="L1181" s="26"/>
      <c r="Q1181"/>
      <c r="R1181"/>
      <c r="S1181"/>
      <c r="T1181"/>
    </row>
    <row r="1182" spans="1:20" hidden="1" x14ac:dyDescent="0.25">
      <c r="A1182" s="30">
        <v>50000249</v>
      </c>
      <c r="B1182">
        <v>2617338</v>
      </c>
      <c r="C1182" t="s">
        <v>154</v>
      </c>
      <c r="D1182">
        <v>41791490</v>
      </c>
      <c r="E1182" s="29">
        <v>42198</v>
      </c>
      <c r="F1182">
        <v>2291302</v>
      </c>
      <c r="G1182" s="30">
        <f>VLOOKUP(I1182,[4]numerales!$A:$F,6,0)</f>
        <v>11500000</v>
      </c>
      <c r="H1182" s="14">
        <f>VLOOKUP(I1182,[4]numerales!$A:$B,2,0)</f>
        <v>130101</v>
      </c>
      <c r="I1182" s="26">
        <v>12102020</v>
      </c>
      <c r="J1182" s="26"/>
      <c r="K1182" s="1">
        <v>2200</v>
      </c>
      <c r="L1182" s="26"/>
      <c r="Q1182"/>
      <c r="R1182"/>
      <c r="S1182"/>
      <c r="T1182"/>
    </row>
    <row r="1183" spans="1:20" hidden="1" x14ac:dyDescent="0.25">
      <c r="A1183" s="30">
        <v>50000249</v>
      </c>
      <c r="B1183">
        <v>2617339</v>
      </c>
      <c r="C1183" t="s">
        <v>154</v>
      </c>
      <c r="D1183">
        <v>52154081</v>
      </c>
      <c r="E1183" s="29">
        <v>42198</v>
      </c>
      <c r="F1183">
        <v>38114193</v>
      </c>
      <c r="G1183" s="30">
        <f>VLOOKUP(I1183,[4]numerales!$A:$F,6,0)</f>
        <v>11500000</v>
      </c>
      <c r="H1183" s="14">
        <f>VLOOKUP(I1183,[4]numerales!$A:$B,2,0)</f>
        <v>130101</v>
      </c>
      <c r="I1183" s="26">
        <v>12102020</v>
      </c>
      <c r="J1183" s="26"/>
      <c r="K1183" s="1">
        <v>8560</v>
      </c>
      <c r="L1183" s="26"/>
      <c r="Q1183"/>
      <c r="R1183"/>
      <c r="S1183"/>
      <c r="T1183"/>
    </row>
    <row r="1184" spans="1:20" hidden="1" x14ac:dyDescent="0.25">
      <c r="A1184" s="30">
        <v>50000249</v>
      </c>
      <c r="B1184">
        <v>2617341</v>
      </c>
      <c r="C1184" t="s">
        <v>154</v>
      </c>
      <c r="D1184">
        <v>41755312</v>
      </c>
      <c r="E1184" s="29">
        <v>42198</v>
      </c>
      <c r="F1184">
        <v>31327711</v>
      </c>
      <c r="G1184" s="30">
        <f>VLOOKUP(I1184,[4]numerales!$A:$F,6,0)</f>
        <v>11500000</v>
      </c>
      <c r="H1184" s="14">
        <f>VLOOKUP(I1184,[4]numerales!$A:$B,2,0)</f>
        <v>130101</v>
      </c>
      <c r="I1184" s="26">
        <v>12102020</v>
      </c>
      <c r="J1184" s="26"/>
      <c r="K1184" s="1">
        <v>2200</v>
      </c>
      <c r="L1184" s="26"/>
      <c r="Q1184"/>
      <c r="R1184"/>
      <c r="S1184"/>
      <c r="T1184"/>
    </row>
    <row r="1185" spans="1:20" hidden="1" x14ac:dyDescent="0.25">
      <c r="A1185" s="30">
        <v>50000249</v>
      </c>
      <c r="B1185">
        <v>2617342</v>
      </c>
      <c r="C1185" t="s">
        <v>154</v>
      </c>
      <c r="D1185">
        <v>51668930</v>
      </c>
      <c r="E1185" s="29">
        <v>42198</v>
      </c>
      <c r="F1185">
        <v>7042705</v>
      </c>
      <c r="G1185" s="30">
        <f>VLOOKUP(I1185,[4]numerales!$A:$F,6,0)</f>
        <v>11500000</v>
      </c>
      <c r="H1185" s="14">
        <f>VLOOKUP(I1185,[4]numerales!$A:$B,2,0)</f>
        <v>130101</v>
      </c>
      <c r="I1185" s="26">
        <v>12102020</v>
      </c>
      <c r="J1185" s="26"/>
      <c r="K1185" s="1">
        <v>2240</v>
      </c>
      <c r="L1185" s="26"/>
      <c r="Q1185"/>
      <c r="R1185"/>
      <c r="S1185"/>
      <c r="T1185"/>
    </row>
    <row r="1186" spans="1:20" hidden="1" x14ac:dyDescent="0.25">
      <c r="A1186" s="30">
        <v>50000249</v>
      </c>
      <c r="B1186">
        <v>2630227</v>
      </c>
      <c r="C1186" t="s">
        <v>207</v>
      </c>
      <c r="D1186">
        <v>9515410</v>
      </c>
      <c r="E1186" s="29">
        <v>42198</v>
      </c>
      <c r="F1186">
        <v>31385153</v>
      </c>
      <c r="G1186" s="30">
        <f>VLOOKUP(I1186,[4]numerales!$A:$F,6,0)</f>
        <v>96400000</v>
      </c>
      <c r="H1186" s="14">
        <f>VLOOKUP(I1186,[4]numerales!$A:$B,2,0)</f>
        <v>370101</v>
      </c>
      <c r="I1186" s="26">
        <v>121280</v>
      </c>
      <c r="J1186" s="26"/>
      <c r="K1186" s="1">
        <v>5400</v>
      </c>
      <c r="L1186" s="26"/>
      <c r="Q1186"/>
      <c r="R1186"/>
      <c r="S1186"/>
      <c r="T1186"/>
    </row>
    <row r="1187" spans="1:20" hidden="1" x14ac:dyDescent="0.25">
      <c r="A1187" s="30">
        <v>50000249</v>
      </c>
      <c r="B1187">
        <v>21767670</v>
      </c>
      <c r="C1187" t="s">
        <v>170</v>
      </c>
      <c r="D1187">
        <v>42968496</v>
      </c>
      <c r="E1187" s="29">
        <v>42198</v>
      </c>
      <c r="F1187">
        <v>4231226</v>
      </c>
      <c r="G1187" s="30">
        <f>VLOOKUP(I1187,[4]numerales!$A:$F,6,0)</f>
        <v>923272421</v>
      </c>
      <c r="H1187" s="14">
        <f>VLOOKUP(I1187,[4]numerales!$A:$B,2,0)</f>
        <v>190101</v>
      </c>
      <c r="I1187" s="26">
        <v>190101</v>
      </c>
      <c r="J1187" s="26"/>
      <c r="K1187" s="1">
        <v>107400</v>
      </c>
      <c r="L1187" s="26"/>
      <c r="Q1187"/>
      <c r="R1187"/>
      <c r="S1187"/>
      <c r="T1187"/>
    </row>
    <row r="1188" spans="1:20" hidden="1" x14ac:dyDescent="0.25">
      <c r="A1188" s="30">
        <v>50000249</v>
      </c>
      <c r="B1188">
        <v>22289855</v>
      </c>
      <c r="C1188" t="s">
        <v>163</v>
      </c>
      <c r="D1188">
        <v>25878493</v>
      </c>
      <c r="E1188" s="29">
        <v>42198</v>
      </c>
      <c r="F1188">
        <v>6604922</v>
      </c>
      <c r="G1188" s="30">
        <f>VLOOKUP(I1188,[4]numerales!$A:$F,6,0)</f>
        <v>923272421</v>
      </c>
      <c r="H1188" s="14">
        <f>VLOOKUP(I1188,[4]numerales!$A:$B,2,0)</f>
        <v>190101</v>
      </c>
      <c r="I1188" s="26">
        <v>190101</v>
      </c>
      <c r="J1188" s="26"/>
      <c r="K1188" s="1">
        <v>107400</v>
      </c>
      <c r="L1188" s="26"/>
      <c r="Q1188"/>
      <c r="R1188"/>
      <c r="S1188"/>
      <c r="T1188"/>
    </row>
    <row r="1189" spans="1:20" hidden="1" x14ac:dyDescent="0.25">
      <c r="A1189" s="30">
        <v>50000249</v>
      </c>
      <c r="B1189">
        <v>22878942</v>
      </c>
      <c r="C1189" t="s">
        <v>228</v>
      </c>
      <c r="D1189">
        <v>1118285353</v>
      </c>
      <c r="E1189" s="29">
        <v>42198</v>
      </c>
      <c r="F1189">
        <v>6696607</v>
      </c>
      <c r="G1189" s="30">
        <f>VLOOKUP(I1189,[4]numerales!$A:$F,6,0)</f>
        <v>923272421</v>
      </c>
      <c r="H1189" s="14">
        <f>VLOOKUP(I1189,[4]numerales!$A:$B,2,0)</f>
        <v>190101</v>
      </c>
      <c r="I1189" s="26">
        <v>190101</v>
      </c>
      <c r="J1189" s="26"/>
      <c r="K1189" s="1">
        <v>107400</v>
      </c>
      <c r="L1189" s="26"/>
      <c r="Q1189"/>
      <c r="R1189"/>
      <c r="S1189"/>
      <c r="T1189"/>
    </row>
    <row r="1190" spans="1:20" hidden="1" x14ac:dyDescent="0.25">
      <c r="A1190" s="30">
        <v>50000249</v>
      </c>
      <c r="B1190">
        <v>26935229</v>
      </c>
      <c r="C1190" t="s">
        <v>154</v>
      </c>
      <c r="D1190">
        <v>1016016829</v>
      </c>
      <c r="E1190" s="29">
        <v>42198</v>
      </c>
      <c r="F1190">
        <v>31886589</v>
      </c>
      <c r="G1190" s="30">
        <f>VLOOKUP(I1190,[4]numerales!$A:$F,6,0)</f>
        <v>12400000</v>
      </c>
      <c r="H1190" s="14">
        <f>VLOOKUP(I1190,[4]numerales!$A:$B,2,0)</f>
        <v>270102</v>
      </c>
      <c r="I1190" s="26">
        <v>121204</v>
      </c>
      <c r="J1190" s="26"/>
      <c r="K1190" s="1">
        <v>5000</v>
      </c>
      <c r="L1190" s="26"/>
      <c r="Q1190"/>
      <c r="R1190"/>
      <c r="S1190"/>
      <c r="T1190"/>
    </row>
    <row r="1191" spans="1:20" hidden="1" x14ac:dyDescent="0.25">
      <c r="A1191" s="30">
        <v>50000249</v>
      </c>
      <c r="B1191">
        <v>32170455</v>
      </c>
      <c r="C1191" t="s">
        <v>154</v>
      </c>
      <c r="D1191">
        <v>1030554893</v>
      </c>
      <c r="E1191" s="29">
        <v>42198</v>
      </c>
      <c r="F1191">
        <v>32087681</v>
      </c>
      <c r="G1191" s="30">
        <f>VLOOKUP(I1191,[4]numerales!$A:$F,6,0)</f>
        <v>923272421</v>
      </c>
      <c r="H1191" s="14">
        <f>VLOOKUP(I1191,[4]numerales!$A:$B,2,0)</f>
        <v>190101</v>
      </c>
      <c r="I1191" s="26">
        <v>190101</v>
      </c>
      <c r="J1191" s="26"/>
      <c r="K1191" s="1">
        <v>107400</v>
      </c>
      <c r="L1191" s="26"/>
      <c r="Q1191"/>
      <c r="R1191"/>
      <c r="S1191"/>
      <c r="T1191"/>
    </row>
    <row r="1192" spans="1:20" hidden="1" x14ac:dyDescent="0.25">
      <c r="A1192" s="30">
        <v>50000249</v>
      </c>
      <c r="B1192">
        <v>36423850</v>
      </c>
      <c r="C1192" t="s">
        <v>154</v>
      </c>
      <c r="D1192">
        <v>79159922</v>
      </c>
      <c r="E1192" s="29">
        <v>42198</v>
      </c>
      <c r="F1192">
        <v>79159922</v>
      </c>
      <c r="G1192" s="30">
        <f>VLOOKUP(I1192,[4]numerales!$A:$F,6,0)</f>
        <v>923272421</v>
      </c>
      <c r="H1192" s="14">
        <f>VLOOKUP(I1192,[4]numerales!$A:$B,2,0)</f>
        <v>190101</v>
      </c>
      <c r="I1192" s="26">
        <v>190101</v>
      </c>
      <c r="J1192" s="26"/>
      <c r="K1192" s="1">
        <v>107400</v>
      </c>
      <c r="L1192" s="26"/>
      <c r="Q1192"/>
      <c r="R1192"/>
      <c r="S1192"/>
      <c r="T1192"/>
    </row>
    <row r="1193" spans="1:20" hidden="1" x14ac:dyDescent="0.25">
      <c r="A1193" s="30">
        <v>50000249</v>
      </c>
      <c r="B1193">
        <v>36455529</v>
      </c>
      <c r="C1193" t="s">
        <v>157</v>
      </c>
      <c r="D1193">
        <v>53176876</v>
      </c>
      <c r="E1193" s="29">
        <v>42198</v>
      </c>
      <c r="F1193">
        <v>30068490</v>
      </c>
      <c r="G1193" s="30">
        <f>VLOOKUP(I1193,[4]numerales!$A:$F,6,0)</f>
        <v>923272421</v>
      </c>
      <c r="H1193" s="14">
        <f>VLOOKUP(I1193,[4]numerales!$A:$B,2,0)</f>
        <v>190101</v>
      </c>
      <c r="I1193" s="26">
        <v>190101</v>
      </c>
      <c r="J1193" s="26"/>
      <c r="K1193" s="1">
        <v>107000</v>
      </c>
      <c r="L1193" s="26"/>
      <c r="Q1193"/>
      <c r="R1193"/>
      <c r="S1193"/>
      <c r="T1193"/>
    </row>
    <row r="1194" spans="1:20" hidden="1" x14ac:dyDescent="0.25">
      <c r="A1194" s="30">
        <v>50000249</v>
      </c>
      <c r="B1194">
        <v>38330723</v>
      </c>
      <c r="C1194" t="s">
        <v>154</v>
      </c>
      <c r="D1194">
        <v>12542255</v>
      </c>
      <c r="E1194" s="29">
        <v>42198</v>
      </c>
      <c r="F1194">
        <v>3421738</v>
      </c>
      <c r="G1194" s="30">
        <f>VLOOKUP(I1194,[4]numerales!$A:$F,6,0)</f>
        <v>96300000</v>
      </c>
      <c r="H1194" s="14">
        <f>VLOOKUP(I1194,[4]numerales!$A:$B,2,0)</f>
        <v>190101</v>
      </c>
      <c r="I1194" s="26">
        <v>121270</v>
      </c>
      <c r="J1194" s="26"/>
      <c r="K1194" s="1">
        <v>47000</v>
      </c>
      <c r="L1194" s="26"/>
      <c r="Q1194"/>
      <c r="R1194"/>
      <c r="S1194"/>
      <c r="T1194"/>
    </row>
    <row r="1195" spans="1:20" hidden="1" x14ac:dyDescent="0.25">
      <c r="A1195" s="30">
        <v>50000249</v>
      </c>
      <c r="B1195">
        <v>38334194</v>
      </c>
      <c r="C1195" t="s">
        <v>154</v>
      </c>
      <c r="D1195">
        <v>1098101063</v>
      </c>
      <c r="E1195" s="29">
        <v>42198</v>
      </c>
      <c r="F1195">
        <v>0</v>
      </c>
      <c r="G1195" s="30">
        <f>VLOOKUP(I1195,[4]numerales!$A:$F,6,0)</f>
        <v>923272421</v>
      </c>
      <c r="H1195" s="14">
        <f>VLOOKUP(I1195,[4]numerales!$A:$B,2,0)</f>
        <v>190101</v>
      </c>
      <c r="I1195" s="26">
        <v>190101</v>
      </c>
      <c r="J1195" s="26"/>
      <c r="K1195" s="1">
        <v>107400</v>
      </c>
      <c r="L1195" s="26"/>
      <c r="Q1195"/>
      <c r="R1195"/>
      <c r="S1195"/>
      <c r="T1195"/>
    </row>
    <row r="1196" spans="1:20" hidden="1" x14ac:dyDescent="0.25">
      <c r="A1196" s="30">
        <v>50000249</v>
      </c>
      <c r="B1196">
        <v>40551226</v>
      </c>
      <c r="C1196" t="s">
        <v>187</v>
      </c>
      <c r="D1196">
        <v>21205839</v>
      </c>
      <c r="E1196" s="29">
        <v>42198</v>
      </c>
      <c r="F1196">
        <v>32146702</v>
      </c>
      <c r="G1196" s="30">
        <f>VLOOKUP(I1196,[4]numerales!$A:$F,6,0)</f>
        <v>923272193</v>
      </c>
      <c r="H1196" s="14">
        <f>VLOOKUP(I1196,[4]numerales!$A:$B,2,0)</f>
        <v>131401</v>
      </c>
      <c r="I1196" s="26">
        <v>131401</v>
      </c>
      <c r="J1196" s="26"/>
      <c r="K1196" s="1">
        <v>10916394.039999999</v>
      </c>
      <c r="L1196" s="26"/>
      <c r="Q1196"/>
      <c r="R1196"/>
      <c r="S1196"/>
      <c r="T1196"/>
    </row>
    <row r="1197" spans="1:20" hidden="1" x14ac:dyDescent="0.25">
      <c r="A1197" s="30">
        <v>50000249</v>
      </c>
      <c r="B1197">
        <v>40627058</v>
      </c>
      <c r="C1197" t="s">
        <v>157</v>
      </c>
      <c r="D1197">
        <v>77194995</v>
      </c>
      <c r="E1197" s="29">
        <v>42198</v>
      </c>
      <c r="F1197">
        <v>30081017</v>
      </c>
      <c r="G1197" s="30">
        <f>VLOOKUP(I1197,[4]numerales!$A:$F,6,0)</f>
        <v>96300000</v>
      </c>
      <c r="H1197" s="14">
        <f>VLOOKUP(I1197,[4]numerales!$A:$B,2,0)</f>
        <v>190101</v>
      </c>
      <c r="I1197" s="26">
        <v>121270</v>
      </c>
      <c r="J1197" s="26"/>
      <c r="K1197" s="1">
        <v>30727</v>
      </c>
      <c r="L1197" s="26"/>
      <c r="Q1197"/>
      <c r="R1197"/>
      <c r="S1197"/>
      <c r="T1197"/>
    </row>
    <row r="1198" spans="1:20" hidden="1" x14ac:dyDescent="0.25">
      <c r="A1198" s="30">
        <v>50000249</v>
      </c>
      <c r="B1198">
        <v>41086518</v>
      </c>
      <c r="C1198" t="s">
        <v>154</v>
      </c>
      <c r="D1198">
        <v>1032406460</v>
      </c>
      <c r="E1198" s="29">
        <v>42198</v>
      </c>
      <c r="F1198">
        <v>6966160</v>
      </c>
      <c r="G1198" s="30">
        <f>VLOOKUP(I1198,[4]numerales!$A:$F,6,0)</f>
        <v>923272421</v>
      </c>
      <c r="H1198" s="14">
        <f>VLOOKUP(I1198,[4]numerales!$A:$B,2,0)</f>
        <v>190101</v>
      </c>
      <c r="I1198" s="26">
        <v>190101</v>
      </c>
      <c r="J1198" s="26"/>
      <c r="K1198" s="1">
        <v>107400</v>
      </c>
      <c r="L1198" s="26"/>
      <c r="Q1198"/>
      <c r="R1198"/>
      <c r="S1198"/>
      <c r="T1198"/>
    </row>
    <row r="1199" spans="1:20" hidden="1" x14ac:dyDescent="0.25">
      <c r="A1199" s="30">
        <v>50000249</v>
      </c>
      <c r="B1199">
        <v>41086520</v>
      </c>
      <c r="C1199" t="s">
        <v>154</v>
      </c>
      <c r="D1199">
        <v>483065</v>
      </c>
      <c r="E1199" s="29">
        <v>42198</v>
      </c>
      <c r="F1199">
        <v>31579794</v>
      </c>
      <c r="G1199" s="30">
        <f>VLOOKUP(I1199,[4]numerales!$A:$F,6,0)</f>
        <v>923272421</v>
      </c>
      <c r="H1199" s="14">
        <f>VLOOKUP(I1199,[4]numerales!$A:$B,2,0)</f>
        <v>190101</v>
      </c>
      <c r="I1199" s="26">
        <v>190101</v>
      </c>
      <c r="J1199" s="26"/>
      <c r="K1199" s="1">
        <v>107400</v>
      </c>
      <c r="L1199" s="26"/>
      <c r="Q1199"/>
      <c r="R1199"/>
      <c r="S1199"/>
      <c r="T1199"/>
    </row>
    <row r="1200" spans="1:20" hidden="1" x14ac:dyDescent="0.25">
      <c r="A1200" s="30">
        <v>50000249</v>
      </c>
      <c r="B1200">
        <v>41086523</v>
      </c>
      <c r="C1200" t="s">
        <v>154</v>
      </c>
      <c r="D1200">
        <v>492054</v>
      </c>
      <c r="E1200" s="29">
        <v>42198</v>
      </c>
      <c r="F1200">
        <v>32036400</v>
      </c>
      <c r="G1200" s="30">
        <f>VLOOKUP(I1200,[4]numerales!$A:$F,6,0)</f>
        <v>923272421</v>
      </c>
      <c r="H1200" s="14">
        <f>VLOOKUP(I1200,[4]numerales!$A:$B,2,0)</f>
        <v>190101</v>
      </c>
      <c r="I1200" s="26">
        <v>190101</v>
      </c>
      <c r="J1200" s="26"/>
      <c r="K1200" s="1">
        <v>107400</v>
      </c>
      <c r="L1200" s="26"/>
      <c r="Q1200"/>
      <c r="R1200"/>
      <c r="S1200"/>
      <c r="T1200"/>
    </row>
    <row r="1201" spans="1:20" hidden="1" x14ac:dyDescent="0.25">
      <c r="A1201" s="30">
        <v>50000249</v>
      </c>
      <c r="B1201">
        <v>41347989</v>
      </c>
      <c r="C1201" t="s">
        <v>170</v>
      </c>
      <c r="D1201">
        <v>504122</v>
      </c>
      <c r="E1201" s="29">
        <v>42198</v>
      </c>
      <c r="F1201">
        <v>31652854</v>
      </c>
      <c r="G1201" s="30">
        <f>VLOOKUP(I1201,[4]numerales!$A:$F,6,0)</f>
        <v>923272421</v>
      </c>
      <c r="H1201" s="14">
        <f>VLOOKUP(I1201,[4]numerales!$A:$B,2,0)</f>
        <v>190101</v>
      </c>
      <c r="I1201" s="26">
        <v>190101</v>
      </c>
      <c r="J1201" s="26"/>
      <c r="K1201" s="1">
        <v>107400</v>
      </c>
      <c r="L1201" s="26"/>
      <c r="Q1201"/>
      <c r="R1201"/>
      <c r="S1201"/>
      <c r="T1201"/>
    </row>
    <row r="1202" spans="1:20" hidden="1" x14ac:dyDescent="0.25">
      <c r="A1202" s="30">
        <v>50000249</v>
      </c>
      <c r="B1202">
        <v>41582122</v>
      </c>
      <c r="C1202" t="s">
        <v>154</v>
      </c>
      <c r="D1202">
        <v>8600356698</v>
      </c>
      <c r="E1202" s="29">
        <v>42198</v>
      </c>
      <c r="F1202">
        <v>7994677</v>
      </c>
      <c r="G1202" s="30">
        <f>VLOOKUP(I1202,[4]numerales!$A:$F,6,0)</f>
        <v>923272193</v>
      </c>
      <c r="H1202" s="14">
        <f>VLOOKUP(I1202,[4]numerales!$A:$B,2,0)</f>
        <v>131401</v>
      </c>
      <c r="I1202" s="26">
        <v>131401</v>
      </c>
      <c r="J1202" s="26"/>
      <c r="K1202" s="1">
        <v>18400</v>
      </c>
      <c r="L1202" s="26"/>
      <c r="Q1202"/>
      <c r="R1202"/>
      <c r="S1202"/>
      <c r="T1202"/>
    </row>
    <row r="1203" spans="1:20" hidden="1" x14ac:dyDescent="0.25">
      <c r="A1203" s="30">
        <v>50000249</v>
      </c>
      <c r="B1203">
        <v>41776335</v>
      </c>
      <c r="C1203" t="s">
        <v>154</v>
      </c>
      <c r="D1203">
        <v>79449390</v>
      </c>
      <c r="E1203" s="29">
        <v>42198</v>
      </c>
      <c r="F1203">
        <v>3423947</v>
      </c>
      <c r="G1203" s="30">
        <f>VLOOKUP(I1203,[4]numerales!$A:$F,6,0)</f>
        <v>12200000</v>
      </c>
      <c r="H1203" s="14">
        <f>VLOOKUP(I1203,[4]numerales!$A:$B,2,0)</f>
        <v>250101</v>
      </c>
      <c r="I1203" s="26">
        <v>121225</v>
      </c>
      <c r="J1203" s="26"/>
      <c r="K1203" s="1">
        <v>1000</v>
      </c>
      <c r="L1203" s="26"/>
      <c r="Q1203"/>
      <c r="R1203"/>
      <c r="S1203"/>
      <c r="T1203"/>
    </row>
    <row r="1204" spans="1:20" hidden="1" x14ac:dyDescent="0.25">
      <c r="A1204" s="30">
        <v>50000249</v>
      </c>
      <c r="B1204">
        <v>41776384</v>
      </c>
      <c r="C1204" t="s">
        <v>154</v>
      </c>
      <c r="D1204">
        <v>79328905</v>
      </c>
      <c r="E1204" s="29">
        <v>42198</v>
      </c>
      <c r="F1204">
        <v>2433174</v>
      </c>
      <c r="G1204" s="30">
        <f>VLOOKUP(I1204,[4]numerales!$A:$F,6,0)</f>
        <v>12400000</v>
      </c>
      <c r="H1204" s="14">
        <f>VLOOKUP(I1204,[4]numerales!$A:$B,2,0)</f>
        <v>270102</v>
      </c>
      <c r="I1204" s="26">
        <v>270102</v>
      </c>
      <c r="J1204" s="26"/>
      <c r="K1204" s="1">
        <v>1200</v>
      </c>
      <c r="L1204" s="26"/>
      <c r="Q1204"/>
      <c r="R1204"/>
      <c r="S1204"/>
      <c r="T1204"/>
    </row>
    <row r="1205" spans="1:20" hidden="1" x14ac:dyDescent="0.25">
      <c r="A1205" s="30">
        <v>50000249</v>
      </c>
      <c r="B1205">
        <v>41776385</v>
      </c>
      <c r="C1205" t="s">
        <v>154</v>
      </c>
      <c r="D1205">
        <v>79328905</v>
      </c>
      <c r="E1205" s="29">
        <v>42198</v>
      </c>
      <c r="F1205">
        <v>2433174</v>
      </c>
      <c r="G1205" s="30">
        <f>VLOOKUP(I1205,[4]numerales!$A:$F,6,0)</f>
        <v>12400000</v>
      </c>
      <c r="H1205" s="14">
        <f>VLOOKUP(I1205,[4]numerales!$A:$B,2,0)</f>
        <v>270102</v>
      </c>
      <c r="I1205" s="26">
        <v>270102</v>
      </c>
      <c r="J1205" s="26"/>
      <c r="K1205" s="1">
        <v>1200</v>
      </c>
      <c r="L1205" s="26"/>
      <c r="Q1205"/>
      <c r="R1205"/>
      <c r="S1205"/>
      <c r="T1205"/>
    </row>
    <row r="1206" spans="1:20" hidden="1" x14ac:dyDescent="0.25">
      <c r="A1206" s="30">
        <v>50000249</v>
      </c>
      <c r="B1206">
        <v>42706337</v>
      </c>
      <c r="C1206" t="s">
        <v>154</v>
      </c>
      <c r="D1206">
        <v>9006758734</v>
      </c>
      <c r="E1206" s="29">
        <v>42198</v>
      </c>
      <c r="F1206">
        <v>6947204</v>
      </c>
      <c r="G1206" s="30">
        <f>VLOOKUP(I1206,[4]numerales!$A:$F,6,0)</f>
        <v>96400000</v>
      </c>
      <c r="H1206" s="14">
        <f>VLOOKUP(I1206,[4]numerales!$A:$B,2,0)</f>
        <v>370101</v>
      </c>
      <c r="I1206" s="26">
        <v>121280</v>
      </c>
      <c r="J1206" s="26"/>
      <c r="K1206" s="1">
        <v>5400</v>
      </c>
      <c r="L1206" s="26"/>
      <c r="Q1206"/>
      <c r="R1206"/>
      <c r="S1206"/>
      <c r="T1206"/>
    </row>
    <row r="1207" spans="1:20" hidden="1" x14ac:dyDescent="0.25">
      <c r="A1207" s="30">
        <v>50000249</v>
      </c>
      <c r="B1207">
        <v>43843019</v>
      </c>
      <c r="C1207" t="s">
        <v>160</v>
      </c>
      <c r="D1207">
        <v>1110492305</v>
      </c>
      <c r="E1207" s="29">
        <v>42198</v>
      </c>
      <c r="F1207">
        <v>31844191</v>
      </c>
      <c r="G1207" s="30">
        <f>VLOOKUP(I1207,[4]numerales!$A:$F,6,0)</f>
        <v>923272421</v>
      </c>
      <c r="H1207" s="14">
        <f>VLOOKUP(I1207,[4]numerales!$A:$B,2,0)</f>
        <v>190101</v>
      </c>
      <c r="I1207" s="26">
        <v>190101</v>
      </c>
      <c r="J1207" s="26"/>
      <c r="K1207" s="1">
        <v>107400</v>
      </c>
      <c r="L1207" s="26"/>
      <c r="Q1207"/>
      <c r="R1207"/>
      <c r="S1207"/>
      <c r="T1207"/>
    </row>
    <row r="1208" spans="1:20" hidden="1" x14ac:dyDescent="0.25">
      <c r="A1208" s="30">
        <v>50000249</v>
      </c>
      <c r="B1208">
        <v>43907277</v>
      </c>
      <c r="C1208" t="s">
        <v>154</v>
      </c>
      <c r="D1208">
        <v>8000181658</v>
      </c>
      <c r="E1208" s="29">
        <v>42198</v>
      </c>
      <c r="F1208">
        <v>6171411</v>
      </c>
      <c r="G1208" s="30">
        <f>VLOOKUP(I1208,[4]numerales!$A:$F,6,0)</f>
        <v>12400000</v>
      </c>
      <c r="H1208" s="14">
        <f>VLOOKUP(I1208,[4]numerales!$A:$B,2,0)</f>
        <v>270102</v>
      </c>
      <c r="I1208" s="26">
        <v>121204</v>
      </c>
      <c r="J1208" s="26"/>
      <c r="K1208" s="1">
        <v>5000</v>
      </c>
      <c r="L1208" s="26"/>
      <c r="Q1208"/>
      <c r="R1208"/>
      <c r="S1208"/>
      <c r="T1208"/>
    </row>
    <row r="1209" spans="1:20" hidden="1" x14ac:dyDescent="0.25">
      <c r="A1209" s="30">
        <v>50000249</v>
      </c>
      <c r="B1209">
        <v>44749572</v>
      </c>
      <c r="C1209" t="s">
        <v>154</v>
      </c>
      <c r="D1209">
        <v>1048320927</v>
      </c>
      <c r="E1209" s="29">
        <v>42198</v>
      </c>
      <c r="F1209">
        <v>31157831</v>
      </c>
      <c r="G1209" s="30">
        <f>VLOOKUP(I1209,[4]numerales!$A:$F,6,0)</f>
        <v>923272421</v>
      </c>
      <c r="H1209" s="14">
        <f>VLOOKUP(I1209,[4]numerales!$A:$B,2,0)</f>
        <v>190101</v>
      </c>
      <c r="I1209" s="26">
        <v>190101</v>
      </c>
      <c r="J1209" s="26"/>
      <c r="K1209" s="1">
        <v>107400</v>
      </c>
      <c r="L1209" s="26"/>
      <c r="Q1209"/>
      <c r="R1209"/>
      <c r="S1209"/>
      <c r="T1209"/>
    </row>
    <row r="1210" spans="1:20" hidden="1" x14ac:dyDescent="0.25">
      <c r="A1210" s="30">
        <v>50000249</v>
      </c>
      <c r="B1210">
        <v>44749656</v>
      </c>
      <c r="C1210" t="s">
        <v>154</v>
      </c>
      <c r="D1210">
        <v>52259526</v>
      </c>
      <c r="E1210" s="29">
        <v>42198</v>
      </c>
      <c r="F1210">
        <v>32030381</v>
      </c>
      <c r="G1210" s="30">
        <f>VLOOKUP(I1210,[4]numerales!$A:$F,6,0)</f>
        <v>923272421</v>
      </c>
      <c r="H1210" s="14">
        <f>VLOOKUP(I1210,[4]numerales!$A:$B,2,0)</f>
        <v>190101</v>
      </c>
      <c r="I1210" s="26">
        <v>190101</v>
      </c>
      <c r="J1210" s="26"/>
      <c r="K1210" s="1">
        <v>107400</v>
      </c>
      <c r="L1210" s="26"/>
      <c r="Q1210"/>
      <c r="R1210"/>
      <c r="S1210"/>
      <c r="T1210"/>
    </row>
    <row r="1211" spans="1:20" hidden="1" x14ac:dyDescent="0.25">
      <c r="A1211" s="30">
        <v>50000249</v>
      </c>
      <c r="B1211">
        <v>44818445</v>
      </c>
      <c r="C1211" t="s">
        <v>154</v>
      </c>
      <c r="D1211">
        <v>52153914</v>
      </c>
      <c r="E1211" s="29">
        <v>42198</v>
      </c>
      <c r="F1211">
        <v>31250940</v>
      </c>
      <c r="G1211" s="30">
        <f>VLOOKUP(I1211,[4]numerales!$A:$F,6,0)</f>
        <v>12400000</v>
      </c>
      <c r="H1211" s="14">
        <f>VLOOKUP(I1211,[4]numerales!$A:$B,2,0)</f>
        <v>270102</v>
      </c>
      <c r="I1211" s="26">
        <v>121204</v>
      </c>
      <c r="J1211" s="26"/>
      <c r="K1211" s="1">
        <v>5000</v>
      </c>
      <c r="L1211" s="26"/>
      <c r="Q1211"/>
      <c r="R1211"/>
      <c r="S1211"/>
      <c r="T1211"/>
    </row>
    <row r="1212" spans="1:20" hidden="1" x14ac:dyDescent="0.25">
      <c r="A1212" s="30">
        <v>50000249</v>
      </c>
      <c r="B1212">
        <v>45447366</v>
      </c>
      <c r="C1212" t="s">
        <v>154</v>
      </c>
      <c r="D1212">
        <v>1013619524</v>
      </c>
      <c r="E1212" s="29">
        <v>42198</v>
      </c>
      <c r="F1212">
        <v>6964401</v>
      </c>
      <c r="G1212" s="30">
        <f>VLOOKUP(I1212,[4]numerales!$A:$F,6,0)</f>
        <v>923272421</v>
      </c>
      <c r="H1212" s="14">
        <f>VLOOKUP(I1212,[4]numerales!$A:$B,2,0)</f>
        <v>190101</v>
      </c>
      <c r="I1212" s="26">
        <v>190101</v>
      </c>
      <c r="J1212" s="26"/>
      <c r="K1212" s="1">
        <v>107400</v>
      </c>
      <c r="L1212" s="26"/>
      <c r="Q1212"/>
      <c r="R1212"/>
      <c r="S1212"/>
      <c r="T1212"/>
    </row>
    <row r="1213" spans="1:20" hidden="1" x14ac:dyDescent="0.25">
      <c r="A1213" s="30">
        <v>50000249</v>
      </c>
      <c r="B1213">
        <v>46362405</v>
      </c>
      <c r="C1213" t="s">
        <v>154</v>
      </c>
      <c r="D1213">
        <v>1020758652</v>
      </c>
      <c r="E1213" s="29">
        <v>42198</v>
      </c>
      <c r="F1213">
        <v>31542860</v>
      </c>
      <c r="G1213" s="30">
        <f>VLOOKUP(I1213,[4]numerales!$A:$F,6,0)</f>
        <v>923272421</v>
      </c>
      <c r="H1213" s="14">
        <f>VLOOKUP(I1213,[4]numerales!$A:$B,2,0)</f>
        <v>190101</v>
      </c>
      <c r="I1213" s="26">
        <v>190101</v>
      </c>
      <c r="J1213" s="26"/>
      <c r="K1213" s="1">
        <v>107400</v>
      </c>
      <c r="L1213" s="26"/>
      <c r="Q1213"/>
      <c r="R1213"/>
      <c r="S1213"/>
      <c r="T1213"/>
    </row>
    <row r="1214" spans="1:20" hidden="1" x14ac:dyDescent="0.25">
      <c r="A1214" s="30">
        <v>50000249</v>
      </c>
      <c r="B1214">
        <v>46362477</v>
      </c>
      <c r="C1214" t="s">
        <v>154</v>
      </c>
      <c r="D1214">
        <v>1026273730</v>
      </c>
      <c r="E1214" s="29">
        <v>42198</v>
      </c>
      <c r="F1214">
        <v>30458049</v>
      </c>
      <c r="G1214" s="30">
        <f>VLOOKUP(I1214,[4]numerales!$A:$F,6,0)</f>
        <v>923272421</v>
      </c>
      <c r="H1214" s="14">
        <f>VLOOKUP(I1214,[4]numerales!$A:$B,2,0)</f>
        <v>190101</v>
      </c>
      <c r="I1214" s="26">
        <v>190101</v>
      </c>
      <c r="J1214" s="26"/>
      <c r="K1214" s="1">
        <v>107400</v>
      </c>
      <c r="L1214" s="26"/>
      <c r="Q1214"/>
      <c r="R1214"/>
      <c r="S1214"/>
      <c r="T1214"/>
    </row>
    <row r="1215" spans="1:20" hidden="1" x14ac:dyDescent="0.25">
      <c r="A1215" s="52">
        <v>50000249</v>
      </c>
      <c r="B1215" s="56">
        <v>150005565</v>
      </c>
      <c r="C1215" s="15"/>
      <c r="D1215" s="15"/>
      <c r="E1215" s="55">
        <v>42198</v>
      </c>
      <c r="F1215" s="15"/>
      <c r="G1215" s="52"/>
      <c r="H1215" s="27"/>
      <c r="I1215" s="53"/>
      <c r="J1215" s="53"/>
      <c r="K1215" s="1">
        <v>1817688</v>
      </c>
      <c r="L1215" s="26"/>
      <c r="Q1215"/>
      <c r="R1215"/>
      <c r="S1215"/>
      <c r="T1215"/>
    </row>
    <row r="1216" spans="1:20" hidden="1" x14ac:dyDescent="0.25">
      <c r="A1216" s="30">
        <v>50000249</v>
      </c>
      <c r="B1216">
        <v>46510550</v>
      </c>
      <c r="C1216" t="s">
        <v>170</v>
      </c>
      <c r="D1216">
        <v>1017132571</v>
      </c>
      <c r="E1216" s="29">
        <v>42198</v>
      </c>
      <c r="F1216">
        <v>4302030</v>
      </c>
      <c r="G1216" s="30">
        <f>VLOOKUP(I1216,[4]numerales!$A:$F,6,0)</f>
        <v>923272421</v>
      </c>
      <c r="H1216" s="14">
        <f>VLOOKUP(I1216,[4]numerales!$A:$B,2,0)</f>
        <v>190101</v>
      </c>
      <c r="I1216" s="26">
        <v>190101</v>
      </c>
      <c r="J1216" s="26"/>
      <c r="K1216" s="1">
        <v>107400</v>
      </c>
      <c r="L1216" s="26"/>
      <c r="Q1216"/>
      <c r="R1216"/>
      <c r="S1216"/>
      <c r="T1216"/>
    </row>
    <row r="1217" spans="1:20" hidden="1" x14ac:dyDescent="0.25">
      <c r="A1217" s="30">
        <v>50000249</v>
      </c>
      <c r="B1217">
        <v>46595064</v>
      </c>
      <c r="C1217" t="s">
        <v>154</v>
      </c>
      <c r="D1217">
        <v>1075259595</v>
      </c>
      <c r="E1217" s="29">
        <v>42198</v>
      </c>
      <c r="F1217">
        <v>32162935</v>
      </c>
      <c r="G1217" s="30">
        <f>VLOOKUP(I1217,[4]numerales!$A:$F,6,0)</f>
        <v>12400000</v>
      </c>
      <c r="H1217" s="14">
        <f>VLOOKUP(I1217,[4]numerales!$A:$B,2,0)</f>
        <v>270102</v>
      </c>
      <c r="I1217" s="26">
        <v>121204</v>
      </c>
      <c r="J1217" s="26"/>
      <c r="K1217" s="1">
        <v>5000</v>
      </c>
      <c r="L1217" s="26"/>
      <c r="Q1217"/>
      <c r="R1217"/>
      <c r="S1217"/>
      <c r="T1217"/>
    </row>
    <row r="1218" spans="1:20" hidden="1" x14ac:dyDescent="0.25">
      <c r="A1218" s="30">
        <v>50000249</v>
      </c>
      <c r="B1218">
        <v>46595076</v>
      </c>
      <c r="C1218" t="s">
        <v>154</v>
      </c>
      <c r="D1218">
        <v>10776778</v>
      </c>
      <c r="E1218" s="29">
        <v>42198</v>
      </c>
      <c r="F1218">
        <v>7898280</v>
      </c>
      <c r="G1218" s="30">
        <f>VLOOKUP(I1218,[4]numerales!$A:$F,6,0)</f>
        <v>12200000</v>
      </c>
      <c r="H1218" s="14">
        <f>VLOOKUP(I1218,[4]numerales!$A:$B,2,0)</f>
        <v>250101</v>
      </c>
      <c r="I1218" s="26">
        <v>121225</v>
      </c>
      <c r="J1218" s="26"/>
      <c r="K1218" s="1">
        <v>50000</v>
      </c>
      <c r="L1218" s="26"/>
      <c r="Q1218"/>
      <c r="R1218"/>
      <c r="S1218"/>
      <c r="T1218"/>
    </row>
    <row r="1219" spans="1:20" hidden="1" x14ac:dyDescent="0.25">
      <c r="A1219" s="30">
        <v>50000249</v>
      </c>
      <c r="B1219">
        <v>46651821</v>
      </c>
      <c r="C1219" t="s">
        <v>154</v>
      </c>
      <c r="D1219">
        <v>13761598</v>
      </c>
      <c r="E1219" s="29">
        <v>42198</v>
      </c>
      <c r="F1219">
        <v>32085593</v>
      </c>
      <c r="G1219" s="30">
        <f>VLOOKUP(I1219,[4]numerales!$A:$F,6,0)</f>
        <v>12400000</v>
      </c>
      <c r="H1219" s="14">
        <f>VLOOKUP(I1219,[4]numerales!$A:$B,2,0)</f>
        <v>270102</v>
      </c>
      <c r="I1219" s="26">
        <v>121204</v>
      </c>
      <c r="J1219" s="26"/>
      <c r="K1219" s="1">
        <v>5000</v>
      </c>
      <c r="L1219" s="26"/>
      <c r="Q1219"/>
      <c r="R1219"/>
      <c r="S1219"/>
      <c r="T1219"/>
    </row>
    <row r="1220" spans="1:20" hidden="1" x14ac:dyDescent="0.25">
      <c r="A1220" s="30">
        <v>50000249</v>
      </c>
      <c r="B1220">
        <v>46651842</v>
      </c>
      <c r="C1220" t="s">
        <v>154</v>
      </c>
      <c r="D1220">
        <v>1015436261</v>
      </c>
      <c r="E1220" s="29">
        <v>42198</v>
      </c>
      <c r="F1220">
        <v>31245700</v>
      </c>
      <c r="G1220" s="30">
        <f>VLOOKUP(I1220,[4]numerales!$A:$F,6,0)</f>
        <v>12400000</v>
      </c>
      <c r="H1220" s="14">
        <f>VLOOKUP(I1220,[4]numerales!$A:$B,2,0)</f>
        <v>270102</v>
      </c>
      <c r="I1220" s="26">
        <v>121204</v>
      </c>
      <c r="J1220" s="26"/>
      <c r="K1220" s="1">
        <v>5000</v>
      </c>
      <c r="L1220" s="26"/>
      <c r="Q1220"/>
      <c r="R1220"/>
      <c r="S1220"/>
      <c r="T1220"/>
    </row>
    <row r="1221" spans="1:20" hidden="1" x14ac:dyDescent="0.25">
      <c r="A1221" s="30">
        <v>50000249</v>
      </c>
      <c r="B1221">
        <v>76286914</v>
      </c>
      <c r="C1221" t="s">
        <v>186</v>
      </c>
      <c r="D1221">
        <v>72285279</v>
      </c>
      <c r="E1221" s="29">
        <v>42198</v>
      </c>
      <c r="F1221">
        <v>30070220</v>
      </c>
      <c r="G1221" s="30">
        <f>VLOOKUP(I1221,[4]numerales!$A:$F,6,0)</f>
        <v>12400000</v>
      </c>
      <c r="H1221" s="14">
        <f>VLOOKUP(I1221,[4]numerales!$A:$B,2,0)</f>
        <v>270102</v>
      </c>
      <c r="I1221" s="26">
        <v>121204</v>
      </c>
      <c r="J1221" s="26"/>
      <c r="K1221" s="1">
        <v>5000</v>
      </c>
      <c r="L1221" s="26"/>
      <c r="Q1221"/>
      <c r="R1221"/>
      <c r="S1221"/>
      <c r="T1221"/>
    </row>
    <row r="1222" spans="1:20" hidden="1" x14ac:dyDescent="0.25">
      <c r="A1222" s="30">
        <v>50000249</v>
      </c>
      <c r="B1222">
        <v>81281190</v>
      </c>
      <c r="C1222" t="s">
        <v>154</v>
      </c>
      <c r="D1222">
        <v>10541934</v>
      </c>
      <c r="E1222" s="29">
        <v>42198</v>
      </c>
      <c r="F1222">
        <v>6799065</v>
      </c>
      <c r="G1222" s="30">
        <f>VLOOKUP(I1222,[4]numerales!$A:$F,6,0)</f>
        <v>923272421</v>
      </c>
      <c r="H1222" s="14">
        <f>VLOOKUP(I1222,[4]numerales!$A:$B,2,0)</f>
        <v>190101</v>
      </c>
      <c r="I1222" s="26">
        <v>190101</v>
      </c>
      <c r="J1222" s="26"/>
      <c r="K1222" s="1">
        <v>107400</v>
      </c>
      <c r="L1222" s="26"/>
      <c r="Q1222"/>
      <c r="R1222"/>
      <c r="S1222"/>
      <c r="T1222"/>
    </row>
    <row r="1223" spans="1:20" hidden="1" x14ac:dyDescent="0.25">
      <c r="A1223" s="30">
        <v>50000249</v>
      </c>
      <c r="B1223">
        <v>320473</v>
      </c>
      <c r="C1223" t="s">
        <v>185</v>
      </c>
      <c r="D1223">
        <v>8911800985</v>
      </c>
      <c r="E1223" s="29">
        <v>42199</v>
      </c>
      <c r="F1223">
        <v>4366464</v>
      </c>
      <c r="G1223" s="30">
        <f>VLOOKUP(I1223,[4]numerales!$A:$F,6,0)</f>
        <v>923272421</v>
      </c>
      <c r="H1223" s="14">
        <f>VLOOKUP(I1223,[4]numerales!$A:$B,2,0)</f>
        <v>190101</v>
      </c>
      <c r="I1223" s="26">
        <v>190101</v>
      </c>
      <c r="J1223" s="26"/>
      <c r="K1223" s="1">
        <v>364083.49</v>
      </c>
      <c r="L1223" s="26"/>
      <c r="Q1223"/>
      <c r="R1223"/>
      <c r="S1223"/>
      <c r="T1223"/>
    </row>
    <row r="1224" spans="1:20" hidden="1" x14ac:dyDescent="0.25">
      <c r="A1224" s="30">
        <v>50000249</v>
      </c>
      <c r="B1224">
        <v>887774</v>
      </c>
      <c r="C1224" t="s">
        <v>173</v>
      </c>
      <c r="D1224">
        <v>74381530</v>
      </c>
      <c r="E1224" s="29">
        <v>42199</v>
      </c>
      <c r="F1224">
        <v>31144817</v>
      </c>
      <c r="G1224" s="30">
        <f>VLOOKUP(I1224,[4]numerales!$A:$F,6,0)</f>
        <v>12400000</v>
      </c>
      <c r="H1224" s="14">
        <f>VLOOKUP(I1224,[4]numerales!$A:$B,2,0)</f>
        <v>270102</v>
      </c>
      <c r="I1224" s="26">
        <v>121204</v>
      </c>
      <c r="J1224" s="26"/>
      <c r="K1224" s="1">
        <v>5000</v>
      </c>
      <c r="L1224" s="26"/>
      <c r="Q1224"/>
      <c r="R1224"/>
      <c r="S1224"/>
      <c r="T1224"/>
    </row>
    <row r="1225" spans="1:20" hidden="1" x14ac:dyDescent="0.25">
      <c r="A1225" s="30">
        <v>50000249</v>
      </c>
      <c r="B1225">
        <v>914281</v>
      </c>
      <c r="C1225" t="s">
        <v>154</v>
      </c>
      <c r="D1225">
        <v>1143940926</v>
      </c>
      <c r="E1225" s="29">
        <v>42199</v>
      </c>
      <c r="F1225">
        <v>4842331</v>
      </c>
      <c r="G1225" s="30">
        <f>VLOOKUP(I1225,[4]numerales!$A:$F,6,0)</f>
        <v>12400000</v>
      </c>
      <c r="H1225" s="14">
        <f>VLOOKUP(I1225,[4]numerales!$A:$B,2,0)</f>
        <v>270102</v>
      </c>
      <c r="I1225" s="26">
        <v>121204</v>
      </c>
      <c r="J1225" s="26"/>
      <c r="K1225" s="1">
        <v>5000</v>
      </c>
      <c r="L1225" s="26"/>
      <c r="Q1225"/>
      <c r="R1225"/>
      <c r="S1225"/>
      <c r="T1225"/>
    </row>
    <row r="1226" spans="1:20" hidden="1" x14ac:dyDescent="0.25">
      <c r="A1226" s="30">
        <v>50000249</v>
      </c>
      <c r="B1226">
        <v>914284</v>
      </c>
      <c r="C1226" t="s">
        <v>154</v>
      </c>
      <c r="D1226">
        <v>1057577254</v>
      </c>
      <c r="E1226" s="29">
        <v>42199</v>
      </c>
      <c r="F1226">
        <v>31250565</v>
      </c>
      <c r="G1226" s="30">
        <f>VLOOKUP(I1226,[4]numerales!$A:$F,6,0)</f>
        <v>12400000</v>
      </c>
      <c r="H1226" s="14">
        <f>VLOOKUP(I1226,[4]numerales!$A:$B,2,0)</f>
        <v>270102</v>
      </c>
      <c r="I1226" s="26">
        <v>121204</v>
      </c>
      <c r="J1226" s="26"/>
      <c r="K1226" s="1">
        <v>5000</v>
      </c>
      <c r="L1226" s="26"/>
      <c r="Q1226"/>
      <c r="R1226"/>
      <c r="S1226"/>
      <c r="T1226"/>
    </row>
    <row r="1227" spans="1:20" hidden="1" x14ac:dyDescent="0.25">
      <c r="A1227" s="30">
        <v>50000249</v>
      </c>
      <c r="B1227">
        <v>914320</v>
      </c>
      <c r="C1227" t="s">
        <v>154</v>
      </c>
      <c r="D1227">
        <v>1032453494</v>
      </c>
      <c r="E1227" s="29">
        <v>42199</v>
      </c>
      <c r="F1227">
        <v>30574985</v>
      </c>
      <c r="G1227" s="30">
        <f>VLOOKUP(I1227,[4]numerales!$A:$F,6,0)</f>
        <v>12400000</v>
      </c>
      <c r="H1227" s="14">
        <f>VLOOKUP(I1227,[4]numerales!$A:$B,2,0)</f>
        <v>270102</v>
      </c>
      <c r="I1227" s="26">
        <v>121204</v>
      </c>
      <c r="J1227" s="26"/>
      <c r="K1227" s="1">
        <v>5000</v>
      </c>
      <c r="L1227" s="26"/>
      <c r="Q1227"/>
      <c r="R1227"/>
      <c r="S1227"/>
      <c r="T1227"/>
    </row>
    <row r="1228" spans="1:20" hidden="1" x14ac:dyDescent="0.25">
      <c r="A1228" s="30">
        <v>50000249</v>
      </c>
      <c r="B1228">
        <v>914321</v>
      </c>
      <c r="C1228" t="s">
        <v>154</v>
      </c>
      <c r="D1228">
        <v>1057462914</v>
      </c>
      <c r="E1228" s="29">
        <v>42199</v>
      </c>
      <c r="F1228">
        <v>31563240</v>
      </c>
      <c r="G1228" s="30">
        <f>VLOOKUP(I1228,[4]numerales!$A:$F,6,0)</f>
        <v>12400000</v>
      </c>
      <c r="H1228" s="14">
        <f>VLOOKUP(I1228,[4]numerales!$A:$B,2,0)</f>
        <v>270102</v>
      </c>
      <c r="I1228" s="26">
        <v>121204</v>
      </c>
      <c r="J1228" s="26"/>
      <c r="K1228" s="1">
        <v>5000</v>
      </c>
      <c r="L1228" s="26"/>
      <c r="Q1228"/>
      <c r="R1228"/>
      <c r="S1228"/>
      <c r="T1228"/>
    </row>
    <row r="1229" spans="1:20" hidden="1" x14ac:dyDescent="0.25">
      <c r="A1229" s="30">
        <v>50000249</v>
      </c>
      <c r="B1229">
        <v>994316</v>
      </c>
      <c r="C1229" t="s">
        <v>173</v>
      </c>
      <c r="D1229">
        <v>8001658045</v>
      </c>
      <c r="E1229" s="29">
        <v>42199</v>
      </c>
      <c r="F1229">
        <v>7422309</v>
      </c>
      <c r="G1229" s="30">
        <f>VLOOKUP(I1229,[4]numerales!$A:$F,6,0)</f>
        <v>12400000</v>
      </c>
      <c r="H1229" s="14">
        <f>VLOOKUP(I1229,[4]numerales!$A:$B,2,0)</f>
        <v>270108</v>
      </c>
      <c r="I1229" s="26">
        <v>270108</v>
      </c>
      <c r="J1229" s="26"/>
      <c r="K1229" s="1">
        <v>12006855</v>
      </c>
      <c r="L1229" s="26"/>
      <c r="Q1229"/>
      <c r="R1229"/>
      <c r="S1229"/>
      <c r="T1229"/>
    </row>
    <row r="1230" spans="1:20" hidden="1" x14ac:dyDescent="0.25">
      <c r="A1230" s="30">
        <v>50000249</v>
      </c>
      <c r="B1230">
        <v>1106423</v>
      </c>
      <c r="C1230" t="s">
        <v>158</v>
      </c>
      <c r="D1230">
        <v>3768260</v>
      </c>
      <c r="E1230" s="29">
        <v>42199</v>
      </c>
      <c r="F1230">
        <v>3564441</v>
      </c>
      <c r="G1230" s="30">
        <f>VLOOKUP(I1230,[4]numerales!$A:$F,6,0)</f>
        <v>923272193</v>
      </c>
      <c r="H1230" s="14">
        <f>VLOOKUP(I1230,[4]numerales!$A:$B,2,0)</f>
        <v>131401</v>
      </c>
      <c r="I1230" s="26">
        <v>131401</v>
      </c>
      <c r="J1230" s="26"/>
      <c r="K1230" s="1">
        <v>13310234</v>
      </c>
      <c r="L1230" s="26"/>
      <c r="Q1230"/>
      <c r="R1230"/>
      <c r="S1230"/>
      <c r="T1230"/>
    </row>
    <row r="1231" spans="1:20" hidden="1" x14ac:dyDescent="0.25">
      <c r="A1231" s="30">
        <v>50000249</v>
      </c>
      <c r="B1231">
        <v>1533386</v>
      </c>
      <c r="C1231" t="s">
        <v>181</v>
      </c>
      <c r="D1231">
        <v>1057588247</v>
      </c>
      <c r="E1231" s="29">
        <v>42199</v>
      </c>
      <c r="F1231">
        <v>8841818</v>
      </c>
      <c r="G1231" s="30">
        <f>VLOOKUP(I1231,[4]numerales!$A:$F,6,0)</f>
        <v>12400000</v>
      </c>
      <c r="H1231" s="14">
        <f>VLOOKUP(I1231,[4]numerales!$A:$B,2,0)</f>
        <v>270102</v>
      </c>
      <c r="I1231" s="26">
        <v>121204</v>
      </c>
      <c r="J1231" s="26"/>
      <c r="K1231" s="1">
        <v>5000</v>
      </c>
      <c r="L1231" s="26"/>
      <c r="Q1231"/>
      <c r="R1231"/>
      <c r="S1231"/>
      <c r="T1231"/>
    </row>
    <row r="1232" spans="1:20" hidden="1" x14ac:dyDescent="0.25">
      <c r="A1232" s="30">
        <v>50000249</v>
      </c>
      <c r="B1232">
        <v>1552181</v>
      </c>
      <c r="C1232" t="s">
        <v>198</v>
      </c>
      <c r="D1232">
        <v>1100687641</v>
      </c>
      <c r="E1232" s="29">
        <v>42199</v>
      </c>
      <c r="F1232">
        <v>30158209</v>
      </c>
      <c r="G1232" s="30">
        <f>VLOOKUP(I1232,[4]numerales!$A:$F,6,0)</f>
        <v>923272421</v>
      </c>
      <c r="H1232" s="14">
        <f>VLOOKUP(I1232,[4]numerales!$A:$B,2,0)</f>
        <v>190101</v>
      </c>
      <c r="I1232" s="26">
        <v>190101</v>
      </c>
      <c r="J1232" s="26"/>
      <c r="K1232" s="1">
        <v>107400</v>
      </c>
      <c r="L1232" s="26"/>
      <c r="Q1232"/>
      <c r="R1232"/>
      <c r="S1232"/>
      <c r="T1232"/>
    </row>
    <row r="1233" spans="1:20" hidden="1" x14ac:dyDescent="0.25">
      <c r="A1233" s="30">
        <v>50000249</v>
      </c>
      <c r="B1233">
        <v>1552182</v>
      </c>
      <c r="C1233" t="s">
        <v>198</v>
      </c>
      <c r="D1233">
        <v>4592692</v>
      </c>
      <c r="E1233" s="29">
        <v>42199</v>
      </c>
      <c r="F1233">
        <v>31462173</v>
      </c>
      <c r="G1233" s="30">
        <f>VLOOKUP(I1233,[4]numerales!$A:$F,6,0)</f>
        <v>923272193</v>
      </c>
      <c r="H1233" s="14">
        <f>VLOOKUP(I1233,[4]numerales!$A:$B,2,0)</f>
        <v>131401</v>
      </c>
      <c r="I1233" s="26">
        <v>131401</v>
      </c>
      <c r="J1233" s="26"/>
      <c r="K1233" s="1">
        <v>1100</v>
      </c>
      <c r="L1233" s="26"/>
      <c r="Q1233"/>
      <c r="R1233"/>
      <c r="S1233"/>
      <c r="T1233"/>
    </row>
    <row r="1234" spans="1:20" hidden="1" x14ac:dyDescent="0.25">
      <c r="A1234" s="30">
        <v>50000249</v>
      </c>
      <c r="B1234">
        <v>1552183</v>
      </c>
      <c r="C1234" t="s">
        <v>198</v>
      </c>
      <c r="D1234">
        <v>1136882866</v>
      </c>
      <c r="E1234" s="29">
        <v>42199</v>
      </c>
      <c r="F1234">
        <v>32063745</v>
      </c>
      <c r="G1234" s="30">
        <f>VLOOKUP(I1234,[4]numerales!$A:$F,6,0)</f>
        <v>923272421</v>
      </c>
      <c r="H1234" s="14">
        <f>VLOOKUP(I1234,[4]numerales!$A:$B,2,0)</f>
        <v>190101</v>
      </c>
      <c r="I1234" s="26">
        <v>190101</v>
      </c>
      <c r="J1234" s="26"/>
      <c r="K1234" s="1">
        <v>107400</v>
      </c>
      <c r="L1234" s="26"/>
      <c r="Q1234"/>
      <c r="R1234"/>
      <c r="S1234"/>
      <c r="T1234"/>
    </row>
    <row r="1235" spans="1:20" hidden="1" x14ac:dyDescent="0.25">
      <c r="A1235" s="30">
        <v>50000249</v>
      </c>
      <c r="B1235">
        <v>1618076</v>
      </c>
      <c r="C1235" t="s">
        <v>171</v>
      </c>
      <c r="D1235">
        <v>66849167</v>
      </c>
      <c r="E1235" s="29">
        <v>42199</v>
      </c>
      <c r="F1235">
        <v>6674255</v>
      </c>
      <c r="G1235" s="30">
        <f>VLOOKUP(I1235,[4]numerales!$A:$F,6,0)</f>
        <v>26800000</v>
      </c>
      <c r="H1235" s="14">
        <f>VLOOKUP(I1235,[4]numerales!$A:$B,2,0)</f>
        <v>360200</v>
      </c>
      <c r="I1235" s="26">
        <v>360200</v>
      </c>
      <c r="J1235" s="26"/>
      <c r="K1235" s="1">
        <v>204462</v>
      </c>
      <c r="L1235" s="26"/>
      <c r="Q1235"/>
      <c r="R1235"/>
      <c r="S1235"/>
      <c r="T1235"/>
    </row>
    <row r="1236" spans="1:20" hidden="1" x14ac:dyDescent="0.25">
      <c r="A1236" s="30">
        <v>50000249</v>
      </c>
      <c r="B1236">
        <v>1800343</v>
      </c>
      <c r="C1236" t="s">
        <v>170</v>
      </c>
      <c r="D1236">
        <v>1128273550</v>
      </c>
      <c r="E1236" s="29">
        <v>42199</v>
      </c>
      <c r="F1236">
        <v>2552807</v>
      </c>
      <c r="G1236" s="30">
        <f>VLOOKUP(I1236,[4]numerales!$A:$F,6,0)</f>
        <v>923272421</v>
      </c>
      <c r="H1236" s="14">
        <f>VLOOKUP(I1236,[4]numerales!$A:$B,2,0)</f>
        <v>190101</v>
      </c>
      <c r="I1236" s="26">
        <v>190101</v>
      </c>
      <c r="J1236" s="26"/>
      <c r="K1236" s="1">
        <v>107400</v>
      </c>
      <c r="L1236" s="26"/>
      <c r="Q1236"/>
      <c r="R1236"/>
      <c r="S1236"/>
      <c r="T1236"/>
    </row>
    <row r="1237" spans="1:20" hidden="1" x14ac:dyDescent="0.25">
      <c r="A1237" s="30">
        <v>50000249</v>
      </c>
      <c r="B1237">
        <v>1802995</v>
      </c>
      <c r="C1237" t="s">
        <v>154</v>
      </c>
      <c r="D1237">
        <v>31940608</v>
      </c>
      <c r="E1237" s="29">
        <v>42199</v>
      </c>
      <c r="F1237">
        <v>4616211</v>
      </c>
      <c r="G1237" s="30">
        <f>VLOOKUP(I1237,[4]numerales!$A:$F,6,0)</f>
        <v>12200000</v>
      </c>
      <c r="H1237" s="14">
        <f>VLOOKUP(I1237,[4]numerales!$A:$B,2,0)</f>
        <v>250101</v>
      </c>
      <c r="I1237" s="26">
        <v>121225</v>
      </c>
      <c r="J1237" s="26"/>
      <c r="K1237" s="1">
        <v>3800</v>
      </c>
      <c r="L1237" s="26"/>
      <c r="Q1237"/>
      <c r="R1237"/>
      <c r="S1237"/>
      <c r="T1237"/>
    </row>
    <row r="1238" spans="1:20" hidden="1" x14ac:dyDescent="0.25">
      <c r="A1238" s="30">
        <v>50000249</v>
      </c>
      <c r="B1238">
        <v>1850321</v>
      </c>
      <c r="C1238" t="s">
        <v>163</v>
      </c>
      <c r="D1238">
        <v>1066180983</v>
      </c>
      <c r="E1238" s="29">
        <v>42199</v>
      </c>
      <c r="F1238">
        <v>30179183</v>
      </c>
      <c r="G1238" s="30">
        <f>VLOOKUP(I1238,[4]numerales!$A:$F,6,0)</f>
        <v>12400000</v>
      </c>
      <c r="H1238" s="14">
        <f>VLOOKUP(I1238,[4]numerales!$A:$B,2,0)</f>
        <v>270102</v>
      </c>
      <c r="I1238" s="26">
        <v>121204</v>
      </c>
      <c r="J1238" s="26"/>
      <c r="K1238" s="1">
        <v>5000</v>
      </c>
      <c r="L1238" s="26"/>
      <c r="Q1238"/>
      <c r="R1238"/>
      <c r="S1238"/>
      <c r="T1238"/>
    </row>
    <row r="1239" spans="1:20" hidden="1" x14ac:dyDescent="0.25">
      <c r="A1239" s="30">
        <v>50000249</v>
      </c>
      <c r="B1239">
        <v>1851469</v>
      </c>
      <c r="C1239" t="s">
        <v>180</v>
      </c>
      <c r="D1239">
        <v>92497869</v>
      </c>
      <c r="E1239" s="29">
        <v>42199</v>
      </c>
      <c r="F1239">
        <v>2764617</v>
      </c>
      <c r="G1239" s="30">
        <f>VLOOKUP(I1239,[4]numerales!$A:$F,6,0)</f>
        <v>923272421</v>
      </c>
      <c r="H1239" s="14">
        <f>VLOOKUP(I1239,[4]numerales!$A:$B,2,0)</f>
        <v>190101</v>
      </c>
      <c r="I1239" s="26">
        <v>190101</v>
      </c>
      <c r="J1239" s="26"/>
      <c r="K1239" s="1">
        <v>107400</v>
      </c>
      <c r="L1239" s="26"/>
      <c r="Q1239"/>
      <c r="R1239"/>
      <c r="S1239"/>
      <c r="T1239"/>
    </row>
    <row r="1240" spans="1:20" hidden="1" x14ac:dyDescent="0.25">
      <c r="A1240" s="30">
        <v>50000249</v>
      </c>
      <c r="B1240">
        <v>1851470</v>
      </c>
      <c r="C1240" t="s">
        <v>180</v>
      </c>
      <c r="D1240">
        <v>1102844381</v>
      </c>
      <c r="E1240" s="29">
        <v>42199</v>
      </c>
      <c r="F1240">
        <v>32184292</v>
      </c>
      <c r="G1240" s="30">
        <f>VLOOKUP(I1240,[4]numerales!$A:$F,6,0)</f>
        <v>12400000</v>
      </c>
      <c r="H1240" s="14">
        <f>VLOOKUP(I1240,[4]numerales!$A:$B,2,0)</f>
        <v>270102</v>
      </c>
      <c r="I1240" s="26">
        <v>121204</v>
      </c>
      <c r="J1240" s="26"/>
      <c r="K1240" s="1">
        <v>5000</v>
      </c>
      <c r="L1240" s="26"/>
      <c r="Q1240"/>
      <c r="R1240"/>
      <c r="S1240"/>
      <c r="T1240"/>
    </row>
    <row r="1241" spans="1:20" hidden="1" x14ac:dyDescent="0.25">
      <c r="A1241" s="30">
        <v>50000249</v>
      </c>
      <c r="B1241">
        <v>1895515</v>
      </c>
      <c r="C1241" t="s">
        <v>170</v>
      </c>
      <c r="D1241">
        <v>55312838</v>
      </c>
      <c r="E1241" s="29">
        <v>42199</v>
      </c>
      <c r="F1241">
        <v>30053418</v>
      </c>
      <c r="G1241" s="30">
        <f>VLOOKUP(I1241,[4]numerales!$A:$F,6,0)</f>
        <v>923272421</v>
      </c>
      <c r="H1241" s="14">
        <f>VLOOKUP(I1241,[4]numerales!$A:$B,2,0)</f>
        <v>190101</v>
      </c>
      <c r="I1241" s="26">
        <v>190101</v>
      </c>
      <c r="J1241" s="26"/>
      <c r="K1241" s="1">
        <v>107400</v>
      </c>
      <c r="L1241" s="26"/>
      <c r="Q1241"/>
      <c r="R1241"/>
      <c r="S1241"/>
      <c r="T1241"/>
    </row>
    <row r="1242" spans="1:20" hidden="1" x14ac:dyDescent="0.25">
      <c r="A1242" s="30">
        <v>50000249</v>
      </c>
      <c r="B1242">
        <v>1895517</v>
      </c>
      <c r="C1242" t="s">
        <v>170</v>
      </c>
      <c r="D1242">
        <v>72275854</v>
      </c>
      <c r="E1242" s="29">
        <v>42199</v>
      </c>
      <c r="F1242">
        <v>30053418</v>
      </c>
      <c r="G1242" s="30">
        <f>VLOOKUP(I1242,[4]numerales!$A:$F,6,0)</f>
        <v>923272421</v>
      </c>
      <c r="H1242" s="14">
        <f>VLOOKUP(I1242,[4]numerales!$A:$B,2,0)</f>
        <v>190101</v>
      </c>
      <c r="I1242" s="26">
        <v>190101</v>
      </c>
      <c r="J1242" s="26"/>
      <c r="K1242" s="1">
        <v>107400</v>
      </c>
      <c r="L1242" s="26"/>
      <c r="Q1242"/>
      <c r="R1242"/>
      <c r="S1242"/>
      <c r="T1242"/>
    </row>
    <row r="1243" spans="1:20" hidden="1" x14ac:dyDescent="0.25">
      <c r="A1243" s="30">
        <v>50000249</v>
      </c>
      <c r="B1243">
        <v>1895524</v>
      </c>
      <c r="C1243" t="s">
        <v>170</v>
      </c>
      <c r="D1243">
        <v>8303305</v>
      </c>
      <c r="E1243" s="29">
        <v>42199</v>
      </c>
      <c r="F1243">
        <v>2351090</v>
      </c>
      <c r="G1243" s="30">
        <f>VLOOKUP(I1243,[4]numerales!$A:$F,6,0)</f>
        <v>923272421</v>
      </c>
      <c r="H1243" s="14">
        <f>VLOOKUP(I1243,[4]numerales!$A:$B,2,0)</f>
        <v>190101</v>
      </c>
      <c r="I1243" s="26">
        <v>190101</v>
      </c>
      <c r="J1243" s="26"/>
      <c r="K1243" s="1">
        <v>107400</v>
      </c>
      <c r="L1243" s="26"/>
      <c r="Q1243"/>
      <c r="R1243"/>
      <c r="S1243"/>
      <c r="T1243"/>
    </row>
    <row r="1244" spans="1:20" hidden="1" x14ac:dyDescent="0.25">
      <c r="A1244" s="30">
        <v>50000249</v>
      </c>
      <c r="B1244">
        <v>1912820</v>
      </c>
      <c r="C1244" t="s">
        <v>170</v>
      </c>
      <c r="D1244">
        <v>8104167</v>
      </c>
      <c r="E1244" s="29">
        <v>42199</v>
      </c>
      <c r="F1244">
        <v>3772634</v>
      </c>
      <c r="G1244" s="30">
        <f>VLOOKUP(I1244,[4]numerales!$A:$F,6,0)</f>
        <v>923272421</v>
      </c>
      <c r="H1244" s="14">
        <f>VLOOKUP(I1244,[4]numerales!$A:$B,2,0)</f>
        <v>190101</v>
      </c>
      <c r="I1244" s="26">
        <v>190101</v>
      </c>
      <c r="J1244" s="26"/>
      <c r="K1244" s="1">
        <v>107400</v>
      </c>
      <c r="L1244" s="26"/>
      <c r="Q1244"/>
      <c r="R1244"/>
      <c r="S1244"/>
      <c r="T1244"/>
    </row>
    <row r="1245" spans="1:20" hidden="1" x14ac:dyDescent="0.25">
      <c r="A1245" s="30">
        <v>50000249</v>
      </c>
      <c r="B1245">
        <v>1912821</v>
      </c>
      <c r="C1245" t="s">
        <v>170</v>
      </c>
      <c r="D1245">
        <v>98621900</v>
      </c>
      <c r="E1245" s="29">
        <v>42199</v>
      </c>
      <c r="F1245">
        <v>5774637</v>
      </c>
      <c r="G1245" s="30">
        <f>VLOOKUP(I1245,[4]numerales!$A:$F,6,0)</f>
        <v>923272421</v>
      </c>
      <c r="H1245" s="14">
        <f>VLOOKUP(I1245,[4]numerales!$A:$B,2,0)</f>
        <v>190101</v>
      </c>
      <c r="I1245" s="26">
        <v>190101</v>
      </c>
      <c r="J1245" s="26"/>
      <c r="K1245" s="1">
        <v>107400</v>
      </c>
      <c r="L1245" s="26"/>
      <c r="Q1245"/>
      <c r="R1245"/>
      <c r="S1245"/>
      <c r="T1245"/>
    </row>
    <row r="1246" spans="1:20" hidden="1" x14ac:dyDescent="0.25">
      <c r="A1246" s="30">
        <v>50000249</v>
      </c>
      <c r="B1246">
        <v>1963216</v>
      </c>
      <c r="C1246" t="s">
        <v>172</v>
      </c>
      <c r="D1246">
        <v>8911048719</v>
      </c>
      <c r="E1246" s="29">
        <v>42199</v>
      </c>
      <c r="F1246">
        <v>8713399</v>
      </c>
      <c r="G1246" s="30">
        <f>VLOOKUP(I1246,[4]numerales!$A:$F,6,0)</f>
        <v>12200000</v>
      </c>
      <c r="H1246" s="14">
        <f>VLOOKUP(I1246,[4]numerales!$A:$B,2,0)</f>
        <v>250101</v>
      </c>
      <c r="I1246" s="26">
        <v>121225</v>
      </c>
      <c r="J1246" s="26"/>
      <c r="K1246" s="1">
        <v>185500</v>
      </c>
      <c r="L1246" s="26"/>
      <c r="Q1246"/>
      <c r="R1246"/>
      <c r="S1246"/>
      <c r="T1246"/>
    </row>
    <row r="1247" spans="1:20" hidden="1" x14ac:dyDescent="0.25">
      <c r="A1247" s="30">
        <v>50000249</v>
      </c>
      <c r="B1247">
        <v>1972668</v>
      </c>
      <c r="C1247" t="s">
        <v>158</v>
      </c>
      <c r="D1247">
        <v>12575556</v>
      </c>
      <c r="E1247" s="29">
        <v>42199</v>
      </c>
      <c r="F1247">
        <v>3016350</v>
      </c>
      <c r="G1247" s="30">
        <f>VLOOKUP(I1247,[4]numerales!$A:$F,6,0)</f>
        <v>923272193</v>
      </c>
      <c r="H1247" s="14">
        <f>VLOOKUP(I1247,[4]numerales!$A:$B,2,0)</f>
        <v>131401</v>
      </c>
      <c r="I1247" s="26">
        <v>131401</v>
      </c>
      <c r="J1247" s="26"/>
      <c r="K1247" s="1">
        <v>3400</v>
      </c>
      <c r="L1247" s="26"/>
      <c r="Q1247"/>
      <c r="R1247"/>
      <c r="S1247"/>
      <c r="T1247"/>
    </row>
    <row r="1248" spans="1:20" hidden="1" x14ac:dyDescent="0.25">
      <c r="A1248" s="30">
        <v>50000249</v>
      </c>
      <c r="B1248">
        <v>1984688</v>
      </c>
      <c r="C1248" t="s">
        <v>158</v>
      </c>
      <c r="D1248">
        <v>8901021299</v>
      </c>
      <c r="E1248" s="29">
        <v>42199</v>
      </c>
      <c r="F1248">
        <v>3710707</v>
      </c>
      <c r="G1248" s="30">
        <f>VLOOKUP(I1248,[4]numerales!$A:$F,6,0)</f>
        <v>12800000</v>
      </c>
      <c r="H1248" s="14">
        <f>VLOOKUP(I1248,[4]numerales!$A:$B,2,0)</f>
        <v>350300</v>
      </c>
      <c r="I1248" s="26">
        <v>350300</v>
      </c>
      <c r="J1248" s="26"/>
      <c r="K1248" s="1">
        <v>388485</v>
      </c>
      <c r="L1248" s="26"/>
      <c r="Q1248"/>
      <c r="R1248"/>
      <c r="S1248"/>
      <c r="T1248"/>
    </row>
    <row r="1249" spans="1:20" hidden="1" x14ac:dyDescent="0.25">
      <c r="A1249" s="30">
        <v>50000249</v>
      </c>
      <c r="B1249">
        <v>2020167</v>
      </c>
      <c r="C1249" t="s">
        <v>212</v>
      </c>
      <c r="D1249">
        <v>1120738688</v>
      </c>
      <c r="E1249" s="29">
        <v>42199</v>
      </c>
      <c r="F1249">
        <v>3024829</v>
      </c>
      <c r="G1249" s="30">
        <f>VLOOKUP(I1249,[4]numerales!$A:$F,6,0)</f>
        <v>923272421</v>
      </c>
      <c r="H1249" s="14">
        <f>VLOOKUP(I1249,[4]numerales!$A:$B,2,0)</f>
        <v>190101</v>
      </c>
      <c r="I1249" s="26">
        <v>190101</v>
      </c>
      <c r="J1249" s="26"/>
      <c r="K1249" s="1">
        <v>107400</v>
      </c>
      <c r="L1249" s="26"/>
      <c r="Q1249"/>
      <c r="R1249"/>
      <c r="S1249"/>
      <c r="T1249"/>
    </row>
    <row r="1250" spans="1:20" hidden="1" x14ac:dyDescent="0.25">
      <c r="A1250" s="30">
        <v>50000249</v>
      </c>
      <c r="B1250">
        <v>2034289</v>
      </c>
      <c r="C1250" t="s">
        <v>195</v>
      </c>
      <c r="D1250">
        <v>85475144</v>
      </c>
      <c r="E1250" s="29">
        <v>42199</v>
      </c>
      <c r="F1250">
        <v>4356295</v>
      </c>
      <c r="G1250" s="30">
        <f>VLOOKUP(I1250,[4]numerales!$A:$F,6,0)</f>
        <v>923272421</v>
      </c>
      <c r="H1250" s="14">
        <f>VLOOKUP(I1250,[4]numerales!$A:$B,2,0)</f>
        <v>190101</v>
      </c>
      <c r="I1250" s="26">
        <v>190101</v>
      </c>
      <c r="J1250" s="26"/>
      <c r="K1250" s="1">
        <v>107400</v>
      </c>
      <c r="L1250" s="26"/>
      <c r="Q1250"/>
      <c r="R1250"/>
      <c r="S1250"/>
      <c r="T1250"/>
    </row>
    <row r="1251" spans="1:20" hidden="1" x14ac:dyDescent="0.25">
      <c r="A1251" s="30">
        <v>50000249</v>
      </c>
      <c r="B1251">
        <v>2041962</v>
      </c>
      <c r="C1251" t="s">
        <v>171</v>
      </c>
      <c r="D1251">
        <v>1004636352</v>
      </c>
      <c r="E1251" s="29">
        <v>42199</v>
      </c>
      <c r="F1251">
        <v>31373349</v>
      </c>
      <c r="G1251" s="30">
        <f>VLOOKUP(I1251,[4]numerales!$A:$F,6,0)</f>
        <v>12400000</v>
      </c>
      <c r="H1251" s="14">
        <f>VLOOKUP(I1251,[4]numerales!$A:$B,2,0)</f>
        <v>270102</v>
      </c>
      <c r="I1251" s="26">
        <v>121204</v>
      </c>
      <c r="J1251" s="26"/>
      <c r="K1251" s="1">
        <v>5000</v>
      </c>
      <c r="L1251" s="26"/>
      <c r="Q1251"/>
      <c r="R1251"/>
      <c r="S1251"/>
      <c r="T1251"/>
    </row>
    <row r="1252" spans="1:20" hidden="1" x14ac:dyDescent="0.25">
      <c r="A1252" s="30">
        <v>50000249</v>
      </c>
      <c r="B1252">
        <v>2076380</v>
      </c>
      <c r="C1252" t="s">
        <v>171</v>
      </c>
      <c r="D1252">
        <v>16464236</v>
      </c>
      <c r="E1252" s="29">
        <v>42199</v>
      </c>
      <c r="F1252">
        <v>31466452</v>
      </c>
      <c r="G1252" s="30">
        <f>VLOOKUP(I1252,[4]numerales!$A:$F,6,0)</f>
        <v>12400000</v>
      </c>
      <c r="H1252" s="14">
        <f>VLOOKUP(I1252,[4]numerales!$A:$B,2,0)</f>
        <v>270102</v>
      </c>
      <c r="I1252" s="26">
        <v>121204</v>
      </c>
      <c r="J1252" s="26"/>
      <c r="K1252" s="1">
        <v>5000</v>
      </c>
      <c r="L1252" s="26"/>
      <c r="Q1252"/>
      <c r="R1252"/>
      <c r="S1252"/>
      <c r="T1252"/>
    </row>
    <row r="1253" spans="1:20" hidden="1" x14ac:dyDescent="0.25">
      <c r="A1253" s="30">
        <v>50000249</v>
      </c>
      <c r="B1253">
        <v>2076425</v>
      </c>
      <c r="C1253" t="s">
        <v>171</v>
      </c>
      <c r="D1253">
        <v>67025018</v>
      </c>
      <c r="E1253" s="29">
        <v>42199</v>
      </c>
      <c r="F1253">
        <v>30179074</v>
      </c>
      <c r="G1253" s="30">
        <f>VLOOKUP(I1253,[4]numerales!$A:$F,6,0)</f>
        <v>12400000</v>
      </c>
      <c r="H1253" s="14">
        <f>VLOOKUP(I1253,[4]numerales!$A:$B,2,0)</f>
        <v>270102</v>
      </c>
      <c r="I1253" s="26">
        <v>121204</v>
      </c>
      <c r="J1253" s="26"/>
      <c r="K1253" s="1">
        <v>5000</v>
      </c>
      <c r="L1253" s="26"/>
      <c r="Q1253"/>
      <c r="R1253"/>
      <c r="S1253"/>
      <c r="T1253"/>
    </row>
    <row r="1254" spans="1:20" hidden="1" x14ac:dyDescent="0.25">
      <c r="A1254" s="30">
        <v>50000249</v>
      </c>
      <c r="B1254">
        <v>2127687</v>
      </c>
      <c r="C1254" t="s">
        <v>154</v>
      </c>
      <c r="D1254">
        <v>19177580</v>
      </c>
      <c r="E1254" s="29">
        <v>42199</v>
      </c>
      <c r="F1254">
        <v>3355000</v>
      </c>
      <c r="G1254" s="30">
        <f>VLOOKUP(I1254,[4]numerales!$A:$F,6,0)</f>
        <v>96400000</v>
      </c>
      <c r="H1254" s="14">
        <f>VLOOKUP(I1254,[4]numerales!$A:$B,2,0)</f>
        <v>370101</v>
      </c>
      <c r="I1254" s="26">
        <v>121280</v>
      </c>
      <c r="J1254" s="26"/>
      <c r="K1254" s="1">
        <v>5400</v>
      </c>
      <c r="L1254" s="26"/>
      <c r="Q1254"/>
      <c r="R1254"/>
      <c r="S1254"/>
      <c r="T1254"/>
    </row>
    <row r="1255" spans="1:20" hidden="1" x14ac:dyDescent="0.25">
      <c r="A1255" s="30">
        <v>50000249</v>
      </c>
      <c r="B1255">
        <v>2211566</v>
      </c>
      <c r="C1255" t="s">
        <v>170</v>
      </c>
      <c r="D1255">
        <v>21425596</v>
      </c>
      <c r="E1255" s="29">
        <v>42199</v>
      </c>
      <c r="F1255">
        <v>2520314</v>
      </c>
      <c r="G1255" s="30">
        <f>VLOOKUP(I1255,[4]numerales!$A:$F,6,0)</f>
        <v>923272193</v>
      </c>
      <c r="H1255" s="14">
        <f>VLOOKUP(I1255,[4]numerales!$A:$B,2,0)</f>
        <v>131401</v>
      </c>
      <c r="I1255" s="26">
        <v>131401</v>
      </c>
      <c r="J1255" s="26"/>
      <c r="K1255" s="1">
        <v>15100</v>
      </c>
      <c r="L1255" s="26"/>
      <c r="Q1255"/>
      <c r="R1255"/>
      <c r="S1255"/>
      <c r="T1255"/>
    </row>
    <row r="1256" spans="1:20" hidden="1" x14ac:dyDescent="0.25">
      <c r="A1256" s="30">
        <v>50000249</v>
      </c>
      <c r="B1256">
        <v>2211567</v>
      </c>
      <c r="C1256" t="s">
        <v>170</v>
      </c>
      <c r="D1256">
        <v>70066384</v>
      </c>
      <c r="E1256" s="29">
        <v>42199</v>
      </c>
      <c r="F1256">
        <v>2510314</v>
      </c>
      <c r="G1256" s="30">
        <f>VLOOKUP(I1256,[4]numerales!$A:$F,6,0)</f>
        <v>923272193</v>
      </c>
      <c r="H1256" s="14">
        <f>VLOOKUP(I1256,[4]numerales!$A:$B,2,0)</f>
        <v>131401</v>
      </c>
      <c r="I1256" s="26">
        <v>131401</v>
      </c>
      <c r="J1256" s="26"/>
      <c r="K1256" s="1">
        <v>3000</v>
      </c>
      <c r="L1256" s="26"/>
      <c r="Q1256"/>
      <c r="R1256"/>
      <c r="S1256"/>
      <c r="T1256"/>
    </row>
    <row r="1257" spans="1:20" hidden="1" x14ac:dyDescent="0.25">
      <c r="A1257" s="30">
        <v>50000249</v>
      </c>
      <c r="B1257">
        <v>2211571</v>
      </c>
      <c r="C1257" t="s">
        <v>170</v>
      </c>
      <c r="D1257">
        <v>7712054</v>
      </c>
      <c r="E1257" s="29">
        <v>42199</v>
      </c>
      <c r="F1257">
        <v>5812211</v>
      </c>
      <c r="G1257" s="30">
        <f>VLOOKUP(I1257,[4]numerales!$A:$F,6,0)</f>
        <v>12400000</v>
      </c>
      <c r="H1257" s="14">
        <f>VLOOKUP(I1257,[4]numerales!$A:$B,2,0)</f>
        <v>270102</v>
      </c>
      <c r="I1257" s="26">
        <v>270102</v>
      </c>
      <c r="J1257" s="26"/>
      <c r="K1257" s="1">
        <v>15000</v>
      </c>
      <c r="L1257" s="26"/>
      <c r="Q1257"/>
      <c r="R1257"/>
      <c r="S1257"/>
      <c r="T1257"/>
    </row>
    <row r="1258" spans="1:20" hidden="1" x14ac:dyDescent="0.25">
      <c r="A1258" s="30">
        <v>50000249</v>
      </c>
      <c r="B1258">
        <v>2294368</v>
      </c>
      <c r="C1258" t="s">
        <v>171</v>
      </c>
      <c r="D1258">
        <v>1088649243</v>
      </c>
      <c r="E1258" s="29">
        <v>42199</v>
      </c>
      <c r="F1258">
        <v>31738442</v>
      </c>
      <c r="G1258" s="30">
        <f>VLOOKUP(I1258,[4]numerales!$A:$F,6,0)</f>
        <v>12400000</v>
      </c>
      <c r="H1258" s="14">
        <f>VLOOKUP(I1258,[4]numerales!$A:$B,2,0)</f>
        <v>270102</v>
      </c>
      <c r="I1258" s="26">
        <v>121204</v>
      </c>
      <c r="J1258" s="26"/>
      <c r="K1258" s="1">
        <v>5000</v>
      </c>
      <c r="L1258" s="26"/>
      <c r="Q1258"/>
      <c r="R1258"/>
      <c r="S1258"/>
      <c r="T1258"/>
    </row>
    <row r="1259" spans="1:20" hidden="1" x14ac:dyDescent="0.25">
      <c r="A1259" s="30">
        <v>50000249</v>
      </c>
      <c r="B1259">
        <v>2318262</v>
      </c>
      <c r="C1259" t="s">
        <v>170</v>
      </c>
      <c r="D1259">
        <v>32526697</v>
      </c>
      <c r="E1259" s="29">
        <v>42199</v>
      </c>
      <c r="F1259">
        <v>4119529</v>
      </c>
      <c r="G1259" s="30">
        <f>VLOOKUP(I1259,[4]numerales!$A:$F,6,0)</f>
        <v>923272421</v>
      </c>
      <c r="H1259" s="14">
        <f>VLOOKUP(I1259,[4]numerales!$A:$B,2,0)</f>
        <v>190101</v>
      </c>
      <c r="I1259" s="26">
        <v>190101</v>
      </c>
      <c r="J1259" s="26"/>
      <c r="K1259" s="1">
        <v>2300</v>
      </c>
      <c r="L1259" s="26"/>
      <c r="Q1259"/>
      <c r="R1259"/>
      <c r="S1259"/>
      <c r="T1259"/>
    </row>
    <row r="1260" spans="1:20" hidden="1" x14ac:dyDescent="0.25">
      <c r="A1260" s="30">
        <v>50000249</v>
      </c>
      <c r="B1260">
        <v>2357280</v>
      </c>
      <c r="C1260" t="s">
        <v>170</v>
      </c>
      <c r="D1260">
        <v>42793113</v>
      </c>
      <c r="E1260" s="29">
        <v>42199</v>
      </c>
      <c r="F1260">
        <v>31686644</v>
      </c>
      <c r="G1260" s="30">
        <f>VLOOKUP(I1260,[4]numerales!$A:$F,6,0)</f>
        <v>26800000</v>
      </c>
      <c r="H1260" s="14">
        <f>VLOOKUP(I1260,[4]numerales!$A:$B,2,0)</f>
        <v>360200</v>
      </c>
      <c r="I1260" s="26">
        <v>360200</v>
      </c>
      <c r="J1260" s="26"/>
      <c r="K1260" s="1">
        <v>196000</v>
      </c>
      <c r="L1260" s="26"/>
      <c r="Q1260"/>
      <c r="R1260"/>
      <c r="S1260"/>
      <c r="T1260"/>
    </row>
    <row r="1261" spans="1:20" hidden="1" x14ac:dyDescent="0.25">
      <c r="A1261" s="30">
        <v>50000249</v>
      </c>
      <c r="B1261">
        <v>2357281</v>
      </c>
      <c r="C1261" t="s">
        <v>170</v>
      </c>
      <c r="D1261">
        <v>42895546</v>
      </c>
      <c r="E1261" s="29">
        <v>42199</v>
      </c>
      <c r="F1261">
        <v>30126644</v>
      </c>
      <c r="G1261" s="30">
        <f>VLOOKUP(I1261,[4]numerales!$A:$F,6,0)</f>
        <v>26800000</v>
      </c>
      <c r="H1261" s="14">
        <f>VLOOKUP(I1261,[4]numerales!$A:$B,2,0)</f>
        <v>360200</v>
      </c>
      <c r="I1261" s="26">
        <v>360200</v>
      </c>
      <c r="J1261" s="26"/>
      <c r="K1261" s="1">
        <v>196000</v>
      </c>
      <c r="L1261" s="26"/>
      <c r="Q1261"/>
      <c r="R1261"/>
      <c r="S1261"/>
      <c r="T1261"/>
    </row>
    <row r="1262" spans="1:20" hidden="1" x14ac:dyDescent="0.25">
      <c r="A1262" s="30">
        <v>50000249</v>
      </c>
      <c r="B1262">
        <v>2357284</v>
      </c>
      <c r="C1262" t="s">
        <v>170</v>
      </c>
      <c r="D1262">
        <v>42873278</v>
      </c>
      <c r="E1262" s="29">
        <v>42199</v>
      </c>
      <c r="F1262">
        <v>5804457</v>
      </c>
      <c r="G1262" s="30">
        <f>VLOOKUP(I1262,[4]numerales!$A:$F,6,0)</f>
        <v>923272421</v>
      </c>
      <c r="H1262" s="14">
        <f>VLOOKUP(I1262,[4]numerales!$A:$B,2,0)</f>
        <v>190101</v>
      </c>
      <c r="I1262" s="26">
        <v>190101</v>
      </c>
      <c r="J1262" s="26"/>
      <c r="K1262" s="1">
        <v>107400</v>
      </c>
      <c r="L1262" s="26"/>
      <c r="Q1262"/>
      <c r="R1262"/>
      <c r="S1262"/>
      <c r="T1262"/>
    </row>
    <row r="1263" spans="1:20" hidden="1" x14ac:dyDescent="0.25">
      <c r="A1263" s="30">
        <v>50000249</v>
      </c>
      <c r="B1263">
        <v>2387209</v>
      </c>
      <c r="C1263" t="s">
        <v>170</v>
      </c>
      <c r="D1263">
        <v>3452113</v>
      </c>
      <c r="E1263" s="29">
        <v>42199</v>
      </c>
      <c r="F1263">
        <v>5800555</v>
      </c>
      <c r="G1263" s="30">
        <f>VLOOKUP(I1263,[4]numerales!$A:$F,6,0)</f>
        <v>923272193</v>
      </c>
      <c r="H1263" s="14">
        <f>VLOOKUP(I1263,[4]numerales!$A:$B,2,0)</f>
        <v>131401</v>
      </c>
      <c r="I1263" s="26">
        <v>131401</v>
      </c>
      <c r="J1263" s="26"/>
      <c r="K1263" s="1">
        <v>2740396.89</v>
      </c>
      <c r="L1263" s="26"/>
      <c r="Q1263"/>
      <c r="R1263"/>
      <c r="S1263"/>
      <c r="T1263"/>
    </row>
    <row r="1264" spans="1:20" hidden="1" x14ac:dyDescent="0.25">
      <c r="A1264" s="30">
        <v>50000249</v>
      </c>
      <c r="B1264">
        <v>2387210</v>
      </c>
      <c r="C1264" t="s">
        <v>170</v>
      </c>
      <c r="D1264">
        <v>41600745</v>
      </c>
      <c r="E1264" s="29">
        <v>42199</v>
      </c>
      <c r="F1264">
        <v>3219258</v>
      </c>
      <c r="G1264" s="30">
        <f>VLOOKUP(I1264,[4]numerales!$A:$F,6,0)</f>
        <v>923272421</v>
      </c>
      <c r="H1264" s="14">
        <f>VLOOKUP(I1264,[4]numerales!$A:$B,2,0)</f>
        <v>190101</v>
      </c>
      <c r="I1264" s="26">
        <v>190101</v>
      </c>
      <c r="J1264" s="26"/>
      <c r="K1264" s="1">
        <v>107400</v>
      </c>
      <c r="L1264" s="26"/>
      <c r="Q1264"/>
      <c r="R1264"/>
      <c r="S1264"/>
      <c r="T1264"/>
    </row>
    <row r="1265" spans="1:20" hidden="1" x14ac:dyDescent="0.25">
      <c r="A1265" s="30">
        <v>50000249</v>
      </c>
      <c r="B1265">
        <v>2390100</v>
      </c>
      <c r="C1265" t="s">
        <v>172</v>
      </c>
      <c r="D1265">
        <v>1082776991</v>
      </c>
      <c r="E1265" s="29">
        <v>42199</v>
      </c>
      <c r="F1265">
        <v>32030657</v>
      </c>
      <c r="G1265" s="30">
        <f>VLOOKUP(I1265,[4]numerales!$A:$F,6,0)</f>
        <v>12400000</v>
      </c>
      <c r="H1265" s="14">
        <f>VLOOKUP(I1265,[4]numerales!$A:$B,2,0)</f>
        <v>270102</v>
      </c>
      <c r="I1265" s="26">
        <v>121204</v>
      </c>
      <c r="J1265" s="26"/>
      <c r="K1265" s="1">
        <v>5000</v>
      </c>
      <c r="L1265" s="26"/>
      <c r="Q1265"/>
      <c r="R1265"/>
      <c r="S1265"/>
      <c r="T1265"/>
    </row>
    <row r="1266" spans="1:20" hidden="1" x14ac:dyDescent="0.25">
      <c r="A1266" s="30">
        <v>50000249</v>
      </c>
      <c r="B1266">
        <v>2396849</v>
      </c>
      <c r="C1266" t="s">
        <v>193</v>
      </c>
      <c r="D1266">
        <v>33480745</v>
      </c>
      <c r="E1266" s="29">
        <v>42199</v>
      </c>
      <c r="F1266">
        <v>32043403</v>
      </c>
      <c r="G1266" s="30">
        <f>VLOOKUP(I1266,[4]numerales!$A:$F,6,0)</f>
        <v>12400000</v>
      </c>
      <c r="H1266" s="14">
        <f>VLOOKUP(I1266,[4]numerales!$A:$B,2,0)</f>
        <v>270102</v>
      </c>
      <c r="I1266" s="26">
        <v>121204</v>
      </c>
      <c r="J1266" s="26"/>
      <c r="K1266" s="1">
        <v>5000</v>
      </c>
      <c r="L1266" s="26"/>
      <c r="Q1266"/>
      <c r="R1266"/>
      <c r="S1266"/>
      <c r="T1266"/>
    </row>
    <row r="1267" spans="1:20" hidden="1" x14ac:dyDescent="0.25">
      <c r="A1267" s="30">
        <v>50000249</v>
      </c>
      <c r="B1267">
        <v>2397752</v>
      </c>
      <c r="C1267" t="s">
        <v>193</v>
      </c>
      <c r="D1267">
        <v>1118548590</v>
      </c>
      <c r="E1267" s="29">
        <v>42199</v>
      </c>
      <c r="F1267">
        <v>31442051</v>
      </c>
      <c r="G1267" s="30">
        <f>VLOOKUP(I1267,[4]numerales!$A:$F,6,0)</f>
        <v>12400000</v>
      </c>
      <c r="H1267" s="14">
        <f>VLOOKUP(I1267,[4]numerales!$A:$B,2,0)</f>
        <v>270102</v>
      </c>
      <c r="I1267" s="26">
        <v>121204</v>
      </c>
      <c r="J1267" s="26"/>
      <c r="K1267" s="1">
        <v>5000</v>
      </c>
      <c r="L1267" s="26"/>
      <c r="Q1267"/>
      <c r="R1267"/>
      <c r="S1267"/>
      <c r="T1267"/>
    </row>
    <row r="1268" spans="1:20" hidden="1" x14ac:dyDescent="0.25">
      <c r="A1268" s="30">
        <v>50000249</v>
      </c>
      <c r="B1268">
        <v>2425802</v>
      </c>
      <c r="C1268" t="s">
        <v>169</v>
      </c>
      <c r="D1268">
        <v>37083506</v>
      </c>
      <c r="E1268" s="29">
        <v>42199</v>
      </c>
      <c r="F1268">
        <v>31527328</v>
      </c>
      <c r="G1268" s="30">
        <f>VLOOKUP(I1268,[4]numerales!$A:$F,6,0)</f>
        <v>12400000</v>
      </c>
      <c r="H1268" s="14">
        <f>VLOOKUP(I1268,[4]numerales!$A:$B,2,0)</f>
        <v>270102</v>
      </c>
      <c r="I1268" s="26">
        <v>121204</v>
      </c>
      <c r="J1268" s="26"/>
      <c r="K1268" s="1">
        <v>5000</v>
      </c>
      <c r="L1268" s="26"/>
      <c r="Q1268"/>
      <c r="R1268"/>
      <c r="S1268"/>
      <c r="T1268"/>
    </row>
    <row r="1269" spans="1:20" hidden="1" x14ac:dyDescent="0.25">
      <c r="A1269" s="30">
        <v>50000249</v>
      </c>
      <c r="B1269">
        <v>2425803</v>
      </c>
      <c r="C1269" t="s">
        <v>169</v>
      </c>
      <c r="D1269">
        <v>1085306568</v>
      </c>
      <c r="E1269" s="29">
        <v>42199</v>
      </c>
      <c r="F1269">
        <v>31039313</v>
      </c>
      <c r="G1269" s="30">
        <f>VLOOKUP(I1269,[4]numerales!$A:$F,6,0)</f>
        <v>12400000</v>
      </c>
      <c r="H1269" s="14">
        <f>VLOOKUP(I1269,[4]numerales!$A:$B,2,0)</f>
        <v>270102</v>
      </c>
      <c r="I1269" s="26">
        <v>121204</v>
      </c>
      <c r="J1269" s="26"/>
      <c r="K1269" s="1">
        <v>5000</v>
      </c>
      <c r="L1269" s="26"/>
      <c r="Q1269"/>
      <c r="R1269"/>
      <c r="S1269"/>
      <c r="T1269"/>
    </row>
    <row r="1270" spans="1:20" hidden="1" x14ac:dyDescent="0.25">
      <c r="A1270" s="30">
        <v>50000249</v>
      </c>
      <c r="B1270">
        <v>2427608</v>
      </c>
      <c r="C1270" t="s">
        <v>170</v>
      </c>
      <c r="D1270">
        <v>1128283542</v>
      </c>
      <c r="E1270" s="29">
        <v>42199</v>
      </c>
      <c r="F1270">
        <v>5805887</v>
      </c>
      <c r="G1270" s="30">
        <f>VLOOKUP(I1270,[4]numerales!$A:$F,6,0)</f>
        <v>923272421</v>
      </c>
      <c r="H1270" s="14">
        <f>VLOOKUP(I1270,[4]numerales!$A:$B,2,0)</f>
        <v>190101</v>
      </c>
      <c r="I1270" s="26">
        <v>190101</v>
      </c>
      <c r="J1270" s="26"/>
      <c r="K1270" s="1">
        <v>107400</v>
      </c>
      <c r="L1270" s="26"/>
      <c r="Q1270"/>
      <c r="R1270"/>
      <c r="S1270"/>
      <c r="T1270"/>
    </row>
    <row r="1271" spans="1:20" hidden="1" x14ac:dyDescent="0.25">
      <c r="A1271" s="30">
        <v>50000249</v>
      </c>
      <c r="B1271">
        <v>2433397</v>
      </c>
      <c r="C1271" t="s">
        <v>227</v>
      </c>
      <c r="D1271">
        <v>8301144756</v>
      </c>
      <c r="E1271" s="29">
        <v>42199</v>
      </c>
      <c r="F1271">
        <v>2427400</v>
      </c>
      <c r="G1271" s="30">
        <f>VLOOKUP(I1271,[4]numerales!$A:$F,6,0)</f>
        <v>96400000</v>
      </c>
      <c r="H1271" s="14">
        <f>VLOOKUP(I1271,[4]numerales!$A:$B,2,0)</f>
        <v>370101</v>
      </c>
      <c r="I1271" s="26">
        <v>270910</v>
      </c>
      <c r="J1271" s="26"/>
      <c r="K1271" s="1">
        <v>1722313</v>
      </c>
      <c r="L1271" s="26"/>
      <c r="Q1271"/>
      <c r="R1271"/>
      <c r="S1271"/>
      <c r="T1271"/>
    </row>
    <row r="1272" spans="1:20" hidden="1" x14ac:dyDescent="0.25">
      <c r="A1272" s="30">
        <v>50000249</v>
      </c>
      <c r="B1272">
        <v>2461297</v>
      </c>
      <c r="C1272" t="s">
        <v>154</v>
      </c>
      <c r="D1272">
        <v>1022362154</v>
      </c>
      <c r="E1272" s="29">
        <v>42199</v>
      </c>
      <c r="F1272">
        <v>4065993</v>
      </c>
      <c r="G1272" s="30">
        <f>VLOOKUP(I1272,[4]numerales!$A:$F,6,0)</f>
        <v>12400000</v>
      </c>
      <c r="H1272" s="14">
        <f>VLOOKUP(I1272,[4]numerales!$A:$B,2,0)</f>
        <v>270102</v>
      </c>
      <c r="I1272" s="26">
        <v>121204</v>
      </c>
      <c r="J1272" s="26"/>
      <c r="K1272" s="1">
        <v>5000</v>
      </c>
      <c r="L1272" s="26"/>
      <c r="Q1272"/>
      <c r="R1272"/>
      <c r="S1272"/>
      <c r="T1272"/>
    </row>
    <row r="1273" spans="1:20" hidden="1" x14ac:dyDescent="0.25">
      <c r="A1273" s="30">
        <v>50000249</v>
      </c>
      <c r="B1273">
        <v>2461330</v>
      </c>
      <c r="C1273" t="s">
        <v>154</v>
      </c>
      <c r="D1273">
        <v>98538474</v>
      </c>
      <c r="E1273" s="29">
        <v>42199</v>
      </c>
      <c r="F1273">
        <v>4513705</v>
      </c>
      <c r="G1273" s="30">
        <f>VLOOKUP(I1273,[4]numerales!$A:$F,6,0)</f>
        <v>96400000</v>
      </c>
      <c r="H1273" s="14">
        <f>VLOOKUP(I1273,[4]numerales!$A:$B,2,0)</f>
        <v>370101</v>
      </c>
      <c r="I1273" s="26">
        <v>121280</v>
      </c>
      <c r="J1273" s="26"/>
      <c r="K1273" s="1">
        <v>5400</v>
      </c>
      <c r="L1273" s="26"/>
      <c r="Q1273"/>
      <c r="R1273"/>
      <c r="S1273"/>
      <c r="T1273"/>
    </row>
    <row r="1274" spans="1:20" hidden="1" x14ac:dyDescent="0.25">
      <c r="A1274" s="30">
        <v>50000249</v>
      </c>
      <c r="B1274">
        <v>2461333</v>
      </c>
      <c r="C1274" t="s">
        <v>154</v>
      </c>
      <c r="D1274">
        <v>41339680</v>
      </c>
      <c r="E1274" s="29">
        <v>42199</v>
      </c>
      <c r="F1274">
        <v>7020187</v>
      </c>
      <c r="G1274" s="30">
        <f>VLOOKUP(I1274,[4]numerales!$A:$F,6,0)</f>
        <v>12400000</v>
      </c>
      <c r="H1274" s="14">
        <f>VLOOKUP(I1274,[4]numerales!$A:$B,2,0)</f>
        <v>270102</v>
      </c>
      <c r="I1274" s="26">
        <v>270102</v>
      </c>
      <c r="J1274" s="26"/>
      <c r="K1274" s="1">
        <v>5000</v>
      </c>
      <c r="L1274" s="26"/>
      <c r="Q1274"/>
      <c r="R1274"/>
      <c r="S1274"/>
      <c r="T1274"/>
    </row>
    <row r="1275" spans="1:20" hidden="1" x14ac:dyDescent="0.25">
      <c r="A1275" s="30">
        <v>50000249</v>
      </c>
      <c r="B1275">
        <v>2468596</v>
      </c>
      <c r="C1275" t="s">
        <v>160</v>
      </c>
      <c r="D1275">
        <v>38235932</v>
      </c>
      <c r="E1275" s="29">
        <v>42199</v>
      </c>
      <c r="F1275">
        <v>2743369</v>
      </c>
      <c r="G1275" s="30">
        <f>VLOOKUP(I1275,[4]numerales!$A:$F,6,0)</f>
        <v>923272193</v>
      </c>
      <c r="H1275" s="14">
        <f>VLOOKUP(I1275,[4]numerales!$A:$B,2,0)</f>
        <v>131401</v>
      </c>
      <c r="I1275" s="26">
        <v>131401</v>
      </c>
      <c r="J1275" s="26"/>
      <c r="K1275" s="1">
        <v>1964174</v>
      </c>
      <c r="L1275" s="26"/>
      <c r="Q1275"/>
      <c r="R1275"/>
      <c r="S1275"/>
      <c r="T1275"/>
    </row>
    <row r="1276" spans="1:20" hidden="1" x14ac:dyDescent="0.25">
      <c r="A1276" s="30">
        <v>50000249</v>
      </c>
      <c r="B1276">
        <v>2475573</v>
      </c>
      <c r="C1276" t="s">
        <v>154</v>
      </c>
      <c r="D1276">
        <v>1030565677</v>
      </c>
      <c r="E1276" s="29">
        <v>42199</v>
      </c>
      <c r="F1276">
        <v>30044087</v>
      </c>
      <c r="G1276" s="30">
        <f>VLOOKUP(I1276,[4]numerales!$A:$F,6,0)</f>
        <v>12400000</v>
      </c>
      <c r="H1276" s="14">
        <f>VLOOKUP(I1276,[4]numerales!$A:$B,2,0)</f>
        <v>270102</v>
      </c>
      <c r="I1276" s="26">
        <v>121204</v>
      </c>
      <c r="J1276" s="26"/>
      <c r="K1276" s="1">
        <v>5000</v>
      </c>
      <c r="L1276" s="26"/>
      <c r="Q1276"/>
      <c r="R1276"/>
      <c r="S1276"/>
      <c r="T1276"/>
    </row>
    <row r="1277" spans="1:20" hidden="1" x14ac:dyDescent="0.25">
      <c r="A1277" s="30">
        <v>50000249</v>
      </c>
      <c r="B1277">
        <v>2478143</v>
      </c>
      <c r="C1277" t="s">
        <v>167</v>
      </c>
      <c r="D1277">
        <v>60297633</v>
      </c>
      <c r="E1277" s="29">
        <v>42199</v>
      </c>
      <c r="F1277">
        <v>5741092</v>
      </c>
      <c r="G1277" s="30">
        <f>VLOOKUP(I1277,[4]numerales!$A:$F,6,0)</f>
        <v>26800000</v>
      </c>
      <c r="H1277" s="14">
        <f>VLOOKUP(I1277,[4]numerales!$A:$B,2,0)</f>
        <v>360200</v>
      </c>
      <c r="I1277" s="26">
        <v>360200</v>
      </c>
      <c r="J1277" s="26"/>
      <c r="K1277" s="1">
        <v>2000</v>
      </c>
      <c r="L1277" s="26"/>
      <c r="Q1277"/>
      <c r="R1277"/>
      <c r="S1277"/>
      <c r="T1277"/>
    </row>
    <row r="1278" spans="1:20" hidden="1" x14ac:dyDescent="0.25">
      <c r="A1278" s="30">
        <v>50000249</v>
      </c>
      <c r="B1278">
        <v>2481514</v>
      </c>
      <c r="C1278" t="s">
        <v>158</v>
      </c>
      <c r="D1278">
        <v>7474206</v>
      </c>
      <c r="E1278" s="29">
        <v>42199</v>
      </c>
      <c r="F1278">
        <v>3642464</v>
      </c>
      <c r="G1278" s="30">
        <f>VLOOKUP(I1278,[4]numerales!$A:$F,6,0)</f>
        <v>923272193</v>
      </c>
      <c r="H1278" s="14">
        <f>VLOOKUP(I1278,[4]numerales!$A:$B,2,0)</f>
        <v>131401</v>
      </c>
      <c r="I1278" s="26">
        <v>131401</v>
      </c>
      <c r="J1278" s="26"/>
      <c r="K1278" s="1">
        <v>10599541</v>
      </c>
      <c r="L1278" s="26"/>
      <c r="Q1278"/>
      <c r="R1278"/>
      <c r="S1278"/>
      <c r="T1278"/>
    </row>
    <row r="1279" spans="1:20" hidden="1" x14ac:dyDescent="0.25">
      <c r="A1279" s="30">
        <v>50000249</v>
      </c>
      <c r="B1279">
        <v>2481529</v>
      </c>
      <c r="C1279" t="s">
        <v>158</v>
      </c>
      <c r="D1279">
        <v>7474206</v>
      </c>
      <c r="E1279" s="29">
        <v>42199</v>
      </c>
      <c r="F1279">
        <v>3642464</v>
      </c>
      <c r="G1279" s="30">
        <f>VLOOKUP(I1279,[4]numerales!$A:$F,6,0)</f>
        <v>923272193</v>
      </c>
      <c r="H1279" s="14">
        <f>VLOOKUP(I1279,[4]numerales!$A:$B,2,0)</f>
        <v>131401</v>
      </c>
      <c r="I1279" s="26">
        <v>131401</v>
      </c>
      <c r="J1279" s="26"/>
      <c r="K1279" s="1">
        <v>7000000</v>
      </c>
      <c r="L1279" s="26"/>
      <c r="Q1279"/>
      <c r="R1279"/>
      <c r="S1279"/>
      <c r="T1279"/>
    </row>
    <row r="1280" spans="1:20" hidden="1" x14ac:dyDescent="0.25">
      <c r="A1280" s="30">
        <v>50000249</v>
      </c>
      <c r="B1280">
        <v>2481811</v>
      </c>
      <c r="C1280" t="s">
        <v>154</v>
      </c>
      <c r="D1280">
        <v>82382406</v>
      </c>
      <c r="E1280" s="29">
        <v>42199</v>
      </c>
      <c r="F1280">
        <v>2834824</v>
      </c>
      <c r="G1280" s="30">
        <f>VLOOKUP(I1280,[4]numerales!$A:$F,6,0)</f>
        <v>923272193</v>
      </c>
      <c r="H1280" s="14">
        <f>VLOOKUP(I1280,[4]numerales!$A:$B,2,0)</f>
        <v>131401</v>
      </c>
      <c r="I1280" s="26">
        <v>131401</v>
      </c>
      <c r="J1280" s="26"/>
      <c r="K1280" s="1">
        <v>25900</v>
      </c>
      <c r="L1280" s="26"/>
      <c r="Q1280"/>
      <c r="R1280"/>
      <c r="S1280"/>
      <c r="T1280"/>
    </row>
    <row r="1281" spans="1:20" hidden="1" x14ac:dyDescent="0.25">
      <c r="A1281" s="30">
        <v>50000249</v>
      </c>
      <c r="B1281">
        <v>2491089</v>
      </c>
      <c r="C1281" t="s">
        <v>154</v>
      </c>
      <c r="D1281">
        <v>9000979306</v>
      </c>
      <c r="E1281" s="29">
        <v>42199</v>
      </c>
      <c r="F1281">
        <v>7430620</v>
      </c>
      <c r="G1281" s="30">
        <f>VLOOKUP(I1281,[4]numerales!$A:$F,6,0)</f>
        <v>12200000</v>
      </c>
      <c r="H1281" s="14">
        <f>VLOOKUP(I1281,[4]numerales!$A:$B,2,0)</f>
        <v>250101</v>
      </c>
      <c r="I1281" s="26">
        <v>121225</v>
      </c>
      <c r="J1281" s="26"/>
      <c r="K1281" s="1">
        <v>4000</v>
      </c>
      <c r="L1281" s="26"/>
      <c r="Q1281"/>
      <c r="R1281"/>
      <c r="S1281"/>
      <c r="T1281"/>
    </row>
    <row r="1282" spans="1:20" hidden="1" x14ac:dyDescent="0.25">
      <c r="A1282" s="30">
        <v>50000249</v>
      </c>
      <c r="B1282">
        <v>2492424</v>
      </c>
      <c r="C1282" t="s">
        <v>169</v>
      </c>
      <c r="D1282">
        <v>66952867</v>
      </c>
      <c r="E1282" s="29">
        <v>42199</v>
      </c>
      <c r="F1282">
        <v>31881723</v>
      </c>
      <c r="G1282" s="30">
        <f>VLOOKUP(I1282,[4]numerales!$A:$F,6,0)</f>
        <v>12400000</v>
      </c>
      <c r="H1282" s="14">
        <f>VLOOKUP(I1282,[4]numerales!$A:$B,2,0)</f>
        <v>270102</v>
      </c>
      <c r="I1282" s="26">
        <v>121204</v>
      </c>
      <c r="J1282" s="26"/>
      <c r="K1282" s="1">
        <v>5000</v>
      </c>
      <c r="L1282" s="26"/>
      <c r="Q1282"/>
      <c r="R1282"/>
      <c r="S1282"/>
      <c r="T1282"/>
    </row>
    <row r="1283" spans="1:20" hidden="1" x14ac:dyDescent="0.25">
      <c r="A1283" s="30">
        <v>50000249</v>
      </c>
      <c r="B1283">
        <v>2492425</v>
      </c>
      <c r="C1283" t="s">
        <v>169</v>
      </c>
      <c r="D1283">
        <v>1087126416</v>
      </c>
      <c r="E1283" s="29">
        <v>42199</v>
      </c>
      <c r="F1283">
        <v>31224115</v>
      </c>
      <c r="G1283" s="30">
        <f>VLOOKUP(I1283,[4]numerales!$A:$F,6,0)</f>
        <v>12400000</v>
      </c>
      <c r="H1283" s="14">
        <f>VLOOKUP(I1283,[4]numerales!$A:$B,2,0)</f>
        <v>270102</v>
      </c>
      <c r="I1283" s="26">
        <v>121204</v>
      </c>
      <c r="J1283" s="26"/>
      <c r="K1283" s="1">
        <v>5000</v>
      </c>
      <c r="L1283" s="26"/>
      <c r="Q1283"/>
      <c r="R1283"/>
      <c r="S1283"/>
      <c r="T1283"/>
    </row>
    <row r="1284" spans="1:20" hidden="1" x14ac:dyDescent="0.25">
      <c r="A1284" s="30">
        <v>50000249</v>
      </c>
      <c r="B1284">
        <v>2492427</v>
      </c>
      <c r="C1284" t="s">
        <v>169</v>
      </c>
      <c r="D1284">
        <v>1087645933</v>
      </c>
      <c r="E1284" s="29">
        <v>42199</v>
      </c>
      <c r="F1284">
        <v>32085495</v>
      </c>
      <c r="G1284" s="30">
        <f>VLOOKUP(I1284,[4]numerales!$A:$F,6,0)</f>
        <v>12400000</v>
      </c>
      <c r="H1284" s="14">
        <f>VLOOKUP(I1284,[4]numerales!$A:$B,2,0)</f>
        <v>270102</v>
      </c>
      <c r="I1284" s="26">
        <v>121204</v>
      </c>
      <c r="J1284" s="26"/>
      <c r="K1284" s="1">
        <v>5000</v>
      </c>
      <c r="L1284" s="26"/>
      <c r="Q1284"/>
      <c r="R1284"/>
      <c r="S1284"/>
      <c r="T1284"/>
    </row>
    <row r="1285" spans="1:20" hidden="1" x14ac:dyDescent="0.25">
      <c r="A1285" s="30">
        <v>50000249</v>
      </c>
      <c r="B1285">
        <v>2493883</v>
      </c>
      <c r="C1285" t="s">
        <v>170</v>
      </c>
      <c r="D1285">
        <v>32526697</v>
      </c>
      <c r="E1285" s="29">
        <v>42199</v>
      </c>
      <c r="F1285">
        <v>32526697</v>
      </c>
      <c r="G1285" s="30">
        <f>VLOOKUP(I1285,[4]numerales!$A:$F,6,0)</f>
        <v>923272421</v>
      </c>
      <c r="H1285" s="14">
        <f>VLOOKUP(I1285,[4]numerales!$A:$B,2,0)</f>
        <v>190101</v>
      </c>
      <c r="I1285" s="26">
        <v>190101</v>
      </c>
      <c r="J1285" s="26"/>
      <c r="K1285" s="1">
        <v>104700</v>
      </c>
      <c r="L1285" s="26"/>
      <c r="Q1285"/>
      <c r="R1285"/>
      <c r="S1285"/>
      <c r="T1285"/>
    </row>
    <row r="1286" spans="1:20" hidden="1" x14ac:dyDescent="0.25">
      <c r="A1286" s="30">
        <v>50000249</v>
      </c>
      <c r="B1286">
        <v>2536247</v>
      </c>
      <c r="C1286" t="s">
        <v>181</v>
      </c>
      <c r="D1286">
        <v>10251568</v>
      </c>
      <c r="E1286" s="29">
        <v>42199</v>
      </c>
      <c r="F1286">
        <v>31550879</v>
      </c>
      <c r="G1286" s="30">
        <f>VLOOKUP(I1286,[4]numerales!$A:$F,6,0)</f>
        <v>26800000</v>
      </c>
      <c r="H1286" s="14">
        <f>VLOOKUP(I1286,[4]numerales!$A:$B,2,0)</f>
        <v>360200</v>
      </c>
      <c r="I1286" s="26">
        <v>360200</v>
      </c>
      <c r="J1286" s="26"/>
      <c r="K1286" s="1">
        <v>303935</v>
      </c>
      <c r="L1286" s="26"/>
      <c r="Q1286"/>
      <c r="R1286"/>
      <c r="S1286"/>
      <c r="T1286"/>
    </row>
    <row r="1287" spans="1:20" hidden="1" x14ac:dyDescent="0.25">
      <c r="A1287" s="30">
        <v>50000249</v>
      </c>
      <c r="B1287">
        <v>2536248</v>
      </c>
      <c r="C1287" t="s">
        <v>181</v>
      </c>
      <c r="D1287">
        <v>75089650</v>
      </c>
      <c r="E1287" s="29">
        <v>42199</v>
      </c>
      <c r="F1287">
        <v>8923628</v>
      </c>
      <c r="G1287" s="30">
        <f>VLOOKUP(I1287,[4]numerales!$A:$F,6,0)</f>
        <v>923272421</v>
      </c>
      <c r="H1287" s="14">
        <f>VLOOKUP(I1287,[4]numerales!$A:$B,2,0)</f>
        <v>190101</v>
      </c>
      <c r="I1287" s="26">
        <v>190101</v>
      </c>
      <c r="J1287" s="26"/>
      <c r="K1287" s="1">
        <v>107400</v>
      </c>
      <c r="L1287" s="26"/>
      <c r="Q1287"/>
      <c r="R1287"/>
      <c r="S1287"/>
      <c r="T1287"/>
    </row>
    <row r="1288" spans="1:20" hidden="1" x14ac:dyDescent="0.25">
      <c r="A1288" s="30">
        <v>50000249</v>
      </c>
      <c r="B1288">
        <v>2536249</v>
      </c>
      <c r="C1288" t="s">
        <v>181</v>
      </c>
      <c r="D1288">
        <v>30304080</v>
      </c>
      <c r="E1288" s="29">
        <v>42199</v>
      </c>
      <c r="F1288">
        <v>31887117</v>
      </c>
      <c r="G1288" s="30">
        <f>VLOOKUP(I1288,[4]numerales!$A:$F,6,0)</f>
        <v>26800000</v>
      </c>
      <c r="H1288" s="14">
        <f>VLOOKUP(I1288,[4]numerales!$A:$B,2,0)</f>
        <v>360200</v>
      </c>
      <c r="I1288" s="26">
        <v>360200</v>
      </c>
      <c r="J1288" s="26"/>
      <c r="K1288" s="1">
        <v>177976</v>
      </c>
      <c r="L1288" s="26"/>
      <c r="Q1288"/>
      <c r="R1288"/>
      <c r="S1288"/>
      <c r="T1288"/>
    </row>
    <row r="1289" spans="1:20" hidden="1" x14ac:dyDescent="0.25">
      <c r="A1289" s="30">
        <v>50000249</v>
      </c>
      <c r="B1289">
        <v>2536950</v>
      </c>
      <c r="C1289" t="s">
        <v>167</v>
      </c>
      <c r="D1289">
        <v>88232225</v>
      </c>
      <c r="E1289" s="29">
        <v>42199</v>
      </c>
      <c r="F1289">
        <v>31846350</v>
      </c>
      <c r="G1289" s="30">
        <f>VLOOKUP(I1289,[4]numerales!$A:$F,6,0)</f>
        <v>12400000</v>
      </c>
      <c r="H1289" s="14">
        <f>VLOOKUP(I1289,[4]numerales!$A:$B,2,0)</f>
        <v>270102</v>
      </c>
      <c r="I1289" s="26">
        <v>121204</v>
      </c>
      <c r="J1289" s="26"/>
      <c r="K1289" s="1">
        <v>5000</v>
      </c>
      <c r="L1289" s="26"/>
      <c r="Q1289"/>
      <c r="R1289"/>
      <c r="S1289"/>
      <c r="T1289"/>
    </row>
    <row r="1290" spans="1:20" hidden="1" x14ac:dyDescent="0.25">
      <c r="A1290" s="30">
        <v>50000249</v>
      </c>
      <c r="B1290">
        <v>2542425</v>
      </c>
      <c r="C1290" t="s">
        <v>154</v>
      </c>
      <c r="D1290">
        <v>8000009464</v>
      </c>
      <c r="E1290" s="29">
        <v>42199</v>
      </c>
      <c r="F1290">
        <v>52080000</v>
      </c>
      <c r="G1290" s="30">
        <f>VLOOKUP(I1290,[4]numerales!$A:$F,6,0)</f>
        <v>12800000</v>
      </c>
      <c r="H1290" s="14">
        <f>VLOOKUP(I1290,[4]numerales!$A:$B,2,0)</f>
        <v>350300</v>
      </c>
      <c r="I1290" s="26">
        <v>350300</v>
      </c>
      <c r="J1290" s="26"/>
      <c r="K1290" s="1">
        <v>466731</v>
      </c>
      <c r="L1290" s="26"/>
      <c r="Q1290"/>
      <c r="R1290"/>
      <c r="S1290"/>
      <c r="T1290"/>
    </row>
    <row r="1291" spans="1:20" hidden="1" x14ac:dyDescent="0.25">
      <c r="A1291" s="30">
        <v>50000249</v>
      </c>
      <c r="B1291">
        <v>2556320</v>
      </c>
      <c r="C1291" t="s">
        <v>167</v>
      </c>
      <c r="D1291">
        <v>13211546</v>
      </c>
      <c r="E1291" s="29">
        <v>42199</v>
      </c>
      <c r="F1291">
        <v>5887263</v>
      </c>
      <c r="G1291" s="30">
        <f>VLOOKUP(I1291,[4]numerales!$A:$F,6,0)</f>
        <v>923272193</v>
      </c>
      <c r="H1291" s="14">
        <f>VLOOKUP(I1291,[4]numerales!$A:$B,2,0)</f>
        <v>131401</v>
      </c>
      <c r="I1291" s="26">
        <v>131401</v>
      </c>
      <c r="J1291" s="26"/>
      <c r="K1291" s="1">
        <v>4600</v>
      </c>
      <c r="L1291" s="26"/>
      <c r="Q1291"/>
      <c r="R1291"/>
      <c r="S1291"/>
      <c r="T1291"/>
    </row>
    <row r="1292" spans="1:20" hidden="1" x14ac:dyDescent="0.25">
      <c r="A1292" s="30">
        <v>50000249</v>
      </c>
      <c r="B1292">
        <v>2560070</v>
      </c>
      <c r="C1292" t="s">
        <v>171</v>
      </c>
      <c r="D1292">
        <v>14980099</v>
      </c>
      <c r="E1292" s="29">
        <v>42199</v>
      </c>
      <c r="F1292">
        <v>3796813</v>
      </c>
      <c r="G1292" s="30">
        <f>VLOOKUP(I1292,[4]numerales!$A:$F,6,0)</f>
        <v>923272193</v>
      </c>
      <c r="H1292" s="14">
        <f>VLOOKUP(I1292,[4]numerales!$A:$B,2,0)</f>
        <v>131401</v>
      </c>
      <c r="I1292" s="26">
        <v>131401</v>
      </c>
      <c r="J1292" s="26"/>
      <c r="K1292" s="1">
        <v>350000</v>
      </c>
      <c r="L1292" s="26"/>
      <c r="Q1292"/>
      <c r="R1292"/>
      <c r="S1292"/>
      <c r="T1292"/>
    </row>
    <row r="1293" spans="1:20" hidden="1" x14ac:dyDescent="0.25">
      <c r="A1293" s="30">
        <v>50000249</v>
      </c>
      <c r="B1293">
        <v>2560598</v>
      </c>
      <c r="C1293" t="s">
        <v>154</v>
      </c>
      <c r="D1293">
        <v>1136879973</v>
      </c>
      <c r="E1293" s="29">
        <v>42199</v>
      </c>
      <c r="F1293">
        <v>11165156</v>
      </c>
      <c r="G1293" s="30">
        <f>VLOOKUP(I1293,[4]numerales!$A:$F,6,0)</f>
        <v>923272421</v>
      </c>
      <c r="H1293" s="14">
        <f>VLOOKUP(I1293,[4]numerales!$A:$B,2,0)</f>
        <v>190101</v>
      </c>
      <c r="I1293" s="26">
        <v>190101</v>
      </c>
      <c r="J1293" s="26"/>
      <c r="K1293" s="1">
        <v>107400</v>
      </c>
      <c r="L1293" s="26"/>
      <c r="Q1293"/>
      <c r="R1293"/>
      <c r="S1293"/>
      <c r="T1293"/>
    </row>
    <row r="1294" spans="1:20" hidden="1" x14ac:dyDescent="0.25">
      <c r="A1294" s="30">
        <v>50000249</v>
      </c>
      <c r="B1294">
        <v>2563156</v>
      </c>
      <c r="C1294" t="s">
        <v>165</v>
      </c>
      <c r="D1294">
        <v>1061746972</v>
      </c>
      <c r="E1294" s="29">
        <v>42199</v>
      </c>
      <c r="F1294">
        <v>8303678</v>
      </c>
      <c r="G1294" s="30">
        <f>VLOOKUP(I1294,[4]numerales!$A:$F,6,0)</f>
        <v>12400000</v>
      </c>
      <c r="H1294" s="14">
        <f>VLOOKUP(I1294,[4]numerales!$A:$B,2,0)</f>
        <v>270102</v>
      </c>
      <c r="I1294" s="26">
        <v>121204</v>
      </c>
      <c r="J1294" s="26"/>
      <c r="K1294" s="1">
        <v>5000</v>
      </c>
      <c r="L1294" s="26"/>
      <c r="Q1294"/>
      <c r="R1294"/>
      <c r="S1294"/>
      <c r="T1294"/>
    </row>
    <row r="1295" spans="1:20" hidden="1" x14ac:dyDescent="0.25">
      <c r="A1295" s="30">
        <v>50000249</v>
      </c>
      <c r="B1295">
        <v>2564532</v>
      </c>
      <c r="C1295" t="s">
        <v>165</v>
      </c>
      <c r="D1295">
        <v>76325205</v>
      </c>
      <c r="E1295" s="29">
        <v>42199</v>
      </c>
      <c r="F1295">
        <v>8320044</v>
      </c>
      <c r="G1295" s="30">
        <f>VLOOKUP(I1295,[4]numerales!$A:$F,6,0)</f>
        <v>923272193</v>
      </c>
      <c r="H1295" s="14">
        <f>VLOOKUP(I1295,[4]numerales!$A:$B,2,0)</f>
        <v>131401</v>
      </c>
      <c r="I1295" s="26">
        <v>131401</v>
      </c>
      <c r="J1295" s="26"/>
      <c r="K1295" s="1">
        <v>11500</v>
      </c>
      <c r="L1295" s="26"/>
      <c r="Q1295"/>
      <c r="R1295"/>
      <c r="S1295"/>
      <c r="T1295"/>
    </row>
    <row r="1296" spans="1:20" hidden="1" x14ac:dyDescent="0.25">
      <c r="A1296" s="30">
        <v>50000249</v>
      </c>
      <c r="B1296">
        <v>2571755</v>
      </c>
      <c r="C1296" t="s">
        <v>154</v>
      </c>
      <c r="D1296">
        <v>8002514406</v>
      </c>
      <c r="E1296" s="29">
        <v>42199</v>
      </c>
      <c r="F1296">
        <v>6466060</v>
      </c>
      <c r="G1296" s="30">
        <f>VLOOKUP(I1296,[4]numerales!$A:$F,6,0)</f>
        <v>13700000</v>
      </c>
      <c r="H1296" s="14">
        <f>VLOOKUP(I1296,[4]numerales!$A:$B,2,0)</f>
        <v>290101</v>
      </c>
      <c r="I1296" s="26">
        <v>270944</v>
      </c>
      <c r="J1296" s="26"/>
      <c r="K1296" s="1">
        <v>3219000</v>
      </c>
      <c r="L1296" s="26"/>
      <c r="Q1296"/>
      <c r="R1296"/>
      <c r="S1296"/>
      <c r="T1296"/>
    </row>
    <row r="1297" spans="1:20" hidden="1" x14ac:dyDescent="0.25">
      <c r="A1297" s="30">
        <v>50000249</v>
      </c>
      <c r="B1297">
        <v>2571758</v>
      </c>
      <c r="C1297" t="s">
        <v>154</v>
      </c>
      <c r="D1297">
        <v>8002514406</v>
      </c>
      <c r="E1297" s="29">
        <v>42199</v>
      </c>
      <c r="F1297">
        <v>6466060</v>
      </c>
      <c r="G1297" s="30">
        <f>VLOOKUP(I1297,[4]numerales!$A:$F,6,0)</f>
        <v>13700000</v>
      </c>
      <c r="H1297" s="14">
        <f>VLOOKUP(I1297,[4]numerales!$A:$B,2,0)</f>
        <v>290101</v>
      </c>
      <c r="I1297" s="26">
        <v>270944</v>
      </c>
      <c r="J1297" s="26"/>
      <c r="K1297" s="1">
        <v>1719467</v>
      </c>
      <c r="L1297" s="26"/>
      <c r="Q1297"/>
      <c r="R1297"/>
      <c r="S1297"/>
      <c r="T1297"/>
    </row>
    <row r="1298" spans="1:20" hidden="1" x14ac:dyDescent="0.25">
      <c r="A1298" s="30">
        <v>50000249</v>
      </c>
      <c r="B1298">
        <v>2617343</v>
      </c>
      <c r="C1298" t="s">
        <v>154</v>
      </c>
      <c r="D1298">
        <v>53166117</v>
      </c>
      <c r="E1298" s="29">
        <v>42199</v>
      </c>
      <c r="F1298">
        <v>31868324</v>
      </c>
      <c r="G1298" s="30">
        <f>VLOOKUP(I1298,[4]numerales!$A:$F,6,0)</f>
        <v>923272421</v>
      </c>
      <c r="H1298" s="14">
        <f>VLOOKUP(I1298,[4]numerales!$A:$B,2,0)</f>
        <v>190101</v>
      </c>
      <c r="I1298" s="26">
        <v>190101</v>
      </c>
      <c r="J1298" s="26"/>
      <c r="K1298" s="1">
        <v>107400</v>
      </c>
      <c r="L1298" s="26"/>
      <c r="Q1298"/>
      <c r="R1298"/>
      <c r="S1298"/>
      <c r="T1298"/>
    </row>
    <row r="1299" spans="1:20" hidden="1" x14ac:dyDescent="0.25">
      <c r="A1299" s="30">
        <v>50000249</v>
      </c>
      <c r="B1299">
        <v>2620375</v>
      </c>
      <c r="C1299" t="s">
        <v>181</v>
      </c>
      <c r="D1299">
        <v>1053827531</v>
      </c>
      <c r="E1299" s="29">
        <v>42199</v>
      </c>
      <c r="F1299">
        <v>8878414</v>
      </c>
      <c r="G1299" s="30">
        <f>VLOOKUP(I1299,[4]numerales!$A:$F,6,0)</f>
        <v>12400000</v>
      </c>
      <c r="H1299" s="14">
        <f>VLOOKUP(I1299,[4]numerales!$A:$B,2,0)</f>
        <v>270102</v>
      </c>
      <c r="I1299" s="26">
        <v>121204</v>
      </c>
      <c r="J1299" s="26"/>
      <c r="K1299" s="1">
        <v>5000</v>
      </c>
      <c r="L1299" s="26"/>
      <c r="Q1299"/>
      <c r="R1299"/>
      <c r="S1299"/>
      <c r="T1299"/>
    </row>
    <row r="1300" spans="1:20" hidden="1" x14ac:dyDescent="0.25">
      <c r="A1300" s="30">
        <v>50000249</v>
      </c>
      <c r="B1300">
        <v>2621342</v>
      </c>
      <c r="C1300" t="s">
        <v>191</v>
      </c>
      <c r="D1300">
        <v>1098671644</v>
      </c>
      <c r="E1300" s="29">
        <v>42199</v>
      </c>
      <c r="F1300">
        <v>32134354</v>
      </c>
      <c r="G1300" s="30">
        <f>VLOOKUP(I1300,[4]numerales!$A:$F,6,0)</f>
        <v>923272421</v>
      </c>
      <c r="H1300" s="14">
        <f>VLOOKUP(I1300,[4]numerales!$A:$B,2,0)</f>
        <v>190101</v>
      </c>
      <c r="I1300" s="26">
        <v>190101</v>
      </c>
      <c r="J1300" s="26"/>
      <c r="K1300" s="1">
        <v>107400</v>
      </c>
      <c r="L1300" s="26"/>
      <c r="Q1300"/>
      <c r="R1300"/>
      <c r="S1300"/>
      <c r="T1300"/>
    </row>
    <row r="1301" spans="1:20" hidden="1" x14ac:dyDescent="0.25">
      <c r="A1301" s="30">
        <v>50000249</v>
      </c>
      <c r="B1301">
        <v>2630229</v>
      </c>
      <c r="C1301" t="s">
        <v>207</v>
      </c>
      <c r="D1301">
        <v>8301144756</v>
      </c>
      <c r="E1301" s="29">
        <v>42199</v>
      </c>
      <c r="F1301">
        <v>32085242</v>
      </c>
      <c r="G1301" s="30">
        <f>VLOOKUP(I1301,[4]numerales!$A:$F,6,0)</f>
        <v>96400000</v>
      </c>
      <c r="H1301" s="14">
        <f>VLOOKUP(I1301,[4]numerales!$A:$B,2,0)</f>
        <v>370101</v>
      </c>
      <c r="I1301" s="26">
        <v>270910</v>
      </c>
      <c r="J1301" s="26"/>
      <c r="K1301" s="1">
        <v>22392.95</v>
      </c>
      <c r="L1301" s="26"/>
      <c r="Q1301"/>
      <c r="R1301"/>
      <c r="S1301"/>
      <c r="T1301"/>
    </row>
    <row r="1302" spans="1:20" hidden="1" x14ac:dyDescent="0.25">
      <c r="A1302" s="30">
        <v>50000249</v>
      </c>
      <c r="B1302">
        <v>2630230</v>
      </c>
      <c r="C1302" t="s">
        <v>207</v>
      </c>
      <c r="D1302">
        <v>8301144756</v>
      </c>
      <c r="E1302" s="29">
        <v>42199</v>
      </c>
      <c r="F1302">
        <v>2427400</v>
      </c>
      <c r="G1302" s="30">
        <f>VLOOKUP(I1302,[4]numerales!$A:$F,6,0)</f>
        <v>96400000</v>
      </c>
      <c r="H1302" s="14">
        <f>VLOOKUP(I1302,[4]numerales!$A:$B,2,0)</f>
        <v>370101</v>
      </c>
      <c r="I1302" s="26">
        <v>270910</v>
      </c>
      <c r="J1302" s="26"/>
      <c r="K1302" s="1">
        <v>1097820</v>
      </c>
      <c r="L1302" s="26"/>
      <c r="Q1302"/>
      <c r="R1302"/>
      <c r="S1302"/>
      <c r="T1302"/>
    </row>
    <row r="1303" spans="1:20" hidden="1" x14ac:dyDescent="0.25">
      <c r="A1303" s="30">
        <v>50000249</v>
      </c>
      <c r="B1303">
        <v>2632691</v>
      </c>
      <c r="C1303" t="s">
        <v>154</v>
      </c>
      <c r="D1303">
        <v>1117523596</v>
      </c>
      <c r="E1303" s="29">
        <v>42199</v>
      </c>
      <c r="F1303">
        <v>31032567</v>
      </c>
      <c r="G1303" s="30">
        <f>VLOOKUP(I1303,[4]numerales!$A:$F,6,0)</f>
        <v>12400000</v>
      </c>
      <c r="H1303" s="14">
        <f>VLOOKUP(I1303,[4]numerales!$A:$B,2,0)</f>
        <v>270102</v>
      </c>
      <c r="I1303" s="26">
        <v>121204</v>
      </c>
      <c r="J1303" s="26"/>
      <c r="K1303" s="1">
        <v>5000</v>
      </c>
      <c r="L1303" s="26"/>
      <c r="Q1303"/>
      <c r="R1303"/>
      <c r="S1303"/>
      <c r="T1303"/>
    </row>
    <row r="1304" spans="1:20" hidden="1" x14ac:dyDescent="0.25">
      <c r="A1304" s="30">
        <v>50000249</v>
      </c>
      <c r="B1304">
        <v>2647343</v>
      </c>
      <c r="C1304" t="s">
        <v>160</v>
      </c>
      <c r="D1304">
        <v>39575509</v>
      </c>
      <c r="E1304" s="29">
        <v>42199</v>
      </c>
      <c r="F1304">
        <v>2709600</v>
      </c>
      <c r="G1304" s="30">
        <f>VLOOKUP(I1304,[4]numerales!$A:$F,6,0)</f>
        <v>26800000</v>
      </c>
      <c r="H1304" s="14">
        <f>VLOOKUP(I1304,[4]numerales!$A:$B,2,0)</f>
        <v>360200</v>
      </c>
      <c r="I1304" s="26">
        <v>360200</v>
      </c>
      <c r="J1304" s="26"/>
      <c r="K1304" s="1">
        <v>1000</v>
      </c>
      <c r="L1304" s="26"/>
      <c r="Q1304"/>
      <c r="R1304"/>
      <c r="S1304"/>
      <c r="T1304"/>
    </row>
    <row r="1305" spans="1:20" hidden="1" x14ac:dyDescent="0.25">
      <c r="A1305" s="30">
        <v>50000249</v>
      </c>
      <c r="B1305">
        <v>21876776</v>
      </c>
      <c r="C1305" t="s">
        <v>187</v>
      </c>
      <c r="D1305">
        <v>17304153</v>
      </c>
      <c r="E1305" s="29">
        <v>42199</v>
      </c>
      <c r="F1305">
        <v>31149324</v>
      </c>
      <c r="G1305" s="30">
        <f>VLOOKUP(I1305,[4]numerales!$A:$F,6,0)</f>
        <v>923272421</v>
      </c>
      <c r="H1305" s="14">
        <f>VLOOKUP(I1305,[4]numerales!$A:$B,2,0)</f>
        <v>190101</v>
      </c>
      <c r="I1305" s="26">
        <v>190101</v>
      </c>
      <c r="J1305" s="26"/>
      <c r="K1305" s="1">
        <v>107400</v>
      </c>
      <c r="L1305" s="26"/>
      <c r="Q1305"/>
      <c r="R1305"/>
      <c r="S1305"/>
      <c r="T1305"/>
    </row>
    <row r="1306" spans="1:20" hidden="1" x14ac:dyDescent="0.25">
      <c r="A1306" s="30">
        <v>50000249</v>
      </c>
      <c r="B1306">
        <v>32170064</v>
      </c>
      <c r="C1306" t="s">
        <v>154</v>
      </c>
      <c r="D1306">
        <v>1019019932</v>
      </c>
      <c r="E1306" s="29">
        <v>42199</v>
      </c>
      <c r="F1306">
        <v>8049203</v>
      </c>
      <c r="G1306" s="30">
        <f>VLOOKUP(I1306,[4]numerales!$A:$F,6,0)</f>
        <v>12400000</v>
      </c>
      <c r="H1306" s="14">
        <f>VLOOKUP(I1306,[4]numerales!$A:$B,2,0)</f>
        <v>270102</v>
      </c>
      <c r="I1306" s="26">
        <v>121204</v>
      </c>
      <c r="J1306" s="26"/>
      <c r="K1306" s="1">
        <v>5000</v>
      </c>
      <c r="L1306" s="26"/>
      <c r="Q1306"/>
      <c r="R1306"/>
      <c r="S1306"/>
      <c r="T1306"/>
    </row>
    <row r="1307" spans="1:20" hidden="1" x14ac:dyDescent="0.25">
      <c r="A1307" s="30">
        <v>50000249</v>
      </c>
      <c r="B1307">
        <v>32170498</v>
      </c>
      <c r="C1307" t="s">
        <v>154</v>
      </c>
      <c r="D1307">
        <v>9006567971</v>
      </c>
      <c r="E1307" s="29">
        <v>42199</v>
      </c>
      <c r="F1307">
        <v>121280</v>
      </c>
      <c r="G1307" s="30">
        <f>VLOOKUP(I1307,[4]numerales!$A:$F,6,0)</f>
        <v>96400000</v>
      </c>
      <c r="H1307" s="14">
        <f>VLOOKUP(I1307,[4]numerales!$A:$B,2,0)</f>
        <v>370101</v>
      </c>
      <c r="I1307" s="26">
        <v>121280</v>
      </c>
      <c r="J1307" s="26"/>
      <c r="K1307" s="1">
        <v>5400</v>
      </c>
      <c r="L1307" s="26"/>
      <c r="Q1307"/>
      <c r="R1307"/>
      <c r="S1307"/>
      <c r="T1307"/>
    </row>
    <row r="1308" spans="1:20" hidden="1" x14ac:dyDescent="0.25">
      <c r="A1308" s="30">
        <v>50000249</v>
      </c>
      <c r="B1308">
        <v>34841504</v>
      </c>
      <c r="C1308" t="s">
        <v>170</v>
      </c>
      <c r="D1308">
        <v>1027883583</v>
      </c>
      <c r="E1308" s="29">
        <v>42199</v>
      </c>
      <c r="F1308">
        <v>31376872</v>
      </c>
      <c r="G1308" s="30">
        <f>VLOOKUP(I1308,[4]numerales!$A:$F,6,0)</f>
        <v>923272421</v>
      </c>
      <c r="H1308" s="14">
        <f>VLOOKUP(I1308,[4]numerales!$A:$B,2,0)</f>
        <v>190101</v>
      </c>
      <c r="I1308" s="26">
        <v>190101</v>
      </c>
      <c r="J1308" s="26"/>
      <c r="K1308" s="1">
        <v>107400</v>
      </c>
      <c r="L1308" s="26"/>
      <c r="Q1308"/>
      <c r="R1308"/>
      <c r="S1308"/>
      <c r="T1308"/>
    </row>
    <row r="1309" spans="1:20" hidden="1" x14ac:dyDescent="0.25">
      <c r="A1309" s="30">
        <v>50000249</v>
      </c>
      <c r="B1309">
        <v>36567143</v>
      </c>
      <c r="C1309" t="s">
        <v>154</v>
      </c>
      <c r="D1309">
        <v>1014181132</v>
      </c>
      <c r="E1309" s="29">
        <v>42199</v>
      </c>
      <c r="F1309">
        <v>5453043</v>
      </c>
      <c r="G1309" s="30">
        <f>VLOOKUP(I1309,[4]numerales!$A:$F,6,0)</f>
        <v>923272421</v>
      </c>
      <c r="H1309" s="14">
        <f>VLOOKUP(I1309,[4]numerales!$A:$B,2,0)</f>
        <v>190101</v>
      </c>
      <c r="I1309" s="26">
        <v>190101</v>
      </c>
      <c r="J1309" s="26"/>
      <c r="K1309" s="1">
        <v>107400</v>
      </c>
      <c r="L1309" s="26"/>
      <c r="Q1309"/>
      <c r="R1309"/>
      <c r="S1309"/>
      <c r="T1309"/>
    </row>
    <row r="1310" spans="1:20" hidden="1" x14ac:dyDescent="0.25">
      <c r="A1310" s="30">
        <v>50000249</v>
      </c>
      <c r="B1310">
        <v>39498111</v>
      </c>
      <c r="C1310" t="s">
        <v>160</v>
      </c>
      <c r="D1310">
        <v>38141872</v>
      </c>
      <c r="E1310" s="29">
        <v>42199</v>
      </c>
      <c r="F1310">
        <v>30171169</v>
      </c>
      <c r="G1310" s="30">
        <f>VLOOKUP(I1310,[4]numerales!$A:$F,6,0)</f>
        <v>96300000</v>
      </c>
      <c r="H1310" s="14">
        <f>VLOOKUP(I1310,[4]numerales!$A:$B,2,0)</f>
        <v>190101</v>
      </c>
      <c r="I1310" s="26">
        <v>121270</v>
      </c>
      <c r="J1310" s="26"/>
      <c r="K1310" s="1">
        <v>17800</v>
      </c>
      <c r="L1310" s="26"/>
      <c r="Q1310"/>
      <c r="R1310"/>
      <c r="S1310"/>
      <c r="T1310"/>
    </row>
    <row r="1311" spans="1:20" hidden="1" x14ac:dyDescent="0.25">
      <c r="A1311" s="30">
        <v>50000249</v>
      </c>
      <c r="B1311">
        <v>40627150</v>
      </c>
      <c r="C1311" t="s">
        <v>157</v>
      </c>
      <c r="D1311">
        <v>1065618264</v>
      </c>
      <c r="E1311" s="29">
        <v>42199</v>
      </c>
      <c r="F1311">
        <v>32182003</v>
      </c>
      <c r="G1311" s="30">
        <f>VLOOKUP(I1311,[4]numerales!$A:$F,6,0)</f>
        <v>923272421</v>
      </c>
      <c r="H1311" s="14">
        <f>VLOOKUP(I1311,[4]numerales!$A:$B,2,0)</f>
        <v>190101</v>
      </c>
      <c r="I1311" s="26">
        <v>190101</v>
      </c>
      <c r="J1311" s="26"/>
      <c r="K1311" s="1">
        <v>107400</v>
      </c>
      <c r="L1311" s="26"/>
      <c r="Q1311"/>
      <c r="R1311"/>
      <c r="S1311"/>
      <c r="T1311"/>
    </row>
    <row r="1312" spans="1:20" hidden="1" x14ac:dyDescent="0.25">
      <c r="A1312" s="30">
        <v>50000249</v>
      </c>
      <c r="B1312">
        <v>41250744</v>
      </c>
      <c r="C1312" t="s">
        <v>200</v>
      </c>
      <c r="D1312">
        <v>1140831160</v>
      </c>
      <c r="E1312" s="29">
        <v>42199</v>
      </c>
      <c r="F1312">
        <v>3414003</v>
      </c>
      <c r="G1312" s="30">
        <f>VLOOKUP(I1312,[4]numerales!$A:$F,6,0)</f>
        <v>923272421</v>
      </c>
      <c r="H1312" s="14">
        <f>VLOOKUP(I1312,[4]numerales!$A:$B,2,0)</f>
        <v>190101</v>
      </c>
      <c r="I1312" s="26">
        <v>190101</v>
      </c>
      <c r="J1312" s="26"/>
      <c r="K1312" s="1">
        <v>107400</v>
      </c>
      <c r="L1312" s="26"/>
      <c r="Q1312"/>
      <c r="R1312"/>
      <c r="S1312"/>
      <c r="T1312"/>
    </row>
    <row r="1313" spans="1:20" hidden="1" x14ac:dyDescent="0.25">
      <c r="A1313" s="30">
        <v>50000249</v>
      </c>
      <c r="B1313">
        <v>41250745</v>
      </c>
      <c r="C1313" t="s">
        <v>200</v>
      </c>
      <c r="D1313">
        <v>1128267168</v>
      </c>
      <c r="E1313" s="29">
        <v>42199</v>
      </c>
      <c r="F1313">
        <v>3414003</v>
      </c>
      <c r="G1313" s="30">
        <f>VLOOKUP(I1313,[4]numerales!$A:$F,6,0)</f>
        <v>923272421</v>
      </c>
      <c r="H1313" s="14">
        <f>VLOOKUP(I1313,[4]numerales!$A:$B,2,0)</f>
        <v>190101</v>
      </c>
      <c r="I1313" s="26">
        <v>190101</v>
      </c>
      <c r="J1313" s="26"/>
      <c r="K1313" s="1">
        <v>107400</v>
      </c>
      <c r="L1313" s="26"/>
      <c r="Q1313"/>
      <c r="R1313"/>
      <c r="S1313"/>
      <c r="T1313"/>
    </row>
    <row r="1314" spans="1:20" hidden="1" x14ac:dyDescent="0.25">
      <c r="A1314" s="30">
        <v>50000249</v>
      </c>
      <c r="B1314">
        <v>41442866</v>
      </c>
      <c r="C1314" t="s">
        <v>154</v>
      </c>
      <c r="D1314">
        <v>1012333849</v>
      </c>
      <c r="E1314" s="29">
        <v>42199</v>
      </c>
      <c r="F1314">
        <v>31445151</v>
      </c>
      <c r="G1314" s="30">
        <f>VLOOKUP(I1314,[4]numerales!$A:$F,6,0)</f>
        <v>923272421</v>
      </c>
      <c r="H1314" s="14">
        <f>VLOOKUP(I1314,[4]numerales!$A:$B,2,0)</f>
        <v>190101</v>
      </c>
      <c r="I1314" s="26">
        <v>190101</v>
      </c>
      <c r="J1314" s="26"/>
      <c r="K1314" s="1">
        <v>107400</v>
      </c>
      <c r="L1314" s="26"/>
      <c r="Q1314"/>
      <c r="R1314"/>
      <c r="S1314"/>
      <c r="T1314"/>
    </row>
    <row r="1315" spans="1:20" hidden="1" x14ac:dyDescent="0.25">
      <c r="A1315" s="30">
        <v>50000249</v>
      </c>
      <c r="B1315">
        <v>41776376</v>
      </c>
      <c r="C1315" t="s">
        <v>154</v>
      </c>
      <c r="D1315">
        <v>35196820</v>
      </c>
      <c r="E1315" s="29">
        <v>42199</v>
      </c>
      <c r="F1315">
        <v>31121021</v>
      </c>
      <c r="G1315" s="30">
        <f>VLOOKUP(I1315,[4]numerales!$A:$F,6,0)</f>
        <v>12400000</v>
      </c>
      <c r="H1315" s="14">
        <f>VLOOKUP(I1315,[4]numerales!$A:$B,2,0)</f>
        <v>270102</v>
      </c>
      <c r="I1315" s="26">
        <v>121204</v>
      </c>
      <c r="J1315" s="26"/>
      <c r="K1315" s="1">
        <v>5000</v>
      </c>
      <c r="L1315" s="26"/>
      <c r="Q1315"/>
      <c r="R1315"/>
      <c r="S1315"/>
      <c r="T1315"/>
    </row>
    <row r="1316" spans="1:20" hidden="1" x14ac:dyDescent="0.25">
      <c r="A1316" s="30">
        <v>50000249</v>
      </c>
      <c r="B1316">
        <v>41776412</v>
      </c>
      <c r="C1316" t="s">
        <v>154</v>
      </c>
      <c r="D1316">
        <v>1015434311</v>
      </c>
      <c r="E1316" s="29">
        <v>42199</v>
      </c>
      <c r="F1316">
        <v>31764006</v>
      </c>
      <c r="G1316" s="30">
        <f>VLOOKUP(I1316,[4]numerales!$A:$F,6,0)</f>
        <v>12400000</v>
      </c>
      <c r="H1316" s="14">
        <f>VLOOKUP(I1316,[4]numerales!$A:$B,2,0)</f>
        <v>270102</v>
      </c>
      <c r="I1316" s="26">
        <v>121204</v>
      </c>
      <c r="J1316" s="26"/>
      <c r="K1316" s="1">
        <v>5000</v>
      </c>
      <c r="L1316" s="26"/>
      <c r="Q1316"/>
      <c r="R1316"/>
      <c r="S1316"/>
      <c r="T1316"/>
    </row>
    <row r="1317" spans="1:20" hidden="1" x14ac:dyDescent="0.25">
      <c r="A1317" s="30">
        <v>50000249</v>
      </c>
      <c r="B1317">
        <v>41776430</v>
      </c>
      <c r="C1317" t="s">
        <v>154</v>
      </c>
      <c r="D1317">
        <v>1018437251</v>
      </c>
      <c r="E1317" s="29">
        <v>42199</v>
      </c>
      <c r="F1317">
        <v>2688718</v>
      </c>
      <c r="G1317" s="30">
        <f>VLOOKUP(I1317,[4]numerales!$A:$F,6,0)</f>
        <v>12400000</v>
      </c>
      <c r="H1317" s="14">
        <f>VLOOKUP(I1317,[4]numerales!$A:$B,2,0)</f>
        <v>270102</v>
      </c>
      <c r="I1317" s="26">
        <v>121204</v>
      </c>
      <c r="J1317" s="26"/>
      <c r="K1317" s="1">
        <v>5000</v>
      </c>
      <c r="L1317" s="26"/>
      <c r="Q1317"/>
      <c r="R1317"/>
      <c r="S1317"/>
      <c r="T1317"/>
    </row>
    <row r="1318" spans="1:20" hidden="1" x14ac:dyDescent="0.25">
      <c r="A1318" s="30">
        <v>50000249</v>
      </c>
      <c r="B1318">
        <v>41776432</v>
      </c>
      <c r="C1318" t="s">
        <v>154</v>
      </c>
      <c r="D1318">
        <v>1030587691</v>
      </c>
      <c r="E1318" s="29">
        <v>42199</v>
      </c>
      <c r="F1318">
        <v>31048801</v>
      </c>
      <c r="G1318" s="30">
        <f>VLOOKUP(I1318,[4]numerales!$A:$F,6,0)</f>
        <v>12400000</v>
      </c>
      <c r="H1318" s="14">
        <f>VLOOKUP(I1318,[4]numerales!$A:$B,2,0)</f>
        <v>270102</v>
      </c>
      <c r="I1318" s="26">
        <v>121204</v>
      </c>
      <c r="J1318" s="26"/>
      <c r="K1318" s="1">
        <v>5000</v>
      </c>
      <c r="L1318" s="26"/>
      <c r="Q1318"/>
      <c r="R1318"/>
      <c r="S1318"/>
      <c r="T1318"/>
    </row>
    <row r="1319" spans="1:20" hidden="1" x14ac:dyDescent="0.25">
      <c r="A1319" s="30">
        <v>50000249</v>
      </c>
      <c r="B1319">
        <v>41791271</v>
      </c>
      <c r="C1319" t="s">
        <v>154</v>
      </c>
      <c r="D1319">
        <v>145221</v>
      </c>
      <c r="E1319" s="29">
        <v>42199</v>
      </c>
      <c r="F1319">
        <v>3380250</v>
      </c>
      <c r="G1319" s="30">
        <f>VLOOKUP(I1319,[4]numerales!$A:$F,6,0)</f>
        <v>923272193</v>
      </c>
      <c r="H1319" s="14">
        <f>VLOOKUP(I1319,[4]numerales!$A:$B,2,0)</f>
        <v>131401</v>
      </c>
      <c r="I1319" s="26">
        <v>131401</v>
      </c>
      <c r="J1319" s="26"/>
      <c r="K1319" s="1">
        <v>16200</v>
      </c>
      <c r="L1319" s="26"/>
      <c r="Q1319"/>
      <c r="R1319"/>
      <c r="S1319"/>
      <c r="T1319"/>
    </row>
    <row r="1320" spans="1:20" hidden="1" x14ac:dyDescent="0.25">
      <c r="A1320" s="30">
        <v>50000249</v>
      </c>
      <c r="B1320">
        <v>43841542</v>
      </c>
      <c r="C1320" t="s">
        <v>160</v>
      </c>
      <c r="D1320">
        <v>14220274</v>
      </c>
      <c r="E1320" s="29">
        <v>42199</v>
      </c>
      <c r="F1320">
        <v>31630407</v>
      </c>
      <c r="G1320" s="30">
        <f>VLOOKUP(I1320,[4]numerales!$A:$F,6,0)</f>
        <v>26800000</v>
      </c>
      <c r="H1320" s="14">
        <f>VLOOKUP(I1320,[4]numerales!$A:$B,2,0)</f>
        <v>360200</v>
      </c>
      <c r="I1320" s="26">
        <v>360200</v>
      </c>
      <c r="J1320" s="26"/>
      <c r="K1320" s="1">
        <v>6000</v>
      </c>
      <c r="L1320" s="26"/>
      <c r="Q1320"/>
      <c r="R1320"/>
      <c r="S1320"/>
      <c r="T1320"/>
    </row>
    <row r="1321" spans="1:20" hidden="1" x14ac:dyDescent="0.25">
      <c r="A1321" s="30">
        <v>50000249</v>
      </c>
      <c r="B1321">
        <v>44647313</v>
      </c>
      <c r="C1321" t="s">
        <v>196</v>
      </c>
      <c r="D1321">
        <v>1073162157</v>
      </c>
      <c r="E1321" s="29">
        <v>42199</v>
      </c>
      <c r="F1321">
        <v>31184453</v>
      </c>
      <c r="G1321" s="30">
        <f>VLOOKUP(I1321,[4]numerales!$A:$F,6,0)</f>
        <v>12400000</v>
      </c>
      <c r="H1321" s="14">
        <f>VLOOKUP(I1321,[4]numerales!$A:$B,2,0)</f>
        <v>270102</v>
      </c>
      <c r="I1321" s="26">
        <v>121204</v>
      </c>
      <c r="J1321" s="26"/>
      <c r="K1321" s="1">
        <v>5000</v>
      </c>
      <c r="L1321" s="26"/>
      <c r="Q1321"/>
      <c r="R1321"/>
      <c r="S1321"/>
      <c r="T1321"/>
    </row>
    <row r="1322" spans="1:20" hidden="1" x14ac:dyDescent="0.25">
      <c r="A1322" s="30">
        <v>50000249</v>
      </c>
      <c r="B1322">
        <v>44749699</v>
      </c>
      <c r="C1322" t="s">
        <v>154</v>
      </c>
      <c r="D1322">
        <v>39578792</v>
      </c>
      <c r="E1322" s="29">
        <v>42199</v>
      </c>
      <c r="F1322">
        <v>31341977</v>
      </c>
      <c r="G1322" s="30">
        <f>VLOOKUP(I1322,[4]numerales!$A:$F,6,0)</f>
        <v>923272421</v>
      </c>
      <c r="H1322" s="14">
        <f>VLOOKUP(I1322,[4]numerales!$A:$B,2,0)</f>
        <v>190101</v>
      </c>
      <c r="I1322" s="26">
        <v>190101</v>
      </c>
      <c r="J1322" s="26"/>
      <c r="K1322" s="1">
        <v>21000</v>
      </c>
      <c r="L1322" s="26"/>
      <c r="Q1322"/>
      <c r="R1322"/>
      <c r="S1322"/>
      <c r="T1322"/>
    </row>
    <row r="1323" spans="1:20" hidden="1" x14ac:dyDescent="0.25">
      <c r="A1323" s="30">
        <v>50000249</v>
      </c>
      <c r="B1323">
        <v>44968842</v>
      </c>
      <c r="C1323" t="s">
        <v>214</v>
      </c>
      <c r="D1323">
        <v>8000941644</v>
      </c>
      <c r="E1323" s="29">
        <v>42199</v>
      </c>
      <c r="F1323">
        <v>4295496</v>
      </c>
      <c r="G1323" s="30">
        <f>VLOOKUP(I1323,[4]numerales!$A:$F,6,0)</f>
        <v>923272438</v>
      </c>
      <c r="H1323" s="14">
        <f>VLOOKUP(I1323,[4]numerales!$A:$B,2,0)</f>
        <v>410400</v>
      </c>
      <c r="I1323" s="26">
        <v>410400</v>
      </c>
      <c r="J1323" s="26"/>
      <c r="K1323" s="1">
        <v>4882165</v>
      </c>
      <c r="L1323" s="26"/>
      <c r="Q1323"/>
      <c r="R1323"/>
      <c r="S1323"/>
      <c r="T1323"/>
    </row>
    <row r="1324" spans="1:20" hidden="1" x14ac:dyDescent="0.25">
      <c r="A1324" s="30">
        <v>50000249</v>
      </c>
      <c r="B1324">
        <v>45392765</v>
      </c>
      <c r="C1324" t="s">
        <v>153</v>
      </c>
      <c r="D1324">
        <v>87104759</v>
      </c>
      <c r="E1324" s="29">
        <v>42199</v>
      </c>
      <c r="F1324">
        <v>31629787</v>
      </c>
      <c r="G1324" s="30">
        <f>VLOOKUP(I1324,[4]numerales!$A:$F,6,0)</f>
        <v>12400000</v>
      </c>
      <c r="H1324" s="14">
        <f>VLOOKUP(I1324,[4]numerales!$A:$B,2,0)</f>
        <v>270102</v>
      </c>
      <c r="I1324" s="26">
        <v>121204</v>
      </c>
      <c r="J1324" s="26"/>
      <c r="K1324" s="1">
        <v>5000</v>
      </c>
      <c r="L1324" s="26"/>
      <c r="Q1324"/>
      <c r="R1324"/>
      <c r="S1324"/>
      <c r="T1324"/>
    </row>
    <row r="1325" spans="1:20" hidden="1" x14ac:dyDescent="0.25">
      <c r="A1325" s="30">
        <v>50000249</v>
      </c>
      <c r="B1325">
        <v>45633161</v>
      </c>
      <c r="C1325" t="s">
        <v>155</v>
      </c>
      <c r="D1325">
        <v>28603853</v>
      </c>
      <c r="E1325" s="29">
        <v>42199</v>
      </c>
      <c r="F1325">
        <v>31243332</v>
      </c>
      <c r="G1325" s="30">
        <f>VLOOKUP(I1325,[4]numerales!$A:$F,6,0)</f>
        <v>923272193</v>
      </c>
      <c r="H1325" s="14">
        <f>VLOOKUP(I1325,[4]numerales!$A:$B,2,0)</f>
        <v>131401</v>
      </c>
      <c r="I1325" s="26">
        <v>131401</v>
      </c>
      <c r="J1325" s="26"/>
      <c r="K1325" s="1">
        <v>17435024.699999999</v>
      </c>
      <c r="L1325" s="26"/>
      <c r="Q1325"/>
      <c r="R1325"/>
      <c r="S1325"/>
      <c r="T1325"/>
    </row>
    <row r="1326" spans="1:20" hidden="1" x14ac:dyDescent="0.25">
      <c r="A1326" s="30">
        <v>50000249</v>
      </c>
      <c r="B1326">
        <v>46651848</v>
      </c>
      <c r="C1326" t="s">
        <v>154</v>
      </c>
      <c r="D1326">
        <v>1032441500</v>
      </c>
      <c r="E1326" s="29">
        <v>42199</v>
      </c>
      <c r="F1326">
        <v>31766890</v>
      </c>
      <c r="G1326" s="30">
        <f>VLOOKUP(I1326,[4]numerales!$A:$F,6,0)</f>
        <v>923272421</v>
      </c>
      <c r="H1326" s="14">
        <f>VLOOKUP(I1326,[4]numerales!$A:$B,2,0)</f>
        <v>190101</v>
      </c>
      <c r="I1326" s="26">
        <v>190101</v>
      </c>
      <c r="J1326" s="26"/>
      <c r="K1326" s="1">
        <v>107400</v>
      </c>
      <c r="L1326" s="26"/>
      <c r="Q1326"/>
      <c r="R1326"/>
      <c r="S1326"/>
      <c r="T1326"/>
    </row>
    <row r="1327" spans="1:20" hidden="1" x14ac:dyDescent="0.25">
      <c r="A1327" s="30">
        <v>50000249</v>
      </c>
      <c r="B1327">
        <v>76286046</v>
      </c>
      <c r="C1327" t="s">
        <v>186</v>
      </c>
      <c r="D1327">
        <v>1122402847</v>
      </c>
      <c r="E1327" s="29">
        <v>42199</v>
      </c>
      <c r="F1327">
        <v>31827846</v>
      </c>
      <c r="G1327" s="30">
        <f>VLOOKUP(I1327,[4]numerales!$A:$F,6,0)</f>
        <v>923272421</v>
      </c>
      <c r="H1327" s="14">
        <f>VLOOKUP(I1327,[4]numerales!$A:$B,2,0)</f>
        <v>190101</v>
      </c>
      <c r="I1327" s="26">
        <v>190101</v>
      </c>
      <c r="J1327" s="26"/>
      <c r="K1327" s="1">
        <v>107400</v>
      </c>
      <c r="L1327" s="26"/>
      <c r="Q1327"/>
      <c r="R1327"/>
      <c r="S1327"/>
      <c r="T1327"/>
    </row>
    <row r="1328" spans="1:20" hidden="1" x14ac:dyDescent="0.25">
      <c r="A1328" s="30">
        <v>50000249</v>
      </c>
      <c r="B1328">
        <v>8604</v>
      </c>
      <c r="C1328" t="s">
        <v>200</v>
      </c>
      <c r="D1328">
        <v>1098608085</v>
      </c>
      <c r="E1328" s="29">
        <v>42200</v>
      </c>
      <c r="F1328">
        <v>31461003</v>
      </c>
      <c r="G1328" s="30">
        <f>VLOOKUP(I1328,[4]numerales!$A:$F,6,0)</f>
        <v>12400000</v>
      </c>
      <c r="H1328" s="14">
        <f>VLOOKUP(I1328,[4]numerales!$A:$B,2,0)</f>
        <v>270102</v>
      </c>
      <c r="I1328" s="26">
        <v>121204</v>
      </c>
      <c r="J1328" s="26"/>
      <c r="K1328" s="1">
        <v>5000</v>
      </c>
      <c r="L1328" s="26"/>
      <c r="Q1328"/>
      <c r="R1328"/>
      <c r="S1328"/>
      <c r="T1328"/>
    </row>
    <row r="1329" spans="1:20" hidden="1" x14ac:dyDescent="0.25">
      <c r="A1329" s="30">
        <v>50000249</v>
      </c>
      <c r="B1329">
        <v>320446</v>
      </c>
      <c r="C1329" t="s">
        <v>185</v>
      </c>
      <c r="D1329">
        <v>4883139</v>
      </c>
      <c r="E1329" s="29">
        <v>42200</v>
      </c>
      <c r="F1329">
        <v>31775274</v>
      </c>
      <c r="G1329" s="30">
        <f>VLOOKUP(I1329,[4]numerales!$A:$F,6,0)</f>
        <v>12400000</v>
      </c>
      <c r="H1329" s="14">
        <f>VLOOKUP(I1329,[4]numerales!$A:$B,2,0)</f>
        <v>270102</v>
      </c>
      <c r="I1329" s="26">
        <v>121204</v>
      </c>
      <c r="J1329" s="26"/>
      <c r="K1329" s="1">
        <v>5000</v>
      </c>
      <c r="L1329" s="26"/>
      <c r="Q1329"/>
      <c r="R1329"/>
      <c r="S1329"/>
      <c r="T1329"/>
    </row>
    <row r="1330" spans="1:20" hidden="1" x14ac:dyDescent="0.25">
      <c r="A1330" s="30">
        <v>50000249</v>
      </c>
      <c r="B1330">
        <v>320476</v>
      </c>
      <c r="C1330" t="s">
        <v>185</v>
      </c>
      <c r="D1330">
        <v>17655788</v>
      </c>
      <c r="E1330" s="29">
        <v>42200</v>
      </c>
      <c r="F1330">
        <v>4354795</v>
      </c>
      <c r="G1330" s="30">
        <f>VLOOKUP(I1330,[4]numerales!$A:$F,6,0)</f>
        <v>26800000</v>
      </c>
      <c r="H1330" s="14">
        <f>VLOOKUP(I1330,[4]numerales!$A:$B,2,0)</f>
        <v>360200</v>
      </c>
      <c r="I1330" s="26">
        <v>360200</v>
      </c>
      <c r="J1330" s="26"/>
      <c r="K1330" s="1">
        <v>355938</v>
      </c>
      <c r="L1330" s="26"/>
      <c r="Q1330"/>
      <c r="R1330"/>
      <c r="S1330"/>
      <c r="T1330"/>
    </row>
    <row r="1331" spans="1:20" hidden="1" x14ac:dyDescent="0.25">
      <c r="A1331" s="30">
        <v>50000249</v>
      </c>
      <c r="B1331">
        <v>320477</v>
      </c>
      <c r="C1331" t="s">
        <v>185</v>
      </c>
      <c r="D1331">
        <v>17655788</v>
      </c>
      <c r="E1331" s="29">
        <v>42200</v>
      </c>
      <c r="F1331">
        <v>4374795</v>
      </c>
      <c r="G1331" s="30">
        <f>VLOOKUP(I1331,[4]numerales!$A:$F,6,0)</f>
        <v>26800000</v>
      </c>
      <c r="H1331" s="14">
        <f>VLOOKUP(I1331,[4]numerales!$A:$B,2,0)</f>
        <v>360200</v>
      </c>
      <c r="I1331" s="26">
        <v>360200</v>
      </c>
      <c r="J1331" s="26"/>
      <c r="K1331" s="1">
        <v>177976</v>
      </c>
      <c r="L1331" s="26"/>
      <c r="Q1331"/>
      <c r="R1331"/>
      <c r="S1331"/>
      <c r="T1331"/>
    </row>
    <row r="1332" spans="1:20" hidden="1" x14ac:dyDescent="0.25">
      <c r="A1332" s="30">
        <v>50000249</v>
      </c>
      <c r="B1332">
        <v>742001</v>
      </c>
      <c r="C1332" t="s">
        <v>170</v>
      </c>
      <c r="D1332">
        <v>71762426</v>
      </c>
      <c r="E1332" s="29">
        <v>42200</v>
      </c>
      <c r="F1332">
        <v>3683827</v>
      </c>
      <c r="G1332" s="30">
        <f>VLOOKUP(I1332,[4]numerales!$A:$F,6,0)</f>
        <v>923272421</v>
      </c>
      <c r="H1332" s="14">
        <f>VLOOKUP(I1332,[4]numerales!$A:$B,2,0)</f>
        <v>190101</v>
      </c>
      <c r="I1332" s="26">
        <v>190101</v>
      </c>
      <c r="J1332" s="26"/>
      <c r="K1332" s="1">
        <v>107400</v>
      </c>
      <c r="L1332" s="26"/>
      <c r="Q1332"/>
      <c r="R1332"/>
      <c r="S1332"/>
      <c r="T1332"/>
    </row>
    <row r="1333" spans="1:20" hidden="1" x14ac:dyDescent="0.25">
      <c r="A1333" s="30">
        <v>50000249</v>
      </c>
      <c r="B1333">
        <v>887763</v>
      </c>
      <c r="C1333" t="s">
        <v>173</v>
      </c>
      <c r="D1333">
        <v>23753055</v>
      </c>
      <c r="E1333" s="29">
        <v>42200</v>
      </c>
      <c r="F1333">
        <v>3124595</v>
      </c>
      <c r="G1333" s="30">
        <f>VLOOKUP(I1333,[4]numerales!$A:$F,6,0)</f>
        <v>923272193</v>
      </c>
      <c r="H1333" s="14">
        <f>VLOOKUP(I1333,[4]numerales!$A:$B,2,0)</f>
        <v>131401</v>
      </c>
      <c r="I1333" s="26">
        <v>131401</v>
      </c>
      <c r="J1333" s="26"/>
      <c r="K1333" s="1">
        <v>5800</v>
      </c>
      <c r="L1333" s="26"/>
      <c r="Q1333"/>
      <c r="R1333"/>
      <c r="S1333"/>
      <c r="T1333"/>
    </row>
    <row r="1334" spans="1:20" hidden="1" x14ac:dyDescent="0.25">
      <c r="A1334" s="30">
        <v>50000249</v>
      </c>
      <c r="B1334">
        <v>887772</v>
      </c>
      <c r="C1334" t="s">
        <v>173</v>
      </c>
      <c r="D1334">
        <v>1055314016</v>
      </c>
      <c r="E1334" s="29">
        <v>42200</v>
      </c>
      <c r="F1334">
        <v>31146051</v>
      </c>
      <c r="G1334" s="30">
        <f>VLOOKUP(I1334,[4]numerales!$A:$F,6,0)</f>
        <v>12400000</v>
      </c>
      <c r="H1334" s="14">
        <f>VLOOKUP(I1334,[4]numerales!$A:$B,2,0)</f>
        <v>270102</v>
      </c>
      <c r="I1334" s="26">
        <v>121204</v>
      </c>
      <c r="J1334" s="26"/>
      <c r="K1334" s="1">
        <v>5000</v>
      </c>
      <c r="L1334" s="26"/>
      <c r="Q1334"/>
      <c r="R1334"/>
      <c r="S1334"/>
      <c r="T1334"/>
    </row>
    <row r="1335" spans="1:20" hidden="1" x14ac:dyDescent="0.25">
      <c r="A1335" s="30">
        <v>50000249</v>
      </c>
      <c r="B1335">
        <v>914287</v>
      </c>
      <c r="C1335" t="s">
        <v>154</v>
      </c>
      <c r="D1335">
        <v>1121900066</v>
      </c>
      <c r="E1335" s="29">
        <v>42200</v>
      </c>
      <c r="F1335">
        <v>30463745</v>
      </c>
      <c r="G1335" s="30">
        <f>VLOOKUP(I1335,[4]numerales!$A:$F,6,0)</f>
        <v>12400000</v>
      </c>
      <c r="H1335" s="14">
        <f>VLOOKUP(I1335,[4]numerales!$A:$B,2,0)</f>
        <v>270102</v>
      </c>
      <c r="I1335" s="26">
        <v>121204</v>
      </c>
      <c r="J1335" s="26"/>
      <c r="K1335" s="1">
        <v>5000</v>
      </c>
      <c r="L1335" s="26"/>
      <c r="Q1335"/>
      <c r="R1335"/>
      <c r="S1335"/>
      <c r="T1335"/>
    </row>
    <row r="1336" spans="1:20" hidden="1" x14ac:dyDescent="0.25">
      <c r="A1336" s="30">
        <v>50000249</v>
      </c>
      <c r="B1336">
        <v>914318</v>
      </c>
      <c r="C1336" t="s">
        <v>154</v>
      </c>
      <c r="D1336">
        <v>11293027</v>
      </c>
      <c r="E1336" s="29">
        <v>42200</v>
      </c>
      <c r="F1336">
        <v>7724495</v>
      </c>
      <c r="G1336" s="30">
        <f>VLOOKUP(I1336,[4]numerales!$A:$F,6,0)</f>
        <v>96400000</v>
      </c>
      <c r="H1336" s="14">
        <f>VLOOKUP(I1336,[4]numerales!$A:$B,2,0)</f>
        <v>370101</v>
      </c>
      <c r="I1336" s="26">
        <v>121280</v>
      </c>
      <c r="J1336" s="26"/>
      <c r="K1336" s="1">
        <v>5400</v>
      </c>
      <c r="L1336" s="26"/>
      <c r="Q1336"/>
      <c r="R1336"/>
      <c r="S1336"/>
      <c r="T1336"/>
    </row>
    <row r="1337" spans="1:20" hidden="1" x14ac:dyDescent="0.25">
      <c r="A1337" s="30">
        <v>50000249</v>
      </c>
      <c r="B1337">
        <v>914326</v>
      </c>
      <c r="C1337" t="s">
        <v>154</v>
      </c>
      <c r="D1337">
        <v>19422602</v>
      </c>
      <c r="E1337" s="29">
        <v>42200</v>
      </c>
      <c r="F1337">
        <v>2641864</v>
      </c>
      <c r="G1337" s="30">
        <f>VLOOKUP(I1337,[4]numerales!$A:$F,6,0)</f>
        <v>96400000</v>
      </c>
      <c r="H1337" s="14">
        <f>VLOOKUP(I1337,[4]numerales!$A:$B,2,0)</f>
        <v>370101</v>
      </c>
      <c r="I1337" s="26">
        <v>121280</v>
      </c>
      <c r="J1337" s="26"/>
      <c r="K1337" s="1">
        <v>5400</v>
      </c>
      <c r="L1337" s="26"/>
      <c r="Q1337"/>
      <c r="R1337"/>
      <c r="S1337"/>
      <c r="T1337"/>
    </row>
    <row r="1338" spans="1:20" hidden="1" x14ac:dyDescent="0.25">
      <c r="A1338" s="30">
        <v>50000249</v>
      </c>
      <c r="B1338">
        <v>914330</v>
      </c>
      <c r="C1338" t="s">
        <v>154</v>
      </c>
      <c r="D1338">
        <v>79411996</v>
      </c>
      <c r="E1338" s="29">
        <v>42200</v>
      </c>
      <c r="F1338">
        <v>4714430</v>
      </c>
      <c r="G1338" s="30">
        <f>VLOOKUP(I1338,[4]numerales!$A:$F,6,0)</f>
        <v>923272421</v>
      </c>
      <c r="H1338" s="14">
        <f>VLOOKUP(I1338,[4]numerales!$A:$B,2,0)</f>
        <v>190101</v>
      </c>
      <c r="I1338" s="26">
        <v>190101</v>
      </c>
      <c r="J1338" s="26"/>
      <c r="K1338" s="1">
        <v>107400</v>
      </c>
      <c r="L1338" s="26"/>
      <c r="Q1338"/>
      <c r="R1338"/>
      <c r="S1338"/>
      <c r="T1338"/>
    </row>
    <row r="1339" spans="1:20" hidden="1" x14ac:dyDescent="0.25">
      <c r="A1339" s="30">
        <v>50000249</v>
      </c>
      <c r="B1339">
        <v>914331</v>
      </c>
      <c r="C1339" t="s">
        <v>154</v>
      </c>
      <c r="D1339">
        <v>9000750806</v>
      </c>
      <c r="E1339" s="29">
        <v>42200</v>
      </c>
      <c r="F1339">
        <v>31125109</v>
      </c>
      <c r="G1339" s="30">
        <f>VLOOKUP(I1339,[4]numerales!$A:$F,6,0)</f>
        <v>96400000</v>
      </c>
      <c r="H1339" s="14">
        <f>VLOOKUP(I1339,[4]numerales!$A:$B,2,0)</f>
        <v>370101</v>
      </c>
      <c r="I1339" s="26">
        <v>121280</v>
      </c>
      <c r="J1339" s="26"/>
      <c r="K1339" s="1">
        <v>16200</v>
      </c>
      <c r="L1339" s="26"/>
      <c r="Q1339"/>
      <c r="R1339"/>
      <c r="S1339"/>
      <c r="T1339"/>
    </row>
    <row r="1340" spans="1:20" hidden="1" x14ac:dyDescent="0.25">
      <c r="A1340" s="30">
        <v>50000249</v>
      </c>
      <c r="B1340">
        <v>914334</v>
      </c>
      <c r="C1340" t="s">
        <v>154</v>
      </c>
      <c r="D1340">
        <v>7332523</v>
      </c>
      <c r="E1340" s="29">
        <v>42200</v>
      </c>
      <c r="F1340">
        <v>6787632</v>
      </c>
      <c r="G1340" s="30">
        <f>VLOOKUP(I1340,[4]numerales!$A:$F,6,0)</f>
        <v>12400000</v>
      </c>
      <c r="H1340" s="14">
        <f>VLOOKUP(I1340,[4]numerales!$A:$B,2,0)</f>
        <v>270102</v>
      </c>
      <c r="I1340" s="26">
        <v>121204</v>
      </c>
      <c r="J1340" s="26"/>
      <c r="K1340" s="1">
        <v>5000</v>
      </c>
      <c r="L1340" s="26"/>
      <c r="Q1340"/>
      <c r="R1340"/>
      <c r="S1340"/>
      <c r="T1340"/>
    </row>
    <row r="1341" spans="1:20" hidden="1" x14ac:dyDescent="0.25">
      <c r="A1341" s="30">
        <v>50000249</v>
      </c>
      <c r="B1341">
        <v>914336</v>
      </c>
      <c r="C1341" t="s">
        <v>154</v>
      </c>
      <c r="D1341">
        <v>1010167040</v>
      </c>
      <c r="E1341" s="29">
        <v>42200</v>
      </c>
      <c r="F1341">
        <v>3028403</v>
      </c>
      <c r="G1341" s="30">
        <f>VLOOKUP(I1341,[4]numerales!$A:$F,6,0)</f>
        <v>12400000</v>
      </c>
      <c r="H1341" s="14">
        <f>VLOOKUP(I1341,[4]numerales!$A:$B,2,0)</f>
        <v>270102</v>
      </c>
      <c r="I1341" s="26">
        <v>121204</v>
      </c>
      <c r="J1341" s="26"/>
      <c r="K1341" s="1">
        <v>5000</v>
      </c>
      <c r="L1341" s="26"/>
      <c r="Q1341"/>
      <c r="R1341"/>
      <c r="S1341"/>
      <c r="T1341"/>
    </row>
    <row r="1342" spans="1:20" hidden="1" x14ac:dyDescent="0.25">
      <c r="A1342" s="30">
        <v>50000249</v>
      </c>
      <c r="B1342">
        <v>917701</v>
      </c>
      <c r="C1342" t="s">
        <v>154</v>
      </c>
      <c r="D1342">
        <v>1013599540</v>
      </c>
      <c r="E1342" s="29">
        <v>42200</v>
      </c>
      <c r="F1342">
        <v>3022896</v>
      </c>
      <c r="G1342" s="30">
        <f>VLOOKUP(I1342,[4]numerales!$A:$F,6,0)</f>
        <v>12400000</v>
      </c>
      <c r="H1342" s="14">
        <f>VLOOKUP(I1342,[4]numerales!$A:$B,2,0)</f>
        <v>270102</v>
      </c>
      <c r="I1342" s="26">
        <v>121204</v>
      </c>
      <c r="J1342" s="26"/>
      <c r="K1342" s="1">
        <v>5000</v>
      </c>
      <c r="L1342" s="26"/>
      <c r="Q1342"/>
      <c r="R1342"/>
      <c r="S1342"/>
      <c r="T1342"/>
    </row>
    <row r="1343" spans="1:20" hidden="1" x14ac:dyDescent="0.25">
      <c r="A1343" s="30">
        <v>50000249</v>
      </c>
      <c r="B1343">
        <v>917702</v>
      </c>
      <c r="C1343" t="s">
        <v>154</v>
      </c>
      <c r="D1343">
        <v>31249949</v>
      </c>
      <c r="E1343" s="29">
        <v>42200</v>
      </c>
      <c r="F1343">
        <v>2151138</v>
      </c>
      <c r="G1343" s="30">
        <f>VLOOKUP(I1343,[4]numerales!$A:$F,6,0)</f>
        <v>923272193</v>
      </c>
      <c r="H1343" s="14">
        <f>VLOOKUP(I1343,[4]numerales!$A:$B,2,0)</f>
        <v>131401</v>
      </c>
      <c r="I1343" s="26">
        <v>131401</v>
      </c>
      <c r="J1343" s="26"/>
      <c r="K1343" s="1">
        <v>4700</v>
      </c>
      <c r="L1343" s="26"/>
      <c r="Q1343"/>
      <c r="R1343"/>
      <c r="S1343"/>
      <c r="T1343"/>
    </row>
    <row r="1344" spans="1:20" hidden="1" x14ac:dyDescent="0.25">
      <c r="A1344" s="30">
        <v>50000249</v>
      </c>
      <c r="B1344">
        <v>1276187</v>
      </c>
      <c r="C1344" t="s">
        <v>166</v>
      </c>
      <c r="D1344">
        <v>1116775050</v>
      </c>
      <c r="E1344" s="29">
        <v>42200</v>
      </c>
      <c r="F1344">
        <v>31438457</v>
      </c>
      <c r="G1344" s="30">
        <f>VLOOKUP(I1344,[4]numerales!$A:$F,6,0)</f>
        <v>923272421</v>
      </c>
      <c r="H1344" s="14">
        <f>VLOOKUP(I1344,[4]numerales!$A:$B,2,0)</f>
        <v>190101</v>
      </c>
      <c r="I1344" s="26">
        <v>190101</v>
      </c>
      <c r="J1344" s="26"/>
      <c r="K1344" s="1">
        <v>107400</v>
      </c>
      <c r="L1344" s="26"/>
      <c r="Q1344"/>
      <c r="R1344"/>
      <c r="S1344"/>
      <c r="T1344"/>
    </row>
    <row r="1345" spans="1:20" hidden="1" x14ac:dyDescent="0.25">
      <c r="A1345" s="30">
        <v>50000249</v>
      </c>
      <c r="B1345">
        <v>1306987</v>
      </c>
      <c r="C1345" t="s">
        <v>170</v>
      </c>
      <c r="D1345">
        <v>1036607790</v>
      </c>
      <c r="E1345" s="29">
        <v>42200</v>
      </c>
      <c r="F1345">
        <v>5874099</v>
      </c>
      <c r="G1345" s="30">
        <f>VLOOKUP(I1345,[4]numerales!$A:$F,6,0)</f>
        <v>923272421</v>
      </c>
      <c r="H1345" s="14">
        <f>VLOOKUP(I1345,[4]numerales!$A:$B,2,0)</f>
        <v>190101</v>
      </c>
      <c r="I1345" s="26">
        <v>190101</v>
      </c>
      <c r="J1345" s="26"/>
      <c r="K1345" s="1">
        <v>107400</v>
      </c>
      <c r="L1345" s="26"/>
      <c r="Q1345"/>
      <c r="R1345"/>
      <c r="S1345"/>
      <c r="T1345"/>
    </row>
    <row r="1346" spans="1:20" hidden="1" x14ac:dyDescent="0.25">
      <c r="A1346" s="30">
        <v>50000249</v>
      </c>
      <c r="B1346">
        <v>1323037</v>
      </c>
      <c r="C1346" t="s">
        <v>182</v>
      </c>
      <c r="D1346">
        <v>1038799539</v>
      </c>
      <c r="E1346" s="29">
        <v>42200</v>
      </c>
      <c r="F1346">
        <v>8254345</v>
      </c>
      <c r="G1346" s="30">
        <f>VLOOKUP(I1346,[4]numerales!$A:$F,6,0)</f>
        <v>923272421</v>
      </c>
      <c r="H1346" s="14">
        <f>VLOOKUP(I1346,[4]numerales!$A:$B,2,0)</f>
        <v>190101</v>
      </c>
      <c r="I1346" s="26">
        <v>190101</v>
      </c>
      <c r="J1346" s="26"/>
      <c r="K1346" s="1">
        <v>107400</v>
      </c>
      <c r="L1346" s="26"/>
      <c r="Q1346"/>
      <c r="R1346"/>
      <c r="S1346"/>
      <c r="T1346"/>
    </row>
    <row r="1347" spans="1:20" hidden="1" x14ac:dyDescent="0.25">
      <c r="A1347" s="30">
        <v>50000249</v>
      </c>
      <c r="B1347">
        <v>1486724</v>
      </c>
      <c r="C1347" t="s">
        <v>180</v>
      </c>
      <c r="D1347">
        <v>92504137</v>
      </c>
      <c r="E1347" s="29">
        <v>42200</v>
      </c>
      <c r="F1347">
        <v>30136357</v>
      </c>
      <c r="G1347" s="30">
        <f>VLOOKUP(I1347,[4]numerales!$A:$F,6,0)</f>
        <v>12400000</v>
      </c>
      <c r="H1347" s="14">
        <f>VLOOKUP(I1347,[4]numerales!$A:$B,2,0)</f>
        <v>270102</v>
      </c>
      <c r="I1347" s="26">
        <v>121204</v>
      </c>
      <c r="J1347" s="26"/>
      <c r="K1347" s="1">
        <v>5000</v>
      </c>
      <c r="L1347" s="26"/>
      <c r="Q1347"/>
      <c r="R1347"/>
      <c r="S1347"/>
      <c r="T1347"/>
    </row>
    <row r="1348" spans="1:20" hidden="1" x14ac:dyDescent="0.25">
      <c r="A1348" s="30">
        <v>50000249</v>
      </c>
      <c r="B1348">
        <v>1494901</v>
      </c>
      <c r="C1348" t="s">
        <v>154</v>
      </c>
      <c r="D1348">
        <v>5841882</v>
      </c>
      <c r="E1348" s="29">
        <v>42200</v>
      </c>
      <c r="F1348">
        <v>32083143</v>
      </c>
      <c r="G1348" s="30">
        <f>VLOOKUP(I1348,[4]numerales!$A:$F,6,0)</f>
        <v>12200000</v>
      </c>
      <c r="H1348" s="14">
        <f>VLOOKUP(I1348,[4]numerales!$A:$B,2,0)</f>
        <v>250101</v>
      </c>
      <c r="I1348" s="26">
        <v>121225</v>
      </c>
      <c r="J1348" s="26"/>
      <c r="K1348" s="1">
        <v>8900</v>
      </c>
      <c r="L1348" s="26"/>
      <c r="Q1348"/>
      <c r="R1348"/>
      <c r="S1348"/>
      <c r="T1348"/>
    </row>
    <row r="1349" spans="1:20" hidden="1" x14ac:dyDescent="0.25">
      <c r="A1349" s="30">
        <v>50000249</v>
      </c>
      <c r="B1349">
        <v>1517889</v>
      </c>
      <c r="C1349" t="s">
        <v>180</v>
      </c>
      <c r="D1349">
        <v>800104062</v>
      </c>
      <c r="E1349" s="29">
        <v>42200</v>
      </c>
      <c r="F1349">
        <v>2746558</v>
      </c>
      <c r="G1349" s="30">
        <f>VLOOKUP(I1349,[4]numerales!$A:$F,6,0)</f>
        <v>923272438</v>
      </c>
      <c r="H1349" s="14">
        <f>VLOOKUP(I1349,[4]numerales!$A:$B,2,0)</f>
        <v>410400</v>
      </c>
      <c r="I1349" s="26">
        <v>410400</v>
      </c>
      <c r="J1349" s="26"/>
      <c r="K1349" s="1">
        <v>67593.820000000007</v>
      </c>
      <c r="L1349" s="26"/>
      <c r="Q1349"/>
      <c r="R1349"/>
      <c r="S1349"/>
      <c r="T1349"/>
    </row>
    <row r="1350" spans="1:20" hidden="1" x14ac:dyDescent="0.25">
      <c r="A1350" s="30">
        <v>50000249</v>
      </c>
      <c r="B1350">
        <v>1530732</v>
      </c>
      <c r="C1350" t="s">
        <v>154</v>
      </c>
      <c r="D1350">
        <v>1047415863</v>
      </c>
      <c r="E1350" s="29">
        <v>42200</v>
      </c>
      <c r="F1350">
        <v>31687912</v>
      </c>
      <c r="G1350" s="30">
        <f>VLOOKUP(I1350,[4]numerales!$A:$F,6,0)</f>
        <v>12400000</v>
      </c>
      <c r="H1350" s="14">
        <f>VLOOKUP(I1350,[4]numerales!$A:$B,2,0)</f>
        <v>270102</v>
      </c>
      <c r="I1350" s="26">
        <v>121204</v>
      </c>
      <c r="J1350" s="26"/>
      <c r="K1350" s="1">
        <v>5000</v>
      </c>
      <c r="L1350" s="26"/>
      <c r="Q1350"/>
      <c r="R1350"/>
      <c r="S1350"/>
      <c r="T1350"/>
    </row>
    <row r="1351" spans="1:20" hidden="1" x14ac:dyDescent="0.25">
      <c r="A1351" s="30">
        <v>50000249</v>
      </c>
      <c r="B1351">
        <v>1530733</v>
      </c>
      <c r="C1351" t="s">
        <v>154</v>
      </c>
      <c r="D1351">
        <v>17187557</v>
      </c>
      <c r="E1351" s="29">
        <v>42200</v>
      </c>
      <c r="F1351">
        <v>2869009</v>
      </c>
      <c r="G1351" s="30">
        <f>VLOOKUP(I1351,[4]numerales!$A:$F,6,0)</f>
        <v>923272193</v>
      </c>
      <c r="H1351" s="14">
        <f>VLOOKUP(I1351,[4]numerales!$A:$B,2,0)</f>
        <v>131401</v>
      </c>
      <c r="I1351" s="26">
        <v>131401</v>
      </c>
      <c r="J1351" s="26"/>
      <c r="K1351" s="1">
        <v>17700</v>
      </c>
      <c r="L1351" s="26"/>
      <c r="Q1351"/>
      <c r="R1351"/>
      <c r="S1351"/>
      <c r="T1351"/>
    </row>
    <row r="1352" spans="1:20" hidden="1" x14ac:dyDescent="0.25">
      <c r="A1352" s="30">
        <v>50000249</v>
      </c>
      <c r="B1352">
        <v>1530734</v>
      </c>
      <c r="C1352" t="s">
        <v>154</v>
      </c>
      <c r="D1352">
        <v>79319329</v>
      </c>
      <c r="E1352" s="29">
        <v>42200</v>
      </c>
      <c r="F1352">
        <v>31077220</v>
      </c>
      <c r="G1352" s="30">
        <f>VLOOKUP(I1352,[4]numerales!$A:$F,6,0)</f>
        <v>12200000</v>
      </c>
      <c r="H1352" s="14">
        <f>VLOOKUP(I1352,[4]numerales!$A:$B,2,0)</f>
        <v>250101</v>
      </c>
      <c r="I1352" s="26">
        <v>121225</v>
      </c>
      <c r="J1352" s="26"/>
      <c r="K1352" s="1">
        <v>17700</v>
      </c>
      <c r="L1352" s="26"/>
      <c r="Q1352"/>
      <c r="R1352"/>
      <c r="S1352"/>
      <c r="T1352"/>
    </row>
    <row r="1353" spans="1:20" hidden="1" x14ac:dyDescent="0.25">
      <c r="A1353" s="30">
        <v>50000249</v>
      </c>
      <c r="B1353">
        <v>1547967</v>
      </c>
      <c r="C1353" t="s">
        <v>223</v>
      </c>
      <c r="D1353">
        <v>1098386175</v>
      </c>
      <c r="E1353" s="29">
        <v>42200</v>
      </c>
      <c r="F1353">
        <v>32125015</v>
      </c>
      <c r="G1353" s="30">
        <f>VLOOKUP(I1353,[4]numerales!$A:$F,6,0)</f>
        <v>821500000</v>
      </c>
      <c r="H1353" s="14">
        <f>VLOOKUP(I1353,[4]numerales!$A:$B,2,0)</f>
        <v>410101</v>
      </c>
      <c r="I1353" s="26">
        <v>270943</v>
      </c>
      <c r="J1353" s="26"/>
      <c r="K1353" s="1">
        <v>120000</v>
      </c>
      <c r="L1353" s="26"/>
      <c r="Q1353"/>
      <c r="R1353"/>
      <c r="S1353"/>
      <c r="T1353"/>
    </row>
    <row r="1354" spans="1:20" hidden="1" x14ac:dyDescent="0.25">
      <c r="A1354" s="30">
        <v>50000249</v>
      </c>
      <c r="B1354">
        <v>1593930</v>
      </c>
      <c r="C1354" t="s">
        <v>171</v>
      </c>
      <c r="D1354">
        <v>31576211</v>
      </c>
      <c r="E1354" s="29">
        <v>42200</v>
      </c>
      <c r="F1354">
        <v>3395158</v>
      </c>
      <c r="G1354" s="30">
        <f>VLOOKUP(I1354,[4]numerales!$A:$F,6,0)</f>
        <v>923272421</v>
      </c>
      <c r="H1354" s="14">
        <f>VLOOKUP(I1354,[4]numerales!$A:$B,2,0)</f>
        <v>190101</v>
      </c>
      <c r="I1354" s="26">
        <v>190101</v>
      </c>
      <c r="J1354" s="26"/>
      <c r="K1354" s="1">
        <v>107400</v>
      </c>
      <c r="L1354" s="26"/>
      <c r="Q1354"/>
      <c r="R1354"/>
      <c r="S1354"/>
      <c r="T1354"/>
    </row>
    <row r="1355" spans="1:20" hidden="1" x14ac:dyDescent="0.25">
      <c r="A1355" s="30">
        <v>50000249</v>
      </c>
      <c r="B1355">
        <v>1637872</v>
      </c>
      <c r="C1355" t="s">
        <v>180</v>
      </c>
      <c r="D1355">
        <v>800104062</v>
      </c>
      <c r="E1355" s="29">
        <v>42200</v>
      </c>
      <c r="F1355">
        <v>2746558</v>
      </c>
      <c r="G1355" s="30">
        <f>VLOOKUP(I1355,[4]numerales!$A:$F,6,0)</f>
        <v>11300000</v>
      </c>
      <c r="H1355" s="14">
        <f>VLOOKUP(I1355,[4]numerales!$A:$B,2,0)</f>
        <v>220101</v>
      </c>
      <c r="I1355" s="26">
        <v>220101</v>
      </c>
      <c r="J1355" s="26"/>
      <c r="K1355" s="1">
        <v>15828.25</v>
      </c>
      <c r="L1355" s="26"/>
      <c r="Q1355"/>
      <c r="R1355"/>
      <c r="S1355"/>
      <c r="T1355"/>
    </row>
    <row r="1356" spans="1:20" hidden="1" x14ac:dyDescent="0.25">
      <c r="A1356" s="30">
        <v>50000249</v>
      </c>
      <c r="B1356">
        <v>1667241</v>
      </c>
      <c r="C1356" t="s">
        <v>154</v>
      </c>
      <c r="D1356">
        <v>22448942</v>
      </c>
      <c r="E1356" s="29">
        <v>42200</v>
      </c>
      <c r="F1356">
        <v>32139411</v>
      </c>
      <c r="G1356" s="30">
        <f>VLOOKUP(I1356,[4]numerales!$A:$F,6,0)</f>
        <v>12200000</v>
      </c>
      <c r="H1356" s="14">
        <f>VLOOKUP(I1356,[4]numerales!$A:$B,2,0)</f>
        <v>250101</v>
      </c>
      <c r="I1356" s="26">
        <v>121225</v>
      </c>
      <c r="J1356" s="26"/>
      <c r="K1356" s="1">
        <v>3600</v>
      </c>
      <c r="L1356" s="26"/>
      <c r="Q1356"/>
      <c r="R1356"/>
      <c r="S1356"/>
      <c r="T1356"/>
    </row>
    <row r="1357" spans="1:20" hidden="1" x14ac:dyDescent="0.25">
      <c r="A1357" s="30">
        <v>50000249</v>
      </c>
      <c r="B1357">
        <v>1670814</v>
      </c>
      <c r="C1357" t="s">
        <v>205</v>
      </c>
      <c r="D1357">
        <v>12239157</v>
      </c>
      <c r="E1357" s="29">
        <v>42200</v>
      </c>
      <c r="F1357">
        <v>31751390</v>
      </c>
      <c r="G1357" s="30">
        <f>VLOOKUP(I1357,[4]numerales!$A:$F,6,0)</f>
        <v>26800000</v>
      </c>
      <c r="H1357" s="14">
        <f>VLOOKUP(I1357,[4]numerales!$A:$B,2,0)</f>
        <v>360200</v>
      </c>
      <c r="I1357" s="26">
        <v>360200</v>
      </c>
      <c r="J1357" s="26"/>
      <c r="K1357" s="1">
        <v>264000</v>
      </c>
      <c r="L1357" s="26"/>
      <c r="Q1357"/>
      <c r="R1357"/>
      <c r="S1357"/>
      <c r="T1357"/>
    </row>
    <row r="1358" spans="1:20" hidden="1" x14ac:dyDescent="0.25">
      <c r="A1358" s="30">
        <v>50000249</v>
      </c>
      <c r="B1358">
        <v>1672563</v>
      </c>
      <c r="C1358" t="s">
        <v>154</v>
      </c>
      <c r="D1358">
        <v>385246</v>
      </c>
      <c r="E1358" s="29">
        <v>42200</v>
      </c>
      <c r="F1358">
        <v>30154000</v>
      </c>
      <c r="G1358" s="30">
        <f>VLOOKUP(I1358,[4]numerales!$A:$F,6,0)</f>
        <v>923272421</v>
      </c>
      <c r="H1358" s="14">
        <f>VLOOKUP(I1358,[4]numerales!$A:$B,2,0)</f>
        <v>190101</v>
      </c>
      <c r="I1358" s="26">
        <v>190101</v>
      </c>
      <c r="J1358" s="26"/>
      <c r="K1358" s="1">
        <v>107400</v>
      </c>
      <c r="L1358" s="26"/>
      <c r="Q1358"/>
      <c r="R1358"/>
      <c r="S1358"/>
      <c r="T1358"/>
    </row>
    <row r="1359" spans="1:20" hidden="1" x14ac:dyDescent="0.25">
      <c r="A1359" s="30">
        <v>50000249</v>
      </c>
      <c r="B1359">
        <v>1672567</v>
      </c>
      <c r="C1359" t="s">
        <v>154</v>
      </c>
      <c r="D1359">
        <v>525441</v>
      </c>
      <c r="E1359" s="29">
        <v>42200</v>
      </c>
      <c r="F1359">
        <v>31075352</v>
      </c>
      <c r="G1359" s="30">
        <f>VLOOKUP(I1359,[4]numerales!$A:$F,6,0)</f>
        <v>923272421</v>
      </c>
      <c r="H1359" s="14">
        <f>VLOOKUP(I1359,[4]numerales!$A:$B,2,0)</f>
        <v>190101</v>
      </c>
      <c r="I1359" s="26">
        <v>190101</v>
      </c>
      <c r="J1359" s="26"/>
      <c r="K1359" s="1">
        <v>107400</v>
      </c>
      <c r="L1359" s="26"/>
      <c r="Q1359"/>
      <c r="R1359"/>
      <c r="S1359"/>
      <c r="T1359"/>
    </row>
    <row r="1360" spans="1:20" hidden="1" x14ac:dyDescent="0.25">
      <c r="A1360" s="30">
        <v>50000249</v>
      </c>
      <c r="B1360">
        <v>1679875</v>
      </c>
      <c r="C1360" t="s">
        <v>171</v>
      </c>
      <c r="D1360">
        <v>29116867</v>
      </c>
      <c r="E1360" s="29">
        <v>42200</v>
      </c>
      <c r="F1360">
        <v>32178195</v>
      </c>
      <c r="G1360" s="30">
        <f>VLOOKUP(I1360,[4]numerales!$A:$F,6,0)</f>
        <v>923272421</v>
      </c>
      <c r="H1360" s="14">
        <f>VLOOKUP(I1360,[4]numerales!$A:$B,2,0)</f>
        <v>190101</v>
      </c>
      <c r="I1360" s="26">
        <v>190101</v>
      </c>
      <c r="J1360" s="26"/>
      <c r="K1360" s="1">
        <v>107400</v>
      </c>
      <c r="L1360" s="26"/>
      <c r="Q1360"/>
      <c r="R1360"/>
      <c r="S1360"/>
      <c r="T1360"/>
    </row>
    <row r="1361" spans="1:20" hidden="1" x14ac:dyDescent="0.25">
      <c r="A1361" s="30">
        <v>50000249</v>
      </c>
      <c r="B1361">
        <v>1682114</v>
      </c>
      <c r="C1361" t="s">
        <v>171</v>
      </c>
      <c r="D1361">
        <v>31936368</v>
      </c>
      <c r="E1361" s="29">
        <v>42200</v>
      </c>
      <c r="F1361">
        <v>31740020</v>
      </c>
      <c r="G1361" s="30">
        <f>VLOOKUP(I1361,[4]numerales!$A:$F,6,0)</f>
        <v>923272193</v>
      </c>
      <c r="H1361" s="14">
        <f>VLOOKUP(I1361,[4]numerales!$A:$B,2,0)</f>
        <v>131401</v>
      </c>
      <c r="I1361" s="26">
        <v>131401</v>
      </c>
      <c r="J1361" s="26"/>
      <c r="K1361" s="1">
        <v>20000</v>
      </c>
      <c r="L1361" s="26"/>
      <c r="Q1361"/>
      <c r="R1361"/>
      <c r="S1361"/>
      <c r="T1361"/>
    </row>
    <row r="1362" spans="1:20" hidden="1" x14ac:dyDescent="0.25">
      <c r="A1362" s="30">
        <v>50000249</v>
      </c>
      <c r="B1362">
        <v>1682115</v>
      </c>
      <c r="C1362" t="s">
        <v>171</v>
      </c>
      <c r="D1362">
        <v>31936368</v>
      </c>
      <c r="E1362" s="29">
        <v>42200</v>
      </c>
      <c r="F1362">
        <v>31740020</v>
      </c>
      <c r="G1362" s="30">
        <f>VLOOKUP(I1362,[4]numerales!$A:$F,6,0)</f>
        <v>923272193</v>
      </c>
      <c r="H1362" s="14">
        <f>VLOOKUP(I1362,[4]numerales!$A:$B,2,0)</f>
        <v>131401</v>
      </c>
      <c r="I1362" s="26">
        <v>131401</v>
      </c>
      <c r="J1362" s="26"/>
      <c r="K1362" s="1">
        <v>20000</v>
      </c>
      <c r="L1362" s="26"/>
      <c r="Q1362"/>
      <c r="R1362"/>
      <c r="S1362"/>
      <c r="T1362"/>
    </row>
    <row r="1363" spans="1:20" hidden="1" x14ac:dyDescent="0.25">
      <c r="A1363" s="30">
        <v>50000249</v>
      </c>
      <c r="B1363">
        <v>1733549</v>
      </c>
      <c r="C1363" t="s">
        <v>159</v>
      </c>
      <c r="D1363">
        <v>1098659438</v>
      </c>
      <c r="E1363" s="29">
        <v>42200</v>
      </c>
      <c r="F1363">
        <v>31326001</v>
      </c>
      <c r="G1363" s="30">
        <f>VLOOKUP(I1363,[4]numerales!$A:$F,6,0)</f>
        <v>923272421</v>
      </c>
      <c r="H1363" s="14">
        <f>VLOOKUP(I1363,[4]numerales!$A:$B,2,0)</f>
        <v>190101</v>
      </c>
      <c r="I1363" s="26">
        <v>190101</v>
      </c>
      <c r="J1363" s="26"/>
      <c r="K1363" s="1">
        <v>107400</v>
      </c>
      <c r="L1363" s="26"/>
      <c r="Q1363"/>
      <c r="R1363"/>
      <c r="S1363"/>
      <c r="T1363"/>
    </row>
    <row r="1364" spans="1:20" hidden="1" x14ac:dyDescent="0.25">
      <c r="A1364" s="30">
        <v>50000249</v>
      </c>
      <c r="B1364">
        <v>1744711</v>
      </c>
      <c r="C1364" t="s">
        <v>212</v>
      </c>
      <c r="D1364">
        <v>70548728</v>
      </c>
      <c r="E1364" s="29">
        <v>42200</v>
      </c>
      <c r="F1364">
        <v>3328864</v>
      </c>
      <c r="G1364" s="30">
        <f>VLOOKUP(I1364,[4]numerales!$A:$F,6,0)</f>
        <v>923272421</v>
      </c>
      <c r="H1364" s="14">
        <f>VLOOKUP(I1364,[4]numerales!$A:$B,2,0)</f>
        <v>190101</v>
      </c>
      <c r="I1364" s="26">
        <v>190101</v>
      </c>
      <c r="J1364" s="26"/>
      <c r="K1364" s="1">
        <v>107400</v>
      </c>
      <c r="L1364" s="26"/>
      <c r="Q1364"/>
      <c r="R1364"/>
      <c r="S1364"/>
      <c r="T1364"/>
    </row>
    <row r="1365" spans="1:20" hidden="1" x14ac:dyDescent="0.25">
      <c r="A1365" s="30">
        <v>50000249</v>
      </c>
      <c r="B1365">
        <v>1745652</v>
      </c>
      <c r="C1365" t="s">
        <v>181</v>
      </c>
      <c r="D1365">
        <v>1060650558</v>
      </c>
      <c r="E1365" s="29">
        <v>42200</v>
      </c>
      <c r="F1365">
        <v>30049192</v>
      </c>
      <c r="G1365" s="30">
        <f>VLOOKUP(I1365,[4]numerales!$A:$F,6,0)</f>
        <v>12400000</v>
      </c>
      <c r="H1365" s="14">
        <f>VLOOKUP(I1365,[4]numerales!$A:$B,2,0)</f>
        <v>270102</v>
      </c>
      <c r="I1365" s="26">
        <v>121204</v>
      </c>
      <c r="J1365" s="26"/>
      <c r="K1365" s="1">
        <v>5000</v>
      </c>
      <c r="L1365" s="26"/>
      <c r="Q1365"/>
      <c r="R1365"/>
      <c r="S1365"/>
      <c r="T1365"/>
    </row>
    <row r="1366" spans="1:20" hidden="1" x14ac:dyDescent="0.25">
      <c r="A1366" s="30">
        <v>50000249</v>
      </c>
      <c r="B1366">
        <v>1781849</v>
      </c>
      <c r="C1366" t="s">
        <v>171</v>
      </c>
      <c r="D1366">
        <v>38566568</v>
      </c>
      <c r="E1366" s="29">
        <v>42200</v>
      </c>
      <c r="F1366">
        <v>3339920</v>
      </c>
      <c r="G1366" s="30">
        <f>VLOOKUP(I1366,[4]numerales!$A:$F,6,0)</f>
        <v>12400000</v>
      </c>
      <c r="H1366" s="14">
        <f>VLOOKUP(I1366,[4]numerales!$A:$B,2,0)</f>
        <v>270102</v>
      </c>
      <c r="I1366" s="26">
        <v>121204</v>
      </c>
      <c r="J1366" s="26"/>
      <c r="K1366" s="1">
        <v>5000</v>
      </c>
      <c r="L1366" s="26"/>
      <c r="Q1366"/>
      <c r="R1366"/>
      <c r="S1366"/>
      <c r="T1366"/>
    </row>
    <row r="1367" spans="1:20" hidden="1" x14ac:dyDescent="0.25">
      <c r="A1367" s="30">
        <v>50000249</v>
      </c>
      <c r="B1367">
        <v>1781850</v>
      </c>
      <c r="C1367" t="s">
        <v>171</v>
      </c>
      <c r="D1367">
        <v>94488933</v>
      </c>
      <c r="E1367" s="29">
        <v>42200</v>
      </c>
      <c r="F1367">
        <v>3339920</v>
      </c>
      <c r="G1367" s="30">
        <f>VLOOKUP(I1367,[4]numerales!$A:$F,6,0)</f>
        <v>12400000</v>
      </c>
      <c r="H1367" s="14">
        <f>VLOOKUP(I1367,[4]numerales!$A:$B,2,0)</f>
        <v>270102</v>
      </c>
      <c r="I1367" s="26">
        <v>121204</v>
      </c>
      <c r="J1367" s="26"/>
      <c r="K1367" s="1">
        <v>5000</v>
      </c>
      <c r="L1367" s="26"/>
      <c r="Q1367"/>
      <c r="R1367"/>
      <c r="S1367"/>
      <c r="T1367"/>
    </row>
    <row r="1368" spans="1:20" hidden="1" x14ac:dyDescent="0.25">
      <c r="A1368" s="30">
        <v>50000249</v>
      </c>
      <c r="B1368">
        <v>1792938</v>
      </c>
      <c r="C1368" t="s">
        <v>181</v>
      </c>
      <c r="D1368">
        <v>8001875923</v>
      </c>
      <c r="E1368" s="29">
        <v>42200</v>
      </c>
      <c r="F1368">
        <v>8928280</v>
      </c>
      <c r="G1368" s="30">
        <f>VLOOKUP(I1368,[4]numerales!$A:$F,6,0)</f>
        <v>13700000</v>
      </c>
      <c r="H1368" s="14">
        <f>VLOOKUP(I1368,[4]numerales!$A:$B,2,0)</f>
        <v>290101</v>
      </c>
      <c r="I1368" s="26">
        <v>270944</v>
      </c>
      <c r="J1368" s="26"/>
      <c r="K1368" s="1">
        <v>277014</v>
      </c>
      <c r="L1368" s="26"/>
      <c r="Q1368"/>
      <c r="R1368"/>
      <c r="S1368"/>
      <c r="T1368"/>
    </row>
    <row r="1369" spans="1:20" hidden="1" x14ac:dyDescent="0.25">
      <c r="A1369" s="30">
        <v>50000249</v>
      </c>
      <c r="B1369">
        <v>1799078</v>
      </c>
      <c r="C1369" t="s">
        <v>170</v>
      </c>
      <c r="D1369">
        <v>3602827</v>
      </c>
      <c r="E1369" s="29">
        <v>42200</v>
      </c>
      <c r="F1369">
        <v>2359147</v>
      </c>
      <c r="G1369" s="30">
        <f>VLOOKUP(I1369,[4]numerales!$A:$F,6,0)</f>
        <v>923272421</v>
      </c>
      <c r="H1369" s="14">
        <f>VLOOKUP(I1369,[4]numerales!$A:$B,2,0)</f>
        <v>190101</v>
      </c>
      <c r="I1369" s="26">
        <v>190101</v>
      </c>
      <c r="J1369" s="26"/>
      <c r="K1369" s="1">
        <v>107400</v>
      </c>
      <c r="L1369" s="26"/>
      <c r="Q1369"/>
      <c r="R1369"/>
      <c r="S1369"/>
      <c r="T1369"/>
    </row>
    <row r="1370" spans="1:20" hidden="1" x14ac:dyDescent="0.25">
      <c r="A1370" s="30">
        <v>50000249</v>
      </c>
      <c r="B1370">
        <v>1799079</v>
      </c>
      <c r="C1370" t="s">
        <v>170</v>
      </c>
      <c r="D1370">
        <v>32297495</v>
      </c>
      <c r="E1370" s="29">
        <v>42200</v>
      </c>
      <c r="F1370">
        <v>32185156</v>
      </c>
      <c r="G1370" s="30">
        <f>VLOOKUP(I1370,[4]numerales!$A:$F,6,0)</f>
        <v>923272421</v>
      </c>
      <c r="H1370" s="14">
        <f>VLOOKUP(I1370,[4]numerales!$A:$B,2,0)</f>
        <v>190101</v>
      </c>
      <c r="I1370" s="26">
        <v>190101</v>
      </c>
      <c r="J1370" s="26"/>
      <c r="K1370" s="1">
        <v>107400</v>
      </c>
      <c r="L1370" s="26"/>
      <c r="Q1370"/>
      <c r="R1370"/>
      <c r="S1370"/>
      <c r="T1370"/>
    </row>
    <row r="1371" spans="1:20" hidden="1" x14ac:dyDescent="0.25">
      <c r="A1371" s="30">
        <v>50000249</v>
      </c>
      <c r="B1371">
        <v>1799219</v>
      </c>
      <c r="C1371" t="s">
        <v>170</v>
      </c>
      <c r="D1371">
        <v>1037584141</v>
      </c>
      <c r="E1371" s="29">
        <v>42200</v>
      </c>
      <c r="F1371">
        <v>3172899</v>
      </c>
      <c r="G1371" s="30">
        <f>VLOOKUP(I1371,[4]numerales!$A:$F,6,0)</f>
        <v>923272421</v>
      </c>
      <c r="H1371" s="14">
        <f>VLOOKUP(I1371,[4]numerales!$A:$B,2,0)</f>
        <v>190101</v>
      </c>
      <c r="I1371" s="26">
        <v>190101</v>
      </c>
      <c r="J1371" s="26"/>
      <c r="K1371" s="1">
        <v>107400</v>
      </c>
      <c r="L1371" s="26"/>
      <c r="Q1371"/>
      <c r="R1371"/>
      <c r="S1371"/>
      <c r="T1371"/>
    </row>
    <row r="1372" spans="1:20" hidden="1" x14ac:dyDescent="0.25">
      <c r="A1372" s="30">
        <v>50000249</v>
      </c>
      <c r="B1372">
        <v>1799222</v>
      </c>
      <c r="C1372" t="s">
        <v>170</v>
      </c>
      <c r="D1372">
        <v>43621936</v>
      </c>
      <c r="E1372" s="29">
        <v>42200</v>
      </c>
      <c r="F1372">
        <v>3566756</v>
      </c>
      <c r="G1372" s="30">
        <f>VLOOKUP(I1372,[4]numerales!$A:$F,6,0)</f>
        <v>923272421</v>
      </c>
      <c r="H1372" s="14">
        <f>VLOOKUP(I1372,[4]numerales!$A:$B,2,0)</f>
        <v>190101</v>
      </c>
      <c r="I1372" s="26">
        <v>190101</v>
      </c>
      <c r="J1372" s="26"/>
      <c r="K1372" s="1">
        <v>107400</v>
      </c>
      <c r="L1372" s="26"/>
      <c r="Q1372"/>
      <c r="R1372"/>
      <c r="S1372"/>
      <c r="T1372"/>
    </row>
    <row r="1373" spans="1:20" hidden="1" x14ac:dyDescent="0.25">
      <c r="A1373" s="30">
        <v>50000249</v>
      </c>
      <c r="B1373">
        <v>1799225</v>
      </c>
      <c r="C1373" t="s">
        <v>170</v>
      </c>
      <c r="D1373">
        <v>71731053</v>
      </c>
      <c r="E1373" s="29">
        <v>42200</v>
      </c>
      <c r="F1373">
        <v>2680644</v>
      </c>
      <c r="G1373" s="30">
        <f>VLOOKUP(I1373,[4]numerales!$A:$F,6,0)</f>
        <v>923272421</v>
      </c>
      <c r="H1373" s="14">
        <f>VLOOKUP(I1373,[4]numerales!$A:$B,2,0)</f>
        <v>190101</v>
      </c>
      <c r="I1373" s="26">
        <v>190101</v>
      </c>
      <c r="J1373" s="26"/>
      <c r="K1373" s="1">
        <v>107400</v>
      </c>
      <c r="L1373" s="26"/>
      <c r="Q1373"/>
      <c r="R1373"/>
      <c r="S1373"/>
      <c r="T1373"/>
    </row>
    <row r="1374" spans="1:20" hidden="1" x14ac:dyDescent="0.25">
      <c r="A1374" s="30">
        <v>50000249</v>
      </c>
      <c r="B1374">
        <v>1802997</v>
      </c>
      <c r="C1374" t="s">
        <v>154</v>
      </c>
      <c r="D1374">
        <v>39612900</v>
      </c>
      <c r="E1374" s="29">
        <v>42200</v>
      </c>
      <c r="F1374">
        <v>31521877</v>
      </c>
      <c r="G1374" s="30">
        <f>VLOOKUP(I1374,[4]numerales!$A:$F,6,0)</f>
        <v>12400000</v>
      </c>
      <c r="H1374" s="14">
        <f>VLOOKUP(I1374,[4]numerales!$A:$B,2,0)</f>
        <v>270102</v>
      </c>
      <c r="I1374" s="26">
        <v>121204</v>
      </c>
      <c r="J1374" s="26"/>
      <c r="K1374" s="1">
        <v>5000</v>
      </c>
      <c r="L1374" s="26"/>
      <c r="Q1374"/>
      <c r="R1374"/>
      <c r="S1374"/>
      <c r="T1374"/>
    </row>
    <row r="1375" spans="1:20" hidden="1" x14ac:dyDescent="0.25">
      <c r="A1375" s="30">
        <v>50000249</v>
      </c>
      <c r="B1375">
        <v>1802998</v>
      </c>
      <c r="C1375" t="s">
        <v>154</v>
      </c>
      <c r="D1375">
        <v>65793714</v>
      </c>
      <c r="E1375" s="29">
        <v>42200</v>
      </c>
      <c r="F1375">
        <v>4802118</v>
      </c>
      <c r="G1375" s="30">
        <f>VLOOKUP(I1375,[4]numerales!$A:$F,6,0)</f>
        <v>12400000</v>
      </c>
      <c r="H1375" s="14">
        <f>VLOOKUP(I1375,[4]numerales!$A:$B,2,0)</f>
        <v>270102</v>
      </c>
      <c r="I1375" s="26">
        <v>121204</v>
      </c>
      <c r="J1375" s="26"/>
      <c r="K1375" s="1">
        <v>5000</v>
      </c>
      <c r="L1375" s="26"/>
      <c r="Q1375"/>
      <c r="R1375"/>
      <c r="S1375"/>
      <c r="T1375"/>
    </row>
    <row r="1376" spans="1:20" hidden="1" x14ac:dyDescent="0.25">
      <c r="A1376" s="30">
        <v>50000249</v>
      </c>
      <c r="B1376">
        <v>1823460</v>
      </c>
      <c r="C1376" t="s">
        <v>158</v>
      </c>
      <c r="D1376">
        <v>8000944624</v>
      </c>
      <c r="E1376" s="29">
        <v>42200</v>
      </c>
      <c r="F1376">
        <v>30020250</v>
      </c>
      <c r="G1376" s="30">
        <f>VLOOKUP(I1376,[4]numerales!$A:$F,6,0)</f>
        <v>821500000</v>
      </c>
      <c r="H1376" s="14">
        <f>VLOOKUP(I1376,[4]numerales!$A:$B,2,0)</f>
        <v>410101</v>
      </c>
      <c r="I1376" s="26">
        <v>270242</v>
      </c>
      <c r="J1376" s="26"/>
      <c r="K1376" s="1">
        <v>542559.35</v>
      </c>
      <c r="L1376" s="26"/>
      <c r="Q1376"/>
      <c r="R1376"/>
      <c r="S1376"/>
      <c r="T1376"/>
    </row>
    <row r="1377" spans="1:20" hidden="1" x14ac:dyDescent="0.25">
      <c r="A1377" s="30">
        <v>50000249</v>
      </c>
      <c r="B1377">
        <v>1895561</v>
      </c>
      <c r="C1377" t="s">
        <v>170</v>
      </c>
      <c r="D1377">
        <v>70550080</v>
      </c>
      <c r="E1377" s="29">
        <v>42200</v>
      </c>
      <c r="F1377">
        <v>3473329</v>
      </c>
      <c r="G1377" s="30">
        <f>VLOOKUP(I1377,[4]numerales!$A:$F,6,0)</f>
        <v>923272421</v>
      </c>
      <c r="H1377" s="14">
        <f>VLOOKUP(I1377,[4]numerales!$A:$B,2,0)</f>
        <v>190101</v>
      </c>
      <c r="I1377" s="26">
        <v>190101</v>
      </c>
      <c r="J1377" s="26"/>
      <c r="K1377" s="1">
        <v>107400</v>
      </c>
      <c r="L1377" s="26"/>
      <c r="Q1377"/>
      <c r="R1377"/>
      <c r="S1377"/>
      <c r="T1377"/>
    </row>
    <row r="1378" spans="1:20" hidden="1" x14ac:dyDescent="0.25">
      <c r="A1378" s="30">
        <v>50000249</v>
      </c>
      <c r="B1378">
        <v>1912824</v>
      </c>
      <c r="C1378" t="s">
        <v>170</v>
      </c>
      <c r="D1378">
        <v>43616929</v>
      </c>
      <c r="E1378" s="29">
        <v>42200</v>
      </c>
      <c r="F1378">
        <v>2562309</v>
      </c>
      <c r="G1378" s="30">
        <f>VLOOKUP(I1378,[4]numerales!$A:$F,6,0)</f>
        <v>923272421</v>
      </c>
      <c r="H1378" s="14">
        <f>VLOOKUP(I1378,[4]numerales!$A:$B,2,0)</f>
        <v>190101</v>
      </c>
      <c r="I1378" s="26">
        <v>190101</v>
      </c>
      <c r="J1378" s="26"/>
      <c r="K1378" s="1">
        <v>107400</v>
      </c>
      <c r="L1378" s="26"/>
      <c r="Q1378"/>
      <c r="R1378"/>
      <c r="S1378"/>
      <c r="T1378"/>
    </row>
    <row r="1379" spans="1:20" hidden="1" x14ac:dyDescent="0.25">
      <c r="A1379" s="30">
        <v>50000249</v>
      </c>
      <c r="B1379">
        <v>1912826</v>
      </c>
      <c r="C1379" t="s">
        <v>170</v>
      </c>
      <c r="D1379">
        <v>8110463069</v>
      </c>
      <c r="E1379" s="29">
        <v>42200</v>
      </c>
      <c r="F1379">
        <v>4440046</v>
      </c>
      <c r="G1379" s="30">
        <f>VLOOKUP(I1379,[4]numerales!$A:$F,6,0)</f>
        <v>12800000</v>
      </c>
      <c r="H1379" s="14">
        <f>VLOOKUP(I1379,[4]numerales!$A:$B,2,0)</f>
        <v>350300</v>
      </c>
      <c r="I1379" s="26">
        <v>350300</v>
      </c>
      <c r="J1379" s="26"/>
      <c r="K1379" s="1">
        <v>2180550</v>
      </c>
      <c r="L1379" s="26"/>
      <c r="Q1379"/>
      <c r="R1379"/>
      <c r="S1379"/>
      <c r="T1379"/>
    </row>
    <row r="1380" spans="1:20" hidden="1" x14ac:dyDescent="0.25">
      <c r="A1380" s="30">
        <v>50000249</v>
      </c>
      <c r="B1380">
        <v>1916172</v>
      </c>
      <c r="C1380" t="s">
        <v>179</v>
      </c>
      <c r="D1380">
        <v>1098693913</v>
      </c>
      <c r="E1380" s="29">
        <v>42200</v>
      </c>
      <c r="F1380">
        <v>31740188</v>
      </c>
      <c r="G1380" s="30">
        <f>VLOOKUP(I1380,[4]numerales!$A:$F,6,0)</f>
        <v>12400000</v>
      </c>
      <c r="H1380" s="14">
        <f>VLOOKUP(I1380,[4]numerales!$A:$B,2,0)</f>
        <v>270102</v>
      </c>
      <c r="I1380" s="26">
        <v>121204</v>
      </c>
      <c r="J1380" s="26"/>
      <c r="K1380" s="1">
        <v>5000</v>
      </c>
      <c r="L1380" s="26"/>
      <c r="Q1380"/>
      <c r="R1380"/>
      <c r="S1380"/>
      <c r="T1380"/>
    </row>
    <row r="1381" spans="1:20" hidden="1" x14ac:dyDescent="0.25">
      <c r="A1381" s="30">
        <v>50000249</v>
      </c>
      <c r="B1381">
        <v>1916630</v>
      </c>
      <c r="C1381" t="s">
        <v>179</v>
      </c>
      <c r="D1381">
        <v>91253424</v>
      </c>
      <c r="E1381" s="29">
        <v>42200</v>
      </c>
      <c r="F1381">
        <v>6305207</v>
      </c>
      <c r="G1381" s="30">
        <f>VLOOKUP(I1381,[4]numerales!$A:$F,6,0)</f>
        <v>12400000</v>
      </c>
      <c r="H1381" s="14">
        <f>VLOOKUP(I1381,[4]numerales!$A:$B,2,0)</f>
        <v>270102</v>
      </c>
      <c r="I1381" s="26">
        <v>121204</v>
      </c>
      <c r="J1381" s="26"/>
      <c r="K1381" s="1">
        <v>5000</v>
      </c>
      <c r="L1381" s="26"/>
      <c r="Q1381"/>
      <c r="R1381"/>
      <c r="S1381"/>
      <c r="T1381"/>
    </row>
    <row r="1382" spans="1:20" hidden="1" x14ac:dyDescent="0.25">
      <c r="A1382" s="30">
        <v>50000249</v>
      </c>
      <c r="B1382">
        <v>1916643</v>
      </c>
      <c r="C1382" t="s">
        <v>179</v>
      </c>
      <c r="D1382">
        <v>37837135</v>
      </c>
      <c r="E1382" s="29">
        <v>42200</v>
      </c>
      <c r="F1382">
        <v>6351774</v>
      </c>
      <c r="G1382" s="30">
        <f>VLOOKUP(I1382,[4]numerales!$A:$F,6,0)</f>
        <v>923272193</v>
      </c>
      <c r="H1382" s="14">
        <f>VLOOKUP(I1382,[4]numerales!$A:$B,2,0)</f>
        <v>131401</v>
      </c>
      <c r="I1382" s="26">
        <v>131401</v>
      </c>
      <c r="J1382" s="26"/>
      <c r="K1382" s="1">
        <v>6185983</v>
      </c>
      <c r="L1382" s="26"/>
      <c r="Q1382"/>
      <c r="R1382"/>
      <c r="S1382"/>
      <c r="T1382"/>
    </row>
    <row r="1383" spans="1:20" hidden="1" x14ac:dyDescent="0.25">
      <c r="A1383" s="30">
        <v>50000249</v>
      </c>
      <c r="B1383">
        <v>1918346</v>
      </c>
      <c r="C1383" t="s">
        <v>179</v>
      </c>
      <c r="D1383">
        <v>1098714174</v>
      </c>
      <c r="E1383" s="29">
        <v>42200</v>
      </c>
      <c r="F1383">
        <v>31055960</v>
      </c>
      <c r="G1383" s="30">
        <f>VLOOKUP(I1383,[4]numerales!$A:$F,6,0)</f>
        <v>12400000</v>
      </c>
      <c r="H1383" s="14">
        <f>VLOOKUP(I1383,[4]numerales!$A:$B,2,0)</f>
        <v>270102</v>
      </c>
      <c r="I1383" s="26">
        <v>121204</v>
      </c>
      <c r="J1383" s="26"/>
      <c r="K1383" s="1">
        <v>5000</v>
      </c>
      <c r="L1383" s="26"/>
      <c r="Q1383"/>
      <c r="R1383"/>
      <c r="S1383"/>
      <c r="T1383"/>
    </row>
    <row r="1384" spans="1:20" hidden="1" x14ac:dyDescent="0.25">
      <c r="A1384" s="30">
        <v>50000249</v>
      </c>
      <c r="B1384">
        <v>1984689</v>
      </c>
      <c r="C1384" t="s">
        <v>158</v>
      </c>
      <c r="D1384">
        <v>32759528</v>
      </c>
      <c r="E1384" s="29">
        <v>42200</v>
      </c>
      <c r="F1384">
        <v>30039536</v>
      </c>
      <c r="G1384" s="30">
        <f>VLOOKUP(I1384,[4]numerales!$A:$F,6,0)</f>
        <v>923272421</v>
      </c>
      <c r="H1384" s="14">
        <f>VLOOKUP(I1384,[4]numerales!$A:$B,2,0)</f>
        <v>190101</v>
      </c>
      <c r="I1384" s="26">
        <v>190101</v>
      </c>
      <c r="J1384" s="26"/>
      <c r="K1384" s="1">
        <v>107400</v>
      </c>
      <c r="L1384" s="26"/>
      <c r="Q1384"/>
      <c r="R1384"/>
      <c r="S1384"/>
      <c r="T1384"/>
    </row>
    <row r="1385" spans="1:20" hidden="1" x14ac:dyDescent="0.25">
      <c r="A1385" s="30">
        <v>50000249</v>
      </c>
      <c r="B1385">
        <v>1984983</v>
      </c>
      <c r="C1385" t="s">
        <v>158</v>
      </c>
      <c r="D1385">
        <v>92557713</v>
      </c>
      <c r="E1385" s="29">
        <v>42200</v>
      </c>
      <c r="F1385">
        <v>30021200</v>
      </c>
      <c r="G1385" s="30">
        <f>VLOOKUP(I1385,[4]numerales!$A:$F,6,0)</f>
        <v>26800000</v>
      </c>
      <c r="H1385" s="14">
        <f>VLOOKUP(I1385,[4]numerales!$A:$B,2,0)</f>
        <v>360200</v>
      </c>
      <c r="I1385" s="26">
        <v>360200</v>
      </c>
      <c r="J1385" s="26"/>
      <c r="K1385" s="1">
        <v>17900</v>
      </c>
      <c r="L1385" s="26"/>
      <c r="Q1385"/>
      <c r="R1385"/>
      <c r="S1385"/>
      <c r="T1385"/>
    </row>
    <row r="1386" spans="1:20" hidden="1" x14ac:dyDescent="0.25">
      <c r="A1386" s="30">
        <v>50000249</v>
      </c>
      <c r="B1386">
        <v>1993842</v>
      </c>
      <c r="C1386" t="s">
        <v>178</v>
      </c>
      <c r="D1386">
        <v>1032370675</v>
      </c>
      <c r="E1386" s="29">
        <v>42200</v>
      </c>
      <c r="F1386">
        <v>31656665</v>
      </c>
      <c r="G1386" s="30">
        <f>VLOOKUP(I1386,[4]numerales!$A:$F,6,0)</f>
        <v>12400000</v>
      </c>
      <c r="H1386" s="14">
        <f>VLOOKUP(I1386,[4]numerales!$A:$B,2,0)</f>
        <v>270102</v>
      </c>
      <c r="I1386" s="26">
        <v>121204</v>
      </c>
      <c r="J1386" s="26"/>
      <c r="K1386" s="1">
        <v>5000</v>
      </c>
      <c r="L1386" s="26"/>
      <c r="Q1386"/>
      <c r="R1386"/>
      <c r="S1386"/>
      <c r="T1386"/>
    </row>
    <row r="1387" spans="1:20" hidden="1" x14ac:dyDescent="0.25">
      <c r="A1387" s="30">
        <v>50000249</v>
      </c>
      <c r="B1387">
        <v>1993843</v>
      </c>
      <c r="C1387" t="s">
        <v>178</v>
      </c>
      <c r="D1387">
        <v>1032370675</v>
      </c>
      <c r="E1387" s="29">
        <v>42200</v>
      </c>
      <c r="F1387">
        <v>31656665</v>
      </c>
      <c r="G1387" s="30">
        <f>VLOOKUP(I1387,[4]numerales!$A:$F,6,0)</f>
        <v>12400000</v>
      </c>
      <c r="H1387" s="14">
        <f>VLOOKUP(I1387,[4]numerales!$A:$B,2,0)</f>
        <v>270102</v>
      </c>
      <c r="I1387" s="26">
        <v>121204</v>
      </c>
      <c r="J1387" s="26"/>
      <c r="K1387" s="1">
        <v>5000</v>
      </c>
      <c r="L1387" s="26"/>
      <c r="Q1387"/>
      <c r="R1387"/>
      <c r="S1387"/>
      <c r="T1387"/>
    </row>
    <row r="1388" spans="1:20" hidden="1" x14ac:dyDescent="0.25">
      <c r="A1388" s="30">
        <v>50000249</v>
      </c>
      <c r="B1388">
        <v>2004007</v>
      </c>
      <c r="C1388" t="s">
        <v>177</v>
      </c>
      <c r="D1388">
        <v>51989707</v>
      </c>
      <c r="E1388" s="29">
        <v>42200</v>
      </c>
      <c r="F1388">
        <v>31023090</v>
      </c>
      <c r="G1388" s="30">
        <f>VLOOKUP(I1388,[4]numerales!$A:$F,6,0)</f>
        <v>26800000</v>
      </c>
      <c r="H1388" s="14">
        <f>VLOOKUP(I1388,[4]numerales!$A:$B,2,0)</f>
        <v>360200</v>
      </c>
      <c r="I1388" s="26">
        <v>360200</v>
      </c>
      <c r="J1388" s="26"/>
      <c r="K1388" s="1">
        <v>653885</v>
      </c>
      <c r="L1388" s="26"/>
      <c r="Q1388"/>
      <c r="R1388"/>
      <c r="S1388"/>
      <c r="T1388"/>
    </row>
    <row r="1389" spans="1:20" hidden="1" x14ac:dyDescent="0.25">
      <c r="A1389" s="30">
        <v>50000249</v>
      </c>
      <c r="B1389">
        <v>2014177</v>
      </c>
      <c r="C1389" t="s">
        <v>197</v>
      </c>
      <c r="D1389">
        <v>1116241082</v>
      </c>
      <c r="E1389" s="29">
        <v>42200</v>
      </c>
      <c r="F1389">
        <v>31837456</v>
      </c>
      <c r="G1389" s="30">
        <f>VLOOKUP(I1389,[4]numerales!$A:$F,6,0)</f>
        <v>923272421</v>
      </c>
      <c r="H1389" s="14">
        <f>VLOOKUP(I1389,[4]numerales!$A:$B,2,0)</f>
        <v>190101</v>
      </c>
      <c r="I1389" s="26">
        <v>190101</v>
      </c>
      <c r="J1389" s="26"/>
      <c r="K1389" s="1">
        <v>107400</v>
      </c>
      <c r="L1389" s="26"/>
      <c r="Q1389"/>
      <c r="R1389"/>
      <c r="S1389"/>
      <c r="T1389"/>
    </row>
    <row r="1390" spans="1:20" hidden="1" x14ac:dyDescent="0.25">
      <c r="A1390" s="30">
        <v>50000249</v>
      </c>
      <c r="B1390">
        <v>2034364</v>
      </c>
      <c r="C1390" t="s">
        <v>195</v>
      </c>
      <c r="D1390">
        <v>1082896909</v>
      </c>
      <c r="E1390" s="29">
        <v>42200</v>
      </c>
      <c r="F1390">
        <v>32185068</v>
      </c>
      <c r="G1390" s="30">
        <f>VLOOKUP(I1390,[4]numerales!$A:$F,6,0)</f>
        <v>923272421</v>
      </c>
      <c r="H1390" s="14">
        <f>VLOOKUP(I1390,[4]numerales!$A:$B,2,0)</f>
        <v>190101</v>
      </c>
      <c r="I1390" s="26">
        <v>190101</v>
      </c>
      <c r="J1390" s="26"/>
      <c r="K1390" s="1">
        <v>107400</v>
      </c>
      <c r="L1390" s="26"/>
      <c r="Q1390"/>
      <c r="R1390"/>
      <c r="S1390"/>
      <c r="T1390"/>
    </row>
    <row r="1391" spans="1:20" hidden="1" x14ac:dyDescent="0.25">
      <c r="A1391" s="30">
        <v>50000249</v>
      </c>
      <c r="B1391">
        <v>2034382</v>
      </c>
      <c r="C1391" t="s">
        <v>195</v>
      </c>
      <c r="D1391">
        <v>64746143</v>
      </c>
      <c r="E1391" s="29">
        <v>42200</v>
      </c>
      <c r="F1391">
        <v>31223015</v>
      </c>
      <c r="G1391" s="30">
        <f>VLOOKUP(I1391,[4]numerales!$A:$F,6,0)</f>
        <v>923272421</v>
      </c>
      <c r="H1391" s="14">
        <f>VLOOKUP(I1391,[4]numerales!$A:$B,2,0)</f>
        <v>190101</v>
      </c>
      <c r="I1391" s="26">
        <v>190101</v>
      </c>
      <c r="J1391" s="26"/>
      <c r="K1391" s="1">
        <v>107400</v>
      </c>
      <c r="L1391" s="26"/>
      <c r="Q1391"/>
      <c r="R1391"/>
      <c r="S1391"/>
      <c r="T1391"/>
    </row>
    <row r="1392" spans="1:20" hidden="1" x14ac:dyDescent="0.25">
      <c r="A1392" s="30">
        <v>50000249</v>
      </c>
      <c r="B1392">
        <v>2041898</v>
      </c>
      <c r="C1392" t="s">
        <v>171</v>
      </c>
      <c r="D1392">
        <v>1113654609</v>
      </c>
      <c r="E1392" s="29">
        <v>42200</v>
      </c>
      <c r="F1392">
        <v>30065741</v>
      </c>
      <c r="G1392" s="30">
        <f>VLOOKUP(I1392,[4]numerales!$A:$F,6,0)</f>
        <v>12400000</v>
      </c>
      <c r="H1392" s="14">
        <f>VLOOKUP(I1392,[4]numerales!$A:$B,2,0)</f>
        <v>270102</v>
      </c>
      <c r="I1392" s="26">
        <v>121204</v>
      </c>
      <c r="J1392" s="26"/>
      <c r="K1392" s="1">
        <v>5000</v>
      </c>
      <c r="L1392" s="26"/>
      <c r="Q1392"/>
      <c r="R1392"/>
      <c r="S1392"/>
      <c r="T1392"/>
    </row>
    <row r="1393" spans="1:20" hidden="1" x14ac:dyDescent="0.25">
      <c r="A1393" s="30">
        <v>50000249</v>
      </c>
      <c r="B1393">
        <v>2041969</v>
      </c>
      <c r="C1393" t="s">
        <v>171</v>
      </c>
      <c r="D1393">
        <v>31306939</v>
      </c>
      <c r="E1393" s="29">
        <v>42200</v>
      </c>
      <c r="F1393">
        <v>4470863</v>
      </c>
      <c r="G1393" s="30">
        <f>VLOOKUP(I1393,[4]numerales!$A:$F,6,0)</f>
        <v>923272421</v>
      </c>
      <c r="H1393" s="14">
        <f>VLOOKUP(I1393,[4]numerales!$A:$B,2,0)</f>
        <v>190101</v>
      </c>
      <c r="I1393" s="26">
        <v>190101</v>
      </c>
      <c r="J1393" s="26"/>
      <c r="K1393" s="1">
        <v>107400</v>
      </c>
      <c r="L1393" s="26"/>
      <c r="Q1393"/>
      <c r="R1393"/>
      <c r="S1393"/>
      <c r="T1393"/>
    </row>
    <row r="1394" spans="1:20" hidden="1" x14ac:dyDescent="0.25">
      <c r="A1394" s="30">
        <v>50000249</v>
      </c>
      <c r="B1394">
        <v>2042180</v>
      </c>
      <c r="C1394" t="s">
        <v>215</v>
      </c>
      <c r="D1394">
        <v>8001416321</v>
      </c>
      <c r="E1394" s="29">
        <v>42200</v>
      </c>
      <c r="F1394">
        <v>2450477</v>
      </c>
      <c r="G1394" s="30">
        <f>VLOOKUP(I1394,[4]numerales!$A:$F,6,0)</f>
        <v>11100000</v>
      </c>
      <c r="H1394" s="14">
        <f>VLOOKUP(I1394,[4]numerales!$A:$B,2,0)</f>
        <v>150105</v>
      </c>
      <c r="I1394" s="26">
        <v>27090505</v>
      </c>
      <c r="J1394" s="26"/>
      <c r="K1394" s="1">
        <v>219634</v>
      </c>
      <c r="L1394" s="26"/>
      <c r="Q1394"/>
      <c r="R1394"/>
      <c r="S1394"/>
      <c r="T1394"/>
    </row>
    <row r="1395" spans="1:20" hidden="1" x14ac:dyDescent="0.25">
      <c r="A1395" s="30">
        <v>50000249</v>
      </c>
      <c r="B1395">
        <v>2042263</v>
      </c>
      <c r="C1395" t="s">
        <v>215</v>
      </c>
      <c r="D1395">
        <v>8001416321</v>
      </c>
      <c r="E1395" s="29">
        <v>42200</v>
      </c>
      <c r="F1395">
        <v>2450477</v>
      </c>
      <c r="G1395" s="30">
        <f>VLOOKUP(I1395,[4]numerales!$A:$F,6,0)</f>
        <v>0</v>
      </c>
      <c r="H1395" s="14">
        <f>VLOOKUP(I1395,[4]numerales!$A:$B,2,0)</f>
        <v>0</v>
      </c>
      <c r="I1395" s="26">
        <v>27095005</v>
      </c>
      <c r="J1395" s="26"/>
      <c r="K1395" s="1">
        <v>256096.41</v>
      </c>
      <c r="L1395" s="26"/>
      <c r="Q1395"/>
      <c r="R1395"/>
      <c r="S1395"/>
      <c r="T1395"/>
    </row>
    <row r="1396" spans="1:20" hidden="1" x14ac:dyDescent="0.25">
      <c r="A1396" s="30">
        <v>50000249</v>
      </c>
      <c r="B1396">
        <v>2062847</v>
      </c>
      <c r="C1396" t="s">
        <v>170</v>
      </c>
      <c r="D1396">
        <v>32564399</v>
      </c>
      <c r="E1396" s="29">
        <v>42200</v>
      </c>
      <c r="F1396">
        <v>5136715</v>
      </c>
      <c r="G1396" s="30">
        <f>VLOOKUP(I1396,[4]numerales!$A:$F,6,0)</f>
        <v>923272421</v>
      </c>
      <c r="H1396" s="14">
        <f>VLOOKUP(I1396,[4]numerales!$A:$B,2,0)</f>
        <v>190101</v>
      </c>
      <c r="I1396" s="26">
        <v>190101</v>
      </c>
      <c r="J1396" s="26"/>
      <c r="K1396" s="1">
        <v>107400</v>
      </c>
      <c r="L1396" s="26"/>
      <c r="Q1396"/>
      <c r="R1396"/>
      <c r="S1396"/>
      <c r="T1396"/>
    </row>
    <row r="1397" spans="1:20" hidden="1" x14ac:dyDescent="0.25">
      <c r="A1397" s="30">
        <v>50000249</v>
      </c>
      <c r="B1397">
        <v>2092949</v>
      </c>
      <c r="C1397" t="s">
        <v>224</v>
      </c>
      <c r="D1397">
        <v>8902062501</v>
      </c>
      <c r="E1397" s="29">
        <v>42200</v>
      </c>
      <c r="F1397">
        <v>7166138</v>
      </c>
      <c r="G1397" s="30">
        <f>VLOOKUP(I1397,[4]numerales!$A:$F,6,0)</f>
        <v>96400000</v>
      </c>
      <c r="H1397" s="14">
        <f>VLOOKUP(I1397,[4]numerales!$A:$B,2,0)</f>
        <v>370101</v>
      </c>
      <c r="I1397" s="26">
        <v>270910</v>
      </c>
      <c r="J1397" s="26"/>
      <c r="K1397" s="1">
        <v>680659.4</v>
      </c>
      <c r="L1397" s="26"/>
      <c r="Q1397"/>
      <c r="R1397"/>
      <c r="S1397"/>
      <c r="T1397"/>
    </row>
    <row r="1398" spans="1:20" hidden="1" x14ac:dyDescent="0.25">
      <c r="A1398" s="30">
        <v>50000249</v>
      </c>
      <c r="B1398">
        <v>2109932</v>
      </c>
      <c r="C1398" t="s">
        <v>203</v>
      </c>
      <c r="D1398">
        <v>1095931624</v>
      </c>
      <c r="E1398" s="29">
        <v>42200</v>
      </c>
      <c r="F1398">
        <v>32221699</v>
      </c>
      <c r="G1398" s="30">
        <f>VLOOKUP(I1398,[4]numerales!$A:$F,6,0)</f>
        <v>12400000</v>
      </c>
      <c r="H1398" s="14">
        <f>VLOOKUP(I1398,[4]numerales!$A:$B,2,0)</f>
        <v>270102</v>
      </c>
      <c r="I1398" s="26">
        <v>121204</v>
      </c>
      <c r="J1398" s="26"/>
      <c r="K1398" s="1">
        <v>5000</v>
      </c>
      <c r="L1398" s="26"/>
      <c r="Q1398"/>
      <c r="R1398"/>
      <c r="S1398"/>
      <c r="T1398"/>
    </row>
    <row r="1399" spans="1:20" hidden="1" x14ac:dyDescent="0.25">
      <c r="A1399" s="30">
        <v>50000249</v>
      </c>
      <c r="B1399">
        <v>2114975</v>
      </c>
      <c r="C1399" t="s">
        <v>167</v>
      </c>
      <c r="D1399">
        <v>1090410941</v>
      </c>
      <c r="E1399" s="29">
        <v>42200</v>
      </c>
      <c r="F1399">
        <v>32139834</v>
      </c>
      <c r="G1399" s="30">
        <f>VLOOKUP(I1399,[4]numerales!$A:$F,6,0)</f>
        <v>910300000</v>
      </c>
      <c r="H1399" s="14">
        <f>VLOOKUP(I1399,[4]numerales!$A:$B,2,0)</f>
        <v>130113</v>
      </c>
      <c r="I1399" s="26">
        <v>121235</v>
      </c>
      <c r="J1399" s="26"/>
      <c r="K1399" s="1">
        <v>116330</v>
      </c>
      <c r="L1399" s="26"/>
      <c r="Q1399"/>
      <c r="R1399"/>
      <c r="S1399"/>
      <c r="T1399"/>
    </row>
    <row r="1400" spans="1:20" hidden="1" x14ac:dyDescent="0.25">
      <c r="A1400" s="30">
        <v>50000249</v>
      </c>
      <c r="B1400">
        <v>2118939</v>
      </c>
      <c r="C1400" t="s">
        <v>196</v>
      </c>
      <c r="D1400">
        <v>1073506961</v>
      </c>
      <c r="E1400" s="29">
        <v>42200</v>
      </c>
      <c r="F1400">
        <v>31737442</v>
      </c>
      <c r="G1400" s="30">
        <f>VLOOKUP(I1400,[4]numerales!$A:$F,6,0)</f>
        <v>12200000</v>
      </c>
      <c r="H1400" s="14">
        <f>VLOOKUP(I1400,[4]numerales!$A:$B,2,0)</f>
        <v>250101</v>
      </c>
      <c r="I1400" s="26">
        <v>121225</v>
      </c>
      <c r="J1400" s="26"/>
      <c r="K1400" s="1">
        <v>5000</v>
      </c>
      <c r="L1400" s="26"/>
      <c r="Q1400"/>
      <c r="R1400"/>
      <c r="S1400"/>
      <c r="T1400"/>
    </row>
    <row r="1401" spans="1:20" hidden="1" x14ac:dyDescent="0.25">
      <c r="A1401" s="30">
        <v>50000249</v>
      </c>
      <c r="B1401">
        <v>2136748</v>
      </c>
      <c r="C1401" t="s">
        <v>154</v>
      </c>
      <c r="D1401">
        <v>1013608548</v>
      </c>
      <c r="E1401" s="29">
        <v>42200</v>
      </c>
      <c r="F1401">
        <v>3701270</v>
      </c>
      <c r="G1401" s="30">
        <f>VLOOKUP(I1401,[4]numerales!$A:$F,6,0)</f>
        <v>12400000</v>
      </c>
      <c r="H1401" s="14">
        <f>VLOOKUP(I1401,[4]numerales!$A:$B,2,0)</f>
        <v>270102</v>
      </c>
      <c r="I1401" s="26">
        <v>121204</v>
      </c>
      <c r="J1401" s="26"/>
      <c r="K1401" s="1">
        <v>5000</v>
      </c>
      <c r="L1401" s="26"/>
      <c r="Q1401"/>
      <c r="R1401"/>
      <c r="S1401"/>
      <c r="T1401"/>
    </row>
    <row r="1402" spans="1:20" hidden="1" x14ac:dyDescent="0.25">
      <c r="A1402" s="30">
        <v>50000249</v>
      </c>
      <c r="B1402">
        <v>2161475</v>
      </c>
      <c r="C1402" t="s">
        <v>154</v>
      </c>
      <c r="D1402">
        <v>80000536926</v>
      </c>
      <c r="E1402" s="29">
        <v>42200</v>
      </c>
      <c r="F1402">
        <v>6196051</v>
      </c>
      <c r="G1402" s="30">
        <f>VLOOKUP(I1402,[4]numerales!$A:$F,6,0)</f>
        <v>12400000</v>
      </c>
      <c r="H1402" s="14">
        <f>VLOOKUP(I1402,[4]numerales!$A:$B,2,0)</f>
        <v>270102</v>
      </c>
      <c r="I1402" s="26">
        <v>121204</v>
      </c>
      <c r="J1402" s="26"/>
      <c r="K1402" s="1">
        <v>5000</v>
      </c>
      <c r="L1402" s="26"/>
      <c r="Q1402"/>
      <c r="R1402"/>
      <c r="S1402"/>
      <c r="T1402"/>
    </row>
    <row r="1403" spans="1:20" hidden="1" x14ac:dyDescent="0.25">
      <c r="A1403" s="30">
        <v>50000249</v>
      </c>
      <c r="B1403">
        <v>2169588</v>
      </c>
      <c r="C1403" t="s">
        <v>163</v>
      </c>
      <c r="D1403">
        <v>1047451592</v>
      </c>
      <c r="E1403" s="29">
        <v>42200</v>
      </c>
      <c r="F1403">
        <v>6722036</v>
      </c>
      <c r="G1403" s="30">
        <f>VLOOKUP(I1403,[4]numerales!$A:$F,6,0)</f>
        <v>12400000</v>
      </c>
      <c r="H1403" s="14">
        <f>VLOOKUP(I1403,[4]numerales!$A:$B,2,0)</f>
        <v>270102</v>
      </c>
      <c r="I1403" s="26">
        <v>121204</v>
      </c>
      <c r="J1403" s="26"/>
      <c r="K1403" s="1">
        <v>5000</v>
      </c>
      <c r="L1403" s="26"/>
      <c r="Q1403"/>
      <c r="R1403"/>
      <c r="S1403"/>
      <c r="T1403"/>
    </row>
    <row r="1404" spans="1:20" hidden="1" x14ac:dyDescent="0.25">
      <c r="A1404" s="30">
        <v>50000249</v>
      </c>
      <c r="B1404">
        <v>2198448</v>
      </c>
      <c r="C1404" t="s">
        <v>154</v>
      </c>
      <c r="D1404">
        <v>51859272</v>
      </c>
      <c r="E1404" s="29">
        <v>42200</v>
      </c>
      <c r="F1404">
        <v>3165075</v>
      </c>
      <c r="G1404" s="30">
        <f>VLOOKUP(I1404,[4]numerales!$A:$F,6,0)</f>
        <v>12200000</v>
      </c>
      <c r="H1404" s="14">
        <f>VLOOKUP(I1404,[4]numerales!$A:$B,2,0)</f>
        <v>250101</v>
      </c>
      <c r="I1404" s="26">
        <v>121225</v>
      </c>
      <c r="J1404" s="26"/>
      <c r="K1404" s="1">
        <v>2500</v>
      </c>
      <c r="L1404" s="26"/>
      <c r="Q1404"/>
      <c r="R1404"/>
      <c r="S1404"/>
      <c r="T1404"/>
    </row>
    <row r="1405" spans="1:20" hidden="1" x14ac:dyDescent="0.25">
      <c r="A1405" s="30">
        <v>50000249</v>
      </c>
      <c r="B1405">
        <v>2208181</v>
      </c>
      <c r="C1405" t="s">
        <v>215</v>
      </c>
      <c r="D1405">
        <v>8001416321</v>
      </c>
      <c r="E1405" s="29">
        <v>42200</v>
      </c>
      <c r="F1405">
        <v>2450477</v>
      </c>
      <c r="G1405" s="30">
        <f>VLOOKUP(I1405,[4]numerales!$A:$F,6,0)</f>
        <v>11100000</v>
      </c>
      <c r="H1405" s="14">
        <f>VLOOKUP(I1405,[4]numerales!$A:$B,2,0)</f>
        <v>150105</v>
      </c>
      <c r="I1405" s="26">
        <v>27090505</v>
      </c>
      <c r="J1405" s="26"/>
      <c r="K1405" s="1">
        <v>377568</v>
      </c>
      <c r="L1405" s="26"/>
      <c r="Q1405"/>
      <c r="R1405"/>
      <c r="S1405"/>
      <c r="T1405"/>
    </row>
    <row r="1406" spans="1:20" hidden="1" x14ac:dyDescent="0.25">
      <c r="A1406" s="30">
        <v>50000249</v>
      </c>
      <c r="B1406">
        <v>2209607</v>
      </c>
      <c r="C1406" t="s">
        <v>171</v>
      </c>
      <c r="D1406">
        <v>14987221</v>
      </c>
      <c r="E1406" s="29">
        <v>42200</v>
      </c>
      <c r="F1406">
        <v>3247591</v>
      </c>
      <c r="G1406" s="30">
        <f>VLOOKUP(I1406,[4]numerales!$A:$F,6,0)</f>
        <v>10900000</v>
      </c>
      <c r="H1406" s="14">
        <f>VLOOKUP(I1406,[4]numerales!$A:$B,2,0)</f>
        <v>170101</v>
      </c>
      <c r="I1406" s="26">
        <v>121255</v>
      </c>
      <c r="J1406" s="26"/>
      <c r="K1406" s="1">
        <v>1000000</v>
      </c>
      <c r="L1406" s="26"/>
      <c r="Q1406"/>
      <c r="R1406"/>
      <c r="S1406"/>
      <c r="T1406"/>
    </row>
    <row r="1407" spans="1:20" hidden="1" x14ac:dyDescent="0.25">
      <c r="A1407" s="30">
        <v>50000249</v>
      </c>
      <c r="B1407">
        <v>2231690</v>
      </c>
      <c r="C1407" t="s">
        <v>154</v>
      </c>
      <c r="D1407">
        <v>1031133402</v>
      </c>
      <c r="E1407" s="29">
        <v>42200</v>
      </c>
      <c r="F1407">
        <v>31127694</v>
      </c>
      <c r="G1407" s="30">
        <f>VLOOKUP(I1407,[4]numerales!$A:$F,6,0)</f>
        <v>923272421</v>
      </c>
      <c r="H1407" s="14">
        <f>VLOOKUP(I1407,[4]numerales!$A:$B,2,0)</f>
        <v>190101</v>
      </c>
      <c r="I1407" s="26">
        <v>190101</v>
      </c>
      <c r="J1407" s="26"/>
      <c r="K1407" s="1">
        <v>107400</v>
      </c>
      <c r="L1407" s="26"/>
      <c r="Q1407"/>
      <c r="R1407"/>
      <c r="S1407"/>
      <c r="T1407"/>
    </row>
    <row r="1408" spans="1:20" hidden="1" x14ac:dyDescent="0.25">
      <c r="A1408" s="30">
        <v>50000249</v>
      </c>
      <c r="B1408">
        <v>2286468</v>
      </c>
      <c r="C1408" t="s">
        <v>154</v>
      </c>
      <c r="D1408">
        <v>899990902</v>
      </c>
      <c r="E1408" s="29">
        <v>42200</v>
      </c>
      <c r="F1408">
        <v>3811700</v>
      </c>
      <c r="G1408" s="30">
        <f>VLOOKUP(I1408,[4]numerales!$A:$F,6,0)</f>
        <v>11500000</v>
      </c>
      <c r="H1408" s="14">
        <f>VLOOKUP(I1408,[4]numerales!$A:$B,2,0)</f>
        <v>130101</v>
      </c>
      <c r="I1408" s="26">
        <v>12102020</v>
      </c>
      <c r="J1408" s="26"/>
      <c r="K1408" s="1">
        <v>2793000</v>
      </c>
      <c r="L1408" s="26"/>
      <c r="Q1408"/>
      <c r="R1408"/>
      <c r="S1408"/>
      <c r="T1408"/>
    </row>
    <row r="1409" spans="1:20" hidden="1" x14ac:dyDescent="0.25">
      <c r="A1409" s="30">
        <v>50000249</v>
      </c>
      <c r="B1409">
        <v>2286959</v>
      </c>
      <c r="C1409" t="s">
        <v>154</v>
      </c>
      <c r="D1409">
        <v>20526841</v>
      </c>
      <c r="E1409" s="29">
        <v>42200</v>
      </c>
      <c r="F1409">
        <v>6639866</v>
      </c>
      <c r="G1409" s="30">
        <f>VLOOKUP(I1409,[4]numerales!$A:$F,6,0)</f>
        <v>11500000</v>
      </c>
      <c r="H1409" s="14">
        <f>VLOOKUP(I1409,[4]numerales!$A:$B,2,0)</f>
        <v>130101</v>
      </c>
      <c r="I1409" s="26">
        <v>12102020</v>
      </c>
      <c r="J1409" s="26"/>
      <c r="K1409" s="1">
        <v>1760</v>
      </c>
      <c r="L1409" s="26"/>
      <c r="Q1409"/>
      <c r="R1409"/>
      <c r="S1409"/>
      <c r="T1409"/>
    </row>
    <row r="1410" spans="1:20" hidden="1" x14ac:dyDescent="0.25">
      <c r="A1410" s="30">
        <v>50000249</v>
      </c>
      <c r="B1410">
        <v>2286963</v>
      </c>
      <c r="C1410" t="s">
        <v>154</v>
      </c>
      <c r="D1410">
        <v>51663946</v>
      </c>
      <c r="E1410" s="29">
        <v>42200</v>
      </c>
      <c r="F1410">
        <v>4092548</v>
      </c>
      <c r="G1410" s="30">
        <f>VLOOKUP(I1410,[4]numerales!$A:$F,6,0)</f>
        <v>11500000</v>
      </c>
      <c r="H1410" s="14">
        <f>VLOOKUP(I1410,[4]numerales!$A:$B,2,0)</f>
        <v>130101</v>
      </c>
      <c r="I1410" s="26">
        <v>12102020</v>
      </c>
      <c r="J1410" s="26"/>
      <c r="K1410" s="1">
        <v>2240</v>
      </c>
      <c r="L1410" s="26"/>
      <c r="Q1410"/>
      <c r="R1410"/>
      <c r="S1410"/>
      <c r="T1410"/>
    </row>
    <row r="1411" spans="1:20" hidden="1" x14ac:dyDescent="0.25">
      <c r="A1411" s="30">
        <v>50000249</v>
      </c>
      <c r="B1411">
        <v>2286966</v>
      </c>
      <c r="C1411" t="s">
        <v>154</v>
      </c>
      <c r="D1411">
        <v>51663946</v>
      </c>
      <c r="E1411" s="29">
        <v>42200</v>
      </c>
      <c r="F1411">
        <v>4092548</v>
      </c>
      <c r="G1411" s="30">
        <f>VLOOKUP(I1411,[4]numerales!$A:$F,6,0)</f>
        <v>11500000</v>
      </c>
      <c r="H1411" s="14">
        <f>VLOOKUP(I1411,[4]numerales!$A:$B,2,0)</f>
        <v>130101</v>
      </c>
      <c r="I1411" s="26">
        <v>12102020</v>
      </c>
      <c r="J1411" s="26"/>
      <c r="K1411" s="1">
        <v>1800</v>
      </c>
      <c r="L1411" s="26"/>
      <c r="Q1411"/>
      <c r="R1411"/>
      <c r="S1411"/>
      <c r="T1411"/>
    </row>
    <row r="1412" spans="1:20" hidden="1" x14ac:dyDescent="0.25">
      <c r="A1412" s="30">
        <v>50000249</v>
      </c>
      <c r="B1412">
        <v>2286970</v>
      </c>
      <c r="C1412" t="s">
        <v>154</v>
      </c>
      <c r="D1412">
        <v>64540335</v>
      </c>
      <c r="E1412" s="29">
        <v>42200</v>
      </c>
      <c r="F1412">
        <v>8044145</v>
      </c>
      <c r="G1412" s="30">
        <f>VLOOKUP(I1412,[4]numerales!$A:$F,6,0)</f>
        <v>11500000</v>
      </c>
      <c r="H1412" s="14">
        <f>VLOOKUP(I1412,[4]numerales!$A:$B,2,0)</f>
        <v>130101</v>
      </c>
      <c r="I1412" s="26">
        <v>12102020</v>
      </c>
      <c r="J1412" s="26"/>
      <c r="K1412" s="1">
        <v>4500</v>
      </c>
      <c r="L1412" s="26"/>
      <c r="Q1412"/>
      <c r="R1412"/>
      <c r="S1412"/>
      <c r="T1412"/>
    </row>
    <row r="1413" spans="1:20" hidden="1" x14ac:dyDescent="0.25">
      <c r="A1413" s="30">
        <v>50000249</v>
      </c>
      <c r="B1413">
        <v>2288010</v>
      </c>
      <c r="C1413" t="s">
        <v>154</v>
      </c>
      <c r="D1413">
        <v>52382558</v>
      </c>
      <c r="E1413" s="29">
        <v>42200</v>
      </c>
      <c r="F1413">
        <v>2956383</v>
      </c>
      <c r="G1413" s="30">
        <f>VLOOKUP(I1413,[4]numerales!$A:$F,6,0)</f>
        <v>12400000</v>
      </c>
      <c r="H1413" s="14">
        <f>VLOOKUP(I1413,[4]numerales!$A:$B,2,0)</f>
        <v>270102</v>
      </c>
      <c r="I1413" s="26">
        <v>121204</v>
      </c>
      <c r="J1413" s="26"/>
      <c r="K1413" s="1">
        <v>5000</v>
      </c>
      <c r="L1413" s="26"/>
      <c r="Q1413"/>
      <c r="R1413"/>
      <c r="S1413"/>
      <c r="T1413"/>
    </row>
    <row r="1414" spans="1:20" hidden="1" x14ac:dyDescent="0.25">
      <c r="A1414" s="30">
        <v>50000249</v>
      </c>
      <c r="B1414">
        <v>2304451</v>
      </c>
      <c r="C1414" t="s">
        <v>164</v>
      </c>
      <c r="D1414">
        <v>10175862</v>
      </c>
      <c r="E1414" s="29">
        <v>42200</v>
      </c>
      <c r="F1414">
        <v>32136928</v>
      </c>
      <c r="G1414" s="30">
        <f>VLOOKUP(I1414,[4]numerales!$A:$F,6,0)</f>
        <v>923272421</v>
      </c>
      <c r="H1414" s="14">
        <f>VLOOKUP(I1414,[4]numerales!$A:$B,2,0)</f>
        <v>190101</v>
      </c>
      <c r="I1414" s="26">
        <v>190101</v>
      </c>
      <c r="J1414" s="26"/>
      <c r="K1414" s="1">
        <v>4700</v>
      </c>
      <c r="L1414" s="26"/>
      <c r="Q1414"/>
      <c r="R1414"/>
      <c r="S1414"/>
      <c r="T1414"/>
    </row>
    <row r="1415" spans="1:20" hidden="1" x14ac:dyDescent="0.25">
      <c r="A1415" s="30">
        <v>50000249</v>
      </c>
      <c r="B1415">
        <v>2352890</v>
      </c>
      <c r="C1415" t="s">
        <v>170</v>
      </c>
      <c r="D1415">
        <v>1039451152</v>
      </c>
      <c r="E1415" s="29">
        <v>42200</v>
      </c>
      <c r="F1415">
        <v>3219307</v>
      </c>
      <c r="G1415" s="30">
        <f>VLOOKUP(I1415,[4]numerales!$A:$F,6,0)</f>
        <v>923272421</v>
      </c>
      <c r="H1415" s="14">
        <f>VLOOKUP(I1415,[4]numerales!$A:$B,2,0)</f>
        <v>190101</v>
      </c>
      <c r="I1415" s="26">
        <v>190101</v>
      </c>
      <c r="J1415" s="26"/>
      <c r="K1415" s="1">
        <v>107400</v>
      </c>
      <c r="L1415" s="26"/>
      <c r="Q1415"/>
      <c r="R1415"/>
      <c r="S1415"/>
      <c r="T1415"/>
    </row>
    <row r="1416" spans="1:20" hidden="1" x14ac:dyDescent="0.25">
      <c r="A1416" s="30">
        <v>50000249</v>
      </c>
      <c r="B1416">
        <v>2365941</v>
      </c>
      <c r="C1416" t="s">
        <v>164</v>
      </c>
      <c r="D1416">
        <v>1067871271</v>
      </c>
      <c r="E1416" s="29">
        <v>42200</v>
      </c>
      <c r="F1416">
        <v>30157322</v>
      </c>
      <c r="G1416" s="30">
        <f>VLOOKUP(I1416,[4]numerales!$A:$F,6,0)</f>
        <v>12400000</v>
      </c>
      <c r="H1416" s="14">
        <f>VLOOKUP(I1416,[4]numerales!$A:$B,2,0)</f>
        <v>270102</v>
      </c>
      <c r="I1416" s="26">
        <v>270214</v>
      </c>
      <c r="J1416" s="26"/>
      <c r="K1416" s="1">
        <v>5000</v>
      </c>
      <c r="L1416" s="26"/>
      <c r="Q1416"/>
      <c r="R1416"/>
      <c r="S1416"/>
      <c r="T1416"/>
    </row>
    <row r="1417" spans="1:20" hidden="1" x14ac:dyDescent="0.25">
      <c r="A1417" s="30">
        <v>50000249</v>
      </c>
      <c r="B1417">
        <v>2387156</v>
      </c>
      <c r="C1417" t="s">
        <v>170</v>
      </c>
      <c r="D1417">
        <v>1033646406</v>
      </c>
      <c r="E1417" s="29">
        <v>42200</v>
      </c>
      <c r="F1417">
        <v>3118723</v>
      </c>
      <c r="G1417" s="30">
        <f>VLOOKUP(I1417,[4]numerales!$A:$F,6,0)</f>
        <v>923272421</v>
      </c>
      <c r="H1417" s="14">
        <f>VLOOKUP(I1417,[4]numerales!$A:$B,2,0)</f>
        <v>190101</v>
      </c>
      <c r="I1417" s="26">
        <v>190101</v>
      </c>
      <c r="J1417" s="26"/>
      <c r="K1417" s="1">
        <v>107400</v>
      </c>
      <c r="L1417" s="26"/>
      <c r="Q1417"/>
      <c r="R1417"/>
      <c r="S1417"/>
      <c r="T1417"/>
    </row>
    <row r="1418" spans="1:20" hidden="1" x14ac:dyDescent="0.25">
      <c r="A1418" s="30">
        <v>50000249</v>
      </c>
      <c r="B1418">
        <v>2387193</v>
      </c>
      <c r="C1418" t="s">
        <v>170</v>
      </c>
      <c r="D1418">
        <v>29105906</v>
      </c>
      <c r="E1418" s="29">
        <v>42200</v>
      </c>
      <c r="F1418">
        <v>31488909</v>
      </c>
      <c r="G1418" s="30">
        <f>VLOOKUP(I1418,[4]numerales!$A:$F,6,0)</f>
        <v>923272421</v>
      </c>
      <c r="H1418" s="14">
        <f>VLOOKUP(I1418,[4]numerales!$A:$B,2,0)</f>
        <v>190101</v>
      </c>
      <c r="I1418" s="26">
        <v>190101</v>
      </c>
      <c r="J1418" s="26"/>
      <c r="K1418" s="1">
        <v>107400</v>
      </c>
      <c r="L1418" s="26"/>
      <c r="Q1418"/>
      <c r="R1418"/>
      <c r="S1418"/>
      <c r="T1418"/>
    </row>
    <row r="1419" spans="1:20" hidden="1" x14ac:dyDescent="0.25">
      <c r="A1419" s="30">
        <v>50000249</v>
      </c>
      <c r="B1419">
        <v>2387202</v>
      </c>
      <c r="C1419" t="s">
        <v>170</v>
      </c>
      <c r="D1419">
        <v>7383033</v>
      </c>
      <c r="E1419" s="29">
        <v>42200</v>
      </c>
      <c r="F1419">
        <v>3538114</v>
      </c>
      <c r="G1419" s="30">
        <f>VLOOKUP(I1419,[4]numerales!$A:$F,6,0)</f>
        <v>923272421</v>
      </c>
      <c r="H1419" s="14">
        <f>VLOOKUP(I1419,[4]numerales!$A:$B,2,0)</f>
        <v>190101</v>
      </c>
      <c r="I1419" s="26">
        <v>190101</v>
      </c>
      <c r="J1419" s="26"/>
      <c r="K1419" s="1">
        <v>107400</v>
      </c>
      <c r="L1419" s="26"/>
      <c r="Q1419"/>
      <c r="R1419"/>
      <c r="S1419"/>
      <c r="T1419"/>
    </row>
    <row r="1420" spans="1:20" hidden="1" x14ac:dyDescent="0.25">
      <c r="A1420" s="30">
        <v>50000249</v>
      </c>
      <c r="B1420">
        <v>2390092</v>
      </c>
      <c r="C1420" t="s">
        <v>172</v>
      </c>
      <c r="D1420">
        <v>55158551</v>
      </c>
      <c r="E1420" s="29">
        <v>42200</v>
      </c>
      <c r="F1420">
        <v>31425107</v>
      </c>
      <c r="G1420" s="30">
        <f>VLOOKUP(I1420,[4]numerales!$A:$F,6,0)</f>
        <v>26800000</v>
      </c>
      <c r="H1420" s="14">
        <f>VLOOKUP(I1420,[4]numerales!$A:$B,2,0)</f>
        <v>360200</v>
      </c>
      <c r="I1420" s="26">
        <v>360200</v>
      </c>
      <c r="J1420" s="26"/>
      <c r="K1420" s="1">
        <v>50000</v>
      </c>
      <c r="L1420" s="26"/>
      <c r="Q1420"/>
      <c r="R1420"/>
      <c r="S1420"/>
      <c r="T1420"/>
    </row>
    <row r="1421" spans="1:20" hidden="1" x14ac:dyDescent="0.25">
      <c r="A1421" s="30">
        <v>50000249</v>
      </c>
      <c r="B1421">
        <v>2425805</v>
      </c>
      <c r="C1421" t="s">
        <v>169</v>
      </c>
      <c r="D1421">
        <v>1085290288</v>
      </c>
      <c r="E1421" s="29">
        <v>42200</v>
      </c>
      <c r="F1421">
        <v>7223145</v>
      </c>
      <c r="G1421" s="30">
        <f>VLOOKUP(I1421,[4]numerales!$A:$F,6,0)</f>
        <v>12400000</v>
      </c>
      <c r="H1421" s="14">
        <f>VLOOKUP(I1421,[4]numerales!$A:$B,2,0)</f>
        <v>270102</v>
      </c>
      <c r="I1421" s="26">
        <v>121204</v>
      </c>
      <c r="J1421" s="26"/>
      <c r="K1421" s="1">
        <v>5000</v>
      </c>
      <c r="L1421" s="26"/>
      <c r="Q1421"/>
      <c r="R1421"/>
      <c r="S1421"/>
      <c r="T1421"/>
    </row>
    <row r="1422" spans="1:20" hidden="1" x14ac:dyDescent="0.25">
      <c r="A1422" s="30">
        <v>50000249</v>
      </c>
      <c r="B1422">
        <v>2425875</v>
      </c>
      <c r="C1422" t="s">
        <v>169</v>
      </c>
      <c r="D1422">
        <v>27076688</v>
      </c>
      <c r="E1422" s="29">
        <v>42200</v>
      </c>
      <c r="F1422">
        <v>7229017</v>
      </c>
      <c r="G1422" s="30">
        <f>VLOOKUP(I1422,[4]numerales!$A:$F,6,0)</f>
        <v>923272193</v>
      </c>
      <c r="H1422" s="14">
        <f>VLOOKUP(I1422,[4]numerales!$A:$B,2,0)</f>
        <v>131401</v>
      </c>
      <c r="I1422" s="26">
        <v>131401</v>
      </c>
      <c r="J1422" s="26"/>
      <c r="K1422" s="1">
        <v>14800</v>
      </c>
      <c r="L1422" s="26"/>
      <c r="Q1422"/>
      <c r="R1422"/>
      <c r="S1422"/>
      <c r="T1422"/>
    </row>
    <row r="1423" spans="1:20" hidden="1" x14ac:dyDescent="0.25">
      <c r="A1423" s="30">
        <v>50000249</v>
      </c>
      <c r="B1423">
        <v>2425938</v>
      </c>
      <c r="C1423" t="s">
        <v>169</v>
      </c>
      <c r="D1423">
        <v>27422443</v>
      </c>
      <c r="E1423" s="29">
        <v>42200</v>
      </c>
      <c r="F1423">
        <v>7229017</v>
      </c>
      <c r="G1423" s="30">
        <f>VLOOKUP(I1423,[4]numerales!$A:$F,6,0)</f>
        <v>923272193</v>
      </c>
      <c r="H1423" s="14">
        <f>VLOOKUP(I1423,[4]numerales!$A:$B,2,0)</f>
        <v>131401</v>
      </c>
      <c r="I1423" s="26">
        <v>131401</v>
      </c>
      <c r="J1423" s="26"/>
      <c r="K1423" s="1">
        <v>7900</v>
      </c>
      <c r="L1423" s="26"/>
      <c r="Q1423"/>
      <c r="R1423"/>
      <c r="S1423"/>
      <c r="T1423"/>
    </row>
    <row r="1424" spans="1:20" hidden="1" x14ac:dyDescent="0.25">
      <c r="A1424" s="30">
        <v>50000249</v>
      </c>
      <c r="B1424">
        <v>2425965</v>
      </c>
      <c r="C1424" t="s">
        <v>169</v>
      </c>
      <c r="D1424">
        <v>1004131715</v>
      </c>
      <c r="E1424" s="29">
        <v>42200</v>
      </c>
      <c r="F1424">
        <v>30170119</v>
      </c>
      <c r="G1424" s="30">
        <f>VLOOKUP(I1424,[4]numerales!$A:$F,6,0)</f>
        <v>12400000</v>
      </c>
      <c r="H1424" s="14">
        <f>VLOOKUP(I1424,[4]numerales!$A:$B,2,0)</f>
        <v>270102</v>
      </c>
      <c r="I1424" s="26">
        <v>121204</v>
      </c>
      <c r="J1424" s="26"/>
      <c r="K1424" s="1">
        <v>5000</v>
      </c>
      <c r="L1424" s="26"/>
      <c r="Q1424"/>
      <c r="R1424"/>
      <c r="S1424"/>
      <c r="T1424"/>
    </row>
    <row r="1425" spans="1:20" hidden="1" x14ac:dyDescent="0.25">
      <c r="A1425" s="30">
        <v>50000249</v>
      </c>
      <c r="B1425">
        <v>2461334</v>
      </c>
      <c r="C1425" t="s">
        <v>154</v>
      </c>
      <c r="D1425">
        <v>1090447841</v>
      </c>
      <c r="E1425" s="29">
        <v>42200</v>
      </c>
      <c r="F1425">
        <v>31075275</v>
      </c>
      <c r="G1425" s="30">
        <f>VLOOKUP(I1425,[4]numerales!$A:$F,6,0)</f>
        <v>12400000</v>
      </c>
      <c r="H1425" s="14">
        <f>VLOOKUP(I1425,[4]numerales!$A:$B,2,0)</f>
        <v>270102</v>
      </c>
      <c r="I1425" s="26">
        <v>121204</v>
      </c>
      <c r="J1425" s="26"/>
      <c r="K1425" s="1">
        <v>5000</v>
      </c>
      <c r="L1425" s="26"/>
      <c r="Q1425"/>
      <c r="R1425"/>
      <c r="S1425"/>
      <c r="T1425"/>
    </row>
    <row r="1426" spans="1:20" hidden="1" x14ac:dyDescent="0.25">
      <c r="A1426" s="30">
        <v>50000249</v>
      </c>
      <c r="B1426">
        <v>2461790</v>
      </c>
      <c r="C1426" t="s">
        <v>154</v>
      </c>
      <c r="D1426">
        <v>1090447841</v>
      </c>
      <c r="E1426" s="29">
        <v>42200</v>
      </c>
      <c r="F1426">
        <v>31075275</v>
      </c>
      <c r="G1426" s="30">
        <f>VLOOKUP(I1426,[4]numerales!$A:$F,6,0)</f>
        <v>12400000</v>
      </c>
      <c r="H1426" s="14">
        <f>VLOOKUP(I1426,[4]numerales!$A:$B,2,0)</f>
        <v>270102</v>
      </c>
      <c r="I1426" s="26">
        <v>121204</v>
      </c>
      <c r="J1426" s="26"/>
      <c r="K1426" s="1">
        <v>5000</v>
      </c>
      <c r="L1426" s="26"/>
      <c r="Q1426"/>
      <c r="R1426"/>
      <c r="S1426"/>
      <c r="T1426"/>
    </row>
    <row r="1427" spans="1:20" hidden="1" x14ac:dyDescent="0.25">
      <c r="A1427" s="30">
        <v>50000249</v>
      </c>
      <c r="B1427">
        <v>2468525</v>
      </c>
      <c r="C1427" t="s">
        <v>160</v>
      </c>
      <c r="D1427">
        <v>41736704</v>
      </c>
      <c r="E1427" s="29">
        <v>42200</v>
      </c>
      <c r="F1427">
        <v>2709600</v>
      </c>
      <c r="G1427" s="30">
        <f>VLOOKUP(I1427,[4]numerales!$A:$F,6,0)</f>
        <v>26800000</v>
      </c>
      <c r="H1427" s="14">
        <f>VLOOKUP(I1427,[4]numerales!$A:$B,2,0)</f>
        <v>360200</v>
      </c>
      <c r="I1427" s="26">
        <v>360200</v>
      </c>
      <c r="J1427" s="26"/>
      <c r="K1427" s="1">
        <v>6000</v>
      </c>
      <c r="L1427" s="26"/>
      <c r="Q1427"/>
      <c r="R1427"/>
      <c r="S1427"/>
      <c r="T1427"/>
    </row>
    <row r="1428" spans="1:20" hidden="1" x14ac:dyDescent="0.25">
      <c r="A1428" s="30">
        <v>50000249</v>
      </c>
      <c r="B1428">
        <v>2475574</v>
      </c>
      <c r="C1428" t="s">
        <v>154</v>
      </c>
      <c r="D1428">
        <v>1020758310</v>
      </c>
      <c r="E1428" s="29">
        <v>42200</v>
      </c>
      <c r="F1428">
        <v>30124042</v>
      </c>
      <c r="G1428" s="30">
        <f>VLOOKUP(I1428,[4]numerales!$A:$F,6,0)</f>
        <v>12400000</v>
      </c>
      <c r="H1428" s="14">
        <f>VLOOKUP(I1428,[4]numerales!$A:$B,2,0)</f>
        <v>270102</v>
      </c>
      <c r="I1428" s="26">
        <v>121204</v>
      </c>
      <c r="J1428" s="26"/>
      <c r="K1428" s="1">
        <v>5000</v>
      </c>
      <c r="L1428" s="26"/>
      <c r="Q1428"/>
      <c r="R1428"/>
      <c r="S1428"/>
      <c r="T1428"/>
    </row>
    <row r="1429" spans="1:20" hidden="1" x14ac:dyDescent="0.25">
      <c r="A1429" s="30">
        <v>50000249</v>
      </c>
      <c r="B1429">
        <v>2475739</v>
      </c>
      <c r="C1429" t="s">
        <v>154</v>
      </c>
      <c r="D1429">
        <v>900156264</v>
      </c>
      <c r="E1429" s="29">
        <v>42200</v>
      </c>
      <c r="F1429">
        <v>4193000</v>
      </c>
      <c r="G1429" s="30">
        <f>VLOOKUP(I1429,[4]numerales!$A:$F,6,0)</f>
        <v>12400000</v>
      </c>
      <c r="H1429" s="14">
        <f>VLOOKUP(I1429,[4]numerales!$A:$B,2,0)</f>
        <v>270108</v>
      </c>
      <c r="I1429" s="26">
        <v>270108</v>
      </c>
      <c r="J1429" s="26"/>
      <c r="K1429" s="1">
        <v>2256627</v>
      </c>
      <c r="L1429" s="26"/>
      <c r="Q1429"/>
      <c r="R1429"/>
      <c r="S1429"/>
      <c r="T1429"/>
    </row>
    <row r="1430" spans="1:20" hidden="1" x14ac:dyDescent="0.25">
      <c r="A1430" s="30">
        <v>50000249</v>
      </c>
      <c r="B1430">
        <v>2475740</v>
      </c>
      <c r="C1430" t="s">
        <v>154</v>
      </c>
      <c r="D1430">
        <v>900156264</v>
      </c>
      <c r="E1430" s="29">
        <v>42200</v>
      </c>
      <c r="F1430">
        <v>4193000</v>
      </c>
      <c r="G1430" s="30">
        <f>VLOOKUP(I1430,[4]numerales!$A:$F,6,0)</f>
        <v>12400000</v>
      </c>
      <c r="H1430" s="14">
        <f>VLOOKUP(I1430,[4]numerales!$A:$B,2,0)</f>
        <v>270102</v>
      </c>
      <c r="I1430" s="26">
        <v>270514</v>
      </c>
      <c r="J1430" s="26"/>
      <c r="K1430" s="1">
        <v>24473954</v>
      </c>
      <c r="L1430" s="26"/>
      <c r="Q1430"/>
      <c r="R1430"/>
      <c r="S1430"/>
      <c r="T1430"/>
    </row>
    <row r="1431" spans="1:20" hidden="1" x14ac:dyDescent="0.25">
      <c r="A1431" s="30">
        <v>50000249</v>
      </c>
      <c r="B1431">
        <v>2481343</v>
      </c>
      <c r="C1431" t="s">
        <v>170</v>
      </c>
      <c r="D1431">
        <v>1128266026</v>
      </c>
      <c r="E1431" s="29">
        <v>42200</v>
      </c>
      <c r="F1431">
        <v>3360223</v>
      </c>
      <c r="G1431" s="30">
        <f>VLOOKUP(I1431,[4]numerales!$A:$F,6,0)</f>
        <v>923272421</v>
      </c>
      <c r="H1431" s="14">
        <f>VLOOKUP(I1431,[4]numerales!$A:$B,2,0)</f>
        <v>190101</v>
      </c>
      <c r="I1431" s="26">
        <v>190101</v>
      </c>
      <c r="J1431" s="26"/>
      <c r="K1431" s="1">
        <v>107400</v>
      </c>
      <c r="L1431" s="26"/>
      <c r="Q1431"/>
      <c r="R1431"/>
      <c r="S1431"/>
      <c r="T1431"/>
    </row>
    <row r="1432" spans="1:20" hidden="1" x14ac:dyDescent="0.25">
      <c r="A1432" s="30">
        <v>50000249</v>
      </c>
      <c r="B1432">
        <v>2492429</v>
      </c>
      <c r="C1432" t="s">
        <v>169</v>
      </c>
      <c r="D1432">
        <v>1085280545</v>
      </c>
      <c r="E1432" s="29">
        <v>42200</v>
      </c>
      <c r="F1432">
        <v>31683904</v>
      </c>
      <c r="G1432" s="30">
        <f>VLOOKUP(I1432,[4]numerales!$A:$F,6,0)</f>
        <v>12400000</v>
      </c>
      <c r="H1432" s="14">
        <f>VLOOKUP(I1432,[4]numerales!$A:$B,2,0)</f>
        <v>270102</v>
      </c>
      <c r="I1432" s="26">
        <v>121204</v>
      </c>
      <c r="J1432" s="26"/>
      <c r="K1432" s="1">
        <v>5000</v>
      </c>
      <c r="L1432" s="26"/>
      <c r="Q1432"/>
      <c r="R1432"/>
      <c r="S1432"/>
      <c r="T1432"/>
    </row>
    <row r="1433" spans="1:20" hidden="1" x14ac:dyDescent="0.25">
      <c r="A1433" s="30">
        <v>50000249</v>
      </c>
      <c r="B1433">
        <v>2525162</v>
      </c>
      <c r="C1433" t="s">
        <v>181</v>
      </c>
      <c r="D1433">
        <v>1053800410</v>
      </c>
      <c r="E1433" s="29">
        <v>42200</v>
      </c>
      <c r="F1433">
        <v>31273965</v>
      </c>
      <c r="G1433" s="30">
        <f>VLOOKUP(I1433,[4]numerales!$A:$F,6,0)</f>
        <v>923272421</v>
      </c>
      <c r="H1433" s="14">
        <f>VLOOKUP(I1433,[4]numerales!$A:$B,2,0)</f>
        <v>190101</v>
      </c>
      <c r="I1433" s="26">
        <v>190101</v>
      </c>
      <c r="J1433" s="26"/>
      <c r="K1433" s="1">
        <v>107400</v>
      </c>
      <c r="L1433" s="26"/>
      <c r="Q1433"/>
      <c r="R1433"/>
      <c r="S1433"/>
      <c r="T1433"/>
    </row>
    <row r="1434" spans="1:20" hidden="1" x14ac:dyDescent="0.25">
      <c r="A1434" s="30">
        <v>50000249</v>
      </c>
      <c r="B1434">
        <v>2535606</v>
      </c>
      <c r="C1434" t="s">
        <v>163</v>
      </c>
      <c r="D1434">
        <v>32716954</v>
      </c>
      <c r="E1434" s="29">
        <v>42200</v>
      </c>
      <c r="F1434">
        <v>6647038</v>
      </c>
      <c r="G1434" s="30">
        <f>VLOOKUP(I1434,[4]numerales!$A:$F,6,0)</f>
        <v>12400000</v>
      </c>
      <c r="H1434" s="14">
        <f>VLOOKUP(I1434,[4]numerales!$A:$B,2,0)</f>
        <v>270108</v>
      </c>
      <c r="I1434" s="26">
        <v>270108</v>
      </c>
      <c r="J1434" s="26"/>
      <c r="K1434" s="1">
        <v>1000000</v>
      </c>
      <c r="L1434" s="26"/>
      <c r="Q1434"/>
      <c r="R1434"/>
      <c r="S1434"/>
      <c r="T1434"/>
    </row>
    <row r="1435" spans="1:20" hidden="1" x14ac:dyDescent="0.25">
      <c r="A1435" s="30">
        <v>50000249</v>
      </c>
      <c r="B1435">
        <v>2536958</v>
      </c>
      <c r="C1435" t="s">
        <v>167</v>
      </c>
      <c r="D1435">
        <v>27672029</v>
      </c>
      <c r="E1435" s="29">
        <v>42200</v>
      </c>
      <c r="F1435">
        <v>5800120</v>
      </c>
      <c r="G1435" s="30">
        <f>VLOOKUP(I1435,[4]numerales!$A:$F,6,0)</f>
        <v>923272193</v>
      </c>
      <c r="H1435" s="14">
        <f>VLOOKUP(I1435,[4]numerales!$A:$B,2,0)</f>
        <v>131401</v>
      </c>
      <c r="I1435" s="26">
        <v>131401</v>
      </c>
      <c r="J1435" s="26"/>
      <c r="K1435" s="1">
        <v>1800</v>
      </c>
      <c r="L1435" s="26"/>
      <c r="Q1435"/>
      <c r="R1435"/>
      <c r="S1435"/>
      <c r="T1435"/>
    </row>
    <row r="1436" spans="1:20" hidden="1" x14ac:dyDescent="0.25">
      <c r="A1436" s="30">
        <v>50000249</v>
      </c>
      <c r="B1436">
        <v>2536960</v>
      </c>
      <c r="C1436" t="s">
        <v>167</v>
      </c>
      <c r="D1436">
        <v>1090464601</v>
      </c>
      <c r="E1436" s="29">
        <v>42200</v>
      </c>
      <c r="F1436">
        <v>31767882</v>
      </c>
      <c r="G1436" s="30">
        <f>VLOOKUP(I1436,[4]numerales!$A:$F,6,0)</f>
        <v>12400000</v>
      </c>
      <c r="H1436" s="14">
        <f>VLOOKUP(I1436,[4]numerales!$A:$B,2,0)</f>
        <v>270102</v>
      </c>
      <c r="I1436" s="26">
        <v>121204</v>
      </c>
      <c r="J1436" s="26"/>
      <c r="K1436" s="1">
        <v>5000</v>
      </c>
      <c r="L1436" s="26"/>
      <c r="Q1436"/>
      <c r="R1436"/>
      <c r="S1436"/>
      <c r="T1436"/>
    </row>
    <row r="1437" spans="1:20" hidden="1" x14ac:dyDescent="0.25">
      <c r="A1437" s="30">
        <v>50000249</v>
      </c>
      <c r="B1437">
        <v>2630234</v>
      </c>
      <c r="C1437" t="s">
        <v>207</v>
      </c>
      <c r="D1437">
        <v>8001972684</v>
      </c>
      <c r="E1437" s="29">
        <v>42200</v>
      </c>
      <c r="F1437">
        <v>7703895</v>
      </c>
      <c r="G1437" s="30">
        <f>VLOOKUP(I1437,[4]numerales!$A:$F,6,0)</f>
        <v>11500000</v>
      </c>
      <c r="H1437" s="14">
        <f>VLOOKUP(I1437,[4]numerales!$A:$B,2,0)</f>
        <v>130101</v>
      </c>
      <c r="I1437" s="26">
        <v>12102124</v>
      </c>
      <c r="J1437" s="26"/>
      <c r="K1437" s="1">
        <v>696993</v>
      </c>
      <c r="L1437" s="26"/>
      <c r="Q1437"/>
      <c r="R1437"/>
      <c r="S1437"/>
      <c r="T1437"/>
    </row>
    <row r="1438" spans="1:20" hidden="1" x14ac:dyDescent="0.25">
      <c r="A1438" s="30">
        <v>50000249</v>
      </c>
      <c r="B1438">
        <v>2631442</v>
      </c>
      <c r="C1438" t="s">
        <v>161</v>
      </c>
      <c r="D1438">
        <v>80275400</v>
      </c>
      <c r="E1438" s="29">
        <v>42200</v>
      </c>
      <c r="F1438">
        <v>31434361</v>
      </c>
      <c r="G1438" s="30">
        <f>VLOOKUP(I1438,[4]numerales!$A:$F,6,0)</f>
        <v>12200000</v>
      </c>
      <c r="H1438" s="14">
        <f>VLOOKUP(I1438,[4]numerales!$A:$B,2,0)</f>
        <v>250101</v>
      </c>
      <c r="I1438" s="26">
        <v>121225</v>
      </c>
      <c r="J1438" s="26"/>
      <c r="K1438" s="1">
        <v>600</v>
      </c>
      <c r="L1438" s="26"/>
      <c r="Q1438"/>
      <c r="R1438"/>
      <c r="S1438"/>
      <c r="T1438"/>
    </row>
    <row r="1439" spans="1:20" hidden="1" x14ac:dyDescent="0.25">
      <c r="A1439" s="30">
        <v>50000249</v>
      </c>
      <c r="B1439">
        <v>2632749</v>
      </c>
      <c r="C1439" t="s">
        <v>154</v>
      </c>
      <c r="D1439">
        <v>1013641075</v>
      </c>
      <c r="E1439" s="29">
        <v>42200</v>
      </c>
      <c r="F1439">
        <v>31259298</v>
      </c>
      <c r="G1439" s="30">
        <f>VLOOKUP(I1439,[4]numerales!$A:$F,6,0)</f>
        <v>12400000</v>
      </c>
      <c r="H1439" s="14">
        <f>VLOOKUP(I1439,[4]numerales!$A:$B,2,0)</f>
        <v>270102</v>
      </c>
      <c r="I1439" s="26">
        <v>121204</v>
      </c>
      <c r="J1439" s="26"/>
      <c r="K1439" s="1">
        <v>5000</v>
      </c>
      <c r="L1439" s="26"/>
      <c r="Q1439"/>
      <c r="R1439"/>
      <c r="S1439"/>
      <c r="T1439"/>
    </row>
    <row r="1440" spans="1:20" hidden="1" x14ac:dyDescent="0.25">
      <c r="A1440" s="30">
        <v>50000249</v>
      </c>
      <c r="B1440">
        <v>6091845</v>
      </c>
      <c r="C1440" t="s">
        <v>154</v>
      </c>
      <c r="D1440">
        <v>22517766</v>
      </c>
      <c r="E1440" s="29">
        <v>42200</v>
      </c>
      <c r="F1440">
        <v>31851575</v>
      </c>
      <c r="G1440" s="30">
        <f>VLOOKUP(I1440,[4]numerales!$A:$F,6,0)</f>
        <v>12400000</v>
      </c>
      <c r="H1440" s="14">
        <f>VLOOKUP(I1440,[4]numerales!$A:$B,2,0)</f>
        <v>270102</v>
      </c>
      <c r="I1440" s="26">
        <v>121204</v>
      </c>
      <c r="J1440" s="26"/>
      <c r="K1440" s="1">
        <v>5000</v>
      </c>
      <c r="L1440" s="26"/>
      <c r="Q1440"/>
      <c r="R1440"/>
      <c r="S1440"/>
      <c r="T1440"/>
    </row>
    <row r="1441" spans="1:20" hidden="1" x14ac:dyDescent="0.25">
      <c r="A1441" s="30">
        <v>50000249</v>
      </c>
      <c r="B1441">
        <v>22290061</v>
      </c>
      <c r="C1441" t="s">
        <v>163</v>
      </c>
      <c r="D1441">
        <v>33157662</v>
      </c>
      <c r="E1441" s="29">
        <v>42200</v>
      </c>
      <c r="F1441">
        <v>6510554</v>
      </c>
      <c r="G1441" s="30">
        <f>VLOOKUP(I1441,[4]numerales!$A:$F,6,0)</f>
        <v>923272193</v>
      </c>
      <c r="H1441" s="14">
        <f>VLOOKUP(I1441,[4]numerales!$A:$B,2,0)</f>
        <v>131401</v>
      </c>
      <c r="I1441" s="26">
        <v>131401</v>
      </c>
      <c r="J1441" s="26"/>
      <c r="K1441" s="1">
        <v>1500</v>
      </c>
      <c r="L1441" s="26"/>
      <c r="Q1441"/>
      <c r="R1441"/>
      <c r="S1441"/>
      <c r="T1441"/>
    </row>
    <row r="1442" spans="1:20" hidden="1" x14ac:dyDescent="0.25">
      <c r="A1442" s="30">
        <v>50000249</v>
      </c>
      <c r="B1442">
        <v>23035300</v>
      </c>
      <c r="C1442" t="s">
        <v>154</v>
      </c>
      <c r="D1442">
        <v>1069743458</v>
      </c>
      <c r="E1442" s="29">
        <v>42200</v>
      </c>
      <c r="F1442">
        <v>32027847</v>
      </c>
      <c r="G1442" s="30">
        <f>VLOOKUP(I1442,[4]numerales!$A:$F,6,0)</f>
        <v>12400000</v>
      </c>
      <c r="H1442" s="14">
        <f>VLOOKUP(I1442,[4]numerales!$A:$B,2,0)</f>
        <v>270102</v>
      </c>
      <c r="I1442" s="26">
        <v>121204</v>
      </c>
      <c r="J1442" s="26"/>
      <c r="K1442" s="1">
        <v>5000</v>
      </c>
      <c r="L1442" s="26"/>
      <c r="Q1442"/>
      <c r="R1442"/>
      <c r="S1442"/>
      <c r="T1442"/>
    </row>
    <row r="1443" spans="1:20" hidden="1" x14ac:dyDescent="0.25">
      <c r="A1443" s="30">
        <v>50000249</v>
      </c>
      <c r="B1443">
        <v>35591261</v>
      </c>
      <c r="C1443" t="s">
        <v>157</v>
      </c>
      <c r="D1443">
        <v>9000298583</v>
      </c>
      <c r="E1443" s="29">
        <v>42200</v>
      </c>
      <c r="F1443">
        <v>32038743</v>
      </c>
      <c r="G1443" s="30">
        <f>VLOOKUP(I1443,[4]numerales!$A:$F,6,0)</f>
        <v>12200000</v>
      </c>
      <c r="H1443" s="14">
        <f>VLOOKUP(I1443,[4]numerales!$A:$B,2,0)</f>
        <v>250101</v>
      </c>
      <c r="I1443" s="26">
        <v>121225</v>
      </c>
      <c r="J1443" s="26"/>
      <c r="K1443" s="1">
        <v>63037</v>
      </c>
      <c r="L1443" s="26"/>
      <c r="Q1443"/>
      <c r="R1443"/>
      <c r="S1443"/>
      <c r="T1443"/>
    </row>
    <row r="1444" spans="1:20" hidden="1" x14ac:dyDescent="0.25">
      <c r="A1444" s="30">
        <v>50000249</v>
      </c>
      <c r="B1444">
        <v>39341919</v>
      </c>
      <c r="C1444" t="s">
        <v>158</v>
      </c>
      <c r="D1444">
        <v>22351807</v>
      </c>
      <c r="E1444" s="29">
        <v>42200</v>
      </c>
      <c r="F1444">
        <v>31073018</v>
      </c>
      <c r="G1444" s="30">
        <f>VLOOKUP(I1444,[4]numerales!$A:$F,6,0)</f>
        <v>923272193</v>
      </c>
      <c r="H1444" s="14">
        <f>VLOOKUP(I1444,[4]numerales!$A:$B,2,0)</f>
        <v>131401</v>
      </c>
      <c r="I1444" s="26">
        <v>131401</v>
      </c>
      <c r="J1444" s="26"/>
      <c r="K1444" s="1">
        <v>3800</v>
      </c>
      <c r="L1444" s="26"/>
      <c r="Q1444"/>
      <c r="R1444"/>
      <c r="S1444"/>
      <c r="T1444"/>
    </row>
    <row r="1445" spans="1:20" hidden="1" x14ac:dyDescent="0.25">
      <c r="A1445" s="30">
        <v>50000249</v>
      </c>
      <c r="B1445">
        <v>39668032</v>
      </c>
      <c r="C1445" t="s">
        <v>154</v>
      </c>
      <c r="D1445">
        <v>3695285</v>
      </c>
      <c r="E1445" s="29">
        <v>42200</v>
      </c>
      <c r="F1445">
        <v>6272101</v>
      </c>
      <c r="G1445" s="30">
        <f>VLOOKUP(I1445,[4]numerales!$A:$F,6,0)</f>
        <v>923272193</v>
      </c>
      <c r="H1445" s="14">
        <f>VLOOKUP(I1445,[4]numerales!$A:$B,2,0)</f>
        <v>131401</v>
      </c>
      <c r="I1445" s="26">
        <v>131401</v>
      </c>
      <c r="J1445" s="26"/>
      <c r="K1445" s="1">
        <v>1600</v>
      </c>
      <c r="L1445" s="26"/>
      <c r="Q1445"/>
      <c r="R1445"/>
      <c r="S1445"/>
      <c r="T1445"/>
    </row>
    <row r="1446" spans="1:20" hidden="1" x14ac:dyDescent="0.25">
      <c r="A1446" s="30">
        <v>50000249</v>
      </c>
      <c r="B1446">
        <v>39669886</v>
      </c>
      <c r="C1446" t="s">
        <v>154</v>
      </c>
      <c r="D1446">
        <v>1020754809</v>
      </c>
      <c r="E1446" s="29">
        <v>42200</v>
      </c>
      <c r="F1446">
        <v>4677085</v>
      </c>
      <c r="G1446" s="30">
        <f>VLOOKUP(I1446,[4]numerales!$A:$F,6,0)</f>
        <v>12400000</v>
      </c>
      <c r="H1446" s="14">
        <f>VLOOKUP(I1446,[4]numerales!$A:$B,2,0)</f>
        <v>270102</v>
      </c>
      <c r="I1446" s="26">
        <v>121204</v>
      </c>
      <c r="J1446" s="26"/>
      <c r="K1446" s="1">
        <v>5000</v>
      </c>
      <c r="L1446" s="26"/>
      <c r="Q1446"/>
      <c r="R1446"/>
      <c r="S1446"/>
      <c r="T1446"/>
    </row>
    <row r="1447" spans="1:20" hidden="1" x14ac:dyDescent="0.25">
      <c r="A1447" s="30">
        <v>50000249</v>
      </c>
      <c r="B1447">
        <v>40905515</v>
      </c>
      <c r="C1447" t="s">
        <v>154</v>
      </c>
      <c r="D1447">
        <v>10777329</v>
      </c>
      <c r="E1447" s="29">
        <v>42200</v>
      </c>
      <c r="F1447">
        <v>31077951</v>
      </c>
      <c r="G1447" s="30">
        <f>VLOOKUP(I1447,[4]numerales!$A:$F,6,0)</f>
        <v>12400000</v>
      </c>
      <c r="H1447" s="14">
        <f>VLOOKUP(I1447,[4]numerales!$A:$B,2,0)</f>
        <v>270102</v>
      </c>
      <c r="I1447" s="26">
        <v>121204</v>
      </c>
      <c r="J1447" s="26"/>
      <c r="K1447" s="1">
        <v>5000</v>
      </c>
      <c r="L1447" s="26"/>
      <c r="Q1447"/>
      <c r="R1447"/>
      <c r="S1447"/>
      <c r="T1447"/>
    </row>
    <row r="1448" spans="1:20" hidden="1" x14ac:dyDescent="0.25">
      <c r="A1448" s="30">
        <v>50000249</v>
      </c>
      <c r="B1448">
        <v>41086719</v>
      </c>
      <c r="C1448" t="s">
        <v>154</v>
      </c>
      <c r="D1448">
        <v>52350850</v>
      </c>
      <c r="E1448" s="29">
        <v>42200</v>
      </c>
      <c r="F1448">
        <v>31583444</v>
      </c>
      <c r="G1448" s="30">
        <f>VLOOKUP(I1448,[4]numerales!$A:$F,6,0)</f>
        <v>923272421</v>
      </c>
      <c r="H1448" s="14">
        <f>VLOOKUP(I1448,[4]numerales!$A:$B,2,0)</f>
        <v>190101</v>
      </c>
      <c r="I1448" s="26">
        <v>190101</v>
      </c>
      <c r="J1448" s="26"/>
      <c r="K1448" s="1">
        <v>107400</v>
      </c>
      <c r="L1448" s="26"/>
      <c r="Q1448"/>
      <c r="R1448"/>
      <c r="S1448"/>
      <c r="T1448"/>
    </row>
    <row r="1449" spans="1:20" hidden="1" x14ac:dyDescent="0.25">
      <c r="A1449" s="30">
        <v>50000249</v>
      </c>
      <c r="B1449">
        <v>41347853</v>
      </c>
      <c r="C1449" t="s">
        <v>170</v>
      </c>
      <c r="D1449">
        <v>8110378649</v>
      </c>
      <c r="E1449" s="29">
        <v>42200</v>
      </c>
      <c r="F1449">
        <v>4489988</v>
      </c>
      <c r="G1449" s="30">
        <f>VLOOKUP(I1449,[4]numerales!$A:$F,6,0)</f>
        <v>12800000</v>
      </c>
      <c r="H1449" s="14">
        <f>VLOOKUP(I1449,[4]numerales!$A:$B,2,0)</f>
        <v>350300</v>
      </c>
      <c r="I1449" s="26">
        <v>350300</v>
      </c>
      <c r="J1449" s="26"/>
      <c r="K1449" s="1">
        <v>12320000</v>
      </c>
      <c r="L1449" s="26"/>
      <c r="Q1449"/>
      <c r="R1449"/>
      <c r="S1449"/>
      <c r="T1449"/>
    </row>
    <row r="1450" spans="1:20" hidden="1" x14ac:dyDescent="0.25">
      <c r="A1450" s="30">
        <v>50000249</v>
      </c>
      <c r="B1450">
        <v>41776021</v>
      </c>
      <c r="C1450" t="s">
        <v>154</v>
      </c>
      <c r="D1450">
        <v>39804483</v>
      </c>
      <c r="E1450" s="29">
        <v>42200</v>
      </c>
      <c r="F1450">
        <v>3156914</v>
      </c>
      <c r="G1450" s="30">
        <f>VLOOKUP(I1450,[4]numerales!$A:$F,6,0)</f>
        <v>12400000</v>
      </c>
      <c r="H1450" s="14">
        <f>VLOOKUP(I1450,[4]numerales!$A:$B,2,0)</f>
        <v>270102</v>
      </c>
      <c r="I1450" s="26">
        <v>121204</v>
      </c>
      <c r="J1450" s="26"/>
      <c r="K1450" s="1">
        <v>5000</v>
      </c>
      <c r="L1450" s="26"/>
      <c r="Q1450"/>
      <c r="R1450"/>
      <c r="S1450"/>
      <c r="T1450"/>
    </row>
    <row r="1451" spans="1:20" hidden="1" x14ac:dyDescent="0.25">
      <c r="A1451" s="30">
        <v>50000249</v>
      </c>
      <c r="B1451">
        <v>41776106</v>
      </c>
      <c r="C1451" t="s">
        <v>154</v>
      </c>
      <c r="D1451">
        <v>1030591113</v>
      </c>
      <c r="E1451" s="29">
        <v>42200</v>
      </c>
      <c r="F1451">
        <v>6033297</v>
      </c>
      <c r="G1451" s="30">
        <f>VLOOKUP(I1451,[4]numerales!$A:$F,6,0)</f>
        <v>12400000</v>
      </c>
      <c r="H1451" s="14">
        <f>VLOOKUP(I1451,[4]numerales!$A:$B,2,0)</f>
        <v>270102</v>
      </c>
      <c r="I1451" s="26">
        <v>121204</v>
      </c>
      <c r="J1451" s="26"/>
      <c r="K1451" s="1">
        <v>5000</v>
      </c>
      <c r="L1451" s="26"/>
      <c r="Q1451"/>
      <c r="R1451"/>
      <c r="S1451"/>
      <c r="T1451"/>
    </row>
    <row r="1452" spans="1:20" hidden="1" x14ac:dyDescent="0.25">
      <c r="A1452" s="30">
        <v>50000249</v>
      </c>
      <c r="B1452">
        <v>41776472</v>
      </c>
      <c r="C1452" t="s">
        <v>154</v>
      </c>
      <c r="D1452">
        <v>1077863783</v>
      </c>
      <c r="E1452" s="29">
        <v>42200</v>
      </c>
      <c r="F1452">
        <v>30140629</v>
      </c>
      <c r="G1452" s="30">
        <f>VLOOKUP(I1452,[4]numerales!$A:$F,6,0)</f>
        <v>12400000</v>
      </c>
      <c r="H1452" s="14">
        <f>VLOOKUP(I1452,[4]numerales!$A:$B,2,0)</f>
        <v>270102</v>
      </c>
      <c r="I1452" s="26">
        <v>121204</v>
      </c>
      <c r="J1452" s="26"/>
      <c r="K1452" s="1">
        <v>5000</v>
      </c>
      <c r="L1452" s="26"/>
      <c r="Q1452"/>
      <c r="R1452"/>
      <c r="S1452"/>
      <c r="T1452"/>
    </row>
    <row r="1453" spans="1:20" hidden="1" x14ac:dyDescent="0.25">
      <c r="A1453" s="30">
        <v>50000249</v>
      </c>
      <c r="B1453">
        <v>43906095</v>
      </c>
      <c r="C1453" t="s">
        <v>154</v>
      </c>
      <c r="D1453">
        <v>29024801</v>
      </c>
      <c r="E1453" s="29">
        <v>42200</v>
      </c>
      <c r="F1453">
        <v>31626951</v>
      </c>
      <c r="G1453" s="30">
        <f>VLOOKUP(I1453,[4]numerales!$A:$F,6,0)</f>
        <v>923272193</v>
      </c>
      <c r="H1453" s="14">
        <f>VLOOKUP(I1453,[4]numerales!$A:$B,2,0)</f>
        <v>131401</v>
      </c>
      <c r="I1453" s="26">
        <v>131401</v>
      </c>
      <c r="J1453" s="26"/>
      <c r="K1453" s="1">
        <v>7700</v>
      </c>
      <c r="L1453" s="26"/>
      <c r="Q1453"/>
      <c r="R1453"/>
      <c r="S1453"/>
      <c r="T1453"/>
    </row>
    <row r="1454" spans="1:20" hidden="1" x14ac:dyDescent="0.25">
      <c r="A1454" s="30">
        <v>50000249</v>
      </c>
      <c r="B1454">
        <v>44399221</v>
      </c>
      <c r="C1454" t="s">
        <v>154</v>
      </c>
      <c r="D1454">
        <v>71695087</v>
      </c>
      <c r="E1454" s="29">
        <v>42200</v>
      </c>
      <c r="F1454">
        <v>3033553</v>
      </c>
      <c r="G1454" s="30">
        <f>VLOOKUP(I1454,[4]numerales!$A:$F,6,0)</f>
        <v>96400000</v>
      </c>
      <c r="H1454" s="14">
        <f>VLOOKUP(I1454,[4]numerales!$A:$B,2,0)</f>
        <v>370101</v>
      </c>
      <c r="I1454" s="26">
        <v>121280</v>
      </c>
      <c r="J1454" s="26"/>
      <c r="K1454" s="1">
        <v>5400</v>
      </c>
      <c r="L1454" s="26"/>
      <c r="Q1454"/>
      <c r="R1454"/>
      <c r="S1454"/>
      <c r="T1454"/>
    </row>
    <row r="1455" spans="1:20" hidden="1" x14ac:dyDescent="0.25">
      <c r="A1455" s="30">
        <v>50000249</v>
      </c>
      <c r="B1455">
        <v>45387198</v>
      </c>
      <c r="C1455" t="s">
        <v>214</v>
      </c>
      <c r="D1455">
        <v>1124816756</v>
      </c>
      <c r="E1455" s="29">
        <v>42200</v>
      </c>
      <c r="F1455">
        <v>31234091</v>
      </c>
      <c r="G1455" s="30">
        <f>VLOOKUP(I1455,[4]numerales!$A:$F,6,0)</f>
        <v>12400000</v>
      </c>
      <c r="H1455" s="14">
        <f>VLOOKUP(I1455,[4]numerales!$A:$B,2,0)</f>
        <v>270102</v>
      </c>
      <c r="I1455" s="26">
        <v>121204</v>
      </c>
      <c r="J1455" s="26"/>
      <c r="K1455" s="1">
        <v>5000</v>
      </c>
      <c r="L1455" s="26"/>
      <c r="Q1455"/>
      <c r="R1455"/>
      <c r="S1455"/>
      <c r="T1455"/>
    </row>
    <row r="1456" spans="1:20" hidden="1" x14ac:dyDescent="0.25">
      <c r="A1456" s="30">
        <v>50000249</v>
      </c>
      <c r="B1456">
        <v>45533481</v>
      </c>
      <c r="C1456" t="s">
        <v>199</v>
      </c>
      <c r="D1456">
        <v>1017171562</v>
      </c>
      <c r="E1456" s="29">
        <v>42200</v>
      </c>
      <c r="F1456">
        <v>3137915</v>
      </c>
      <c r="G1456" s="30">
        <f>VLOOKUP(I1456,[4]numerales!$A:$F,6,0)</f>
        <v>923272421</v>
      </c>
      <c r="H1456" s="14">
        <f>VLOOKUP(I1456,[4]numerales!$A:$B,2,0)</f>
        <v>190101</v>
      </c>
      <c r="I1456" s="26">
        <v>190101</v>
      </c>
      <c r="J1456" s="26"/>
      <c r="K1456" s="1">
        <v>107400</v>
      </c>
      <c r="L1456" s="26"/>
      <c r="Q1456"/>
      <c r="R1456"/>
      <c r="S1456"/>
      <c r="T1456"/>
    </row>
    <row r="1457" spans="1:20" hidden="1" x14ac:dyDescent="0.25">
      <c r="A1457" s="30">
        <v>50000249</v>
      </c>
      <c r="B1457">
        <v>45952848</v>
      </c>
      <c r="C1457" t="s">
        <v>172</v>
      </c>
      <c r="D1457">
        <v>7713328</v>
      </c>
      <c r="E1457" s="29">
        <v>42200</v>
      </c>
      <c r="F1457">
        <v>31788665</v>
      </c>
      <c r="G1457" s="30">
        <f>VLOOKUP(I1457,[4]numerales!$A:$F,6,0)</f>
        <v>12400000</v>
      </c>
      <c r="H1457" s="14">
        <f>VLOOKUP(I1457,[4]numerales!$A:$B,2,0)</f>
        <v>270102</v>
      </c>
      <c r="I1457" s="26">
        <v>121204</v>
      </c>
      <c r="J1457" s="26"/>
      <c r="K1457" s="1">
        <v>5000</v>
      </c>
      <c r="L1457" s="26"/>
      <c r="Q1457"/>
      <c r="R1457"/>
      <c r="S1457"/>
      <c r="T1457"/>
    </row>
    <row r="1458" spans="1:20" hidden="1" x14ac:dyDescent="0.25">
      <c r="A1458" s="30">
        <v>50000249</v>
      </c>
      <c r="B1458">
        <v>46091778</v>
      </c>
      <c r="C1458" t="s">
        <v>154</v>
      </c>
      <c r="D1458">
        <v>19415806</v>
      </c>
      <c r="E1458" s="29">
        <v>42200</v>
      </c>
      <c r="F1458">
        <v>19415806</v>
      </c>
      <c r="G1458" s="30">
        <f>VLOOKUP(I1458,[4]numerales!$A:$F,6,0)</f>
        <v>96400000</v>
      </c>
      <c r="H1458" s="14">
        <f>VLOOKUP(I1458,[4]numerales!$A:$B,2,0)</f>
        <v>370101</v>
      </c>
      <c r="I1458" s="26">
        <v>121280</v>
      </c>
      <c r="J1458" s="26"/>
      <c r="K1458" s="1">
        <v>10800</v>
      </c>
      <c r="L1458" s="26"/>
      <c r="Q1458"/>
      <c r="R1458"/>
      <c r="S1458"/>
      <c r="T1458"/>
    </row>
    <row r="1459" spans="1:20" hidden="1" x14ac:dyDescent="0.25">
      <c r="A1459" s="30">
        <v>50000249</v>
      </c>
      <c r="B1459">
        <v>81278892</v>
      </c>
      <c r="C1459" t="s">
        <v>154</v>
      </c>
      <c r="D1459">
        <v>1030573263</v>
      </c>
      <c r="E1459" s="29">
        <v>42200</v>
      </c>
      <c r="F1459">
        <v>4755955</v>
      </c>
      <c r="G1459" s="30">
        <f>VLOOKUP(I1459,[4]numerales!$A:$F,6,0)</f>
        <v>12400000</v>
      </c>
      <c r="H1459" s="14">
        <f>VLOOKUP(I1459,[4]numerales!$A:$B,2,0)</f>
        <v>270102</v>
      </c>
      <c r="I1459" s="26">
        <v>121204</v>
      </c>
      <c r="J1459" s="26"/>
      <c r="K1459" s="1">
        <v>5000</v>
      </c>
      <c r="L1459" s="26"/>
      <c r="Q1459"/>
      <c r="R1459"/>
      <c r="S1459"/>
      <c r="T1459"/>
    </row>
    <row r="1460" spans="1:20" hidden="1" x14ac:dyDescent="0.25">
      <c r="A1460" s="30">
        <v>50000249</v>
      </c>
      <c r="B1460">
        <v>8505</v>
      </c>
      <c r="C1460" t="s">
        <v>200</v>
      </c>
      <c r="D1460">
        <v>71221040</v>
      </c>
      <c r="E1460" s="29">
        <v>42201</v>
      </c>
      <c r="F1460">
        <v>6003582</v>
      </c>
      <c r="G1460" s="30">
        <f>VLOOKUP(I1460,[4]numerales!$A:$F,6,0)</f>
        <v>923272421</v>
      </c>
      <c r="H1460" s="14">
        <f>VLOOKUP(I1460,[4]numerales!$A:$B,2,0)</f>
        <v>190101</v>
      </c>
      <c r="I1460" s="26">
        <v>190101</v>
      </c>
      <c r="K1460" s="1">
        <v>107000</v>
      </c>
      <c r="M1460" s="26"/>
      <c r="N1460" s="1"/>
      <c r="O1460" s="26"/>
      <c r="P1460"/>
      <c r="Q1460"/>
      <c r="R1460"/>
      <c r="S1460"/>
      <c r="T1460"/>
    </row>
    <row r="1461" spans="1:20" hidden="1" x14ac:dyDescent="0.25">
      <c r="A1461" s="30">
        <v>50000249</v>
      </c>
      <c r="B1461">
        <v>9932</v>
      </c>
      <c r="C1461" t="s">
        <v>200</v>
      </c>
      <c r="D1461">
        <v>42693122</v>
      </c>
      <c r="E1461" s="29">
        <v>42201</v>
      </c>
      <c r="F1461">
        <v>3002220</v>
      </c>
      <c r="G1461" s="30">
        <f>VLOOKUP(I1461,[4]numerales!$A:$F,6,0)</f>
        <v>923272421</v>
      </c>
      <c r="H1461" s="14">
        <f>VLOOKUP(I1461,[4]numerales!$A:$B,2,0)</f>
        <v>190101</v>
      </c>
      <c r="I1461" s="26">
        <v>190101</v>
      </c>
      <c r="K1461" s="1">
        <v>107400</v>
      </c>
      <c r="M1461" s="26"/>
      <c r="N1461" s="1"/>
      <c r="O1461" s="26"/>
      <c r="P1461"/>
      <c r="Q1461"/>
      <c r="R1461"/>
      <c r="S1461"/>
      <c r="T1461"/>
    </row>
    <row r="1462" spans="1:20" hidden="1" x14ac:dyDescent="0.25">
      <c r="A1462" s="30">
        <v>50000249</v>
      </c>
      <c r="B1462">
        <v>9941</v>
      </c>
      <c r="C1462" t="s">
        <v>200</v>
      </c>
      <c r="D1462">
        <v>71788548</v>
      </c>
      <c r="E1462" s="29">
        <v>42201</v>
      </c>
      <c r="F1462">
        <v>5968860</v>
      </c>
      <c r="G1462" s="30">
        <f>VLOOKUP(I1462,[4]numerales!$A:$F,6,0)</f>
        <v>923272421</v>
      </c>
      <c r="H1462" s="14">
        <f>VLOOKUP(I1462,[4]numerales!$A:$B,2,0)</f>
        <v>190101</v>
      </c>
      <c r="I1462" s="26">
        <v>190101</v>
      </c>
      <c r="K1462" s="1">
        <v>107400</v>
      </c>
      <c r="M1462" s="26"/>
      <c r="N1462" s="1"/>
      <c r="O1462" s="26"/>
      <c r="P1462"/>
      <c r="Q1462"/>
      <c r="R1462"/>
      <c r="S1462"/>
      <c r="T1462"/>
    </row>
    <row r="1463" spans="1:20" hidden="1" x14ac:dyDescent="0.25">
      <c r="A1463" s="30">
        <v>50000249</v>
      </c>
      <c r="B1463">
        <v>320196</v>
      </c>
      <c r="C1463" t="s">
        <v>185</v>
      </c>
      <c r="D1463">
        <v>17644079</v>
      </c>
      <c r="E1463" s="29">
        <v>42201</v>
      </c>
      <c r="F1463">
        <v>31467877</v>
      </c>
      <c r="G1463" s="30">
        <f>VLOOKUP(I1463,[4]numerales!$A:$F,6,0)</f>
        <v>26800000</v>
      </c>
      <c r="H1463" s="14">
        <f>VLOOKUP(I1463,[4]numerales!$A:$B,2,0)</f>
        <v>360200</v>
      </c>
      <c r="I1463" s="26">
        <v>360200</v>
      </c>
      <c r="K1463" s="1">
        <v>24000</v>
      </c>
      <c r="M1463" s="26"/>
      <c r="N1463" s="1"/>
      <c r="O1463" s="26"/>
      <c r="P1463"/>
      <c r="Q1463"/>
      <c r="R1463"/>
      <c r="S1463"/>
      <c r="T1463"/>
    </row>
    <row r="1464" spans="1:20" hidden="1" x14ac:dyDescent="0.25">
      <c r="A1464" s="30">
        <v>50000249</v>
      </c>
      <c r="B1464">
        <v>914265</v>
      </c>
      <c r="C1464" t="s">
        <v>154</v>
      </c>
      <c r="D1464">
        <v>53028757</v>
      </c>
      <c r="E1464" s="29">
        <v>42201</v>
      </c>
      <c r="F1464">
        <v>31240427</v>
      </c>
      <c r="G1464" s="30">
        <f>VLOOKUP(I1464,[4]numerales!$A:$F,6,0)</f>
        <v>12400000</v>
      </c>
      <c r="H1464" s="14">
        <f>VLOOKUP(I1464,[4]numerales!$A:$B,2,0)</f>
        <v>270102</v>
      </c>
      <c r="I1464" s="26">
        <v>121204</v>
      </c>
      <c r="K1464" s="1">
        <v>5000</v>
      </c>
      <c r="M1464" s="26"/>
      <c r="N1464" s="1"/>
      <c r="O1464" s="26"/>
      <c r="P1464"/>
      <c r="Q1464"/>
      <c r="R1464"/>
      <c r="S1464"/>
      <c r="T1464"/>
    </row>
    <row r="1465" spans="1:20" hidden="1" x14ac:dyDescent="0.25">
      <c r="A1465" s="30">
        <v>50000249</v>
      </c>
      <c r="B1465">
        <v>914288</v>
      </c>
      <c r="C1465" t="s">
        <v>154</v>
      </c>
      <c r="D1465">
        <v>1030615616</v>
      </c>
      <c r="E1465" s="29">
        <v>42201</v>
      </c>
      <c r="F1465">
        <v>31438692</v>
      </c>
      <c r="G1465" s="30">
        <f>VLOOKUP(I1465,[4]numerales!$A:$F,6,0)</f>
        <v>12400000</v>
      </c>
      <c r="H1465" s="14">
        <f>VLOOKUP(I1465,[4]numerales!$A:$B,2,0)</f>
        <v>270102</v>
      </c>
      <c r="I1465" s="26">
        <v>121204</v>
      </c>
      <c r="K1465" s="1">
        <v>5000</v>
      </c>
      <c r="M1465" s="26"/>
      <c r="N1465" s="1"/>
      <c r="O1465" s="26"/>
      <c r="P1465"/>
      <c r="Q1465"/>
      <c r="R1465"/>
      <c r="S1465"/>
      <c r="T1465"/>
    </row>
    <row r="1466" spans="1:20" hidden="1" x14ac:dyDescent="0.25">
      <c r="A1466" s="30">
        <v>50000249</v>
      </c>
      <c r="B1466">
        <v>914290</v>
      </c>
      <c r="C1466" t="s">
        <v>154</v>
      </c>
      <c r="D1466">
        <v>8002141199</v>
      </c>
      <c r="E1466" s="29">
        <v>42201</v>
      </c>
      <c r="F1466">
        <v>6706230</v>
      </c>
      <c r="G1466" s="30">
        <f>VLOOKUP(I1466,[4]numerales!$A:$F,6,0)</f>
        <v>96400000</v>
      </c>
      <c r="H1466" s="14">
        <f>VLOOKUP(I1466,[4]numerales!$A:$B,2,0)</f>
        <v>370101</v>
      </c>
      <c r="I1466" s="26">
        <v>121280</v>
      </c>
      <c r="K1466" s="1">
        <v>5400</v>
      </c>
      <c r="M1466" s="26"/>
      <c r="N1466" s="1"/>
      <c r="O1466" s="26"/>
      <c r="P1466"/>
      <c r="Q1466"/>
      <c r="R1466"/>
      <c r="S1466"/>
      <c r="T1466"/>
    </row>
    <row r="1467" spans="1:20" hidden="1" x14ac:dyDescent="0.25">
      <c r="A1467" s="30">
        <v>50000249</v>
      </c>
      <c r="B1467">
        <v>914340</v>
      </c>
      <c r="C1467" t="s">
        <v>154</v>
      </c>
      <c r="D1467">
        <v>8000271158</v>
      </c>
      <c r="E1467" s="29">
        <v>42201</v>
      </c>
      <c r="F1467">
        <v>5202535</v>
      </c>
      <c r="G1467" s="30">
        <f>VLOOKUP(I1467,[4]numerales!$A:$F,6,0)</f>
        <v>96400000</v>
      </c>
      <c r="H1467" s="14">
        <f>VLOOKUP(I1467,[4]numerales!$A:$B,2,0)</f>
        <v>370101</v>
      </c>
      <c r="I1467" s="26">
        <v>121280</v>
      </c>
      <c r="K1467" s="1">
        <v>5400</v>
      </c>
      <c r="M1467" s="26"/>
      <c r="N1467" s="1"/>
      <c r="O1467" s="26"/>
      <c r="P1467"/>
      <c r="Q1467"/>
      <c r="R1467"/>
      <c r="S1467"/>
      <c r="T1467"/>
    </row>
    <row r="1468" spans="1:20" hidden="1" x14ac:dyDescent="0.25">
      <c r="A1468" s="30">
        <v>50000249</v>
      </c>
      <c r="B1468">
        <v>917722</v>
      </c>
      <c r="C1468" t="s">
        <v>154</v>
      </c>
      <c r="D1468">
        <v>1022356798</v>
      </c>
      <c r="E1468" s="29">
        <v>42201</v>
      </c>
      <c r="F1468">
        <v>31422572</v>
      </c>
      <c r="G1468" s="30">
        <f>VLOOKUP(I1468,[4]numerales!$A:$F,6,0)</f>
        <v>12400000</v>
      </c>
      <c r="H1468" s="14">
        <f>VLOOKUP(I1468,[4]numerales!$A:$B,2,0)</f>
        <v>270102</v>
      </c>
      <c r="I1468" s="26">
        <v>121204</v>
      </c>
      <c r="K1468" s="1">
        <v>5000</v>
      </c>
      <c r="M1468" s="26"/>
      <c r="N1468" s="1"/>
      <c r="O1468" s="26"/>
      <c r="P1468"/>
      <c r="Q1468"/>
      <c r="R1468"/>
      <c r="S1468"/>
      <c r="T1468"/>
    </row>
    <row r="1469" spans="1:20" hidden="1" x14ac:dyDescent="0.25">
      <c r="A1469" s="30">
        <v>50000249</v>
      </c>
      <c r="B1469">
        <v>936642</v>
      </c>
      <c r="C1469" t="s">
        <v>184</v>
      </c>
      <c r="D1469">
        <v>24487950</v>
      </c>
      <c r="E1469" s="29">
        <v>42201</v>
      </c>
      <c r="F1469">
        <v>7492797</v>
      </c>
      <c r="G1469" s="30">
        <f>VLOOKUP(I1469,[4]numerales!$A:$F,6,0)</f>
        <v>923272193</v>
      </c>
      <c r="H1469" s="14">
        <f>VLOOKUP(I1469,[4]numerales!$A:$B,2,0)</f>
        <v>131401</v>
      </c>
      <c r="I1469" s="26">
        <v>131401</v>
      </c>
      <c r="K1469" s="1">
        <v>1000000</v>
      </c>
      <c r="M1469" s="26"/>
      <c r="N1469" s="1"/>
      <c r="O1469" s="26"/>
      <c r="P1469"/>
      <c r="Q1469"/>
      <c r="R1469"/>
      <c r="S1469"/>
      <c r="T1469"/>
    </row>
    <row r="1470" spans="1:20" hidden="1" x14ac:dyDescent="0.25">
      <c r="A1470" s="30">
        <v>50000249</v>
      </c>
      <c r="B1470">
        <v>1306010</v>
      </c>
      <c r="C1470" t="s">
        <v>183</v>
      </c>
      <c r="D1470">
        <v>66749456</v>
      </c>
      <c r="E1470" s="29">
        <v>42201</v>
      </c>
      <c r="F1470">
        <v>4641220</v>
      </c>
      <c r="G1470" s="30">
        <f>VLOOKUP(I1470,[4]numerales!$A:$F,6,0)</f>
        <v>11100000</v>
      </c>
      <c r="H1470" s="14">
        <f>VLOOKUP(I1470,[4]numerales!$A:$B,2,0)</f>
        <v>150112</v>
      </c>
      <c r="I1470" s="26">
        <v>121275</v>
      </c>
      <c r="K1470" s="1">
        <v>983900</v>
      </c>
      <c r="M1470" s="26"/>
      <c r="N1470" s="1"/>
      <c r="O1470" s="26"/>
      <c r="P1470"/>
      <c r="Q1470"/>
      <c r="R1470"/>
      <c r="S1470"/>
      <c r="T1470"/>
    </row>
    <row r="1471" spans="1:20" hidden="1" x14ac:dyDescent="0.25">
      <c r="A1471" s="30">
        <v>50000249</v>
      </c>
      <c r="B1471">
        <v>1306092</v>
      </c>
      <c r="C1471" t="s">
        <v>183</v>
      </c>
      <c r="D1471">
        <v>10385689</v>
      </c>
      <c r="E1471" s="29">
        <v>42201</v>
      </c>
      <c r="F1471">
        <v>31464635</v>
      </c>
      <c r="G1471" s="30">
        <f>VLOOKUP(I1471,[4]numerales!$A:$F,6,0)</f>
        <v>11100000</v>
      </c>
      <c r="H1471" s="14">
        <f>VLOOKUP(I1471,[4]numerales!$A:$B,2,0)</f>
        <v>150112</v>
      </c>
      <c r="I1471" s="26">
        <v>121275</v>
      </c>
      <c r="K1471" s="1">
        <v>1080000</v>
      </c>
      <c r="M1471" s="26"/>
      <c r="N1471" s="1"/>
      <c r="O1471" s="26"/>
      <c r="P1471"/>
      <c r="Q1471"/>
      <c r="R1471"/>
      <c r="S1471"/>
      <c r="T1471"/>
    </row>
    <row r="1472" spans="1:20" hidden="1" x14ac:dyDescent="0.25">
      <c r="A1472" s="30">
        <v>50000249</v>
      </c>
      <c r="B1472">
        <v>1401674</v>
      </c>
      <c r="C1472" t="s">
        <v>154</v>
      </c>
      <c r="D1472">
        <v>79938013</v>
      </c>
      <c r="E1472" s="29">
        <v>42201</v>
      </c>
      <c r="F1472">
        <v>2671025</v>
      </c>
      <c r="G1472" s="30">
        <f>VLOOKUP(I1472,[4]numerales!$A:$F,6,0)</f>
        <v>13700000</v>
      </c>
      <c r="H1472" s="14">
        <f>VLOOKUP(I1472,[4]numerales!$A:$B,2,0)</f>
        <v>290101</v>
      </c>
      <c r="I1472" s="26">
        <v>121250</v>
      </c>
      <c r="K1472" s="1">
        <v>6127.44</v>
      </c>
      <c r="M1472" s="26"/>
      <c r="N1472" s="1"/>
      <c r="O1472" s="26"/>
      <c r="P1472"/>
      <c r="Q1472"/>
      <c r="R1472"/>
      <c r="S1472"/>
      <c r="T1472"/>
    </row>
    <row r="1473" spans="1:20" hidden="1" x14ac:dyDescent="0.25">
      <c r="A1473" s="30">
        <v>50000249</v>
      </c>
      <c r="B1473">
        <v>1486721</v>
      </c>
      <c r="C1473" t="s">
        <v>180</v>
      </c>
      <c r="D1473">
        <v>23195341</v>
      </c>
      <c r="E1473" s="29">
        <v>42201</v>
      </c>
      <c r="F1473">
        <v>31851640</v>
      </c>
      <c r="G1473" s="30">
        <f>VLOOKUP(I1473,[4]numerales!$A:$F,6,0)</f>
        <v>923272193</v>
      </c>
      <c r="H1473" s="14">
        <f>VLOOKUP(I1473,[4]numerales!$A:$B,2,0)</f>
        <v>131401</v>
      </c>
      <c r="I1473" s="26">
        <v>131401</v>
      </c>
      <c r="K1473" s="1">
        <v>5200</v>
      </c>
      <c r="M1473" s="26"/>
      <c r="N1473" s="1"/>
      <c r="O1473" s="26"/>
      <c r="P1473"/>
      <c r="Q1473"/>
      <c r="R1473"/>
      <c r="S1473"/>
      <c r="T1473"/>
    </row>
    <row r="1474" spans="1:20" hidden="1" x14ac:dyDescent="0.25">
      <c r="A1474" s="30">
        <v>50000249</v>
      </c>
      <c r="B1474">
        <v>1486725</v>
      </c>
      <c r="C1474" t="s">
        <v>180</v>
      </c>
      <c r="D1474">
        <v>1103107871</v>
      </c>
      <c r="E1474" s="29">
        <v>42201</v>
      </c>
      <c r="F1474">
        <v>2858404</v>
      </c>
      <c r="G1474" s="30">
        <f>VLOOKUP(I1474,[4]numerales!$A:$F,6,0)</f>
        <v>12400000</v>
      </c>
      <c r="H1474" s="14">
        <f>VLOOKUP(I1474,[4]numerales!$A:$B,2,0)</f>
        <v>270102</v>
      </c>
      <c r="I1474" s="26">
        <v>121204</v>
      </c>
      <c r="K1474" s="1">
        <v>5000</v>
      </c>
      <c r="M1474" s="26"/>
      <c r="N1474" s="1"/>
      <c r="O1474" s="26"/>
      <c r="P1474"/>
      <c r="Q1474"/>
      <c r="R1474"/>
      <c r="S1474"/>
      <c r="T1474"/>
    </row>
    <row r="1475" spans="1:20" hidden="1" x14ac:dyDescent="0.25">
      <c r="A1475" s="30">
        <v>50000249</v>
      </c>
      <c r="B1475">
        <v>1486728</v>
      </c>
      <c r="C1475" t="s">
        <v>180</v>
      </c>
      <c r="D1475">
        <v>800104062</v>
      </c>
      <c r="E1475" s="29">
        <v>42201</v>
      </c>
      <c r="F1475">
        <v>2746558</v>
      </c>
      <c r="G1475" s="30">
        <f>VLOOKUP(I1475,[4]numerales!$A:$F,6,0)</f>
        <v>11500000</v>
      </c>
      <c r="H1475" s="14">
        <f>VLOOKUP(I1475,[4]numerales!$A:$B,2,0)</f>
        <v>130101</v>
      </c>
      <c r="I1475" s="26">
        <v>270909</v>
      </c>
      <c r="K1475" s="1">
        <v>20692</v>
      </c>
      <c r="M1475" s="26"/>
      <c r="N1475" s="1"/>
      <c r="O1475" s="26"/>
      <c r="P1475"/>
      <c r="Q1475"/>
      <c r="R1475"/>
      <c r="S1475"/>
      <c r="T1475"/>
    </row>
    <row r="1476" spans="1:20" hidden="1" x14ac:dyDescent="0.25">
      <c r="A1476" s="30">
        <v>50000249</v>
      </c>
      <c r="B1476">
        <v>1516494</v>
      </c>
      <c r="C1476" t="s">
        <v>170</v>
      </c>
      <c r="D1476">
        <v>1085256122</v>
      </c>
      <c r="E1476" s="29">
        <v>42201</v>
      </c>
      <c r="F1476">
        <v>31223603</v>
      </c>
      <c r="G1476" s="30">
        <f>VLOOKUP(I1476,[4]numerales!$A:$F,6,0)</f>
        <v>923272421</v>
      </c>
      <c r="H1476" s="14">
        <f>VLOOKUP(I1476,[4]numerales!$A:$B,2,0)</f>
        <v>190101</v>
      </c>
      <c r="I1476" s="26">
        <v>190101</v>
      </c>
      <c r="K1476" s="1">
        <v>107400</v>
      </c>
      <c r="M1476" s="26"/>
      <c r="N1476" s="1"/>
      <c r="O1476" s="26"/>
      <c r="P1476"/>
      <c r="Q1476"/>
      <c r="R1476"/>
      <c r="S1476"/>
      <c r="T1476"/>
    </row>
    <row r="1477" spans="1:20" hidden="1" x14ac:dyDescent="0.25">
      <c r="A1477" s="30">
        <v>50000249</v>
      </c>
      <c r="B1477">
        <v>1530617</v>
      </c>
      <c r="C1477" t="s">
        <v>154</v>
      </c>
      <c r="D1477">
        <v>52783626</v>
      </c>
      <c r="E1477" s="29">
        <v>42201</v>
      </c>
      <c r="F1477">
        <v>31448101</v>
      </c>
      <c r="G1477" s="30">
        <f>VLOOKUP(I1477,[4]numerales!$A:$F,6,0)</f>
        <v>12400000</v>
      </c>
      <c r="H1477" s="14">
        <f>VLOOKUP(I1477,[4]numerales!$A:$B,2,0)</f>
        <v>270102</v>
      </c>
      <c r="I1477" s="26">
        <v>121204</v>
      </c>
      <c r="K1477" s="1">
        <v>5000</v>
      </c>
      <c r="M1477" s="26"/>
      <c r="N1477" s="1"/>
      <c r="O1477" s="26"/>
      <c r="P1477"/>
      <c r="Q1477"/>
      <c r="R1477"/>
      <c r="S1477"/>
      <c r="T1477"/>
    </row>
    <row r="1478" spans="1:20" hidden="1" x14ac:dyDescent="0.25">
      <c r="A1478" s="30">
        <v>50000249</v>
      </c>
      <c r="B1478">
        <v>1530726</v>
      </c>
      <c r="C1478" t="s">
        <v>154</v>
      </c>
      <c r="D1478">
        <v>52431075</v>
      </c>
      <c r="E1478" s="29">
        <v>42201</v>
      </c>
      <c r="F1478">
        <v>31252535</v>
      </c>
      <c r="G1478" s="30">
        <f>VLOOKUP(I1478,[4]numerales!$A:$F,6,0)</f>
        <v>12400000</v>
      </c>
      <c r="H1478" s="14">
        <f>VLOOKUP(I1478,[4]numerales!$A:$B,2,0)</f>
        <v>270102</v>
      </c>
      <c r="I1478" s="26">
        <v>121204</v>
      </c>
      <c r="K1478" s="1">
        <v>5000</v>
      </c>
      <c r="M1478" s="26"/>
      <c r="N1478" s="1"/>
      <c r="O1478" s="26"/>
      <c r="P1478"/>
      <c r="Q1478"/>
      <c r="R1478"/>
      <c r="S1478"/>
      <c r="T1478"/>
    </row>
    <row r="1479" spans="1:20" hidden="1" x14ac:dyDescent="0.25">
      <c r="A1479" s="30">
        <v>50000249</v>
      </c>
      <c r="B1479">
        <v>1530741</v>
      </c>
      <c r="C1479" t="s">
        <v>154</v>
      </c>
      <c r="D1479">
        <v>1018438731</v>
      </c>
      <c r="E1479" s="29">
        <v>42201</v>
      </c>
      <c r="F1479">
        <v>30155532</v>
      </c>
      <c r="G1479" s="30">
        <f>VLOOKUP(I1479,[4]numerales!$A:$F,6,0)</f>
        <v>12400000</v>
      </c>
      <c r="H1479" s="14">
        <f>VLOOKUP(I1479,[4]numerales!$A:$B,2,0)</f>
        <v>270102</v>
      </c>
      <c r="I1479" s="26">
        <v>121204</v>
      </c>
      <c r="K1479" s="1">
        <v>5000</v>
      </c>
      <c r="M1479" s="26"/>
      <c r="N1479" s="1"/>
      <c r="O1479" s="26"/>
      <c r="P1479"/>
      <c r="Q1479"/>
      <c r="R1479"/>
      <c r="S1479"/>
      <c r="T1479"/>
    </row>
    <row r="1480" spans="1:20" hidden="1" x14ac:dyDescent="0.25">
      <c r="A1480" s="30">
        <v>50000249</v>
      </c>
      <c r="B1480">
        <v>1552211</v>
      </c>
      <c r="C1480" t="s">
        <v>198</v>
      </c>
      <c r="D1480">
        <v>4510619</v>
      </c>
      <c r="E1480" s="29">
        <v>42201</v>
      </c>
      <c r="F1480">
        <v>31083274</v>
      </c>
      <c r="G1480" s="30">
        <f>VLOOKUP(I1480,[4]numerales!$A:$F,6,0)</f>
        <v>910300000</v>
      </c>
      <c r="H1480" s="14">
        <f>VLOOKUP(I1480,[4]numerales!$A:$B,2,0)</f>
        <v>130113</v>
      </c>
      <c r="I1480" s="26">
        <v>121235</v>
      </c>
      <c r="K1480" s="1">
        <v>198000</v>
      </c>
      <c r="M1480" s="26"/>
      <c r="N1480" s="1"/>
      <c r="O1480" s="26"/>
      <c r="P1480"/>
      <c r="Q1480"/>
      <c r="R1480"/>
      <c r="S1480"/>
      <c r="T1480"/>
    </row>
    <row r="1481" spans="1:20" hidden="1" x14ac:dyDescent="0.25">
      <c r="A1481" s="30">
        <v>50000249</v>
      </c>
      <c r="B1481">
        <v>1594723</v>
      </c>
      <c r="C1481" t="s">
        <v>171</v>
      </c>
      <c r="D1481">
        <v>6446679</v>
      </c>
      <c r="E1481" s="29">
        <v>42201</v>
      </c>
      <c r="F1481">
        <v>30045744</v>
      </c>
      <c r="G1481" s="30">
        <f>VLOOKUP(I1481,[4]numerales!$A:$F,6,0)</f>
        <v>923272421</v>
      </c>
      <c r="H1481" s="14">
        <f>VLOOKUP(I1481,[4]numerales!$A:$B,2,0)</f>
        <v>190101</v>
      </c>
      <c r="I1481" s="26">
        <v>190101</v>
      </c>
      <c r="K1481" s="1">
        <v>107400</v>
      </c>
      <c r="M1481" s="26"/>
      <c r="N1481" s="1"/>
      <c r="O1481" s="26"/>
      <c r="P1481"/>
      <c r="Q1481"/>
      <c r="R1481"/>
      <c r="S1481"/>
      <c r="T1481"/>
    </row>
    <row r="1482" spans="1:20" hidden="1" x14ac:dyDescent="0.25">
      <c r="A1482" s="30">
        <v>50000249</v>
      </c>
      <c r="B1482">
        <v>1602376</v>
      </c>
      <c r="C1482" t="s">
        <v>205</v>
      </c>
      <c r="D1482">
        <v>12239157</v>
      </c>
      <c r="E1482" s="29">
        <v>42201</v>
      </c>
      <c r="F1482">
        <v>31751390</v>
      </c>
      <c r="G1482" s="30">
        <f>VLOOKUP(I1482,[4]numerales!$A:$F,6,0)</f>
        <v>26800000</v>
      </c>
      <c r="H1482" s="14">
        <f>VLOOKUP(I1482,[4]numerales!$A:$B,2,0)</f>
        <v>360200</v>
      </c>
      <c r="I1482" s="26">
        <v>360200</v>
      </c>
      <c r="K1482" s="1">
        <v>4000</v>
      </c>
      <c r="M1482" s="26"/>
      <c r="N1482" s="1"/>
      <c r="O1482" s="26"/>
      <c r="P1482"/>
      <c r="Q1482"/>
      <c r="R1482"/>
      <c r="S1482"/>
      <c r="T1482"/>
    </row>
    <row r="1483" spans="1:20" hidden="1" x14ac:dyDescent="0.25">
      <c r="A1483" s="30">
        <v>50000249</v>
      </c>
      <c r="B1483">
        <v>1724439</v>
      </c>
      <c r="C1483" t="s">
        <v>167</v>
      </c>
      <c r="D1483">
        <v>1090444934</v>
      </c>
      <c r="E1483" s="29">
        <v>42201</v>
      </c>
      <c r="F1483">
        <v>5944085</v>
      </c>
      <c r="G1483" s="30">
        <f>VLOOKUP(I1483,[4]numerales!$A:$F,6,0)</f>
        <v>12400000</v>
      </c>
      <c r="H1483" s="14">
        <f>VLOOKUP(I1483,[4]numerales!$A:$B,2,0)</f>
        <v>270102</v>
      </c>
      <c r="I1483" s="26">
        <v>121204</v>
      </c>
      <c r="K1483" s="1">
        <v>5000</v>
      </c>
      <c r="M1483" s="26"/>
      <c r="N1483" s="1"/>
      <c r="O1483" s="26"/>
      <c r="P1483"/>
      <c r="Q1483"/>
      <c r="R1483"/>
      <c r="S1483"/>
      <c r="T1483"/>
    </row>
    <row r="1484" spans="1:20" hidden="1" x14ac:dyDescent="0.25">
      <c r="A1484" s="30">
        <v>50000249</v>
      </c>
      <c r="B1484">
        <v>1745012</v>
      </c>
      <c r="C1484" t="s">
        <v>181</v>
      </c>
      <c r="D1484">
        <v>24311692</v>
      </c>
      <c r="E1484" s="29">
        <v>42201</v>
      </c>
      <c r="F1484">
        <v>31882026</v>
      </c>
      <c r="G1484" s="30">
        <f>VLOOKUP(I1484,[4]numerales!$A:$F,6,0)</f>
        <v>12800000</v>
      </c>
      <c r="H1484" s="14">
        <f>VLOOKUP(I1484,[4]numerales!$A:$B,2,0)</f>
        <v>350300</v>
      </c>
      <c r="I1484" s="26">
        <v>350300</v>
      </c>
      <c r="K1484" s="1">
        <v>589500</v>
      </c>
      <c r="M1484" s="26"/>
      <c r="N1484" s="1"/>
      <c r="O1484" s="26"/>
      <c r="P1484"/>
      <c r="Q1484"/>
      <c r="R1484"/>
      <c r="S1484"/>
      <c r="T1484"/>
    </row>
    <row r="1485" spans="1:20" hidden="1" x14ac:dyDescent="0.25">
      <c r="A1485" s="30">
        <v>50000249</v>
      </c>
      <c r="B1485">
        <v>1803000</v>
      </c>
      <c r="C1485" t="s">
        <v>154</v>
      </c>
      <c r="D1485">
        <v>80054921</v>
      </c>
      <c r="E1485" s="29">
        <v>42201</v>
      </c>
      <c r="F1485">
        <v>2836973</v>
      </c>
      <c r="G1485" s="30">
        <f>VLOOKUP(I1485,[4]numerales!$A:$F,6,0)</f>
        <v>12200000</v>
      </c>
      <c r="H1485" s="14">
        <f>VLOOKUP(I1485,[4]numerales!$A:$B,2,0)</f>
        <v>250101</v>
      </c>
      <c r="I1485" s="26">
        <v>121225</v>
      </c>
      <c r="K1485" s="1">
        <v>214100</v>
      </c>
      <c r="M1485" s="26"/>
      <c r="N1485" s="1"/>
      <c r="O1485" s="26"/>
      <c r="P1485"/>
      <c r="Q1485"/>
      <c r="R1485"/>
      <c r="S1485"/>
      <c r="T1485"/>
    </row>
    <row r="1486" spans="1:20" hidden="1" x14ac:dyDescent="0.25">
      <c r="A1486" s="30">
        <v>50000249</v>
      </c>
      <c r="B1486">
        <v>1872937</v>
      </c>
      <c r="C1486" t="s">
        <v>193</v>
      </c>
      <c r="D1486">
        <v>6766175</v>
      </c>
      <c r="E1486" s="29">
        <v>42201</v>
      </c>
      <c r="F1486">
        <v>31439723</v>
      </c>
      <c r="G1486" s="30">
        <f>VLOOKUP(I1486,[4]numerales!$A:$F,6,0)</f>
        <v>26800000</v>
      </c>
      <c r="H1486" s="14">
        <f>VLOOKUP(I1486,[4]numerales!$A:$B,2,0)</f>
        <v>360200</v>
      </c>
      <c r="I1486" s="26">
        <v>360200</v>
      </c>
      <c r="K1486" s="1">
        <v>36000</v>
      </c>
      <c r="M1486" s="26"/>
      <c r="N1486" s="1"/>
      <c r="O1486" s="26"/>
      <c r="P1486"/>
      <c r="Q1486"/>
      <c r="R1486"/>
      <c r="S1486"/>
      <c r="T1486"/>
    </row>
    <row r="1487" spans="1:20" hidden="1" x14ac:dyDescent="0.25">
      <c r="A1487" s="30">
        <v>50000249</v>
      </c>
      <c r="B1487">
        <v>1893779</v>
      </c>
      <c r="C1487" t="s">
        <v>180</v>
      </c>
      <c r="D1487">
        <v>1102840907</v>
      </c>
      <c r="E1487" s="29">
        <v>42201</v>
      </c>
      <c r="F1487">
        <v>30082935</v>
      </c>
      <c r="G1487" s="30">
        <f>VLOOKUP(I1487,[4]numerales!$A:$F,6,0)</f>
        <v>12400000</v>
      </c>
      <c r="H1487" s="14">
        <f>VLOOKUP(I1487,[4]numerales!$A:$B,2,0)</f>
        <v>270102</v>
      </c>
      <c r="I1487" s="26">
        <v>121204</v>
      </c>
      <c r="K1487" s="1">
        <v>5000</v>
      </c>
      <c r="M1487" s="26"/>
      <c r="N1487" s="1"/>
      <c r="O1487" s="26"/>
      <c r="P1487"/>
      <c r="Q1487"/>
      <c r="R1487"/>
      <c r="S1487"/>
      <c r="T1487"/>
    </row>
    <row r="1488" spans="1:20" hidden="1" x14ac:dyDescent="0.25">
      <c r="A1488" s="30">
        <v>50000249</v>
      </c>
      <c r="B1488">
        <v>1912827</v>
      </c>
      <c r="C1488" t="s">
        <v>170</v>
      </c>
      <c r="D1488">
        <v>32509259</v>
      </c>
      <c r="E1488" s="29">
        <v>42201</v>
      </c>
      <c r="F1488">
        <v>3420674</v>
      </c>
      <c r="G1488" s="30">
        <f>VLOOKUP(I1488,[4]numerales!$A:$F,6,0)</f>
        <v>923272421</v>
      </c>
      <c r="H1488" s="14">
        <f>VLOOKUP(I1488,[4]numerales!$A:$B,2,0)</f>
        <v>190101</v>
      </c>
      <c r="I1488" s="26">
        <v>190101</v>
      </c>
      <c r="K1488" s="1">
        <v>107400</v>
      </c>
      <c r="M1488" s="26"/>
      <c r="N1488" s="1"/>
      <c r="O1488" s="26"/>
      <c r="P1488"/>
      <c r="Q1488"/>
      <c r="R1488"/>
      <c r="S1488"/>
      <c r="T1488"/>
    </row>
    <row r="1489" spans="1:20" hidden="1" x14ac:dyDescent="0.25">
      <c r="A1489" s="30">
        <v>50000249</v>
      </c>
      <c r="B1489">
        <v>1912828</v>
      </c>
      <c r="C1489" t="s">
        <v>170</v>
      </c>
      <c r="D1489">
        <v>3558656</v>
      </c>
      <c r="E1489" s="29">
        <v>42201</v>
      </c>
      <c r="F1489">
        <v>2560144</v>
      </c>
      <c r="G1489" s="30">
        <f>VLOOKUP(I1489,[4]numerales!$A:$F,6,0)</f>
        <v>11500000</v>
      </c>
      <c r="H1489" s="14">
        <f>VLOOKUP(I1489,[4]numerales!$A:$B,2,0)</f>
        <v>130101</v>
      </c>
      <c r="I1489" s="26">
        <v>12102121</v>
      </c>
      <c r="K1489" s="1">
        <v>145683.20000000001</v>
      </c>
      <c r="M1489" s="26"/>
      <c r="N1489" s="1"/>
      <c r="O1489" s="26"/>
      <c r="P1489"/>
      <c r="Q1489"/>
      <c r="R1489"/>
      <c r="S1489"/>
      <c r="T1489"/>
    </row>
    <row r="1490" spans="1:20" hidden="1" x14ac:dyDescent="0.25">
      <c r="A1490" s="30">
        <v>50000249</v>
      </c>
      <c r="B1490">
        <v>1912829</v>
      </c>
      <c r="C1490" t="s">
        <v>170</v>
      </c>
      <c r="D1490">
        <v>1152440394</v>
      </c>
      <c r="E1490" s="29">
        <v>42201</v>
      </c>
      <c r="F1490">
        <v>31765825</v>
      </c>
      <c r="G1490" s="30">
        <f>VLOOKUP(I1490,[4]numerales!$A:$F,6,0)</f>
        <v>923272421</v>
      </c>
      <c r="H1490" s="14">
        <f>VLOOKUP(I1490,[4]numerales!$A:$B,2,0)</f>
        <v>190101</v>
      </c>
      <c r="I1490" s="26">
        <v>190101</v>
      </c>
      <c r="K1490" s="1">
        <v>107400</v>
      </c>
      <c r="M1490" s="26"/>
      <c r="N1490" s="1"/>
      <c r="O1490" s="26"/>
      <c r="P1490"/>
      <c r="Q1490"/>
      <c r="R1490"/>
      <c r="S1490"/>
      <c r="T1490"/>
    </row>
    <row r="1491" spans="1:20" hidden="1" x14ac:dyDescent="0.25">
      <c r="A1491" s="30">
        <v>50000249</v>
      </c>
      <c r="B1491">
        <v>1916180</v>
      </c>
      <c r="C1491" t="s">
        <v>179</v>
      </c>
      <c r="D1491">
        <v>4103951</v>
      </c>
      <c r="E1491" s="29">
        <v>42201</v>
      </c>
      <c r="F1491">
        <v>31834811</v>
      </c>
      <c r="G1491" s="30">
        <f>VLOOKUP(I1491,[4]numerales!$A:$F,6,0)</f>
        <v>12400000</v>
      </c>
      <c r="H1491" s="14">
        <f>VLOOKUP(I1491,[4]numerales!$A:$B,2,0)</f>
        <v>270102</v>
      </c>
      <c r="I1491" s="26">
        <v>121204</v>
      </c>
      <c r="K1491" s="1">
        <v>5000</v>
      </c>
      <c r="M1491" s="26"/>
      <c r="N1491" s="1"/>
      <c r="O1491" s="26"/>
      <c r="P1491"/>
      <c r="Q1491"/>
      <c r="R1491"/>
      <c r="S1491"/>
      <c r="T1491"/>
    </row>
    <row r="1492" spans="1:20" hidden="1" x14ac:dyDescent="0.25">
      <c r="A1492" s="30">
        <v>50000249</v>
      </c>
      <c r="B1492">
        <v>1916642</v>
      </c>
      <c r="C1492" t="s">
        <v>179</v>
      </c>
      <c r="D1492">
        <v>1098634516</v>
      </c>
      <c r="E1492" s="29">
        <v>42201</v>
      </c>
      <c r="F1492">
        <v>6037342</v>
      </c>
      <c r="G1492" s="30">
        <f>VLOOKUP(I1492,[4]numerales!$A:$F,6,0)</f>
        <v>12400000</v>
      </c>
      <c r="H1492" s="14">
        <f>VLOOKUP(I1492,[4]numerales!$A:$B,2,0)</f>
        <v>270102</v>
      </c>
      <c r="I1492" s="26">
        <v>121204</v>
      </c>
      <c r="K1492" s="1">
        <v>5000</v>
      </c>
      <c r="M1492" s="26"/>
      <c r="N1492" s="1"/>
      <c r="O1492" s="26"/>
      <c r="P1492"/>
      <c r="Q1492"/>
      <c r="R1492"/>
      <c r="S1492"/>
      <c r="T1492"/>
    </row>
    <row r="1493" spans="1:20" hidden="1" x14ac:dyDescent="0.25">
      <c r="A1493" s="30">
        <v>50000249</v>
      </c>
      <c r="B1493">
        <v>1916644</v>
      </c>
      <c r="C1493" t="s">
        <v>179</v>
      </c>
      <c r="D1493">
        <v>900835621</v>
      </c>
      <c r="E1493" s="29">
        <v>42201</v>
      </c>
      <c r="F1493">
        <v>6837142</v>
      </c>
      <c r="G1493" s="30">
        <f>VLOOKUP(I1493,[4]numerales!$A:$F,6,0)</f>
        <v>96400000</v>
      </c>
      <c r="H1493" s="14">
        <f>VLOOKUP(I1493,[4]numerales!$A:$B,2,0)</f>
        <v>370101</v>
      </c>
      <c r="I1493" s="26">
        <v>121280</v>
      </c>
      <c r="K1493" s="1">
        <v>5400</v>
      </c>
      <c r="M1493" s="26"/>
      <c r="N1493" s="1"/>
      <c r="O1493" s="26"/>
      <c r="P1493"/>
      <c r="Q1493"/>
      <c r="R1493"/>
      <c r="S1493"/>
      <c r="T1493"/>
    </row>
    <row r="1494" spans="1:20" hidden="1" x14ac:dyDescent="0.25">
      <c r="A1494" s="30">
        <v>50000249</v>
      </c>
      <c r="B1494">
        <v>1918455</v>
      </c>
      <c r="C1494" t="s">
        <v>179</v>
      </c>
      <c r="D1494">
        <v>1098729858</v>
      </c>
      <c r="E1494" s="29">
        <v>42201</v>
      </c>
      <c r="F1494">
        <v>31592685</v>
      </c>
      <c r="G1494" s="30">
        <f>VLOOKUP(I1494,[4]numerales!$A:$F,6,0)</f>
        <v>12400000</v>
      </c>
      <c r="H1494" s="14">
        <f>VLOOKUP(I1494,[4]numerales!$A:$B,2,0)</f>
        <v>270102</v>
      </c>
      <c r="I1494" s="26">
        <v>121204</v>
      </c>
      <c r="K1494" s="1">
        <v>5000</v>
      </c>
      <c r="M1494" s="26"/>
      <c r="N1494" s="1"/>
      <c r="O1494" s="26"/>
      <c r="P1494"/>
      <c r="Q1494"/>
      <c r="R1494"/>
      <c r="S1494"/>
      <c r="T1494"/>
    </row>
    <row r="1495" spans="1:20" hidden="1" x14ac:dyDescent="0.25">
      <c r="A1495" s="30">
        <v>50000249</v>
      </c>
      <c r="B1495">
        <v>1937990</v>
      </c>
      <c r="C1495" t="s">
        <v>160</v>
      </c>
      <c r="D1495">
        <v>8090079928</v>
      </c>
      <c r="E1495" s="29">
        <v>42201</v>
      </c>
      <c r="F1495">
        <v>2658669</v>
      </c>
      <c r="G1495" s="30">
        <f>VLOOKUP(I1495,[4]numerales!$A:$F,6,0)</f>
        <v>12800000</v>
      </c>
      <c r="H1495" s="14">
        <f>VLOOKUP(I1495,[4]numerales!$A:$B,2,0)</f>
        <v>350300</v>
      </c>
      <c r="I1495" s="26">
        <v>350300</v>
      </c>
      <c r="K1495" s="1">
        <v>2430000</v>
      </c>
      <c r="M1495" s="26"/>
      <c r="N1495" s="1"/>
      <c r="O1495" s="26"/>
      <c r="P1495"/>
      <c r="Q1495"/>
      <c r="R1495"/>
      <c r="S1495"/>
      <c r="T1495"/>
    </row>
    <row r="1496" spans="1:20" hidden="1" x14ac:dyDescent="0.25">
      <c r="A1496" s="30">
        <v>50000249</v>
      </c>
      <c r="B1496">
        <v>1963201</v>
      </c>
      <c r="C1496" t="s">
        <v>172</v>
      </c>
      <c r="D1496">
        <v>12104363</v>
      </c>
      <c r="E1496" s="29">
        <v>42201</v>
      </c>
      <c r="F1496">
        <v>8740114</v>
      </c>
      <c r="G1496" s="30">
        <f>VLOOKUP(I1496,[4]numerales!$A:$F,6,0)</f>
        <v>10900000</v>
      </c>
      <c r="H1496" s="14">
        <f>VLOOKUP(I1496,[4]numerales!$A:$B,2,0)</f>
        <v>170101</v>
      </c>
      <c r="I1496" s="26">
        <v>121255</v>
      </c>
      <c r="K1496" s="1">
        <v>1000000</v>
      </c>
      <c r="M1496" s="26"/>
      <c r="N1496" s="1"/>
      <c r="O1496" s="26"/>
      <c r="P1496"/>
      <c r="Q1496"/>
      <c r="R1496"/>
      <c r="S1496"/>
      <c r="T1496"/>
    </row>
    <row r="1497" spans="1:20" hidden="1" x14ac:dyDescent="0.25">
      <c r="A1497" s="30">
        <v>50000249</v>
      </c>
      <c r="B1497">
        <v>1963202</v>
      </c>
      <c r="C1497" t="s">
        <v>172</v>
      </c>
      <c r="D1497">
        <v>1075239555</v>
      </c>
      <c r="E1497" s="29">
        <v>42201</v>
      </c>
      <c r="F1497">
        <v>30173378</v>
      </c>
      <c r="G1497" s="30">
        <f>VLOOKUP(I1497,[4]numerales!$A:$F,6,0)</f>
        <v>923272421</v>
      </c>
      <c r="H1497" s="14">
        <f>VLOOKUP(I1497,[4]numerales!$A:$B,2,0)</f>
        <v>190101</v>
      </c>
      <c r="I1497" s="26">
        <v>190101</v>
      </c>
      <c r="K1497" s="1">
        <v>107400</v>
      </c>
      <c r="M1497" s="26"/>
      <c r="N1497" s="1"/>
      <c r="O1497" s="26"/>
      <c r="P1497"/>
      <c r="Q1497"/>
      <c r="R1497"/>
      <c r="S1497"/>
      <c r="T1497"/>
    </row>
    <row r="1498" spans="1:20" hidden="1" x14ac:dyDescent="0.25">
      <c r="A1498" s="30">
        <v>50000249</v>
      </c>
      <c r="B1498">
        <v>1963204</v>
      </c>
      <c r="C1498" t="s">
        <v>172</v>
      </c>
      <c r="D1498">
        <v>1075226170</v>
      </c>
      <c r="E1498" s="29">
        <v>42201</v>
      </c>
      <c r="F1498">
        <v>31861479</v>
      </c>
      <c r="G1498" s="30">
        <f>VLOOKUP(I1498,[4]numerales!$A:$F,6,0)</f>
        <v>12400000</v>
      </c>
      <c r="H1498" s="14">
        <f>VLOOKUP(I1498,[4]numerales!$A:$B,2,0)</f>
        <v>270102</v>
      </c>
      <c r="I1498" s="26">
        <v>121204</v>
      </c>
      <c r="K1498" s="1">
        <v>5000</v>
      </c>
      <c r="M1498" s="26"/>
      <c r="N1498" s="1"/>
      <c r="O1498" s="26"/>
      <c r="P1498"/>
      <c r="Q1498"/>
      <c r="R1498"/>
      <c r="S1498"/>
      <c r="T1498"/>
    </row>
    <row r="1499" spans="1:20" hidden="1" x14ac:dyDescent="0.25">
      <c r="A1499" s="30">
        <v>50000249</v>
      </c>
      <c r="B1499">
        <v>2034385</v>
      </c>
      <c r="C1499" t="s">
        <v>195</v>
      </c>
      <c r="D1499">
        <v>8190003360</v>
      </c>
      <c r="E1499" s="29">
        <v>42201</v>
      </c>
      <c r="F1499">
        <v>4301867</v>
      </c>
      <c r="G1499" s="30">
        <f>VLOOKUP(I1499,[4]numerales!$A:$F,6,0)</f>
        <v>11100000</v>
      </c>
      <c r="H1499" s="14">
        <f>VLOOKUP(I1499,[4]numerales!$A:$B,2,0)</f>
        <v>150112</v>
      </c>
      <c r="I1499" s="26">
        <v>121275</v>
      </c>
      <c r="K1499" s="1">
        <v>100000</v>
      </c>
      <c r="M1499" s="26"/>
      <c r="N1499" s="1"/>
      <c r="O1499" s="26"/>
      <c r="P1499"/>
      <c r="Q1499"/>
      <c r="R1499"/>
      <c r="S1499"/>
      <c r="T1499"/>
    </row>
    <row r="1500" spans="1:20" hidden="1" x14ac:dyDescent="0.25">
      <c r="A1500" s="30">
        <v>50000249</v>
      </c>
      <c r="B1500">
        <v>2034387</v>
      </c>
      <c r="C1500" t="s">
        <v>195</v>
      </c>
      <c r="D1500">
        <v>79320911</v>
      </c>
      <c r="E1500" s="29">
        <v>42201</v>
      </c>
      <c r="F1500">
        <v>4232481</v>
      </c>
      <c r="G1500" s="30">
        <f>VLOOKUP(I1500,[4]numerales!$A:$F,6,0)</f>
        <v>12200000</v>
      </c>
      <c r="H1500" s="14">
        <f>VLOOKUP(I1500,[4]numerales!$A:$B,2,0)</f>
        <v>250101</v>
      </c>
      <c r="I1500" s="26">
        <v>121225</v>
      </c>
      <c r="K1500" s="1">
        <v>135200</v>
      </c>
      <c r="M1500" s="26"/>
      <c r="N1500" s="1"/>
      <c r="O1500" s="26"/>
      <c r="P1500"/>
      <c r="Q1500"/>
      <c r="R1500"/>
      <c r="S1500"/>
      <c r="T1500"/>
    </row>
    <row r="1501" spans="1:20" hidden="1" x14ac:dyDescent="0.25">
      <c r="A1501" s="30">
        <v>50000249</v>
      </c>
      <c r="B1501">
        <v>2041971</v>
      </c>
      <c r="C1501" t="s">
        <v>171</v>
      </c>
      <c r="D1501">
        <v>16742987</v>
      </c>
      <c r="E1501" s="29">
        <v>42201</v>
      </c>
      <c r="F1501">
        <v>3878570</v>
      </c>
      <c r="G1501" s="30">
        <f>VLOOKUP(I1501,[4]numerales!$A:$F,6,0)</f>
        <v>12400000</v>
      </c>
      <c r="H1501" s="14">
        <f>VLOOKUP(I1501,[4]numerales!$A:$B,2,0)</f>
        <v>270102</v>
      </c>
      <c r="I1501" s="26">
        <v>121204</v>
      </c>
      <c r="K1501" s="1">
        <v>5000</v>
      </c>
      <c r="M1501" s="26"/>
      <c r="N1501" s="1"/>
      <c r="O1501" s="26"/>
      <c r="P1501"/>
      <c r="Q1501"/>
      <c r="R1501"/>
      <c r="S1501"/>
      <c r="T1501"/>
    </row>
    <row r="1502" spans="1:20" hidden="1" x14ac:dyDescent="0.25">
      <c r="A1502" s="30">
        <v>50000249</v>
      </c>
      <c r="B1502">
        <v>2194856</v>
      </c>
      <c r="C1502" t="s">
        <v>154</v>
      </c>
      <c r="D1502">
        <v>11060377</v>
      </c>
      <c r="E1502" s="29">
        <v>42201</v>
      </c>
      <c r="F1502">
        <v>30163166</v>
      </c>
      <c r="G1502" s="30">
        <f>VLOOKUP(I1502,[4]numerales!$A:$F,6,0)</f>
        <v>96400000</v>
      </c>
      <c r="H1502" s="14">
        <f>VLOOKUP(I1502,[4]numerales!$A:$B,2,0)</f>
        <v>370101</v>
      </c>
      <c r="I1502" s="26">
        <v>121280</v>
      </c>
      <c r="K1502" s="1">
        <v>33000</v>
      </c>
      <c r="M1502" s="26"/>
      <c r="N1502" s="1"/>
      <c r="O1502" s="26"/>
      <c r="P1502"/>
      <c r="Q1502"/>
      <c r="R1502"/>
      <c r="S1502"/>
      <c r="T1502"/>
    </row>
    <row r="1503" spans="1:20" hidden="1" x14ac:dyDescent="0.25">
      <c r="A1503" s="30">
        <v>50000249</v>
      </c>
      <c r="B1503">
        <v>2282765</v>
      </c>
      <c r="C1503" t="s">
        <v>180</v>
      </c>
      <c r="D1503">
        <v>23195777</v>
      </c>
      <c r="E1503" s="29">
        <v>42201</v>
      </c>
      <c r="F1503">
        <v>31851640</v>
      </c>
      <c r="G1503" s="30">
        <f>VLOOKUP(I1503,[4]numerales!$A:$F,6,0)</f>
        <v>923272193</v>
      </c>
      <c r="H1503" s="14">
        <f>VLOOKUP(I1503,[4]numerales!$A:$B,2,0)</f>
        <v>131401</v>
      </c>
      <c r="I1503" s="26">
        <v>131401</v>
      </c>
      <c r="K1503" s="1">
        <v>8600</v>
      </c>
      <c r="M1503" s="26"/>
      <c r="N1503" s="1"/>
      <c r="O1503" s="26"/>
      <c r="P1503"/>
      <c r="Q1503"/>
      <c r="R1503"/>
      <c r="S1503"/>
      <c r="T1503"/>
    </row>
    <row r="1504" spans="1:20" hidden="1" x14ac:dyDescent="0.25">
      <c r="A1504" s="30">
        <v>50000249</v>
      </c>
      <c r="B1504">
        <v>2286969</v>
      </c>
      <c r="C1504" t="s">
        <v>154</v>
      </c>
      <c r="D1504">
        <v>41533672</v>
      </c>
      <c r="E1504" s="29">
        <v>42201</v>
      </c>
      <c r="F1504">
        <v>4680794</v>
      </c>
      <c r="G1504" s="30">
        <f>VLOOKUP(I1504,[4]numerales!$A:$F,6,0)</f>
        <v>11500000</v>
      </c>
      <c r="H1504" s="14">
        <f>VLOOKUP(I1504,[4]numerales!$A:$B,2,0)</f>
        <v>130101</v>
      </c>
      <c r="I1504" s="26">
        <v>12102020</v>
      </c>
      <c r="K1504" s="1">
        <v>2240</v>
      </c>
      <c r="M1504" s="26"/>
      <c r="N1504" s="1"/>
      <c r="O1504" s="26"/>
      <c r="P1504"/>
      <c r="Q1504"/>
      <c r="R1504"/>
      <c r="S1504"/>
      <c r="T1504"/>
    </row>
    <row r="1505" spans="1:20" hidden="1" x14ac:dyDescent="0.25">
      <c r="A1505" s="30">
        <v>50000249</v>
      </c>
      <c r="B1505">
        <v>2286972</v>
      </c>
      <c r="C1505" t="s">
        <v>154</v>
      </c>
      <c r="D1505">
        <v>23798621</v>
      </c>
      <c r="E1505" s="29">
        <v>42201</v>
      </c>
      <c r="F1505">
        <v>2023896</v>
      </c>
      <c r="G1505" s="30">
        <f>VLOOKUP(I1505,[4]numerales!$A:$F,6,0)</f>
        <v>11500000</v>
      </c>
      <c r="H1505" s="14">
        <f>VLOOKUP(I1505,[4]numerales!$A:$B,2,0)</f>
        <v>130101</v>
      </c>
      <c r="I1505" s="26">
        <v>12102020</v>
      </c>
      <c r="K1505" s="1">
        <v>2240</v>
      </c>
      <c r="M1505" s="26"/>
      <c r="N1505" s="1"/>
      <c r="O1505" s="26"/>
      <c r="P1505"/>
      <c r="Q1505"/>
      <c r="R1505"/>
      <c r="S1505"/>
      <c r="T1505"/>
    </row>
    <row r="1506" spans="1:20" hidden="1" x14ac:dyDescent="0.25">
      <c r="A1506" s="30">
        <v>50000249</v>
      </c>
      <c r="B1506">
        <v>2286973</v>
      </c>
      <c r="C1506" t="s">
        <v>154</v>
      </c>
      <c r="D1506">
        <v>31285513</v>
      </c>
      <c r="E1506" s="29">
        <v>42201</v>
      </c>
      <c r="F1506">
        <v>3750633</v>
      </c>
      <c r="G1506" s="30">
        <f>VLOOKUP(I1506,[4]numerales!$A:$F,6,0)</f>
        <v>11500000</v>
      </c>
      <c r="H1506" s="14">
        <f>VLOOKUP(I1506,[4]numerales!$A:$B,2,0)</f>
        <v>130101</v>
      </c>
      <c r="I1506" s="26">
        <v>12102020</v>
      </c>
      <c r="K1506" s="1">
        <v>1760</v>
      </c>
      <c r="M1506" s="26"/>
      <c r="N1506" s="1"/>
      <c r="O1506" s="26"/>
      <c r="P1506"/>
      <c r="Q1506"/>
      <c r="R1506"/>
      <c r="S1506"/>
      <c r="T1506"/>
    </row>
    <row r="1507" spans="1:20" hidden="1" x14ac:dyDescent="0.25">
      <c r="A1507" s="30">
        <v>50000249</v>
      </c>
      <c r="B1507">
        <v>2286975</v>
      </c>
      <c r="C1507" t="s">
        <v>154</v>
      </c>
      <c r="D1507">
        <v>91211145</v>
      </c>
      <c r="E1507" s="29">
        <v>42201</v>
      </c>
      <c r="F1507">
        <v>32049390</v>
      </c>
      <c r="G1507" s="30">
        <f>VLOOKUP(I1507,[4]numerales!$A:$F,6,0)</f>
        <v>11500000</v>
      </c>
      <c r="H1507" s="14">
        <f>VLOOKUP(I1507,[4]numerales!$A:$B,2,0)</f>
        <v>130101</v>
      </c>
      <c r="I1507" s="26">
        <v>12102020</v>
      </c>
      <c r="K1507" s="1">
        <v>2240</v>
      </c>
      <c r="M1507" s="26"/>
      <c r="N1507" s="1"/>
      <c r="O1507" s="26"/>
      <c r="P1507"/>
      <c r="Q1507"/>
      <c r="R1507"/>
      <c r="S1507"/>
      <c r="T1507"/>
    </row>
    <row r="1508" spans="1:20" hidden="1" x14ac:dyDescent="0.25">
      <c r="A1508" s="30">
        <v>50000249</v>
      </c>
      <c r="B1508">
        <v>2288011</v>
      </c>
      <c r="C1508" t="s">
        <v>154</v>
      </c>
      <c r="D1508">
        <v>51768163</v>
      </c>
      <c r="E1508" s="29">
        <v>42201</v>
      </c>
      <c r="F1508">
        <v>31682126</v>
      </c>
      <c r="G1508" s="30">
        <f>VLOOKUP(I1508,[4]numerales!$A:$F,6,0)</f>
        <v>12800000</v>
      </c>
      <c r="H1508" s="14">
        <f>VLOOKUP(I1508,[4]numerales!$A:$B,2,0)</f>
        <v>350300</v>
      </c>
      <c r="I1508" s="26">
        <v>350300</v>
      </c>
      <c r="K1508" s="1">
        <v>439515</v>
      </c>
      <c r="M1508" s="26"/>
      <c r="N1508" s="1"/>
      <c r="O1508" s="26"/>
      <c r="P1508"/>
      <c r="Q1508"/>
      <c r="R1508"/>
      <c r="S1508"/>
      <c r="T1508"/>
    </row>
    <row r="1509" spans="1:20" hidden="1" x14ac:dyDescent="0.25">
      <c r="A1509" s="30">
        <v>50000249</v>
      </c>
      <c r="B1509">
        <v>2357285</v>
      </c>
      <c r="C1509" t="s">
        <v>170</v>
      </c>
      <c r="D1509">
        <v>98557086</v>
      </c>
      <c r="E1509" s="29">
        <v>42201</v>
      </c>
      <c r="F1509">
        <v>2540073</v>
      </c>
      <c r="G1509" s="30">
        <f>VLOOKUP(I1509,[4]numerales!$A:$F,6,0)</f>
        <v>923272421</v>
      </c>
      <c r="H1509" s="14">
        <f>VLOOKUP(I1509,[4]numerales!$A:$B,2,0)</f>
        <v>190101</v>
      </c>
      <c r="I1509" s="26">
        <v>190101</v>
      </c>
      <c r="K1509" s="1">
        <v>107400</v>
      </c>
      <c r="M1509" s="26"/>
      <c r="N1509" s="1"/>
      <c r="O1509" s="26"/>
      <c r="P1509"/>
      <c r="Q1509"/>
      <c r="R1509"/>
      <c r="S1509"/>
      <c r="T1509"/>
    </row>
    <row r="1510" spans="1:20" hidden="1" x14ac:dyDescent="0.25">
      <c r="A1510" s="30">
        <v>50000249</v>
      </c>
      <c r="B1510">
        <v>2365945</v>
      </c>
      <c r="C1510" t="s">
        <v>164</v>
      </c>
      <c r="D1510">
        <v>1067861605</v>
      </c>
      <c r="E1510" s="29">
        <v>42201</v>
      </c>
      <c r="F1510">
        <v>30030707</v>
      </c>
      <c r="G1510" s="30">
        <f>VLOOKUP(I1510,[4]numerales!$A:$F,6,0)</f>
        <v>12400000</v>
      </c>
      <c r="H1510" s="14">
        <f>VLOOKUP(I1510,[4]numerales!$A:$B,2,0)</f>
        <v>270102</v>
      </c>
      <c r="I1510" s="26">
        <v>270214</v>
      </c>
      <c r="K1510" s="1">
        <v>5000</v>
      </c>
      <c r="M1510" s="26"/>
      <c r="N1510" s="1"/>
      <c r="O1510" s="26"/>
      <c r="P1510"/>
      <c r="Q1510"/>
      <c r="R1510"/>
      <c r="S1510"/>
      <c r="T1510"/>
    </row>
    <row r="1511" spans="1:20" hidden="1" x14ac:dyDescent="0.25">
      <c r="A1511" s="30">
        <v>50000249</v>
      </c>
      <c r="B1511">
        <v>2390035</v>
      </c>
      <c r="C1511" t="s">
        <v>172</v>
      </c>
      <c r="D1511">
        <v>51784954</v>
      </c>
      <c r="E1511" s="29">
        <v>42201</v>
      </c>
      <c r="F1511">
        <v>32083750</v>
      </c>
      <c r="G1511" s="30">
        <f>VLOOKUP(I1511,[4]numerales!$A:$F,6,0)</f>
        <v>26800000</v>
      </c>
      <c r="H1511" s="14">
        <f>VLOOKUP(I1511,[4]numerales!$A:$B,2,0)</f>
        <v>360200</v>
      </c>
      <c r="I1511" s="26">
        <v>360200</v>
      </c>
      <c r="K1511" s="1">
        <v>86262</v>
      </c>
      <c r="M1511" s="26"/>
      <c r="N1511" s="1"/>
      <c r="O1511" s="26"/>
      <c r="P1511"/>
      <c r="Q1511"/>
      <c r="R1511"/>
      <c r="S1511"/>
      <c r="T1511"/>
    </row>
    <row r="1512" spans="1:20" hidden="1" x14ac:dyDescent="0.25">
      <c r="A1512" s="30">
        <v>50000249</v>
      </c>
      <c r="B1512">
        <v>2390101</v>
      </c>
      <c r="C1512" t="s">
        <v>172</v>
      </c>
      <c r="D1512">
        <v>1075243630</v>
      </c>
      <c r="E1512" s="29">
        <v>42201</v>
      </c>
      <c r="F1512">
        <v>31323154</v>
      </c>
      <c r="G1512" s="30">
        <f>VLOOKUP(I1512,[4]numerales!$A:$F,6,0)</f>
        <v>12400000</v>
      </c>
      <c r="H1512" s="14">
        <f>VLOOKUP(I1512,[4]numerales!$A:$B,2,0)</f>
        <v>270102</v>
      </c>
      <c r="I1512" s="26">
        <v>121204</v>
      </c>
      <c r="K1512" s="1">
        <v>5000</v>
      </c>
      <c r="M1512" s="26"/>
      <c r="N1512" s="1"/>
      <c r="O1512" s="26"/>
      <c r="P1512"/>
      <c r="Q1512"/>
      <c r="R1512"/>
      <c r="S1512"/>
      <c r="T1512"/>
    </row>
    <row r="1513" spans="1:20" hidden="1" x14ac:dyDescent="0.25">
      <c r="A1513" s="30">
        <v>50000249</v>
      </c>
      <c r="B1513">
        <v>2427297</v>
      </c>
      <c r="C1513" t="s">
        <v>170</v>
      </c>
      <c r="D1513">
        <v>70098687</v>
      </c>
      <c r="E1513" s="29">
        <v>42201</v>
      </c>
      <c r="F1513">
        <v>5167400</v>
      </c>
      <c r="G1513" s="30">
        <f>VLOOKUP(I1513,[4]numerales!$A:$F,6,0)</f>
        <v>923272421</v>
      </c>
      <c r="H1513" s="14">
        <f>VLOOKUP(I1513,[4]numerales!$A:$B,2,0)</f>
        <v>190101</v>
      </c>
      <c r="I1513" s="26">
        <v>190101</v>
      </c>
      <c r="K1513" s="1">
        <v>107400</v>
      </c>
      <c r="M1513" s="26"/>
      <c r="N1513" s="1"/>
      <c r="O1513" s="26"/>
      <c r="P1513"/>
      <c r="Q1513"/>
      <c r="R1513"/>
      <c r="S1513"/>
      <c r="T1513"/>
    </row>
    <row r="1514" spans="1:20" hidden="1" x14ac:dyDescent="0.25">
      <c r="A1514" s="30">
        <v>50000249</v>
      </c>
      <c r="B1514">
        <v>2443138</v>
      </c>
      <c r="C1514" t="s">
        <v>160</v>
      </c>
      <c r="D1514">
        <v>65796456</v>
      </c>
      <c r="E1514" s="29">
        <v>42201</v>
      </c>
      <c r="F1514">
        <v>32141888</v>
      </c>
      <c r="G1514" s="30">
        <f>VLOOKUP(I1514,[4]numerales!$A:$F,6,0)</f>
        <v>923272421</v>
      </c>
      <c r="H1514" s="14">
        <f>VLOOKUP(I1514,[4]numerales!$A:$B,2,0)</f>
        <v>190101</v>
      </c>
      <c r="I1514" s="26">
        <v>190101</v>
      </c>
      <c r="K1514" s="1">
        <v>107400</v>
      </c>
      <c r="M1514" s="26"/>
      <c r="N1514" s="1"/>
      <c r="O1514" s="26"/>
      <c r="P1514"/>
      <c r="Q1514"/>
      <c r="R1514"/>
      <c r="S1514"/>
      <c r="T1514"/>
    </row>
    <row r="1515" spans="1:20" hidden="1" x14ac:dyDescent="0.25">
      <c r="A1515" s="30">
        <v>50000249</v>
      </c>
      <c r="B1515">
        <v>2443633</v>
      </c>
      <c r="C1515" t="s">
        <v>204</v>
      </c>
      <c r="D1515">
        <v>803024116</v>
      </c>
      <c r="E1515" s="29">
        <v>42201</v>
      </c>
      <c r="F1515">
        <v>0</v>
      </c>
      <c r="G1515" s="30">
        <f>VLOOKUP(I1515,[4]numerales!$A:$F,6,0)</f>
        <v>11100000</v>
      </c>
      <c r="H1515" s="14">
        <f>VLOOKUP(I1515,[4]numerales!$A:$B,2,0)</f>
        <v>150112</v>
      </c>
      <c r="I1515" s="26">
        <v>121275</v>
      </c>
      <c r="K1515" s="1">
        <v>1933050</v>
      </c>
      <c r="M1515" s="26"/>
      <c r="N1515" s="1"/>
      <c r="O1515" s="26"/>
      <c r="P1515"/>
      <c r="Q1515"/>
      <c r="R1515"/>
      <c r="S1515"/>
      <c r="T1515"/>
    </row>
    <row r="1516" spans="1:20" hidden="1" x14ac:dyDescent="0.25">
      <c r="A1516" s="30">
        <v>50000249</v>
      </c>
      <c r="B1516">
        <v>2456329</v>
      </c>
      <c r="C1516" t="s">
        <v>179</v>
      </c>
      <c r="D1516">
        <v>40943048</v>
      </c>
      <c r="E1516" s="29">
        <v>42201</v>
      </c>
      <c r="F1516">
        <v>30060926</v>
      </c>
      <c r="G1516" s="30">
        <f>VLOOKUP(I1516,[4]numerales!$A:$F,6,0)</f>
        <v>12400000</v>
      </c>
      <c r="H1516" s="14">
        <f>VLOOKUP(I1516,[4]numerales!$A:$B,2,0)</f>
        <v>270102</v>
      </c>
      <c r="I1516" s="26">
        <v>121204</v>
      </c>
      <c r="K1516" s="1">
        <v>5000</v>
      </c>
      <c r="M1516" s="26"/>
      <c r="N1516" s="1"/>
      <c r="O1516" s="26"/>
      <c r="P1516"/>
      <c r="Q1516"/>
      <c r="R1516"/>
      <c r="S1516"/>
      <c r="T1516"/>
    </row>
    <row r="1517" spans="1:20" hidden="1" x14ac:dyDescent="0.25">
      <c r="A1517" s="30">
        <v>50000249</v>
      </c>
      <c r="B1517">
        <v>2461300</v>
      </c>
      <c r="C1517" t="s">
        <v>154</v>
      </c>
      <c r="D1517">
        <v>32457904</v>
      </c>
      <c r="E1517" s="29">
        <v>42201</v>
      </c>
      <c r="F1517">
        <v>5114549</v>
      </c>
      <c r="G1517" s="30">
        <f>VLOOKUP(I1517,[4]numerales!$A:$F,6,0)</f>
        <v>12400000</v>
      </c>
      <c r="H1517" s="14">
        <f>VLOOKUP(I1517,[4]numerales!$A:$B,2,0)</f>
        <v>270102</v>
      </c>
      <c r="I1517" s="26">
        <v>270102</v>
      </c>
      <c r="K1517" s="1">
        <v>4000</v>
      </c>
      <c r="M1517" s="26"/>
      <c r="N1517" s="1"/>
      <c r="O1517" s="26"/>
      <c r="P1517"/>
      <c r="Q1517"/>
      <c r="R1517"/>
      <c r="S1517"/>
      <c r="T1517"/>
    </row>
    <row r="1518" spans="1:20" hidden="1" x14ac:dyDescent="0.25">
      <c r="A1518" s="30">
        <v>50000249</v>
      </c>
      <c r="B1518">
        <v>2461335</v>
      </c>
      <c r="C1518" t="s">
        <v>154</v>
      </c>
      <c r="D1518">
        <v>51579539</v>
      </c>
      <c r="E1518" s="29">
        <v>42201</v>
      </c>
      <c r="F1518">
        <v>31129312</v>
      </c>
      <c r="G1518" s="30">
        <f>VLOOKUP(I1518,[4]numerales!$A:$F,6,0)</f>
        <v>12400000</v>
      </c>
      <c r="H1518" s="14">
        <f>VLOOKUP(I1518,[4]numerales!$A:$B,2,0)</f>
        <v>270102</v>
      </c>
      <c r="I1518" s="26">
        <v>270102</v>
      </c>
      <c r="K1518" s="1">
        <v>2000</v>
      </c>
      <c r="M1518" s="26"/>
      <c r="N1518" s="1"/>
      <c r="O1518" s="26"/>
      <c r="P1518"/>
      <c r="Q1518"/>
      <c r="R1518"/>
      <c r="S1518"/>
      <c r="T1518"/>
    </row>
    <row r="1519" spans="1:20" hidden="1" x14ac:dyDescent="0.25">
      <c r="A1519" s="30">
        <v>50000249</v>
      </c>
      <c r="B1519">
        <v>2461337</v>
      </c>
      <c r="C1519" t="s">
        <v>154</v>
      </c>
      <c r="D1519">
        <v>9002966573</v>
      </c>
      <c r="E1519" s="29">
        <v>42201</v>
      </c>
      <c r="F1519">
        <v>7211767</v>
      </c>
      <c r="G1519" s="30">
        <f>VLOOKUP(I1519,[4]numerales!$A:$F,6,0)</f>
        <v>96400000</v>
      </c>
      <c r="H1519" s="14">
        <f>VLOOKUP(I1519,[4]numerales!$A:$B,2,0)</f>
        <v>370101</v>
      </c>
      <c r="I1519" s="26">
        <v>121280</v>
      </c>
      <c r="K1519" s="1">
        <v>5400</v>
      </c>
      <c r="M1519" s="26"/>
      <c r="N1519" s="1"/>
      <c r="O1519" s="26"/>
      <c r="P1519"/>
      <c r="Q1519"/>
      <c r="R1519"/>
      <c r="S1519"/>
      <c r="T1519"/>
    </row>
    <row r="1520" spans="1:20" hidden="1" x14ac:dyDescent="0.25">
      <c r="A1520" s="30">
        <v>50000249</v>
      </c>
      <c r="B1520">
        <v>2461755</v>
      </c>
      <c r="C1520" t="s">
        <v>154</v>
      </c>
      <c r="D1520">
        <v>1098741121</v>
      </c>
      <c r="E1520" s="29">
        <v>42201</v>
      </c>
      <c r="F1520">
        <v>31121149</v>
      </c>
      <c r="G1520" s="30">
        <f>VLOOKUP(I1520,[4]numerales!$A:$F,6,0)</f>
        <v>12400000</v>
      </c>
      <c r="H1520" s="14">
        <f>VLOOKUP(I1520,[4]numerales!$A:$B,2,0)</f>
        <v>270102</v>
      </c>
      <c r="I1520" s="26">
        <v>121204</v>
      </c>
      <c r="K1520" s="1">
        <v>5000</v>
      </c>
      <c r="M1520" s="26"/>
      <c r="N1520" s="1"/>
      <c r="O1520" s="26"/>
      <c r="P1520"/>
      <c r="Q1520"/>
      <c r="R1520"/>
      <c r="S1520"/>
      <c r="T1520"/>
    </row>
    <row r="1521" spans="1:20" hidden="1" x14ac:dyDescent="0.25">
      <c r="A1521" s="30">
        <v>50000249</v>
      </c>
      <c r="B1521">
        <v>2461791</v>
      </c>
      <c r="C1521" t="s">
        <v>154</v>
      </c>
      <c r="D1521">
        <v>73208548</v>
      </c>
      <c r="E1521" s="29">
        <v>42201</v>
      </c>
      <c r="F1521">
        <v>31769971</v>
      </c>
      <c r="G1521" s="30">
        <f>VLOOKUP(I1521,[4]numerales!$A:$F,6,0)</f>
        <v>12400000</v>
      </c>
      <c r="H1521" s="14">
        <f>VLOOKUP(I1521,[4]numerales!$A:$B,2,0)</f>
        <v>270102</v>
      </c>
      <c r="I1521" s="26">
        <v>121204</v>
      </c>
      <c r="K1521" s="1">
        <v>5000</v>
      </c>
      <c r="M1521" s="26"/>
      <c r="N1521" s="1"/>
      <c r="O1521" s="26"/>
      <c r="P1521"/>
      <c r="Q1521"/>
      <c r="R1521"/>
      <c r="S1521"/>
      <c r="T1521"/>
    </row>
    <row r="1522" spans="1:20" hidden="1" x14ac:dyDescent="0.25">
      <c r="A1522" s="30">
        <v>50000249</v>
      </c>
      <c r="B1522">
        <v>2461792</v>
      </c>
      <c r="C1522" t="s">
        <v>154</v>
      </c>
      <c r="D1522">
        <v>1030602891</v>
      </c>
      <c r="E1522" s="29">
        <v>42201</v>
      </c>
      <c r="F1522">
        <v>31153988</v>
      </c>
      <c r="G1522" s="30">
        <f>VLOOKUP(I1522,[4]numerales!$A:$F,6,0)</f>
        <v>12400000</v>
      </c>
      <c r="H1522" s="14">
        <f>VLOOKUP(I1522,[4]numerales!$A:$B,2,0)</f>
        <v>270102</v>
      </c>
      <c r="I1522" s="26">
        <v>121204</v>
      </c>
      <c r="K1522" s="1">
        <v>5000</v>
      </c>
      <c r="M1522" s="26"/>
      <c r="N1522" s="1"/>
      <c r="O1522" s="26"/>
      <c r="P1522"/>
      <c r="Q1522"/>
      <c r="R1522"/>
      <c r="S1522"/>
      <c r="T1522"/>
    </row>
    <row r="1523" spans="1:20" hidden="1" x14ac:dyDescent="0.25">
      <c r="A1523" s="30">
        <v>50000249</v>
      </c>
      <c r="B1523">
        <v>2481287</v>
      </c>
      <c r="C1523" t="s">
        <v>170</v>
      </c>
      <c r="D1523">
        <v>8110472097</v>
      </c>
      <c r="E1523" s="29">
        <v>42201</v>
      </c>
      <c r="F1523">
        <v>4255600</v>
      </c>
      <c r="G1523" s="30">
        <f>VLOOKUP(I1523,[4]numerales!$A:$F,6,0)</f>
        <v>96400000</v>
      </c>
      <c r="H1523" s="14">
        <f>VLOOKUP(I1523,[4]numerales!$A:$B,2,0)</f>
        <v>370101</v>
      </c>
      <c r="I1523" s="26">
        <v>121280</v>
      </c>
      <c r="K1523" s="1">
        <v>10800</v>
      </c>
      <c r="M1523" s="26"/>
      <c r="N1523" s="1"/>
      <c r="O1523" s="26"/>
      <c r="P1523"/>
      <c r="Q1523"/>
      <c r="R1523"/>
      <c r="S1523"/>
      <c r="T1523"/>
    </row>
    <row r="1524" spans="1:20" hidden="1" x14ac:dyDescent="0.25">
      <c r="A1524" s="30">
        <v>50000249</v>
      </c>
      <c r="B1524">
        <v>2481652</v>
      </c>
      <c r="C1524" t="s">
        <v>158</v>
      </c>
      <c r="D1524">
        <v>9141484</v>
      </c>
      <c r="E1524" s="29">
        <v>42201</v>
      </c>
      <c r="F1524">
        <v>3174554</v>
      </c>
      <c r="G1524" s="30">
        <f>VLOOKUP(I1524,[4]numerales!$A:$F,6,0)</f>
        <v>96400000</v>
      </c>
      <c r="H1524" s="14">
        <f>VLOOKUP(I1524,[4]numerales!$A:$B,2,0)</f>
        <v>370101</v>
      </c>
      <c r="I1524" s="26">
        <v>121280</v>
      </c>
      <c r="K1524" s="1">
        <v>5400</v>
      </c>
      <c r="M1524" s="26"/>
      <c r="N1524" s="1"/>
      <c r="O1524" s="26"/>
      <c r="P1524"/>
      <c r="Q1524"/>
      <c r="R1524"/>
      <c r="S1524"/>
      <c r="T1524"/>
    </row>
    <row r="1525" spans="1:20" hidden="1" x14ac:dyDescent="0.25">
      <c r="A1525" s="30">
        <v>50000249</v>
      </c>
      <c r="B1525">
        <v>2487142</v>
      </c>
      <c r="C1525" t="s">
        <v>170</v>
      </c>
      <c r="D1525">
        <v>1143346392</v>
      </c>
      <c r="E1525" s="29">
        <v>42201</v>
      </c>
      <c r="F1525">
        <v>30160269</v>
      </c>
      <c r="G1525" s="30">
        <f>VLOOKUP(I1525,[4]numerales!$A:$F,6,0)</f>
        <v>923272421</v>
      </c>
      <c r="H1525" s="14">
        <f>VLOOKUP(I1525,[4]numerales!$A:$B,2,0)</f>
        <v>190101</v>
      </c>
      <c r="I1525" s="26">
        <v>190101</v>
      </c>
      <c r="K1525" s="1">
        <v>107400</v>
      </c>
      <c r="M1525" s="26"/>
      <c r="N1525" s="1"/>
      <c r="O1525" s="26"/>
      <c r="P1525"/>
      <c r="Q1525"/>
      <c r="R1525"/>
      <c r="S1525"/>
      <c r="T1525"/>
    </row>
    <row r="1526" spans="1:20" hidden="1" x14ac:dyDescent="0.25">
      <c r="A1526" s="30">
        <v>50000249</v>
      </c>
      <c r="B1526">
        <v>2492430</v>
      </c>
      <c r="C1526" t="s">
        <v>169</v>
      </c>
      <c r="D1526">
        <v>30731294</v>
      </c>
      <c r="E1526" s="29">
        <v>42201</v>
      </c>
      <c r="F1526">
        <v>7227434</v>
      </c>
      <c r="G1526" s="30">
        <f>VLOOKUP(I1526,[4]numerales!$A:$F,6,0)</f>
        <v>96300000</v>
      </c>
      <c r="H1526" s="14">
        <f>VLOOKUP(I1526,[4]numerales!$A:$B,2,0)</f>
        <v>190101</v>
      </c>
      <c r="I1526" s="26">
        <v>121270</v>
      </c>
      <c r="K1526" s="1">
        <v>111000</v>
      </c>
      <c r="M1526" s="26"/>
      <c r="N1526" s="1"/>
      <c r="O1526" s="26"/>
      <c r="P1526"/>
      <c r="Q1526"/>
      <c r="R1526"/>
      <c r="S1526"/>
      <c r="T1526"/>
    </row>
    <row r="1527" spans="1:20" hidden="1" x14ac:dyDescent="0.25">
      <c r="A1527" s="30">
        <v>50000249</v>
      </c>
      <c r="B1527">
        <v>2492431</v>
      </c>
      <c r="C1527" t="s">
        <v>169</v>
      </c>
      <c r="D1527">
        <v>1085310759</v>
      </c>
      <c r="E1527" s="29">
        <v>42201</v>
      </c>
      <c r="F1527">
        <v>31669674</v>
      </c>
      <c r="G1527" s="30">
        <f>VLOOKUP(I1527,[4]numerales!$A:$F,6,0)</f>
        <v>12400000</v>
      </c>
      <c r="H1527" s="14">
        <f>VLOOKUP(I1527,[4]numerales!$A:$B,2,0)</f>
        <v>270102</v>
      </c>
      <c r="I1527" s="26">
        <v>121204</v>
      </c>
      <c r="K1527" s="1">
        <v>5000</v>
      </c>
      <c r="M1527" s="26"/>
      <c r="N1527" s="1"/>
      <c r="O1527" s="26"/>
      <c r="P1527"/>
      <c r="Q1527"/>
      <c r="R1527"/>
      <c r="S1527"/>
      <c r="T1527"/>
    </row>
    <row r="1528" spans="1:20" hidden="1" x14ac:dyDescent="0.25">
      <c r="A1528" s="30">
        <v>50000249</v>
      </c>
      <c r="B1528">
        <v>2492432</v>
      </c>
      <c r="C1528" t="s">
        <v>169</v>
      </c>
      <c r="D1528">
        <v>1085268238</v>
      </c>
      <c r="E1528" s="29">
        <v>42201</v>
      </c>
      <c r="F1528">
        <v>7365831</v>
      </c>
      <c r="G1528" s="30">
        <f>VLOOKUP(I1528,[4]numerales!$A:$F,6,0)</f>
        <v>12400000</v>
      </c>
      <c r="H1528" s="14">
        <f>VLOOKUP(I1528,[4]numerales!$A:$B,2,0)</f>
        <v>270102</v>
      </c>
      <c r="I1528" s="26">
        <v>121204</v>
      </c>
      <c r="K1528" s="1">
        <v>5000</v>
      </c>
      <c r="M1528" s="26"/>
      <c r="N1528" s="1"/>
      <c r="O1528" s="26"/>
      <c r="P1528"/>
      <c r="Q1528"/>
      <c r="R1528"/>
      <c r="S1528"/>
      <c r="T1528"/>
    </row>
    <row r="1529" spans="1:20" hidden="1" x14ac:dyDescent="0.25">
      <c r="A1529" s="30">
        <v>50000249</v>
      </c>
      <c r="B1529">
        <v>2494520</v>
      </c>
      <c r="C1529" t="s">
        <v>164</v>
      </c>
      <c r="D1529">
        <v>1017181111</v>
      </c>
      <c r="E1529" s="29">
        <v>42201</v>
      </c>
      <c r="F1529">
        <v>32177418</v>
      </c>
      <c r="G1529" s="30">
        <f>VLOOKUP(I1529,[4]numerales!$A:$F,6,0)</f>
        <v>923272421</v>
      </c>
      <c r="H1529" s="14">
        <f>VLOOKUP(I1529,[4]numerales!$A:$B,2,0)</f>
        <v>190101</v>
      </c>
      <c r="I1529" s="26">
        <v>190101</v>
      </c>
      <c r="K1529" s="1">
        <v>107400</v>
      </c>
      <c r="M1529" s="26"/>
      <c r="N1529" s="1"/>
      <c r="O1529" s="26"/>
      <c r="P1529"/>
      <c r="Q1529"/>
      <c r="R1529"/>
      <c r="S1529"/>
      <c r="T1529"/>
    </row>
    <row r="1530" spans="1:20" hidden="1" x14ac:dyDescent="0.25">
      <c r="A1530" s="30">
        <v>50000249</v>
      </c>
      <c r="B1530">
        <v>2494526</v>
      </c>
      <c r="C1530" t="s">
        <v>164</v>
      </c>
      <c r="D1530">
        <v>43989318</v>
      </c>
      <c r="E1530" s="29">
        <v>42201</v>
      </c>
      <c r="F1530">
        <v>30020562</v>
      </c>
      <c r="G1530" s="30">
        <f>VLOOKUP(I1530,[4]numerales!$A:$F,6,0)</f>
        <v>923272421</v>
      </c>
      <c r="H1530" s="14">
        <f>VLOOKUP(I1530,[4]numerales!$A:$B,2,0)</f>
        <v>190101</v>
      </c>
      <c r="I1530" s="26">
        <v>190101</v>
      </c>
      <c r="K1530" s="1">
        <v>107400</v>
      </c>
      <c r="M1530" s="26"/>
      <c r="N1530" s="1"/>
      <c r="O1530" s="26"/>
      <c r="P1530"/>
      <c r="Q1530"/>
      <c r="R1530"/>
      <c r="S1530"/>
      <c r="T1530"/>
    </row>
    <row r="1531" spans="1:20" hidden="1" x14ac:dyDescent="0.25">
      <c r="A1531" s="30">
        <v>50000249</v>
      </c>
      <c r="B1531">
        <v>2519698</v>
      </c>
      <c r="C1531" t="s">
        <v>167</v>
      </c>
      <c r="D1531">
        <v>1090387347</v>
      </c>
      <c r="E1531" s="29">
        <v>42201</v>
      </c>
      <c r="F1531">
        <v>5945888</v>
      </c>
      <c r="G1531" s="30">
        <f>VLOOKUP(I1531,[4]numerales!$A:$F,6,0)</f>
        <v>12400000</v>
      </c>
      <c r="H1531" s="14">
        <f>VLOOKUP(I1531,[4]numerales!$A:$B,2,0)</f>
        <v>270102</v>
      </c>
      <c r="I1531" s="26">
        <v>121204</v>
      </c>
      <c r="K1531" s="1">
        <v>5000</v>
      </c>
      <c r="M1531" s="26"/>
      <c r="N1531" s="1"/>
      <c r="O1531" s="26"/>
      <c r="P1531"/>
      <c r="Q1531"/>
      <c r="R1531"/>
      <c r="S1531"/>
      <c r="T1531"/>
    </row>
    <row r="1532" spans="1:20" hidden="1" x14ac:dyDescent="0.25">
      <c r="A1532" s="30">
        <v>50000249</v>
      </c>
      <c r="B1532">
        <v>2524207</v>
      </c>
      <c r="C1532" t="s">
        <v>166</v>
      </c>
      <c r="D1532">
        <v>1116795225</v>
      </c>
      <c r="E1532" s="29">
        <v>42201</v>
      </c>
      <c r="F1532">
        <v>8850942</v>
      </c>
      <c r="G1532" s="30">
        <f>VLOOKUP(I1532,[4]numerales!$A:$F,6,0)</f>
        <v>12400000</v>
      </c>
      <c r="H1532" s="14">
        <f>VLOOKUP(I1532,[4]numerales!$A:$B,2,0)</f>
        <v>270102</v>
      </c>
      <c r="I1532" s="26">
        <v>121204</v>
      </c>
      <c r="K1532" s="1">
        <v>5000</v>
      </c>
      <c r="M1532" s="26"/>
      <c r="N1532" s="1"/>
      <c r="O1532" s="26"/>
      <c r="P1532"/>
      <c r="Q1532"/>
      <c r="R1532"/>
      <c r="S1532"/>
      <c r="T1532"/>
    </row>
    <row r="1533" spans="1:20" hidden="1" x14ac:dyDescent="0.25">
      <c r="A1533" s="30">
        <v>50000249</v>
      </c>
      <c r="B1533">
        <v>2525163</v>
      </c>
      <c r="C1533" t="s">
        <v>181</v>
      </c>
      <c r="D1533">
        <v>4485126</v>
      </c>
      <c r="E1533" s="29">
        <v>42201</v>
      </c>
      <c r="F1533">
        <v>0</v>
      </c>
      <c r="G1533" s="30">
        <f>VLOOKUP(I1533,[4]numerales!$A:$F,6,0)</f>
        <v>26800000</v>
      </c>
      <c r="H1533" s="14">
        <f>VLOOKUP(I1533,[4]numerales!$A:$B,2,0)</f>
        <v>360200</v>
      </c>
      <c r="I1533" s="26">
        <v>360200</v>
      </c>
      <c r="K1533" s="1">
        <v>263169</v>
      </c>
      <c r="M1533" s="26"/>
      <c r="N1533" s="1"/>
      <c r="O1533" s="26"/>
      <c r="P1533"/>
      <c r="Q1533"/>
      <c r="R1533"/>
      <c r="S1533"/>
      <c r="T1533"/>
    </row>
    <row r="1534" spans="1:20" hidden="1" x14ac:dyDescent="0.25">
      <c r="A1534" s="30">
        <v>50000249</v>
      </c>
      <c r="B1534">
        <v>2525165</v>
      </c>
      <c r="C1534" t="s">
        <v>181</v>
      </c>
      <c r="D1534">
        <v>1053806160</v>
      </c>
      <c r="E1534" s="29">
        <v>42201</v>
      </c>
      <c r="F1534">
        <v>10538061</v>
      </c>
      <c r="G1534" s="30">
        <f>VLOOKUP(I1534,[4]numerales!$A:$F,6,0)</f>
        <v>923272421</v>
      </c>
      <c r="H1534" s="14">
        <f>VLOOKUP(I1534,[4]numerales!$A:$B,2,0)</f>
        <v>190101</v>
      </c>
      <c r="I1534" s="26">
        <v>190101</v>
      </c>
      <c r="K1534" s="1">
        <v>107400</v>
      </c>
      <c r="M1534" s="26"/>
      <c r="N1534" s="1"/>
      <c r="O1534" s="26"/>
      <c r="P1534"/>
      <c r="Q1534"/>
      <c r="R1534"/>
      <c r="S1534"/>
      <c r="T1534"/>
    </row>
    <row r="1535" spans="1:20" hidden="1" x14ac:dyDescent="0.25">
      <c r="A1535" s="30">
        <v>50000249</v>
      </c>
      <c r="B1535">
        <v>2536951</v>
      </c>
      <c r="C1535" t="s">
        <v>167</v>
      </c>
      <c r="D1535">
        <v>8300027624</v>
      </c>
      <c r="E1535" s="29">
        <v>42201</v>
      </c>
      <c r="F1535">
        <v>5717441</v>
      </c>
      <c r="G1535" s="30">
        <f>VLOOKUP(I1535,[4]numerales!$A:$F,6,0)</f>
        <v>825000000</v>
      </c>
      <c r="H1535" s="14">
        <f>VLOOKUP(I1535,[4]numerales!$A:$B,2,0)</f>
        <v>151600</v>
      </c>
      <c r="I1535" s="26">
        <v>27090509</v>
      </c>
      <c r="K1535" s="1">
        <v>19330</v>
      </c>
      <c r="M1535" s="26"/>
      <c r="N1535" s="1"/>
      <c r="O1535" s="26"/>
      <c r="P1535"/>
      <c r="Q1535"/>
      <c r="R1535"/>
      <c r="S1535"/>
      <c r="T1535"/>
    </row>
    <row r="1536" spans="1:20" hidden="1" x14ac:dyDescent="0.25">
      <c r="A1536" s="30">
        <v>50000249</v>
      </c>
      <c r="B1536">
        <v>2536953</v>
      </c>
      <c r="C1536" t="s">
        <v>167</v>
      </c>
      <c r="D1536">
        <v>1091668854</v>
      </c>
      <c r="E1536" s="29">
        <v>42201</v>
      </c>
      <c r="F1536">
        <v>31657897</v>
      </c>
      <c r="G1536" s="30">
        <f>VLOOKUP(I1536,[4]numerales!$A:$F,6,0)</f>
        <v>12400000</v>
      </c>
      <c r="H1536" s="14">
        <f>VLOOKUP(I1536,[4]numerales!$A:$B,2,0)</f>
        <v>270102</v>
      </c>
      <c r="I1536" s="26">
        <v>121204</v>
      </c>
      <c r="K1536" s="1">
        <v>5000</v>
      </c>
      <c r="M1536" s="26"/>
      <c r="N1536" s="1"/>
      <c r="O1536" s="26"/>
      <c r="P1536"/>
      <c r="Q1536"/>
      <c r="R1536"/>
      <c r="S1536"/>
      <c r="T1536"/>
    </row>
    <row r="1537" spans="1:20" hidden="1" x14ac:dyDescent="0.25">
      <c r="A1537" s="30">
        <v>50000249</v>
      </c>
      <c r="B1537">
        <v>2554174</v>
      </c>
      <c r="C1537" t="s">
        <v>195</v>
      </c>
      <c r="D1537">
        <v>14961929</v>
      </c>
      <c r="E1537" s="29">
        <v>42201</v>
      </c>
      <c r="F1537">
        <v>4350024</v>
      </c>
      <c r="G1537" s="30">
        <f>VLOOKUP(I1537,[4]numerales!$A:$F,6,0)</f>
        <v>26800000</v>
      </c>
      <c r="H1537" s="14">
        <f>VLOOKUP(I1537,[4]numerales!$A:$B,2,0)</f>
        <v>360200</v>
      </c>
      <c r="I1537" s="26">
        <v>360200</v>
      </c>
      <c r="K1537" s="1">
        <v>374980</v>
      </c>
      <c r="M1537" s="26"/>
      <c r="N1537" s="1"/>
      <c r="O1537" s="26"/>
      <c r="P1537"/>
      <c r="Q1537"/>
      <c r="R1537"/>
      <c r="S1537"/>
      <c r="T1537"/>
    </row>
    <row r="1538" spans="1:20" hidden="1" x14ac:dyDescent="0.25">
      <c r="A1538" s="30">
        <v>50000249</v>
      </c>
      <c r="B1538">
        <v>2563138</v>
      </c>
      <c r="C1538" t="s">
        <v>165</v>
      </c>
      <c r="D1538">
        <v>1883220</v>
      </c>
      <c r="E1538" s="29">
        <v>42201</v>
      </c>
      <c r="F1538">
        <v>31542193</v>
      </c>
      <c r="G1538" s="30">
        <f>VLOOKUP(I1538,[4]numerales!$A:$F,6,0)</f>
        <v>923272193</v>
      </c>
      <c r="H1538" s="14">
        <f>VLOOKUP(I1538,[4]numerales!$A:$B,2,0)</f>
        <v>131401</v>
      </c>
      <c r="I1538" s="26">
        <v>131401</v>
      </c>
      <c r="K1538" s="1">
        <v>9700</v>
      </c>
      <c r="M1538" s="26"/>
      <c r="N1538" s="1"/>
      <c r="O1538" s="26"/>
      <c r="P1538"/>
      <c r="Q1538"/>
      <c r="R1538"/>
      <c r="S1538"/>
      <c r="T1538"/>
    </row>
    <row r="1539" spans="1:20" hidden="1" x14ac:dyDescent="0.25">
      <c r="A1539" s="30">
        <v>50000249</v>
      </c>
      <c r="B1539">
        <v>2572082</v>
      </c>
      <c r="C1539" t="s">
        <v>163</v>
      </c>
      <c r="D1539">
        <v>89060080483</v>
      </c>
      <c r="E1539" s="29">
        <v>42201</v>
      </c>
      <c r="F1539">
        <v>6622922</v>
      </c>
      <c r="G1539" s="30">
        <f>VLOOKUP(I1539,[4]numerales!$A:$F,6,0)</f>
        <v>11100000</v>
      </c>
      <c r="H1539" s="14">
        <f>VLOOKUP(I1539,[4]numerales!$A:$B,2,0)</f>
        <v>150112</v>
      </c>
      <c r="I1539" s="26">
        <v>121275</v>
      </c>
      <c r="K1539" s="1">
        <v>1288700</v>
      </c>
      <c r="M1539" s="26"/>
      <c r="N1539" s="1"/>
      <c r="O1539" s="26"/>
      <c r="P1539"/>
      <c r="Q1539"/>
      <c r="R1539"/>
      <c r="S1539"/>
      <c r="T1539"/>
    </row>
    <row r="1540" spans="1:20" hidden="1" x14ac:dyDescent="0.25">
      <c r="A1540" s="30">
        <v>50000249</v>
      </c>
      <c r="B1540">
        <v>2588908</v>
      </c>
      <c r="C1540" t="s">
        <v>170</v>
      </c>
      <c r="D1540">
        <v>98553504</v>
      </c>
      <c r="E1540" s="29">
        <v>42201</v>
      </c>
      <c r="F1540">
        <v>3362345</v>
      </c>
      <c r="G1540" s="30">
        <f>VLOOKUP(I1540,[4]numerales!$A:$F,6,0)</f>
        <v>923272421</v>
      </c>
      <c r="H1540" s="14">
        <f>VLOOKUP(I1540,[4]numerales!$A:$B,2,0)</f>
        <v>190101</v>
      </c>
      <c r="I1540" s="26">
        <v>190101</v>
      </c>
      <c r="K1540" s="1">
        <v>107400</v>
      </c>
      <c r="M1540" s="26"/>
      <c r="N1540" s="1"/>
      <c r="O1540" s="26"/>
      <c r="P1540"/>
      <c r="Q1540"/>
      <c r="R1540"/>
      <c r="S1540"/>
      <c r="T1540"/>
    </row>
    <row r="1541" spans="1:20" hidden="1" x14ac:dyDescent="0.25">
      <c r="A1541" s="30">
        <v>50000249</v>
      </c>
      <c r="B1541">
        <v>2588911</v>
      </c>
      <c r="C1541" t="s">
        <v>170</v>
      </c>
      <c r="D1541">
        <v>43720795</v>
      </c>
      <c r="E1541" s="29">
        <v>42201</v>
      </c>
      <c r="F1541">
        <v>3362345</v>
      </c>
      <c r="G1541" s="30">
        <f>VLOOKUP(I1541,[4]numerales!$A:$F,6,0)</f>
        <v>923272421</v>
      </c>
      <c r="H1541" s="14">
        <f>VLOOKUP(I1541,[4]numerales!$A:$B,2,0)</f>
        <v>190101</v>
      </c>
      <c r="I1541" s="26">
        <v>190101</v>
      </c>
      <c r="K1541" s="1">
        <v>107400</v>
      </c>
      <c r="M1541" s="26"/>
      <c r="N1541" s="1"/>
      <c r="O1541" s="26"/>
      <c r="P1541"/>
      <c r="Q1541"/>
      <c r="R1541"/>
      <c r="S1541"/>
      <c r="T1541"/>
    </row>
    <row r="1542" spans="1:20" hidden="1" x14ac:dyDescent="0.25">
      <c r="A1542" s="30">
        <v>50000249</v>
      </c>
      <c r="B1542">
        <v>2630232</v>
      </c>
      <c r="C1542" t="s">
        <v>207</v>
      </c>
      <c r="D1542">
        <v>1057584138</v>
      </c>
      <c r="E1542" s="29">
        <v>42201</v>
      </c>
      <c r="F1542">
        <v>31023431</v>
      </c>
      <c r="G1542" s="30">
        <f>VLOOKUP(I1542,[4]numerales!$A:$F,6,0)</f>
        <v>12400000</v>
      </c>
      <c r="H1542" s="14">
        <f>VLOOKUP(I1542,[4]numerales!$A:$B,2,0)</f>
        <v>270102</v>
      </c>
      <c r="I1542" s="26">
        <v>121204</v>
      </c>
      <c r="K1542" s="1">
        <v>5000</v>
      </c>
      <c r="M1542" s="26"/>
      <c r="N1542" s="1"/>
      <c r="O1542" s="26"/>
      <c r="P1542"/>
      <c r="Q1542"/>
      <c r="R1542"/>
      <c r="S1542"/>
      <c r="T1542"/>
    </row>
    <row r="1543" spans="1:20" hidden="1" x14ac:dyDescent="0.25">
      <c r="A1543" s="30">
        <v>50000249</v>
      </c>
      <c r="B1543">
        <v>2630777</v>
      </c>
      <c r="C1543" t="s">
        <v>179</v>
      </c>
      <c r="D1543">
        <v>35510580</v>
      </c>
      <c r="E1543" s="29">
        <v>42201</v>
      </c>
      <c r="F1543">
        <v>6454582</v>
      </c>
      <c r="G1543" s="30">
        <f>VLOOKUP(I1543,[4]numerales!$A:$F,6,0)</f>
        <v>12800000</v>
      </c>
      <c r="H1543" s="14">
        <f>VLOOKUP(I1543,[4]numerales!$A:$B,2,0)</f>
        <v>350300</v>
      </c>
      <c r="I1543" s="26">
        <v>350300</v>
      </c>
      <c r="K1543" s="1">
        <v>644350</v>
      </c>
      <c r="M1543" s="26"/>
      <c r="N1543" s="1"/>
      <c r="O1543" s="26"/>
      <c r="P1543"/>
      <c r="Q1543"/>
      <c r="R1543"/>
      <c r="S1543"/>
      <c r="T1543"/>
    </row>
    <row r="1544" spans="1:20" hidden="1" x14ac:dyDescent="0.25">
      <c r="A1544" s="30">
        <v>50000249</v>
      </c>
      <c r="B1544">
        <v>2630779</v>
      </c>
      <c r="C1544" t="s">
        <v>179</v>
      </c>
      <c r="D1544">
        <v>1098693602</v>
      </c>
      <c r="E1544" s="29">
        <v>42201</v>
      </c>
      <c r="F1544">
        <v>31757476</v>
      </c>
      <c r="G1544" s="30">
        <f>VLOOKUP(I1544,[4]numerales!$A:$F,6,0)</f>
        <v>12400000</v>
      </c>
      <c r="H1544" s="14">
        <f>VLOOKUP(I1544,[4]numerales!$A:$B,2,0)</f>
        <v>270102</v>
      </c>
      <c r="I1544" s="26">
        <v>121204</v>
      </c>
      <c r="K1544" s="1">
        <v>5000</v>
      </c>
      <c r="M1544" s="26"/>
      <c r="N1544" s="1"/>
      <c r="O1544" s="26"/>
      <c r="P1544"/>
      <c r="Q1544"/>
      <c r="R1544"/>
      <c r="S1544"/>
      <c r="T1544"/>
    </row>
    <row r="1545" spans="1:20" hidden="1" x14ac:dyDescent="0.25">
      <c r="A1545" s="30">
        <v>50000249</v>
      </c>
      <c r="B1545">
        <v>2630781</v>
      </c>
      <c r="C1545" t="s">
        <v>179</v>
      </c>
      <c r="D1545">
        <v>1098694414</v>
      </c>
      <c r="E1545" s="29">
        <v>42201</v>
      </c>
      <c r="F1545">
        <v>6479722</v>
      </c>
      <c r="G1545" s="30">
        <f>VLOOKUP(I1545,[4]numerales!$A:$F,6,0)</f>
        <v>923272421</v>
      </c>
      <c r="H1545" s="14">
        <f>VLOOKUP(I1545,[4]numerales!$A:$B,2,0)</f>
        <v>190101</v>
      </c>
      <c r="I1545" s="26">
        <v>190101</v>
      </c>
      <c r="K1545" s="1">
        <v>107400</v>
      </c>
      <c r="M1545" s="26"/>
      <c r="N1545" s="1"/>
      <c r="O1545" s="26"/>
      <c r="P1545"/>
      <c r="Q1545"/>
      <c r="R1545"/>
      <c r="S1545"/>
      <c r="T1545"/>
    </row>
    <row r="1546" spans="1:20" hidden="1" x14ac:dyDescent="0.25">
      <c r="A1546" s="30">
        <v>50000249</v>
      </c>
      <c r="B1546">
        <v>2632722</v>
      </c>
      <c r="C1546" t="s">
        <v>154</v>
      </c>
      <c r="D1546">
        <v>830014795</v>
      </c>
      <c r="E1546" s="29">
        <v>42201</v>
      </c>
      <c r="F1546">
        <v>7462323</v>
      </c>
      <c r="G1546" s="30">
        <f>VLOOKUP(I1546,[4]numerales!$A:$F,6,0)</f>
        <v>12800000</v>
      </c>
      <c r="H1546" s="14">
        <f>VLOOKUP(I1546,[4]numerales!$A:$B,2,0)</f>
        <v>350300</v>
      </c>
      <c r="I1546" s="26">
        <v>350300</v>
      </c>
      <c r="K1546" s="1">
        <v>2483227</v>
      </c>
      <c r="M1546" s="26"/>
      <c r="N1546" s="1"/>
      <c r="O1546" s="26"/>
      <c r="P1546"/>
      <c r="Q1546"/>
      <c r="R1546"/>
      <c r="S1546"/>
      <c r="T1546"/>
    </row>
    <row r="1547" spans="1:20" hidden="1" x14ac:dyDescent="0.25">
      <c r="A1547" s="30">
        <v>50000249</v>
      </c>
      <c r="B1547">
        <v>2644075</v>
      </c>
      <c r="C1547" t="s">
        <v>158</v>
      </c>
      <c r="D1547">
        <v>22405266</v>
      </c>
      <c r="E1547" s="29">
        <v>42201</v>
      </c>
      <c r="F1547">
        <v>30081465</v>
      </c>
      <c r="G1547" s="30">
        <f>VLOOKUP(I1547,[4]numerales!$A:$F,6,0)</f>
        <v>12400000</v>
      </c>
      <c r="H1547" s="14">
        <f>VLOOKUP(I1547,[4]numerales!$A:$B,2,0)</f>
        <v>270102</v>
      </c>
      <c r="I1547" s="26">
        <v>270102</v>
      </c>
      <c r="K1547" s="1">
        <v>53200</v>
      </c>
      <c r="M1547" s="26"/>
      <c r="N1547" s="1"/>
      <c r="O1547" s="26"/>
      <c r="P1547"/>
      <c r="Q1547"/>
      <c r="R1547"/>
      <c r="S1547"/>
      <c r="T1547"/>
    </row>
    <row r="1548" spans="1:20" hidden="1" x14ac:dyDescent="0.25">
      <c r="A1548" s="30">
        <v>50000249</v>
      </c>
      <c r="B1548">
        <v>7923975</v>
      </c>
      <c r="C1548" t="s">
        <v>154</v>
      </c>
      <c r="D1548">
        <v>1026264124</v>
      </c>
      <c r="E1548" s="29">
        <v>42201</v>
      </c>
      <c r="F1548">
        <v>31641964</v>
      </c>
      <c r="G1548" s="30">
        <f>VLOOKUP(I1548,[4]numerales!$A:$F,6,0)</f>
        <v>923272421</v>
      </c>
      <c r="H1548" s="14">
        <f>VLOOKUP(I1548,[4]numerales!$A:$B,2,0)</f>
        <v>190101</v>
      </c>
      <c r="I1548" s="26">
        <v>190101</v>
      </c>
      <c r="K1548" s="1">
        <v>14500</v>
      </c>
      <c r="M1548" s="26"/>
      <c r="N1548" s="1"/>
      <c r="O1548" s="26"/>
      <c r="P1548"/>
      <c r="Q1548"/>
      <c r="R1548"/>
      <c r="S1548"/>
      <c r="T1548"/>
    </row>
    <row r="1549" spans="1:20" hidden="1" x14ac:dyDescent="0.25">
      <c r="A1549" s="30">
        <v>50000249</v>
      </c>
      <c r="B1549">
        <v>27380844</v>
      </c>
      <c r="C1549" t="s">
        <v>154</v>
      </c>
      <c r="D1549">
        <v>800032277</v>
      </c>
      <c r="E1549" s="29">
        <v>42201</v>
      </c>
      <c r="F1549">
        <v>7532567</v>
      </c>
      <c r="G1549" s="30">
        <f>VLOOKUP(I1549,[4]numerales!$A:$F,6,0)</f>
        <v>821500000</v>
      </c>
      <c r="H1549" s="14">
        <f>VLOOKUP(I1549,[4]numerales!$A:$B,2,0)</f>
        <v>410101</v>
      </c>
      <c r="I1549" s="26">
        <v>270943</v>
      </c>
      <c r="K1549" s="1">
        <v>25900</v>
      </c>
      <c r="M1549" s="26"/>
      <c r="N1549" s="1"/>
      <c r="O1549" s="26"/>
      <c r="P1549"/>
      <c r="Q1549"/>
      <c r="R1549"/>
      <c r="S1549"/>
      <c r="T1549"/>
    </row>
    <row r="1550" spans="1:20" hidden="1" x14ac:dyDescent="0.25">
      <c r="A1550" s="30">
        <v>50000249</v>
      </c>
      <c r="B1550">
        <v>37571882</v>
      </c>
      <c r="C1550" t="s">
        <v>154</v>
      </c>
      <c r="D1550">
        <v>1019033758</v>
      </c>
      <c r="E1550" s="29">
        <v>42201</v>
      </c>
      <c r="F1550">
        <v>31834012</v>
      </c>
      <c r="G1550" s="30">
        <f>VLOOKUP(I1550,[4]numerales!$A:$F,6,0)</f>
        <v>12400000</v>
      </c>
      <c r="H1550" s="14">
        <f>VLOOKUP(I1550,[4]numerales!$A:$B,2,0)</f>
        <v>270102</v>
      </c>
      <c r="I1550" s="26">
        <v>121204</v>
      </c>
      <c r="K1550" s="1">
        <v>5000</v>
      </c>
      <c r="M1550" s="26"/>
      <c r="N1550" s="1"/>
      <c r="O1550" s="26"/>
      <c r="P1550"/>
      <c r="Q1550"/>
      <c r="R1550"/>
      <c r="S1550"/>
      <c r="T1550"/>
    </row>
    <row r="1551" spans="1:20" hidden="1" x14ac:dyDescent="0.25">
      <c r="A1551" s="30">
        <v>50000249</v>
      </c>
      <c r="B1551">
        <v>37658410</v>
      </c>
      <c r="C1551" t="s">
        <v>172</v>
      </c>
      <c r="D1551">
        <v>1088970333</v>
      </c>
      <c r="E1551" s="29">
        <v>42201</v>
      </c>
      <c r="F1551">
        <v>31225999</v>
      </c>
      <c r="G1551" s="30">
        <f>VLOOKUP(I1551,[4]numerales!$A:$F,6,0)</f>
        <v>923272421</v>
      </c>
      <c r="H1551" s="14">
        <f>VLOOKUP(I1551,[4]numerales!$A:$B,2,0)</f>
        <v>190101</v>
      </c>
      <c r="I1551" s="26">
        <v>190101</v>
      </c>
      <c r="K1551" s="1">
        <v>107400</v>
      </c>
      <c r="M1551" s="26"/>
      <c r="N1551" s="1"/>
      <c r="O1551" s="26"/>
      <c r="P1551"/>
      <c r="Q1551"/>
      <c r="R1551"/>
      <c r="S1551"/>
      <c r="T1551"/>
    </row>
    <row r="1552" spans="1:20" hidden="1" x14ac:dyDescent="0.25">
      <c r="A1552" s="30">
        <v>50000249</v>
      </c>
      <c r="B1552">
        <v>39391999</v>
      </c>
      <c r="C1552" t="s">
        <v>158</v>
      </c>
      <c r="D1552">
        <v>8020076706</v>
      </c>
      <c r="E1552" s="29">
        <v>42201</v>
      </c>
      <c r="F1552">
        <v>3611180</v>
      </c>
      <c r="G1552" s="30">
        <f>VLOOKUP(I1552,[4]numerales!$A:$F,6,0)</f>
        <v>12800000</v>
      </c>
      <c r="H1552" s="14">
        <f>VLOOKUP(I1552,[4]numerales!$A:$B,2,0)</f>
        <v>350300</v>
      </c>
      <c r="I1552" s="26">
        <v>350300</v>
      </c>
      <c r="K1552" s="1">
        <v>18480000</v>
      </c>
      <c r="M1552" s="26"/>
      <c r="N1552" s="1"/>
      <c r="O1552" s="26"/>
      <c r="P1552"/>
      <c r="Q1552"/>
      <c r="R1552"/>
      <c r="S1552"/>
      <c r="T1552"/>
    </row>
    <row r="1553" spans="1:20" hidden="1" x14ac:dyDescent="0.25">
      <c r="A1553" s="30">
        <v>50000249</v>
      </c>
      <c r="B1553">
        <v>39668042</v>
      </c>
      <c r="C1553" t="s">
        <v>154</v>
      </c>
      <c r="D1553">
        <v>3695285</v>
      </c>
      <c r="E1553" s="29">
        <v>42201</v>
      </c>
      <c r="F1553">
        <v>6272107</v>
      </c>
      <c r="G1553" s="30">
        <f>VLOOKUP(I1553,[4]numerales!$A:$F,6,0)</f>
        <v>923272193</v>
      </c>
      <c r="H1553" s="14">
        <f>VLOOKUP(I1553,[4]numerales!$A:$B,2,0)</f>
        <v>131401</v>
      </c>
      <c r="I1553" s="26">
        <v>131401</v>
      </c>
      <c r="K1553" s="1">
        <v>1600</v>
      </c>
      <c r="M1553" s="26"/>
      <c r="N1553" s="1"/>
      <c r="O1553" s="26"/>
      <c r="P1553"/>
      <c r="Q1553"/>
      <c r="R1553"/>
      <c r="S1553"/>
      <c r="T1553"/>
    </row>
    <row r="1554" spans="1:20" hidden="1" x14ac:dyDescent="0.25">
      <c r="A1554" s="30">
        <v>50000249</v>
      </c>
      <c r="B1554">
        <v>40627190</v>
      </c>
      <c r="C1554" t="s">
        <v>157</v>
      </c>
      <c r="D1554">
        <v>1065624012</v>
      </c>
      <c r="E1554" s="29">
        <v>42201</v>
      </c>
      <c r="F1554">
        <v>32073469</v>
      </c>
      <c r="G1554" s="30">
        <f>VLOOKUP(I1554,[4]numerales!$A:$F,6,0)</f>
        <v>923272421</v>
      </c>
      <c r="H1554" s="14">
        <f>VLOOKUP(I1554,[4]numerales!$A:$B,2,0)</f>
        <v>190101</v>
      </c>
      <c r="I1554" s="26">
        <v>190101</v>
      </c>
      <c r="K1554" s="1">
        <v>107400</v>
      </c>
      <c r="M1554" s="26"/>
      <c r="N1554" s="1"/>
      <c r="O1554" s="26"/>
      <c r="P1554"/>
      <c r="Q1554"/>
      <c r="R1554"/>
      <c r="S1554"/>
      <c r="T1554"/>
    </row>
    <row r="1555" spans="1:20" hidden="1" x14ac:dyDescent="0.25">
      <c r="A1555" s="30">
        <v>50000249</v>
      </c>
      <c r="B1555">
        <v>41249833</v>
      </c>
      <c r="C1555" t="s">
        <v>200</v>
      </c>
      <c r="D1555">
        <v>9286482</v>
      </c>
      <c r="E1555" s="29">
        <v>42201</v>
      </c>
      <c r="F1555">
        <v>5211709</v>
      </c>
      <c r="G1555" s="30">
        <f>VLOOKUP(I1555,[4]numerales!$A:$F,6,0)</f>
        <v>96400000</v>
      </c>
      <c r="H1555" s="14">
        <f>VLOOKUP(I1555,[4]numerales!$A:$B,2,0)</f>
        <v>370101</v>
      </c>
      <c r="I1555" s="26">
        <v>121280</v>
      </c>
      <c r="K1555" s="1">
        <v>11000</v>
      </c>
      <c r="M1555" s="26"/>
      <c r="N1555" s="1"/>
      <c r="O1555" s="26"/>
      <c r="P1555"/>
      <c r="Q1555"/>
      <c r="R1555"/>
      <c r="S1555"/>
      <c r="T1555"/>
    </row>
    <row r="1556" spans="1:20" hidden="1" x14ac:dyDescent="0.25">
      <c r="A1556" s="30">
        <v>50000249</v>
      </c>
      <c r="B1556">
        <v>41249867</v>
      </c>
      <c r="C1556" t="s">
        <v>200</v>
      </c>
      <c r="D1556">
        <v>8408921</v>
      </c>
      <c r="E1556" s="29">
        <v>42201</v>
      </c>
      <c r="F1556">
        <v>2582470</v>
      </c>
      <c r="G1556" s="30">
        <f>VLOOKUP(I1556,[4]numerales!$A:$F,6,0)</f>
        <v>96400000</v>
      </c>
      <c r="H1556" s="14">
        <f>VLOOKUP(I1556,[4]numerales!$A:$B,2,0)</f>
        <v>370101</v>
      </c>
      <c r="I1556" s="26">
        <v>121280</v>
      </c>
      <c r="K1556" s="1">
        <v>11000</v>
      </c>
      <c r="M1556" s="26"/>
      <c r="N1556" s="1"/>
      <c r="O1556" s="26"/>
      <c r="P1556"/>
      <c r="Q1556"/>
      <c r="R1556"/>
      <c r="S1556"/>
      <c r="T1556"/>
    </row>
    <row r="1557" spans="1:20" hidden="1" x14ac:dyDescent="0.25">
      <c r="A1557" s="30">
        <v>50000249</v>
      </c>
      <c r="B1557">
        <v>41714302</v>
      </c>
      <c r="C1557" t="s">
        <v>154</v>
      </c>
      <c r="D1557">
        <v>800182035</v>
      </c>
      <c r="E1557" s="29">
        <v>42201</v>
      </c>
      <c r="F1557">
        <v>7803506</v>
      </c>
      <c r="G1557" s="30">
        <f>VLOOKUP(I1557,[4]numerales!$A:$F,6,0)</f>
        <v>96400000</v>
      </c>
      <c r="H1557" s="14">
        <f>VLOOKUP(I1557,[4]numerales!$A:$B,2,0)</f>
        <v>370101</v>
      </c>
      <c r="I1557" s="26">
        <v>121280</v>
      </c>
      <c r="K1557" s="1">
        <v>5400</v>
      </c>
      <c r="M1557" s="26"/>
      <c r="N1557" s="1"/>
      <c r="O1557" s="26"/>
      <c r="P1557"/>
      <c r="Q1557"/>
      <c r="R1557"/>
      <c r="S1557"/>
      <c r="T1557"/>
    </row>
    <row r="1558" spans="1:20" hidden="1" x14ac:dyDescent="0.25">
      <c r="A1558" s="30">
        <v>50000249</v>
      </c>
      <c r="B1558">
        <v>41776173</v>
      </c>
      <c r="C1558" t="s">
        <v>154</v>
      </c>
      <c r="D1558">
        <v>1026567055</v>
      </c>
      <c r="E1558" s="29">
        <v>42201</v>
      </c>
      <c r="F1558">
        <v>4818466</v>
      </c>
      <c r="G1558" s="30">
        <f>VLOOKUP(I1558,[4]numerales!$A:$F,6,0)</f>
        <v>12400000</v>
      </c>
      <c r="H1558" s="14">
        <f>VLOOKUP(I1558,[4]numerales!$A:$B,2,0)</f>
        <v>270102</v>
      </c>
      <c r="I1558" s="26">
        <v>121204</v>
      </c>
      <c r="K1558" s="1">
        <v>5000</v>
      </c>
      <c r="M1558" s="26"/>
      <c r="N1558" s="1"/>
      <c r="O1558" s="26"/>
      <c r="P1558"/>
      <c r="Q1558"/>
      <c r="R1558"/>
      <c r="S1558"/>
      <c r="T1558"/>
    </row>
    <row r="1559" spans="1:20" hidden="1" x14ac:dyDescent="0.25">
      <c r="A1559" s="30">
        <v>50000249</v>
      </c>
      <c r="B1559">
        <v>42707965</v>
      </c>
      <c r="C1559" t="s">
        <v>154</v>
      </c>
      <c r="D1559">
        <v>1010173566</v>
      </c>
      <c r="E1559" s="29">
        <v>42201</v>
      </c>
      <c r="F1559">
        <v>31936337</v>
      </c>
      <c r="G1559" s="30">
        <f>VLOOKUP(I1559,[4]numerales!$A:$F,6,0)</f>
        <v>12400000</v>
      </c>
      <c r="H1559" s="14">
        <f>VLOOKUP(I1559,[4]numerales!$A:$B,2,0)</f>
        <v>270102</v>
      </c>
      <c r="I1559" s="26">
        <v>121204</v>
      </c>
      <c r="K1559" s="1">
        <v>5000</v>
      </c>
      <c r="M1559" s="26"/>
      <c r="N1559" s="1"/>
      <c r="O1559" s="26"/>
      <c r="P1559"/>
      <c r="Q1559"/>
      <c r="R1559"/>
      <c r="S1559"/>
      <c r="T1559"/>
    </row>
    <row r="1560" spans="1:20" hidden="1" x14ac:dyDescent="0.25">
      <c r="A1560" s="30">
        <v>50000249</v>
      </c>
      <c r="B1560">
        <v>43895025</v>
      </c>
      <c r="C1560" t="s">
        <v>154</v>
      </c>
      <c r="D1560">
        <v>1022359394</v>
      </c>
      <c r="E1560" s="29">
        <v>42201</v>
      </c>
      <c r="F1560">
        <v>31481353</v>
      </c>
      <c r="G1560" s="30">
        <f>VLOOKUP(I1560,[4]numerales!$A:$F,6,0)</f>
        <v>11100000</v>
      </c>
      <c r="H1560" s="14">
        <f>VLOOKUP(I1560,[4]numerales!$A:$B,2,0)</f>
        <v>150105</v>
      </c>
      <c r="I1560" s="26">
        <v>27090505</v>
      </c>
      <c r="K1560" s="1">
        <v>7400</v>
      </c>
      <c r="M1560" s="26"/>
      <c r="N1560" s="1"/>
      <c r="O1560" s="26"/>
      <c r="P1560"/>
      <c r="Q1560"/>
      <c r="R1560"/>
      <c r="S1560"/>
      <c r="T1560"/>
    </row>
    <row r="1561" spans="1:20" hidden="1" x14ac:dyDescent="0.25">
      <c r="A1561" s="30">
        <v>50000249</v>
      </c>
      <c r="B1561">
        <v>43906107</v>
      </c>
      <c r="C1561" t="s">
        <v>154</v>
      </c>
      <c r="D1561">
        <v>1020767970</v>
      </c>
      <c r="E1561" s="29">
        <v>42201</v>
      </c>
      <c r="F1561">
        <v>30133940</v>
      </c>
      <c r="G1561" s="30">
        <f>VLOOKUP(I1561,[4]numerales!$A:$F,6,0)</f>
        <v>12400000</v>
      </c>
      <c r="H1561" s="14">
        <f>VLOOKUP(I1561,[4]numerales!$A:$B,2,0)</f>
        <v>270102</v>
      </c>
      <c r="I1561" s="26">
        <v>121204</v>
      </c>
      <c r="K1561" s="1">
        <v>5000</v>
      </c>
      <c r="M1561" s="26"/>
      <c r="N1561" s="1"/>
      <c r="O1561" s="26"/>
      <c r="P1561"/>
      <c r="Q1561"/>
      <c r="R1561"/>
      <c r="S1561"/>
      <c r="T1561"/>
    </row>
    <row r="1562" spans="1:20" hidden="1" x14ac:dyDescent="0.25">
      <c r="A1562" s="30">
        <v>50000249</v>
      </c>
      <c r="B1562">
        <v>43906110</v>
      </c>
      <c r="C1562" t="s">
        <v>154</v>
      </c>
      <c r="D1562">
        <v>1010201274</v>
      </c>
      <c r="E1562" s="29">
        <v>42201</v>
      </c>
      <c r="F1562">
        <v>31325702</v>
      </c>
      <c r="G1562" s="30">
        <f>VLOOKUP(I1562,[4]numerales!$A:$F,6,0)</f>
        <v>12400000</v>
      </c>
      <c r="H1562" s="14">
        <f>VLOOKUP(I1562,[4]numerales!$A:$B,2,0)</f>
        <v>270102</v>
      </c>
      <c r="I1562" s="26">
        <v>121204</v>
      </c>
      <c r="K1562" s="1">
        <v>5000</v>
      </c>
      <c r="M1562" s="26"/>
      <c r="N1562" s="1"/>
      <c r="O1562" s="26"/>
      <c r="P1562"/>
      <c r="Q1562"/>
      <c r="R1562"/>
      <c r="S1562"/>
      <c r="T1562"/>
    </row>
    <row r="1563" spans="1:20" hidden="1" x14ac:dyDescent="0.25">
      <c r="A1563" s="30">
        <v>50000249</v>
      </c>
      <c r="B1563">
        <v>44820613</v>
      </c>
      <c r="C1563" t="s">
        <v>154</v>
      </c>
      <c r="D1563">
        <v>1019077942</v>
      </c>
      <c r="E1563" s="29">
        <v>42201</v>
      </c>
      <c r="F1563">
        <v>6965445</v>
      </c>
      <c r="G1563" s="30">
        <f>VLOOKUP(I1563,[4]numerales!$A:$F,6,0)</f>
        <v>12400000</v>
      </c>
      <c r="H1563" s="14">
        <f>VLOOKUP(I1563,[4]numerales!$A:$B,2,0)</f>
        <v>270102</v>
      </c>
      <c r="I1563" s="26">
        <v>121204</v>
      </c>
      <c r="K1563" s="1">
        <v>5000</v>
      </c>
      <c r="M1563" s="26"/>
      <c r="N1563" s="1"/>
      <c r="O1563" s="26"/>
      <c r="P1563"/>
      <c r="Q1563"/>
      <c r="R1563"/>
      <c r="S1563"/>
      <c r="T1563"/>
    </row>
    <row r="1564" spans="1:20" hidden="1" x14ac:dyDescent="0.25">
      <c r="A1564" s="30">
        <v>50000249</v>
      </c>
      <c r="B1564">
        <v>45458920</v>
      </c>
      <c r="C1564" t="s">
        <v>154</v>
      </c>
      <c r="D1564">
        <v>1030595537</v>
      </c>
      <c r="E1564" s="29">
        <v>42201</v>
      </c>
      <c r="F1564">
        <v>31675208</v>
      </c>
      <c r="G1564" s="30">
        <f>VLOOKUP(I1564,[4]numerales!$A:$F,6,0)</f>
        <v>12400000</v>
      </c>
      <c r="H1564" s="14">
        <f>VLOOKUP(I1564,[4]numerales!$A:$B,2,0)</f>
        <v>270102</v>
      </c>
      <c r="I1564" s="26">
        <v>121204</v>
      </c>
      <c r="K1564" s="1">
        <v>5000</v>
      </c>
      <c r="M1564" s="26"/>
      <c r="N1564" s="1"/>
      <c r="O1564" s="26"/>
      <c r="P1564"/>
      <c r="Q1564"/>
      <c r="R1564"/>
      <c r="S1564"/>
      <c r="T1564"/>
    </row>
    <row r="1565" spans="1:20" hidden="1" x14ac:dyDescent="0.25">
      <c r="A1565" s="30">
        <v>50000249</v>
      </c>
      <c r="B1565">
        <v>45576051</v>
      </c>
      <c r="C1565" t="s">
        <v>154</v>
      </c>
      <c r="D1565">
        <v>52554077</v>
      </c>
      <c r="E1565" s="29">
        <v>42201</v>
      </c>
      <c r="F1565">
        <v>31447091</v>
      </c>
      <c r="G1565" s="30">
        <f>VLOOKUP(I1565,[4]numerales!$A:$F,6,0)</f>
        <v>11500000</v>
      </c>
      <c r="H1565" s="14">
        <f>VLOOKUP(I1565,[4]numerales!$A:$B,2,0)</f>
        <v>130101</v>
      </c>
      <c r="I1565" s="26">
        <v>12102121</v>
      </c>
      <c r="K1565" s="1">
        <v>1065000</v>
      </c>
      <c r="M1565" s="26"/>
      <c r="N1565" s="1"/>
      <c r="O1565" s="26"/>
      <c r="P1565"/>
      <c r="Q1565"/>
      <c r="R1565"/>
      <c r="S1565"/>
      <c r="T1565"/>
    </row>
    <row r="1566" spans="1:20" hidden="1" x14ac:dyDescent="0.25">
      <c r="A1566" s="30">
        <v>50000249</v>
      </c>
      <c r="B1566">
        <v>45576484</v>
      </c>
      <c r="C1566" t="s">
        <v>154</v>
      </c>
      <c r="D1566">
        <v>28722974</v>
      </c>
      <c r="E1566" s="29">
        <v>42201</v>
      </c>
      <c r="F1566">
        <v>31323732</v>
      </c>
      <c r="G1566" s="30">
        <f>VLOOKUP(I1566,[4]numerales!$A:$F,6,0)</f>
        <v>12400000</v>
      </c>
      <c r="H1566" s="14">
        <f>VLOOKUP(I1566,[4]numerales!$A:$B,2,0)</f>
        <v>270102</v>
      </c>
      <c r="I1566" s="26">
        <v>121204</v>
      </c>
      <c r="K1566" s="1">
        <v>5000</v>
      </c>
      <c r="M1566" s="26"/>
      <c r="N1566" s="1"/>
      <c r="O1566" s="26"/>
      <c r="P1566"/>
      <c r="Q1566"/>
      <c r="R1566"/>
      <c r="S1566"/>
      <c r="T1566"/>
    </row>
    <row r="1567" spans="1:20" hidden="1" x14ac:dyDescent="0.25">
      <c r="A1567" s="30">
        <v>50000249</v>
      </c>
      <c r="B1567">
        <v>46342589</v>
      </c>
      <c r="C1567" t="s">
        <v>154</v>
      </c>
      <c r="D1567">
        <v>19146628</v>
      </c>
      <c r="E1567" s="29">
        <v>42201</v>
      </c>
      <c r="F1567">
        <v>31230359</v>
      </c>
      <c r="G1567" s="30">
        <f>VLOOKUP(I1567,[4]numerales!$A:$F,6,0)</f>
        <v>923272193</v>
      </c>
      <c r="H1567" s="14">
        <f>VLOOKUP(I1567,[4]numerales!$A:$B,2,0)</f>
        <v>131401</v>
      </c>
      <c r="I1567" s="26">
        <v>131401</v>
      </c>
      <c r="K1567" s="1">
        <v>25831407</v>
      </c>
      <c r="M1567" s="26"/>
      <c r="N1567" s="1"/>
      <c r="O1567" s="26"/>
      <c r="P1567"/>
      <c r="Q1567"/>
      <c r="R1567"/>
      <c r="S1567"/>
      <c r="T1567"/>
    </row>
    <row r="1568" spans="1:20" hidden="1" x14ac:dyDescent="0.25">
      <c r="A1568" s="30">
        <v>50000249</v>
      </c>
      <c r="B1568">
        <v>739707</v>
      </c>
      <c r="C1568" t="s">
        <v>212</v>
      </c>
      <c r="D1568">
        <v>42865193</v>
      </c>
      <c r="E1568" s="29">
        <v>42202</v>
      </c>
      <c r="F1568">
        <v>3360832</v>
      </c>
      <c r="G1568" s="30">
        <f>VLOOKUP(I1568,[4]numerales!$A:$F,6,0)</f>
        <v>923272193</v>
      </c>
      <c r="H1568" s="14">
        <f>VLOOKUP(I1568,[4]numerales!$A:$B,2,0)</f>
        <v>131401</v>
      </c>
      <c r="I1568" s="26">
        <v>131401</v>
      </c>
      <c r="K1568" s="1">
        <v>3000000</v>
      </c>
      <c r="M1568" s="26"/>
      <c r="N1568" s="1"/>
      <c r="O1568" s="26"/>
      <c r="P1568"/>
      <c r="Q1568"/>
      <c r="R1568"/>
      <c r="S1568"/>
      <c r="T1568"/>
    </row>
    <row r="1569" spans="1:20" hidden="1" x14ac:dyDescent="0.25">
      <c r="A1569" s="30">
        <v>50000249</v>
      </c>
      <c r="B1569">
        <v>792618</v>
      </c>
      <c r="C1569" t="s">
        <v>154</v>
      </c>
      <c r="D1569">
        <v>11293027</v>
      </c>
      <c r="E1569" s="29">
        <v>42202</v>
      </c>
      <c r="F1569">
        <v>7724495</v>
      </c>
      <c r="G1569" s="30">
        <f>VLOOKUP(I1569,[4]numerales!$A:$F,6,0)</f>
        <v>96400000</v>
      </c>
      <c r="H1569" s="14">
        <f>VLOOKUP(I1569,[4]numerales!$A:$B,2,0)</f>
        <v>370101</v>
      </c>
      <c r="I1569" s="26">
        <v>121280</v>
      </c>
      <c r="K1569" s="1">
        <v>5400</v>
      </c>
      <c r="M1569" s="26"/>
      <c r="N1569" s="1"/>
      <c r="O1569" s="26"/>
      <c r="P1569"/>
      <c r="Q1569"/>
      <c r="R1569"/>
      <c r="S1569"/>
      <c r="T1569"/>
    </row>
    <row r="1570" spans="1:20" hidden="1" x14ac:dyDescent="0.25">
      <c r="A1570" s="30">
        <v>50000249</v>
      </c>
      <c r="B1570">
        <v>792619</v>
      </c>
      <c r="C1570" t="s">
        <v>154</v>
      </c>
      <c r="D1570">
        <v>11293027</v>
      </c>
      <c r="E1570" s="29">
        <v>42202</v>
      </c>
      <c r="F1570">
        <v>7724495</v>
      </c>
      <c r="G1570" s="30">
        <f>VLOOKUP(I1570,[4]numerales!$A:$F,6,0)</f>
        <v>96400000</v>
      </c>
      <c r="H1570" s="14">
        <f>VLOOKUP(I1570,[4]numerales!$A:$B,2,0)</f>
        <v>370101</v>
      </c>
      <c r="I1570" s="26">
        <v>121280</v>
      </c>
      <c r="K1570" s="1">
        <v>5400</v>
      </c>
      <c r="M1570" s="26"/>
      <c r="N1570" s="1"/>
      <c r="O1570" s="26"/>
      <c r="P1570"/>
      <c r="Q1570"/>
      <c r="R1570"/>
      <c r="S1570"/>
      <c r="T1570"/>
    </row>
    <row r="1571" spans="1:20" hidden="1" x14ac:dyDescent="0.25">
      <c r="A1571" s="30">
        <v>50000249</v>
      </c>
      <c r="B1571">
        <v>792621</v>
      </c>
      <c r="C1571" t="s">
        <v>154</v>
      </c>
      <c r="D1571">
        <v>11293027</v>
      </c>
      <c r="E1571" s="29">
        <v>42202</v>
      </c>
      <c r="F1571">
        <v>7724495</v>
      </c>
      <c r="G1571" s="30">
        <f>VLOOKUP(I1571,[4]numerales!$A:$F,6,0)</f>
        <v>96400000</v>
      </c>
      <c r="H1571" s="14">
        <f>VLOOKUP(I1571,[4]numerales!$A:$B,2,0)</f>
        <v>370101</v>
      </c>
      <c r="I1571" s="26">
        <v>121280</v>
      </c>
      <c r="K1571" s="1">
        <v>5400</v>
      </c>
      <c r="M1571" s="26"/>
      <c r="N1571" s="1"/>
      <c r="O1571" s="26"/>
      <c r="P1571"/>
      <c r="Q1571"/>
      <c r="R1571"/>
      <c r="S1571"/>
      <c r="T1571"/>
    </row>
    <row r="1572" spans="1:20" hidden="1" x14ac:dyDescent="0.25">
      <c r="A1572" s="30">
        <v>50000249</v>
      </c>
      <c r="B1572">
        <v>914402</v>
      </c>
      <c r="C1572" t="s">
        <v>154</v>
      </c>
      <c r="D1572">
        <v>1121894348</v>
      </c>
      <c r="E1572" s="29">
        <v>42202</v>
      </c>
      <c r="F1572">
        <v>32039415</v>
      </c>
      <c r="G1572" s="30">
        <f>VLOOKUP(I1572,[4]numerales!$A:$F,6,0)</f>
        <v>12400000</v>
      </c>
      <c r="H1572" s="14">
        <f>VLOOKUP(I1572,[4]numerales!$A:$B,2,0)</f>
        <v>270102</v>
      </c>
      <c r="I1572" s="26">
        <v>121204</v>
      </c>
      <c r="K1572" s="1">
        <v>5000</v>
      </c>
      <c r="M1572" s="26"/>
      <c r="N1572" s="1"/>
      <c r="O1572" s="26"/>
      <c r="P1572"/>
      <c r="Q1572"/>
      <c r="R1572"/>
      <c r="S1572"/>
      <c r="T1572"/>
    </row>
    <row r="1573" spans="1:20" hidden="1" x14ac:dyDescent="0.25">
      <c r="A1573" s="30">
        <v>50000249</v>
      </c>
      <c r="B1573">
        <v>914403</v>
      </c>
      <c r="C1573" t="s">
        <v>154</v>
      </c>
      <c r="D1573">
        <v>40393487</v>
      </c>
      <c r="E1573" s="29">
        <v>42202</v>
      </c>
      <c r="F1573">
        <v>32021355</v>
      </c>
      <c r="G1573" s="30">
        <f>VLOOKUP(I1573,[4]numerales!$A:$F,6,0)</f>
        <v>12400000</v>
      </c>
      <c r="H1573" s="14">
        <f>VLOOKUP(I1573,[4]numerales!$A:$B,2,0)</f>
        <v>270102</v>
      </c>
      <c r="I1573" s="26">
        <v>121204</v>
      </c>
      <c r="K1573" s="1">
        <v>5000</v>
      </c>
      <c r="M1573" s="26"/>
      <c r="N1573" s="1"/>
      <c r="O1573" s="26"/>
      <c r="P1573"/>
      <c r="Q1573"/>
      <c r="R1573"/>
      <c r="S1573"/>
      <c r="T1573"/>
    </row>
    <row r="1574" spans="1:20" hidden="1" x14ac:dyDescent="0.25">
      <c r="A1574" s="30">
        <v>50000249</v>
      </c>
      <c r="B1574">
        <v>917730</v>
      </c>
      <c r="C1574" t="s">
        <v>154</v>
      </c>
      <c r="D1574">
        <v>1043005675</v>
      </c>
      <c r="E1574" s="29">
        <v>42202</v>
      </c>
      <c r="F1574">
        <v>31481988</v>
      </c>
      <c r="G1574" s="30">
        <f>VLOOKUP(I1574,[4]numerales!$A:$F,6,0)</f>
        <v>12400000</v>
      </c>
      <c r="H1574" s="14">
        <f>VLOOKUP(I1574,[4]numerales!$A:$B,2,0)</f>
        <v>270102</v>
      </c>
      <c r="I1574" s="26">
        <v>121204</v>
      </c>
      <c r="K1574" s="1">
        <v>5000</v>
      </c>
      <c r="M1574" s="26"/>
      <c r="N1574" s="1"/>
      <c r="O1574" s="26"/>
      <c r="P1574"/>
      <c r="Q1574"/>
      <c r="R1574"/>
      <c r="S1574"/>
      <c r="T1574"/>
    </row>
    <row r="1575" spans="1:20" hidden="1" x14ac:dyDescent="0.25">
      <c r="A1575" s="30">
        <v>50000249</v>
      </c>
      <c r="B1575">
        <v>917731</v>
      </c>
      <c r="C1575" t="s">
        <v>154</v>
      </c>
      <c r="D1575">
        <v>79736863</v>
      </c>
      <c r="E1575" s="29">
        <v>42202</v>
      </c>
      <c r="F1575">
        <v>32020345</v>
      </c>
      <c r="G1575" s="30">
        <f>VLOOKUP(I1575,[4]numerales!$A:$F,6,0)</f>
        <v>12400000</v>
      </c>
      <c r="H1575" s="14">
        <f>VLOOKUP(I1575,[4]numerales!$A:$B,2,0)</f>
        <v>270102</v>
      </c>
      <c r="I1575" s="26">
        <v>121204</v>
      </c>
      <c r="K1575" s="1">
        <v>5000</v>
      </c>
      <c r="M1575" s="26"/>
      <c r="N1575" s="1"/>
      <c r="O1575" s="26"/>
      <c r="P1575"/>
      <c r="Q1575"/>
      <c r="R1575"/>
      <c r="S1575"/>
      <c r="T1575"/>
    </row>
    <row r="1576" spans="1:20" hidden="1" x14ac:dyDescent="0.25">
      <c r="A1576" s="30">
        <v>50000249</v>
      </c>
      <c r="B1576">
        <v>917732</v>
      </c>
      <c r="C1576" t="s">
        <v>154</v>
      </c>
      <c r="D1576">
        <v>1128447239</v>
      </c>
      <c r="E1576" s="29">
        <v>42202</v>
      </c>
      <c r="F1576">
        <v>31141419</v>
      </c>
      <c r="G1576" s="30">
        <f>VLOOKUP(I1576,[4]numerales!$A:$F,6,0)</f>
        <v>12400000</v>
      </c>
      <c r="H1576" s="14">
        <f>VLOOKUP(I1576,[4]numerales!$A:$B,2,0)</f>
        <v>270102</v>
      </c>
      <c r="I1576" s="26">
        <v>121204</v>
      </c>
      <c r="K1576" s="1">
        <v>5000</v>
      </c>
      <c r="M1576" s="26"/>
      <c r="N1576" s="1"/>
      <c r="O1576" s="26"/>
      <c r="P1576"/>
      <c r="Q1576"/>
      <c r="R1576"/>
      <c r="S1576"/>
      <c r="T1576"/>
    </row>
    <row r="1577" spans="1:20" hidden="1" x14ac:dyDescent="0.25">
      <c r="A1577" s="30">
        <v>50000249</v>
      </c>
      <c r="B1577">
        <v>917735</v>
      </c>
      <c r="C1577" t="s">
        <v>154</v>
      </c>
      <c r="D1577">
        <v>79997615</v>
      </c>
      <c r="E1577" s="29">
        <v>42202</v>
      </c>
      <c r="F1577">
        <v>31346945</v>
      </c>
      <c r="G1577" s="30">
        <f>VLOOKUP(I1577,[4]numerales!$A:$F,6,0)</f>
        <v>12400000</v>
      </c>
      <c r="H1577" s="14">
        <f>VLOOKUP(I1577,[4]numerales!$A:$B,2,0)</f>
        <v>270102</v>
      </c>
      <c r="I1577" s="26">
        <v>121204</v>
      </c>
      <c r="K1577" s="1">
        <v>5000</v>
      </c>
      <c r="M1577" s="26"/>
      <c r="N1577" s="1"/>
      <c r="O1577" s="26"/>
      <c r="P1577"/>
      <c r="Q1577"/>
      <c r="R1577"/>
      <c r="S1577"/>
      <c r="T1577"/>
    </row>
    <row r="1578" spans="1:20" hidden="1" x14ac:dyDescent="0.25">
      <c r="A1578" s="30">
        <v>50000249</v>
      </c>
      <c r="B1578">
        <v>917736</v>
      </c>
      <c r="C1578" t="s">
        <v>154</v>
      </c>
      <c r="D1578">
        <v>75091852</v>
      </c>
      <c r="E1578" s="29">
        <v>42202</v>
      </c>
      <c r="F1578">
        <v>32095067</v>
      </c>
      <c r="G1578" s="30">
        <f>VLOOKUP(I1578,[4]numerales!$A:$F,6,0)</f>
        <v>12400000</v>
      </c>
      <c r="H1578" s="14">
        <f>VLOOKUP(I1578,[4]numerales!$A:$B,2,0)</f>
        <v>270102</v>
      </c>
      <c r="I1578" s="26">
        <v>121204</v>
      </c>
      <c r="K1578" s="1">
        <v>5000</v>
      </c>
      <c r="M1578" s="26"/>
      <c r="N1578" s="1"/>
      <c r="O1578" s="26"/>
      <c r="P1578"/>
      <c r="Q1578"/>
      <c r="R1578"/>
      <c r="S1578"/>
      <c r="T1578"/>
    </row>
    <row r="1579" spans="1:20" hidden="1" x14ac:dyDescent="0.25">
      <c r="A1579" s="30">
        <v>50000249</v>
      </c>
      <c r="B1579">
        <v>917750</v>
      </c>
      <c r="C1579" t="s">
        <v>154</v>
      </c>
      <c r="D1579">
        <v>79256399</v>
      </c>
      <c r="E1579" s="29">
        <v>42202</v>
      </c>
      <c r="F1579">
        <v>7415587</v>
      </c>
      <c r="G1579" s="30">
        <f>VLOOKUP(I1579,[4]numerales!$A:$F,6,0)</f>
        <v>12400000</v>
      </c>
      <c r="H1579" s="14">
        <f>VLOOKUP(I1579,[4]numerales!$A:$B,2,0)</f>
        <v>270102</v>
      </c>
      <c r="I1579" s="26">
        <v>121204</v>
      </c>
      <c r="K1579" s="1">
        <v>5000</v>
      </c>
      <c r="M1579" s="26"/>
      <c r="N1579" s="1"/>
      <c r="O1579" s="26"/>
      <c r="P1579"/>
      <c r="Q1579"/>
      <c r="R1579"/>
      <c r="S1579"/>
      <c r="T1579"/>
    </row>
    <row r="1580" spans="1:20" hidden="1" x14ac:dyDescent="0.25">
      <c r="A1580" s="30">
        <v>50000249</v>
      </c>
      <c r="B1580">
        <v>1190219</v>
      </c>
      <c r="C1580" t="s">
        <v>163</v>
      </c>
      <c r="D1580">
        <v>9093856</v>
      </c>
      <c r="E1580" s="29">
        <v>42202</v>
      </c>
      <c r="F1580">
        <v>31351299</v>
      </c>
      <c r="G1580" s="30">
        <f>VLOOKUP(I1580,[4]numerales!$A:$F,6,0)</f>
        <v>11100000</v>
      </c>
      <c r="H1580" s="14">
        <f>VLOOKUP(I1580,[4]numerales!$A:$B,2,0)</f>
        <v>150112</v>
      </c>
      <c r="I1580" s="26">
        <v>121275</v>
      </c>
      <c r="K1580" s="1">
        <v>616000</v>
      </c>
      <c r="M1580" s="26"/>
      <c r="N1580" s="1"/>
      <c r="O1580" s="26"/>
      <c r="P1580"/>
      <c r="Q1580"/>
      <c r="R1580"/>
      <c r="S1580"/>
      <c r="T1580"/>
    </row>
    <row r="1581" spans="1:20" hidden="1" x14ac:dyDescent="0.25">
      <c r="A1581" s="30">
        <v>50000249</v>
      </c>
      <c r="B1581">
        <v>1190220</v>
      </c>
      <c r="C1581" t="s">
        <v>163</v>
      </c>
      <c r="D1581">
        <v>17183556</v>
      </c>
      <c r="E1581" s="29">
        <v>42202</v>
      </c>
      <c r="F1581">
        <v>6641385</v>
      </c>
      <c r="G1581" s="30">
        <f>VLOOKUP(I1581,[4]numerales!$A:$F,6,0)</f>
        <v>923272193</v>
      </c>
      <c r="H1581" s="14">
        <f>VLOOKUP(I1581,[4]numerales!$A:$B,2,0)</f>
        <v>131401</v>
      </c>
      <c r="I1581" s="26">
        <v>131401</v>
      </c>
      <c r="K1581" s="1">
        <v>17500</v>
      </c>
      <c r="M1581" s="26"/>
      <c r="N1581" s="1"/>
      <c r="O1581" s="26"/>
      <c r="P1581"/>
      <c r="Q1581"/>
      <c r="R1581"/>
      <c r="S1581"/>
      <c r="T1581"/>
    </row>
    <row r="1582" spans="1:20" hidden="1" x14ac:dyDescent="0.25">
      <c r="A1582" s="30">
        <v>50000249</v>
      </c>
      <c r="B1582">
        <v>1207891</v>
      </c>
      <c r="C1582" t="s">
        <v>183</v>
      </c>
      <c r="D1582">
        <v>16501880</v>
      </c>
      <c r="E1582" s="29">
        <v>42202</v>
      </c>
      <c r="F1582">
        <v>2448232</v>
      </c>
      <c r="G1582" s="30">
        <f>VLOOKUP(I1582,[4]numerales!$A:$F,6,0)</f>
        <v>11100000</v>
      </c>
      <c r="H1582" s="14">
        <f>VLOOKUP(I1582,[4]numerales!$A:$B,2,0)</f>
        <v>150112</v>
      </c>
      <c r="I1582" s="26">
        <v>121275</v>
      </c>
      <c r="K1582" s="1">
        <v>816200</v>
      </c>
      <c r="M1582" s="26"/>
      <c r="N1582" s="1"/>
      <c r="O1582" s="26"/>
      <c r="P1582"/>
      <c r="Q1582"/>
      <c r="R1582"/>
      <c r="S1582"/>
      <c r="T1582"/>
    </row>
    <row r="1583" spans="1:20" hidden="1" x14ac:dyDescent="0.25">
      <c r="A1583" s="30">
        <v>50000249</v>
      </c>
      <c r="B1583">
        <v>1454234</v>
      </c>
      <c r="C1583" t="s">
        <v>154</v>
      </c>
      <c r="D1583">
        <v>52084232</v>
      </c>
      <c r="E1583" s="29">
        <v>42202</v>
      </c>
      <c r="F1583">
        <v>32049928</v>
      </c>
      <c r="G1583" s="30">
        <f>VLOOKUP(I1583,[4]numerales!$A:$F,6,0)</f>
        <v>96400000</v>
      </c>
      <c r="H1583" s="14">
        <f>VLOOKUP(I1583,[4]numerales!$A:$B,2,0)</f>
        <v>370101</v>
      </c>
      <c r="I1583" s="26">
        <v>121280</v>
      </c>
      <c r="K1583" s="1">
        <v>12650</v>
      </c>
      <c r="M1583" s="26"/>
      <c r="N1583" s="1"/>
      <c r="O1583" s="26"/>
      <c r="P1583"/>
      <c r="Q1583"/>
      <c r="R1583"/>
      <c r="S1583"/>
      <c r="T1583"/>
    </row>
    <row r="1584" spans="1:20" hidden="1" x14ac:dyDescent="0.25">
      <c r="A1584" s="30">
        <v>50000249</v>
      </c>
      <c r="B1584">
        <v>1454236</v>
      </c>
      <c r="C1584" t="s">
        <v>154</v>
      </c>
      <c r="D1584">
        <v>85456561</v>
      </c>
      <c r="E1584" s="29">
        <v>42202</v>
      </c>
      <c r="F1584">
        <v>31631806</v>
      </c>
      <c r="G1584" s="30">
        <f>VLOOKUP(I1584,[4]numerales!$A:$F,6,0)</f>
        <v>12400000</v>
      </c>
      <c r="H1584" s="14">
        <f>VLOOKUP(I1584,[4]numerales!$A:$B,2,0)</f>
        <v>270102</v>
      </c>
      <c r="I1584" s="26">
        <v>121204</v>
      </c>
      <c r="K1584" s="1">
        <v>5000</v>
      </c>
      <c r="M1584" s="26"/>
      <c r="N1584" s="1"/>
      <c r="O1584" s="26"/>
      <c r="P1584"/>
      <c r="Q1584"/>
      <c r="R1584"/>
      <c r="S1584"/>
      <c r="T1584"/>
    </row>
    <row r="1585" spans="1:20" hidden="1" x14ac:dyDescent="0.25">
      <c r="A1585" s="30">
        <v>50000249</v>
      </c>
      <c r="B1585">
        <v>1454237</v>
      </c>
      <c r="C1585" t="s">
        <v>154</v>
      </c>
      <c r="D1585">
        <v>1030615453</v>
      </c>
      <c r="E1585" s="29">
        <v>42202</v>
      </c>
      <c r="F1585">
        <v>2439467</v>
      </c>
      <c r="G1585" s="30">
        <f>VLOOKUP(I1585,[4]numerales!$A:$F,6,0)</f>
        <v>12400000</v>
      </c>
      <c r="H1585" s="14">
        <f>VLOOKUP(I1585,[4]numerales!$A:$B,2,0)</f>
        <v>270102</v>
      </c>
      <c r="I1585" s="26">
        <v>121204</v>
      </c>
      <c r="K1585" s="1">
        <v>5000</v>
      </c>
      <c r="M1585" s="26"/>
      <c r="N1585" s="1"/>
      <c r="O1585" s="26"/>
      <c r="P1585"/>
      <c r="Q1585"/>
      <c r="R1585"/>
      <c r="S1585"/>
      <c r="T1585"/>
    </row>
    <row r="1586" spans="1:20" hidden="1" x14ac:dyDescent="0.25">
      <c r="A1586" s="30">
        <v>50000249</v>
      </c>
      <c r="B1586">
        <v>1454238</v>
      </c>
      <c r="C1586" t="s">
        <v>154</v>
      </c>
      <c r="D1586">
        <v>37332054</v>
      </c>
      <c r="E1586" s="29">
        <v>42202</v>
      </c>
      <c r="F1586">
        <v>31831148</v>
      </c>
      <c r="G1586" s="30">
        <f>VLOOKUP(I1586,[4]numerales!$A:$F,6,0)</f>
        <v>12200000</v>
      </c>
      <c r="H1586" s="14">
        <f>VLOOKUP(I1586,[4]numerales!$A:$B,2,0)</f>
        <v>250101</v>
      </c>
      <c r="I1586" s="26">
        <v>121225</v>
      </c>
      <c r="K1586" s="1">
        <v>8300</v>
      </c>
      <c r="M1586" s="26"/>
      <c r="N1586" s="1"/>
      <c r="O1586" s="26"/>
      <c r="P1586"/>
      <c r="Q1586"/>
      <c r="R1586"/>
      <c r="S1586"/>
      <c r="T1586"/>
    </row>
    <row r="1587" spans="1:20" hidden="1" x14ac:dyDescent="0.25">
      <c r="A1587" s="30">
        <v>50000249</v>
      </c>
      <c r="B1587">
        <v>1454239</v>
      </c>
      <c r="C1587" t="s">
        <v>154</v>
      </c>
      <c r="D1587">
        <v>80028419</v>
      </c>
      <c r="E1587" s="29">
        <v>42202</v>
      </c>
      <c r="F1587">
        <v>4368211</v>
      </c>
      <c r="G1587" s="30">
        <f>VLOOKUP(I1587,[4]numerales!$A:$F,6,0)</f>
        <v>12200000</v>
      </c>
      <c r="H1587" s="14">
        <f>VLOOKUP(I1587,[4]numerales!$A:$B,2,0)</f>
        <v>250101</v>
      </c>
      <c r="I1587" s="26">
        <v>121225</v>
      </c>
      <c r="K1587" s="1">
        <v>12500</v>
      </c>
      <c r="M1587" s="26"/>
      <c r="N1587" s="1"/>
      <c r="O1587" s="26"/>
      <c r="P1587"/>
      <c r="Q1587"/>
      <c r="R1587"/>
      <c r="S1587"/>
      <c r="T1587"/>
    </row>
    <row r="1588" spans="1:20" hidden="1" x14ac:dyDescent="0.25">
      <c r="A1588" s="30">
        <v>50000249</v>
      </c>
      <c r="B1588">
        <v>1486743</v>
      </c>
      <c r="C1588" t="s">
        <v>180</v>
      </c>
      <c r="D1588">
        <v>92555052</v>
      </c>
      <c r="E1588" s="29">
        <v>42202</v>
      </c>
      <c r="F1588">
        <v>30088642</v>
      </c>
      <c r="G1588" s="30">
        <f>VLOOKUP(I1588,[4]numerales!$A:$F,6,0)</f>
        <v>12400000</v>
      </c>
      <c r="H1588" s="14">
        <f>VLOOKUP(I1588,[4]numerales!$A:$B,2,0)</f>
        <v>270102</v>
      </c>
      <c r="I1588" s="26">
        <v>121204</v>
      </c>
      <c r="K1588" s="1">
        <v>5000</v>
      </c>
      <c r="M1588" s="26"/>
      <c r="N1588" s="1"/>
      <c r="O1588" s="26"/>
      <c r="P1588"/>
      <c r="Q1588"/>
      <c r="R1588"/>
      <c r="S1588"/>
      <c r="T1588"/>
    </row>
    <row r="1589" spans="1:20" hidden="1" x14ac:dyDescent="0.25">
      <c r="A1589" s="30">
        <v>50000249</v>
      </c>
      <c r="B1589">
        <v>1516428</v>
      </c>
      <c r="C1589" t="s">
        <v>170</v>
      </c>
      <c r="D1589">
        <v>71294655</v>
      </c>
      <c r="E1589" s="29">
        <v>42202</v>
      </c>
      <c r="F1589">
        <v>30461723</v>
      </c>
      <c r="G1589" s="30">
        <f>VLOOKUP(I1589,[4]numerales!$A:$F,6,0)</f>
        <v>923272421</v>
      </c>
      <c r="H1589" s="14">
        <f>VLOOKUP(I1589,[4]numerales!$A:$B,2,0)</f>
        <v>190101</v>
      </c>
      <c r="I1589" s="26">
        <v>190101</v>
      </c>
      <c r="K1589" s="1">
        <v>107400</v>
      </c>
      <c r="M1589" s="26"/>
      <c r="N1589" s="1"/>
      <c r="O1589" s="26"/>
      <c r="P1589"/>
      <c r="Q1589"/>
      <c r="R1589"/>
      <c r="S1589"/>
      <c r="T1589"/>
    </row>
    <row r="1590" spans="1:20" hidden="1" x14ac:dyDescent="0.25">
      <c r="A1590" s="30">
        <v>50000249</v>
      </c>
      <c r="B1590">
        <v>1516460</v>
      </c>
      <c r="C1590" t="s">
        <v>170</v>
      </c>
      <c r="D1590">
        <v>1152435201</v>
      </c>
      <c r="E1590" s="29">
        <v>42202</v>
      </c>
      <c r="F1590">
        <v>4376812</v>
      </c>
      <c r="G1590" s="30">
        <f>VLOOKUP(I1590,[4]numerales!$A:$F,6,0)</f>
        <v>923272421</v>
      </c>
      <c r="H1590" s="14">
        <f>VLOOKUP(I1590,[4]numerales!$A:$B,2,0)</f>
        <v>190101</v>
      </c>
      <c r="I1590" s="26">
        <v>190101</v>
      </c>
      <c r="K1590" s="1">
        <v>107400</v>
      </c>
      <c r="M1590" s="26"/>
      <c r="N1590" s="1"/>
      <c r="O1590" s="26"/>
      <c r="P1590"/>
      <c r="Q1590"/>
      <c r="R1590"/>
      <c r="S1590"/>
      <c r="T1590"/>
    </row>
    <row r="1591" spans="1:20" hidden="1" x14ac:dyDescent="0.25">
      <c r="A1591" s="30">
        <v>50000249</v>
      </c>
      <c r="B1591">
        <v>1552109</v>
      </c>
      <c r="C1591" t="s">
        <v>198</v>
      </c>
      <c r="D1591">
        <v>8001876154</v>
      </c>
      <c r="E1591" s="29">
        <v>42202</v>
      </c>
      <c r="F1591">
        <v>3291688</v>
      </c>
      <c r="G1591" s="30">
        <f>VLOOKUP(I1591,[4]numerales!$A:$F,6,0)</f>
        <v>13700000</v>
      </c>
      <c r="H1591" s="14">
        <f>VLOOKUP(I1591,[4]numerales!$A:$B,2,0)</f>
        <v>290101</v>
      </c>
      <c r="I1591" s="26">
        <v>121250</v>
      </c>
      <c r="K1591" s="1">
        <v>19426731</v>
      </c>
      <c r="M1591" s="26"/>
      <c r="N1591" s="1"/>
      <c r="O1591" s="26"/>
      <c r="P1591"/>
      <c r="Q1591"/>
      <c r="R1591"/>
      <c r="S1591"/>
      <c r="T1591"/>
    </row>
    <row r="1592" spans="1:20" hidden="1" x14ac:dyDescent="0.25">
      <c r="A1592" s="30">
        <v>50000249</v>
      </c>
      <c r="B1592">
        <v>1552214</v>
      </c>
      <c r="C1592" t="s">
        <v>198</v>
      </c>
      <c r="D1592">
        <v>16670410</v>
      </c>
      <c r="E1592" s="29">
        <v>42202</v>
      </c>
      <c r="F1592">
        <v>3336727</v>
      </c>
      <c r="G1592" s="30">
        <f>VLOOKUP(I1592,[4]numerales!$A:$F,6,0)</f>
        <v>923272421</v>
      </c>
      <c r="H1592" s="14">
        <f>VLOOKUP(I1592,[4]numerales!$A:$B,2,0)</f>
        <v>190101</v>
      </c>
      <c r="I1592" s="26">
        <v>190101</v>
      </c>
      <c r="K1592" s="1">
        <v>107400</v>
      </c>
      <c r="M1592" s="26"/>
      <c r="N1592" s="1"/>
      <c r="O1592" s="26"/>
      <c r="P1592"/>
      <c r="Q1592"/>
      <c r="R1592"/>
      <c r="S1592"/>
      <c r="T1592"/>
    </row>
    <row r="1593" spans="1:20" hidden="1" x14ac:dyDescent="0.25">
      <c r="A1593" s="30">
        <v>50000249</v>
      </c>
      <c r="B1593">
        <v>1552228</v>
      </c>
      <c r="C1593" t="s">
        <v>198</v>
      </c>
      <c r="D1593">
        <v>1086329104</v>
      </c>
      <c r="E1593" s="29">
        <v>42202</v>
      </c>
      <c r="F1593">
        <v>190101</v>
      </c>
      <c r="G1593" s="30">
        <f>VLOOKUP(I1593,[4]numerales!$A:$F,6,0)</f>
        <v>923272421</v>
      </c>
      <c r="H1593" s="14">
        <f>VLOOKUP(I1593,[4]numerales!$A:$B,2,0)</f>
        <v>190101</v>
      </c>
      <c r="I1593" s="26">
        <v>190101</v>
      </c>
      <c r="K1593" s="1">
        <v>107400</v>
      </c>
      <c r="M1593" s="26"/>
      <c r="N1593" s="1"/>
      <c r="O1593" s="26"/>
      <c r="P1593"/>
      <c r="Q1593"/>
      <c r="R1593"/>
      <c r="S1593"/>
      <c r="T1593"/>
    </row>
    <row r="1594" spans="1:20" hidden="1" x14ac:dyDescent="0.25">
      <c r="A1594" s="30">
        <v>50000249</v>
      </c>
      <c r="B1594">
        <v>1601785</v>
      </c>
      <c r="C1594" t="s">
        <v>205</v>
      </c>
      <c r="D1594">
        <v>1077818890</v>
      </c>
      <c r="E1594" s="29">
        <v>42202</v>
      </c>
      <c r="F1594">
        <v>31768085</v>
      </c>
      <c r="G1594" s="30">
        <f>VLOOKUP(I1594,[4]numerales!$A:$F,6,0)</f>
        <v>12400000</v>
      </c>
      <c r="H1594" s="14">
        <f>VLOOKUP(I1594,[4]numerales!$A:$B,2,0)</f>
        <v>270102</v>
      </c>
      <c r="I1594" s="26">
        <v>121204</v>
      </c>
      <c r="K1594" s="1">
        <v>5000</v>
      </c>
      <c r="M1594" s="26"/>
      <c r="N1594" s="1"/>
      <c r="O1594" s="26"/>
      <c r="P1594"/>
      <c r="Q1594"/>
      <c r="R1594"/>
      <c r="S1594"/>
      <c r="T1594"/>
    </row>
    <row r="1595" spans="1:20" hidden="1" x14ac:dyDescent="0.25">
      <c r="A1595" s="30">
        <v>50000249</v>
      </c>
      <c r="B1595">
        <v>1679876</v>
      </c>
      <c r="C1595" t="s">
        <v>171</v>
      </c>
      <c r="D1595">
        <v>67039890</v>
      </c>
      <c r="E1595" s="29">
        <v>42202</v>
      </c>
      <c r="F1595">
        <v>31864049</v>
      </c>
      <c r="G1595" s="30">
        <f>VLOOKUP(I1595,[4]numerales!$A:$F,6,0)</f>
        <v>12400000</v>
      </c>
      <c r="H1595" s="14">
        <f>VLOOKUP(I1595,[4]numerales!$A:$B,2,0)</f>
        <v>270102</v>
      </c>
      <c r="I1595" s="26">
        <v>121204</v>
      </c>
      <c r="K1595" s="1">
        <v>5000</v>
      </c>
      <c r="M1595" s="26"/>
      <c r="N1595" s="1"/>
      <c r="O1595" s="26"/>
      <c r="P1595"/>
      <c r="Q1595"/>
      <c r="R1595"/>
      <c r="S1595"/>
      <c r="T1595"/>
    </row>
    <row r="1596" spans="1:20" hidden="1" x14ac:dyDescent="0.25">
      <c r="A1596" s="30">
        <v>50000249</v>
      </c>
      <c r="B1596">
        <v>1679877</v>
      </c>
      <c r="C1596" t="s">
        <v>171</v>
      </c>
      <c r="D1596">
        <v>1144033491</v>
      </c>
      <c r="E1596" s="29">
        <v>42202</v>
      </c>
      <c r="F1596">
        <v>31842500</v>
      </c>
      <c r="G1596" s="30">
        <f>VLOOKUP(I1596,[4]numerales!$A:$F,6,0)</f>
        <v>12400000</v>
      </c>
      <c r="H1596" s="14">
        <f>VLOOKUP(I1596,[4]numerales!$A:$B,2,0)</f>
        <v>270102</v>
      </c>
      <c r="I1596" s="26">
        <v>121204</v>
      </c>
      <c r="K1596" s="1">
        <v>5000</v>
      </c>
      <c r="M1596" s="26"/>
      <c r="N1596" s="1"/>
      <c r="O1596" s="26"/>
      <c r="P1596"/>
      <c r="Q1596"/>
      <c r="R1596"/>
      <c r="S1596"/>
      <c r="T1596"/>
    </row>
    <row r="1597" spans="1:20" hidden="1" x14ac:dyDescent="0.25">
      <c r="A1597" s="30">
        <v>50000249</v>
      </c>
      <c r="B1597">
        <v>1679878</v>
      </c>
      <c r="C1597" t="s">
        <v>171</v>
      </c>
      <c r="D1597">
        <v>1062307892</v>
      </c>
      <c r="E1597" s="29">
        <v>42202</v>
      </c>
      <c r="F1597">
        <v>31171056</v>
      </c>
      <c r="G1597" s="30">
        <f>VLOOKUP(I1597,[4]numerales!$A:$F,6,0)</f>
        <v>12400000</v>
      </c>
      <c r="H1597" s="14">
        <f>VLOOKUP(I1597,[4]numerales!$A:$B,2,0)</f>
        <v>270102</v>
      </c>
      <c r="I1597" s="26">
        <v>121204</v>
      </c>
      <c r="K1597" s="1">
        <v>5000</v>
      </c>
      <c r="M1597" s="26"/>
      <c r="N1597" s="1"/>
      <c r="O1597" s="26"/>
      <c r="P1597"/>
      <c r="Q1597"/>
      <c r="R1597"/>
      <c r="S1597"/>
      <c r="T1597"/>
    </row>
    <row r="1598" spans="1:20" hidden="1" x14ac:dyDescent="0.25">
      <c r="A1598" s="30">
        <v>50000249</v>
      </c>
      <c r="B1598">
        <v>1679879</v>
      </c>
      <c r="C1598" t="s">
        <v>171</v>
      </c>
      <c r="D1598">
        <v>38642278</v>
      </c>
      <c r="E1598" s="29">
        <v>42202</v>
      </c>
      <c r="F1598">
        <v>31222588</v>
      </c>
      <c r="G1598" s="30">
        <f>VLOOKUP(I1598,[4]numerales!$A:$F,6,0)</f>
        <v>12400000</v>
      </c>
      <c r="H1598" s="14">
        <f>VLOOKUP(I1598,[4]numerales!$A:$B,2,0)</f>
        <v>270102</v>
      </c>
      <c r="I1598" s="26">
        <v>121204</v>
      </c>
      <c r="K1598" s="1">
        <v>5000</v>
      </c>
      <c r="M1598" s="26"/>
      <c r="N1598" s="1"/>
      <c r="O1598" s="26"/>
      <c r="P1598"/>
      <c r="Q1598"/>
      <c r="R1598"/>
      <c r="S1598"/>
      <c r="T1598"/>
    </row>
    <row r="1599" spans="1:20" hidden="1" x14ac:dyDescent="0.25">
      <c r="A1599" s="30">
        <v>50000249</v>
      </c>
      <c r="B1599">
        <v>1727233</v>
      </c>
      <c r="C1599" t="s">
        <v>158</v>
      </c>
      <c r="D1599">
        <v>900076323</v>
      </c>
      <c r="E1599" s="29">
        <v>42202</v>
      </c>
      <c r="F1599">
        <v>3490630</v>
      </c>
      <c r="G1599" s="30">
        <f>VLOOKUP(I1599,[4]numerales!$A:$F,6,0)</f>
        <v>12800000</v>
      </c>
      <c r="H1599" s="14">
        <f>VLOOKUP(I1599,[4]numerales!$A:$B,2,0)</f>
        <v>350300</v>
      </c>
      <c r="I1599" s="26">
        <v>350300</v>
      </c>
      <c r="K1599" s="1">
        <v>573000</v>
      </c>
      <c r="M1599" s="26"/>
      <c r="N1599" s="1"/>
      <c r="O1599" s="26"/>
      <c r="P1599"/>
      <c r="Q1599"/>
      <c r="R1599"/>
      <c r="S1599"/>
      <c r="T1599"/>
    </row>
    <row r="1600" spans="1:20" hidden="1" x14ac:dyDescent="0.25">
      <c r="A1600" s="30">
        <v>50000249</v>
      </c>
      <c r="B1600">
        <v>1745022</v>
      </c>
      <c r="C1600" t="s">
        <v>181</v>
      </c>
      <c r="D1600">
        <v>24903796</v>
      </c>
      <c r="E1600" s="29">
        <v>42202</v>
      </c>
      <c r="F1600">
        <v>31158772</v>
      </c>
      <c r="G1600" s="30">
        <f>VLOOKUP(I1600,[4]numerales!$A:$F,6,0)</f>
        <v>923272193</v>
      </c>
      <c r="H1600" s="14">
        <f>VLOOKUP(I1600,[4]numerales!$A:$B,2,0)</f>
        <v>131401</v>
      </c>
      <c r="I1600" s="26">
        <v>131401</v>
      </c>
      <c r="K1600" s="1">
        <v>7300</v>
      </c>
      <c r="M1600" s="26"/>
      <c r="N1600" s="1"/>
      <c r="O1600" s="26"/>
      <c r="P1600"/>
      <c r="Q1600"/>
      <c r="R1600"/>
      <c r="S1600"/>
      <c r="T1600"/>
    </row>
    <row r="1601" spans="1:20" hidden="1" x14ac:dyDescent="0.25">
      <c r="A1601" s="30">
        <v>50000249</v>
      </c>
      <c r="B1601">
        <v>1745632</v>
      </c>
      <c r="C1601" t="s">
        <v>181</v>
      </c>
      <c r="D1601">
        <v>1053818388</v>
      </c>
      <c r="E1601" s="29">
        <v>42202</v>
      </c>
      <c r="F1601">
        <v>8884095</v>
      </c>
      <c r="G1601" s="30">
        <f>VLOOKUP(I1601,[4]numerales!$A:$F,6,0)</f>
        <v>12400000</v>
      </c>
      <c r="H1601" s="14">
        <f>VLOOKUP(I1601,[4]numerales!$A:$B,2,0)</f>
        <v>270102</v>
      </c>
      <c r="I1601" s="26">
        <v>121204</v>
      </c>
      <c r="K1601" s="1">
        <v>5000</v>
      </c>
      <c r="M1601" s="26"/>
      <c r="N1601" s="1"/>
      <c r="O1601" s="26"/>
      <c r="P1601"/>
      <c r="Q1601"/>
      <c r="R1601"/>
      <c r="S1601"/>
      <c r="T1601"/>
    </row>
    <row r="1602" spans="1:20" hidden="1" x14ac:dyDescent="0.25">
      <c r="A1602" s="30">
        <v>50000249</v>
      </c>
      <c r="B1602">
        <v>1745698</v>
      </c>
      <c r="C1602" t="s">
        <v>181</v>
      </c>
      <c r="D1602">
        <v>8908011503</v>
      </c>
      <c r="E1602" s="29">
        <v>42202</v>
      </c>
      <c r="F1602">
        <v>8560215</v>
      </c>
      <c r="G1602" s="30">
        <f>VLOOKUP(I1602,[4]numerales!$A:$F,6,0)</f>
        <v>96400000</v>
      </c>
      <c r="H1602" s="14">
        <f>VLOOKUP(I1602,[4]numerales!$A:$B,2,0)</f>
        <v>370101</v>
      </c>
      <c r="I1602" s="26">
        <v>270910</v>
      </c>
      <c r="K1602" s="1">
        <v>50</v>
      </c>
      <c r="M1602" s="26"/>
      <c r="N1602" s="1"/>
      <c r="O1602" s="26"/>
      <c r="P1602"/>
      <c r="Q1602"/>
      <c r="R1602"/>
      <c r="S1602"/>
      <c r="T1602"/>
    </row>
    <row r="1603" spans="1:20" hidden="1" x14ac:dyDescent="0.25">
      <c r="A1603" s="30">
        <v>50000249</v>
      </c>
      <c r="B1603">
        <v>1745709</v>
      </c>
      <c r="C1603" t="s">
        <v>181</v>
      </c>
      <c r="D1603">
        <v>1053821115</v>
      </c>
      <c r="E1603" s="29">
        <v>42202</v>
      </c>
      <c r="F1603">
        <v>32063091</v>
      </c>
      <c r="G1603" s="30">
        <f>VLOOKUP(I1603,[4]numerales!$A:$F,6,0)</f>
        <v>12400000</v>
      </c>
      <c r="H1603" s="14">
        <f>VLOOKUP(I1603,[4]numerales!$A:$B,2,0)</f>
        <v>270102</v>
      </c>
      <c r="I1603" s="26">
        <v>121204</v>
      </c>
      <c r="K1603" s="1">
        <v>5000</v>
      </c>
      <c r="M1603" s="26"/>
      <c r="N1603" s="1"/>
      <c r="O1603" s="26"/>
      <c r="P1603"/>
      <c r="Q1603"/>
      <c r="R1603"/>
      <c r="S1603"/>
      <c r="T1603"/>
    </row>
    <row r="1604" spans="1:20" hidden="1" x14ac:dyDescent="0.25">
      <c r="A1604" s="30">
        <v>50000249</v>
      </c>
      <c r="B1604">
        <v>1769340</v>
      </c>
      <c r="C1604" t="s">
        <v>170</v>
      </c>
      <c r="D1604">
        <v>21799233</v>
      </c>
      <c r="E1604" s="29">
        <v>42202</v>
      </c>
      <c r="F1604">
        <v>2647222</v>
      </c>
      <c r="G1604" s="30">
        <f>VLOOKUP(I1604,[4]numerales!$A:$F,6,0)</f>
        <v>923272193</v>
      </c>
      <c r="H1604" s="14">
        <f>VLOOKUP(I1604,[4]numerales!$A:$B,2,0)</f>
        <v>131401</v>
      </c>
      <c r="I1604" s="26">
        <v>131401</v>
      </c>
      <c r="K1604" s="1">
        <v>4800</v>
      </c>
      <c r="M1604" s="26"/>
      <c r="N1604" s="1"/>
      <c r="O1604" s="26"/>
      <c r="P1604"/>
      <c r="Q1604"/>
      <c r="R1604"/>
      <c r="S1604"/>
      <c r="T1604"/>
    </row>
    <row r="1605" spans="1:20" hidden="1" x14ac:dyDescent="0.25">
      <c r="A1605" s="30">
        <v>50000249</v>
      </c>
      <c r="B1605">
        <v>1777781</v>
      </c>
      <c r="C1605" t="s">
        <v>189</v>
      </c>
      <c r="D1605">
        <v>10568044</v>
      </c>
      <c r="E1605" s="29">
        <v>42202</v>
      </c>
      <c r="F1605">
        <v>31376863</v>
      </c>
      <c r="G1605" s="30">
        <f>VLOOKUP(I1605,[4]numerales!$A:$F,6,0)</f>
        <v>12400000</v>
      </c>
      <c r="H1605" s="14">
        <f>VLOOKUP(I1605,[4]numerales!$A:$B,2,0)</f>
        <v>270102</v>
      </c>
      <c r="I1605" s="26">
        <v>121204</v>
      </c>
      <c r="K1605" s="1">
        <v>5000</v>
      </c>
      <c r="M1605" s="26"/>
      <c r="N1605" s="1"/>
      <c r="O1605" s="26"/>
      <c r="P1605"/>
      <c r="Q1605"/>
      <c r="R1605"/>
      <c r="S1605"/>
      <c r="T1605"/>
    </row>
    <row r="1606" spans="1:20" hidden="1" x14ac:dyDescent="0.25">
      <c r="A1606" s="30">
        <v>50000249</v>
      </c>
      <c r="B1606">
        <v>1804401</v>
      </c>
      <c r="C1606" t="s">
        <v>154</v>
      </c>
      <c r="D1606">
        <v>12723914</v>
      </c>
      <c r="E1606" s="29">
        <v>42202</v>
      </c>
      <c r="F1606">
        <v>31639591</v>
      </c>
      <c r="G1606" s="30">
        <f>VLOOKUP(I1606,[4]numerales!$A:$F,6,0)</f>
        <v>12200000</v>
      </c>
      <c r="H1606" s="14">
        <f>VLOOKUP(I1606,[4]numerales!$A:$B,2,0)</f>
        <v>250101</v>
      </c>
      <c r="I1606" s="26">
        <v>121225</v>
      </c>
      <c r="K1606" s="1">
        <v>29200</v>
      </c>
      <c r="M1606" s="26"/>
      <c r="N1606" s="1"/>
      <c r="O1606" s="26"/>
      <c r="P1606"/>
      <c r="Q1606"/>
      <c r="R1606"/>
      <c r="S1606"/>
      <c r="T1606"/>
    </row>
    <row r="1607" spans="1:20" hidden="1" x14ac:dyDescent="0.25">
      <c r="A1607" s="30">
        <v>50000249</v>
      </c>
      <c r="B1607">
        <v>1823462</v>
      </c>
      <c r="C1607" t="s">
        <v>158</v>
      </c>
      <c r="D1607">
        <v>8745568</v>
      </c>
      <c r="E1607" s="29">
        <v>42202</v>
      </c>
      <c r="F1607">
        <v>3623941</v>
      </c>
      <c r="G1607" s="30">
        <f>VLOOKUP(I1607,[4]numerales!$A:$F,6,0)</f>
        <v>12200000</v>
      </c>
      <c r="H1607" s="14">
        <f>VLOOKUP(I1607,[4]numerales!$A:$B,2,0)</f>
        <v>250101</v>
      </c>
      <c r="I1607" s="26">
        <v>121225</v>
      </c>
      <c r="K1607" s="1">
        <v>1000</v>
      </c>
      <c r="M1607" s="26"/>
      <c r="N1607" s="1"/>
      <c r="O1607" s="26"/>
      <c r="P1607"/>
      <c r="Q1607"/>
      <c r="R1607"/>
      <c r="S1607"/>
      <c r="T1607"/>
    </row>
    <row r="1608" spans="1:20" hidden="1" x14ac:dyDescent="0.25">
      <c r="A1608" s="30">
        <v>50000249</v>
      </c>
      <c r="B1608">
        <v>1916621</v>
      </c>
      <c r="C1608" t="s">
        <v>179</v>
      </c>
      <c r="D1608">
        <v>1098716999</v>
      </c>
      <c r="E1608" s="29">
        <v>42202</v>
      </c>
      <c r="F1608">
        <v>6340958</v>
      </c>
      <c r="G1608" s="30">
        <f>VLOOKUP(I1608,[4]numerales!$A:$F,6,0)</f>
        <v>12400000</v>
      </c>
      <c r="H1608" s="14">
        <f>VLOOKUP(I1608,[4]numerales!$A:$B,2,0)</f>
        <v>270102</v>
      </c>
      <c r="I1608" s="26">
        <v>121204</v>
      </c>
      <c r="K1608" s="1">
        <v>5000</v>
      </c>
      <c r="M1608" s="26"/>
      <c r="N1608" s="1"/>
      <c r="O1608" s="26"/>
      <c r="P1608"/>
      <c r="Q1608"/>
      <c r="R1608"/>
      <c r="S1608"/>
      <c r="T1608"/>
    </row>
    <row r="1609" spans="1:20" hidden="1" x14ac:dyDescent="0.25">
      <c r="A1609" s="30">
        <v>50000249</v>
      </c>
      <c r="B1609">
        <v>1916623</v>
      </c>
      <c r="C1609" t="s">
        <v>179</v>
      </c>
      <c r="D1609">
        <v>91537340</v>
      </c>
      <c r="E1609" s="29">
        <v>42202</v>
      </c>
      <c r="F1609">
        <v>31467851</v>
      </c>
      <c r="G1609" s="30">
        <f>VLOOKUP(I1609,[4]numerales!$A:$F,6,0)</f>
        <v>12400000</v>
      </c>
      <c r="H1609" s="14">
        <f>VLOOKUP(I1609,[4]numerales!$A:$B,2,0)</f>
        <v>270102</v>
      </c>
      <c r="I1609" s="26">
        <v>121204</v>
      </c>
      <c r="K1609" s="1">
        <v>5000</v>
      </c>
      <c r="M1609" s="26"/>
      <c r="N1609" s="1"/>
      <c r="O1609" s="26"/>
      <c r="P1609"/>
      <c r="Q1609"/>
      <c r="R1609"/>
      <c r="S1609"/>
      <c r="T1609"/>
    </row>
    <row r="1610" spans="1:20" hidden="1" x14ac:dyDescent="0.25">
      <c r="A1610" s="30">
        <v>50000249</v>
      </c>
      <c r="B1610">
        <v>1916624</v>
      </c>
      <c r="C1610" t="s">
        <v>179</v>
      </c>
      <c r="D1610">
        <v>1098704721</v>
      </c>
      <c r="E1610" s="29">
        <v>42202</v>
      </c>
      <c r="F1610">
        <v>31253502</v>
      </c>
      <c r="G1610" s="30">
        <f>VLOOKUP(I1610,[4]numerales!$A:$F,6,0)</f>
        <v>12400000</v>
      </c>
      <c r="H1610" s="14">
        <f>VLOOKUP(I1610,[4]numerales!$A:$B,2,0)</f>
        <v>270102</v>
      </c>
      <c r="I1610" s="26">
        <v>121204</v>
      </c>
      <c r="K1610" s="1">
        <v>5000</v>
      </c>
      <c r="M1610" s="26"/>
      <c r="N1610" s="1"/>
      <c r="O1610" s="26"/>
      <c r="P1610"/>
      <c r="Q1610"/>
      <c r="R1610"/>
      <c r="S1610"/>
      <c r="T1610"/>
    </row>
    <row r="1611" spans="1:20" hidden="1" x14ac:dyDescent="0.25">
      <c r="A1611" s="30">
        <v>50000249</v>
      </c>
      <c r="B1611">
        <v>1916625</v>
      </c>
      <c r="C1611" t="s">
        <v>179</v>
      </c>
      <c r="D1611">
        <v>1098704721</v>
      </c>
      <c r="E1611" s="29">
        <v>42202</v>
      </c>
      <c r="F1611">
        <v>31253502</v>
      </c>
      <c r="G1611" s="30">
        <f>VLOOKUP(I1611,[4]numerales!$A:$F,6,0)</f>
        <v>12400000</v>
      </c>
      <c r="H1611" s="14">
        <f>VLOOKUP(I1611,[4]numerales!$A:$B,2,0)</f>
        <v>270102</v>
      </c>
      <c r="I1611" s="26">
        <v>121204</v>
      </c>
      <c r="K1611" s="1">
        <v>5000</v>
      </c>
      <c r="M1611" s="26"/>
      <c r="N1611" s="1"/>
      <c r="O1611" s="26"/>
      <c r="P1611"/>
      <c r="Q1611"/>
      <c r="R1611"/>
      <c r="S1611"/>
      <c r="T1611"/>
    </row>
    <row r="1612" spans="1:20" hidden="1" x14ac:dyDescent="0.25">
      <c r="A1612" s="30">
        <v>50000249</v>
      </c>
      <c r="B1612">
        <v>1916626</v>
      </c>
      <c r="C1612" t="s">
        <v>179</v>
      </c>
      <c r="D1612">
        <v>1098697819</v>
      </c>
      <c r="E1612" s="29">
        <v>42202</v>
      </c>
      <c r="F1612">
        <v>31541177</v>
      </c>
      <c r="G1612" s="30">
        <f>VLOOKUP(I1612,[4]numerales!$A:$F,6,0)</f>
        <v>12400000</v>
      </c>
      <c r="H1612" s="14">
        <f>VLOOKUP(I1612,[4]numerales!$A:$B,2,0)</f>
        <v>270102</v>
      </c>
      <c r="I1612" s="26">
        <v>121204</v>
      </c>
      <c r="K1612" s="1">
        <v>5000</v>
      </c>
      <c r="M1612" s="26"/>
      <c r="N1612" s="1"/>
      <c r="O1612" s="26"/>
      <c r="P1612"/>
      <c r="Q1612"/>
      <c r="R1612"/>
      <c r="S1612"/>
      <c r="T1612"/>
    </row>
    <row r="1613" spans="1:20" hidden="1" x14ac:dyDescent="0.25">
      <c r="A1613" s="30">
        <v>50000249</v>
      </c>
      <c r="B1613">
        <v>1916698</v>
      </c>
      <c r="C1613" t="s">
        <v>179</v>
      </c>
      <c r="D1613">
        <v>1098672025</v>
      </c>
      <c r="E1613" s="29">
        <v>42202</v>
      </c>
      <c r="F1613">
        <v>31030892</v>
      </c>
      <c r="G1613" s="30">
        <f>VLOOKUP(I1613,[4]numerales!$A:$F,6,0)</f>
        <v>923272421</v>
      </c>
      <c r="H1613" s="14">
        <f>VLOOKUP(I1613,[4]numerales!$A:$B,2,0)</f>
        <v>190101</v>
      </c>
      <c r="I1613" s="26">
        <v>190101</v>
      </c>
      <c r="K1613" s="1">
        <v>107400</v>
      </c>
      <c r="M1613" s="26"/>
      <c r="N1613" s="1"/>
      <c r="O1613" s="26"/>
      <c r="P1613"/>
      <c r="Q1613"/>
      <c r="R1613"/>
      <c r="S1613"/>
      <c r="T1613"/>
    </row>
    <row r="1614" spans="1:20" hidden="1" x14ac:dyDescent="0.25">
      <c r="A1614" s="30">
        <v>50000249</v>
      </c>
      <c r="B1614">
        <v>1993831</v>
      </c>
      <c r="C1614" t="s">
        <v>178</v>
      </c>
      <c r="D1614">
        <v>30738450</v>
      </c>
      <c r="E1614" s="29">
        <v>42202</v>
      </c>
      <c r="F1614">
        <v>31857826</v>
      </c>
      <c r="G1614" s="30">
        <f>VLOOKUP(I1614,[4]numerales!$A:$F,6,0)</f>
        <v>26800000</v>
      </c>
      <c r="H1614" s="14">
        <f>VLOOKUP(I1614,[4]numerales!$A:$B,2,0)</f>
        <v>360200</v>
      </c>
      <c r="I1614" s="26">
        <v>360200</v>
      </c>
      <c r="K1614" s="1">
        <v>1961680</v>
      </c>
      <c r="M1614" s="26"/>
      <c r="N1614" s="1"/>
      <c r="O1614" s="26"/>
      <c r="P1614"/>
      <c r="Q1614"/>
      <c r="R1614"/>
      <c r="S1614"/>
      <c r="T1614"/>
    </row>
    <row r="1615" spans="1:20" hidden="1" x14ac:dyDescent="0.25">
      <c r="A1615" s="30">
        <v>50000249</v>
      </c>
      <c r="B1615">
        <v>2020169</v>
      </c>
      <c r="C1615" t="s">
        <v>212</v>
      </c>
      <c r="D1615">
        <v>1037585457</v>
      </c>
      <c r="E1615" s="29">
        <v>42202</v>
      </c>
      <c r="F1615">
        <v>6004906</v>
      </c>
      <c r="G1615" s="30">
        <f>VLOOKUP(I1615,[4]numerales!$A:$F,6,0)</f>
        <v>923272421</v>
      </c>
      <c r="H1615" s="14">
        <f>VLOOKUP(I1615,[4]numerales!$A:$B,2,0)</f>
        <v>190101</v>
      </c>
      <c r="I1615" s="26">
        <v>190101</v>
      </c>
      <c r="K1615" s="1">
        <v>107400</v>
      </c>
      <c r="M1615" s="26"/>
      <c r="N1615" s="1"/>
      <c r="O1615" s="26"/>
      <c r="P1615"/>
      <c r="Q1615"/>
      <c r="R1615"/>
      <c r="S1615"/>
      <c r="T1615"/>
    </row>
    <row r="1616" spans="1:20" hidden="1" x14ac:dyDescent="0.25">
      <c r="A1616" s="30">
        <v>50000249</v>
      </c>
      <c r="B1616">
        <v>2029690</v>
      </c>
      <c r="C1616" t="s">
        <v>170</v>
      </c>
      <c r="D1616">
        <v>70118851</v>
      </c>
      <c r="E1616" s="29">
        <v>42202</v>
      </c>
      <c r="F1616">
        <v>4163840</v>
      </c>
      <c r="G1616" s="30">
        <f>VLOOKUP(I1616,[4]numerales!$A:$F,6,0)</f>
        <v>923272421</v>
      </c>
      <c r="H1616" s="14">
        <f>VLOOKUP(I1616,[4]numerales!$A:$B,2,0)</f>
        <v>190101</v>
      </c>
      <c r="I1616" s="26">
        <v>190101</v>
      </c>
      <c r="K1616" s="1">
        <v>107400</v>
      </c>
      <c r="M1616" s="26"/>
      <c r="N1616" s="1"/>
      <c r="O1616" s="26"/>
      <c r="P1616"/>
      <c r="Q1616"/>
      <c r="R1616"/>
      <c r="S1616"/>
      <c r="T1616"/>
    </row>
    <row r="1617" spans="1:20" hidden="1" x14ac:dyDescent="0.25">
      <c r="A1617" s="30">
        <v>50000249</v>
      </c>
      <c r="B1617">
        <v>2092930</v>
      </c>
      <c r="C1617" t="s">
        <v>224</v>
      </c>
      <c r="D1617">
        <v>8902062501</v>
      </c>
      <c r="E1617" s="29">
        <v>42202</v>
      </c>
      <c r="F1617">
        <v>7166138</v>
      </c>
      <c r="G1617" s="30">
        <f>VLOOKUP(I1617,[4]numerales!$A:$F,6,0)</f>
        <v>96400000</v>
      </c>
      <c r="H1617" s="14">
        <f>VLOOKUP(I1617,[4]numerales!$A:$B,2,0)</f>
        <v>370101</v>
      </c>
      <c r="I1617" s="26">
        <v>270910</v>
      </c>
      <c r="K1617" s="1">
        <v>130.19999999999999</v>
      </c>
      <c r="M1617" s="26"/>
      <c r="N1617" s="1"/>
      <c r="O1617" s="26"/>
      <c r="P1617"/>
      <c r="Q1617"/>
      <c r="R1617"/>
      <c r="S1617"/>
      <c r="T1617"/>
    </row>
    <row r="1618" spans="1:20" hidden="1" x14ac:dyDescent="0.25">
      <c r="A1618" s="30">
        <v>50000249</v>
      </c>
      <c r="B1618">
        <v>2092942</v>
      </c>
      <c r="C1618" t="s">
        <v>224</v>
      </c>
      <c r="D1618">
        <v>8902050634</v>
      </c>
      <c r="E1618" s="29">
        <v>42202</v>
      </c>
      <c r="F1618">
        <v>7258008</v>
      </c>
      <c r="G1618" s="30">
        <f>VLOOKUP(I1618,[4]numerales!$A:$F,6,0)</f>
        <v>821500000</v>
      </c>
      <c r="H1618" s="14">
        <f>VLOOKUP(I1618,[4]numerales!$A:$B,2,0)</f>
        <v>410101</v>
      </c>
      <c r="I1618" s="26">
        <v>270242</v>
      </c>
      <c r="K1618" s="1">
        <v>99789</v>
      </c>
      <c r="M1618" s="26"/>
      <c r="N1618" s="1"/>
      <c r="O1618" s="26"/>
      <c r="P1618"/>
      <c r="Q1618"/>
      <c r="R1618"/>
      <c r="S1618"/>
      <c r="T1618"/>
    </row>
    <row r="1619" spans="1:20" hidden="1" x14ac:dyDescent="0.25">
      <c r="A1619" s="30">
        <v>50000249</v>
      </c>
      <c r="B1619">
        <v>2096709</v>
      </c>
      <c r="C1619" t="s">
        <v>202</v>
      </c>
      <c r="D1619">
        <v>1047372878</v>
      </c>
      <c r="E1619" s="29">
        <v>42202</v>
      </c>
      <c r="F1619">
        <v>30153184</v>
      </c>
      <c r="G1619" s="30">
        <f>VLOOKUP(I1619,[4]numerales!$A:$F,6,0)</f>
        <v>923272421</v>
      </c>
      <c r="H1619" s="14">
        <f>VLOOKUP(I1619,[4]numerales!$A:$B,2,0)</f>
        <v>190101</v>
      </c>
      <c r="I1619" s="26">
        <v>190101</v>
      </c>
      <c r="K1619" s="1">
        <v>107400</v>
      </c>
      <c r="M1619" s="26"/>
      <c r="N1619" s="1"/>
      <c r="O1619" s="26"/>
      <c r="P1619"/>
      <c r="Q1619"/>
      <c r="R1619"/>
      <c r="S1619"/>
      <c r="T1619"/>
    </row>
    <row r="1620" spans="1:20" hidden="1" x14ac:dyDescent="0.25">
      <c r="A1620" s="30">
        <v>50000249</v>
      </c>
      <c r="B1620">
        <v>2119593</v>
      </c>
      <c r="C1620" t="s">
        <v>202</v>
      </c>
      <c r="D1620">
        <v>1039456614</v>
      </c>
      <c r="E1620" s="29">
        <v>42202</v>
      </c>
      <c r="F1620">
        <v>31478578</v>
      </c>
      <c r="G1620" s="30">
        <f>VLOOKUP(I1620,[4]numerales!$A:$F,6,0)</f>
        <v>923272421</v>
      </c>
      <c r="H1620" s="14">
        <f>VLOOKUP(I1620,[4]numerales!$A:$B,2,0)</f>
        <v>190101</v>
      </c>
      <c r="I1620" s="26">
        <v>190101</v>
      </c>
      <c r="K1620" s="1">
        <v>537000</v>
      </c>
      <c r="M1620" s="26"/>
      <c r="N1620" s="1"/>
      <c r="O1620" s="26"/>
      <c r="P1620"/>
      <c r="Q1620"/>
      <c r="R1620"/>
      <c r="S1620"/>
      <c r="T1620"/>
    </row>
    <row r="1621" spans="1:20" hidden="1" x14ac:dyDescent="0.25">
      <c r="A1621" s="30">
        <v>50000249</v>
      </c>
      <c r="B1621">
        <v>2199230</v>
      </c>
      <c r="C1621" t="s">
        <v>154</v>
      </c>
      <c r="D1621">
        <v>93124073</v>
      </c>
      <c r="E1621" s="29">
        <v>42202</v>
      </c>
      <c r="F1621">
        <v>5878750</v>
      </c>
      <c r="G1621" s="30">
        <f>VLOOKUP(I1621,[4]numerales!$A:$F,6,0)</f>
        <v>12200000</v>
      </c>
      <c r="H1621" s="14">
        <f>VLOOKUP(I1621,[4]numerales!$A:$B,2,0)</f>
        <v>250101</v>
      </c>
      <c r="I1621" s="26">
        <v>121225</v>
      </c>
      <c r="K1621" s="1">
        <v>1000000</v>
      </c>
      <c r="M1621" s="26"/>
      <c r="N1621" s="1"/>
      <c r="O1621" s="26"/>
      <c r="P1621"/>
      <c r="Q1621"/>
      <c r="R1621"/>
      <c r="S1621"/>
      <c r="T1621"/>
    </row>
    <row r="1622" spans="1:20" hidden="1" x14ac:dyDescent="0.25">
      <c r="A1622" s="30">
        <v>50000249</v>
      </c>
      <c r="B1622">
        <v>2231691</v>
      </c>
      <c r="C1622" t="s">
        <v>154</v>
      </c>
      <c r="D1622">
        <v>17135894</v>
      </c>
      <c r="E1622" s="29">
        <v>42202</v>
      </c>
      <c r="F1622">
        <v>7515757</v>
      </c>
      <c r="G1622" s="30">
        <f>VLOOKUP(I1622,[4]numerales!$A:$F,6,0)</f>
        <v>12800000</v>
      </c>
      <c r="H1622" s="14">
        <f>VLOOKUP(I1622,[4]numerales!$A:$B,2,0)</f>
        <v>350300</v>
      </c>
      <c r="I1622" s="26">
        <v>350300</v>
      </c>
      <c r="K1622" s="1">
        <v>208000</v>
      </c>
      <c r="M1622" s="26"/>
      <c r="N1622" s="1"/>
      <c r="O1622" s="26"/>
      <c r="P1622"/>
      <c r="Q1622"/>
      <c r="R1622"/>
      <c r="S1622"/>
      <c r="T1622"/>
    </row>
    <row r="1623" spans="1:20" hidden="1" x14ac:dyDescent="0.25">
      <c r="A1623" s="30">
        <v>50000249</v>
      </c>
      <c r="B1623">
        <v>2283068</v>
      </c>
      <c r="C1623" t="s">
        <v>179</v>
      </c>
      <c r="D1623">
        <v>1098712628</v>
      </c>
      <c r="E1623" s="29">
        <v>42202</v>
      </c>
      <c r="F1623">
        <v>31651118</v>
      </c>
      <c r="G1623" s="30">
        <f>VLOOKUP(I1623,[4]numerales!$A:$F,6,0)</f>
        <v>12400000</v>
      </c>
      <c r="H1623" s="14">
        <f>VLOOKUP(I1623,[4]numerales!$A:$B,2,0)</f>
        <v>270102</v>
      </c>
      <c r="I1623" s="26">
        <v>121204</v>
      </c>
      <c r="K1623" s="1">
        <v>5000</v>
      </c>
      <c r="M1623" s="26"/>
      <c r="N1623" s="1"/>
      <c r="O1623" s="26"/>
      <c r="P1623"/>
      <c r="Q1623"/>
      <c r="R1623"/>
      <c r="S1623"/>
      <c r="T1623"/>
    </row>
    <row r="1624" spans="1:20" hidden="1" x14ac:dyDescent="0.25">
      <c r="A1624" s="30">
        <v>50000249</v>
      </c>
      <c r="B1624">
        <v>2286860</v>
      </c>
      <c r="C1624" t="s">
        <v>154</v>
      </c>
      <c r="D1624">
        <v>51633175</v>
      </c>
      <c r="E1624" s="29">
        <v>42202</v>
      </c>
      <c r="F1624">
        <v>31232051</v>
      </c>
      <c r="G1624" s="30">
        <f>VLOOKUP(I1624,[4]numerales!$A:$F,6,0)</f>
        <v>11500000</v>
      </c>
      <c r="H1624" s="14">
        <f>VLOOKUP(I1624,[4]numerales!$A:$B,2,0)</f>
        <v>130101</v>
      </c>
      <c r="I1624" s="26">
        <v>12102020</v>
      </c>
      <c r="K1624" s="1">
        <v>5360</v>
      </c>
      <c r="M1624" s="26"/>
      <c r="N1624" s="1"/>
      <c r="O1624" s="26"/>
      <c r="P1624"/>
      <c r="Q1624"/>
      <c r="R1624"/>
      <c r="S1624"/>
      <c r="T1624"/>
    </row>
    <row r="1625" spans="1:20" hidden="1" x14ac:dyDescent="0.25">
      <c r="A1625" s="30">
        <v>50000249</v>
      </c>
      <c r="B1625">
        <v>2286862</v>
      </c>
      <c r="C1625" t="s">
        <v>154</v>
      </c>
      <c r="D1625">
        <v>35321521</v>
      </c>
      <c r="E1625" s="29">
        <v>42202</v>
      </c>
      <c r="F1625">
        <v>31387317</v>
      </c>
      <c r="G1625" s="30">
        <f>VLOOKUP(I1625,[4]numerales!$A:$F,6,0)</f>
        <v>11500000</v>
      </c>
      <c r="H1625" s="14">
        <f>VLOOKUP(I1625,[4]numerales!$A:$B,2,0)</f>
        <v>130101</v>
      </c>
      <c r="I1625" s="26">
        <v>12102020</v>
      </c>
      <c r="K1625" s="1">
        <v>2250</v>
      </c>
      <c r="M1625" s="26"/>
      <c r="N1625" s="1"/>
      <c r="O1625" s="26"/>
      <c r="P1625"/>
      <c r="Q1625"/>
      <c r="R1625"/>
      <c r="S1625"/>
      <c r="T1625"/>
    </row>
    <row r="1626" spans="1:20" hidden="1" x14ac:dyDescent="0.25">
      <c r="A1626" s="30">
        <v>50000249</v>
      </c>
      <c r="B1626">
        <v>2286863</v>
      </c>
      <c r="C1626" t="s">
        <v>154</v>
      </c>
      <c r="D1626">
        <v>28205215</v>
      </c>
      <c r="E1626" s="29">
        <v>42202</v>
      </c>
      <c r="F1626">
        <v>8078420</v>
      </c>
      <c r="G1626" s="30">
        <f>VLOOKUP(I1626,[4]numerales!$A:$F,6,0)</f>
        <v>11500000</v>
      </c>
      <c r="H1626" s="14">
        <f>VLOOKUP(I1626,[4]numerales!$A:$B,2,0)</f>
        <v>130101</v>
      </c>
      <c r="I1626" s="26">
        <v>12102020</v>
      </c>
      <c r="K1626" s="1">
        <v>2240</v>
      </c>
      <c r="M1626" s="26"/>
      <c r="N1626" s="1"/>
      <c r="O1626" s="26"/>
      <c r="P1626"/>
      <c r="Q1626"/>
      <c r="R1626"/>
      <c r="S1626"/>
      <c r="T1626"/>
    </row>
    <row r="1627" spans="1:20" hidden="1" x14ac:dyDescent="0.25">
      <c r="A1627" s="30">
        <v>50000249</v>
      </c>
      <c r="B1627">
        <v>2286873</v>
      </c>
      <c r="C1627" t="s">
        <v>154</v>
      </c>
      <c r="D1627">
        <v>35318243</v>
      </c>
      <c r="E1627" s="29">
        <v>42202</v>
      </c>
      <c r="F1627">
        <v>35318243</v>
      </c>
      <c r="G1627" s="30">
        <f>VLOOKUP(I1627,[4]numerales!$A:$F,6,0)</f>
        <v>11500000</v>
      </c>
      <c r="H1627" s="14">
        <f>VLOOKUP(I1627,[4]numerales!$A:$B,2,0)</f>
        <v>130101</v>
      </c>
      <c r="I1627" s="26">
        <v>12102020</v>
      </c>
      <c r="K1627" s="1">
        <v>1760</v>
      </c>
      <c r="M1627" s="26"/>
      <c r="N1627" s="1"/>
      <c r="O1627" s="26"/>
      <c r="P1627"/>
      <c r="Q1627"/>
      <c r="R1627"/>
      <c r="S1627"/>
      <c r="T1627"/>
    </row>
    <row r="1628" spans="1:20" x14ac:dyDescent="0.25">
      <c r="A1628" s="30">
        <v>50000249</v>
      </c>
      <c r="B1628">
        <v>2296460</v>
      </c>
      <c r="C1628" t="s">
        <v>171</v>
      </c>
      <c r="D1628">
        <v>890303422</v>
      </c>
      <c r="E1628" s="29">
        <v>42202</v>
      </c>
      <c r="F1628">
        <v>6683655</v>
      </c>
      <c r="G1628" s="30">
        <f>VLOOKUP(I1628,[4]numerales!$A:$F,6,0)</f>
        <v>11800000</v>
      </c>
      <c r="H1628" s="14">
        <f>VLOOKUP(I1628,[4]numerales!$A:$B,2,0)</f>
        <v>240101</v>
      </c>
      <c r="I1628" s="26">
        <v>121265</v>
      </c>
      <c r="K1628" s="1">
        <v>18117606</v>
      </c>
      <c r="M1628" s="26"/>
      <c r="N1628" s="1"/>
      <c r="O1628" s="26"/>
      <c r="P1628"/>
      <c r="Q1628"/>
      <c r="R1628"/>
      <c r="S1628"/>
      <c r="T1628"/>
    </row>
    <row r="1629" spans="1:20" hidden="1" x14ac:dyDescent="0.25">
      <c r="A1629" s="30">
        <v>50000249</v>
      </c>
      <c r="B1629">
        <v>2305415</v>
      </c>
      <c r="C1629" t="s">
        <v>173</v>
      </c>
      <c r="D1629">
        <v>7165015</v>
      </c>
      <c r="E1629" s="29">
        <v>42202</v>
      </c>
      <c r="F1629">
        <v>7425501</v>
      </c>
      <c r="G1629" s="30">
        <f>VLOOKUP(I1629,[4]numerales!$A:$F,6,0)</f>
        <v>24800000</v>
      </c>
      <c r="H1629" s="14">
        <f>VLOOKUP(I1629,[4]numerales!$A:$B,2,0)</f>
        <v>430101</v>
      </c>
      <c r="I1629" s="26">
        <v>430101</v>
      </c>
      <c r="K1629" s="1">
        <v>13400</v>
      </c>
      <c r="M1629" s="26"/>
      <c r="N1629" s="1"/>
      <c r="O1629" s="26"/>
      <c r="P1629"/>
      <c r="Q1629"/>
      <c r="R1629"/>
      <c r="S1629"/>
      <c r="T1629"/>
    </row>
    <row r="1630" spans="1:20" hidden="1" x14ac:dyDescent="0.25">
      <c r="A1630" s="30">
        <v>50000249</v>
      </c>
      <c r="B1630">
        <v>2352892</v>
      </c>
      <c r="C1630" t="s">
        <v>170</v>
      </c>
      <c r="D1630">
        <v>32243138</v>
      </c>
      <c r="E1630" s="29">
        <v>42202</v>
      </c>
      <c r="F1630">
        <v>2320899</v>
      </c>
      <c r="G1630" s="30">
        <f>VLOOKUP(I1630,[4]numerales!$A:$F,6,0)</f>
        <v>923272421</v>
      </c>
      <c r="H1630" s="14">
        <f>VLOOKUP(I1630,[4]numerales!$A:$B,2,0)</f>
        <v>190101</v>
      </c>
      <c r="I1630" s="26">
        <v>190101</v>
      </c>
      <c r="K1630" s="1">
        <v>107400</v>
      </c>
      <c r="M1630" s="26"/>
      <c r="N1630" s="1"/>
      <c r="O1630" s="26"/>
      <c r="P1630"/>
      <c r="Q1630"/>
      <c r="R1630"/>
      <c r="S1630"/>
      <c r="T1630"/>
    </row>
    <row r="1631" spans="1:20" hidden="1" x14ac:dyDescent="0.25">
      <c r="A1631" s="30">
        <v>50000249</v>
      </c>
      <c r="B1631">
        <v>2365943</v>
      </c>
      <c r="C1631" t="s">
        <v>164</v>
      </c>
      <c r="D1631">
        <v>1143328851</v>
      </c>
      <c r="E1631" s="29">
        <v>42202</v>
      </c>
      <c r="F1631">
        <v>30162839</v>
      </c>
      <c r="G1631" s="30">
        <f>VLOOKUP(I1631,[4]numerales!$A:$F,6,0)</f>
        <v>96300000</v>
      </c>
      <c r="H1631" s="14">
        <f>VLOOKUP(I1631,[4]numerales!$A:$B,2,0)</f>
        <v>190101</v>
      </c>
      <c r="I1631" s="26">
        <v>121270</v>
      </c>
      <c r="K1631" s="1">
        <v>107400</v>
      </c>
      <c r="M1631" s="26"/>
      <c r="N1631" s="1"/>
      <c r="O1631" s="26"/>
      <c r="P1631"/>
      <c r="Q1631"/>
      <c r="R1631"/>
      <c r="S1631"/>
      <c r="T1631"/>
    </row>
    <row r="1632" spans="1:20" hidden="1" x14ac:dyDescent="0.25">
      <c r="A1632" s="30">
        <v>50000249</v>
      </c>
      <c r="B1632">
        <v>2422200</v>
      </c>
      <c r="C1632" t="s">
        <v>154</v>
      </c>
      <c r="D1632">
        <v>19472684</v>
      </c>
      <c r="E1632" s="29">
        <v>42202</v>
      </c>
      <c r="F1632">
        <v>4798178</v>
      </c>
      <c r="G1632" s="30">
        <f>VLOOKUP(I1632,[4]numerales!$A:$F,6,0)</f>
        <v>12800000</v>
      </c>
      <c r="H1632" s="14">
        <f>VLOOKUP(I1632,[4]numerales!$A:$B,2,0)</f>
        <v>350300</v>
      </c>
      <c r="I1632" s="26">
        <v>350300</v>
      </c>
      <c r="K1632" s="1">
        <v>400000</v>
      </c>
      <c r="M1632" s="26"/>
      <c r="N1632" s="1"/>
      <c r="O1632" s="26"/>
      <c r="P1632"/>
      <c r="Q1632"/>
      <c r="R1632"/>
      <c r="S1632"/>
      <c r="T1632"/>
    </row>
    <row r="1633" spans="1:20" hidden="1" x14ac:dyDescent="0.25">
      <c r="A1633" s="30">
        <v>50000249</v>
      </c>
      <c r="B1633">
        <v>2422201</v>
      </c>
      <c r="C1633" t="s">
        <v>154</v>
      </c>
      <c r="D1633">
        <v>1032428729</v>
      </c>
      <c r="E1633" s="29">
        <v>42202</v>
      </c>
      <c r="F1633">
        <v>31645422</v>
      </c>
      <c r="G1633" s="30">
        <f>VLOOKUP(I1633,[4]numerales!$A:$F,6,0)</f>
        <v>923272421</v>
      </c>
      <c r="H1633" s="14">
        <f>VLOOKUP(I1633,[4]numerales!$A:$B,2,0)</f>
        <v>190101</v>
      </c>
      <c r="I1633" s="26">
        <v>190101</v>
      </c>
      <c r="K1633" s="1">
        <v>107400</v>
      </c>
      <c r="M1633" s="26"/>
      <c r="N1633" s="1"/>
      <c r="O1633" s="26"/>
      <c r="P1633"/>
      <c r="Q1633"/>
      <c r="R1633"/>
      <c r="S1633"/>
      <c r="T1633"/>
    </row>
    <row r="1634" spans="1:20" hidden="1" x14ac:dyDescent="0.25">
      <c r="A1634" s="30">
        <v>50000249</v>
      </c>
      <c r="B1634">
        <v>2426187</v>
      </c>
      <c r="C1634" t="s">
        <v>154</v>
      </c>
      <c r="D1634">
        <v>1016054453</v>
      </c>
      <c r="E1634" s="29">
        <v>42202</v>
      </c>
      <c r="F1634">
        <v>3342258</v>
      </c>
      <c r="G1634" s="30">
        <f>VLOOKUP(I1634,[4]numerales!$A:$F,6,0)</f>
        <v>12400000</v>
      </c>
      <c r="H1634" s="14">
        <f>VLOOKUP(I1634,[4]numerales!$A:$B,2,0)</f>
        <v>270102</v>
      </c>
      <c r="I1634" s="26">
        <v>121204</v>
      </c>
      <c r="K1634" s="1">
        <v>5000</v>
      </c>
      <c r="M1634" s="26"/>
      <c r="N1634" s="1"/>
      <c r="O1634" s="26"/>
      <c r="P1634"/>
      <c r="Q1634"/>
      <c r="R1634"/>
      <c r="S1634"/>
      <c r="T1634"/>
    </row>
    <row r="1635" spans="1:20" hidden="1" x14ac:dyDescent="0.25">
      <c r="A1635" s="30">
        <v>50000249</v>
      </c>
      <c r="B1635">
        <v>2426188</v>
      </c>
      <c r="C1635" t="s">
        <v>154</v>
      </c>
      <c r="D1635">
        <v>1010199329</v>
      </c>
      <c r="E1635" s="29">
        <v>42202</v>
      </c>
      <c r="F1635">
        <v>30173722</v>
      </c>
      <c r="G1635" s="30">
        <f>VLOOKUP(I1635,[4]numerales!$A:$F,6,0)</f>
        <v>12400000</v>
      </c>
      <c r="H1635" s="14">
        <f>VLOOKUP(I1635,[4]numerales!$A:$B,2,0)</f>
        <v>270102</v>
      </c>
      <c r="I1635" s="26">
        <v>121204</v>
      </c>
      <c r="K1635" s="1">
        <v>5000</v>
      </c>
      <c r="M1635" s="26"/>
      <c r="N1635" s="1"/>
      <c r="O1635" s="26"/>
      <c r="P1635"/>
      <c r="Q1635"/>
      <c r="R1635"/>
      <c r="S1635"/>
      <c r="T1635"/>
    </row>
    <row r="1636" spans="1:20" hidden="1" x14ac:dyDescent="0.25">
      <c r="A1636" s="30">
        <v>50000249</v>
      </c>
      <c r="B1636">
        <v>2427298</v>
      </c>
      <c r="C1636" t="s">
        <v>170</v>
      </c>
      <c r="D1636">
        <v>32297495</v>
      </c>
      <c r="E1636" s="29">
        <v>42202</v>
      </c>
      <c r="F1636">
        <v>32185156</v>
      </c>
      <c r="G1636" s="30">
        <f>VLOOKUP(I1636,[4]numerales!$A:$F,6,0)</f>
        <v>923272421</v>
      </c>
      <c r="H1636" s="14">
        <f>VLOOKUP(I1636,[4]numerales!$A:$B,2,0)</f>
        <v>190101</v>
      </c>
      <c r="I1636" s="26">
        <v>190101</v>
      </c>
      <c r="K1636" s="1">
        <v>107400</v>
      </c>
      <c r="M1636" s="26"/>
      <c r="N1636" s="1"/>
      <c r="O1636" s="26"/>
      <c r="P1636"/>
      <c r="Q1636"/>
      <c r="R1636"/>
      <c r="S1636"/>
      <c r="T1636"/>
    </row>
    <row r="1637" spans="1:20" hidden="1" x14ac:dyDescent="0.25">
      <c r="A1637" s="30">
        <v>50000249</v>
      </c>
      <c r="B1637">
        <v>2427702</v>
      </c>
      <c r="C1637" t="s">
        <v>170</v>
      </c>
      <c r="D1637">
        <v>1037570588</v>
      </c>
      <c r="E1637" s="29">
        <v>42202</v>
      </c>
      <c r="F1637">
        <v>3137301</v>
      </c>
      <c r="G1637" s="30">
        <f>VLOOKUP(I1637,[4]numerales!$A:$F,6,0)</f>
        <v>923272421</v>
      </c>
      <c r="H1637" s="14">
        <f>VLOOKUP(I1637,[4]numerales!$A:$B,2,0)</f>
        <v>190101</v>
      </c>
      <c r="I1637" s="26">
        <v>190101</v>
      </c>
      <c r="K1637" s="1">
        <v>107400</v>
      </c>
      <c r="M1637" s="26"/>
      <c r="N1637" s="1"/>
      <c r="O1637" s="26"/>
      <c r="P1637"/>
      <c r="Q1637"/>
      <c r="R1637"/>
      <c r="S1637"/>
      <c r="T1637"/>
    </row>
    <row r="1638" spans="1:20" hidden="1" x14ac:dyDescent="0.25">
      <c r="A1638" s="30">
        <v>50000249</v>
      </c>
      <c r="B1638">
        <v>2438741</v>
      </c>
      <c r="C1638" t="s">
        <v>188</v>
      </c>
      <c r="D1638">
        <v>47395266</v>
      </c>
      <c r="E1638" s="29">
        <v>42202</v>
      </c>
      <c r="F1638">
        <v>31079875</v>
      </c>
      <c r="G1638" s="30">
        <f>VLOOKUP(I1638,[4]numerales!$A:$F,6,0)</f>
        <v>923272421</v>
      </c>
      <c r="H1638" s="14">
        <f>VLOOKUP(I1638,[4]numerales!$A:$B,2,0)</f>
        <v>190101</v>
      </c>
      <c r="I1638" s="26">
        <v>190101</v>
      </c>
      <c r="K1638" s="1">
        <v>107400</v>
      </c>
      <c r="M1638" s="26"/>
      <c r="N1638" s="1"/>
      <c r="O1638" s="26"/>
      <c r="P1638"/>
      <c r="Q1638"/>
      <c r="R1638"/>
      <c r="S1638"/>
      <c r="T1638"/>
    </row>
    <row r="1639" spans="1:20" hidden="1" x14ac:dyDescent="0.25">
      <c r="A1639" s="30">
        <v>50000249</v>
      </c>
      <c r="B1639">
        <v>2443634</v>
      </c>
      <c r="C1639" t="s">
        <v>204</v>
      </c>
      <c r="D1639">
        <v>94488144</v>
      </c>
      <c r="E1639" s="29">
        <v>42202</v>
      </c>
      <c r="F1639">
        <v>31032014</v>
      </c>
      <c r="G1639" s="30">
        <f>VLOOKUP(I1639,[4]numerales!$A:$F,6,0)</f>
        <v>11100000</v>
      </c>
      <c r="H1639" s="14">
        <f>VLOOKUP(I1639,[4]numerales!$A:$B,2,0)</f>
        <v>150112</v>
      </c>
      <c r="I1639" s="26">
        <v>121275</v>
      </c>
      <c r="K1639" s="1">
        <v>528580</v>
      </c>
      <c r="M1639" s="26"/>
      <c r="N1639" s="1"/>
      <c r="O1639" s="26"/>
      <c r="P1639"/>
      <c r="Q1639"/>
      <c r="R1639"/>
      <c r="S1639"/>
      <c r="T1639"/>
    </row>
    <row r="1640" spans="1:20" hidden="1" x14ac:dyDescent="0.25">
      <c r="A1640" s="30">
        <v>50000249</v>
      </c>
      <c r="B1640">
        <v>2444794</v>
      </c>
      <c r="C1640" t="s">
        <v>154</v>
      </c>
      <c r="D1640">
        <v>9000365065</v>
      </c>
      <c r="E1640" s="29">
        <v>42202</v>
      </c>
      <c r="F1640">
        <v>7000971</v>
      </c>
      <c r="G1640" s="30">
        <f>VLOOKUP(I1640,[4]numerales!$A:$F,6,0)</f>
        <v>12400000</v>
      </c>
      <c r="H1640" s="14">
        <f>VLOOKUP(I1640,[4]numerales!$A:$B,2,0)</f>
        <v>270102</v>
      </c>
      <c r="I1640" s="26">
        <v>121204</v>
      </c>
      <c r="K1640" s="1">
        <v>5000</v>
      </c>
      <c r="M1640" s="26"/>
      <c r="N1640" s="1"/>
      <c r="O1640" s="26"/>
      <c r="P1640"/>
      <c r="Q1640"/>
      <c r="R1640"/>
      <c r="S1640"/>
      <c r="T1640"/>
    </row>
    <row r="1641" spans="1:20" hidden="1" x14ac:dyDescent="0.25">
      <c r="A1641" s="30">
        <v>50000249</v>
      </c>
      <c r="B1641">
        <v>2444795</v>
      </c>
      <c r="C1641" t="s">
        <v>154</v>
      </c>
      <c r="D1641">
        <v>9000365065</v>
      </c>
      <c r="E1641" s="29">
        <v>42202</v>
      </c>
      <c r="F1641">
        <v>7000971</v>
      </c>
      <c r="G1641" s="30">
        <f>VLOOKUP(I1641,[4]numerales!$A:$F,6,0)</f>
        <v>12400000</v>
      </c>
      <c r="H1641" s="14">
        <f>VLOOKUP(I1641,[4]numerales!$A:$B,2,0)</f>
        <v>270102</v>
      </c>
      <c r="I1641" s="26">
        <v>121204</v>
      </c>
      <c r="K1641" s="1">
        <v>5000</v>
      </c>
      <c r="M1641" s="26"/>
      <c r="N1641" s="1"/>
      <c r="O1641" s="26"/>
      <c r="P1641"/>
      <c r="Q1641"/>
      <c r="R1641"/>
      <c r="S1641"/>
      <c r="T1641"/>
    </row>
    <row r="1642" spans="1:20" hidden="1" x14ac:dyDescent="0.25">
      <c r="A1642" s="30">
        <v>50000249</v>
      </c>
      <c r="B1642">
        <v>2444885</v>
      </c>
      <c r="C1642" t="s">
        <v>154</v>
      </c>
      <c r="D1642">
        <v>1032357065</v>
      </c>
      <c r="E1642" s="29">
        <v>42202</v>
      </c>
      <c r="F1642">
        <v>30079166</v>
      </c>
      <c r="G1642" s="30">
        <f>VLOOKUP(I1642,[4]numerales!$A:$F,6,0)</f>
        <v>923272421</v>
      </c>
      <c r="H1642" s="14">
        <f>VLOOKUP(I1642,[4]numerales!$A:$B,2,0)</f>
        <v>190101</v>
      </c>
      <c r="I1642" s="26">
        <v>190101</v>
      </c>
      <c r="K1642" s="1">
        <v>107400</v>
      </c>
      <c r="M1642" s="26"/>
      <c r="N1642" s="1"/>
      <c r="O1642" s="26"/>
      <c r="P1642"/>
      <c r="Q1642"/>
      <c r="R1642"/>
      <c r="S1642"/>
      <c r="T1642"/>
    </row>
    <row r="1643" spans="1:20" hidden="1" x14ac:dyDescent="0.25">
      <c r="A1643" s="30">
        <v>50000249</v>
      </c>
      <c r="B1643">
        <v>2456334</v>
      </c>
      <c r="C1643" t="s">
        <v>179</v>
      </c>
      <c r="D1643">
        <v>1098748177</v>
      </c>
      <c r="E1643" s="29">
        <v>42202</v>
      </c>
      <c r="F1643">
        <v>31476607</v>
      </c>
      <c r="G1643" s="30">
        <f>VLOOKUP(I1643,[4]numerales!$A:$F,6,0)</f>
        <v>12400000</v>
      </c>
      <c r="H1643" s="14">
        <f>VLOOKUP(I1643,[4]numerales!$A:$B,2,0)</f>
        <v>270102</v>
      </c>
      <c r="I1643" s="26">
        <v>121204</v>
      </c>
      <c r="K1643" s="1">
        <v>5000</v>
      </c>
      <c r="M1643" s="26"/>
      <c r="N1643" s="1"/>
      <c r="O1643" s="26"/>
      <c r="P1643"/>
      <c r="Q1643"/>
      <c r="R1643"/>
      <c r="S1643"/>
      <c r="T1643"/>
    </row>
    <row r="1644" spans="1:20" hidden="1" x14ac:dyDescent="0.25">
      <c r="A1644" s="30">
        <v>50000249</v>
      </c>
      <c r="B1644">
        <v>2461296</v>
      </c>
      <c r="C1644" t="s">
        <v>154</v>
      </c>
      <c r="D1644">
        <v>12113785</v>
      </c>
      <c r="E1644" s="29">
        <v>42202</v>
      </c>
      <c r="F1644">
        <v>31125177</v>
      </c>
      <c r="G1644" s="30">
        <f>VLOOKUP(I1644,[4]numerales!$A:$F,6,0)</f>
        <v>12400000</v>
      </c>
      <c r="H1644" s="14">
        <f>VLOOKUP(I1644,[4]numerales!$A:$B,2,0)</f>
        <v>270102</v>
      </c>
      <c r="I1644" s="26">
        <v>270102</v>
      </c>
      <c r="K1644" s="1">
        <v>2000</v>
      </c>
      <c r="M1644" s="26"/>
      <c r="N1644" s="1"/>
      <c r="O1644" s="26"/>
      <c r="P1644"/>
      <c r="Q1644"/>
      <c r="R1644"/>
      <c r="S1644"/>
      <c r="T1644"/>
    </row>
    <row r="1645" spans="1:20" hidden="1" x14ac:dyDescent="0.25">
      <c r="A1645" s="30">
        <v>50000249</v>
      </c>
      <c r="B1645">
        <v>2461301</v>
      </c>
      <c r="C1645" t="s">
        <v>154</v>
      </c>
      <c r="D1645">
        <v>1010202310</v>
      </c>
      <c r="E1645" s="29">
        <v>42202</v>
      </c>
      <c r="F1645">
        <v>31735637</v>
      </c>
      <c r="G1645" s="30">
        <f>VLOOKUP(I1645,[4]numerales!$A:$F,6,0)</f>
        <v>96400000</v>
      </c>
      <c r="H1645" s="14">
        <f>VLOOKUP(I1645,[4]numerales!$A:$B,2,0)</f>
        <v>370101</v>
      </c>
      <c r="I1645" s="26">
        <v>121280</v>
      </c>
      <c r="K1645" s="1">
        <v>5400</v>
      </c>
      <c r="M1645" s="26"/>
      <c r="N1645" s="1"/>
      <c r="O1645" s="26"/>
      <c r="P1645"/>
      <c r="Q1645"/>
      <c r="R1645"/>
      <c r="S1645"/>
      <c r="T1645"/>
    </row>
    <row r="1646" spans="1:20" hidden="1" x14ac:dyDescent="0.25">
      <c r="A1646" s="30">
        <v>50000249</v>
      </c>
      <c r="B1646">
        <v>2461304</v>
      </c>
      <c r="C1646" t="s">
        <v>154</v>
      </c>
      <c r="D1646">
        <v>52859159</v>
      </c>
      <c r="E1646" s="29">
        <v>42202</v>
      </c>
      <c r="F1646">
        <v>32145130</v>
      </c>
      <c r="G1646" s="30">
        <f>VLOOKUP(I1646,[4]numerales!$A:$F,6,0)</f>
        <v>26800000</v>
      </c>
      <c r="H1646" s="14">
        <f>VLOOKUP(I1646,[4]numerales!$A:$B,2,0)</f>
        <v>360200</v>
      </c>
      <c r="I1646" s="26">
        <v>360200</v>
      </c>
      <c r="K1646" s="1">
        <v>389373</v>
      </c>
      <c r="M1646" s="26"/>
      <c r="N1646" s="1"/>
      <c r="O1646" s="26"/>
      <c r="P1646"/>
      <c r="Q1646"/>
      <c r="R1646"/>
      <c r="S1646"/>
      <c r="T1646"/>
    </row>
    <row r="1647" spans="1:20" hidden="1" x14ac:dyDescent="0.25">
      <c r="A1647" s="30">
        <v>50000249</v>
      </c>
      <c r="B1647">
        <v>2461305</v>
      </c>
      <c r="C1647" t="s">
        <v>154</v>
      </c>
      <c r="D1647">
        <v>72234534</v>
      </c>
      <c r="E1647" s="29">
        <v>42202</v>
      </c>
      <c r="F1647">
        <v>32083749</v>
      </c>
      <c r="G1647" s="30">
        <f>VLOOKUP(I1647,[4]numerales!$A:$F,6,0)</f>
        <v>96400000</v>
      </c>
      <c r="H1647" s="14">
        <f>VLOOKUP(I1647,[4]numerales!$A:$B,2,0)</f>
        <v>370101</v>
      </c>
      <c r="I1647" s="26">
        <v>121280</v>
      </c>
      <c r="K1647" s="1">
        <v>5400</v>
      </c>
      <c r="M1647" s="26"/>
      <c r="N1647" s="1"/>
      <c r="O1647" s="26"/>
      <c r="P1647"/>
      <c r="Q1647"/>
      <c r="R1647"/>
      <c r="S1647"/>
      <c r="T1647"/>
    </row>
    <row r="1648" spans="1:20" hidden="1" x14ac:dyDescent="0.25">
      <c r="A1648" s="30">
        <v>50000249</v>
      </c>
      <c r="B1648">
        <v>2461307</v>
      </c>
      <c r="C1648" t="s">
        <v>154</v>
      </c>
      <c r="D1648">
        <v>72234534</v>
      </c>
      <c r="E1648" s="29">
        <v>42202</v>
      </c>
      <c r="F1648">
        <v>32083749</v>
      </c>
      <c r="G1648" s="30">
        <f>VLOOKUP(I1648,[4]numerales!$A:$F,6,0)</f>
        <v>96400000</v>
      </c>
      <c r="H1648" s="14">
        <f>VLOOKUP(I1648,[4]numerales!$A:$B,2,0)</f>
        <v>370101</v>
      </c>
      <c r="I1648" s="26">
        <v>121280</v>
      </c>
      <c r="K1648" s="1">
        <v>5400</v>
      </c>
      <c r="M1648" s="26"/>
      <c r="N1648" s="1"/>
      <c r="O1648" s="26"/>
      <c r="P1648"/>
      <c r="Q1648"/>
      <c r="R1648"/>
      <c r="S1648"/>
      <c r="T1648"/>
    </row>
    <row r="1649" spans="1:20" hidden="1" x14ac:dyDescent="0.25">
      <c r="A1649" s="30">
        <v>50000249</v>
      </c>
      <c r="B1649">
        <v>2461336</v>
      </c>
      <c r="C1649" t="s">
        <v>154</v>
      </c>
      <c r="D1649">
        <v>8600540231</v>
      </c>
      <c r="E1649" s="29">
        <v>42202</v>
      </c>
      <c r="F1649">
        <v>2778498</v>
      </c>
      <c r="G1649" s="30">
        <f>VLOOKUP(I1649,[4]numerales!$A:$F,6,0)</f>
        <v>96400000</v>
      </c>
      <c r="H1649" s="14">
        <f>VLOOKUP(I1649,[4]numerales!$A:$B,2,0)</f>
        <v>370101</v>
      </c>
      <c r="I1649" s="26">
        <v>121280</v>
      </c>
      <c r="K1649" s="1">
        <v>5400</v>
      </c>
      <c r="M1649" s="26"/>
      <c r="N1649" s="1"/>
      <c r="O1649" s="26"/>
      <c r="P1649"/>
      <c r="Q1649"/>
      <c r="R1649"/>
      <c r="S1649"/>
      <c r="T1649"/>
    </row>
    <row r="1650" spans="1:20" hidden="1" x14ac:dyDescent="0.25">
      <c r="A1650" s="30">
        <v>50000249</v>
      </c>
      <c r="B1650">
        <v>2492433</v>
      </c>
      <c r="C1650" t="s">
        <v>169</v>
      </c>
      <c r="D1650">
        <v>1085260723</v>
      </c>
      <c r="E1650" s="29">
        <v>42202</v>
      </c>
      <c r="F1650">
        <v>30067690</v>
      </c>
      <c r="G1650" s="30">
        <f>VLOOKUP(I1650,[4]numerales!$A:$F,6,0)</f>
        <v>923272421</v>
      </c>
      <c r="H1650" s="14">
        <f>VLOOKUP(I1650,[4]numerales!$A:$B,2,0)</f>
        <v>190101</v>
      </c>
      <c r="I1650" s="26">
        <v>190101</v>
      </c>
      <c r="K1650" s="1">
        <v>107400</v>
      </c>
      <c r="M1650" s="26"/>
      <c r="N1650" s="1"/>
      <c r="O1650" s="26"/>
      <c r="P1650"/>
      <c r="Q1650"/>
      <c r="R1650"/>
      <c r="S1650"/>
      <c r="T1650"/>
    </row>
    <row r="1651" spans="1:20" hidden="1" x14ac:dyDescent="0.25">
      <c r="A1651" s="30">
        <v>50000249</v>
      </c>
      <c r="B1651">
        <v>2492436</v>
      </c>
      <c r="C1651" t="s">
        <v>169</v>
      </c>
      <c r="D1651">
        <v>1085295153</v>
      </c>
      <c r="E1651" s="29">
        <v>42202</v>
      </c>
      <c r="F1651">
        <v>31766911</v>
      </c>
      <c r="G1651" s="30">
        <f>VLOOKUP(I1651,[4]numerales!$A:$F,6,0)</f>
        <v>12400000</v>
      </c>
      <c r="H1651" s="14">
        <f>VLOOKUP(I1651,[4]numerales!$A:$B,2,0)</f>
        <v>270102</v>
      </c>
      <c r="I1651" s="26">
        <v>121204</v>
      </c>
      <c r="K1651" s="1">
        <v>5000</v>
      </c>
      <c r="M1651" s="26"/>
      <c r="N1651" s="1"/>
      <c r="O1651" s="26"/>
      <c r="P1651"/>
      <c r="Q1651"/>
      <c r="R1651"/>
      <c r="S1651"/>
      <c r="T1651"/>
    </row>
    <row r="1652" spans="1:20" hidden="1" x14ac:dyDescent="0.25">
      <c r="A1652" s="30">
        <v>50000249</v>
      </c>
      <c r="B1652">
        <v>2492437</v>
      </c>
      <c r="C1652" t="s">
        <v>169</v>
      </c>
      <c r="D1652">
        <v>1061751132</v>
      </c>
      <c r="E1652" s="29">
        <v>42202</v>
      </c>
      <c r="F1652">
        <v>31733040</v>
      </c>
      <c r="G1652" s="30">
        <f>VLOOKUP(I1652,[4]numerales!$A:$F,6,0)</f>
        <v>12400000</v>
      </c>
      <c r="H1652" s="14">
        <f>VLOOKUP(I1652,[4]numerales!$A:$B,2,0)</f>
        <v>270102</v>
      </c>
      <c r="I1652" s="26">
        <v>121204</v>
      </c>
      <c r="K1652" s="1">
        <v>5000</v>
      </c>
      <c r="M1652" s="26"/>
      <c r="N1652" s="1"/>
      <c r="O1652" s="26"/>
      <c r="P1652"/>
      <c r="Q1652"/>
      <c r="R1652"/>
      <c r="S1652"/>
      <c r="T1652"/>
    </row>
    <row r="1653" spans="1:20" hidden="1" x14ac:dyDescent="0.25">
      <c r="A1653" s="30">
        <v>50000249</v>
      </c>
      <c r="B1653">
        <v>2492438</v>
      </c>
      <c r="C1653" t="s">
        <v>169</v>
      </c>
      <c r="D1653">
        <v>1085284395</v>
      </c>
      <c r="E1653" s="29">
        <v>42202</v>
      </c>
      <c r="F1653">
        <v>31852109</v>
      </c>
      <c r="G1653" s="30">
        <f>VLOOKUP(I1653,[4]numerales!$A:$F,6,0)</f>
        <v>12400000</v>
      </c>
      <c r="H1653" s="14">
        <f>VLOOKUP(I1653,[4]numerales!$A:$B,2,0)</f>
        <v>270102</v>
      </c>
      <c r="I1653" s="26">
        <v>121204</v>
      </c>
      <c r="K1653" s="1">
        <v>5000</v>
      </c>
      <c r="M1653" s="26"/>
      <c r="N1653" s="1"/>
      <c r="O1653" s="26"/>
      <c r="P1653"/>
      <c r="Q1653"/>
      <c r="R1653"/>
      <c r="S1653"/>
      <c r="T1653"/>
    </row>
    <row r="1654" spans="1:20" hidden="1" x14ac:dyDescent="0.25">
      <c r="A1654" s="30">
        <v>50000249</v>
      </c>
      <c r="B1654">
        <v>2492440</v>
      </c>
      <c r="C1654" t="s">
        <v>169</v>
      </c>
      <c r="D1654">
        <v>1085286648</v>
      </c>
      <c r="E1654" s="29">
        <v>42202</v>
      </c>
      <c r="F1654">
        <v>31739511</v>
      </c>
      <c r="G1654" s="30">
        <f>VLOOKUP(I1654,[4]numerales!$A:$F,6,0)</f>
        <v>12400000</v>
      </c>
      <c r="H1654" s="14">
        <f>VLOOKUP(I1654,[4]numerales!$A:$B,2,0)</f>
        <v>270102</v>
      </c>
      <c r="I1654" s="26">
        <v>121204</v>
      </c>
      <c r="K1654" s="1">
        <v>5000</v>
      </c>
      <c r="M1654" s="26"/>
      <c r="N1654" s="1"/>
      <c r="O1654" s="26"/>
      <c r="P1654"/>
      <c r="Q1654"/>
      <c r="R1654"/>
      <c r="S1654"/>
      <c r="T1654"/>
    </row>
    <row r="1655" spans="1:20" hidden="1" x14ac:dyDescent="0.25">
      <c r="A1655" s="30">
        <v>50000249</v>
      </c>
      <c r="B1655">
        <v>2520057</v>
      </c>
      <c r="C1655" t="s">
        <v>154</v>
      </c>
      <c r="D1655">
        <v>52111426</v>
      </c>
      <c r="E1655" s="29">
        <v>42202</v>
      </c>
      <c r="F1655">
        <v>5307346</v>
      </c>
      <c r="G1655" s="30">
        <f>VLOOKUP(I1655,[4]numerales!$A:$F,6,0)</f>
        <v>11500000</v>
      </c>
      <c r="H1655" s="14">
        <f>VLOOKUP(I1655,[4]numerales!$A:$B,2,0)</f>
        <v>130101</v>
      </c>
      <c r="I1655" s="26">
        <v>12102020</v>
      </c>
      <c r="K1655" s="1">
        <v>8560</v>
      </c>
      <c r="M1655" s="26"/>
      <c r="N1655" s="1"/>
      <c r="O1655" s="26"/>
      <c r="P1655"/>
      <c r="Q1655"/>
      <c r="R1655"/>
      <c r="S1655"/>
      <c r="T1655"/>
    </row>
    <row r="1656" spans="1:20" hidden="1" x14ac:dyDescent="0.25">
      <c r="A1656" s="30">
        <v>50000249</v>
      </c>
      <c r="B1656">
        <v>2520544</v>
      </c>
      <c r="C1656" t="s">
        <v>154</v>
      </c>
      <c r="D1656">
        <v>1103103856</v>
      </c>
      <c r="E1656" s="29">
        <v>42202</v>
      </c>
      <c r="F1656">
        <v>30066897</v>
      </c>
      <c r="G1656" s="30">
        <f>VLOOKUP(I1656,[4]numerales!$A:$F,6,0)</f>
        <v>923272421</v>
      </c>
      <c r="H1656" s="14">
        <f>VLOOKUP(I1656,[4]numerales!$A:$B,2,0)</f>
        <v>190101</v>
      </c>
      <c r="I1656" s="26">
        <v>190101</v>
      </c>
      <c r="K1656" s="1">
        <v>107400</v>
      </c>
      <c r="M1656" s="26"/>
      <c r="N1656" s="1"/>
      <c r="O1656" s="26"/>
      <c r="P1656"/>
      <c r="Q1656"/>
      <c r="R1656"/>
      <c r="S1656"/>
      <c r="T1656"/>
    </row>
    <row r="1657" spans="1:20" hidden="1" x14ac:dyDescent="0.25">
      <c r="A1657" s="30">
        <v>50000249</v>
      </c>
      <c r="B1657">
        <v>2524745</v>
      </c>
      <c r="C1657" t="s">
        <v>164</v>
      </c>
      <c r="D1657">
        <v>912263</v>
      </c>
      <c r="E1657" s="29">
        <v>42202</v>
      </c>
      <c r="F1657">
        <v>30021037</v>
      </c>
      <c r="G1657" s="30">
        <f>VLOOKUP(I1657,[4]numerales!$A:$F,6,0)</f>
        <v>923272193</v>
      </c>
      <c r="H1657" s="14">
        <f>VLOOKUP(I1657,[4]numerales!$A:$B,2,0)</f>
        <v>131401</v>
      </c>
      <c r="I1657" s="26">
        <v>131401</v>
      </c>
      <c r="K1657" s="1">
        <v>27500</v>
      </c>
      <c r="M1657" s="26"/>
      <c r="N1657" s="1"/>
      <c r="O1657" s="26"/>
      <c r="P1657"/>
      <c r="Q1657"/>
      <c r="R1657"/>
      <c r="S1657"/>
      <c r="T1657"/>
    </row>
    <row r="1658" spans="1:20" hidden="1" x14ac:dyDescent="0.25">
      <c r="A1658" s="30">
        <v>50000249</v>
      </c>
      <c r="B1658">
        <v>2536952</v>
      </c>
      <c r="C1658" t="s">
        <v>167</v>
      </c>
      <c r="D1658">
        <v>1090390160</v>
      </c>
      <c r="E1658" s="29">
        <v>42202</v>
      </c>
      <c r="F1658">
        <v>31183134</v>
      </c>
      <c r="G1658" s="30">
        <f>VLOOKUP(I1658,[4]numerales!$A:$F,6,0)</f>
        <v>12400000</v>
      </c>
      <c r="H1658" s="14">
        <f>VLOOKUP(I1658,[4]numerales!$A:$B,2,0)</f>
        <v>270102</v>
      </c>
      <c r="I1658" s="26">
        <v>121204</v>
      </c>
      <c r="K1658" s="1">
        <v>5000</v>
      </c>
      <c r="M1658" s="26"/>
      <c r="N1658" s="1"/>
      <c r="O1658" s="26"/>
      <c r="P1658"/>
      <c r="Q1658"/>
      <c r="R1658"/>
      <c r="S1658"/>
      <c r="T1658"/>
    </row>
    <row r="1659" spans="1:20" hidden="1" x14ac:dyDescent="0.25">
      <c r="A1659" s="30">
        <v>50000249</v>
      </c>
      <c r="B1659">
        <v>2536961</v>
      </c>
      <c r="C1659" t="s">
        <v>167</v>
      </c>
      <c r="D1659">
        <v>37513513</v>
      </c>
      <c r="E1659" s="29">
        <v>42202</v>
      </c>
      <c r="F1659">
        <v>5947571</v>
      </c>
      <c r="G1659" s="30">
        <f>VLOOKUP(I1659,[4]numerales!$A:$F,6,0)</f>
        <v>12400000</v>
      </c>
      <c r="H1659" s="14">
        <f>VLOOKUP(I1659,[4]numerales!$A:$B,2,0)</f>
        <v>270102</v>
      </c>
      <c r="I1659" s="26">
        <v>121204</v>
      </c>
      <c r="K1659" s="1">
        <v>5000</v>
      </c>
      <c r="M1659" s="26"/>
      <c r="N1659" s="1"/>
      <c r="O1659" s="26"/>
      <c r="P1659"/>
      <c r="Q1659"/>
      <c r="R1659"/>
      <c r="S1659"/>
      <c r="T1659"/>
    </row>
    <row r="1660" spans="1:20" hidden="1" x14ac:dyDescent="0.25">
      <c r="A1660" s="30">
        <v>50000249</v>
      </c>
      <c r="B1660">
        <v>2572083</v>
      </c>
      <c r="C1660" t="s">
        <v>163</v>
      </c>
      <c r="D1660">
        <v>73164504</v>
      </c>
      <c r="E1660" s="29">
        <v>42202</v>
      </c>
      <c r="F1660">
        <v>31141812</v>
      </c>
      <c r="G1660" s="30">
        <f>VLOOKUP(I1660,[4]numerales!$A:$F,6,0)</f>
        <v>26800000</v>
      </c>
      <c r="H1660" s="14">
        <f>VLOOKUP(I1660,[4]numerales!$A:$B,2,0)</f>
        <v>360200</v>
      </c>
      <c r="I1660" s="26">
        <v>360200</v>
      </c>
      <c r="K1660" s="1">
        <v>294531</v>
      </c>
      <c r="M1660" s="26"/>
      <c r="N1660" s="1"/>
      <c r="O1660" s="26"/>
      <c r="P1660"/>
      <c r="Q1660"/>
      <c r="R1660"/>
      <c r="S1660"/>
      <c r="T1660"/>
    </row>
    <row r="1661" spans="1:20" hidden="1" x14ac:dyDescent="0.25">
      <c r="A1661" s="30">
        <v>50000249</v>
      </c>
      <c r="B1661">
        <v>2590976</v>
      </c>
      <c r="C1661" t="s">
        <v>158</v>
      </c>
      <c r="D1661">
        <v>8742478</v>
      </c>
      <c r="E1661" s="29">
        <v>42202</v>
      </c>
      <c r="F1661">
        <v>3462676</v>
      </c>
      <c r="G1661" s="30">
        <f>VLOOKUP(I1661,[4]numerales!$A:$F,6,0)</f>
        <v>96400000</v>
      </c>
      <c r="H1661" s="14">
        <f>VLOOKUP(I1661,[4]numerales!$A:$B,2,0)</f>
        <v>370101</v>
      </c>
      <c r="I1661" s="26">
        <v>121280</v>
      </c>
      <c r="K1661" s="1">
        <v>10800</v>
      </c>
      <c r="M1661" s="26"/>
      <c r="N1661" s="1"/>
      <c r="O1661" s="26"/>
      <c r="P1661"/>
      <c r="Q1661"/>
      <c r="R1661"/>
      <c r="S1661"/>
      <c r="T1661"/>
    </row>
    <row r="1662" spans="1:20" hidden="1" x14ac:dyDescent="0.25">
      <c r="A1662" s="30">
        <v>50000249</v>
      </c>
      <c r="B1662">
        <v>2617261</v>
      </c>
      <c r="C1662" t="s">
        <v>154</v>
      </c>
      <c r="D1662">
        <v>51762444</v>
      </c>
      <c r="E1662" s="29">
        <v>42202</v>
      </c>
      <c r="F1662">
        <v>7528974</v>
      </c>
      <c r="G1662" s="30">
        <f>VLOOKUP(I1662,[4]numerales!$A:$F,6,0)</f>
        <v>11500000</v>
      </c>
      <c r="H1662" s="14">
        <f>VLOOKUP(I1662,[4]numerales!$A:$B,2,0)</f>
        <v>130101</v>
      </c>
      <c r="I1662" s="26">
        <v>12102020</v>
      </c>
      <c r="K1662" s="1">
        <v>2240</v>
      </c>
      <c r="M1662" s="26"/>
      <c r="N1662" s="1"/>
      <c r="O1662" s="26"/>
      <c r="P1662"/>
      <c r="Q1662"/>
      <c r="R1662"/>
      <c r="S1662"/>
      <c r="T1662"/>
    </row>
    <row r="1663" spans="1:20" hidden="1" x14ac:dyDescent="0.25">
      <c r="A1663" s="30">
        <v>50000249</v>
      </c>
      <c r="B1663">
        <v>2642560</v>
      </c>
      <c r="C1663" t="s">
        <v>154</v>
      </c>
      <c r="D1663">
        <v>19299915</v>
      </c>
      <c r="E1663" s="29">
        <v>42202</v>
      </c>
      <c r="F1663">
        <v>4200329</v>
      </c>
      <c r="G1663" s="30">
        <f>VLOOKUP(I1663,[4]numerales!$A:$F,6,0)</f>
        <v>12800000</v>
      </c>
      <c r="H1663" s="14">
        <f>VLOOKUP(I1663,[4]numerales!$A:$B,2,0)</f>
        <v>350300</v>
      </c>
      <c r="I1663" s="26">
        <v>350300</v>
      </c>
      <c r="K1663" s="1">
        <v>5800</v>
      </c>
      <c r="M1663" s="26"/>
      <c r="N1663" s="1"/>
      <c r="O1663" s="26"/>
      <c r="P1663"/>
      <c r="Q1663"/>
      <c r="R1663"/>
      <c r="S1663"/>
      <c r="T1663"/>
    </row>
    <row r="1664" spans="1:20" hidden="1" x14ac:dyDescent="0.25">
      <c r="A1664" s="30">
        <v>50000249</v>
      </c>
      <c r="B1664">
        <v>22289597</v>
      </c>
      <c r="C1664" t="s">
        <v>163</v>
      </c>
      <c r="D1664">
        <v>72180975</v>
      </c>
      <c r="E1664" s="29">
        <v>42202</v>
      </c>
      <c r="F1664">
        <v>30421367</v>
      </c>
      <c r="G1664" s="30">
        <f>VLOOKUP(I1664,[4]numerales!$A:$F,6,0)</f>
        <v>923272421</v>
      </c>
      <c r="H1664" s="14">
        <f>VLOOKUP(I1664,[4]numerales!$A:$B,2,0)</f>
        <v>190101</v>
      </c>
      <c r="I1664" s="26">
        <v>190101</v>
      </c>
      <c r="K1664" s="1">
        <v>107400</v>
      </c>
      <c r="M1664" s="26"/>
      <c r="N1664" s="1"/>
      <c r="O1664" s="26"/>
      <c r="P1664"/>
      <c r="Q1664"/>
      <c r="R1664"/>
      <c r="S1664"/>
      <c r="T1664"/>
    </row>
    <row r="1665" spans="1:20" hidden="1" x14ac:dyDescent="0.25">
      <c r="A1665" s="30">
        <v>50000249</v>
      </c>
      <c r="B1665">
        <v>22290072</v>
      </c>
      <c r="C1665" t="s">
        <v>163</v>
      </c>
      <c r="D1665">
        <v>1047431784</v>
      </c>
      <c r="E1665" s="29">
        <v>42202</v>
      </c>
      <c r="F1665">
        <v>30087568</v>
      </c>
      <c r="G1665" s="30">
        <f>VLOOKUP(I1665,[4]numerales!$A:$F,6,0)</f>
        <v>923272421</v>
      </c>
      <c r="H1665" s="14">
        <f>VLOOKUP(I1665,[4]numerales!$A:$B,2,0)</f>
        <v>190101</v>
      </c>
      <c r="I1665" s="26">
        <v>190101</v>
      </c>
      <c r="K1665" s="1">
        <v>107400</v>
      </c>
      <c r="M1665" s="26"/>
      <c r="N1665" s="1"/>
      <c r="O1665" s="26"/>
      <c r="P1665"/>
      <c r="Q1665"/>
      <c r="R1665"/>
      <c r="S1665"/>
      <c r="T1665"/>
    </row>
    <row r="1666" spans="1:20" hidden="1" x14ac:dyDescent="0.25">
      <c r="A1666" s="30">
        <v>50000249</v>
      </c>
      <c r="B1666">
        <v>27358306</v>
      </c>
      <c r="C1666" t="s">
        <v>189</v>
      </c>
      <c r="D1666">
        <v>6394594</v>
      </c>
      <c r="E1666" s="29">
        <v>42202</v>
      </c>
      <c r="F1666">
        <v>31649622</v>
      </c>
      <c r="G1666" s="30">
        <f>VLOOKUP(I1666,[4]numerales!$A:$F,6,0)</f>
        <v>923272421</v>
      </c>
      <c r="H1666" s="14">
        <f>VLOOKUP(I1666,[4]numerales!$A:$B,2,0)</f>
        <v>190101</v>
      </c>
      <c r="I1666" s="26">
        <v>190101</v>
      </c>
      <c r="K1666" s="1">
        <v>107400</v>
      </c>
      <c r="M1666" s="26"/>
      <c r="N1666" s="1"/>
      <c r="O1666" s="26"/>
      <c r="P1666"/>
      <c r="Q1666"/>
      <c r="R1666"/>
      <c r="S1666"/>
      <c r="T1666"/>
    </row>
    <row r="1667" spans="1:20" hidden="1" x14ac:dyDescent="0.25">
      <c r="A1667" s="30">
        <v>50000249</v>
      </c>
      <c r="B1667">
        <v>34436763</v>
      </c>
      <c r="C1667" t="s">
        <v>154</v>
      </c>
      <c r="D1667">
        <v>17140437</v>
      </c>
      <c r="E1667" s="29">
        <v>42202</v>
      </c>
      <c r="F1667">
        <v>3410263</v>
      </c>
      <c r="G1667" s="30">
        <f>VLOOKUP(I1667,[4]numerales!$A:$F,6,0)</f>
        <v>96400000</v>
      </c>
      <c r="H1667" s="14">
        <f>VLOOKUP(I1667,[4]numerales!$A:$B,2,0)</f>
        <v>370101</v>
      </c>
      <c r="I1667" s="26">
        <v>121280</v>
      </c>
      <c r="K1667" s="1">
        <v>5400</v>
      </c>
      <c r="M1667" s="26"/>
      <c r="N1667" s="1"/>
      <c r="O1667" s="26"/>
      <c r="P1667"/>
      <c r="Q1667"/>
      <c r="R1667"/>
      <c r="S1667"/>
      <c r="T1667"/>
    </row>
    <row r="1668" spans="1:20" hidden="1" x14ac:dyDescent="0.25">
      <c r="A1668" s="30">
        <v>50000249</v>
      </c>
      <c r="B1668">
        <v>36199162</v>
      </c>
      <c r="C1668" t="s">
        <v>170</v>
      </c>
      <c r="D1668">
        <v>1128397641</v>
      </c>
      <c r="E1668" s="29">
        <v>42202</v>
      </c>
      <c r="F1668">
        <v>2397502</v>
      </c>
      <c r="G1668" s="30">
        <f>VLOOKUP(I1668,[4]numerales!$A:$F,6,0)</f>
        <v>923272421</v>
      </c>
      <c r="H1668" s="14">
        <f>VLOOKUP(I1668,[4]numerales!$A:$B,2,0)</f>
        <v>190101</v>
      </c>
      <c r="I1668" s="26">
        <v>190101</v>
      </c>
      <c r="K1668" s="1">
        <v>107400</v>
      </c>
      <c r="M1668" s="26"/>
      <c r="N1668" s="1"/>
      <c r="O1668" s="26"/>
      <c r="P1668"/>
      <c r="Q1668"/>
      <c r="R1668"/>
      <c r="S1668"/>
      <c r="T1668"/>
    </row>
    <row r="1669" spans="1:20" hidden="1" x14ac:dyDescent="0.25">
      <c r="A1669" s="30">
        <v>50000249</v>
      </c>
      <c r="B1669">
        <v>38741383</v>
      </c>
      <c r="C1669" t="s">
        <v>154</v>
      </c>
      <c r="D1669">
        <v>16654893</v>
      </c>
      <c r="E1669" s="29">
        <v>42202</v>
      </c>
      <c r="F1669">
        <v>6696393</v>
      </c>
      <c r="G1669" s="30">
        <f>VLOOKUP(I1669,[4]numerales!$A:$F,6,0)</f>
        <v>923272421</v>
      </c>
      <c r="H1669" s="14">
        <f>VLOOKUP(I1669,[4]numerales!$A:$B,2,0)</f>
        <v>190101</v>
      </c>
      <c r="I1669" s="26">
        <v>190101</v>
      </c>
      <c r="K1669" s="1">
        <v>107400</v>
      </c>
      <c r="M1669" s="26"/>
      <c r="N1669" s="1"/>
      <c r="O1669" s="26"/>
      <c r="P1669"/>
      <c r="Q1669"/>
      <c r="R1669"/>
      <c r="S1669"/>
      <c r="T1669"/>
    </row>
    <row r="1670" spans="1:20" hidden="1" x14ac:dyDescent="0.25">
      <c r="A1670" s="30">
        <v>50000249</v>
      </c>
      <c r="B1670">
        <v>41776237</v>
      </c>
      <c r="C1670" t="s">
        <v>154</v>
      </c>
      <c r="D1670">
        <v>74189880</v>
      </c>
      <c r="E1670" s="29">
        <v>42202</v>
      </c>
      <c r="F1670">
        <v>6112124</v>
      </c>
      <c r="G1670" s="30">
        <f>VLOOKUP(I1670,[4]numerales!$A:$F,6,0)</f>
        <v>12400000</v>
      </c>
      <c r="H1670" s="14">
        <f>VLOOKUP(I1670,[4]numerales!$A:$B,2,0)</f>
        <v>270102</v>
      </c>
      <c r="I1670" s="26">
        <v>270102</v>
      </c>
      <c r="K1670" s="1">
        <v>1300</v>
      </c>
      <c r="M1670" s="26"/>
      <c r="N1670" s="1"/>
      <c r="O1670" s="26"/>
      <c r="P1670"/>
      <c r="Q1670"/>
      <c r="R1670"/>
      <c r="S1670"/>
      <c r="T1670"/>
    </row>
    <row r="1671" spans="1:20" hidden="1" x14ac:dyDescent="0.25">
      <c r="A1671" s="30">
        <v>50000249</v>
      </c>
      <c r="B1671">
        <v>41776238</v>
      </c>
      <c r="C1671" t="s">
        <v>154</v>
      </c>
      <c r="D1671">
        <v>74189880</v>
      </c>
      <c r="E1671" s="29">
        <v>42202</v>
      </c>
      <c r="F1671">
        <v>6112124</v>
      </c>
      <c r="G1671" s="30">
        <f>VLOOKUP(I1671,[4]numerales!$A:$F,6,0)</f>
        <v>12400000</v>
      </c>
      <c r="H1671" s="14">
        <f>VLOOKUP(I1671,[4]numerales!$A:$B,2,0)</f>
        <v>270102</v>
      </c>
      <c r="I1671" s="26">
        <v>270102</v>
      </c>
      <c r="K1671" s="1">
        <v>4400</v>
      </c>
      <c r="M1671" s="26"/>
      <c r="N1671" s="1"/>
      <c r="O1671" s="26"/>
      <c r="P1671"/>
      <c r="Q1671"/>
      <c r="R1671"/>
      <c r="S1671"/>
      <c r="T1671"/>
    </row>
    <row r="1672" spans="1:20" hidden="1" x14ac:dyDescent="0.25">
      <c r="A1672" s="30">
        <v>50000249</v>
      </c>
      <c r="B1672">
        <v>41776242</v>
      </c>
      <c r="C1672" t="s">
        <v>154</v>
      </c>
      <c r="D1672">
        <v>1030572114</v>
      </c>
      <c r="E1672" s="29">
        <v>42202</v>
      </c>
      <c r="F1672">
        <v>2932036</v>
      </c>
      <c r="G1672" s="30">
        <f>VLOOKUP(I1672,[4]numerales!$A:$F,6,0)</f>
        <v>12400000</v>
      </c>
      <c r="H1672" s="14">
        <f>VLOOKUP(I1672,[4]numerales!$A:$B,2,0)</f>
        <v>270102</v>
      </c>
      <c r="I1672" s="26">
        <v>121204</v>
      </c>
      <c r="K1672" s="1">
        <v>5000</v>
      </c>
      <c r="M1672" s="26"/>
      <c r="N1672" s="1"/>
      <c r="O1672" s="26"/>
      <c r="P1672"/>
      <c r="Q1672"/>
      <c r="R1672"/>
      <c r="S1672"/>
      <c r="T1672"/>
    </row>
    <row r="1673" spans="1:20" hidden="1" x14ac:dyDescent="0.25">
      <c r="A1673" s="30">
        <v>50000249</v>
      </c>
      <c r="B1673">
        <v>41776246</v>
      </c>
      <c r="C1673" t="s">
        <v>154</v>
      </c>
      <c r="D1673">
        <v>19461513</v>
      </c>
      <c r="E1673" s="29">
        <v>42202</v>
      </c>
      <c r="F1673">
        <v>2810903</v>
      </c>
      <c r="G1673" s="30">
        <f>VLOOKUP(I1673,[4]numerales!$A:$F,6,0)</f>
        <v>12200000</v>
      </c>
      <c r="H1673" s="14">
        <f>VLOOKUP(I1673,[4]numerales!$A:$B,2,0)</f>
        <v>250101</v>
      </c>
      <c r="I1673" s="26">
        <v>121225</v>
      </c>
      <c r="K1673" s="1">
        <v>56000</v>
      </c>
      <c r="M1673" s="26"/>
      <c r="N1673" s="1"/>
      <c r="O1673" s="26"/>
      <c r="P1673"/>
      <c r="Q1673"/>
      <c r="R1673"/>
      <c r="S1673"/>
      <c r="T1673"/>
    </row>
    <row r="1674" spans="1:20" hidden="1" x14ac:dyDescent="0.25">
      <c r="A1674" s="30">
        <v>50000249</v>
      </c>
      <c r="B1674">
        <v>41776247</v>
      </c>
      <c r="C1674" t="s">
        <v>154</v>
      </c>
      <c r="D1674">
        <v>1013632374</v>
      </c>
      <c r="E1674" s="29">
        <v>42202</v>
      </c>
      <c r="F1674">
        <v>3026703</v>
      </c>
      <c r="G1674" s="30">
        <f>VLOOKUP(I1674,[4]numerales!$A:$F,6,0)</f>
        <v>12400000</v>
      </c>
      <c r="H1674" s="14">
        <f>VLOOKUP(I1674,[4]numerales!$A:$B,2,0)</f>
        <v>270102</v>
      </c>
      <c r="I1674" s="26">
        <v>121204</v>
      </c>
      <c r="K1674" s="1">
        <v>5000</v>
      </c>
      <c r="M1674" s="26"/>
      <c r="N1674" s="1"/>
      <c r="O1674" s="26"/>
      <c r="P1674"/>
      <c r="Q1674"/>
      <c r="R1674"/>
      <c r="S1674"/>
      <c r="T1674"/>
    </row>
    <row r="1675" spans="1:20" hidden="1" x14ac:dyDescent="0.25">
      <c r="A1675" s="30">
        <v>50000249</v>
      </c>
      <c r="B1675">
        <v>41778296</v>
      </c>
      <c r="C1675" t="s">
        <v>154</v>
      </c>
      <c r="D1675">
        <v>1071868302</v>
      </c>
      <c r="E1675" s="29">
        <v>42202</v>
      </c>
      <c r="F1675">
        <v>31839339</v>
      </c>
      <c r="G1675" s="30">
        <f>VLOOKUP(I1675,[4]numerales!$A:$F,6,0)</f>
        <v>12400000</v>
      </c>
      <c r="H1675" s="14">
        <f>VLOOKUP(I1675,[4]numerales!$A:$B,2,0)</f>
        <v>270102</v>
      </c>
      <c r="I1675" s="26">
        <v>121204</v>
      </c>
      <c r="K1675" s="1">
        <v>5000</v>
      </c>
      <c r="M1675" s="26"/>
      <c r="N1675" s="1"/>
      <c r="O1675" s="26"/>
      <c r="P1675"/>
      <c r="Q1675"/>
      <c r="R1675"/>
      <c r="S1675"/>
      <c r="T1675"/>
    </row>
    <row r="1676" spans="1:20" hidden="1" x14ac:dyDescent="0.25">
      <c r="A1676" s="30">
        <v>50000249</v>
      </c>
      <c r="B1676">
        <v>41778300</v>
      </c>
      <c r="C1676" t="s">
        <v>154</v>
      </c>
      <c r="D1676">
        <v>1014229901</v>
      </c>
      <c r="E1676" s="29">
        <v>42202</v>
      </c>
      <c r="F1676">
        <v>8030662</v>
      </c>
      <c r="G1676" s="30">
        <f>VLOOKUP(I1676,[4]numerales!$A:$F,6,0)</f>
        <v>12400000</v>
      </c>
      <c r="H1676" s="14">
        <f>VLOOKUP(I1676,[4]numerales!$A:$B,2,0)</f>
        <v>270102</v>
      </c>
      <c r="I1676" s="26">
        <v>121204</v>
      </c>
      <c r="K1676" s="1">
        <v>5000</v>
      </c>
      <c r="M1676" s="26"/>
      <c r="N1676" s="1"/>
      <c r="O1676" s="26"/>
      <c r="P1676"/>
      <c r="Q1676"/>
      <c r="R1676"/>
      <c r="S1676"/>
      <c r="T1676"/>
    </row>
    <row r="1677" spans="1:20" hidden="1" x14ac:dyDescent="0.25">
      <c r="A1677" s="30">
        <v>50000249</v>
      </c>
      <c r="B1677">
        <v>41778350</v>
      </c>
      <c r="C1677" t="s">
        <v>154</v>
      </c>
      <c r="D1677">
        <v>7300049</v>
      </c>
      <c r="E1677" s="29">
        <v>42202</v>
      </c>
      <c r="F1677">
        <v>31088629</v>
      </c>
      <c r="G1677" s="30">
        <f>VLOOKUP(I1677,[4]numerales!$A:$F,6,0)</f>
        <v>12400000</v>
      </c>
      <c r="H1677" s="14">
        <f>VLOOKUP(I1677,[4]numerales!$A:$B,2,0)</f>
        <v>270102</v>
      </c>
      <c r="I1677" s="26">
        <v>270102</v>
      </c>
      <c r="K1677" s="1">
        <v>2700</v>
      </c>
      <c r="M1677" s="26"/>
      <c r="N1677" s="1"/>
      <c r="O1677" s="26"/>
      <c r="P1677"/>
      <c r="Q1677"/>
      <c r="R1677"/>
      <c r="S1677"/>
      <c r="T1677"/>
    </row>
    <row r="1678" spans="1:20" hidden="1" x14ac:dyDescent="0.25">
      <c r="A1678" s="30">
        <v>50000249</v>
      </c>
      <c r="B1678">
        <v>41792207</v>
      </c>
      <c r="C1678" t="s">
        <v>154</v>
      </c>
      <c r="D1678">
        <v>1121856909</v>
      </c>
      <c r="E1678" s="29">
        <v>42202</v>
      </c>
      <c r="F1678">
        <v>31577140</v>
      </c>
      <c r="G1678" s="30">
        <f>VLOOKUP(I1678,[4]numerales!$A:$F,6,0)</f>
        <v>923272421</v>
      </c>
      <c r="H1678" s="14">
        <f>VLOOKUP(I1678,[4]numerales!$A:$B,2,0)</f>
        <v>190101</v>
      </c>
      <c r="I1678" s="26">
        <v>190101</v>
      </c>
      <c r="K1678" s="1">
        <v>107400</v>
      </c>
      <c r="M1678" s="26"/>
      <c r="N1678" s="1"/>
      <c r="O1678" s="26"/>
      <c r="P1678"/>
      <c r="Q1678"/>
      <c r="R1678"/>
      <c r="S1678"/>
      <c r="T1678"/>
    </row>
    <row r="1679" spans="1:20" hidden="1" x14ac:dyDescent="0.25">
      <c r="A1679" s="30">
        <v>50000249</v>
      </c>
      <c r="B1679">
        <v>44748701</v>
      </c>
      <c r="C1679" t="s">
        <v>154</v>
      </c>
      <c r="D1679">
        <v>79967267</v>
      </c>
      <c r="E1679" s="29">
        <v>42202</v>
      </c>
      <c r="F1679">
        <v>30052121</v>
      </c>
      <c r="G1679" s="30">
        <f>VLOOKUP(I1679,[4]numerales!$A:$F,6,0)</f>
        <v>923272421</v>
      </c>
      <c r="H1679" s="14">
        <f>VLOOKUP(I1679,[4]numerales!$A:$B,2,0)</f>
        <v>190101</v>
      </c>
      <c r="I1679" s="26">
        <v>190101</v>
      </c>
      <c r="K1679" s="1">
        <v>107400</v>
      </c>
      <c r="M1679" s="26"/>
      <c r="N1679" s="1"/>
      <c r="O1679" s="26"/>
      <c r="P1679"/>
      <c r="Q1679"/>
      <c r="R1679"/>
      <c r="S1679"/>
      <c r="T1679"/>
    </row>
    <row r="1680" spans="1:20" hidden="1" x14ac:dyDescent="0.25">
      <c r="A1680" s="30">
        <v>50000249</v>
      </c>
      <c r="B1680">
        <v>45534059</v>
      </c>
      <c r="C1680" t="s">
        <v>199</v>
      </c>
      <c r="D1680">
        <v>42759169</v>
      </c>
      <c r="E1680" s="29">
        <v>42202</v>
      </c>
      <c r="F1680">
        <v>31221921</v>
      </c>
      <c r="G1680" s="30">
        <f>VLOOKUP(I1680,[4]numerales!$A:$F,6,0)</f>
        <v>26800000</v>
      </c>
      <c r="H1680" s="14">
        <f>VLOOKUP(I1680,[4]numerales!$A:$B,2,0)</f>
        <v>360200</v>
      </c>
      <c r="I1680" s="26">
        <v>360200</v>
      </c>
      <c r="K1680" s="1">
        <v>247216</v>
      </c>
      <c r="M1680" s="26"/>
      <c r="N1680" s="1"/>
      <c r="O1680" s="26"/>
      <c r="P1680"/>
      <c r="Q1680"/>
      <c r="R1680"/>
      <c r="S1680"/>
      <c r="T1680"/>
    </row>
    <row r="1681" spans="1:20" hidden="1" x14ac:dyDescent="0.25">
      <c r="A1681" s="30">
        <v>50000249</v>
      </c>
      <c r="B1681">
        <v>46091998</v>
      </c>
      <c r="C1681" t="s">
        <v>154</v>
      </c>
      <c r="D1681">
        <v>1019007070</v>
      </c>
      <c r="E1681" s="29">
        <v>42202</v>
      </c>
      <c r="F1681">
        <v>32146311</v>
      </c>
      <c r="G1681" s="30">
        <f>VLOOKUP(I1681,[4]numerales!$A:$F,6,0)</f>
        <v>12400000</v>
      </c>
      <c r="H1681" s="14">
        <f>VLOOKUP(I1681,[4]numerales!$A:$B,2,0)</f>
        <v>270102</v>
      </c>
      <c r="I1681" s="26">
        <v>121204</v>
      </c>
      <c r="K1681" s="1">
        <v>5000</v>
      </c>
      <c r="M1681" s="26"/>
      <c r="N1681" s="1"/>
      <c r="O1681" s="26"/>
      <c r="P1681"/>
      <c r="Q1681"/>
      <c r="R1681"/>
      <c r="S1681"/>
      <c r="T1681"/>
    </row>
    <row r="1682" spans="1:20" hidden="1" x14ac:dyDescent="0.25">
      <c r="A1682" s="30">
        <v>50000249</v>
      </c>
      <c r="B1682">
        <v>46218093</v>
      </c>
      <c r="C1682" t="s">
        <v>168</v>
      </c>
      <c r="D1682">
        <v>8905061168</v>
      </c>
      <c r="E1682" s="29">
        <v>42202</v>
      </c>
      <c r="F1682">
        <v>32047443</v>
      </c>
      <c r="G1682" s="30">
        <f>VLOOKUP(I1682,[4]numerales!$A:$F,6,0)</f>
        <v>24800000</v>
      </c>
      <c r="H1682" s="14">
        <f>VLOOKUP(I1682,[4]numerales!$A:$B,2,0)</f>
        <v>430101</v>
      </c>
      <c r="I1682" s="26">
        <v>430101</v>
      </c>
      <c r="K1682" s="1">
        <v>904054.62</v>
      </c>
      <c r="M1682" s="26"/>
      <c r="N1682" s="1"/>
      <c r="O1682" s="26"/>
      <c r="P1682"/>
      <c r="Q1682"/>
      <c r="R1682"/>
      <c r="S1682"/>
      <c r="T1682"/>
    </row>
    <row r="1683" spans="1:20" hidden="1" x14ac:dyDescent="0.25">
      <c r="A1683" s="30">
        <v>50000249</v>
      </c>
      <c r="B1683">
        <v>46377223</v>
      </c>
      <c r="C1683" t="s">
        <v>168</v>
      </c>
      <c r="D1683">
        <v>1094267370</v>
      </c>
      <c r="E1683" s="29">
        <v>42202</v>
      </c>
      <c r="F1683">
        <v>31021844</v>
      </c>
      <c r="G1683" s="30">
        <f>VLOOKUP(I1683,[4]numerales!$A:$F,6,0)</f>
        <v>12400000</v>
      </c>
      <c r="H1683" s="14">
        <f>VLOOKUP(I1683,[4]numerales!$A:$B,2,0)</f>
        <v>270102</v>
      </c>
      <c r="I1683" s="26">
        <v>121204</v>
      </c>
      <c r="K1683" s="1">
        <v>5000</v>
      </c>
      <c r="M1683" s="26"/>
      <c r="N1683" s="1"/>
      <c r="O1683" s="26"/>
      <c r="P1683"/>
      <c r="Q1683"/>
      <c r="R1683"/>
      <c r="S1683"/>
      <c r="T1683"/>
    </row>
    <row r="1684" spans="1:20" hidden="1" x14ac:dyDescent="0.25">
      <c r="A1684" s="30">
        <v>50000249</v>
      </c>
      <c r="B1684">
        <v>46612618</v>
      </c>
      <c r="C1684" t="s">
        <v>170</v>
      </c>
      <c r="D1684">
        <v>43108262</v>
      </c>
      <c r="E1684" s="29">
        <v>42202</v>
      </c>
      <c r="F1684">
        <v>5041967</v>
      </c>
      <c r="G1684" s="30">
        <f>VLOOKUP(I1684,[4]numerales!$A:$F,6,0)</f>
        <v>923272421</v>
      </c>
      <c r="H1684" s="14">
        <f>VLOOKUP(I1684,[4]numerales!$A:$B,2,0)</f>
        <v>190101</v>
      </c>
      <c r="I1684" s="26">
        <v>190101</v>
      </c>
      <c r="K1684" s="1">
        <v>107400</v>
      </c>
      <c r="M1684" s="26"/>
      <c r="N1684" s="1"/>
      <c r="O1684" s="26"/>
      <c r="P1684"/>
      <c r="Q1684"/>
      <c r="R1684"/>
      <c r="S1684"/>
      <c r="T1684"/>
    </row>
    <row r="1685" spans="1:20" hidden="1" x14ac:dyDescent="0.25">
      <c r="A1685" s="30">
        <v>50000249</v>
      </c>
      <c r="B1685">
        <v>728570</v>
      </c>
      <c r="C1685" t="s">
        <v>172</v>
      </c>
      <c r="D1685">
        <v>800165866</v>
      </c>
      <c r="E1685" s="29">
        <v>42206</v>
      </c>
      <c r="F1685">
        <v>8713774</v>
      </c>
      <c r="G1685" s="30">
        <f>VLOOKUP(I1685,[4]numerales!$A:$F,6,0)</f>
        <v>12400000</v>
      </c>
      <c r="H1685" s="14">
        <f>VLOOKUP(I1685,[4]numerales!$A:$B,2,0)</f>
        <v>270108</v>
      </c>
      <c r="I1685" s="26">
        <v>270108</v>
      </c>
      <c r="K1685" s="1">
        <v>9442488</v>
      </c>
      <c r="M1685" s="26"/>
      <c r="N1685" s="1"/>
      <c r="O1685" s="26"/>
      <c r="P1685"/>
      <c r="Q1685"/>
      <c r="R1685"/>
      <c r="S1685"/>
      <c r="T1685"/>
    </row>
    <row r="1686" spans="1:20" hidden="1" x14ac:dyDescent="0.25">
      <c r="A1686" s="30">
        <v>50000249</v>
      </c>
      <c r="B1686">
        <v>739694</v>
      </c>
      <c r="C1686" t="s">
        <v>212</v>
      </c>
      <c r="D1686">
        <v>1053768775</v>
      </c>
      <c r="E1686" s="29">
        <v>42206</v>
      </c>
      <c r="F1686">
        <v>4183943</v>
      </c>
      <c r="G1686" s="30">
        <f>VLOOKUP(I1686,[4]numerales!$A:$F,6,0)</f>
        <v>923272421</v>
      </c>
      <c r="H1686" s="14">
        <f>VLOOKUP(I1686,[4]numerales!$A:$B,2,0)</f>
        <v>190101</v>
      </c>
      <c r="I1686" s="26">
        <v>190101</v>
      </c>
      <c r="K1686" s="1">
        <v>107400</v>
      </c>
      <c r="M1686" s="26"/>
      <c r="N1686" s="1"/>
      <c r="O1686" s="26"/>
      <c r="P1686"/>
      <c r="Q1686"/>
      <c r="R1686"/>
      <c r="S1686"/>
      <c r="T1686"/>
    </row>
    <row r="1687" spans="1:20" hidden="1" x14ac:dyDescent="0.25">
      <c r="A1687" s="30">
        <v>50000249</v>
      </c>
      <c r="B1687">
        <v>883925</v>
      </c>
      <c r="C1687" t="s">
        <v>184</v>
      </c>
      <c r="D1687">
        <v>41942275</v>
      </c>
      <c r="E1687" s="29">
        <v>42206</v>
      </c>
      <c r="F1687">
        <v>32181138</v>
      </c>
      <c r="G1687" s="30">
        <f>VLOOKUP(I1687,[4]numerales!$A:$F,6,0)</f>
        <v>923272421</v>
      </c>
      <c r="H1687" s="14">
        <f>VLOOKUP(I1687,[4]numerales!$A:$B,2,0)</f>
        <v>190101</v>
      </c>
      <c r="I1687" s="26">
        <v>190101</v>
      </c>
      <c r="K1687" s="1">
        <v>9150</v>
      </c>
      <c r="M1687" s="26"/>
      <c r="N1687" s="1"/>
      <c r="O1687" s="26"/>
      <c r="P1687"/>
      <c r="Q1687"/>
      <c r="R1687"/>
      <c r="S1687"/>
      <c r="T1687"/>
    </row>
    <row r="1688" spans="1:20" hidden="1" x14ac:dyDescent="0.25">
      <c r="A1688" s="30">
        <v>50000249</v>
      </c>
      <c r="B1688">
        <v>887854</v>
      </c>
      <c r="C1688" t="s">
        <v>173</v>
      </c>
      <c r="D1688">
        <v>24221340</v>
      </c>
      <c r="E1688" s="29">
        <v>42206</v>
      </c>
      <c r="F1688">
        <v>31187496</v>
      </c>
      <c r="G1688" s="30">
        <f>VLOOKUP(I1688,[4]numerales!$A:$F,6,0)</f>
        <v>11500000</v>
      </c>
      <c r="H1688" s="14">
        <f>VLOOKUP(I1688,[4]numerales!$A:$B,2,0)</f>
        <v>130101</v>
      </c>
      <c r="I1688" s="26">
        <v>12102121</v>
      </c>
      <c r="K1688" s="1">
        <v>1900000</v>
      </c>
      <c r="M1688" s="26"/>
      <c r="N1688" s="1"/>
      <c r="O1688" s="26"/>
      <c r="P1688"/>
      <c r="Q1688"/>
      <c r="R1688"/>
      <c r="S1688"/>
      <c r="T1688"/>
    </row>
    <row r="1689" spans="1:20" hidden="1" x14ac:dyDescent="0.25">
      <c r="A1689" s="30">
        <v>50000249</v>
      </c>
      <c r="B1689">
        <v>914426</v>
      </c>
      <c r="C1689" t="s">
        <v>154</v>
      </c>
      <c r="D1689">
        <v>1074414966</v>
      </c>
      <c r="E1689" s="29">
        <v>42206</v>
      </c>
      <c r="F1689">
        <v>32022368</v>
      </c>
      <c r="G1689" s="30">
        <f>VLOOKUP(I1689,[4]numerales!$A:$F,6,0)</f>
        <v>12400000</v>
      </c>
      <c r="H1689" s="14">
        <f>VLOOKUP(I1689,[4]numerales!$A:$B,2,0)</f>
        <v>270102</v>
      </c>
      <c r="I1689" s="26">
        <v>121204</v>
      </c>
      <c r="K1689" s="1">
        <v>5000</v>
      </c>
      <c r="M1689" s="26"/>
      <c r="N1689" s="1"/>
      <c r="O1689" s="26"/>
      <c r="P1689"/>
      <c r="Q1689"/>
      <c r="R1689"/>
      <c r="S1689"/>
      <c r="T1689"/>
    </row>
    <row r="1690" spans="1:20" hidden="1" x14ac:dyDescent="0.25">
      <c r="A1690" s="30">
        <v>50000249</v>
      </c>
      <c r="B1690">
        <v>914427</v>
      </c>
      <c r="C1690" t="s">
        <v>154</v>
      </c>
      <c r="D1690">
        <v>1074414966</v>
      </c>
      <c r="E1690" s="29">
        <v>42206</v>
      </c>
      <c r="F1690">
        <v>32022368</v>
      </c>
      <c r="G1690" s="30">
        <f>VLOOKUP(I1690,[4]numerales!$A:$F,6,0)</f>
        <v>12400000</v>
      </c>
      <c r="H1690" s="14">
        <f>VLOOKUP(I1690,[4]numerales!$A:$B,2,0)</f>
        <v>270102</v>
      </c>
      <c r="I1690" s="26">
        <v>121204</v>
      </c>
      <c r="K1690" s="1">
        <v>5000</v>
      </c>
      <c r="M1690" s="26"/>
      <c r="N1690" s="1"/>
      <c r="O1690" s="26"/>
      <c r="P1690"/>
      <c r="Q1690"/>
      <c r="R1690"/>
      <c r="S1690"/>
      <c r="T1690"/>
    </row>
    <row r="1691" spans="1:20" hidden="1" x14ac:dyDescent="0.25">
      <c r="A1691" s="30">
        <v>50000249</v>
      </c>
      <c r="B1691">
        <v>914429</v>
      </c>
      <c r="C1691" t="s">
        <v>154</v>
      </c>
      <c r="D1691">
        <v>1105685143</v>
      </c>
      <c r="E1691" s="29">
        <v>42206</v>
      </c>
      <c r="F1691">
        <v>31290728</v>
      </c>
      <c r="G1691" s="30">
        <f>VLOOKUP(I1691,[4]numerales!$A:$F,6,0)</f>
        <v>12400000</v>
      </c>
      <c r="H1691" s="14">
        <f>VLOOKUP(I1691,[4]numerales!$A:$B,2,0)</f>
        <v>270102</v>
      </c>
      <c r="I1691" s="26">
        <v>121204</v>
      </c>
      <c r="K1691" s="1">
        <v>5000</v>
      </c>
      <c r="M1691" s="26"/>
      <c r="N1691" s="1"/>
      <c r="O1691" s="26"/>
      <c r="P1691"/>
      <c r="Q1691"/>
      <c r="R1691"/>
      <c r="S1691"/>
      <c r="T1691"/>
    </row>
    <row r="1692" spans="1:20" hidden="1" x14ac:dyDescent="0.25">
      <c r="A1692" s="30">
        <v>50000249</v>
      </c>
      <c r="B1692">
        <v>914430</v>
      </c>
      <c r="C1692" t="s">
        <v>154</v>
      </c>
      <c r="D1692">
        <v>53140755</v>
      </c>
      <c r="E1692" s="29">
        <v>42206</v>
      </c>
      <c r="F1692">
        <v>30139627</v>
      </c>
      <c r="G1692" s="30">
        <f>VLOOKUP(I1692,[4]numerales!$A:$F,6,0)</f>
        <v>12400000</v>
      </c>
      <c r="H1692" s="14">
        <f>VLOOKUP(I1692,[4]numerales!$A:$B,2,0)</f>
        <v>270102</v>
      </c>
      <c r="I1692" s="26">
        <v>121204</v>
      </c>
      <c r="K1692" s="1">
        <v>5000</v>
      </c>
      <c r="M1692" s="26"/>
      <c r="N1692" s="1"/>
      <c r="O1692" s="26"/>
      <c r="P1692"/>
      <c r="Q1692"/>
      <c r="R1692"/>
      <c r="S1692"/>
      <c r="T1692"/>
    </row>
    <row r="1693" spans="1:20" hidden="1" x14ac:dyDescent="0.25">
      <c r="A1693" s="30">
        <v>50000249</v>
      </c>
      <c r="B1693">
        <v>914436</v>
      </c>
      <c r="C1693" t="s">
        <v>154</v>
      </c>
      <c r="D1693">
        <v>7481255</v>
      </c>
      <c r="E1693" s="29">
        <v>42206</v>
      </c>
      <c r="F1693">
        <v>31269775</v>
      </c>
      <c r="G1693" s="30">
        <f>VLOOKUP(I1693,[4]numerales!$A:$F,6,0)</f>
        <v>12200000</v>
      </c>
      <c r="H1693" s="14">
        <f>VLOOKUP(I1693,[4]numerales!$A:$B,2,0)</f>
        <v>250101</v>
      </c>
      <c r="I1693" s="26">
        <v>121225</v>
      </c>
      <c r="K1693" s="1">
        <v>10300</v>
      </c>
      <c r="M1693" s="26"/>
      <c r="N1693" s="1"/>
      <c r="O1693" s="26"/>
      <c r="P1693"/>
      <c r="Q1693"/>
      <c r="R1693"/>
      <c r="S1693"/>
      <c r="T1693"/>
    </row>
    <row r="1694" spans="1:20" hidden="1" x14ac:dyDescent="0.25">
      <c r="A1694" s="30">
        <v>50000249</v>
      </c>
      <c r="B1694">
        <v>914437</v>
      </c>
      <c r="C1694" t="s">
        <v>154</v>
      </c>
      <c r="D1694">
        <v>8713070</v>
      </c>
      <c r="E1694" s="29">
        <v>42206</v>
      </c>
      <c r="F1694">
        <v>5226036</v>
      </c>
      <c r="G1694" s="30">
        <f>VLOOKUP(I1694,[4]numerales!$A:$F,6,0)</f>
        <v>12200000</v>
      </c>
      <c r="H1694" s="14">
        <f>VLOOKUP(I1694,[4]numerales!$A:$B,2,0)</f>
        <v>250101</v>
      </c>
      <c r="I1694" s="26">
        <v>121225</v>
      </c>
      <c r="K1694" s="1">
        <v>65200</v>
      </c>
      <c r="M1694" s="26"/>
      <c r="N1694" s="1"/>
      <c r="O1694" s="26"/>
      <c r="P1694"/>
      <c r="Q1694"/>
      <c r="R1694"/>
      <c r="S1694"/>
      <c r="T1694"/>
    </row>
    <row r="1695" spans="1:20" hidden="1" x14ac:dyDescent="0.25">
      <c r="A1695" s="30">
        <v>50000249</v>
      </c>
      <c r="B1695">
        <v>914444</v>
      </c>
      <c r="C1695" t="s">
        <v>154</v>
      </c>
      <c r="D1695">
        <v>1023895282</v>
      </c>
      <c r="E1695" s="29">
        <v>42206</v>
      </c>
      <c r="F1695">
        <v>724332</v>
      </c>
      <c r="G1695" s="30">
        <f>VLOOKUP(I1695,[4]numerales!$A:$F,6,0)</f>
        <v>12400000</v>
      </c>
      <c r="H1695" s="14">
        <f>VLOOKUP(I1695,[4]numerales!$A:$B,2,0)</f>
        <v>270102</v>
      </c>
      <c r="I1695" s="26">
        <v>121204</v>
      </c>
      <c r="K1695" s="1">
        <v>5000</v>
      </c>
      <c r="M1695" s="26"/>
      <c r="N1695" s="1"/>
      <c r="O1695" s="26"/>
      <c r="P1695"/>
      <c r="Q1695"/>
      <c r="R1695"/>
      <c r="S1695"/>
      <c r="T1695"/>
    </row>
    <row r="1696" spans="1:20" hidden="1" x14ac:dyDescent="0.25">
      <c r="A1696" s="30">
        <v>50000249</v>
      </c>
      <c r="B1696">
        <v>917634</v>
      </c>
      <c r="C1696" t="s">
        <v>154</v>
      </c>
      <c r="D1696">
        <v>15367704</v>
      </c>
      <c r="E1696" s="29">
        <v>42206</v>
      </c>
      <c r="F1696">
        <v>0</v>
      </c>
      <c r="G1696" s="30">
        <f>VLOOKUP(I1696,[4]numerales!$A:$F,6,0)</f>
        <v>96400000</v>
      </c>
      <c r="H1696" s="14">
        <f>VLOOKUP(I1696,[4]numerales!$A:$B,2,0)</f>
        <v>370101</v>
      </c>
      <c r="I1696" s="26">
        <v>121280</v>
      </c>
      <c r="K1696" s="1">
        <v>5400</v>
      </c>
      <c r="M1696" s="26"/>
      <c r="N1696" s="1"/>
      <c r="O1696" s="26"/>
      <c r="P1696"/>
      <c r="Q1696"/>
      <c r="R1696"/>
      <c r="S1696"/>
      <c r="T1696"/>
    </row>
    <row r="1697" spans="1:20" hidden="1" x14ac:dyDescent="0.25">
      <c r="A1697" s="30">
        <v>50000249</v>
      </c>
      <c r="B1697">
        <v>917729</v>
      </c>
      <c r="C1697" t="s">
        <v>154</v>
      </c>
      <c r="D1697">
        <v>860011048</v>
      </c>
      <c r="E1697" s="29">
        <v>42206</v>
      </c>
      <c r="F1697">
        <v>7452657</v>
      </c>
      <c r="G1697" s="30">
        <f>VLOOKUP(I1697,[4]numerales!$A:$F,6,0)</f>
        <v>96400000</v>
      </c>
      <c r="H1697" s="14">
        <f>VLOOKUP(I1697,[4]numerales!$A:$B,2,0)</f>
        <v>370101</v>
      </c>
      <c r="I1697" s="26">
        <v>121280</v>
      </c>
      <c r="K1697" s="1">
        <v>5400</v>
      </c>
      <c r="M1697" s="26"/>
      <c r="N1697" s="1"/>
      <c r="O1697" s="26"/>
      <c r="P1697"/>
      <c r="Q1697"/>
      <c r="R1697"/>
      <c r="S1697"/>
      <c r="T1697"/>
    </row>
    <row r="1698" spans="1:20" hidden="1" x14ac:dyDescent="0.25">
      <c r="A1698" s="30">
        <v>50000249</v>
      </c>
      <c r="B1698">
        <v>936643</v>
      </c>
      <c r="C1698" t="s">
        <v>184</v>
      </c>
      <c r="D1698">
        <v>6349571</v>
      </c>
      <c r="E1698" s="29">
        <v>42206</v>
      </c>
      <c r="F1698">
        <v>31271287</v>
      </c>
      <c r="G1698" s="30">
        <f>VLOOKUP(I1698,[4]numerales!$A:$F,6,0)</f>
        <v>923272193</v>
      </c>
      <c r="H1698" s="14">
        <f>VLOOKUP(I1698,[4]numerales!$A:$B,2,0)</f>
        <v>131401</v>
      </c>
      <c r="I1698" s="26">
        <v>131401</v>
      </c>
      <c r="K1698" s="1">
        <v>1000000</v>
      </c>
      <c r="M1698" s="26"/>
      <c r="N1698" s="1"/>
      <c r="O1698" s="26"/>
      <c r="P1698"/>
      <c r="Q1698"/>
      <c r="R1698"/>
      <c r="S1698"/>
      <c r="T1698"/>
    </row>
    <row r="1699" spans="1:20" hidden="1" x14ac:dyDescent="0.25">
      <c r="A1699" s="30">
        <v>50000249</v>
      </c>
      <c r="B1699">
        <v>1021823</v>
      </c>
      <c r="C1699" t="s">
        <v>154</v>
      </c>
      <c r="D1699">
        <v>79614028</v>
      </c>
      <c r="E1699" s="29">
        <v>42206</v>
      </c>
      <c r="F1699">
        <v>31389020</v>
      </c>
      <c r="G1699" s="30">
        <f>VLOOKUP(I1699,[4]numerales!$A:$F,6,0)</f>
        <v>12800000</v>
      </c>
      <c r="H1699" s="14">
        <f>VLOOKUP(I1699,[4]numerales!$A:$B,2,0)</f>
        <v>350300</v>
      </c>
      <c r="I1699" s="26">
        <v>350300</v>
      </c>
      <c r="K1699" s="1">
        <v>300000</v>
      </c>
      <c r="M1699" s="26"/>
      <c r="N1699" s="1"/>
      <c r="O1699" s="26"/>
      <c r="P1699"/>
      <c r="Q1699"/>
      <c r="R1699"/>
      <c r="S1699"/>
      <c r="T1699"/>
    </row>
    <row r="1700" spans="1:20" hidden="1" x14ac:dyDescent="0.25">
      <c r="A1700" s="30">
        <v>50000249</v>
      </c>
      <c r="B1700">
        <v>1021825</v>
      </c>
      <c r="C1700" t="s">
        <v>154</v>
      </c>
      <c r="D1700">
        <v>5211725</v>
      </c>
      <c r="E1700" s="29">
        <v>42206</v>
      </c>
      <c r="F1700">
        <v>31376204</v>
      </c>
      <c r="G1700" s="30">
        <f>VLOOKUP(I1700,[4]numerales!$A:$F,6,0)</f>
        <v>26800000</v>
      </c>
      <c r="H1700" s="14">
        <f>VLOOKUP(I1700,[4]numerales!$A:$B,2,0)</f>
        <v>360200</v>
      </c>
      <c r="I1700" s="26">
        <v>360200</v>
      </c>
      <c r="K1700" s="1">
        <v>2800</v>
      </c>
      <c r="M1700" s="26"/>
      <c r="N1700" s="1"/>
      <c r="O1700" s="26"/>
      <c r="P1700"/>
      <c r="Q1700"/>
      <c r="R1700"/>
      <c r="S1700"/>
      <c r="T1700"/>
    </row>
    <row r="1701" spans="1:20" hidden="1" x14ac:dyDescent="0.25">
      <c r="A1701" s="30">
        <v>50000249</v>
      </c>
      <c r="B1701">
        <v>1084455</v>
      </c>
      <c r="C1701" t="s">
        <v>154</v>
      </c>
      <c r="D1701">
        <v>5710032</v>
      </c>
      <c r="E1701" s="29">
        <v>42206</v>
      </c>
      <c r="F1701">
        <v>31446811</v>
      </c>
      <c r="G1701" s="30">
        <f>VLOOKUP(I1701,[4]numerales!$A:$F,6,0)</f>
        <v>96400000</v>
      </c>
      <c r="H1701" s="14">
        <f>VLOOKUP(I1701,[4]numerales!$A:$B,2,0)</f>
        <v>370101</v>
      </c>
      <c r="I1701" s="26">
        <v>121280</v>
      </c>
      <c r="K1701" s="1">
        <v>5400</v>
      </c>
      <c r="M1701" s="26"/>
      <c r="N1701" s="1"/>
      <c r="O1701" s="26"/>
      <c r="P1701"/>
      <c r="Q1701"/>
      <c r="R1701"/>
      <c r="S1701"/>
      <c r="T1701"/>
    </row>
    <row r="1702" spans="1:20" hidden="1" x14ac:dyDescent="0.25">
      <c r="A1702" s="30">
        <v>50000249</v>
      </c>
      <c r="B1702">
        <v>1164068</v>
      </c>
      <c r="C1702" t="s">
        <v>160</v>
      </c>
      <c r="D1702">
        <v>1110492108</v>
      </c>
      <c r="E1702" s="29">
        <v>42206</v>
      </c>
      <c r="F1702">
        <v>30088136</v>
      </c>
      <c r="G1702" s="30">
        <f>VLOOKUP(I1702,[4]numerales!$A:$F,6,0)</f>
        <v>923272421</v>
      </c>
      <c r="H1702" s="14">
        <f>VLOOKUP(I1702,[4]numerales!$A:$B,2,0)</f>
        <v>190101</v>
      </c>
      <c r="I1702" s="26">
        <v>190101</v>
      </c>
      <c r="K1702" s="1">
        <v>107400</v>
      </c>
      <c r="M1702" s="26"/>
      <c r="N1702" s="1"/>
      <c r="O1702" s="26"/>
      <c r="P1702"/>
      <c r="Q1702"/>
      <c r="R1702"/>
      <c r="S1702"/>
      <c r="T1702"/>
    </row>
    <row r="1703" spans="1:20" hidden="1" x14ac:dyDescent="0.25">
      <c r="A1703" s="30">
        <v>50000249</v>
      </c>
      <c r="B1703">
        <v>1190222</v>
      </c>
      <c r="C1703" t="s">
        <v>163</v>
      </c>
      <c r="D1703">
        <v>8904801235</v>
      </c>
      <c r="E1703" s="29">
        <v>42206</v>
      </c>
      <c r="F1703">
        <v>6645647</v>
      </c>
      <c r="G1703" s="30">
        <f>VLOOKUP(I1703,[4]numerales!$A:$F,6,0)</f>
        <v>11500000</v>
      </c>
      <c r="H1703" s="14">
        <f>VLOOKUP(I1703,[4]numerales!$A:$B,2,0)</f>
        <v>130101</v>
      </c>
      <c r="I1703" s="26">
        <v>12102121</v>
      </c>
      <c r="K1703" s="1">
        <v>10368</v>
      </c>
      <c r="M1703" s="26"/>
      <c r="N1703" s="1"/>
      <c r="O1703" s="26"/>
      <c r="P1703"/>
      <c r="Q1703"/>
      <c r="R1703"/>
      <c r="S1703"/>
      <c r="T1703"/>
    </row>
    <row r="1704" spans="1:20" hidden="1" x14ac:dyDescent="0.25">
      <c r="A1704" s="30">
        <v>50000249</v>
      </c>
      <c r="B1704">
        <v>1454241</v>
      </c>
      <c r="C1704" t="s">
        <v>154</v>
      </c>
      <c r="D1704">
        <v>3745388</v>
      </c>
      <c r="E1704" s="29">
        <v>42206</v>
      </c>
      <c r="F1704">
        <v>4597454</v>
      </c>
      <c r="G1704" s="30">
        <f>VLOOKUP(I1704,[4]numerales!$A:$F,6,0)</f>
        <v>12200000</v>
      </c>
      <c r="H1704" s="14">
        <f>VLOOKUP(I1704,[4]numerales!$A:$B,2,0)</f>
        <v>250101</v>
      </c>
      <c r="I1704" s="26">
        <v>121225</v>
      </c>
      <c r="K1704" s="1">
        <v>36000</v>
      </c>
      <c r="M1704" s="26"/>
      <c r="N1704" s="1"/>
      <c r="O1704" s="26"/>
      <c r="P1704"/>
      <c r="Q1704"/>
      <c r="R1704"/>
      <c r="S1704"/>
      <c r="T1704"/>
    </row>
    <row r="1705" spans="1:20" hidden="1" x14ac:dyDescent="0.25">
      <c r="A1705" s="30">
        <v>50000249</v>
      </c>
      <c r="B1705">
        <v>1454242</v>
      </c>
      <c r="C1705" t="s">
        <v>154</v>
      </c>
      <c r="D1705">
        <v>1016035569</v>
      </c>
      <c r="E1705" s="29">
        <v>42206</v>
      </c>
      <c r="F1705">
        <v>4161409</v>
      </c>
      <c r="G1705" s="30">
        <f>VLOOKUP(I1705,[4]numerales!$A:$F,6,0)</f>
        <v>12400000</v>
      </c>
      <c r="H1705" s="14">
        <f>VLOOKUP(I1705,[4]numerales!$A:$B,2,0)</f>
        <v>270102</v>
      </c>
      <c r="I1705" s="26">
        <v>121204</v>
      </c>
      <c r="K1705" s="1">
        <v>5000</v>
      </c>
      <c r="M1705" s="26"/>
      <c r="N1705" s="1"/>
      <c r="O1705" s="26"/>
      <c r="P1705"/>
      <c r="Q1705"/>
      <c r="R1705"/>
      <c r="S1705"/>
      <c r="T1705"/>
    </row>
    <row r="1706" spans="1:20" hidden="1" x14ac:dyDescent="0.25">
      <c r="A1706" s="30">
        <v>50000249</v>
      </c>
      <c r="B1706">
        <v>1486746</v>
      </c>
      <c r="C1706" t="s">
        <v>180</v>
      </c>
      <c r="D1706">
        <v>1102822919</v>
      </c>
      <c r="E1706" s="29">
        <v>42206</v>
      </c>
      <c r="F1706">
        <v>31357785</v>
      </c>
      <c r="G1706" s="30">
        <f>VLOOKUP(I1706,[4]numerales!$A:$F,6,0)</f>
        <v>11500000</v>
      </c>
      <c r="H1706" s="14">
        <f>VLOOKUP(I1706,[4]numerales!$A:$B,2,0)</f>
        <v>130101</v>
      </c>
      <c r="I1706" s="26">
        <v>121209</v>
      </c>
      <c r="K1706" s="1">
        <v>5000</v>
      </c>
      <c r="M1706" s="26"/>
      <c r="N1706" s="1"/>
      <c r="O1706" s="26"/>
      <c r="P1706"/>
      <c r="Q1706"/>
      <c r="R1706"/>
      <c r="S1706"/>
      <c r="T1706"/>
    </row>
    <row r="1707" spans="1:20" hidden="1" x14ac:dyDescent="0.25">
      <c r="A1707" s="30">
        <v>50000249</v>
      </c>
      <c r="B1707">
        <v>1516496</v>
      </c>
      <c r="C1707" t="s">
        <v>170</v>
      </c>
      <c r="D1707">
        <v>39177637</v>
      </c>
      <c r="E1707" s="29">
        <v>42206</v>
      </c>
      <c r="F1707">
        <v>2922868</v>
      </c>
      <c r="G1707" s="30">
        <f>VLOOKUP(I1707,[4]numerales!$A:$F,6,0)</f>
        <v>923272421</v>
      </c>
      <c r="H1707" s="14">
        <f>VLOOKUP(I1707,[4]numerales!$A:$B,2,0)</f>
        <v>190101</v>
      </c>
      <c r="I1707" s="26">
        <v>190101</v>
      </c>
      <c r="K1707" s="1">
        <v>107400</v>
      </c>
      <c r="M1707" s="26"/>
      <c r="N1707" s="1"/>
      <c r="O1707" s="26"/>
      <c r="P1707"/>
      <c r="Q1707"/>
      <c r="R1707"/>
      <c r="S1707"/>
      <c r="T1707"/>
    </row>
    <row r="1708" spans="1:20" hidden="1" x14ac:dyDescent="0.25">
      <c r="A1708" s="30">
        <v>50000249</v>
      </c>
      <c r="B1708">
        <v>1552035</v>
      </c>
      <c r="C1708" t="s">
        <v>198</v>
      </c>
      <c r="D1708">
        <v>11429464</v>
      </c>
      <c r="E1708" s="29">
        <v>42206</v>
      </c>
      <c r="F1708">
        <v>31083274</v>
      </c>
      <c r="G1708" s="30">
        <f>VLOOKUP(I1708,[4]numerales!$A:$F,6,0)</f>
        <v>26800000</v>
      </c>
      <c r="H1708" s="14">
        <f>VLOOKUP(I1708,[4]numerales!$A:$B,2,0)</f>
        <v>360200</v>
      </c>
      <c r="I1708" s="26">
        <v>360200</v>
      </c>
      <c r="K1708" s="1">
        <v>366310</v>
      </c>
      <c r="M1708" s="26"/>
      <c r="N1708" s="1"/>
      <c r="O1708" s="26"/>
      <c r="P1708"/>
      <c r="Q1708"/>
      <c r="R1708"/>
      <c r="S1708"/>
      <c r="T1708"/>
    </row>
    <row r="1709" spans="1:20" hidden="1" x14ac:dyDescent="0.25">
      <c r="A1709" s="30">
        <v>50000249</v>
      </c>
      <c r="B1709">
        <v>1571452</v>
      </c>
      <c r="C1709" t="s">
        <v>171</v>
      </c>
      <c r="D1709">
        <v>1144034899</v>
      </c>
      <c r="E1709" s="29">
        <v>42206</v>
      </c>
      <c r="F1709">
        <v>3779092</v>
      </c>
      <c r="G1709" s="30">
        <f>VLOOKUP(I1709,[4]numerales!$A:$F,6,0)</f>
        <v>12400000</v>
      </c>
      <c r="H1709" s="14">
        <f>VLOOKUP(I1709,[4]numerales!$A:$B,2,0)</f>
        <v>270102</v>
      </c>
      <c r="I1709" s="26">
        <v>121204</v>
      </c>
      <c r="K1709" s="1">
        <v>5000</v>
      </c>
      <c r="M1709" s="26"/>
      <c r="N1709" s="1"/>
      <c r="O1709" s="26"/>
      <c r="P1709"/>
      <c r="Q1709"/>
      <c r="R1709"/>
      <c r="S1709"/>
      <c r="T1709"/>
    </row>
    <row r="1710" spans="1:20" hidden="1" x14ac:dyDescent="0.25">
      <c r="A1710" s="30">
        <v>50000249</v>
      </c>
      <c r="B1710">
        <v>1573990</v>
      </c>
      <c r="C1710" t="s">
        <v>171</v>
      </c>
      <c r="D1710">
        <v>66809000</v>
      </c>
      <c r="E1710" s="29">
        <v>42206</v>
      </c>
      <c r="F1710">
        <v>3101072</v>
      </c>
      <c r="G1710" s="30">
        <f>VLOOKUP(I1710,[4]numerales!$A:$F,6,0)</f>
        <v>12400000</v>
      </c>
      <c r="H1710" s="14">
        <f>VLOOKUP(I1710,[4]numerales!$A:$B,2,0)</f>
        <v>270102</v>
      </c>
      <c r="I1710" s="26">
        <v>121204</v>
      </c>
      <c r="K1710" s="1">
        <v>5000</v>
      </c>
      <c r="M1710" s="26"/>
      <c r="N1710" s="1"/>
      <c r="O1710" s="26"/>
      <c r="P1710"/>
      <c r="Q1710"/>
      <c r="R1710"/>
      <c r="S1710"/>
      <c r="T1710"/>
    </row>
    <row r="1711" spans="1:20" hidden="1" x14ac:dyDescent="0.25">
      <c r="A1711" s="30">
        <v>50000249</v>
      </c>
      <c r="B1711">
        <v>1573997</v>
      </c>
      <c r="C1711" t="s">
        <v>171</v>
      </c>
      <c r="D1711">
        <v>41924436</v>
      </c>
      <c r="E1711" s="29">
        <v>42206</v>
      </c>
      <c r="F1711">
        <v>3376259</v>
      </c>
      <c r="G1711" s="30">
        <f>VLOOKUP(I1711,[4]numerales!$A:$F,6,0)</f>
        <v>12400000</v>
      </c>
      <c r="H1711" s="14">
        <f>VLOOKUP(I1711,[4]numerales!$A:$B,2,0)</f>
        <v>270102</v>
      </c>
      <c r="I1711" s="26">
        <v>121204</v>
      </c>
      <c r="K1711" s="1">
        <v>5000</v>
      </c>
      <c r="M1711" s="26"/>
      <c r="N1711" s="1"/>
      <c r="O1711" s="26"/>
      <c r="P1711"/>
      <c r="Q1711"/>
      <c r="R1711"/>
      <c r="S1711"/>
      <c r="T1711"/>
    </row>
    <row r="1712" spans="1:20" hidden="1" x14ac:dyDescent="0.25">
      <c r="A1712" s="30">
        <v>50000249</v>
      </c>
      <c r="B1712">
        <v>1637877</v>
      </c>
      <c r="C1712" t="s">
        <v>180</v>
      </c>
      <c r="D1712">
        <v>1102801882</v>
      </c>
      <c r="E1712" s="29">
        <v>42206</v>
      </c>
      <c r="F1712">
        <v>2746550</v>
      </c>
      <c r="G1712" s="30">
        <f>VLOOKUP(I1712,[4]numerales!$A:$F,6,0)</f>
        <v>12400000</v>
      </c>
      <c r="H1712" s="14">
        <f>VLOOKUP(I1712,[4]numerales!$A:$B,2,0)</f>
        <v>270102</v>
      </c>
      <c r="I1712" s="26">
        <v>121204</v>
      </c>
      <c r="K1712" s="1">
        <v>5000</v>
      </c>
      <c r="M1712" s="26"/>
      <c r="N1712" s="1"/>
      <c r="O1712" s="26"/>
      <c r="P1712"/>
      <c r="Q1712"/>
      <c r="R1712"/>
      <c r="S1712"/>
      <c r="T1712"/>
    </row>
    <row r="1713" spans="1:20" hidden="1" x14ac:dyDescent="0.25">
      <c r="A1713" s="30">
        <v>50000249</v>
      </c>
      <c r="B1713">
        <v>1670917</v>
      </c>
      <c r="C1713" t="s">
        <v>205</v>
      </c>
      <c r="D1713">
        <v>12239111</v>
      </c>
      <c r="E1713" s="29">
        <v>42206</v>
      </c>
      <c r="F1713">
        <v>8361003</v>
      </c>
      <c r="G1713" s="30">
        <f>VLOOKUP(I1713,[4]numerales!$A:$F,6,0)</f>
        <v>96400000</v>
      </c>
      <c r="H1713" s="14">
        <f>VLOOKUP(I1713,[4]numerales!$A:$B,2,0)</f>
        <v>370101</v>
      </c>
      <c r="I1713" s="26">
        <v>121280</v>
      </c>
      <c r="K1713" s="1">
        <v>5400</v>
      </c>
      <c r="M1713" s="26"/>
      <c r="N1713" s="1"/>
      <c r="O1713" s="26"/>
      <c r="P1713"/>
      <c r="Q1713"/>
      <c r="R1713"/>
      <c r="S1713"/>
      <c r="T1713"/>
    </row>
    <row r="1714" spans="1:20" hidden="1" x14ac:dyDescent="0.25">
      <c r="A1714" s="30">
        <v>50000249</v>
      </c>
      <c r="B1714">
        <v>1727216</v>
      </c>
      <c r="C1714" t="s">
        <v>158</v>
      </c>
      <c r="D1714">
        <v>1140840236</v>
      </c>
      <c r="E1714" s="29">
        <v>42206</v>
      </c>
      <c r="F1714">
        <v>31140356</v>
      </c>
      <c r="G1714" s="30">
        <f>VLOOKUP(I1714,[4]numerales!$A:$F,6,0)</f>
        <v>923272421</v>
      </c>
      <c r="H1714" s="14">
        <f>VLOOKUP(I1714,[4]numerales!$A:$B,2,0)</f>
        <v>190101</v>
      </c>
      <c r="I1714" s="26">
        <v>190101</v>
      </c>
      <c r="K1714" s="1">
        <v>107400</v>
      </c>
      <c r="M1714" s="26"/>
      <c r="N1714" s="1"/>
      <c r="O1714" s="26"/>
      <c r="P1714"/>
      <c r="Q1714"/>
      <c r="R1714"/>
      <c r="S1714"/>
      <c r="T1714"/>
    </row>
    <row r="1715" spans="1:20" hidden="1" x14ac:dyDescent="0.25">
      <c r="A1715" s="30">
        <v>50000249</v>
      </c>
      <c r="B1715">
        <v>1733550</v>
      </c>
      <c r="C1715" t="s">
        <v>159</v>
      </c>
      <c r="D1715">
        <v>1095794543</v>
      </c>
      <c r="E1715" s="29">
        <v>42206</v>
      </c>
      <c r="F1715">
        <v>30084012</v>
      </c>
      <c r="G1715" s="30">
        <f>VLOOKUP(I1715,[4]numerales!$A:$F,6,0)</f>
        <v>12400000</v>
      </c>
      <c r="H1715" s="14">
        <f>VLOOKUP(I1715,[4]numerales!$A:$B,2,0)</f>
        <v>270102</v>
      </c>
      <c r="I1715" s="26">
        <v>121204</v>
      </c>
      <c r="K1715" s="1">
        <v>5000</v>
      </c>
      <c r="M1715" s="26"/>
      <c r="N1715" s="1"/>
      <c r="O1715" s="26"/>
      <c r="P1715"/>
      <c r="Q1715"/>
      <c r="R1715"/>
      <c r="S1715"/>
      <c r="T1715"/>
    </row>
    <row r="1716" spans="1:20" hidden="1" x14ac:dyDescent="0.25">
      <c r="A1716" s="30">
        <v>50000249</v>
      </c>
      <c r="B1716">
        <v>1733551</v>
      </c>
      <c r="C1716" t="s">
        <v>159</v>
      </c>
      <c r="D1716">
        <v>60367337</v>
      </c>
      <c r="E1716" s="29">
        <v>42206</v>
      </c>
      <c r="F1716">
        <v>0</v>
      </c>
      <c r="G1716" s="30">
        <f>VLOOKUP(I1716,[4]numerales!$A:$F,6,0)</f>
        <v>12400000</v>
      </c>
      <c r="H1716" s="14">
        <f>VLOOKUP(I1716,[4]numerales!$A:$B,2,0)</f>
        <v>270102</v>
      </c>
      <c r="I1716" s="26">
        <v>121204</v>
      </c>
      <c r="K1716" s="1">
        <v>5000</v>
      </c>
      <c r="M1716" s="26"/>
      <c r="N1716" s="1"/>
      <c r="O1716" s="26"/>
      <c r="P1716"/>
      <c r="Q1716"/>
      <c r="R1716"/>
      <c r="S1716"/>
      <c r="T1716"/>
    </row>
    <row r="1717" spans="1:20" hidden="1" x14ac:dyDescent="0.25">
      <c r="A1717" s="30">
        <v>50000249</v>
      </c>
      <c r="B1717">
        <v>1745696</v>
      </c>
      <c r="C1717" t="s">
        <v>181</v>
      </c>
      <c r="D1717">
        <v>9866435</v>
      </c>
      <c r="E1717" s="29">
        <v>42206</v>
      </c>
      <c r="F1717">
        <v>8831425</v>
      </c>
      <c r="G1717" s="30">
        <f>VLOOKUP(I1717,[4]numerales!$A:$F,6,0)</f>
        <v>923272421</v>
      </c>
      <c r="H1717" s="14">
        <f>VLOOKUP(I1717,[4]numerales!$A:$B,2,0)</f>
        <v>190101</v>
      </c>
      <c r="I1717" s="26">
        <v>190101</v>
      </c>
      <c r="K1717" s="1">
        <v>107400</v>
      </c>
      <c r="M1717" s="26"/>
      <c r="N1717" s="1"/>
      <c r="O1717" s="26"/>
      <c r="P1717"/>
      <c r="Q1717"/>
      <c r="R1717"/>
      <c r="S1717"/>
      <c r="T1717"/>
    </row>
    <row r="1718" spans="1:20" hidden="1" x14ac:dyDescent="0.25">
      <c r="A1718" s="30">
        <v>50000249</v>
      </c>
      <c r="B1718">
        <v>1745701</v>
      </c>
      <c r="C1718" t="s">
        <v>181</v>
      </c>
      <c r="D1718">
        <v>1053784991</v>
      </c>
      <c r="E1718" s="29">
        <v>42206</v>
      </c>
      <c r="F1718">
        <v>8809424</v>
      </c>
      <c r="G1718" s="30">
        <f>VLOOKUP(I1718,[4]numerales!$A:$F,6,0)</f>
        <v>12400000</v>
      </c>
      <c r="H1718" s="14">
        <f>VLOOKUP(I1718,[4]numerales!$A:$B,2,0)</f>
        <v>270102</v>
      </c>
      <c r="I1718" s="26">
        <v>121204</v>
      </c>
      <c r="K1718" s="1">
        <v>5000</v>
      </c>
      <c r="M1718" s="26"/>
      <c r="N1718" s="1"/>
      <c r="O1718" s="26"/>
      <c r="P1718"/>
      <c r="Q1718"/>
      <c r="R1718"/>
      <c r="S1718"/>
      <c r="T1718"/>
    </row>
    <row r="1719" spans="1:20" hidden="1" x14ac:dyDescent="0.25">
      <c r="A1719" s="30">
        <v>50000249</v>
      </c>
      <c r="B1719">
        <v>1777787</v>
      </c>
      <c r="C1719" t="s">
        <v>189</v>
      </c>
      <c r="D1719">
        <v>1113627369</v>
      </c>
      <c r="E1719" s="29">
        <v>42206</v>
      </c>
      <c r="F1719">
        <v>31157173</v>
      </c>
      <c r="G1719" s="30">
        <f>VLOOKUP(I1719,[4]numerales!$A:$F,6,0)</f>
        <v>12400000</v>
      </c>
      <c r="H1719" s="14">
        <f>VLOOKUP(I1719,[4]numerales!$A:$B,2,0)</f>
        <v>270102</v>
      </c>
      <c r="I1719" s="26">
        <v>121204</v>
      </c>
      <c r="K1719" s="1">
        <v>5000</v>
      </c>
      <c r="M1719" s="26"/>
      <c r="N1719" s="1"/>
      <c r="O1719" s="26"/>
      <c r="P1719"/>
      <c r="Q1719"/>
      <c r="R1719"/>
      <c r="S1719"/>
      <c r="T1719"/>
    </row>
    <row r="1720" spans="1:20" hidden="1" x14ac:dyDescent="0.25">
      <c r="A1720" s="30">
        <v>50000249</v>
      </c>
      <c r="B1720">
        <v>1779082</v>
      </c>
      <c r="C1720" t="s">
        <v>211</v>
      </c>
      <c r="D1720">
        <v>14878023</v>
      </c>
      <c r="E1720" s="29">
        <v>42206</v>
      </c>
      <c r="F1720">
        <v>2142565</v>
      </c>
      <c r="G1720" s="30">
        <f>VLOOKUP(I1720,[4]numerales!$A:$F,6,0)</f>
        <v>11500000</v>
      </c>
      <c r="H1720" s="14">
        <f>VLOOKUP(I1720,[4]numerales!$A:$B,2,0)</f>
        <v>130101</v>
      </c>
      <c r="I1720" s="26">
        <v>12102121</v>
      </c>
      <c r="K1720" s="1">
        <v>56268.33</v>
      </c>
      <c r="M1720" s="26"/>
      <c r="N1720" s="1"/>
      <c r="O1720" s="26"/>
      <c r="P1720"/>
      <c r="Q1720"/>
      <c r="R1720"/>
      <c r="S1720"/>
      <c r="T1720"/>
    </row>
    <row r="1721" spans="1:20" hidden="1" x14ac:dyDescent="0.25">
      <c r="A1721" s="30">
        <v>50000249</v>
      </c>
      <c r="B1721">
        <v>1799122</v>
      </c>
      <c r="C1721" t="s">
        <v>170</v>
      </c>
      <c r="D1721">
        <v>52853591</v>
      </c>
      <c r="E1721" s="29">
        <v>42206</v>
      </c>
      <c r="F1721">
        <v>5887150</v>
      </c>
      <c r="G1721" s="30">
        <f>VLOOKUP(I1721,[4]numerales!$A:$F,6,0)</f>
        <v>923272421</v>
      </c>
      <c r="H1721" s="14">
        <f>VLOOKUP(I1721,[4]numerales!$A:$B,2,0)</f>
        <v>190101</v>
      </c>
      <c r="I1721" s="26">
        <v>190101</v>
      </c>
      <c r="K1721" s="1">
        <v>107400</v>
      </c>
      <c r="M1721" s="26"/>
      <c r="N1721" s="1"/>
      <c r="O1721" s="26"/>
      <c r="P1721"/>
      <c r="Q1721"/>
      <c r="R1721"/>
      <c r="S1721"/>
      <c r="T1721"/>
    </row>
    <row r="1722" spans="1:20" hidden="1" x14ac:dyDescent="0.25">
      <c r="A1722" s="30">
        <v>50000249</v>
      </c>
      <c r="B1722">
        <v>1823464</v>
      </c>
      <c r="C1722" t="s">
        <v>158</v>
      </c>
      <c r="D1722">
        <v>15242194</v>
      </c>
      <c r="E1722" s="29">
        <v>42206</v>
      </c>
      <c r="F1722">
        <v>31072541</v>
      </c>
      <c r="G1722" s="30">
        <f>VLOOKUP(I1722,[4]numerales!$A:$F,6,0)</f>
        <v>923272421</v>
      </c>
      <c r="H1722" s="14">
        <f>VLOOKUP(I1722,[4]numerales!$A:$B,2,0)</f>
        <v>190101</v>
      </c>
      <c r="I1722" s="26">
        <v>190101</v>
      </c>
      <c r="K1722" s="1">
        <v>107400</v>
      </c>
      <c r="M1722" s="26"/>
      <c r="N1722" s="1"/>
      <c r="O1722" s="26"/>
      <c r="P1722"/>
      <c r="Q1722"/>
      <c r="R1722"/>
      <c r="S1722"/>
      <c r="T1722"/>
    </row>
    <row r="1723" spans="1:20" hidden="1" x14ac:dyDescent="0.25">
      <c r="A1723" s="30">
        <v>50000249</v>
      </c>
      <c r="B1723">
        <v>1916178</v>
      </c>
      <c r="C1723" t="s">
        <v>179</v>
      </c>
      <c r="D1723">
        <v>37861845</v>
      </c>
      <c r="E1723" s="29">
        <v>42206</v>
      </c>
      <c r="F1723">
        <v>31662543</v>
      </c>
      <c r="G1723" s="30">
        <f>VLOOKUP(I1723,[4]numerales!$A:$F,6,0)</f>
        <v>12400000</v>
      </c>
      <c r="H1723" s="14">
        <f>VLOOKUP(I1723,[4]numerales!$A:$B,2,0)</f>
        <v>270102</v>
      </c>
      <c r="I1723" s="26">
        <v>121204</v>
      </c>
      <c r="K1723" s="1">
        <v>5000</v>
      </c>
      <c r="M1723" s="26"/>
      <c r="N1723" s="1"/>
      <c r="O1723" s="26"/>
      <c r="P1723"/>
      <c r="Q1723"/>
      <c r="R1723"/>
      <c r="S1723"/>
      <c r="T1723"/>
    </row>
    <row r="1724" spans="1:20" hidden="1" x14ac:dyDescent="0.25">
      <c r="A1724" s="30">
        <v>50000249</v>
      </c>
      <c r="B1724">
        <v>1916544</v>
      </c>
      <c r="C1724" t="s">
        <v>179</v>
      </c>
      <c r="D1724">
        <v>63479653</v>
      </c>
      <c r="E1724" s="29">
        <v>42206</v>
      </c>
      <c r="F1724">
        <v>31847258</v>
      </c>
      <c r="G1724" s="30">
        <f>VLOOKUP(I1724,[4]numerales!$A:$F,6,0)</f>
        <v>12400000</v>
      </c>
      <c r="H1724" s="14">
        <f>VLOOKUP(I1724,[4]numerales!$A:$B,2,0)</f>
        <v>270102</v>
      </c>
      <c r="I1724" s="26">
        <v>121204</v>
      </c>
      <c r="K1724" s="1">
        <v>5000</v>
      </c>
      <c r="M1724" s="26"/>
      <c r="N1724" s="1"/>
      <c r="O1724" s="26"/>
      <c r="P1724"/>
      <c r="Q1724"/>
      <c r="R1724"/>
      <c r="S1724"/>
      <c r="T1724"/>
    </row>
    <row r="1725" spans="1:20" hidden="1" x14ac:dyDescent="0.25">
      <c r="A1725" s="30">
        <v>50000249</v>
      </c>
      <c r="B1725">
        <v>1916620</v>
      </c>
      <c r="C1725" t="s">
        <v>179</v>
      </c>
      <c r="D1725">
        <v>1095798573</v>
      </c>
      <c r="E1725" s="29">
        <v>42206</v>
      </c>
      <c r="F1725">
        <v>10957985</v>
      </c>
      <c r="G1725" s="30">
        <f>VLOOKUP(I1725,[4]numerales!$A:$F,6,0)</f>
        <v>12400000</v>
      </c>
      <c r="H1725" s="14">
        <f>VLOOKUP(I1725,[4]numerales!$A:$B,2,0)</f>
        <v>270102</v>
      </c>
      <c r="I1725" s="26">
        <v>121204</v>
      </c>
      <c r="K1725" s="1">
        <v>5000</v>
      </c>
      <c r="M1725" s="26"/>
      <c r="N1725" s="1"/>
      <c r="O1725" s="26"/>
      <c r="P1725"/>
      <c r="Q1725"/>
      <c r="R1725"/>
      <c r="S1725"/>
      <c r="T1725"/>
    </row>
    <row r="1726" spans="1:20" hidden="1" x14ac:dyDescent="0.25">
      <c r="A1726" s="30">
        <v>50000249</v>
      </c>
      <c r="B1726">
        <v>1916686</v>
      </c>
      <c r="C1726" t="s">
        <v>179</v>
      </c>
      <c r="D1726">
        <v>1098702309</v>
      </c>
      <c r="E1726" s="29">
        <v>42206</v>
      </c>
      <c r="F1726">
        <v>30154075</v>
      </c>
      <c r="G1726" s="30">
        <f>VLOOKUP(I1726,[4]numerales!$A:$F,6,0)</f>
        <v>12400000</v>
      </c>
      <c r="H1726" s="14">
        <f>VLOOKUP(I1726,[4]numerales!$A:$B,2,0)</f>
        <v>270102</v>
      </c>
      <c r="I1726" s="26">
        <v>121204</v>
      </c>
      <c r="K1726" s="1">
        <v>5000</v>
      </c>
      <c r="M1726" s="26"/>
      <c r="N1726" s="1"/>
      <c r="O1726" s="26"/>
      <c r="P1726"/>
      <c r="Q1726"/>
      <c r="R1726"/>
      <c r="S1726"/>
      <c r="T1726"/>
    </row>
    <row r="1727" spans="1:20" hidden="1" x14ac:dyDescent="0.25">
      <c r="A1727" s="30">
        <v>50000249</v>
      </c>
      <c r="B1727">
        <v>1918456</v>
      </c>
      <c r="C1727" t="s">
        <v>179</v>
      </c>
      <c r="D1727">
        <v>1101176438</v>
      </c>
      <c r="E1727" s="29">
        <v>42206</v>
      </c>
      <c r="F1727">
        <v>0</v>
      </c>
      <c r="G1727" s="30">
        <f>VLOOKUP(I1727,[4]numerales!$A:$F,6,0)</f>
        <v>12400000</v>
      </c>
      <c r="H1727" s="14">
        <f>VLOOKUP(I1727,[4]numerales!$A:$B,2,0)</f>
        <v>270102</v>
      </c>
      <c r="I1727" s="26">
        <v>121204</v>
      </c>
      <c r="K1727" s="1">
        <v>5000</v>
      </c>
      <c r="M1727" s="26"/>
      <c r="N1727" s="1"/>
      <c r="O1727" s="26"/>
      <c r="P1727"/>
      <c r="Q1727"/>
      <c r="R1727"/>
      <c r="S1727"/>
      <c r="T1727"/>
    </row>
    <row r="1728" spans="1:20" hidden="1" x14ac:dyDescent="0.25">
      <c r="A1728" s="30">
        <v>50000249</v>
      </c>
      <c r="B1728">
        <v>1947958</v>
      </c>
      <c r="C1728" t="s">
        <v>169</v>
      </c>
      <c r="D1728">
        <v>1085288969</v>
      </c>
      <c r="E1728" s="29">
        <v>42206</v>
      </c>
      <c r="F1728">
        <v>31749983</v>
      </c>
      <c r="G1728" s="30">
        <f>VLOOKUP(I1728,[4]numerales!$A:$F,6,0)</f>
        <v>12400000</v>
      </c>
      <c r="H1728" s="14">
        <f>VLOOKUP(I1728,[4]numerales!$A:$B,2,0)</f>
        <v>270102</v>
      </c>
      <c r="I1728" s="26">
        <v>121204</v>
      </c>
      <c r="K1728" s="1">
        <v>5000</v>
      </c>
      <c r="M1728" s="26"/>
      <c r="N1728" s="1"/>
      <c r="O1728" s="26"/>
      <c r="P1728"/>
      <c r="Q1728"/>
      <c r="R1728"/>
      <c r="S1728"/>
      <c r="T1728"/>
    </row>
    <row r="1729" spans="1:20" hidden="1" x14ac:dyDescent="0.25">
      <c r="A1729" s="30">
        <v>50000249</v>
      </c>
      <c r="B1729">
        <v>1968203</v>
      </c>
      <c r="C1729" t="s">
        <v>204</v>
      </c>
      <c r="D1729">
        <v>1087107524</v>
      </c>
      <c r="E1729" s="29">
        <v>42206</v>
      </c>
      <c r="F1729">
        <v>31680531</v>
      </c>
      <c r="G1729" s="30">
        <f>VLOOKUP(I1729,[4]numerales!$A:$F,6,0)</f>
        <v>923272421</v>
      </c>
      <c r="H1729" s="14">
        <f>VLOOKUP(I1729,[4]numerales!$A:$B,2,0)</f>
        <v>190101</v>
      </c>
      <c r="I1729" s="26">
        <v>190101</v>
      </c>
      <c r="K1729" s="1">
        <v>107400</v>
      </c>
      <c r="M1729" s="26"/>
      <c r="N1729" s="1"/>
      <c r="O1729" s="26"/>
      <c r="P1729"/>
      <c r="Q1729"/>
      <c r="R1729"/>
      <c r="S1729"/>
      <c r="T1729"/>
    </row>
    <row r="1730" spans="1:20" hidden="1" x14ac:dyDescent="0.25">
      <c r="A1730" s="30">
        <v>50000249</v>
      </c>
      <c r="B1730">
        <v>2034394</v>
      </c>
      <c r="C1730" t="s">
        <v>195</v>
      </c>
      <c r="D1730">
        <v>1085172432</v>
      </c>
      <c r="E1730" s="29">
        <v>42206</v>
      </c>
      <c r="F1730">
        <v>31052949</v>
      </c>
      <c r="G1730" s="30">
        <f>VLOOKUP(I1730,[4]numerales!$A:$F,6,0)</f>
        <v>923272421</v>
      </c>
      <c r="H1730" s="14">
        <f>VLOOKUP(I1730,[4]numerales!$A:$B,2,0)</f>
        <v>190101</v>
      </c>
      <c r="I1730" s="26">
        <v>190101</v>
      </c>
      <c r="K1730" s="1">
        <v>107400</v>
      </c>
      <c r="M1730" s="26"/>
      <c r="N1730" s="1"/>
      <c r="O1730" s="26"/>
      <c r="P1730"/>
      <c r="Q1730"/>
      <c r="R1730"/>
      <c r="S1730"/>
      <c r="T1730"/>
    </row>
    <row r="1731" spans="1:20" hidden="1" x14ac:dyDescent="0.25">
      <c r="A1731" s="30">
        <v>50000249</v>
      </c>
      <c r="B1731">
        <v>2041895</v>
      </c>
      <c r="C1731" t="s">
        <v>171</v>
      </c>
      <c r="D1731">
        <v>52811382</v>
      </c>
      <c r="E1731" s="29">
        <v>42206</v>
      </c>
      <c r="F1731">
        <v>30179098</v>
      </c>
      <c r="G1731" s="30">
        <f>VLOOKUP(I1731,[4]numerales!$A:$F,6,0)</f>
        <v>12400000</v>
      </c>
      <c r="H1731" s="14">
        <f>VLOOKUP(I1731,[4]numerales!$A:$B,2,0)</f>
        <v>270102</v>
      </c>
      <c r="I1731" s="26">
        <v>121204</v>
      </c>
      <c r="K1731" s="1">
        <v>5000</v>
      </c>
      <c r="M1731" s="26"/>
      <c r="N1731" s="1"/>
      <c r="O1731" s="26"/>
      <c r="P1731"/>
      <c r="Q1731"/>
      <c r="R1731"/>
      <c r="S1731"/>
      <c r="T1731"/>
    </row>
    <row r="1732" spans="1:20" hidden="1" x14ac:dyDescent="0.25">
      <c r="A1732" s="30">
        <v>50000249</v>
      </c>
      <c r="B1732">
        <v>2041896</v>
      </c>
      <c r="C1732" t="s">
        <v>171</v>
      </c>
      <c r="D1732">
        <v>31221561</v>
      </c>
      <c r="E1732" s="29">
        <v>42206</v>
      </c>
      <c r="F1732">
        <v>8899191</v>
      </c>
      <c r="G1732" s="30">
        <f>VLOOKUP(I1732,[4]numerales!$A:$F,6,0)</f>
        <v>923272193</v>
      </c>
      <c r="H1732" s="14">
        <f>VLOOKUP(I1732,[4]numerales!$A:$B,2,0)</f>
        <v>131401</v>
      </c>
      <c r="I1732" s="26">
        <v>131401</v>
      </c>
      <c r="K1732" s="1">
        <v>2100</v>
      </c>
      <c r="M1732" s="26"/>
      <c r="N1732" s="1"/>
      <c r="O1732" s="26"/>
      <c r="P1732"/>
      <c r="Q1732"/>
      <c r="R1732"/>
      <c r="S1732"/>
      <c r="T1732"/>
    </row>
    <row r="1733" spans="1:20" hidden="1" x14ac:dyDescent="0.25">
      <c r="A1733" s="30">
        <v>50000249</v>
      </c>
      <c r="B1733">
        <v>2041935</v>
      </c>
      <c r="C1733" t="s">
        <v>171</v>
      </c>
      <c r="D1733">
        <v>16777264</v>
      </c>
      <c r="E1733" s="29">
        <v>42206</v>
      </c>
      <c r="F1733">
        <v>3376259</v>
      </c>
      <c r="G1733" s="30">
        <f>VLOOKUP(I1733,[4]numerales!$A:$F,6,0)</f>
        <v>12400000</v>
      </c>
      <c r="H1733" s="14">
        <f>VLOOKUP(I1733,[4]numerales!$A:$B,2,0)</f>
        <v>270102</v>
      </c>
      <c r="I1733" s="26">
        <v>121204</v>
      </c>
      <c r="K1733" s="1">
        <v>5000</v>
      </c>
      <c r="M1733" s="26"/>
      <c r="N1733" s="1"/>
      <c r="O1733" s="26"/>
      <c r="P1733"/>
      <c r="Q1733"/>
      <c r="R1733"/>
      <c r="S1733"/>
      <c r="T1733"/>
    </row>
    <row r="1734" spans="1:20" hidden="1" x14ac:dyDescent="0.25">
      <c r="A1734" s="30">
        <v>50000249</v>
      </c>
      <c r="B1734">
        <v>2041968</v>
      </c>
      <c r="C1734" t="s">
        <v>171</v>
      </c>
      <c r="D1734">
        <v>1032411587</v>
      </c>
      <c r="E1734" s="29">
        <v>42206</v>
      </c>
      <c r="F1734">
        <v>3371322</v>
      </c>
      <c r="G1734" s="30">
        <f>VLOOKUP(I1734,[4]numerales!$A:$F,6,0)</f>
        <v>12400000</v>
      </c>
      <c r="H1734" s="14">
        <f>VLOOKUP(I1734,[4]numerales!$A:$B,2,0)</f>
        <v>270102</v>
      </c>
      <c r="I1734" s="26">
        <v>121204</v>
      </c>
      <c r="K1734" s="1">
        <v>5000</v>
      </c>
      <c r="M1734" s="26"/>
      <c r="N1734" s="1"/>
      <c r="O1734" s="26"/>
      <c r="P1734"/>
      <c r="Q1734"/>
      <c r="R1734"/>
      <c r="S1734"/>
      <c r="T1734"/>
    </row>
    <row r="1735" spans="1:20" hidden="1" x14ac:dyDescent="0.25">
      <c r="A1735" s="30">
        <v>50000249</v>
      </c>
      <c r="B1735">
        <v>2097414</v>
      </c>
      <c r="C1735" t="s">
        <v>171</v>
      </c>
      <c r="D1735">
        <v>34609550</v>
      </c>
      <c r="E1735" s="29">
        <v>42206</v>
      </c>
      <c r="F1735">
        <v>31272173</v>
      </c>
      <c r="G1735" s="30">
        <f>VLOOKUP(I1735,[4]numerales!$A:$F,6,0)</f>
        <v>12400000</v>
      </c>
      <c r="H1735" s="14">
        <f>VLOOKUP(I1735,[4]numerales!$A:$B,2,0)</f>
        <v>270102</v>
      </c>
      <c r="I1735" s="26">
        <v>121204</v>
      </c>
      <c r="K1735" s="1">
        <v>5000</v>
      </c>
      <c r="M1735" s="26"/>
      <c r="N1735" s="1"/>
      <c r="O1735" s="26"/>
      <c r="P1735"/>
      <c r="Q1735"/>
      <c r="R1735"/>
      <c r="S1735"/>
      <c r="T1735"/>
    </row>
    <row r="1736" spans="1:20" hidden="1" x14ac:dyDescent="0.25">
      <c r="A1736" s="30">
        <v>50000249</v>
      </c>
      <c r="B1736">
        <v>2119589</v>
      </c>
      <c r="C1736" t="s">
        <v>202</v>
      </c>
      <c r="D1736">
        <v>73072373</v>
      </c>
      <c r="E1736" s="29">
        <v>42206</v>
      </c>
      <c r="F1736">
        <v>3014808</v>
      </c>
      <c r="G1736" s="30">
        <f>VLOOKUP(I1736,[4]numerales!$A:$F,6,0)</f>
        <v>923272193</v>
      </c>
      <c r="H1736" s="14">
        <f>VLOOKUP(I1736,[4]numerales!$A:$B,2,0)</f>
        <v>131401</v>
      </c>
      <c r="I1736" s="26">
        <v>131401</v>
      </c>
      <c r="K1736" s="1">
        <v>8900</v>
      </c>
      <c r="M1736" s="26"/>
      <c r="N1736" s="1"/>
      <c r="O1736" s="26"/>
      <c r="P1736"/>
      <c r="Q1736"/>
      <c r="R1736"/>
      <c r="S1736"/>
      <c r="T1736"/>
    </row>
    <row r="1737" spans="1:20" hidden="1" x14ac:dyDescent="0.25">
      <c r="A1737" s="30">
        <v>50000249</v>
      </c>
      <c r="B1737">
        <v>2119590</v>
      </c>
      <c r="C1737" t="s">
        <v>202</v>
      </c>
      <c r="D1737">
        <v>42827528</v>
      </c>
      <c r="E1737" s="29">
        <v>42206</v>
      </c>
      <c r="F1737">
        <v>4173783</v>
      </c>
      <c r="G1737" s="30">
        <f>VLOOKUP(I1737,[4]numerales!$A:$F,6,0)</f>
        <v>923272421</v>
      </c>
      <c r="H1737" s="14">
        <f>VLOOKUP(I1737,[4]numerales!$A:$B,2,0)</f>
        <v>190101</v>
      </c>
      <c r="I1737" s="26">
        <v>190101</v>
      </c>
      <c r="K1737" s="1">
        <v>107400</v>
      </c>
      <c r="M1737" s="26"/>
      <c r="N1737" s="1"/>
      <c r="O1737" s="26"/>
      <c r="P1737"/>
      <c r="Q1737"/>
      <c r="R1737"/>
      <c r="S1737"/>
      <c r="T1737"/>
    </row>
    <row r="1738" spans="1:20" x14ac:dyDescent="0.25">
      <c r="A1738" s="30">
        <v>50000249</v>
      </c>
      <c r="B1738">
        <v>2161571</v>
      </c>
      <c r="C1738" t="s">
        <v>154</v>
      </c>
      <c r="D1738">
        <v>8301135251</v>
      </c>
      <c r="E1738" s="29">
        <v>42206</v>
      </c>
      <c r="F1738">
        <v>6428911</v>
      </c>
      <c r="G1738" s="30">
        <f>VLOOKUP(I1738,[4]numerales!$A:$F,6,0)</f>
        <v>11800000</v>
      </c>
      <c r="H1738" s="14">
        <f>VLOOKUP(I1738,[4]numerales!$A:$B,2,0)</f>
        <v>240101</v>
      </c>
      <c r="I1738" s="26">
        <v>121265</v>
      </c>
      <c r="K1738" s="1">
        <v>198098.67</v>
      </c>
      <c r="M1738" s="26"/>
      <c r="N1738" s="1"/>
      <c r="O1738" s="26"/>
      <c r="P1738"/>
      <c r="Q1738"/>
      <c r="R1738"/>
      <c r="S1738"/>
      <c r="T1738"/>
    </row>
    <row r="1739" spans="1:20" x14ac:dyDescent="0.25">
      <c r="A1739" s="30">
        <v>50000249</v>
      </c>
      <c r="B1739">
        <v>2161583</v>
      </c>
      <c r="C1739" t="s">
        <v>154</v>
      </c>
      <c r="D1739">
        <v>8301135251</v>
      </c>
      <c r="E1739" s="29">
        <v>42206</v>
      </c>
      <c r="F1739">
        <v>6428911</v>
      </c>
      <c r="G1739" s="30">
        <f>VLOOKUP(I1739,[4]numerales!$A:$F,6,0)</f>
        <v>11800000</v>
      </c>
      <c r="H1739" s="14">
        <f>VLOOKUP(I1739,[4]numerales!$A:$B,2,0)</f>
        <v>240101</v>
      </c>
      <c r="I1739" s="26">
        <v>121265</v>
      </c>
      <c r="K1739" s="1">
        <v>206738.07</v>
      </c>
      <c r="M1739" s="26"/>
      <c r="N1739" s="1"/>
      <c r="O1739" s="26"/>
      <c r="P1739"/>
      <c r="Q1739"/>
      <c r="R1739"/>
      <c r="S1739"/>
      <c r="T1739"/>
    </row>
    <row r="1740" spans="1:20" hidden="1" x14ac:dyDescent="0.25">
      <c r="A1740" s="30">
        <v>50000249</v>
      </c>
      <c r="B1740">
        <v>2211573</v>
      </c>
      <c r="C1740" t="s">
        <v>170</v>
      </c>
      <c r="D1740">
        <v>8028198</v>
      </c>
      <c r="E1740" s="29">
        <v>42206</v>
      </c>
      <c r="F1740">
        <v>32164009</v>
      </c>
      <c r="G1740" s="30">
        <f>VLOOKUP(I1740,[4]numerales!$A:$F,6,0)</f>
        <v>923272421</v>
      </c>
      <c r="H1740" s="14">
        <f>VLOOKUP(I1740,[4]numerales!$A:$B,2,0)</f>
        <v>190101</v>
      </c>
      <c r="I1740" s="26">
        <v>190101</v>
      </c>
      <c r="K1740" s="1">
        <v>107400</v>
      </c>
      <c r="M1740" s="26"/>
      <c r="N1740" s="1"/>
      <c r="O1740" s="26"/>
      <c r="P1740"/>
      <c r="Q1740"/>
      <c r="R1740"/>
      <c r="S1740"/>
      <c r="T1740"/>
    </row>
    <row r="1741" spans="1:20" hidden="1" x14ac:dyDescent="0.25">
      <c r="A1741" s="30">
        <v>50000249</v>
      </c>
      <c r="B1741">
        <v>2220327</v>
      </c>
      <c r="C1741" t="s">
        <v>189</v>
      </c>
      <c r="D1741">
        <v>14652024</v>
      </c>
      <c r="E1741" s="29">
        <v>42206</v>
      </c>
      <c r="F1741">
        <v>2701061</v>
      </c>
      <c r="G1741" s="30">
        <f>VLOOKUP(I1741,[4]numerales!$A:$F,6,0)</f>
        <v>12400000</v>
      </c>
      <c r="H1741" s="14">
        <f>VLOOKUP(I1741,[4]numerales!$A:$B,2,0)</f>
        <v>270102</v>
      </c>
      <c r="I1741" s="26">
        <v>121204</v>
      </c>
      <c r="K1741" s="1">
        <v>5000</v>
      </c>
      <c r="M1741" s="26"/>
      <c r="N1741" s="1"/>
      <c r="O1741" s="26"/>
      <c r="P1741"/>
      <c r="Q1741"/>
      <c r="R1741"/>
      <c r="S1741"/>
      <c r="T1741"/>
    </row>
    <row r="1742" spans="1:20" hidden="1" x14ac:dyDescent="0.25">
      <c r="A1742" s="30">
        <v>50000249</v>
      </c>
      <c r="B1742">
        <v>2220328</v>
      </c>
      <c r="C1742" t="s">
        <v>189</v>
      </c>
      <c r="D1742">
        <v>38655731</v>
      </c>
      <c r="E1742" s="29">
        <v>42206</v>
      </c>
      <c r="F1742">
        <v>32163596</v>
      </c>
      <c r="G1742" s="30">
        <f>VLOOKUP(I1742,[4]numerales!$A:$F,6,0)</f>
        <v>12400000</v>
      </c>
      <c r="H1742" s="14">
        <f>VLOOKUP(I1742,[4]numerales!$A:$B,2,0)</f>
        <v>270102</v>
      </c>
      <c r="I1742" s="26">
        <v>121204</v>
      </c>
      <c r="K1742" s="1">
        <v>5000</v>
      </c>
      <c r="M1742" s="26"/>
      <c r="N1742" s="1"/>
      <c r="O1742" s="26"/>
      <c r="P1742"/>
      <c r="Q1742"/>
      <c r="R1742"/>
      <c r="S1742"/>
      <c r="T1742"/>
    </row>
    <row r="1743" spans="1:20" hidden="1" x14ac:dyDescent="0.25">
      <c r="A1743" s="30">
        <v>50000249</v>
      </c>
      <c r="B1743">
        <v>2220329</v>
      </c>
      <c r="C1743" t="s">
        <v>189</v>
      </c>
      <c r="D1743">
        <v>29676686</v>
      </c>
      <c r="E1743" s="29">
        <v>42206</v>
      </c>
      <c r="F1743">
        <v>31848587</v>
      </c>
      <c r="G1743" s="30">
        <f>VLOOKUP(I1743,[4]numerales!$A:$F,6,0)</f>
        <v>12400000</v>
      </c>
      <c r="H1743" s="14">
        <f>VLOOKUP(I1743,[4]numerales!$A:$B,2,0)</f>
        <v>270102</v>
      </c>
      <c r="I1743" s="26">
        <v>121204</v>
      </c>
      <c r="K1743" s="1">
        <v>5000</v>
      </c>
      <c r="M1743" s="26"/>
      <c r="N1743" s="1"/>
      <c r="O1743" s="26"/>
      <c r="P1743"/>
      <c r="Q1743"/>
      <c r="R1743"/>
      <c r="S1743"/>
      <c r="T1743"/>
    </row>
    <row r="1744" spans="1:20" hidden="1" x14ac:dyDescent="0.25">
      <c r="A1744" s="30">
        <v>50000249</v>
      </c>
      <c r="B1744">
        <v>2256563</v>
      </c>
      <c r="C1744" t="s">
        <v>170</v>
      </c>
      <c r="D1744">
        <v>1036604870</v>
      </c>
      <c r="E1744" s="29">
        <v>42206</v>
      </c>
      <c r="F1744">
        <v>5810496</v>
      </c>
      <c r="G1744" s="30">
        <f>VLOOKUP(I1744,[4]numerales!$A:$F,6,0)</f>
        <v>923272421</v>
      </c>
      <c r="H1744" s="14">
        <f>VLOOKUP(I1744,[4]numerales!$A:$B,2,0)</f>
        <v>190101</v>
      </c>
      <c r="I1744" s="26">
        <v>190101</v>
      </c>
      <c r="K1744" s="1">
        <v>107400</v>
      </c>
      <c r="M1744" s="26"/>
      <c r="N1744" s="1"/>
      <c r="O1744" s="26"/>
      <c r="P1744"/>
      <c r="Q1744"/>
      <c r="R1744"/>
      <c r="S1744"/>
      <c r="T1744"/>
    </row>
    <row r="1745" spans="1:20" hidden="1" x14ac:dyDescent="0.25">
      <c r="A1745" s="30">
        <v>50000249</v>
      </c>
      <c r="B1745">
        <v>2283354</v>
      </c>
      <c r="C1745" t="s">
        <v>179</v>
      </c>
      <c r="D1745">
        <v>91298398</v>
      </c>
      <c r="E1745" s="29">
        <v>42206</v>
      </c>
      <c r="F1745">
        <v>6411734</v>
      </c>
      <c r="G1745" s="30">
        <f>VLOOKUP(I1745,[4]numerales!$A:$F,6,0)</f>
        <v>96400000</v>
      </c>
      <c r="H1745" s="14">
        <f>VLOOKUP(I1745,[4]numerales!$A:$B,2,0)</f>
        <v>370101</v>
      </c>
      <c r="I1745" s="26">
        <v>121280</v>
      </c>
      <c r="K1745" s="1">
        <v>5400</v>
      </c>
      <c r="M1745" s="26"/>
      <c r="N1745" s="1"/>
      <c r="O1745" s="26"/>
      <c r="P1745"/>
      <c r="Q1745"/>
      <c r="R1745"/>
      <c r="S1745"/>
      <c r="T1745"/>
    </row>
    <row r="1746" spans="1:20" hidden="1" x14ac:dyDescent="0.25">
      <c r="A1746" s="30">
        <v>50000249</v>
      </c>
      <c r="B1746">
        <v>2286859</v>
      </c>
      <c r="C1746" t="s">
        <v>154</v>
      </c>
      <c r="D1746">
        <v>51690044</v>
      </c>
      <c r="E1746" s="29">
        <v>42206</v>
      </c>
      <c r="F1746">
        <v>31252782</v>
      </c>
      <c r="G1746" s="30">
        <f>VLOOKUP(I1746,[4]numerales!$A:$F,6,0)</f>
        <v>11500000</v>
      </c>
      <c r="H1746" s="14">
        <f>VLOOKUP(I1746,[4]numerales!$A:$B,2,0)</f>
        <v>130101</v>
      </c>
      <c r="I1746" s="26">
        <v>12102020</v>
      </c>
      <c r="K1746" s="1">
        <v>2240</v>
      </c>
      <c r="M1746" s="26"/>
      <c r="N1746" s="1"/>
      <c r="O1746" s="26"/>
      <c r="P1746"/>
      <c r="Q1746"/>
      <c r="R1746"/>
      <c r="S1746"/>
      <c r="T1746"/>
    </row>
    <row r="1747" spans="1:20" hidden="1" x14ac:dyDescent="0.25">
      <c r="A1747" s="30">
        <v>50000249</v>
      </c>
      <c r="B1747">
        <v>2286865</v>
      </c>
      <c r="C1747" t="s">
        <v>154</v>
      </c>
      <c r="D1747">
        <v>41506124</v>
      </c>
      <c r="E1747" s="29">
        <v>42206</v>
      </c>
      <c r="F1747">
        <v>3010030</v>
      </c>
      <c r="G1747" s="30">
        <f>VLOOKUP(I1747,[4]numerales!$A:$F,6,0)</f>
        <v>11500000</v>
      </c>
      <c r="H1747" s="14">
        <f>VLOOKUP(I1747,[4]numerales!$A:$B,2,0)</f>
        <v>130101</v>
      </c>
      <c r="I1747" s="26">
        <v>12102020</v>
      </c>
      <c r="K1747" s="1">
        <v>2250</v>
      </c>
      <c r="M1747" s="26"/>
      <c r="N1747" s="1"/>
      <c r="O1747" s="26"/>
      <c r="P1747"/>
      <c r="Q1747"/>
      <c r="R1747"/>
      <c r="S1747"/>
      <c r="T1747"/>
    </row>
    <row r="1748" spans="1:20" hidden="1" x14ac:dyDescent="0.25">
      <c r="A1748" s="30">
        <v>50000249</v>
      </c>
      <c r="B1748">
        <v>2286868</v>
      </c>
      <c r="C1748" t="s">
        <v>154</v>
      </c>
      <c r="D1748">
        <v>41780807</v>
      </c>
      <c r="E1748" s="29">
        <v>42206</v>
      </c>
      <c r="F1748">
        <v>31641342</v>
      </c>
      <c r="G1748" s="30">
        <f>VLOOKUP(I1748,[4]numerales!$A:$F,6,0)</f>
        <v>11500000</v>
      </c>
      <c r="H1748" s="14">
        <f>VLOOKUP(I1748,[4]numerales!$A:$B,2,0)</f>
        <v>130101</v>
      </c>
      <c r="I1748" s="26">
        <v>12102020</v>
      </c>
      <c r="K1748" s="1">
        <v>2250</v>
      </c>
      <c r="M1748" s="26"/>
      <c r="N1748" s="1"/>
      <c r="O1748" s="26"/>
      <c r="P1748"/>
      <c r="Q1748"/>
      <c r="R1748"/>
      <c r="S1748"/>
      <c r="T1748"/>
    </row>
    <row r="1749" spans="1:20" hidden="1" x14ac:dyDescent="0.25">
      <c r="A1749" s="30">
        <v>50000249</v>
      </c>
      <c r="B1749">
        <v>2286869</v>
      </c>
      <c r="C1749" t="s">
        <v>154</v>
      </c>
      <c r="D1749">
        <v>860045379</v>
      </c>
      <c r="E1749" s="29">
        <v>42206</v>
      </c>
      <c r="F1749">
        <v>6382100</v>
      </c>
      <c r="G1749" s="30">
        <f>VLOOKUP(I1749,[4]numerales!$A:$F,6,0)</f>
        <v>11500000</v>
      </c>
      <c r="H1749" s="14">
        <f>VLOOKUP(I1749,[4]numerales!$A:$B,2,0)</f>
        <v>130101</v>
      </c>
      <c r="I1749" s="26">
        <v>12102020</v>
      </c>
      <c r="K1749" s="1">
        <v>12880</v>
      </c>
      <c r="M1749" s="26"/>
      <c r="N1749" s="1"/>
      <c r="O1749" s="26"/>
      <c r="P1749"/>
      <c r="Q1749"/>
      <c r="R1749"/>
      <c r="S1749"/>
      <c r="T1749"/>
    </row>
    <row r="1750" spans="1:20" hidden="1" x14ac:dyDescent="0.25">
      <c r="A1750" s="30">
        <v>50000249</v>
      </c>
      <c r="B1750">
        <v>2286870</v>
      </c>
      <c r="C1750" t="s">
        <v>154</v>
      </c>
      <c r="D1750">
        <v>11294498</v>
      </c>
      <c r="E1750" s="29">
        <v>42206</v>
      </c>
      <c r="F1750">
        <v>31023376</v>
      </c>
      <c r="G1750" s="30">
        <f>VLOOKUP(I1750,[4]numerales!$A:$F,6,0)</f>
        <v>11500000</v>
      </c>
      <c r="H1750" s="14">
        <f>VLOOKUP(I1750,[4]numerales!$A:$B,2,0)</f>
        <v>130101</v>
      </c>
      <c r="I1750" s="26">
        <v>12102020</v>
      </c>
      <c r="K1750" s="1">
        <v>3600</v>
      </c>
      <c r="M1750" s="26"/>
      <c r="N1750" s="1"/>
      <c r="O1750" s="26"/>
      <c r="P1750"/>
      <c r="Q1750"/>
      <c r="R1750"/>
      <c r="S1750"/>
      <c r="T1750"/>
    </row>
    <row r="1751" spans="1:20" hidden="1" x14ac:dyDescent="0.25">
      <c r="A1751" s="30">
        <v>50000249</v>
      </c>
      <c r="B1751">
        <v>2286871</v>
      </c>
      <c r="C1751" t="s">
        <v>154</v>
      </c>
      <c r="D1751">
        <v>34987952</v>
      </c>
      <c r="E1751" s="29">
        <v>42206</v>
      </c>
      <c r="F1751">
        <v>3096024</v>
      </c>
      <c r="G1751" s="30">
        <f>VLOOKUP(I1751,[4]numerales!$A:$F,6,0)</f>
        <v>11500000</v>
      </c>
      <c r="H1751" s="14">
        <f>VLOOKUP(I1751,[4]numerales!$A:$B,2,0)</f>
        <v>130101</v>
      </c>
      <c r="I1751" s="26">
        <v>12102020</v>
      </c>
      <c r="K1751" s="1">
        <v>2250</v>
      </c>
      <c r="M1751" s="26"/>
      <c r="N1751" s="1"/>
      <c r="O1751" s="26"/>
      <c r="P1751"/>
      <c r="Q1751"/>
      <c r="R1751"/>
      <c r="S1751"/>
      <c r="T1751"/>
    </row>
    <row r="1752" spans="1:20" hidden="1" x14ac:dyDescent="0.25">
      <c r="A1752" s="30">
        <v>50000249</v>
      </c>
      <c r="B1752">
        <v>2286968</v>
      </c>
      <c r="C1752" t="s">
        <v>154</v>
      </c>
      <c r="D1752">
        <v>860045379</v>
      </c>
      <c r="E1752" s="29">
        <v>42206</v>
      </c>
      <c r="F1752">
        <v>6382100</v>
      </c>
      <c r="G1752" s="30">
        <f>VLOOKUP(I1752,[4]numerales!$A:$F,6,0)</f>
        <v>11500000</v>
      </c>
      <c r="H1752" s="14">
        <f>VLOOKUP(I1752,[4]numerales!$A:$B,2,0)</f>
        <v>130101</v>
      </c>
      <c r="I1752" s="26">
        <v>12102020</v>
      </c>
      <c r="K1752" s="1">
        <v>9600</v>
      </c>
      <c r="M1752" s="26"/>
      <c r="N1752" s="1"/>
      <c r="O1752" s="26"/>
      <c r="P1752"/>
      <c r="Q1752"/>
      <c r="R1752"/>
      <c r="S1752"/>
      <c r="T1752"/>
    </row>
    <row r="1753" spans="1:20" hidden="1" x14ac:dyDescent="0.25">
      <c r="A1753" s="30">
        <v>50000249</v>
      </c>
      <c r="B1753">
        <v>2294350</v>
      </c>
      <c r="C1753" t="s">
        <v>171</v>
      </c>
      <c r="D1753">
        <v>16507915</v>
      </c>
      <c r="E1753" s="29">
        <v>42206</v>
      </c>
      <c r="F1753">
        <v>3395155</v>
      </c>
      <c r="G1753" s="30">
        <f>VLOOKUP(I1753,[4]numerales!$A:$F,6,0)</f>
        <v>12400000</v>
      </c>
      <c r="H1753" s="14">
        <f>VLOOKUP(I1753,[4]numerales!$A:$B,2,0)</f>
        <v>270102</v>
      </c>
      <c r="I1753" s="26">
        <v>121204</v>
      </c>
      <c r="K1753" s="1">
        <v>5000</v>
      </c>
      <c r="M1753" s="26"/>
      <c r="N1753" s="1"/>
      <c r="O1753" s="26"/>
      <c r="P1753"/>
      <c r="Q1753"/>
      <c r="R1753"/>
      <c r="S1753"/>
      <c r="T1753"/>
    </row>
    <row r="1754" spans="1:20" hidden="1" x14ac:dyDescent="0.25">
      <c r="A1754" s="30">
        <v>50000249</v>
      </c>
      <c r="B1754">
        <v>2304449</v>
      </c>
      <c r="C1754" t="s">
        <v>164</v>
      </c>
      <c r="D1754">
        <v>1063650581</v>
      </c>
      <c r="E1754" s="29">
        <v>42206</v>
      </c>
      <c r="F1754">
        <v>31167678</v>
      </c>
      <c r="G1754" s="30">
        <f>VLOOKUP(I1754,[4]numerales!$A:$F,6,0)</f>
        <v>12400000</v>
      </c>
      <c r="H1754" s="14">
        <f>VLOOKUP(I1754,[4]numerales!$A:$B,2,0)</f>
        <v>270102</v>
      </c>
      <c r="I1754" s="26">
        <v>270214</v>
      </c>
      <c r="K1754" s="1">
        <v>5000</v>
      </c>
      <c r="M1754" s="26"/>
      <c r="N1754" s="1"/>
      <c r="O1754" s="26"/>
      <c r="P1754"/>
      <c r="Q1754"/>
      <c r="R1754"/>
      <c r="S1754"/>
      <c r="T1754"/>
    </row>
    <row r="1755" spans="1:20" hidden="1" x14ac:dyDescent="0.25">
      <c r="A1755" s="30">
        <v>50000249</v>
      </c>
      <c r="B1755">
        <v>2304452</v>
      </c>
      <c r="C1755" t="s">
        <v>164</v>
      </c>
      <c r="D1755">
        <v>1122403083</v>
      </c>
      <c r="E1755" s="29">
        <v>42206</v>
      </c>
      <c r="F1755">
        <v>30125215</v>
      </c>
      <c r="G1755" s="30">
        <f>VLOOKUP(I1755,[4]numerales!$A:$F,6,0)</f>
        <v>96300000</v>
      </c>
      <c r="H1755" s="14">
        <f>VLOOKUP(I1755,[4]numerales!$A:$B,2,0)</f>
        <v>190101</v>
      </c>
      <c r="I1755" s="26">
        <v>121270</v>
      </c>
      <c r="K1755" s="1">
        <v>107400</v>
      </c>
      <c r="M1755" s="26"/>
      <c r="N1755" s="1"/>
      <c r="O1755" s="26"/>
      <c r="P1755"/>
      <c r="Q1755"/>
      <c r="R1755"/>
      <c r="S1755"/>
      <c r="T1755"/>
    </row>
    <row r="1756" spans="1:20" hidden="1" x14ac:dyDescent="0.25">
      <c r="A1756" s="30">
        <v>50000249</v>
      </c>
      <c r="B1756">
        <v>2352987</v>
      </c>
      <c r="C1756" t="s">
        <v>170</v>
      </c>
      <c r="D1756">
        <v>42746661</v>
      </c>
      <c r="E1756" s="29">
        <v>42206</v>
      </c>
      <c r="F1756">
        <v>3524260</v>
      </c>
      <c r="G1756" s="30">
        <f>VLOOKUP(I1756,[4]numerales!$A:$F,6,0)</f>
        <v>923272193</v>
      </c>
      <c r="H1756" s="14">
        <f>VLOOKUP(I1756,[4]numerales!$A:$B,2,0)</f>
        <v>131401</v>
      </c>
      <c r="I1756" s="26">
        <v>131401</v>
      </c>
      <c r="K1756" s="1">
        <v>6253206</v>
      </c>
      <c r="M1756" s="26"/>
      <c r="N1756" s="1"/>
      <c r="O1756" s="26"/>
      <c r="P1756"/>
      <c r="Q1756"/>
      <c r="R1756"/>
      <c r="S1756"/>
      <c r="T1756"/>
    </row>
    <row r="1757" spans="1:20" hidden="1" x14ac:dyDescent="0.25">
      <c r="A1757" s="30">
        <v>50000249</v>
      </c>
      <c r="B1757">
        <v>2357286</v>
      </c>
      <c r="C1757" t="s">
        <v>170</v>
      </c>
      <c r="D1757">
        <v>1128277758</v>
      </c>
      <c r="E1757" s="29">
        <v>42206</v>
      </c>
      <c r="F1757">
        <v>5884899</v>
      </c>
      <c r="G1757" s="30">
        <f>VLOOKUP(I1757,[4]numerales!$A:$F,6,0)</f>
        <v>923272421</v>
      </c>
      <c r="H1757" s="14">
        <f>VLOOKUP(I1757,[4]numerales!$A:$B,2,0)</f>
        <v>190101</v>
      </c>
      <c r="I1757" s="26">
        <v>190101</v>
      </c>
      <c r="K1757" s="1">
        <v>107400</v>
      </c>
      <c r="M1757" s="26"/>
      <c r="N1757" s="1"/>
      <c r="O1757" s="26"/>
      <c r="P1757"/>
      <c r="Q1757"/>
      <c r="R1757"/>
      <c r="S1757"/>
      <c r="T1757"/>
    </row>
    <row r="1758" spans="1:20" hidden="1" x14ac:dyDescent="0.25">
      <c r="A1758" s="30">
        <v>50000249</v>
      </c>
      <c r="B1758">
        <v>2377556</v>
      </c>
      <c r="C1758" t="s">
        <v>188</v>
      </c>
      <c r="D1758">
        <v>91258853</v>
      </c>
      <c r="E1758" s="29">
        <v>42206</v>
      </c>
      <c r="F1758">
        <v>31251480</v>
      </c>
      <c r="G1758" s="30">
        <f>VLOOKUP(I1758,[4]numerales!$A:$F,6,0)</f>
        <v>923272421</v>
      </c>
      <c r="H1758" s="14">
        <f>VLOOKUP(I1758,[4]numerales!$A:$B,2,0)</f>
        <v>190101</v>
      </c>
      <c r="I1758" s="26">
        <v>190101</v>
      </c>
      <c r="K1758" s="1">
        <v>107400</v>
      </c>
      <c r="M1758" s="26"/>
      <c r="N1758" s="1"/>
      <c r="O1758" s="26"/>
      <c r="P1758"/>
      <c r="Q1758"/>
      <c r="R1758"/>
      <c r="S1758"/>
      <c r="T1758"/>
    </row>
    <row r="1759" spans="1:20" hidden="1" x14ac:dyDescent="0.25">
      <c r="A1759" s="30">
        <v>50000249</v>
      </c>
      <c r="B1759">
        <v>2378727</v>
      </c>
      <c r="C1759" t="s">
        <v>212</v>
      </c>
      <c r="D1759">
        <v>43620261</v>
      </c>
      <c r="E1759" s="29">
        <v>42206</v>
      </c>
      <c r="F1759">
        <v>3331298</v>
      </c>
      <c r="G1759" s="30">
        <f>VLOOKUP(I1759,[4]numerales!$A:$F,6,0)</f>
        <v>923272421</v>
      </c>
      <c r="H1759" s="14">
        <f>VLOOKUP(I1759,[4]numerales!$A:$B,2,0)</f>
        <v>190101</v>
      </c>
      <c r="I1759" s="26">
        <v>190101</v>
      </c>
      <c r="K1759" s="1">
        <v>537000</v>
      </c>
      <c r="M1759" s="26"/>
      <c r="N1759" s="1"/>
      <c r="O1759" s="26"/>
      <c r="P1759"/>
      <c r="Q1759"/>
      <c r="R1759"/>
      <c r="S1759"/>
      <c r="T1759"/>
    </row>
    <row r="1760" spans="1:20" hidden="1" x14ac:dyDescent="0.25">
      <c r="A1760" s="30">
        <v>50000249</v>
      </c>
      <c r="B1760">
        <v>2387207</v>
      </c>
      <c r="C1760" t="s">
        <v>170</v>
      </c>
      <c r="D1760">
        <v>8302554</v>
      </c>
      <c r="E1760" s="29">
        <v>42206</v>
      </c>
      <c r="F1760">
        <v>3218227</v>
      </c>
      <c r="G1760" s="30">
        <f>VLOOKUP(I1760,[4]numerales!$A:$F,6,0)</f>
        <v>96300000</v>
      </c>
      <c r="H1760" s="14">
        <f>VLOOKUP(I1760,[4]numerales!$A:$B,2,0)</f>
        <v>190101</v>
      </c>
      <c r="I1760" s="26">
        <v>121270</v>
      </c>
      <c r="K1760" s="1">
        <v>98250</v>
      </c>
      <c r="M1760" s="26"/>
      <c r="N1760" s="1"/>
      <c r="O1760" s="26"/>
      <c r="P1760"/>
      <c r="Q1760"/>
      <c r="R1760"/>
      <c r="S1760"/>
      <c r="T1760"/>
    </row>
    <row r="1761" spans="1:20" hidden="1" x14ac:dyDescent="0.25">
      <c r="A1761" s="30">
        <v>50000249</v>
      </c>
      <c r="B1761">
        <v>2390964</v>
      </c>
      <c r="C1761" t="s">
        <v>172</v>
      </c>
      <c r="D1761">
        <v>83087443</v>
      </c>
      <c r="E1761" s="29">
        <v>42206</v>
      </c>
      <c r="F1761">
        <v>8707139</v>
      </c>
      <c r="G1761" s="30">
        <f>VLOOKUP(I1761,[4]numerales!$A:$F,6,0)</f>
        <v>910300000</v>
      </c>
      <c r="H1761" s="14">
        <f>VLOOKUP(I1761,[4]numerales!$A:$B,2,0)</f>
        <v>130113</v>
      </c>
      <c r="I1761" s="26">
        <v>121205</v>
      </c>
      <c r="K1761" s="1">
        <v>1811000</v>
      </c>
      <c r="M1761" s="26"/>
      <c r="N1761" s="1"/>
      <c r="O1761" s="26"/>
      <c r="P1761"/>
      <c r="Q1761"/>
      <c r="R1761"/>
      <c r="S1761"/>
      <c r="T1761"/>
    </row>
    <row r="1762" spans="1:20" hidden="1" x14ac:dyDescent="0.25">
      <c r="A1762" s="30">
        <v>50000249</v>
      </c>
      <c r="B1762">
        <v>2417294</v>
      </c>
      <c r="C1762" t="s">
        <v>216</v>
      </c>
      <c r="D1762">
        <v>39767556</v>
      </c>
      <c r="E1762" s="29">
        <v>42206</v>
      </c>
      <c r="F1762">
        <v>32037254</v>
      </c>
      <c r="G1762" s="30">
        <f>VLOOKUP(I1762,[4]numerales!$A:$F,6,0)</f>
        <v>26800000</v>
      </c>
      <c r="H1762" s="14">
        <f>VLOOKUP(I1762,[4]numerales!$A:$B,2,0)</f>
        <v>360200</v>
      </c>
      <c r="I1762" s="26">
        <v>360200</v>
      </c>
      <c r="K1762" s="1">
        <v>89000</v>
      </c>
      <c r="M1762" s="26"/>
      <c r="N1762" s="1"/>
      <c r="O1762" s="26"/>
      <c r="P1762"/>
      <c r="Q1762"/>
      <c r="R1762"/>
      <c r="S1762"/>
      <c r="T1762"/>
    </row>
    <row r="1763" spans="1:20" hidden="1" x14ac:dyDescent="0.25">
      <c r="A1763" s="30">
        <v>50000249</v>
      </c>
      <c r="B1763">
        <v>2419311</v>
      </c>
      <c r="C1763" t="s">
        <v>171</v>
      </c>
      <c r="D1763">
        <v>31850150</v>
      </c>
      <c r="E1763" s="29">
        <v>42206</v>
      </c>
      <c r="F1763">
        <v>3785107</v>
      </c>
      <c r="G1763" s="30">
        <f>VLOOKUP(I1763,[4]numerales!$A:$F,6,0)</f>
        <v>923272193</v>
      </c>
      <c r="H1763" s="14">
        <f>VLOOKUP(I1763,[4]numerales!$A:$B,2,0)</f>
        <v>131401</v>
      </c>
      <c r="I1763" s="26">
        <v>131401</v>
      </c>
      <c r="K1763" s="1">
        <v>8000000</v>
      </c>
      <c r="M1763" s="26"/>
      <c r="N1763" s="1"/>
      <c r="O1763" s="26"/>
      <c r="P1763"/>
      <c r="Q1763"/>
      <c r="R1763"/>
      <c r="S1763"/>
      <c r="T1763"/>
    </row>
    <row r="1764" spans="1:20" hidden="1" x14ac:dyDescent="0.25">
      <c r="A1764" s="30">
        <v>50000249</v>
      </c>
      <c r="B1764">
        <v>2422202</v>
      </c>
      <c r="C1764" t="s">
        <v>154</v>
      </c>
      <c r="D1764">
        <v>8600091619</v>
      </c>
      <c r="E1764" s="29">
        <v>42206</v>
      </c>
      <c r="F1764">
        <v>3500699</v>
      </c>
      <c r="G1764" s="30">
        <f>VLOOKUP(I1764,[4]numerales!$A:$F,6,0)</f>
        <v>12800000</v>
      </c>
      <c r="H1764" s="14">
        <f>VLOOKUP(I1764,[4]numerales!$A:$B,2,0)</f>
        <v>350300</v>
      </c>
      <c r="I1764" s="26">
        <v>350300</v>
      </c>
      <c r="K1764" s="1">
        <v>47666</v>
      </c>
      <c r="M1764" s="26"/>
      <c r="N1764" s="1"/>
      <c r="O1764" s="26"/>
      <c r="P1764"/>
      <c r="Q1764"/>
      <c r="R1764"/>
      <c r="S1764"/>
      <c r="T1764"/>
    </row>
    <row r="1765" spans="1:20" hidden="1" x14ac:dyDescent="0.25">
      <c r="A1765" s="30">
        <v>50000249</v>
      </c>
      <c r="B1765">
        <v>2422203</v>
      </c>
      <c r="C1765" t="s">
        <v>154</v>
      </c>
      <c r="D1765">
        <v>8600091619</v>
      </c>
      <c r="E1765" s="29">
        <v>42206</v>
      </c>
      <c r="F1765">
        <v>3500699</v>
      </c>
      <c r="G1765" s="30">
        <f>VLOOKUP(I1765,[4]numerales!$A:$F,6,0)</f>
        <v>12800000</v>
      </c>
      <c r="H1765" s="14">
        <f>VLOOKUP(I1765,[4]numerales!$A:$B,2,0)</f>
        <v>350300</v>
      </c>
      <c r="I1765" s="26">
        <v>350300</v>
      </c>
      <c r="K1765" s="1">
        <v>130424</v>
      </c>
      <c r="M1765" s="26"/>
      <c r="N1765" s="1"/>
      <c r="O1765" s="26"/>
      <c r="P1765"/>
      <c r="Q1765"/>
      <c r="R1765"/>
      <c r="S1765"/>
      <c r="T1765"/>
    </row>
    <row r="1766" spans="1:20" hidden="1" x14ac:dyDescent="0.25">
      <c r="A1766" s="30">
        <v>50000249</v>
      </c>
      <c r="B1766">
        <v>2422204</v>
      </c>
      <c r="C1766" t="s">
        <v>154</v>
      </c>
      <c r="D1766">
        <v>52530199</v>
      </c>
      <c r="E1766" s="29">
        <v>42206</v>
      </c>
      <c r="F1766">
        <v>4792780</v>
      </c>
      <c r="G1766" s="30">
        <f>VLOOKUP(I1766,[4]numerales!$A:$F,6,0)</f>
        <v>923272421</v>
      </c>
      <c r="H1766" s="14">
        <f>VLOOKUP(I1766,[4]numerales!$A:$B,2,0)</f>
        <v>190101</v>
      </c>
      <c r="I1766" s="26">
        <v>190101</v>
      </c>
      <c r="K1766" s="1">
        <v>14500</v>
      </c>
      <c r="M1766" s="26"/>
      <c r="N1766" s="1"/>
      <c r="O1766" s="26"/>
      <c r="P1766"/>
      <c r="Q1766"/>
      <c r="R1766"/>
      <c r="S1766"/>
      <c r="T1766"/>
    </row>
    <row r="1767" spans="1:20" hidden="1" x14ac:dyDescent="0.25">
      <c r="A1767" s="30">
        <v>50000249</v>
      </c>
      <c r="B1767">
        <v>2425527</v>
      </c>
      <c r="C1767" t="s">
        <v>171</v>
      </c>
      <c r="D1767">
        <v>1143826971</v>
      </c>
      <c r="E1767" s="29">
        <v>42206</v>
      </c>
      <c r="F1767">
        <v>31136645</v>
      </c>
      <c r="G1767" s="30">
        <f>VLOOKUP(I1767,[4]numerales!$A:$F,6,0)</f>
        <v>923272421</v>
      </c>
      <c r="H1767" s="14">
        <f>VLOOKUP(I1767,[4]numerales!$A:$B,2,0)</f>
        <v>190101</v>
      </c>
      <c r="I1767" s="26">
        <v>190101</v>
      </c>
      <c r="K1767" s="1">
        <v>107400</v>
      </c>
      <c r="M1767" s="26"/>
      <c r="N1767" s="1"/>
      <c r="O1767" s="26"/>
      <c r="P1767"/>
      <c r="Q1767"/>
      <c r="R1767"/>
      <c r="S1767"/>
      <c r="T1767"/>
    </row>
    <row r="1768" spans="1:20" hidden="1" x14ac:dyDescent="0.25">
      <c r="A1768" s="30">
        <v>50000249</v>
      </c>
      <c r="B1768">
        <v>2425913</v>
      </c>
      <c r="C1768" t="s">
        <v>169</v>
      </c>
      <c r="D1768">
        <v>1085254071</v>
      </c>
      <c r="E1768" s="29">
        <v>42206</v>
      </c>
      <c r="F1768">
        <v>7294542</v>
      </c>
      <c r="G1768" s="30">
        <f>VLOOKUP(I1768,[4]numerales!$A:$F,6,0)</f>
        <v>12400000</v>
      </c>
      <c r="H1768" s="14">
        <f>VLOOKUP(I1768,[4]numerales!$A:$B,2,0)</f>
        <v>270102</v>
      </c>
      <c r="I1768" s="26">
        <v>121204</v>
      </c>
      <c r="K1768" s="1">
        <v>5000</v>
      </c>
      <c r="M1768" s="26"/>
      <c r="N1768" s="1"/>
      <c r="O1768" s="26"/>
      <c r="P1768"/>
      <c r="Q1768"/>
      <c r="R1768"/>
      <c r="S1768"/>
      <c r="T1768"/>
    </row>
    <row r="1769" spans="1:20" hidden="1" x14ac:dyDescent="0.25">
      <c r="A1769" s="30">
        <v>50000249</v>
      </c>
      <c r="B1769">
        <v>2425952</v>
      </c>
      <c r="C1769" t="s">
        <v>169</v>
      </c>
      <c r="D1769">
        <v>1085277639</v>
      </c>
      <c r="E1769" s="29">
        <v>42206</v>
      </c>
      <c r="F1769">
        <v>30467761</v>
      </c>
      <c r="G1769" s="30">
        <f>VLOOKUP(I1769,[4]numerales!$A:$F,6,0)</f>
        <v>923272421</v>
      </c>
      <c r="H1769" s="14">
        <f>VLOOKUP(I1769,[4]numerales!$A:$B,2,0)</f>
        <v>190101</v>
      </c>
      <c r="I1769" s="26">
        <v>190101</v>
      </c>
      <c r="K1769" s="1">
        <v>107400</v>
      </c>
      <c r="M1769" s="26"/>
      <c r="N1769" s="1"/>
      <c r="O1769" s="26"/>
      <c r="P1769"/>
      <c r="Q1769"/>
      <c r="R1769"/>
      <c r="S1769"/>
      <c r="T1769"/>
    </row>
    <row r="1770" spans="1:20" hidden="1" x14ac:dyDescent="0.25">
      <c r="A1770" s="30">
        <v>50000249</v>
      </c>
      <c r="B1770">
        <v>2425954</v>
      </c>
      <c r="C1770" t="s">
        <v>169</v>
      </c>
      <c r="D1770">
        <v>12956489</v>
      </c>
      <c r="E1770" s="29">
        <v>42206</v>
      </c>
      <c r="F1770">
        <v>31126456</v>
      </c>
      <c r="G1770" s="30">
        <f>VLOOKUP(I1770,[4]numerales!$A:$F,6,0)</f>
        <v>923272421</v>
      </c>
      <c r="H1770" s="14">
        <f>VLOOKUP(I1770,[4]numerales!$A:$B,2,0)</f>
        <v>190101</v>
      </c>
      <c r="I1770" s="26">
        <v>190101</v>
      </c>
      <c r="K1770" s="1">
        <v>107400</v>
      </c>
      <c r="M1770" s="26"/>
      <c r="N1770" s="1"/>
      <c r="O1770" s="26"/>
      <c r="P1770"/>
      <c r="Q1770"/>
      <c r="R1770"/>
      <c r="S1770"/>
      <c r="T1770"/>
    </row>
    <row r="1771" spans="1:20" hidden="1" x14ac:dyDescent="0.25">
      <c r="A1771" s="30">
        <v>50000249</v>
      </c>
      <c r="B1771">
        <v>2426190</v>
      </c>
      <c r="C1771" t="s">
        <v>154</v>
      </c>
      <c r="D1771">
        <v>51673562</v>
      </c>
      <c r="E1771" s="29">
        <v>42206</v>
      </c>
      <c r="F1771">
        <v>5878750</v>
      </c>
      <c r="G1771" s="30">
        <f>VLOOKUP(I1771,[4]numerales!$A:$F,6,0)</f>
        <v>12200000</v>
      </c>
      <c r="H1771" s="14">
        <f>VLOOKUP(I1771,[4]numerales!$A:$B,2,0)</f>
        <v>250101</v>
      </c>
      <c r="I1771" s="26">
        <v>121225</v>
      </c>
      <c r="K1771" s="1">
        <v>23900</v>
      </c>
      <c r="M1771" s="26"/>
      <c r="N1771" s="1"/>
      <c r="O1771" s="26"/>
      <c r="P1771"/>
      <c r="Q1771"/>
      <c r="R1771"/>
      <c r="S1771"/>
      <c r="T1771"/>
    </row>
    <row r="1772" spans="1:20" hidden="1" x14ac:dyDescent="0.25">
      <c r="A1772" s="30">
        <v>50000249</v>
      </c>
      <c r="B1772">
        <v>2443139</v>
      </c>
      <c r="C1772" t="s">
        <v>160</v>
      </c>
      <c r="D1772">
        <v>1045675846</v>
      </c>
      <c r="E1772" s="29">
        <v>42206</v>
      </c>
      <c r="F1772">
        <v>31353900</v>
      </c>
      <c r="G1772" s="30">
        <f>VLOOKUP(I1772,[4]numerales!$A:$F,6,0)</f>
        <v>923272421</v>
      </c>
      <c r="H1772" s="14">
        <f>VLOOKUP(I1772,[4]numerales!$A:$B,2,0)</f>
        <v>190101</v>
      </c>
      <c r="I1772" s="26">
        <v>190101</v>
      </c>
      <c r="K1772" s="1">
        <v>107400</v>
      </c>
      <c r="M1772" s="26"/>
      <c r="N1772" s="1"/>
      <c r="O1772" s="26"/>
      <c r="P1772"/>
      <c r="Q1772"/>
      <c r="R1772"/>
      <c r="S1772"/>
      <c r="T1772"/>
    </row>
    <row r="1773" spans="1:20" hidden="1" x14ac:dyDescent="0.25">
      <c r="A1773" s="30">
        <v>50000249</v>
      </c>
      <c r="B1773">
        <v>2445000</v>
      </c>
      <c r="C1773" t="s">
        <v>154</v>
      </c>
      <c r="D1773">
        <v>38144988</v>
      </c>
      <c r="E1773" s="29">
        <v>42206</v>
      </c>
      <c r="F1773">
        <v>31742888</v>
      </c>
      <c r="G1773" s="30">
        <f>VLOOKUP(I1773,[4]numerales!$A:$F,6,0)</f>
        <v>96300000</v>
      </c>
      <c r="H1773" s="14">
        <f>VLOOKUP(I1773,[4]numerales!$A:$B,2,0)</f>
        <v>190101</v>
      </c>
      <c r="I1773" s="26">
        <v>121270</v>
      </c>
      <c r="K1773" s="1">
        <v>30000</v>
      </c>
      <c r="M1773" s="26"/>
      <c r="N1773" s="1"/>
      <c r="O1773" s="26"/>
      <c r="P1773"/>
      <c r="Q1773"/>
      <c r="R1773"/>
      <c r="S1773"/>
      <c r="T1773"/>
    </row>
    <row r="1774" spans="1:20" hidden="1" x14ac:dyDescent="0.25">
      <c r="A1774" s="30">
        <v>50000249</v>
      </c>
      <c r="B1774">
        <v>2456330</v>
      </c>
      <c r="C1774" t="s">
        <v>179</v>
      </c>
      <c r="D1774">
        <v>509825</v>
      </c>
      <c r="E1774" s="29">
        <v>42206</v>
      </c>
      <c r="F1774">
        <v>6430173</v>
      </c>
      <c r="G1774" s="30">
        <f>VLOOKUP(I1774,[4]numerales!$A:$F,6,0)</f>
        <v>923272421</v>
      </c>
      <c r="H1774" s="14">
        <f>VLOOKUP(I1774,[4]numerales!$A:$B,2,0)</f>
        <v>190101</v>
      </c>
      <c r="I1774" s="26">
        <v>190101</v>
      </c>
      <c r="K1774" s="1">
        <v>107400</v>
      </c>
      <c r="M1774" s="26"/>
      <c r="N1774" s="1"/>
      <c r="O1774" s="26"/>
      <c r="P1774"/>
      <c r="Q1774"/>
      <c r="R1774"/>
      <c r="S1774"/>
      <c r="T1774"/>
    </row>
    <row r="1775" spans="1:20" hidden="1" x14ac:dyDescent="0.25">
      <c r="A1775" s="30">
        <v>50000249</v>
      </c>
      <c r="B1775">
        <v>2461363</v>
      </c>
      <c r="C1775" t="s">
        <v>154</v>
      </c>
      <c r="D1775">
        <v>1098644514</v>
      </c>
      <c r="E1775" s="29">
        <v>42206</v>
      </c>
      <c r="F1775">
        <v>31682962</v>
      </c>
      <c r="G1775" s="30">
        <f>VLOOKUP(I1775,[4]numerales!$A:$F,6,0)</f>
        <v>12400000</v>
      </c>
      <c r="H1775" s="14">
        <f>VLOOKUP(I1775,[4]numerales!$A:$B,2,0)</f>
        <v>270102</v>
      </c>
      <c r="I1775" s="26">
        <v>121204</v>
      </c>
      <c r="K1775" s="1">
        <v>5000</v>
      </c>
      <c r="M1775" s="26"/>
      <c r="N1775" s="1"/>
      <c r="O1775" s="26"/>
      <c r="P1775"/>
      <c r="Q1775"/>
      <c r="R1775"/>
      <c r="S1775"/>
      <c r="T1775"/>
    </row>
    <row r="1776" spans="1:20" hidden="1" x14ac:dyDescent="0.25">
      <c r="A1776" s="30">
        <v>50000249</v>
      </c>
      <c r="B1776">
        <v>2461364</v>
      </c>
      <c r="C1776" t="s">
        <v>154</v>
      </c>
      <c r="D1776">
        <v>1100952853</v>
      </c>
      <c r="E1776" s="29">
        <v>42206</v>
      </c>
      <c r="F1776">
        <v>0</v>
      </c>
      <c r="G1776" s="30">
        <f>VLOOKUP(I1776,[4]numerales!$A:$F,6,0)</f>
        <v>12400000</v>
      </c>
      <c r="H1776" s="14">
        <f>VLOOKUP(I1776,[4]numerales!$A:$B,2,0)</f>
        <v>270102</v>
      </c>
      <c r="I1776" s="26">
        <v>121204</v>
      </c>
      <c r="K1776" s="1">
        <v>5000</v>
      </c>
      <c r="M1776" s="26"/>
      <c r="N1776" s="1"/>
      <c r="O1776" s="26"/>
      <c r="P1776"/>
      <c r="Q1776"/>
      <c r="R1776"/>
      <c r="S1776"/>
      <c r="T1776"/>
    </row>
    <row r="1777" spans="1:20" hidden="1" x14ac:dyDescent="0.25">
      <c r="A1777" s="30">
        <v>50000249</v>
      </c>
      <c r="B1777">
        <v>2461366</v>
      </c>
      <c r="C1777" t="s">
        <v>154</v>
      </c>
      <c r="D1777">
        <v>41527789</v>
      </c>
      <c r="E1777" s="29">
        <v>42206</v>
      </c>
      <c r="F1777">
        <v>2396475</v>
      </c>
      <c r="G1777" s="30">
        <f>VLOOKUP(I1777,[4]numerales!$A:$F,6,0)</f>
        <v>96400000</v>
      </c>
      <c r="H1777" s="14">
        <f>VLOOKUP(I1777,[4]numerales!$A:$B,2,0)</f>
        <v>370101</v>
      </c>
      <c r="I1777" s="26">
        <v>121280</v>
      </c>
      <c r="K1777" s="1">
        <v>27000</v>
      </c>
      <c r="M1777" s="26"/>
      <c r="N1777" s="1"/>
      <c r="O1777" s="26"/>
      <c r="P1777"/>
      <c r="Q1777"/>
      <c r="R1777"/>
      <c r="S1777"/>
      <c r="T1777"/>
    </row>
    <row r="1778" spans="1:20" hidden="1" x14ac:dyDescent="0.25">
      <c r="A1778" s="30">
        <v>50000249</v>
      </c>
      <c r="B1778">
        <v>2461756</v>
      </c>
      <c r="C1778" t="s">
        <v>154</v>
      </c>
      <c r="D1778">
        <v>1057589812</v>
      </c>
      <c r="E1778" s="29">
        <v>42206</v>
      </c>
      <c r="F1778">
        <v>31021125</v>
      </c>
      <c r="G1778" s="30">
        <f>VLOOKUP(I1778,[4]numerales!$A:$F,6,0)</f>
        <v>12400000</v>
      </c>
      <c r="H1778" s="14">
        <f>VLOOKUP(I1778,[4]numerales!$A:$B,2,0)</f>
        <v>270102</v>
      </c>
      <c r="I1778" s="26">
        <v>121204</v>
      </c>
      <c r="K1778" s="1">
        <v>5000</v>
      </c>
      <c r="M1778" s="26"/>
      <c r="N1778" s="1"/>
      <c r="O1778" s="26"/>
      <c r="P1778"/>
      <c r="Q1778"/>
      <c r="R1778"/>
      <c r="S1778"/>
      <c r="T1778"/>
    </row>
    <row r="1779" spans="1:20" hidden="1" x14ac:dyDescent="0.25">
      <c r="A1779" s="30">
        <v>50000249</v>
      </c>
      <c r="B1779">
        <v>2465752</v>
      </c>
      <c r="C1779" t="s">
        <v>154</v>
      </c>
      <c r="D1779">
        <v>51655973</v>
      </c>
      <c r="E1779" s="29">
        <v>42206</v>
      </c>
      <c r="F1779">
        <v>4090009</v>
      </c>
      <c r="G1779" s="30">
        <f>VLOOKUP(I1779,[4]numerales!$A:$F,6,0)</f>
        <v>12200000</v>
      </c>
      <c r="H1779" s="14">
        <f>VLOOKUP(I1779,[4]numerales!$A:$B,2,0)</f>
        <v>250101</v>
      </c>
      <c r="I1779" s="26">
        <v>121225</v>
      </c>
      <c r="K1779" s="1">
        <v>9200</v>
      </c>
      <c r="M1779" s="26"/>
      <c r="N1779" s="1"/>
      <c r="O1779" s="26"/>
      <c r="P1779"/>
      <c r="Q1779"/>
      <c r="R1779"/>
      <c r="S1779"/>
      <c r="T1779"/>
    </row>
    <row r="1780" spans="1:20" hidden="1" x14ac:dyDescent="0.25">
      <c r="A1780" s="30">
        <v>50000249</v>
      </c>
      <c r="B1780">
        <v>2465757</v>
      </c>
      <c r="C1780" t="s">
        <v>154</v>
      </c>
      <c r="D1780">
        <v>41406301</v>
      </c>
      <c r="E1780" s="29">
        <v>42206</v>
      </c>
      <c r="F1780">
        <v>4102490</v>
      </c>
      <c r="G1780" s="30">
        <f>VLOOKUP(I1780,[4]numerales!$A:$F,6,0)</f>
        <v>96400000</v>
      </c>
      <c r="H1780" s="14">
        <f>VLOOKUP(I1780,[4]numerales!$A:$B,2,0)</f>
        <v>370101</v>
      </c>
      <c r="I1780" s="26">
        <v>121280</v>
      </c>
      <c r="K1780" s="1">
        <v>10800</v>
      </c>
      <c r="M1780" s="26"/>
      <c r="N1780" s="1"/>
      <c r="O1780" s="26"/>
      <c r="P1780"/>
      <c r="Q1780"/>
      <c r="R1780"/>
      <c r="S1780"/>
      <c r="T1780"/>
    </row>
    <row r="1781" spans="1:20" hidden="1" x14ac:dyDescent="0.25">
      <c r="A1781" s="30">
        <v>50000249</v>
      </c>
      <c r="B1781">
        <v>2465758</v>
      </c>
      <c r="C1781" t="s">
        <v>154</v>
      </c>
      <c r="D1781">
        <v>1052778200</v>
      </c>
      <c r="E1781" s="29">
        <v>42206</v>
      </c>
      <c r="F1781">
        <v>6835025</v>
      </c>
      <c r="G1781" s="30">
        <f>VLOOKUP(I1781,[4]numerales!$A:$F,6,0)</f>
        <v>12400000</v>
      </c>
      <c r="H1781" s="14">
        <f>VLOOKUP(I1781,[4]numerales!$A:$B,2,0)</f>
        <v>270102</v>
      </c>
      <c r="I1781" s="26">
        <v>121204</v>
      </c>
      <c r="K1781" s="1">
        <v>5000</v>
      </c>
      <c r="M1781" s="26"/>
      <c r="N1781" s="1"/>
      <c r="O1781" s="26"/>
      <c r="P1781"/>
      <c r="Q1781"/>
      <c r="R1781"/>
      <c r="S1781"/>
      <c r="T1781"/>
    </row>
    <row r="1782" spans="1:20" hidden="1" x14ac:dyDescent="0.25">
      <c r="A1782" s="30">
        <v>50000249</v>
      </c>
      <c r="B1782">
        <v>2465759</v>
      </c>
      <c r="C1782" t="s">
        <v>154</v>
      </c>
      <c r="D1782">
        <v>1030597305</v>
      </c>
      <c r="E1782" s="29">
        <v>42206</v>
      </c>
      <c r="F1782">
        <v>4029150</v>
      </c>
      <c r="G1782" s="30">
        <f>VLOOKUP(I1782,[4]numerales!$A:$F,6,0)</f>
        <v>12400000</v>
      </c>
      <c r="H1782" s="14">
        <f>VLOOKUP(I1782,[4]numerales!$A:$B,2,0)</f>
        <v>270102</v>
      </c>
      <c r="I1782" s="26">
        <v>121204</v>
      </c>
      <c r="K1782" s="1">
        <v>5000</v>
      </c>
      <c r="M1782" s="26"/>
      <c r="N1782" s="1"/>
      <c r="O1782" s="26"/>
      <c r="P1782"/>
      <c r="Q1782"/>
      <c r="R1782"/>
      <c r="S1782"/>
      <c r="T1782"/>
    </row>
    <row r="1783" spans="1:20" hidden="1" x14ac:dyDescent="0.25">
      <c r="A1783" s="30">
        <v>50000249</v>
      </c>
      <c r="B1783">
        <v>2465760</v>
      </c>
      <c r="C1783" t="s">
        <v>154</v>
      </c>
      <c r="D1783">
        <v>79722360</v>
      </c>
      <c r="E1783" s="29">
        <v>42206</v>
      </c>
      <c r="F1783">
        <v>31234935</v>
      </c>
      <c r="G1783" s="30">
        <f>VLOOKUP(I1783,[4]numerales!$A:$F,6,0)</f>
        <v>10700000</v>
      </c>
      <c r="H1783" s="14">
        <f>VLOOKUP(I1783,[4]numerales!$A:$B,2,0)</f>
        <v>420101</v>
      </c>
      <c r="I1783" s="26">
        <v>121207</v>
      </c>
      <c r="K1783" s="1">
        <v>5000</v>
      </c>
      <c r="M1783" s="26"/>
      <c r="N1783" s="1"/>
      <c r="O1783" s="26"/>
      <c r="P1783"/>
      <c r="Q1783"/>
      <c r="R1783"/>
      <c r="S1783"/>
      <c r="T1783"/>
    </row>
    <row r="1784" spans="1:20" hidden="1" x14ac:dyDescent="0.25">
      <c r="A1784" s="30">
        <v>50000249</v>
      </c>
      <c r="B1784">
        <v>2465763</v>
      </c>
      <c r="C1784" t="s">
        <v>154</v>
      </c>
      <c r="D1784">
        <v>80188774</v>
      </c>
      <c r="E1784" s="29">
        <v>42206</v>
      </c>
      <c r="F1784">
        <v>6067189</v>
      </c>
      <c r="G1784" s="30">
        <f>VLOOKUP(I1784,[4]numerales!$A:$F,6,0)</f>
        <v>12400000</v>
      </c>
      <c r="H1784" s="14">
        <f>VLOOKUP(I1784,[4]numerales!$A:$B,2,0)</f>
        <v>270102</v>
      </c>
      <c r="I1784" s="26">
        <v>121204</v>
      </c>
      <c r="K1784" s="1">
        <v>5000</v>
      </c>
      <c r="M1784" s="26"/>
      <c r="N1784" s="1"/>
      <c r="O1784" s="26"/>
      <c r="P1784"/>
      <c r="Q1784"/>
      <c r="R1784"/>
      <c r="S1784"/>
      <c r="T1784"/>
    </row>
    <row r="1785" spans="1:20" hidden="1" x14ac:dyDescent="0.25">
      <c r="A1785" s="30">
        <v>50000249</v>
      </c>
      <c r="B1785">
        <v>2465770</v>
      </c>
      <c r="C1785" t="s">
        <v>154</v>
      </c>
      <c r="D1785">
        <v>1013623221</v>
      </c>
      <c r="E1785" s="29">
        <v>42206</v>
      </c>
      <c r="F1785">
        <v>2830577</v>
      </c>
      <c r="G1785" s="30">
        <f>VLOOKUP(I1785,[4]numerales!$A:$F,6,0)</f>
        <v>12400000</v>
      </c>
      <c r="H1785" s="14">
        <f>VLOOKUP(I1785,[4]numerales!$A:$B,2,0)</f>
        <v>270102</v>
      </c>
      <c r="I1785" s="26">
        <v>121204</v>
      </c>
      <c r="K1785" s="1">
        <v>5000</v>
      </c>
      <c r="M1785" s="26"/>
      <c r="N1785" s="1"/>
      <c r="O1785" s="26"/>
      <c r="P1785"/>
      <c r="Q1785"/>
      <c r="R1785"/>
      <c r="S1785"/>
      <c r="T1785"/>
    </row>
    <row r="1786" spans="1:20" hidden="1" x14ac:dyDescent="0.25">
      <c r="A1786" s="30">
        <v>50000249</v>
      </c>
      <c r="B1786">
        <v>2468000</v>
      </c>
      <c r="C1786" t="s">
        <v>154</v>
      </c>
      <c r="D1786">
        <v>82392310</v>
      </c>
      <c r="E1786" s="29">
        <v>42206</v>
      </c>
      <c r="F1786">
        <v>82392310</v>
      </c>
      <c r="G1786" s="30">
        <f>VLOOKUP(I1786,[4]numerales!$A:$F,6,0)</f>
        <v>12200000</v>
      </c>
      <c r="H1786" s="14">
        <f>VLOOKUP(I1786,[4]numerales!$A:$B,2,0)</f>
        <v>250101</v>
      </c>
      <c r="I1786" s="26">
        <v>121225</v>
      </c>
      <c r="K1786" s="1">
        <v>61000</v>
      </c>
      <c r="M1786" s="26"/>
      <c r="N1786" s="1"/>
      <c r="O1786" s="26"/>
      <c r="P1786"/>
      <c r="Q1786"/>
      <c r="R1786"/>
      <c r="S1786"/>
      <c r="T1786"/>
    </row>
    <row r="1787" spans="1:20" hidden="1" x14ac:dyDescent="0.25">
      <c r="A1787" s="30">
        <v>50000249</v>
      </c>
      <c r="B1787">
        <v>2481344</v>
      </c>
      <c r="C1787" t="s">
        <v>170</v>
      </c>
      <c r="D1787">
        <v>43037999</v>
      </c>
      <c r="E1787" s="29">
        <v>42206</v>
      </c>
      <c r="F1787">
        <v>4923302</v>
      </c>
      <c r="G1787" s="30">
        <f>VLOOKUP(I1787,[4]numerales!$A:$F,6,0)</f>
        <v>923272421</v>
      </c>
      <c r="H1787" s="14">
        <f>VLOOKUP(I1787,[4]numerales!$A:$B,2,0)</f>
        <v>190101</v>
      </c>
      <c r="I1787" s="26">
        <v>190101</v>
      </c>
      <c r="K1787" s="1">
        <v>107400</v>
      </c>
      <c r="M1787" s="26"/>
      <c r="N1787" s="1"/>
      <c r="O1787" s="26"/>
      <c r="P1787"/>
      <c r="Q1787"/>
      <c r="R1787"/>
      <c r="S1787"/>
      <c r="T1787"/>
    </row>
    <row r="1788" spans="1:20" hidden="1" x14ac:dyDescent="0.25">
      <c r="A1788" s="30">
        <v>50000249</v>
      </c>
      <c r="B1788">
        <v>2487126</v>
      </c>
      <c r="C1788" t="s">
        <v>170</v>
      </c>
      <c r="D1788">
        <v>43221817</v>
      </c>
      <c r="E1788" s="29">
        <v>42206</v>
      </c>
      <c r="F1788">
        <v>3130566</v>
      </c>
      <c r="G1788" s="30">
        <f>VLOOKUP(I1788,[4]numerales!$A:$F,6,0)</f>
        <v>923272421</v>
      </c>
      <c r="H1788" s="14">
        <f>VLOOKUP(I1788,[4]numerales!$A:$B,2,0)</f>
        <v>190101</v>
      </c>
      <c r="I1788" s="26">
        <v>190101</v>
      </c>
      <c r="K1788" s="1">
        <v>107400</v>
      </c>
      <c r="M1788" s="26"/>
      <c r="N1788" s="1"/>
      <c r="O1788" s="26"/>
      <c r="P1788"/>
      <c r="Q1788"/>
      <c r="R1788"/>
      <c r="S1788"/>
      <c r="T1788"/>
    </row>
    <row r="1789" spans="1:20" hidden="1" x14ac:dyDescent="0.25">
      <c r="A1789" s="30">
        <v>50000249</v>
      </c>
      <c r="B1789">
        <v>2487143</v>
      </c>
      <c r="C1789" t="s">
        <v>170</v>
      </c>
      <c r="D1789">
        <v>1128469374</v>
      </c>
      <c r="E1789" s="29">
        <v>42206</v>
      </c>
      <c r="F1789">
        <v>3317838</v>
      </c>
      <c r="G1789" s="30">
        <f>VLOOKUP(I1789,[4]numerales!$A:$F,6,0)</f>
        <v>923272421</v>
      </c>
      <c r="H1789" s="14">
        <f>VLOOKUP(I1789,[4]numerales!$A:$B,2,0)</f>
        <v>190101</v>
      </c>
      <c r="I1789" s="26">
        <v>190101</v>
      </c>
      <c r="K1789" s="1">
        <v>107400</v>
      </c>
      <c r="M1789" s="26"/>
      <c r="N1789" s="1"/>
      <c r="O1789" s="26"/>
      <c r="P1789"/>
      <c r="Q1789"/>
      <c r="R1789"/>
      <c r="S1789"/>
      <c r="T1789"/>
    </row>
    <row r="1790" spans="1:20" hidden="1" x14ac:dyDescent="0.25">
      <c r="A1790" s="30">
        <v>50000249</v>
      </c>
      <c r="B1790">
        <v>2492441</v>
      </c>
      <c r="C1790" t="s">
        <v>169</v>
      </c>
      <c r="D1790">
        <v>1085283525</v>
      </c>
      <c r="E1790" s="29">
        <v>42206</v>
      </c>
      <c r="F1790">
        <v>31682653</v>
      </c>
      <c r="G1790" s="30">
        <f>VLOOKUP(I1790,[4]numerales!$A:$F,6,0)</f>
        <v>923272421</v>
      </c>
      <c r="H1790" s="14">
        <f>VLOOKUP(I1790,[4]numerales!$A:$B,2,0)</f>
        <v>190101</v>
      </c>
      <c r="I1790" s="26">
        <v>190101</v>
      </c>
      <c r="K1790" s="1">
        <v>107400</v>
      </c>
      <c r="M1790" s="26"/>
      <c r="N1790" s="1"/>
      <c r="O1790" s="26"/>
      <c r="P1790"/>
      <c r="Q1790"/>
      <c r="R1790"/>
      <c r="S1790"/>
      <c r="T1790"/>
    </row>
    <row r="1791" spans="1:20" hidden="1" x14ac:dyDescent="0.25">
      <c r="A1791" s="30">
        <v>50000249</v>
      </c>
      <c r="B1791">
        <v>2492442</v>
      </c>
      <c r="C1791" t="s">
        <v>169</v>
      </c>
      <c r="D1791">
        <v>98389594</v>
      </c>
      <c r="E1791" s="29">
        <v>42206</v>
      </c>
      <c r="F1791">
        <v>31466153</v>
      </c>
      <c r="G1791" s="30">
        <f>VLOOKUP(I1791,[4]numerales!$A:$F,6,0)</f>
        <v>12400000</v>
      </c>
      <c r="H1791" s="14">
        <f>VLOOKUP(I1791,[4]numerales!$A:$B,2,0)</f>
        <v>270102</v>
      </c>
      <c r="I1791" s="26">
        <v>121204</v>
      </c>
      <c r="K1791" s="1">
        <v>5000</v>
      </c>
      <c r="M1791" s="26"/>
      <c r="N1791" s="1"/>
      <c r="O1791" s="26"/>
      <c r="P1791"/>
      <c r="Q1791"/>
      <c r="R1791"/>
      <c r="S1791"/>
      <c r="T1791"/>
    </row>
    <row r="1792" spans="1:20" hidden="1" x14ac:dyDescent="0.25">
      <c r="A1792" s="30">
        <v>50000249</v>
      </c>
      <c r="B1792">
        <v>2492443</v>
      </c>
      <c r="C1792" t="s">
        <v>169</v>
      </c>
      <c r="D1792">
        <v>87452420</v>
      </c>
      <c r="E1792" s="29">
        <v>42206</v>
      </c>
      <c r="F1792">
        <v>31832842</v>
      </c>
      <c r="G1792" s="30">
        <f>VLOOKUP(I1792,[4]numerales!$A:$F,6,0)</f>
        <v>12400000</v>
      </c>
      <c r="H1792" s="14">
        <f>VLOOKUP(I1792,[4]numerales!$A:$B,2,0)</f>
        <v>270102</v>
      </c>
      <c r="I1792" s="26">
        <v>121204</v>
      </c>
      <c r="K1792" s="1">
        <v>5000</v>
      </c>
      <c r="M1792" s="26"/>
      <c r="N1792" s="1"/>
      <c r="O1792" s="26"/>
      <c r="P1792"/>
      <c r="Q1792"/>
      <c r="R1792"/>
      <c r="S1792"/>
      <c r="T1792"/>
    </row>
    <row r="1793" spans="1:20" hidden="1" x14ac:dyDescent="0.25">
      <c r="A1793" s="30">
        <v>50000249</v>
      </c>
      <c r="B1793">
        <v>2492444</v>
      </c>
      <c r="C1793" t="s">
        <v>169</v>
      </c>
      <c r="D1793">
        <v>1085283871</v>
      </c>
      <c r="E1793" s="29">
        <v>42206</v>
      </c>
      <c r="F1793">
        <v>31864226</v>
      </c>
      <c r="G1793" s="30">
        <f>VLOOKUP(I1793,[4]numerales!$A:$F,6,0)</f>
        <v>923272421</v>
      </c>
      <c r="H1793" s="14">
        <f>VLOOKUP(I1793,[4]numerales!$A:$B,2,0)</f>
        <v>190101</v>
      </c>
      <c r="I1793" s="26">
        <v>190101</v>
      </c>
      <c r="K1793" s="1">
        <v>107400</v>
      </c>
      <c r="M1793" s="26"/>
      <c r="N1793" s="1"/>
      <c r="O1793" s="26"/>
      <c r="P1793"/>
      <c r="Q1793"/>
      <c r="R1793"/>
      <c r="S1793"/>
      <c r="T1793"/>
    </row>
    <row r="1794" spans="1:20" hidden="1" x14ac:dyDescent="0.25">
      <c r="A1794" s="30">
        <v>50000249</v>
      </c>
      <c r="B1794">
        <v>2535768</v>
      </c>
      <c r="C1794" t="s">
        <v>166</v>
      </c>
      <c r="D1794">
        <v>1049615598</v>
      </c>
      <c r="E1794" s="29">
        <v>42206</v>
      </c>
      <c r="F1794">
        <v>8853832</v>
      </c>
      <c r="G1794" s="30">
        <f>VLOOKUP(I1794,[4]numerales!$A:$F,6,0)</f>
        <v>12400000</v>
      </c>
      <c r="H1794" s="14">
        <f>VLOOKUP(I1794,[4]numerales!$A:$B,2,0)</f>
        <v>270102</v>
      </c>
      <c r="I1794" s="26">
        <v>121204</v>
      </c>
      <c r="K1794" s="1">
        <v>5000</v>
      </c>
      <c r="M1794" s="26"/>
      <c r="N1794" s="1"/>
      <c r="O1794" s="26"/>
      <c r="P1794"/>
      <c r="Q1794"/>
      <c r="R1794"/>
      <c r="S1794"/>
      <c r="T1794"/>
    </row>
    <row r="1795" spans="1:20" hidden="1" x14ac:dyDescent="0.25">
      <c r="A1795" s="30">
        <v>50000249</v>
      </c>
      <c r="B1795">
        <v>2564513</v>
      </c>
      <c r="C1795" t="s">
        <v>165</v>
      </c>
      <c r="D1795">
        <v>91105357</v>
      </c>
      <c r="E1795" s="29">
        <v>42206</v>
      </c>
      <c r="F1795">
        <v>8235749</v>
      </c>
      <c r="G1795" s="30">
        <f>VLOOKUP(I1795,[4]numerales!$A:$F,6,0)</f>
        <v>824819000</v>
      </c>
      <c r="H1795" s="14">
        <f>VLOOKUP(I1795,[4]numerales!$A:$B,2,0)</f>
        <v>370400</v>
      </c>
      <c r="I1795" s="26">
        <v>270940</v>
      </c>
      <c r="K1795" s="1">
        <v>835</v>
      </c>
      <c r="M1795" s="26"/>
      <c r="N1795" s="1"/>
      <c r="O1795" s="26"/>
      <c r="P1795"/>
      <c r="Q1795"/>
      <c r="R1795"/>
      <c r="S1795"/>
      <c r="T1795"/>
    </row>
    <row r="1796" spans="1:20" hidden="1" x14ac:dyDescent="0.25">
      <c r="A1796" s="30">
        <v>50000249</v>
      </c>
      <c r="B1796">
        <v>2596635</v>
      </c>
      <c r="C1796" t="s">
        <v>201</v>
      </c>
      <c r="D1796">
        <v>80408112</v>
      </c>
      <c r="E1796" s="29">
        <v>42206</v>
      </c>
      <c r="F1796">
        <v>31055974</v>
      </c>
      <c r="G1796" s="30">
        <f>VLOOKUP(I1796,[4]numerales!$A:$F,6,0)</f>
        <v>923272421</v>
      </c>
      <c r="H1796" s="14">
        <f>VLOOKUP(I1796,[4]numerales!$A:$B,2,0)</f>
        <v>190101</v>
      </c>
      <c r="I1796" s="26">
        <v>190101</v>
      </c>
      <c r="K1796" s="1">
        <v>107400</v>
      </c>
      <c r="M1796" s="26"/>
      <c r="N1796" s="1"/>
      <c r="O1796" s="26"/>
      <c r="P1796"/>
      <c r="Q1796"/>
      <c r="R1796"/>
      <c r="S1796"/>
      <c r="T1796"/>
    </row>
    <row r="1797" spans="1:20" hidden="1" x14ac:dyDescent="0.25">
      <c r="A1797" s="30">
        <v>50000249</v>
      </c>
      <c r="B1797">
        <v>2617260</v>
      </c>
      <c r="C1797" t="s">
        <v>154</v>
      </c>
      <c r="D1797">
        <v>51836151</v>
      </c>
      <c r="E1797" s="29">
        <v>42206</v>
      </c>
      <c r="F1797">
        <v>3050893</v>
      </c>
      <c r="G1797" s="30">
        <f>VLOOKUP(I1797,[4]numerales!$A:$F,6,0)</f>
        <v>11500000</v>
      </c>
      <c r="H1797" s="14">
        <f>VLOOKUP(I1797,[4]numerales!$A:$B,2,0)</f>
        <v>130101</v>
      </c>
      <c r="I1797" s="26">
        <v>12102020</v>
      </c>
      <c r="K1797" s="1">
        <v>3600</v>
      </c>
      <c r="M1797" s="26"/>
      <c r="N1797" s="1"/>
      <c r="O1797" s="26"/>
      <c r="P1797"/>
      <c r="Q1797"/>
      <c r="R1797"/>
      <c r="S1797"/>
      <c r="T1797"/>
    </row>
    <row r="1798" spans="1:20" hidden="1" x14ac:dyDescent="0.25">
      <c r="A1798" s="30">
        <v>50000249</v>
      </c>
      <c r="B1798">
        <v>2617262</v>
      </c>
      <c r="C1798" t="s">
        <v>154</v>
      </c>
      <c r="D1798">
        <v>39662522</v>
      </c>
      <c r="E1798" s="29">
        <v>42206</v>
      </c>
      <c r="F1798">
        <v>5754687</v>
      </c>
      <c r="G1798" s="30">
        <f>VLOOKUP(I1798,[4]numerales!$A:$F,6,0)</f>
        <v>11500000</v>
      </c>
      <c r="H1798" s="14">
        <f>VLOOKUP(I1798,[4]numerales!$A:$B,2,0)</f>
        <v>130101</v>
      </c>
      <c r="I1798" s="26">
        <v>12102020</v>
      </c>
      <c r="K1798" s="1">
        <v>2250</v>
      </c>
      <c r="M1798" s="26"/>
      <c r="N1798" s="1"/>
      <c r="O1798" s="26"/>
      <c r="P1798"/>
      <c r="Q1798"/>
      <c r="R1798"/>
      <c r="S1798"/>
      <c r="T1798"/>
    </row>
    <row r="1799" spans="1:20" hidden="1" x14ac:dyDescent="0.25">
      <c r="A1799" s="30">
        <v>50000249</v>
      </c>
      <c r="B1799">
        <v>2630157</v>
      </c>
      <c r="C1799" t="s">
        <v>207</v>
      </c>
      <c r="D1799">
        <v>8918551301</v>
      </c>
      <c r="E1799" s="29">
        <v>42206</v>
      </c>
      <c r="F1799">
        <v>7702404</v>
      </c>
      <c r="G1799" s="30">
        <f>VLOOKUP(I1799,[4]numerales!$A:$F,6,0)</f>
        <v>821500000</v>
      </c>
      <c r="H1799" s="14">
        <f>VLOOKUP(I1799,[4]numerales!$A:$B,2,0)</f>
        <v>410101</v>
      </c>
      <c r="I1799" s="26">
        <v>270242</v>
      </c>
      <c r="K1799" s="1">
        <v>8120159</v>
      </c>
      <c r="M1799" s="26"/>
      <c r="N1799" s="1"/>
      <c r="O1799" s="26"/>
      <c r="P1799"/>
      <c r="Q1799"/>
      <c r="R1799"/>
      <c r="S1799"/>
      <c r="T1799"/>
    </row>
    <row r="1800" spans="1:20" hidden="1" x14ac:dyDescent="0.25">
      <c r="A1800" s="30">
        <v>50000249</v>
      </c>
      <c r="B1800">
        <v>2631443</v>
      </c>
      <c r="C1800" t="s">
        <v>161</v>
      </c>
      <c r="D1800">
        <v>17957796</v>
      </c>
      <c r="E1800" s="29">
        <v>42206</v>
      </c>
      <c r="F1800">
        <v>31080729</v>
      </c>
      <c r="G1800" s="30">
        <f>VLOOKUP(I1800,[4]numerales!$A:$F,6,0)</f>
        <v>12200000</v>
      </c>
      <c r="H1800" s="14">
        <f>VLOOKUP(I1800,[4]numerales!$A:$B,2,0)</f>
        <v>250101</v>
      </c>
      <c r="I1800" s="26">
        <v>121225</v>
      </c>
      <c r="K1800" s="1">
        <v>4200</v>
      </c>
      <c r="M1800" s="26"/>
      <c r="N1800" s="1"/>
      <c r="O1800" s="26"/>
      <c r="P1800"/>
      <c r="Q1800"/>
      <c r="R1800"/>
      <c r="S1800"/>
      <c r="T1800"/>
    </row>
    <row r="1801" spans="1:20" hidden="1" x14ac:dyDescent="0.25">
      <c r="A1801" s="30">
        <v>50000249</v>
      </c>
      <c r="B1801">
        <v>22289626</v>
      </c>
      <c r="C1801" t="s">
        <v>163</v>
      </c>
      <c r="D1801">
        <v>73112031</v>
      </c>
      <c r="E1801" s="29">
        <v>42206</v>
      </c>
      <c r="F1801">
        <v>30165821</v>
      </c>
      <c r="G1801" s="30">
        <f>VLOOKUP(I1801,[4]numerales!$A:$F,6,0)</f>
        <v>923272421</v>
      </c>
      <c r="H1801" s="14">
        <f>VLOOKUP(I1801,[4]numerales!$A:$B,2,0)</f>
        <v>190101</v>
      </c>
      <c r="I1801" s="26">
        <v>190101</v>
      </c>
      <c r="K1801" s="1">
        <v>107400</v>
      </c>
      <c r="M1801" s="26"/>
      <c r="N1801" s="1"/>
      <c r="O1801" s="26"/>
      <c r="P1801"/>
      <c r="Q1801"/>
      <c r="R1801"/>
      <c r="S1801"/>
      <c r="T1801"/>
    </row>
    <row r="1802" spans="1:20" hidden="1" x14ac:dyDescent="0.25">
      <c r="A1802" s="30">
        <v>50000249</v>
      </c>
      <c r="B1802">
        <v>22289751</v>
      </c>
      <c r="C1802" t="s">
        <v>163</v>
      </c>
      <c r="D1802">
        <v>8904800591</v>
      </c>
      <c r="E1802" s="29">
        <v>42206</v>
      </c>
      <c r="F1802">
        <v>6517444</v>
      </c>
      <c r="G1802" s="30">
        <f>VLOOKUP(I1802,[4]numerales!$A:$F,6,0)</f>
        <v>14100000</v>
      </c>
      <c r="H1802" s="14">
        <f>VLOOKUP(I1802,[4]numerales!$A:$B,2,0)</f>
        <v>330101</v>
      </c>
      <c r="I1802" s="26">
        <v>270919</v>
      </c>
      <c r="K1802" s="1">
        <v>585913212</v>
      </c>
      <c r="M1802" s="26"/>
      <c r="N1802" s="1"/>
      <c r="O1802" s="26"/>
      <c r="P1802"/>
      <c r="Q1802"/>
      <c r="R1802"/>
      <c r="S1802"/>
      <c r="T1802"/>
    </row>
    <row r="1803" spans="1:20" hidden="1" x14ac:dyDescent="0.25">
      <c r="A1803" s="30">
        <v>50000249</v>
      </c>
      <c r="B1803">
        <v>25685643</v>
      </c>
      <c r="C1803" t="s">
        <v>158</v>
      </c>
      <c r="D1803">
        <v>9082804</v>
      </c>
      <c r="E1803" s="29">
        <v>42206</v>
      </c>
      <c r="F1803">
        <v>3570748</v>
      </c>
      <c r="G1803" s="30">
        <f>VLOOKUP(I1803,[4]numerales!$A:$F,6,0)</f>
        <v>12400000</v>
      </c>
      <c r="H1803" s="14">
        <f>VLOOKUP(I1803,[4]numerales!$A:$B,2,0)</f>
        <v>270102</v>
      </c>
      <c r="I1803" s="26">
        <v>270102</v>
      </c>
      <c r="K1803" s="1">
        <v>100</v>
      </c>
      <c r="M1803" s="26"/>
      <c r="N1803" s="1"/>
      <c r="O1803" s="26"/>
      <c r="P1803"/>
      <c r="Q1803"/>
      <c r="R1803"/>
      <c r="S1803"/>
      <c r="T1803"/>
    </row>
    <row r="1804" spans="1:20" hidden="1" x14ac:dyDescent="0.25">
      <c r="A1804" s="30">
        <v>50000249</v>
      </c>
      <c r="B1804">
        <v>25952611</v>
      </c>
      <c r="C1804" t="s">
        <v>154</v>
      </c>
      <c r="D1804">
        <v>80865258</v>
      </c>
      <c r="E1804" s="29">
        <v>42206</v>
      </c>
      <c r="F1804">
        <v>4426739</v>
      </c>
      <c r="G1804" s="30">
        <f>VLOOKUP(I1804,[4]numerales!$A:$F,6,0)</f>
        <v>923272421</v>
      </c>
      <c r="H1804" s="14">
        <f>VLOOKUP(I1804,[4]numerales!$A:$B,2,0)</f>
        <v>190101</v>
      </c>
      <c r="I1804" s="26">
        <v>190101</v>
      </c>
      <c r="K1804" s="1">
        <v>107400</v>
      </c>
      <c r="M1804" s="26"/>
      <c r="N1804" s="1"/>
      <c r="O1804" s="26"/>
      <c r="P1804"/>
      <c r="Q1804"/>
      <c r="R1804"/>
      <c r="S1804"/>
      <c r="T1804"/>
    </row>
    <row r="1805" spans="1:20" hidden="1" x14ac:dyDescent="0.25">
      <c r="A1805" s="30">
        <v>50000249</v>
      </c>
      <c r="B1805">
        <v>28705603</v>
      </c>
      <c r="C1805" t="s">
        <v>154</v>
      </c>
      <c r="D1805">
        <v>8301225661</v>
      </c>
      <c r="E1805" s="29">
        <v>42206</v>
      </c>
      <c r="F1805">
        <v>7050000</v>
      </c>
      <c r="G1805" s="30">
        <f>VLOOKUP(I1805,[4]numerales!$A:$F,6,0)</f>
        <v>12800000</v>
      </c>
      <c r="H1805" s="14">
        <f>VLOOKUP(I1805,[4]numerales!$A:$B,2,0)</f>
        <v>350300</v>
      </c>
      <c r="I1805" s="26">
        <v>350300</v>
      </c>
      <c r="K1805" s="1">
        <v>5356000</v>
      </c>
      <c r="M1805" s="26"/>
      <c r="N1805" s="1"/>
      <c r="O1805" s="26"/>
      <c r="P1805"/>
      <c r="Q1805"/>
      <c r="R1805"/>
      <c r="S1805"/>
      <c r="T1805"/>
    </row>
    <row r="1806" spans="1:20" hidden="1" x14ac:dyDescent="0.25">
      <c r="A1806" s="30">
        <v>50000249</v>
      </c>
      <c r="B1806">
        <v>33725480</v>
      </c>
      <c r="C1806" t="s">
        <v>154</v>
      </c>
      <c r="D1806">
        <v>79252060</v>
      </c>
      <c r="E1806" s="29">
        <v>42206</v>
      </c>
      <c r="F1806">
        <v>7665936</v>
      </c>
      <c r="G1806" s="30">
        <f>VLOOKUP(I1806,[4]numerales!$A:$F,6,0)</f>
        <v>12400000</v>
      </c>
      <c r="H1806" s="14">
        <f>VLOOKUP(I1806,[4]numerales!$A:$B,2,0)</f>
        <v>270102</v>
      </c>
      <c r="I1806" s="26">
        <v>121204</v>
      </c>
      <c r="K1806" s="1">
        <v>5000</v>
      </c>
      <c r="M1806" s="26"/>
      <c r="N1806" s="1"/>
      <c r="O1806" s="26"/>
      <c r="P1806"/>
      <c r="Q1806"/>
      <c r="R1806"/>
      <c r="S1806"/>
      <c r="T1806"/>
    </row>
    <row r="1807" spans="1:20" hidden="1" x14ac:dyDescent="0.25">
      <c r="A1807" s="30">
        <v>50000249</v>
      </c>
      <c r="B1807">
        <v>35722449</v>
      </c>
      <c r="C1807" t="s">
        <v>154</v>
      </c>
      <c r="D1807">
        <v>1032449708</v>
      </c>
      <c r="E1807" s="29">
        <v>42206</v>
      </c>
      <c r="F1807">
        <v>30129692</v>
      </c>
      <c r="G1807" s="30">
        <f>VLOOKUP(I1807,[4]numerales!$A:$F,6,0)</f>
        <v>923272421</v>
      </c>
      <c r="H1807" s="14">
        <f>VLOOKUP(I1807,[4]numerales!$A:$B,2,0)</f>
        <v>190101</v>
      </c>
      <c r="I1807" s="26">
        <v>190101</v>
      </c>
      <c r="K1807" s="1">
        <v>107400</v>
      </c>
      <c r="M1807" s="26"/>
      <c r="N1807" s="1"/>
      <c r="O1807" s="26"/>
      <c r="P1807"/>
      <c r="Q1807"/>
      <c r="R1807"/>
      <c r="S1807"/>
      <c r="T1807"/>
    </row>
    <row r="1808" spans="1:20" hidden="1" x14ac:dyDescent="0.25">
      <c r="A1808" s="30">
        <v>50000249</v>
      </c>
      <c r="B1808">
        <v>39342156</v>
      </c>
      <c r="C1808" t="s">
        <v>158</v>
      </c>
      <c r="D1808">
        <v>1044424914</v>
      </c>
      <c r="E1808" s="29">
        <v>42206</v>
      </c>
      <c r="F1808">
        <v>3033076</v>
      </c>
      <c r="G1808" s="30">
        <f>VLOOKUP(I1808,[4]numerales!$A:$F,6,0)</f>
        <v>923272421</v>
      </c>
      <c r="H1808" s="14">
        <f>VLOOKUP(I1808,[4]numerales!$A:$B,2,0)</f>
        <v>190101</v>
      </c>
      <c r="I1808" s="26">
        <v>190101</v>
      </c>
      <c r="K1808" s="1">
        <v>107400</v>
      </c>
      <c r="M1808" s="26"/>
      <c r="N1808" s="1"/>
      <c r="O1808" s="26"/>
      <c r="P1808"/>
      <c r="Q1808"/>
      <c r="R1808"/>
      <c r="S1808"/>
      <c r="T1808"/>
    </row>
    <row r="1809" spans="1:20" hidden="1" x14ac:dyDescent="0.25">
      <c r="A1809" s="30">
        <v>50000249</v>
      </c>
      <c r="B1809">
        <v>40625653</v>
      </c>
      <c r="C1809" t="s">
        <v>157</v>
      </c>
      <c r="D1809">
        <v>1067900777</v>
      </c>
      <c r="E1809" s="29">
        <v>42206</v>
      </c>
      <c r="F1809">
        <v>5802285</v>
      </c>
      <c r="G1809" s="30">
        <f>VLOOKUP(I1809,[4]numerales!$A:$F,6,0)</f>
        <v>923272421</v>
      </c>
      <c r="H1809" s="14">
        <f>VLOOKUP(I1809,[4]numerales!$A:$B,2,0)</f>
        <v>190101</v>
      </c>
      <c r="I1809" s="26">
        <v>190101</v>
      </c>
      <c r="K1809" s="1">
        <v>107400</v>
      </c>
      <c r="M1809" s="26"/>
      <c r="N1809" s="1"/>
      <c r="O1809" s="26"/>
      <c r="P1809"/>
      <c r="Q1809"/>
      <c r="R1809"/>
      <c r="S1809"/>
      <c r="T1809"/>
    </row>
    <row r="1810" spans="1:20" hidden="1" x14ac:dyDescent="0.25">
      <c r="A1810" s="30">
        <v>50000249</v>
      </c>
      <c r="B1810">
        <v>40904859</v>
      </c>
      <c r="C1810" t="s">
        <v>154</v>
      </c>
      <c r="D1810">
        <v>52479687</v>
      </c>
      <c r="E1810" s="29">
        <v>42206</v>
      </c>
      <c r="F1810">
        <v>31021786</v>
      </c>
      <c r="G1810" s="30">
        <f>VLOOKUP(I1810,[4]numerales!$A:$F,6,0)</f>
        <v>26800000</v>
      </c>
      <c r="H1810" s="14">
        <f>VLOOKUP(I1810,[4]numerales!$A:$B,2,0)</f>
        <v>360200</v>
      </c>
      <c r="I1810" s="26">
        <v>360200</v>
      </c>
      <c r="K1810" s="1">
        <v>369879</v>
      </c>
      <c r="M1810" s="26"/>
      <c r="N1810" s="1"/>
      <c r="O1810" s="26"/>
      <c r="P1810"/>
      <c r="Q1810"/>
      <c r="R1810"/>
      <c r="S1810"/>
      <c r="T1810"/>
    </row>
    <row r="1811" spans="1:20" hidden="1" x14ac:dyDescent="0.25">
      <c r="A1811" s="30">
        <v>50000249</v>
      </c>
      <c r="B1811">
        <v>41778334</v>
      </c>
      <c r="C1811" t="s">
        <v>154</v>
      </c>
      <c r="D1811">
        <v>1020743533</v>
      </c>
      <c r="E1811" s="29">
        <v>42206</v>
      </c>
      <c r="F1811">
        <v>30435636</v>
      </c>
      <c r="G1811" s="30">
        <f>VLOOKUP(I1811,[4]numerales!$A:$F,6,0)</f>
        <v>12400000</v>
      </c>
      <c r="H1811" s="14">
        <f>VLOOKUP(I1811,[4]numerales!$A:$B,2,0)</f>
        <v>270102</v>
      </c>
      <c r="I1811" s="26">
        <v>121204</v>
      </c>
      <c r="K1811" s="1">
        <v>5000</v>
      </c>
      <c r="M1811" s="26"/>
      <c r="N1811" s="1"/>
      <c r="O1811" s="26"/>
      <c r="P1811"/>
      <c r="Q1811"/>
      <c r="R1811"/>
      <c r="S1811"/>
      <c r="T1811"/>
    </row>
    <row r="1812" spans="1:20" hidden="1" x14ac:dyDescent="0.25">
      <c r="A1812" s="30">
        <v>50000249</v>
      </c>
      <c r="B1812">
        <v>41778465</v>
      </c>
      <c r="C1812" t="s">
        <v>154</v>
      </c>
      <c r="D1812">
        <v>80423181</v>
      </c>
      <c r="E1812" s="29">
        <v>42206</v>
      </c>
      <c r="F1812">
        <v>6495378</v>
      </c>
      <c r="G1812" s="30">
        <f>VLOOKUP(I1812,[4]numerales!$A:$F,6,0)</f>
        <v>12400000</v>
      </c>
      <c r="H1812" s="14">
        <f>VLOOKUP(I1812,[4]numerales!$A:$B,2,0)</f>
        <v>270102</v>
      </c>
      <c r="I1812" s="26">
        <v>270102</v>
      </c>
      <c r="K1812" s="1">
        <v>3000</v>
      </c>
      <c r="M1812" s="26"/>
      <c r="N1812" s="1"/>
      <c r="O1812" s="26"/>
      <c r="P1812"/>
      <c r="Q1812"/>
      <c r="R1812"/>
      <c r="S1812"/>
      <c r="T1812"/>
    </row>
    <row r="1813" spans="1:20" hidden="1" x14ac:dyDescent="0.25">
      <c r="A1813" s="30">
        <v>50000249</v>
      </c>
      <c r="B1813">
        <v>41778471</v>
      </c>
      <c r="C1813" t="s">
        <v>154</v>
      </c>
      <c r="D1813">
        <v>1020719393</v>
      </c>
      <c r="E1813" s="29">
        <v>42206</v>
      </c>
      <c r="F1813">
        <v>2131839</v>
      </c>
      <c r="G1813" s="30">
        <f>VLOOKUP(I1813,[4]numerales!$A:$F,6,0)</f>
        <v>12400000</v>
      </c>
      <c r="H1813" s="14">
        <f>VLOOKUP(I1813,[4]numerales!$A:$B,2,0)</f>
        <v>270102</v>
      </c>
      <c r="I1813" s="26">
        <v>121204</v>
      </c>
      <c r="K1813" s="1">
        <v>5000</v>
      </c>
      <c r="M1813" s="26"/>
      <c r="N1813" s="1"/>
      <c r="O1813" s="26"/>
      <c r="P1813"/>
      <c r="Q1813"/>
      <c r="R1813"/>
      <c r="S1813"/>
      <c r="T1813"/>
    </row>
    <row r="1814" spans="1:20" hidden="1" x14ac:dyDescent="0.25">
      <c r="A1814" s="30">
        <v>50000249</v>
      </c>
      <c r="B1814">
        <v>42032512</v>
      </c>
      <c r="C1814" t="s">
        <v>154</v>
      </c>
      <c r="D1814">
        <v>16079063</v>
      </c>
      <c r="E1814" s="29">
        <v>42206</v>
      </c>
      <c r="F1814">
        <v>31026180</v>
      </c>
      <c r="G1814" s="30">
        <f>VLOOKUP(I1814,[4]numerales!$A:$F,6,0)</f>
        <v>12200000</v>
      </c>
      <c r="H1814" s="14">
        <f>VLOOKUP(I1814,[4]numerales!$A:$B,2,0)</f>
        <v>250101</v>
      </c>
      <c r="I1814" s="26">
        <v>121225</v>
      </c>
      <c r="K1814" s="1">
        <v>151400</v>
      </c>
      <c r="M1814" s="26"/>
      <c r="N1814" s="1"/>
      <c r="O1814" s="26"/>
      <c r="P1814"/>
      <c r="Q1814"/>
      <c r="R1814"/>
      <c r="S1814"/>
      <c r="T1814"/>
    </row>
    <row r="1815" spans="1:20" hidden="1" x14ac:dyDescent="0.25">
      <c r="A1815" s="30">
        <v>50000249</v>
      </c>
      <c r="B1815">
        <v>42693815</v>
      </c>
      <c r="C1815" t="s">
        <v>154</v>
      </c>
      <c r="D1815">
        <v>1020748105</v>
      </c>
      <c r="E1815" s="29">
        <v>42206</v>
      </c>
      <c r="F1815">
        <v>32041132</v>
      </c>
      <c r="G1815" s="30">
        <f>VLOOKUP(I1815,[4]numerales!$A:$F,6,0)</f>
        <v>923272421</v>
      </c>
      <c r="H1815" s="14">
        <f>VLOOKUP(I1815,[4]numerales!$A:$B,2,0)</f>
        <v>190101</v>
      </c>
      <c r="I1815" s="26">
        <v>190101</v>
      </c>
      <c r="K1815" s="1">
        <v>107400</v>
      </c>
      <c r="M1815" s="26"/>
      <c r="N1815" s="1"/>
      <c r="O1815" s="26"/>
      <c r="P1815"/>
      <c r="Q1815"/>
      <c r="R1815"/>
      <c r="S1815"/>
      <c r="T1815"/>
    </row>
    <row r="1816" spans="1:20" hidden="1" x14ac:dyDescent="0.25">
      <c r="A1816" s="30">
        <v>50000249</v>
      </c>
      <c r="B1816">
        <v>43650931</v>
      </c>
      <c r="C1816" t="s">
        <v>154</v>
      </c>
      <c r="D1816">
        <v>1047403817</v>
      </c>
      <c r="E1816" s="29">
        <v>42206</v>
      </c>
      <c r="F1816">
        <v>8122586</v>
      </c>
      <c r="G1816" s="30">
        <f>VLOOKUP(I1816,[4]numerales!$A:$F,6,0)</f>
        <v>923272421</v>
      </c>
      <c r="H1816" s="14">
        <f>VLOOKUP(I1816,[4]numerales!$A:$B,2,0)</f>
        <v>190101</v>
      </c>
      <c r="I1816" s="26">
        <v>190101</v>
      </c>
      <c r="K1816" s="1">
        <v>107400</v>
      </c>
      <c r="M1816" s="26"/>
      <c r="N1816" s="1"/>
      <c r="O1816" s="26"/>
      <c r="P1816"/>
      <c r="Q1816"/>
      <c r="R1816"/>
      <c r="S1816"/>
      <c r="T1816"/>
    </row>
    <row r="1817" spans="1:20" hidden="1" x14ac:dyDescent="0.25">
      <c r="A1817" s="30">
        <v>50000249</v>
      </c>
      <c r="B1817">
        <v>43842119</v>
      </c>
      <c r="C1817" t="s">
        <v>160</v>
      </c>
      <c r="D1817">
        <v>1024461251</v>
      </c>
      <c r="E1817" s="29">
        <v>42206</v>
      </c>
      <c r="F1817">
        <v>31075080</v>
      </c>
      <c r="G1817" s="30">
        <f>VLOOKUP(I1817,[4]numerales!$A:$F,6,0)</f>
        <v>923272421</v>
      </c>
      <c r="H1817" s="14">
        <f>VLOOKUP(I1817,[4]numerales!$A:$B,2,0)</f>
        <v>190101</v>
      </c>
      <c r="I1817" s="26">
        <v>190101</v>
      </c>
      <c r="K1817" s="1">
        <v>107400</v>
      </c>
      <c r="M1817" s="26"/>
      <c r="N1817" s="1"/>
      <c r="O1817" s="26"/>
      <c r="P1817"/>
      <c r="Q1817"/>
      <c r="R1817"/>
      <c r="S1817"/>
      <c r="T1817"/>
    </row>
    <row r="1818" spans="1:20" hidden="1" x14ac:dyDescent="0.25">
      <c r="A1818" s="30">
        <v>50000249</v>
      </c>
      <c r="B1818">
        <v>43895209</v>
      </c>
      <c r="C1818" t="s">
        <v>154</v>
      </c>
      <c r="D1818">
        <v>1015434401</v>
      </c>
      <c r="E1818" s="29">
        <v>42206</v>
      </c>
      <c r="F1818">
        <v>31434007</v>
      </c>
      <c r="G1818" s="30">
        <f>VLOOKUP(I1818,[4]numerales!$A:$F,6,0)</f>
        <v>12400000</v>
      </c>
      <c r="H1818" s="14">
        <f>VLOOKUP(I1818,[4]numerales!$A:$B,2,0)</f>
        <v>270102</v>
      </c>
      <c r="I1818" s="26">
        <v>121204</v>
      </c>
      <c r="K1818" s="1">
        <v>5000</v>
      </c>
      <c r="M1818" s="26"/>
      <c r="N1818" s="1"/>
      <c r="O1818" s="26"/>
      <c r="P1818"/>
      <c r="Q1818"/>
      <c r="R1818"/>
      <c r="S1818"/>
      <c r="T1818"/>
    </row>
    <row r="1819" spans="1:20" hidden="1" x14ac:dyDescent="0.25">
      <c r="A1819" s="30">
        <v>50000249</v>
      </c>
      <c r="B1819">
        <v>43906241</v>
      </c>
      <c r="C1819" t="s">
        <v>154</v>
      </c>
      <c r="D1819">
        <v>1020775652</v>
      </c>
      <c r="E1819" s="29">
        <v>42206</v>
      </c>
      <c r="F1819">
        <v>4780181</v>
      </c>
      <c r="G1819" s="30">
        <f>VLOOKUP(I1819,[4]numerales!$A:$F,6,0)</f>
        <v>12200000</v>
      </c>
      <c r="H1819" s="14">
        <f>VLOOKUP(I1819,[4]numerales!$A:$B,2,0)</f>
        <v>250101</v>
      </c>
      <c r="I1819" s="26">
        <v>121225</v>
      </c>
      <c r="K1819" s="1">
        <v>50000</v>
      </c>
      <c r="M1819" s="26"/>
      <c r="N1819" s="1"/>
      <c r="O1819" s="26"/>
      <c r="P1819"/>
      <c r="Q1819"/>
      <c r="R1819"/>
      <c r="S1819"/>
      <c r="T1819"/>
    </row>
    <row r="1820" spans="1:20" hidden="1" x14ac:dyDescent="0.25">
      <c r="A1820" s="30">
        <v>50000249</v>
      </c>
      <c r="B1820">
        <v>45486757</v>
      </c>
      <c r="C1820" t="s">
        <v>170</v>
      </c>
      <c r="D1820">
        <v>1094887282</v>
      </c>
      <c r="E1820" s="29">
        <v>42206</v>
      </c>
      <c r="F1820">
        <v>31838784</v>
      </c>
      <c r="G1820" s="30">
        <f>VLOOKUP(I1820,[4]numerales!$A:$F,6,0)</f>
        <v>923272421</v>
      </c>
      <c r="H1820" s="14">
        <f>VLOOKUP(I1820,[4]numerales!$A:$B,2,0)</f>
        <v>190101</v>
      </c>
      <c r="I1820" s="26">
        <v>190101</v>
      </c>
      <c r="K1820" s="1">
        <v>107400</v>
      </c>
      <c r="M1820" s="26"/>
      <c r="N1820" s="1"/>
      <c r="O1820" s="26"/>
      <c r="P1820"/>
      <c r="Q1820"/>
      <c r="R1820"/>
      <c r="S1820"/>
      <c r="T1820"/>
    </row>
    <row r="1821" spans="1:20" hidden="1" x14ac:dyDescent="0.25">
      <c r="A1821" s="30">
        <v>50000249</v>
      </c>
      <c r="B1821">
        <v>46648756</v>
      </c>
      <c r="C1821" t="s">
        <v>154</v>
      </c>
      <c r="D1821">
        <v>52718584</v>
      </c>
      <c r="E1821" s="29">
        <v>42206</v>
      </c>
      <c r="F1821">
        <v>30020386</v>
      </c>
      <c r="G1821" s="30">
        <f>VLOOKUP(I1821,[4]numerales!$A:$F,6,0)</f>
        <v>12400000</v>
      </c>
      <c r="H1821" s="14">
        <f>VLOOKUP(I1821,[4]numerales!$A:$B,2,0)</f>
        <v>270102</v>
      </c>
      <c r="I1821" s="26">
        <v>121204</v>
      </c>
      <c r="K1821" s="1">
        <v>5000</v>
      </c>
      <c r="M1821" s="26"/>
      <c r="N1821" s="1"/>
      <c r="O1821" s="26"/>
      <c r="P1821"/>
      <c r="Q1821"/>
      <c r="R1821"/>
      <c r="S1821"/>
      <c r="T1821"/>
    </row>
    <row r="1822" spans="1:20" hidden="1" x14ac:dyDescent="0.25">
      <c r="A1822" s="30">
        <v>50000249</v>
      </c>
      <c r="B1822">
        <v>76286743</v>
      </c>
      <c r="C1822" t="s">
        <v>186</v>
      </c>
      <c r="D1822">
        <v>27000919</v>
      </c>
      <c r="E1822" s="29">
        <v>42206</v>
      </c>
      <c r="F1822">
        <v>31657686</v>
      </c>
      <c r="G1822" s="30">
        <f>VLOOKUP(I1822,[4]numerales!$A:$F,6,0)</f>
        <v>923272193</v>
      </c>
      <c r="H1822" s="14">
        <f>VLOOKUP(I1822,[4]numerales!$A:$B,2,0)</f>
        <v>131401</v>
      </c>
      <c r="I1822" s="26">
        <v>131401</v>
      </c>
      <c r="K1822" s="1">
        <v>24400</v>
      </c>
      <c r="M1822" s="26"/>
      <c r="N1822" s="1"/>
      <c r="O1822" s="26"/>
      <c r="P1822"/>
      <c r="Q1822"/>
      <c r="R1822"/>
      <c r="S1822"/>
      <c r="T1822"/>
    </row>
    <row r="1823" spans="1:20" hidden="1" x14ac:dyDescent="0.25">
      <c r="A1823" s="30">
        <v>50000249</v>
      </c>
      <c r="B1823">
        <v>81276316</v>
      </c>
      <c r="C1823" t="s">
        <v>154</v>
      </c>
      <c r="D1823">
        <v>9431298</v>
      </c>
      <c r="E1823" s="29">
        <v>42206</v>
      </c>
      <c r="F1823">
        <v>31121974</v>
      </c>
      <c r="G1823" s="30">
        <f>VLOOKUP(I1823,[4]numerales!$A:$F,6,0)</f>
        <v>12400000</v>
      </c>
      <c r="H1823" s="14">
        <f>VLOOKUP(I1823,[4]numerales!$A:$B,2,0)</f>
        <v>270102</v>
      </c>
      <c r="I1823" s="26">
        <v>121204</v>
      </c>
      <c r="K1823" s="1">
        <v>5000</v>
      </c>
      <c r="M1823" s="26"/>
      <c r="N1823" s="1"/>
      <c r="O1823" s="26"/>
      <c r="P1823"/>
      <c r="Q1823"/>
      <c r="R1823"/>
      <c r="S1823"/>
      <c r="T1823"/>
    </row>
    <row r="1824" spans="1:20" hidden="1" x14ac:dyDescent="0.25">
      <c r="A1824" s="30">
        <v>50000249</v>
      </c>
      <c r="B1824">
        <v>98222851</v>
      </c>
      <c r="C1824" t="s">
        <v>154</v>
      </c>
      <c r="D1824">
        <v>20364056</v>
      </c>
      <c r="E1824" s="29">
        <v>42206</v>
      </c>
      <c r="F1824">
        <v>5350982</v>
      </c>
      <c r="G1824" s="30">
        <f>VLOOKUP(I1824,[4]numerales!$A:$F,6,0)</f>
        <v>923272193</v>
      </c>
      <c r="H1824" s="14">
        <f>VLOOKUP(I1824,[4]numerales!$A:$B,2,0)</f>
        <v>131401</v>
      </c>
      <c r="I1824" s="26">
        <v>131401</v>
      </c>
      <c r="K1824" s="1">
        <v>10300</v>
      </c>
      <c r="M1824" s="26"/>
      <c r="N1824" s="1"/>
      <c r="O1824" s="26"/>
      <c r="P1824"/>
      <c r="Q1824"/>
      <c r="R1824"/>
      <c r="S1824"/>
      <c r="T1824"/>
    </row>
    <row r="1825" spans="1:20" hidden="1" x14ac:dyDescent="0.25">
      <c r="A1825" s="30">
        <v>50000249</v>
      </c>
      <c r="B1825">
        <v>172735</v>
      </c>
      <c r="C1825" t="s">
        <v>158</v>
      </c>
      <c r="D1825">
        <v>18775946</v>
      </c>
      <c r="E1825" s="29">
        <v>42207</v>
      </c>
      <c r="F1825">
        <v>30438486</v>
      </c>
      <c r="G1825" s="30">
        <f>VLOOKUP(I1825,[4]numerales!$A:$F,6,0)</f>
        <v>96400000</v>
      </c>
      <c r="H1825" s="14">
        <f>VLOOKUP(I1825,[4]numerales!$A:$B,2,0)</f>
        <v>370101</v>
      </c>
      <c r="I1825" s="26">
        <v>270910</v>
      </c>
      <c r="K1825" s="1">
        <v>5400</v>
      </c>
      <c r="M1825" s="26"/>
      <c r="N1825" s="1"/>
      <c r="O1825" s="26"/>
      <c r="P1825"/>
      <c r="Q1825"/>
      <c r="R1825"/>
      <c r="S1825"/>
      <c r="T1825"/>
    </row>
    <row r="1826" spans="1:20" hidden="1" x14ac:dyDescent="0.25">
      <c r="A1826" s="30">
        <v>50000249</v>
      </c>
      <c r="B1826">
        <v>738145</v>
      </c>
      <c r="C1826" t="s">
        <v>154</v>
      </c>
      <c r="D1826">
        <v>52296767</v>
      </c>
      <c r="E1826" s="29">
        <v>42207</v>
      </c>
      <c r="F1826">
        <v>31029385</v>
      </c>
      <c r="G1826" s="30">
        <f>VLOOKUP(I1826,[4]numerales!$A:$F,6,0)</f>
        <v>12200000</v>
      </c>
      <c r="H1826" s="14">
        <f>VLOOKUP(I1826,[4]numerales!$A:$B,2,0)</f>
        <v>250101</v>
      </c>
      <c r="I1826" s="26">
        <v>121225</v>
      </c>
      <c r="K1826" s="1">
        <v>9400</v>
      </c>
      <c r="M1826" s="26"/>
      <c r="N1826" s="1"/>
      <c r="O1826" s="26"/>
      <c r="P1826"/>
      <c r="Q1826"/>
      <c r="R1826"/>
      <c r="S1826"/>
      <c r="T1826"/>
    </row>
    <row r="1827" spans="1:20" hidden="1" x14ac:dyDescent="0.25">
      <c r="A1827" s="30">
        <v>50000249</v>
      </c>
      <c r="B1827">
        <v>739689</v>
      </c>
      <c r="C1827" t="s">
        <v>212</v>
      </c>
      <c r="D1827">
        <v>52511362</v>
      </c>
      <c r="E1827" s="29">
        <v>42207</v>
      </c>
      <c r="F1827">
        <v>3027241</v>
      </c>
      <c r="G1827" s="30">
        <f>VLOOKUP(I1827,[4]numerales!$A:$F,6,0)</f>
        <v>923272421</v>
      </c>
      <c r="H1827" s="14">
        <f>VLOOKUP(I1827,[4]numerales!$A:$B,2,0)</f>
        <v>190101</v>
      </c>
      <c r="I1827" s="26">
        <v>190101</v>
      </c>
      <c r="K1827" s="1">
        <v>107400</v>
      </c>
      <c r="M1827" s="26"/>
      <c r="N1827" s="1"/>
      <c r="O1827" s="26"/>
      <c r="P1827"/>
      <c r="Q1827"/>
      <c r="R1827"/>
      <c r="S1827"/>
      <c r="T1827"/>
    </row>
    <row r="1828" spans="1:20" hidden="1" x14ac:dyDescent="0.25">
      <c r="A1828" s="30">
        <v>50000249</v>
      </c>
      <c r="B1828">
        <v>882753</v>
      </c>
      <c r="C1828" t="s">
        <v>184</v>
      </c>
      <c r="D1828">
        <v>7556893</v>
      </c>
      <c r="E1828" s="29">
        <v>42207</v>
      </c>
      <c r="F1828">
        <v>31041528</v>
      </c>
      <c r="G1828" s="30">
        <f>VLOOKUP(I1828,[4]numerales!$A:$F,6,0)</f>
        <v>26800000</v>
      </c>
      <c r="H1828" s="14">
        <f>VLOOKUP(I1828,[4]numerales!$A:$B,2,0)</f>
        <v>360200</v>
      </c>
      <c r="I1828" s="26">
        <v>360200</v>
      </c>
      <c r="K1828" s="1">
        <v>7953</v>
      </c>
      <c r="M1828" s="26"/>
      <c r="N1828" s="1"/>
      <c r="O1828" s="26"/>
      <c r="P1828"/>
      <c r="Q1828"/>
      <c r="R1828"/>
      <c r="S1828"/>
      <c r="T1828"/>
    </row>
    <row r="1829" spans="1:20" hidden="1" x14ac:dyDescent="0.25">
      <c r="A1829" s="30">
        <v>50000249</v>
      </c>
      <c r="B1829">
        <v>887773</v>
      </c>
      <c r="C1829" t="s">
        <v>173</v>
      </c>
      <c r="D1829">
        <v>1049633075</v>
      </c>
      <c r="E1829" s="29">
        <v>42207</v>
      </c>
      <c r="F1829">
        <v>31380427</v>
      </c>
      <c r="G1829" s="30">
        <f>VLOOKUP(I1829,[4]numerales!$A:$F,6,0)</f>
        <v>12400000</v>
      </c>
      <c r="H1829" s="14">
        <f>VLOOKUP(I1829,[4]numerales!$A:$B,2,0)</f>
        <v>270102</v>
      </c>
      <c r="I1829" s="26">
        <v>121204</v>
      </c>
      <c r="K1829" s="1">
        <v>5000</v>
      </c>
      <c r="M1829" s="26"/>
      <c r="N1829" s="1"/>
      <c r="O1829" s="26"/>
      <c r="P1829"/>
      <c r="Q1829"/>
      <c r="R1829"/>
      <c r="S1829"/>
      <c r="T1829"/>
    </row>
    <row r="1830" spans="1:20" hidden="1" x14ac:dyDescent="0.25">
      <c r="A1830" s="30">
        <v>50000249</v>
      </c>
      <c r="B1830">
        <v>914034</v>
      </c>
      <c r="C1830" t="s">
        <v>154</v>
      </c>
      <c r="D1830">
        <v>1144061236</v>
      </c>
      <c r="E1830" s="29">
        <v>42207</v>
      </c>
      <c r="F1830">
        <v>30145214</v>
      </c>
      <c r="G1830" s="30">
        <f>VLOOKUP(I1830,[4]numerales!$A:$F,6,0)</f>
        <v>12400000</v>
      </c>
      <c r="H1830" s="14">
        <f>VLOOKUP(I1830,[4]numerales!$A:$B,2,0)</f>
        <v>270102</v>
      </c>
      <c r="I1830" s="26">
        <v>121204</v>
      </c>
      <c r="K1830" s="1">
        <v>5000</v>
      </c>
      <c r="M1830" s="26"/>
      <c r="N1830" s="1"/>
      <c r="O1830" s="26"/>
      <c r="P1830"/>
      <c r="Q1830"/>
      <c r="R1830"/>
      <c r="S1830"/>
      <c r="T1830"/>
    </row>
    <row r="1831" spans="1:20" hidden="1" x14ac:dyDescent="0.25">
      <c r="A1831" s="30">
        <v>50000249</v>
      </c>
      <c r="B1831">
        <v>914035</v>
      </c>
      <c r="C1831" t="s">
        <v>154</v>
      </c>
      <c r="D1831">
        <v>73104805</v>
      </c>
      <c r="E1831" s="29">
        <v>42207</v>
      </c>
      <c r="F1831">
        <v>6264106</v>
      </c>
      <c r="G1831" s="30">
        <f>VLOOKUP(I1831,[4]numerales!$A:$F,6,0)</f>
        <v>96400000</v>
      </c>
      <c r="H1831" s="14">
        <f>VLOOKUP(I1831,[4]numerales!$A:$B,2,0)</f>
        <v>370101</v>
      </c>
      <c r="I1831" s="26">
        <v>121280</v>
      </c>
      <c r="K1831" s="1">
        <v>5400</v>
      </c>
      <c r="M1831" s="26"/>
      <c r="N1831" s="1"/>
      <c r="O1831" s="26"/>
      <c r="P1831"/>
      <c r="Q1831"/>
      <c r="R1831"/>
      <c r="S1831"/>
      <c r="T1831"/>
    </row>
    <row r="1832" spans="1:20" hidden="1" x14ac:dyDescent="0.25">
      <c r="A1832" s="30">
        <v>50000249</v>
      </c>
      <c r="B1832">
        <v>914040</v>
      </c>
      <c r="C1832" t="s">
        <v>154</v>
      </c>
      <c r="D1832">
        <v>1116662938</v>
      </c>
      <c r="E1832" s="29">
        <v>42207</v>
      </c>
      <c r="F1832">
        <v>3144445</v>
      </c>
      <c r="G1832" s="30">
        <f>VLOOKUP(I1832,[4]numerales!$A:$F,6,0)</f>
        <v>12400000</v>
      </c>
      <c r="H1832" s="14">
        <f>VLOOKUP(I1832,[4]numerales!$A:$B,2,0)</f>
        <v>270102</v>
      </c>
      <c r="I1832" s="26">
        <v>121204</v>
      </c>
      <c r="K1832" s="1">
        <v>5000</v>
      </c>
      <c r="M1832" s="26"/>
      <c r="N1832" s="1"/>
      <c r="O1832" s="26"/>
      <c r="P1832"/>
      <c r="Q1832"/>
      <c r="R1832"/>
      <c r="S1832"/>
      <c r="T1832"/>
    </row>
    <row r="1833" spans="1:20" hidden="1" x14ac:dyDescent="0.25">
      <c r="A1833" s="30">
        <v>50000249</v>
      </c>
      <c r="B1833">
        <v>914048</v>
      </c>
      <c r="C1833" t="s">
        <v>154</v>
      </c>
      <c r="D1833">
        <v>1030568037</v>
      </c>
      <c r="E1833" s="29">
        <v>42207</v>
      </c>
      <c r="F1833">
        <v>4504827</v>
      </c>
      <c r="G1833" s="30">
        <f>VLOOKUP(I1833,[4]numerales!$A:$F,6,0)</f>
        <v>12400000</v>
      </c>
      <c r="H1833" s="14">
        <f>VLOOKUP(I1833,[4]numerales!$A:$B,2,0)</f>
        <v>270102</v>
      </c>
      <c r="I1833" s="26">
        <v>121204</v>
      </c>
      <c r="K1833" s="1">
        <v>5000</v>
      </c>
      <c r="M1833" s="26"/>
      <c r="N1833" s="1"/>
      <c r="O1833" s="26"/>
      <c r="P1833"/>
      <c r="Q1833"/>
      <c r="R1833"/>
      <c r="S1833"/>
      <c r="T1833"/>
    </row>
    <row r="1834" spans="1:20" hidden="1" x14ac:dyDescent="0.25">
      <c r="A1834" s="30">
        <v>50000249</v>
      </c>
      <c r="B1834">
        <v>914049</v>
      </c>
      <c r="C1834" t="s">
        <v>154</v>
      </c>
      <c r="D1834">
        <v>1098693823</v>
      </c>
      <c r="E1834" s="29">
        <v>42207</v>
      </c>
      <c r="F1834">
        <v>0</v>
      </c>
      <c r="G1834" s="30">
        <f>VLOOKUP(I1834,[4]numerales!$A:$F,6,0)</f>
        <v>12400000</v>
      </c>
      <c r="H1834" s="14">
        <f>VLOOKUP(I1834,[4]numerales!$A:$B,2,0)</f>
        <v>270102</v>
      </c>
      <c r="I1834" s="26">
        <v>121204</v>
      </c>
      <c r="K1834" s="1">
        <v>5000</v>
      </c>
      <c r="M1834" s="26"/>
      <c r="N1834" s="1"/>
      <c r="O1834" s="26"/>
      <c r="P1834"/>
      <c r="Q1834"/>
      <c r="R1834"/>
      <c r="S1834"/>
      <c r="T1834"/>
    </row>
    <row r="1835" spans="1:20" hidden="1" x14ac:dyDescent="0.25">
      <c r="A1835" s="30">
        <v>50000249</v>
      </c>
      <c r="B1835">
        <v>1062294</v>
      </c>
      <c r="C1835" t="s">
        <v>184</v>
      </c>
      <c r="D1835">
        <v>9725947</v>
      </c>
      <c r="E1835" s="29">
        <v>42207</v>
      </c>
      <c r="F1835">
        <v>7453900</v>
      </c>
      <c r="G1835" s="30">
        <f>VLOOKUP(I1835,[4]numerales!$A:$F,6,0)</f>
        <v>26800000</v>
      </c>
      <c r="H1835" s="14">
        <f>VLOOKUP(I1835,[4]numerales!$A:$B,2,0)</f>
        <v>360200</v>
      </c>
      <c r="I1835" s="26">
        <v>360200</v>
      </c>
      <c r="K1835" s="1">
        <v>8700</v>
      </c>
      <c r="M1835" s="26"/>
      <c r="N1835" s="1"/>
      <c r="O1835" s="26"/>
      <c r="P1835"/>
      <c r="Q1835"/>
      <c r="R1835"/>
      <c r="S1835"/>
      <c r="T1835"/>
    </row>
    <row r="1836" spans="1:20" hidden="1" x14ac:dyDescent="0.25">
      <c r="A1836" s="30">
        <v>50000249</v>
      </c>
      <c r="B1836">
        <v>1306012</v>
      </c>
      <c r="C1836" t="s">
        <v>183</v>
      </c>
      <c r="D1836">
        <v>16471289</v>
      </c>
      <c r="E1836" s="29">
        <v>42207</v>
      </c>
      <c r="F1836">
        <v>32070091</v>
      </c>
      <c r="G1836" s="30">
        <f>VLOOKUP(I1836,[4]numerales!$A:$F,6,0)</f>
        <v>11100000</v>
      </c>
      <c r="H1836" s="14">
        <f>VLOOKUP(I1836,[4]numerales!$A:$B,2,0)</f>
        <v>150112</v>
      </c>
      <c r="I1836" s="26">
        <v>121275</v>
      </c>
      <c r="K1836" s="1">
        <v>200000</v>
      </c>
      <c r="M1836" s="26"/>
      <c r="N1836" s="1"/>
      <c r="O1836" s="26"/>
      <c r="P1836"/>
      <c r="Q1836"/>
      <c r="R1836"/>
      <c r="S1836"/>
      <c r="T1836"/>
    </row>
    <row r="1837" spans="1:20" hidden="1" x14ac:dyDescent="0.25">
      <c r="A1837" s="30">
        <v>50000249</v>
      </c>
      <c r="B1837">
        <v>1306055</v>
      </c>
      <c r="C1837" t="s">
        <v>183</v>
      </c>
      <c r="D1837">
        <v>16489844</v>
      </c>
      <c r="E1837" s="29">
        <v>42207</v>
      </c>
      <c r="F1837">
        <v>31368812</v>
      </c>
      <c r="G1837" s="30">
        <f>VLOOKUP(I1837,[4]numerales!$A:$F,6,0)</f>
        <v>11100000</v>
      </c>
      <c r="H1837" s="14">
        <f>VLOOKUP(I1837,[4]numerales!$A:$B,2,0)</f>
        <v>150112</v>
      </c>
      <c r="I1837" s="26">
        <v>121275</v>
      </c>
      <c r="K1837" s="1">
        <v>300000</v>
      </c>
      <c r="M1837" s="26"/>
      <c r="N1837" s="1"/>
      <c r="O1837" s="26"/>
      <c r="P1837"/>
      <c r="Q1837"/>
      <c r="R1837"/>
      <c r="S1837"/>
      <c r="T1837"/>
    </row>
    <row r="1838" spans="1:20" hidden="1" x14ac:dyDescent="0.25">
      <c r="A1838" s="30">
        <v>50000249</v>
      </c>
      <c r="B1838">
        <v>1486747</v>
      </c>
      <c r="C1838" t="s">
        <v>180</v>
      </c>
      <c r="D1838">
        <v>50959948</v>
      </c>
      <c r="E1838" s="29">
        <v>42207</v>
      </c>
      <c r="F1838">
        <v>31142179</v>
      </c>
      <c r="G1838" s="30">
        <f>VLOOKUP(I1838,[4]numerales!$A:$F,6,0)</f>
        <v>12400000</v>
      </c>
      <c r="H1838" s="14">
        <f>VLOOKUP(I1838,[4]numerales!$A:$B,2,0)</f>
        <v>270102</v>
      </c>
      <c r="I1838" s="26">
        <v>121204</v>
      </c>
      <c r="K1838" s="1">
        <v>5000</v>
      </c>
      <c r="M1838" s="26"/>
      <c r="N1838" s="1"/>
      <c r="O1838" s="26"/>
      <c r="P1838"/>
      <c r="Q1838"/>
      <c r="R1838"/>
      <c r="S1838"/>
      <c r="T1838"/>
    </row>
    <row r="1839" spans="1:20" hidden="1" x14ac:dyDescent="0.25">
      <c r="A1839" s="30">
        <v>50000249</v>
      </c>
      <c r="B1839">
        <v>1486748</v>
      </c>
      <c r="C1839" t="s">
        <v>180</v>
      </c>
      <c r="D1839">
        <v>1047410797</v>
      </c>
      <c r="E1839" s="29">
        <v>42207</v>
      </c>
      <c r="F1839">
        <v>30089286</v>
      </c>
      <c r="G1839" s="30">
        <f>VLOOKUP(I1839,[4]numerales!$A:$F,6,0)</f>
        <v>923272421</v>
      </c>
      <c r="H1839" s="14">
        <f>VLOOKUP(I1839,[4]numerales!$A:$B,2,0)</f>
        <v>190101</v>
      </c>
      <c r="I1839" s="26">
        <v>190101</v>
      </c>
      <c r="K1839" s="1">
        <v>107400</v>
      </c>
      <c r="M1839" s="26"/>
      <c r="N1839" s="1"/>
      <c r="O1839" s="26"/>
      <c r="P1839"/>
      <c r="Q1839"/>
      <c r="R1839"/>
      <c r="S1839"/>
      <c r="T1839"/>
    </row>
    <row r="1840" spans="1:20" hidden="1" x14ac:dyDescent="0.25">
      <c r="A1840" s="30">
        <v>50000249</v>
      </c>
      <c r="B1840">
        <v>1516429</v>
      </c>
      <c r="C1840" t="s">
        <v>170</v>
      </c>
      <c r="D1840">
        <v>1038407622</v>
      </c>
      <c r="E1840" s="29">
        <v>42207</v>
      </c>
      <c r="F1840">
        <v>5486375</v>
      </c>
      <c r="G1840" s="30">
        <f>VLOOKUP(I1840,[4]numerales!$A:$F,6,0)</f>
        <v>923272421</v>
      </c>
      <c r="H1840" s="14">
        <f>VLOOKUP(I1840,[4]numerales!$A:$B,2,0)</f>
        <v>190101</v>
      </c>
      <c r="I1840" s="26">
        <v>190101</v>
      </c>
      <c r="K1840" s="1">
        <v>107400</v>
      </c>
      <c r="M1840" s="26"/>
      <c r="N1840" s="1"/>
      <c r="O1840" s="26"/>
      <c r="P1840"/>
      <c r="Q1840"/>
      <c r="R1840"/>
      <c r="S1840"/>
      <c r="T1840"/>
    </row>
    <row r="1841" spans="1:20" hidden="1" x14ac:dyDescent="0.25">
      <c r="A1841" s="30">
        <v>50000249</v>
      </c>
      <c r="B1841">
        <v>1547914</v>
      </c>
      <c r="C1841" t="s">
        <v>223</v>
      </c>
      <c r="D1841">
        <v>8902049790</v>
      </c>
      <c r="E1841" s="29">
        <v>42207</v>
      </c>
      <c r="F1841">
        <v>7296211</v>
      </c>
      <c r="G1841" s="30">
        <f>VLOOKUP(I1841,[4]numerales!$A:$F,6,0)</f>
        <v>96400000</v>
      </c>
      <c r="H1841" s="14">
        <f>VLOOKUP(I1841,[4]numerales!$A:$B,2,0)</f>
        <v>370101</v>
      </c>
      <c r="I1841" s="26">
        <v>270910</v>
      </c>
      <c r="K1841" s="1">
        <v>1501.36</v>
      </c>
      <c r="M1841" s="26"/>
      <c r="N1841" s="1"/>
      <c r="O1841" s="26"/>
      <c r="P1841"/>
      <c r="Q1841"/>
      <c r="R1841"/>
      <c r="S1841"/>
      <c r="T1841"/>
    </row>
    <row r="1842" spans="1:20" hidden="1" x14ac:dyDescent="0.25">
      <c r="A1842" s="30">
        <v>50000249</v>
      </c>
      <c r="B1842">
        <v>1547969</v>
      </c>
      <c r="C1842" t="s">
        <v>223</v>
      </c>
      <c r="D1842">
        <v>8902049790</v>
      </c>
      <c r="E1842" s="29">
        <v>42207</v>
      </c>
      <c r="F1842">
        <v>7296211</v>
      </c>
      <c r="G1842" s="30">
        <f>VLOOKUP(I1842,[4]numerales!$A:$F,6,0)</f>
        <v>96400000</v>
      </c>
      <c r="H1842" s="14">
        <f>VLOOKUP(I1842,[4]numerales!$A:$B,2,0)</f>
        <v>370101</v>
      </c>
      <c r="I1842" s="26">
        <v>270910</v>
      </c>
      <c r="K1842" s="1">
        <v>771975.58</v>
      </c>
      <c r="M1842" s="26"/>
      <c r="N1842" s="1"/>
      <c r="O1842" s="26"/>
      <c r="P1842"/>
      <c r="Q1842"/>
      <c r="R1842"/>
      <c r="S1842"/>
      <c r="T1842"/>
    </row>
    <row r="1843" spans="1:20" hidden="1" x14ac:dyDescent="0.25">
      <c r="A1843" s="30">
        <v>50000249</v>
      </c>
      <c r="B1843">
        <v>1573996</v>
      </c>
      <c r="C1843" t="s">
        <v>171</v>
      </c>
      <c r="D1843">
        <v>1087194089</v>
      </c>
      <c r="E1843" s="29">
        <v>42207</v>
      </c>
      <c r="F1843">
        <v>31526377</v>
      </c>
      <c r="G1843" s="30">
        <f>VLOOKUP(I1843,[4]numerales!$A:$F,6,0)</f>
        <v>12400000</v>
      </c>
      <c r="H1843" s="14">
        <f>VLOOKUP(I1843,[4]numerales!$A:$B,2,0)</f>
        <v>270102</v>
      </c>
      <c r="I1843" s="26">
        <v>121204</v>
      </c>
      <c r="K1843" s="1">
        <v>5000</v>
      </c>
      <c r="M1843" s="26"/>
      <c r="N1843" s="1"/>
      <c r="O1843" s="26"/>
      <c r="P1843"/>
      <c r="Q1843"/>
      <c r="R1843"/>
      <c r="S1843"/>
      <c r="T1843"/>
    </row>
    <row r="1844" spans="1:20" hidden="1" x14ac:dyDescent="0.25">
      <c r="A1844" s="30">
        <v>50000249</v>
      </c>
      <c r="B1844">
        <v>1594712</v>
      </c>
      <c r="C1844" t="s">
        <v>171</v>
      </c>
      <c r="D1844">
        <v>1107064378</v>
      </c>
      <c r="E1844" s="29">
        <v>42207</v>
      </c>
      <c r="F1844">
        <v>31765805</v>
      </c>
      <c r="G1844" s="30">
        <f>VLOOKUP(I1844,[4]numerales!$A:$F,6,0)</f>
        <v>12400000</v>
      </c>
      <c r="H1844" s="14">
        <f>VLOOKUP(I1844,[4]numerales!$A:$B,2,0)</f>
        <v>270102</v>
      </c>
      <c r="I1844" s="26">
        <v>121204</v>
      </c>
      <c r="K1844" s="1">
        <v>5000</v>
      </c>
      <c r="M1844" s="26"/>
      <c r="N1844" s="1"/>
      <c r="O1844" s="26"/>
      <c r="P1844"/>
      <c r="Q1844"/>
      <c r="R1844"/>
      <c r="S1844"/>
      <c r="T1844"/>
    </row>
    <row r="1845" spans="1:20" hidden="1" x14ac:dyDescent="0.25">
      <c r="A1845" s="30">
        <v>50000249</v>
      </c>
      <c r="B1845">
        <v>1726803</v>
      </c>
      <c r="C1845" t="s">
        <v>217</v>
      </c>
      <c r="D1845">
        <v>12189017</v>
      </c>
      <c r="E1845" s="29">
        <v>42207</v>
      </c>
      <c r="F1845">
        <v>31532145</v>
      </c>
      <c r="G1845" s="30">
        <f>VLOOKUP(I1845,[4]numerales!$A:$F,6,0)</f>
        <v>12400000</v>
      </c>
      <c r="H1845" s="14">
        <f>VLOOKUP(I1845,[4]numerales!$A:$B,2,0)</f>
        <v>270102</v>
      </c>
      <c r="I1845" s="26">
        <v>121204</v>
      </c>
      <c r="K1845" s="1">
        <v>5000</v>
      </c>
      <c r="M1845" s="26"/>
      <c r="N1845" s="1"/>
      <c r="O1845" s="26"/>
      <c r="P1845"/>
      <c r="Q1845"/>
      <c r="R1845"/>
      <c r="S1845"/>
      <c r="T1845"/>
    </row>
    <row r="1846" spans="1:20" hidden="1" x14ac:dyDescent="0.25">
      <c r="A1846" s="30">
        <v>50000249</v>
      </c>
      <c r="B1846">
        <v>1744713</v>
      </c>
      <c r="C1846" t="s">
        <v>212</v>
      </c>
      <c r="D1846">
        <v>55245898</v>
      </c>
      <c r="E1846" s="29">
        <v>42207</v>
      </c>
      <c r="F1846">
        <v>3329638</v>
      </c>
      <c r="G1846" s="30">
        <f>VLOOKUP(I1846,[4]numerales!$A:$F,6,0)</f>
        <v>923272421</v>
      </c>
      <c r="H1846" s="14">
        <f>VLOOKUP(I1846,[4]numerales!$A:$B,2,0)</f>
        <v>190101</v>
      </c>
      <c r="I1846" s="26">
        <v>190101</v>
      </c>
      <c r="K1846" s="1">
        <v>107400</v>
      </c>
      <c r="M1846" s="26"/>
      <c r="N1846" s="1"/>
      <c r="O1846" s="26"/>
      <c r="P1846"/>
      <c r="Q1846"/>
      <c r="R1846"/>
      <c r="S1846"/>
      <c r="T1846"/>
    </row>
    <row r="1847" spans="1:20" hidden="1" x14ac:dyDescent="0.25">
      <c r="A1847" s="30">
        <v>50000249</v>
      </c>
      <c r="B1847">
        <v>1804414</v>
      </c>
      <c r="C1847" t="s">
        <v>154</v>
      </c>
      <c r="D1847">
        <v>6747880</v>
      </c>
      <c r="E1847" s="29">
        <v>42207</v>
      </c>
      <c r="F1847">
        <v>31087577</v>
      </c>
      <c r="G1847" s="30">
        <f>VLOOKUP(I1847,[4]numerales!$A:$F,6,0)</f>
        <v>12200000</v>
      </c>
      <c r="H1847" s="14">
        <f>VLOOKUP(I1847,[4]numerales!$A:$B,2,0)</f>
        <v>250101</v>
      </c>
      <c r="I1847" s="26">
        <v>121225</v>
      </c>
      <c r="K1847" s="1">
        <v>3000</v>
      </c>
      <c r="M1847" s="26"/>
      <c r="N1847" s="1"/>
      <c r="O1847" s="26"/>
      <c r="P1847"/>
      <c r="Q1847"/>
      <c r="R1847"/>
      <c r="S1847"/>
      <c r="T1847"/>
    </row>
    <row r="1848" spans="1:20" hidden="1" x14ac:dyDescent="0.25">
      <c r="A1848" s="30">
        <v>50000249</v>
      </c>
      <c r="B1848">
        <v>1804465</v>
      </c>
      <c r="C1848" t="s">
        <v>154</v>
      </c>
      <c r="D1848">
        <v>1144051776</v>
      </c>
      <c r="E1848" s="29">
        <v>42207</v>
      </c>
      <c r="F1848">
        <v>31838902</v>
      </c>
      <c r="G1848" s="30">
        <f>VLOOKUP(I1848,[4]numerales!$A:$F,6,0)</f>
        <v>12400000</v>
      </c>
      <c r="H1848" s="14">
        <f>VLOOKUP(I1848,[4]numerales!$A:$B,2,0)</f>
        <v>270102</v>
      </c>
      <c r="I1848" s="26">
        <v>121204</v>
      </c>
      <c r="K1848" s="1">
        <v>5000</v>
      </c>
      <c r="M1848" s="26"/>
      <c r="N1848" s="1"/>
      <c r="O1848" s="26"/>
      <c r="P1848"/>
      <c r="Q1848"/>
      <c r="R1848"/>
      <c r="S1848"/>
      <c r="T1848"/>
    </row>
    <row r="1849" spans="1:20" hidden="1" x14ac:dyDescent="0.25">
      <c r="A1849" s="30">
        <v>50000249</v>
      </c>
      <c r="B1849">
        <v>1823456</v>
      </c>
      <c r="C1849" t="s">
        <v>158</v>
      </c>
      <c r="D1849">
        <v>12630608</v>
      </c>
      <c r="E1849" s="29">
        <v>42207</v>
      </c>
      <c r="F1849">
        <v>30147105</v>
      </c>
      <c r="G1849" s="30">
        <f>VLOOKUP(I1849,[4]numerales!$A:$F,6,0)</f>
        <v>96400000</v>
      </c>
      <c r="H1849" s="14">
        <f>VLOOKUP(I1849,[4]numerales!$A:$B,2,0)</f>
        <v>370101</v>
      </c>
      <c r="I1849" s="26">
        <v>270910</v>
      </c>
      <c r="K1849" s="1">
        <v>5400</v>
      </c>
      <c r="M1849" s="26"/>
      <c r="N1849" s="1"/>
      <c r="O1849" s="26"/>
      <c r="P1849"/>
      <c r="Q1849"/>
      <c r="R1849"/>
      <c r="S1849"/>
      <c r="T1849"/>
    </row>
    <row r="1850" spans="1:20" hidden="1" x14ac:dyDescent="0.25">
      <c r="A1850" s="30">
        <v>50000249</v>
      </c>
      <c r="B1850">
        <v>1868391</v>
      </c>
      <c r="C1850" t="s">
        <v>154</v>
      </c>
      <c r="D1850">
        <v>26658656</v>
      </c>
      <c r="E1850" s="29">
        <v>42207</v>
      </c>
      <c r="F1850">
        <v>5703905</v>
      </c>
      <c r="G1850" s="30">
        <f>VLOOKUP(I1850,[4]numerales!$A:$F,6,0)</f>
        <v>923272193</v>
      </c>
      <c r="H1850" s="14">
        <f>VLOOKUP(I1850,[4]numerales!$A:$B,2,0)</f>
        <v>131401</v>
      </c>
      <c r="I1850" s="26">
        <v>131401</v>
      </c>
      <c r="K1850" s="1">
        <v>16300</v>
      </c>
      <c r="M1850" s="26"/>
      <c r="N1850" s="1"/>
      <c r="O1850" s="26"/>
      <c r="P1850"/>
      <c r="Q1850"/>
      <c r="R1850"/>
      <c r="S1850"/>
      <c r="T1850"/>
    </row>
    <row r="1851" spans="1:20" hidden="1" x14ac:dyDescent="0.25">
      <c r="A1851" s="30">
        <v>50000249</v>
      </c>
      <c r="B1851">
        <v>1895541</v>
      </c>
      <c r="C1851" t="s">
        <v>170</v>
      </c>
      <c r="D1851">
        <v>1128274620</v>
      </c>
      <c r="E1851" s="29">
        <v>42207</v>
      </c>
      <c r="F1851">
        <v>2356481</v>
      </c>
      <c r="G1851" s="30">
        <f>VLOOKUP(I1851,[4]numerales!$A:$F,6,0)</f>
        <v>923272421</v>
      </c>
      <c r="H1851" s="14">
        <f>VLOOKUP(I1851,[4]numerales!$A:$B,2,0)</f>
        <v>190101</v>
      </c>
      <c r="I1851" s="26">
        <v>190101</v>
      </c>
      <c r="K1851" s="1">
        <v>107400</v>
      </c>
      <c r="M1851" s="26"/>
      <c r="N1851" s="1"/>
      <c r="O1851" s="26"/>
      <c r="P1851"/>
      <c r="Q1851"/>
      <c r="R1851"/>
      <c r="S1851"/>
      <c r="T1851"/>
    </row>
    <row r="1852" spans="1:20" hidden="1" x14ac:dyDescent="0.25">
      <c r="A1852" s="30">
        <v>50000249</v>
      </c>
      <c r="B1852">
        <v>1899209</v>
      </c>
      <c r="C1852" t="s">
        <v>154</v>
      </c>
      <c r="D1852">
        <v>71840094</v>
      </c>
      <c r="E1852" s="29">
        <v>42207</v>
      </c>
      <c r="F1852">
        <v>30025243</v>
      </c>
      <c r="G1852" s="30">
        <f>VLOOKUP(I1852,[4]numerales!$A:$F,6,0)</f>
        <v>923272193</v>
      </c>
      <c r="H1852" s="14">
        <f>VLOOKUP(I1852,[4]numerales!$A:$B,2,0)</f>
        <v>131401</v>
      </c>
      <c r="I1852" s="26">
        <v>131401</v>
      </c>
      <c r="K1852" s="1">
        <v>30700</v>
      </c>
      <c r="M1852" s="26"/>
      <c r="N1852" s="1"/>
      <c r="O1852" s="26"/>
      <c r="P1852"/>
      <c r="Q1852"/>
      <c r="R1852"/>
      <c r="S1852"/>
      <c r="T1852"/>
    </row>
    <row r="1853" spans="1:20" hidden="1" x14ac:dyDescent="0.25">
      <c r="A1853" s="30">
        <v>50000249</v>
      </c>
      <c r="B1853">
        <v>1912830</v>
      </c>
      <c r="C1853" t="s">
        <v>170</v>
      </c>
      <c r="D1853">
        <v>39192742</v>
      </c>
      <c r="E1853" s="29">
        <v>42207</v>
      </c>
      <c r="F1853">
        <v>6063391</v>
      </c>
      <c r="G1853" s="30">
        <f>VLOOKUP(I1853,[4]numerales!$A:$F,6,0)</f>
        <v>923272421</v>
      </c>
      <c r="H1853" s="14">
        <f>VLOOKUP(I1853,[4]numerales!$A:$B,2,0)</f>
        <v>190101</v>
      </c>
      <c r="I1853" s="26">
        <v>190101</v>
      </c>
      <c r="K1853" s="1">
        <v>107400</v>
      </c>
      <c r="M1853" s="26"/>
      <c r="N1853" s="1"/>
      <c r="O1853" s="26"/>
      <c r="P1853"/>
      <c r="Q1853"/>
      <c r="R1853"/>
      <c r="S1853"/>
      <c r="T1853"/>
    </row>
    <row r="1854" spans="1:20" hidden="1" x14ac:dyDescent="0.25">
      <c r="A1854" s="30">
        <v>50000249</v>
      </c>
      <c r="B1854">
        <v>1916646</v>
      </c>
      <c r="C1854" t="s">
        <v>179</v>
      </c>
      <c r="D1854">
        <v>1118552066</v>
      </c>
      <c r="E1854" s="29">
        <v>42207</v>
      </c>
      <c r="F1854">
        <v>6329955</v>
      </c>
      <c r="G1854" s="30">
        <f>VLOOKUP(I1854,[4]numerales!$A:$F,6,0)</f>
        <v>12400000</v>
      </c>
      <c r="H1854" s="14">
        <f>VLOOKUP(I1854,[4]numerales!$A:$B,2,0)</f>
        <v>270102</v>
      </c>
      <c r="I1854" s="26">
        <v>121204</v>
      </c>
      <c r="K1854" s="1">
        <v>5000</v>
      </c>
      <c r="M1854" s="26"/>
      <c r="N1854" s="1"/>
      <c r="O1854" s="26"/>
      <c r="P1854"/>
      <c r="Q1854"/>
      <c r="R1854"/>
      <c r="S1854"/>
      <c r="T1854"/>
    </row>
    <row r="1855" spans="1:20" hidden="1" x14ac:dyDescent="0.25">
      <c r="A1855" s="30">
        <v>50000249</v>
      </c>
      <c r="B1855">
        <v>1963206</v>
      </c>
      <c r="C1855" t="s">
        <v>172</v>
      </c>
      <c r="D1855">
        <v>26564131</v>
      </c>
      <c r="E1855" s="29">
        <v>42207</v>
      </c>
      <c r="F1855">
        <v>8712274</v>
      </c>
      <c r="G1855" s="30">
        <f>VLOOKUP(I1855,[4]numerales!$A:$F,6,0)</f>
        <v>923272193</v>
      </c>
      <c r="H1855" s="14">
        <f>VLOOKUP(I1855,[4]numerales!$A:$B,2,0)</f>
        <v>131401</v>
      </c>
      <c r="I1855" s="26">
        <v>131401</v>
      </c>
      <c r="K1855" s="1">
        <v>11400</v>
      </c>
      <c r="M1855" s="26"/>
      <c r="N1855" s="1"/>
      <c r="O1855" s="26"/>
      <c r="P1855"/>
      <c r="Q1855"/>
      <c r="R1855"/>
      <c r="S1855"/>
      <c r="T1855"/>
    </row>
    <row r="1856" spans="1:20" hidden="1" x14ac:dyDescent="0.25">
      <c r="A1856" s="30">
        <v>50000249</v>
      </c>
      <c r="B1856">
        <v>1968441</v>
      </c>
      <c r="C1856" t="s">
        <v>171</v>
      </c>
      <c r="D1856">
        <v>32514434</v>
      </c>
      <c r="E1856" s="29">
        <v>42207</v>
      </c>
      <c r="F1856">
        <v>3248153</v>
      </c>
      <c r="G1856" s="30">
        <f>VLOOKUP(I1856,[4]numerales!$A:$F,6,0)</f>
        <v>923272193</v>
      </c>
      <c r="H1856" s="14">
        <f>VLOOKUP(I1856,[4]numerales!$A:$B,2,0)</f>
        <v>131401</v>
      </c>
      <c r="I1856" s="26">
        <v>131401</v>
      </c>
      <c r="K1856" s="1">
        <v>15500</v>
      </c>
      <c r="M1856" s="26"/>
      <c r="N1856" s="1"/>
      <c r="O1856" s="26"/>
      <c r="P1856"/>
      <c r="Q1856"/>
      <c r="R1856"/>
      <c r="S1856"/>
      <c r="T1856"/>
    </row>
    <row r="1857" spans="1:20" hidden="1" x14ac:dyDescent="0.25">
      <c r="A1857" s="30">
        <v>50000249</v>
      </c>
      <c r="B1857">
        <v>1993832</v>
      </c>
      <c r="C1857" t="s">
        <v>178</v>
      </c>
      <c r="D1857">
        <v>66679813</v>
      </c>
      <c r="E1857" s="29">
        <v>42207</v>
      </c>
      <c r="F1857">
        <v>31873623</v>
      </c>
      <c r="G1857" s="30">
        <f>VLOOKUP(I1857,[4]numerales!$A:$F,6,0)</f>
        <v>12400000</v>
      </c>
      <c r="H1857" s="14">
        <f>VLOOKUP(I1857,[4]numerales!$A:$B,2,0)</f>
        <v>270102</v>
      </c>
      <c r="I1857" s="26">
        <v>121204</v>
      </c>
      <c r="K1857" s="1">
        <v>5000</v>
      </c>
      <c r="M1857" s="26"/>
      <c r="N1857" s="1"/>
      <c r="O1857" s="26"/>
      <c r="P1857"/>
      <c r="Q1857"/>
      <c r="R1857"/>
      <c r="S1857"/>
      <c r="T1857"/>
    </row>
    <row r="1858" spans="1:20" hidden="1" x14ac:dyDescent="0.25">
      <c r="A1858" s="30">
        <v>50000249</v>
      </c>
      <c r="B1858">
        <v>2004164</v>
      </c>
      <c r="C1858" t="s">
        <v>177</v>
      </c>
      <c r="D1858">
        <v>39583991</v>
      </c>
      <c r="E1858" s="29">
        <v>42207</v>
      </c>
      <c r="F1858">
        <v>31246439</v>
      </c>
      <c r="G1858" s="30">
        <f>VLOOKUP(I1858,[4]numerales!$A:$F,6,0)</f>
        <v>26800000</v>
      </c>
      <c r="H1858" s="14">
        <f>VLOOKUP(I1858,[4]numerales!$A:$B,2,0)</f>
        <v>360200</v>
      </c>
      <c r="I1858" s="26">
        <v>360200</v>
      </c>
      <c r="K1858" s="1">
        <v>121700</v>
      </c>
      <c r="M1858" s="26"/>
      <c r="N1858" s="1"/>
      <c r="O1858" s="26"/>
      <c r="P1858"/>
      <c r="Q1858"/>
      <c r="R1858"/>
      <c r="S1858"/>
      <c r="T1858"/>
    </row>
    <row r="1859" spans="1:20" hidden="1" x14ac:dyDescent="0.25">
      <c r="A1859" s="30">
        <v>50000249</v>
      </c>
      <c r="B1859">
        <v>2025933</v>
      </c>
      <c r="C1859" t="s">
        <v>180</v>
      </c>
      <c r="D1859">
        <v>9002949396</v>
      </c>
      <c r="E1859" s="29">
        <v>42207</v>
      </c>
      <c r="F1859">
        <v>31063288</v>
      </c>
      <c r="G1859" s="30">
        <f>VLOOKUP(I1859,[4]numerales!$A:$F,6,0)</f>
        <v>910300000</v>
      </c>
      <c r="H1859" s="14">
        <f>VLOOKUP(I1859,[4]numerales!$A:$B,2,0)</f>
        <v>130113</v>
      </c>
      <c r="I1859" s="26">
        <v>121235</v>
      </c>
      <c r="K1859" s="1">
        <v>440000</v>
      </c>
      <c r="M1859" s="26"/>
      <c r="N1859" s="1"/>
      <c r="O1859" s="26"/>
      <c r="P1859"/>
      <c r="Q1859"/>
      <c r="R1859"/>
      <c r="S1859"/>
      <c r="T1859"/>
    </row>
    <row r="1860" spans="1:20" hidden="1" x14ac:dyDescent="0.25">
      <c r="A1860" s="30">
        <v>50000249</v>
      </c>
      <c r="B1860">
        <v>2034396</v>
      </c>
      <c r="C1860" t="s">
        <v>195</v>
      </c>
      <c r="D1860">
        <v>1032456135</v>
      </c>
      <c r="E1860" s="29">
        <v>42207</v>
      </c>
      <c r="F1860">
        <v>4304066</v>
      </c>
      <c r="G1860" s="30">
        <f>VLOOKUP(I1860,[4]numerales!$A:$F,6,0)</f>
        <v>12400000</v>
      </c>
      <c r="H1860" s="14">
        <f>VLOOKUP(I1860,[4]numerales!$A:$B,2,0)</f>
        <v>270102</v>
      </c>
      <c r="I1860" s="26">
        <v>121204</v>
      </c>
      <c r="K1860" s="1">
        <v>5000</v>
      </c>
      <c r="M1860" s="26"/>
      <c r="N1860" s="1"/>
      <c r="O1860" s="26"/>
      <c r="P1860"/>
      <c r="Q1860"/>
      <c r="R1860"/>
      <c r="S1860"/>
      <c r="T1860"/>
    </row>
    <row r="1861" spans="1:20" hidden="1" x14ac:dyDescent="0.25">
      <c r="A1861" s="30">
        <v>50000249</v>
      </c>
      <c r="B1861">
        <v>2034399</v>
      </c>
      <c r="C1861" t="s">
        <v>195</v>
      </c>
      <c r="D1861">
        <v>1085042066</v>
      </c>
      <c r="E1861" s="29">
        <v>42207</v>
      </c>
      <c r="F1861">
        <v>30056852</v>
      </c>
      <c r="G1861" s="30">
        <f>VLOOKUP(I1861,[4]numerales!$A:$F,6,0)</f>
        <v>923272421</v>
      </c>
      <c r="H1861" s="14">
        <f>VLOOKUP(I1861,[4]numerales!$A:$B,2,0)</f>
        <v>190101</v>
      </c>
      <c r="I1861" s="26">
        <v>190101</v>
      </c>
      <c r="K1861" s="1">
        <v>107400</v>
      </c>
      <c r="M1861" s="26"/>
      <c r="N1861" s="1"/>
      <c r="O1861" s="26"/>
      <c r="P1861"/>
      <c r="Q1861"/>
      <c r="R1861"/>
      <c r="S1861"/>
      <c r="T1861"/>
    </row>
    <row r="1862" spans="1:20" hidden="1" x14ac:dyDescent="0.25">
      <c r="A1862" s="30">
        <v>50000249</v>
      </c>
      <c r="B1862">
        <v>2041884</v>
      </c>
      <c r="C1862" t="s">
        <v>171</v>
      </c>
      <c r="D1862">
        <v>51612681</v>
      </c>
      <c r="E1862" s="29">
        <v>42207</v>
      </c>
      <c r="F1862">
        <v>31161759</v>
      </c>
      <c r="G1862" s="30">
        <f>VLOOKUP(I1862,[4]numerales!$A:$F,6,0)</f>
        <v>96400000</v>
      </c>
      <c r="H1862" s="14">
        <f>VLOOKUP(I1862,[4]numerales!$A:$B,2,0)</f>
        <v>370101</v>
      </c>
      <c r="I1862" s="26">
        <v>121280</v>
      </c>
      <c r="K1862" s="1">
        <v>5400</v>
      </c>
      <c r="M1862" s="26"/>
      <c r="N1862" s="1"/>
      <c r="O1862" s="26"/>
      <c r="P1862"/>
      <c r="Q1862"/>
      <c r="R1862"/>
      <c r="S1862"/>
      <c r="T1862"/>
    </row>
    <row r="1863" spans="1:20" hidden="1" x14ac:dyDescent="0.25">
      <c r="A1863" s="30">
        <v>50000249</v>
      </c>
      <c r="B1863">
        <v>2041890</v>
      </c>
      <c r="C1863" t="s">
        <v>171</v>
      </c>
      <c r="D1863">
        <v>1143833885</v>
      </c>
      <c r="E1863" s="29">
        <v>42207</v>
      </c>
      <c r="F1863">
        <v>32188071</v>
      </c>
      <c r="G1863" s="30">
        <f>VLOOKUP(I1863,[4]numerales!$A:$F,6,0)</f>
        <v>12400000</v>
      </c>
      <c r="H1863" s="14">
        <f>VLOOKUP(I1863,[4]numerales!$A:$B,2,0)</f>
        <v>270102</v>
      </c>
      <c r="I1863" s="26">
        <v>121204</v>
      </c>
      <c r="K1863" s="1">
        <v>5000</v>
      </c>
      <c r="M1863" s="26"/>
      <c r="N1863" s="1"/>
      <c r="O1863" s="26"/>
      <c r="P1863"/>
      <c r="Q1863"/>
      <c r="R1863"/>
      <c r="S1863"/>
      <c r="T1863"/>
    </row>
    <row r="1864" spans="1:20" hidden="1" x14ac:dyDescent="0.25">
      <c r="A1864" s="30">
        <v>50000249</v>
      </c>
      <c r="B1864">
        <v>2041899</v>
      </c>
      <c r="C1864" t="s">
        <v>171</v>
      </c>
      <c r="D1864">
        <v>67029186</v>
      </c>
      <c r="E1864" s="29">
        <v>42207</v>
      </c>
      <c r="F1864">
        <v>8986868</v>
      </c>
      <c r="G1864" s="30">
        <f>VLOOKUP(I1864,[4]numerales!$A:$F,6,0)</f>
        <v>12400000</v>
      </c>
      <c r="H1864" s="14">
        <f>VLOOKUP(I1864,[4]numerales!$A:$B,2,0)</f>
        <v>270102</v>
      </c>
      <c r="I1864" s="26">
        <v>121204</v>
      </c>
      <c r="K1864" s="1">
        <v>5000</v>
      </c>
      <c r="M1864" s="26"/>
      <c r="N1864" s="1"/>
      <c r="O1864" s="26"/>
      <c r="P1864"/>
      <c r="Q1864"/>
      <c r="R1864"/>
      <c r="S1864"/>
      <c r="T1864"/>
    </row>
    <row r="1865" spans="1:20" hidden="1" x14ac:dyDescent="0.25">
      <c r="A1865" s="30">
        <v>50000249</v>
      </c>
      <c r="B1865">
        <v>2149644</v>
      </c>
      <c r="C1865" t="s">
        <v>210</v>
      </c>
      <c r="D1865">
        <v>8741693</v>
      </c>
      <c r="E1865" s="29">
        <v>42207</v>
      </c>
      <c r="F1865">
        <v>3749811</v>
      </c>
      <c r="G1865" s="30">
        <f>VLOOKUP(I1865,[4]numerales!$A:$F,6,0)</f>
        <v>26800000</v>
      </c>
      <c r="H1865" s="14">
        <f>VLOOKUP(I1865,[4]numerales!$A:$B,2,0)</f>
        <v>360200</v>
      </c>
      <c r="I1865" s="26">
        <v>360200</v>
      </c>
      <c r="K1865" s="1">
        <v>38600</v>
      </c>
      <c r="M1865" s="26"/>
      <c r="N1865" s="1"/>
      <c r="O1865" s="26"/>
      <c r="P1865"/>
      <c r="Q1865"/>
      <c r="R1865"/>
      <c r="S1865"/>
      <c r="T1865"/>
    </row>
    <row r="1866" spans="1:20" hidden="1" x14ac:dyDescent="0.25">
      <c r="A1866" s="30">
        <v>50000249</v>
      </c>
      <c r="B1866">
        <v>2149646</v>
      </c>
      <c r="C1866" t="s">
        <v>210</v>
      </c>
      <c r="D1866">
        <v>72308465</v>
      </c>
      <c r="E1866" s="29">
        <v>42207</v>
      </c>
      <c r="F1866">
        <v>3749811</v>
      </c>
      <c r="G1866" s="30">
        <f>VLOOKUP(I1866,[4]numerales!$A:$F,6,0)</f>
        <v>26800000</v>
      </c>
      <c r="H1866" s="14">
        <f>VLOOKUP(I1866,[4]numerales!$A:$B,2,0)</f>
        <v>360200</v>
      </c>
      <c r="I1866" s="26">
        <v>360200</v>
      </c>
      <c r="K1866" s="1">
        <v>855600</v>
      </c>
      <c r="M1866" s="26"/>
      <c r="N1866" s="1"/>
      <c r="O1866" s="26"/>
      <c r="P1866"/>
      <c r="Q1866"/>
      <c r="R1866"/>
      <c r="S1866"/>
      <c r="T1866"/>
    </row>
    <row r="1867" spans="1:20" hidden="1" x14ac:dyDescent="0.25">
      <c r="A1867" s="30">
        <v>50000249</v>
      </c>
      <c r="B1867">
        <v>2158051</v>
      </c>
      <c r="C1867" t="s">
        <v>180</v>
      </c>
      <c r="D1867">
        <v>8001876383</v>
      </c>
      <c r="E1867" s="29">
        <v>42207</v>
      </c>
      <c r="F1867">
        <v>2820691</v>
      </c>
      <c r="G1867" s="30">
        <f>VLOOKUP(I1867,[4]numerales!$A:$F,6,0)</f>
        <v>13700000</v>
      </c>
      <c r="H1867" s="14">
        <f>VLOOKUP(I1867,[4]numerales!$A:$B,2,0)</f>
        <v>290101</v>
      </c>
      <c r="I1867" s="26">
        <v>121250</v>
      </c>
      <c r="K1867" s="1">
        <v>1108473</v>
      </c>
      <c r="M1867" s="26"/>
      <c r="N1867" s="1"/>
      <c r="O1867" s="26"/>
      <c r="P1867"/>
      <c r="Q1867"/>
      <c r="R1867"/>
      <c r="S1867"/>
      <c r="T1867"/>
    </row>
    <row r="1868" spans="1:20" hidden="1" x14ac:dyDescent="0.25">
      <c r="A1868" s="30">
        <v>50000249</v>
      </c>
      <c r="B1868">
        <v>2198472</v>
      </c>
      <c r="C1868" t="s">
        <v>154</v>
      </c>
      <c r="D1868">
        <v>79557261</v>
      </c>
      <c r="E1868" s="29">
        <v>42207</v>
      </c>
      <c r="F1868">
        <v>31344931</v>
      </c>
      <c r="G1868" s="30">
        <f>VLOOKUP(I1868,[4]numerales!$A:$F,6,0)</f>
        <v>96400000</v>
      </c>
      <c r="H1868" s="14">
        <f>VLOOKUP(I1868,[4]numerales!$A:$B,2,0)</f>
        <v>370101</v>
      </c>
      <c r="I1868" s="26">
        <v>121280</v>
      </c>
      <c r="K1868" s="1">
        <v>16200</v>
      </c>
      <c r="M1868" s="26"/>
      <c r="N1868" s="1"/>
      <c r="O1868" s="26"/>
      <c r="P1868"/>
      <c r="Q1868"/>
      <c r="R1868"/>
      <c r="S1868"/>
      <c r="T1868"/>
    </row>
    <row r="1869" spans="1:20" hidden="1" x14ac:dyDescent="0.25">
      <c r="A1869" s="30">
        <v>50000249</v>
      </c>
      <c r="B1869">
        <v>2212975</v>
      </c>
      <c r="C1869" t="s">
        <v>175</v>
      </c>
      <c r="D1869">
        <v>4343720</v>
      </c>
      <c r="E1869" s="29">
        <v>42207</v>
      </c>
      <c r="F1869">
        <v>31766602</v>
      </c>
      <c r="G1869" s="30">
        <f>VLOOKUP(I1869,[4]numerales!$A:$F,6,0)</f>
        <v>923272193</v>
      </c>
      <c r="H1869" s="14">
        <f>VLOOKUP(I1869,[4]numerales!$A:$B,2,0)</f>
        <v>131401</v>
      </c>
      <c r="I1869" s="26">
        <v>131401</v>
      </c>
      <c r="K1869" s="1">
        <v>644777</v>
      </c>
      <c r="M1869" s="26"/>
      <c r="N1869" s="1"/>
      <c r="O1869" s="26"/>
      <c r="P1869"/>
      <c r="Q1869"/>
      <c r="R1869"/>
      <c r="S1869"/>
      <c r="T1869"/>
    </row>
    <row r="1870" spans="1:20" hidden="1" x14ac:dyDescent="0.25">
      <c r="A1870" s="30">
        <v>50000249</v>
      </c>
      <c r="B1870">
        <v>2214169</v>
      </c>
      <c r="C1870" t="s">
        <v>207</v>
      </c>
      <c r="D1870">
        <v>1057592591</v>
      </c>
      <c r="E1870" s="29">
        <v>42207</v>
      </c>
      <c r="F1870">
        <v>31436111</v>
      </c>
      <c r="G1870" s="30">
        <f>VLOOKUP(I1870,[4]numerales!$A:$F,6,0)</f>
        <v>12400000</v>
      </c>
      <c r="H1870" s="14">
        <f>VLOOKUP(I1870,[4]numerales!$A:$B,2,0)</f>
        <v>270102</v>
      </c>
      <c r="I1870" s="26">
        <v>121204</v>
      </c>
      <c r="K1870" s="1">
        <v>5000</v>
      </c>
      <c r="M1870" s="26"/>
      <c r="N1870" s="1"/>
      <c r="O1870" s="26"/>
      <c r="P1870"/>
      <c r="Q1870"/>
      <c r="R1870"/>
      <c r="S1870"/>
      <c r="T1870"/>
    </row>
    <row r="1871" spans="1:20" hidden="1" x14ac:dyDescent="0.25">
      <c r="A1871" s="30">
        <v>50000249</v>
      </c>
      <c r="B1871">
        <v>2220223</v>
      </c>
      <c r="C1871" t="s">
        <v>189</v>
      </c>
      <c r="D1871">
        <v>31172212</v>
      </c>
      <c r="E1871" s="29">
        <v>42207</v>
      </c>
      <c r="F1871">
        <v>2755574</v>
      </c>
      <c r="G1871" s="30">
        <f>VLOOKUP(I1871,[4]numerales!$A:$F,6,0)</f>
        <v>12400000</v>
      </c>
      <c r="H1871" s="14">
        <f>VLOOKUP(I1871,[4]numerales!$A:$B,2,0)</f>
        <v>270102</v>
      </c>
      <c r="I1871" s="26">
        <v>121204</v>
      </c>
      <c r="K1871" s="1">
        <v>5000</v>
      </c>
      <c r="M1871" s="26"/>
      <c r="N1871" s="1"/>
      <c r="O1871" s="26"/>
      <c r="P1871"/>
      <c r="Q1871"/>
      <c r="R1871"/>
      <c r="S1871"/>
      <c r="T1871"/>
    </row>
    <row r="1872" spans="1:20" hidden="1" x14ac:dyDescent="0.25">
      <c r="A1872" s="30">
        <v>50000249</v>
      </c>
      <c r="B1872">
        <v>2242217</v>
      </c>
      <c r="C1872" t="s">
        <v>152</v>
      </c>
      <c r="D1872">
        <v>4825979</v>
      </c>
      <c r="E1872" s="29">
        <v>42207</v>
      </c>
      <c r="F1872">
        <v>31368884</v>
      </c>
      <c r="G1872" s="30">
        <f>VLOOKUP(I1872,[4]numerales!$A:$F,6,0)</f>
        <v>923272193</v>
      </c>
      <c r="H1872" s="14">
        <f>VLOOKUP(I1872,[4]numerales!$A:$B,2,0)</f>
        <v>131401</v>
      </c>
      <c r="I1872" s="26">
        <v>131401</v>
      </c>
      <c r="K1872" s="1">
        <v>2000</v>
      </c>
      <c r="M1872" s="26"/>
      <c r="N1872" s="1"/>
      <c r="O1872" s="26"/>
      <c r="P1872"/>
      <c r="Q1872"/>
      <c r="R1872"/>
      <c r="S1872"/>
      <c r="T1872"/>
    </row>
    <row r="1873" spans="1:20" hidden="1" x14ac:dyDescent="0.25">
      <c r="A1873" s="30">
        <v>50000249</v>
      </c>
      <c r="B1873">
        <v>2262508</v>
      </c>
      <c r="C1873" t="s">
        <v>189</v>
      </c>
      <c r="D1873">
        <v>1113652697</v>
      </c>
      <c r="E1873" s="29">
        <v>42207</v>
      </c>
      <c r="F1873">
        <v>31828239</v>
      </c>
      <c r="G1873" s="30">
        <f>VLOOKUP(I1873,[4]numerales!$A:$F,6,0)</f>
        <v>923272421</v>
      </c>
      <c r="H1873" s="14">
        <f>VLOOKUP(I1873,[4]numerales!$A:$B,2,0)</f>
        <v>190101</v>
      </c>
      <c r="I1873" s="26">
        <v>190101</v>
      </c>
      <c r="K1873" s="1">
        <v>107400</v>
      </c>
      <c r="M1873" s="26"/>
      <c r="N1873" s="1"/>
      <c r="O1873" s="26"/>
      <c r="P1873"/>
      <c r="Q1873"/>
      <c r="R1873"/>
      <c r="S1873"/>
      <c r="T1873"/>
    </row>
    <row r="1874" spans="1:20" hidden="1" x14ac:dyDescent="0.25">
      <c r="A1874" s="30">
        <v>50000249</v>
      </c>
      <c r="B1874">
        <v>2282890</v>
      </c>
      <c r="C1874" t="s">
        <v>180</v>
      </c>
      <c r="D1874">
        <v>64561084</v>
      </c>
      <c r="E1874" s="29">
        <v>42207</v>
      </c>
      <c r="F1874">
        <v>32150371</v>
      </c>
      <c r="G1874" s="30">
        <f>VLOOKUP(I1874,[4]numerales!$A:$F,6,0)</f>
        <v>96400000</v>
      </c>
      <c r="H1874" s="14">
        <f>VLOOKUP(I1874,[4]numerales!$A:$B,2,0)</f>
        <v>370101</v>
      </c>
      <c r="I1874" s="26">
        <v>121280</v>
      </c>
      <c r="K1874" s="1">
        <v>5400</v>
      </c>
      <c r="M1874" s="26"/>
      <c r="N1874" s="1"/>
      <c r="O1874" s="26"/>
      <c r="P1874"/>
      <c r="Q1874"/>
      <c r="R1874"/>
      <c r="S1874"/>
      <c r="T1874"/>
    </row>
    <row r="1875" spans="1:20" hidden="1" x14ac:dyDescent="0.25">
      <c r="A1875" s="30">
        <v>50000249</v>
      </c>
      <c r="B1875">
        <v>2352896</v>
      </c>
      <c r="C1875" t="s">
        <v>170</v>
      </c>
      <c r="D1875">
        <v>1037575153</v>
      </c>
      <c r="E1875" s="29">
        <v>42207</v>
      </c>
      <c r="F1875">
        <v>3219141</v>
      </c>
      <c r="G1875" s="30">
        <f>VLOOKUP(I1875,[4]numerales!$A:$F,6,0)</f>
        <v>923272421</v>
      </c>
      <c r="H1875" s="14">
        <f>VLOOKUP(I1875,[4]numerales!$A:$B,2,0)</f>
        <v>190101</v>
      </c>
      <c r="I1875" s="26">
        <v>190101</v>
      </c>
      <c r="K1875" s="1">
        <v>107400</v>
      </c>
      <c r="M1875" s="26"/>
      <c r="N1875" s="1"/>
      <c r="O1875" s="26"/>
      <c r="P1875"/>
      <c r="Q1875"/>
      <c r="R1875"/>
      <c r="S1875"/>
      <c r="T1875"/>
    </row>
    <row r="1876" spans="1:20" hidden="1" x14ac:dyDescent="0.25">
      <c r="A1876" s="30">
        <v>50000249</v>
      </c>
      <c r="B1876">
        <v>2352897</v>
      </c>
      <c r="C1876" t="s">
        <v>170</v>
      </c>
      <c r="D1876">
        <v>32298259</v>
      </c>
      <c r="E1876" s="29">
        <v>42207</v>
      </c>
      <c r="F1876">
        <v>4182596</v>
      </c>
      <c r="G1876" s="30">
        <f>VLOOKUP(I1876,[4]numerales!$A:$F,6,0)</f>
        <v>923272421</v>
      </c>
      <c r="H1876" s="14">
        <f>VLOOKUP(I1876,[4]numerales!$A:$B,2,0)</f>
        <v>190101</v>
      </c>
      <c r="I1876" s="26">
        <v>190101</v>
      </c>
      <c r="K1876" s="1">
        <v>107400</v>
      </c>
      <c r="M1876" s="26"/>
      <c r="N1876" s="1"/>
      <c r="O1876" s="26"/>
      <c r="P1876"/>
      <c r="Q1876"/>
      <c r="R1876"/>
      <c r="S1876"/>
      <c r="T1876"/>
    </row>
    <row r="1877" spans="1:20" hidden="1" x14ac:dyDescent="0.25">
      <c r="A1877" s="30">
        <v>50000249</v>
      </c>
      <c r="B1877">
        <v>2352944</v>
      </c>
      <c r="C1877" t="s">
        <v>170</v>
      </c>
      <c r="D1877">
        <v>1152436435</v>
      </c>
      <c r="E1877" s="29">
        <v>42207</v>
      </c>
      <c r="F1877">
        <v>4113938</v>
      </c>
      <c r="G1877" s="30">
        <f>VLOOKUP(I1877,[4]numerales!$A:$F,6,0)</f>
        <v>923272421</v>
      </c>
      <c r="H1877" s="14">
        <f>VLOOKUP(I1877,[4]numerales!$A:$B,2,0)</f>
        <v>190101</v>
      </c>
      <c r="I1877" s="26">
        <v>190101</v>
      </c>
      <c r="K1877" s="1">
        <v>107400</v>
      </c>
      <c r="M1877" s="26"/>
      <c r="N1877" s="1"/>
      <c r="O1877" s="26"/>
      <c r="P1877"/>
      <c r="Q1877"/>
      <c r="R1877"/>
      <c r="S1877"/>
      <c r="T1877"/>
    </row>
    <row r="1878" spans="1:20" hidden="1" x14ac:dyDescent="0.25">
      <c r="A1878" s="30">
        <v>50000249</v>
      </c>
      <c r="B1878">
        <v>2387178</v>
      </c>
      <c r="C1878" t="s">
        <v>170</v>
      </c>
      <c r="D1878">
        <v>70091822</v>
      </c>
      <c r="E1878" s="29">
        <v>42207</v>
      </c>
      <c r="F1878">
        <v>31139020</v>
      </c>
      <c r="G1878" s="30">
        <f>VLOOKUP(I1878,[4]numerales!$A:$F,6,0)</f>
        <v>923272421</v>
      </c>
      <c r="H1878" s="14">
        <f>VLOOKUP(I1878,[4]numerales!$A:$B,2,0)</f>
        <v>190101</v>
      </c>
      <c r="I1878" s="26">
        <v>190101</v>
      </c>
      <c r="K1878" s="1">
        <v>107400</v>
      </c>
      <c r="M1878" s="26"/>
      <c r="N1878" s="1"/>
      <c r="O1878" s="26"/>
      <c r="P1878"/>
      <c r="Q1878"/>
      <c r="R1878"/>
      <c r="S1878"/>
      <c r="T1878"/>
    </row>
    <row r="1879" spans="1:20" hidden="1" x14ac:dyDescent="0.25">
      <c r="A1879" s="30">
        <v>50000249</v>
      </c>
      <c r="B1879">
        <v>2397121</v>
      </c>
      <c r="C1879" t="s">
        <v>193</v>
      </c>
      <c r="D1879">
        <v>9652362</v>
      </c>
      <c r="E1879" s="29">
        <v>42207</v>
      </c>
      <c r="F1879">
        <v>31425317</v>
      </c>
      <c r="G1879" s="30">
        <f>VLOOKUP(I1879,[4]numerales!$A:$F,6,0)</f>
        <v>12400000</v>
      </c>
      <c r="H1879" s="14">
        <f>VLOOKUP(I1879,[4]numerales!$A:$B,2,0)</f>
        <v>270102</v>
      </c>
      <c r="I1879" s="26">
        <v>121204</v>
      </c>
      <c r="K1879" s="1">
        <v>5000</v>
      </c>
      <c r="M1879" s="26"/>
      <c r="N1879" s="1"/>
      <c r="O1879" s="26"/>
      <c r="P1879"/>
      <c r="Q1879"/>
      <c r="R1879"/>
      <c r="S1879"/>
      <c r="T1879"/>
    </row>
    <row r="1880" spans="1:20" hidden="1" x14ac:dyDescent="0.25">
      <c r="A1880" s="30">
        <v>50000249</v>
      </c>
      <c r="B1880">
        <v>2422205</v>
      </c>
      <c r="C1880" t="s">
        <v>154</v>
      </c>
      <c r="D1880">
        <v>1022981158</v>
      </c>
      <c r="E1880" s="29">
        <v>42207</v>
      </c>
      <c r="F1880">
        <v>3384904</v>
      </c>
      <c r="G1880" s="30">
        <f>VLOOKUP(I1880,[4]numerales!$A:$F,6,0)</f>
        <v>12200000</v>
      </c>
      <c r="H1880" s="14">
        <f>VLOOKUP(I1880,[4]numerales!$A:$B,2,0)</f>
        <v>250101</v>
      </c>
      <c r="I1880" s="26">
        <v>121225</v>
      </c>
      <c r="K1880" s="1">
        <v>14900</v>
      </c>
      <c r="M1880" s="26"/>
      <c r="N1880" s="1"/>
      <c r="O1880" s="26"/>
      <c r="P1880"/>
      <c r="Q1880"/>
      <c r="R1880"/>
      <c r="S1880"/>
      <c r="T1880"/>
    </row>
    <row r="1881" spans="1:20" hidden="1" x14ac:dyDescent="0.25">
      <c r="A1881" s="30">
        <v>50000249</v>
      </c>
      <c r="B1881">
        <v>2425953</v>
      </c>
      <c r="C1881" t="s">
        <v>169</v>
      </c>
      <c r="D1881">
        <v>12754250</v>
      </c>
      <c r="E1881" s="29">
        <v>42207</v>
      </c>
      <c r="F1881">
        <v>30178870</v>
      </c>
      <c r="G1881" s="30">
        <f>VLOOKUP(I1881,[4]numerales!$A:$F,6,0)</f>
        <v>923272421</v>
      </c>
      <c r="H1881" s="14">
        <f>VLOOKUP(I1881,[4]numerales!$A:$B,2,0)</f>
        <v>190101</v>
      </c>
      <c r="I1881" s="26">
        <v>190101</v>
      </c>
      <c r="K1881" s="1">
        <v>107400</v>
      </c>
      <c r="M1881" s="26"/>
      <c r="N1881" s="1"/>
      <c r="O1881" s="26"/>
      <c r="P1881"/>
      <c r="Q1881"/>
      <c r="R1881"/>
      <c r="S1881"/>
      <c r="T1881"/>
    </row>
    <row r="1882" spans="1:20" hidden="1" x14ac:dyDescent="0.25">
      <c r="A1882" s="30">
        <v>50000249</v>
      </c>
      <c r="B1882">
        <v>2426204</v>
      </c>
      <c r="C1882" t="s">
        <v>154</v>
      </c>
      <c r="D1882">
        <v>1018416971</v>
      </c>
      <c r="E1882" s="29">
        <v>42207</v>
      </c>
      <c r="F1882">
        <v>31125746</v>
      </c>
      <c r="G1882" s="30">
        <f>VLOOKUP(I1882,[4]numerales!$A:$F,6,0)</f>
        <v>96400000</v>
      </c>
      <c r="H1882" s="14">
        <f>VLOOKUP(I1882,[4]numerales!$A:$B,2,0)</f>
        <v>370101</v>
      </c>
      <c r="I1882" s="26">
        <v>121280</v>
      </c>
      <c r="K1882" s="1">
        <v>5400</v>
      </c>
      <c r="M1882" s="26"/>
      <c r="N1882" s="1"/>
      <c r="O1882" s="26"/>
      <c r="P1882"/>
      <c r="Q1882"/>
      <c r="R1882"/>
      <c r="S1882"/>
      <c r="T1882"/>
    </row>
    <row r="1883" spans="1:20" hidden="1" x14ac:dyDescent="0.25">
      <c r="A1883" s="30">
        <v>50000249</v>
      </c>
      <c r="B1883">
        <v>2426215</v>
      </c>
      <c r="C1883" t="s">
        <v>154</v>
      </c>
      <c r="D1883">
        <v>1054708833</v>
      </c>
      <c r="E1883" s="29">
        <v>42207</v>
      </c>
      <c r="F1883">
        <v>31189811</v>
      </c>
      <c r="G1883" s="30">
        <f>VLOOKUP(I1883,[4]numerales!$A:$F,6,0)</f>
        <v>12400000</v>
      </c>
      <c r="H1883" s="14">
        <f>VLOOKUP(I1883,[4]numerales!$A:$B,2,0)</f>
        <v>270102</v>
      </c>
      <c r="I1883" s="26">
        <v>121204</v>
      </c>
      <c r="K1883" s="1">
        <v>5000</v>
      </c>
      <c r="M1883" s="26"/>
      <c r="N1883" s="1"/>
      <c r="O1883" s="26"/>
      <c r="P1883"/>
      <c r="Q1883"/>
      <c r="R1883"/>
      <c r="S1883"/>
      <c r="T1883"/>
    </row>
    <row r="1884" spans="1:20" hidden="1" x14ac:dyDescent="0.25">
      <c r="A1884" s="30">
        <v>50000249</v>
      </c>
      <c r="B1884">
        <v>2427610</v>
      </c>
      <c r="C1884" t="s">
        <v>170</v>
      </c>
      <c r="D1884">
        <v>70510147</v>
      </c>
      <c r="E1884" s="29">
        <v>42207</v>
      </c>
      <c r="F1884">
        <v>31485133</v>
      </c>
      <c r="G1884" s="30">
        <f>VLOOKUP(I1884,[4]numerales!$A:$F,6,0)</f>
        <v>923272421</v>
      </c>
      <c r="H1884" s="14">
        <f>VLOOKUP(I1884,[4]numerales!$A:$B,2,0)</f>
        <v>190101</v>
      </c>
      <c r="I1884" s="26">
        <v>190101</v>
      </c>
      <c r="K1884" s="1">
        <v>107400</v>
      </c>
      <c r="M1884" s="26"/>
      <c r="N1884" s="1"/>
      <c r="O1884" s="26"/>
      <c r="P1884"/>
      <c r="Q1884"/>
      <c r="R1884"/>
      <c r="S1884"/>
      <c r="T1884"/>
    </row>
    <row r="1885" spans="1:20" hidden="1" x14ac:dyDescent="0.25">
      <c r="A1885" s="30">
        <v>50000249</v>
      </c>
      <c r="B1885">
        <v>2456676</v>
      </c>
      <c r="C1885" t="s">
        <v>166</v>
      </c>
      <c r="D1885">
        <v>1116784616</v>
      </c>
      <c r="E1885" s="29">
        <v>42207</v>
      </c>
      <c r="F1885">
        <v>8856340</v>
      </c>
      <c r="G1885" s="30">
        <f>VLOOKUP(I1885,[4]numerales!$A:$F,6,0)</f>
        <v>26800000</v>
      </c>
      <c r="H1885" s="14">
        <f>VLOOKUP(I1885,[4]numerales!$A:$B,2,0)</f>
        <v>360200</v>
      </c>
      <c r="I1885" s="26">
        <v>360200</v>
      </c>
      <c r="K1885" s="1">
        <v>135571</v>
      </c>
      <c r="M1885" s="26"/>
      <c r="N1885" s="1"/>
      <c r="O1885" s="26"/>
      <c r="P1885"/>
      <c r="Q1885"/>
      <c r="R1885"/>
      <c r="S1885"/>
      <c r="T1885"/>
    </row>
    <row r="1886" spans="1:20" hidden="1" x14ac:dyDescent="0.25">
      <c r="A1886" s="30">
        <v>50000249</v>
      </c>
      <c r="B1886">
        <v>2461360</v>
      </c>
      <c r="C1886" t="s">
        <v>154</v>
      </c>
      <c r="D1886">
        <v>39676407</v>
      </c>
      <c r="E1886" s="29">
        <v>42207</v>
      </c>
      <c r="F1886">
        <v>31765892</v>
      </c>
      <c r="G1886" s="30">
        <f>VLOOKUP(I1886,[4]numerales!$A:$F,6,0)</f>
        <v>12400000</v>
      </c>
      <c r="H1886" s="14">
        <f>VLOOKUP(I1886,[4]numerales!$A:$B,2,0)</f>
        <v>270102</v>
      </c>
      <c r="I1886" s="26">
        <v>121204</v>
      </c>
      <c r="K1886" s="1">
        <v>5000</v>
      </c>
      <c r="M1886" s="26"/>
      <c r="N1886" s="1"/>
      <c r="O1886" s="26"/>
      <c r="P1886"/>
      <c r="Q1886"/>
      <c r="R1886"/>
      <c r="S1886"/>
      <c r="T1886"/>
    </row>
    <row r="1887" spans="1:20" hidden="1" x14ac:dyDescent="0.25">
      <c r="A1887" s="30">
        <v>50000249</v>
      </c>
      <c r="B1887">
        <v>2461362</v>
      </c>
      <c r="C1887" t="s">
        <v>154</v>
      </c>
      <c r="D1887">
        <v>17114506</v>
      </c>
      <c r="E1887" s="29">
        <v>42207</v>
      </c>
      <c r="F1887">
        <v>31381050</v>
      </c>
      <c r="G1887" s="30">
        <f>VLOOKUP(I1887,[4]numerales!$A:$F,6,0)</f>
        <v>96400000</v>
      </c>
      <c r="H1887" s="14">
        <f>VLOOKUP(I1887,[4]numerales!$A:$B,2,0)</f>
        <v>370101</v>
      </c>
      <c r="I1887" s="26">
        <v>121280</v>
      </c>
      <c r="K1887" s="1">
        <v>5400</v>
      </c>
      <c r="M1887" s="26"/>
      <c r="N1887" s="1"/>
      <c r="O1887" s="26"/>
      <c r="P1887"/>
      <c r="Q1887"/>
      <c r="R1887"/>
      <c r="S1887"/>
      <c r="T1887"/>
    </row>
    <row r="1888" spans="1:20" hidden="1" x14ac:dyDescent="0.25">
      <c r="A1888" s="30">
        <v>50000249</v>
      </c>
      <c r="B1888">
        <v>2461368</v>
      </c>
      <c r="C1888" t="s">
        <v>154</v>
      </c>
      <c r="D1888">
        <v>1085910540</v>
      </c>
      <c r="E1888" s="29">
        <v>42207</v>
      </c>
      <c r="F1888">
        <v>31728000</v>
      </c>
      <c r="G1888" s="30">
        <f>VLOOKUP(I1888,[4]numerales!$A:$F,6,0)</f>
        <v>12400000</v>
      </c>
      <c r="H1888" s="14">
        <f>VLOOKUP(I1888,[4]numerales!$A:$B,2,0)</f>
        <v>270102</v>
      </c>
      <c r="I1888" s="26">
        <v>121204</v>
      </c>
      <c r="K1888" s="1">
        <v>5000</v>
      </c>
      <c r="M1888" s="26"/>
      <c r="N1888" s="1"/>
      <c r="O1888" s="26"/>
      <c r="P1888"/>
      <c r="Q1888"/>
      <c r="R1888"/>
      <c r="S1888"/>
      <c r="T1888"/>
    </row>
    <row r="1889" spans="1:20" hidden="1" x14ac:dyDescent="0.25">
      <c r="A1889" s="30">
        <v>50000249</v>
      </c>
      <c r="B1889">
        <v>2461793</v>
      </c>
      <c r="C1889" t="s">
        <v>154</v>
      </c>
      <c r="D1889">
        <v>1032424591</v>
      </c>
      <c r="E1889" s="29">
        <v>42207</v>
      </c>
      <c r="F1889">
        <v>7659774</v>
      </c>
      <c r="G1889" s="30">
        <f>VLOOKUP(I1889,[4]numerales!$A:$F,6,0)</f>
        <v>12400000</v>
      </c>
      <c r="H1889" s="14">
        <f>VLOOKUP(I1889,[4]numerales!$A:$B,2,0)</f>
        <v>270102</v>
      </c>
      <c r="I1889" s="26">
        <v>121204</v>
      </c>
      <c r="K1889" s="1">
        <v>5000</v>
      </c>
      <c r="M1889" s="26"/>
      <c r="N1889" s="1"/>
      <c r="O1889" s="26"/>
      <c r="P1889"/>
      <c r="Q1889"/>
      <c r="R1889"/>
      <c r="S1889"/>
      <c r="T1889"/>
    </row>
    <row r="1890" spans="1:20" hidden="1" x14ac:dyDescent="0.25">
      <c r="A1890" s="30">
        <v>50000249</v>
      </c>
      <c r="B1890">
        <v>2465771</v>
      </c>
      <c r="C1890" t="s">
        <v>154</v>
      </c>
      <c r="D1890">
        <v>80820929</v>
      </c>
      <c r="E1890" s="29">
        <v>42207</v>
      </c>
      <c r="F1890">
        <v>6812269</v>
      </c>
      <c r="G1890" s="30">
        <f>VLOOKUP(I1890,[4]numerales!$A:$F,6,0)</f>
        <v>12400000</v>
      </c>
      <c r="H1890" s="14">
        <f>VLOOKUP(I1890,[4]numerales!$A:$B,2,0)</f>
        <v>270102</v>
      </c>
      <c r="I1890" s="26">
        <v>121204</v>
      </c>
      <c r="K1890" s="1">
        <v>5000</v>
      </c>
      <c r="M1890" s="26"/>
      <c r="N1890" s="1"/>
      <c r="O1890" s="26"/>
      <c r="P1890"/>
      <c r="Q1890"/>
      <c r="R1890"/>
      <c r="S1890"/>
      <c r="T1890"/>
    </row>
    <row r="1891" spans="1:20" hidden="1" x14ac:dyDescent="0.25">
      <c r="A1891" s="30">
        <v>50000249</v>
      </c>
      <c r="B1891">
        <v>2465832</v>
      </c>
      <c r="C1891" t="s">
        <v>154</v>
      </c>
      <c r="D1891">
        <v>1118529938</v>
      </c>
      <c r="E1891" s="29">
        <v>42207</v>
      </c>
      <c r="F1891">
        <v>31427710</v>
      </c>
      <c r="G1891" s="30">
        <f>VLOOKUP(I1891,[4]numerales!$A:$F,6,0)</f>
        <v>12400000</v>
      </c>
      <c r="H1891" s="14">
        <f>VLOOKUP(I1891,[4]numerales!$A:$B,2,0)</f>
        <v>270102</v>
      </c>
      <c r="I1891" s="26">
        <v>121204</v>
      </c>
      <c r="K1891" s="1">
        <v>5000</v>
      </c>
      <c r="M1891" s="26"/>
      <c r="N1891" s="1"/>
      <c r="O1891" s="26"/>
      <c r="P1891"/>
      <c r="Q1891"/>
      <c r="R1891"/>
      <c r="S1891"/>
      <c r="T1891"/>
    </row>
    <row r="1892" spans="1:20" hidden="1" x14ac:dyDescent="0.25">
      <c r="A1892" s="30">
        <v>50000249</v>
      </c>
      <c r="B1892">
        <v>2465833</v>
      </c>
      <c r="C1892" t="s">
        <v>154</v>
      </c>
      <c r="D1892">
        <v>1020732128</v>
      </c>
      <c r="E1892" s="29">
        <v>42207</v>
      </c>
      <c r="F1892">
        <v>31344589</v>
      </c>
      <c r="G1892" s="30">
        <f>VLOOKUP(I1892,[4]numerales!$A:$F,6,0)</f>
        <v>12400000</v>
      </c>
      <c r="H1892" s="14">
        <f>VLOOKUP(I1892,[4]numerales!$A:$B,2,0)</f>
        <v>270102</v>
      </c>
      <c r="I1892" s="26">
        <v>121204</v>
      </c>
      <c r="K1892" s="1">
        <v>5000</v>
      </c>
      <c r="M1892" s="26"/>
      <c r="N1892" s="1"/>
      <c r="O1892" s="26"/>
      <c r="P1892"/>
      <c r="Q1892"/>
      <c r="R1892"/>
      <c r="S1892"/>
      <c r="T1892"/>
    </row>
    <row r="1893" spans="1:20" hidden="1" x14ac:dyDescent="0.25">
      <c r="A1893" s="30">
        <v>50000249</v>
      </c>
      <c r="B1893">
        <v>2465836</v>
      </c>
      <c r="C1893" t="s">
        <v>154</v>
      </c>
      <c r="D1893">
        <v>1000602907</v>
      </c>
      <c r="E1893" s="29">
        <v>42207</v>
      </c>
      <c r="F1893">
        <v>31023601</v>
      </c>
      <c r="G1893" s="30">
        <f>VLOOKUP(I1893,[4]numerales!$A:$F,6,0)</f>
        <v>12400000</v>
      </c>
      <c r="H1893" s="14">
        <f>VLOOKUP(I1893,[4]numerales!$A:$B,2,0)</f>
        <v>270102</v>
      </c>
      <c r="I1893" s="26">
        <v>121204</v>
      </c>
      <c r="K1893" s="1">
        <v>5000</v>
      </c>
      <c r="M1893" s="26"/>
      <c r="N1893" s="1"/>
      <c r="O1893" s="26"/>
      <c r="P1893"/>
      <c r="Q1893"/>
      <c r="R1893"/>
      <c r="S1893"/>
      <c r="T1893"/>
    </row>
    <row r="1894" spans="1:20" hidden="1" x14ac:dyDescent="0.25">
      <c r="A1894" s="30">
        <v>50000249</v>
      </c>
      <c r="B1894">
        <v>2465838</v>
      </c>
      <c r="C1894" t="s">
        <v>154</v>
      </c>
      <c r="D1894">
        <v>1020732128</v>
      </c>
      <c r="E1894" s="29">
        <v>42207</v>
      </c>
      <c r="F1894">
        <v>31344589</v>
      </c>
      <c r="G1894" s="30">
        <f>VLOOKUP(I1894,[4]numerales!$A:$F,6,0)</f>
        <v>12400000</v>
      </c>
      <c r="H1894" s="14">
        <f>VLOOKUP(I1894,[4]numerales!$A:$B,2,0)</f>
        <v>270102</v>
      </c>
      <c r="I1894" s="26">
        <v>121204</v>
      </c>
      <c r="K1894" s="1">
        <v>5000</v>
      </c>
      <c r="M1894" s="26"/>
      <c r="N1894" s="1"/>
      <c r="O1894" s="26"/>
      <c r="P1894"/>
      <c r="Q1894"/>
      <c r="R1894"/>
      <c r="S1894"/>
      <c r="T1894"/>
    </row>
    <row r="1895" spans="1:20" hidden="1" x14ac:dyDescent="0.25">
      <c r="A1895" s="30">
        <v>50000249</v>
      </c>
      <c r="B1895">
        <v>2478137</v>
      </c>
      <c r="C1895" t="s">
        <v>167</v>
      </c>
      <c r="D1895">
        <v>91517343</v>
      </c>
      <c r="E1895" s="29">
        <v>42207</v>
      </c>
      <c r="F1895">
        <v>5942381</v>
      </c>
      <c r="G1895" s="30">
        <f>VLOOKUP(I1895,[4]numerales!$A:$F,6,0)</f>
        <v>12400000</v>
      </c>
      <c r="H1895" s="14">
        <f>VLOOKUP(I1895,[4]numerales!$A:$B,2,0)</f>
        <v>270102</v>
      </c>
      <c r="I1895" s="26">
        <v>121204</v>
      </c>
      <c r="K1895" s="1">
        <v>5000</v>
      </c>
      <c r="M1895" s="26"/>
      <c r="N1895" s="1"/>
      <c r="O1895" s="26"/>
      <c r="P1895"/>
      <c r="Q1895"/>
      <c r="R1895"/>
      <c r="S1895"/>
      <c r="T1895"/>
    </row>
    <row r="1896" spans="1:20" hidden="1" x14ac:dyDescent="0.25">
      <c r="A1896" s="30">
        <v>50000249</v>
      </c>
      <c r="B1896">
        <v>2478160</v>
      </c>
      <c r="C1896" t="s">
        <v>167</v>
      </c>
      <c r="D1896">
        <v>60369698</v>
      </c>
      <c r="E1896" s="29">
        <v>42207</v>
      </c>
      <c r="F1896">
        <v>5711518</v>
      </c>
      <c r="G1896" s="30">
        <f>VLOOKUP(I1896,[4]numerales!$A:$F,6,0)</f>
        <v>96300000</v>
      </c>
      <c r="H1896" s="14">
        <f>VLOOKUP(I1896,[4]numerales!$A:$B,2,0)</f>
        <v>190101</v>
      </c>
      <c r="I1896" s="26">
        <v>121270</v>
      </c>
      <c r="K1896" s="1">
        <v>19600</v>
      </c>
      <c r="M1896" s="26"/>
      <c r="N1896" s="1"/>
      <c r="O1896" s="26"/>
      <c r="P1896"/>
      <c r="Q1896"/>
      <c r="R1896"/>
      <c r="S1896"/>
      <c r="T1896"/>
    </row>
    <row r="1897" spans="1:20" hidden="1" x14ac:dyDescent="0.25">
      <c r="A1897" s="30">
        <v>50000249</v>
      </c>
      <c r="B1897">
        <v>2481388</v>
      </c>
      <c r="C1897" t="s">
        <v>170</v>
      </c>
      <c r="D1897">
        <v>1037600864</v>
      </c>
      <c r="E1897" s="29">
        <v>42207</v>
      </c>
      <c r="F1897">
        <v>4119414</v>
      </c>
      <c r="G1897" s="30">
        <f>VLOOKUP(I1897,[4]numerales!$A:$F,6,0)</f>
        <v>923272421</v>
      </c>
      <c r="H1897" s="14">
        <f>VLOOKUP(I1897,[4]numerales!$A:$B,2,0)</f>
        <v>190101</v>
      </c>
      <c r="I1897" s="26">
        <v>190101</v>
      </c>
      <c r="K1897" s="1">
        <v>107400</v>
      </c>
      <c r="M1897" s="26"/>
      <c r="N1897" s="1"/>
      <c r="O1897" s="26"/>
      <c r="P1897"/>
      <c r="Q1897"/>
      <c r="R1897"/>
      <c r="S1897"/>
      <c r="T1897"/>
    </row>
    <row r="1898" spans="1:20" hidden="1" x14ac:dyDescent="0.25">
      <c r="A1898" s="30">
        <v>50000249</v>
      </c>
      <c r="B1898">
        <v>2481561</v>
      </c>
      <c r="C1898" t="s">
        <v>158</v>
      </c>
      <c r="D1898">
        <v>1140829924</v>
      </c>
      <c r="E1898" s="29">
        <v>42207</v>
      </c>
      <c r="F1898">
        <v>3790364</v>
      </c>
      <c r="G1898" s="30">
        <f>VLOOKUP(I1898,[4]numerales!$A:$F,6,0)</f>
        <v>923272421</v>
      </c>
      <c r="H1898" s="14">
        <f>VLOOKUP(I1898,[4]numerales!$A:$B,2,0)</f>
        <v>190101</v>
      </c>
      <c r="I1898" s="26">
        <v>190101</v>
      </c>
      <c r="K1898" s="1">
        <v>107400</v>
      </c>
      <c r="M1898" s="26"/>
      <c r="N1898" s="1"/>
      <c r="O1898" s="26"/>
      <c r="P1898"/>
      <c r="Q1898"/>
      <c r="R1898"/>
      <c r="S1898"/>
      <c r="T1898"/>
    </row>
    <row r="1899" spans="1:20" x14ac:dyDescent="0.25">
      <c r="A1899" s="30">
        <v>50000249</v>
      </c>
      <c r="B1899">
        <v>2481562</v>
      </c>
      <c r="C1899" t="s">
        <v>158</v>
      </c>
      <c r="D1899">
        <v>7201053</v>
      </c>
      <c r="E1899" s="29">
        <v>42207</v>
      </c>
      <c r="F1899">
        <v>3560914</v>
      </c>
      <c r="G1899" s="30">
        <f>VLOOKUP(I1899,[4]numerales!$A:$F,6,0)</f>
        <v>11800000</v>
      </c>
      <c r="H1899" s="14">
        <f>VLOOKUP(I1899,[4]numerales!$A:$B,2,0)</f>
        <v>240101</v>
      </c>
      <c r="I1899" s="26">
        <v>121265</v>
      </c>
      <c r="K1899" s="1">
        <v>42472.71</v>
      </c>
      <c r="M1899" s="26"/>
      <c r="N1899" s="1"/>
      <c r="O1899" s="26"/>
      <c r="P1899"/>
      <c r="Q1899"/>
      <c r="R1899"/>
      <c r="S1899"/>
      <c r="T1899"/>
    </row>
    <row r="1900" spans="1:20" hidden="1" x14ac:dyDescent="0.25">
      <c r="A1900" s="30">
        <v>50000249</v>
      </c>
      <c r="B1900">
        <v>2492445</v>
      </c>
      <c r="C1900" t="s">
        <v>169</v>
      </c>
      <c r="D1900">
        <v>1087026364</v>
      </c>
      <c r="E1900" s="29">
        <v>42207</v>
      </c>
      <c r="F1900">
        <v>31149862</v>
      </c>
      <c r="G1900" s="30">
        <f>VLOOKUP(I1900,[4]numerales!$A:$F,6,0)</f>
        <v>12400000</v>
      </c>
      <c r="H1900" s="14">
        <f>VLOOKUP(I1900,[4]numerales!$A:$B,2,0)</f>
        <v>270102</v>
      </c>
      <c r="I1900" s="26">
        <v>121204</v>
      </c>
      <c r="K1900" s="1">
        <v>5000</v>
      </c>
      <c r="M1900" s="26"/>
      <c r="N1900" s="1"/>
      <c r="O1900" s="26"/>
      <c r="P1900"/>
      <c r="Q1900"/>
      <c r="R1900"/>
      <c r="S1900"/>
      <c r="T1900"/>
    </row>
    <row r="1901" spans="1:20" hidden="1" x14ac:dyDescent="0.25">
      <c r="A1901" s="30">
        <v>50000249</v>
      </c>
      <c r="B1901">
        <v>2492446</v>
      </c>
      <c r="C1901" t="s">
        <v>169</v>
      </c>
      <c r="D1901">
        <v>1085296964</v>
      </c>
      <c r="E1901" s="29">
        <v>42207</v>
      </c>
      <c r="F1901">
        <v>7201724</v>
      </c>
      <c r="G1901" s="30">
        <f>VLOOKUP(I1901,[4]numerales!$A:$F,6,0)</f>
        <v>12400000</v>
      </c>
      <c r="H1901" s="14">
        <f>VLOOKUP(I1901,[4]numerales!$A:$B,2,0)</f>
        <v>270102</v>
      </c>
      <c r="I1901" s="26">
        <v>121204</v>
      </c>
      <c r="K1901" s="1">
        <v>5000</v>
      </c>
      <c r="M1901" s="26"/>
      <c r="N1901" s="1"/>
      <c r="O1901" s="26"/>
      <c r="P1901"/>
      <c r="Q1901"/>
      <c r="R1901"/>
      <c r="S1901"/>
      <c r="T1901"/>
    </row>
    <row r="1902" spans="1:20" hidden="1" x14ac:dyDescent="0.25">
      <c r="A1902" s="30">
        <v>50000249</v>
      </c>
      <c r="B1902">
        <v>2492447</v>
      </c>
      <c r="C1902" t="s">
        <v>169</v>
      </c>
      <c r="D1902">
        <v>1085921588</v>
      </c>
      <c r="E1902" s="29">
        <v>42207</v>
      </c>
      <c r="F1902">
        <v>31572671</v>
      </c>
      <c r="G1902" s="30">
        <f>VLOOKUP(I1902,[4]numerales!$A:$F,6,0)</f>
        <v>12400000</v>
      </c>
      <c r="H1902" s="14">
        <f>VLOOKUP(I1902,[4]numerales!$A:$B,2,0)</f>
        <v>270102</v>
      </c>
      <c r="I1902" s="26">
        <v>121204</v>
      </c>
      <c r="K1902" s="1">
        <v>5000</v>
      </c>
      <c r="M1902" s="26"/>
      <c r="N1902" s="1"/>
      <c r="O1902" s="26"/>
      <c r="P1902"/>
      <c r="Q1902"/>
      <c r="R1902"/>
      <c r="S1902"/>
      <c r="T1902"/>
    </row>
    <row r="1903" spans="1:20" hidden="1" x14ac:dyDescent="0.25">
      <c r="A1903" s="30">
        <v>50000249</v>
      </c>
      <c r="B1903">
        <v>2492448</v>
      </c>
      <c r="C1903" t="s">
        <v>169</v>
      </c>
      <c r="D1903">
        <v>1085296854</v>
      </c>
      <c r="E1903" s="29">
        <v>42207</v>
      </c>
      <c r="F1903">
        <v>31654291</v>
      </c>
      <c r="G1903" s="30">
        <f>VLOOKUP(I1903,[4]numerales!$A:$F,6,0)</f>
        <v>12400000</v>
      </c>
      <c r="H1903" s="14">
        <f>VLOOKUP(I1903,[4]numerales!$A:$B,2,0)</f>
        <v>270102</v>
      </c>
      <c r="I1903" s="26">
        <v>121204</v>
      </c>
      <c r="K1903" s="1">
        <v>5000</v>
      </c>
      <c r="M1903" s="26"/>
      <c r="N1903" s="1"/>
      <c r="O1903" s="26"/>
      <c r="P1903"/>
      <c r="Q1903"/>
      <c r="R1903"/>
      <c r="S1903"/>
      <c r="T1903"/>
    </row>
    <row r="1904" spans="1:20" hidden="1" x14ac:dyDescent="0.25">
      <c r="A1904" s="30">
        <v>50000249</v>
      </c>
      <c r="B1904">
        <v>2492449</v>
      </c>
      <c r="C1904" t="s">
        <v>169</v>
      </c>
      <c r="D1904">
        <v>1085291245</v>
      </c>
      <c r="E1904" s="29">
        <v>42207</v>
      </c>
      <c r="F1904">
        <v>7206496</v>
      </c>
      <c r="G1904" s="30">
        <f>VLOOKUP(I1904,[4]numerales!$A:$F,6,0)</f>
        <v>12400000</v>
      </c>
      <c r="H1904" s="14">
        <f>VLOOKUP(I1904,[4]numerales!$A:$B,2,0)</f>
        <v>270102</v>
      </c>
      <c r="I1904" s="26">
        <v>121204</v>
      </c>
      <c r="K1904" s="1">
        <v>5000</v>
      </c>
      <c r="M1904" s="26"/>
      <c r="N1904" s="1"/>
      <c r="O1904" s="26"/>
      <c r="P1904"/>
      <c r="Q1904"/>
      <c r="R1904"/>
      <c r="S1904"/>
      <c r="T1904"/>
    </row>
    <row r="1905" spans="1:20" hidden="1" x14ac:dyDescent="0.25">
      <c r="A1905" s="30">
        <v>50000249</v>
      </c>
      <c r="B1905">
        <v>2498042</v>
      </c>
      <c r="C1905" t="s">
        <v>179</v>
      </c>
      <c r="D1905">
        <v>13722328</v>
      </c>
      <c r="E1905" s="29">
        <v>42207</v>
      </c>
      <c r="F1905">
        <v>6591354</v>
      </c>
      <c r="G1905" s="30">
        <f>VLOOKUP(I1905,[4]numerales!$A:$F,6,0)</f>
        <v>12400000</v>
      </c>
      <c r="H1905" s="14">
        <f>VLOOKUP(I1905,[4]numerales!$A:$B,2,0)</f>
        <v>270102</v>
      </c>
      <c r="I1905" s="26">
        <v>121204</v>
      </c>
      <c r="K1905" s="1">
        <v>5000</v>
      </c>
      <c r="M1905" s="26"/>
      <c r="N1905" s="1"/>
      <c r="O1905" s="26"/>
      <c r="P1905"/>
      <c r="Q1905"/>
      <c r="R1905"/>
      <c r="S1905"/>
      <c r="T1905"/>
    </row>
    <row r="1906" spans="1:20" hidden="1" x14ac:dyDescent="0.25">
      <c r="A1906" s="30">
        <v>50000249</v>
      </c>
      <c r="B1906">
        <v>2498043</v>
      </c>
      <c r="C1906" t="s">
        <v>179</v>
      </c>
      <c r="D1906">
        <v>1098628046</v>
      </c>
      <c r="E1906" s="29">
        <v>42207</v>
      </c>
      <c r="F1906">
        <v>32083326</v>
      </c>
      <c r="G1906" s="30">
        <f>VLOOKUP(I1906,[4]numerales!$A:$F,6,0)</f>
        <v>923272421</v>
      </c>
      <c r="H1906" s="14">
        <f>VLOOKUP(I1906,[4]numerales!$A:$B,2,0)</f>
        <v>190101</v>
      </c>
      <c r="I1906" s="26">
        <v>190101</v>
      </c>
      <c r="K1906" s="1">
        <v>107400</v>
      </c>
      <c r="M1906" s="26"/>
      <c r="N1906" s="1"/>
      <c r="O1906" s="26"/>
      <c r="P1906"/>
      <c r="Q1906"/>
      <c r="R1906"/>
      <c r="S1906"/>
      <c r="T1906"/>
    </row>
    <row r="1907" spans="1:20" hidden="1" x14ac:dyDescent="0.25">
      <c r="A1907" s="30">
        <v>50000249</v>
      </c>
      <c r="B1907">
        <v>2524747</v>
      </c>
      <c r="C1907" t="s">
        <v>164</v>
      </c>
      <c r="D1907">
        <v>1143123153</v>
      </c>
      <c r="E1907" s="29">
        <v>42207</v>
      </c>
      <c r="F1907">
        <v>31262314</v>
      </c>
      <c r="G1907" s="30">
        <f>VLOOKUP(I1907,[4]numerales!$A:$F,6,0)</f>
        <v>923272421</v>
      </c>
      <c r="H1907" s="14">
        <f>VLOOKUP(I1907,[4]numerales!$A:$B,2,0)</f>
        <v>190101</v>
      </c>
      <c r="I1907" s="26">
        <v>190101</v>
      </c>
      <c r="K1907" s="1">
        <v>107400</v>
      </c>
      <c r="M1907" s="26"/>
      <c r="N1907" s="1"/>
      <c r="O1907" s="26"/>
      <c r="P1907"/>
      <c r="Q1907"/>
      <c r="R1907"/>
      <c r="S1907"/>
      <c r="T1907"/>
    </row>
    <row r="1908" spans="1:20" hidden="1" x14ac:dyDescent="0.25">
      <c r="A1908" s="30">
        <v>50000249</v>
      </c>
      <c r="B1908">
        <v>2540704</v>
      </c>
      <c r="C1908" t="s">
        <v>154</v>
      </c>
      <c r="D1908">
        <v>8674278</v>
      </c>
      <c r="E1908" s="29">
        <v>42207</v>
      </c>
      <c r="F1908">
        <v>3421134</v>
      </c>
      <c r="G1908" s="30">
        <f>VLOOKUP(I1908,[4]numerales!$A:$F,6,0)</f>
        <v>923272193</v>
      </c>
      <c r="H1908" s="14">
        <f>VLOOKUP(I1908,[4]numerales!$A:$B,2,0)</f>
        <v>131401</v>
      </c>
      <c r="I1908" s="26">
        <v>131401</v>
      </c>
      <c r="K1908" s="1">
        <v>36500</v>
      </c>
      <c r="M1908" s="26"/>
      <c r="N1908" s="1"/>
      <c r="O1908" s="26"/>
      <c r="P1908"/>
      <c r="Q1908"/>
      <c r="R1908"/>
      <c r="S1908"/>
      <c r="T1908"/>
    </row>
    <row r="1909" spans="1:20" hidden="1" x14ac:dyDescent="0.25">
      <c r="A1909" s="30">
        <v>50000249</v>
      </c>
      <c r="B1909">
        <v>2540707</v>
      </c>
      <c r="C1909" t="s">
        <v>154</v>
      </c>
      <c r="D1909">
        <v>1018446158</v>
      </c>
      <c r="E1909" s="29">
        <v>42207</v>
      </c>
      <c r="F1909">
        <v>5175204</v>
      </c>
      <c r="G1909" s="30">
        <f>VLOOKUP(I1909,[4]numerales!$A:$F,6,0)</f>
        <v>923272421</v>
      </c>
      <c r="H1909" s="14">
        <f>VLOOKUP(I1909,[4]numerales!$A:$B,2,0)</f>
        <v>190101</v>
      </c>
      <c r="I1909" s="26">
        <v>190101</v>
      </c>
      <c r="K1909" s="1">
        <v>107400</v>
      </c>
      <c r="M1909" s="26"/>
      <c r="N1909" s="1"/>
      <c r="O1909" s="26"/>
      <c r="P1909"/>
      <c r="Q1909"/>
      <c r="R1909"/>
      <c r="S1909"/>
      <c r="T1909"/>
    </row>
    <row r="1910" spans="1:20" hidden="1" x14ac:dyDescent="0.25">
      <c r="A1910" s="30">
        <v>50000249</v>
      </c>
      <c r="B1910">
        <v>2564549</v>
      </c>
      <c r="C1910" t="s">
        <v>165</v>
      </c>
      <c r="D1910">
        <v>76323852</v>
      </c>
      <c r="E1910" s="29">
        <v>42207</v>
      </c>
      <c r="F1910">
        <v>31675836</v>
      </c>
      <c r="G1910" s="30">
        <f>VLOOKUP(I1910,[4]numerales!$A:$F,6,0)</f>
        <v>923272421</v>
      </c>
      <c r="H1910" s="14">
        <f>VLOOKUP(I1910,[4]numerales!$A:$B,2,0)</f>
        <v>190101</v>
      </c>
      <c r="I1910" s="26">
        <v>190101</v>
      </c>
      <c r="K1910" s="1">
        <v>107400</v>
      </c>
      <c r="M1910" s="26"/>
      <c r="N1910" s="1"/>
      <c r="O1910" s="26"/>
      <c r="P1910"/>
      <c r="Q1910"/>
      <c r="R1910"/>
      <c r="S1910"/>
      <c r="T1910"/>
    </row>
    <row r="1911" spans="1:20" hidden="1" x14ac:dyDescent="0.25">
      <c r="A1911" s="30">
        <v>50000249</v>
      </c>
      <c r="B1911">
        <v>2588913</v>
      </c>
      <c r="C1911" t="s">
        <v>170</v>
      </c>
      <c r="D1911">
        <v>43003386</v>
      </c>
      <c r="E1911" s="29">
        <v>42207</v>
      </c>
      <c r="F1911">
        <v>5112599</v>
      </c>
      <c r="G1911" s="30">
        <f>VLOOKUP(I1911,[4]numerales!$A:$F,6,0)</f>
        <v>923272421</v>
      </c>
      <c r="H1911" s="14">
        <f>VLOOKUP(I1911,[4]numerales!$A:$B,2,0)</f>
        <v>190101</v>
      </c>
      <c r="I1911" s="26">
        <v>190101</v>
      </c>
      <c r="K1911" s="1">
        <v>107400</v>
      </c>
      <c r="M1911" s="26"/>
      <c r="N1911" s="1"/>
      <c r="O1911" s="26"/>
      <c r="P1911"/>
      <c r="Q1911"/>
      <c r="R1911"/>
      <c r="S1911"/>
      <c r="T1911"/>
    </row>
    <row r="1912" spans="1:20" hidden="1" x14ac:dyDescent="0.25">
      <c r="A1912" s="30">
        <v>50000249</v>
      </c>
      <c r="B1912">
        <v>2602901</v>
      </c>
      <c r="C1912" t="s">
        <v>154</v>
      </c>
      <c r="D1912">
        <v>1018442883</v>
      </c>
      <c r="E1912" s="29">
        <v>42207</v>
      </c>
      <c r="F1912">
        <v>32139130</v>
      </c>
      <c r="G1912" s="30">
        <f>VLOOKUP(I1912,[4]numerales!$A:$F,6,0)</f>
        <v>923272421</v>
      </c>
      <c r="H1912" s="14">
        <f>VLOOKUP(I1912,[4]numerales!$A:$B,2,0)</f>
        <v>190101</v>
      </c>
      <c r="I1912" s="26">
        <v>190101</v>
      </c>
      <c r="K1912" s="1">
        <v>107400</v>
      </c>
      <c r="M1912" s="26"/>
      <c r="N1912" s="1"/>
      <c r="O1912" s="26"/>
      <c r="P1912"/>
      <c r="Q1912"/>
      <c r="R1912"/>
      <c r="S1912"/>
      <c r="T1912"/>
    </row>
    <row r="1913" spans="1:20" hidden="1" x14ac:dyDescent="0.25">
      <c r="A1913" s="30">
        <v>50000249</v>
      </c>
      <c r="B1913">
        <v>2617347</v>
      </c>
      <c r="C1913" t="s">
        <v>154</v>
      </c>
      <c r="D1913">
        <v>23752644</v>
      </c>
      <c r="E1913" s="29">
        <v>42207</v>
      </c>
      <c r="F1913">
        <v>6880412</v>
      </c>
      <c r="G1913" s="30">
        <f>VLOOKUP(I1913,[4]numerales!$A:$F,6,0)</f>
        <v>11500000</v>
      </c>
      <c r="H1913" s="14">
        <f>VLOOKUP(I1913,[4]numerales!$A:$B,2,0)</f>
        <v>130101</v>
      </c>
      <c r="I1913" s="26">
        <v>12102020</v>
      </c>
      <c r="K1913" s="1">
        <v>900</v>
      </c>
      <c r="M1913" s="26"/>
      <c r="N1913" s="1"/>
      <c r="O1913" s="26"/>
      <c r="P1913"/>
      <c r="Q1913"/>
      <c r="R1913"/>
      <c r="S1913"/>
      <c r="T1913"/>
    </row>
    <row r="1914" spans="1:20" hidden="1" x14ac:dyDescent="0.25">
      <c r="A1914" s="30">
        <v>50000249</v>
      </c>
      <c r="B1914">
        <v>2620377</v>
      </c>
      <c r="C1914" t="s">
        <v>181</v>
      </c>
      <c r="D1914">
        <v>16070187</v>
      </c>
      <c r="E1914" s="29">
        <v>42207</v>
      </c>
      <c r="F1914">
        <v>31478097</v>
      </c>
      <c r="G1914" s="30">
        <f>VLOOKUP(I1914,[4]numerales!$A:$F,6,0)</f>
        <v>12400000</v>
      </c>
      <c r="H1914" s="14">
        <f>VLOOKUP(I1914,[4]numerales!$A:$B,2,0)</f>
        <v>270102</v>
      </c>
      <c r="I1914" s="26">
        <v>121204</v>
      </c>
      <c r="K1914" s="1">
        <v>5000</v>
      </c>
      <c r="M1914" s="26"/>
      <c r="N1914" s="1"/>
      <c r="O1914" s="26"/>
      <c r="P1914"/>
      <c r="Q1914"/>
      <c r="R1914"/>
      <c r="S1914"/>
      <c r="T1914"/>
    </row>
    <row r="1915" spans="1:20" hidden="1" x14ac:dyDescent="0.25">
      <c r="A1915" s="30">
        <v>50000249</v>
      </c>
      <c r="B1915">
        <v>2620378</v>
      </c>
      <c r="C1915" t="s">
        <v>181</v>
      </c>
      <c r="D1915">
        <v>30287548</v>
      </c>
      <c r="E1915" s="29">
        <v>42207</v>
      </c>
      <c r="F1915">
        <v>8821625</v>
      </c>
      <c r="G1915" s="30">
        <f>VLOOKUP(I1915,[4]numerales!$A:$F,6,0)</f>
        <v>12400000</v>
      </c>
      <c r="H1915" s="14">
        <f>VLOOKUP(I1915,[4]numerales!$A:$B,2,0)</f>
        <v>270108</v>
      </c>
      <c r="I1915" s="26">
        <v>270108</v>
      </c>
      <c r="K1915" s="1">
        <v>1000000</v>
      </c>
      <c r="M1915" s="26"/>
      <c r="N1915" s="1"/>
      <c r="O1915" s="26"/>
      <c r="P1915"/>
      <c r="Q1915"/>
      <c r="R1915"/>
      <c r="S1915"/>
      <c r="T1915"/>
    </row>
    <row r="1916" spans="1:20" hidden="1" x14ac:dyDescent="0.25">
      <c r="A1916" s="30">
        <v>50000249</v>
      </c>
      <c r="B1916">
        <v>2630239</v>
      </c>
      <c r="C1916" t="s">
        <v>207</v>
      </c>
      <c r="D1916">
        <v>52526962</v>
      </c>
      <c r="E1916" s="29">
        <v>42207</v>
      </c>
      <c r="F1916">
        <v>31622003</v>
      </c>
      <c r="G1916" s="30">
        <f>VLOOKUP(I1916,[4]numerales!$A:$F,6,0)</f>
        <v>12400000</v>
      </c>
      <c r="H1916" s="14">
        <f>VLOOKUP(I1916,[4]numerales!$A:$B,2,0)</f>
        <v>270108</v>
      </c>
      <c r="I1916" s="26">
        <v>270108</v>
      </c>
      <c r="K1916" s="1">
        <v>5197300</v>
      </c>
      <c r="M1916" s="26"/>
      <c r="N1916" s="1"/>
      <c r="O1916" s="26"/>
      <c r="P1916"/>
      <c r="Q1916"/>
      <c r="R1916"/>
      <c r="S1916"/>
      <c r="T1916"/>
    </row>
    <row r="1917" spans="1:20" hidden="1" x14ac:dyDescent="0.25">
      <c r="A1917" s="30">
        <v>50000249</v>
      </c>
      <c r="B1917">
        <v>2630241</v>
      </c>
      <c r="C1917" t="s">
        <v>207</v>
      </c>
      <c r="D1917">
        <v>1057575784</v>
      </c>
      <c r="E1917" s="29">
        <v>42207</v>
      </c>
      <c r="F1917">
        <v>32138861</v>
      </c>
      <c r="G1917" s="30">
        <f>VLOOKUP(I1917,[4]numerales!$A:$F,6,0)</f>
        <v>12400000</v>
      </c>
      <c r="H1917" s="14">
        <f>VLOOKUP(I1917,[4]numerales!$A:$B,2,0)</f>
        <v>270108</v>
      </c>
      <c r="I1917" s="26">
        <v>270108</v>
      </c>
      <c r="K1917" s="1">
        <v>300000</v>
      </c>
      <c r="M1917" s="26"/>
      <c r="N1917" s="1"/>
      <c r="O1917" s="26"/>
      <c r="P1917"/>
      <c r="Q1917"/>
      <c r="R1917"/>
      <c r="S1917"/>
      <c r="T1917"/>
    </row>
    <row r="1918" spans="1:20" hidden="1" x14ac:dyDescent="0.25">
      <c r="A1918" s="30">
        <v>50000249</v>
      </c>
      <c r="B1918">
        <v>2643178</v>
      </c>
      <c r="C1918" t="s">
        <v>154</v>
      </c>
      <c r="D1918">
        <v>1020748515</v>
      </c>
      <c r="E1918" s="29">
        <v>42207</v>
      </c>
      <c r="F1918">
        <v>4774438</v>
      </c>
      <c r="G1918" s="30">
        <f>VLOOKUP(I1918,[4]numerales!$A:$F,6,0)</f>
        <v>12400000</v>
      </c>
      <c r="H1918" s="14">
        <f>VLOOKUP(I1918,[4]numerales!$A:$B,2,0)</f>
        <v>270102</v>
      </c>
      <c r="I1918" s="26">
        <v>121204</v>
      </c>
      <c r="K1918" s="1">
        <v>5000</v>
      </c>
      <c r="M1918" s="26"/>
      <c r="N1918" s="1"/>
      <c r="O1918" s="26"/>
      <c r="P1918"/>
      <c r="Q1918"/>
      <c r="R1918"/>
      <c r="S1918"/>
      <c r="T1918"/>
    </row>
    <row r="1919" spans="1:20" hidden="1" x14ac:dyDescent="0.25">
      <c r="A1919" s="30">
        <v>50000249</v>
      </c>
      <c r="B1919">
        <v>12180153</v>
      </c>
      <c r="C1919" t="s">
        <v>154</v>
      </c>
      <c r="D1919">
        <v>8001742341</v>
      </c>
      <c r="E1919" s="29">
        <v>42207</v>
      </c>
      <c r="F1919">
        <v>2444163</v>
      </c>
      <c r="G1919" s="30">
        <f>VLOOKUP(I1919,[4]numerales!$A:$F,6,0)</f>
        <v>11500000</v>
      </c>
      <c r="H1919" s="14">
        <f>VLOOKUP(I1919,[4]numerales!$A:$B,2,0)</f>
        <v>130101</v>
      </c>
      <c r="I1919" s="26">
        <v>12102121</v>
      </c>
      <c r="K1919" s="1">
        <v>300000</v>
      </c>
      <c r="M1919" s="26"/>
      <c r="N1919" s="1"/>
      <c r="O1919" s="26"/>
      <c r="P1919"/>
      <c r="Q1919"/>
      <c r="R1919"/>
      <c r="S1919"/>
      <c r="T1919"/>
    </row>
    <row r="1920" spans="1:20" hidden="1" x14ac:dyDescent="0.25">
      <c r="A1920" s="30">
        <v>50000249</v>
      </c>
      <c r="B1920">
        <v>28705631</v>
      </c>
      <c r="C1920" t="s">
        <v>154</v>
      </c>
      <c r="D1920">
        <v>20729327</v>
      </c>
      <c r="E1920" s="29">
        <v>42207</v>
      </c>
      <c r="F1920">
        <v>8023319</v>
      </c>
      <c r="G1920" s="30">
        <f>VLOOKUP(I1920,[4]numerales!$A:$F,6,0)</f>
        <v>923272193</v>
      </c>
      <c r="H1920" s="14">
        <f>VLOOKUP(I1920,[4]numerales!$A:$B,2,0)</f>
        <v>131401</v>
      </c>
      <c r="I1920" s="26">
        <v>131401</v>
      </c>
      <c r="K1920" s="1">
        <v>7700</v>
      </c>
      <c r="M1920" s="26"/>
      <c r="N1920" s="1"/>
      <c r="O1920" s="26"/>
      <c r="P1920"/>
      <c r="Q1920"/>
      <c r="R1920"/>
      <c r="S1920"/>
      <c r="T1920"/>
    </row>
    <row r="1921" spans="1:20" hidden="1" x14ac:dyDescent="0.25">
      <c r="A1921" s="30">
        <v>50000249</v>
      </c>
      <c r="B1921">
        <v>30815580</v>
      </c>
      <c r="C1921" t="s">
        <v>154</v>
      </c>
      <c r="D1921">
        <v>79215468</v>
      </c>
      <c r="E1921" s="29">
        <v>42207</v>
      </c>
      <c r="F1921">
        <v>7028925</v>
      </c>
      <c r="G1921" s="30">
        <f>VLOOKUP(I1921,[4]numerales!$A:$F,6,0)</f>
        <v>12400000</v>
      </c>
      <c r="H1921" s="14">
        <f>VLOOKUP(I1921,[4]numerales!$A:$B,2,0)</f>
        <v>270102</v>
      </c>
      <c r="I1921" s="26">
        <v>121204</v>
      </c>
      <c r="K1921" s="1">
        <v>5000</v>
      </c>
      <c r="M1921" s="26"/>
      <c r="N1921" s="1"/>
      <c r="O1921" s="26"/>
      <c r="P1921"/>
      <c r="Q1921"/>
      <c r="R1921"/>
      <c r="S1921"/>
      <c r="T1921"/>
    </row>
    <row r="1922" spans="1:20" hidden="1" x14ac:dyDescent="0.25">
      <c r="A1922" s="30">
        <v>50000249</v>
      </c>
      <c r="B1922">
        <v>35591267</v>
      </c>
      <c r="C1922" t="s">
        <v>157</v>
      </c>
      <c r="D1922">
        <v>8923004308</v>
      </c>
      <c r="E1922" s="29">
        <v>42207</v>
      </c>
      <c r="F1922">
        <v>5716380</v>
      </c>
      <c r="G1922" s="30">
        <f>VLOOKUP(I1922,[4]numerales!$A:$F,6,0)</f>
        <v>10900000</v>
      </c>
      <c r="H1922" s="14">
        <f>VLOOKUP(I1922,[4]numerales!$A:$B,2,0)</f>
        <v>170101</v>
      </c>
      <c r="I1922" s="26">
        <v>121255</v>
      </c>
      <c r="K1922" s="1">
        <v>9816303</v>
      </c>
      <c r="M1922" s="26"/>
      <c r="N1922" s="1"/>
      <c r="O1922" s="26"/>
      <c r="P1922"/>
      <c r="Q1922"/>
      <c r="R1922"/>
      <c r="S1922"/>
      <c r="T1922"/>
    </row>
    <row r="1923" spans="1:20" hidden="1" x14ac:dyDescent="0.25">
      <c r="A1923" s="30">
        <v>50000249</v>
      </c>
      <c r="B1923">
        <v>35591268</v>
      </c>
      <c r="C1923" t="s">
        <v>157</v>
      </c>
      <c r="D1923">
        <v>8002441767</v>
      </c>
      <c r="E1923" s="29">
        <v>42207</v>
      </c>
      <c r="F1923">
        <v>5743900</v>
      </c>
      <c r="G1923" s="30">
        <f>VLOOKUP(I1923,[4]numerales!$A:$F,6,0)</f>
        <v>23900000</v>
      </c>
      <c r="H1923" s="14">
        <f>VLOOKUP(I1923,[4]numerales!$A:$B,2,0)</f>
        <v>410600</v>
      </c>
      <c r="I1923" s="26">
        <v>410600</v>
      </c>
      <c r="K1923" s="1">
        <v>96457471</v>
      </c>
      <c r="M1923" s="26"/>
      <c r="N1923" s="1"/>
      <c r="O1923" s="26"/>
      <c r="P1923"/>
      <c r="Q1923"/>
      <c r="R1923"/>
      <c r="S1923"/>
      <c r="T1923"/>
    </row>
    <row r="1924" spans="1:20" hidden="1" x14ac:dyDescent="0.25">
      <c r="A1924" s="30">
        <v>50000249</v>
      </c>
      <c r="B1924">
        <v>36886857</v>
      </c>
      <c r="C1924" t="s">
        <v>154</v>
      </c>
      <c r="D1924">
        <v>9004622597</v>
      </c>
      <c r="E1924" s="29">
        <v>42207</v>
      </c>
      <c r="F1924">
        <v>7437772</v>
      </c>
      <c r="G1924" s="30">
        <f>VLOOKUP(I1924,[4]numerales!$A:$F,6,0)</f>
        <v>96400000</v>
      </c>
      <c r="H1924" s="14">
        <f>VLOOKUP(I1924,[4]numerales!$A:$B,2,0)</f>
        <v>370101</v>
      </c>
      <c r="I1924" s="26">
        <v>121280</v>
      </c>
      <c r="K1924" s="1">
        <v>12000</v>
      </c>
      <c r="M1924" s="26"/>
      <c r="N1924" s="1"/>
      <c r="O1924" s="26"/>
      <c r="P1924"/>
      <c r="Q1924"/>
      <c r="R1924"/>
      <c r="S1924"/>
      <c r="T1924"/>
    </row>
    <row r="1925" spans="1:20" hidden="1" x14ac:dyDescent="0.25">
      <c r="A1925" s="30">
        <v>50000249</v>
      </c>
      <c r="B1925">
        <v>38742231</v>
      </c>
      <c r="C1925" t="s">
        <v>154</v>
      </c>
      <c r="D1925">
        <v>1014196640</v>
      </c>
      <c r="E1925" s="29">
        <v>42207</v>
      </c>
      <c r="F1925">
        <v>31152573</v>
      </c>
      <c r="G1925" s="30">
        <f>VLOOKUP(I1925,[4]numerales!$A:$F,6,0)</f>
        <v>923272421</v>
      </c>
      <c r="H1925" s="14">
        <f>VLOOKUP(I1925,[4]numerales!$A:$B,2,0)</f>
        <v>190101</v>
      </c>
      <c r="I1925" s="26">
        <v>190101</v>
      </c>
      <c r="K1925" s="1">
        <v>107400</v>
      </c>
      <c r="M1925" s="26"/>
      <c r="N1925" s="1"/>
      <c r="O1925" s="26"/>
      <c r="P1925"/>
      <c r="Q1925"/>
      <c r="R1925"/>
      <c r="S1925"/>
      <c r="T1925"/>
    </row>
    <row r="1926" spans="1:20" hidden="1" x14ac:dyDescent="0.25">
      <c r="A1926" s="30">
        <v>50000249</v>
      </c>
      <c r="B1926">
        <v>39340609</v>
      </c>
      <c r="C1926" t="s">
        <v>158</v>
      </c>
      <c r="D1926">
        <v>1045684455</v>
      </c>
      <c r="E1926" s="29">
        <v>42207</v>
      </c>
      <c r="F1926">
        <v>30140760</v>
      </c>
      <c r="G1926" s="30">
        <f>VLOOKUP(I1926,[4]numerales!$A:$F,6,0)</f>
        <v>923272421</v>
      </c>
      <c r="H1926" s="14">
        <f>VLOOKUP(I1926,[4]numerales!$A:$B,2,0)</f>
        <v>190101</v>
      </c>
      <c r="I1926" s="26">
        <v>190101</v>
      </c>
      <c r="K1926" s="1">
        <v>107400</v>
      </c>
      <c r="M1926" s="26"/>
      <c r="N1926" s="1"/>
      <c r="O1926" s="26"/>
      <c r="P1926"/>
      <c r="Q1926"/>
      <c r="R1926"/>
      <c r="S1926"/>
      <c r="T1926"/>
    </row>
    <row r="1927" spans="1:20" hidden="1" x14ac:dyDescent="0.25">
      <c r="A1927" s="30">
        <v>50000249</v>
      </c>
      <c r="B1927">
        <v>40442238</v>
      </c>
      <c r="C1927" t="s">
        <v>154</v>
      </c>
      <c r="D1927">
        <v>1020744903</v>
      </c>
      <c r="E1927" s="29">
        <v>42207</v>
      </c>
      <c r="F1927">
        <v>31258781</v>
      </c>
      <c r="G1927" s="30">
        <f>VLOOKUP(I1927,[4]numerales!$A:$F,6,0)</f>
        <v>12400000</v>
      </c>
      <c r="H1927" s="14">
        <f>VLOOKUP(I1927,[4]numerales!$A:$B,2,0)</f>
        <v>270102</v>
      </c>
      <c r="I1927" s="26">
        <v>121204</v>
      </c>
      <c r="K1927" s="1">
        <v>5000</v>
      </c>
      <c r="M1927" s="26"/>
      <c r="N1927" s="1"/>
      <c r="O1927" s="26"/>
      <c r="P1927"/>
      <c r="Q1927"/>
      <c r="R1927"/>
      <c r="S1927"/>
      <c r="T1927"/>
    </row>
    <row r="1928" spans="1:20" hidden="1" x14ac:dyDescent="0.25">
      <c r="A1928" s="30">
        <v>50000249</v>
      </c>
      <c r="B1928">
        <v>40442239</v>
      </c>
      <c r="C1928" t="s">
        <v>154</v>
      </c>
      <c r="D1928">
        <v>1020744903</v>
      </c>
      <c r="E1928" s="29">
        <v>42207</v>
      </c>
      <c r="F1928">
        <v>31258781</v>
      </c>
      <c r="G1928" s="30">
        <f>VLOOKUP(I1928,[4]numerales!$A:$F,6,0)</f>
        <v>12400000</v>
      </c>
      <c r="H1928" s="14">
        <f>VLOOKUP(I1928,[4]numerales!$A:$B,2,0)</f>
        <v>270102</v>
      </c>
      <c r="I1928" s="26">
        <v>121204</v>
      </c>
      <c r="K1928" s="1">
        <v>5000</v>
      </c>
      <c r="M1928" s="26"/>
      <c r="N1928" s="1"/>
      <c r="O1928" s="26"/>
      <c r="P1928"/>
      <c r="Q1928"/>
      <c r="R1928"/>
      <c r="S1928"/>
      <c r="T1928"/>
    </row>
    <row r="1929" spans="1:20" hidden="1" x14ac:dyDescent="0.25">
      <c r="A1929" s="30">
        <v>50000249</v>
      </c>
      <c r="B1929">
        <v>40625744</v>
      </c>
      <c r="C1929" t="s">
        <v>157</v>
      </c>
      <c r="D1929">
        <v>1065618318</v>
      </c>
      <c r="E1929" s="29">
        <v>42207</v>
      </c>
      <c r="F1929">
        <v>32185882</v>
      </c>
      <c r="G1929" s="30">
        <f>VLOOKUP(I1929,[4]numerales!$A:$F,6,0)</f>
        <v>923272421</v>
      </c>
      <c r="H1929" s="14">
        <f>VLOOKUP(I1929,[4]numerales!$A:$B,2,0)</f>
        <v>190101</v>
      </c>
      <c r="I1929" s="26">
        <v>190101</v>
      </c>
      <c r="K1929" s="1">
        <v>107400</v>
      </c>
      <c r="M1929" s="26"/>
      <c r="N1929" s="1"/>
      <c r="O1929" s="26"/>
      <c r="P1929"/>
      <c r="Q1929"/>
      <c r="R1929"/>
      <c r="S1929"/>
      <c r="T1929"/>
    </row>
    <row r="1930" spans="1:20" hidden="1" x14ac:dyDescent="0.25">
      <c r="A1930" s="30">
        <v>50000249</v>
      </c>
      <c r="B1930">
        <v>40626662</v>
      </c>
      <c r="C1930" t="s">
        <v>157</v>
      </c>
      <c r="D1930">
        <v>8923999898</v>
      </c>
      <c r="E1930" s="29">
        <v>42207</v>
      </c>
      <c r="F1930">
        <v>5851805</v>
      </c>
      <c r="G1930" s="30">
        <f>VLOOKUP(I1930,[4]numerales!$A:$F,6,0)</f>
        <v>910500000</v>
      </c>
      <c r="H1930" s="14">
        <f>VLOOKUP(I1930,[4]numerales!$A:$B,2,0)</f>
        <v>360107</v>
      </c>
      <c r="I1930" s="26">
        <v>6003</v>
      </c>
      <c r="K1930" s="1">
        <v>424785704</v>
      </c>
      <c r="M1930" s="26"/>
      <c r="N1930" s="1"/>
      <c r="O1930" s="26"/>
      <c r="P1930"/>
      <c r="Q1930"/>
      <c r="R1930"/>
      <c r="S1930"/>
      <c r="T1930"/>
    </row>
    <row r="1931" spans="1:20" hidden="1" x14ac:dyDescent="0.25">
      <c r="A1931" s="30">
        <v>50000249</v>
      </c>
      <c r="B1931">
        <v>40626716</v>
      </c>
      <c r="C1931" t="s">
        <v>157</v>
      </c>
      <c r="D1931">
        <v>1018408928</v>
      </c>
      <c r="E1931" s="29">
        <v>42207</v>
      </c>
      <c r="F1931">
        <v>30175380</v>
      </c>
      <c r="G1931" s="30">
        <f>VLOOKUP(I1931,[4]numerales!$A:$F,6,0)</f>
        <v>12400000</v>
      </c>
      <c r="H1931" s="14">
        <f>VLOOKUP(I1931,[4]numerales!$A:$B,2,0)</f>
        <v>270102</v>
      </c>
      <c r="I1931" s="26">
        <v>121204</v>
      </c>
      <c r="K1931" s="1">
        <v>5000</v>
      </c>
      <c r="M1931" s="26"/>
      <c r="N1931" s="1"/>
      <c r="O1931" s="26"/>
      <c r="P1931"/>
      <c r="Q1931"/>
      <c r="R1931"/>
      <c r="S1931"/>
      <c r="T1931"/>
    </row>
    <row r="1932" spans="1:20" hidden="1" x14ac:dyDescent="0.25">
      <c r="A1932" s="30">
        <v>50000249</v>
      </c>
      <c r="B1932">
        <v>40626717</v>
      </c>
      <c r="C1932" t="s">
        <v>157</v>
      </c>
      <c r="D1932">
        <v>1067718646</v>
      </c>
      <c r="E1932" s="29">
        <v>42207</v>
      </c>
      <c r="F1932">
        <v>30175315</v>
      </c>
      <c r="G1932" s="30">
        <f>VLOOKUP(I1932,[4]numerales!$A:$F,6,0)</f>
        <v>12400000</v>
      </c>
      <c r="H1932" s="14">
        <f>VLOOKUP(I1932,[4]numerales!$A:$B,2,0)</f>
        <v>270102</v>
      </c>
      <c r="I1932" s="26">
        <v>121204</v>
      </c>
      <c r="K1932" s="1">
        <v>5000</v>
      </c>
      <c r="M1932" s="26"/>
      <c r="N1932" s="1"/>
      <c r="O1932" s="26"/>
      <c r="P1932"/>
      <c r="Q1932"/>
      <c r="R1932"/>
      <c r="S1932"/>
      <c r="T1932"/>
    </row>
    <row r="1933" spans="1:20" hidden="1" x14ac:dyDescent="0.25">
      <c r="A1933" s="30">
        <v>50000249</v>
      </c>
      <c r="B1933">
        <v>41778441</v>
      </c>
      <c r="C1933" t="s">
        <v>154</v>
      </c>
      <c r="D1933">
        <v>1094934672</v>
      </c>
      <c r="E1933" s="29">
        <v>42207</v>
      </c>
      <c r="F1933">
        <v>7444352</v>
      </c>
      <c r="G1933" s="30">
        <f>VLOOKUP(I1933,[4]numerales!$A:$F,6,0)</f>
        <v>12200000</v>
      </c>
      <c r="H1933" s="14">
        <f>VLOOKUP(I1933,[4]numerales!$A:$B,2,0)</f>
        <v>250101</v>
      </c>
      <c r="I1933" s="26">
        <v>121225</v>
      </c>
      <c r="K1933" s="1">
        <v>9700</v>
      </c>
      <c r="M1933" s="26"/>
      <c r="N1933" s="1"/>
      <c r="O1933" s="26"/>
      <c r="P1933"/>
      <c r="Q1933"/>
      <c r="R1933"/>
      <c r="S1933"/>
      <c r="T1933"/>
    </row>
    <row r="1934" spans="1:20" hidden="1" x14ac:dyDescent="0.25">
      <c r="A1934" s="30">
        <v>50000249</v>
      </c>
      <c r="B1934">
        <v>41778450</v>
      </c>
      <c r="C1934" t="s">
        <v>154</v>
      </c>
      <c r="D1934">
        <v>6758980</v>
      </c>
      <c r="E1934" s="29">
        <v>42207</v>
      </c>
      <c r="F1934">
        <v>31860711</v>
      </c>
      <c r="G1934" s="30">
        <f>VLOOKUP(I1934,[4]numerales!$A:$F,6,0)</f>
        <v>12200000</v>
      </c>
      <c r="H1934" s="14">
        <f>VLOOKUP(I1934,[4]numerales!$A:$B,2,0)</f>
        <v>250101</v>
      </c>
      <c r="I1934" s="26">
        <v>121225</v>
      </c>
      <c r="K1934" s="1">
        <v>53055</v>
      </c>
      <c r="M1934" s="26"/>
      <c r="N1934" s="1"/>
      <c r="O1934" s="26"/>
      <c r="P1934"/>
      <c r="Q1934"/>
      <c r="R1934"/>
      <c r="S1934"/>
      <c r="T1934"/>
    </row>
    <row r="1935" spans="1:20" hidden="1" x14ac:dyDescent="0.25">
      <c r="A1935" s="30">
        <v>50000249</v>
      </c>
      <c r="B1935">
        <v>41778890</v>
      </c>
      <c r="C1935" t="s">
        <v>154</v>
      </c>
      <c r="D1935">
        <v>1022991354</v>
      </c>
      <c r="E1935" s="29">
        <v>42207</v>
      </c>
      <c r="F1935">
        <v>7613915</v>
      </c>
      <c r="G1935" s="30">
        <f>VLOOKUP(I1935,[4]numerales!$A:$F,6,0)</f>
        <v>12400000</v>
      </c>
      <c r="H1935" s="14">
        <f>VLOOKUP(I1935,[4]numerales!$A:$B,2,0)</f>
        <v>270102</v>
      </c>
      <c r="I1935" s="26">
        <v>121204</v>
      </c>
      <c r="K1935" s="1">
        <v>5000</v>
      </c>
      <c r="M1935" s="26"/>
      <c r="N1935" s="1"/>
      <c r="O1935" s="26"/>
      <c r="P1935"/>
      <c r="Q1935"/>
      <c r="R1935"/>
      <c r="S1935"/>
      <c r="T1935"/>
    </row>
    <row r="1936" spans="1:20" hidden="1" x14ac:dyDescent="0.25">
      <c r="A1936" s="30">
        <v>50000249</v>
      </c>
      <c r="B1936">
        <v>41839453</v>
      </c>
      <c r="C1936" t="s">
        <v>154</v>
      </c>
      <c r="D1936">
        <v>1014221373</v>
      </c>
      <c r="E1936" s="29">
        <v>42207</v>
      </c>
      <c r="F1936">
        <v>31033231</v>
      </c>
      <c r="G1936" s="30">
        <f>VLOOKUP(I1936,[4]numerales!$A:$F,6,0)</f>
        <v>923272421</v>
      </c>
      <c r="H1936" s="14">
        <f>VLOOKUP(I1936,[4]numerales!$A:$B,2,0)</f>
        <v>190101</v>
      </c>
      <c r="I1936" s="26">
        <v>190101</v>
      </c>
      <c r="K1936" s="1">
        <v>107400</v>
      </c>
      <c r="M1936" s="26"/>
      <c r="N1936" s="1"/>
      <c r="O1936" s="26"/>
      <c r="P1936"/>
      <c r="Q1936"/>
      <c r="R1936"/>
      <c r="S1936"/>
      <c r="T1936"/>
    </row>
    <row r="1937" spans="1:20" hidden="1" x14ac:dyDescent="0.25">
      <c r="A1937" s="30">
        <v>50000249</v>
      </c>
      <c r="B1937">
        <v>45384540</v>
      </c>
      <c r="C1937" t="s">
        <v>214</v>
      </c>
      <c r="D1937">
        <v>18125550</v>
      </c>
      <c r="E1937" s="29">
        <v>42207</v>
      </c>
      <c r="F1937">
        <v>31032319</v>
      </c>
      <c r="G1937" s="30">
        <f>VLOOKUP(I1937,[4]numerales!$A:$F,6,0)</f>
        <v>12200000</v>
      </c>
      <c r="H1937" s="14">
        <f>VLOOKUP(I1937,[4]numerales!$A:$B,2,0)</f>
        <v>250101</v>
      </c>
      <c r="I1937" s="26">
        <v>121225</v>
      </c>
      <c r="K1937" s="1">
        <v>52000</v>
      </c>
      <c r="M1937" s="26"/>
      <c r="N1937" s="1"/>
      <c r="O1937" s="26"/>
      <c r="P1937"/>
      <c r="Q1937"/>
      <c r="R1937"/>
      <c r="S1937"/>
      <c r="T1937"/>
    </row>
    <row r="1938" spans="1:20" hidden="1" x14ac:dyDescent="0.25">
      <c r="A1938" s="30">
        <v>50000249</v>
      </c>
      <c r="B1938">
        <v>45445375</v>
      </c>
      <c r="C1938" t="s">
        <v>154</v>
      </c>
      <c r="D1938">
        <v>1022925956</v>
      </c>
      <c r="E1938" s="29">
        <v>42207</v>
      </c>
      <c r="F1938">
        <v>31148342</v>
      </c>
      <c r="G1938" s="30">
        <f>VLOOKUP(I1938,[4]numerales!$A:$F,6,0)</f>
        <v>923272421</v>
      </c>
      <c r="H1938" s="14">
        <f>VLOOKUP(I1938,[4]numerales!$A:$B,2,0)</f>
        <v>190101</v>
      </c>
      <c r="I1938" s="26">
        <v>190101</v>
      </c>
      <c r="K1938" s="1">
        <v>107400</v>
      </c>
      <c r="M1938" s="26"/>
      <c r="N1938" s="1"/>
      <c r="O1938" s="26"/>
      <c r="P1938"/>
      <c r="Q1938"/>
      <c r="R1938"/>
      <c r="S1938"/>
      <c r="T1938"/>
    </row>
    <row r="1939" spans="1:20" hidden="1" x14ac:dyDescent="0.25">
      <c r="A1939" s="30">
        <v>50000249</v>
      </c>
      <c r="B1939">
        <v>45592602</v>
      </c>
      <c r="C1939" t="s">
        <v>154</v>
      </c>
      <c r="D1939">
        <v>1020777483</v>
      </c>
      <c r="E1939" s="29">
        <v>42207</v>
      </c>
      <c r="F1939">
        <v>2180030</v>
      </c>
      <c r="G1939" s="30">
        <f>VLOOKUP(I1939,[4]numerales!$A:$F,6,0)</f>
        <v>12400000</v>
      </c>
      <c r="H1939" s="14">
        <f>VLOOKUP(I1939,[4]numerales!$A:$B,2,0)</f>
        <v>270102</v>
      </c>
      <c r="I1939" s="26">
        <v>121204</v>
      </c>
      <c r="K1939" s="1">
        <v>5000</v>
      </c>
      <c r="M1939" s="26"/>
      <c r="N1939" s="1"/>
      <c r="O1939" s="26"/>
      <c r="P1939"/>
      <c r="Q1939"/>
      <c r="R1939"/>
      <c r="S1939"/>
      <c r="T1939"/>
    </row>
    <row r="1940" spans="1:20" hidden="1" x14ac:dyDescent="0.25">
      <c r="A1940" s="30">
        <v>50000249</v>
      </c>
      <c r="B1940">
        <v>45784628</v>
      </c>
      <c r="C1940" t="s">
        <v>199</v>
      </c>
      <c r="D1940">
        <v>8000234471</v>
      </c>
      <c r="E1940" s="29">
        <v>42207</v>
      </c>
      <c r="F1940">
        <v>8432071</v>
      </c>
      <c r="G1940" s="30">
        <f>VLOOKUP(I1940,[4]numerales!$A:$F,6,0)</f>
        <v>96400000</v>
      </c>
      <c r="H1940" s="14">
        <f>VLOOKUP(I1940,[4]numerales!$A:$B,2,0)</f>
        <v>370101</v>
      </c>
      <c r="I1940" s="26">
        <v>121280</v>
      </c>
      <c r="K1940" s="1">
        <v>5500</v>
      </c>
      <c r="M1940" s="26"/>
      <c r="N1940" s="1"/>
      <c r="O1940" s="26"/>
      <c r="P1940"/>
      <c r="Q1940"/>
      <c r="R1940"/>
      <c r="S1940"/>
      <c r="T1940"/>
    </row>
    <row r="1941" spans="1:20" hidden="1" x14ac:dyDescent="0.25">
      <c r="A1941" s="30">
        <v>50000249</v>
      </c>
      <c r="B1941">
        <v>45961523</v>
      </c>
      <c r="C1941" t="s">
        <v>154</v>
      </c>
      <c r="D1941">
        <v>53082003</v>
      </c>
      <c r="E1941" s="29">
        <v>42207</v>
      </c>
      <c r="F1941">
        <v>5608140</v>
      </c>
      <c r="G1941" s="30">
        <f>VLOOKUP(I1941,[4]numerales!$A:$F,6,0)</f>
        <v>12400000</v>
      </c>
      <c r="H1941" s="14">
        <f>VLOOKUP(I1941,[4]numerales!$A:$B,2,0)</f>
        <v>270102</v>
      </c>
      <c r="I1941" s="26">
        <v>121204</v>
      </c>
      <c r="K1941" s="1">
        <v>5000</v>
      </c>
      <c r="M1941" s="26"/>
      <c r="N1941" s="1"/>
      <c r="O1941" s="26"/>
      <c r="P1941"/>
      <c r="Q1941"/>
      <c r="R1941"/>
      <c r="S1941"/>
      <c r="T1941"/>
    </row>
    <row r="1942" spans="1:20" hidden="1" x14ac:dyDescent="0.25">
      <c r="A1942" s="30">
        <v>50000249</v>
      </c>
      <c r="B1942">
        <v>46368642</v>
      </c>
      <c r="C1942" t="s">
        <v>153</v>
      </c>
      <c r="D1942">
        <v>59827025</v>
      </c>
      <c r="E1942" s="29">
        <v>42207</v>
      </c>
      <c r="F1942">
        <v>31634836</v>
      </c>
      <c r="G1942" s="30">
        <f>VLOOKUP(I1942,[4]numerales!$A:$F,6,0)</f>
        <v>26800000</v>
      </c>
      <c r="H1942" s="14">
        <f>VLOOKUP(I1942,[4]numerales!$A:$B,2,0)</f>
        <v>360200</v>
      </c>
      <c r="I1942" s="26">
        <v>360200</v>
      </c>
      <c r="K1942" s="1">
        <v>181148</v>
      </c>
      <c r="M1942" s="26"/>
      <c r="N1942" s="1"/>
      <c r="O1942" s="26"/>
      <c r="P1942"/>
      <c r="Q1942"/>
      <c r="R1942"/>
      <c r="S1942"/>
      <c r="T1942"/>
    </row>
    <row r="1943" spans="1:20" hidden="1" x14ac:dyDescent="0.25">
      <c r="A1943" s="30">
        <v>50000249</v>
      </c>
      <c r="B1943">
        <v>46594166</v>
      </c>
      <c r="C1943" t="s">
        <v>154</v>
      </c>
      <c r="D1943">
        <v>1014224363</v>
      </c>
      <c r="E1943" s="29">
        <v>42207</v>
      </c>
      <c r="F1943">
        <v>4919345</v>
      </c>
      <c r="G1943" s="30">
        <f>VLOOKUP(I1943,[4]numerales!$A:$F,6,0)</f>
        <v>12400000</v>
      </c>
      <c r="H1943" s="14">
        <f>VLOOKUP(I1943,[4]numerales!$A:$B,2,0)</f>
        <v>270102</v>
      </c>
      <c r="I1943" s="26">
        <v>121204</v>
      </c>
      <c r="K1943" s="1">
        <v>5000</v>
      </c>
      <c r="M1943" s="26"/>
      <c r="N1943" s="1"/>
      <c r="O1943" s="26"/>
      <c r="P1943"/>
      <c r="Q1943"/>
      <c r="R1943"/>
      <c r="S1943"/>
      <c r="T1943"/>
    </row>
    <row r="1944" spans="1:20" hidden="1" x14ac:dyDescent="0.25">
      <c r="A1944" s="30">
        <v>50000249</v>
      </c>
      <c r="B1944">
        <v>46594167</v>
      </c>
      <c r="C1944" t="s">
        <v>154</v>
      </c>
      <c r="D1944">
        <v>1015397405</v>
      </c>
      <c r="E1944" s="29">
        <v>42207</v>
      </c>
      <c r="F1944">
        <v>6925749</v>
      </c>
      <c r="G1944" s="30">
        <f>VLOOKUP(I1944,[4]numerales!$A:$F,6,0)</f>
        <v>12400000</v>
      </c>
      <c r="H1944" s="14">
        <f>VLOOKUP(I1944,[4]numerales!$A:$B,2,0)</f>
        <v>270102</v>
      </c>
      <c r="I1944" s="26">
        <v>121204</v>
      </c>
      <c r="K1944" s="1">
        <v>5000</v>
      </c>
      <c r="M1944" s="26"/>
      <c r="N1944" s="1"/>
      <c r="O1944" s="26"/>
      <c r="P1944"/>
      <c r="Q1944"/>
      <c r="R1944"/>
      <c r="S1944"/>
      <c r="T1944"/>
    </row>
    <row r="1945" spans="1:20" hidden="1" x14ac:dyDescent="0.25">
      <c r="A1945" s="30">
        <v>50000249</v>
      </c>
      <c r="B1945">
        <v>46594172</v>
      </c>
      <c r="C1945" t="s">
        <v>154</v>
      </c>
      <c r="D1945">
        <v>4919345</v>
      </c>
      <c r="E1945" s="29">
        <v>42207</v>
      </c>
      <c r="F1945">
        <v>4919345</v>
      </c>
      <c r="G1945" s="30">
        <f>VLOOKUP(I1945,[4]numerales!$A:$F,6,0)</f>
        <v>12400000</v>
      </c>
      <c r="H1945" s="14">
        <f>VLOOKUP(I1945,[4]numerales!$A:$B,2,0)</f>
        <v>270102</v>
      </c>
      <c r="I1945" s="26">
        <v>121204</v>
      </c>
      <c r="K1945" s="1">
        <v>5000</v>
      </c>
      <c r="M1945" s="26"/>
      <c r="N1945" s="1"/>
      <c r="O1945" s="26"/>
      <c r="P1945"/>
      <c r="Q1945"/>
      <c r="R1945"/>
      <c r="S1945"/>
      <c r="T1945"/>
    </row>
    <row r="1946" spans="1:20" hidden="1" x14ac:dyDescent="0.25">
      <c r="A1946" s="30">
        <v>50000249</v>
      </c>
      <c r="B1946">
        <v>46594189</v>
      </c>
      <c r="C1946" t="s">
        <v>154</v>
      </c>
      <c r="D1946">
        <v>13001240</v>
      </c>
      <c r="E1946" s="29">
        <v>42207</v>
      </c>
      <c r="F1946">
        <v>4272308</v>
      </c>
      <c r="G1946" s="30">
        <f>VLOOKUP(I1946,[4]numerales!$A:$F,6,0)</f>
        <v>96400000</v>
      </c>
      <c r="H1946" s="14">
        <f>VLOOKUP(I1946,[4]numerales!$A:$B,2,0)</f>
        <v>370101</v>
      </c>
      <c r="I1946" s="26">
        <v>121280</v>
      </c>
      <c r="K1946" s="1">
        <v>10800</v>
      </c>
      <c r="M1946" s="26"/>
      <c r="N1946" s="1"/>
      <c r="O1946" s="26"/>
      <c r="P1946"/>
      <c r="Q1946"/>
      <c r="R1946"/>
      <c r="S1946"/>
      <c r="T1946"/>
    </row>
    <row r="1947" spans="1:20" hidden="1" x14ac:dyDescent="0.25">
      <c r="A1947" s="30">
        <v>50000249</v>
      </c>
      <c r="B1947">
        <v>46663775</v>
      </c>
      <c r="C1947" t="s">
        <v>154</v>
      </c>
      <c r="D1947">
        <v>1013608030</v>
      </c>
      <c r="E1947" s="29">
        <v>42207</v>
      </c>
      <c r="F1947">
        <v>31333330</v>
      </c>
      <c r="G1947" s="30">
        <f>VLOOKUP(I1947,[4]numerales!$A:$F,6,0)</f>
        <v>923272421</v>
      </c>
      <c r="H1947" s="14">
        <f>VLOOKUP(I1947,[4]numerales!$A:$B,2,0)</f>
        <v>190101</v>
      </c>
      <c r="I1947" s="26">
        <v>190101</v>
      </c>
      <c r="K1947" s="1">
        <v>107400</v>
      </c>
      <c r="M1947" s="26"/>
      <c r="N1947" s="1"/>
      <c r="O1947" s="26"/>
      <c r="P1947"/>
      <c r="Q1947"/>
      <c r="R1947"/>
      <c r="S1947"/>
      <c r="T1947"/>
    </row>
    <row r="1948" spans="1:20" hidden="1" x14ac:dyDescent="0.25">
      <c r="A1948" s="30">
        <v>50000249</v>
      </c>
      <c r="B1948">
        <v>76288739</v>
      </c>
      <c r="C1948" t="s">
        <v>186</v>
      </c>
      <c r="D1948">
        <v>892115029</v>
      </c>
      <c r="E1948" s="29">
        <v>42207</v>
      </c>
      <c r="F1948">
        <v>7282729</v>
      </c>
      <c r="G1948" s="30">
        <f>VLOOKUP(I1948,[4]numerales!$A:$F,6,0)</f>
        <v>923272438</v>
      </c>
      <c r="H1948" s="14">
        <f>VLOOKUP(I1948,[4]numerales!$A:$B,2,0)</f>
        <v>410400</v>
      </c>
      <c r="I1948" s="26">
        <v>410400</v>
      </c>
      <c r="K1948" s="1">
        <v>1236411.27</v>
      </c>
      <c r="M1948" s="26"/>
      <c r="N1948" s="1"/>
      <c r="O1948" s="26"/>
      <c r="P1948"/>
      <c r="Q1948"/>
      <c r="R1948"/>
      <c r="S1948"/>
      <c r="T1948"/>
    </row>
    <row r="1949" spans="1:20" hidden="1" x14ac:dyDescent="0.25">
      <c r="A1949" s="30">
        <v>50000249</v>
      </c>
      <c r="B1949">
        <v>60603</v>
      </c>
      <c r="C1949" t="s">
        <v>154</v>
      </c>
      <c r="D1949">
        <v>51436902</v>
      </c>
      <c r="E1949" s="29">
        <v>42208</v>
      </c>
      <c r="F1949">
        <v>31681643</v>
      </c>
      <c r="G1949" s="30">
        <f>VLOOKUP(I1949,[4]numerales!$A:$F,6,0)</f>
        <v>923272421</v>
      </c>
      <c r="H1949" s="14">
        <f>VLOOKUP(I1949,[4]numerales!$A:$B,2,0)</f>
        <v>190101</v>
      </c>
      <c r="I1949" s="26">
        <v>190101</v>
      </c>
      <c r="K1949" s="1">
        <v>107400</v>
      </c>
      <c r="M1949" s="26"/>
      <c r="N1949" s="1"/>
      <c r="O1949" s="26"/>
      <c r="P1949"/>
      <c r="Q1949"/>
      <c r="R1949"/>
      <c r="S1949"/>
      <c r="T1949"/>
    </row>
    <row r="1950" spans="1:20" hidden="1" x14ac:dyDescent="0.25">
      <c r="A1950" s="30">
        <v>50000249</v>
      </c>
      <c r="B1950">
        <v>739695</v>
      </c>
      <c r="C1950" t="s">
        <v>212</v>
      </c>
      <c r="D1950">
        <v>1037600827</v>
      </c>
      <c r="E1950" s="29">
        <v>42208</v>
      </c>
      <c r="F1950">
        <v>2777057</v>
      </c>
      <c r="G1950" s="30">
        <f>VLOOKUP(I1950,[4]numerales!$A:$F,6,0)</f>
        <v>923272421</v>
      </c>
      <c r="H1950" s="14">
        <f>VLOOKUP(I1950,[4]numerales!$A:$B,2,0)</f>
        <v>190101</v>
      </c>
      <c r="I1950" s="26">
        <v>190101</v>
      </c>
      <c r="K1950" s="1">
        <v>107400</v>
      </c>
      <c r="M1950" s="26"/>
      <c r="N1950" s="1"/>
      <c r="O1950" s="26"/>
      <c r="P1950"/>
      <c r="Q1950"/>
      <c r="R1950"/>
      <c r="S1950"/>
      <c r="T1950"/>
    </row>
    <row r="1951" spans="1:20" hidden="1" x14ac:dyDescent="0.25">
      <c r="A1951" s="30">
        <v>50000249</v>
      </c>
      <c r="B1951">
        <v>794061</v>
      </c>
      <c r="C1951" t="s">
        <v>154</v>
      </c>
      <c r="D1951">
        <v>9001335275</v>
      </c>
      <c r="E1951" s="29">
        <v>42208</v>
      </c>
      <c r="F1951">
        <v>30083959</v>
      </c>
      <c r="G1951" s="30">
        <f>VLOOKUP(I1951,[4]numerales!$A:$F,6,0)</f>
        <v>96400000</v>
      </c>
      <c r="H1951" s="14">
        <f>VLOOKUP(I1951,[4]numerales!$A:$B,2,0)</f>
        <v>370101</v>
      </c>
      <c r="I1951" s="26">
        <v>121280</v>
      </c>
      <c r="K1951" s="1">
        <v>5400</v>
      </c>
      <c r="M1951" s="26"/>
      <c r="N1951" s="1"/>
      <c r="O1951" s="26"/>
      <c r="P1951"/>
      <c r="Q1951"/>
      <c r="R1951"/>
      <c r="S1951"/>
      <c r="T1951"/>
    </row>
    <row r="1952" spans="1:20" hidden="1" x14ac:dyDescent="0.25">
      <c r="A1952" s="30">
        <v>50000249</v>
      </c>
      <c r="B1952">
        <v>887764</v>
      </c>
      <c r="C1952" t="s">
        <v>173</v>
      </c>
      <c r="D1952">
        <v>8000261565</v>
      </c>
      <c r="E1952" s="29">
        <v>42208</v>
      </c>
      <c r="F1952">
        <v>31121241</v>
      </c>
      <c r="G1952" s="30">
        <f>VLOOKUP(I1952,[4]numerales!$A:$F,6,0)</f>
        <v>24800000</v>
      </c>
      <c r="H1952" s="14">
        <f>VLOOKUP(I1952,[4]numerales!$A:$B,2,0)</f>
        <v>430101</v>
      </c>
      <c r="I1952" s="26">
        <v>430101</v>
      </c>
      <c r="K1952" s="1">
        <v>648219</v>
      </c>
      <c r="M1952" s="26"/>
      <c r="N1952" s="1"/>
      <c r="O1952" s="26"/>
      <c r="P1952"/>
      <c r="Q1952"/>
      <c r="R1952"/>
      <c r="S1952"/>
      <c r="T1952"/>
    </row>
    <row r="1953" spans="1:20" hidden="1" x14ac:dyDescent="0.25">
      <c r="A1953" s="30">
        <v>50000249</v>
      </c>
      <c r="B1953">
        <v>887765</v>
      </c>
      <c r="C1953" t="s">
        <v>173</v>
      </c>
      <c r="D1953">
        <v>8000261565</v>
      </c>
      <c r="E1953" s="29">
        <v>42208</v>
      </c>
      <c r="F1953">
        <v>31121241</v>
      </c>
      <c r="G1953" s="30">
        <f>VLOOKUP(I1953,[4]numerales!$A:$F,6,0)</f>
        <v>24800000</v>
      </c>
      <c r="H1953" s="14">
        <f>VLOOKUP(I1953,[4]numerales!$A:$B,2,0)</f>
        <v>430101</v>
      </c>
      <c r="I1953" s="26">
        <v>430101</v>
      </c>
      <c r="K1953" s="1">
        <v>815910</v>
      </c>
      <c r="M1953" s="26"/>
      <c r="N1953" s="1"/>
      <c r="O1953" s="26"/>
      <c r="P1953"/>
      <c r="Q1953"/>
      <c r="R1953"/>
      <c r="S1953"/>
      <c r="T1953"/>
    </row>
    <row r="1954" spans="1:20" hidden="1" x14ac:dyDescent="0.25">
      <c r="A1954" s="30">
        <v>50000249</v>
      </c>
      <c r="B1954">
        <v>914041</v>
      </c>
      <c r="C1954" t="s">
        <v>154</v>
      </c>
      <c r="D1954">
        <v>79611061</v>
      </c>
      <c r="E1954" s="29">
        <v>42208</v>
      </c>
      <c r="F1954">
        <v>31382018</v>
      </c>
      <c r="G1954" s="30">
        <f>VLOOKUP(I1954,[4]numerales!$A:$F,6,0)</f>
        <v>12400000</v>
      </c>
      <c r="H1954" s="14">
        <f>VLOOKUP(I1954,[4]numerales!$A:$B,2,0)</f>
        <v>270102</v>
      </c>
      <c r="I1954" s="26">
        <v>121204</v>
      </c>
      <c r="K1954" s="1">
        <v>5000</v>
      </c>
      <c r="M1954" s="26"/>
      <c r="N1954" s="1"/>
      <c r="O1954" s="26"/>
      <c r="P1954"/>
      <c r="Q1954"/>
      <c r="R1954"/>
      <c r="S1954"/>
      <c r="T1954"/>
    </row>
    <row r="1955" spans="1:20" hidden="1" x14ac:dyDescent="0.25">
      <c r="A1955" s="30">
        <v>50000249</v>
      </c>
      <c r="B1955">
        <v>914043</v>
      </c>
      <c r="C1955" t="s">
        <v>154</v>
      </c>
      <c r="D1955">
        <v>1026269058</v>
      </c>
      <c r="E1955" s="29">
        <v>42208</v>
      </c>
      <c r="F1955">
        <v>32041050</v>
      </c>
      <c r="G1955" s="30">
        <f>VLOOKUP(I1955,[4]numerales!$A:$F,6,0)</f>
        <v>12400000</v>
      </c>
      <c r="H1955" s="14">
        <f>VLOOKUP(I1955,[4]numerales!$A:$B,2,0)</f>
        <v>270102</v>
      </c>
      <c r="I1955" s="26">
        <v>121204</v>
      </c>
      <c r="K1955" s="1">
        <v>5000</v>
      </c>
      <c r="M1955" s="26"/>
      <c r="N1955" s="1"/>
      <c r="O1955" s="26"/>
      <c r="P1955"/>
      <c r="Q1955"/>
      <c r="R1955"/>
      <c r="S1955"/>
      <c r="T1955"/>
    </row>
    <row r="1956" spans="1:20" hidden="1" x14ac:dyDescent="0.25">
      <c r="A1956" s="30">
        <v>50000249</v>
      </c>
      <c r="B1956">
        <v>936649</v>
      </c>
      <c r="C1956" t="s">
        <v>184</v>
      </c>
      <c r="D1956">
        <v>41885830</v>
      </c>
      <c r="E1956" s="29">
        <v>42208</v>
      </c>
      <c r="F1956">
        <v>31629760</v>
      </c>
      <c r="G1956" s="30">
        <f>VLOOKUP(I1956,[4]numerales!$A:$F,6,0)</f>
        <v>923272421</v>
      </c>
      <c r="H1956" s="14">
        <f>VLOOKUP(I1956,[4]numerales!$A:$B,2,0)</f>
        <v>190101</v>
      </c>
      <c r="I1956" s="26">
        <v>190101</v>
      </c>
      <c r="K1956" s="1">
        <v>107400</v>
      </c>
      <c r="M1956" s="26"/>
      <c r="N1956" s="1"/>
      <c r="O1956" s="26"/>
      <c r="P1956"/>
      <c r="Q1956"/>
      <c r="R1956"/>
      <c r="S1956"/>
      <c r="T1956"/>
    </row>
    <row r="1957" spans="1:20" hidden="1" x14ac:dyDescent="0.25">
      <c r="A1957" s="30">
        <v>50000249</v>
      </c>
      <c r="B1957">
        <v>1216387</v>
      </c>
      <c r="C1957" t="s">
        <v>154</v>
      </c>
      <c r="D1957">
        <v>1013620511</v>
      </c>
      <c r="E1957" s="29">
        <v>42208</v>
      </c>
      <c r="F1957">
        <v>5634936</v>
      </c>
      <c r="G1957" s="30">
        <f>VLOOKUP(I1957,[4]numerales!$A:$F,6,0)</f>
        <v>923272421</v>
      </c>
      <c r="H1957" s="14">
        <f>VLOOKUP(I1957,[4]numerales!$A:$B,2,0)</f>
        <v>190101</v>
      </c>
      <c r="I1957" s="26">
        <v>190101</v>
      </c>
      <c r="K1957" s="1">
        <v>107400</v>
      </c>
      <c r="M1957" s="26"/>
      <c r="N1957" s="1"/>
      <c r="O1957" s="26"/>
      <c r="P1957"/>
      <c r="Q1957"/>
      <c r="R1957"/>
      <c r="S1957"/>
      <c r="T1957"/>
    </row>
    <row r="1958" spans="1:20" hidden="1" x14ac:dyDescent="0.25">
      <c r="A1958" s="30">
        <v>50000249</v>
      </c>
      <c r="B1958">
        <v>1306102</v>
      </c>
      <c r="C1958" t="s">
        <v>183</v>
      </c>
      <c r="D1958">
        <v>16477969</v>
      </c>
      <c r="E1958" s="29">
        <v>42208</v>
      </c>
      <c r="F1958">
        <v>31860312</v>
      </c>
      <c r="G1958" s="30">
        <f>VLOOKUP(I1958,[4]numerales!$A:$F,6,0)</f>
        <v>11100000</v>
      </c>
      <c r="H1958" s="14">
        <f>VLOOKUP(I1958,[4]numerales!$A:$B,2,0)</f>
        <v>150112</v>
      </c>
      <c r="I1958" s="26">
        <v>121275</v>
      </c>
      <c r="K1958" s="1">
        <v>3706705</v>
      </c>
      <c r="M1958" s="26"/>
      <c r="N1958" s="1"/>
      <c r="O1958" s="26"/>
      <c r="P1958"/>
      <c r="Q1958"/>
      <c r="R1958"/>
      <c r="S1958"/>
      <c r="T1958"/>
    </row>
    <row r="1959" spans="1:20" hidden="1" x14ac:dyDescent="0.25">
      <c r="A1959" s="30">
        <v>50000249</v>
      </c>
      <c r="B1959">
        <v>1494823</v>
      </c>
      <c r="C1959" t="s">
        <v>154</v>
      </c>
      <c r="D1959">
        <v>39695991</v>
      </c>
      <c r="E1959" s="29">
        <v>42208</v>
      </c>
      <c r="F1959">
        <v>3952229</v>
      </c>
      <c r="G1959" s="30">
        <f>VLOOKUP(I1959,[4]numerales!$A:$F,6,0)</f>
        <v>12200000</v>
      </c>
      <c r="H1959" s="14">
        <f>VLOOKUP(I1959,[4]numerales!$A:$B,2,0)</f>
        <v>250101</v>
      </c>
      <c r="I1959" s="26">
        <v>121225</v>
      </c>
      <c r="K1959" s="1">
        <v>80700</v>
      </c>
      <c r="M1959" s="26"/>
      <c r="N1959" s="1"/>
      <c r="O1959" s="26"/>
      <c r="P1959"/>
      <c r="Q1959"/>
      <c r="R1959"/>
      <c r="S1959"/>
      <c r="T1959"/>
    </row>
    <row r="1960" spans="1:20" hidden="1" x14ac:dyDescent="0.25">
      <c r="A1960" s="30">
        <v>50000249</v>
      </c>
      <c r="B1960">
        <v>1494825</v>
      </c>
      <c r="C1960" t="s">
        <v>154</v>
      </c>
      <c r="D1960">
        <v>1032446537</v>
      </c>
      <c r="E1960" s="29">
        <v>42208</v>
      </c>
      <c r="F1960">
        <v>4747160</v>
      </c>
      <c r="G1960" s="30">
        <f>VLOOKUP(I1960,[4]numerales!$A:$F,6,0)</f>
        <v>12400000</v>
      </c>
      <c r="H1960" s="14">
        <f>VLOOKUP(I1960,[4]numerales!$A:$B,2,0)</f>
        <v>270102</v>
      </c>
      <c r="I1960" s="26">
        <v>121204</v>
      </c>
      <c r="K1960" s="1">
        <v>5000</v>
      </c>
      <c r="M1960" s="26"/>
      <c r="N1960" s="1"/>
      <c r="O1960" s="26"/>
      <c r="P1960"/>
      <c r="Q1960"/>
      <c r="R1960"/>
      <c r="S1960"/>
      <c r="T1960"/>
    </row>
    <row r="1961" spans="1:20" hidden="1" x14ac:dyDescent="0.25">
      <c r="A1961" s="30">
        <v>50000249</v>
      </c>
      <c r="B1961">
        <v>1516431</v>
      </c>
      <c r="C1961" t="s">
        <v>170</v>
      </c>
      <c r="D1961">
        <v>43021497</v>
      </c>
      <c r="E1961" s="29">
        <v>42208</v>
      </c>
      <c r="F1961">
        <v>4443505</v>
      </c>
      <c r="G1961" s="30">
        <f>VLOOKUP(I1961,[4]numerales!$A:$F,6,0)</f>
        <v>11500000</v>
      </c>
      <c r="H1961" s="14">
        <f>VLOOKUP(I1961,[4]numerales!$A:$B,2,0)</f>
        <v>130101</v>
      </c>
      <c r="I1961" s="26">
        <v>12102124</v>
      </c>
      <c r="K1961" s="1">
        <v>157866</v>
      </c>
      <c r="M1961" s="26"/>
      <c r="N1961" s="1"/>
      <c r="O1961" s="26"/>
      <c r="P1961"/>
      <c r="Q1961"/>
      <c r="R1961"/>
      <c r="S1961"/>
      <c r="T1961"/>
    </row>
    <row r="1962" spans="1:20" hidden="1" x14ac:dyDescent="0.25">
      <c r="A1962" s="30">
        <v>50000249</v>
      </c>
      <c r="B1962">
        <v>1552219</v>
      </c>
      <c r="C1962" t="s">
        <v>198</v>
      </c>
      <c r="D1962">
        <v>24886384</v>
      </c>
      <c r="E1962" s="29">
        <v>42208</v>
      </c>
      <c r="F1962">
        <v>3251705</v>
      </c>
      <c r="G1962" s="30">
        <f>VLOOKUP(I1962,[4]numerales!$A:$F,6,0)</f>
        <v>923272193</v>
      </c>
      <c r="H1962" s="14">
        <f>VLOOKUP(I1962,[4]numerales!$A:$B,2,0)</f>
        <v>131401</v>
      </c>
      <c r="I1962" s="26">
        <v>131401</v>
      </c>
      <c r="K1962" s="1">
        <v>1400</v>
      </c>
      <c r="M1962" s="26"/>
      <c r="N1962" s="1"/>
      <c r="O1962" s="26"/>
      <c r="P1962"/>
      <c r="Q1962"/>
      <c r="R1962"/>
      <c r="S1962"/>
      <c r="T1962"/>
    </row>
    <row r="1963" spans="1:20" hidden="1" x14ac:dyDescent="0.25">
      <c r="A1963" s="30">
        <v>50000249</v>
      </c>
      <c r="B1963">
        <v>1571834</v>
      </c>
      <c r="C1963" t="s">
        <v>171</v>
      </c>
      <c r="D1963">
        <v>1130588211</v>
      </c>
      <c r="E1963" s="29">
        <v>42208</v>
      </c>
      <c r="F1963">
        <v>31461917</v>
      </c>
      <c r="G1963" s="30">
        <f>VLOOKUP(I1963,[4]numerales!$A:$F,6,0)</f>
        <v>12400000</v>
      </c>
      <c r="H1963" s="14">
        <f>VLOOKUP(I1963,[4]numerales!$A:$B,2,0)</f>
        <v>270102</v>
      </c>
      <c r="I1963" s="26">
        <v>121204</v>
      </c>
      <c r="K1963" s="1">
        <v>5000</v>
      </c>
      <c r="M1963" s="26"/>
      <c r="N1963" s="1"/>
      <c r="O1963" s="26"/>
      <c r="P1963"/>
      <c r="Q1963"/>
      <c r="R1963"/>
      <c r="S1963"/>
      <c r="T1963"/>
    </row>
    <row r="1964" spans="1:20" hidden="1" x14ac:dyDescent="0.25">
      <c r="A1964" s="30">
        <v>50000249</v>
      </c>
      <c r="B1964">
        <v>1727192</v>
      </c>
      <c r="C1964" t="s">
        <v>158</v>
      </c>
      <c r="D1964">
        <v>745836</v>
      </c>
      <c r="E1964" s="29">
        <v>42208</v>
      </c>
      <c r="F1964">
        <v>3721000</v>
      </c>
      <c r="G1964" s="30">
        <f>VLOOKUP(I1964,[4]numerales!$A:$F,6,0)</f>
        <v>12200000</v>
      </c>
      <c r="H1964" s="14">
        <f>VLOOKUP(I1964,[4]numerales!$A:$B,2,0)</f>
        <v>250101</v>
      </c>
      <c r="I1964" s="26">
        <v>121225</v>
      </c>
      <c r="K1964" s="1">
        <v>20000</v>
      </c>
      <c r="M1964" s="26"/>
      <c r="N1964" s="1"/>
      <c r="O1964" s="26"/>
      <c r="P1964"/>
      <c r="Q1964"/>
      <c r="R1964"/>
      <c r="S1964"/>
      <c r="T1964"/>
    </row>
    <row r="1965" spans="1:20" hidden="1" x14ac:dyDescent="0.25">
      <c r="A1965" s="30">
        <v>50000249</v>
      </c>
      <c r="B1965">
        <v>1727219</v>
      </c>
      <c r="C1965" t="s">
        <v>158</v>
      </c>
      <c r="D1965">
        <v>1140824493</v>
      </c>
      <c r="E1965" s="29">
        <v>42208</v>
      </c>
      <c r="F1965">
        <v>30156913</v>
      </c>
      <c r="G1965" s="30">
        <f>VLOOKUP(I1965,[4]numerales!$A:$F,6,0)</f>
        <v>923272421</v>
      </c>
      <c r="H1965" s="14">
        <f>VLOOKUP(I1965,[4]numerales!$A:$B,2,0)</f>
        <v>190101</v>
      </c>
      <c r="I1965" s="26">
        <v>190101</v>
      </c>
      <c r="K1965" s="1">
        <v>107400</v>
      </c>
      <c r="M1965" s="26"/>
      <c r="N1965" s="1"/>
      <c r="O1965" s="26"/>
      <c r="P1965"/>
      <c r="Q1965"/>
      <c r="R1965"/>
      <c r="S1965"/>
      <c r="T1965"/>
    </row>
    <row r="1966" spans="1:20" hidden="1" x14ac:dyDescent="0.25">
      <c r="A1966" s="30">
        <v>50000249</v>
      </c>
      <c r="B1966">
        <v>1744714</v>
      </c>
      <c r="C1966" t="s">
        <v>212</v>
      </c>
      <c r="D1966">
        <v>36861133</v>
      </c>
      <c r="E1966" s="29">
        <v>42208</v>
      </c>
      <c r="F1966">
        <v>31054609</v>
      </c>
      <c r="G1966" s="30">
        <f>VLOOKUP(I1966,[4]numerales!$A:$F,6,0)</f>
        <v>923272421</v>
      </c>
      <c r="H1966" s="14">
        <f>VLOOKUP(I1966,[4]numerales!$A:$B,2,0)</f>
        <v>190101</v>
      </c>
      <c r="I1966" s="26">
        <v>190101</v>
      </c>
      <c r="K1966" s="1">
        <v>107400</v>
      </c>
      <c r="M1966" s="26"/>
      <c r="N1966" s="1"/>
      <c r="O1966" s="26"/>
      <c r="P1966"/>
      <c r="Q1966"/>
      <c r="R1966"/>
      <c r="S1966"/>
      <c r="T1966"/>
    </row>
    <row r="1967" spans="1:20" hidden="1" x14ac:dyDescent="0.25">
      <c r="A1967" s="30">
        <v>50000249</v>
      </c>
      <c r="B1967">
        <v>1745699</v>
      </c>
      <c r="C1967" t="s">
        <v>181</v>
      </c>
      <c r="D1967">
        <v>1053781881</v>
      </c>
      <c r="E1967" s="29">
        <v>42208</v>
      </c>
      <c r="F1967">
        <v>8849154</v>
      </c>
      <c r="G1967" s="30">
        <f>VLOOKUP(I1967,[4]numerales!$A:$F,6,0)</f>
        <v>12400000</v>
      </c>
      <c r="H1967" s="14">
        <f>VLOOKUP(I1967,[4]numerales!$A:$B,2,0)</f>
        <v>270102</v>
      </c>
      <c r="I1967" s="26">
        <v>121204</v>
      </c>
      <c r="K1967" s="1">
        <v>5000</v>
      </c>
      <c r="M1967" s="26"/>
      <c r="N1967" s="1"/>
      <c r="O1967" s="26"/>
      <c r="P1967"/>
      <c r="Q1967"/>
      <c r="R1967"/>
      <c r="S1967"/>
      <c r="T1967"/>
    </row>
    <row r="1968" spans="1:20" hidden="1" x14ac:dyDescent="0.25">
      <c r="A1968" s="30">
        <v>50000249</v>
      </c>
      <c r="B1968">
        <v>1745702</v>
      </c>
      <c r="C1968" t="s">
        <v>181</v>
      </c>
      <c r="D1968">
        <v>30231429</v>
      </c>
      <c r="E1968" s="29">
        <v>42208</v>
      </c>
      <c r="F1968">
        <v>8815612</v>
      </c>
      <c r="G1968" s="30">
        <f>VLOOKUP(I1968,[4]numerales!$A:$F,6,0)</f>
        <v>923272421</v>
      </c>
      <c r="H1968" s="14">
        <f>VLOOKUP(I1968,[4]numerales!$A:$B,2,0)</f>
        <v>190101</v>
      </c>
      <c r="I1968" s="26">
        <v>190101</v>
      </c>
      <c r="K1968" s="1">
        <v>107400</v>
      </c>
      <c r="M1968" s="26"/>
      <c r="N1968" s="1"/>
      <c r="O1968" s="26"/>
      <c r="P1968"/>
      <c r="Q1968"/>
      <c r="R1968"/>
      <c r="S1968"/>
      <c r="T1968"/>
    </row>
    <row r="1969" spans="1:20" hidden="1" x14ac:dyDescent="0.25">
      <c r="A1969" s="30">
        <v>50000249</v>
      </c>
      <c r="B1969">
        <v>1745706</v>
      </c>
      <c r="C1969" t="s">
        <v>181</v>
      </c>
      <c r="D1969">
        <v>1053826183</v>
      </c>
      <c r="E1969" s="29">
        <v>42208</v>
      </c>
      <c r="F1969">
        <v>8861420</v>
      </c>
      <c r="G1969" s="30">
        <f>VLOOKUP(I1969,[4]numerales!$A:$F,6,0)</f>
        <v>12400000</v>
      </c>
      <c r="H1969" s="14">
        <f>VLOOKUP(I1969,[4]numerales!$A:$B,2,0)</f>
        <v>270102</v>
      </c>
      <c r="I1969" s="26">
        <v>121204</v>
      </c>
      <c r="K1969" s="1">
        <v>5000</v>
      </c>
      <c r="M1969" s="26"/>
      <c r="N1969" s="1"/>
      <c r="O1969" s="26"/>
      <c r="P1969"/>
      <c r="Q1969"/>
      <c r="R1969"/>
      <c r="S1969"/>
      <c r="T1969"/>
    </row>
    <row r="1970" spans="1:20" hidden="1" x14ac:dyDescent="0.25">
      <c r="A1970" s="30">
        <v>50000249</v>
      </c>
      <c r="B1970">
        <v>1745707</v>
      </c>
      <c r="C1970" t="s">
        <v>181</v>
      </c>
      <c r="D1970">
        <v>1053823275</v>
      </c>
      <c r="E1970" s="29">
        <v>42208</v>
      </c>
      <c r="F1970">
        <v>8884973</v>
      </c>
      <c r="G1970" s="30">
        <f>VLOOKUP(I1970,[4]numerales!$A:$F,6,0)</f>
        <v>12400000</v>
      </c>
      <c r="H1970" s="14">
        <f>VLOOKUP(I1970,[4]numerales!$A:$B,2,0)</f>
        <v>270102</v>
      </c>
      <c r="I1970" s="26">
        <v>121204</v>
      </c>
      <c r="K1970" s="1">
        <v>5000</v>
      </c>
      <c r="M1970" s="26"/>
      <c r="N1970" s="1"/>
      <c r="O1970" s="26"/>
      <c r="P1970"/>
      <c r="Q1970"/>
      <c r="R1970"/>
      <c r="S1970"/>
      <c r="T1970"/>
    </row>
    <row r="1971" spans="1:20" hidden="1" x14ac:dyDescent="0.25">
      <c r="A1971" s="30">
        <v>50000249</v>
      </c>
      <c r="B1971">
        <v>1745708</v>
      </c>
      <c r="C1971" t="s">
        <v>181</v>
      </c>
      <c r="D1971">
        <v>1088294737</v>
      </c>
      <c r="E1971" s="29">
        <v>42208</v>
      </c>
      <c r="F1971">
        <v>10882947</v>
      </c>
      <c r="G1971" s="30">
        <f>VLOOKUP(I1971,[4]numerales!$A:$F,6,0)</f>
        <v>12400000</v>
      </c>
      <c r="H1971" s="14">
        <f>VLOOKUP(I1971,[4]numerales!$A:$B,2,0)</f>
        <v>270102</v>
      </c>
      <c r="I1971" s="26">
        <v>121204</v>
      </c>
      <c r="K1971" s="1">
        <v>5000</v>
      </c>
      <c r="M1971" s="26"/>
      <c r="N1971" s="1"/>
      <c r="O1971" s="26"/>
      <c r="P1971"/>
      <c r="Q1971"/>
      <c r="R1971"/>
      <c r="S1971"/>
      <c r="T1971"/>
    </row>
    <row r="1972" spans="1:20" hidden="1" x14ac:dyDescent="0.25">
      <c r="A1972" s="30">
        <v>50000249</v>
      </c>
      <c r="B1972">
        <v>1808015</v>
      </c>
      <c r="C1972" t="s">
        <v>189</v>
      </c>
      <c r="D1972">
        <v>1114822807</v>
      </c>
      <c r="E1972" s="29">
        <v>42208</v>
      </c>
      <c r="F1972">
        <v>31053703</v>
      </c>
      <c r="G1972" s="30">
        <f>VLOOKUP(I1972,[4]numerales!$A:$F,6,0)</f>
        <v>12400000</v>
      </c>
      <c r="H1972" s="14">
        <f>VLOOKUP(I1972,[4]numerales!$A:$B,2,0)</f>
        <v>270108</v>
      </c>
      <c r="I1972" s="26">
        <v>270108</v>
      </c>
      <c r="K1972" s="1">
        <v>2346411</v>
      </c>
      <c r="M1972" s="26"/>
      <c r="N1972" s="1"/>
      <c r="O1972" s="26"/>
      <c r="P1972"/>
      <c r="Q1972"/>
      <c r="R1972"/>
      <c r="S1972"/>
      <c r="T1972"/>
    </row>
    <row r="1973" spans="1:20" hidden="1" x14ac:dyDescent="0.25">
      <c r="A1973" s="30">
        <v>50000249</v>
      </c>
      <c r="B1973">
        <v>1823475</v>
      </c>
      <c r="C1973" t="s">
        <v>158</v>
      </c>
      <c r="D1973">
        <v>534886</v>
      </c>
      <c r="E1973" s="29">
        <v>42208</v>
      </c>
      <c r="F1973">
        <v>31054389</v>
      </c>
      <c r="G1973" s="30">
        <f>VLOOKUP(I1973,[4]numerales!$A:$F,6,0)</f>
        <v>923272421</v>
      </c>
      <c r="H1973" s="14">
        <f>VLOOKUP(I1973,[4]numerales!$A:$B,2,0)</f>
        <v>190101</v>
      </c>
      <c r="I1973" s="26">
        <v>190101</v>
      </c>
      <c r="K1973" s="1">
        <v>107400</v>
      </c>
      <c r="M1973" s="26"/>
      <c r="N1973" s="1"/>
      <c r="O1973" s="26"/>
      <c r="P1973"/>
      <c r="Q1973"/>
      <c r="R1973"/>
      <c r="S1973"/>
      <c r="T1973"/>
    </row>
    <row r="1974" spans="1:20" hidden="1" x14ac:dyDescent="0.25">
      <c r="A1974" s="30">
        <v>50000249</v>
      </c>
      <c r="B1974">
        <v>1898667</v>
      </c>
      <c r="C1974" t="s">
        <v>172</v>
      </c>
      <c r="D1974">
        <v>1075226104</v>
      </c>
      <c r="E1974" s="29">
        <v>42208</v>
      </c>
      <c r="F1974">
        <v>31731768</v>
      </c>
      <c r="G1974" s="30">
        <f>VLOOKUP(I1974,[4]numerales!$A:$F,6,0)</f>
        <v>12400000</v>
      </c>
      <c r="H1974" s="14">
        <f>VLOOKUP(I1974,[4]numerales!$A:$B,2,0)</f>
        <v>270102</v>
      </c>
      <c r="I1974" s="26">
        <v>121204</v>
      </c>
      <c r="K1974" s="1">
        <v>5000</v>
      </c>
      <c r="M1974" s="26"/>
      <c r="N1974" s="1"/>
      <c r="O1974" s="26"/>
      <c r="P1974"/>
      <c r="Q1974"/>
      <c r="R1974"/>
      <c r="S1974"/>
      <c r="T1974"/>
    </row>
    <row r="1975" spans="1:20" hidden="1" x14ac:dyDescent="0.25">
      <c r="A1975" s="30">
        <v>50000249</v>
      </c>
      <c r="B1975">
        <v>1898680</v>
      </c>
      <c r="C1975" t="s">
        <v>172</v>
      </c>
      <c r="D1975">
        <v>1020744698</v>
      </c>
      <c r="E1975" s="29">
        <v>42208</v>
      </c>
      <c r="F1975">
        <v>31389336</v>
      </c>
      <c r="G1975" s="30">
        <f>VLOOKUP(I1975,[4]numerales!$A:$F,6,0)</f>
        <v>923272421</v>
      </c>
      <c r="H1975" s="14">
        <f>VLOOKUP(I1975,[4]numerales!$A:$B,2,0)</f>
        <v>190101</v>
      </c>
      <c r="I1975" s="26">
        <v>190101</v>
      </c>
      <c r="K1975" s="1">
        <v>107400</v>
      </c>
      <c r="M1975" s="26"/>
      <c r="N1975" s="1"/>
      <c r="O1975" s="26"/>
      <c r="P1975"/>
      <c r="Q1975"/>
      <c r="R1975"/>
      <c r="S1975"/>
      <c r="T1975"/>
    </row>
    <row r="1976" spans="1:20" hidden="1" x14ac:dyDescent="0.25">
      <c r="A1976" s="30">
        <v>50000249</v>
      </c>
      <c r="B1976">
        <v>1916647</v>
      </c>
      <c r="C1976" t="s">
        <v>179</v>
      </c>
      <c r="D1976">
        <v>1098751397</v>
      </c>
      <c r="E1976" s="29">
        <v>42208</v>
      </c>
      <c r="F1976">
        <v>6328858</v>
      </c>
      <c r="G1976" s="30">
        <f>VLOOKUP(I1976,[4]numerales!$A:$F,6,0)</f>
        <v>12400000</v>
      </c>
      <c r="H1976" s="14">
        <f>VLOOKUP(I1976,[4]numerales!$A:$B,2,0)</f>
        <v>270102</v>
      </c>
      <c r="I1976" s="26">
        <v>121204</v>
      </c>
      <c r="K1976" s="1">
        <v>5000</v>
      </c>
      <c r="M1976" s="26"/>
      <c r="N1976" s="1"/>
      <c r="O1976" s="26"/>
      <c r="P1976"/>
      <c r="Q1976"/>
      <c r="R1976"/>
      <c r="S1976"/>
      <c r="T1976"/>
    </row>
    <row r="1977" spans="1:20" hidden="1" x14ac:dyDescent="0.25">
      <c r="A1977" s="30">
        <v>50000249</v>
      </c>
      <c r="B1977">
        <v>1916648</v>
      </c>
      <c r="C1977" t="s">
        <v>179</v>
      </c>
      <c r="D1977">
        <v>1098644983</v>
      </c>
      <c r="E1977" s="29">
        <v>42208</v>
      </c>
      <c r="F1977">
        <v>31126731</v>
      </c>
      <c r="G1977" s="30">
        <f>VLOOKUP(I1977,[4]numerales!$A:$F,6,0)</f>
        <v>12400000</v>
      </c>
      <c r="H1977" s="14">
        <f>VLOOKUP(I1977,[4]numerales!$A:$B,2,0)</f>
        <v>270102</v>
      </c>
      <c r="I1977" s="26">
        <v>121204</v>
      </c>
      <c r="K1977" s="1">
        <v>5000</v>
      </c>
      <c r="M1977" s="26"/>
      <c r="N1977" s="1"/>
      <c r="O1977" s="26"/>
      <c r="P1977"/>
      <c r="Q1977"/>
      <c r="R1977"/>
      <c r="S1977"/>
      <c r="T1977"/>
    </row>
    <row r="1978" spans="1:20" hidden="1" x14ac:dyDescent="0.25">
      <c r="A1978" s="30">
        <v>50000249</v>
      </c>
      <c r="B1978">
        <v>1916650</v>
      </c>
      <c r="C1978" t="s">
        <v>179</v>
      </c>
      <c r="D1978">
        <v>1098707257</v>
      </c>
      <c r="E1978" s="29">
        <v>42208</v>
      </c>
      <c r="F1978">
        <v>31184055</v>
      </c>
      <c r="G1978" s="30">
        <f>VLOOKUP(I1978,[4]numerales!$A:$F,6,0)</f>
        <v>12400000</v>
      </c>
      <c r="H1978" s="14">
        <f>VLOOKUP(I1978,[4]numerales!$A:$B,2,0)</f>
        <v>270102</v>
      </c>
      <c r="I1978" s="26">
        <v>121204</v>
      </c>
      <c r="K1978" s="1">
        <v>5000</v>
      </c>
      <c r="M1978" s="26"/>
      <c r="N1978" s="1"/>
      <c r="O1978" s="26"/>
      <c r="P1978"/>
      <c r="Q1978"/>
      <c r="R1978"/>
      <c r="S1978"/>
      <c r="T1978"/>
    </row>
    <row r="1979" spans="1:20" hidden="1" x14ac:dyDescent="0.25">
      <c r="A1979" s="30">
        <v>50000249</v>
      </c>
      <c r="B1979">
        <v>1937757</v>
      </c>
      <c r="C1979" t="s">
        <v>160</v>
      </c>
      <c r="D1979">
        <v>14235035</v>
      </c>
      <c r="E1979" s="29">
        <v>42208</v>
      </c>
      <c r="F1979">
        <v>31922900</v>
      </c>
      <c r="G1979" s="30">
        <f>VLOOKUP(I1979,[4]numerales!$A:$F,6,0)</f>
        <v>12200000</v>
      </c>
      <c r="H1979" s="14">
        <f>VLOOKUP(I1979,[4]numerales!$A:$B,2,0)</f>
        <v>250101</v>
      </c>
      <c r="I1979" s="26">
        <v>121225</v>
      </c>
      <c r="K1979" s="1">
        <v>10200</v>
      </c>
      <c r="M1979" s="26"/>
      <c r="N1979" s="1"/>
      <c r="O1979" s="26"/>
      <c r="P1979"/>
      <c r="Q1979"/>
      <c r="R1979"/>
      <c r="S1979"/>
      <c r="T1979"/>
    </row>
    <row r="1980" spans="1:20" hidden="1" x14ac:dyDescent="0.25">
      <c r="A1980" s="30">
        <v>50000249</v>
      </c>
      <c r="B1980">
        <v>1960118</v>
      </c>
      <c r="C1980" t="s">
        <v>172</v>
      </c>
      <c r="D1980">
        <v>26635896</v>
      </c>
      <c r="E1980" s="29">
        <v>42208</v>
      </c>
      <c r="F1980">
        <v>8747733</v>
      </c>
      <c r="G1980" s="30">
        <f>VLOOKUP(I1980,[4]numerales!$A:$F,6,0)</f>
        <v>923272193</v>
      </c>
      <c r="H1980" s="14">
        <f>VLOOKUP(I1980,[4]numerales!$A:$B,2,0)</f>
        <v>131401</v>
      </c>
      <c r="I1980" s="26">
        <v>131401</v>
      </c>
      <c r="K1980" s="1">
        <v>24000</v>
      </c>
      <c r="M1980" s="26"/>
      <c r="N1980" s="1"/>
      <c r="O1980" s="26"/>
      <c r="P1980"/>
      <c r="Q1980"/>
      <c r="R1980"/>
      <c r="S1980"/>
      <c r="T1980"/>
    </row>
    <row r="1981" spans="1:20" hidden="1" x14ac:dyDescent="0.25">
      <c r="A1981" s="30">
        <v>50000249</v>
      </c>
      <c r="B1981">
        <v>2004165</v>
      </c>
      <c r="C1981" t="s">
        <v>177</v>
      </c>
      <c r="D1981">
        <v>40389095</v>
      </c>
      <c r="E1981" s="29">
        <v>42208</v>
      </c>
      <c r="F1981">
        <v>31862406</v>
      </c>
      <c r="G1981" s="30">
        <f>VLOOKUP(I1981,[4]numerales!$A:$F,6,0)</f>
        <v>26800000</v>
      </c>
      <c r="H1981" s="14">
        <f>VLOOKUP(I1981,[4]numerales!$A:$B,2,0)</f>
        <v>360200</v>
      </c>
      <c r="I1981" s="26">
        <v>360200</v>
      </c>
      <c r="K1981" s="1">
        <v>56842</v>
      </c>
      <c r="M1981" s="26"/>
      <c r="N1981" s="1"/>
      <c r="O1981" s="26"/>
      <c r="P1981"/>
      <c r="Q1981"/>
      <c r="R1981"/>
      <c r="S1981"/>
      <c r="T1981"/>
    </row>
    <row r="1982" spans="1:20" hidden="1" x14ac:dyDescent="0.25">
      <c r="A1982" s="30">
        <v>50000249</v>
      </c>
      <c r="B1982">
        <v>2011464</v>
      </c>
      <c r="C1982" t="s">
        <v>154</v>
      </c>
      <c r="D1982">
        <v>1010169361</v>
      </c>
      <c r="E1982" s="29">
        <v>42208</v>
      </c>
      <c r="F1982">
        <v>32140562</v>
      </c>
      <c r="G1982" s="30">
        <f>VLOOKUP(I1982,[4]numerales!$A:$F,6,0)</f>
        <v>923272421</v>
      </c>
      <c r="H1982" s="14">
        <f>VLOOKUP(I1982,[4]numerales!$A:$B,2,0)</f>
        <v>190101</v>
      </c>
      <c r="I1982" s="26">
        <v>190101</v>
      </c>
      <c r="K1982" s="1">
        <v>107400</v>
      </c>
      <c r="M1982" s="26"/>
      <c r="N1982" s="1"/>
      <c r="O1982" s="26"/>
      <c r="P1982"/>
      <c r="Q1982"/>
      <c r="R1982"/>
      <c r="S1982"/>
      <c r="T1982"/>
    </row>
    <row r="1983" spans="1:20" hidden="1" x14ac:dyDescent="0.25">
      <c r="A1983" s="30">
        <v>50000249</v>
      </c>
      <c r="B1983">
        <v>2034397</v>
      </c>
      <c r="C1983" t="s">
        <v>195</v>
      </c>
      <c r="D1983">
        <v>8190064603</v>
      </c>
      <c r="E1983" s="29">
        <v>42208</v>
      </c>
      <c r="F1983">
        <v>30150150</v>
      </c>
      <c r="G1983" s="30">
        <f>VLOOKUP(I1983,[4]numerales!$A:$F,6,0)</f>
        <v>96400000</v>
      </c>
      <c r="H1983" s="14">
        <f>VLOOKUP(I1983,[4]numerales!$A:$B,2,0)</f>
        <v>370101</v>
      </c>
      <c r="I1983" s="26">
        <v>121280</v>
      </c>
      <c r="K1983" s="1">
        <v>5400</v>
      </c>
      <c r="M1983" s="26"/>
      <c r="N1983" s="1"/>
      <c r="O1983" s="26"/>
      <c r="P1983"/>
      <c r="Q1983"/>
      <c r="R1983"/>
      <c r="S1983"/>
      <c r="T1983"/>
    </row>
    <row r="1984" spans="1:20" hidden="1" x14ac:dyDescent="0.25">
      <c r="A1984" s="30">
        <v>50000249</v>
      </c>
      <c r="B1984">
        <v>2041885</v>
      </c>
      <c r="C1984" t="s">
        <v>171</v>
      </c>
      <c r="D1984">
        <v>1064488794</v>
      </c>
      <c r="E1984" s="29">
        <v>42208</v>
      </c>
      <c r="F1984">
        <v>32162222</v>
      </c>
      <c r="G1984" s="30">
        <f>VLOOKUP(I1984,[4]numerales!$A:$F,6,0)</f>
        <v>12400000</v>
      </c>
      <c r="H1984" s="14">
        <f>VLOOKUP(I1984,[4]numerales!$A:$B,2,0)</f>
        <v>270102</v>
      </c>
      <c r="I1984" s="26">
        <v>121204</v>
      </c>
      <c r="K1984" s="1">
        <v>5000</v>
      </c>
      <c r="M1984" s="26"/>
      <c r="N1984" s="1"/>
      <c r="O1984" s="26"/>
      <c r="P1984"/>
      <c r="Q1984"/>
      <c r="R1984"/>
      <c r="S1984"/>
      <c r="T1984"/>
    </row>
    <row r="1985" spans="1:20" hidden="1" x14ac:dyDescent="0.25">
      <c r="A1985" s="30">
        <v>50000249</v>
      </c>
      <c r="B1985">
        <v>2041886</v>
      </c>
      <c r="C1985" t="s">
        <v>171</v>
      </c>
      <c r="D1985">
        <v>1144130790</v>
      </c>
      <c r="E1985" s="29">
        <v>42208</v>
      </c>
      <c r="F1985">
        <v>32067020</v>
      </c>
      <c r="G1985" s="30">
        <f>VLOOKUP(I1985,[4]numerales!$A:$F,6,0)</f>
        <v>12400000</v>
      </c>
      <c r="H1985" s="14">
        <f>VLOOKUP(I1985,[4]numerales!$A:$B,2,0)</f>
        <v>270102</v>
      </c>
      <c r="I1985" s="26">
        <v>121204</v>
      </c>
      <c r="K1985" s="1">
        <v>5000</v>
      </c>
      <c r="M1985" s="26"/>
      <c r="N1985" s="1"/>
      <c r="O1985" s="26"/>
      <c r="P1985"/>
      <c r="Q1985"/>
      <c r="R1985"/>
      <c r="S1985"/>
      <c r="T1985"/>
    </row>
    <row r="1986" spans="1:20" hidden="1" x14ac:dyDescent="0.25">
      <c r="A1986" s="30">
        <v>50000249</v>
      </c>
      <c r="B1986">
        <v>2041891</v>
      </c>
      <c r="C1986" t="s">
        <v>171</v>
      </c>
      <c r="D1986">
        <v>8903990034</v>
      </c>
      <c r="E1986" s="29">
        <v>42208</v>
      </c>
      <c r="F1986">
        <v>8800031</v>
      </c>
      <c r="G1986" s="30">
        <f>VLOOKUP(I1986,[4]numerales!$A:$F,6,0)</f>
        <v>12800000</v>
      </c>
      <c r="H1986" s="14">
        <f>VLOOKUP(I1986,[4]numerales!$A:$B,2,0)</f>
        <v>350300</v>
      </c>
      <c r="I1986" s="26">
        <v>350300</v>
      </c>
      <c r="K1986" s="1">
        <v>6081098</v>
      </c>
      <c r="M1986" s="26"/>
      <c r="N1986" s="1"/>
      <c r="O1986" s="26"/>
      <c r="P1986"/>
      <c r="Q1986"/>
      <c r="R1986"/>
      <c r="S1986"/>
      <c r="T1986"/>
    </row>
    <row r="1987" spans="1:20" hidden="1" x14ac:dyDescent="0.25">
      <c r="A1987" s="30">
        <v>50000249</v>
      </c>
      <c r="B1987">
        <v>2169650</v>
      </c>
      <c r="C1987" t="s">
        <v>163</v>
      </c>
      <c r="D1987">
        <v>1047446502</v>
      </c>
      <c r="E1987" s="29">
        <v>42208</v>
      </c>
      <c r="F1987">
        <v>6438185</v>
      </c>
      <c r="G1987" s="30">
        <f>VLOOKUP(I1987,[4]numerales!$A:$F,6,0)</f>
        <v>923272421</v>
      </c>
      <c r="H1987" s="14">
        <f>VLOOKUP(I1987,[4]numerales!$A:$B,2,0)</f>
        <v>190101</v>
      </c>
      <c r="I1987" s="26">
        <v>190101</v>
      </c>
      <c r="K1987" s="1">
        <v>107400</v>
      </c>
      <c r="M1987" s="26"/>
      <c r="N1987" s="1"/>
      <c r="O1987" s="26"/>
      <c r="P1987"/>
      <c r="Q1987"/>
      <c r="R1987"/>
      <c r="S1987"/>
      <c r="T1987"/>
    </row>
    <row r="1988" spans="1:20" hidden="1" x14ac:dyDescent="0.25">
      <c r="A1988" s="30">
        <v>50000249</v>
      </c>
      <c r="B1988">
        <v>2198306</v>
      </c>
      <c r="C1988" t="s">
        <v>154</v>
      </c>
      <c r="D1988">
        <v>21245831</v>
      </c>
      <c r="E1988" s="29">
        <v>42208</v>
      </c>
      <c r="F1988">
        <v>6027315</v>
      </c>
      <c r="G1988" s="30">
        <f>VLOOKUP(I1988,[4]numerales!$A:$F,6,0)</f>
        <v>923272193</v>
      </c>
      <c r="H1988" s="14">
        <f>VLOOKUP(I1988,[4]numerales!$A:$B,2,0)</f>
        <v>131401</v>
      </c>
      <c r="I1988" s="26">
        <v>131401</v>
      </c>
      <c r="K1988" s="1">
        <v>14500</v>
      </c>
      <c r="M1988" s="26"/>
      <c r="N1988" s="1"/>
      <c r="O1988" s="26"/>
      <c r="P1988"/>
      <c r="Q1988"/>
      <c r="R1988"/>
      <c r="S1988"/>
      <c r="T1988"/>
    </row>
    <row r="1989" spans="1:20" hidden="1" x14ac:dyDescent="0.25">
      <c r="A1989" s="30">
        <v>50000249</v>
      </c>
      <c r="B1989">
        <v>2211575</v>
      </c>
      <c r="C1989" t="s">
        <v>170</v>
      </c>
      <c r="D1989">
        <v>42884162</v>
      </c>
      <c r="E1989" s="29">
        <v>42208</v>
      </c>
      <c r="F1989">
        <v>3219147</v>
      </c>
      <c r="G1989" s="30">
        <f>VLOOKUP(I1989,[4]numerales!$A:$F,6,0)</f>
        <v>923272421</v>
      </c>
      <c r="H1989" s="14">
        <f>VLOOKUP(I1989,[4]numerales!$A:$B,2,0)</f>
        <v>190101</v>
      </c>
      <c r="I1989" s="26">
        <v>190101</v>
      </c>
      <c r="K1989" s="1">
        <v>107000</v>
      </c>
      <c r="M1989" s="26"/>
      <c r="N1989" s="1"/>
      <c r="O1989" s="26"/>
      <c r="P1989"/>
      <c r="Q1989"/>
      <c r="R1989"/>
      <c r="S1989"/>
      <c r="T1989"/>
    </row>
    <row r="1990" spans="1:20" hidden="1" x14ac:dyDescent="0.25">
      <c r="A1990" s="30">
        <v>50000249</v>
      </c>
      <c r="B1990">
        <v>2211577</v>
      </c>
      <c r="C1990" t="s">
        <v>170</v>
      </c>
      <c r="D1990">
        <v>1037588739</v>
      </c>
      <c r="E1990" s="29">
        <v>42208</v>
      </c>
      <c r="F1990">
        <v>3022523</v>
      </c>
      <c r="G1990" s="30">
        <f>VLOOKUP(I1990,[4]numerales!$A:$F,6,0)</f>
        <v>923272421</v>
      </c>
      <c r="H1990" s="14">
        <f>VLOOKUP(I1990,[4]numerales!$A:$B,2,0)</f>
        <v>190101</v>
      </c>
      <c r="I1990" s="26">
        <v>190101</v>
      </c>
      <c r="K1990" s="1">
        <v>107400</v>
      </c>
      <c r="M1990" s="26"/>
      <c r="N1990" s="1"/>
      <c r="O1990" s="26"/>
      <c r="P1990"/>
      <c r="Q1990"/>
      <c r="R1990"/>
      <c r="S1990"/>
      <c r="T1990"/>
    </row>
    <row r="1991" spans="1:20" hidden="1" x14ac:dyDescent="0.25">
      <c r="A1991" s="30">
        <v>50000249</v>
      </c>
      <c r="B1991">
        <v>2211579</v>
      </c>
      <c r="C1991" t="s">
        <v>170</v>
      </c>
      <c r="D1991">
        <v>1128444765</v>
      </c>
      <c r="E1991" s="29">
        <v>42208</v>
      </c>
      <c r="F1991">
        <v>5217424</v>
      </c>
      <c r="G1991" s="30">
        <f>VLOOKUP(I1991,[4]numerales!$A:$F,6,0)</f>
        <v>12400000</v>
      </c>
      <c r="H1991" s="14">
        <f>VLOOKUP(I1991,[4]numerales!$A:$B,2,0)</f>
        <v>270102</v>
      </c>
      <c r="I1991" s="26">
        <v>121204</v>
      </c>
      <c r="K1991" s="1">
        <v>5000</v>
      </c>
      <c r="M1991" s="26"/>
      <c r="N1991" s="1"/>
      <c r="O1991" s="26"/>
      <c r="P1991"/>
      <c r="Q1991"/>
      <c r="R1991"/>
      <c r="S1991"/>
      <c r="T1991"/>
    </row>
    <row r="1992" spans="1:20" hidden="1" x14ac:dyDescent="0.25">
      <c r="A1992" s="30">
        <v>50000249</v>
      </c>
      <c r="B1992">
        <v>2220224</v>
      </c>
      <c r="C1992" t="s">
        <v>189</v>
      </c>
      <c r="D1992">
        <v>1113624741</v>
      </c>
      <c r="E1992" s="29">
        <v>42208</v>
      </c>
      <c r="F1992">
        <v>31764707</v>
      </c>
      <c r="G1992" s="30">
        <f>VLOOKUP(I1992,[4]numerales!$A:$F,6,0)</f>
        <v>12400000</v>
      </c>
      <c r="H1992" s="14">
        <f>VLOOKUP(I1992,[4]numerales!$A:$B,2,0)</f>
        <v>270102</v>
      </c>
      <c r="I1992" s="26">
        <v>121204</v>
      </c>
      <c r="K1992" s="1">
        <v>5000</v>
      </c>
      <c r="M1992" s="26"/>
      <c r="N1992" s="1"/>
      <c r="O1992" s="26"/>
      <c r="P1992"/>
      <c r="Q1992"/>
      <c r="R1992"/>
      <c r="S1992"/>
      <c r="T1992"/>
    </row>
    <row r="1993" spans="1:20" hidden="1" x14ac:dyDescent="0.25">
      <c r="A1993" s="30">
        <v>50000249</v>
      </c>
      <c r="B1993">
        <v>2231692</v>
      </c>
      <c r="C1993" t="s">
        <v>154</v>
      </c>
      <c r="D1993">
        <v>1047404344</v>
      </c>
      <c r="E1993" s="29">
        <v>42208</v>
      </c>
      <c r="F1993">
        <v>31354536</v>
      </c>
      <c r="G1993" s="30">
        <f>VLOOKUP(I1993,[4]numerales!$A:$F,6,0)</f>
        <v>923272421</v>
      </c>
      <c r="H1993" s="14">
        <f>VLOOKUP(I1993,[4]numerales!$A:$B,2,0)</f>
        <v>190101</v>
      </c>
      <c r="I1993" s="26">
        <v>190101</v>
      </c>
      <c r="K1993" s="1">
        <v>107400</v>
      </c>
      <c r="M1993" s="26"/>
      <c r="N1993" s="1"/>
      <c r="O1993" s="26"/>
      <c r="P1993"/>
      <c r="Q1993"/>
      <c r="R1993"/>
      <c r="S1993"/>
      <c r="T1993"/>
    </row>
    <row r="1994" spans="1:20" hidden="1" x14ac:dyDescent="0.25">
      <c r="A1994" s="30">
        <v>50000249</v>
      </c>
      <c r="B1994">
        <v>2283067</v>
      </c>
      <c r="C1994" t="s">
        <v>179</v>
      </c>
      <c r="D1994">
        <v>63510302</v>
      </c>
      <c r="E1994" s="29">
        <v>42208</v>
      </c>
      <c r="F1994">
        <v>31230869</v>
      </c>
      <c r="G1994" s="30">
        <f>VLOOKUP(I1994,[4]numerales!$A:$F,6,0)</f>
        <v>12400000</v>
      </c>
      <c r="H1994" s="14">
        <f>VLOOKUP(I1994,[4]numerales!$A:$B,2,0)</f>
        <v>270102</v>
      </c>
      <c r="I1994" s="26">
        <v>121204</v>
      </c>
      <c r="K1994" s="1">
        <v>5000</v>
      </c>
      <c r="M1994" s="26"/>
      <c r="N1994" s="1"/>
      <c r="O1994" s="26"/>
      <c r="P1994"/>
      <c r="Q1994"/>
      <c r="R1994"/>
      <c r="S1994"/>
      <c r="T1994"/>
    </row>
    <row r="1995" spans="1:20" hidden="1" x14ac:dyDescent="0.25">
      <c r="A1995" s="30">
        <v>50000249</v>
      </c>
      <c r="B1995">
        <v>2305061</v>
      </c>
      <c r="C1995" t="s">
        <v>173</v>
      </c>
      <c r="D1995">
        <v>8918004981</v>
      </c>
      <c r="E1995" s="29">
        <v>42208</v>
      </c>
      <c r="F1995">
        <v>7420150</v>
      </c>
      <c r="G1995" s="30">
        <f>VLOOKUP(I1995,[4]numerales!$A:$F,6,0)</f>
        <v>11300000</v>
      </c>
      <c r="H1995" s="14">
        <f>VLOOKUP(I1995,[4]numerales!$A:$B,2,0)</f>
        <v>220101</v>
      </c>
      <c r="I1995" s="26">
        <v>220101</v>
      </c>
      <c r="K1995" s="1">
        <v>6561280</v>
      </c>
      <c r="M1995" s="26"/>
      <c r="N1995" s="1"/>
      <c r="O1995" s="26"/>
      <c r="P1995"/>
      <c r="Q1995"/>
      <c r="R1995"/>
      <c r="S1995"/>
      <c r="T1995"/>
    </row>
    <row r="1996" spans="1:20" hidden="1" x14ac:dyDescent="0.25">
      <c r="A1996" s="30">
        <v>50000249</v>
      </c>
      <c r="B1996">
        <v>2318377</v>
      </c>
      <c r="C1996" t="s">
        <v>170</v>
      </c>
      <c r="D1996">
        <v>1036620164</v>
      </c>
      <c r="E1996" s="29">
        <v>42208</v>
      </c>
      <c r="F1996">
        <v>30425025</v>
      </c>
      <c r="G1996" s="30">
        <f>VLOOKUP(I1996,[4]numerales!$A:$F,6,0)</f>
        <v>923272421</v>
      </c>
      <c r="H1996" s="14">
        <f>VLOOKUP(I1996,[4]numerales!$A:$B,2,0)</f>
        <v>190101</v>
      </c>
      <c r="I1996" s="26">
        <v>190101</v>
      </c>
      <c r="K1996" s="1">
        <v>107400</v>
      </c>
      <c r="M1996" s="26"/>
      <c r="N1996" s="1"/>
      <c r="O1996" s="26"/>
      <c r="P1996"/>
      <c r="Q1996"/>
      <c r="R1996"/>
      <c r="S1996"/>
      <c r="T1996"/>
    </row>
    <row r="1997" spans="1:20" hidden="1" x14ac:dyDescent="0.25">
      <c r="A1997" s="30">
        <v>50000249</v>
      </c>
      <c r="B1997">
        <v>2357287</v>
      </c>
      <c r="C1997" t="s">
        <v>170</v>
      </c>
      <c r="D1997">
        <v>1037589104</v>
      </c>
      <c r="E1997" s="29">
        <v>42208</v>
      </c>
      <c r="F1997">
        <v>4425031</v>
      </c>
      <c r="G1997" s="30">
        <f>VLOOKUP(I1997,[4]numerales!$A:$F,6,0)</f>
        <v>923272421</v>
      </c>
      <c r="H1997" s="14">
        <f>VLOOKUP(I1997,[4]numerales!$A:$B,2,0)</f>
        <v>190101</v>
      </c>
      <c r="I1997" s="26">
        <v>190101</v>
      </c>
      <c r="K1997" s="1">
        <v>107400</v>
      </c>
      <c r="M1997" s="26"/>
      <c r="N1997" s="1"/>
      <c r="O1997" s="26"/>
      <c r="P1997"/>
      <c r="Q1997"/>
      <c r="R1997"/>
      <c r="S1997"/>
      <c r="T1997"/>
    </row>
    <row r="1998" spans="1:20" hidden="1" x14ac:dyDescent="0.25">
      <c r="A1998" s="30">
        <v>50000249</v>
      </c>
      <c r="B1998">
        <v>2357289</v>
      </c>
      <c r="C1998" t="s">
        <v>170</v>
      </c>
      <c r="D1998">
        <v>43978634</v>
      </c>
      <c r="E1998" s="29">
        <v>42208</v>
      </c>
      <c r="F1998">
        <v>4425031</v>
      </c>
      <c r="G1998" s="30">
        <f>VLOOKUP(I1998,[4]numerales!$A:$F,6,0)</f>
        <v>923272421</v>
      </c>
      <c r="H1998" s="14">
        <f>VLOOKUP(I1998,[4]numerales!$A:$B,2,0)</f>
        <v>190101</v>
      </c>
      <c r="I1998" s="26">
        <v>190101</v>
      </c>
      <c r="K1998" s="1">
        <v>107400</v>
      </c>
      <c r="M1998" s="26"/>
      <c r="N1998" s="1"/>
      <c r="O1998" s="26"/>
      <c r="P1998"/>
      <c r="Q1998"/>
      <c r="R1998"/>
      <c r="S1998"/>
      <c r="T1998"/>
    </row>
    <row r="1999" spans="1:20" hidden="1" x14ac:dyDescent="0.25">
      <c r="A1999" s="30">
        <v>50000249</v>
      </c>
      <c r="B1999">
        <v>2422130</v>
      </c>
      <c r="C1999" t="s">
        <v>154</v>
      </c>
      <c r="D1999">
        <v>9006537749</v>
      </c>
      <c r="E1999" s="29">
        <v>42208</v>
      </c>
      <c r="F1999">
        <v>7640977</v>
      </c>
      <c r="G1999" s="30">
        <f>VLOOKUP(I1999,[4]numerales!$A:$F,6,0)</f>
        <v>96400000</v>
      </c>
      <c r="H1999" s="14">
        <f>VLOOKUP(I1999,[4]numerales!$A:$B,2,0)</f>
        <v>370101</v>
      </c>
      <c r="I1999" s="26">
        <v>121280</v>
      </c>
      <c r="K1999" s="1">
        <v>5400</v>
      </c>
      <c r="M1999" s="26"/>
      <c r="N1999" s="1"/>
      <c r="O1999" s="26"/>
      <c r="P1999"/>
      <c r="Q1999"/>
      <c r="R1999"/>
      <c r="S1999"/>
      <c r="T1999"/>
    </row>
    <row r="2000" spans="1:20" hidden="1" x14ac:dyDescent="0.25">
      <c r="A2000" s="30">
        <v>50000249</v>
      </c>
      <c r="B2000">
        <v>2425962</v>
      </c>
      <c r="C2000" t="s">
        <v>169</v>
      </c>
      <c r="D2000">
        <v>1144024857</v>
      </c>
      <c r="E2000" s="29">
        <v>42208</v>
      </c>
      <c r="F2000">
        <v>30144110</v>
      </c>
      <c r="G2000" s="30">
        <f>VLOOKUP(I2000,[4]numerales!$A:$F,6,0)</f>
        <v>12400000</v>
      </c>
      <c r="H2000" s="14">
        <f>VLOOKUP(I2000,[4]numerales!$A:$B,2,0)</f>
        <v>270102</v>
      </c>
      <c r="I2000" s="26">
        <v>121204</v>
      </c>
      <c r="K2000" s="1">
        <v>5000</v>
      </c>
      <c r="M2000" s="26"/>
      <c r="N2000" s="1"/>
      <c r="O2000" s="26"/>
      <c r="P2000"/>
      <c r="Q2000"/>
      <c r="R2000"/>
      <c r="S2000"/>
      <c r="T2000"/>
    </row>
    <row r="2001" spans="1:20" hidden="1" x14ac:dyDescent="0.25">
      <c r="A2001" s="30">
        <v>50000249</v>
      </c>
      <c r="B2001">
        <v>2426242</v>
      </c>
      <c r="C2001" t="s">
        <v>154</v>
      </c>
      <c r="D2001">
        <v>1019006303</v>
      </c>
      <c r="E2001" s="29">
        <v>42208</v>
      </c>
      <c r="F2001">
        <v>2821794</v>
      </c>
      <c r="G2001" s="30">
        <f>VLOOKUP(I2001,[4]numerales!$A:$F,6,0)</f>
        <v>12400000</v>
      </c>
      <c r="H2001" s="14">
        <f>VLOOKUP(I2001,[4]numerales!$A:$B,2,0)</f>
        <v>270102</v>
      </c>
      <c r="I2001" s="26">
        <v>121204</v>
      </c>
      <c r="K2001" s="1">
        <v>5000</v>
      </c>
      <c r="M2001" s="26"/>
      <c r="N2001" s="1"/>
      <c r="O2001" s="26"/>
      <c r="P2001"/>
      <c r="Q2001"/>
      <c r="R2001"/>
      <c r="S2001"/>
      <c r="T2001"/>
    </row>
    <row r="2002" spans="1:20" hidden="1" x14ac:dyDescent="0.25">
      <c r="A2002" s="30">
        <v>50000249</v>
      </c>
      <c r="B2002">
        <v>2434287</v>
      </c>
      <c r="C2002" t="s">
        <v>171</v>
      </c>
      <c r="D2002">
        <v>1130681036</v>
      </c>
      <c r="E2002" s="29">
        <v>42208</v>
      </c>
      <c r="F2002">
        <v>30166598</v>
      </c>
      <c r="G2002" s="30">
        <f>VLOOKUP(I2002,[4]numerales!$A:$F,6,0)</f>
        <v>923272421</v>
      </c>
      <c r="H2002" s="14">
        <f>VLOOKUP(I2002,[4]numerales!$A:$B,2,0)</f>
        <v>190101</v>
      </c>
      <c r="I2002" s="26">
        <v>190101</v>
      </c>
      <c r="K2002" s="1">
        <v>107400</v>
      </c>
      <c r="M2002" s="26"/>
      <c r="N2002" s="1"/>
      <c r="O2002" s="26"/>
      <c r="P2002"/>
      <c r="Q2002"/>
      <c r="R2002"/>
      <c r="S2002"/>
      <c r="T2002"/>
    </row>
    <row r="2003" spans="1:20" hidden="1" x14ac:dyDescent="0.25">
      <c r="A2003" s="30">
        <v>50000249</v>
      </c>
      <c r="B2003">
        <v>2441983</v>
      </c>
      <c r="C2003" t="s">
        <v>154</v>
      </c>
      <c r="D2003">
        <v>19270883</v>
      </c>
      <c r="E2003" s="29">
        <v>42208</v>
      </c>
      <c r="F2003">
        <v>31429739</v>
      </c>
      <c r="G2003" s="30">
        <f>VLOOKUP(I2003,[4]numerales!$A:$F,6,0)</f>
        <v>12800000</v>
      </c>
      <c r="H2003" s="14">
        <f>VLOOKUP(I2003,[4]numerales!$A:$B,2,0)</f>
        <v>350300</v>
      </c>
      <c r="I2003" s="26">
        <v>350300</v>
      </c>
      <c r="K2003" s="1">
        <v>4302414</v>
      </c>
      <c r="M2003" s="26"/>
      <c r="N2003" s="1"/>
      <c r="O2003" s="26"/>
      <c r="P2003"/>
      <c r="Q2003"/>
      <c r="R2003"/>
      <c r="S2003"/>
      <c r="T2003"/>
    </row>
    <row r="2004" spans="1:20" hidden="1" x14ac:dyDescent="0.25">
      <c r="A2004" s="30">
        <v>50000249</v>
      </c>
      <c r="B2004">
        <v>2441984</v>
      </c>
      <c r="C2004" t="s">
        <v>154</v>
      </c>
      <c r="D2004">
        <v>19270883</v>
      </c>
      <c r="E2004" s="29">
        <v>42208</v>
      </c>
      <c r="F2004">
        <v>31429739</v>
      </c>
      <c r="G2004" s="30">
        <f>VLOOKUP(I2004,[4]numerales!$A:$F,6,0)</f>
        <v>12800000</v>
      </c>
      <c r="H2004" s="14">
        <f>VLOOKUP(I2004,[4]numerales!$A:$B,2,0)</f>
        <v>350300</v>
      </c>
      <c r="I2004" s="26">
        <v>350300</v>
      </c>
      <c r="K2004" s="1">
        <v>662110</v>
      </c>
      <c r="M2004" s="26"/>
      <c r="N2004" s="1"/>
      <c r="O2004" s="26"/>
      <c r="P2004"/>
      <c r="Q2004"/>
      <c r="R2004"/>
      <c r="S2004"/>
      <c r="T2004"/>
    </row>
    <row r="2005" spans="1:20" hidden="1" x14ac:dyDescent="0.25">
      <c r="A2005" s="30">
        <v>50000249</v>
      </c>
      <c r="B2005">
        <v>2444818</v>
      </c>
      <c r="C2005" t="s">
        <v>154</v>
      </c>
      <c r="D2005">
        <v>8001953977</v>
      </c>
      <c r="E2005" s="29">
        <v>42208</v>
      </c>
      <c r="F2005">
        <v>7457373</v>
      </c>
      <c r="G2005" s="30">
        <f>VLOOKUP(I2005,[4]numerales!$A:$F,6,0)</f>
        <v>96400000</v>
      </c>
      <c r="H2005" s="14">
        <f>VLOOKUP(I2005,[4]numerales!$A:$B,2,0)</f>
        <v>370101</v>
      </c>
      <c r="I2005" s="26">
        <v>121280</v>
      </c>
      <c r="K2005" s="1">
        <v>108000</v>
      </c>
      <c r="M2005" s="26"/>
      <c r="N2005" s="1"/>
      <c r="O2005" s="26"/>
      <c r="P2005"/>
      <c r="Q2005"/>
      <c r="R2005"/>
      <c r="S2005"/>
      <c r="T2005"/>
    </row>
    <row r="2006" spans="1:20" hidden="1" x14ac:dyDescent="0.25">
      <c r="A2006" s="30">
        <v>50000249</v>
      </c>
      <c r="B2006">
        <v>2456335</v>
      </c>
      <c r="C2006" t="s">
        <v>179</v>
      </c>
      <c r="D2006">
        <v>1098721222</v>
      </c>
      <c r="E2006" s="29">
        <v>42208</v>
      </c>
      <c r="F2006">
        <v>6953185</v>
      </c>
      <c r="G2006" s="30">
        <f>VLOOKUP(I2006,[4]numerales!$A:$F,6,0)</f>
        <v>12400000</v>
      </c>
      <c r="H2006" s="14">
        <f>VLOOKUP(I2006,[4]numerales!$A:$B,2,0)</f>
        <v>270102</v>
      </c>
      <c r="I2006" s="26">
        <v>121204</v>
      </c>
      <c r="K2006" s="1">
        <v>5000</v>
      </c>
      <c r="M2006" s="26"/>
      <c r="N2006" s="1"/>
      <c r="O2006" s="26"/>
      <c r="P2006"/>
      <c r="Q2006"/>
      <c r="R2006"/>
      <c r="S2006"/>
      <c r="T2006"/>
    </row>
    <row r="2007" spans="1:20" hidden="1" x14ac:dyDescent="0.25">
      <c r="A2007" s="30">
        <v>50000249</v>
      </c>
      <c r="B2007">
        <v>2461340</v>
      </c>
      <c r="C2007" t="s">
        <v>154</v>
      </c>
      <c r="D2007">
        <v>19496735</v>
      </c>
      <c r="E2007" s="29">
        <v>42208</v>
      </c>
      <c r="F2007">
        <v>0</v>
      </c>
      <c r="G2007" s="30">
        <f>VLOOKUP(I2007,[4]numerales!$A:$F,6,0)</f>
        <v>96400000</v>
      </c>
      <c r="H2007" s="14">
        <f>VLOOKUP(I2007,[4]numerales!$A:$B,2,0)</f>
        <v>370101</v>
      </c>
      <c r="I2007" s="26">
        <v>121280</v>
      </c>
      <c r="K2007" s="1">
        <v>16200</v>
      </c>
      <c r="M2007" s="26"/>
      <c r="N2007" s="1"/>
      <c r="O2007" s="26"/>
      <c r="P2007"/>
      <c r="Q2007"/>
      <c r="R2007"/>
      <c r="S2007"/>
      <c r="T2007"/>
    </row>
    <row r="2008" spans="1:20" hidden="1" x14ac:dyDescent="0.25">
      <c r="A2008" s="30">
        <v>50000249</v>
      </c>
      <c r="B2008">
        <v>2461341</v>
      </c>
      <c r="C2008" t="s">
        <v>154</v>
      </c>
      <c r="D2008">
        <v>19496735</v>
      </c>
      <c r="E2008" s="29">
        <v>42208</v>
      </c>
      <c r="F2008">
        <v>30021922</v>
      </c>
      <c r="G2008" s="30">
        <f>VLOOKUP(I2008,[4]numerales!$A:$F,6,0)</f>
        <v>96400000</v>
      </c>
      <c r="H2008" s="14">
        <f>VLOOKUP(I2008,[4]numerales!$A:$B,2,0)</f>
        <v>370101</v>
      </c>
      <c r="I2008" s="26">
        <v>121280</v>
      </c>
      <c r="K2008" s="1">
        <v>16200</v>
      </c>
      <c r="M2008" s="26"/>
      <c r="N2008" s="1"/>
      <c r="O2008" s="26"/>
      <c r="P2008"/>
      <c r="Q2008"/>
      <c r="R2008"/>
      <c r="S2008"/>
      <c r="T2008"/>
    </row>
    <row r="2009" spans="1:20" hidden="1" x14ac:dyDescent="0.25">
      <c r="A2009" s="30">
        <v>50000249</v>
      </c>
      <c r="B2009">
        <v>2461357</v>
      </c>
      <c r="C2009" t="s">
        <v>154</v>
      </c>
      <c r="D2009">
        <v>1020760804</v>
      </c>
      <c r="E2009" s="29">
        <v>42208</v>
      </c>
      <c r="F2009">
        <v>32026959</v>
      </c>
      <c r="G2009" s="30">
        <f>VLOOKUP(I2009,[4]numerales!$A:$F,6,0)</f>
        <v>12400000</v>
      </c>
      <c r="H2009" s="14">
        <f>VLOOKUP(I2009,[4]numerales!$A:$B,2,0)</f>
        <v>270102</v>
      </c>
      <c r="I2009" s="26">
        <v>121204</v>
      </c>
      <c r="K2009" s="1">
        <v>5000</v>
      </c>
      <c r="M2009" s="26"/>
      <c r="N2009" s="1"/>
      <c r="O2009" s="26"/>
      <c r="P2009"/>
      <c r="Q2009"/>
      <c r="R2009"/>
      <c r="S2009"/>
      <c r="T2009"/>
    </row>
    <row r="2010" spans="1:20" hidden="1" x14ac:dyDescent="0.25">
      <c r="A2010" s="30">
        <v>50000249</v>
      </c>
      <c r="B2010">
        <v>2461370</v>
      </c>
      <c r="C2010" t="s">
        <v>154</v>
      </c>
      <c r="D2010">
        <v>3002192239</v>
      </c>
      <c r="E2010" s="29">
        <v>42208</v>
      </c>
      <c r="F2010">
        <v>30021922</v>
      </c>
      <c r="G2010" s="30">
        <f>VLOOKUP(I2010,[4]numerales!$A:$F,6,0)</f>
        <v>96400000</v>
      </c>
      <c r="H2010" s="14">
        <f>VLOOKUP(I2010,[4]numerales!$A:$B,2,0)</f>
        <v>370101</v>
      </c>
      <c r="I2010" s="26">
        <v>121280</v>
      </c>
      <c r="K2010" s="1">
        <v>16200</v>
      </c>
      <c r="M2010" s="26"/>
      <c r="N2010" s="1"/>
      <c r="O2010" s="26"/>
      <c r="P2010"/>
      <c r="Q2010"/>
      <c r="R2010"/>
      <c r="S2010"/>
      <c r="T2010"/>
    </row>
    <row r="2011" spans="1:20" hidden="1" x14ac:dyDescent="0.25">
      <c r="A2011" s="30">
        <v>50000249</v>
      </c>
      <c r="B2011">
        <v>2461758</v>
      </c>
      <c r="C2011" t="s">
        <v>154</v>
      </c>
      <c r="D2011">
        <v>9001514614</v>
      </c>
      <c r="E2011" s="29">
        <v>42208</v>
      </c>
      <c r="F2011">
        <v>4359957</v>
      </c>
      <c r="G2011" s="30">
        <f>VLOOKUP(I2011,[4]numerales!$A:$F,6,0)</f>
        <v>96400000</v>
      </c>
      <c r="H2011" s="14">
        <f>VLOOKUP(I2011,[4]numerales!$A:$B,2,0)</f>
        <v>370101</v>
      </c>
      <c r="I2011" s="26">
        <v>121280</v>
      </c>
      <c r="K2011" s="1">
        <v>5400</v>
      </c>
      <c r="M2011" s="26"/>
      <c r="N2011" s="1"/>
      <c r="O2011" s="26"/>
      <c r="P2011"/>
      <c r="Q2011"/>
      <c r="R2011"/>
      <c r="S2011"/>
      <c r="T2011"/>
    </row>
    <row r="2012" spans="1:20" hidden="1" x14ac:dyDescent="0.25">
      <c r="A2012" s="30">
        <v>50000249</v>
      </c>
      <c r="B2012">
        <v>2461760</v>
      </c>
      <c r="C2012" t="s">
        <v>154</v>
      </c>
      <c r="D2012">
        <v>52258583</v>
      </c>
      <c r="E2012" s="29">
        <v>42208</v>
      </c>
      <c r="F2012">
        <v>31032457</v>
      </c>
      <c r="G2012" s="30">
        <f>VLOOKUP(I2012,[4]numerales!$A:$F,6,0)</f>
        <v>923272421</v>
      </c>
      <c r="H2012" s="14">
        <f>VLOOKUP(I2012,[4]numerales!$A:$B,2,0)</f>
        <v>190101</v>
      </c>
      <c r="I2012" s="26">
        <v>190101</v>
      </c>
      <c r="K2012" s="1">
        <v>107400</v>
      </c>
      <c r="M2012" s="26"/>
      <c r="N2012" s="1"/>
      <c r="O2012" s="26"/>
      <c r="P2012"/>
      <c r="Q2012"/>
      <c r="R2012"/>
      <c r="S2012"/>
      <c r="T2012"/>
    </row>
    <row r="2013" spans="1:20" hidden="1" x14ac:dyDescent="0.25">
      <c r="A2013" s="30">
        <v>50000249</v>
      </c>
      <c r="B2013">
        <v>2461761</v>
      </c>
      <c r="C2013" t="s">
        <v>154</v>
      </c>
      <c r="D2013">
        <v>13829411</v>
      </c>
      <c r="E2013" s="29">
        <v>42208</v>
      </c>
      <c r="F2013">
        <v>31753423</v>
      </c>
      <c r="G2013" s="30">
        <f>VLOOKUP(I2013,[4]numerales!$A:$F,6,0)</f>
        <v>96400000</v>
      </c>
      <c r="H2013" s="14">
        <f>VLOOKUP(I2013,[4]numerales!$A:$B,2,0)</f>
        <v>370101</v>
      </c>
      <c r="I2013" s="26">
        <v>121280</v>
      </c>
      <c r="K2013" s="1">
        <v>5400</v>
      </c>
      <c r="M2013" s="26"/>
      <c r="N2013" s="1"/>
      <c r="O2013" s="26"/>
      <c r="P2013"/>
      <c r="Q2013"/>
      <c r="R2013"/>
      <c r="S2013"/>
      <c r="T2013"/>
    </row>
    <row r="2014" spans="1:20" hidden="1" x14ac:dyDescent="0.25">
      <c r="A2014" s="30">
        <v>50000249</v>
      </c>
      <c r="B2014">
        <v>2465805</v>
      </c>
      <c r="C2014" t="s">
        <v>154</v>
      </c>
      <c r="D2014">
        <v>1023901721</v>
      </c>
      <c r="E2014" s="29">
        <v>42208</v>
      </c>
      <c r="F2014">
        <v>3114099</v>
      </c>
      <c r="G2014" s="30">
        <f>VLOOKUP(I2014,[4]numerales!$A:$F,6,0)</f>
        <v>12400000</v>
      </c>
      <c r="H2014" s="14">
        <f>VLOOKUP(I2014,[4]numerales!$A:$B,2,0)</f>
        <v>270102</v>
      </c>
      <c r="I2014" s="26">
        <v>121204</v>
      </c>
      <c r="K2014" s="1">
        <v>5000</v>
      </c>
      <c r="M2014" s="26"/>
      <c r="N2014" s="1"/>
      <c r="O2014" s="26"/>
      <c r="P2014"/>
      <c r="Q2014"/>
      <c r="R2014"/>
      <c r="S2014"/>
      <c r="T2014"/>
    </row>
    <row r="2015" spans="1:20" hidden="1" x14ac:dyDescent="0.25">
      <c r="A2015" s="30">
        <v>50000249</v>
      </c>
      <c r="B2015">
        <v>2465834</v>
      </c>
      <c r="C2015" t="s">
        <v>154</v>
      </c>
      <c r="D2015">
        <v>53002571</v>
      </c>
      <c r="E2015" s="29">
        <v>42208</v>
      </c>
      <c r="F2015">
        <v>30049686</v>
      </c>
      <c r="G2015" s="30">
        <f>VLOOKUP(I2015,[4]numerales!$A:$F,6,0)</f>
        <v>12400000</v>
      </c>
      <c r="H2015" s="14">
        <f>VLOOKUP(I2015,[4]numerales!$A:$B,2,0)</f>
        <v>270102</v>
      </c>
      <c r="I2015" s="26">
        <v>121204</v>
      </c>
      <c r="K2015" s="1">
        <v>5000</v>
      </c>
      <c r="M2015" s="26"/>
      <c r="N2015" s="1"/>
      <c r="O2015" s="26"/>
      <c r="P2015"/>
      <c r="Q2015"/>
      <c r="R2015"/>
      <c r="S2015"/>
      <c r="T2015"/>
    </row>
    <row r="2016" spans="1:20" hidden="1" x14ac:dyDescent="0.25">
      <c r="A2016" s="30">
        <v>50000249</v>
      </c>
      <c r="B2016">
        <v>2475564</v>
      </c>
      <c r="C2016" t="s">
        <v>154</v>
      </c>
      <c r="D2016">
        <v>53166620</v>
      </c>
      <c r="E2016" s="29">
        <v>42208</v>
      </c>
      <c r="F2016">
        <v>6596122</v>
      </c>
      <c r="G2016" s="30">
        <f>VLOOKUP(I2016,[4]numerales!$A:$F,6,0)</f>
        <v>923272421</v>
      </c>
      <c r="H2016" s="14">
        <f>VLOOKUP(I2016,[4]numerales!$A:$B,2,0)</f>
        <v>190101</v>
      </c>
      <c r="I2016" s="26">
        <v>190101</v>
      </c>
      <c r="K2016" s="1">
        <v>4700</v>
      </c>
      <c r="M2016" s="26"/>
      <c r="N2016" s="1"/>
      <c r="O2016" s="26"/>
      <c r="P2016"/>
      <c r="Q2016"/>
      <c r="R2016"/>
      <c r="S2016"/>
      <c r="T2016"/>
    </row>
    <row r="2017" spans="1:20" hidden="1" x14ac:dyDescent="0.25">
      <c r="A2017" s="30">
        <v>50000249</v>
      </c>
      <c r="B2017">
        <v>2481345</v>
      </c>
      <c r="C2017" t="s">
        <v>170</v>
      </c>
      <c r="D2017">
        <v>32526287</v>
      </c>
      <c r="E2017" s="29">
        <v>42208</v>
      </c>
      <c r="F2017">
        <v>2351256</v>
      </c>
      <c r="G2017" s="30">
        <f>VLOOKUP(I2017,[4]numerales!$A:$F,6,0)</f>
        <v>923272193</v>
      </c>
      <c r="H2017" s="14">
        <f>VLOOKUP(I2017,[4]numerales!$A:$B,2,0)</f>
        <v>131401</v>
      </c>
      <c r="I2017" s="26">
        <v>131401</v>
      </c>
      <c r="K2017" s="1">
        <v>1727134.85</v>
      </c>
      <c r="M2017" s="26"/>
      <c r="N2017" s="1"/>
      <c r="O2017" s="26"/>
      <c r="P2017"/>
      <c r="Q2017"/>
      <c r="R2017"/>
      <c r="S2017"/>
      <c r="T2017"/>
    </row>
    <row r="2018" spans="1:20" hidden="1" x14ac:dyDescent="0.25">
      <c r="A2018" s="30">
        <v>50000249</v>
      </c>
      <c r="B2018">
        <v>2481537</v>
      </c>
      <c r="C2018" t="s">
        <v>158</v>
      </c>
      <c r="D2018">
        <v>1043007784</v>
      </c>
      <c r="E2018" s="29">
        <v>42208</v>
      </c>
      <c r="F2018">
        <v>3702388</v>
      </c>
      <c r="G2018" s="30">
        <f>VLOOKUP(I2018,[4]numerales!$A:$F,6,0)</f>
        <v>923272421</v>
      </c>
      <c r="H2018" s="14">
        <f>VLOOKUP(I2018,[4]numerales!$A:$B,2,0)</f>
        <v>190101</v>
      </c>
      <c r="I2018" s="26">
        <v>190101</v>
      </c>
      <c r="K2018" s="1">
        <v>102700</v>
      </c>
      <c r="M2018" s="26"/>
      <c r="N2018" s="1"/>
      <c r="O2018" s="26"/>
      <c r="P2018"/>
      <c r="Q2018"/>
      <c r="R2018"/>
      <c r="S2018"/>
      <c r="T2018"/>
    </row>
    <row r="2019" spans="1:20" hidden="1" x14ac:dyDescent="0.25">
      <c r="A2019" s="30">
        <v>50000249</v>
      </c>
      <c r="B2019">
        <v>2492450</v>
      </c>
      <c r="C2019" t="s">
        <v>169</v>
      </c>
      <c r="D2019">
        <v>12745288</v>
      </c>
      <c r="E2019" s="29">
        <v>42208</v>
      </c>
      <c r="F2019">
        <v>7234474</v>
      </c>
      <c r="G2019" s="30">
        <f>VLOOKUP(I2019,[4]numerales!$A:$F,6,0)</f>
        <v>12400000</v>
      </c>
      <c r="H2019" s="14">
        <f>VLOOKUP(I2019,[4]numerales!$A:$B,2,0)</f>
        <v>270102</v>
      </c>
      <c r="I2019" s="26">
        <v>121204</v>
      </c>
      <c r="K2019" s="1">
        <v>5000</v>
      </c>
      <c r="M2019" s="26"/>
      <c r="N2019" s="1"/>
      <c r="O2019" s="26"/>
      <c r="P2019"/>
      <c r="Q2019"/>
      <c r="R2019"/>
      <c r="S2019"/>
      <c r="T2019"/>
    </row>
    <row r="2020" spans="1:20" hidden="1" x14ac:dyDescent="0.25">
      <c r="A2020" s="30">
        <v>50000249</v>
      </c>
      <c r="B2020">
        <v>2492451</v>
      </c>
      <c r="C2020" t="s">
        <v>169</v>
      </c>
      <c r="D2020">
        <v>1085270336</v>
      </c>
      <c r="E2020" s="29">
        <v>42208</v>
      </c>
      <c r="F2020">
        <v>31856481</v>
      </c>
      <c r="G2020" s="30">
        <f>VLOOKUP(I2020,[4]numerales!$A:$F,6,0)</f>
        <v>12400000</v>
      </c>
      <c r="H2020" s="14">
        <f>VLOOKUP(I2020,[4]numerales!$A:$B,2,0)</f>
        <v>270102</v>
      </c>
      <c r="I2020" s="26">
        <v>121204</v>
      </c>
      <c r="K2020" s="1">
        <v>5000</v>
      </c>
      <c r="M2020" s="26"/>
      <c r="N2020" s="1"/>
      <c r="O2020" s="26"/>
      <c r="P2020"/>
      <c r="Q2020"/>
      <c r="R2020"/>
      <c r="S2020"/>
      <c r="T2020"/>
    </row>
    <row r="2021" spans="1:20" hidden="1" x14ac:dyDescent="0.25">
      <c r="A2021" s="30">
        <v>50000249</v>
      </c>
      <c r="B2021">
        <v>2492452</v>
      </c>
      <c r="C2021" t="s">
        <v>169</v>
      </c>
      <c r="D2021">
        <v>8000991536</v>
      </c>
      <c r="E2021" s="29">
        <v>42208</v>
      </c>
      <c r="F2021">
        <v>31289385</v>
      </c>
      <c r="G2021" s="30">
        <f>VLOOKUP(I2021,[4]numerales!$A:$F,6,0)</f>
        <v>11500000</v>
      </c>
      <c r="H2021" s="14">
        <f>VLOOKUP(I2021,[4]numerales!$A:$B,2,0)</f>
        <v>130101</v>
      </c>
      <c r="I2021" s="26">
        <v>270909</v>
      </c>
      <c r="K2021" s="1">
        <v>0.76</v>
      </c>
      <c r="M2021" s="26"/>
      <c r="N2021" s="1"/>
      <c r="O2021" s="26"/>
      <c r="P2021"/>
      <c r="Q2021"/>
      <c r="R2021"/>
      <c r="S2021"/>
      <c r="T2021"/>
    </row>
    <row r="2022" spans="1:20" hidden="1" x14ac:dyDescent="0.25">
      <c r="A2022" s="30">
        <v>50000249</v>
      </c>
      <c r="B2022">
        <v>2498044</v>
      </c>
      <c r="C2022" t="s">
        <v>179</v>
      </c>
      <c r="D2022">
        <v>63509909</v>
      </c>
      <c r="E2022" s="29">
        <v>42208</v>
      </c>
      <c r="F2022">
        <v>32084986</v>
      </c>
      <c r="G2022" s="30">
        <f>VLOOKUP(I2022,[4]numerales!$A:$F,6,0)</f>
        <v>26800000</v>
      </c>
      <c r="H2022" s="14">
        <f>VLOOKUP(I2022,[4]numerales!$A:$B,2,0)</f>
        <v>360200</v>
      </c>
      <c r="I2022" s="26">
        <v>360200</v>
      </c>
      <c r="K2022" s="1">
        <v>35525</v>
      </c>
      <c r="M2022" s="26"/>
      <c r="N2022" s="1"/>
      <c r="O2022" s="26"/>
      <c r="P2022"/>
      <c r="Q2022"/>
      <c r="R2022"/>
      <c r="S2022"/>
      <c r="T2022"/>
    </row>
    <row r="2023" spans="1:20" hidden="1" x14ac:dyDescent="0.25">
      <c r="A2023" s="30">
        <v>50000249</v>
      </c>
      <c r="B2023">
        <v>2536978</v>
      </c>
      <c r="C2023" t="s">
        <v>167</v>
      </c>
      <c r="D2023">
        <v>1094247407</v>
      </c>
      <c r="E2023" s="29">
        <v>42208</v>
      </c>
      <c r="F2023">
        <v>5789365</v>
      </c>
      <c r="G2023" s="30">
        <f>VLOOKUP(I2023,[4]numerales!$A:$F,6,0)</f>
        <v>923272421</v>
      </c>
      <c r="H2023" s="14">
        <f>VLOOKUP(I2023,[4]numerales!$A:$B,2,0)</f>
        <v>190101</v>
      </c>
      <c r="I2023" s="26">
        <v>190101</v>
      </c>
      <c r="K2023" s="1">
        <v>107400</v>
      </c>
      <c r="M2023" s="26"/>
      <c r="N2023" s="1"/>
      <c r="O2023" s="26"/>
      <c r="P2023"/>
      <c r="Q2023"/>
      <c r="R2023"/>
      <c r="S2023"/>
      <c r="T2023"/>
    </row>
    <row r="2024" spans="1:20" hidden="1" x14ac:dyDescent="0.25">
      <c r="A2024" s="30">
        <v>50000249</v>
      </c>
      <c r="B2024">
        <v>2536979</v>
      </c>
      <c r="C2024" t="s">
        <v>167</v>
      </c>
      <c r="D2024">
        <v>37329400</v>
      </c>
      <c r="E2024" s="29">
        <v>42208</v>
      </c>
      <c r="F2024">
        <v>5626975</v>
      </c>
      <c r="G2024" s="30">
        <f>VLOOKUP(I2024,[4]numerales!$A:$F,6,0)</f>
        <v>12400000</v>
      </c>
      <c r="H2024" s="14">
        <f>VLOOKUP(I2024,[4]numerales!$A:$B,2,0)</f>
        <v>270102</v>
      </c>
      <c r="I2024" s="26">
        <v>270214</v>
      </c>
      <c r="K2024" s="1">
        <v>5000</v>
      </c>
      <c r="M2024" s="26"/>
      <c r="N2024" s="1"/>
      <c r="O2024" s="26"/>
      <c r="P2024"/>
      <c r="Q2024"/>
      <c r="R2024"/>
      <c r="S2024"/>
      <c r="T2024"/>
    </row>
    <row r="2025" spans="1:20" hidden="1" x14ac:dyDescent="0.25">
      <c r="A2025" s="30">
        <v>50000249</v>
      </c>
      <c r="B2025">
        <v>2560605</v>
      </c>
      <c r="C2025" t="s">
        <v>154</v>
      </c>
      <c r="D2025">
        <v>52601686</v>
      </c>
      <c r="E2025" s="29">
        <v>42208</v>
      </c>
      <c r="F2025">
        <v>65156165</v>
      </c>
      <c r="G2025" s="30">
        <f>VLOOKUP(I2025,[4]numerales!$A:$F,6,0)</f>
        <v>923272421</v>
      </c>
      <c r="H2025" s="14">
        <f>VLOOKUP(I2025,[4]numerales!$A:$B,2,0)</f>
        <v>190101</v>
      </c>
      <c r="I2025" s="26">
        <v>190101</v>
      </c>
      <c r="K2025" s="1">
        <v>107400</v>
      </c>
      <c r="M2025" s="26"/>
      <c r="N2025" s="1"/>
      <c r="O2025" s="26"/>
      <c r="P2025"/>
      <c r="Q2025"/>
      <c r="R2025"/>
      <c r="S2025"/>
      <c r="T2025"/>
    </row>
    <row r="2026" spans="1:20" hidden="1" x14ac:dyDescent="0.25">
      <c r="A2026" s="30">
        <v>50000249</v>
      </c>
      <c r="B2026">
        <v>2563142</v>
      </c>
      <c r="C2026" t="s">
        <v>165</v>
      </c>
      <c r="D2026">
        <v>34570317</v>
      </c>
      <c r="E2026" s="29">
        <v>42208</v>
      </c>
      <c r="F2026">
        <v>8205903</v>
      </c>
      <c r="G2026" s="30">
        <f>VLOOKUP(I2026,[4]numerales!$A:$F,6,0)</f>
        <v>26800000</v>
      </c>
      <c r="H2026" s="14">
        <f>VLOOKUP(I2026,[4]numerales!$A:$B,2,0)</f>
        <v>360200</v>
      </c>
      <c r="I2026" s="26">
        <v>360200</v>
      </c>
      <c r="K2026" s="1">
        <v>76676</v>
      </c>
      <c r="M2026" s="26"/>
      <c r="N2026" s="1"/>
      <c r="O2026" s="26"/>
      <c r="P2026"/>
      <c r="Q2026"/>
      <c r="R2026"/>
      <c r="S2026"/>
      <c r="T2026"/>
    </row>
    <row r="2027" spans="1:20" hidden="1" x14ac:dyDescent="0.25">
      <c r="A2027" s="30">
        <v>50000249</v>
      </c>
      <c r="B2027">
        <v>2564559</v>
      </c>
      <c r="C2027" t="s">
        <v>165</v>
      </c>
      <c r="D2027">
        <v>10536992</v>
      </c>
      <c r="E2027" s="29">
        <v>42208</v>
      </c>
      <c r="F2027">
        <v>8205903</v>
      </c>
      <c r="G2027" s="30">
        <f>VLOOKUP(I2027,[4]numerales!$A:$F,6,0)</f>
        <v>26800000</v>
      </c>
      <c r="H2027" s="14">
        <f>VLOOKUP(I2027,[4]numerales!$A:$B,2,0)</f>
        <v>360200</v>
      </c>
      <c r="I2027" s="26">
        <v>360200</v>
      </c>
      <c r="K2027" s="1">
        <v>76676</v>
      </c>
      <c r="M2027" s="26"/>
      <c r="N2027" s="1"/>
      <c r="O2027" s="26"/>
      <c r="P2027"/>
      <c r="Q2027"/>
      <c r="R2027"/>
      <c r="S2027"/>
      <c r="T2027"/>
    </row>
    <row r="2028" spans="1:20" hidden="1" x14ac:dyDescent="0.25">
      <c r="A2028" s="30">
        <v>50000249</v>
      </c>
      <c r="B2028">
        <v>2572084</v>
      </c>
      <c r="C2028" t="s">
        <v>163</v>
      </c>
      <c r="D2028">
        <v>79485887</v>
      </c>
      <c r="E2028" s="29">
        <v>42208</v>
      </c>
      <c r="F2028">
        <v>32120771</v>
      </c>
      <c r="G2028" s="30">
        <f>VLOOKUP(I2028,[4]numerales!$A:$F,6,0)</f>
        <v>923272421</v>
      </c>
      <c r="H2028" s="14">
        <f>VLOOKUP(I2028,[4]numerales!$A:$B,2,0)</f>
        <v>190101</v>
      </c>
      <c r="I2028" s="26">
        <v>190101</v>
      </c>
      <c r="K2028" s="1">
        <v>107000</v>
      </c>
      <c r="M2028" s="26"/>
      <c r="N2028" s="1"/>
      <c r="O2028" s="26"/>
      <c r="P2028"/>
      <c r="Q2028"/>
      <c r="R2028"/>
      <c r="S2028"/>
      <c r="T2028"/>
    </row>
    <row r="2029" spans="1:20" hidden="1" x14ac:dyDescent="0.25">
      <c r="A2029" s="30">
        <v>50000249</v>
      </c>
      <c r="B2029">
        <v>2572085</v>
      </c>
      <c r="C2029" t="s">
        <v>163</v>
      </c>
      <c r="D2029">
        <v>9004666201</v>
      </c>
      <c r="E2029" s="29">
        <v>42208</v>
      </c>
      <c r="F2029">
        <v>6439399</v>
      </c>
      <c r="G2029" s="30">
        <f>VLOOKUP(I2029,[4]numerales!$A:$F,6,0)</f>
        <v>96400000</v>
      </c>
      <c r="H2029" s="14">
        <f>VLOOKUP(I2029,[4]numerales!$A:$B,2,0)</f>
        <v>370101</v>
      </c>
      <c r="I2029" s="26">
        <v>121280</v>
      </c>
      <c r="K2029" s="1">
        <v>5400</v>
      </c>
      <c r="M2029" s="26"/>
      <c r="N2029" s="1"/>
      <c r="O2029" s="26"/>
      <c r="P2029"/>
      <c r="Q2029"/>
      <c r="R2029"/>
      <c r="S2029"/>
      <c r="T2029"/>
    </row>
    <row r="2030" spans="1:20" hidden="1" x14ac:dyDescent="0.25">
      <c r="A2030" s="30">
        <v>50000249</v>
      </c>
      <c r="B2030">
        <v>2572086</v>
      </c>
      <c r="C2030" t="s">
        <v>163</v>
      </c>
      <c r="D2030">
        <v>9004666201</v>
      </c>
      <c r="E2030" s="29">
        <v>42208</v>
      </c>
      <c r="F2030">
        <v>6459399</v>
      </c>
      <c r="G2030" s="30">
        <f>VLOOKUP(I2030,[4]numerales!$A:$F,6,0)</f>
        <v>96400000</v>
      </c>
      <c r="H2030" s="14">
        <f>VLOOKUP(I2030,[4]numerales!$A:$B,2,0)</f>
        <v>370101</v>
      </c>
      <c r="I2030" s="26">
        <v>121280</v>
      </c>
      <c r="K2030" s="1">
        <v>5400</v>
      </c>
      <c r="M2030" s="26"/>
      <c r="N2030" s="1"/>
      <c r="O2030" s="26"/>
      <c r="P2030"/>
      <c r="Q2030"/>
      <c r="R2030"/>
      <c r="S2030"/>
      <c r="T2030"/>
    </row>
    <row r="2031" spans="1:20" hidden="1" x14ac:dyDescent="0.25">
      <c r="A2031" s="30">
        <v>50000249</v>
      </c>
      <c r="B2031">
        <v>2580018</v>
      </c>
      <c r="C2031" t="s">
        <v>167</v>
      </c>
      <c r="D2031">
        <v>1095791231</v>
      </c>
      <c r="E2031" s="29">
        <v>42208</v>
      </c>
      <c r="F2031">
        <v>31322550</v>
      </c>
      <c r="G2031" s="30">
        <f>VLOOKUP(I2031,[4]numerales!$A:$F,6,0)</f>
        <v>923272421</v>
      </c>
      <c r="H2031" s="14">
        <f>VLOOKUP(I2031,[4]numerales!$A:$B,2,0)</f>
        <v>190101</v>
      </c>
      <c r="I2031" s="26">
        <v>190101</v>
      </c>
      <c r="K2031" s="1">
        <v>107400</v>
      </c>
      <c r="M2031" s="26"/>
      <c r="N2031" s="1"/>
      <c r="O2031" s="26"/>
      <c r="P2031"/>
      <c r="Q2031"/>
      <c r="R2031"/>
      <c r="S2031"/>
      <c r="T2031"/>
    </row>
    <row r="2032" spans="1:20" hidden="1" x14ac:dyDescent="0.25">
      <c r="A2032" s="30">
        <v>50000249</v>
      </c>
      <c r="B2032">
        <v>2580033</v>
      </c>
      <c r="C2032" t="s">
        <v>167</v>
      </c>
      <c r="D2032">
        <v>72019416</v>
      </c>
      <c r="E2032" s="29">
        <v>42208</v>
      </c>
      <c r="F2032">
        <v>32030423</v>
      </c>
      <c r="G2032" s="30">
        <f>VLOOKUP(I2032,[4]numerales!$A:$F,6,0)</f>
        <v>923272421</v>
      </c>
      <c r="H2032" s="14">
        <f>VLOOKUP(I2032,[4]numerales!$A:$B,2,0)</f>
        <v>190101</v>
      </c>
      <c r="I2032" s="26">
        <v>190101</v>
      </c>
      <c r="K2032" s="1">
        <v>107400</v>
      </c>
      <c r="M2032" s="26"/>
      <c r="N2032" s="1"/>
      <c r="O2032" s="26"/>
      <c r="P2032"/>
      <c r="Q2032"/>
      <c r="R2032"/>
      <c r="S2032"/>
      <c r="T2032"/>
    </row>
    <row r="2033" spans="1:20" hidden="1" x14ac:dyDescent="0.25">
      <c r="A2033" s="30">
        <v>50000249</v>
      </c>
      <c r="B2033">
        <v>2588914</v>
      </c>
      <c r="C2033" t="s">
        <v>170</v>
      </c>
      <c r="D2033">
        <v>1128393643</v>
      </c>
      <c r="E2033" s="29">
        <v>42208</v>
      </c>
      <c r="F2033">
        <v>5817698</v>
      </c>
      <c r="G2033" s="30">
        <f>VLOOKUP(I2033,[4]numerales!$A:$F,6,0)</f>
        <v>923272421</v>
      </c>
      <c r="H2033" s="14">
        <f>VLOOKUP(I2033,[4]numerales!$A:$B,2,0)</f>
        <v>190101</v>
      </c>
      <c r="I2033" s="26">
        <v>190101</v>
      </c>
      <c r="K2033" s="1">
        <v>107400</v>
      </c>
      <c r="M2033" s="26"/>
      <c r="N2033" s="1"/>
      <c r="O2033" s="26"/>
      <c r="P2033"/>
      <c r="Q2033"/>
      <c r="R2033"/>
      <c r="S2033"/>
      <c r="T2033"/>
    </row>
    <row r="2034" spans="1:20" hidden="1" x14ac:dyDescent="0.25">
      <c r="A2034" s="30">
        <v>50000249</v>
      </c>
      <c r="B2034">
        <v>2588915</v>
      </c>
      <c r="C2034" t="s">
        <v>170</v>
      </c>
      <c r="D2034">
        <v>43986125</v>
      </c>
      <c r="E2034" s="29">
        <v>42208</v>
      </c>
      <c r="F2034">
        <v>5817698</v>
      </c>
      <c r="G2034" s="30">
        <f>VLOOKUP(I2034,[4]numerales!$A:$F,6,0)</f>
        <v>923272421</v>
      </c>
      <c r="H2034" s="14">
        <f>VLOOKUP(I2034,[4]numerales!$A:$B,2,0)</f>
        <v>190101</v>
      </c>
      <c r="I2034" s="26">
        <v>190101</v>
      </c>
      <c r="K2034" s="1">
        <v>107400</v>
      </c>
      <c r="M2034" s="26"/>
      <c r="N2034" s="1"/>
      <c r="O2034" s="26"/>
      <c r="P2034"/>
      <c r="Q2034"/>
      <c r="R2034"/>
      <c r="S2034"/>
      <c r="T2034"/>
    </row>
    <row r="2035" spans="1:20" hidden="1" x14ac:dyDescent="0.25">
      <c r="A2035" s="30">
        <v>50000249</v>
      </c>
      <c r="B2035">
        <v>2588916</v>
      </c>
      <c r="C2035" t="s">
        <v>170</v>
      </c>
      <c r="D2035">
        <v>1020401059</v>
      </c>
      <c r="E2035" s="29">
        <v>42208</v>
      </c>
      <c r="F2035">
        <v>5817698</v>
      </c>
      <c r="G2035" s="30">
        <f>VLOOKUP(I2035,[4]numerales!$A:$F,6,0)</f>
        <v>923272421</v>
      </c>
      <c r="H2035" s="14">
        <f>VLOOKUP(I2035,[4]numerales!$A:$B,2,0)</f>
        <v>190101</v>
      </c>
      <c r="I2035" s="26">
        <v>190101</v>
      </c>
      <c r="K2035" s="1">
        <v>107400</v>
      </c>
      <c r="M2035" s="26"/>
      <c r="N2035" s="1"/>
      <c r="O2035" s="26"/>
      <c r="P2035"/>
      <c r="Q2035"/>
      <c r="R2035"/>
      <c r="S2035"/>
      <c r="T2035"/>
    </row>
    <row r="2036" spans="1:20" hidden="1" x14ac:dyDescent="0.25">
      <c r="A2036" s="30">
        <v>50000249</v>
      </c>
      <c r="B2036">
        <v>2617348</v>
      </c>
      <c r="C2036" t="s">
        <v>154</v>
      </c>
      <c r="D2036">
        <v>80371136</v>
      </c>
      <c r="E2036" s="29">
        <v>42208</v>
      </c>
      <c r="F2036">
        <v>7612083</v>
      </c>
      <c r="G2036" s="30">
        <f>VLOOKUP(I2036,[4]numerales!$A:$F,6,0)</f>
        <v>11500000</v>
      </c>
      <c r="H2036" s="14">
        <f>VLOOKUP(I2036,[4]numerales!$A:$B,2,0)</f>
        <v>130101</v>
      </c>
      <c r="I2036" s="26">
        <v>12102020</v>
      </c>
      <c r="K2036" s="1">
        <v>3600</v>
      </c>
      <c r="M2036" s="26"/>
      <c r="N2036" s="1"/>
      <c r="O2036" s="26"/>
      <c r="P2036"/>
      <c r="Q2036"/>
      <c r="R2036"/>
      <c r="S2036"/>
      <c r="T2036"/>
    </row>
    <row r="2037" spans="1:20" hidden="1" x14ac:dyDescent="0.25">
      <c r="A2037" s="30">
        <v>50000249</v>
      </c>
      <c r="B2037">
        <v>2628127</v>
      </c>
      <c r="C2037" t="s">
        <v>154</v>
      </c>
      <c r="D2037">
        <v>79389007</v>
      </c>
      <c r="E2037" s="29">
        <v>42208</v>
      </c>
      <c r="F2037">
        <v>6048298</v>
      </c>
      <c r="G2037" s="30">
        <f>VLOOKUP(I2037,[4]numerales!$A:$F,6,0)</f>
        <v>96400000</v>
      </c>
      <c r="H2037" s="14">
        <f>VLOOKUP(I2037,[4]numerales!$A:$B,2,0)</f>
        <v>370101</v>
      </c>
      <c r="I2037" s="26">
        <v>121280</v>
      </c>
      <c r="K2037" s="1">
        <v>5400</v>
      </c>
      <c r="M2037" s="26"/>
      <c r="N2037" s="1"/>
      <c r="O2037" s="26"/>
      <c r="P2037"/>
      <c r="Q2037"/>
      <c r="R2037"/>
      <c r="S2037"/>
      <c r="T2037"/>
    </row>
    <row r="2038" spans="1:20" hidden="1" x14ac:dyDescent="0.25">
      <c r="A2038" s="30">
        <v>50000249</v>
      </c>
      <c r="B2038">
        <v>2628801</v>
      </c>
      <c r="C2038" t="s">
        <v>164</v>
      </c>
      <c r="D2038">
        <v>1068664471</v>
      </c>
      <c r="E2038" s="29">
        <v>42208</v>
      </c>
      <c r="F2038">
        <v>31457695</v>
      </c>
      <c r="G2038" s="30">
        <f>VLOOKUP(I2038,[4]numerales!$A:$F,6,0)</f>
        <v>12400000</v>
      </c>
      <c r="H2038" s="14">
        <f>VLOOKUP(I2038,[4]numerales!$A:$B,2,0)</f>
        <v>270102</v>
      </c>
      <c r="I2038" s="26">
        <v>270214</v>
      </c>
      <c r="K2038" s="1">
        <v>5000</v>
      </c>
      <c r="M2038" s="26"/>
      <c r="N2038" s="1"/>
      <c r="O2038" s="26"/>
      <c r="P2038"/>
      <c r="Q2038"/>
      <c r="R2038"/>
      <c r="S2038"/>
      <c r="T2038"/>
    </row>
    <row r="2039" spans="1:20" hidden="1" x14ac:dyDescent="0.25">
      <c r="A2039" s="30">
        <v>50000249</v>
      </c>
      <c r="B2039">
        <v>2642562</v>
      </c>
      <c r="C2039" t="s">
        <v>154</v>
      </c>
      <c r="D2039">
        <v>36271377</v>
      </c>
      <c r="E2039" s="29">
        <v>42208</v>
      </c>
      <c r="F2039">
        <v>4240570</v>
      </c>
      <c r="G2039" s="30">
        <f>VLOOKUP(I2039,[4]numerales!$A:$F,6,0)</f>
        <v>10900000</v>
      </c>
      <c r="H2039" s="14">
        <f>VLOOKUP(I2039,[4]numerales!$A:$B,2,0)</f>
        <v>170101</v>
      </c>
      <c r="I2039" s="26">
        <v>121255</v>
      </c>
      <c r="K2039" s="1">
        <v>400000</v>
      </c>
      <c r="M2039" s="26"/>
      <c r="N2039" s="1"/>
      <c r="O2039" s="26"/>
      <c r="P2039"/>
      <c r="Q2039"/>
      <c r="R2039"/>
      <c r="S2039"/>
      <c r="T2039"/>
    </row>
    <row r="2040" spans="1:20" hidden="1" x14ac:dyDescent="0.25">
      <c r="A2040" s="30">
        <v>50000249</v>
      </c>
      <c r="B2040">
        <v>23633112</v>
      </c>
      <c r="C2040" t="s">
        <v>154</v>
      </c>
      <c r="D2040">
        <v>11830658</v>
      </c>
      <c r="E2040" s="29">
        <v>42208</v>
      </c>
      <c r="F2040">
        <v>31683296</v>
      </c>
      <c r="G2040" s="30">
        <f>VLOOKUP(I2040,[4]numerales!$A:$F,6,0)</f>
        <v>12200000</v>
      </c>
      <c r="H2040" s="14">
        <f>VLOOKUP(I2040,[4]numerales!$A:$B,2,0)</f>
        <v>250101</v>
      </c>
      <c r="I2040" s="26">
        <v>121225</v>
      </c>
      <c r="K2040" s="1">
        <v>229400</v>
      </c>
      <c r="M2040" s="26"/>
      <c r="N2040" s="1"/>
      <c r="O2040" s="26"/>
      <c r="P2040"/>
      <c r="Q2040"/>
      <c r="R2040"/>
      <c r="S2040"/>
      <c r="T2040"/>
    </row>
    <row r="2041" spans="1:20" hidden="1" x14ac:dyDescent="0.25">
      <c r="A2041" s="30">
        <v>50000249</v>
      </c>
      <c r="B2041">
        <v>29499192</v>
      </c>
      <c r="C2041" t="s">
        <v>170</v>
      </c>
      <c r="D2041">
        <v>5468740</v>
      </c>
      <c r="E2041" s="29">
        <v>42208</v>
      </c>
      <c r="F2041">
        <v>31538339</v>
      </c>
      <c r="G2041" s="30">
        <f>VLOOKUP(I2041,[4]numerales!$A:$F,6,0)</f>
        <v>923272421</v>
      </c>
      <c r="H2041" s="14">
        <f>VLOOKUP(I2041,[4]numerales!$A:$B,2,0)</f>
        <v>190101</v>
      </c>
      <c r="I2041" s="26">
        <v>190101</v>
      </c>
      <c r="K2041" s="1">
        <v>107400</v>
      </c>
      <c r="M2041" s="26"/>
      <c r="N2041" s="1"/>
      <c r="O2041" s="26"/>
      <c r="P2041"/>
      <c r="Q2041"/>
      <c r="R2041"/>
      <c r="S2041"/>
      <c r="T2041"/>
    </row>
    <row r="2042" spans="1:20" hidden="1" x14ac:dyDescent="0.25">
      <c r="A2042" s="30">
        <v>50000249</v>
      </c>
      <c r="B2042">
        <v>39340610</v>
      </c>
      <c r="C2042" t="s">
        <v>158</v>
      </c>
      <c r="D2042">
        <v>1045683916</v>
      </c>
      <c r="E2042" s="29">
        <v>42208</v>
      </c>
      <c r="F2042">
        <v>32054795</v>
      </c>
      <c r="G2042" s="30">
        <f>VLOOKUP(I2042,[4]numerales!$A:$F,6,0)</f>
        <v>923272421</v>
      </c>
      <c r="H2042" s="14">
        <f>VLOOKUP(I2042,[4]numerales!$A:$B,2,0)</f>
        <v>190101</v>
      </c>
      <c r="I2042" s="26">
        <v>190101</v>
      </c>
      <c r="K2042" s="1">
        <v>107400</v>
      </c>
      <c r="M2042" s="26"/>
      <c r="N2042" s="1"/>
      <c r="O2042" s="26"/>
      <c r="P2042"/>
      <c r="Q2042"/>
      <c r="R2042"/>
      <c r="S2042"/>
      <c r="T2042"/>
    </row>
    <row r="2043" spans="1:20" hidden="1" x14ac:dyDescent="0.25">
      <c r="A2043" s="30">
        <v>50000249</v>
      </c>
      <c r="B2043">
        <v>40625622</v>
      </c>
      <c r="C2043" t="s">
        <v>157</v>
      </c>
      <c r="D2043">
        <v>22585685</v>
      </c>
      <c r="E2043" s="29">
        <v>42208</v>
      </c>
      <c r="F2043">
        <v>22585685</v>
      </c>
      <c r="G2043" s="30">
        <f>VLOOKUP(I2043,[4]numerales!$A:$F,6,0)</f>
        <v>923272421</v>
      </c>
      <c r="H2043" s="14">
        <f>VLOOKUP(I2043,[4]numerales!$A:$B,2,0)</f>
        <v>190101</v>
      </c>
      <c r="I2043" s="26">
        <v>190101</v>
      </c>
      <c r="K2043" s="1">
        <v>1000</v>
      </c>
      <c r="M2043" s="26"/>
      <c r="N2043" s="1"/>
      <c r="O2043" s="26"/>
      <c r="P2043"/>
      <c r="Q2043"/>
      <c r="R2043"/>
      <c r="S2043"/>
      <c r="T2043"/>
    </row>
    <row r="2044" spans="1:20" hidden="1" x14ac:dyDescent="0.25">
      <c r="A2044" s="30">
        <v>50000249</v>
      </c>
      <c r="B2044">
        <v>40627751</v>
      </c>
      <c r="C2044" t="s">
        <v>157</v>
      </c>
      <c r="D2044">
        <v>49770546</v>
      </c>
      <c r="E2044" s="29">
        <v>42208</v>
      </c>
      <c r="F2044">
        <v>32153784</v>
      </c>
      <c r="G2044" s="30">
        <f>VLOOKUP(I2044,[4]numerales!$A:$F,6,0)</f>
        <v>96400000</v>
      </c>
      <c r="H2044" s="14">
        <f>VLOOKUP(I2044,[4]numerales!$A:$B,2,0)</f>
        <v>370101</v>
      </c>
      <c r="I2044" s="26">
        <v>121280</v>
      </c>
      <c r="K2044" s="1">
        <v>5900</v>
      </c>
      <c r="M2044" s="26"/>
      <c r="N2044" s="1"/>
      <c r="O2044" s="26"/>
      <c r="P2044"/>
      <c r="Q2044"/>
      <c r="R2044"/>
      <c r="S2044"/>
      <c r="T2044"/>
    </row>
    <row r="2045" spans="1:20" hidden="1" x14ac:dyDescent="0.25">
      <c r="A2045" s="30">
        <v>50000249</v>
      </c>
      <c r="B2045">
        <v>40905684</v>
      </c>
      <c r="C2045" t="s">
        <v>154</v>
      </c>
      <c r="D2045">
        <v>1049619309</v>
      </c>
      <c r="E2045" s="29">
        <v>42208</v>
      </c>
      <c r="F2045">
        <v>30130019</v>
      </c>
      <c r="G2045" s="30">
        <f>VLOOKUP(I2045,[4]numerales!$A:$F,6,0)</f>
        <v>12400000</v>
      </c>
      <c r="H2045" s="14">
        <f>VLOOKUP(I2045,[4]numerales!$A:$B,2,0)</f>
        <v>270102</v>
      </c>
      <c r="I2045" s="26">
        <v>121204</v>
      </c>
      <c r="K2045" s="1">
        <v>5000</v>
      </c>
      <c r="M2045" s="26"/>
      <c r="N2045" s="1"/>
      <c r="O2045" s="26"/>
      <c r="P2045"/>
      <c r="Q2045"/>
      <c r="R2045"/>
      <c r="S2045"/>
      <c r="T2045"/>
    </row>
    <row r="2046" spans="1:20" hidden="1" x14ac:dyDescent="0.25">
      <c r="A2046" s="30">
        <v>50000249</v>
      </c>
      <c r="B2046">
        <v>40999919</v>
      </c>
      <c r="C2046" t="s">
        <v>213</v>
      </c>
      <c r="D2046">
        <v>80546821</v>
      </c>
      <c r="E2046" s="29">
        <v>42208</v>
      </c>
      <c r="F2046">
        <v>31432643</v>
      </c>
      <c r="G2046" s="30">
        <f>VLOOKUP(I2046,[4]numerales!$A:$F,6,0)</f>
        <v>923272193</v>
      </c>
      <c r="H2046" s="14">
        <f>VLOOKUP(I2046,[4]numerales!$A:$B,2,0)</f>
        <v>131401</v>
      </c>
      <c r="I2046" s="26">
        <v>131401</v>
      </c>
      <c r="K2046" s="1">
        <v>23100</v>
      </c>
      <c r="M2046" s="26"/>
      <c r="N2046" s="1"/>
      <c r="O2046" s="26"/>
      <c r="P2046"/>
      <c r="Q2046"/>
      <c r="R2046"/>
      <c r="S2046"/>
      <c r="T2046"/>
    </row>
    <row r="2047" spans="1:20" hidden="1" x14ac:dyDescent="0.25">
      <c r="A2047" s="30">
        <v>50000249</v>
      </c>
      <c r="B2047">
        <v>41778767</v>
      </c>
      <c r="C2047" t="s">
        <v>154</v>
      </c>
      <c r="D2047">
        <v>1013579131</v>
      </c>
      <c r="E2047" s="29">
        <v>42208</v>
      </c>
      <c r="F2047">
        <v>31081466</v>
      </c>
      <c r="G2047" s="30">
        <f>VLOOKUP(I2047,[4]numerales!$A:$F,6,0)</f>
        <v>12400000</v>
      </c>
      <c r="H2047" s="14">
        <f>VLOOKUP(I2047,[4]numerales!$A:$B,2,0)</f>
        <v>270102</v>
      </c>
      <c r="I2047" s="26">
        <v>121204</v>
      </c>
      <c r="K2047" s="1">
        <v>5000</v>
      </c>
      <c r="M2047" s="26"/>
      <c r="N2047" s="1"/>
      <c r="O2047" s="26"/>
      <c r="P2047"/>
      <c r="Q2047"/>
      <c r="R2047"/>
      <c r="S2047"/>
      <c r="T2047"/>
    </row>
    <row r="2048" spans="1:20" hidden="1" x14ac:dyDescent="0.25">
      <c r="A2048" s="30">
        <v>50000249</v>
      </c>
      <c r="B2048">
        <v>41778970</v>
      </c>
      <c r="C2048" t="s">
        <v>154</v>
      </c>
      <c r="D2048">
        <v>79467869</v>
      </c>
      <c r="E2048" s="29">
        <v>42208</v>
      </c>
      <c r="F2048">
        <v>31423669</v>
      </c>
      <c r="G2048" s="30">
        <f>VLOOKUP(I2048,[4]numerales!$A:$F,6,0)</f>
        <v>12200000</v>
      </c>
      <c r="H2048" s="14">
        <f>VLOOKUP(I2048,[4]numerales!$A:$B,2,0)</f>
        <v>250101</v>
      </c>
      <c r="I2048" s="26">
        <v>121225</v>
      </c>
      <c r="K2048" s="1">
        <v>21600</v>
      </c>
      <c r="M2048" s="26"/>
      <c r="N2048" s="1"/>
      <c r="O2048" s="26"/>
      <c r="P2048"/>
      <c r="Q2048"/>
      <c r="R2048"/>
      <c r="S2048"/>
      <c r="T2048"/>
    </row>
    <row r="2049" spans="1:20" hidden="1" x14ac:dyDescent="0.25">
      <c r="A2049" s="30">
        <v>50000249</v>
      </c>
      <c r="B2049">
        <v>41778972</v>
      </c>
      <c r="C2049" t="s">
        <v>154</v>
      </c>
      <c r="D2049">
        <v>1015434311</v>
      </c>
      <c r="E2049" s="29">
        <v>42208</v>
      </c>
      <c r="F2049">
        <v>31764006</v>
      </c>
      <c r="G2049" s="30">
        <f>VLOOKUP(I2049,[4]numerales!$A:$F,6,0)</f>
        <v>12400000</v>
      </c>
      <c r="H2049" s="14">
        <f>VLOOKUP(I2049,[4]numerales!$A:$B,2,0)</f>
        <v>270102</v>
      </c>
      <c r="I2049" s="26">
        <v>121204</v>
      </c>
      <c r="K2049" s="1">
        <v>5000</v>
      </c>
      <c r="M2049" s="26"/>
      <c r="N2049" s="1"/>
      <c r="O2049" s="26"/>
      <c r="P2049"/>
      <c r="Q2049"/>
      <c r="R2049"/>
      <c r="S2049"/>
      <c r="T2049"/>
    </row>
    <row r="2050" spans="1:20" hidden="1" x14ac:dyDescent="0.25">
      <c r="A2050" s="30">
        <v>50000249</v>
      </c>
      <c r="B2050">
        <v>42707839</v>
      </c>
      <c r="C2050" t="s">
        <v>154</v>
      </c>
      <c r="D2050">
        <v>1108762218</v>
      </c>
      <c r="E2050" s="29">
        <v>42208</v>
      </c>
      <c r="F2050">
        <v>30088418</v>
      </c>
      <c r="G2050" s="30">
        <f>VLOOKUP(I2050,[4]numerales!$A:$F,6,0)</f>
        <v>12400000</v>
      </c>
      <c r="H2050" s="14">
        <f>VLOOKUP(I2050,[4]numerales!$A:$B,2,0)</f>
        <v>270102</v>
      </c>
      <c r="I2050" s="26">
        <v>121204</v>
      </c>
      <c r="K2050" s="1">
        <v>5000</v>
      </c>
      <c r="M2050" s="26"/>
      <c r="N2050" s="1"/>
      <c r="O2050" s="26"/>
      <c r="P2050"/>
      <c r="Q2050"/>
      <c r="R2050"/>
      <c r="S2050"/>
      <c r="T2050"/>
    </row>
    <row r="2051" spans="1:20" hidden="1" x14ac:dyDescent="0.25">
      <c r="A2051" s="30">
        <v>50000249</v>
      </c>
      <c r="B2051">
        <v>42732162</v>
      </c>
      <c r="C2051" t="s">
        <v>154</v>
      </c>
      <c r="D2051">
        <v>1032433603</v>
      </c>
      <c r="E2051" s="29">
        <v>42208</v>
      </c>
      <c r="F2051">
        <v>7271032</v>
      </c>
      <c r="G2051" s="30">
        <f>VLOOKUP(I2051,[4]numerales!$A:$F,6,0)</f>
        <v>923272421</v>
      </c>
      <c r="H2051" s="14">
        <f>VLOOKUP(I2051,[4]numerales!$A:$B,2,0)</f>
        <v>190101</v>
      </c>
      <c r="I2051" s="26">
        <v>190101</v>
      </c>
      <c r="K2051" s="1">
        <v>107400</v>
      </c>
      <c r="M2051" s="26"/>
      <c r="N2051" s="1"/>
      <c r="O2051" s="26"/>
      <c r="P2051"/>
      <c r="Q2051"/>
      <c r="R2051"/>
      <c r="S2051"/>
      <c r="T2051"/>
    </row>
    <row r="2052" spans="1:20" hidden="1" x14ac:dyDescent="0.25">
      <c r="A2052" s="30">
        <v>50000249</v>
      </c>
      <c r="B2052">
        <v>44748812</v>
      </c>
      <c r="C2052" t="s">
        <v>154</v>
      </c>
      <c r="D2052">
        <v>1044420838</v>
      </c>
      <c r="E2052" s="29">
        <v>42208</v>
      </c>
      <c r="F2052">
        <v>30167167</v>
      </c>
      <c r="G2052" s="30">
        <f>VLOOKUP(I2052,[4]numerales!$A:$F,6,0)</f>
        <v>923272421</v>
      </c>
      <c r="H2052" s="14">
        <f>VLOOKUP(I2052,[4]numerales!$A:$B,2,0)</f>
        <v>190101</v>
      </c>
      <c r="I2052" s="26">
        <v>190101</v>
      </c>
      <c r="K2052" s="1">
        <v>107400</v>
      </c>
      <c r="M2052" s="26"/>
      <c r="N2052" s="1"/>
      <c r="O2052" s="26"/>
      <c r="P2052"/>
      <c r="Q2052"/>
      <c r="R2052"/>
      <c r="S2052"/>
      <c r="T2052"/>
    </row>
    <row r="2053" spans="1:20" hidden="1" x14ac:dyDescent="0.25">
      <c r="A2053" s="30">
        <v>50000249</v>
      </c>
      <c r="B2053">
        <v>46299576</v>
      </c>
      <c r="C2053" t="s">
        <v>231</v>
      </c>
      <c r="D2053">
        <v>28307284</v>
      </c>
      <c r="E2053" s="29">
        <v>42208</v>
      </c>
      <c r="F2053">
        <v>31546582</v>
      </c>
      <c r="G2053" s="30">
        <f>VLOOKUP(I2053,[4]numerales!$A:$F,6,0)</f>
        <v>923272193</v>
      </c>
      <c r="H2053" s="14">
        <f>VLOOKUP(I2053,[4]numerales!$A:$B,2,0)</f>
        <v>131401</v>
      </c>
      <c r="I2053" s="26">
        <v>131401</v>
      </c>
      <c r="K2053" s="1">
        <v>11486783.66</v>
      </c>
      <c r="M2053" s="26"/>
      <c r="N2053" s="1"/>
      <c r="O2053" s="26"/>
      <c r="P2053"/>
      <c r="Q2053"/>
      <c r="R2053"/>
      <c r="S2053"/>
      <c r="T2053"/>
    </row>
    <row r="2054" spans="1:20" hidden="1" x14ac:dyDescent="0.25">
      <c r="A2054" s="30">
        <v>50000249</v>
      </c>
      <c r="B2054">
        <v>914004</v>
      </c>
      <c r="C2054" t="s">
        <v>154</v>
      </c>
      <c r="D2054">
        <v>79599352</v>
      </c>
      <c r="E2054" s="29">
        <v>42209</v>
      </c>
      <c r="F2054">
        <v>32161598</v>
      </c>
      <c r="G2054" s="30">
        <f>VLOOKUP(I2054,[4]numerales!$A:$F,6,0)</f>
        <v>12400000</v>
      </c>
      <c r="H2054" s="14">
        <f>VLOOKUP(I2054,[4]numerales!$A:$B,2,0)</f>
        <v>270102</v>
      </c>
      <c r="I2054" s="26">
        <v>121204</v>
      </c>
      <c r="K2054" s="1">
        <v>5000</v>
      </c>
      <c r="M2054" s="26"/>
      <c r="N2054" s="1"/>
      <c r="O2054" s="26"/>
      <c r="P2054"/>
      <c r="Q2054"/>
      <c r="R2054"/>
      <c r="S2054"/>
      <c r="T2054"/>
    </row>
    <row r="2055" spans="1:20" hidden="1" x14ac:dyDescent="0.25">
      <c r="A2055" s="30">
        <v>50000249</v>
      </c>
      <c r="B2055">
        <v>914404</v>
      </c>
      <c r="C2055" t="s">
        <v>154</v>
      </c>
      <c r="D2055">
        <v>80503192</v>
      </c>
      <c r="E2055" s="29">
        <v>42209</v>
      </c>
      <c r="F2055">
        <v>30065944</v>
      </c>
      <c r="G2055" s="30">
        <f>VLOOKUP(I2055,[4]numerales!$A:$F,6,0)</f>
        <v>12400000</v>
      </c>
      <c r="H2055" s="14">
        <f>VLOOKUP(I2055,[4]numerales!$A:$B,2,0)</f>
        <v>270102</v>
      </c>
      <c r="I2055" s="26">
        <v>121204</v>
      </c>
      <c r="K2055" s="1">
        <v>5000</v>
      </c>
      <c r="M2055" s="26"/>
      <c r="N2055" s="1"/>
      <c r="O2055" s="26"/>
      <c r="P2055"/>
      <c r="Q2055"/>
      <c r="R2055"/>
      <c r="S2055"/>
      <c r="T2055"/>
    </row>
    <row r="2056" spans="1:20" hidden="1" x14ac:dyDescent="0.25">
      <c r="A2056" s="30">
        <v>50000249</v>
      </c>
      <c r="B2056">
        <v>917727</v>
      </c>
      <c r="C2056" t="s">
        <v>154</v>
      </c>
      <c r="D2056">
        <v>1051589676</v>
      </c>
      <c r="E2056" s="29">
        <v>42209</v>
      </c>
      <c r="F2056">
        <v>31233096</v>
      </c>
      <c r="G2056" s="30">
        <f>VLOOKUP(I2056,[4]numerales!$A:$F,6,0)</f>
        <v>12400000</v>
      </c>
      <c r="H2056" s="14">
        <f>VLOOKUP(I2056,[4]numerales!$A:$B,2,0)</f>
        <v>270102</v>
      </c>
      <c r="I2056" s="26">
        <v>121204</v>
      </c>
      <c r="K2056" s="1">
        <v>5000</v>
      </c>
      <c r="M2056" s="26"/>
      <c r="N2056" s="1"/>
      <c r="O2056" s="26"/>
      <c r="P2056"/>
      <c r="Q2056"/>
      <c r="R2056"/>
      <c r="S2056"/>
      <c r="T2056"/>
    </row>
    <row r="2057" spans="1:20" hidden="1" x14ac:dyDescent="0.25">
      <c r="A2057" s="30">
        <v>50000249</v>
      </c>
      <c r="B2057">
        <v>936631</v>
      </c>
      <c r="C2057" t="s">
        <v>184</v>
      </c>
      <c r="D2057">
        <v>29283929</v>
      </c>
      <c r="E2057" s="29">
        <v>42209</v>
      </c>
      <c r="F2057">
        <v>31839163</v>
      </c>
      <c r="G2057" s="30">
        <f>VLOOKUP(I2057,[4]numerales!$A:$F,6,0)</f>
        <v>923272193</v>
      </c>
      <c r="H2057" s="14">
        <f>VLOOKUP(I2057,[4]numerales!$A:$B,2,0)</f>
        <v>131401</v>
      </c>
      <c r="I2057" s="26">
        <v>131401</v>
      </c>
      <c r="K2057" s="1">
        <v>2000</v>
      </c>
      <c r="M2057" s="26"/>
      <c r="N2057" s="1"/>
      <c r="O2057" s="26"/>
      <c r="P2057"/>
      <c r="Q2057"/>
      <c r="R2057"/>
      <c r="S2057"/>
      <c r="T2057"/>
    </row>
    <row r="2058" spans="1:20" hidden="1" x14ac:dyDescent="0.25">
      <c r="A2058" s="30">
        <v>50000249</v>
      </c>
      <c r="B2058">
        <v>1207892</v>
      </c>
      <c r="C2058" t="s">
        <v>183</v>
      </c>
      <c r="D2058">
        <v>4850157</v>
      </c>
      <c r="E2058" s="29">
        <v>42209</v>
      </c>
      <c r="F2058">
        <v>2448232</v>
      </c>
      <c r="G2058" s="30">
        <f>VLOOKUP(I2058,[4]numerales!$A:$F,6,0)</f>
        <v>11100000</v>
      </c>
      <c r="H2058" s="14">
        <f>VLOOKUP(I2058,[4]numerales!$A:$B,2,0)</f>
        <v>150112</v>
      </c>
      <c r="I2058" s="26">
        <v>121275</v>
      </c>
      <c r="K2058" s="1">
        <v>100000</v>
      </c>
      <c r="M2058" s="26"/>
      <c r="N2058" s="1"/>
      <c r="O2058" s="26"/>
      <c r="P2058"/>
      <c r="Q2058"/>
      <c r="R2058"/>
      <c r="S2058"/>
      <c r="T2058"/>
    </row>
    <row r="2059" spans="1:20" hidden="1" x14ac:dyDescent="0.25">
      <c r="A2059" s="30">
        <v>50000249</v>
      </c>
      <c r="B2059">
        <v>1530673</v>
      </c>
      <c r="C2059" t="s">
        <v>154</v>
      </c>
      <c r="D2059">
        <v>79540218</v>
      </c>
      <c r="E2059" s="29">
        <v>42209</v>
      </c>
      <c r="F2059">
        <v>31440658</v>
      </c>
      <c r="G2059" s="30">
        <f>VLOOKUP(I2059,[4]numerales!$A:$F,6,0)</f>
        <v>12200000</v>
      </c>
      <c r="H2059" s="14">
        <f>VLOOKUP(I2059,[4]numerales!$A:$B,2,0)</f>
        <v>250101</v>
      </c>
      <c r="I2059" s="26">
        <v>121225</v>
      </c>
      <c r="K2059" s="1">
        <v>2000000</v>
      </c>
      <c r="M2059" s="26"/>
      <c r="N2059" s="1"/>
      <c r="O2059" s="26"/>
      <c r="P2059"/>
      <c r="Q2059"/>
      <c r="R2059"/>
      <c r="S2059"/>
      <c r="T2059"/>
    </row>
    <row r="2060" spans="1:20" hidden="1" x14ac:dyDescent="0.25">
      <c r="A2060" s="30">
        <v>50000249</v>
      </c>
      <c r="B2060">
        <v>1552184</v>
      </c>
      <c r="C2060" t="s">
        <v>198</v>
      </c>
      <c r="D2060">
        <v>34052829</v>
      </c>
      <c r="E2060" s="29">
        <v>42209</v>
      </c>
      <c r="F2060">
        <v>31163489</v>
      </c>
      <c r="G2060" s="30">
        <f>VLOOKUP(I2060,[4]numerales!$A:$F,6,0)</f>
        <v>923272193</v>
      </c>
      <c r="H2060" s="14">
        <f>VLOOKUP(I2060,[4]numerales!$A:$B,2,0)</f>
        <v>131401</v>
      </c>
      <c r="I2060" s="26">
        <v>131401</v>
      </c>
      <c r="K2060" s="1">
        <v>4000</v>
      </c>
      <c r="M2060" s="26"/>
      <c r="N2060" s="1"/>
      <c r="O2060" s="26"/>
      <c r="P2060"/>
      <c r="Q2060"/>
      <c r="R2060"/>
      <c r="S2060"/>
      <c r="T2060"/>
    </row>
    <row r="2061" spans="1:20" hidden="1" x14ac:dyDescent="0.25">
      <c r="A2061" s="30">
        <v>50000249</v>
      </c>
      <c r="B2061">
        <v>1555062</v>
      </c>
      <c r="C2061" t="s">
        <v>172</v>
      </c>
      <c r="D2061">
        <v>1042971172</v>
      </c>
      <c r="E2061" s="29">
        <v>42209</v>
      </c>
      <c r="F2061">
        <v>8389027</v>
      </c>
      <c r="G2061" s="30">
        <f>VLOOKUP(I2061,[4]numerales!$A:$F,6,0)</f>
        <v>923272421</v>
      </c>
      <c r="H2061" s="14">
        <f>VLOOKUP(I2061,[4]numerales!$A:$B,2,0)</f>
        <v>190101</v>
      </c>
      <c r="I2061" s="26">
        <v>190101</v>
      </c>
      <c r="K2061" s="1">
        <v>107400</v>
      </c>
      <c r="M2061" s="26"/>
      <c r="N2061" s="1"/>
      <c r="O2061" s="26"/>
      <c r="P2061"/>
      <c r="Q2061"/>
      <c r="R2061"/>
      <c r="S2061"/>
      <c r="T2061"/>
    </row>
    <row r="2062" spans="1:20" hidden="1" x14ac:dyDescent="0.25">
      <c r="A2062" s="30">
        <v>50000249</v>
      </c>
      <c r="B2062">
        <v>1665493</v>
      </c>
      <c r="C2062" t="s">
        <v>193</v>
      </c>
      <c r="D2062">
        <v>33480468</v>
      </c>
      <c r="E2062" s="29">
        <v>42209</v>
      </c>
      <c r="F2062">
        <v>31026833</v>
      </c>
      <c r="G2062" s="30">
        <f>VLOOKUP(I2062,[4]numerales!$A:$F,6,0)</f>
        <v>12400000</v>
      </c>
      <c r="H2062" s="14">
        <f>VLOOKUP(I2062,[4]numerales!$A:$B,2,0)</f>
        <v>270102</v>
      </c>
      <c r="I2062" s="26">
        <v>121204</v>
      </c>
      <c r="K2062" s="1">
        <v>5000</v>
      </c>
      <c r="M2062" s="26"/>
      <c r="N2062" s="1"/>
      <c r="O2062" s="26"/>
      <c r="P2062"/>
      <c r="Q2062"/>
      <c r="R2062"/>
      <c r="S2062"/>
      <c r="T2062"/>
    </row>
    <row r="2063" spans="1:20" hidden="1" x14ac:dyDescent="0.25">
      <c r="A2063" s="30">
        <v>50000249</v>
      </c>
      <c r="B2063">
        <v>1724440</v>
      </c>
      <c r="C2063" t="s">
        <v>167</v>
      </c>
      <c r="D2063">
        <v>27804703</v>
      </c>
      <c r="E2063" s="29">
        <v>42209</v>
      </c>
      <c r="F2063">
        <v>5668041</v>
      </c>
      <c r="G2063" s="30">
        <f>VLOOKUP(I2063,[4]numerales!$A:$F,6,0)</f>
        <v>12800000</v>
      </c>
      <c r="H2063" s="14">
        <f>VLOOKUP(I2063,[4]numerales!$A:$B,2,0)</f>
        <v>350300</v>
      </c>
      <c r="I2063" s="26">
        <v>350300</v>
      </c>
      <c r="K2063" s="1">
        <v>19558</v>
      </c>
      <c r="M2063" s="26"/>
      <c r="N2063" s="1"/>
      <c r="O2063" s="26"/>
      <c r="P2063"/>
      <c r="Q2063"/>
      <c r="R2063"/>
      <c r="S2063"/>
      <c r="T2063"/>
    </row>
    <row r="2064" spans="1:20" hidden="1" x14ac:dyDescent="0.25">
      <c r="A2064" s="30">
        <v>50000249</v>
      </c>
      <c r="B2064">
        <v>1727220</v>
      </c>
      <c r="C2064" t="s">
        <v>158</v>
      </c>
      <c r="D2064">
        <v>1140835136</v>
      </c>
      <c r="E2064" s="29">
        <v>42209</v>
      </c>
      <c r="F2064">
        <v>30046707</v>
      </c>
      <c r="G2064" s="30">
        <f>VLOOKUP(I2064,[4]numerales!$A:$F,6,0)</f>
        <v>923272421</v>
      </c>
      <c r="H2064" s="14">
        <f>VLOOKUP(I2064,[4]numerales!$A:$B,2,0)</f>
        <v>190101</v>
      </c>
      <c r="I2064" s="26">
        <v>190101</v>
      </c>
      <c r="K2064" s="1">
        <v>107400</v>
      </c>
      <c r="M2064" s="26"/>
      <c r="N2064" s="1"/>
      <c r="O2064" s="26"/>
      <c r="P2064"/>
      <c r="Q2064"/>
      <c r="R2064"/>
      <c r="S2064"/>
      <c r="T2064"/>
    </row>
    <row r="2065" spans="1:20" hidden="1" x14ac:dyDescent="0.25">
      <c r="A2065" s="30">
        <v>50000249</v>
      </c>
      <c r="B2065">
        <v>1733553</v>
      </c>
      <c r="C2065" t="s">
        <v>159</v>
      </c>
      <c r="D2065">
        <v>437290</v>
      </c>
      <c r="E2065" s="29">
        <v>42209</v>
      </c>
      <c r="F2065">
        <v>31433938</v>
      </c>
      <c r="G2065" s="30">
        <f>VLOOKUP(I2065,[4]numerales!$A:$F,6,0)</f>
        <v>923272421</v>
      </c>
      <c r="H2065" s="14">
        <f>VLOOKUP(I2065,[4]numerales!$A:$B,2,0)</f>
        <v>190101</v>
      </c>
      <c r="I2065" s="26">
        <v>190101</v>
      </c>
      <c r="K2065" s="1">
        <v>107400</v>
      </c>
      <c r="M2065" s="26"/>
      <c r="N2065" s="1"/>
      <c r="O2065" s="26"/>
      <c r="P2065"/>
      <c r="Q2065"/>
      <c r="R2065"/>
      <c r="S2065"/>
      <c r="T2065"/>
    </row>
    <row r="2066" spans="1:20" hidden="1" x14ac:dyDescent="0.25">
      <c r="A2066" s="30">
        <v>50000249</v>
      </c>
      <c r="B2066">
        <v>1745710</v>
      </c>
      <c r="C2066" t="s">
        <v>181</v>
      </c>
      <c r="D2066">
        <v>1053779784</v>
      </c>
      <c r="E2066" s="29">
        <v>42209</v>
      </c>
      <c r="F2066">
        <v>30441631</v>
      </c>
      <c r="G2066" s="30">
        <f>VLOOKUP(I2066,[4]numerales!$A:$F,6,0)</f>
        <v>12400000</v>
      </c>
      <c r="H2066" s="14">
        <f>VLOOKUP(I2066,[4]numerales!$A:$B,2,0)</f>
        <v>270102</v>
      </c>
      <c r="I2066" s="26">
        <v>121204</v>
      </c>
      <c r="K2066" s="1">
        <v>5000</v>
      </c>
      <c r="M2066" s="26"/>
      <c r="N2066" s="1"/>
      <c r="O2066" s="26"/>
      <c r="P2066"/>
      <c r="Q2066"/>
      <c r="R2066"/>
      <c r="S2066"/>
      <c r="T2066"/>
    </row>
    <row r="2067" spans="1:20" hidden="1" x14ac:dyDescent="0.25">
      <c r="A2067" s="30">
        <v>50000249</v>
      </c>
      <c r="B2067">
        <v>1747876</v>
      </c>
      <c r="C2067" t="s">
        <v>181</v>
      </c>
      <c r="D2067">
        <v>8908064905</v>
      </c>
      <c r="E2067" s="29">
        <v>42209</v>
      </c>
      <c r="F2067">
        <v>8804016</v>
      </c>
      <c r="G2067" s="30">
        <f>VLOOKUP(I2067,[4]numerales!$A:$F,6,0)</f>
        <v>923272434</v>
      </c>
      <c r="H2067" s="14">
        <f>VLOOKUP(I2067,[4]numerales!$A:$B,2,0)</f>
        <v>410300</v>
      </c>
      <c r="I2067" s="26">
        <v>410300</v>
      </c>
      <c r="K2067" s="1">
        <v>29227893</v>
      </c>
      <c r="M2067" s="26"/>
      <c r="N2067" s="1"/>
      <c r="O2067" s="26"/>
      <c r="P2067"/>
      <c r="Q2067"/>
      <c r="R2067"/>
      <c r="S2067"/>
      <c r="T2067"/>
    </row>
    <row r="2068" spans="1:20" hidden="1" x14ac:dyDescent="0.25">
      <c r="A2068" s="30">
        <v>50000249</v>
      </c>
      <c r="B2068">
        <v>1799091</v>
      </c>
      <c r="C2068" t="s">
        <v>170</v>
      </c>
      <c r="D2068">
        <v>3602827</v>
      </c>
      <c r="E2068" s="29">
        <v>42209</v>
      </c>
      <c r="F2068">
        <v>3110555</v>
      </c>
      <c r="G2068" s="30">
        <f>VLOOKUP(I2068,[4]numerales!$A:$F,6,0)</f>
        <v>923272421</v>
      </c>
      <c r="H2068" s="14">
        <f>VLOOKUP(I2068,[4]numerales!$A:$B,2,0)</f>
        <v>190101</v>
      </c>
      <c r="I2068" s="26">
        <v>190101</v>
      </c>
      <c r="K2068" s="1">
        <v>107400</v>
      </c>
      <c r="M2068" s="26"/>
      <c r="N2068" s="1"/>
      <c r="O2068" s="26"/>
      <c r="P2068"/>
      <c r="Q2068"/>
      <c r="R2068"/>
      <c r="S2068"/>
      <c r="T2068"/>
    </row>
    <row r="2069" spans="1:20" hidden="1" x14ac:dyDescent="0.25">
      <c r="A2069" s="30">
        <v>50000249</v>
      </c>
      <c r="B2069">
        <v>1820265</v>
      </c>
      <c r="C2069" t="s">
        <v>154</v>
      </c>
      <c r="D2069">
        <v>80188762</v>
      </c>
      <c r="E2069" s="29">
        <v>42209</v>
      </c>
      <c r="F2069">
        <v>31326287</v>
      </c>
      <c r="G2069" s="30">
        <f>VLOOKUP(I2069,[4]numerales!$A:$F,6,0)</f>
        <v>12800000</v>
      </c>
      <c r="H2069" s="14">
        <f>VLOOKUP(I2069,[4]numerales!$A:$B,2,0)</f>
        <v>350300</v>
      </c>
      <c r="I2069" s="26">
        <v>350300</v>
      </c>
      <c r="K2069" s="1">
        <v>1000000</v>
      </c>
      <c r="M2069" s="26"/>
      <c r="N2069" s="1"/>
      <c r="O2069" s="26"/>
      <c r="P2069"/>
      <c r="Q2069"/>
      <c r="R2069"/>
      <c r="S2069"/>
      <c r="T2069"/>
    </row>
    <row r="2070" spans="1:20" hidden="1" x14ac:dyDescent="0.25">
      <c r="A2070" s="30">
        <v>50000249</v>
      </c>
      <c r="B2070">
        <v>1898634</v>
      </c>
      <c r="C2070" t="s">
        <v>172</v>
      </c>
      <c r="D2070">
        <v>1075271115</v>
      </c>
      <c r="E2070" s="29">
        <v>42209</v>
      </c>
      <c r="F2070">
        <v>8670462</v>
      </c>
      <c r="G2070" s="30">
        <f>VLOOKUP(I2070,[4]numerales!$A:$F,6,0)</f>
        <v>12400000</v>
      </c>
      <c r="H2070" s="14">
        <f>VLOOKUP(I2070,[4]numerales!$A:$B,2,0)</f>
        <v>270102</v>
      </c>
      <c r="I2070" s="26">
        <v>121204</v>
      </c>
      <c r="K2070" s="1">
        <v>5000</v>
      </c>
      <c r="M2070" s="26"/>
      <c r="N2070" s="1"/>
      <c r="O2070" s="26"/>
      <c r="P2070"/>
      <c r="Q2070"/>
      <c r="R2070"/>
      <c r="S2070"/>
      <c r="T2070"/>
    </row>
    <row r="2071" spans="1:20" hidden="1" x14ac:dyDescent="0.25">
      <c r="A2071" s="30">
        <v>50000249</v>
      </c>
      <c r="B2071">
        <v>1909414</v>
      </c>
      <c r="C2071" t="s">
        <v>154</v>
      </c>
      <c r="D2071">
        <v>1032378822</v>
      </c>
      <c r="E2071" s="29">
        <v>42209</v>
      </c>
      <c r="F2071">
        <v>32058200</v>
      </c>
      <c r="G2071" s="30">
        <f>VLOOKUP(I2071,[4]numerales!$A:$F,6,0)</f>
        <v>11500000</v>
      </c>
      <c r="H2071" s="14">
        <f>VLOOKUP(I2071,[4]numerales!$A:$B,2,0)</f>
        <v>130101</v>
      </c>
      <c r="I2071" s="26">
        <v>12102118</v>
      </c>
      <c r="K2071" s="1">
        <v>12000</v>
      </c>
      <c r="M2071" s="26"/>
      <c r="N2071" s="1"/>
      <c r="O2071" s="26"/>
      <c r="P2071"/>
      <c r="Q2071"/>
      <c r="R2071"/>
      <c r="S2071"/>
      <c r="T2071"/>
    </row>
    <row r="2072" spans="1:20" hidden="1" x14ac:dyDescent="0.25">
      <c r="A2072" s="30">
        <v>50000249</v>
      </c>
      <c r="B2072">
        <v>1916597</v>
      </c>
      <c r="C2072" t="s">
        <v>179</v>
      </c>
      <c r="D2072">
        <v>1095726084</v>
      </c>
      <c r="E2072" s="29">
        <v>42209</v>
      </c>
      <c r="F2072">
        <v>31151830</v>
      </c>
      <c r="G2072" s="30">
        <f>VLOOKUP(I2072,[4]numerales!$A:$F,6,0)</f>
        <v>12400000</v>
      </c>
      <c r="H2072" s="14">
        <f>VLOOKUP(I2072,[4]numerales!$A:$B,2,0)</f>
        <v>270102</v>
      </c>
      <c r="I2072" s="26">
        <v>121204</v>
      </c>
      <c r="K2072" s="1">
        <v>5000</v>
      </c>
      <c r="M2072" s="26"/>
      <c r="N2072" s="1"/>
      <c r="O2072" s="26"/>
      <c r="P2072"/>
      <c r="Q2072"/>
      <c r="R2072"/>
      <c r="S2072"/>
      <c r="T2072"/>
    </row>
    <row r="2073" spans="1:20" hidden="1" x14ac:dyDescent="0.25">
      <c r="A2073" s="30">
        <v>50000249</v>
      </c>
      <c r="B2073">
        <v>1916678</v>
      </c>
      <c r="C2073" t="s">
        <v>179</v>
      </c>
      <c r="D2073">
        <v>1098680646</v>
      </c>
      <c r="E2073" s="29">
        <v>42209</v>
      </c>
      <c r="F2073">
        <v>31780224</v>
      </c>
      <c r="G2073" s="30">
        <f>VLOOKUP(I2073,[4]numerales!$A:$F,6,0)</f>
        <v>923272421</v>
      </c>
      <c r="H2073" s="14">
        <f>VLOOKUP(I2073,[4]numerales!$A:$B,2,0)</f>
        <v>190101</v>
      </c>
      <c r="I2073" s="26">
        <v>190101</v>
      </c>
      <c r="K2073" s="1">
        <v>107400</v>
      </c>
      <c r="M2073" s="26"/>
      <c r="N2073" s="1"/>
      <c r="O2073" s="26"/>
      <c r="P2073"/>
      <c r="Q2073"/>
      <c r="R2073"/>
      <c r="S2073"/>
      <c r="T2073"/>
    </row>
    <row r="2074" spans="1:20" hidden="1" x14ac:dyDescent="0.25">
      <c r="A2074" s="30">
        <v>50000249</v>
      </c>
      <c r="B2074">
        <v>1963096</v>
      </c>
      <c r="C2074" t="s">
        <v>172</v>
      </c>
      <c r="D2074">
        <v>12127083</v>
      </c>
      <c r="E2074" s="29">
        <v>42209</v>
      </c>
      <c r="F2074">
        <v>30027246</v>
      </c>
      <c r="G2074" s="30">
        <f>VLOOKUP(I2074,[4]numerales!$A:$F,6,0)</f>
        <v>26800000</v>
      </c>
      <c r="H2074" s="14">
        <f>VLOOKUP(I2074,[4]numerales!$A:$B,2,0)</f>
        <v>360200</v>
      </c>
      <c r="I2074" s="26">
        <v>360200</v>
      </c>
      <c r="K2074" s="1">
        <v>2891012</v>
      </c>
      <c r="M2074" s="26"/>
      <c r="N2074" s="1"/>
      <c r="O2074" s="26"/>
      <c r="P2074"/>
      <c r="Q2074"/>
      <c r="R2074"/>
      <c r="S2074"/>
      <c r="T2074"/>
    </row>
    <row r="2075" spans="1:20" hidden="1" x14ac:dyDescent="0.25">
      <c r="A2075" s="30">
        <v>50000249</v>
      </c>
      <c r="B2075">
        <v>1963205</v>
      </c>
      <c r="C2075" t="s">
        <v>172</v>
      </c>
      <c r="D2075">
        <v>26491673</v>
      </c>
      <c r="E2075" s="29">
        <v>42209</v>
      </c>
      <c r="F2075">
        <v>8752274</v>
      </c>
      <c r="G2075" s="30">
        <f>VLOOKUP(I2075,[4]numerales!$A:$F,6,0)</f>
        <v>923272193</v>
      </c>
      <c r="H2075" s="14">
        <f>VLOOKUP(I2075,[4]numerales!$A:$B,2,0)</f>
        <v>131401</v>
      </c>
      <c r="I2075" s="26">
        <v>131401</v>
      </c>
      <c r="K2075" s="1">
        <v>23100</v>
      </c>
      <c r="M2075" s="26"/>
      <c r="N2075" s="1"/>
      <c r="O2075" s="26"/>
      <c r="P2075"/>
      <c r="Q2075"/>
      <c r="R2075"/>
      <c r="S2075"/>
      <c r="T2075"/>
    </row>
    <row r="2076" spans="1:20" hidden="1" x14ac:dyDescent="0.25">
      <c r="A2076" s="30">
        <v>50000249</v>
      </c>
      <c r="B2076">
        <v>1963209</v>
      </c>
      <c r="C2076" t="s">
        <v>172</v>
      </c>
      <c r="D2076">
        <v>36306515</v>
      </c>
      <c r="E2076" s="29">
        <v>42209</v>
      </c>
      <c r="F2076">
        <v>8627063</v>
      </c>
      <c r="G2076" s="30">
        <f>VLOOKUP(I2076,[4]numerales!$A:$F,6,0)</f>
        <v>12400000</v>
      </c>
      <c r="H2076" s="14">
        <f>VLOOKUP(I2076,[4]numerales!$A:$B,2,0)</f>
        <v>270102</v>
      </c>
      <c r="I2076" s="26">
        <v>121204</v>
      </c>
      <c r="K2076" s="1">
        <v>5000</v>
      </c>
      <c r="M2076" s="26"/>
      <c r="N2076" s="1"/>
      <c r="O2076" s="26"/>
      <c r="P2076"/>
      <c r="Q2076"/>
      <c r="R2076"/>
      <c r="S2076"/>
      <c r="T2076"/>
    </row>
    <row r="2077" spans="1:20" hidden="1" x14ac:dyDescent="0.25">
      <c r="A2077" s="30">
        <v>50000249</v>
      </c>
      <c r="B2077">
        <v>1968210</v>
      </c>
      <c r="C2077" t="s">
        <v>204</v>
      </c>
      <c r="D2077">
        <v>38563512</v>
      </c>
      <c r="E2077" s="29">
        <v>42209</v>
      </c>
      <c r="F2077">
        <v>31626692</v>
      </c>
      <c r="G2077" s="30">
        <f>VLOOKUP(I2077,[4]numerales!$A:$F,6,0)</f>
        <v>923272421</v>
      </c>
      <c r="H2077" s="14">
        <f>VLOOKUP(I2077,[4]numerales!$A:$B,2,0)</f>
        <v>190101</v>
      </c>
      <c r="I2077" s="26">
        <v>190101</v>
      </c>
      <c r="K2077" s="1">
        <v>4700</v>
      </c>
      <c r="M2077" s="26"/>
      <c r="N2077" s="1"/>
      <c r="O2077" s="26"/>
      <c r="P2077"/>
      <c r="Q2077"/>
      <c r="R2077"/>
      <c r="S2077"/>
      <c r="T2077"/>
    </row>
    <row r="2078" spans="1:20" hidden="1" x14ac:dyDescent="0.25">
      <c r="A2078" s="30">
        <v>50000249</v>
      </c>
      <c r="B2078">
        <v>2020717</v>
      </c>
      <c r="C2078" t="s">
        <v>157</v>
      </c>
      <c r="D2078">
        <v>77095007</v>
      </c>
      <c r="E2078" s="29">
        <v>42209</v>
      </c>
      <c r="F2078">
        <v>0</v>
      </c>
      <c r="G2078" s="30">
        <f>VLOOKUP(I2078,[4]numerales!$A:$F,6,0)</f>
        <v>96300000</v>
      </c>
      <c r="H2078" s="14">
        <f>VLOOKUP(I2078,[4]numerales!$A:$B,2,0)</f>
        <v>190101</v>
      </c>
      <c r="I2078" s="26">
        <v>121270</v>
      </c>
      <c r="K2078" s="1">
        <v>1000</v>
      </c>
      <c r="M2078" s="26"/>
      <c r="N2078" s="1"/>
      <c r="O2078" s="26"/>
      <c r="P2078"/>
      <c r="Q2078"/>
      <c r="R2078"/>
      <c r="S2078"/>
      <c r="T2078"/>
    </row>
    <row r="2079" spans="1:20" hidden="1" x14ac:dyDescent="0.25">
      <c r="A2079" s="30">
        <v>50000249</v>
      </c>
      <c r="B2079">
        <v>2020720</v>
      </c>
      <c r="C2079" t="s">
        <v>157</v>
      </c>
      <c r="D2079">
        <v>77095007</v>
      </c>
      <c r="E2079" s="29">
        <v>42209</v>
      </c>
      <c r="F2079">
        <v>0</v>
      </c>
      <c r="G2079" s="30">
        <f>VLOOKUP(I2079,[4]numerales!$A:$F,6,0)</f>
        <v>96300000</v>
      </c>
      <c r="H2079" s="14">
        <f>VLOOKUP(I2079,[4]numerales!$A:$B,2,0)</f>
        <v>190101</v>
      </c>
      <c r="I2079" s="26">
        <v>121270</v>
      </c>
      <c r="K2079" s="1">
        <v>12000</v>
      </c>
      <c r="M2079" s="26"/>
      <c r="N2079" s="1"/>
      <c r="O2079" s="26"/>
      <c r="P2079"/>
      <c r="Q2079"/>
      <c r="R2079"/>
      <c r="S2079"/>
      <c r="T2079"/>
    </row>
    <row r="2080" spans="1:20" hidden="1" x14ac:dyDescent="0.25">
      <c r="A2080" s="30">
        <v>50000249</v>
      </c>
      <c r="B2080">
        <v>2034321</v>
      </c>
      <c r="C2080" t="s">
        <v>195</v>
      </c>
      <c r="D2080">
        <v>39009923</v>
      </c>
      <c r="E2080" s="29">
        <v>42209</v>
      </c>
      <c r="F2080">
        <v>30168784</v>
      </c>
      <c r="G2080" s="30">
        <f>VLOOKUP(I2080,[4]numerales!$A:$F,6,0)</f>
        <v>12200000</v>
      </c>
      <c r="H2080" s="14">
        <f>VLOOKUP(I2080,[4]numerales!$A:$B,2,0)</f>
        <v>250101</v>
      </c>
      <c r="I2080" s="26">
        <v>121225</v>
      </c>
      <c r="K2080" s="1">
        <v>300000</v>
      </c>
      <c r="M2080" s="26"/>
      <c r="N2080" s="1"/>
      <c r="O2080" s="26"/>
      <c r="P2080"/>
      <c r="Q2080"/>
      <c r="R2080"/>
      <c r="S2080"/>
      <c r="T2080"/>
    </row>
    <row r="2081" spans="1:20" hidden="1" x14ac:dyDescent="0.25">
      <c r="A2081" s="30">
        <v>50000249</v>
      </c>
      <c r="B2081">
        <v>2034401</v>
      </c>
      <c r="C2081" t="s">
        <v>195</v>
      </c>
      <c r="D2081">
        <v>1045700600</v>
      </c>
      <c r="E2081" s="29">
        <v>42209</v>
      </c>
      <c r="F2081">
        <v>30087297</v>
      </c>
      <c r="G2081" s="30">
        <f>VLOOKUP(I2081,[4]numerales!$A:$F,6,0)</f>
        <v>923272421</v>
      </c>
      <c r="H2081" s="14">
        <f>VLOOKUP(I2081,[4]numerales!$A:$B,2,0)</f>
        <v>190101</v>
      </c>
      <c r="I2081" s="26">
        <v>190101</v>
      </c>
      <c r="K2081" s="1">
        <v>107400</v>
      </c>
      <c r="M2081" s="26"/>
      <c r="N2081" s="1"/>
      <c r="O2081" s="26"/>
      <c r="P2081"/>
      <c r="Q2081"/>
      <c r="R2081"/>
      <c r="S2081"/>
      <c r="T2081"/>
    </row>
    <row r="2082" spans="1:20" hidden="1" x14ac:dyDescent="0.25">
      <c r="A2082" s="30">
        <v>50000249</v>
      </c>
      <c r="B2082">
        <v>2041882</v>
      </c>
      <c r="C2082" t="s">
        <v>171</v>
      </c>
      <c r="D2082">
        <v>14430561</v>
      </c>
      <c r="E2082" s="29">
        <v>42209</v>
      </c>
      <c r="F2082">
        <v>8822827</v>
      </c>
      <c r="G2082" s="30">
        <f>VLOOKUP(I2082,[4]numerales!$A:$F,6,0)</f>
        <v>96300000</v>
      </c>
      <c r="H2082" s="14">
        <f>VLOOKUP(I2082,[4]numerales!$A:$B,2,0)</f>
        <v>190101</v>
      </c>
      <c r="I2082" s="26">
        <v>121270</v>
      </c>
      <c r="K2082" s="1">
        <v>40000</v>
      </c>
      <c r="M2082" s="26"/>
      <c r="N2082" s="1"/>
      <c r="O2082" s="26"/>
      <c r="P2082"/>
      <c r="Q2082"/>
      <c r="R2082"/>
      <c r="S2082"/>
      <c r="T2082"/>
    </row>
    <row r="2083" spans="1:20" hidden="1" x14ac:dyDescent="0.25">
      <c r="A2083" s="30">
        <v>50000249</v>
      </c>
      <c r="B2083">
        <v>2041883</v>
      </c>
      <c r="C2083" t="s">
        <v>171</v>
      </c>
      <c r="D2083">
        <v>1144051256</v>
      </c>
      <c r="E2083" s="29">
        <v>42209</v>
      </c>
      <c r="F2083">
        <v>6650848</v>
      </c>
      <c r="G2083" s="30">
        <f>VLOOKUP(I2083,[4]numerales!$A:$F,6,0)</f>
        <v>12400000</v>
      </c>
      <c r="H2083" s="14">
        <f>VLOOKUP(I2083,[4]numerales!$A:$B,2,0)</f>
        <v>270102</v>
      </c>
      <c r="I2083" s="26">
        <v>121204</v>
      </c>
      <c r="K2083" s="1">
        <v>5000</v>
      </c>
      <c r="M2083" s="26"/>
      <c r="N2083" s="1"/>
      <c r="O2083" s="26"/>
      <c r="P2083"/>
      <c r="Q2083"/>
      <c r="R2083"/>
      <c r="S2083"/>
      <c r="T2083"/>
    </row>
    <row r="2084" spans="1:20" hidden="1" x14ac:dyDescent="0.25">
      <c r="A2084" s="30">
        <v>50000249</v>
      </c>
      <c r="B2084">
        <v>2041949</v>
      </c>
      <c r="C2084" t="s">
        <v>171</v>
      </c>
      <c r="D2084">
        <v>1107070138</v>
      </c>
      <c r="E2084" s="29">
        <v>42209</v>
      </c>
      <c r="F2084">
        <v>6650848</v>
      </c>
      <c r="G2084" s="30">
        <f>VLOOKUP(I2084,[4]numerales!$A:$F,6,0)</f>
        <v>12400000</v>
      </c>
      <c r="H2084" s="14">
        <f>VLOOKUP(I2084,[4]numerales!$A:$B,2,0)</f>
        <v>270102</v>
      </c>
      <c r="I2084" s="26">
        <v>121204</v>
      </c>
      <c r="K2084" s="1">
        <v>5000</v>
      </c>
      <c r="M2084" s="26"/>
      <c r="N2084" s="1"/>
      <c r="O2084" s="26"/>
      <c r="P2084"/>
      <c r="Q2084"/>
      <c r="R2084"/>
      <c r="S2084"/>
      <c r="T2084"/>
    </row>
    <row r="2085" spans="1:20" hidden="1" x14ac:dyDescent="0.25">
      <c r="A2085" s="30">
        <v>50000249</v>
      </c>
      <c r="B2085">
        <v>2041950</v>
      </c>
      <c r="C2085" t="s">
        <v>171</v>
      </c>
      <c r="D2085">
        <v>1144055582</v>
      </c>
      <c r="E2085" s="29">
        <v>42209</v>
      </c>
      <c r="F2085">
        <v>3846597</v>
      </c>
      <c r="G2085" s="30">
        <f>VLOOKUP(I2085,[4]numerales!$A:$F,6,0)</f>
        <v>12400000</v>
      </c>
      <c r="H2085" s="14">
        <f>VLOOKUP(I2085,[4]numerales!$A:$B,2,0)</f>
        <v>270102</v>
      </c>
      <c r="I2085" s="26">
        <v>121204</v>
      </c>
      <c r="K2085" s="1">
        <v>5000</v>
      </c>
      <c r="M2085" s="26"/>
      <c r="N2085" s="1"/>
      <c r="O2085" s="26"/>
      <c r="P2085"/>
      <c r="Q2085"/>
      <c r="R2085"/>
      <c r="S2085"/>
      <c r="T2085"/>
    </row>
    <row r="2086" spans="1:20" hidden="1" x14ac:dyDescent="0.25">
      <c r="A2086" s="30">
        <v>50000249</v>
      </c>
      <c r="B2086">
        <v>2092118</v>
      </c>
      <c r="C2086" t="s">
        <v>165</v>
      </c>
      <c r="D2086">
        <v>76316092</v>
      </c>
      <c r="E2086" s="29">
        <v>42209</v>
      </c>
      <c r="F2086">
        <v>8350662</v>
      </c>
      <c r="G2086" s="30">
        <f>VLOOKUP(I2086,[4]numerales!$A:$F,6,0)</f>
        <v>96400000</v>
      </c>
      <c r="H2086" s="14">
        <f>VLOOKUP(I2086,[4]numerales!$A:$B,2,0)</f>
        <v>370101</v>
      </c>
      <c r="I2086" s="26">
        <v>270240</v>
      </c>
      <c r="K2086" s="1">
        <v>26382.28</v>
      </c>
      <c r="M2086" s="26"/>
      <c r="N2086" s="1"/>
      <c r="O2086" s="26"/>
      <c r="P2086"/>
      <c r="Q2086"/>
      <c r="R2086"/>
      <c r="S2086"/>
      <c r="T2086"/>
    </row>
    <row r="2087" spans="1:20" hidden="1" x14ac:dyDescent="0.25">
      <c r="A2087" s="30">
        <v>50000249</v>
      </c>
      <c r="B2087">
        <v>2092119</v>
      </c>
      <c r="C2087" t="s">
        <v>165</v>
      </c>
      <c r="D2087">
        <v>76313579</v>
      </c>
      <c r="E2087" s="29">
        <v>42209</v>
      </c>
      <c r="F2087">
        <v>8363178</v>
      </c>
      <c r="G2087" s="30">
        <f>VLOOKUP(I2087,[4]numerales!$A:$F,6,0)</f>
        <v>26800000</v>
      </c>
      <c r="H2087" s="14">
        <f>VLOOKUP(I2087,[4]numerales!$A:$B,2,0)</f>
        <v>360200</v>
      </c>
      <c r="I2087" s="26">
        <v>360200</v>
      </c>
      <c r="K2087" s="1">
        <v>2000</v>
      </c>
      <c r="M2087" s="26"/>
      <c r="N2087" s="1"/>
      <c r="O2087" s="26"/>
      <c r="P2087"/>
      <c r="Q2087"/>
      <c r="R2087"/>
      <c r="S2087"/>
      <c r="T2087"/>
    </row>
    <row r="2088" spans="1:20" hidden="1" x14ac:dyDescent="0.25">
      <c r="A2088" s="30">
        <v>50000249</v>
      </c>
      <c r="B2088">
        <v>2092122</v>
      </c>
      <c r="C2088" t="s">
        <v>165</v>
      </c>
      <c r="D2088">
        <v>76313579</v>
      </c>
      <c r="E2088" s="29">
        <v>42209</v>
      </c>
      <c r="F2088">
        <v>8363178</v>
      </c>
      <c r="G2088" s="30">
        <f>VLOOKUP(I2088,[4]numerales!$A:$F,6,0)</f>
        <v>26800000</v>
      </c>
      <c r="H2088" s="14">
        <f>VLOOKUP(I2088,[4]numerales!$A:$B,2,0)</f>
        <v>360200</v>
      </c>
      <c r="I2088" s="26">
        <v>360200</v>
      </c>
      <c r="K2088" s="1">
        <v>36054</v>
      </c>
      <c r="M2088" s="26"/>
      <c r="N2088" s="1"/>
      <c r="O2088" s="26"/>
      <c r="P2088"/>
      <c r="Q2088"/>
      <c r="R2088"/>
      <c r="S2088"/>
      <c r="T2088"/>
    </row>
    <row r="2089" spans="1:20" hidden="1" x14ac:dyDescent="0.25">
      <c r="A2089" s="30">
        <v>50000249</v>
      </c>
      <c r="B2089">
        <v>2097415</v>
      </c>
      <c r="C2089" t="s">
        <v>171</v>
      </c>
      <c r="D2089">
        <v>38668187</v>
      </c>
      <c r="E2089" s="29">
        <v>42209</v>
      </c>
      <c r="F2089">
        <v>5559010</v>
      </c>
      <c r="G2089" s="30">
        <f>VLOOKUP(I2089,[4]numerales!$A:$F,6,0)</f>
        <v>923272421</v>
      </c>
      <c r="H2089" s="14">
        <f>VLOOKUP(I2089,[4]numerales!$A:$B,2,0)</f>
        <v>190101</v>
      </c>
      <c r="I2089" s="26">
        <v>190101</v>
      </c>
      <c r="K2089" s="1">
        <v>107400</v>
      </c>
      <c r="M2089" s="26"/>
      <c r="N2089" s="1"/>
      <c r="O2089" s="26"/>
      <c r="P2089"/>
      <c r="Q2089"/>
      <c r="R2089"/>
      <c r="S2089"/>
      <c r="T2089"/>
    </row>
    <row r="2090" spans="1:20" hidden="1" x14ac:dyDescent="0.25">
      <c r="A2090" s="30">
        <v>50000249</v>
      </c>
      <c r="B2090">
        <v>2112717</v>
      </c>
      <c r="C2090" t="s">
        <v>162</v>
      </c>
      <c r="D2090">
        <v>538325</v>
      </c>
      <c r="E2090" s="29">
        <v>42209</v>
      </c>
      <c r="F2090">
        <v>31065941</v>
      </c>
      <c r="G2090" s="30">
        <f>VLOOKUP(I2090,[4]numerales!$A:$F,6,0)</f>
        <v>923272421</v>
      </c>
      <c r="H2090" s="14">
        <f>VLOOKUP(I2090,[4]numerales!$A:$B,2,0)</f>
        <v>190101</v>
      </c>
      <c r="I2090" s="26">
        <v>190101</v>
      </c>
      <c r="K2090" s="1">
        <v>107400</v>
      </c>
      <c r="M2090" s="26"/>
      <c r="N2090" s="1"/>
      <c r="O2090" s="26"/>
      <c r="P2090"/>
      <c r="Q2090"/>
      <c r="R2090"/>
      <c r="S2090"/>
      <c r="T2090"/>
    </row>
    <row r="2091" spans="1:20" hidden="1" x14ac:dyDescent="0.25">
      <c r="A2091" s="30">
        <v>50000249</v>
      </c>
      <c r="B2091">
        <v>2120427</v>
      </c>
      <c r="C2091" t="s">
        <v>187</v>
      </c>
      <c r="D2091">
        <v>1122121241</v>
      </c>
      <c r="E2091" s="29">
        <v>42209</v>
      </c>
      <c r="F2091">
        <v>31630758</v>
      </c>
      <c r="G2091" s="30">
        <f>VLOOKUP(I2091,[4]numerales!$A:$F,6,0)</f>
        <v>923272421</v>
      </c>
      <c r="H2091" s="14">
        <f>VLOOKUP(I2091,[4]numerales!$A:$B,2,0)</f>
        <v>190101</v>
      </c>
      <c r="I2091" s="26">
        <v>190101</v>
      </c>
      <c r="K2091" s="1">
        <v>107400</v>
      </c>
      <c r="M2091" s="26"/>
      <c r="N2091" s="1"/>
      <c r="O2091" s="26"/>
      <c r="P2091"/>
      <c r="Q2091"/>
      <c r="R2091"/>
      <c r="S2091"/>
      <c r="T2091"/>
    </row>
    <row r="2092" spans="1:20" hidden="1" x14ac:dyDescent="0.25">
      <c r="A2092" s="30">
        <v>50000249</v>
      </c>
      <c r="B2092">
        <v>2152832</v>
      </c>
      <c r="C2092" t="s">
        <v>207</v>
      </c>
      <c r="D2092">
        <v>1118553232</v>
      </c>
      <c r="E2092" s="29">
        <v>42209</v>
      </c>
      <c r="F2092">
        <v>31254904</v>
      </c>
      <c r="G2092" s="30">
        <f>VLOOKUP(I2092,[4]numerales!$A:$F,6,0)</f>
        <v>26900000</v>
      </c>
      <c r="H2092" s="14">
        <f>VLOOKUP(I2092,[4]numerales!$A:$B,2,0)</f>
        <v>120400</v>
      </c>
      <c r="I2092" s="26">
        <v>120400</v>
      </c>
      <c r="K2092" s="1">
        <v>5000</v>
      </c>
      <c r="M2092" s="26"/>
      <c r="N2092" s="1"/>
      <c r="O2092" s="26"/>
      <c r="P2092"/>
      <c r="Q2092"/>
      <c r="R2092"/>
      <c r="S2092"/>
      <c r="T2092"/>
    </row>
    <row r="2093" spans="1:20" hidden="1" x14ac:dyDescent="0.25">
      <c r="A2093" s="30">
        <v>50000249</v>
      </c>
      <c r="B2093">
        <v>2169629</v>
      </c>
      <c r="C2093" t="s">
        <v>163</v>
      </c>
      <c r="D2093">
        <v>9058063</v>
      </c>
      <c r="E2093" s="29">
        <v>42209</v>
      </c>
      <c r="F2093">
        <v>30452961</v>
      </c>
      <c r="G2093" s="30">
        <f>VLOOKUP(I2093,[4]numerales!$A:$F,6,0)</f>
        <v>923272193</v>
      </c>
      <c r="H2093" s="14">
        <f>VLOOKUP(I2093,[4]numerales!$A:$B,2,0)</f>
        <v>131401</v>
      </c>
      <c r="I2093" s="26">
        <v>131401</v>
      </c>
      <c r="K2093" s="1">
        <v>9200</v>
      </c>
      <c r="M2093" s="26"/>
      <c r="N2093" s="1"/>
      <c r="O2093" s="26"/>
      <c r="P2093"/>
      <c r="Q2093"/>
      <c r="R2093"/>
      <c r="S2093"/>
      <c r="T2093"/>
    </row>
    <row r="2094" spans="1:20" hidden="1" x14ac:dyDescent="0.25">
      <c r="A2094" s="30">
        <v>50000249</v>
      </c>
      <c r="B2094">
        <v>2194858</v>
      </c>
      <c r="C2094" t="s">
        <v>154</v>
      </c>
      <c r="D2094">
        <v>6872333</v>
      </c>
      <c r="E2094" s="29">
        <v>42209</v>
      </c>
      <c r="F2094">
        <v>6872333</v>
      </c>
      <c r="G2094" s="30">
        <f>VLOOKUP(I2094,[4]numerales!$A:$F,6,0)</f>
        <v>12200000</v>
      </c>
      <c r="H2094" s="14">
        <f>VLOOKUP(I2094,[4]numerales!$A:$B,2,0)</f>
        <v>250101</v>
      </c>
      <c r="I2094" s="26">
        <v>121225</v>
      </c>
      <c r="K2094" s="1">
        <v>6000</v>
      </c>
      <c r="M2094" s="26"/>
      <c r="N2094" s="1"/>
      <c r="O2094" s="26"/>
      <c r="P2094"/>
      <c r="Q2094"/>
      <c r="R2094"/>
      <c r="S2094"/>
      <c r="T2094"/>
    </row>
    <row r="2095" spans="1:20" hidden="1" x14ac:dyDescent="0.25">
      <c r="A2095" s="30">
        <v>50000249</v>
      </c>
      <c r="B2095">
        <v>2194860</v>
      </c>
      <c r="C2095" t="s">
        <v>154</v>
      </c>
      <c r="D2095">
        <v>3982703</v>
      </c>
      <c r="E2095" s="29">
        <v>42209</v>
      </c>
      <c r="F2095">
        <v>32136099</v>
      </c>
      <c r="G2095" s="30">
        <f>VLOOKUP(I2095,[4]numerales!$A:$F,6,0)</f>
        <v>923272193</v>
      </c>
      <c r="H2095" s="14">
        <f>VLOOKUP(I2095,[4]numerales!$A:$B,2,0)</f>
        <v>131401</v>
      </c>
      <c r="I2095" s="26">
        <v>131401</v>
      </c>
      <c r="K2095" s="1">
        <v>15000</v>
      </c>
      <c r="M2095" s="26"/>
      <c r="N2095" s="1"/>
      <c r="O2095" s="26"/>
      <c r="P2095"/>
      <c r="Q2095"/>
      <c r="R2095"/>
      <c r="S2095"/>
      <c r="T2095"/>
    </row>
    <row r="2096" spans="1:20" hidden="1" x14ac:dyDescent="0.25">
      <c r="A2096" s="30">
        <v>50000249</v>
      </c>
      <c r="B2096">
        <v>2206610</v>
      </c>
      <c r="C2096" t="s">
        <v>171</v>
      </c>
      <c r="D2096">
        <v>16676356</v>
      </c>
      <c r="E2096" s="29">
        <v>42209</v>
      </c>
      <c r="F2096">
        <v>3327354</v>
      </c>
      <c r="G2096" s="30">
        <f>VLOOKUP(I2096,[4]numerales!$A:$F,6,0)</f>
        <v>923272421</v>
      </c>
      <c r="H2096" s="14">
        <f>VLOOKUP(I2096,[4]numerales!$A:$B,2,0)</f>
        <v>190101</v>
      </c>
      <c r="I2096" s="26">
        <v>190101</v>
      </c>
      <c r="K2096" s="1">
        <v>107400</v>
      </c>
      <c r="M2096" s="26"/>
      <c r="N2096" s="1"/>
      <c r="O2096" s="26"/>
      <c r="P2096"/>
      <c r="Q2096"/>
      <c r="R2096"/>
      <c r="S2096"/>
      <c r="T2096"/>
    </row>
    <row r="2097" spans="1:20" hidden="1" x14ac:dyDescent="0.25">
      <c r="A2097" s="30">
        <v>50000249</v>
      </c>
      <c r="B2097">
        <v>2282891</v>
      </c>
      <c r="C2097" t="s">
        <v>180</v>
      </c>
      <c r="D2097">
        <v>1103105128</v>
      </c>
      <c r="E2097" s="29">
        <v>42209</v>
      </c>
      <c r="F2097">
        <v>31268401</v>
      </c>
      <c r="G2097" s="30">
        <f>VLOOKUP(I2097,[4]numerales!$A:$F,6,0)</f>
        <v>12400000</v>
      </c>
      <c r="H2097" s="14">
        <f>VLOOKUP(I2097,[4]numerales!$A:$B,2,0)</f>
        <v>270102</v>
      </c>
      <c r="I2097" s="26">
        <v>121204</v>
      </c>
      <c r="K2097" s="1">
        <v>5000</v>
      </c>
      <c r="M2097" s="26"/>
      <c r="N2097" s="1"/>
      <c r="O2097" s="26"/>
      <c r="P2097"/>
      <c r="Q2097"/>
      <c r="R2097"/>
      <c r="S2097"/>
      <c r="T2097"/>
    </row>
    <row r="2098" spans="1:20" hidden="1" x14ac:dyDescent="0.25">
      <c r="A2098" s="30">
        <v>50000249</v>
      </c>
      <c r="B2098">
        <v>2282980</v>
      </c>
      <c r="C2098" t="s">
        <v>180</v>
      </c>
      <c r="D2098">
        <v>1032360432</v>
      </c>
      <c r="E2098" s="29">
        <v>42209</v>
      </c>
      <c r="F2098">
        <v>31459392</v>
      </c>
      <c r="G2098" s="30">
        <f>VLOOKUP(I2098,[4]numerales!$A:$F,6,0)</f>
        <v>12400000</v>
      </c>
      <c r="H2098" s="14">
        <f>VLOOKUP(I2098,[4]numerales!$A:$B,2,0)</f>
        <v>270102</v>
      </c>
      <c r="I2098" s="26">
        <v>121204</v>
      </c>
      <c r="K2098" s="1">
        <v>5000</v>
      </c>
      <c r="M2098" s="26"/>
      <c r="N2098" s="1"/>
      <c r="O2098" s="26"/>
      <c r="P2098"/>
      <c r="Q2098"/>
      <c r="R2098"/>
      <c r="S2098"/>
      <c r="T2098"/>
    </row>
    <row r="2099" spans="1:20" hidden="1" x14ac:dyDescent="0.25">
      <c r="A2099" s="30">
        <v>50000249</v>
      </c>
      <c r="B2099">
        <v>2291737</v>
      </c>
      <c r="C2099" t="s">
        <v>171</v>
      </c>
      <c r="D2099">
        <v>1144152765</v>
      </c>
      <c r="E2099" s="29">
        <v>42209</v>
      </c>
      <c r="F2099">
        <v>3351259</v>
      </c>
      <c r="G2099" s="30">
        <f>VLOOKUP(I2099,[4]numerales!$A:$F,6,0)</f>
        <v>12400000</v>
      </c>
      <c r="H2099" s="14">
        <f>VLOOKUP(I2099,[4]numerales!$A:$B,2,0)</f>
        <v>270102</v>
      </c>
      <c r="I2099" s="26">
        <v>121204</v>
      </c>
      <c r="K2099" s="1">
        <v>5000</v>
      </c>
      <c r="M2099" s="26"/>
      <c r="N2099" s="1"/>
      <c r="O2099" s="26"/>
      <c r="P2099"/>
      <c r="Q2099"/>
      <c r="R2099"/>
      <c r="S2099"/>
      <c r="T2099"/>
    </row>
    <row r="2100" spans="1:20" hidden="1" x14ac:dyDescent="0.25">
      <c r="A2100" s="30">
        <v>50000249</v>
      </c>
      <c r="B2100">
        <v>2304450</v>
      </c>
      <c r="C2100" t="s">
        <v>164</v>
      </c>
      <c r="D2100">
        <v>1067878106</v>
      </c>
      <c r="E2100" s="29">
        <v>42209</v>
      </c>
      <c r="F2100">
        <v>31139234</v>
      </c>
      <c r="G2100" s="30">
        <f>VLOOKUP(I2100,[4]numerales!$A:$F,6,0)</f>
        <v>923272421</v>
      </c>
      <c r="H2100" s="14">
        <f>VLOOKUP(I2100,[4]numerales!$A:$B,2,0)</f>
        <v>190101</v>
      </c>
      <c r="I2100" s="26">
        <v>190101</v>
      </c>
      <c r="K2100" s="1">
        <v>107400</v>
      </c>
      <c r="M2100" s="26"/>
      <c r="N2100" s="1"/>
      <c r="O2100" s="26"/>
      <c r="P2100"/>
      <c r="Q2100"/>
      <c r="R2100"/>
      <c r="S2100"/>
      <c r="T2100"/>
    </row>
    <row r="2101" spans="1:20" hidden="1" x14ac:dyDescent="0.25">
      <c r="A2101" s="30">
        <v>50000249</v>
      </c>
      <c r="B2101">
        <v>2305417</v>
      </c>
      <c r="C2101" t="s">
        <v>173</v>
      </c>
      <c r="D2101">
        <v>33367533</v>
      </c>
      <c r="E2101" s="29">
        <v>42209</v>
      </c>
      <c r="F2101">
        <v>31249933</v>
      </c>
      <c r="G2101" s="30">
        <f>VLOOKUP(I2101,[4]numerales!$A:$F,6,0)</f>
        <v>923272421</v>
      </c>
      <c r="H2101" s="14">
        <f>VLOOKUP(I2101,[4]numerales!$A:$B,2,0)</f>
        <v>190101</v>
      </c>
      <c r="I2101" s="26">
        <v>190101</v>
      </c>
      <c r="K2101" s="1">
        <v>107400</v>
      </c>
      <c r="M2101" s="26"/>
      <c r="N2101" s="1"/>
      <c r="O2101" s="26"/>
      <c r="P2101"/>
      <c r="Q2101"/>
      <c r="R2101"/>
      <c r="S2101"/>
      <c r="T2101"/>
    </row>
    <row r="2102" spans="1:20" hidden="1" x14ac:dyDescent="0.25">
      <c r="A2102" s="30">
        <v>50000249</v>
      </c>
      <c r="B2102">
        <v>2306023</v>
      </c>
      <c r="C2102" t="s">
        <v>158</v>
      </c>
      <c r="D2102">
        <v>22440264</v>
      </c>
      <c r="E2102" s="29">
        <v>42209</v>
      </c>
      <c r="F2102">
        <v>3703198</v>
      </c>
      <c r="G2102" s="30">
        <f>VLOOKUP(I2102,[4]numerales!$A:$F,6,0)</f>
        <v>923272193</v>
      </c>
      <c r="H2102" s="14">
        <f>VLOOKUP(I2102,[4]numerales!$A:$B,2,0)</f>
        <v>131401</v>
      </c>
      <c r="I2102" s="26">
        <v>131401</v>
      </c>
      <c r="K2102" s="1">
        <v>51000</v>
      </c>
      <c r="M2102" s="26"/>
      <c r="N2102" s="1"/>
      <c r="O2102" s="26"/>
      <c r="P2102"/>
      <c r="Q2102"/>
      <c r="R2102"/>
      <c r="S2102"/>
      <c r="T2102"/>
    </row>
    <row r="2103" spans="1:20" hidden="1" x14ac:dyDescent="0.25">
      <c r="A2103" s="30">
        <v>50000249</v>
      </c>
      <c r="B2103">
        <v>2352945</v>
      </c>
      <c r="C2103" t="s">
        <v>170</v>
      </c>
      <c r="D2103">
        <v>42871264</v>
      </c>
      <c r="E2103" s="29">
        <v>42209</v>
      </c>
      <c r="F2103">
        <v>2684262</v>
      </c>
      <c r="G2103" s="30">
        <f>VLOOKUP(I2103,[4]numerales!$A:$F,6,0)</f>
        <v>923272193</v>
      </c>
      <c r="H2103" s="14">
        <f>VLOOKUP(I2103,[4]numerales!$A:$B,2,0)</f>
        <v>131401</v>
      </c>
      <c r="I2103" s="26">
        <v>131401</v>
      </c>
      <c r="K2103" s="1">
        <v>4903732</v>
      </c>
      <c r="M2103" s="26"/>
      <c r="N2103" s="1"/>
      <c r="O2103" s="26"/>
      <c r="P2103"/>
      <c r="Q2103"/>
      <c r="R2103"/>
      <c r="S2103"/>
      <c r="T2103"/>
    </row>
    <row r="2104" spans="1:20" hidden="1" x14ac:dyDescent="0.25">
      <c r="A2104" s="30">
        <v>50000249</v>
      </c>
      <c r="B2104">
        <v>2357272</v>
      </c>
      <c r="C2104" t="s">
        <v>170</v>
      </c>
      <c r="D2104">
        <v>1017164883</v>
      </c>
      <c r="E2104" s="29">
        <v>42209</v>
      </c>
      <c r="F2104">
        <v>4176585</v>
      </c>
      <c r="G2104" s="30">
        <f>VLOOKUP(I2104,[4]numerales!$A:$F,6,0)</f>
        <v>923272421</v>
      </c>
      <c r="H2104" s="14">
        <f>VLOOKUP(I2104,[4]numerales!$A:$B,2,0)</f>
        <v>190101</v>
      </c>
      <c r="I2104" s="26">
        <v>190101</v>
      </c>
      <c r="K2104" s="1">
        <v>107400</v>
      </c>
      <c r="M2104" s="26"/>
      <c r="N2104" s="1"/>
      <c r="O2104" s="26"/>
      <c r="P2104"/>
      <c r="Q2104"/>
      <c r="R2104"/>
      <c r="S2104"/>
      <c r="T2104"/>
    </row>
    <row r="2105" spans="1:20" hidden="1" x14ac:dyDescent="0.25">
      <c r="A2105" s="30">
        <v>50000249</v>
      </c>
      <c r="B2105">
        <v>2397134</v>
      </c>
      <c r="C2105" t="s">
        <v>193</v>
      </c>
      <c r="D2105">
        <v>1118547621</v>
      </c>
      <c r="E2105" s="29">
        <v>42209</v>
      </c>
      <c r="F2105">
        <v>31348439</v>
      </c>
      <c r="G2105" s="30">
        <f>VLOOKUP(I2105,[4]numerales!$A:$F,6,0)</f>
        <v>12400000</v>
      </c>
      <c r="H2105" s="14">
        <f>VLOOKUP(I2105,[4]numerales!$A:$B,2,0)</f>
        <v>270102</v>
      </c>
      <c r="I2105" s="26">
        <v>121204</v>
      </c>
      <c r="K2105" s="1">
        <v>5000</v>
      </c>
      <c r="M2105" s="26"/>
      <c r="N2105" s="1"/>
      <c r="O2105" s="26"/>
      <c r="P2105"/>
      <c r="Q2105"/>
      <c r="R2105"/>
      <c r="S2105"/>
      <c r="T2105"/>
    </row>
    <row r="2106" spans="1:20" hidden="1" x14ac:dyDescent="0.25">
      <c r="A2106" s="30">
        <v>50000249</v>
      </c>
      <c r="B2106">
        <v>2422206</v>
      </c>
      <c r="C2106" t="s">
        <v>154</v>
      </c>
      <c r="D2106">
        <v>9001161897</v>
      </c>
      <c r="E2106" s="29">
        <v>42209</v>
      </c>
      <c r="F2106">
        <v>3264640</v>
      </c>
      <c r="G2106" s="30">
        <f>VLOOKUP(I2106,[4]numerales!$A:$F,6,0)</f>
        <v>821500000</v>
      </c>
      <c r="H2106" s="14">
        <f>VLOOKUP(I2106,[4]numerales!$A:$B,2,0)</f>
        <v>410101</v>
      </c>
      <c r="I2106" s="26">
        <v>270242</v>
      </c>
      <c r="K2106" s="1">
        <v>244576.73</v>
      </c>
      <c r="M2106" s="26"/>
      <c r="N2106" s="1"/>
      <c r="O2106" s="26"/>
      <c r="P2106"/>
      <c r="Q2106"/>
      <c r="R2106"/>
      <c r="S2106"/>
      <c r="T2106"/>
    </row>
    <row r="2107" spans="1:20" hidden="1" x14ac:dyDescent="0.25">
      <c r="A2107" s="30">
        <v>50000249</v>
      </c>
      <c r="B2107">
        <v>2425806</v>
      </c>
      <c r="C2107" t="s">
        <v>169</v>
      </c>
      <c r="D2107">
        <v>12977409</v>
      </c>
      <c r="E2107" s="29">
        <v>42209</v>
      </c>
      <c r="F2107">
        <v>31738430</v>
      </c>
      <c r="G2107" s="30">
        <f>VLOOKUP(I2107,[4]numerales!$A:$F,6,0)</f>
        <v>26800000</v>
      </c>
      <c r="H2107" s="14">
        <f>VLOOKUP(I2107,[4]numerales!$A:$B,2,0)</f>
        <v>360200</v>
      </c>
      <c r="I2107" s="26">
        <v>360200</v>
      </c>
      <c r="K2107" s="1">
        <v>204462</v>
      </c>
      <c r="M2107" s="26"/>
      <c r="N2107" s="1"/>
      <c r="O2107" s="26"/>
      <c r="P2107"/>
      <c r="Q2107"/>
      <c r="R2107"/>
      <c r="S2107"/>
      <c r="T2107"/>
    </row>
    <row r="2108" spans="1:20" hidden="1" x14ac:dyDescent="0.25">
      <c r="A2108" s="30">
        <v>50000249</v>
      </c>
      <c r="B2108">
        <v>2426216</v>
      </c>
      <c r="C2108" t="s">
        <v>154</v>
      </c>
      <c r="D2108">
        <v>73134102</v>
      </c>
      <c r="E2108" s="29">
        <v>42209</v>
      </c>
      <c r="F2108">
        <v>73134102</v>
      </c>
      <c r="G2108" s="30">
        <f>VLOOKUP(I2108,[4]numerales!$A:$F,6,0)</f>
        <v>12200000</v>
      </c>
      <c r="H2108" s="14">
        <f>VLOOKUP(I2108,[4]numerales!$A:$B,2,0)</f>
        <v>250101</v>
      </c>
      <c r="I2108" s="26">
        <v>121225</v>
      </c>
      <c r="K2108" s="1">
        <v>3500</v>
      </c>
      <c r="M2108" s="26"/>
      <c r="N2108" s="1"/>
      <c r="O2108" s="26"/>
      <c r="P2108"/>
      <c r="Q2108"/>
      <c r="R2108"/>
      <c r="S2108"/>
      <c r="T2108"/>
    </row>
    <row r="2109" spans="1:20" hidden="1" x14ac:dyDescent="0.25">
      <c r="A2109" s="30">
        <v>50000249</v>
      </c>
      <c r="B2109">
        <v>2426229</v>
      </c>
      <c r="C2109" t="s">
        <v>154</v>
      </c>
      <c r="D2109">
        <v>18000624</v>
      </c>
      <c r="E2109" s="29">
        <v>42209</v>
      </c>
      <c r="F2109">
        <v>31647419</v>
      </c>
      <c r="G2109" s="30">
        <f>VLOOKUP(I2109,[4]numerales!$A:$F,6,0)</f>
        <v>12200000</v>
      </c>
      <c r="H2109" s="14">
        <f>VLOOKUP(I2109,[4]numerales!$A:$B,2,0)</f>
        <v>250101</v>
      </c>
      <c r="I2109" s="26">
        <v>121225</v>
      </c>
      <c r="K2109" s="1">
        <v>71600</v>
      </c>
      <c r="M2109" s="26"/>
      <c r="N2109" s="1"/>
      <c r="O2109" s="26"/>
      <c r="P2109"/>
      <c r="Q2109"/>
      <c r="R2109"/>
      <c r="S2109"/>
      <c r="T2109"/>
    </row>
    <row r="2110" spans="1:20" hidden="1" x14ac:dyDescent="0.25">
      <c r="A2110" s="30">
        <v>50000249</v>
      </c>
      <c r="B2110">
        <v>2427299</v>
      </c>
      <c r="C2110" t="s">
        <v>170</v>
      </c>
      <c r="D2110">
        <v>1042766268</v>
      </c>
      <c r="E2110" s="29">
        <v>42209</v>
      </c>
      <c r="F2110">
        <v>3421196</v>
      </c>
      <c r="G2110" s="30">
        <f>VLOOKUP(I2110,[4]numerales!$A:$F,6,0)</f>
        <v>12400000</v>
      </c>
      <c r="H2110" s="14">
        <f>VLOOKUP(I2110,[4]numerales!$A:$B,2,0)</f>
        <v>270102</v>
      </c>
      <c r="I2110" s="26">
        <v>121204</v>
      </c>
      <c r="K2110" s="1">
        <v>5000</v>
      </c>
      <c r="M2110" s="26"/>
      <c r="N2110" s="1"/>
      <c r="O2110" s="26"/>
      <c r="P2110"/>
      <c r="Q2110"/>
      <c r="R2110"/>
      <c r="S2110"/>
      <c r="T2110"/>
    </row>
    <row r="2111" spans="1:20" hidden="1" x14ac:dyDescent="0.25">
      <c r="A2111" s="30">
        <v>50000249</v>
      </c>
      <c r="B2111">
        <v>2427631</v>
      </c>
      <c r="C2111" t="s">
        <v>170</v>
      </c>
      <c r="D2111">
        <v>24336391</v>
      </c>
      <c r="E2111" s="29">
        <v>42209</v>
      </c>
      <c r="F2111">
        <v>30128912</v>
      </c>
      <c r="G2111" s="30">
        <f>VLOOKUP(I2111,[4]numerales!$A:$F,6,0)</f>
        <v>923272421</v>
      </c>
      <c r="H2111" s="14">
        <f>VLOOKUP(I2111,[4]numerales!$A:$B,2,0)</f>
        <v>190101</v>
      </c>
      <c r="I2111" s="26">
        <v>190101</v>
      </c>
      <c r="K2111" s="1">
        <v>107400</v>
      </c>
      <c r="M2111" s="26"/>
      <c r="N2111" s="1"/>
      <c r="O2111" s="26"/>
      <c r="P2111"/>
      <c r="Q2111"/>
      <c r="R2111"/>
      <c r="S2111"/>
      <c r="T2111"/>
    </row>
    <row r="2112" spans="1:20" hidden="1" x14ac:dyDescent="0.25">
      <c r="A2112" s="30">
        <v>50000249</v>
      </c>
      <c r="B2112">
        <v>2439171</v>
      </c>
      <c r="C2112" t="s">
        <v>171</v>
      </c>
      <c r="D2112">
        <v>10529650</v>
      </c>
      <c r="E2112" s="29">
        <v>42209</v>
      </c>
      <c r="F2112">
        <v>3800446</v>
      </c>
      <c r="G2112" s="30">
        <f>VLOOKUP(I2112,[4]numerales!$A:$F,6,0)</f>
        <v>923272421</v>
      </c>
      <c r="H2112" s="14">
        <f>VLOOKUP(I2112,[4]numerales!$A:$B,2,0)</f>
        <v>190101</v>
      </c>
      <c r="I2112" s="26">
        <v>190101</v>
      </c>
      <c r="K2112" s="1">
        <v>107400</v>
      </c>
      <c r="M2112" s="26"/>
      <c r="N2112" s="1"/>
      <c r="O2112" s="26"/>
      <c r="P2112"/>
      <c r="Q2112"/>
      <c r="R2112"/>
      <c r="S2112"/>
      <c r="T2112"/>
    </row>
    <row r="2113" spans="1:20" hidden="1" x14ac:dyDescent="0.25">
      <c r="A2113" s="30">
        <v>50000249</v>
      </c>
      <c r="B2113">
        <v>2444896</v>
      </c>
      <c r="C2113" t="s">
        <v>154</v>
      </c>
      <c r="D2113">
        <v>1031655843</v>
      </c>
      <c r="E2113" s="29">
        <v>42209</v>
      </c>
      <c r="F2113">
        <v>31729916</v>
      </c>
      <c r="G2113" s="30">
        <f>VLOOKUP(I2113,[4]numerales!$A:$F,6,0)</f>
        <v>923272421</v>
      </c>
      <c r="H2113" s="14">
        <f>VLOOKUP(I2113,[4]numerales!$A:$B,2,0)</f>
        <v>190101</v>
      </c>
      <c r="I2113" s="26">
        <v>190101</v>
      </c>
      <c r="K2113" s="1">
        <v>107400</v>
      </c>
      <c r="M2113" s="26"/>
      <c r="N2113" s="1"/>
      <c r="O2113" s="26"/>
      <c r="P2113"/>
      <c r="Q2113"/>
      <c r="R2113"/>
      <c r="S2113"/>
      <c r="T2113"/>
    </row>
    <row r="2114" spans="1:20" hidden="1" x14ac:dyDescent="0.25">
      <c r="A2114" s="30">
        <v>50000249</v>
      </c>
      <c r="B2114">
        <v>2445292</v>
      </c>
      <c r="C2114" t="s">
        <v>210</v>
      </c>
      <c r="D2114">
        <v>32581950</v>
      </c>
      <c r="E2114" s="29">
        <v>42209</v>
      </c>
      <c r="F2114">
        <v>3766185</v>
      </c>
      <c r="G2114" s="30">
        <f>VLOOKUP(I2114,[4]numerales!$A:$F,6,0)</f>
        <v>923272421</v>
      </c>
      <c r="H2114" s="14">
        <f>VLOOKUP(I2114,[4]numerales!$A:$B,2,0)</f>
        <v>190101</v>
      </c>
      <c r="I2114" s="26">
        <v>190101</v>
      </c>
      <c r="K2114" s="1">
        <v>107400</v>
      </c>
      <c r="M2114" s="26"/>
      <c r="N2114" s="1"/>
      <c r="O2114" s="26"/>
      <c r="P2114"/>
      <c r="Q2114"/>
      <c r="R2114"/>
      <c r="S2114"/>
      <c r="T2114"/>
    </row>
    <row r="2115" spans="1:20" hidden="1" x14ac:dyDescent="0.25">
      <c r="A2115" s="30">
        <v>50000249</v>
      </c>
      <c r="B2115">
        <v>2455258</v>
      </c>
      <c r="C2115" t="s">
        <v>168</v>
      </c>
      <c r="D2115">
        <v>8001307204</v>
      </c>
      <c r="E2115" s="29">
        <v>42209</v>
      </c>
      <c r="F2115">
        <v>5681318</v>
      </c>
      <c r="G2115" s="30">
        <f>VLOOKUP(I2115,[4]numerales!$A:$F,6,0)</f>
        <v>0</v>
      </c>
      <c r="H2115" s="14">
        <f>VLOOKUP(I2115,[4]numerales!$A:$B,2,0)</f>
        <v>0</v>
      </c>
      <c r="I2115" s="26">
        <v>150103</v>
      </c>
      <c r="K2115" s="1">
        <v>1820783.84</v>
      </c>
      <c r="M2115" s="26"/>
      <c r="N2115" s="1"/>
      <c r="O2115" s="26"/>
      <c r="P2115"/>
      <c r="Q2115"/>
      <c r="R2115"/>
      <c r="S2115"/>
      <c r="T2115"/>
    </row>
    <row r="2116" spans="1:20" hidden="1" x14ac:dyDescent="0.25">
      <c r="A2116" s="30">
        <v>50000249</v>
      </c>
      <c r="B2116">
        <v>2461762</v>
      </c>
      <c r="C2116" t="s">
        <v>154</v>
      </c>
      <c r="D2116">
        <v>1018454157</v>
      </c>
      <c r="E2116" s="29">
        <v>42209</v>
      </c>
      <c r="F2116">
        <v>32124272</v>
      </c>
      <c r="G2116" s="30">
        <f>VLOOKUP(I2116,[4]numerales!$A:$F,6,0)</f>
        <v>12400000</v>
      </c>
      <c r="H2116" s="14">
        <f>VLOOKUP(I2116,[4]numerales!$A:$B,2,0)</f>
        <v>270102</v>
      </c>
      <c r="I2116" s="26">
        <v>121204</v>
      </c>
      <c r="K2116" s="1">
        <v>5000</v>
      </c>
      <c r="M2116" s="26"/>
      <c r="N2116" s="1"/>
      <c r="O2116" s="26"/>
      <c r="P2116"/>
      <c r="Q2116"/>
      <c r="R2116"/>
      <c r="S2116"/>
      <c r="T2116"/>
    </row>
    <row r="2117" spans="1:20" hidden="1" x14ac:dyDescent="0.25">
      <c r="A2117" s="30">
        <v>50000249</v>
      </c>
      <c r="B2117">
        <v>2461794</v>
      </c>
      <c r="C2117" t="s">
        <v>154</v>
      </c>
      <c r="D2117">
        <v>53003442</v>
      </c>
      <c r="E2117" s="29">
        <v>42209</v>
      </c>
      <c r="F2117">
        <v>4712744</v>
      </c>
      <c r="G2117" s="30">
        <f>VLOOKUP(I2117,[4]numerales!$A:$F,6,0)</f>
        <v>12400000</v>
      </c>
      <c r="H2117" s="14">
        <f>VLOOKUP(I2117,[4]numerales!$A:$B,2,0)</f>
        <v>270102</v>
      </c>
      <c r="I2117" s="26">
        <v>121204</v>
      </c>
      <c r="K2117" s="1">
        <v>5000</v>
      </c>
      <c r="M2117" s="26"/>
      <c r="N2117" s="1"/>
      <c r="O2117" s="26"/>
      <c r="P2117"/>
      <c r="Q2117"/>
      <c r="R2117"/>
      <c r="S2117"/>
      <c r="T2117"/>
    </row>
    <row r="2118" spans="1:20" hidden="1" x14ac:dyDescent="0.25">
      <c r="A2118" s="30">
        <v>50000249</v>
      </c>
      <c r="B2118">
        <v>2465772</v>
      </c>
      <c r="C2118" t="s">
        <v>154</v>
      </c>
      <c r="D2118">
        <v>80146865</v>
      </c>
      <c r="E2118" s="29">
        <v>42209</v>
      </c>
      <c r="F2118">
        <v>7680843</v>
      </c>
      <c r="G2118" s="30">
        <f>VLOOKUP(I2118,[4]numerales!$A:$F,6,0)</f>
        <v>12400000</v>
      </c>
      <c r="H2118" s="14">
        <f>VLOOKUP(I2118,[4]numerales!$A:$B,2,0)</f>
        <v>270102</v>
      </c>
      <c r="I2118" s="26">
        <v>121204</v>
      </c>
      <c r="K2118" s="1">
        <v>5000</v>
      </c>
      <c r="M2118" s="26"/>
      <c r="N2118" s="1"/>
      <c r="O2118" s="26"/>
      <c r="P2118"/>
      <c r="Q2118"/>
      <c r="R2118"/>
      <c r="S2118"/>
      <c r="T2118"/>
    </row>
    <row r="2119" spans="1:20" hidden="1" x14ac:dyDescent="0.25">
      <c r="A2119" s="30">
        <v>50000249</v>
      </c>
      <c r="B2119">
        <v>2465845</v>
      </c>
      <c r="C2119" t="s">
        <v>154</v>
      </c>
      <c r="D2119">
        <v>1140846068</v>
      </c>
      <c r="E2119" s="29">
        <v>42209</v>
      </c>
      <c r="F2119">
        <v>31039520</v>
      </c>
      <c r="G2119" s="30">
        <f>VLOOKUP(I2119,[4]numerales!$A:$F,6,0)</f>
        <v>12400000</v>
      </c>
      <c r="H2119" s="14">
        <f>VLOOKUP(I2119,[4]numerales!$A:$B,2,0)</f>
        <v>270102</v>
      </c>
      <c r="I2119" s="26">
        <v>121204</v>
      </c>
      <c r="K2119" s="1">
        <v>5000</v>
      </c>
      <c r="M2119" s="26"/>
      <c r="N2119" s="1"/>
      <c r="O2119" s="26"/>
      <c r="P2119"/>
      <c r="Q2119"/>
      <c r="R2119"/>
      <c r="S2119"/>
      <c r="T2119"/>
    </row>
    <row r="2120" spans="1:20" hidden="1" x14ac:dyDescent="0.25">
      <c r="A2120" s="30">
        <v>50000249</v>
      </c>
      <c r="B2120">
        <v>2469703</v>
      </c>
      <c r="C2120" t="s">
        <v>192</v>
      </c>
      <c r="D2120">
        <v>19188867</v>
      </c>
      <c r="E2120" s="29">
        <v>42209</v>
      </c>
      <c r="F2120">
        <v>8078243</v>
      </c>
      <c r="G2120" s="30">
        <f>VLOOKUP(I2120,[4]numerales!$A:$F,6,0)</f>
        <v>96300000</v>
      </c>
      <c r="H2120" s="14">
        <f>VLOOKUP(I2120,[4]numerales!$A:$B,2,0)</f>
        <v>190101</v>
      </c>
      <c r="I2120" s="26">
        <v>121270</v>
      </c>
      <c r="K2120" s="1">
        <v>3000</v>
      </c>
      <c r="M2120" s="26"/>
      <c r="N2120" s="1"/>
      <c r="O2120" s="26"/>
      <c r="P2120"/>
      <c r="Q2120"/>
      <c r="R2120"/>
      <c r="S2120"/>
      <c r="T2120"/>
    </row>
    <row r="2121" spans="1:20" hidden="1" x14ac:dyDescent="0.25">
      <c r="A2121" s="30">
        <v>50000249</v>
      </c>
      <c r="B2121">
        <v>2492453</v>
      </c>
      <c r="C2121" t="s">
        <v>169</v>
      </c>
      <c r="D2121">
        <v>1085914793</v>
      </c>
      <c r="E2121" s="29">
        <v>42209</v>
      </c>
      <c r="F2121">
        <v>30155594</v>
      </c>
      <c r="G2121" s="30">
        <f>VLOOKUP(I2121,[4]numerales!$A:$F,6,0)</f>
        <v>12400000</v>
      </c>
      <c r="H2121" s="14">
        <f>VLOOKUP(I2121,[4]numerales!$A:$B,2,0)</f>
        <v>270102</v>
      </c>
      <c r="I2121" s="26">
        <v>121204</v>
      </c>
      <c r="K2121" s="1">
        <v>5000</v>
      </c>
      <c r="M2121" s="26"/>
      <c r="N2121" s="1"/>
      <c r="O2121" s="26"/>
      <c r="P2121"/>
      <c r="Q2121"/>
      <c r="R2121"/>
      <c r="S2121"/>
      <c r="T2121"/>
    </row>
    <row r="2122" spans="1:20" hidden="1" x14ac:dyDescent="0.25">
      <c r="A2122" s="30">
        <v>50000249</v>
      </c>
      <c r="B2122">
        <v>2492454</v>
      </c>
      <c r="C2122" t="s">
        <v>169</v>
      </c>
      <c r="D2122">
        <v>1085300014</v>
      </c>
      <c r="E2122" s="29">
        <v>42209</v>
      </c>
      <c r="F2122">
        <v>7203391</v>
      </c>
      <c r="G2122" s="30">
        <f>VLOOKUP(I2122,[4]numerales!$A:$F,6,0)</f>
        <v>12400000</v>
      </c>
      <c r="H2122" s="14">
        <f>VLOOKUP(I2122,[4]numerales!$A:$B,2,0)</f>
        <v>270102</v>
      </c>
      <c r="I2122" s="26">
        <v>121204</v>
      </c>
      <c r="K2122" s="1">
        <v>5000</v>
      </c>
      <c r="M2122" s="26"/>
      <c r="N2122" s="1"/>
      <c r="O2122" s="26"/>
      <c r="P2122"/>
      <c r="Q2122"/>
      <c r="R2122"/>
      <c r="S2122"/>
      <c r="T2122"/>
    </row>
    <row r="2123" spans="1:20" hidden="1" x14ac:dyDescent="0.25">
      <c r="A2123" s="30">
        <v>50000249</v>
      </c>
      <c r="B2123">
        <v>2493854</v>
      </c>
      <c r="C2123" t="s">
        <v>170</v>
      </c>
      <c r="D2123">
        <v>71786086</v>
      </c>
      <c r="E2123" s="29">
        <v>42209</v>
      </c>
      <c r="F2123">
        <v>31163032</v>
      </c>
      <c r="G2123" s="30">
        <f>VLOOKUP(I2123,[4]numerales!$A:$F,6,0)</f>
        <v>923272421</v>
      </c>
      <c r="H2123" s="14">
        <f>VLOOKUP(I2123,[4]numerales!$A:$B,2,0)</f>
        <v>190101</v>
      </c>
      <c r="I2123" s="26">
        <v>190101</v>
      </c>
      <c r="K2123" s="1">
        <v>107400</v>
      </c>
      <c r="M2123" s="26"/>
      <c r="N2123" s="1"/>
      <c r="O2123" s="26"/>
      <c r="P2123"/>
      <c r="Q2123"/>
      <c r="R2123"/>
      <c r="S2123"/>
      <c r="T2123"/>
    </row>
    <row r="2124" spans="1:20" hidden="1" x14ac:dyDescent="0.25">
      <c r="A2124" s="30">
        <v>50000249</v>
      </c>
      <c r="B2124">
        <v>2507840</v>
      </c>
      <c r="C2124" t="s">
        <v>224</v>
      </c>
      <c r="D2124">
        <v>1100958630</v>
      </c>
      <c r="E2124" s="29">
        <v>42209</v>
      </c>
      <c r="F2124">
        <v>31846245</v>
      </c>
      <c r="G2124" s="30">
        <f>VLOOKUP(I2124,[4]numerales!$A:$F,6,0)</f>
        <v>12400000</v>
      </c>
      <c r="H2124" s="14">
        <f>VLOOKUP(I2124,[4]numerales!$A:$B,2,0)</f>
        <v>270102</v>
      </c>
      <c r="I2124" s="26">
        <v>121204</v>
      </c>
      <c r="K2124" s="1">
        <v>5000</v>
      </c>
      <c r="M2124" s="26"/>
      <c r="N2124" s="1"/>
      <c r="O2124" s="26"/>
      <c r="P2124"/>
      <c r="Q2124"/>
      <c r="R2124"/>
      <c r="S2124"/>
      <c r="T2124"/>
    </row>
    <row r="2125" spans="1:20" hidden="1" x14ac:dyDescent="0.25">
      <c r="A2125" s="30">
        <v>50000249</v>
      </c>
      <c r="B2125">
        <v>2520103</v>
      </c>
      <c r="C2125" t="s">
        <v>154</v>
      </c>
      <c r="D2125">
        <v>39698825</v>
      </c>
      <c r="E2125" s="29">
        <v>42209</v>
      </c>
      <c r="F2125">
        <v>3011023</v>
      </c>
      <c r="G2125" s="30">
        <f>VLOOKUP(I2125,[4]numerales!$A:$F,6,0)</f>
        <v>12200000</v>
      </c>
      <c r="H2125" s="14">
        <f>VLOOKUP(I2125,[4]numerales!$A:$B,2,0)</f>
        <v>250101</v>
      </c>
      <c r="I2125" s="26">
        <v>121225</v>
      </c>
      <c r="K2125" s="1">
        <v>22800</v>
      </c>
      <c r="M2125" s="26"/>
      <c r="N2125" s="1"/>
      <c r="O2125" s="26"/>
      <c r="P2125"/>
      <c r="Q2125"/>
      <c r="R2125"/>
      <c r="S2125"/>
      <c r="T2125"/>
    </row>
    <row r="2126" spans="1:20" hidden="1" x14ac:dyDescent="0.25">
      <c r="A2126" s="30">
        <v>50000249</v>
      </c>
      <c r="B2126">
        <v>2525166</v>
      </c>
      <c r="C2126" t="s">
        <v>181</v>
      </c>
      <c r="D2126">
        <v>8126795</v>
      </c>
      <c r="E2126" s="29">
        <v>42209</v>
      </c>
      <c r="F2126">
        <v>31161133</v>
      </c>
      <c r="G2126" s="30">
        <f>VLOOKUP(I2126,[4]numerales!$A:$F,6,0)</f>
        <v>26800000</v>
      </c>
      <c r="H2126" s="14">
        <f>VLOOKUP(I2126,[4]numerales!$A:$B,2,0)</f>
        <v>360200</v>
      </c>
      <c r="I2126" s="26">
        <v>360200</v>
      </c>
      <c r="K2126" s="1">
        <v>146521</v>
      </c>
      <c r="M2126" s="26"/>
      <c r="N2126" s="1"/>
      <c r="O2126" s="26"/>
      <c r="P2126"/>
      <c r="Q2126"/>
      <c r="R2126"/>
      <c r="S2126"/>
      <c r="T2126"/>
    </row>
    <row r="2127" spans="1:20" hidden="1" x14ac:dyDescent="0.25">
      <c r="A2127" s="30">
        <v>50000249</v>
      </c>
      <c r="B2127">
        <v>2525167</v>
      </c>
      <c r="C2127" t="s">
        <v>181</v>
      </c>
      <c r="D2127">
        <v>1084250381</v>
      </c>
      <c r="E2127" s="29">
        <v>42209</v>
      </c>
      <c r="F2127">
        <v>32061936</v>
      </c>
      <c r="G2127" s="30">
        <f>VLOOKUP(I2127,[4]numerales!$A:$F,6,0)</f>
        <v>923272421</v>
      </c>
      <c r="H2127" s="14">
        <f>VLOOKUP(I2127,[4]numerales!$A:$B,2,0)</f>
        <v>190101</v>
      </c>
      <c r="I2127" s="26">
        <v>190101</v>
      </c>
      <c r="K2127" s="1">
        <v>107400</v>
      </c>
      <c r="M2127" s="26"/>
      <c r="N2127" s="1"/>
      <c r="O2127" s="26"/>
      <c r="P2127"/>
      <c r="Q2127"/>
      <c r="R2127"/>
      <c r="S2127"/>
      <c r="T2127"/>
    </row>
    <row r="2128" spans="1:20" hidden="1" x14ac:dyDescent="0.25">
      <c r="A2128" s="30">
        <v>50000249</v>
      </c>
      <c r="B2128">
        <v>2531777</v>
      </c>
      <c r="C2128" t="s">
        <v>154</v>
      </c>
      <c r="D2128">
        <v>9004372742</v>
      </c>
      <c r="E2128" s="29">
        <v>42209</v>
      </c>
      <c r="F2128">
        <v>6721527</v>
      </c>
      <c r="G2128" s="30">
        <f>VLOOKUP(I2128,[4]numerales!$A:$F,6,0)</f>
        <v>96400000</v>
      </c>
      <c r="H2128" s="14">
        <f>VLOOKUP(I2128,[4]numerales!$A:$B,2,0)</f>
        <v>370101</v>
      </c>
      <c r="I2128" s="26">
        <v>121280</v>
      </c>
      <c r="K2128" s="1">
        <v>5400</v>
      </c>
      <c r="M2128" s="26"/>
      <c r="N2128" s="1"/>
      <c r="O2128" s="26"/>
      <c r="P2128"/>
      <c r="Q2128"/>
      <c r="R2128"/>
      <c r="S2128"/>
      <c r="T2128"/>
    </row>
    <row r="2129" spans="1:20" hidden="1" x14ac:dyDescent="0.25">
      <c r="A2129" s="30">
        <v>50000249</v>
      </c>
      <c r="B2129">
        <v>2531779</v>
      </c>
      <c r="C2129" t="s">
        <v>154</v>
      </c>
      <c r="D2129">
        <v>9004372742</v>
      </c>
      <c r="E2129" s="29">
        <v>42209</v>
      </c>
      <c r="F2129">
        <v>6721527</v>
      </c>
      <c r="G2129" s="30">
        <f>VLOOKUP(I2129,[4]numerales!$A:$F,6,0)</f>
        <v>96400000</v>
      </c>
      <c r="H2129" s="14">
        <f>VLOOKUP(I2129,[4]numerales!$A:$B,2,0)</f>
        <v>370101</v>
      </c>
      <c r="I2129" s="26">
        <v>121280</v>
      </c>
      <c r="K2129" s="1">
        <v>5400</v>
      </c>
      <c r="M2129" s="26"/>
      <c r="N2129" s="1"/>
      <c r="O2129" s="26"/>
      <c r="P2129"/>
      <c r="Q2129"/>
      <c r="R2129"/>
      <c r="S2129"/>
      <c r="T2129"/>
    </row>
    <row r="2130" spans="1:20" hidden="1" x14ac:dyDescent="0.25">
      <c r="A2130" s="30">
        <v>50000249</v>
      </c>
      <c r="B2130">
        <v>2531780</v>
      </c>
      <c r="C2130" t="s">
        <v>154</v>
      </c>
      <c r="D2130">
        <v>9004372742</v>
      </c>
      <c r="E2130" s="29">
        <v>42209</v>
      </c>
      <c r="F2130">
        <v>6721527</v>
      </c>
      <c r="G2130" s="30">
        <f>VLOOKUP(I2130,[4]numerales!$A:$F,6,0)</f>
        <v>96400000</v>
      </c>
      <c r="H2130" s="14">
        <f>VLOOKUP(I2130,[4]numerales!$A:$B,2,0)</f>
        <v>370101</v>
      </c>
      <c r="I2130" s="26">
        <v>121280</v>
      </c>
      <c r="K2130" s="1">
        <v>5400</v>
      </c>
      <c r="M2130" s="26"/>
      <c r="N2130" s="1"/>
      <c r="O2130" s="26"/>
      <c r="P2130"/>
      <c r="Q2130"/>
      <c r="R2130"/>
      <c r="S2130"/>
      <c r="T2130"/>
    </row>
    <row r="2131" spans="1:20" hidden="1" x14ac:dyDescent="0.25">
      <c r="A2131" s="30">
        <v>50000249</v>
      </c>
      <c r="B2131">
        <v>2531781</v>
      </c>
      <c r="C2131" t="s">
        <v>154</v>
      </c>
      <c r="D2131">
        <v>9004372742</v>
      </c>
      <c r="E2131" s="29">
        <v>42209</v>
      </c>
      <c r="F2131">
        <v>6721527</v>
      </c>
      <c r="G2131" s="30">
        <f>VLOOKUP(I2131,[4]numerales!$A:$F,6,0)</f>
        <v>14100000</v>
      </c>
      <c r="H2131" s="14">
        <f>VLOOKUP(I2131,[4]numerales!$A:$B,2,0)</f>
        <v>330101</v>
      </c>
      <c r="I2131" s="26">
        <v>121290</v>
      </c>
      <c r="K2131" s="1">
        <v>5400</v>
      </c>
      <c r="M2131" s="26"/>
      <c r="N2131" s="1"/>
      <c r="O2131" s="26"/>
      <c r="P2131"/>
      <c r="Q2131"/>
      <c r="R2131"/>
      <c r="S2131"/>
      <c r="T2131"/>
    </row>
    <row r="2132" spans="1:20" hidden="1" x14ac:dyDescent="0.25">
      <c r="A2132" s="30">
        <v>50000249</v>
      </c>
      <c r="B2132">
        <v>2531782</v>
      </c>
      <c r="C2132" t="s">
        <v>154</v>
      </c>
      <c r="D2132">
        <v>9004372742</v>
      </c>
      <c r="E2132" s="29">
        <v>42209</v>
      </c>
      <c r="F2132">
        <v>6721527</v>
      </c>
      <c r="G2132" s="30">
        <f>VLOOKUP(I2132,[4]numerales!$A:$F,6,0)</f>
        <v>96400000</v>
      </c>
      <c r="H2132" s="14">
        <f>VLOOKUP(I2132,[4]numerales!$A:$B,2,0)</f>
        <v>370101</v>
      </c>
      <c r="I2132" s="26">
        <v>121280</v>
      </c>
      <c r="K2132" s="1">
        <v>5400</v>
      </c>
      <c r="M2132" s="26"/>
      <c r="N2132" s="1"/>
      <c r="O2132" s="26"/>
      <c r="P2132"/>
      <c r="Q2132"/>
      <c r="R2132"/>
      <c r="S2132"/>
      <c r="T2132"/>
    </row>
    <row r="2133" spans="1:20" hidden="1" x14ac:dyDescent="0.25">
      <c r="A2133" s="30">
        <v>50000249</v>
      </c>
      <c r="B2133">
        <v>2535505</v>
      </c>
      <c r="C2133" t="s">
        <v>163</v>
      </c>
      <c r="D2133">
        <v>45430798</v>
      </c>
      <c r="E2133" s="29">
        <v>42209</v>
      </c>
      <c r="F2133">
        <v>6536338</v>
      </c>
      <c r="G2133" s="30">
        <f>VLOOKUP(I2133,[4]numerales!$A:$F,6,0)</f>
        <v>11100000</v>
      </c>
      <c r="H2133" s="14">
        <f>VLOOKUP(I2133,[4]numerales!$A:$B,2,0)</f>
        <v>150112</v>
      </c>
      <c r="I2133" s="26">
        <v>121275</v>
      </c>
      <c r="K2133" s="1">
        <v>500000</v>
      </c>
      <c r="M2133" s="26"/>
      <c r="N2133" s="1"/>
      <c r="O2133" s="26"/>
      <c r="P2133"/>
      <c r="Q2133"/>
      <c r="R2133"/>
      <c r="S2133"/>
      <c r="T2133"/>
    </row>
    <row r="2134" spans="1:20" hidden="1" x14ac:dyDescent="0.25">
      <c r="A2134" s="30">
        <v>50000249</v>
      </c>
      <c r="B2134">
        <v>2558017</v>
      </c>
      <c r="C2134" t="s">
        <v>192</v>
      </c>
      <c r="D2134">
        <v>79411330</v>
      </c>
      <c r="E2134" s="29">
        <v>42209</v>
      </c>
      <c r="F2134">
        <v>8078243</v>
      </c>
      <c r="G2134" s="30">
        <f>VLOOKUP(I2134,[4]numerales!$A:$F,6,0)</f>
        <v>96300000</v>
      </c>
      <c r="H2134" s="14">
        <f>VLOOKUP(I2134,[4]numerales!$A:$B,2,0)</f>
        <v>190101</v>
      </c>
      <c r="I2134" s="26">
        <v>121270</v>
      </c>
      <c r="K2134" s="1">
        <v>3000</v>
      </c>
      <c r="M2134" s="26"/>
      <c r="N2134" s="1"/>
      <c r="O2134" s="26"/>
      <c r="P2134"/>
      <c r="Q2134"/>
      <c r="R2134"/>
      <c r="S2134"/>
      <c r="T2134"/>
    </row>
    <row r="2135" spans="1:20" hidden="1" x14ac:dyDescent="0.25">
      <c r="A2135" s="30">
        <v>50000249</v>
      </c>
      <c r="B2135">
        <v>2558021</v>
      </c>
      <c r="C2135" t="s">
        <v>192</v>
      </c>
      <c r="D2135">
        <v>3232311</v>
      </c>
      <c r="E2135" s="29">
        <v>42209</v>
      </c>
      <c r="F2135">
        <v>8078243</v>
      </c>
      <c r="G2135" s="30">
        <f>VLOOKUP(I2135,[4]numerales!$A:$F,6,0)</f>
        <v>96300000</v>
      </c>
      <c r="H2135" s="14">
        <f>VLOOKUP(I2135,[4]numerales!$A:$B,2,0)</f>
        <v>190101</v>
      </c>
      <c r="I2135" s="26">
        <v>121270</v>
      </c>
      <c r="K2135" s="1">
        <v>3000</v>
      </c>
      <c r="M2135" s="26"/>
      <c r="N2135" s="1"/>
      <c r="O2135" s="26"/>
      <c r="P2135"/>
      <c r="Q2135"/>
      <c r="R2135"/>
      <c r="S2135"/>
      <c r="T2135"/>
    </row>
    <row r="2136" spans="1:20" hidden="1" x14ac:dyDescent="0.25">
      <c r="A2136" s="30">
        <v>50000249</v>
      </c>
      <c r="B2136">
        <v>2558026</v>
      </c>
      <c r="C2136" t="s">
        <v>192</v>
      </c>
      <c r="D2136">
        <v>347700</v>
      </c>
      <c r="E2136" s="29">
        <v>42209</v>
      </c>
      <c r="F2136">
        <v>31021252</v>
      </c>
      <c r="G2136" s="30">
        <f>VLOOKUP(I2136,[4]numerales!$A:$F,6,0)</f>
        <v>923272193</v>
      </c>
      <c r="H2136" s="14">
        <f>VLOOKUP(I2136,[4]numerales!$A:$B,2,0)</f>
        <v>131401</v>
      </c>
      <c r="I2136" s="26">
        <v>131401</v>
      </c>
      <c r="K2136" s="1">
        <v>16300</v>
      </c>
      <c r="M2136" s="26"/>
      <c r="N2136" s="1"/>
      <c r="O2136" s="26"/>
      <c r="P2136"/>
      <c r="Q2136"/>
      <c r="R2136"/>
      <c r="S2136"/>
      <c r="T2136"/>
    </row>
    <row r="2137" spans="1:20" hidden="1" x14ac:dyDescent="0.25">
      <c r="A2137" s="30">
        <v>50000249</v>
      </c>
      <c r="B2137">
        <v>2561313</v>
      </c>
      <c r="C2137" t="s">
        <v>209</v>
      </c>
      <c r="D2137">
        <v>1122811795</v>
      </c>
      <c r="E2137" s="29">
        <v>42209</v>
      </c>
      <c r="F2137">
        <v>30057270</v>
      </c>
      <c r="G2137" s="30">
        <f>VLOOKUP(I2137,[4]numerales!$A:$F,6,0)</f>
        <v>923272421</v>
      </c>
      <c r="H2137" s="14">
        <f>VLOOKUP(I2137,[4]numerales!$A:$B,2,0)</f>
        <v>190101</v>
      </c>
      <c r="I2137" s="26">
        <v>190101</v>
      </c>
      <c r="K2137" s="1">
        <v>107400</v>
      </c>
      <c r="M2137" s="26"/>
      <c r="N2137" s="1"/>
      <c r="O2137" s="26"/>
      <c r="P2137"/>
      <c r="Q2137"/>
      <c r="R2137"/>
      <c r="S2137"/>
      <c r="T2137"/>
    </row>
    <row r="2138" spans="1:20" hidden="1" x14ac:dyDescent="0.25">
      <c r="A2138" s="30">
        <v>50000249</v>
      </c>
      <c r="B2138">
        <v>2571219</v>
      </c>
      <c r="C2138" t="s">
        <v>164</v>
      </c>
      <c r="D2138">
        <v>10931085</v>
      </c>
      <c r="E2138" s="29">
        <v>42209</v>
      </c>
      <c r="F2138">
        <v>30125351</v>
      </c>
      <c r="G2138" s="30">
        <f>VLOOKUP(I2138,[4]numerales!$A:$F,6,0)</f>
        <v>12400000</v>
      </c>
      <c r="H2138" s="14">
        <f>VLOOKUP(I2138,[4]numerales!$A:$B,2,0)</f>
        <v>270102</v>
      </c>
      <c r="I2138" s="26">
        <v>270214</v>
      </c>
      <c r="K2138" s="1">
        <v>5000</v>
      </c>
      <c r="M2138" s="26"/>
      <c r="N2138" s="1"/>
      <c r="O2138" s="26"/>
      <c r="P2138"/>
      <c r="Q2138"/>
      <c r="R2138"/>
      <c r="S2138"/>
      <c r="T2138"/>
    </row>
    <row r="2139" spans="1:20" hidden="1" x14ac:dyDescent="0.25">
      <c r="A2139" s="30">
        <v>50000249</v>
      </c>
      <c r="B2139">
        <v>2571220</v>
      </c>
      <c r="C2139" t="s">
        <v>164</v>
      </c>
      <c r="D2139">
        <v>15645200</v>
      </c>
      <c r="E2139" s="29">
        <v>42209</v>
      </c>
      <c r="F2139">
        <v>30135831</v>
      </c>
      <c r="G2139" s="30">
        <f>VLOOKUP(I2139,[4]numerales!$A:$F,6,0)</f>
        <v>12400000</v>
      </c>
      <c r="H2139" s="14">
        <f>VLOOKUP(I2139,[4]numerales!$A:$B,2,0)</f>
        <v>270102</v>
      </c>
      <c r="I2139" s="26">
        <v>270214</v>
      </c>
      <c r="K2139" s="1">
        <v>5000</v>
      </c>
      <c r="M2139" s="26"/>
      <c r="N2139" s="1"/>
      <c r="O2139" s="26"/>
      <c r="P2139"/>
      <c r="Q2139"/>
      <c r="R2139"/>
      <c r="S2139"/>
      <c r="T2139"/>
    </row>
    <row r="2140" spans="1:20" hidden="1" x14ac:dyDescent="0.25">
      <c r="A2140" s="30">
        <v>50000249</v>
      </c>
      <c r="B2140">
        <v>2571221</v>
      </c>
      <c r="C2140" t="s">
        <v>164</v>
      </c>
      <c r="D2140">
        <v>1067897451</v>
      </c>
      <c r="E2140" s="29">
        <v>42209</v>
      </c>
      <c r="F2140">
        <v>30066125</v>
      </c>
      <c r="G2140" s="30">
        <f>VLOOKUP(I2140,[4]numerales!$A:$F,6,0)</f>
        <v>12400000</v>
      </c>
      <c r="H2140" s="14">
        <f>VLOOKUP(I2140,[4]numerales!$A:$B,2,0)</f>
        <v>270102</v>
      </c>
      <c r="I2140" s="26">
        <v>270214</v>
      </c>
      <c r="K2140" s="1">
        <v>5000</v>
      </c>
      <c r="M2140" s="26"/>
      <c r="N2140" s="1"/>
      <c r="O2140" s="26"/>
      <c r="P2140"/>
      <c r="Q2140"/>
      <c r="R2140"/>
      <c r="S2140"/>
      <c r="T2140"/>
    </row>
    <row r="2141" spans="1:20" hidden="1" x14ac:dyDescent="0.25">
      <c r="A2141" s="30">
        <v>50000249</v>
      </c>
      <c r="B2141">
        <v>2572087</v>
      </c>
      <c r="C2141" t="s">
        <v>163</v>
      </c>
      <c r="D2141">
        <v>885785</v>
      </c>
      <c r="E2141" s="29">
        <v>42209</v>
      </c>
      <c r="F2141">
        <v>30124746</v>
      </c>
      <c r="G2141" s="30">
        <f>VLOOKUP(I2141,[4]numerales!$A:$F,6,0)</f>
        <v>923272193</v>
      </c>
      <c r="H2141" s="14">
        <f>VLOOKUP(I2141,[4]numerales!$A:$B,2,0)</f>
        <v>131401</v>
      </c>
      <c r="I2141" s="26">
        <v>131401</v>
      </c>
      <c r="K2141" s="1">
        <v>35000</v>
      </c>
      <c r="M2141" s="26"/>
      <c r="N2141" s="1"/>
      <c r="O2141" s="26"/>
      <c r="P2141"/>
      <c r="Q2141"/>
      <c r="R2141"/>
      <c r="S2141"/>
      <c r="T2141"/>
    </row>
    <row r="2142" spans="1:20" hidden="1" x14ac:dyDescent="0.25">
      <c r="A2142" s="30">
        <v>50000249</v>
      </c>
      <c r="B2142">
        <v>2617349</v>
      </c>
      <c r="C2142" t="s">
        <v>154</v>
      </c>
      <c r="D2142">
        <v>20736319</v>
      </c>
      <c r="E2142" s="29">
        <v>42209</v>
      </c>
      <c r="F2142">
        <v>30144335</v>
      </c>
      <c r="G2142" s="30">
        <f>VLOOKUP(I2142,[4]numerales!$A:$F,6,0)</f>
        <v>11500000</v>
      </c>
      <c r="H2142" s="14">
        <f>VLOOKUP(I2142,[4]numerales!$A:$B,2,0)</f>
        <v>130101</v>
      </c>
      <c r="I2142" s="26">
        <v>12102020</v>
      </c>
      <c r="K2142" s="1">
        <v>2250</v>
      </c>
      <c r="M2142" s="26"/>
      <c r="N2142" s="1"/>
      <c r="O2142" s="26"/>
      <c r="P2142"/>
      <c r="Q2142"/>
      <c r="R2142"/>
      <c r="S2142"/>
      <c r="T2142"/>
    </row>
    <row r="2143" spans="1:20" hidden="1" x14ac:dyDescent="0.25">
      <c r="A2143" s="30">
        <v>50000249</v>
      </c>
      <c r="B2143">
        <v>2617351</v>
      </c>
      <c r="C2143" t="s">
        <v>154</v>
      </c>
      <c r="D2143">
        <v>20952408</v>
      </c>
      <c r="E2143" s="29">
        <v>42209</v>
      </c>
      <c r="F2143">
        <v>7770787</v>
      </c>
      <c r="G2143" s="30">
        <f>VLOOKUP(I2143,[4]numerales!$A:$F,6,0)</f>
        <v>11500000</v>
      </c>
      <c r="H2143" s="14">
        <f>VLOOKUP(I2143,[4]numerales!$A:$B,2,0)</f>
        <v>130101</v>
      </c>
      <c r="I2143" s="26">
        <v>12102020</v>
      </c>
      <c r="K2143" s="1">
        <v>2250</v>
      </c>
      <c r="M2143" s="26"/>
      <c r="N2143" s="1"/>
      <c r="O2143" s="26"/>
      <c r="P2143"/>
      <c r="Q2143"/>
      <c r="R2143"/>
      <c r="S2143"/>
      <c r="T2143"/>
    </row>
    <row r="2144" spans="1:20" hidden="1" x14ac:dyDescent="0.25">
      <c r="A2144" s="30">
        <v>50000249</v>
      </c>
      <c r="B2144">
        <v>2628806</v>
      </c>
      <c r="C2144" t="s">
        <v>164</v>
      </c>
      <c r="D2144">
        <v>1068664587</v>
      </c>
      <c r="E2144" s="29">
        <v>42209</v>
      </c>
      <c r="F2144">
        <v>30142702</v>
      </c>
      <c r="G2144" s="30">
        <f>VLOOKUP(I2144,[4]numerales!$A:$F,6,0)</f>
        <v>12400000</v>
      </c>
      <c r="H2144" s="14">
        <f>VLOOKUP(I2144,[4]numerales!$A:$B,2,0)</f>
        <v>270102</v>
      </c>
      <c r="I2144" s="26">
        <v>270214</v>
      </c>
      <c r="K2144" s="1">
        <v>5000</v>
      </c>
      <c r="M2144" s="26"/>
      <c r="N2144" s="1"/>
      <c r="O2144" s="26"/>
      <c r="P2144"/>
      <c r="Q2144"/>
      <c r="R2144"/>
      <c r="S2144"/>
      <c r="T2144"/>
    </row>
    <row r="2145" spans="1:20" hidden="1" x14ac:dyDescent="0.25">
      <c r="A2145" s="30">
        <v>50000249</v>
      </c>
      <c r="B2145">
        <v>2632742</v>
      </c>
      <c r="C2145" t="s">
        <v>154</v>
      </c>
      <c r="D2145">
        <v>1020739401</v>
      </c>
      <c r="E2145" s="29">
        <v>42209</v>
      </c>
      <c r="F2145">
        <v>31836246</v>
      </c>
      <c r="G2145" s="30">
        <f>VLOOKUP(I2145,[4]numerales!$A:$F,6,0)</f>
        <v>12400000</v>
      </c>
      <c r="H2145" s="14">
        <f>VLOOKUP(I2145,[4]numerales!$A:$B,2,0)</f>
        <v>270102</v>
      </c>
      <c r="I2145" s="26">
        <v>121204</v>
      </c>
      <c r="K2145" s="1">
        <v>5000</v>
      </c>
      <c r="M2145" s="26"/>
      <c r="N2145" s="1"/>
      <c r="O2145" s="26"/>
      <c r="P2145"/>
      <c r="Q2145"/>
      <c r="R2145"/>
      <c r="S2145"/>
      <c r="T2145"/>
    </row>
    <row r="2146" spans="1:20" hidden="1" x14ac:dyDescent="0.25">
      <c r="A2146" s="30">
        <v>50000249</v>
      </c>
      <c r="B2146">
        <v>2642105</v>
      </c>
      <c r="C2146" t="s">
        <v>154</v>
      </c>
      <c r="D2146">
        <v>53003677</v>
      </c>
      <c r="E2146" s="29">
        <v>42209</v>
      </c>
      <c r="F2146">
        <v>6509625</v>
      </c>
      <c r="G2146" s="30">
        <f>VLOOKUP(I2146,[4]numerales!$A:$F,6,0)</f>
        <v>11500000</v>
      </c>
      <c r="H2146" s="14">
        <f>VLOOKUP(I2146,[4]numerales!$A:$B,2,0)</f>
        <v>130101</v>
      </c>
      <c r="I2146" s="26">
        <v>12102118</v>
      </c>
      <c r="K2146" s="1">
        <v>12000</v>
      </c>
      <c r="M2146" s="26"/>
      <c r="N2146" s="1"/>
      <c r="O2146" s="26"/>
      <c r="P2146"/>
      <c r="Q2146"/>
      <c r="R2146"/>
      <c r="S2146"/>
      <c r="T2146"/>
    </row>
    <row r="2147" spans="1:20" hidden="1" x14ac:dyDescent="0.25">
      <c r="A2147" s="30">
        <v>50000249</v>
      </c>
      <c r="B2147">
        <v>2645844</v>
      </c>
      <c r="C2147" t="s">
        <v>190</v>
      </c>
      <c r="D2147">
        <v>15388355</v>
      </c>
      <c r="E2147" s="29">
        <v>42209</v>
      </c>
      <c r="F2147">
        <v>31173236</v>
      </c>
      <c r="G2147" s="30">
        <f>VLOOKUP(I2147,[4]numerales!$A:$F,6,0)</f>
        <v>12400000</v>
      </c>
      <c r="H2147" s="14">
        <f>VLOOKUP(I2147,[4]numerales!$A:$B,2,0)</f>
        <v>270102</v>
      </c>
      <c r="I2147" s="26">
        <v>121204</v>
      </c>
      <c r="K2147" s="1">
        <v>5000</v>
      </c>
      <c r="M2147" s="26"/>
      <c r="N2147" s="1"/>
      <c r="O2147" s="26"/>
      <c r="P2147"/>
      <c r="Q2147"/>
      <c r="R2147"/>
      <c r="S2147"/>
      <c r="T2147"/>
    </row>
    <row r="2148" spans="1:20" hidden="1" x14ac:dyDescent="0.25">
      <c r="A2148" s="30">
        <v>50000249</v>
      </c>
      <c r="B2148">
        <v>2999495</v>
      </c>
      <c r="C2148" t="s">
        <v>154</v>
      </c>
      <c r="D2148">
        <v>8999990341</v>
      </c>
      <c r="E2148" s="29">
        <v>42209</v>
      </c>
      <c r="F2148">
        <v>5461500</v>
      </c>
      <c r="G2148" s="30">
        <f>VLOOKUP(I2148,[4]numerales!$A:$F,6,0)</f>
        <v>10900000</v>
      </c>
      <c r="H2148" s="14">
        <f>VLOOKUP(I2148,[4]numerales!$A:$B,2,0)</f>
        <v>170101</v>
      </c>
      <c r="I2148" s="26">
        <v>121255</v>
      </c>
      <c r="K2148" s="1">
        <v>42749</v>
      </c>
      <c r="M2148" s="26"/>
      <c r="N2148" s="1"/>
      <c r="O2148" s="26"/>
      <c r="P2148"/>
      <c r="Q2148"/>
      <c r="R2148"/>
      <c r="S2148"/>
      <c r="T2148"/>
    </row>
    <row r="2149" spans="1:20" x14ac:dyDescent="0.25">
      <c r="A2149" s="30">
        <v>50000249</v>
      </c>
      <c r="B2149">
        <v>9415317</v>
      </c>
      <c r="C2149" t="s">
        <v>154</v>
      </c>
      <c r="D2149">
        <v>28011202</v>
      </c>
      <c r="E2149" s="29">
        <v>42209</v>
      </c>
      <c r="F2149">
        <v>3131462</v>
      </c>
      <c r="G2149" s="30">
        <f>VLOOKUP(I2149,[4]numerales!$A:$F,6,0)</f>
        <v>11800000</v>
      </c>
      <c r="H2149" s="14">
        <f>VLOOKUP(I2149,[4]numerales!$A:$B,2,0)</f>
        <v>240101</v>
      </c>
      <c r="I2149" s="26">
        <v>121265</v>
      </c>
      <c r="K2149" s="1">
        <v>12000</v>
      </c>
      <c r="M2149" s="26"/>
      <c r="N2149" s="1"/>
      <c r="O2149" s="26"/>
      <c r="P2149"/>
      <c r="Q2149"/>
      <c r="R2149"/>
      <c r="S2149"/>
      <c r="T2149"/>
    </row>
    <row r="2150" spans="1:20" hidden="1" x14ac:dyDescent="0.25">
      <c r="A2150" s="30">
        <v>50000249</v>
      </c>
      <c r="B2150">
        <v>32370573</v>
      </c>
      <c r="C2150" t="s">
        <v>154</v>
      </c>
      <c r="D2150">
        <v>143781</v>
      </c>
      <c r="E2150" s="29">
        <v>42209</v>
      </c>
      <c r="F2150">
        <v>31124107</v>
      </c>
      <c r="G2150" s="30">
        <f>VLOOKUP(I2150,[4]numerales!$A:$F,6,0)</f>
        <v>923272193</v>
      </c>
      <c r="H2150" s="14">
        <f>VLOOKUP(I2150,[4]numerales!$A:$B,2,0)</f>
        <v>131401</v>
      </c>
      <c r="I2150" s="26">
        <v>131401</v>
      </c>
      <c r="K2150" s="1">
        <v>14900</v>
      </c>
      <c r="M2150" s="26"/>
      <c r="N2150" s="1"/>
      <c r="O2150" s="26"/>
      <c r="P2150"/>
      <c r="Q2150"/>
      <c r="R2150"/>
      <c r="S2150"/>
      <c r="T2150"/>
    </row>
    <row r="2151" spans="1:20" hidden="1" x14ac:dyDescent="0.25">
      <c r="A2151" s="30">
        <v>50000249</v>
      </c>
      <c r="B2151">
        <v>33406544</v>
      </c>
      <c r="C2151" t="s">
        <v>154</v>
      </c>
      <c r="D2151">
        <v>1020775765</v>
      </c>
      <c r="E2151" s="29">
        <v>42209</v>
      </c>
      <c r="F2151">
        <v>31155502</v>
      </c>
      <c r="G2151" s="30">
        <f>VLOOKUP(I2151,[4]numerales!$A:$F,6,0)</f>
        <v>12400000</v>
      </c>
      <c r="H2151" s="14">
        <f>VLOOKUP(I2151,[4]numerales!$A:$B,2,0)</f>
        <v>270102</v>
      </c>
      <c r="I2151" s="26">
        <v>121204</v>
      </c>
      <c r="K2151" s="1">
        <v>5000</v>
      </c>
      <c r="M2151" s="26"/>
      <c r="N2151" s="1"/>
      <c r="O2151" s="26"/>
      <c r="P2151"/>
      <c r="Q2151"/>
      <c r="R2151"/>
      <c r="S2151"/>
      <c r="T2151"/>
    </row>
    <row r="2152" spans="1:20" hidden="1" x14ac:dyDescent="0.25">
      <c r="A2152" s="30">
        <v>50000249</v>
      </c>
      <c r="B2152">
        <v>34063778</v>
      </c>
      <c r="C2152" t="s">
        <v>154</v>
      </c>
      <c r="D2152">
        <v>80798837</v>
      </c>
      <c r="E2152" s="29">
        <v>42209</v>
      </c>
      <c r="F2152">
        <v>32085950</v>
      </c>
      <c r="G2152" s="30">
        <f>VLOOKUP(I2152,[4]numerales!$A:$F,6,0)</f>
        <v>12400000</v>
      </c>
      <c r="H2152" s="14">
        <f>VLOOKUP(I2152,[4]numerales!$A:$B,2,0)</f>
        <v>270102</v>
      </c>
      <c r="I2152" s="26">
        <v>121204</v>
      </c>
      <c r="K2152" s="1">
        <v>5000</v>
      </c>
      <c r="M2152" s="26"/>
      <c r="N2152" s="1"/>
      <c r="O2152" s="26"/>
      <c r="P2152"/>
      <c r="Q2152"/>
      <c r="R2152"/>
      <c r="S2152"/>
      <c r="T2152"/>
    </row>
    <row r="2153" spans="1:20" hidden="1" x14ac:dyDescent="0.25">
      <c r="A2153" s="30">
        <v>50000249</v>
      </c>
      <c r="B2153">
        <v>34063782</v>
      </c>
      <c r="C2153" t="s">
        <v>154</v>
      </c>
      <c r="D2153">
        <v>8301433783</v>
      </c>
      <c r="E2153" s="29">
        <v>42209</v>
      </c>
      <c r="F2153">
        <v>8132508</v>
      </c>
      <c r="G2153" s="30">
        <f>VLOOKUP(I2153,[4]numerales!$A:$F,6,0)</f>
        <v>12400000</v>
      </c>
      <c r="H2153" s="14">
        <f>VLOOKUP(I2153,[4]numerales!$A:$B,2,0)</f>
        <v>270102</v>
      </c>
      <c r="I2153" s="26">
        <v>121204</v>
      </c>
      <c r="K2153" s="1">
        <v>20000</v>
      </c>
      <c r="M2153" s="26"/>
      <c r="N2153" s="1"/>
      <c r="O2153" s="26"/>
      <c r="P2153"/>
      <c r="Q2153"/>
      <c r="R2153"/>
      <c r="S2153"/>
      <c r="T2153"/>
    </row>
    <row r="2154" spans="1:20" hidden="1" x14ac:dyDescent="0.25">
      <c r="A2154" s="30">
        <v>50000249</v>
      </c>
      <c r="B2154">
        <v>34436768</v>
      </c>
      <c r="C2154" t="s">
        <v>154</v>
      </c>
      <c r="D2154">
        <v>17140437</v>
      </c>
      <c r="E2154" s="29">
        <v>42209</v>
      </c>
      <c r="F2154">
        <v>3410263</v>
      </c>
      <c r="G2154" s="30">
        <f>VLOOKUP(I2154,[4]numerales!$A:$F,6,0)</f>
        <v>96400000</v>
      </c>
      <c r="H2154" s="14">
        <f>VLOOKUP(I2154,[4]numerales!$A:$B,2,0)</f>
        <v>370101</v>
      </c>
      <c r="I2154" s="26">
        <v>121280</v>
      </c>
      <c r="K2154" s="1">
        <v>5400</v>
      </c>
      <c r="M2154" s="26"/>
      <c r="N2154" s="1"/>
      <c r="O2154" s="26"/>
      <c r="P2154"/>
      <c r="Q2154"/>
      <c r="R2154"/>
      <c r="S2154"/>
      <c r="T2154"/>
    </row>
    <row r="2155" spans="1:20" hidden="1" x14ac:dyDescent="0.25">
      <c r="A2155" s="30">
        <v>50000249</v>
      </c>
      <c r="B2155">
        <v>38079083</v>
      </c>
      <c r="C2155" t="s">
        <v>154</v>
      </c>
      <c r="D2155">
        <v>8300365181</v>
      </c>
      <c r="E2155" s="29">
        <v>42209</v>
      </c>
      <c r="F2155">
        <v>6170133</v>
      </c>
      <c r="G2155" s="30">
        <f>VLOOKUP(I2155,[4]numerales!$A:$F,6,0)</f>
        <v>12800000</v>
      </c>
      <c r="H2155" s="14">
        <f>VLOOKUP(I2155,[4]numerales!$A:$B,2,0)</f>
        <v>350300</v>
      </c>
      <c r="I2155" s="26">
        <v>350300</v>
      </c>
      <c r="K2155" s="1">
        <v>5565000</v>
      </c>
      <c r="M2155" s="26"/>
      <c r="N2155" s="1"/>
      <c r="O2155" s="26"/>
      <c r="P2155"/>
      <c r="Q2155"/>
      <c r="R2155"/>
      <c r="S2155"/>
      <c r="T2155"/>
    </row>
    <row r="2156" spans="1:20" hidden="1" x14ac:dyDescent="0.25">
      <c r="A2156" s="30">
        <v>50000249</v>
      </c>
      <c r="B2156">
        <v>39340243</v>
      </c>
      <c r="C2156" t="s">
        <v>158</v>
      </c>
      <c r="D2156">
        <v>1045688278</v>
      </c>
      <c r="E2156" s="29">
        <v>42209</v>
      </c>
      <c r="F2156">
        <v>3421296</v>
      </c>
      <c r="G2156" s="30">
        <f>VLOOKUP(I2156,[4]numerales!$A:$F,6,0)</f>
        <v>12400000</v>
      </c>
      <c r="H2156" s="14">
        <f>VLOOKUP(I2156,[4]numerales!$A:$B,2,0)</f>
        <v>270102</v>
      </c>
      <c r="I2156" s="26">
        <v>121204</v>
      </c>
      <c r="K2156" s="1">
        <v>5000</v>
      </c>
      <c r="M2156" s="26"/>
      <c r="N2156" s="1"/>
      <c r="O2156" s="26"/>
      <c r="P2156"/>
      <c r="Q2156"/>
      <c r="R2156"/>
      <c r="S2156"/>
      <c r="T2156"/>
    </row>
    <row r="2157" spans="1:20" hidden="1" x14ac:dyDescent="0.25">
      <c r="A2157" s="30">
        <v>50000249</v>
      </c>
      <c r="B2157">
        <v>40066522</v>
      </c>
      <c r="C2157" t="s">
        <v>154</v>
      </c>
      <c r="D2157">
        <v>1018453289</v>
      </c>
      <c r="E2157" s="29">
        <v>42209</v>
      </c>
      <c r="F2157">
        <v>3172393</v>
      </c>
      <c r="G2157" s="30">
        <f>VLOOKUP(I2157,[4]numerales!$A:$F,6,0)</f>
        <v>12400000</v>
      </c>
      <c r="H2157" s="14">
        <f>VLOOKUP(I2157,[4]numerales!$A:$B,2,0)</f>
        <v>270102</v>
      </c>
      <c r="I2157" s="26">
        <v>121204</v>
      </c>
      <c r="K2157" s="1">
        <v>5000</v>
      </c>
      <c r="M2157" s="26"/>
      <c r="N2157" s="1"/>
      <c r="O2157" s="26"/>
      <c r="P2157"/>
      <c r="Q2157"/>
      <c r="R2157"/>
      <c r="S2157"/>
      <c r="T2157"/>
    </row>
    <row r="2158" spans="1:20" hidden="1" x14ac:dyDescent="0.25">
      <c r="A2158" s="30">
        <v>50000249</v>
      </c>
      <c r="B2158">
        <v>40230990</v>
      </c>
      <c r="C2158" t="s">
        <v>232</v>
      </c>
      <c r="D2158">
        <v>1087407376</v>
      </c>
      <c r="E2158" s="29">
        <v>42209</v>
      </c>
      <c r="F2158">
        <v>31679335</v>
      </c>
      <c r="G2158" s="30">
        <f>VLOOKUP(I2158,[4]numerales!$A:$F,6,0)</f>
        <v>923272421</v>
      </c>
      <c r="H2158" s="14">
        <f>VLOOKUP(I2158,[4]numerales!$A:$B,2,0)</f>
        <v>190101</v>
      </c>
      <c r="I2158" s="26">
        <v>190101</v>
      </c>
      <c r="K2158" s="1">
        <v>107400</v>
      </c>
      <c r="M2158" s="26"/>
      <c r="N2158" s="1"/>
      <c r="O2158" s="26"/>
      <c r="P2158"/>
      <c r="Q2158"/>
      <c r="R2158"/>
      <c r="S2158"/>
      <c r="T2158"/>
    </row>
    <row r="2159" spans="1:20" hidden="1" x14ac:dyDescent="0.25">
      <c r="A2159" s="30">
        <v>50000249</v>
      </c>
      <c r="B2159">
        <v>40905698</v>
      </c>
      <c r="C2159" t="s">
        <v>154</v>
      </c>
      <c r="D2159">
        <v>80854015</v>
      </c>
      <c r="E2159" s="29">
        <v>42209</v>
      </c>
      <c r="F2159">
        <v>2888003</v>
      </c>
      <c r="G2159" s="30">
        <f>VLOOKUP(I2159,[4]numerales!$A:$F,6,0)</f>
        <v>923272421</v>
      </c>
      <c r="H2159" s="14">
        <f>VLOOKUP(I2159,[4]numerales!$A:$B,2,0)</f>
        <v>190101</v>
      </c>
      <c r="I2159" s="26">
        <v>190101</v>
      </c>
      <c r="K2159" s="1">
        <v>107400</v>
      </c>
      <c r="M2159" s="26"/>
      <c r="N2159" s="1"/>
      <c r="O2159" s="26"/>
      <c r="P2159"/>
      <c r="Q2159"/>
      <c r="R2159"/>
      <c r="S2159"/>
      <c r="T2159"/>
    </row>
    <row r="2160" spans="1:20" hidden="1" x14ac:dyDescent="0.25">
      <c r="A2160" s="30">
        <v>50000249</v>
      </c>
      <c r="B2160">
        <v>41778376</v>
      </c>
      <c r="C2160" t="s">
        <v>154</v>
      </c>
      <c r="D2160">
        <v>14219729</v>
      </c>
      <c r="E2160" s="29">
        <v>42209</v>
      </c>
      <c r="F2160">
        <v>3374638</v>
      </c>
      <c r="G2160" s="30">
        <f>VLOOKUP(I2160,[4]numerales!$A:$F,6,0)</f>
        <v>12400000</v>
      </c>
      <c r="H2160" s="14">
        <f>VLOOKUP(I2160,[4]numerales!$A:$B,2,0)</f>
        <v>270102</v>
      </c>
      <c r="I2160" s="26">
        <v>270102</v>
      </c>
      <c r="K2160" s="1">
        <v>3100</v>
      </c>
      <c r="M2160" s="26"/>
      <c r="N2160" s="1"/>
      <c r="O2160" s="26"/>
      <c r="P2160"/>
      <c r="Q2160"/>
      <c r="R2160"/>
      <c r="S2160"/>
      <c r="T2160"/>
    </row>
    <row r="2161" spans="1:20" hidden="1" x14ac:dyDescent="0.25">
      <c r="A2161" s="30">
        <v>50000249</v>
      </c>
      <c r="B2161">
        <v>41778379</v>
      </c>
      <c r="C2161" t="s">
        <v>154</v>
      </c>
      <c r="D2161">
        <v>13542759</v>
      </c>
      <c r="E2161" s="29">
        <v>42209</v>
      </c>
      <c r="F2161">
        <v>31031564</v>
      </c>
      <c r="G2161" s="30">
        <f>VLOOKUP(I2161,[4]numerales!$A:$F,6,0)</f>
        <v>12200000</v>
      </c>
      <c r="H2161" s="14">
        <f>VLOOKUP(I2161,[4]numerales!$A:$B,2,0)</f>
        <v>250101</v>
      </c>
      <c r="I2161" s="26">
        <v>121225</v>
      </c>
      <c r="K2161" s="1">
        <v>96400</v>
      </c>
      <c r="M2161" s="26"/>
      <c r="N2161" s="1"/>
      <c r="O2161" s="26"/>
      <c r="P2161"/>
      <c r="Q2161"/>
      <c r="R2161"/>
      <c r="S2161"/>
      <c r="T2161"/>
    </row>
    <row r="2162" spans="1:20" hidden="1" x14ac:dyDescent="0.25">
      <c r="A2162" s="30">
        <v>50000249</v>
      </c>
      <c r="B2162">
        <v>41778381</v>
      </c>
      <c r="C2162" t="s">
        <v>154</v>
      </c>
      <c r="D2162">
        <v>52545919</v>
      </c>
      <c r="E2162" s="29">
        <v>42209</v>
      </c>
      <c r="F2162">
        <v>32047938</v>
      </c>
      <c r="G2162" s="30">
        <f>VLOOKUP(I2162,[4]numerales!$A:$F,6,0)</f>
        <v>12400000</v>
      </c>
      <c r="H2162" s="14">
        <f>VLOOKUP(I2162,[4]numerales!$A:$B,2,0)</f>
        <v>270102</v>
      </c>
      <c r="I2162" s="26">
        <v>121204</v>
      </c>
      <c r="K2162" s="1">
        <v>5000</v>
      </c>
      <c r="M2162" s="26"/>
      <c r="N2162" s="1"/>
      <c r="O2162" s="26"/>
      <c r="P2162"/>
      <c r="Q2162"/>
      <c r="R2162"/>
      <c r="S2162"/>
      <c r="T2162"/>
    </row>
    <row r="2163" spans="1:20" hidden="1" x14ac:dyDescent="0.25">
      <c r="A2163" s="30">
        <v>50000249</v>
      </c>
      <c r="B2163">
        <v>41778786</v>
      </c>
      <c r="C2163" t="s">
        <v>154</v>
      </c>
      <c r="D2163">
        <v>36563410</v>
      </c>
      <c r="E2163" s="29">
        <v>42209</v>
      </c>
      <c r="F2163">
        <v>6946699</v>
      </c>
      <c r="G2163" s="30">
        <f>VLOOKUP(I2163,[4]numerales!$A:$F,6,0)</f>
        <v>12200000</v>
      </c>
      <c r="H2163" s="14">
        <f>VLOOKUP(I2163,[4]numerales!$A:$B,2,0)</f>
        <v>250101</v>
      </c>
      <c r="I2163" s="26">
        <v>121225</v>
      </c>
      <c r="K2163" s="1">
        <v>34500</v>
      </c>
      <c r="M2163" s="26"/>
      <c r="N2163" s="1"/>
      <c r="O2163" s="26"/>
      <c r="P2163"/>
      <c r="Q2163"/>
      <c r="R2163"/>
      <c r="S2163"/>
      <c r="T2163"/>
    </row>
    <row r="2164" spans="1:20" hidden="1" x14ac:dyDescent="0.25">
      <c r="A2164" s="30">
        <v>50000249</v>
      </c>
      <c r="B2164">
        <v>41778801</v>
      </c>
      <c r="C2164" t="s">
        <v>154</v>
      </c>
      <c r="D2164">
        <v>79279602</v>
      </c>
      <c r="E2164" s="29">
        <v>42209</v>
      </c>
      <c r="F2164">
        <v>31026744</v>
      </c>
      <c r="G2164" s="30">
        <f>VLOOKUP(I2164,[4]numerales!$A:$F,6,0)</f>
        <v>96400000</v>
      </c>
      <c r="H2164" s="14">
        <f>VLOOKUP(I2164,[4]numerales!$A:$B,2,0)</f>
        <v>370101</v>
      </c>
      <c r="I2164" s="26">
        <v>121280</v>
      </c>
      <c r="K2164" s="1">
        <v>7000</v>
      </c>
      <c r="M2164" s="26"/>
      <c r="N2164" s="1"/>
      <c r="O2164" s="26"/>
      <c r="P2164"/>
      <c r="Q2164"/>
      <c r="R2164"/>
      <c r="S2164"/>
      <c r="T2164"/>
    </row>
    <row r="2165" spans="1:20" hidden="1" x14ac:dyDescent="0.25">
      <c r="A2165" s="30">
        <v>50000249</v>
      </c>
      <c r="B2165">
        <v>42032766</v>
      </c>
      <c r="C2165" t="s">
        <v>154</v>
      </c>
      <c r="D2165">
        <v>1015408609</v>
      </c>
      <c r="E2165" s="29">
        <v>42209</v>
      </c>
      <c r="F2165">
        <v>31244332</v>
      </c>
      <c r="G2165" s="30">
        <f>VLOOKUP(I2165,[4]numerales!$A:$F,6,0)</f>
        <v>923272421</v>
      </c>
      <c r="H2165" s="14">
        <f>VLOOKUP(I2165,[4]numerales!$A:$B,2,0)</f>
        <v>190101</v>
      </c>
      <c r="I2165" s="26">
        <v>190101</v>
      </c>
      <c r="K2165" s="1">
        <v>107400</v>
      </c>
      <c r="M2165" s="26"/>
      <c r="N2165" s="1"/>
      <c r="O2165" s="26"/>
      <c r="P2165"/>
      <c r="Q2165"/>
      <c r="R2165"/>
      <c r="S2165"/>
      <c r="T2165"/>
    </row>
    <row r="2166" spans="1:20" hidden="1" x14ac:dyDescent="0.25">
      <c r="A2166" s="30">
        <v>50000249</v>
      </c>
      <c r="B2166">
        <v>43650278</v>
      </c>
      <c r="C2166" t="s">
        <v>154</v>
      </c>
      <c r="D2166">
        <v>41562818</v>
      </c>
      <c r="E2166" s="29">
        <v>42209</v>
      </c>
      <c r="F2166">
        <v>3053894</v>
      </c>
      <c r="G2166" s="30">
        <f>VLOOKUP(I2166,[4]numerales!$A:$F,6,0)</f>
        <v>923272193</v>
      </c>
      <c r="H2166" s="14">
        <f>VLOOKUP(I2166,[4]numerales!$A:$B,2,0)</f>
        <v>131401</v>
      </c>
      <c r="I2166" s="26">
        <v>131401</v>
      </c>
      <c r="K2166" s="1">
        <v>24000</v>
      </c>
      <c r="M2166" s="26"/>
      <c r="N2166" s="1"/>
      <c r="O2166" s="26"/>
      <c r="P2166"/>
      <c r="Q2166"/>
      <c r="R2166"/>
      <c r="S2166"/>
      <c r="T2166"/>
    </row>
    <row r="2167" spans="1:20" hidden="1" x14ac:dyDescent="0.25">
      <c r="A2167" s="30">
        <v>50000249</v>
      </c>
      <c r="B2167">
        <v>44818632</v>
      </c>
      <c r="C2167" t="s">
        <v>154</v>
      </c>
      <c r="D2167">
        <v>52389168</v>
      </c>
      <c r="E2167" s="29">
        <v>42209</v>
      </c>
      <c r="F2167">
        <v>7501114</v>
      </c>
      <c r="G2167" s="30">
        <f>VLOOKUP(I2167,[4]numerales!$A:$F,6,0)</f>
        <v>923272421</v>
      </c>
      <c r="H2167" s="14">
        <f>VLOOKUP(I2167,[4]numerales!$A:$B,2,0)</f>
        <v>190101</v>
      </c>
      <c r="I2167" s="26">
        <v>190101</v>
      </c>
      <c r="K2167" s="1">
        <v>107400</v>
      </c>
      <c r="M2167" s="26"/>
      <c r="N2167" s="1"/>
      <c r="O2167" s="26"/>
      <c r="P2167"/>
      <c r="Q2167"/>
      <c r="R2167"/>
      <c r="S2167"/>
      <c r="T2167"/>
    </row>
    <row r="2168" spans="1:20" hidden="1" x14ac:dyDescent="0.25">
      <c r="A2168" s="30">
        <v>50000249</v>
      </c>
      <c r="B2168">
        <v>45577935</v>
      </c>
      <c r="C2168" t="s">
        <v>154</v>
      </c>
      <c r="D2168">
        <v>63344127</v>
      </c>
      <c r="E2168" s="29">
        <v>42209</v>
      </c>
      <c r="F2168">
        <v>2351485</v>
      </c>
      <c r="G2168" s="30">
        <f>VLOOKUP(I2168,[4]numerales!$A:$F,6,0)</f>
        <v>923272421</v>
      </c>
      <c r="H2168" s="14">
        <f>VLOOKUP(I2168,[4]numerales!$A:$B,2,0)</f>
        <v>190101</v>
      </c>
      <c r="I2168" s="26">
        <v>190101</v>
      </c>
      <c r="K2168" s="1">
        <v>107400</v>
      </c>
      <c r="M2168" s="26"/>
      <c r="N2168" s="1"/>
      <c r="O2168" s="26"/>
      <c r="P2168"/>
      <c r="Q2168"/>
      <c r="R2168"/>
      <c r="S2168"/>
      <c r="T2168"/>
    </row>
    <row r="2169" spans="1:20" hidden="1" x14ac:dyDescent="0.25">
      <c r="A2169" s="30">
        <v>50000249</v>
      </c>
      <c r="B2169">
        <v>46513508</v>
      </c>
      <c r="C2169" t="s">
        <v>170</v>
      </c>
      <c r="D2169">
        <v>1152436309</v>
      </c>
      <c r="E2169" s="29">
        <v>42209</v>
      </c>
      <c r="F2169">
        <v>3133871</v>
      </c>
      <c r="G2169" s="30">
        <f>VLOOKUP(I2169,[4]numerales!$A:$F,6,0)</f>
        <v>923272421</v>
      </c>
      <c r="H2169" s="14">
        <f>VLOOKUP(I2169,[4]numerales!$A:$B,2,0)</f>
        <v>190101</v>
      </c>
      <c r="I2169" s="26">
        <v>190101</v>
      </c>
      <c r="K2169" s="1">
        <v>107400</v>
      </c>
      <c r="M2169" s="26"/>
      <c r="N2169" s="1"/>
      <c r="O2169" s="26"/>
      <c r="P2169"/>
      <c r="Q2169"/>
      <c r="R2169"/>
      <c r="S2169"/>
      <c r="T2169"/>
    </row>
    <row r="2170" spans="1:20" hidden="1" x14ac:dyDescent="0.25">
      <c r="A2170" s="30">
        <v>50000249</v>
      </c>
      <c r="B2170">
        <v>46594607</v>
      </c>
      <c r="C2170" t="s">
        <v>154</v>
      </c>
      <c r="D2170">
        <v>1015397405</v>
      </c>
      <c r="E2170" s="29">
        <v>42209</v>
      </c>
      <c r="F2170">
        <v>5392969</v>
      </c>
      <c r="G2170" s="30">
        <f>VLOOKUP(I2170,[4]numerales!$A:$F,6,0)</f>
        <v>12400000</v>
      </c>
      <c r="H2170" s="14">
        <f>VLOOKUP(I2170,[4]numerales!$A:$B,2,0)</f>
        <v>270102</v>
      </c>
      <c r="I2170" s="26">
        <v>121204</v>
      </c>
      <c r="K2170" s="1">
        <v>5000</v>
      </c>
      <c r="M2170" s="26"/>
      <c r="N2170" s="1"/>
      <c r="O2170" s="26"/>
      <c r="P2170"/>
      <c r="Q2170"/>
      <c r="R2170"/>
      <c r="S2170"/>
      <c r="T2170"/>
    </row>
    <row r="2171" spans="1:20" hidden="1" x14ac:dyDescent="0.25">
      <c r="A2171" s="30">
        <v>50000249</v>
      </c>
      <c r="B2171">
        <v>76289070</v>
      </c>
      <c r="C2171" t="s">
        <v>186</v>
      </c>
      <c r="D2171">
        <v>1122808554</v>
      </c>
      <c r="E2171" s="29">
        <v>42209</v>
      </c>
      <c r="F2171">
        <v>30165684</v>
      </c>
      <c r="G2171" s="30">
        <f>VLOOKUP(I2171,[4]numerales!$A:$F,6,0)</f>
        <v>923272421</v>
      </c>
      <c r="H2171" s="14">
        <f>VLOOKUP(I2171,[4]numerales!$A:$B,2,0)</f>
        <v>190101</v>
      </c>
      <c r="I2171" s="26">
        <v>190101</v>
      </c>
      <c r="K2171" s="1">
        <v>107400</v>
      </c>
      <c r="M2171" s="26"/>
      <c r="N2171" s="1"/>
      <c r="O2171" s="26"/>
      <c r="P2171"/>
      <c r="Q2171"/>
      <c r="R2171"/>
      <c r="S2171"/>
      <c r="T2171"/>
    </row>
    <row r="2172" spans="1:20" hidden="1" x14ac:dyDescent="0.25">
      <c r="A2172" s="30">
        <v>50000249</v>
      </c>
      <c r="B2172">
        <v>76289711</v>
      </c>
      <c r="C2172" t="s">
        <v>186</v>
      </c>
      <c r="D2172">
        <v>85466780</v>
      </c>
      <c r="E2172" s="29">
        <v>42209</v>
      </c>
      <c r="F2172">
        <v>30033597</v>
      </c>
      <c r="G2172" s="30">
        <f>VLOOKUP(I2172,[4]numerales!$A:$F,6,0)</f>
        <v>26800000</v>
      </c>
      <c r="H2172" s="14">
        <f>VLOOKUP(I2172,[4]numerales!$A:$B,2,0)</f>
        <v>360200</v>
      </c>
      <c r="I2172" s="26">
        <v>360200</v>
      </c>
      <c r="K2172" s="1">
        <v>273502</v>
      </c>
      <c r="M2172" s="26"/>
      <c r="N2172" s="1"/>
      <c r="O2172" s="26"/>
      <c r="P2172"/>
      <c r="Q2172"/>
      <c r="R2172"/>
      <c r="S2172"/>
      <c r="T2172"/>
    </row>
    <row r="2173" spans="1:20" hidden="1" x14ac:dyDescent="0.25">
      <c r="A2173" s="30">
        <v>50000249</v>
      </c>
      <c r="B2173">
        <v>1756</v>
      </c>
      <c r="C2173" t="s">
        <v>200</v>
      </c>
      <c r="D2173">
        <v>21992106</v>
      </c>
      <c r="E2173" s="29">
        <v>42212</v>
      </c>
      <c r="F2173">
        <v>31162096</v>
      </c>
      <c r="G2173" s="30">
        <f>VLOOKUP(I2173,[4]numerales!$A:$F,6,0)</f>
        <v>923272421</v>
      </c>
      <c r="H2173" s="14">
        <f>VLOOKUP(I2173,[4]numerales!$A:$B,2,0)</f>
        <v>190101</v>
      </c>
      <c r="I2173" s="26">
        <v>190101</v>
      </c>
      <c r="K2173" s="1">
        <v>107400</v>
      </c>
      <c r="M2173" s="26"/>
      <c r="N2173" s="1"/>
      <c r="O2173" s="26"/>
      <c r="P2173"/>
      <c r="Q2173"/>
      <c r="R2173"/>
      <c r="S2173"/>
      <c r="T2173"/>
    </row>
    <row r="2174" spans="1:20" hidden="1" x14ac:dyDescent="0.25">
      <c r="A2174" s="30">
        <v>50000249</v>
      </c>
      <c r="B2174">
        <v>914050</v>
      </c>
      <c r="C2174" t="s">
        <v>154</v>
      </c>
      <c r="D2174">
        <v>15885600</v>
      </c>
      <c r="E2174" s="29">
        <v>42212</v>
      </c>
      <c r="F2174">
        <v>32122720</v>
      </c>
      <c r="G2174" s="30">
        <f>VLOOKUP(I2174,[4]numerales!$A:$F,6,0)</f>
        <v>923272193</v>
      </c>
      <c r="H2174" s="14">
        <f>VLOOKUP(I2174,[4]numerales!$A:$B,2,0)</f>
        <v>131401</v>
      </c>
      <c r="I2174" s="26">
        <v>131401</v>
      </c>
      <c r="K2174" s="1">
        <v>11500</v>
      </c>
      <c r="M2174" s="26"/>
      <c r="N2174" s="1"/>
      <c r="O2174" s="26"/>
      <c r="P2174"/>
      <c r="Q2174"/>
      <c r="R2174"/>
      <c r="S2174"/>
      <c r="T2174"/>
    </row>
    <row r="2175" spans="1:20" hidden="1" x14ac:dyDescent="0.25">
      <c r="A2175" s="30">
        <v>50000249</v>
      </c>
      <c r="B2175">
        <v>914051</v>
      </c>
      <c r="C2175" t="s">
        <v>154</v>
      </c>
      <c r="D2175">
        <v>15880040</v>
      </c>
      <c r="E2175" s="29">
        <v>42212</v>
      </c>
      <c r="F2175">
        <v>32122720</v>
      </c>
      <c r="G2175" s="30">
        <f>VLOOKUP(I2175,[4]numerales!$A:$F,6,0)</f>
        <v>923272193</v>
      </c>
      <c r="H2175" s="14">
        <f>VLOOKUP(I2175,[4]numerales!$A:$B,2,0)</f>
        <v>131401</v>
      </c>
      <c r="I2175" s="26">
        <v>131401</v>
      </c>
      <c r="K2175" s="1">
        <v>2800</v>
      </c>
      <c r="M2175" s="26"/>
      <c r="N2175" s="1"/>
      <c r="O2175" s="26"/>
      <c r="P2175"/>
      <c r="Q2175"/>
      <c r="R2175"/>
      <c r="S2175"/>
      <c r="T2175"/>
    </row>
    <row r="2176" spans="1:20" hidden="1" x14ac:dyDescent="0.25">
      <c r="A2176" s="30">
        <v>50000249</v>
      </c>
      <c r="B2176">
        <v>914070</v>
      </c>
      <c r="C2176" t="s">
        <v>154</v>
      </c>
      <c r="D2176">
        <v>2700109</v>
      </c>
      <c r="E2176" s="29">
        <v>42212</v>
      </c>
      <c r="F2176">
        <v>32122720</v>
      </c>
      <c r="G2176" s="30">
        <f>VLOOKUP(I2176,[4]numerales!$A:$F,6,0)</f>
        <v>923272193</v>
      </c>
      <c r="H2176" s="14">
        <f>VLOOKUP(I2176,[4]numerales!$A:$B,2,0)</f>
        <v>131401</v>
      </c>
      <c r="I2176" s="26">
        <v>131401</v>
      </c>
      <c r="K2176" s="1">
        <v>5900</v>
      </c>
      <c r="M2176" s="26"/>
      <c r="N2176" s="1"/>
      <c r="O2176" s="26"/>
      <c r="P2176"/>
      <c r="Q2176"/>
      <c r="R2176"/>
      <c r="S2176"/>
      <c r="T2176"/>
    </row>
    <row r="2177" spans="1:20" hidden="1" x14ac:dyDescent="0.25">
      <c r="A2177" s="30">
        <v>50000249</v>
      </c>
      <c r="B2177">
        <v>1062312</v>
      </c>
      <c r="C2177" t="s">
        <v>184</v>
      </c>
      <c r="D2177">
        <v>32419650</v>
      </c>
      <c r="E2177" s="29">
        <v>42212</v>
      </c>
      <c r="F2177">
        <v>7318520</v>
      </c>
      <c r="G2177" s="30">
        <f>VLOOKUP(I2177,[4]numerales!$A:$F,6,0)</f>
        <v>923272193</v>
      </c>
      <c r="H2177" s="14">
        <f>VLOOKUP(I2177,[4]numerales!$A:$B,2,0)</f>
        <v>131401</v>
      </c>
      <c r="I2177" s="26">
        <v>131401</v>
      </c>
      <c r="K2177" s="1">
        <v>5026567.8600000003</v>
      </c>
      <c r="M2177" s="26"/>
      <c r="N2177" s="1"/>
      <c r="O2177" s="26"/>
      <c r="P2177"/>
      <c r="Q2177"/>
      <c r="R2177"/>
      <c r="S2177"/>
      <c r="T2177"/>
    </row>
    <row r="2178" spans="1:20" hidden="1" x14ac:dyDescent="0.25">
      <c r="A2178" s="30">
        <v>50000249</v>
      </c>
      <c r="B2178">
        <v>1306021</v>
      </c>
      <c r="C2178" t="s">
        <v>183</v>
      </c>
      <c r="D2178">
        <v>16494458</v>
      </c>
      <c r="E2178" s="29">
        <v>42212</v>
      </c>
      <c r="F2178">
        <v>32074353</v>
      </c>
      <c r="G2178" s="30">
        <f>VLOOKUP(I2178,[4]numerales!$A:$F,6,0)</f>
        <v>11100000</v>
      </c>
      <c r="H2178" s="14">
        <f>VLOOKUP(I2178,[4]numerales!$A:$B,2,0)</f>
        <v>150112</v>
      </c>
      <c r="I2178" s="26">
        <v>121275</v>
      </c>
      <c r="K2178" s="1">
        <v>1000000</v>
      </c>
      <c r="M2178" s="26"/>
      <c r="N2178" s="1"/>
      <c r="O2178" s="26"/>
      <c r="P2178"/>
      <c r="Q2178"/>
      <c r="R2178"/>
      <c r="S2178"/>
      <c r="T2178"/>
    </row>
    <row r="2179" spans="1:20" hidden="1" x14ac:dyDescent="0.25">
      <c r="A2179" s="30">
        <v>50000249</v>
      </c>
      <c r="B2179">
        <v>1430030</v>
      </c>
      <c r="C2179" t="s">
        <v>180</v>
      </c>
      <c r="D2179">
        <v>190101</v>
      </c>
      <c r="E2179" s="29">
        <v>42212</v>
      </c>
      <c r="F2179">
        <v>30156796</v>
      </c>
      <c r="G2179" s="30">
        <f>VLOOKUP(I2179,[4]numerales!$A:$F,6,0)</f>
        <v>923272421</v>
      </c>
      <c r="H2179" s="14">
        <f>VLOOKUP(I2179,[4]numerales!$A:$B,2,0)</f>
        <v>190101</v>
      </c>
      <c r="I2179" s="26">
        <v>190101</v>
      </c>
      <c r="K2179" s="1">
        <v>107400</v>
      </c>
      <c r="M2179" s="26"/>
      <c r="N2179" s="1"/>
      <c r="O2179" s="26"/>
      <c r="P2179"/>
      <c r="Q2179"/>
      <c r="R2179"/>
      <c r="S2179"/>
      <c r="T2179"/>
    </row>
    <row r="2180" spans="1:20" hidden="1" x14ac:dyDescent="0.25">
      <c r="A2180" s="30">
        <v>50000249</v>
      </c>
      <c r="B2180">
        <v>1593956</v>
      </c>
      <c r="C2180" t="s">
        <v>171</v>
      </c>
      <c r="D2180">
        <v>1144042561</v>
      </c>
      <c r="E2180" s="29">
        <v>42212</v>
      </c>
      <c r="F2180">
        <v>31639642</v>
      </c>
      <c r="G2180" s="30">
        <f>VLOOKUP(I2180,[4]numerales!$A:$F,6,0)</f>
        <v>12400000</v>
      </c>
      <c r="H2180" s="14">
        <f>VLOOKUP(I2180,[4]numerales!$A:$B,2,0)</f>
        <v>270102</v>
      </c>
      <c r="I2180" s="26">
        <v>121204</v>
      </c>
      <c r="K2180" s="1">
        <v>5000</v>
      </c>
      <c r="M2180" s="26"/>
      <c r="N2180" s="1"/>
      <c r="O2180" s="26"/>
      <c r="P2180"/>
      <c r="Q2180"/>
      <c r="R2180"/>
      <c r="S2180"/>
      <c r="T2180"/>
    </row>
    <row r="2181" spans="1:20" hidden="1" x14ac:dyDescent="0.25">
      <c r="A2181" s="30">
        <v>50000249</v>
      </c>
      <c r="B2181">
        <v>1727195</v>
      </c>
      <c r="C2181" t="s">
        <v>158</v>
      </c>
      <c r="D2181">
        <v>1140826057</v>
      </c>
      <c r="E2181" s="29">
        <v>42212</v>
      </c>
      <c r="F2181">
        <v>30055463</v>
      </c>
      <c r="G2181" s="30">
        <f>VLOOKUP(I2181,[4]numerales!$A:$F,6,0)</f>
        <v>923272421</v>
      </c>
      <c r="H2181" s="14">
        <f>VLOOKUP(I2181,[4]numerales!$A:$B,2,0)</f>
        <v>190101</v>
      </c>
      <c r="I2181" s="26">
        <v>190101</v>
      </c>
      <c r="K2181" s="1">
        <v>107400</v>
      </c>
      <c r="M2181" s="26"/>
      <c r="N2181" s="1"/>
      <c r="O2181" s="26"/>
      <c r="P2181"/>
      <c r="Q2181"/>
      <c r="R2181"/>
      <c r="S2181"/>
      <c r="T2181"/>
    </row>
    <row r="2182" spans="1:20" hidden="1" x14ac:dyDescent="0.25">
      <c r="A2182" s="30">
        <v>50000249</v>
      </c>
      <c r="B2182">
        <v>1727236</v>
      </c>
      <c r="C2182" t="s">
        <v>158</v>
      </c>
      <c r="D2182">
        <v>72231898</v>
      </c>
      <c r="E2182" s="29">
        <v>42212</v>
      </c>
      <c r="F2182">
        <v>30050336</v>
      </c>
      <c r="G2182" s="30">
        <f>VLOOKUP(I2182,[4]numerales!$A:$F,6,0)</f>
        <v>12400000</v>
      </c>
      <c r="H2182" s="14">
        <f>VLOOKUP(I2182,[4]numerales!$A:$B,2,0)</f>
        <v>270102</v>
      </c>
      <c r="I2182" s="26">
        <v>270914</v>
      </c>
      <c r="K2182" s="1">
        <v>50000</v>
      </c>
      <c r="M2182" s="26"/>
      <c r="N2182" s="1"/>
      <c r="O2182" s="26"/>
      <c r="P2182"/>
      <c r="Q2182"/>
      <c r="R2182"/>
      <c r="S2182"/>
      <c r="T2182"/>
    </row>
    <row r="2183" spans="1:20" hidden="1" x14ac:dyDescent="0.25">
      <c r="A2183" s="30">
        <v>50000249</v>
      </c>
      <c r="B2183">
        <v>1733554</v>
      </c>
      <c r="C2183" t="s">
        <v>159</v>
      </c>
      <c r="D2183">
        <v>1096218773</v>
      </c>
      <c r="E2183" s="29">
        <v>42212</v>
      </c>
      <c r="F2183">
        <v>31587226</v>
      </c>
      <c r="G2183" s="30">
        <f>VLOOKUP(I2183,[4]numerales!$A:$F,6,0)</f>
        <v>12400000</v>
      </c>
      <c r="H2183" s="14">
        <f>VLOOKUP(I2183,[4]numerales!$A:$B,2,0)</f>
        <v>270102</v>
      </c>
      <c r="I2183" s="26">
        <v>121204</v>
      </c>
      <c r="K2183" s="1">
        <v>5000</v>
      </c>
      <c r="M2183" s="26"/>
      <c r="N2183" s="1"/>
      <c r="O2183" s="26"/>
      <c r="P2183"/>
      <c r="Q2183"/>
      <c r="R2183"/>
      <c r="S2183"/>
      <c r="T2183"/>
    </row>
    <row r="2184" spans="1:20" hidden="1" x14ac:dyDescent="0.25">
      <c r="A2184" s="30">
        <v>50000249</v>
      </c>
      <c r="B2184">
        <v>1745712</v>
      </c>
      <c r="C2184" t="s">
        <v>181</v>
      </c>
      <c r="D2184">
        <v>1053814082</v>
      </c>
      <c r="E2184" s="29">
        <v>42212</v>
      </c>
      <c r="F2184">
        <v>30174425</v>
      </c>
      <c r="G2184" s="30">
        <f>VLOOKUP(I2184,[4]numerales!$A:$F,6,0)</f>
        <v>12400000</v>
      </c>
      <c r="H2184" s="14">
        <f>VLOOKUP(I2184,[4]numerales!$A:$B,2,0)</f>
        <v>270102</v>
      </c>
      <c r="I2184" s="26">
        <v>121204</v>
      </c>
      <c r="K2184" s="1">
        <v>5000</v>
      </c>
      <c r="M2184" s="26"/>
      <c r="N2184" s="1"/>
      <c r="O2184" s="26"/>
      <c r="P2184"/>
      <c r="Q2184"/>
      <c r="R2184"/>
      <c r="S2184"/>
      <c r="T2184"/>
    </row>
    <row r="2185" spans="1:20" hidden="1" x14ac:dyDescent="0.25">
      <c r="A2185" s="30">
        <v>50000249</v>
      </c>
      <c r="B2185">
        <v>1745873</v>
      </c>
      <c r="C2185" t="s">
        <v>181</v>
      </c>
      <c r="D2185">
        <v>24311444</v>
      </c>
      <c r="E2185" s="29">
        <v>42212</v>
      </c>
      <c r="F2185">
        <v>8861315</v>
      </c>
      <c r="G2185" s="30">
        <f>VLOOKUP(I2185,[4]numerales!$A:$F,6,0)</f>
        <v>10900000</v>
      </c>
      <c r="H2185" s="14">
        <f>VLOOKUP(I2185,[4]numerales!$A:$B,2,0)</f>
        <v>170101</v>
      </c>
      <c r="I2185" s="26">
        <v>121255</v>
      </c>
      <c r="K2185" s="1">
        <v>500000</v>
      </c>
      <c r="M2185" s="26"/>
      <c r="N2185" s="1"/>
      <c r="O2185" s="26"/>
      <c r="P2185"/>
      <c r="Q2185"/>
      <c r="R2185"/>
      <c r="S2185"/>
      <c r="T2185"/>
    </row>
    <row r="2186" spans="1:20" hidden="1" x14ac:dyDescent="0.25">
      <c r="A2186" s="30">
        <v>50000249</v>
      </c>
      <c r="B2186">
        <v>1746266</v>
      </c>
      <c r="C2186" t="s">
        <v>181</v>
      </c>
      <c r="D2186">
        <v>75095260</v>
      </c>
      <c r="E2186" s="29">
        <v>42212</v>
      </c>
      <c r="F2186">
        <v>8742800</v>
      </c>
      <c r="G2186" s="30">
        <f>VLOOKUP(I2186,[4]numerales!$A:$F,6,0)</f>
        <v>26800000</v>
      </c>
      <c r="H2186" s="14">
        <f>VLOOKUP(I2186,[4]numerales!$A:$B,2,0)</f>
        <v>360200</v>
      </c>
      <c r="I2186" s="26">
        <v>360200</v>
      </c>
      <c r="K2186" s="1">
        <v>14800</v>
      </c>
      <c r="M2186" s="26"/>
      <c r="N2186" s="1"/>
      <c r="O2186" s="26"/>
      <c r="P2186"/>
      <c r="Q2186"/>
      <c r="R2186"/>
      <c r="S2186"/>
      <c r="T2186"/>
    </row>
    <row r="2187" spans="1:20" hidden="1" x14ac:dyDescent="0.25">
      <c r="A2187" s="30">
        <v>50000249</v>
      </c>
      <c r="B2187">
        <v>1781853</v>
      </c>
      <c r="C2187" t="s">
        <v>171</v>
      </c>
      <c r="D2187">
        <v>31472517</v>
      </c>
      <c r="E2187" s="29">
        <v>42212</v>
      </c>
      <c r="F2187">
        <v>3153560</v>
      </c>
      <c r="G2187" s="30">
        <f>VLOOKUP(I2187,[4]numerales!$A:$F,6,0)</f>
        <v>923272421</v>
      </c>
      <c r="H2187" s="14">
        <f>VLOOKUP(I2187,[4]numerales!$A:$B,2,0)</f>
        <v>190101</v>
      </c>
      <c r="I2187" s="26">
        <v>190101</v>
      </c>
      <c r="K2187" s="1">
        <v>107400</v>
      </c>
      <c r="M2187" s="26"/>
      <c r="N2187" s="1"/>
      <c r="O2187" s="26"/>
      <c r="P2187"/>
      <c r="Q2187"/>
      <c r="R2187"/>
      <c r="S2187"/>
      <c r="T2187"/>
    </row>
    <row r="2188" spans="1:20" hidden="1" x14ac:dyDescent="0.25">
      <c r="A2188" s="30">
        <v>50000249</v>
      </c>
      <c r="B2188">
        <v>1800341</v>
      </c>
      <c r="C2188" t="s">
        <v>170</v>
      </c>
      <c r="D2188">
        <v>70954896</v>
      </c>
      <c r="E2188" s="29">
        <v>42212</v>
      </c>
      <c r="F2188">
        <v>3162525</v>
      </c>
      <c r="G2188" s="30">
        <f>VLOOKUP(I2188,[4]numerales!$A:$F,6,0)</f>
        <v>923272421</v>
      </c>
      <c r="H2188" s="14">
        <f>VLOOKUP(I2188,[4]numerales!$A:$B,2,0)</f>
        <v>190101</v>
      </c>
      <c r="I2188" s="26">
        <v>190101</v>
      </c>
      <c r="K2188" s="1">
        <v>107400</v>
      </c>
      <c r="M2188" s="26"/>
      <c r="N2188" s="1"/>
      <c r="O2188" s="26"/>
      <c r="P2188"/>
      <c r="Q2188"/>
      <c r="R2188"/>
      <c r="S2188"/>
      <c r="T2188"/>
    </row>
    <row r="2189" spans="1:20" hidden="1" x14ac:dyDescent="0.25">
      <c r="A2189" s="30">
        <v>50000249</v>
      </c>
      <c r="B2189">
        <v>1916652</v>
      </c>
      <c r="C2189" t="s">
        <v>179</v>
      </c>
      <c r="D2189">
        <v>1098715430</v>
      </c>
      <c r="E2189" s="29">
        <v>42212</v>
      </c>
      <c r="F2189">
        <v>31880152</v>
      </c>
      <c r="G2189" s="30">
        <f>VLOOKUP(I2189,[4]numerales!$A:$F,6,0)</f>
        <v>12400000</v>
      </c>
      <c r="H2189" s="14">
        <f>VLOOKUP(I2189,[4]numerales!$A:$B,2,0)</f>
        <v>270102</v>
      </c>
      <c r="I2189" s="26">
        <v>121204</v>
      </c>
      <c r="K2189" s="1">
        <v>5000</v>
      </c>
      <c r="M2189" s="26"/>
      <c r="N2189" s="1"/>
      <c r="O2189" s="26"/>
      <c r="P2189"/>
      <c r="Q2189"/>
      <c r="R2189"/>
      <c r="S2189"/>
      <c r="T2189"/>
    </row>
    <row r="2190" spans="1:20" hidden="1" x14ac:dyDescent="0.25">
      <c r="A2190" s="30">
        <v>50000249</v>
      </c>
      <c r="B2190">
        <v>1916653</v>
      </c>
      <c r="C2190" t="s">
        <v>179</v>
      </c>
      <c r="D2190">
        <v>1102368175</v>
      </c>
      <c r="E2190" s="29">
        <v>42212</v>
      </c>
      <c r="F2190">
        <v>31577840</v>
      </c>
      <c r="G2190" s="30">
        <f>VLOOKUP(I2190,[4]numerales!$A:$F,6,0)</f>
        <v>12400000</v>
      </c>
      <c r="H2190" s="14">
        <f>VLOOKUP(I2190,[4]numerales!$A:$B,2,0)</f>
        <v>270102</v>
      </c>
      <c r="I2190" s="26">
        <v>121204</v>
      </c>
      <c r="K2190" s="1">
        <v>5000</v>
      </c>
      <c r="M2190" s="26"/>
      <c r="N2190" s="1"/>
      <c r="O2190" s="26"/>
      <c r="P2190"/>
      <c r="Q2190"/>
      <c r="R2190"/>
      <c r="S2190"/>
      <c r="T2190"/>
    </row>
    <row r="2191" spans="1:20" hidden="1" x14ac:dyDescent="0.25">
      <c r="A2191" s="30">
        <v>50000249</v>
      </c>
      <c r="B2191">
        <v>1916654</v>
      </c>
      <c r="C2191" t="s">
        <v>179</v>
      </c>
      <c r="D2191">
        <v>13741683</v>
      </c>
      <c r="E2191" s="29">
        <v>42212</v>
      </c>
      <c r="F2191">
        <v>6593082</v>
      </c>
      <c r="G2191" s="30">
        <f>VLOOKUP(I2191,[4]numerales!$A:$F,6,0)</f>
        <v>12400000</v>
      </c>
      <c r="H2191" s="14">
        <f>VLOOKUP(I2191,[4]numerales!$A:$B,2,0)</f>
        <v>270102</v>
      </c>
      <c r="I2191" s="26">
        <v>121204</v>
      </c>
      <c r="K2191" s="1">
        <v>5000</v>
      </c>
      <c r="M2191" s="26"/>
      <c r="N2191" s="1"/>
      <c r="O2191" s="26"/>
      <c r="P2191"/>
      <c r="Q2191"/>
      <c r="R2191"/>
      <c r="S2191"/>
      <c r="T2191"/>
    </row>
    <row r="2192" spans="1:20" hidden="1" x14ac:dyDescent="0.25">
      <c r="A2192" s="30">
        <v>50000249</v>
      </c>
      <c r="B2192">
        <v>1916655</v>
      </c>
      <c r="C2192" t="s">
        <v>179</v>
      </c>
      <c r="D2192">
        <v>1098724404</v>
      </c>
      <c r="E2192" s="29">
        <v>42212</v>
      </c>
      <c r="F2192">
        <v>31856055</v>
      </c>
      <c r="G2192" s="30">
        <f>VLOOKUP(I2192,[4]numerales!$A:$F,6,0)</f>
        <v>12400000</v>
      </c>
      <c r="H2192" s="14">
        <f>VLOOKUP(I2192,[4]numerales!$A:$B,2,0)</f>
        <v>270102</v>
      </c>
      <c r="I2192" s="26">
        <v>121204</v>
      </c>
      <c r="K2192" s="1">
        <v>5000</v>
      </c>
      <c r="M2192" s="26"/>
      <c r="N2192" s="1"/>
      <c r="O2192" s="26"/>
      <c r="P2192"/>
      <c r="Q2192"/>
      <c r="R2192"/>
      <c r="S2192"/>
      <c r="T2192"/>
    </row>
    <row r="2193" spans="1:20" hidden="1" x14ac:dyDescent="0.25">
      <c r="A2193" s="30">
        <v>50000249</v>
      </c>
      <c r="B2193">
        <v>1963192</v>
      </c>
      <c r="C2193" t="s">
        <v>172</v>
      </c>
      <c r="D2193">
        <v>7721367</v>
      </c>
      <c r="E2193" s="29">
        <v>42212</v>
      </c>
      <c r="F2193">
        <v>30165698</v>
      </c>
      <c r="G2193" s="30">
        <f>VLOOKUP(I2193,[4]numerales!$A:$F,6,0)</f>
        <v>12400000</v>
      </c>
      <c r="H2193" s="14">
        <f>VLOOKUP(I2193,[4]numerales!$A:$B,2,0)</f>
        <v>270102</v>
      </c>
      <c r="I2193" s="26">
        <v>121204</v>
      </c>
      <c r="K2193" s="1">
        <v>5000</v>
      </c>
      <c r="M2193" s="26"/>
      <c r="N2193" s="1"/>
      <c r="O2193" s="26"/>
      <c r="P2193"/>
      <c r="Q2193"/>
      <c r="R2193"/>
      <c r="S2193"/>
      <c r="T2193"/>
    </row>
    <row r="2194" spans="1:20" hidden="1" x14ac:dyDescent="0.25">
      <c r="A2194" s="30">
        <v>50000249</v>
      </c>
      <c r="B2194">
        <v>1963200</v>
      </c>
      <c r="C2194" t="s">
        <v>172</v>
      </c>
      <c r="D2194">
        <v>79842748</v>
      </c>
      <c r="E2194" s="29">
        <v>42212</v>
      </c>
      <c r="F2194">
        <v>8325245</v>
      </c>
      <c r="G2194" s="30">
        <f>VLOOKUP(I2194,[4]numerales!$A:$F,6,0)</f>
        <v>12400000</v>
      </c>
      <c r="H2194" s="14">
        <f>VLOOKUP(I2194,[4]numerales!$A:$B,2,0)</f>
        <v>270102</v>
      </c>
      <c r="I2194" s="26">
        <v>121204</v>
      </c>
      <c r="K2194" s="1">
        <v>5000</v>
      </c>
      <c r="M2194" s="26"/>
      <c r="N2194" s="1"/>
      <c r="O2194" s="26"/>
      <c r="P2194"/>
      <c r="Q2194"/>
      <c r="R2194"/>
      <c r="S2194"/>
      <c r="T2194"/>
    </row>
    <row r="2195" spans="1:20" hidden="1" x14ac:dyDescent="0.25">
      <c r="A2195" s="30">
        <v>50000249</v>
      </c>
      <c r="B2195">
        <v>1968379</v>
      </c>
      <c r="C2195" t="s">
        <v>171</v>
      </c>
      <c r="D2195">
        <v>1107048381</v>
      </c>
      <c r="E2195" s="29">
        <v>42212</v>
      </c>
      <c r="F2195">
        <v>31473357</v>
      </c>
      <c r="G2195" s="30">
        <f>VLOOKUP(I2195,[4]numerales!$A:$F,6,0)</f>
        <v>12400000</v>
      </c>
      <c r="H2195" s="14">
        <f>VLOOKUP(I2195,[4]numerales!$A:$B,2,0)</f>
        <v>270102</v>
      </c>
      <c r="I2195" s="26">
        <v>121204</v>
      </c>
      <c r="K2195" s="1">
        <v>5000</v>
      </c>
      <c r="M2195" s="26"/>
      <c r="N2195" s="1"/>
      <c r="O2195" s="26"/>
      <c r="P2195"/>
      <c r="Q2195"/>
      <c r="R2195"/>
      <c r="S2195"/>
      <c r="T2195"/>
    </row>
    <row r="2196" spans="1:20" hidden="1" x14ac:dyDescent="0.25">
      <c r="A2196" s="30">
        <v>50000249</v>
      </c>
      <c r="B2196">
        <v>1984692</v>
      </c>
      <c r="C2196" t="s">
        <v>158</v>
      </c>
      <c r="D2196">
        <v>1140843017</v>
      </c>
      <c r="E2196" s="29">
        <v>42212</v>
      </c>
      <c r="F2196">
        <v>30166157</v>
      </c>
      <c r="G2196" s="30">
        <f>VLOOKUP(I2196,[4]numerales!$A:$F,6,0)</f>
        <v>12400000</v>
      </c>
      <c r="H2196" s="14">
        <f>VLOOKUP(I2196,[4]numerales!$A:$B,2,0)</f>
        <v>270102</v>
      </c>
      <c r="I2196" s="26">
        <v>121204</v>
      </c>
      <c r="K2196" s="1">
        <v>5400</v>
      </c>
      <c r="M2196" s="26"/>
      <c r="N2196" s="1"/>
      <c r="O2196" s="26"/>
      <c r="P2196"/>
      <c r="Q2196"/>
      <c r="R2196"/>
      <c r="S2196"/>
      <c r="T2196"/>
    </row>
    <row r="2197" spans="1:20" hidden="1" x14ac:dyDescent="0.25">
      <c r="A2197" s="30">
        <v>50000249</v>
      </c>
      <c r="B2197">
        <v>1984693</v>
      </c>
      <c r="C2197" t="s">
        <v>158</v>
      </c>
      <c r="D2197">
        <v>22687542</v>
      </c>
      <c r="E2197" s="29">
        <v>42212</v>
      </c>
      <c r="F2197">
        <v>3000164</v>
      </c>
      <c r="G2197" s="30">
        <f>VLOOKUP(I2197,[4]numerales!$A:$F,6,0)</f>
        <v>923272193</v>
      </c>
      <c r="H2197" s="14">
        <f>VLOOKUP(I2197,[4]numerales!$A:$B,2,0)</f>
        <v>131401</v>
      </c>
      <c r="I2197" s="26">
        <v>131401</v>
      </c>
      <c r="K2197" s="1">
        <v>3611543.67</v>
      </c>
      <c r="M2197" s="26"/>
      <c r="N2197" s="1"/>
      <c r="O2197" s="26"/>
      <c r="P2197"/>
      <c r="Q2197"/>
      <c r="R2197"/>
      <c r="S2197"/>
      <c r="T2197"/>
    </row>
    <row r="2198" spans="1:20" hidden="1" x14ac:dyDescent="0.25">
      <c r="A2198" s="30">
        <v>50000249</v>
      </c>
      <c r="B2198">
        <v>2016985</v>
      </c>
      <c r="C2198" t="s">
        <v>197</v>
      </c>
      <c r="D2198">
        <v>6463772</v>
      </c>
      <c r="E2198" s="29">
        <v>42212</v>
      </c>
      <c r="F2198">
        <v>31552432</v>
      </c>
      <c r="G2198" s="30">
        <f>VLOOKUP(I2198,[4]numerales!$A:$F,6,0)</f>
        <v>12400000</v>
      </c>
      <c r="H2198" s="14">
        <f>VLOOKUP(I2198,[4]numerales!$A:$B,2,0)</f>
        <v>270102</v>
      </c>
      <c r="I2198" s="26">
        <v>121204</v>
      </c>
      <c r="K2198" s="1">
        <v>5000</v>
      </c>
      <c r="M2198" s="26"/>
      <c r="N2198" s="1"/>
      <c r="O2198" s="26"/>
      <c r="P2198"/>
      <c r="Q2198"/>
      <c r="R2198"/>
      <c r="S2198"/>
      <c r="T2198"/>
    </row>
    <row r="2199" spans="1:20" hidden="1" x14ac:dyDescent="0.25">
      <c r="A2199" s="30">
        <v>50000249</v>
      </c>
      <c r="B2199">
        <v>2034299</v>
      </c>
      <c r="C2199" t="s">
        <v>195</v>
      </c>
      <c r="D2199">
        <v>8190003360</v>
      </c>
      <c r="E2199" s="29">
        <v>42212</v>
      </c>
      <c r="F2199">
        <v>4301867</v>
      </c>
      <c r="G2199" s="30">
        <f>VLOOKUP(I2199,[4]numerales!$A:$F,6,0)</f>
        <v>11100000</v>
      </c>
      <c r="H2199" s="14">
        <f>VLOOKUP(I2199,[4]numerales!$A:$B,2,0)</f>
        <v>150112</v>
      </c>
      <c r="I2199" s="26">
        <v>121275</v>
      </c>
      <c r="K2199" s="1">
        <v>98560</v>
      </c>
      <c r="M2199" s="26"/>
      <c r="N2199" s="1"/>
      <c r="O2199" s="26"/>
      <c r="P2199"/>
      <c r="Q2199"/>
      <c r="R2199"/>
      <c r="S2199"/>
      <c r="T2199"/>
    </row>
    <row r="2200" spans="1:20" hidden="1" x14ac:dyDescent="0.25">
      <c r="A2200" s="30">
        <v>50000249</v>
      </c>
      <c r="B2200">
        <v>2034373</v>
      </c>
      <c r="C2200" t="s">
        <v>195</v>
      </c>
      <c r="D2200">
        <v>1081913171</v>
      </c>
      <c r="E2200" s="29">
        <v>42212</v>
      </c>
      <c r="F2200">
        <v>30136605</v>
      </c>
      <c r="G2200" s="30">
        <f>VLOOKUP(I2200,[4]numerales!$A:$F,6,0)</f>
        <v>923272421</v>
      </c>
      <c r="H2200" s="14">
        <f>VLOOKUP(I2200,[4]numerales!$A:$B,2,0)</f>
        <v>190101</v>
      </c>
      <c r="I2200" s="26">
        <v>190101</v>
      </c>
      <c r="K2200" s="1">
        <v>107400</v>
      </c>
      <c r="M2200" s="26"/>
      <c r="N2200" s="1"/>
      <c r="O2200" s="26"/>
      <c r="P2200"/>
      <c r="Q2200"/>
      <c r="R2200"/>
      <c r="S2200"/>
      <c r="T2200"/>
    </row>
    <row r="2201" spans="1:20" hidden="1" x14ac:dyDescent="0.25">
      <c r="A2201" s="30">
        <v>50000249</v>
      </c>
      <c r="B2201">
        <v>2034406</v>
      </c>
      <c r="C2201" t="s">
        <v>195</v>
      </c>
      <c r="D2201">
        <v>7403728</v>
      </c>
      <c r="E2201" s="29">
        <v>42212</v>
      </c>
      <c r="F2201">
        <v>4370685</v>
      </c>
      <c r="G2201" s="30">
        <f>VLOOKUP(I2201,[4]numerales!$A:$F,6,0)</f>
        <v>923272193</v>
      </c>
      <c r="H2201" s="14">
        <f>VLOOKUP(I2201,[4]numerales!$A:$B,2,0)</f>
        <v>131401</v>
      </c>
      <c r="I2201" s="26">
        <v>131401</v>
      </c>
      <c r="K2201" s="1">
        <v>1800</v>
      </c>
      <c r="M2201" s="26"/>
      <c r="N2201" s="1"/>
      <c r="O2201" s="26"/>
      <c r="P2201"/>
      <c r="Q2201"/>
      <c r="R2201"/>
      <c r="S2201"/>
      <c r="T2201"/>
    </row>
    <row r="2202" spans="1:20" hidden="1" x14ac:dyDescent="0.25">
      <c r="A2202" s="30">
        <v>50000249</v>
      </c>
      <c r="B2202">
        <v>2092955</v>
      </c>
      <c r="C2202" t="s">
        <v>224</v>
      </c>
      <c r="D2202">
        <v>1101048235</v>
      </c>
      <c r="E2202" s="29">
        <v>42212</v>
      </c>
      <c r="F2202">
        <v>31751728</v>
      </c>
      <c r="G2202" s="30">
        <f>VLOOKUP(I2202,[4]numerales!$A:$F,6,0)</f>
        <v>923272421</v>
      </c>
      <c r="H2202" s="14">
        <f>VLOOKUP(I2202,[4]numerales!$A:$B,2,0)</f>
        <v>190101</v>
      </c>
      <c r="I2202" s="26">
        <v>190101</v>
      </c>
      <c r="K2202" s="1">
        <v>107400</v>
      </c>
      <c r="M2202" s="26"/>
      <c r="N2202" s="1"/>
      <c r="O2202" s="26"/>
      <c r="P2202"/>
      <c r="Q2202"/>
      <c r="R2202"/>
      <c r="S2202"/>
      <c r="T2202"/>
    </row>
    <row r="2203" spans="1:20" hidden="1" x14ac:dyDescent="0.25">
      <c r="A2203" s="30">
        <v>50000249</v>
      </c>
      <c r="B2203">
        <v>2169464</v>
      </c>
      <c r="C2203" t="s">
        <v>163</v>
      </c>
      <c r="D2203">
        <v>387912</v>
      </c>
      <c r="E2203" s="29">
        <v>42212</v>
      </c>
      <c r="F2203">
        <v>645587</v>
      </c>
      <c r="G2203" s="30">
        <f>VLOOKUP(I2203,[4]numerales!$A:$F,6,0)</f>
        <v>923272421</v>
      </c>
      <c r="H2203" s="14">
        <f>VLOOKUP(I2203,[4]numerales!$A:$B,2,0)</f>
        <v>190101</v>
      </c>
      <c r="I2203" s="26">
        <v>190101</v>
      </c>
      <c r="K2203" s="1">
        <v>107400</v>
      </c>
      <c r="M2203" s="26"/>
      <c r="N2203" s="1"/>
      <c r="O2203" s="26"/>
      <c r="P2203"/>
      <c r="Q2203"/>
      <c r="R2203"/>
      <c r="S2203"/>
      <c r="T2203"/>
    </row>
    <row r="2204" spans="1:20" hidden="1" x14ac:dyDescent="0.25">
      <c r="A2204" s="30">
        <v>50000249</v>
      </c>
      <c r="B2204">
        <v>2231693</v>
      </c>
      <c r="C2204" t="s">
        <v>154</v>
      </c>
      <c r="D2204">
        <v>1127955056</v>
      </c>
      <c r="E2204" s="29">
        <v>42212</v>
      </c>
      <c r="F2204">
        <v>3034616</v>
      </c>
      <c r="G2204" s="30">
        <f>VLOOKUP(I2204,[4]numerales!$A:$F,6,0)</f>
        <v>923272421</v>
      </c>
      <c r="H2204" s="14">
        <f>VLOOKUP(I2204,[4]numerales!$A:$B,2,0)</f>
        <v>190101</v>
      </c>
      <c r="I2204" s="26">
        <v>190101</v>
      </c>
      <c r="K2204" s="1">
        <v>107400</v>
      </c>
      <c r="M2204" s="26"/>
      <c r="N2204" s="1"/>
      <c r="O2204" s="26"/>
      <c r="P2204"/>
      <c r="Q2204"/>
      <c r="R2204"/>
      <c r="S2204"/>
      <c r="T2204"/>
    </row>
    <row r="2205" spans="1:20" hidden="1" x14ac:dyDescent="0.25">
      <c r="A2205" s="30">
        <v>50000249</v>
      </c>
      <c r="B2205">
        <v>2256424</v>
      </c>
      <c r="C2205" t="s">
        <v>174</v>
      </c>
      <c r="D2205">
        <v>1143356937</v>
      </c>
      <c r="E2205" s="29">
        <v>42212</v>
      </c>
      <c r="F2205">
        <v>5128720</v>
      </c>
      <c r="G2205" s="30">
        <f>VLOOKUP(I2205,[4]numerales!$A:$F,6,0)</f>
        <v>12400000</v>
      </c>
      <c r="H2205" s="14">
        <f>VLOOKUP(I2205,[4]numerales!$A:$B,2,0)</f>
        <v>270102</v>
      </c>
      <c r="I2205" s="26">
        <v>121204</v>
      </c>
      <c r="K2205" s="1">
        <v>5000</v>
      </c>
      <c r="M2205" s="26"/>
      <c r="N2205" s="1"/>
      <c r="O2205" s="26"/>
      <c r="P2205"/>
      <c r="Q2205"/>
      <c r="R2205"/>
      <c r="S2205"/>
      <c r="T2205"/>
    </row>
    <row r="2206" spans="1:20" hidden="1" x14ac:dyDescent="0.25">
      <c r="A2206" s="30">
        <v>50000249</v>
      </c>
      <c r="B2206">
        <v>2283069</v>
      </c>
      <c r="C2206" t="s">
        <v>179</v>
      </c>
      <c r="D2206">
        <v>1098682619</v>
      </c>
      <c r="E2206" s="29">
        <v>42212</v>
      </c>
      <c r="F2206">
        <v>30152655</v>
      </c>
      <c r="G2206" s="30">
        <f>VLOOKUP(I2206,[4]numerales!$A:$F,6,0)</f>
        <v>12400000</v>
      </c>
      <c r="H2206" s="14">
        <f>VLOOKUP(I2206,[4]numerales!$A:$B,2,0)</f>
        <v>270102</v>
      </c>
      <c r="I2206" s="26">
        <v>121204</v>
      </c>
      <c r="K2206" s="1">
        <v>5000</v>
      </c>
      <c r="M2206" s="26"/>
      <c r="N2206" s="1"/>
      <c r="O2206" s="26"/>
      <c r="P2206"/>
      <c r="Q2206"/>
      <c r="R2206"/>
      <c r="S2206"/>
      <c r="T2206"/>
    </row>
    <row r="2207" spans="1:20" hidden="1" x14ac:dyDescent="0.25">
      <c r="A2207" s="30">
        <v>50000249</v>
      </c>
      <c r="B2207">
        <v>2286932</v>
      </c>
      <c r="C2207" t="s">
        <v>154</v>
      </c>
      <c r="D2207">
        <v>43251420</v>
      </c>
      <c r="E2207" s="29">
        <v>42212</v>
      </c>
      <c r="F2207">
        <v>43251420</v>
      </c>
      <c r="G2207" s="30">
        <f>VLOOKUP(I2207,[4]numerales!$A:$F,6,0)</f>
        <v>11500000</v>
      </c>
      <c r="H2207" s="14">
        <f>VLOOKUP(I2207,[4]numerales!$A:$B,2,0)</f>
        <v>130101</v>
      </c>
      <c r="I2207" s="26">
        <v>12102118</v>
      </c>
      <c r="K2207" s="1">
        <v>12000</v>
      </c>
      <c r="M2207" s="26"/>
      <c r="N2207" s="1"/>
      <c r="O2207" s="26"/>
      <c r="P2207"/>
      <c r="Q2207"/>
      <c r="R2207"/>
      <c r="S2207"/>
      <c r="T2207"/>
    </row>
    <row r="2208" spans="1:20" hidden="1" x14ac:dyDescent="0.25">
      <c r="A2208" s="30">
        <v>50000249</v>
      </c>
      <c r="B2208">
        <v>2304454</v>
      </c>
      <c r="C2208" t="s">
        <v>164</v>
      </c>
      <c r="D2208">
        <v>9280836</v>
      </c>
      <c r="E2208" s="29">
        <v>42212</v>
      </c>
      <c r="F2208">
        <v>31076477</v>
      </c>
      <c r="G2208" s="30">
        <f>VLOOKUP(I2208,[4]numerales!$A:$F,6,0)</f>
        <v>923272193</v>
      </c>
      <c r="H2208" s="14">
        <f>VLOOKUP(I2208,[4]numerales!$A:$B,2,0)</f>
        <v>131401</v>
      </c>
      <c r="I2208" s="26">
        <v>131401</v>
      </c>
      <c r="K2208" s="1">
        <v>11200</v>
      </c>
      <c r="M2208" s="26"/>
      <c r="N2208" s="1"/>
      <c r="O2208" s="26"/>
      <c r="P2208"/>
      <c r="Q2208"/>
      <c r="R2208"/>
      <c r="S2208"/>
      <c r="T2208"/>
    </row>
    <row r="2209" spans="1:20" hidden="1" x14ac:dyDescent="0.25">
      <c r="A2209" s="30">
        <v>50000249</v>
      </c>
      <c r="B2209">
        <v>2309277</v>
      </c>
      <c r="C2209" t="s">
        <v>177</v>
      </c>
      <c r="D2209">
        <v>39567784</v>
      </c>
      <c r="E2209" s="29">
        <v>42212</v>
      </c>
      <c r="F2209">
        <v>8361210</v>
      </c>
      <c r="G2209" s="30">
        <f>VLOOKUP(I2209,[4]numerales!$A:$F,6,0)</f>
        <v>26800000</v>
      </c>
      <c r="H2209" s="14">
        <f>VLOOKUP(I2209,[4]numerales!$A:$B,2,0)</f>
        <v>360200</v>
      </c>
      <c r="I2209" s="26">
        <v>360200</v>
      </c>
      <c r="K2209" s="1">
        <v>345048</v>
      </c>
      <c r="M2209" s="26"/>
      <c r="N2209" s="1"/>
      <c r="O2209" s="26"/>
      <c r="P2209"/>
      <c r="Q2209"/>
      <c r="R2209"/>
      <c r="S2209"/>
      <c r="T2209"/>
    </row>
    <row r="2210" spans="1:20" hidden="1" x14ac:dyDescent="0.25">
      <c r="A2210" s="30">
        <v>50000249</v>
      </c>
      <c r="B2210">
        <v>2318259</v>
      </c>
      <c r="C2210" t="s">
        <v>170</v>
      </c>
      <c r="D2210">
        <v>8460424</v>
      </c>
      <c r="E2210" s="29">
        <v>42212</v>
      </c>
      <c r="F2210">
        <v>2504077</v>
      </c>
      <c r="G2210" s="30">
        <f>VLOOKUP(I2210,[4]numerales!$A:$F,6,0)</f>
        <v>923272421</v>
      </c>
      <c r="H2210" s="14">
        <f>VLOOKUP(I2210,[4]numerales!$A:$B,2,0)</f>
        <v>190101</v>
      </c>
      <c r="I2210" s="26">
        <v>190101</v>
      </c>
      <c r="K2210" s="1">
        <v>107000</v>
      </c>
      <c r="M2210" s="26"/>
      <c r="N2210" s="1"/>
      <c r="O2210" s="26"/>
      <c r="P2210"/>
      <c r="Q2210"/>
      <c r="R2210"/>
      <c r="S2210"/>
      <c r="T2210"/>
    </row>
    <row r="2211" spans="1:20" hidden="1" x14ac:dyDescent="0.25">
      <c r="A2211" s="30">
        <v>50000249</v>
      </c>
      <c r="B2211">
        <v>2392495</v>
      </c>
      <c r="C2211" t="s">
        <v>172</v>
      </c>
      <c r="D2211">
        <v>36172173</v>
      </c>
      <c r="E2211" s="29">
        <v>42212</v>
      </c>
      <c r="F2211">
        <v>8758627</v>
      </c>
      <c r="G2211" s="30">
        <f>VLOOKUP(I2211,[4]numerales!$A:$F,6,0)</f>
        <v>26800000</v>
      </c>
      <c r="H2211" s="14">
        <f>VLOOKUP(I2211,[4]numerales!$A:$B,2,0)</f>
        <v>360200</v>
      </c>
      <c r="I2211" s="26">
        <v>360200</v>
      </c>
      <c r="K2211" s="1">
        <v>873835</v>
      </c>
      <c r="M2211" s="26"/>
      <c r="N2211" s="1"/>
      <c r="O2211" s="26"/>
      <c r="P2211"/>
      <c r="Q2211"/>
      <c r="R2211"/>
      <c r="S2211"/>
      <c r="T2211"/>
    </row>
    <row r="2212" spans="1:20" hidden="1" x14ac:dyDescent="0.25">
      <c r="A2212" s="30">
        <v>50000249</v>
      </c>
      <c r="B2212">
        <v>2397096</v>
      </c>
      <c r="C2212" t="s">
        <v>193</v>
      </c>
      <c r="D2212">
        <v>900255290</v>
      </c>
      <c r="E2212" s="29">
        <v>42212</v>
      </c>
      <c r="F2212">
        <v>6342533</v>
      </c>
      <c r="G2212" s="30">
        <f>VLOOKUP(I2212,[4]numerales!$A:$F,6,0)</f>
        <v>96300000</v>
      </c>
      <c r="H2212" s="14">
        <f>VLOOKUP(I2212,[4]numerales!$A:$B,2,0)</f>
        <v>360101</v>
      </c>
      <c r="I2212" s="26">
        <v>270513</v>
      </c>
      <c r="K2212" s="1">
        <v>3425307</v>
      </c>
      <c r="M2212" s="26"/>
      <c r="N2212" s="1"/>
      <c r="O2212" s="26"/>
      <c r="P2212"/>
      <c r="Q2212"/>
      <c r="R2212"/>
      <c r="S2212"/>
      <c r="T2212"/>
    </row>
    <row r="2213" spans="1:20" hidden="1" x14ac:dyDescent="0.25">
      <c r="A2213" s="30">
        <v>50000249</v>
      </c>
      <c r="B2213">
        <v>2397098</v>
      </c>
      <c r="C2213" t="s">
        <v>193</v>
      </c>
      <c r="D2213">
        <v>900255290</v>
      </c>
      <c r="E2213" s="29">
        <v>42212</v>
      </c>
      <c r="F2213">
        <v>6342533</v>
      </c>
      <c r="G2213" s="30">
        <f>VLOOKUP(I2213,[4]numerales!$A:$F,6,0)</f>
        <v>96300000</v>
      </c>
      <c r="H2213" s="14">
        <f>VLOOKUP(I2213,[4]numerales!$A:$B,2,0)</f>
        <v>360101</v>
      </c>
      <c r="I2213" s="26">
        <v>270513</v>
      </c>
      <c r="K2213" s="1">
        <v>2497342</v>
      </c>
      <c r="M2213" s="26"/>
      <c r="N2213" s="1"/>
      <c r="O2213" s="26"/>
      <c r="P2213"/>
      <c r="Q2213"/>
      <c r="R2213"/>
      <c r="S2213"/>
      <c r="T2213"/>
    </row>
    <row r="2214" spans="1:20" hidden="1" x14ac:dyDescent="0.25">
      <c r="A2214" s="30">
        <v>50000249</v>
      </c>
      <c r="B2214">
        <v>2419312</v>
      </c>
      <c r="C2214" t="s">
        <v>171</v>
      </c>
      <c r="D2214">
        <v>31298921</v>
      </c>
      <c r="E2214" s="29">
        <v>42212</v>
      </c>
      <c r="F2214">
        <v>3252834</v>
      </c>
      <c r="G2214" s="30">
        <f>VLOOKUP(I2214,[4]numerales!$A:$F,6,0)</f>
        <v>26800000</v>
      </c>
      <c r="H2214" s="14">
        <f>VLOOKUP(I2214,[4]numerales!$A:$B,2,0)</f>
        <v>360200</v>
      </c>
      <c r="I2214" s="26">
        <v>360200</v>
      </c>
      <c r="K2214" s="1">
        <v>40000</v>
      </c>
      <c r="M2214" s="26"/>
      <c r="N2214" s="1"/>
      <c r="O2214" s="26"/>
      <c r="P2214"/>
      <c r="Q2214"/>
      <c r="R2214"/>
      <c r="S2214"/>
      <c r="T2214"/>
    </row>
    <row r="2215" spans="1:20" hidden="1" x14ac:dyDescent="0.25">
      <c r="A2215" s="30">
        <v>50000249</v>
      </c>
      <c r="B2215">
        <v>2422209</v>
      </c>
      <c r="C2215" t="s">
        <v>154</v>
      </c>
      <c r="D2215">
        <v>1049620435</v>
      </c>
      <c r="E2215" s="29">
        <v>42212</v>
      </c>
      <c r="F2215">
        <v>32136979</v>
      </c>
      <c r="G2215" s="30">
        <f>VLOOKUP(I2215,[4]numerales!$A:$F,6,0)</f>
        <v>12400000</v>
      </c>
      <c r="H2215" s="14">
        <f>VLOOKUP(I2215,[4]numerales!$A:$B,2,0)</f>
        <v>270102</v>
      </c>
      <c r="I2215" s="26">
        <v>121204</v>
      </c>
      <c r="K2215" s="1">
        <v>5000</v>
      </c>
      <c r="M2215" s="26"/>
      <c r="N2215" s="1"/>
      <c r="O2215" s="26"/>
      <c r="P2215"/>
      <c r="Q2215"/>
      <c r="R2215"/>
      <c r="S2215"/>
      <c r="T2215"/>
    </row>
    <row r="2216" spans="1:20" hidden="1" x14ac:dyDescent="0.25">
      <c r="A2216" s="30">
        <v>50000249</v>
      </c>
      <c r="B2216">
        <v>2425813</v>
      </c>
      <c r="C2216" t="s">
        <v>169</v>
      </c>
      <c r="D2216">
        <v>1085920559</v>
      </c>
      <c r="E2216" s="29">
        <v>42212</v>
      </c>
      <c r="F2216">
        <v>7758317</v>
      </c>
      <c r="G2216" s="30">
        <f>VLOOKUP(I2216,[4]numerales!$A:$F,6,0)</f>
        <v>12400000</v>
      </c>
      <c r="H2216" s="14">
        <f>VLOOKUP(I2216,[4]numerales!$A:$B,2,0)</f>
        <v>270102</v>
      </c>
      <c r="I2216" s="26">
        <v>121204</v>
      </c>
      <c r="K2216" s="1">
        <v>5000</v>
      </c>
      <c r="M2216" s="26"/>
      <c r="N2216" s="1"/>
      <c r="O2216" s="26"/>
      <c r="P2216"/>
      <c r="Q2216"/>
      <c r="R2216"/>
      <c r="S2216"/>
      <c r="T2216"/>
    </row>
    <row r="2217" spans="1:20" hidden="1" x14ac:dyDescent="0.25">
      <c r="A2217" s="30">
        <v>50000249</v>
      </c>
      <c r="B2217">
        <v>2425814</v>
      </c>
      <c r="C2217" t="s">
        <v>169</v>
      </c>
      <c r="D2217">
        <v>72274600</v>
      </c>
      <c r="E2217" s="29">
        <v>42212</v>
      </c>
      <c r="F2217">
        <v>31070175</v>
      </c>
      <c r="G2217" s="30">
        <f>VLOOKUP(I2217,[4]numerales!$A:$F,6,0)</f>
        <v>923272421</v>
      </c>
      <c r="H2217" s="14">
        <f>VLOOKUP(I2217,[4]numerales!$A:$B,2,0)</f>
        <v>190101</v>
      </c>
      <c r="I2217" s="26">
        <v>190101</v>
      </c>
      <c r="K2217" s="1">
        <v>107400</v>
      </c>
      <c r="M2217" s="26"/>
      <c r="N2217" s="1"/>
      <c r="O2217" s="26"/>
      <c r="P2217"/>
      <c r="Q2217"/>
      <c r="R2217"/>
      <c r="S2217"/>
      <c r="T2217"/>
    </row>
    <row r="2218" spans="1:20" hidden="1" x14ac:dyDescent="0.25">
      <c r="A2218" s="30">
        <v>50000249</v>
      </c>
      <c r="B2218">
        <v>2426250</v>
      </c>
      <c r="C2218" t="s">
        <v>154</v>
      </c>
      <c r="D2218">
        <v>14317516</v>
      </c>
      <c r="E2218" s="29">
        <v>42212</v>
      </c>
      <c r="F2218">
        <v>5878750</v>
      </c>
      <c r="G2218" s="30">
        <f>VLOOKUP(I2218,[4]numerales!$A:$F,6,0)</f>
        <v>12200000</v>
      </c>
      <c r="H2218" s="14">
        <f>VLOOKUP(I2218,[4]numerales!$A:$B,2,0)</f>
        <v>250101</v>
      </c>
      <c r="I2218" s="26">
        <v>121225</v>
      </c>
      <c r="K2218" s="1">
        <v>80740</v>
      </c>
      <c r="M2218" s="26"/>
      <c r="N2218" s="1"/>
      <c r="O2218" s="26"/>
      <c r="P2218"/>
      <c r="Q2218"/>
      <c r="R2218"/>
      <c r="S2218"/>
      <c r="T2218"/>
    </row>
    <row r="2219" spans="1:20" hidden="1" x14ac:dyDescent="0.25">
      <c r="A2219" s="30">
        <v>50000249</v>
      </c>
      <c r="B2219">
        <v>2427618</v>
      </c>
      <c r="C2219" t="s">
        <v>170</v>
      </c>
      <c r="D2219">
        <v>39177542</v>
      </c>
      <c r="E2219" s="29">
        <v>42212</v>
      </c>
      <c r="F2219">
        <v>3119271</v>
      </c>
      <c r="G2219" s="30">
        <f>VLOOKUP(I2219,[4]numerales!$A:$F,6,0)</f>
        <v>923272421</v>
      </c>
      <c r="H2219" s="14">
        <f>VLOOKUP(I2219,[4]numerales!$A:$B,2,0)</f>
        <v>190101</v>
      </c>
      <c r="I2219" s="26">
        <v>190101</v>
      </c>
      <c r="K2219" s="1">
        <v>107400</v>
      </c>
      <c r="M2219" s="26"/>
      <c r="N2219" s="1"/>
      <c r="O2219" s="26"/>
      <c r="P2219"/>
      <c r="Q2219"/>
      <c r="R2219"/>
      <c r="S2219"/>
      <c r="T2219"/>
    </row>
    <row r="2220" spans="1:20" hidden="1" x14ac:dyDescent="0.25">
      <c r="A2220" s="30">
        <v>50000249</v>
      </c>
      <c r="B2220">
        <v>2441988</v>
      </c>
      <c r="C2220" t="s">
        <v>154</v>
      </c>
      <c r="D2220">
        <v>15038507</v>
      </c>
      <c r="E2220" s="29">
        <v>42212</v>
      </c>
      <c r="F2220">
        <v>3203377</v>
      </c>
      <c r="G2220" s="30">
        <f>VLOOKUP(I2220,[4]numerales!$A:$F,6,0)</f>
        <v>12200000</v>
      </c>
      <c r="H2220" s="14">
        <f>VLOOKUP(I2220,[4]numerales!$A:$B,2,0)</f>
        <v>250101</v>
      </c>
      <c r="I2220" s="26">
        <v>121225</v>
      </c>
      <c r="K2220" s="1">
        <v>1299000</v>
      </c>
      <c r="M2220" s="26"/>
      <c r="N2220" s="1"/>
      <c r="O2220" s="26"/>
      <c r="P2220"/>
      <c r="Q2220"/>
      <c r="R2220"/>
      <c r="S2220"/>
      <c r="T2220"/>
    </row>
    <row r="2221" spans="1:20" hidden="1" x14ac:dyDescent="0.25">
      <c r="A2221" s="30">
        <v>50000249</v>
      </c>
      <c r="B2221">
        <v>2444897</v>
      </c>
      <c r="C2221" t="s">
        <v>154</v>
      </c>
      <c r="D2221">
        <v>495354</v>
      </c>
      <c r="E2221" s="29">
        <v>42212</v>
      </c>
      <c r="F2221">
        <v>31078030</v>
      </c>
      <c r="G2221" s="30">
        <f>VLOOKUP(I2221,[4]numerales!$A:$F,6,0)</f>
        <v>923272421</v>
      </c>
      <c r="H2221" s="14">
        <f>VLOOKUP(I2221,[4]numerales!$A:$B,2,0)</f>
        <v>190101</v>
      </c>
      <c r="I2221" s="26">
        <v>190101</v>
      </c>
      <c r="K2221" s="1">
        <v>107400</v>
      </c>
      <c r="M2221" s="26"/>
      <c r="N2221" s="1"/>
      <c r="O2221" s="26"/>
      <c r="P2221"/>
      <c r="Q2221"/>
      <c r="R2221"/>
      <c r="S2221"/>
      <c r="T2221"/>
    </row>
    <row r="2222" spans="1:20" hidden="1" x14ac:dyDescent="0.25">
      <c r="A2222" s="30">
        <v>50000249</v>
      </c>
      <c r="B2222">
        <v>2446839</v>
      </c>
      <c r="C2222" t="s">
        <v>154</v>
      </c>
      <c r="D2222">
        <v>37233735</v>
      </c>
      <c r="E2222" s="29">
        <v>42212</v>
      </c>
      <c r="F2222">
        <v>2691395</v>
      </c>
      <c r="G2222" s="30">
        <f>VLOOKUP(I2222,[4]numerales!$A:$F,6,0)</f>
        <v>923272193</v>
      </c>
      <c r="H2222" s="14">
        <f>VLOOKUP(I2222,[4]numerales!$A:$B,2,0)</f>
        <v>131401</v>
      </c>
      <c r="I2222" s="26">
        <v>131401</v>
      </c>
      <c r="K2222" s="1">
        <v>4470778</v>
      </c>
      <c r="M2222" s="26"/>
      <c r="N2222" s="1"/>
      <c r="O2222" s="26"/>
      <c r="P2222"/>
      <c r="Q2222"/>
      <c r="R2222"/>
      <c r="S2222"/>
      <c r="T2222"/>
    </row>
    <row r="2223" spans="1:20" hidden="1" x14ac:dyDescent="0.25">
      <c r="A2223" s="30">
        <v>50000249</v>
      </c>
      <c r="B2223">
        <v>2457055</v>
      </c>
      <c r="C2223" t="s">
        <v>167</v>
      </c>
      <c r="D2223">
        <v>70038659</v>
      </c>
      <c r="E2223" s="29">
        <v>42212</v>
      </c>
      <c r="F2223">
        <v>5806389</v>
      </c>
      <c r="G2223" s="30">
        <f>VLOOKUP(I2223,[4]numerales!$A:$F,6,0)</f>
        <v>923272193</v>
      </c>
      <c r="H2223" s="14">
        <f>VLOOKUP(I2223,[4]numerales!$A:$B,2,0)</f>
        <v>131401</v>
      </c>
      <c r="I2223" s="26">
        <v>131401</v>
      </c>
      <c r="K2223" s="1">
        <v>11643609.9</v>
      </c>
      <c r="M2223" s="26"/>
      <c r="N2223" s="1"/>
      <c r="O2223" s="26"/>
      <c r="P2223"/>
      <c r="Q2223"/>
      <c r="R2223"/>
      <c r="S2223"/>
      <c r="T2223"/>
    </row>
    <row r="2224" spans="1:20" hidden="1" x14ac:dyDescent="0.25">
      <c r="A2224" s="30">
        <v>50000249</v>
      </c>
      <c r="B2224">
        <v>2465848</v>
      </c>
      <c r="C2224" t="s">
        <v>154</v>
      </c>
      <c r="D2224">
        <v>1024551097</v>
      </c>
      <c r="E2224" s="29">
        <v>42212</v>
      </c>
      <c r="F2224">
        <v>31440741</v>
      </c>
      <c r="G2224" s="30">
        <f>VLOOKUP(I2224,[4]numerales!$A:$F,6,0)</f>
        <v>822300000</v>
      </c>
      <c r="H2224" s="14">
        <f>VLOOKUP(I2224,[4]numerales!$A:$B,2,0)</f>
        <v>330400</v>
      </c>
      <c r="I2224" s="26">
        <v>330400</v>
      </c>
      <c r="K2224" s="1">
        <v>20533</v>
      </c>
      <c r="M2224" s="26"/>
      <c r="N2224" s="1"/>
      <c r="O2224" s="26"/>
      <c r="P2224"/>
      <c r="Q2224"/>
      <c r="R2224"/>
      <c r="S2224"/>
      <c r="T2224"/>
    </row>
    <row r="2225" spans="1:20" hidden="1" x14ac:dyDescent="0.25">
      <c r="A2225" s="30">
        <v>50000249</v>
      </c>
      <c r="B2225">
        <v>2481346</v>
      </c>
      <c r="C2225" t="s">
        <v>170</v>
      </c>
      <c r="D2225">
        <v>43165518</v>
      </c>
      <c r="E2225" s="29">
        <v>42212</v>
      </c>
      <c r="F2225">
        <v>2604889</v>
      </c>
      <c r="G2225" s="30">
        <f>VLOOKUP(I2225,[4]numerales!$A:$F,6,0)</f>
        <v>12200000</v>
      </c>
      <c r="H2225" s="14">
        <f>VLOOKUP(I2225,[4]numerales!$A:$B,2,0)</f>
        <v>250101</v>
      </c>
      <c r="I2225" s="26">
        <v>121225</v>
      </c>
      <c r="K2225" s="1">
        <v>74000</v>
      </c>
      <c r="M2225" s="26"/>
      <c r="N2225" s="1"/>
      <c r="O2225" s="26"/>
      <c r="P2225"/>
      <c r="Q2225"/>
      <c r="R2225"/>
      <c r="S2225"/>
      <c r="T2225"/>
    </row>
    <row r="2226" spans="1:20" hidden="1" x14ac:dyDescent="0.25">
      <c r="A2226" s="30">
        <v>50000249</v>
      </c>
      <c r="B2226">
        <v>2520083</v>
      </c>
      <c r="C2226" t="s">
        <v>154</v>
      </c>
      <c r="D2226">
        <v>8301225661</v>
      </c>
      <c r="E2226" s="29">
        <v>42212</v>
      </c>
      <c r="F2226">
        <v>7050000</v>
      </c>
      <c r="G2226" s="30">
        <f>VLOOKUP(I2226,[4]numerales!$A:$F,6,0)</f>
        <v>12800000</v>
      </c>
      <c r="H2226" s="14">
        <f>VLOOKUP(I2226,[4]numerales!$A:$B,2,0)</f>
        <v>350300</v>
      </c>
      <c r="I2226" s="26">
        <v>350300</v>
      </c>
      <c r="K2226" s="1">
        <v>64435000</v>
      </c>
      <c r="M2226" s="26"/>
      <c r="N2226" s="1"/>
      <c r="O2226" s="26"/>
      <c r="P2226"/>
      <c r="Q2226"/>
      <c r="R2226"/>
      <c r="S2226"/>
      <c r="T2226"/>
    </row>
    <row r="2227" spans="1:20" hidden="1" x14ac:dyDescent="0.25">
      <c r="A2227" s="30">
        <v>50000249</v>
      </c>
      <c r="B2227">
        <v>2520085</v>
      </c>
      <c r="C2227" t="s">
        <v>154</v>
      </c>
      <c r="D2227">
        <v>8301225661</v>
      </c>
      <c r="E2227" s="29">
        <v>42212</v>
      </c>
      <c r="F2227">
        <v>7050000</v>
      </c>
      <c r="G2227" s="30">
        <f>VLOOKUP(I2227,[4]numerales!$A:$F,6,0)</f>
        <v>12800000</v>
      </c>
      <c r="H2227" s="14">
        <f>VLOOKUP(I2227,[4]numerales!$A:$B,2,0)</f>
        <v>350300</v>
      </c>
      <c r="I2227" s="26">
        <v>350300</v>
      </c>
      <c r="K2227" s="1">
        <v>305395</v>
      </c>
      <c r="M2227" s="26"/>
      <c r="N2227" s="1"/>
      <c r="O2227" s="26"/>
      <c r="P2227"/>
      <c r="Q2227"/>
      <c r="R2227"/>
      <c r="S2227"/>
      <c r="T2227"/>
    </row>
    <row r="2228" spans="1:20" hidden="1" x14ac:dyDescent="0.25">
      <c r="A2228" s="30">
        <v>50000249</v>
      </c>
      <c r="B2228">
        <v>2525168</v>
      </c>
      <c r="C2228" t="s">
        <v>181</v>
      </c>
      <c r="D2228">
        <v>1053818168</v>
      </c>
      <c r="E2228" s="29">
        <v>42212</v>
      </c>
      <c r="F2228">
        <v>31074668</v>
      </c>
      <c r="G2228" s="30">
        <f>VLOOKUP(I2228,[4]numerales!$A:$F,6,0)</f>
        <v>12400000</v>
      </c>
      <c r="H2228" s="14">
        <f>VLOOKUP(I2228,[4]numerales!$A:$B,2,0)</f>
        <v>270102</v>
      </c>
      <c r="I2228" s="26">
        <v>121204</v>
      </c>
      <c r="K2228" s="1">
        <v>5000</v>
      </c>
      <c r="M2228" s="26"/>
      <c r="N2228" s="1"/>
      <c r="O2228" s="26"/>
      <c r="P2228"/>
      <c r="Q2228"/>
      <c r="R2228"/>
      <c r="S2228"/>
      <c r="T2228"/>
    </row>
    <row r="2229" spans="1:20" hidden="1" x14ac:dyDescent="0.25">
      <c r="A2229" s="30">
        <v>50000249</v>
      </c>
      <c r="B2229">
        <v>2554153</v>
      </c>
      <c r="C2229" t="s">
        <v>157</v>
      </c>
      <c r="D2229">
        <v>49764456</v>
      </c>
      <c r="E2229" s="29">
        <v>42212</v>
      </c>
      <c r="F2229">
        <v>30083746</v>
      </c>
      <c r="G2229" s="30">
        <f>VLOOKUP(I2229,[4]numerales!$A:$F,6,0)</f>
        <v>26800000</v>
      </c>
      <c r="H2229" s="14">
        <f>VLOOKUP(I2229,[4]numerales!$A:$B,2,0)</f>
        <v>360200</v>
      </c>
      <c r="I2229" s="26">
        <v>360200</v>
      </c>
      <c r="K2229" s="1">
        <v>510221</v>
      </c>
      <c r="M2229" s="26"/>
      <c r="N2229" s="1"/>
      <c r="O2229" s="26"/>
      <c r="P2229"/>
      <c r="Q2229"/>
      <c r="R2229"/>
      <c r="S2229"/>
      <c r="T2229"/>
    </row>
    <row r="2230" spans="1:20" hidden="1" x14ac:dyDescent="0.25">
      <c r="A2230" s="30">
        <v>50000249</v>
      </c>
      <c r="B2230">
        <v>2579098</v>
      </c>
      <c r="C2230" t="s">
        <v>154</v>
      </c>
      <c r="D2230">
        <v>41332752</v>
      </c>
      <c r="E2230" s="29">
        <v>42212</v>
      </c>
      <c r="F2230">
        <v>3495179</v>
      </c>
      <c r="G2230" s="30">
        <f>VLOOKUP(I2230,[4]numerales!$A:$F,6,0)</f>
        <v>923272193</v>
      </c>
      <c r="H2230" s="14">
        <f>VLOOKUP(I2230,[4]numerales!$A:$B,2,0)</f>
        <v>131401</v>
      </c>
      <c r="I2230" s="26">
        <v>131401</v>
      </c>
      <c r="K2230" s="1">
        <v>15500</v>
      </c>
      <c r="M2230" s="26"/>
      <c r="N2230" s="1"/>
      <c r="O2230" s="26"/>
      <c r="P2230"/>
      <c r="Q2230"/>
      <c r="R2230"/>
      <c r="S2230"/>
      <c r="T2230"/>
    </row>
    <row r="2231" spans="1:20" hidden="1" x14ac:dyDescent="0.25">
      <c r="A2231" s="30">
        <v>50000249</v>
      </c>
      <c r="B2231">
        <v>2580031</v>
      </c>
      <c r="C2231" t="s">
        <v>167</v>
      </c>
      <c r="D2231">
        <v>1094247586</v>
      </c>
      <c r="E2231" s="29">
        <v>42212</v>
      </c>
      <c r="F2231">
        <v>31189987</v>
      </c>
      <c r="G2231" s="30">
        <f>VLOOKUP(I2231,[4]numerales!$A:$F,6,0)</f>
        <v>923272421</v>
      </c>
      <c r="H2231" s="14">
        <f>VLOOKUP(I2231,[4]numerales!$A:$B,2,0)</f>
        <v>190101</v>
      </c>
      <c r="I2231" s="26">
        <v>190101</v>
      </c>
      <c r="K2231" s="1">
        <v>107400</v>
      </c>
      <c r="M2231" s="26"/>
      <c r="N2231" s="1"/>
      <c r="O2231" s="26"/>
      <c r="P2231"/>
      <c r="Q2231"/>
      <c r="R2231"/>
      <c r="S2231"/>
      <c r="T2231"/>
    </row>
    <row r="2232" spans="1:20" hidden="1" x14ac:dyDescent="0.25">
      <c r="A2232" s="30">
        <v>50000249</v>
      </c>
      <c r="B2232">
        <v>2580034</v>
      </c>
      <c r="C2232" t="s">
        <v>167</v>
      </c>
      <c r="D2232">
        <v>1134854315</v>
      </c>
      <c r="E2232" s="29">
        <v>42212</v>
      </c>
      <c r="F2232">
        <v>32034044</v>
      </c>
      <c r="G2232" s="30">
        <f>VLOOKUP(I2232,[4]numerales!$A:$F,6,0)</f>
        <v>12400000</v>
      </c>
      <c r="H2232" s="14">
        <f>VLOOKUP(I2232,[4]numerales!$A:$B,2,0)</f>
        <v>270102</v>
      </c>
      <c r="I2232" s="26">
        <v>121204</v>
      </c>
      <c r="K2232" s="1">
        <v>5000</v>
      </c>
      <c r="M2232" s="26"/>
      <c r="N2232" s="1"/>
      <c r="O2232" s="26"/>
      <c r="P2232"/>
      <c r="Q2232"/>
      <c r="R2232"/>
      <c r="S2232"/>
      <c r="T2232"/>
    </row>
    <row r="2233" spans="1:20" hidden="1" x14ac:dyDescent="0.25">
      <c r="A2233" s="30">
        <v>50000249</v>
      </c>
      <c r="B2233">
        <v>2580035</v>
      </c>
      <c r="C2233" t="s">
        <v>167</v>
      </c>
      <c r="D2233">
        <v>1134854315</v>
      </c>
      <c r="E2233" s="29">
        <v>42212</v>
      </c>
      <c r="F2233">
        <v>32034044</v>
      </c>
      <c r="G2233" s="30">
        <f>VLOOKUP(I2233,[4]numerales!$A:$F,6,0)</f>
        <v>12400000</v>
      </c>
      <c r="H2233" s="14">
        <f>VLOOKUP(I2233,[4]numerales!$A:$B,2,0)</f>
        <v>270102</v>
      </c>
      <c r="I2233" s="26">
        <v>121204</v>
      </c>
      <c r="K2233" s="1">
        <v>5000</v>
      </c>
      <c r="M2233" s="26"/>
      <c r="N2233" s="1"/>
      <c r="O2233" s="26"/>
      <c r="P2233"/>
      <c r="Q2233"/>
      <c r="R2233"/>
      <c r="S2233"/>
      <c r="T2233"/>
    </row>
    <row r="2234" spans="1:20" hidden="1" x14ac:dyDescent="0.25">
      <c r="A2234" s="30">
        <v>50000249</v>
      </c>
      <c r="B2234">
        <v>2584450</v>
      </c>
      <c r="C2234" t="s">
        <v>171</v>
      </c>
      <c r="D2234">
        <v>1130629644</v>
      </c>
      <c r="E2234" s="29">
        <v>42212</v>
      </c>
      <c r="F2234">
        <v>3777550</v>
      </c>
      <c r="G2234" s="30">
        <f>VLOOKUP(I2234,[4]numerales!$A:$F,6,0)</f>
        <v>12400000</v>
      </c>
      <c r="H2234" s="14">
        <f>VLOOKUP(I2234,[4]numerales!$A:$B,2,0)</f>
        <v>270102</v>
      </c>
      <c r="I2234" s="26">
        <v>121204</v>
      </c>
      <c r="K2234" s="1">
        <v>5000</v>
      </c>
      <c r="M2234" s="26"/>
      <c r="N2234" s="1"/>
      <c r="O2234" s="26"/>
      <c r="P2234"/>
      <c r="Q2234"/>
      <c r="R2234"/>
      <c r="S2234"/>
      <c r="T2234"/>
    </row>
    <row r="2235" spans="1:20" hidden="1" x14ac:dyDescent="0.25">
      <c r="A2235" s="30">
        <v>50000249</v>
      </c>
      <c r="B2235">
        <v>2584451</v>
      </c>
      <c r="C2235" t="s">
        <v>171</v>
      </c>
      <c r="D2235">
        <v>1130629644</v>
      </c>
      <c r="E2235" s="29">
        <v>42212</v>
      </c>
      <c r="F2235">
        <v>3777550</v>
      </c>
      <c r="G2235" s="30">
        <f>VLOOKUP(I2235,[4]numerales!$A:$F,6,0)</f>
        <v>12400000</v>
      </c>
      <c r="H2235" s="14">
        <f>VLOOKUP(I2235,[4]numerales!$A:$B,2,0)</f>
        <v>270102</v>
      </c>
      <c r="I2235" s="26">
        <v>121204</v>
      </c>
      <c r="K2235" s="1">
        <v>5000</v>
      </c>
      <c r="M2235" s="26"/>
      <c r="N2235" s="1"/>
      <c r="O2235" s="26"/>
      <c r="P2235"/>
      <c r="Q2235"/>
      <c r="R2235"/>
      <c r="S2235"/>
      <c r="T2235"/>
    </row>
    <row r="2236" spans="1:20" hidden="1" x14ac:dyDescent="0.25">
      <c r="A2236" s="30">
        <v>50000249</v>
      </c>
      <c r="B2236">
        <v>2584452</v>
      </c>
      <c r="C2236" t="s">
        <v>171</v>
      </c>
      <c r="D2236">
        <v>1130658579</v>
      </c>
      <c r="E2236" s="29">
        <v>42212</v>
      </c>
      <c r="F2236">
        <v>32072431</v>
      </c>
      <c r="G2236" s="30">
        <f>VLOOKUP(I2236,[4]numerales!$A:$F,6,0)</f>
        <v>910300000</v>
      </c>
      <c r="H2236" s="14">
        <f>VLOOKUP(I2236,[4]numerales!$A:$B,2,0)</f>
        <v>130113</v>
      </c>
      <c r="I2236" s="26">
        <v>121205</v>
      </c>
      <c r="K2236" s="1">
        <v>5000</v>
      </c>
      <c r="M2236" s="26"/>
      <c r="N2236" s="1"/>
      <c r="O2236" s="26"/>
      <c r="P2236"/>
      <c r="Q2236"/>
      <c r="R2236"/>
      <c r="S2236"/>
      <c r="T2236"/>
    </row>
    <row r="2237" spans="1:20" hidden="1" x14ac:dyDescent="0.25">
      <c r="A2237" s="30">
        <v>50000249</v>
      </c>
      <c r="B2237">
        <v>2584453</v>
      </c>
      <c r="C2237" t="s">
        <v>171</v>
      </c>
      <c r="D2237">
        <v>1143946200</v>
      </c>
      <c r="E2237" s="29">
        <v>42212</v>
      </c>
      <c r="F2237">
        <v>31788778</v>
      </c>
      <c r="G2237" s="30">
        <f>VLOOKUP(I2237,[4]numerales!$A:$F,6,0)</f>
        <v>12400000</v>
      </c>
      <c r="H2237" s="14">
        <f>VLOOKUP(I2237,[4]numerales!$A:$B,2,0)</f>
        <v>270102</v>
      </c>
      <c r="I2237" s="26">
        <v>121204</v>
      </c>
      <c r="K2237" s="1">
        <v>5000</v>
      </c>
      <c r="M2237" s="26"/>
      <c r="N2237" s="1"/>
      <c r="O2237" s="26"/>
      <c r="P2237"/>
      <c r="Q2237"/>
      <c r="R2237"/>
      <c r="S2237"/>
      <c r="T2237"/>
    </row>
    <row r="2238" spans="1:20" hidden="1" x14ac:dyDescent="0.25">
      <c r="A2238" s="30">
        <v>50000249</v>
      </c>
      <c r="B2238">
        <v>2588923</v>
      </c>
      <c r="C2238" t="s">
        <v>170</v>
      </c>
      <c r="D2238">
        <v>1037586711</v>
      </c>
      <c r="E2238" s="29">
        <v>42212</v>
      </c>
      <c r="F2238">
        <v>30173735</v>
      </c>
      <c r="G2238" s="30">
        <f>VLOOKUP(I2238,[4]numerales!$A:$F,6,0)</f>
        <v>923272421</v>
      </c>
      <c r="H2238" s="14">
        <f>VLOOKUP(I2238,[4]numerales!$A:$B,2,0)</f>
        <v>190101</v>
      </c>
      <c r="I2238" s="26">
        <v>190101</v>
      </c>
      <c r="K2238" s="1">
        <v>107400</v>
      </c>
      <c r="M2238" s="26"/>
      <c r="N2238" s="1"/>
      <c r="O2238" s="26"/>
      <c r="P2238"/>
      <c r="Q2238"/>
      <c r="R2238"/>
      <c r="S2238"/>
      <c r="T2238"/>
    </row>
    <row r="2239" spans="1:20" hidden="1" x14ac:dyDescent="0.25">
      <c r="A2239" s="30">
        <v>50000249</v>
      </c>
      <c r="B2239">
        <v>2588925</v>
      </c>
      <c r="C2239" t="s">
        <v>170</v>
      </c>
      <c r="D2239">
        <v>1587022</v>
      </c>
      <c r="E2239" s="29">
        <v>42212</v>
      </c>
      <c r="F2239">
        <v>34350009</v>
      </c>
      <c r="G2239" s="30">
        <f>VLOOKUP(I2239,[4]numerales!$A:$F,6,0)</f>
        <v>923272193</v>
      </c>
      <c r="H2239" s="14">
        <f>VLOOKUP(I2239,[4]numerales!$A:$B,2,0)</f>
        <v>131401</v>
      </c>
      <c r="I2239" s="26">
        <v>131401</v>
      </c>
      <c r="K2239" s="1">
        <v>10300</v>
      </c>
      <c r="M2239" s="26"/>
      <c r="N2239" s="1"/>
      <c r="O2239" s="26"/>
      <c r="P2239"/>
      <c r="Q2239"/>
      <c r="R2239"/>
      <c r="S2239"/>
      <c r="T2239"/>
    </row>
    <row r="2240" spans="1:20" hidden="1" x14ac:dyDescent="0.25">
      <c r="A2240" s="30">
        <v>50000249</v>
      </c>
      <c r="B2240">
        <v>2596637</v>
      </c>
      <c r="C2240" t="s">
        <v>201</v>
      </c>
      <c r="D2240">
        <v>39553563</v>
      </c>
      <c r="E2240" s="29">
        <v>42212</v>
      </c>
      <c r="F2240">
        <v>31077704</v>
      </c>
      <c r="G2240" s="30">
        <f>VLOOKUP(I2240,[4]numerales!$A:$F,6,0)</f>
        <v>26800000</v>
      </c>
      <c r="H2240" s="14">
        <f>VLOOKUP(I2240,[4]numerales!$A:$B,2,0)</f>
        <v>360200</v>
      </c>
      <c r="I2240" s="26">
        <v>360200</v>
      </c>
      <c r="K2240" s="1">
        <v>86001</v>
      </c>
      <c r="M2240" s="26"/>
      <c r="N2240" s="1"/>
      <c r="O2240" s="26"/>
      <c r="P2240"/>
      <c r="Q2240"/>
      <c r="R2240"/>
      <c r="S2240"/>
      <c r="T2240"/>
    </row>
    <row r="2241" spans="1:20" hidden="1" x14ac:dyDescent="0.25">
      <c r="A2241" s="30">
        <v>50000249</v>
      </c>
      <c r="B2241">
        <v>2617363</v>
      </c>
      <c r="C2241" t="s">
        <v>154</v>
      </c>
      <c r="D2241">
        <v>35487242</v>
      </c>
      <c r="E2241" s="29">
        <v>42212</v>
      </c>
      <c r="F2241">
        <v>2790448</v>
      </c>
      <c r="G2241" s="30">
        <f>VLOOKUP(I2241,[4]numerales!$A:$F,6,0)</f>
        <v>11500000</v>
      </c>
      <c r="H2241" s="14">
        <f>VLOOKUP(I2241,[4]numerales!$A:$B,2,0)</f>
        <v>130101</v>
      </c>
      <c r="I2241" s="26">
        <v>12102020</v>
      </c>
      <c r="K2241" s="1">
        <v>5360</v>
      </c>
      <c r="M2241" s="26"/>
      <c r="N2241" s="1"/>
      <c r="O2241" s="26"/>
      <c r="P2241"/>
      <c r="Q2241"/>
      <c r="R2241"/>
      <c r="S2241"/>
      <c r="T2241"/>
    </row>
    <row r="2242" spans="1:20" hidden="1" x14ac:dyDescent="0.25">
      <c r="A2242" s="30">
        <v>50000249</v>
      </c>
      <c r="B2242">
        <v>2617365</v>
      </c>
      <c r="C2242" t="s">
        <v>154</v>
      </c>
      <c r="D2242">
        <v>51932675</v>
      </c>
      <c r="E2242" s="29">
        <v>42212</v>
      </c>
      <c r="F2242">
        <v>2288598</v>
      </c>
      <c r="G2242" s="30">
        <f>VLOOKUP(I2242,[4]numerales!$A:$F,6,0)</f>
        <v>11500000</v>
      </c>
      <c r="H2242" s="14">
        <f>VLOOKUP(I2242,[4]numerales!$A:$B,2,0)</f>
        <v>130101</v>
      </c>
      <c r="I2242" s="26">
        <v>12102020</v>
      </c>
      <c r="K2242" s="1">
        <v>2240</v>
      </c>
      <c r="M2242" s="26"/>
      <c r="N2242" s="1"/>
      <c r="O2242" s="26"/>
      <c r="P2242"/>
      <c r="Q2242"/>
      <c r="R2242"/>
      <c r="S2242"/>
      <c r="T2242"/>
    </row>
    <row r="2243" spans="1:20" hidden="1" x14ac:dyDescent="0.25">
      <c r="A2243" s="30">
        <v>50000249</v>
      </c>
      <c r="B2243">
        <v>2617368</v>
      </c>
      <c r="C2243" t="s">
        <v>154</v>
      </c>
      <c r="D2243">
        <v>40030451</v>
      </c>
      <c r="E2243" s="29">
        <v>42212</v>
      </c>
      <c r="F2243">
        <v>31159506</v>
      </c>
      <c r="G2243" s="30">
        <f>VLOOKUP(I2243,[4]numerales!$A:$F,6,0)</f>
        <v>11500000</v>
      </c>
      <c r="H2243" s="14">
        <f>VLOOKUP(I2243,[4]numerales!$A:$B,2,0)</f>
        <v>130101</v>
      </c>
      <c r="I2243" s="26">
        <v>12102020</v>
      </c>
      <c r="K2243" s="1">
        <v>1600</v>
      </c>
      <c r="M2243" s="26"/>
      <c r="N2243" s="1"/>
      <c r="O2243" s="26"/>
      <c r="P2243"/>
      <c r="Q2243"/>
      <c r="R2243"/>
      <c r="S2243"/>
      <c r="T2243"/>
    </row>
    <row r="2244" spans="1:20" hidden="1" x14ac:dyDescent="0.25">
      <c r="A2244" s="30">
        <v>50000249</v>
      </c>
      <c r="B2244">
        <v>2617369</v>
      </c>
      <c r="C2244" t="s">
        <v>154</v>
      </c>
      <c r="D2244">
        <v>1010198800</v>
      </c>
      <c r="E2244" s="29">
        <v>42212</v>
      </c>
      <c r="F2244">
        <v>30041360</v>
      </c>
      <c r="G2244" s="30">
        <f>VLOOKUP(I2244,[4]numerales!$A:$F,6,0)</f>
        <v>11500000</v>
      </c>
      <c r="H2244" s="14">
        <f>VLOOKUP(I2244,[4]numerales!$A:$B,2,0)</f>
        <v>130101</v>
      </c>
      <c r="I2244" s="26">
        <v>12102118</v>
      </c>
      <c r="K2244" s="1">
        <v>12000</v>
      </c>
      <c r="M2244" s="26"/>
      <c r="N2244" s="1"/>
      <c r="O2244" s="26"/>
      <c r="P2244"/>
      <c r="Q2244"/>
      <c r="R2244"/>
      <c r="S2244"/>
      <c r="T2244"/>
    </row>
    <row r="2245" spans="1:20" hidden="1" x14ac:dyDescent="0.25">
      <c r="A2245" s="30">
        <v>50000249</v>
      </c>
      <c r="B2245">
        <v>2617370</v>
      </c>
      <c r="C2245" t="s">
        <v>154</v>
      </c>
      <c r="D2245">
        <v>25289431</v>
      </c>
      <c r="E2245" s="29">
        <v>42212</v>
      </c>
      <c r="F2245">
        <v>3811700</v>
      </c>
      <c r="G2245" s="30">
        <f>VLOOKUP(I2245,[4]numerales!$A:$F,6,0)</f>
        <v>11500000</v>
      </c>
      <c r="H2245" s="14">
        <f>VLOOKUP(I2245,[4]numerales!$A:$B,2,0)</f>
        <v>130101</v>
      </c>
      <c r="I2245" s="26">
        <v>12102118</v>
      </c>
      <c r="K2245" s="1">
        <v>12000</v>
      </c>
      <c r="M2245" s="26"/>
      <c r="N2245" s="1"/>
      <c r="O2245" s="26"/>
      <c r="P2245"/>
      <c r="Q2245"/>
      <c r="R2245"/>
      <c r="S2245"/>
      <c r="T2245"/>
    </row>
    <row r="2246" spans="1:20" hidden="1" x14ac:dyDescent="0.25">
      <c r="A2246" s="30">
        <v>50000249</v>
      </c>
      <c r="B2246">
        <v>2620379</v>
      </c>
      <c r="C2246" t="s">
        <v>181</v>
      </c>
      <c r="D2246">
        <v>1053815783</v>
      </c>
      <c r="E2246" s="29">
        <v>42212</v>
      </c>
      <c r="F2246">
        <v>32068463</v>
      </c>
      <c r="G2246" s="30">
        <f>VLOOKUP(I2246,[4]numerales!$A:$F,6,0)</f>
        <v>12400000</v>
      </c>
      <c r="H2246" s="14">
        <f>VLOOKUP(I2246,[4]numerales!$A:$B,2,0)</f>
        <v>270102</v>
      </c>
      <c r="I2246" s="26">
        <v>121204</v>
      </c>
      <c r="K2246" s="1">
        <v>5000</v>
      </c>
      <c r="M2246" s="26"/>
      <c r="N2246" s="1"/>
      <c r="O2246" s="26"/>
      <c r="P2246"/>
      <c r="Q2246"/>
      <c r="R2246"/>
      <c r="S2246"/>
      <c r="T2246"/>
    </row>
    <row r="2247" spans="1:20" hidden="1" x14ac:dyDescent="0.25">
      <c r="A2247" s="30">
        <v>50000249</v>
      </c>
      <c r="B2247">
        <v>2620748</v>
      </c>
      <c r="C2247" t="s">
        <v>181</v>
      </c>
      <c r="D2247">
        <v>75095260</v>
      </c>
      <c r="E2247" s="29">
        <v>42212</v>
      </c>
      <c r="F2247">
        <v>8742800</v>
      </c>
      <c r="G2247" s="30">
        <f>VLOOKUP(I2247,[4]numerales!$A:$F,6,0)</f>
        <v>26800000</v>
      </c>
      <c r="H2247" s="14">
        <f>VLOOKUP(I2247,[4]numerales!$A:$B,2,0)</f>
        <v>360200</v>
      </c>
      <c r="I2247" s="26">
        <v>360200</v>
      </c>
      <c r="K2247" s="1">
        <v>37400</v>
      </c>
      <c r="M2247" s="26"/>
      <c r="N2247" s="1"/>
      <c r="O2247" s="26"/>
      <c r="P2247"/>
      <c r="Q2247"/>
      <c r="R2247"/>
      <c r="S2247"/>
      <c r="T2247"/>
    </row>
    <row r="2248" spans="1:20" hidden="1" x14ac:dyDescent="0.25">
      <c r="A2248" s="30">
        <v>50000249</v>
      </c>
      <c r="B2248">
        <v>2621349</v>
      </c>
      <c r="C2248" t="s">
        <v>191</v>
      </c>
      <c r="D2248">
        <v>1098661059</v>
      </c>
      <c r="E2248" s="29">
        <v>42212</v>
      </c>
      <c r="F2248">
        <v>10986610</v>
      </c>
      <c r="G2248" s="30">
        <f>VLOOKUP(I2248,[4]numerales!$A:$F,6,0)</f>
        <v>923272421</v>
      </c>
      <c r="H2248" s="14">
        <f>VLOOKUP(I2248,[4]numerales!$A:$B,2,0)</f>
        <v>190101</v>
      </c>
      <c r="I2248" s="26">
        <v>190101</v>
      </c>
      <c r="K2248" s="1">
        <v>107400</v>
      </c>
      <c r="M2248" s="26"/>
      <c r="N2248" s="1"/>
      <c r="O2248" s="26"/>
      <c r="P2248"/>
      <c r="Q2248"/>
      <c r="R2248"/>
      <c r="S2248"/>
      <c r="T2248"/>
    </row>
    <row r="2249" spans="1:20" hidden="1" x14ac:dyDescent="0.25">
      <c r="A2249" s="30">
        <v>50000249</v>
      </c>
      <c r="B2249">
        <v>2628128</v>
      </c>
      <c r="C2249" t="s">
        <v>154</v>
      </c>
      <c r="D2249">
        <v>1015425089</v>
      </c>
      <c r="E2249" s="29">
        <v>42212</v>
      </c>
      <c r="F2249">
        <v>3053335</v>
      </c>
      <c r="G2249" s="30">
        <f>VLOOKUP(I2249,[4]numerales!$A:$F,6,0)</f>
        <v>923272421</v>
      </c>
      <c r="H2249" s="14">
        <f>VLOOKUP(I2249,[4]numerales!$A:$B,2,0)</f>
        <v>190101</v>
      </c>
      <c r="I2249" s="26">
        <v>190101</v>
      </c>
      <c r="K2249" s="1">
        <v>107400</v>
      </c>
      <c r="M2249" s="26"/>
      <c r="N2249" s="1"/>
      <c r="O2249" s="26"/>
      <c r="P2249"/>
      <c r="Q2249"/>
      <c r="R2249"/>
      <c r="S2249"/>
      <c r="T2249"/>
    </row>
    <row r="2250" spans="1:20" hidden="1" x14ac:dyDescent="0.25">
      <c r="A2250" s="30">
        <v>50000249</v>
      </c>
      <c r="B2250">
        <v>2628820</v>
      </c>
      <c r="C2250" t="s">
        <v>164</v>
      </c>
      <c r="D2250">
        <v>50911609</v>
      </c>
      <c r="E2250" s="29">
        <v>42212</v>
      </c>
      <c r="F2250">
        <v>31840230</v>
      </c>
      <c r="G2250" s="30">
        <f>VLOOKUP(I2250,[4]numerales!$A:$F,6,0)</f>
        <v>923272421</v>
      </c>
      <c r="H2250" s="14">
        <f>VLOOKUP(I2250,[4]numerales!$A:$B,2,0)</f>
        <v>190101</v>
      </c>
      <c r="I2250" s="26">
        <v>190101</v>
      </c>
      <c r="K2250" s="1">
        <v>107400</v>
      </c>
      <c r="M2250" s="26"/>
      <c r="N2250" s="1"/>
      <c r="O2250" s="26"/>
      <c r="P2250"/>
      <c r="Q2250"/>
      <c r="R2250"/>
      <c r="S2250"/>
      <c r="T2250"/>
    </row>
    <row r="2251" spans="1:20" hidden="1" x14ac:dyDescent="0.25">
      <c r="A2251" s="30">
        <v>50000249</v>
      </c>
      <c r="B2251">
        <v>2628821</v>
      </c>
      <c r="C2251" t="s">
        <v>164</v>
      </c>
      <c r="D2251">
        <v>1065002749</v>
      </c>
      <c r="E2251" s="29">
        <v>42212</v>
      </c>
      <c r="F2251">
        <v>7891001</v>
      </c>
      <c r="G2251" s="30">
        <f>VLOOKUP(I2251,[4]numerales!$A:$F,6,0)</f>
        <v>96300000</v>
      </c>
      <c r="H2251" s="14">
        <f>VLOOKUP(I2251,[4]numerales!$A:$B,2,0)</f>
        <v>190101</v>
      </c>
      <c r="I2251" s="26">
        <v>121270</v>
      </c>
      <c r="K2251" s="1">
        <v>107400</v>
      </c>
      <c r="M2251" s="26"/>
      <c r="N2251" s="1"/>
      <c r="O2251" s="26"/>
      <c r="P2251"/>
      <c r="Q2251"/>
      <c r="R2251"/>
      <c r="S2251"/>
      <c r="T2251"/>
    </row>
    <row r="2252" spans="1:20" hidden="1" x14ac:dyDescent="0.25">
      <c r="A2252" s="30">
        <v>50000249</v>
      </c>
      <c r="B2252">
        <v>2630231</v>
      </c>
      <c r="C2252" t="s">
        <v>207</v>
      </c>
      <c r="D2252">
        <v>1118553232</v>
      </c>
      <c r="E2252" s="29">
        <v>42212</v>
      </c>
      <c r="F2252">
        <v>31254904</v>
      </c>
      <c r="G2252" s="30">
        <f>VLOOKUP(I2252,[4]numerales!$A:$F,6,0)</f>
        <v>12400000</v>
      </c>
      <c r="H2252" s="14">
        <f>VLOOKUP(I2252,[4]numerales!$A:$B,2,0)</f>
        <v>270102</v>
      </c>
      <c r="I2252" s="26">
        <v>121204</v>
      </c>
      <c r="K2252" s="1">
        <v>5000</v>
      </c>
      <c r="M2252" s="26"/>
      <c r="N2252" s="1"/>
      <c r="O2252" s="26"/>
      <c r="P2252"/>
      <c r="Q2252"/>
      <c r="R2252"/>
      <c r="S2252"/>
      <c r="T2252"/>
    </row>
    <row r="2253" spans="1:20" hidden="1" x14ac:dyDescent="0.25">
      <c r="A2253" s="30">
        <v>50000249</v>
      </c>
      <c r="B2253">
        <v>2642103</v>
      </c>
      <c r="C2253" t="s">
        <v>154</v>
      </c>
      <c r="D2253">
        <v>19286093</v>
      </c>
      <c r="E2253" s="29">
        <v>42212</v>
      </c>
      <c r="F2253">
        <v>31057525</v>
      </c>
      <c r="G2253" s="30">
        <f>VLOOKUP(I2253,[4]numerales!$A:$F,6,0)</f>
        <v>96300000</v>
      </c>
      <c r="H2253" s="14">
        <f>VLOOKUP(I2253,[4]numerales!$A:$B,2,0)</f>
        <v>190101</v>
      </c>
      <c r="I2253" s="26">
        <v>121270</v>
      </c>
      <c r="K2253" s="1">
        <v>107400</v>
      </c>
      <c r="M2253" s="26"/>
      <c r="N2253" s="1"/>
      <c r="O2253" s="26"/>
      <c r="P2253"/>
      <c r="Q2253"/>
      <c r="R2253"/>
      <c r="S2253"/>
      <c r="T2253"/>
    </row>
    <row r="2254" spans="1:20" hidden="1" x14ac:dyDescent="0.25">
      <c r="A2254" s="30">
        <v>50000249</v>
      </c>
      <c r="B2254">
        <v>2642107</v>
      </c>
      <c r="C2254" t="s">
        <v>154</v>
      </c>
      <c r="D2254">
        <v>51882473</v>
      </c>
      <c r="E2254" s="29">
        <v>42212</v>
      </c>
      <c r="F2254">
        <v>31061894</v>
      </c>
      <c r="G2254" s="30">
        <f>VLOOKUP(I2254,[4]numerales!$A:$F,6,0)</f>
        <v>923272421</v>
      </c>
      <c r="H2254" s="14">
        <f>VLOOKUP(I2254,[4]numerales!$A:$B,2,0)</f>
        <v>190101</v>
      </c>
      <c r="I2254" s="26">
        <v>190101</v>
      </c>
      <c r="K2254" s="1">
        <v>14500</v>
      </c>
      <c r="M2254" s="26"/>
      <c r="N2254" s="1"/>
      <c r="O2254" s="26"/>
      <c r="P2254"/>
      <c r="Q2254"/>
      <c r="R2254"/>
      <c r="S2254"/>
      <c r="T2254"/>
    </row>
    <row r="2255" spans="1:20" hidden="1" x14ac:dyDescent="0.25">
      <c r="A2255" s="30">
        <v>50000249</v>
      </c>
      <c r="B2255">
        <v>2642108</v>
      </c>
      <c r="C2255" t="s">
        <v>154</v>
      </c>
      <c r="D2255">
        <v>51882473</v>
      </c>
      <c r="E2255" s="29">
        <v>42212</v>
      </c>
      <c r="F2255">
        <v>31061894</v>
      </c>
      <c r="G2255" s="30">
        <f>VLOOKUP(I2255,[4]numerales!$A:$F,6,0)</f>
        <v>923272421</v>
      </c>
      <c r="H2255" s="14">
        <f>VLOOKUP(I2255,[4]numerales!$A:$B,2,0)</f>
        <v>190101</v>
      </c>
      <c r="I2255" s="26">
        <v>190101</v>
      </c>
      <c r="K2255" s="1">
        <v>5500</v>
      </c>
      <c r="M2255" s="26"/>
      <c r="N2255" s="1"/>
      <c r="O2255" s="26"/>
      <c r="P2255"/>
      <c r="Q2255"/>
      <c r="R2255"/>
      <c r="S2255"/>
      <c r="T2255"/>
    </row>
    <row r="2256" spans="1:20" hidden="1" x14ac:dyDescent="0.25">
      <c r="A2256" s="30">
        <v>50000249</v>
      </c>
      <c r="B2256">
        <v>32370624</v>
      </c>
      <c r="C2256" t="s">
        <v>154</v>
      </c>
      <c r="D2256">
        <v>41309090</v>
      </c>
      <c r="E2256" s="29">
        <v>42212</v>
      </c>
      <c r="F2256">
        <v>3096143</v>
      </c>
      <c r="G2256" s="30">
        <f>VLOOKUP(I2256,[4]numerales!$A:$F,6,0)</f>
        <v>923272193</v>
      </c>
      <c r="H2256" s="14">
        <f>VLOOKUP(I2256,[4]numerales!$A:$B,2,0)</f>
        <v>131401</v>
      </c>
      <c r="I2256" s="26">
        <v>131401</v>
      </c>
      <c r="K2256" s="1">
        <v>4800</v>
      </c>
      <c r="M2256" s="26"/>
      <c r="N2256" s="1"/>
      <c r="O2256" s="26"/>
      <c r="P2256"/>
      <c r="Q2256"/>
      <c r="R2256"/>
      <c r="S2256"/>
      <c r="T2256"/>
    </row>
    <row r="2257" spans="1:20" hidden="1" x14ac:dyDescent="0.25">
      <c r="A2257" s="30">
        <v>50000249</v>
      </c>
      <c r="B2257">
        <v>33356137</v>
      </c>
      <c r="C2257" t="s">
        <v>43</v>
      </c>
      <c r="D2257">
        <v>1127581975</v>
      </c>
      <c r="E2257" s="29">
        <v>42212</v>
      </c>
      <c r="F2257">
        <v>31441951</v>
      </c>
      <c r="G2257" s="30">
        <f>VLOOKUP(I2257,[4]numerales!$A:$F,6,0)</f>
        <v>923272421</v>
      </c>
      <c r="H2257" s="14">
        <f>VLOOKUP(I2257,[4]numerales!$A:$B,2,0)</f>
        <v>190101</v>
      </c>
      <c r="I2257" s="26">
        <v>190101</v>
      </c>
      <c r="K2257" s="1">
        <v>107400</v>
      </c>
      <c r="M2257" s="26"/>
      <c r="N2257" s="1"/>
      <c r="O2257" s="26"/>
      <c r="P2257"/>
      <c r="Q2257"/>
      <c r="R2257"/>
      <c r="S2257"/>
      <c r="T2257"/>
    </row>
    <row r="2258" spans="1:20" hidden="1" x14ac:dyDescent="0.25">
      <c r="A2258" s="30">
        <v>50000249</v>
      </c>
      <c r="B2258">
        <v>35722479</v>
      </c>
      <c r="C2258" t="s">
        <v>154</v>
      </c>
      <c r="D2258">
        <v>1037610439</v>
      </c>
      <c r="E2258" s="29">
        <v>42212</v>
      </c>
      <c r="F2258">
        <v>6942823</v>
      </c>
      <c r="G2258" s="30">
        <f>VLOOKUP(I2258,[4]numerales!$A:$F,6,0)</f>
        <v>12400000</v>
      </c>
      <c r="H2258" s="14">
        <f>VLOOKUP(I2258,[4]numerales!$A:$B,2,0)</f>
        <v>270102</v>
      </c>
      <c r="I2258" s="26">
        <v>121204</v>
      </c>
      <c r="K2258" s="1">
        <v>5000</v>
      </c>
      <c r="M2258" s="26"/>
      <c r="N2258" s="1"/>
      <c r="O2258" s="26"/>
      <c r="P2258"/>
      <c r="Q2258"/>
      <c r="R2258"/>
      <c r="S2258"/>
      <c r="T2258"/>
    </row>
    <row r="2259" spans="1:20" hidden="1" x14ac:dyDescent="0.25">
      <c r="A2259" s="30">
        <v>50000249</v>
      </c>
      <c r="B2259">
        <v>38659366</v>
      </c>
      <c r="C2259" t="s">
        <v>158</v>
      </c>
      <c r="D2259">
        <v>855063</v>
      </c>
      <c r="E2259" s="29">
        <v>42212</v>
      </c>
      <c r="F2259">
        <v>30158499</v>
      </c>
      <c r="G2259" s="30">
        <f>VLOOKUP(I2259,[4]numerales!$A:$F,6,0)</f>
        <v>923272193</v>
      </c>
      <c r="H2259" s="14">
        <f>VLOOKUP(I2259,[4]numerales!$A:$B,2,0)</f>
        <v>131401</v>
      </c>
      <c r="I2259" s="26">
        <v>131401</v>
      </c>
      <c r="K2259" s="1">
        <v>12200</v>
      </c>
      <c r="M2259" s="26"/>
      <c r="N2259" s="1"/>
      <c r="O2259" s="26"/>
      <c r="P2259"/>
      <c r="Q2259"/>
      <c r="R2259"/>
      <c r="S2259"/>
      <c r="T2259"/>
    </row>
    <row r="2260" spans="1:20" hidden="1" x14ac:dyDescent="0.25">
      <c r="A2260" s="30">
        <v>50000249</v>
      </c>
      <c r="B2260">
        <v>40905717</v>
      </c>
      <c r="C2260" t="s">
        <v>154</v>
      </c>
      <c r="D2260">
        <v>52479687</v>
      </c>
      <c r="E2260" s="29">
        <v>42212</v>
      </c>
      <c r="F2260">
        <v>31021786</v>
      </c>
      <c r="G2260" s="30">
        <f>VLOOKUP(I2260,[4]numerales!$A:$F,6,0)</f>
        <v>26800000</v>
      </c>
      <c r="H2260" s="14">
        <f>VLOOKUP(I2260,[4]numerales!$A:$B,2,0)</f>
        <v>360200</v>
      </c>
      <c r="I2260" s="26">
        <v>360200</v>
      </c>
      <c r="K2260" s="1">
        <v>383392</v>
      </c>
      <c r="M2260" s="26"/>
      <c r="N2260" s="1"/>
      <c r="O2260" s="26"/>
      <c r="P2260"/>
      <c r="Q2260"/>
      <c r="R2260"/>
      <c r="S2260"/>
      <c r="T2260"/>
    </row>
    <row r="2261" spans="1:20" hidden="1" x14ac:dyDescent="0.25">
      <c r="A2261" s="30">
        <v>50000249</v>
      </c>
      <c r="B2261">
        <v>41778805</v>
      </c>
      <c r="C2261" t="s">
        <v>154</v>
      </c>
      <c r="D2261">
        <v>9000754721</v>
      </c>
      <c r="E2261" s="29">
        <v>42212</v>
      </c>
      <c r="F2261">
        <v>7027304</v>
      </c>
      <c r="G2261" s="30">
        <f>VLOOKUP(I2261,[4]numerales!$A:$F,6,0)</f>
        <v>96400000</v>
      </c>
      <c r="H2261" s="14">
        <f>VLOOKUP(I2261,[4]numerales!$A:$B,2,0)</f>
        <v>370101</v>
      </c>
      <c r="I2261" s="26">
        <v>121280</v>
      </c>
      <c r="K2261" s="1">
        <v>5400</v>
      </c>
      <c r="M2261" s="26"/>
      <c r="N2261" s="1"/>
      <c r="O2261" s="26"/>
      <c r="P2261"/>
      <c r="Q2261"/>
      <c r="R2261"/>
      <c r="S2261"/>
      <c r="T2261"/>
    </row>
    <row r="2262" spans="1:20" hidden="1" x14ac:dyDescent="0.25">
      <c r="A2262" s="30">
        <v>50000249</v>
      </c>
      <c r="B2262">
        <v>41778815</v>
      </c>
      <c r="C2262" t="s">
        <v>154</v>
      </c>
      <c r="D2262">
        <v>79599816</v>
      </c>
      <c r="E2262" s="29">
        <v>42212</v>
      </c>
      <c r="F2262">
        <v>31258386</v>
      </c>
      <c r="G2262" s="30">
        <f>VLOOKUP(I2262,[4]numerales!$A:$F,6,0)</f>
        <v>12400000</v>
      </c>
      <c r="H2262" s="14">
        <f>VLOOKUP(I2262,[4]numerales!$A:$B,2,0)</f>
        <v>270102</v>
      </c>
      <c r="I2262" s="26">
        <v>121204</v>
      </c>
      <c r="K2262" s="1">
        <v>5000</v>
      </c>
      <c r="M2262" s="26"/>
      <c r="N2262" s="1"/>
      <c r="O2262" s="26"/>
      <c r="P2262"/>
      <c r="Q2262"/>
      <c r="R2262"/>
      <c r="S2262"/>
      <c r="T2262"/>
    </row>
    <row r="2263" spans="1:20" hidden="1" x14ac:dyDescent="0.25">
      <c r="A2263" s="30">
        <v>50000249</v>
      </c>
      <c r="B2263">
        <v>41778827</v>
      </c>
      <c r="C2263" t="s">
        <v>154</v>
      </c>
      <c r="D2263">
        <v>79896867</v>
      </c>
      <c r="E2263" s="29">
        <v>42212</v>
      </c>
      <c r="F2263">
        <v>2439398</v>
      </c>
      <c r="G2263" s="30">
        <f>VLOOKUP(I2263,[4]numerales!$A:$F,6,0)</f>
        <v>12400000</v>
      </c>
      <c r="H2263" s="14">
        <f>VLOOKUP(I2263,[4]numerales!$A:$B,2,0)</f>
        <v>270102</v>
      </c>
      <c r="I2263" s="26">
        <v>121204</v>
      </c>
      <c r="K2263" s="1">
        <v>5000</v>
      </c>
      <c r="M2263" s="26"/>
      <c r="N2263" s="1"/>
      <c r="O2263" s="26"/>
      <c r="P2263"/>
      <c r="Q2263"/>
      <c r="R2263"/>
      <c r="S2263"/>
      <c r="T2263"/>
    </row>
    <row r="2264" spans="1:20" hidden="1" x14ac:dyDescent="0.25">
      <c r="A2264" s="30">
        <v>50000249</v>
      </c>
      <c r="B2264">
        <v>41778832</v>
      </c>
      <c r="C2264" t="s">
        <v>154</v>
      </c>
      <c r="D2264">
        <v>1014177157</v>
      </c>
      <c r="E2264" s="29">
        <v>42212</v>
      </c>
      <c r="F2264">
        <v>31427315</v>
      </c>
      <c r="G2264" s="30">
        <f>VLOOKUP(I2264,[4]numerales!$A:$F,6,0)</f>
        <v>12200000</v>
      </c>
      <c r="H2264" s="14">
        <f>VLOOKUP(I2264,[4]numerales!$A:$B,2,0)</f>
        <v>250101</v>
      </c>
      <c r="I2264" s="26">
        <v>121225</v>
      </c>
      <c r="K2264" s="1">
        <v>27400</v>
      </c>
      <c r="M2264" s="26"/>
      <c r="N2264" s="1"/>
      <c r="O2264" s="26"/>
      <c r="P2264"/>
      <c r="Q2264"/>
      <c r="R2264"/>
      <c r="S2264"/>
      <c r="T2264"/>
    </row>
    <row r="2265" spans="1:20" hidden="1" x14ac:dyDescent="0.25">
      <c r="A2265" s="30">
        <v>50000249</v>
      </c>
      <c r="B2265">
        <v>43842158</v>
      </c>
      <c r="C2265" t="s">
        <v>160</v>
      </c>
      <c r="D2265">
        <v>8001972684</v>
      </c>
      <c r="E2265" s="29">
        <v>42212</v>
      </c>
      <c r="F2265">
        <v>2756666</v>
      </c>
      <c r="G2265" s="30">
        <f>VLOOKUP(I2265,[4]numerales!$A:$F,6,0)</f>
        <v>910300000</v>
      </c>
      <c r="H2265" s="14">
        <f>VLOOKUP(I2265,[4]numerales!$A:$B,2,0)</f>
        <v>130113</v>
      </c>
      <c r="I2265" s="26">
        <v>130113</v>
      </c>
      <c r="K2265" s="1">
        <v>747900</v>
      </c>
      <c r="M2265" s="26"/>
      <c r="N2265" s="1"/>
      <c r="O2265" s="26"/>
      <c r="P2265"/>
      <c r="Q2265"/>
      <c r="R2265"/>
      <c r="S2265"/>
      <c r="T2265"/>
    </row>
    <row r="2266" spans="1:20" hidden="1" x14ac:dyDescent="0.25">
      <c r="A2266" s="30">
        <v>50000249</v>
      </c>
      <c r="B2266">
        <v>44293395</v>
      </c>
      <c r="C2266" t="s">
        <v>154</v>
      </c>
      <c r="D2266">
        <v>41737883</v>
      </c>
      <c r="E2266" s="29">
        <v>42212</v>
      </c>
      <c r="F2266">
        <v>32147469</v>
      </c>
      <c r="G2266" s="30">
        <f>VLOOKUP(I2266,[4]numerales!$A:$F,6,0)</f>
        <v>10900000</v>
      </c>
      <c r="H2266" s="14">
        <f>VLOOKUP(I2266,[4]numerales!$A:$B,2,0)</f>
        <v>170101</v>
      </c>
      <c r="I2266" s="26">
        <v>121255</v>
      </c>
      <c r="K2266" s="1">
        <v>2221234</v>
      </c>
      <c r="M2266" s="26"/>
      <c r="N2266" s="1"/>
      <c r="O2266" s="26"/>
      <c r="P2266"/>
      <c r="Q2266"/>
      <c r="R2266"/>
      <c r="S2266"/>
      <c r="T2266"/>
    </row>
    <row r="2267" spans="1:20" hidden="1" x14ac:dyDescent="0.25">
      <c r="A2267" s="30">
        <v>50000249</v>
      </c>
      <c r="B2267">
        <v>46634818</v>
      </c>
      <c r="C2267" t="s">
        <v>170</v>
      </c>
      <c r="D2267">
        <v>71703194</v>
      </c>
      <c r="E2267" s="29">
        <v>42212</v>
      </c>
      <c r="F2267">
        <v>31164433</v>
      </c>
      <c r="G2267" s="30">
        <f>VLOOKUP(I2267,[4]numerales!$A:$F,6,0)</f>
        <v>923272421</v>
      </c>
      <c r="H2267" s="14">
        <f>VLOOKUP(I2267,[4]numerales!$A:$B,2,0)</f>
        <v>190101</v>
      </c>
      <c r="I2267" s="26">
        <v>190101</v>
      </c>
      <c r="K2267" s="1">
        <v>107400</v>
      </c>
      <c r="M2267" s="26"/>
      <c r="N2267" s="1"/>
      <c r="O2267" s="26"/>
      <c r="P2267"/>
      <c r="Q2267"/>
      <c r="R2267"/>
      <c r="S2267"/>
      <c r="T2267"/>
    </row>
    <row r="2268" spans="1:20" hidden="1" x14ac:dyDescent="0.25">
      <c r="A2268" s="30">
        <v>50000249</v>
      </c>
      <c r="B2268">
        <v>320453</v>
      </c>
      <c r="C2268" t="s">
        <v>185</v>
      </c>
      <c r="D2268">
        <v>30519110</v>
      </c>
      <c r="E2268" s="29">
        <v>42213</v>
      </c>
      <c r="F2268">
        <v>31086966</v>
      </c>
      <c r="G2268" s="30">
        <f>VLOOKUP(I2268,[4]numerales!$A:$F,6,0)</f>
        <v>26800000</v>
      </c>
      <c r="H2268" s="14">
        <f>VLOOKUP(I2268,[4]numerales!$A:$B,2,0)</f>
        <v>360200</v>
      </c>
      <c r="I2268" s="26">
        <v>360200</v>
      </c>
      <c r="K2268" s="1">
        <v>60000</v>
      </c>
      <c r="M2268" s="26"/>
      <c r="N2268" s="1"/>
      <c r="O2268" s="26"/>
      <c r="P2268"/>
      <c r="Q2268"/>
      <c r="R2268"/>
      <c r="S2268"/>
      <c r="T2268"/>
    </row>
    <row r="2269" spans="1:20" hidden="1" x14ac:dyDescent="0.25">
      <c r="A2269" s="30">
        <v>50000249</v>
      </c>
      <c r="B2269">
        <v>914082</v>
      </c>
      <c r="C2269" t="s">
        <v>154</v>
      </c>
      <c r="D2269">
        <v>52525397</v>
      </c>
      <c r="E2269" s="29">
        <v>42213</v>
      </c>
      <c r="F2269">
        <v>8272821</v>
      </c>
      <c r="G2269" s="30">
        <f>VLOOKUP(I2269,[4]numerales!$A:$F,6,0)</f>
        <v>12400000</v>
      </c>
      <c r="H2269" s="14">
        <f>VLOOKUP(I2269,[4]numerales!$A:$B,2,0)</f>
        <v>270102</v>
      </c>
      <c r="I2269" s="26">
        <v>121204</v>
      </c>
      <c r="K2269" s="1">
        <v>5000</v>
      </c>
      <c r="M2269" s="26"/>
      <c r="N2269" s="1"/>
      <c r="O2269" s="26"/>
      <c r="P2269"/>
      <c r="Q2269"/>
      <c r="R2269"/>
      <c r="S2269"/>
      <c r="T2269"/>
    </row>
    <row r="2270" spans="1:20" hidden="1" x14ac:dyDescent="0.25">
      <c r="A2270" s="30">
        <v>50000249</v>
      </c>
      <c r="B2270">
        <v>914309</v>
      </c>
      <c r="C2270" t="s">
        <v>154</v>
      </c>
      <c r="D2270">
        <v>8320009571</v>
      </c>
      <c r="E2270" s="29">
        <v>42213</v>
      </c>
      <c r="F2270">
        <v>8911530</v>
      </c>
      <c r="G2270" s="30">
        <f>VLOOKUP(I2270,[4]numerales!$A:$F,6,0)</f>
        <v>96400000</v>
      </c>
      <c r="H2270" s="14">
        <f>VLOOKUP(I2270,[4]numerales!$A:$B,2,0)</f>
        <v>370101</v>
      </c>
      <c r="I2270" s="26">
        <v>121280</v>
      </c>
      <c r="K2270" s="1">
        <v>16200</v>
      </c>
      <c r="M2270" s="26"/>
      <c r="N2270" s="1"/>
      <c r="O2270" s="26"/>
      <c r="P2270"/>
      <c r="Q2270"/>
      <c r="R2270"/>
      <c r="S2270"/>
      <c r="T2270"/>
    </row>
    <row r="2271" spans="1:20" hidden="1" x14ac:dyDescent="0.25">
      <c r="A2271" s="30">
        <v>50000249</v>
      </c>
      <c r="B2271">
        <v>936651</v>
      </c>
      <c r="C2271" t="s">
        <v>184</v>
      </c>
      <c r="D2271">
        <v>7508199</v>
      </c>
      <c r="E2271" s="29">
        <v>42213</v>
      </c>
      <c r="F2271">
        <v>7342146</v>
      </c>
      <c r="G2271" s="30">
        <f>VLOOKUP(I2271,[4]numerales!$A:$F,6,0)</f>
        <v>923272193</v>
      </c>
      <c r="H2271" s="14">
        <f>VLOOKUP(I2271,[4]numerales!$A:$B,2,0)</f>
        <v>131401</v>
      </c>
      <c r="I2271" s="26">
        <v>131401</v>
      </c>
      <c r="K2271" s="1">
        <v>10300</v>
      </c>
      <c r="M2271" s="26"/>
      <c r="N2271" s="1"/>
      <c r="O2271" s="26"/>
      <c r="P2271"/>
      <c r="Q2271"/>
      <c r="R2271"/>
      <c r="S2271"/>
      <c r="T2271"/>
    </row>
    <row r="2272" spans="1:20" hidden="1" x14ac:dyDescent="0.25">
      <c r="A2272" s="30">
        <v>50000249</v>
      </c>
      <c r="B2272">
        <v>1306019</v>
      </c>
      <c r="C2272" t="s">
        <v>183</v>
      </c>
      <c r="D2272">
        <v>31372575</v>
      </c>
      <c r="E2272" s="29">
        <v>42213</v>
      </c>
      <c r="F2272">
        <v>2415335</v>
      </c>
      <c r="G2272" s="30">
        <f>VLOOKUP(I2272,[4]numerales!$A:$F,6,0)</f>
        <v>96300000</v>
      </c>
      <c r="H2272" s="14">
        <f>VLOOKUP(I2272,[4]numerales!$A:$B,2,0)</f>
        <v>190101</v>
      </c>
      <c r="I2272" s="26">
        <v>121270</v>
      </c>
      <c r="K2272" s="1">
        <v>69000</v>
      </c>
      <c r="M2272" s="26"/>
      <c r="N2272" s="1"/>
      <c r="O2272" s="26"/>
      <c r="P2272"/>
      <c r="Q2272"/>
      <c r="R2272"/>
      <c r="S2272"/>
      <c r="T2272"/>
    </row>
    <row r="2273" spans="1:20" hidden="1" x14ac:dyDescent="0.25">
      <c r="A2273" s="30">
        <v>50000249</v>
      </c>
      <c r="B2273">
        <v>1306841</v>
      </c>
      <c r="C2273" t="s">
        <v>170</v>
      </c>
      <c r="D2273">
        <v>71526933</v>
      </c>
      <c r="E2273" s="29">
        <v>42213</v>
      </c>
      <c r="F2273">
        <v>2600193</v>
      </c>
      <c r="G2273" s="30">
        <f>VLOOKUP(I2273,[4]numerales!$A:$F,6,0)</f>
        <v>923272421</v>
      </c>
      <c r="H2273" s="14">
        <f>VLOOKUP(I2273,[4]numerales!$A:$B,2,0)</f>
        <v>190101</v>
      </c>
      <c r="I2273" s="26">
        <v>190101</v>
      </c>
      <c r="K2273" s="1">
        <v>107400</v>
      </c>
      <c r="M2273" s="26"/>
      <c r="N2273" s="1"/>
      <c r="O2273" s="26"/>
      <c r="P2273"/>
      <c r="Q2273"/>
      <c r="R2273"/>
      <c r="S2273"/>
      <c r="T2273"/>
    </row>
    <row r="2274" spans="1:20" hidden="1" x14ac:dyDescent="0.25">
      <c r="A2274" s="30">
        <v>50000249</v>
      </c>
      <c r="B2274">
        <v>1430029</v>
      </c>
      <c r="C2274" t="s">
        <v>180</v>
      </c>
      <c r="D2274">
        <v>3132193</v>
      </c>
      <c r="E2274" s="29">
        <v>42213</v>
      </c>
      <c r="F2274">
        <v>30163142</v>
      </c>
      <c r="G2274" s="30">
        <f>VLOOKUP(I2274,[4]numerales!$A:$F,6,0)</f>
        <v>12400000</v>
      </c>
      <c r="H2274" s="14">
        <f>VLOOKUP(I2274,[4]numerales!$A:$B,2,0)</f>
        <v>270102</v>
      </c>
      <c r="I2274" s="26">
        <v>121204</v>
      </c>
      <c r="K2274" s="1">
        <v>5000</v>
      </c>
      <c r="M2274" s="26"/>
      <c r="N2274" s="1"/>
      <c r="O2274" s="26"/>
      <c r="P2274"/>
      <c r="Q2274"/>
      <c r="R2274"/>
      <c r="S2274"/>
      <c r="T2274"/>
    </row>
    <row r="2275" spans="1:20" hidden="1" x14ac:dyDescent="0.25">
      <c r="A2275" s="30">
        <v>50000249</v>
      </c>
      <c r="B2275">
        <v>1530728</v>
      </c>
      <c r="C2275" t="s">
        <v>216</v>
      </c>
      <c r="D2275">
        <v>19208813</v>
      </c>
      <c r="E2275" s="29">
        <v>42213</v>
      </c>
      <c r="F2275">
        <v>31076530</v>
      </c>
      <c r="G2275" s="30">
        <f>VLOOKUP(I2275,[4]numerales!$A:$F,6,0)</f>
        <v>923272193</v>
      </c>
      <c r="H2275" s="14">
        <f>VLOOKUP(I2275,[4]numerales!$A:$B,2,0)</f>
        <v>131401</v>
      </c>
      <c r="I2275" s="26">
        <v>131401</v>
      </c>
      <c r="K2275" s="1">
        <v>300000</v>
      </c>
      <c r="M2275" s="26"/>
      <c r="N2275" s="1"/>
      <c r="O2275" s="26"/>
      <c r="P2275"/>
      <c r="Q2275"/>
      <c r="R2275"/>
      <c r="S2275"/>
      <c r="T2275"/>
    </row>
    <row r="2276" spans="1:20" hidden="1" x14ac:dyDescent="0.25">
      <c r="A2276" s="30">
        <v>50000249</v>
      </c>
      <c r="B2276">
        <v>1552038</v>
      </c>
      <c r="C2276" t="s">
        <v>198</v>
      </c>
      <c r="D2276">
        <v>75083046</v>
      </c>
      <c r="E2276" s="29">
        <v>42213</v>
      </c>
      <c r="F2276">
        <v>3143406</v>
      </c>
      <c r="G2276" s="30">
        <f>VLOOKUP(I2276,[4]numerales!$A:$F,6,0)</f>
        <v>26800000</v>
      </c>
      <c r="H2276" s="14">
        <f>VLOOKUP(I2276,[4]numerales!$A:$B,2,0)</f>
        <v>360200</v>
      </c>
      <c r="I2276" s="26">
        <v>360200</v>
      </c>
      <c r="K2276" s="1">
        <v>73262</v>
      </c>
      <c r="M2276" s="26"/>
      <c r="N2276" s="1"/>
      <c r="O2276" s="26"/>
      <c r="P2276"/>
      <c r="Q2276"/>
      <c r="R2276"/>
      <c r="S2276"/>
      <c r="T2276"/>
    </row>
    <row r="2277" spans="1:20" hidden="1" x14ac:dyDescent="0.25">
      <c r="A2277" s="30">
        <v>50000249</v>
      </c>
      <c r="B2277">
        <v>1552218</v>
      </c>
      <c r="C2277" t="s">
        <v>198</v>
      </c>
      <c r="D2277">
        <v>1088296669</v>
      </c>
      <c r="E2277" s="29">
        <v>42213</v>
      </c>
      <c r="F2277">
        <v>31887636</v>
      </c>
      <c r="G2277" s="30">
        <f>VLOOKUP(I2277,[4]numerales!$A:$F,6,0)</f>
        <v>923272421</v>
      </c>
      <c r="H2277" s="14">
        <f>VLOOKUP(I2277,[4]numerales!$A:$B,2,0)</f>
        <v>190101</v>
      </c>
      <c r="I2277" s="26">
        <v>190101</v>
      </c>
      <c r="K2277" s="1">
        <v>107400</v>
      </c>
      <c r="M2277" s="26"/>
      <c r="N2277" s="1"/>
      <c r="O2277" s="26"/>
      <c r="P2277"/>
      <c r="Q2277"/>
      <c r="R2277"/>
      <c r="S2277"/>
      <c r="T2277"/>
    </row>
    <row r="2278" spans="1:20" hidden="1" x14ac:dyDescent="0.25">
      <c r="A2278" s="30">
        <v>50000249</v>
      </c>
      <c r="B2278">
        <v>1552220</v>
      </c>
      <c r="C2278" t="s">
        <v>198</v>
      </c>
      <c r="D2278">
        <v>1090148712</v>
      </c>
      <c r="E2278" s="29">
        <v>42213</v>
      </c>
      <c r="F2278">
        <v>31163255</v>
      </c>
      <c r="G2278" s="30">
        <f>VLOOKUP(I2278,[4]numerales!$A:$F,6,0)</f>
        <v>923272421</v>
      </c>
      <c r="H2278" s="14">
        <f>VLOOKUP(I2278,[4]numerales!$A:$B,2,0)</f>
        <v>190101</v>
      </c>
      <c r="I2278" s="26">
        <v>190101</v>
      </c>
      <c r="K2278" s="1">
        <v>107400</v>
      </c>
      <c r="M2278" s="26"/>
      <c r="N2278" s="1"/>
      <c r="O2278" s="26"/>
      <c r="P2278"/>
      <c r="Q2278"/>
      <c r="R2278"/>
      <c r="S2278"/>
      <c r="T2278"/>
    </row>
    <row r="2279" spans="1:20" hidden="1" x14ac:dyDescent="0.25">
      <c r="A2279" s="30">
        <v>50000249</v>
      </c>
      <c r="B2279">
        <v>1552221</v>
      </c>
      <c r="C2279" t="s">
        <v>198</v>
      </c>
      <c r="D2279">
        <v>1087489055</v>
      </c>
      <c r="E2279" s="29">
        <v>42213</v>
      </c>
      <c r="F2279">
        <v>31849390</v>
      </c>
      <c r="G2279" s="30">
        <f>VLOOKUP(I2279,[4]numerales!$A:$F,6,0)</f>
        <v>923272421</v>
      </c>
      <c r="H2279" s="14">
        <f>VLOOKUP(I2279,[4]numerales!$A:$B,2,0)</f>
        <v>190101</v>
      </c>
      <c r="I2279" s="26">
        <v>190101</v>
      </c>
      <c r="K2279" s="1">
        <v>107400</v>
      </c>
      <c r="M2279" s="26"/>
      <c r="N2279" s="1"/>
      <c r="O2279" s="26"/>
      <c r="P2279"/>
      <c r="Q2279"/>
      <c r="R2279"/>
      <c r="S2279"/>
      <c r="T2279"/>
    </row>
    <row r="2280" spans="1:20" hidden="1" x14ac:dyDescent="0.25">
      <c r="A2280" s="30">
        <v>50000249</v>
      </c>
      <c r="B2280">
        <v>1601879</v>
      </c>
      <c r="C2280" t="s">
        <v>205</v>
      </c>
      <c r="D2280">
        <v>36272066</v>
      </c>
      <c r="E2280" s="29">
        <v>42213</v>
      </c>
      <c r="F2280">
        <v>8362445</v>
      </c>
      <c r="G2280" s="30">
        <f>VLOOKUP(I2280,[4]numerales!$A:$F,6,0)</f>
        <v>923272193</v>
      </c>
      <c r="H2280" s="14">
        <f>VLOOKUP(I2280,[4]numerales!$A:$B,2,0)</f>
        <v>131401</v>
      </c>
      <c r="I2280" s="26">
        <v>131401</v>
      </c>
      <c r="K2280" s="1">
        <v>4500</v>
      </c>
      <c r="M2280" s="26"/>
      <c r="N2280" s="1"/>
      <c r="O2280" s="26"/>
      <c r="P2280"/>
      <c r="Q2280"/>
      <c r="R2280"/>
      <c r="S2280"/>
      <c r="T2280"/>
    </row>
    <row r="2281" spans="1:20" hidden="1" x14ac:dyDescent="0.25">
      <c r="A2281" s="30">
        <v>50000249</v>
      </c>
      <c r="B2281">
        <v>1637958</v>
      </c>
      <c r="C2281" t="s">
        <v>180</v>
      </c>
      <c r="D2281">
        <v>892280021</v>
      </c>
      <c r="E2281" s="29">
        <v>42213</v>
      </c>
      <c r="F2281">
        <v>2801995</v>
      </c>
      <c r="G2281" s="30">
        <f>VLOOKUP(I2281,[4]numerales!$A:$F,6,0)</f>
        <v>14100000</v>
      </c>
      <c r="H2281" s="14">
        <f>VLOOKUP(I2281,[4]numerales!$A:$B,2,0)</f>
        <v>330101</v>
      </c>
      <c r="I2281" s="26">
        <v>270919</v>
      </c>
      <c r="K2281" s="1">
        <v>384526.35</v>
      </c>
      <c r="M2281" s="26"/>
      <c r="N2281" s="1"/>
      <c r="O2281" s="26"/>
      <c r="P2281"/>
      <c r="Q2281"/>
      <c r="R2281"/>
      <c r="S2281"/>
      <c r="T2281"/>
    </row>
    <row r="2282" spans="1:20" hidden="1" x14ac:dyDescent="0.25">
      <c r="A2282" s="30">
        <v>50000249</v>
      </c>
      <c r="B2282">
        <v>1665495</v>
      </c>
      <c r="C2282" t="s">
        <v>193</v>
      </c>
      <c r="D2282">
        <v>46384394</v>
      </c>
      <c r="E2282" s="29">
        <v>42213</v>
      </c>
      <c r="F2282">
        <v>31328398</v>
      </c>
      <c r="G2282" s="30">
        <f>VLOOKUP(I2282,[4]numerales!$A:$F,6,0)</f>
        <v>12400000</v>
      </c>
      <c r="H2282" s="14">
        <f>VLOOKUP(I2282,[4]numerales!$A:$B,2,0)</f>
        <v>270102</v>
      </c>
      <c r="I2282" s="26">
        <v>121204</v>
      </c>
      <c r="K2282" s="1">
        <v>5000</v>
      </c>
      <c r="M2282" s="26"/>
      <c r="N2282" s="1"/>
      <c r="O2282" s="26"/>
      <c r="P2282"/>
      <c r="Q2282"/>
      <c r="R2282"/>
      <c r="S2282"/>
      <c r="T2282"/>
    </row>
    <row r="2283" spans="1:20" hidden="1" x14ac:dyDescent="0.25">
      <c r="A2283" s="30">
        <v>50000249</v>
      </c>
      <c r="B2283">
        <v>1670887</v>
      </c>
      <c r="C2283" t="s">
        <v>205</v>
      </c>
      <c r="D2283">
        <v>1032446301</v>
      </c>
      <c r="E2283" s="29">
        <v>42213</v>
      </c>
      <c r="F2283">
        <v>8025193</v>
      </c>
      <c r="G2283" s="30">
        <f>VLOOKUP(I2283,[4]numerales!$A:$F,6,0)</f>
        <v>923272421</v>
      </c>
      <c r="H2283" s="14">
        <f>VLOOKUP(I2283,[4]numerales!$A:$B,2,0)</f>
        <v>190101</v>
      </c>
      <c r="I2283" s="26">
        <v>190101</v>
      </c>
      <c r="K2283" s="1">
        <v>107400</v>
      </c>
      <c r="M2283" s="26"/>
      <c r="N2283" s="1"/>
      <c r="O2283" s="26"/>
      <c r="P2283"/>
      <c r="Q2283"/>
      <c r="R2283"/>
      <c r="S2283"/>
      <c r="T2283"/>
    </row>
    <row r="2284" spans="1:20" hidden="1" x14ac:dyDescent="0.25">
      <c r="A2284" s="30">
        <v>50000249</v>
      </c>
      <c r="B2284">
        <v>1727222</v>
      </c>
      <c r="C2284" t="s">
        <v>158</v>
      </c>
      <c r="D2284">
        <v>17088027</v>
      </c>
      <c r="E2284" s="29">
        <v>42213</v>
      </c>
      <c r="F2284">
        <v>31572161</v>
      </c>
      <c r="G2284" s="30">
        <f>VLOOKUP(I2284,[4]numerales!$A:$F,6,0)</f>
        <v>923272421</v>
      </c>
      <c r="H2284" s="14">
        <f>VLOOKUP(I2284,[4]numerales!$A:$B,2,0)</f>
        <v>190101</v>
      </c>
      <c r="I2284" s="26">
        <v>190101</v>
      </c>
      <c r="K2284" s="1">
        <v>107400</v>
      </c>
      <c r="M2284" s="26"/>
      <c r="N2284" s="1"/>
      <c r="O2284" s="26"/>
      <c r="P2284"/>
      <c r="Q2284"/>
      <c r="R2284"/>
      <c r="S2284"/>
      <c r="T2284"/>
    </row>
    <row r="2285" spans="1:20" hidden="1" x14ac:dyDescent="0.25">
      <c r="A2285" s="30">
        <v>50000249</v>
      </c>
      <c r="B2285">
        <v>1727227</v>
      </c>
      <c r="C2285" t="s">
        <v>158</v>
      </c>
      <c r="D2285">
        <v>1140846092</v>
      </c>
      <c r="E2285" s="29">
        <v>42213</v>
      </c>
      <c r="F2285">
        <v>3858518</v>
      </c>
      <c r="G2285" s="30">
        <f>VLOOKUP(I2285,[4]numerales!$A:$F,6,0)</f>
        <v>923272421</v>
      </c>
      <c r="H2285" s="14">
        <f>VLOOKUP(I2285,[4]numerales!$A:$B,2,0)</f>
        <v>190101</v>
      </c>
      <c r="I2285" s="26">
        <v>190101</v>
      </c>
      <c r="K2285" s="1">
        <v>107400</v>
      </c>
      <c r="M2285" s="26"/>
      <c r="N2285" s="1"/>
      <c r="O2285" s="26"/>
      <c r="P2285"/>
      <c r="Q2285"/>
      <c r="R2285"/>
      <c r="S2285"/>
      <c r="T2285"/>
    </row>
    <row r="2286" spans="1:20" hidden="1" x14ac:dyDescent="0.25">
      <c r="A2286" s="30">
        <v>50000249</v>
      </c>
      <c r="B2286">
        <v>1733555</v>
      </c>
      <c r="C2286" t="s">
        <v>159</v>
      </c>
      <c r="D2286">
        <v>1096213867</v>
      </c>
      <c r="E2286" s="29">
        <v>42213</v>
      </c>
      <c r="F2286">
        <v>31887160</v>
      </c>
      <c r="G2286" s="30">
        <f>VLOOKUP(I2286,[4]numerales!$A:$F,6,0)</f>
        <v>12400000</v>
      </c>
      <c r="H2286" s="14">
        <f>VLOOKUP(I2286,[4]numerales!$A:$B,2,0)</f>
        <v>270102</v>
      </c>
      <c r="I2286" s="26">
        <v>121204</v>
      </c>
      <c r="K2286" s="1">
        <v>5000</v>
      </c>
      <c r="M2286" s="26"/>
      <c r="N2286" s="1"/>
      <c r="O2286" s="26"/>
      <c r="P2286"/>
      <c r="Q2286"/>
      <c r="R2286"/>
      <c r="S2286"/>
      <c r="T2286"/>
    </row>
    <row r="2287" spans="1:20" hidden="1" x14ac:dyDescent="0.25">
      <c r="A2287" s="30">
        <v>50000249</v>
      </c>
      <c r="B2287">
        <v>1745713</v>
      </c>
      <c r="C2287" t="s">
        <v>181</v>
      </c>
      <c r="D2287">
        <v>10227446</v>
      </c>
      <c r="E2287" s="29">
        <v>42213</v>
      </c>
      <c r="F2287">
        <v>8707052</v>
      </c>
      <c r="G2287" s="30">
        <f>VLOOKUP(I2287,[4]numerales!$A:$F,6,0)</f>
        <v>923272193</v>
      </c>
      <c r="H2287" s="14">
        <f>VLOOKUP(I2287,[4]numerales!$A:$B,2,0)</f>
        <v>131401</v>
      </c>
      <c r="I2287" s="26">
        <v>131401</v>
      </c>
      <c r="K2287" s="1">
        <v>2900</v>
      </c>
      <c r="M2287" s="26"/>
      <c r="N2287" s="1"/>
      <c r="O2287" s="26"/>
      <c r="P2287"/>
      <c r="Q2287"/>
      <c r="R2287"/>
      <c r="S2287"/>
      <c r="T2287"/>
    </row>
    <row r="2288" spans="1:20" hidden="1" x14ac:dyDescent="0.25">
      <c r="A2288" s="30">
        <v>50000249</v>
      </c>
      <c r="B2288">
        <v>1895542</v>
      </c>
      <c r="C2288" t="s">
        <v>170</v>
      </c>
      <c r="D2288">
        <v>71373905</v>
      </c>
      <c r="E2288" s="29">
        <v>42213</v>
      </c>
      <c r="F2288">
        <v>4133911</v>
      </c>
      <c r="G2288" s="30">
        <f>VLOOKUP(I2288,[4]numerales!$A:$F,6,0)</f>
        <v>923272421</v>
      </c>
      <c r="H2288" s="14">
        <f>VLOOKUP(I2288,[4]numerales!$A:$B,2,0)</f>
        <v>190101</v>
      </c>
      <c r="I2288" s="26">
        <v>190101</v>
      </c>
      <c r="K2288" s="1">
        <v>107400</v>
      </c>
      <c r="M2288" s="26"/>
      <c r="N2288" s="1"/>
      <c r="O2288" s="26"/>
      <c r="P2288"/>
      <c r="Q2288"/>
      <c r="R2288"/>
      <c r="S2288"/>
      <c r="T2288"/>
    </row>
    <row r="2289" spans="1:20" hidden="1" x14ac:dyDescent="0.25">
      <c r="A2289" s="30">
        <v>50000249</v>
      </c>
      <c r="B2289">
        <v>1898635</v>
      </c>
      <c r="C2289" t="s">
        <v>172</v>
      </c>
      <c r="D2289">
        <v>7719930</v>
      </c>
      <c r="E2289" s="29">
        <v>42213</v>
      </c>
      <c r="F2289">
        <v>31580441</v>
      </c>
      <c r="G2289" s="30">
        <f>VLOOKUP(I2289,[4]numerales!$A:$F,6,0)</f>
        <v>12400000</v>
      </c>
      <c r="H2289" s="14">
        <f>VLOOKUP(I2289,[4]numerales!$A:$B,2,0)</f>
        <v>270102</v>
      </c>
      <c r="I2289" s="26">
        <v>121204</v>
      </c>
      <c r="K2289" s="1">
        <v>5000</v>
      </c>
      <c r="M2289" s="26"/>
      <c r="N2289" s="1"/>
      <c r="O2289" s="26"/>
      <c r="P2289"/>
      <c r="Q2289"/>
      <c r="R2289"/>
      <c r="S2289"/>
      <c r="T2289"/>
    </row>
    <row r="2290" spans="1:20" hidden="1" x14ac:dyDescent="0.25">
      <c r="A2290" s="30">
        <v>50000249</v>
      </c>
      <c r="B2290">
        <v>1908956</v>
      </c>
      <c r="C2290" t="s">
        <v>187</v>
      </c>
      <c r="D2290">
        <v>53011005</v>
      </c>
      <c r="E2290" s="29">
        <v>42213</v>
      </c>
      <c r="F2290">
        <v>31235561</v>
      </c>
      <c r="G2290" s="30">
        <f>VLOOKUP(I2290,[4]numerales!$A:$F,6,0)</f>
        <v>923272421</v>
      </c>
      <c r="H2290" s="14">
        <f>VLOOKUP(I2290,[4]numerales!$A:$B,2,0)</f>
        <v>190101</v>
      </c>
      <c r="I2290" s="26">
        <v>190101</v>
      </c>
      <c r="K2290" s="1">
        <v>107400</v>
      </c>
      <c r="M2290" s="26"/>
      <c r="N2290" s="1"/>
      <c r="O2290" s="26"/>
      <c r="P2290"/>
      <c r="Q2290"/>
      <c r="R2290"/>
      <c r="S2290"/>
      <c r="T2290"/>
    </row>
    <row r="2291" spans="1:20" hidden="1" x14ac:dyDescent="0.25">
      <c r="A2291" s="30">
        <v>50000249</v>
      </c>
      <c r="B2291">
        <v>1913508</v>
      </c>
      <c r="C2291" t="s">
        <v>169</v>
      </c>
      <c r="D2291">
        <v>37085903</v>
      </c>
      <c r="E2291" s="29">
        <v>42213</v>
      </c>
      <c r="F2291">
        <v>31589884</v>
      </c>
      <c r="G2291" s="30">
        <f>VLOOKUP(I2291,[4]numerales!$A:$F,6,0)</f>
        <v>12400000</v>
      </c>
      <c r="H2291" s="14">
        <f>VLOOKUP(I2291,[4]numerales!$A:$B,2,0)</f>
        <v>270102</v>
      </c>
      <c r="I2291" s="26">
        <v>121204</v>
      </c>
      <c r="K2291" s="1">
        <v>5000</v>
      </c>
      <c r="M2291" s="26"/>
      <c r="N2291" s="1"/>
      <c r="O2291" s="26"/>
      <c r="P2291"/>
      <c r="Q2291"/>
      <c r="R2291"/>
      <c r="S2291"/>
      <c r="T2291"/>
    </row>
    <row r="2292" spans="1:20" hidden="1" x14ac:dyDescent="0.25">
      <c r="A2292" s="30">
        <v>50000249</v>
      </c>
      <c r="B2292">
        <v>1913578</v>
      </c>
      <c r="C2292" t="s">
        <v>169</v>
      </c>
      <c r="D2292">
        <v>1085273260</v>
      </c>
      <c r="E2292" s="29">
        <v>42213</v>
      </c>
      <c r="F2292">
        <v>31744191</v>
      </c>
      <c r="G2292" s="30">
        <f>VLOOKUP(I2292,[4]numerales!$A:$F,6,0)</f>
        <v>12400000</v>
      </c>
      <c r="H2292" s="14">
        <f>VLOOKUP(I2292,[4]numerales!$A:$B,2,0)</f>
        <v>270102</v>
      </c>
      <c r="I2292" s="26">
        <v>121204</v>
      </c>
      <c r="K2292" s="1">
        <v>5000</v>
      </c>
      <c r="M2292" s="26"/>
      <c r="N2292" s="1"/>
      <c r="O2292" s="26"/>
      <c r="P2292"/>
      <c r="Q2292"/>
      <c r="R2292"/>
      <c r="S2292"/>
      <c r="T2292"/>
    </row>
    <row r="2293" spans="1:20" hidden="1" x14ac:dyDescent="0.25">
      <c r="A2293" s="30">
        <v>50000249</v>
      </c>
      <c r="B2293">
        <v>1916640</v>
      </c>
      <c r="C2293" t="s">
        <v>179</v>
      </c>
      <c r="D2293">
        <v>1095793292</v>
      </c>
      <c r="E2293" s="29">
        <v>42213</v>
      </c>
      <c r="F2293">
        <v>6391190</v>
      </c>
      <c r="G2293" s="30">
        <f>VLOOKUP(I2293,[4]numerales!$A:$F,6,0)</f>
        <v>12400000</v>
      </c>
      <c r="H2293" s="14">
        <f>VLOOKUP(I2293,[4]numerales!$A:$B,2,0)</f>
        <v>270102</v>
      </c>
      <c r="I2293" s="26">
        <v>121204</v>
      </c>
      <c r="K2293" s="1">
        <v>5000</v>
      </c>
      <c r="M2293" s="26"/>
      <c r="N2293" s="1"/>
      <c r="O2293" s="26"/>
      <c r="P2293"/>
      <c r="Q2293"/>
      <c r="R2293"/>
      <c r="S2293"/>
      <c r="T2293"/>
    </row>
    <row r="2294" spans="1:20" hidden="1" x14ac:dyDescent="0.25">
      <c r="A2294" s="30">
        <v>50000249</v>
      </c>
      <c r="B2294">
        <v>1918430</v>
      </c>
      <c r="C2294" t="s">
        <v>179</v>
      </c>
      <c r="D2294">
        <v>1098636101</v>
      </c>
      <c r="E2294" s="29">
        <v>42213</v>
      </c>
      <c r="F2294">
        <v>31765846</v>
      </c>
      <c r="G2294" s="30">
        <f>VLOOKUP(I2294,[4]numerales!$A:$F,6,0)</f>
        <v>12400000</v>
      </c>
      <c r="H2294" s="14">
        <f>VLOOKUP(I2294,[4]numerales!$A:$B,2,0)</f>
        <v>270102</v>
      </c>
      <c r="I2294" s="26">
        <v>121204</v>
      </c>
      <c r="K2294" s="1">
        <v>5000</v>
      </c>
      <c r="M2294" s="26"/>
      <c r="N2294" s="1"/>
      <c r="O2294" s="26"/>
      <c r="P2294"/>
      <c r="Q2294"/>
      <c r="R2294"/>
      <c r="S2294"/>
      <c r="T2294"/>
    </row>
    <row r="2295" spans="1:20" hidden="1" x14ac:dyDescent="0.25">
      <c r="A2295" s="30">
        <v>50000249</v>
      </c>
      <c r="B2295">
        <v>1963215</v>
      </c>
      <c r="C2295" t="s">
        <v>172</v>
      </c>
      <c r="D2295">
        <v>1075248334</v>
      </c>
      <c r="E2295" s="29">
        <v>42213</v>
      </c>
      <c r="F2295">
        <v>31849691</v>
      </c>
      <c r="G2295" s="30">
        <f>VLOOKUP(I2295,[4]numerales!$A:$F,6,0)</f>
        <v>12400000</v>
      </c>
      <c r="H2295" s="14">
        <f>VLOOKUP(I2295,[4]numerales!$A:$B,2,0)</f>
        <v>270108</v>
      </c>
      <c r="I2295" s="26">
        <v>270108</v>
      </c>
      <c r="K2295" s="1">
        <v>50000</v>
      </c>
      <c r="M2295" s="26"/>
      <c r="N2295" s="1"/>
      <c r="O2295" s="26"/>
      <c r="P2295"/>
      <c r="Q2295"/>
      <c r="R2295"/>
      <c r="S2295"/>
      <c r="T2295"/>
    </row>
    <row r="2296" spans="1:20" hidden="1" x14ac:dyDescent="0.25">
      <c r="A2296" s="30">
        <v>50000249</v>
      </c>
      <c r="B2296">
        <v>1968252</v>
      </c>
      <c r="C2296" t="s">
        <v>171</v>
      </c>
      <c r="D2296">
        <v>94256292</v>
      </c>
      <c r="E2296" s="29">
        <v>42213</v>
      </c>
      <c r="F2296">
        <v>30022228</v>
      </c>
      <c r="G2296" s="30">
        <f>VLOOKUP(I2296,[4]numerales!$A:$F,6,0)</f>
        <v>12200000</v>
      </c>
      <c r="H2296" s="14">
        <f>VLOOKUP(I2296,[4]numerales!$A:$B,2,0)</f>
        <v>250101</v>
      </c>
      <c r="I2296" s="26">
        <v>121225</v>
      </c>
      <c r="K2296" s="1">
        <v>30000</v>
      </c>
      <c r="M2296" s="26"/>
      <c r="N2296" s="1"/>
      <c r="O2296" s="26"/>
      <c r="P2296"/>
      <c r="Q2296"/>
      <c r="R2296"/>
      <c r="S2296"/>
      <c r="T2296"/>
    </row>
    <row r="2297" spans="1:20" hidden="1" x14ac:dyDescent="0.25">
      <c r="A2297" s="30">
        <v>50000249</v>
      </c>
      <c r="B2297">
        <v>1984346</v>
      </c>
      <c r="C2297" t="s">
        <v>158</v>
      </c>
      <c r="D2297">
        <v>32693546</v>
      </c>
      <c r="E2297" s="29">
        <v>42213</v>
      </c>
      <c r="F2297">
        <v>32693546</v>
      </c>
      <c r="G2297" s="30">
        <f>VLOOKUP(I2297,[4]numerales!$A:$F,6,0)</f>
        <v>96400000</v>
      </c>
      <c r="H2297" s="14">
        <f>VLOOKUP(I2297,[4]numerales!$A:$B,2,0)</f>
        <v>370101</v>
      </c>
      <c r="I2297" s="26">
        <v>270910</v>
      </c>
      <c r="K2297" s="1">
        <v>5300</v>
      </c>
      <c r="M2297" s="26"/>
      <c r="N2297" s="1"/>
      <c r="O2297" s="26"/>
      <c r="P2297"/>
      <c r="Q2297"/>
      <c r="R2297"/>
      <c r="S2297"/>
      <c r="T2297"/>
    </row>
    <row r="2298" spans="1:20" hidden="1" x14ac:dyDescent="0.25">
      <c r="A2298" s="30">
        <v>50000249</v>
      </c>
      <c r="B2298">
        <v>1984347</v>
      </c>
      <c r="C2298" t="s">
        <v>158</v>
      </c>
      <c r="D2298">
        <v>82330440</v>
      </c>
      <c r="E2298" s="29">
        <v>42213</v>
      </c>
      <c r="F2298">
        <v>3641192</v>
      </c>
      <c r="G2298" s="30">
        <f>VLOOKUP(I2298,[4]numerales!$A:$F,6,0)</f>
        <v>96400000</v>
      </c>
      <c r="H2298" s="14">
        <f>VLOOKUP(I2298,[4]numerales!$A:$B,2,0)</f>
        <v>370101</v>
      </c>
      <c r="I2298" s="26">
        <v>270910</v>
      </c>
      <c r="K2298" s="1">
        <v>5300</v>
      </c>
      <c r="M2298" s="26"/>
      <c r="N2298" s="1"/>
      <c r="O2298" s="26"/>
      <c r="P2298"/>
      <c r="Q2298"/>
      <c r="R2298"/>
      <c r="S2298"/>
      <c r="T2298"/>
    </row>
    <row r="2299" spans="1:20" hidden="1" x14ac:dyDescent="0.25">
      <c r="A2299" s="30">
        <v>50000249</v>
      </c>
      <c r="B2299">
        <v>1984364</v>
      </c>
      <c r="C2299" t="s">
        <v>158</v>
      </c>
      <c r="D2299">
        <v>32828697</v>
      </c>
      <c r="E2299" s="29">
        <v>42213</v>
      </c>
      <c r="F2299">
        <v>3762145</v>
      </c>
      <c r="G2299" s="30">
        <f>VLOOKUP(I2299,[4]numerales!$A:$F,6,0)</f>
        <v>96400000</v>
      </c>
      <c r="H2299" s="14">
        <f>VLOOKUP(I2299,[4]numerales!$A:$B,2,0)</f>
        <v>370101</v>
      </c>
      <c r="I2299" s="26">
        <v>270910</v>
      </c>
      <c r="K2299" s="1">
        <v>5300</v>
      </c>
      <c r="M2299" s="26"/>
      <c r="N2299" s="1"/>
      <c r="O2299" s="26"/>
      <c r="P2299"/>
      <c r="Q2299"/>
      <c r="R2299"/>
      <c r="S2299"/>
      <c r="T2299"/>
    </row>
    <row r="2300" spans="1:20" hidden="1" x14ac:dyDescent="0.25">
      <c r="A2300" s="30">
        <v>50000249</v>
      </c>
      <c r="B2300">
        <v>1984366</v>
      </c>
      <c r="C2300" t="s">
        <v>158</v>
      </c>
      <c r="D2300">
        <v>32739920</v>
      </c>
      <c r="E2300" s="29">
        <v>42213</v>
      </c>
      <c r="F2300">
        <v>31453839</v>
      </c>
      <c r="G2300" s="30">
        <f>VLOOKUP(I2300,[4]numerales!$A:$F,6,0)</f>
        <v>96400000</v>
      </c>
      <c r="H2300" s="14">
        <f>VLOOKUP(I2300,[4]numerales!$A:$B,2,0)</f>
        <v>370101</v>
      </c>
      <c r="I2300" s="26">
        <v>270910</v>
      </c>
      <c r="K2300" s="1">
        <v>5300</v>
      </c>
      <c r="M2300" s="26"/>
      <c r="N2300" s="1"/>
      <c r="O2300" s="26"/>
      <c r="P2300"/>
      <c r="Q2300"/>
      <c r="R2300"/>
      <c r="S2300"/>
      <c r="T2300"/>
    </row>
    <row r="2301" spans="1:20" hidden="1" x14ac:dyDescent="0.25">
      <c r="A2301" s="30">
        <v>50000249</v>
      </c>
      <c r="B2301">
        <v>1998998</v>
      </c>
      <c r="C2301" t="s">
        <v>170</v>
      </c>
      <c r="D2301">
        <v>21387241</v>
      </c>
      <c r="E2301" s="29">
        <v>42213</v>
      </c>
      <c r="F2301">
        <v>3526820</v>
      </c>
      <c r="G2301" s="30">
        <f>VLOOKUP(I2301,[4]numerales!$A:$F,6,0)</f>
        <v>923272421</v>
      </c>
      <c r="H2301" s="14">
        <f>VLOOKUP(I2301,[4]numerales!$A:$B,2,0)</f>
        <v>190101</v>
      </c>
      <c r="I2301" s="26">
        <v>190101</v>
      </c>
      <c r="K2301" s="1">
        <v>107400</v>
      </c>
      <c r="M2301" s="26"/>
      <c r="N2301" s="1"/>
      <c r="O2301" s="26"/>
      <c r="P2301"/>
      <c r="Q2301"/>
      <c r="R2301"/>
      <c r="S2301"/>
      <c r="T2301"/>
    </row>
    <row r="2302" spans="1:20" hidden="1" x14ac:dyDescent="0.25">
      <c r="A2302" s="30">
        <v>50000249</v>
      </c>
      <c r="B2302">
        <v>2004005</v>
      </c>
      <c r="C2302" t="s">
        <v>177</v>
      </c>
      <c r="D2302">
        <v>79147839</v>
      </c>
      <c r="E2302" s="29">
        <v>42213</v>
      </c>
      <c r="F2302">
        <v>31021075</v>
      </c>
      <c r="G2302" s="30">
        <f>VLOOKUP(I2302,[4]numerales!$A:$F,6,0)</f>
        <v>26800000</v>
      </c>
      <c r="H2302" s="14">
        <f>VLOOKUP(I2302,[4]numerales!$A:$B,2,0)</f>
        <v>360200</v>
      </c>
      <c r="I2302" s="26">
        <v>360200</v>
      </c>
      <c r="K2302" s="1">
        <v>102676</v>
      </c>
      <c r="M2302" s="26"/>
      <c r="N2302" s="1"/>
      <c r="O2302" s="26"/>
      <c r="P2302"/>
      <c r="Q2302"/>
      <c r="R2302"/>
      <c r="S2302"/>
      <c r="T2302"/>
    </row>
    <row r="2303" spans="1:20" hidden="1" x14ac:dyDescent="0.25">
      <c r="A2303" s="30">
        <v>50000249</v>
      </c>
      <c r="B2303">
        <v>2004015</v>
      </c>
      <c r="C2303" t="s">
        <v>177</v>
      </c>
      <c r="D2303">
        <v>79147839</v>
      </c>
      <c r="E2303" s="29">
        <v>42213</v>
      </c>
      <c r="F2303">
        <v>31021075</v>
      </c>
      <c r="G2303" s="30">
        <f>VLOOKUP(I2303,[4]numerales!$A:$F,6,0)</f>
        <v>13000000</v>
      </c>
      <c r="H2303" s="14">
        <f>VLOOKUP(I2303,[4]numerales!$A:$B,2,0)</f>
        <v>350200</v>
      </c>
      <c r="I2303" s="26">
        <v>350200</v>
      </c>
      <c r="K2303" s="1">
        <v>102676</v>
      </c>
      <c r="M2303" s="26"/>
      <c r="N2303" s="1"/>
      <c r="O2303" s="26"/>
      <c r="P2303"/>
      <c r="Q2303"/>
      <c r="R2303"/>
      <c r="S2303"/>
      <c r="T2303"/>
    </row>
    <row r="2304" spans="1:20" hidden="1" x14ac:dyDescent="0.25">
      <c r="A2304" s="30">
        <v>50000249</v>
      </c>
      <c r="B2304">
        <v>2006298</v>
      </c>
      <c r="C2304" t="s">
        <v>154</v>
      </c>
      <c r="D2304">
        <v>1026263239</v>
      </c>
      <c r="E2304" s="29">
        <v>42213</v>
      </c>
      <c r="F2304">
        <v>2616856</v>
      </c>
      <c r="G2304" s="30">
        <f>VLOOKUP(I2304,[4]numerales!$A:$F,6,0)</f>
        <v>923272421</v>
      </c>
      <c r="H2304" s="14">
        <f>VLOOKUP(I2304,[4]numerales!$A:$B,2,0)</f>
        <v>190101</v>
      </c>
      <c r="I2304" s="26">
        <v>190101</v>
      </c>
      <c r="K2304" s="1">
        <v>107400</v>
      </c>
      <c r="M2304" s="26"/>
      <c r="N2304" s="1"/>
      <c r="O2304" s="26"/>
      <c r="P2304"/>
      <c r="Q2304"/>
      <c r="R2304"/>
      <c r="S2304"/>
      <c r="T2304"/>
    </row>
    <row r="2305" spans="1:20" hidden="1" x14ac:dyDescent="0.25">
      <c r="A2305" s="30">
        <v>50000249</v>
      </c>
      <c r="B2305">
        <v>2016907</v>
      </c>
      <c r="C2305" t="s">
        <v>197</v>
      </c>
      <c r="D2305">
        <v>1116252429</v>
      </c>
      <c r="E2305" s="29">
        <v>42213</v>
      </c>
      <c r="F2305">
        <v>30435474</v>
      </c>
      <c r="G2305" s="30">
        <f>VLOOKUP(I2305,[4]numerales!$A:$F,6,0)</f>
        <v>12400000</v>
      </c>
      <c r="H2305" s="14">
        <f>VLOOKUP(I2305,[4]numerales!$A:$B,2,0)</f>
        <v>270102</v>
      </c>
      <c r="I2305" s="26">
        <v>121204</v>
      </c>
      <c r="K2305" s="1">
        <v>5000</v>
      </c>
      <c r="M2305" s="26"/>
      <c r="N2305" s="1"/>
      <c r="O2305" s="26"/>
      <c r="P2305"/>
      <c r="Q2305"/>
      <c r="R2305"/>
      <c r="S2305"/>
      <c r="T2305"/>
    </row>
    <row r="2306" spans="1:20" hidden="1" x14ac:dyDescent="0.25">
      <c r="A2306" s="30">
        <v>50000249</v>
      </c>
      <c r="B2306">
        <v>2016921</v>
      </c>
      <c r="C2306" t="s">
        <v>197</v>
      </c>
      <c r="D2306">
        <v>1116250679</v>
      </c>
      <c r="E2306" s="29">
        <v>42213</v>
      </c>
      <c r="F2306">
        <v>31485853</v>
      </c>
      <c r="G2306" s="30">
        <f>VLOOKUP(I2306,[4]numerales!$A:$F,6,0)</f>
        <v>12400000</v>
      </c>
      <c r="H2306" s="14">
        <f>VLOOKUP(I2306,[4]numerales!$A:$B,2,0)</f>
        <v>270102</v>
      </c>
      <c r="I2306" s="26">
        <v>121204</v>
      </c>
      <c r="K2306" s="1">
        <v>5000</v>
      </c>
      <c r="M2306" s="26"/>
      <c r="N2306" s="1"/>
      <c r="O2306" s="26"/>
      <c r="P2306"/>
      <c r="Q2306"/>
      <c r="R2306"/>
      <c r="S2306"/>
      <c r="T2306"/>
    </row>
    <row r="2307" spans="1:20" hidden="1" x14ac:dyDescent="0.25">
      <c r="A2307" s="30">
        <v>50000249</v>
      </c>
      <c r="B2307">
        <v>2016988</v>
      </c>
      <c r="C2307" t="s">
        <v>197</v>
      </c>
      <c r="D2307">
        <v>1114059034</v>
      </c>
      <c r="E2307" s="29">
        <v>42213</v>
      </c>
      <c r="F2307">
        <v>31883266</v>
      </c>
      <c r="G2307" s="30">
        <f>VLOOKUP(I2307,[4]numerales!$A:$F,6,0)</f>
        <v>12400000</v>
      </c>
      <c r="H2307" s="14">
        <f>VLOOKUP(I2307,[4]numerales!$A:$B,2,0)</f>
        <v>270102</v>
      </c>
      <c r="I2307" s="26">
        <v>121204</v>
      </c>
      <c r="K2307" s="1">
        <v>5000</v>
      </c>
      <c r="M2307" s="26"/>
      <c r="N2307" s="1"/>
      <c r="O2307" s="26"/>
      <c r="P2307"/>
      <c r="Q2307"/>
      <c r="R2307"/>
      <c r="S2307"/>
      <c r="T2307"/>
    </row>
    <row r="2308" spans="1:20" hidden="1" x14ac:dyDescent="0.25">
      <c r="A2308" s="30">
        <v>50000249</v>
      </c>
      <c r="B2308">
        <v>2034291</v>
      </c>
      <c r="C2308" t="s">
        <v>195</v>
      </c>
      <c r="D2308">
        <v>46452708</v>
      </c>
      <c r="E2308" s="29">
        <v>42213</v>
      </c>
      <c r="F2308">
        <v>30175698</v>
      </c>
      <c r="G2308" s="30">
        <f>VLOOKUP(I2308,[4]numerales!$A:$F,6,0)</f>
        <v>923272421</v>
      </c>
      <c r="H2308" s="14">
        <f>VLOOKUP(I2308,[4]numerales!$A:$B,2,0)</f>
        <v>190101</v>
      </c>
      <c r="I2308" s="26">
        <v>190101</v>
      </c>
      <c r="K2308" s="1">
        <v>107400</v>
      </c>
      <c r="M2308" s="26"/>
      <c r="N2308" s="1"/>
      <c r="O2308" s="26"/>
      <c r="P2308"/>
      <c r="Q2308"/>
      <c r="R2308"/>
      <c r="S2308"/>
      <c r="T2308"/>
    </row>
    <row r="2309" spans="1:20" hidden="1" x14ac:dyDescent="0.25">
      <c r="A2309" s="30">
        <v>50000249</v>
      </c>
      <c r="B2309">
        <v>2034301</v>
      </c>
      <c r="C2309" t="s">
        <v>195</v>
      </c>
      <c r="D2309">
        <v>32445152</v>
      </c>
      <c r="E2309" s="29">
        <v>42213</v>
      </c>
      <c r="F2309">
        <v>30137193</v>
      </c>
      <c r="G2309" s="30">
        <f>VLOOKUP(I2309,[4]numerales!$A:$F,6,0)</f>
        <v>13700000</v>
      </c>
      <c r="H2309" s="14">
        <f>VLOOKUP(I2309,[4]numerales!$A:$B,2,0)</f>
        <v>290101</v>
      </c>
      <c r="I2309" s="26">
        <v>121250</v>
      </c>
      <c r="K2309" s="1">
        <v>400000</v>
      </c>
      <c r="M2309" s="26"/>
      <c r="N2309" s="1"/>
      <c r="O2309" s="26"/>
      <c r="P2309"/>
      <c r="Q2309"/>
      <c r="R2309"/>
      <c r="S2309"/>
      <c r="T2309"/>
    </row>
    <row r="2310" spans="1:20" hidden="1" x14ac:dyDescent="0.25">
      <c r="A2310" s="30">
        <v>50000249</v>
      </c>
      <c r="B2310">
        <v>2034343</v>
      </c>
      <c r="C2310" t="s">
        <v>195</v>
      </c>
      <c r="D2310">
        <v>22667528</v>
      </c>
      <c r="E2310" s="29">
        <v>42213</v>
      </c>
      <c r="F2310">
        <v>4301414</v>
      </c>
      <c r="G2310" s="30">
        <f>VLOOKUP(I2310,[4]numerales!$A:$F,6,0)</f>
        <v>923272421</v>
      </c>
      <c r="H2310" s="14">
        <f>VLOOKUP(I2310,[4]numerales!$A:$B,2,0)</f>
        <v>190101</v>
      </c>
      <c r="I2310" s="26">
        <v>190101</v>
      </c>
      <c r="K2310" s="1">
        <v>107400</v>
      </c>
      <c r="M2310" s="26"/>
      <c r="N2310" s="1"/>
      <c r="O2310" s="26"/>
      <c r="P2310"/>
      <c r="Q2310"/>
      <c r="R2310"/>
      <c r="S2310"/>
      <c r="T2310"/>
    </row>
    <row r="2311" spans="1:20" hidden="1" x14ac:dyDescent="0.25">
      <c r="A2311" s="30">
        <v>50000249</v>
      </c>
      <c r="B2311">
        <v>2034404</v>
      </c>
      <c r="C2311" t="s">
        <v>195</v>
      </c>
      <c r="D2311">
        <v>36559733</v>
      </c>
      <c r="E2311" s="29">
        <v>42213</v>
      </c>
      <c r="F2311">
        <v>31575492</v>
      </c>
      <c r="G2311" s="30">
        <f>VLOOKUP(I2311,[4]numerales!$A:$F,6,0)</f>
        <v>923272421</v>
      </c>
      <c r="H2311" s="14">
        <f>VLOOKUP(I2311,[4]numerales!$A:$B,2,0)</f>
        <v>190101</v>
      </c>
      <c r="I2311" s="26">
        <v>190101</v>
      </c>
      <c r="K2311" s="1">
        <v>107400</v>
      </c>
      <c r="M2311" s="26"/>
      <c r="N2311" s="1"/>
      <c r="O2311" s="26"/>
      <c r="P2311"/>
      <c r="Q2311"/>
      <c r="R2311"/>
      <c r="S2311"/>
      <c r="T2311"/>
    </row>
    <row r="2312" spans="1:20" hidden="1" x14ac:dyDescent="0.25">
      <c r="A2312" s="30">
        <v>50000249</v>
      </c>
      <c r="B2312">
        <v>2034421</v>
      </c>
      <c r="C2312" t="s">
        <v>195</v>
      </c>
      <c r="D2312">
        <v>51680669</v>
      </c>
      <c r="E2312" s="29">
        <v>42213</v>
      </c>
      <c r="F2312">
        <v>31575492</v>
      </c>
      <c r="G2312" s="30">
        <f>VLOOKUP(I2312,[4]numerales!$A:$F,6,0)</f>
        <v>923272421</v>
      </c>
      <c r="H2312" s="14">
        <f>VLOOKUP(I2312,[4]numerales!$A:$B,2,0)</f>
        <v>190101</v>
      </c>
      <c r="I2312" s="26">
        <v>190101</v>
      </c>
      <c r="K2312" s="1">
        <v>107400</v>
      </c>
      <c r="M2312" s="26"/>
      <c r="N2312" s="1"/>
      <c r="O2312" s="26"/>
      <c r="P2312"/>
      <c r="Q2312"/>
      <c r="R2312"/>
      <c r="S2312"/>
      <c r="T2312"/>
    </row>
    <row r="2313" spans="1:20" hidden="1" x14ac:dyDescent="0.25">
      <c r="A2313" s="30">
        <v>50000249</v>
      </c>
      <c r="B2313">
        <v>2034474</v>
      </c>
      <c r="C2313" t="s">
        <v>195</v>
      </c>
      <c r="D2313">
        <v>32445152</v>
      </c>
      <c r="E2313" s="29">
        <v>42213</v>
      </c>
      <c r="F2313">
        <v>30137193</v>
      </c>
      <c r="G2313" s="30">
        <f>VLOOKUP(I2313,[4]numerales!$A:$F,6,0)</f>
        <v>13700000</v>
      </c>
      <c r="H2313" s="14">
        <f>VLOOKUP(I2313,[4]numerales!$A:$B,2,0)</f>
        <v>290101</v>
      </c>
      <c r="I2313" s="26">
        <v>121250</v>
      </c>
      <c r="K2313" s="1">
        <v>400000</v>
      </c>
      <c r="M2313" s="26"/>
      <c r="N2313" s="1"/>
      <c r="O2313" s="26"/>
      <c r="P2313"/>
      <c r="Q2313"/>
      <c r="R2313"/>
      <c r="S2313"/>
      <c r="T2313"/>
    </row>
    <row r="2314" spans="1:20" hidden="1" x14ac:dyDescent="0.25">
      <c r="A2314" s="30">
        <v>50000249</v>
      </c>
      <c r="B2314">
        <v>2034475</v>
      </c>
      <c r="C2314" t="s">
        <v>195</v>
      </c>
      <c r="D2314">
        <v>85472629</v>
      </c>
      <c r="E2314" s="29">
        <v>42213</v>
      </c>
      <c r="F2314">
        <v>31646271</v>
      </c>
      <c r="G2314" s="30">
        <f>VLOOKUP(I2314,[4]numerales!$A:$F,6,0)</f>
        <v>26800000</v>
      </c>
      <c r="H2314" s="14">
        <f>VLOOKUP(I2314,[4]numerales!$A:$B,2,0)</f>
        <v>360200</v>
      </c>
      <c r="I2314" s="26">
        <v>360200</v>
      </c>
      <c r="K2314" s="1">
        <v>692349</v>
      </c>
      <c r="M2314" s="26"/>
      <c r="N2314" s="1"/>
      <c r="O2314" s="26"/>
      <c r="P2314"/>
      <c r="Q2314"/>
      <c r="R2314"/>
      <c r="S2314"/>
      <c r="T2314"/>
    </row>
    <row r="2315" spans="1:20" hidden="1" x14ac:dyDescent="0.25">
      <c r="A2315" s="30">
        <v>50000249</v>
      </c>
      <c r="B2315">
        <v>2036240</v>
      </c>
      <c r="C2315" t="s">
        <v>193</v>
      </c>
      <c r="D2315">
        <v>8001658045</v>
      </c>
      <c r="E2315" s="29">
        <v>42213</v>
      </c>
      <c r="F2315">
        <v>7422309</v>
      </c>
      <c r="G2315" s="30">
        <f>VLOOKUP(I2315,[4]numerales!$A:$F,6,0)</f>
        <v>12400000</v>
      </c>
      <c r="H2315" s="14">
        <f>VLOOKUP(I2315,[4]numerales!$A:$B,2,0)</f>
        <v>270108</v>
      </c>
      <c r="I2315" s="26">
        <v>270108</v>
      </c>
      <c r="K2315" s="1">
        <v>15672406</v>
      </c>
      <c r="M2315" s="26"/>
      <c r="N2315" s="1"/>
      <c r="O2315" s="26"/>
      <c r="P2315"/>
      <c r="Q2315"/>
      <c r="R2315"/>
      <c r="S2315"/>
      <c r="T2315"/>
    </row>
    <row r="2316" spans="1:20" hidden="1" x14ac:dyDescent="0.25">
      <c r="A2316" s="30">
        <v>50000249</v>
      </c>
      <c r="B2316">
        <v>2041867</v>
      </c>
      <c r="C2316" t="s">
        <v>171</v>
      </c>
      <c r="D2316">
        <v>1113662481</v>
      </c>
      <c r="E2316" s="29">
        <v>42213</v>
      </c>
      <c r="F2316">
        <v>31522993</v>
      </c>
      <c r="G2316" s="30">
        <f>VLOOKUP(I2316,[4]numerales!$A:$F,6,0)</f>
        <v>12400000</v>
      </c>
      <c r="H2316" s="14">
        <f>VLOOKUP(I2316,[4]numerales!$A:$B,2,0)</f>
        <v>270102</v>
      </c>
      <c r="I2316" s="26">
        <v>121204</v>
      </c>
      <c r="K2316" s="1">
        <v>5000</v>
      </c>
      <c r="M2316" s="26"/>
      <c r="N2316" s="1"/>
      <c r="O2316" s="26"/>
      <c r="P2316"/>
      <c r="Q2316"/>
      <c r="R2316"/>
      <c r="S2316"/>
      <c r="T2316"/>
    </row>
    <row r="2317" spans="1:20" hidden="1" x14ac:dyDescent="0.25">
      <c r="A2317" s="30">
        <v>50000249</v>
      </c>
      <c r="B2317">
        <v>2041877</v>
      </c>
      <c r="C2317" t="s">
        <v>171</v>
      </c>
      <c r="D2317">
        <v>1144057616</v>
      </c>
      <c r="E2317" s="29">
        <v>42213</v>
      </c>
      <c r="F2317">
        <v>30155078</v>
      </c>
      <c r="G2317" s="30">
        <f>VLOOKUP(I2317,[4]numerales!$A:$F,6,0)</f>
        <v>12400000</v>
      </c>
      <c r="H2317" s="14">
        <f>VLOOKUP(I2317,[4]numerales!$A:$B,2,0)</f>
        <v>270102</v>
      </c>
      <c r="I2317" s="26">
        <v>121204</v>
      </c>
      <c r="K2317" s="1">
        <v>5000</v>
      </c>
      <c r="M2317" s="26"/>
      <c r="N2317" s="1"/>
      <c r="O2317" s="26"/>
      <c r="P2317"/>
      <c r="Q2317"/>
      <c r="R2317"/>
      <c r="S2317"/>
      <c r="T2317"/>
    </row>
    <row r="2318" spans="1:20" hidden="1" x14ac:dyDescent="0.25">
      <c r="A2318" s="30">
        <v>50000249</v>
      </c>
      <c r="B2318">
        <v>2041989</v>
      </c>
      <c r="C2318" t="s">
        <v>171</v>
      </c>
      <c r="D2318">
        <v>1144056349</v>
      </c>
      <c r="E2318" s="29">
        <v>42213</v>
      </c>
      <c r="F2318">
        <v>3734859</v>
      </c>
      <c r="G2318" s="30">
        <f>VLOOKUP(I2318,[4]numerales!$A:$F,6,0)</f>
        <v>12400000</v>
      </c>
      <c r="H2318" s="14">
        <f>VLOOKUP(I2318,[4]numerales!$A:$B,2,0)</f>
        <v>270102</v>
      </c>
      <c r="I2318" s="26">
        <v>121204</v>
      </c>
      <c r="K2318" s="1">
        <v>5000</v>
      </c>
      <c r="M2318" s="26"/>
      <c r="N2318" s="1"/>
      <c r="O2318" s="26"/>
      <c r="P2318"/>
      <c r="Q2318"/>
      <c r="R2318"/>
      <c r="S2318"/>
      <c r="T2318"/>
    </row>
    <row r="2319" spans="1:20" hidden="1" x14ac:dyDescent="0.25">
      <c r="A2319" s="30">
        <v>50000249</v>
      </c>
      <c r="B2319">
        <v>2119594</v>
      </c>
      <c r="C2319" t="s">
        <v>202</v>
      </c>
      <c r="D2319">
        <v>1037572026</v>
      </c>
      <c r="E2319" s="29">
        <v>42213</v>
      </c>
      <c r="F2319">
        <v>3013987</v>
      </c>
      <c r="G2319" s="30">
        <f>VLOOKUP(I2319,[4]numerales!$A:$F,6,0)</f>
        <v>923272421</v>
      </c>
      <c r="H2319" s="14">
        <f>VLOOKUP(I2319,[4]numerales!$A:$B,2,0)</f>
        <v>190101</v>
      </c>
      <c r="I2319" s="26">
        <v>190101</v>
      </c>
      <c r="K2319" s="1">
        <v>107400</v>
      </c>
      <c r="M2319" s="26"/>
      <c r="N2319" s="1"/>
      <c r="O2319" s="26"/>
      <c r="P2319"/>
      <c r="Q2319"/>
      <c r="R2319"/>
      <c r="S2319"/>
      <c r="T2319"/>
    </row>
    <row r="2320" spans="1:20" hidden="1" x14ac:dyDescent="0.25">
      <c r="A2320" s="30">
        <v>50000249</v>
      </c>
      <c r="B2320">
        <v>2120428</v>
      </c>
      <c r="C2320" t="s">
        <v>187</v>
      </c>
      <c r="D2320">
        <v>1121856546</v>
      </c>
      <c r="E2320" s="29">
        <v>42213</v>
      </c>
      <c r="F2320">
        <v>31440069</v>
      </c>
      <c r="G2320" s="30">
        <f>VLOOKUP(I2320,[4]numerales!$A:$F,6,0)</f>
        <v>923272421</v>
      </c>
      <c r="H2320" s="14">
        <f>VLOOKUP(I2320,[4]numerales!$A:$B,2,0)</f>
        <v>190101</v>
      </c>
      <c r="I2320" s="26">
        <v>190101</v>
      </c>
      <c r="K2320" s="1">
        <v>107400</v>
      </c>
      <c r="M2320" s="26"/>
      <c r="N2320" s="1"/>
      <c r="O2320" s="26"/>
      <c r="P2320"/>
      <c r="Q2320"/>
      <c r="R2320"/>
      <c r="S2320"/>
      <c r="T2320"/>
    </row>
    <row r="2321" spans="1:20" hidden="1" x14ac:dyDescent="0.25">
      <c r="A2321" s="30">
        <v>50000249</v>
      </c>
      <c r="B2321">
        <v>2120443</v>
      </c>
      <c r="C2321" t="s">
        <v>187</v>
      </c>
      <c r="D2321">
        <v>1140840610</v>
      </c>
      <c r="E2321" s="29">
        <v>42213</v>
      </c>
      <c r="F2321">
        <v>0</v>
      </c>
      <c r="G2321" s="30">
        <f>VLOOKUP(I2321,[4]numerales!$A:$F,6,0)</f>
        <v>923272421</v>
      </c>
      <c r="H2321" s="14">
        <f>VLOOKUP(I2321,[4]numerales!$A:$B,2,0)</f>
        <v>190101</v>
      </c>
      <c r="I2321" s="26">
        <v>190101</v>
      </c>
      <c r="K2321" s="1">
        <v>107400</v>
      </c>
      <c r="M2321" s="26"/>
      <c r="N2321" s="1"/>
      <c r="O2321" s="26"/>
      <c r="P2321"/>
      <c r="Q2321"/>
      <c r="R2321"/>
      <c r="S2321"/>
      <c r="T2321"/>
    </row>
    <row r="2322" spans="1:20" hidden="1" x14ac:dyDescent="0.25">
      <c r="A2322" s="30">
        <v>50000249</v>
      </c>
      <c r="B2322">
        <v>2124781</v>
      </c>
      <c r="C2322" t="s">
        <v>154</v>
      </c>
      <c r="D2322">
        <v>6670558</v>
      </c>
      <c r="E2322" s="29">
        <v>42213</v>
      </c>
      <c r="F2322">
        <v>31023640</v>
      </c>
      <c r="G2322" s="30">
        <f>VLOOKUP(I2322,[4]numerales!$A:$F,6,0)</f>
        <v>923272193</v>
      </c>
      <c r="H2322" s="14">
        <f>VLOOKUP(I2322,[4]numerales!$A:$B,2,0)</f>
        <v>131401</v>
      </c>
      <c r="I2322" s="26">
        <v>131401</v>
      </c>
      <c r="K2322" s="1">
        <v>6100</v>
      </c>
      <c r="M2322" s="26"/>
      <c r="N2322" s="1"/>
      <c r="O2322" s="26"/>
      <c r="P2322"/>
      <c r="Q2322"/>
      <c r="R2322"/>
      <c r="S2322"/>
      <c r="T2322"/>
    </row>
    <row r="2323" spans="1:20" hidden="1" x14ac:dyDescent="0.25">
      <c r="A2323" s="30">
        <v>50000249</v>
      </c>
      <c r="B2323">
        <v>2141558</v>
      </c>
      <c r="C2323" t="s">
        <v>154</v>
      </c>
      <c r="D2323">
        <v>51769274</v>
      </c>
      <c r="E2323" s="29">
        <v>42213</v>
      </c>
      <c r="F2323">
        <v>4647457</v>
      </c>
      <c r="G2323" s="30">
        <f>VLOOKUP(I2323,[4]numerales!$A:$F,6,0)</f>
        <v>11100000</v>
      </c>
      <c r="H2323" s="14">
        <f>VLOOKUP(I2323,[4]numerales!$A:$B,2,0)</f>
        <v>150105</v>
      </c>
      <c r="I2323" s="26">
        <v>27090505</v>
      </c>
      <c r="K2323" s="1">
        <v>50000</v>
      </c>
      <c r="M2323" s="26"/>
      <c r="N2323" s="1"/>
      <c r="O2323" s="26"/>
      <c r="P2323"/>
      <c r="Q2323"/>
      <c r="R2323"/>
      <c r="S2323"/>
      <c r="T2323"/>
    </row>
    <row r="2324" spans="1:20" hidden="1" x14ac:dyDescent="0.25">
      <c r="A2324" s="30">
        <v>50000249</v>
      </c>
      <c r="B2324">
        <v>2149635</v>
      </c>
      <c r="C2324" t="s">
        <v>210</v>
      </c>
      <c r="D2324">
        <v>7447108</v>
      </c>
      <c r="E2324" s="29">
        <v>42213</v>
      </c>
      <c r="F2324">
        <v>3763003</v>
      </c>
      <c r="G2324" s="30">
        <f>VLOOKUP(I2324,[4]numerales!$A:$F,6,0)</f>
        <v>923272193</v>
      </c>
      <c r="H2324" s="14">
        <f>VLOOKUP(I2324,[4]numerales!$A:$B,2,0)</f>
        <v>131401</v>
      </c>
      <c r="I2324" s="26">
        <v>131401</v>
      </c>
      <c r="K2324" s="1">
        <v>3800</v>
      </c>
      <c r="M2324" s="26"/>
      <c r="N2324" s="1"/>
      <c r="O2324" s="26"/>
      <c r="P2324"/>
      <c r="Q2324"/>
      <c r="R2324"/>
      <c r="S2324"/>
      <c r="T2324"/>
    </row>
    <row r="2325" spans="1:20" hidden="1" x14ac:dyDescent="0.25">
      <c r="A2325" s="30">
        <v>50000249</v>
      </c>
      <c r="B2325">
        <v>2169468</v>
      </c>
      <c r="C2325" t="s">
        <v>163</v>
      </c>
      <c r="D2325">
        <v>80419827</v>
      </c>
      <c r="E2325" s="29">
        <v>42213</v>
      </c>
      <c r="F2325">
        <v>6778900</v>
      </c>
      <c r="G2325" s="30">
        <f>VLOOKUP(I2325,[4]numerales!$A:$F,6,0)</f>
        <v>11100000</v>
      </c>
      <c r="H2325" s="14">
        <f>VLOOKUP(I2325,[4]numerales!$A:$B,2,0)</f>
        <v>150112</v>
      </c>
      <c r="I2325" s="26">
        <v>121275</v>
      </c>
      <c r="K2325" s="1">
        <v>645000</v>
      </c>
      <c r="M2325" s="26"/>
      <c r="N2325" s="1"/>
      <c r="O2325" s="26"/>
      <c r="P2325"/>
      <c r="Q2325"/>
      <c r="R2325"/>
      <c r="S2325"/>
      <c r="T2325"/>
    </row>
    <row r="2326" spans="1:20" hidden="1" x14ac:dyDescent="0.25">
      <c r="A2326" s="30">
        <v>50000249</v>
      </c>
      <c r="B2326">
        <v>2169551</v>
      </c>
      <c r="C2326" t="s">
        <v>163</v>
      </c>
      <c r="D2326">
        <v>45562120</v>
      </c>
      <c r="E2326" s="29">
        <v>42213</v>
      </c>
      <c r="F2326">
        <v>30052743</v>
      </c>
      <c r="G2326" s="30">
        <f>VLOOKUP(I2326,[4]numerales!$A:$F,6,0)</f>
        <v>923272421</v>
      </c>
      <c r="H2326" s="14">
        <f>VLOOKUP(I2326,[4]numerales!$A:$B,2,0)</f>
        <v>190101</v>
      </c>
      <c r="I2326" s="26">
        <v>190101</v>
      </c>
      <c r="K2326" s="1">
        <v>107400</v>
      </c>
      <c r="M2326" s="26"/>
      <c r="N2326" s="1"/>
      <c r="O2326" s="26"/>
      <c r="P2326"/>
      <c r="Q2326"/>
      <c r="R2326"/>
      <c r="S2326"/>
      <c r="T2326"/>
    </row>
    <row r="2327" spans="1:20" hidden="1" x14ac:dyDescent="0.25">
      <c r="A2327" s="30">
        <v>50000249</v>
      </c>
      <c r="B2327">
        <v>2169644</v>
      </c>
      <c r="C2327" t="s">
        <v>163</v>
      </c>
      <c r="D2327">
        <v>73097911</v>
      </c>
      <c r="E2327" s="29">
        <v>42213</v>
      </c>
      <c r="F2327">
        <v>6431278</v>
      </c>
      <c r="G2327" s="30">
        <f>VLOOKUP(I2327,[4]numerales!$A:$F,6,0)</f>
        <v>11100000</v>
      </c>
      <c r="H2327" s="14">
        <f>VLOOKUP(I2327,[4]numerales!$A:$B,2,0)</f>
        <v>150112</v>
      </c>
      <c r="I2327" s="26">
        <v>121275</v>
      </c>
      <c r="K2327" s="1">
        <v>644350</v>
      </c>
      <c r="M2327" s="26"/>
      <c r="N2327" s="1"/>
      <c r="O2327" s="26"/>
      <c r="P2327"/>
      <c r="Q2327"/>
      <c r="R2327"/>
      <c r="S2327"/>
      <c r="T2327"/>
    </row>
    <row r="2328" spans="1:20" hidden="1" x14ac:dyDescent="0.25">
      <c r="A2328" s="30">
        <v>50000249</v>
      </c>
      <c r="B2328">
        <v>2198423</v>
      </c>
      <c r="C2328" t="s">
        <v>154</v>
      </c>
      <c r="D2328">
        <v>1069475522</v>
      </c>
      <c r="E2328" s="29">
        <v>42213</v>
      </c>
      <c r="F2328">
        <v>31077285</v>
      </c>
      <c r="G2328" s="30">
        <f>VLOOKUP(I2328,[4]numerales!$A:$F,6,0)</f>
        <v>12400000</v>
      </c>
      <c r="H2328" s="14">
        <f>VLOOKUP(I2328,[4]numerales!$A:$B,2,0)</f>
        <v>270102</v>
      </c>
      <c r="I2328" s="26">
        <v>270214</v>
      </c>
      <c r="K2328" s="1">
        <v>5000</v>
      </c>
      <c r="M2328" s="26"/>
      <c r="N2328" s="1"/>
      <c r="O2328" s="26"/>
      <c r="P2328"/>
      <c r="Q2328"/>
      <c r="R2328"/>
      <c r="S2328"/>
      <c r="T2328"/>
    </row>
    <row r="2329" spans="1:20" hidden="1" x14ac:dyDescent="0.25">
      <c r="A2329" s="30">
        <v>50000249</v>
      </c>
      <c r="B2329">
        <v>2211581</v>
      </c>
      <c r="C2329" t="s">
        <v>170</v>
      </c>
      <c r="D2329">
        <v>70085274</v>
      </c>
      <c r="E2329" s="29">
        <v>42213</v>
      </c>
      <c r="F2329">
        <v>2164132</v>
      </c>
      <c r="G2329" s="30">
        <f>VLOOKUP(I2329,[4]numerales!$A:$F,6,0)</f>
        <v>923272421</v>
      </c>
      <c r="H2329" s="14">
        <f>VLOOKUP(I2329,[4]numerales!$A:$B,2,0)</f>
        <v>190101</v>
      </c>
      <c r="I2329" s="26">
        <v>190101</v>
      </c>
      <c r="K2329" s="1">
        <v>107400</v>
      </c>
      <c r="M2329" s="26"/>
      <c r="N2329" s="1"/>
      <c r="O2329" s="26"/>
      <c r="P2329"/>
      <c r="Q2329"/>
      <c r="R2329"/>
      <c r="S2329"/>
      <c r="T2329"/>
    </row>
    <row r="2330" spans="1:20" hidden="1" x14ac:dyDescent="0.25">
      <c r="A2330" s="30">
        <v>50000249</v>
      </c>
      <c r="B2330">
        <v>2231694</v>
      </c>
      <c r="C2330" t="s">
        <v>154</v>
      </c>
      <c r="D2330">
        <v>1014222248</v>
      </c>
      <c r="E2330" s="29">
        <v>42213</v>
      </c>
      <c r="F2330">
        <v>4774114</v>
      </c>
      <c r="G2330" s="30">
        <f>VLOOKUP(I2330,[4]numerales!$A:$F,6,0)</f>
        <v>923272421</v>
      </c>
      <c r="H2330" s="14">
        <f>VLOOKUP(I2330,[4]numerales!$A:$B,2,0)</f>
        <v>190101</v>
      </c>
      <c r="I2330" s="26">
        <v>190101</v>
      </c>
      <c r="K2330" s="1">
        <v>107400</v>
      </c>
      <c r="M2330" s="26"/>
      <c r="N2330" s="1"/>
      <c r="O2330" s="26"/>
      <c r="P2330"/>
      <c r="Q2330"/>
      <c r="R2330"/>
      <c r="S2330"/>
      <c r="T2330"/>
    </row>
    <row r="2331" spans="1:20" hidden="1" x14ac:dyDescent="0.25">
      <c r="A2331" s="30">
        <v>50000249</v>
      </c>
      <c r="B2331">
        <v>2238931</v>
      </c>
      <c r="C2331" t="s">
        <v>154</v>
      </c>
      <c r="D2331">
        <v>1010176847</v>
      </c>
      <c r="E2331" s="29">
        <v>42213</v>
      </c>
      <c r="F2331">
        <v>4644353</v>
      </c>
      <c r="G2331" s="30">
        <f>VLOOKUP(I2331,[4]numerales!$A:$F,6,0)</f>
        <v>923272421</v>
      </c>
      <c r="H2331" s="14">
        <f>VLOOKUP(I2331,[4]numerales!$A:$B,2,0)</f>
        <v>190101</v>
      </c>
      <c r="I2331" s="26">
        <v>190101</v>
      </c>
      <c r="K2331" s="1">
        <v>107400</v>
      </c>
      <c r="M2331" s="26"/>
      <c r="N2331" s="1"/>
      <c r="O2331" s="26"/>
      <c r="P2331"/>
      <c r="Q2331"/>
      <c r="R2331"/>
      <c r="S2331"/>
      <c r="T2331"/>
    </row>
    <row r="2332" spans="1:20" hidden="1" x14ac:dyDescent="0.25">
      <c r="A2332" s="30">
        <v>50000249</v>
      </c>
      <c r="B2332">
        <v>2251915</v>
      </c>
      <c r="C2332" t="s">
        <v>154</v>
      </c>
      <c r="D2332">
        <v>35332658</v>
      </c>
      <c r="E2332" s="29">
        <v>42213</v>
      </c>
      <c r="F2332">
        <v>5602787</v>
      </c>
      <c r="G2332" s="30">
        <f>VLOOKUP(I2332,[4]numerales!$A:$F,6,0)</f>
        <v>923272193</v>
      </c>
      <c r="H2332" s="14">
        <f>VLOOKUP(I2332,[4]numerales!$A:$B,2,0)</f>
        <v>131401</v>
      </c>
      <c r="I2332" s="26">
        <v>131401</v>
      </c>
      <c r="K2332" s="1">
        <v>4200</v>
      </c>
      <c r="M2332" s="26"/>
      <c r="N2332" s="1"/>
      <c r="O2332" s="26"/>
      <c r="P2332"/>
      <c r="Q2332"/>
      <c r="R2332"/>
      <c r="S2332"/>
      <c r="T2332"/>
    </row>
    <row r="2333" spans="1:20" hidden="1" x14ac:dyDescent="0.25">
      <c r="A2333" s="30">
        <v>50000249</v>
      </c>
      <c r="B2333">
        <v>2282982</v>
      </c>
      <c r="C2333" t="s">
        <v>180</v>
      </c>
      <c r="D2333">
        <v>64699880</v>
      </c>
      <c r="E2333" s="29">
        <v>42213</v>
      </c>
      <c r="F2333">
        <v>30044576</v>
      </c>
      <c r="G2333" s="30">
        <f>VLOOKUP(I2333,[4]numerales!$A:$F,6,0)</f>
        <v>96400000</v>
      </c>
      <c r="H2333" s="14">
        <f>VLOOKUP(I2333,[4]numerales!$A:$B,2,0)</f>
        <v>370101</v>
      </c>
      <c r="I2333" s="26">
        <v>121280</v>
      </c>
      <c r="K2333" s="1">
        <v>5400</v>
      </c>
      <c r="M2333" s="26"/>
      <c r="N2333" s="1"/>
      <c r="O2333" s="26"/>
      <c r="P2333"/>
      <c r="Q2333"/>
      <c r="R2333"/>
      <c r="S2333"/>
      <c r="T2333"/>
    </row>
    <row r="2334" spans="1:20" hidden="1" x14ac:dyDescent="0.25">
      <c r="A2334" s="30">
        <v>50000249</v>
      </c>
      <c r="B2334">
        <v>2282986</v>
      </c>
      <c r="C2334" t="s">
        <v>180</v>
      </c>
      <c r="D2334">
        <v>6820931</v>
      </c>
      <c r="E2334" s="29">
        <v>42213</v>
      </c>
      <c r="F2334">
        <v>30138744</v>
      </c>
      <c r="G2334" s="30">
        <f>VLOOKUP(I2334,[4]numerales!$A:$F,6,0)</f>
        <v>12400000</v>
      </c>
      <c r="H2334" s="14">
        <f>VLOOKUP(I2334,[4]numerales!$A:$B,2,0)</f>
        <v>270102</v>
      </c>
      <c r="I2334" s="26">
        <v>121204</v>
      </c>
      <c r="K2334" s="1">
        <v>5000</v>
      </c>
      <c r="M2334" s="26"/>
      <c r="N2334" s="1"/>
      <c r="O2334" s="26"/>
      <c r="P2334"/>
      <c r="Q2334"/>
      <c r="R2334"/>
      <c r="S2334"/>
      <c r="T2334"/>
    </row>
    <row r="2335" spans="1:20" hidden="1" x14ac:dyDescent="0.25">
      <c r="A2335" s="30">
        <v>50000249</v>
      </c>
      <c r="B2335">
        <v>2291738</v>
      </c>
      <c r="C2335" t="s">
        <v>171</v>
      </c>
      <c r="D2335">
        <v>1107040089</v>
      </c>
      <c r="E2335" s="29">
        <v>42213</v>
      </c>
      <c r="F2335">
        <v>5513677</v>
      </c>
      <c r="G2335" s="30">
        <f>VLOOKUP(I2335,[4]numerales!$A:$F,6,0)</f>
        <v>12400000</v>
      </c>
      <c r="H2335" s="14">
        <f>VLOOKUP(I2335,[4]numerales!$A:$B,2,0)</f>
        <v>270102</v>
      </c>
      <c r="I2335" s="26">
        <v>121204</v>
      </c>
      <c r="K2335" s="1">
        <v>5000</v>
      </c>
      <c r="M2335" s="26"/>
      <c r="N2335" s="1"/>
      <c r="O2335" s="26"/>
      <c r="P2335"/>
      <c r="Q2335"/>
      <c r="R2335"/>
      <c r="S2335"/>
      <c r="T2335"/>
    </row>
    <row r="2336" spans="1:20" hidden="1" x14ac:dyDescent="0.25">
      <c r="A2336" s="30">
        <v>50000249</v>
      </c>
      <c r="B2336">
        <v>2291739</v>
      </c>
      <c r="C2336" t="s">
        <v>171</v>
      </c>
      <c r="D2336">
        <v>67016090</v>
      </c>
      <c r="E2336" s="29">
        <v>42213</v>
      </c>
      <c r="F2336">
        <v>31527489</v>
      </c>
      <c r="G2336" s="30">
        <f>VLOOKUP(I2336,[4]numerales!$A:$F,6,0)</f>
        <v>12400000</v>
      </c>
      <c r="H2336" s="14">
        <f>VLOOKUP(I2336,[4]numerales!$A:$B,2,0)</f>
        <v>270102</v>
      </c>
      <c r="I2336" s="26">
        <v>121204</v>
      </c>
      <c r="K2336" s="1">
        <v>5000</v>
      </c>
      <c r="M2336" s="26"/>
      <c r="N2336" s="1"/>
      <c r="O2336" s="26"/>
      <c r="P2336"/>
      <c r="Q2336"/>
      <c r="R2336"/>
      <c r="S2336"/>
      <c r="T2336"/>
    </row>
    <row r="2337" spans="1:20" hidden="1" x14ac:dyDescent="0.25">
      <c r="A2337" s="30">
        <v>50000249</v>
      </c>
      <c r="B2337">
        <v>2303092</v>
      </c>
      <c r="C2337" t="s">
        <v>154</v>
      </c>
      <c r="D2337">
        <v>1013619075</v>
      </c>
      <c r="E2337" s="29">
        <v>42213</v>
      </c>
      <c r="F2337">
        <v>3193330</v>
      </c>
      <c r="G2337" s="30">
        <f>VLOOKUP(I2337,[4]numerales!$A:$F,6,0)</f>
        <v>923272421</v>
      </c>
      <c r="H2337" s="14">
        <f>VLOOKUP(I2337,[4]numerales!$A:$B,2,0)</f>
        <v>190101</v>
      </c>
      <c r="I2337" s="26">
        <v>190101</v>
      </c>
      <c r="K2337" s="1">
        <v>107400</v>
      </c>
      <c r="M2337" s="26"/>
      <c r="N2337" s="1"/>
      <c r="O2337" s="26"/>
      <c r="P2337"/>
      <c r="Q2337"/>
      <c r="R2337"/>
      <c r="S2337"/>
      <c r="T2337"/>
    </row>
    <row r="2338" spans="1:20" hidden="1" x14ac:dyDescent="0.25">
      <c r="A2338" s="30">
        <v>50000249</v>
      </c>
      <c r="B2338">
        <v>2304476</v>
      </c>
      <c r="C2338" t="s">
        <v>164</v>
      </c>
      <c r="D2338">
        <v>1067894001</v>
      </c>
      <c r="E2338" s="29">
        <v>42213</v>
      </c>
      <c r="F2338">
        <v>30438343</v>
      </c>
      <c r="G2338" s="30">
        <f>VLOOKUP(I2338,[4]numerales!$A:$F,6,0)</f>
        <v>923272421</v>
      </c>
      <c r="H2338" s="14">
        <f>VLOOKUP(I2338,[4]numerales!$A:$B,2,0)</f>
        <v>190101</v>
      </c>
      <c r="I2338" s="26">
        <v>190101</v>
      </c>
      <c r="K2338" s="1">
        <v>107400</v>
      </c>
      <c r="M2338" s="26"/>
      <c r="N2338" s="1"/>
      <c r="O2338" s="26"/>
      <c r="P2338"/>
      <c r="Q2338"/>
      <c r="R2338"/>
      <c r="S2338"/>
      <c r="T2338"/>
    </row>
    <row r="2339" spans="1:20" hidden="1" x14ac:dyDescent="0.25">
      <c r="A2339" s="30">
        <v>50000249</v>
      </c>
      <c r="B2339">
        <v>2304477</v>
      </c>
      <c r="C2339" t="s">
        <v>164</v>
      </c>
      <c r="D2339">
        <v>30686276</v>
      </c>
      <c r="E2339" s="29">
        <v>42213</v>
      </c>
      <c r="F2339">
        <v>7923554</v>
      </c>
      <c r="G2339" s="30">
        <f>VLOOKUP(I2339,[4]numerales!$A:$F,6,0)</f>
        <v>923272193</v>
      </c>
      <c r="H2339" s="14">
        <f>VLOOKUP(I2339,[4]numerales!$A:$B,2,0)</f>
        <v>131401</v>
      </c>
      <c r="I2339" s="26">
        <v>131401</v>
      </c>
      <c r="K2339" s="1">
        <v>15600</v>
      </c>
      <c r="M2339" s="26"/>
      <c r="N2339" s="1"/>
      <c r="O2339" s="26"/>
      <c r="P2339"/>
      <c r="Q2339"/>
      <c r="R2339"/>
      <c r="S2339"/>
      <c r="T2339"/>
    </row>
    <row r="2340" spans="1:20" hidden="1" x14ac:dyDescent="0.25">
      <c r="A2340" s="30">
        <v>50000249</v>
      </c>
      <c r="B2340">
        <v>2387120</v>
      </c>
      <c r="C2340" t="s">
        <v>170</v>
      </c>
      <c r="D2340">
        <v>71642941</v>
      </c>
      <c r="E2340" s="29">
        <v>42213</v>
      </c>
      <c r="F2340">
        <v>6062290</v>
      </c>
      <c r="G2340" s="30">
        <f>VLOOKUP(I2340,[4]numerales!$A:$F,6,0)</f>
        <v>923272421</v>
      </c>
      <c r="H2340" s="14">
        <f>VLOOKUP(I2340,[4]numerales!$A:$B,2,0)</f>
        <v>190101</v>
      </c>
      <c r="I2340" s="26">
        <v>190101</v>
      </c>
      <c r="K2340" s="1">
        <v>107400</v>
      </c>
      <c r="M2340" s="26"/>
      <c r="N2340" s="1"/>
      <c r="O2340" s="26"/>
      <c r="P2340"/>
      <c r="Q2340"/>
      <c r="R2340"/>
      <c r="S2340"/>
      <c r="T2340"/>
    </row>
    <row r="2341" spans="1:20" hidden="1" x14ac:dyDescent="0.25">
      <c r="A2341" s="30">
        <v>50000249</v>
      </c>
      <c r="B2341">
        <v>2392405</v>
      </c>
      <c r="C2341" t="s">
        <v>172</v>
      </c>
      <c r="D2341">
        <v>12114366</v>
      </c>
      <c r="E2341" s="29">
        <v>42213</v>
      </c>
      <c r="F2341">
        <v>8761779</v>
      </c>
      <c r="G2341" s="30">
        <f>VLOOKUP(I2341,[4]numerales!$A:$F,6,0)</f>
        <v>26800000</v>
      </c>
      <c r="H2341" s="14">
        <f>VLOOKUP(I2341,[4]numerales!$A:$B,2,0)</f>
        <v>360200</v>
      </c>
      <c r="I2341" s="26">
        <v>360200</v>
      </c>
      <c r="K2341" s="1">
        <v>205415</v>
      </c>
      <c r="M2341" s="26"/>
      <c r="N2341" s="1"/>
      <c r="O2341" s="26"/>
      <c r="P2341"/>
      <c r="Q2341"/>
      <c r="R2341"/>
      <c r="S2341"/>
      <c r="T2341"/>
    </row>
    <row r="2342" spans="1:20" hidden="1" x14ac:dyDescent="0.25">
      <c r="A2342" s="30">
        <v>50000249</v>
      </c>
      <c r="B2342">
        <v>2419315</v>
      </c>
      <c r="C2342" t="s">
        <v>171</v>
      </c>
      <c r="D2342">
        <v>1144150767</v>
      </c>
      <c r="E2342" s="29">
        <v>42213</v>
      </c>
      <c r="F2342">
        <v>31830480</v>
      </c>
      <c r="G2342" s="30">
        <f>VLOOKUP(I2342,[4]numerales!$A:$F,6,0)</f>
        <v>923272421</v>
      </c>
      <c r="H2342" s="14">
        <f>VLOOKUP(I2342,[4]numerales!$A:$B,2,0)</f>
        <v>190101</v>
      </c>
      <c r="I2342" s="26">
        <v>190101</v>
      </c>
      <c r="K2342" s="1">
        <v>107400</v>
      </c>
      <c r="M2342" s="26"/>
      <c r="N2342" s="1"/>
      <c r="O2342" s="26"/>
      <c r="P2342"/>
      <c r="Q2342"/>
      <c r="R2342"/>
      <c r="S2342"/>
      <c r="T2342"/>
    </row>
    <row r="2343" spans="1:20" hidden="1" x14ac:dyDescent="0.25">
      <c r="A2343" s="30">
        <v>50000249</v>
      </c>
      <c r="B2343">
        <v>2426222</v>
      </c>
      <c r="C2343" t="s">
        <v>154</v>
      </c>
      <c r="D2343">
        <v>51909234</v>
      </c>
      <c r="E2343" s="29">
        <v>42213</v>
      </c>
      <c r="F2343">
        <v>31021236</v>
      </c>
      <c r="G2343" s="30">
        <f>VLOOKUP(I2343,[4]numerales!$A:$F,6,0)</f>
        <v>96400000</v>
      </c>
      <c r="H2343" s="14">
        <f>VLOOKUP(I2343,[4]numerales!$A:$B,2,0)</f>
        <v>370101</v>
      </c>
      <c r="I2343" s="26">
        <v>121280</v>
      </c>
      <c r="K2343" s="1">
        <v>32400</v>
      </c>
      <c r="M2343" s="26"/>
      <c r="N2343" s="1"/>
      <c r="O2343" s="26"/>
      <c r="P2343"/>
      <c r="Q2343"/>
      <c r="R2343"/>
      <c r="S2343"/>
      <c r="T2343"/>
    </row>
    <row r="2344" spans="1:20" hidden="1" x14ac:dyDescent="0.25">
      <c r="A2344" s="30">
        <v>50000249</v>
      </c>
      <c r="B2344">
        <v>2426249</v>
      </c>
      <c r="C2344" t="s">
        <v>154</v>
      </c>
      <c r="D2344">
        <v>79154771</v>
      </c>
      <c r="E2344" s="29">
        <v>42213</v>
      </c>
      <c r="F2344">
        <v>3426942</v>
      </c>
      <c r="G2344" s="30">
        <f>VLOOKUP(I2344,[4]numerales!$A:$F,6,0)</f>
        <v>12400000</v>
      </c>
      <c r="H2344" s="14">
        <f>VLOOKUP(I2344,[4]numerales!$A:$B,2,0)</f>
        <v>270102</v>
      </c>
      <c r="I2344" s="26">
        <v>270102</v>
      </c>
      <c r="K2344" s="1">
        <v>1400</v>
      </c>
      <c r="M2344" s="26"/>
      <c r="N2344" s="1"/>
      <c r="O2344" s="26"/>
      <c r="P2344"/>
      <c r="Q2344"/>
      <c r="R2344"/>
      <c r="S2344"/>
      <c r="T2344"/>
    </row>
    <row r="2345" spans="1:20" hidden="1" x14ac:dyDescent="0.25">
      <c r="A2345" s="30">
        <v>50000249</v>
      </c>
      <c r="B2345">
        <v>2434288</v>
      </c>
      <c r="C2345" t="s">
        <v>171</v>
      </c>
      <c r="D2345">
        <v>18501498</v>
      </c>
      <c r="E2345" s="29">
        <v>42213</v>
      </c>
      <c r="F2345">
        <v>2872397</v>
      </c>
      <c r="G2345" s="30">
        <f>VLOOKUP(I2345,[4]numerales!$A:$F,6,0)</f>
        <v>26800000</v>
      </c>
      <c r="H2345" s="14">
        <f>VLOOKUP(I2345,[4]numerales!$A:$B,2,0)</f>
        <v>360200</v>
      </c>
      <c r="I2345" s="26">
        <v>360200</v>
      </c>
      <c r="K2345" s="1">
        <v>539590</v>
      </c>
      <c r="M2345" s="26"/>
      <c r="N2345" s="1"/>
      <c r="O2345" s="26"/>
      <c r="P2345"/>
      <c r="Q2345"/>
      <c r="R2345"/>
      <c r="S2345"/>
      <c r="T2345"/>
    </row>
    <row r="2346" spans="1:20" hidden="1" x14ac:dyDescent="0.25">
      <c r="A2346" s="30">
        <v>50000249</v>
      </c>
      <c r="B2346">
        <v>2441316</v>
      </c>
      <c r="C2346" t="s">
        <v>154</v>
      </c>
      <c r="D2346">
        <v>17180100</v>
      </c>
      <c r="E2346" s="29">
        <v>42213</v>
      </c>
      <c r="F2346">
        <v>4165080</v>
      </c>
      <c r="G2346" s="30">
        <f>VLOOKUP(I2346,[4]numerales!$A:$F,6,0)</f>
        <v>10900000</v>
      </c>
      <c r="H2346" s="14">
        <f>VLOOKUP(I2346,[4]numerales!$A:$B,2,0)</f>
        <v>170101</v>
      </c>
      <c r="I2346" s="26">
        <v>121255</v>
      </c>
      <c r="K2346" s="1">
        <v>500000</v>
      </c>
      <c r="M2346" s="26"/>
      <c r="N2346" s="1"/>
      <c r="O2346" s="26"/>
      <c r="P2346"/>
      <c r="Q2346"/>
      <c r="R2346"/>
      <c r="S2346"/>
      <c r="T2346"/>
    </row>
    <row r="2347" spans="1:20" hidden="1" x14ac:dyDescent="0.25">
      <c r="A2347" s="30">
        <v>50000249</v>
      </c>
      <c r="B2347">
        <v>2444898</v>
      </c>
      <c r="C2347" t="s">
        <v>154</v>
      </c>
      <c r="D2347">
        <v>3728912</v>
      </c>
      <c r="E2347" s="29">
        <v>42213</v>
      </c>
      <c r="F2347">
        <v>32149181</v>
      </c>
      <c r="G2347" s="30">
        <f>VLOOKUP(I2347,[4]numerales!$A:$F,6,0)</f>
        <v>923272193</v>
      </c>
      <c r="H2347" s="14">
        <f>VLOOKUP(I2347,[4]numerales!$A:$B,2,0)</f>
        <v>131401</v>
      </c>
      <c r="I2347" s="26">
        <v>131401</v>
      </c>
      <c r="K2347" s="1">
        <v>5000</v>
      </c>
      <c r="M2347" s="26"/>
      <c r="N2347" s="1"/>
      <c r="O2347" s="26"/>
      <c r="P2347"/>
      <c r="Q2347"/>
      <c r="R2347"/>
      <c r="S2347"/>
      <c r="T2347"/>
    </row>
    <row r="2348" spans="1:20" hidden="1" x14ac:dyDescent="0.25">
      <c r="A2348" s="30">
        <v>50000249</v>
      </c>
      <c r="B2348">
        <v>2444899</v>
      </c>
      <c r="C2348" t="s">
        <v>154</v>
      </c>
      <c r="D2348">
        <v>1129565668</v>
      </c>
      <c r="E2348" s="29">
        <v>42213</v>
      </c>
      <c r="F2348">
        <v>32150178</v>
      </c>
      <c r="G2348" s="30">
        <f>VLOOKUP(I2348,[4]numerales!$A:$F,6,0)</f>
        <v>923272421</v>
      </c>
      <c r="H2348" s="14">
        <f>VLOOKUP(I2348,[4]numerales!$A:$B,2,0)</f>
        <v>190101</v>
      </c>
      <c r="I2348" s="26">
        <v>190101</v>
      </c>
      <c r="K2348" s="1">
        <v>107400</v>
      </c>
      <c r="M2348" s="26"/>
      <c r="N2348" s="1"/>
      <c r="O2348" s="26"/>
      <c r="P2348"/>
      <c r="Q2348"/>
      <c r="R2348"/>
      <c r="S2348"/>
      <c r="T2348"/>
    </row>
    <row r="2349" spans="1:20" hidden="1" x14ac:dyDescent="0.25">
      <c r="A2349" s="30">
        <v>50000249</v>
      </c>
      <c r="B2349">
        <v>2444900</v>
      </c>
      <c r="C2349" t="s">
        <v>154</v>
      </c>
      <c r="D2349">
        <v>1032383524</v>
      </c>
      <c r="E2349" s="29">
        <v>42213</v>
      </c>
      <c r="F2349">
        <v>31736616</v>
      </c>
      <c r="G2349" s="30">
        <f>VLOOKUP(I2349,[4]numerales!$A:$F,6,0)</f>
        <v>923272421</v>
      </c>
      <c r="H2349" s="14">
        <f>VLOOKUP(I2349,[4]numerales!$A:$B,2,0)</f>
        <v>190101</v>
      </c>
      <c r="I2349" s="26">
        <v>190101</v>
      </c>
      <c r="K2349" s="1">
        <v>107400</v>
      </c>
      <c r="M2349" s="26"/>
      <c r="N2349" s="1"/>
      <c r="O2349" s="26"/>
      <c r="P2349"/>
      <c r="Q2349"/>
      <c r="R2349"/>
      <c r="S2349"/>
      <c r="T2349"/>
    </row>
    <row r="2350" spans="1:20" hidden="1" x14ac:dyDescent="0.25">
      <c r="A2350" s="30">
        <v>50000249</v>
      </c>
      <c r="B2350">
        <v>2456331</v>
      </c>
      <c r="C2350" t="s">
        <v>179</v>
      </c>
      <c r="D2350">
        <v>1098712586</v>
      </c>
      <c r="E2350" s="29">
        <v>42213</v>
      </c>
      <c r="F2350">
        <v>6348295</v>
      </c>
      <c r="G2350" s="30">
        <f>VLOOKUP(I2350,[4]numerales!$A:$F,6,0)</f>
        <v>12400000</v>
      </c>
      <c r="H2350" s="14">
        <f>VLOOKUP(I2350,[4]numerales!$A:$B,2,0)</f>
        <v>270102</v>
      </c>
      <c r="I2350" s="26">
        <v>121204</v>
      </c>
      <c r="K2350" s="1">
        <v>5000</v>
      </c>
      <c r="M2350" s="26"/>
      <c r="N2350" s="1"/>
      <c r="O2350" s="26"/>
      <c r="P2350"/>
      <c r="Q2350"/>
      <c r="R2350"/>
      <c r="S2350"/>
      <c r="T2350"/>
    </row>
    <row r="2351" spans="1:20" hidden="1" x14ac:dyDescent="0.25">
      <c r="A2351" s="30">
        <v>50000249</v>
      </c>
      <c r="B2351">
        <v>2456333</v>
      </c>
      <c r="C2351" t="s">
        <v>179</v>
      </c>
      <c r="D2351">
        <v>1098661257</v>
      </c>
      <c r="E2351" s="29">
        <v>42213</v>
      </c>
      <c r="F2351">
        <v>6947109</v>
      </c>
      <c r="G2351" s="30">
        <f>VLOOKUP(I2351,[4]numerales!$A:$F,6,0)</f>
        <v>923272421</v>
      </c>
      <c r="H2351" s="14">
        <f>VLOOKUP(I2351,[4]numerales!$A:$B,2,0)</f>
        <v>190101</v>
      </c>
      <c r="I2351" s="26">
        <v>190101</v>
      </c>
      <c r="K2351" s="1">
        <v>107400</v>
      </c>
      <c r="M2351" s="26"/>
      <c r="N2351" s="1"/>
      <c r="O2351" s="26"/>
      <c r="P2351"/>
      <c r="Q2351"/>
      <c r="R2351"/>
      <c r="S2351"/>
      <c r="T2351"/>
    </row>
    <row r="2352" spans="1:20" hidden="1" x14ac:dyDescent="0.25">
      <c r="A2352" s="30">
        <v>50000249</v>
      </c>
      <c r="B2352">
        <v>2457060</v>
      </c>
      <c r="C2352" t="s">
        <v>167</v>
      </c>
      <c r="D2352">
        <v>1093747474</v>
      </c>
      <c r="E2352" s="29">
        <v>42213</v>
      </c>
      <c r="F2352">
        <v>5626033</v>
      </c>
      <c r="G2352" s="30">
        <f>VLOOKUP(I2352,[4]numerales!$A:$F,6,0)</f>
        <v>12400000</v>
      </c>
      <c r="H2352" s="14">
        <f>VLOOKUP(I2352,[4]numerales!$A:$B,2,0)</f>
        <v>270102</v>
      </c>
      <c r="I2352" s="26">
        <v>121204</v>
      </c>
      <c r="K2352" s="1">
        <v>5000</v>
      </c>
      <c r="M2352" s="26"/>
      <c r="N2352" s="1"/>
      <c r="O2352" s="26"/>
      <c r="P2352"/>
      <c r="Q2352"/>
      <c r="R2352"/>
      <c r="S2352"/>
      <c r="T2352"/>
    </row>
    <row r="2353" spans="1:20" hidden="1" x14ac:dyDescent="0.25">
      <c r="A2353" s="30">
        <v>50000249</v>
      </c>
      <c r="B2353">
        <v>2461430</v>
      </c>
      <c r="C2353" t="s">
        <v>154</v>
      </c>
      <c r="D2353">
        <v>1096201523</v>
      </c>
      <c r="E2353" s="29">
        <v>42213</v>
      </c>
      <c r="F2353">
        <v>30127987</v>
      </c>
      <c r="G2353" s="30">
        <f>VLOOKUP(I2353,[4]numerales!$A:$F,6,0)</f>
        <v>12400000</v>
      </c>
      <c r="H2353" s="14">
        <f>VLOOKUP(I2353,[4]numerales!$A:$B,2,0)</f>
        <v>270102</v>
      </c>
      <c r="I2353" s="26">
        <v>121204</v>
      </c>
      <c r="K2353" s="1">
        <v>5000</v>
      </c>
      <c r="M2353" s="26"/>
      <c r="N2353" s="1"/>
      <c r="O2353" s="26"/>
      <c r="P2353"/>
      <c r="Q2353"/>
      <c r="R2353"/>
      <c r="S2353"/>
      <c r="T2353"/>
    </row>
    <row r="2354" spans="1:20" hidden="1" x14ac:dyDescent="0.25">
      <c r="A2354" s="30">
        <v>50000249</v>
      </c>
      <c r="B2354">
        <v>2465885</v>
      </c>
      <c r="C2354" t="s">
        <v>154</v>
      </c>
      <c r="D2354">
        <v>1030545548</v>
      </c>
      <c r="E2354" s="29">
        <v>42213</v>
      </c>
      <c r="F2354">
        <v>31154003</v>
      </c>
      <c r="G2354" s="30">
        <f>VLOOKUP(I2354,[4]numerales!$A:$F,6,0)</f>
        <v>12400000</v>
      </c>
      <c r="H2354" s="14">
        <f>VLOOKUP(I2354,[4]numerales!$A:$B,2,0)</f>
        <v>270102</v>
      </c>
      <c r="I2354" s="26">
        <v>121204</v>
      </c>
      <c r="K2354" s="1">
        <v>5000</v>
      </c>
      <c r="M2354" s="26"/>
      <c r="N2354" s="1"/>
      <c r="O2354" s="26"/>
      <c r="P2354"/>
      <c r="Q2354"/>
      <c r="R2354"/>
      <c r="S2354"/>
      <c r="T2354"/>
    </row>
    <row r="2355" spans="1:20" hidden="1" x14ac:dyDescent="0.25">
      <c r="A2355" s="30">
        <v>50000249</v>
      </c>
      <c r="B2355">
        <v>2475582</v>
      </c>
      <c r="C2355" t="s">
        <v>154</v>
      </c>
      <c r="D2355">
        <v>900156264</v>
      </c>
      <c r="E2355" s="29">
        <v>42213</v>
      </c>
      <c r="F2355">
        <v>4193000</v>
      </c>
      <c r="G2355" s="30">
        <f>VLOOKUP(I2355,[4]numerales!$A:$F,6,0)</f>
        <v>12400000</v>
      </c>
      <c r="H2355" s="14">
        <f>VLOOKUP(I2355,[4]numerales!$A:$B,2,0)</f>
        <v>270108</v>
      </c>
      <c r="I2355" s="26">
        <v>270108</v>
      </c>
      <c r="K2355" s="1">
        <v>2697307</v>
      </c>
      <c r="M2355" s="26"/>
      <c r="N2355" s="1"/>
      <c r="O2355" s="26"/>
      <c r="P2355"/>
      <c r="Q2355"/>
      <c r="R2355"/>
      <c r="S2355"/>
      <c r="T2355"/>
    </row>
    <row r="2356" spans="1:20" hidden="1" x14ac:dyDescent="0.25">
      <c r="A2356" s="30">
        <v>50000249</v>
      </c>
      <c r="B2356">
        <v>2481288</v>
      </c>
      <c r="C2356" t="s">
        <v>170</v>
      </c>
      <c r="D2356">
        <v>16361858</v>
      </c>
      <c r="E2356" s="29">
        <v>42213</v>
      </c>
      <c r="F2356">
        <v>3361860</v>
      </c>
      <c r="G2356" s="30">
        <f>VLOOKUP(I2356,[4]numerales!$A:$F,6,0)</f>
        <v>923272421</v>
      </c>
      <c r="H2356" s="14">
        <f>VLOOKUP(I2356,[4]numerales!$A:$B,2,0)</f>
        <v>190101</v>
      </c>
      <c r="I2356" s="26">
        <v>190101</v>
      </c>
      <c r="K2356" s="1">
        <v>107400</v>
      </c>
      <c r="M2356" s="26"/>
      <c r="N2356" s="1"/>
      <c r="O2356" s="26"/>
      <c r="P2356"/>
      <c r="Q2356"/>
      <c r="R2356"/>
      <c r="S2356"/>
      <c r="T2356"/>
    </row>
    <row r="2357" spans="1:20" hidden="1" x14ac:dyDescent="0.25">
      <c r="A2357" s="30">
        <v>50000249</v>
      </c>
      <c r="B2357">
        <v>2481568</v>
      </c>
      <c r="C2357" t="s">
        <v>158</v>
      </c>
      <c r="D2357">
        <v>32508371</v>
      </c>
      <c r="E2357" s="29">
        <v>42213</v>
      </c>
      <c r="F2357">
        <v>4380451</v>
      </c>
      <c r="G2357" s="30">
        <f>VLOOKUP(I2357,[4]numerales!$A:$F,6,0)</f>
        <v>923272193</v>
      </c>
      <c r="H2357" s="14">
        <f>VLOOKUP(I2357,[4]numerales!$A:$B,2,0)</f>
        <v>131401</v>
      </c>
      <c r="I2357" s="26">
        <v>131401</v>
      </c>
      <c r="K2357" s="1">
        <v>1500</v>
      </c>
      <c r="M2357" s="26"/>
      <c r="N2357" s="1"/>
      <c r="O2357" s="26"/>
      <c r="P2357"/>
      <c r="Q2357"/>
      <c r="R2357"/>
      <c r="S2357"/>
      <c r="T2357"/>
    </row>
    <row r="2358" spans="1:20" hidden="1" x14ac:dyDescent="0.25">
      <c r="A2358" s="30">
        <v>50000249</v>
      </c>
      <c r="B2358">
        <v>2487123</v>
      </c>
      <c r="C2358" t="s">
        <v>170</v>
      </c>
      <c r="D2358">
        <v>1037592485</v>
      </c>
      <c r="E2358" s="29">
        <v>42213</v>
      </c>
      <c r="F2358">
        <v>4235141</v>
      </c>
      <c r="G2358" s="30">
        <f>VLOOKUP(I2358,[4]numerales!$A:$F,6,0)</f>
        <v>923272421</v>
      </c>
      <c r="H2358" s="14">
        <f>VLOOKUP(I2358,[4]numerales!$A:$B,2,0)</f>
        <v>190101</v>
      </c>
      <c r="I2358" s="26">
        <v>190101</v>
      </c>
      <c r="K2358" s="1">
        <v>107400</v>
      </c>
      <c r="M2358" s="26"/>
      <c r="N2358" s="1"/>
      <c r="O2358" s="26"/>
      <c r="P2358"/>
      <c r="Q2358"/>
      <c r="R2358"/>
      <c r="S2358"/>
      <c r="T2358"/>
    </row>
    <row r="2359" spans="1:20" hidden="1" x14ac:dyDescent="0.25">
      <c r="A2359" s="30">
        <v>50000249</v>
      </c>
      <c r="B2359">
        <v>2492455</v>
      </c>
      <c r="C2359" t="s">
        <v>169</v>
      </c>
      <c r="D2359">
        <v>1085286153</v>
      </c>
      <c r="E2359" s="29">
        <v>42213</v>
      </c>
      <c r="F2359">
        <v>30026280</v>
      </c>
      <c r="G2359" s="30">
        <f>VLOOKUP(I2359,[4]numerales!$A:$F,6,0)</f>
        <v>12400000</v>
      </c>
      <c r="H2359" s="14">
        <f>VLOOKUP(I2359,[4]numerales!$A:$B,2,0)</f>
        <v>270102</v>
      </c>
      <c r="I2359" s="26">
        <v>121204</v>
      </c>
      <c r="K2359" s="1">
        <v>5000</v>
      </c>
      <c r="M2359" s="26"/>
      <c r="N2359" s="1"/>
      <c r="O2359" s="26"/>
      <c r="P2359"/>
      <c r="Q2359"/>
      <c r="R2359"/>
      <c r="S2359"/>
      <c r="T2359"/>
    </row>
    <row r="2360" spans="1:20" hidden="1" x14ac:dyDescent="0.25">
      <c r="A2360" s="30">
        <v>50000249</v>
      </c>
      <c r="B2360">
        <v>2492456</v>
      </c>
      <c r="C2360" t="s">
        <v>169</v>
      </c>
      <c r="D2360">
        <v>1085249817</v>
      </c>
      <c r="E2360" s="29">
        <v>42213</v>
      </c>
      <c r="F2360">
        <v>7215447</v>
      </c>
      <c r="G2360" s="30">
        <f>VLOOKUP(I2360,[4]numerales!$A:$F,6,0)</f>
        <v>12400000</v>
      </c>
      <c r="H2360" s="14">
        <f>VLOOKUP(I2360,[4]numerales!$A:$B,2,0)</f>
        <v>270102</v>
      </c>
      <c r="I2360" s="26">
        <v>121204</v>
      </c>
      <c r="K2360" s="1">
        <v>5000</v>
      </c>
      <c r="M2360" s="26"/>
      <c r="N2360" s="1"/>
      <c r="O2360" s="26"/>
      <c r="P2360"/>
      <c r="Q2360"/>
      <c r="R2360"/>
      <c r="S2360"/>
      <c r="T2360"/>
    </row>
    <row r="2361" spans="1:20" hidden="1" x14ac:dyDescent="0.25">
      <c r="A2361" s="30">
        <v>50000249</v>
      </c>
      <c r="B2361">
        <v>2535990</v>
      </c>
      <c r="C2361" t="s">
        <v>166</v>
      </c>
      <c r="D2361">
        <v>32755508</v>
      </c>
      <c r="E2361" s="29">
        <v>42213</v>
      </c>
      <c r="F2361">
        <v>8854411</v>
      </c>
      <c r="G2361" s="30">
        <f>VLOOKUP(I2361,[4]numerales!$A:$F,6,0)</f>
        <v>923272421</v>
      </c>
      <c r="H2361" s="14">
        <f>VLOOKUP(I2361,[4]numerales!$A:$B,2,0)</f>
        <v>190101</v>
      </c>
      <c r="I2361" s="26">
        <v>190101</v>
      </c>
      <c r="K2361" s="1">
        <v>107400</v>
      </c>
      <c r="M2361" s="26"/>
      <c r="N2361" s="1"/>
      <c r="O2361" s="26"/>
      <c r="P2361"/>
      <c r="Q2361"/>
      <c r="R2361"/>
      <c r="S2361"/>
      <c r="T2361"/>
    </row>
    <row r="2362" spans="1:20" hidden="1" x14ac:dyDescent="0.25">
      <c r="A2362" s="30">
        <v>50000249</v>
      </c>
      <c r="B2362">
        <v>2535999</v>
      </c>
      <c r="C2362" t="s">
        <v>166</v>
      </c>
      <c r="D2362">
        <v>53001411</v>
      </c>
      <c r="E2362" s="29">
        <v>42213</v>
      </c>
      <c r="F2362">
        <v>31738283</v>
      </c>
      <c r="G2362" s="30">
        <f>VLOOKUP(I2362,[4]numerales!$A:$F,6,0)</f>
        <v>923272421</v>
      </c>
      <c r="H2362" s="14">
        <f>VLOOKUP(I2362,[4]numerales!$A:$B,2,0)</f>
        <v>190101</v>
      </c>
      <c r="I2362" s="26">
        <v>190101</v>
      </c>
      <c r="K2362" s="1">
        <v>107400</v>
      </c>
      <c r="M2362" s="26"/>
      <c r="N2362" s="1"/>
      <c r="O2362" s="26"/>
      <c r="P2362"/>
      <c r="Q2362"/>
      <c r="R2362"/>
      <c r="S2362"/>
      <c r="T2362"/>
    </row>
    <row r="2363" spans="1:20" hidden="1" x14ac:dyDescent="0.25">
      <c r="A2363" s="30">
        <v>50000249</v>
      </c>
      <c r="B2363">
        <v>2545686</v>
      </c>
      <c r="C2363" t="s">
        <v>154</v>
      </c>
      <c r="D2363">
        <v>41531761</v>
      </c>
      <c r="E2363" s="29">
        <v>42213</v>
      </c>
      <c r="F2363">
        <v>6081144</v>
      </c>
      <c r="G2363" s="30">
        <f>VLOOKUP(I2363,[4]numerales!$A:$F,6,0)</f>
        <v>923272193</v>
      </c>
      <c r="H2363" s="14">
        <f>VLOOKUP(I2363,[4]numerales!$A:$B,2,0)</f>
        <v>131401</v>
      </c>
      <c r="I2363" s="26">
        <v>131401</v>
      </c>
      <c r="K2363" s="1">
        <v>32600</v>
      </c>
      <c r="M2363" s="26"/>
      <c r="N2363" s="1"/>
      <c r="O2363" s="26"/>
      <c r="P2363"/>
      <c r="Q2363"/>
      <c r="R2363"/>
      <c r="S2363"/>
      <c r="T2363"/>
    </row>
    <row r="2364" spans="1:20" hidden="1" x14ac:dyDescent="0.25">
      <c r="A2364" s="30">
        <v>50000249</v>
      </c>
      <c r="B2364">
        <v>2556363</v>
      </c>
      <c r="C2364" t="s">
        <v>167</v>
      </c>
      <c r="D2364">
        <v>13278891</v>
      </c>
      <c r="E2364" s="29">
        <v>42213</v>
      </c>
      <c r="F2364">
        <v>5898031</v>
      </c>
      <c r="G2364" s="30">
        <f>VLOOKUP(I2364,[4]numerales!$A:$F,6,0)</f>
        <v>12400000</v>
      </c>
      <c r="H2364" s="14">
        <f>VLOOKUP(I2364,[4]numerales!$A:$B,2,0)</f>
        <v>270102</v>
      </c>
      <c r="I2364" s="26">
        <v>121204</v>
      </c>
      <c r="K2364" s="1">
        <v>5000</v>
      </c>
      <c r="M2364" s="26"/>
      <c r="N2364" s="1"/>
      <c r="O2364" s="26"/>
      <c r="P2364"/>
      <c r="Q2364"/>
      <c r="R2364"/>
      <c r="S2364"/>
      <c r="T2364"/>
    </row>
    <row r="2365" spans="1:20" hidden="1" x14ac:dyDescent="0.25">
      <c r="A2365" s="30">
        <v>50000249</v>
      </c>
      <c r="B2365">
        <v>2556364</v>
      </c>
      <c r="C2365" t="s">
        <v>167</v>
      </c>
      <c r="D2365">
        <v>18205621</v>
      </c>
      <c r="E2365" s="29">
        <v>42213</v>
      </c>
      <c r="F2365">
        <v>5898031</v>
      </c>
      <c r="G2365" s="30">
        <f>VLOOKUP(I2365,[4]numerales!$A:$F,6,0)</f>
        <v>12400000</v>
      </c>
      <c r="H2365" s="14">
        <f>VLOOKUP(I2365,[4]numerales!$A:$B,2,0)</f>
        <v>270102</v>
      </c>
      <c r="I2365" s="26">
        <v>121204</v>
      </c>
      <c r="K2365" s="1">
        <v>5000</v>
      </c>
      <c r="M2365" s="26"/>
      <c r="N2365" s="1"/>
      <c r="O2365" s="26"/>
      <c r="P2365"/>
      <c r="Q2365"/>
      <c r="R2365"/>
      <c r="S2365"/>
      <c r="T2365"/>
    </row>
    <row r="2366" spans="1:20" hidden="1" x14ac:dyDescent="0.25">
      <c r="A2366" s="30">
        <v>50000249</v>
      </c>
      <c r="B2366">
        <v>2558028</v>
      </c>
      <c r="C2366" t="s">
        <v>192</v>
      </c>
      <c r="D2366">
        <v>1049679095</v>
      </c>
      <c r="E2366" s="29">
        <v>42213</v>
      </c>
      <c r="F2366">
        <v>31340457</v>
      </c>
      <c r="G2366" s="30">
        <f>VLOOKUP(I2366,[4]numerales!$A:$F,6,0)</f>
        <v>923272421</v>
      </c>
      <c r="H2366" s="14">
        <f>VLOOKUP(I2366,[4]numerales!$A:$B,2,0)</f>
        <v>190101</v>
      </c>
      <c r="I2366" s="26">
        <v>190101</v>
      </c>
      <c r="K2366" s="1">
        <v>107400</v>
      </c>
      <c r="M2366" s="26"/>
      <c r="N2366" s="1"/>
      <c r="O2366" s="26"/>
      <c r="P2366"/>
      <c r="Q2366"/>
      <c r="R2366"/>
      <c r="S2366"/>
      <c r="T2366"/>
    </row>
    <row r="2367" spans="1:20" hidden="1" x14ac:dyDescent="0.25">
      <c r="A2367" s="30">
        <v>50000249</v>
      </c>
      <c r="B2367">
        <v>2558147</v>
      </c>
      <c r="C2367" t="s">
        <v>192</v>
      </c>
      <c r="D2367">
        <v>2964492</v>
      </c>
      <c r="E2367" s="29">
        <v>42213</v>
      </c>
      <c r="F2367">
        <v>31066974</v>
      </c>
      <c r="G2367" s="30">
        <f>VLOOKUP(I2367,[4]numerales!$A:$F,6,0)</f>
        <v>12200000</v>
      </c>
      <c r="H2367" s="14">
        <f>VLOOKUP(I2367,[4]numerales!$A:$B,2,0)</f>
        <v>250101</v>
      </c>
      <c r="I2367" s="26">
        <v>121225</v>
      </c>
      <c r="K2367" s="1">
        <v>15700</v>
      </c>
      <c r="M2367" s="26"/>
      <c r="N2367" s="1"/>
      <c r="O2367" s="26"/>
      <c r="P2367"/>
      <c r="Q2367"/>
      <c r="R2367"/>
      <c r="S2367"/>
      <c r="T2367"/>
    </row>
    <row r="2368" spans="1:20" hidden="1" x14ac:dyDescent="0.25">
      <c r="A2368" s="30">
        <v>50000249</v>
      </c>
      <c r="B2368">
        <v>2570523</v>
      </c>
      <c r="C2368" t="s">
        <v>154</v>
      </c>
      <c r="D2368">
        <v>1022357599</v>
      </c>
      <c r="E2368" s="29">
        <v>42213</v>
      </c>
      <c r="F2368">
        <v>30142446</v>
      </c>
      <c r="G2368" s="30">
        <f>VLOOKUP(I2368,[4]numerales!$A:$F,6,0)</f>
        <v>923272421</v>
      </c>
      <c r="H2368" s="14">
        <f>VLOOKUP(I2368,[4]numerales!$A:$B,2,0)</f>
        <v>190101</v>
      </c>
      <c r="I2368" s="26">
        <v>190101</v>
      </c>
      <c r="K2368" s="1">
        <v>107400</v>
      </c>
      <c r="M2368" s="26"/>
      <c r="N2368" s="1"/>
      <c r="O2368" s="26"/>
      <c r="P2368"/>
      <c r="Q2368"/>
      <c r="R2368"/>
      <c r="S2368"/>
      <c r="T2368"/>
    </row>
    <row r="2369" spans="1:20" hidden="1" x14ac:dyDescent="0.25">
      <c r="A2369" s="30">
        <v>50000249</v>
      </c>
      <c r="B2369">
        <v>2571759</v>
      </c>
      <c r="C2369" t="s">
        <v>154</v>
      </c>
      <c r="D2369">
        <v>8002514406</v>
      </c>
      <c r="E2369" s="29">
        <v>42213</v>
      </c>
      <c r="F2369">
        <v>6466060</v>
      </c>
      <c r="G2369" s="30">
        <f>VLOOKUP(I2369,[4]numerales!$A:$F,6,0)</f>
        <v>13700000</v>
      </c>
      <c r="H2369" s="14">
        <f>VLOOKUP(I2369,[4]numerales!$A:$B,2,0)</f>
        <v>290101</v>
      </c>
      <c r="I2369" s="26">
        <v>270944</v>
      </c>
      <c r="K2369" s="1">
        <v>1204088</v>
      </c>
      <c r="M2369" s="26"/>
      <c r="N2369" s="1"/>
      <c r="O2369" s="26"/>
      <c r="P2369"/>
      <c r="Q2369"/>
      <c r="R2369"/>
      <c r="S2369"/>
      <c r="T2369"/>
    </row>
    <row r="2370" spans="1:20" hidden="1" x14ac:dyDescent="0.25">
      <c r="A2370" s="30">
        <v>50000249</v>
      </c>
      <c r="B2370">
        <v>2584454</v>
      </c>
      <c r="C2370" t="s">
        <v>171</v>
      </c>
      <c r="D2370">
        <v>79148099</v>
      </c>
      <c r="E2370" s="29">
        <v>42213</v>
      </c>
      <c r="F2370">
        <v>31030486</v>
      </c>
      <c r="G2370" s="30">
        <f>VLOOKUP(I2370,[4]numerales!$A:$F,6,0)</f>
        <v>923272421</v>
      </c>
      <c r="H2370" s="14">
        <f>VLOOKUP(I2370,[4]numerales!$A:$B,2,0)</f>
        <v>190101</v>
      </c>
      <c r="I2370" s="26">
        <v>190101</v>
      </c>
      <c r="K2370" s="1">
        <v>107400</v>
      </c>
      <c r="M2370" s="26"/>
      <c r="N2370" s="1"/>
      <c r="O2370" s="26"/>
      <c r="P2370"/>
      <c r="Q2370"/>
      <c r="R2370"/>
      <c r="S2370"/>
      <c r="T2370"/>
    </row>
    <row r="2371" spans="1:20" hidden="1" x14ac:dyDescent="0.25">
      <c r="A2371" s="30">
        <v>50000249</v>
      </c>
      <c r="B2371">
        <v>2617371</v>
      </c>
      <c r="C2371" t="s">
        <v>154</v>
      </c>
      <c r="D2371">
        <v>51777314</v>
      </c>
      <c r="E2371" s="29">
        <v>42213</v>
      </c>
      <c r="F2371">
        <v>2067130</v>
      </c>
      <c r="G2371" s="30">
        <f>VLOOKUP(I2371,[4]numerales!$A:$F,6,0)</f>
        <v>11500000</v>
      </c>
      <c r="H2371" s="14">
        <f>VLOOKUP(I2371,[4]numerales!$A:$B,2,0)</f>
        <v>130101</v>
      </c>
      <c r="I2371" s="26">
        <v>12102020</v>
      </c>
      <c r="K2371" s="1">
        <v>4000</v>
      </c>
      <c r="M2371" s="26"/>
      <c r="N2371" s="1"/>
      <c r="O2371" s="26"/>
      <c r="P2371"/>
      <c r="Q2371"/>
      <c r="R2371"/>
      <c r="S2371"/>
      <c r="T2371"/>
    </row>
    <row r="2372" spans="1:20" hidden="1" x14ac:dyDescent="0.25">
      <c r="A2372" s="30">
        <v>50000249</v>
      </c>
      <c r="B2372">
        <v>2617372</v>
      </c>
      <c r="C2372" t="s">
        <v>154</v>
      </c>
      <c r="D2372">
        <v>41727253</v>
      </c>
      <c r="E2372" s="29">
        <v>42213</v>
      </c>
      <c r="F2372">
        <v>3625853</v>
      </c>
      <c r="G2372" s="30">
        <f>VLOOKUP(I2372,[4]numerales!$A:$F,6,0)</f>
        <v>11500000</v>
      </c>
      <c r="H2372" s="14">
        <f>VLOOKUP(I2372,[4]numerales!$A:$B,2,0)</f>
        <v>130101</v>
      </c>
      <c r="I2372" s="26">
        <v>12102020</v>
      </c>
      <c r="K2372" s="1">
        <v>3600</v>
      </c>
      <c r="M2372" s="26"/>
      <c r="N2372" s="1"/>
      <c r="O2372" s="26"/>
      <c r="P2372"/>
      <c r="Q2372"/>
      <c r="R2372"/>
      <c r="S2372"/>
      <c r="T2372"/>
    </row>
    <row r="2373" spans="1:20" hidden="1" x14ac:dyDescent="0.25">
      <c r="A2373" s="30">
        <v>50000249</v>
      </c>
      <c r="B2373">
        <v>2617373</v>
      </c>
      <c r="C2373" t="s">
        <v>154</v>
      </c>
      <c r="D2373">
        <v>35319782</v>
      </c>
      <c r="E2373" s="29">
        <v>42213</v>
      </c>
      <c r="F2373">
        <v>7801084</v>
      </c>
      <c r="G2373" s="30">
        <f>VLOOKUP(I2373,[4]numerales!$A:$F,6,0)</f>
        <v>11500000</v>
      </c>
      <c r="H2373" s="14">
        <f>VLOOKUP(I2373,[4]numerales!$A:$B,2,0)</f>
        <v>130101</v>
      </c>
      <c r="I2373" s="26">
        <v>12102020</v>
      </c>
      <c r="K2373" s="1">
        <v>3600</v>
      </c>
      <c r="M2373" s="26"/>
      <c r="N2373" s="1"/>
      <c r="O2373" s="26"/>
      <c r="P2373"/>
      <c r="Q2373"/>
      <c r="R2373"/>
      <c r="S2373"/>
      <c r="T2373"/>
    </row>
    <row r="2374" spans="1:20" hidden="1" x14ac:dyDescent="0.25">
      <c r="A2374" s="30">
        <v>50000249</v>
      </c>
      <c r="B2374">
        <v>2617374</v>
      </c>
      <c r="C2374" t="s">
        <v>154</v>
      </c>
      <c r="D2374">
        <v>17105535</v>
      </c>
      <c r="E2374" s="29">
        <v>42213</v>
      </c>
      <c r="F2374">
        <v>5615031</v>
      </c>
      <c r="G2374" s="30">
        <f>VLOOKUP(I2374,[4]numerales!$A:$F,6,0)</f>
        <v>11500000</v>
      </c>
      <c r="H2374" s="14">
        <f>VLOOKUP(I2374,[4]numerales!$A:$B,2,0)</f>
        <v>130101</v>
      </c>
      <c r="I2374" s="26">
        <v>12102020</v>
      </c>
      <c r="K2374" s="1">
        <v>2200</v>
      </c>
      <c r="M2374" s="26"/>
      <c r="N2374" s="1"/>
      <c r="O2374" s="26"/>
      <c r="P2374"/>
      <c r="Q2374"/>
      <c r="R2374"/>
      <c r="S2374"/>
      <c r="T2374"/>
    </row>
    <row r="2375" spans="1:20" hidden="1" x14ac:dyDescent="0.25">
      <c r="A2375" s="30">
        <v>50000249</v>
      </c>
      <c r="B2375">
        <v>2617379</v>
      </c>
      <c r="C2375" t="s">
        <v>154</v>
      </c>
      <c r="D2375">
        <v>51718263</v>
      </c>
      <c r="E2375" s="29">
        <v>42213</v>
      </c>
      <c r="F2375">
        <v>7644582</v>
      </c>
      <c r="G2375" s="30">
        <f>VLOOKUP(I2375,[4]numerales!$A:$F,6,0)</f>
        <v>11500000</v>
      </c>
      <c r="H2375" s="14">
        <f>VLOOKUP(I2375,[4]numerales!$A:$B,2,0)</f>
        <v>130101</v>
      </c>
      <c r="I2375" s="26">
        <v>12102020</v>
      </c>
      <c r="K2375" s="1">
        <v>2250</v>
      </c>
      <c r="M2375" s="26"/>
      <c r="N2375" s="1"/>
      <c r="O2375" s="26"/>
      <c r="P2375"/>
      <c r="Q2375"/>
      <c r="R2375"/>
      <c r="S2375"/>
      <c r="T2375"/>
    </row>
    <row r="2376" spans="1:20" hidden="1" x14ac:dyDescent="0.25">
      <c r="A2376" s="30">
        <v>50000249</v>
      </c>
      <c r="B2376">
        <v>2620381</v>
      </c>
      <c r="C2376" t="s">
        <v>181</v>
      </c>
      <c r="D2376">
        <v>1053825309</v>
      </c>
      <c r="E2376" s="29">
        <v>42213</v>
      </c>
      <c r="F2376">
        <v>31366213</v>
      </c>
      <c r="G2376" s="30">
        <f>VLOOKUP(I2376,[4]numerales!$A:$F,6,0)</f>
        <v>12400000</v>
      </c>
      <c r="H2376" s="14">
        <f>VLOOKUP(I2376,[4]numerales!$A:$B,2,0)</f>
        <v>270102</v>
      </c>
      <c r="I2376" s="26">
        <v>121204</v>
      </c>
      <c r="K2376" s="1">
        <v>5000</v>
      </c>
      <c r="M2376" s="26"/>
      <c r="N2376" s="1"/>
      <c r="O2376" s="26"/>
      <c r="P2376"/>
      <c r="Q2376"/>
      <c r="R2376"/>
      <c r="S2376"/>
      <c r="T2376"/>
    </row>
    <row r="2377" spans="1:20" hidden="1" x14ac:dyDescent="0.25">
      <c r="A2377" s="30">
        <v>50000249</v>
      </c>
      <c r="B2377">
        <v>2628771</v>
      </c>
      <c r="C2377" t="s">
        <v>164</v>
      </c>
      <c r="D2377">
        <v>78899467</v>
      </c>
      <c r="E2377" s="29">
        <v>42213</v>
      </c>
      <c r="F2377">
        <v>30124234</v>
      </c>
      <c r="G2377" s="30">
        <f>VLOOKUP(I2377,[4]numerales!$A:$F,6,0)</f>
        <v>12200000</v>
      </c>
      <c r="H2377" s="14">
        <f>VLOOKUP(I2377,[4]numerales!$A:$B,2,0)</f>
        <v>250101</v>
      </c>
      <c r="I2377" s="26">
        <v>121225</v>
      </c>
      <c r="K2377" s="1">
        <v>2900</v>
      </c>
      <c r="M2377" s="26"/>
      <c r="N2377" s="1"/>
      <c r="O2377" s="26"/>
      <c r="P2377"/>
      <c r="Q2377"/>
      <c r="R2377"/>
      <c r="S2377"/>
      <c r="T2377"/>
    </row>
    <row r="2378" spans="1:20" hidden="1" x14ac:dyDescent="0.25">
      <c r="A2378" s="30">
        <v>50000249</v>
      </c>
      <c r="B2378">
        <v>2628809</v>
      </c>
      <c r="C2378" t="s">
        <v>164</v>
      </c>
      <c r="D2378">
        <v>1140849343</v>
      </c>
      <c r="E2378" s="29">
        <v>42213</v>
      </c>
      <c r="F2378">
        <v>31838535</v>
      </c>
      <c r="G2378" s="30">
        <f>VLOOKUP(I2378,[4]numerales!$A:$F,6,0)</f>
        <v>12400000</v>
      </c>
      <c r="H2378" s="14">
        <f>VLOOKUP(I2378,[4]numerales!$A:$B,2,0)</f>
        <v>270102</v>
      </c>
      <c r="I2378" s="26">
        <v>270214</v>
      </c>
      <c r="K2378" s="1">
        <v>5000</v>
      </c>
      <c r="M2378" s="26"/>
      <c r="N2378" s="1"/>
      <c r="O2378" s="26"/>
      <c r="P2378"/>
      <c r="Q2378"/>
      <c r="R2378"/>
      <c r="S2378"/>
      <c r="T2378"/>
    </row>
    <row r="2379" spans="1:20" hidden="1" x14ac:dyDescent="0.25">
      <c r="A2379" s="30">
        <v>50000249</v>
      </c>
      <c r="B2379">
        <v>2628810</v>
      </c>
      <c r="C2379" t="s">
        <v>164</v>
      </c>
      <c r="D2379">
        <v>7384941</v>
      </c>
      <c r="E2379" s="29">
        <v>42213</v>
      </c>
      <c r="F2379">
        <v>30167577</v>
      </c>
      <c r="G2379" s="30">
        <f>VLOOKUP(I2379,[4]numerales!$A:$F,6,0)</f>
        <v>12400000</v>
      </c>
      <c r="H2379" s="14">
        <f>VLOOKUP(I2379,[4]numerales!$A:$B,2,0)</f>
        <v>270102</v>
      </c>
      <c r="I2379" s="26">
        <v>270214</v>
      </c>
      <c r="K2379" s="1">
        <v>5000</v>
      </c>
      <c r="M2379" s="26"/>
      <c r="N2379" s="1"/>
      <c r="O2379" s="26"/>
      <c r="P2379"/>
      <c r="Q2379"/>
      <c r="R2379"/>
      <c r="S2379"/>
      <c r="T2379"/>
    </row>
    <row r="2380" spans="1:20" hidden="1" x14ac:dyDescent="0.25">
      <c r="A2380" s="30">
        <v>50000249</v>
      </c>
      <c r="B2380">
        <v>2628811</v>
      </c>
      <c r="C2380" t="s">
        <v>164</v>
      </c>
      <c r="D2380">
        <v>1064976425</v>
      </c>
      <c r="E2380" s="29">
        <v>42213</v>
      </c>
      <c r="F2380">
        <v>6757753</v>
      </c>
      <c r="G2380" s="30">
        <f>VLOOKUP(I2380,[4]numerales!$A:$F,6,0)</f>
        <v>12400000</v>
      </c>
      <c r="H2380" s="14">
        <f>VLOOKUP(I2380,[4]numerales!$A:$B,2,0)</f>
        <v>270102</v>
      </c>
      <c r="I2380" s="26">
        <v>270214</v>
      </c>
      <c r="K2380" s="1">
        <v>5000</v>
      </c>
      <c r="M2380" s="26"/>
      <c r="N2380" s="1"/>
      <c r="O2380" s="26"/>
      <c r="P2380"/>
      <c r="Q2380"/>
      <c r="R2380"/>
      <c r="S2380"/>
      <c r="T2380"/>
    </row>
    <row r="2381" spans="1:20" hidden="1" x14ac:dyDescent="0.25">
      <c r="A2381" s="30">
        <v>50000249</v>
      </c>
      <c r="B2381">
        <v>2628818</v>
      </c>
      <c r="C2381" t="s">
        <v>164</v>
      </c>
      <c r="D2381">
        <v>1067908845</v>
      </c>
      <c r="E2381" s="29">
        <v>42213</v>
      </c>
      <c r="F2381">
        <v>7911525</v>
      </c>
      <c r="G2381" s="30">
        <f>VLOOKUP(I2381,[4]numerales!$A:$F,6,0)</f>
        <v>12400000</v>
      </c>
      <c r="H2381" s="14">
        <f>VLOOKUP(I2381,[4]numerales!$A:$B,2,0)</f>
        <v>270102</v>
      </c>
      <c r="I2381" s="26">
        <v>270214</v>
      </c>
      <c r="K2381" s="1">
        <v>5000</v>
      </c>
      <c r="M2381" s="26"/>
      <c r="N2381" s="1"/>
      <c r="O2381" s="26"/>
      <c r="P2381"/>
      <c r="Q2381"/>
      <c r="R2381"/>
      <c r="S2381"/>
      <c r="T2381"/>
    </row>
    <row r="2382" spans="1:20" hidden="1" x14ac:dyDescent="0.25">
      <c r="A2382" s="30">
        <v>50000249</v>
      </c>
      <c r="B2382">
        <v>2628833</v>
      </c>
      <c r="C2382" t="s">
        <v>164</v>
      </c>
      <c r="D2382">
        <v>6856077</v>
      </c>
      <c r="E2382" s="29">
        <v>42213</v>
      </c>
      <c r="F2382">
        <v>7911586</v>
      </c>
      <c r="G2382" s="30">
        <f>VLOOKUP(I2382,[4]numerales!$A:$F,6,0)</f>
        <v>11500000</v>
      </c>
      <c r="H2382" s="14">
        <f>VLOOKUP(I2382,[4]numerales!$A:$B,2,0)</f>
        <v>130101</v>
      </c>
      <c r="I2382" s="26">
        <v>12102121</v>
      </c>
      <c r="K2382" s="1">
        <v>105000</v>
      </c>
      <c r="M2382" s="26"/>
      <c r="N2382" s="1"/>
      <c r="O2382" s="26"/>
      <c r="P2382"/>
      <c r="Q2382"/>
      <c r="R2382"/>
      <c r="S2382"/>
      <c r="T2382"/>
    </row>
    <row r="2383" spans="1:20" hidden="1" x14ac:dyDescent="0.25">
      <c r="A2383" s="30">
        <v>50000249</v>
      </c>
      <c r="B2383">
        <v>2630183</v>
      </c>
      <c r="C2383" t="s">
        <v>207</v>
      </c>
      <c r="D2383">
        <v>891855130</v>
      </c>
      <c r="E2383" s="29">
        <v>42213</v>
      </c>
      <c r="F2383">
        <v>7702404</v>
      </c>
      <c r="G2383" s="30">
        <f>VLOOKUP(I2383,[4]numerales!$A:$F,6,0)</f>
        <v>821500000</v>
      </c>
      <c r="H2383" s="14">
        <f>VLOOKUP(I2383,[4]numerales!$A:$B,2,0)</f>
        <v>410101</v>
      </c>
      <c r="I2383" s="26">
        <v>270242</v>
      </c>
      <c r="K2383" s="1">
        <v>4818272.97</v>
      </c>
      <c r="M2383" s="26"/>
      <c r="N2383" s="1"/>
      <c r="O2383" s="26"/>
      <c r="P2383"/>
      <c r="Q2383"/>
      <c r="R2383"/>
      <c r="S2383"/>
      <c r="T2383"/>
    </row>
    <row r="2384" spans="1:20" hidden="1" x14ac:dyDescent="0.25">
      <c r="A2384" s="30">
        <v>50000249</v>
      </c>
      <c r="B2384">
        <v>2630211</v>
      </c>
      <c r="C2384" t="s">
        <v>207</v>
      </c>
      <c r="D2384">
        <v>891855130</v>
      </c>
      <c r="E2384" s="29">
        <v>42213</v>
      </c>
      <c r="F2384">
        <v>7702404</v>
      </c>
      <c r="G2384" s="30">
        <f>VLOOKUP(I2384,[4]numerales!$A:$F,6,0)</f>
        <v>821500000</v>
      </c>
      <c r="H2384" s="14">
        <f>VLOOKUP(I2384,[4]numerales!$A:$B,2,0)</f>
        <v>410101</v>
      </c>
      <c r="I2384" s="26">
        <v>270242</v>
      </c>
      <c r="K2384" s="1">
        <v>452501.52</v>
      </c>
      <c r="M2384" s="26"/>
      <c r="N2384" s="1"/>
      <c r="O2384" s="26"/>
      <c r="P2384"/>
      <c r="Q2384"/>
      <c r="R2384"/>
      <c r="S2384"/>
      <c r="T2384"/>
    </row>
    <row r="2385" spans="1:20" hidden="1" x14ac:dyDescent="0.25">
      <c r="A2385" s="30">
        <v>50000249</v>
      </c>
      <c r="B2385">
        <v>2630243</v>
      </c>
      <c r="C2385" t="s">
        <v>207</v>
      </c>
      <c r="D2385">
        <v>9399787</v>
      </c>
      <c r="E2385" s="29">
        <v>42213</v>
      </c>
      <c r="F2385">
        <v>31144238</v>
      </c>
      <c r="G2385" s="30">
        <f>VLOOKUP(I2385,[4]numerales!$A:$F,6,0)</f>
        <v>910300000</v>
      </c>
      <c r="H2385" s="14">
        <f>VLOOKUP(I2385,[4]numerales!$A:$B,2,0)</f>
        <v>130113</v>
      </c>
      <c r="I2385" s="26">
        <v>121235</v>
      </c>
      <c r="K2385" s="1">
        <v>1302000</v>
      </c>
      <c r="M2385" s="26"/>
      <c r="N2385" s="1"/>
      <c r="O2385" s="26"/>
      <c r="P2385"/>
      <c r="Q2385"/>
      <c r="R2385"/>
      <c r="S2385"/>
      <c r="T2385"/>
    </row>
    <row r="2386" spans="1:20" hidden="1" x14ac:dyDescent="0.25">
      <c r="A2386" s="30">
        <v>50000249</v>
      </c>
      <c r="B2386">
        <v>2642112</v>
      </c>
      <c r="C2386" t="s">
        <v>154</v>
      </c>
      <c r="D2386">
        <v>53016204</v>
      </c>
      <c r="E2386" s="29">
        <v>42213</v>
      </c>
      <c r="F2386">
        <v>4853939</v>
      </c>
      <c r="G2386" s="30">
        <f>VLOOKUP(I2386,[4]numerales!$A:$F,6,0)</f>
        <v>12400000</v>
      </c>
      <c r="H2386" s="14">
        <f>VLOOKUP(I2386,[4]numerales!$A:$B,2,0)</f>
        <v>270102</v>
      </c>
      <c r="I2386" s="26">
        <v>121204</v>
      </c>
      <c r="K2386" s="1">
        <v>5000</v>
      </c>
      <c r="M2386" s="26"/>
      <c r="N2386" s="1"/>
      <c r="O2386" s="26"/>
      <c r="P2386"/>
      <c r="Q2386"/>
      <c r="R2386"/>
      <c r="S2386"/>
      <c r="T2386"/>
    </row>
    <row r="2387" spans="1:20" hidden="1" x14ac:dyDescent="0.25">
      <c r="A2387" s="30">
        <v>50000249</v>
      </c>
      <c r="B2387">
        <v>2642119</v>
      </c>
      <c r="C2387" t="s">
        <v>154</v>
      </c>
      <c r="D2387">
        <v>80778608</v>
      </c>
      <c r="E2387" s="29">
        <v>42213</v>
      </c>
      <c r="F2387">
        <v>4853939</v>
      </c>
      <c r="G2387" s="30">
        <f>VLOOKUP(I2387,[4]numerales!$A:$F,6,0)</f>
        <v>12400000</v>
      </c>
      <c r="H2387" s="14">
        <f>VLOOKUP(I2387,[4]numerales!$A:$B,2,0)</f>
        <v>270102</v>
      </c>
      <c r="I2387" s="26">
        <v>121204</v>
      </c>
      <c r="K2387" s="1">
        <v>5000</v>
      </c>
      <c r="M2387" s="26"/>
      <c r="N2387" s="1"/>
      <c r="O2387" s="26"/>
      <c r="P2387"/>
      <c r="Q2387"/>
      <c r="R2387"/>
      <c r="S2387"/>
      <c r="T2387"/>
    </row>
    <row r="2388" spans="1:20" hidden="1" x14ac:dyDescent="0.25">
      <c r="A2388" s="30">
        <v>50000249</v>
      </c>
      <c r="B2388">
        <v>2645793</v>
      </c>
      <c r="C2388" t="s">
        <v>190</v>
      </c>
      <c r="D2388">
        <v>71949043</v>
      </c>
      <c r="E2388" s="29">
        <v>42213</v>
      </c>
      <c r="F2388">
        <v>31053473</v>
      </c>
      <c r="G2388" s="30">
        <f>VLOOKUP(I2388,[4]numerales!$A:$F,6,0)</f>
        <v>923272421</v>
      </c>
      <c r="H2388" s="14">
        <f>VLOOKUP(I2388,[4]numerales!$A:$B,2,0)</f>
        <v>190101</v>
      </c>
      <c r="I2388" s="26">
        <v>190101</v>
      </c>
      <c r="K2388" s="1">
        <v>107400</v>
      </c>
      <c r="M2388" s="26"/>
      <c r="N2388" s="1"/>
      <c r="O2388" s="26"/>
      <c r="P2388"/>
      <c r="Q2388"/>
      <c r="R2388"/>
      <c r="S2388"/>
      <c r="T2388"/>
    </row>
    <row r="2389" spans="1:20" hidden="1" x14ac:dyDescent="0.25">
      <c r="A2389" s="30">
        <v>50000249</v>
      </c>
      <c r="B2389">
        <v>2647342</v>
      </c>
      <c r="C2389" t="s">
        <v>160</v>
      </c>
      <c r="D2389">
        <v>19379150</v>
      </c>
      <c r="E2389" s="29">
        <v>42213</v>
      </c>
      <c r="F2389">
        <v>2709600</v>
      </c>
      <c r="G2389" s="30">
        <f>VLOOKUP(I2389,[4]numerales!$A:$F,6,0)</f>
        <v>26800000</v>
      </c>
      <c r="H2389" s="14">
        <f>VLOOKUP(I2389,[4]numerales!$A:$B,2,0)</f>
        <v>360200</v>
      </c>
      <c r="I2389" s="26">
        <v>360200</v>
      </c>
      <c r="K2389" s="1">
        <v>128000</v>
      </c>
      <c r="M2389" s="26"/>
      <c r="N2389" s="1"/>
      <c r="O2389" s="26"/>
      <c r="P2389"/>
      <c r="Q2389"/>
      <c r="R2389"/>
      <c r="S2389"/>
      <c r="T2389"/>
    </row>
    <row r="2390" spans="1:20" hidden="1" x14ac:dyDescent="0.25">
      <c r="A2390" s="30">
        <v>50000249</v>
      </c>
      <c r="B2390">
        <v>2647498</v>
      </c>
      <c r="C2390" t="s">
        <v>160</v>
      </c>
      <c r="D2390">
        <v>39575017</v>
      </c>
      <c r="E2390" s="29">
        <v>42213</v>
      </c>
      <c r="F2390">
        <v>31123346</v>
      </c>
      <c r="G2390" s="30">
        <f>VLOOKUP(I2390,[4]numerales!$A:$F,6,0)</f>
        <v>26800000</v>
      </c>
      <c r="H2390" s="14">
        <f>VLOOKUP(I2390,[4]numerales!$A:$B,2,0)</f>
        <v>360200</v>
      </c>
      <c r="I2390" s="26">
        <v>360200</v>
      </c>
      <c r="K2390" s="1">
        <v>98541</v>
      </c>
      <c r="M2390" s="26"/>
      <c r="N2390" s="1"/>
      <c r="O2390" s="26"/>
      <c r="P2390"/>
      <c r="Q2390"/>
      <c r="R2390"/>
      <c r="S2390"/>
      <c r="T2390"/>
    </row>
    <row r="2391" spans="1:20" hidden="1" x14ac:dyDescent="0.25">
      <c r="A2391" s="30">
        <v>50000249</v>
      </c>
      <c r="B2391">
        <v>2647500</v>
      </c>
      <c r="C2391" t="s">
        <v>160</v>
      </c>
      <c r="D2391">
        <v>28540432</v>
      </c>
      <c r="E2391" s="29">
        <v>42213</v>
      </c>
      <c r="F2391">
        <v>31751760</v>
      </c>
      <c r="G2391" s="30">
        <f>VLOOKUP(I2391,[4]numerales!$A:$F,6,0)</f>
        <v>26800000</v>
      </c>
      <c r="H2391" s="14">
        <f>VLOOKUP(I2391,[4]numerales!$A:$B,2,0)</f>
        <v>360200</v>
      </c>
      <c r="I2391" s="26">
        <v>360200</v>
      </c>
      <c r="K2391" s="1">
        <v>86541</v>
      </c>
      <c r="M2391" s="26"/>
      <c r="N2391" s="1"/>
      <c r="O2391" s="26"/>
      <c r="P2391"/>
      <c r="Q2391"/>
      <c r="R2391"/>
      <c r="S2391"/>
      <c r="T2391"/>
    </row>
    <row r="2392" spans="1:20" hidden="1" x14ac:dyDescent="0.25">
      <c r="A2392" s="30">
        <v>50000249</v>
      </c>
      <c r="B2392">
        <v>2648502</v>
      </c>
      <c r="C2392" t="s">
        <v>171</v>
      </c>
      <c r="D2392">
        <v>1144062795</v>
      </c>
      <c r="E2392" s="29">
        <v>42213</v>
      </c>
      <c r="F2392">
        <v>3931173</v>
      </c>
      <c r="G2392" s="30">
        <f>VLOOKUP(I2392,[4]numerales!$A:$F,6,0)</f>
        <v>12400000</v>
      </c>
      <c r="H2392" s="14">
        <f>VLOOKUP(I2392,[4]numerales!$A:$B,2,0)</f>
        <v>270102</v>
      </c>
      <c r="I2392" s="26">
        <v>121204</v>
      </c>
      <c r="K2392" s="1">
        <v>5000</v>
      </c>
      <c r="M2392" s="26"/>
      <c r="N2392" s="1"/>
      <c r="O2392" s="26"/>
      <c r="P2392"/>
      <c r="Q2392"/>
      <c r="R2392"/>
      <c r="S2392"/>
      <c r="T2392"/>
    </row>
    <row r="2393" spans="1:20" hidden="1" x14ac:dyDescent="0.25">
      <c r="A2393" s="30">
        <v>50000249</v>
      </c>
      <c r="B2393">
        <v>7924205</v>
      </c>
      <c r="C2393" t="s">
        <v>154</v>
      </c>
      <c r="D2393">
        <v>1048315705</v>
      </c>
      <c r="E2393" s="29">
        <v>42213</v>
      </c>
      <c r="F2393">
        <v>30042101</v>
      </c>
      <c r="G2393" s="30">
        <f>VLOOKUP(I2393,[4]numerales!$A:$F,6,0)</f>
        <v>923272421</v>
      </c>
      <c r="H2393" s="14">
        <f>VLOOKUP(I2393,[4]numerales!$A:$B,2,0)</f>
        <v>190101</v>
      </c>
      <c r="I2393" s="26">
        <v>190101</v>
      </c>
      <c r="K2393" s="1">
        <v>107400</v>
      </c>
      <c r="M2393" s="26"/>
      <c r="N2393" s="1"/>
      <c r="O2393" s="26"/>
      <c r="P2393"/>
      <c r="Q2393"/>
      <c r="R2393"/>
      <c r="S2393"/>
      <c r="T2393"/>
    </row>
    <row r="2394" spans="1:20" hidden="1" x14ac:dyDescent="0.25">
      <c r="A2394" s="30">
        <v>50000249</v>
      </c>
      <c r="B2394">
        <v>15802275</v>
      </c>
      <c r="C2394" t="s">
        <v>154</v>
      </c>
      <c r="D2394">
        <v>41555722</v>
      </c>
      <c r="E2394" s="29">
        <v>42213</v>
      </c>
      <c r="F2394">
        <v>31384990</v>
      </c>
      <c r="G2394" s="30">
        <f>VLOOKUP(I2394,[4]numerales!$A:$F,6,0)</f>
        <v>923272193</v>
      </c>
      <c r="H2394" s="14">
        <f>VLOOKUP(I2394,[4]numerales!$A:$B,2,0)</f>
        <v>131401</v>
      </c>
      <c r="I2394" s="26">
        <v>131401</v>
      </c>
      <c r="K2394" s="1">
        <v>9300</v>
      </c>
      <c r="M2394" s="26"/>
      <c r="N2394" s="1"/>
      <c r="O2394" s="26"/>
      <c r="P2394"/>
      <c r="Q2394"/>
      <c r="R2394"/>
      <c r="S2394"/>
      <c r="T2394"/>
    </row>
    <row r="2395" spans="1:20" hidden="1" x14ac:dyDescent="0.25">
      <c r="A2395" s="30">
        <v>50000249</v>
      </c>
      <c r="B2395">
        <v>18192345</v>
      </c>
      <c r="C2395" t="s">
        <v>170</v>
      </c>
      <c r="D2395">
        <v>121204</v>
      </c>
      <c r="E2395" s="29">
        <v>42213</v>
      </c>
      <c r="F2395">
        <v>15403006</v>
      </c>
      <c r="G2395" s="30">
        <f>VLOOKUP(I2395,[4]numerales!$A:$F,6,0)</f>
        <v>12400000</v>
      </c>
      <c r="H2395" s="14">
        <f>VLOOKUP(I2395,[4]numerales!$A:$B,2,0)</f>
        <v>270102</v>
      </c>
      <c r="I2395" s="26">
        <v>121204</v>
      </c>
      <c r="K2395" s="1">
        <v>5000</v>
      </c>
      <c r="M2395" s="26"/>
      <c r="N2395" s="1"/>
      <c r="O2395" s="26"/>
      <c r="P2395"/>
      <c r="Q2395"/>
      <c r="R2395"/>
      <c r="S2395"/>
      <c r="T2395"/>
    </row>
    <row r="2396" spans="1:20" hidden="1" x14ac:dyDescent="0.25">
      <c r="A2396" s="30">
        <v>50000249</v>
      </c>
      <c r="B2396">
        <v>23035413</v>
      </c>
      <c r="C2396" t="s">
        <v>154</v>
      </c>
      <c r="D2396">
        <v>79688967</v>
      </c>
      <c r="E2396" s="29">
        <v>42213</v>
      </c>
      <c r="F2396">
        <v>4659437</v>
      </c>
      <c r="G2396" s="30">
        <f>VLOOKUP(I2396,[4]numerales!$A:$F,6,0)</f>
        <v>96300000</v>
      </c>
      <c r="H2396" s="14">
        <f>VLOOKUP(I2396,[4]numerales!$A:$B,2,0)</f>
        <v>190101</v>
      </c>
      <c r="I2396" s="26">
        <v>121270</v>
      </c>
      <c r="K2396" s="1">
        <v>30000</v>
      </c>
      <c r="M2396" s="26"/>
      <c r="N2396" s="1"/>
      <c r="O2396" s="26"/>
      <c r="P2396"/>
      <c r="Q2396"/>
      <c r="R2396"/>
      <c r="S2396"/>
      <c r="T2396"/>
    </row>
    <row r="2397" spans="1:20" hidden="1" x14ac:dyDescent="0.25">
      <c r="A2397" s="30">
        <v>50000249</v>
      </c>
      <c r="B2397">
        <v>29500590</v>
      </c>
      <c r="C2397" t="s">
        <v>170</v>
      </c>
      <c r="D2397">
        <v>1128264238</v>
      </c>
      <c r="E2397" s="29">
        <v>42213</v>
      </c>
      <c r="F2397">
        <v>2687434</v>
      </c>
      <c r="G2397" s="30">
        <f>VLOOKUP(I2397,[4]numerales!$A:$F,6,0)</f>
        <v>923272421</v>
      </c>
      <c r="H2397" s="14">
        <f>VLOOKUP(I2397,[4]numerales!$A:$B,2,0)</f>
        <v>190101</v>
      </c>
      <c r="I2397" s="26">
        <v>190101</v>
      </c>
      <c r="K2397" s="1">
        <v>107400</v>
      </c>
      <c r="M2397" s="26"/>
      <c r="N2397" s="1"/>
      <c r="O2397" s="26"/>
      <c r="P2397"/>
      <c r="Q2397"/>
      <c r="R2397"/>
      <c r="S2397"/>
      <c r="T2397"/>
    </row>
    <row r="2398" spans="1:20" hidden="1" x14ac:dyDescent="0.25">
      <c r="A2398" s="30">
        <v>50000249</v>
      </c>
      <c r="B2398">
        <v>30965909</v>
      </c>
      <c r="C2398" t="s">
        <v>43</v>
      </c>
      <c r="D2398">
        <v>1047429549</v>
      </c>
      <c r="E2398" s="29">
        <v>42213</v>
      </c>
      <c r="F2398">
        <v>32052232</v>
      </c>
      <c r="G2398" s="30">
        <f>VLOOKUP(I2398,[4]numerales!$A:$F,6,0)</f>
        <v>923272421</v>
      </c>
      <c r="H2398" s="14">
        <f>VLOOKUP(I2398,[4]numerales!$A:$B,2,0)</f>
        <v>190101</v>
      </c>
      <c r="I2398" s="26">
        <v>190101</v>
      </c>
      <c r="K2398" s="1">
        <v>107400</v>
      </c>
      <c r="M2398" s="26"/>
      <c r="N2398" s="1"/>
      <c r="O2398" s="26"/>
      <c r="P2398"/>
      <c r="Q2398"/>
      <c r="R2398"/>
      <c r="S2398"/>
      <c r="T2398"/>
    </row>
    <row r="2399" spans="1:20" hidden="1" x14ac:dyDescent="0.25">
      <c r="A2399" s="30">
        <v>50000249</v>
      </c>
      <c r="B2399">
        <v>31447405</v>
      </c>
      <c r="C2399" t="s">
        <v>43</v>
      </c>
      <c r="D2399">
        <v>1015412230</v>
      </c>
      <c r="E2399" s="29">
        <v>42213</v>
      </c>
      <c r="F2399">
        <v>31523495</v>
      </c>
      <c r="G2399" s="30">
        <f>VLOOKUP(I2399,[4]numerales!$A:$F,6,0)</f>
        <v>923272421</v>
      </c>
      <c r="H2399" s="14">
        <f>VLOOKUP(I2399,[4]numerales!$A:$B,2,0)</f>
        <v>190101</v>
      </c>
      <c r="I2399" s="26">
        <v>190101</v>
      </c>
      <c r="K2399" s="1">
        <v>107400</v>
      </c>
      <c r="M2399" s="26"/>
      <c r="N2399" s="1"/>
      <c r="O2399" s="26"/>
      <c r="P2399"/>
      <c r="Q2399"/>
      <c r="R2399"/>
      <c r="S2399"/>
      <c r="T2399"/>
    </row>
    <row r="2400" spans="1:20" hidden="1" x14ac:dyDescent="0.25">
      <c r="A2400" s="30">
        <v>50000249</v>
      </c>
      <c r="B2400">
        <v>33403654</v>
      </c>
      <c r="C2400" t="s">
        <v>154</v>
      </c>
      <c r="D2400">
        <v>41728105</v>
      </c>
      <c r="E2400" s="29">
        <v>42213</v>
      </c>
      <c r="F2400">
        <v>6017216</v>
      </c>
      <c r="G2400" s="30">
        <f>VLOOKUP(I2400,[4]numerales!$A:$F,6,0)</f>
        <v>923272193</v>
      </c>
      <c r="H2400" s="14">
        <f>VLOOKUP(I2400,[4]numerales!$A:$B,2,0)</f>
        <v>131401</v>
      </c>
      <c r="I2400" s="26">
        <v>131401</v>
      </c>
      <c r="K2400" s="1">
        <v>712000</v>
      </c>
      <c r="M2400" s="26"/>
      <c r="N2400" s="1"/>
      <c r="O2400" s="26"/>
      <c r="P2400"/>
      <c r="Q2400"/>
      <c r="R2400"/>
      <c r="S2400"/>
      <c r="T2400"/>
    </row>
    <row r="2401" spans="1:20" hidden="1" x14ac:dyDescent="0.25">
      <c r="A2401" s="30">
        <v>50000249</v>
      </c>
      <c r="B2401">
        <v>34063717</v>
      </c>
      <c r="C2401" t="s">
        <v>154</v>
      </c>
      <c r="D2401">
        <v>57300339</v>
      </c>
      <c r="E2401" s="29">
        <v>42213</v>
      </c>
      <c r="F2401">
        <v>31564826</v>
      </c>
      <c r="G2401" s="30">
        <f>VLOOKUP(I2401,[4]numerales!$A:$F,6,0)</f>
        <v>923272193</v>
      </c>
      <c r="H2401" s="14">
        <f>VLOOKUP(I2401,[4]numerales!$A:$B,2,0)</f>
        <v>131401</v>
      </c>
      <c r="I2401" s="26">
        <v>131401</v>
      </c>
      <c r="K2401" s="1">
        <v>22200</v>
      </c>
      <c r="M2401" s="26"/>
      <c r="N2401" s="1"/>
      <c r="O2401" s="26"/>
      <c r="P2401"/>
      <c r="Q2401"/>
      <c r="R2401"/>
      <c r="S2401"/>
      <c r="T2401"/>
    </row>
    <row r="2402" spans="1:20" hidden="1" x14ac:dyDescent="0.25">
      <c r="A2402" s="30">
        <v>50000249</v>
      </c>
      <c r="B2402">
        <v>34063723</v>
      </c>
      <c r="C2402" t="s">
        <v>154</v>
      </c>
      <c r="D2402">
        <v>1019044900</v>
      </c>
      <c r="E2402" s="29">
        <v>42213</v>
      </c>
      <c r="F2402">
        <v>6085935</v>
      </c>
      <c r="G2402" s="30">
        <f>VLOOKUP(I2402,[4]numerales!$A:$F,6,0)</f>
        <v>12400000</v>
      </c>
      <c r="H2402" s="14">
        <f>VLOOKUP(I2402,[4]numerales!$A:$B,2,0)</f>
        <v>270102</v>
      </c>
      <c r="I2402" s="26">
        <v>121204</v>
      </c>
      <c r="K2402" s="1">
        <v>5000</v>
      </c>
      <c r="M2402" s="26"/>
      <c r="N2402" s="1"/>
      <c r="O2402" s="26"/>
      <c r="P2402"/>
      <c r="Q2402"/>
      <c r="R2402"/>
      <c r="S2402"/>
      <c r="T2402"/>
    </row>
    <row r="2403" spans="1:20" hidden="1" x14ac:dyDescent="0.25">
      <c r="A2403" s="30">
        <v>50000249</v>
      </c>
      <c r="B2403">
        <v>34063731</v>
      </c>
      <c r="C2403" t="s">
        <v>154</v>
      </c>
      <c r="D2403">
        <v>1018442574</v>
      </c>
      <c r="E2403" s="29">
        <v>42213</v>
      </c>
      <c r="F2403">
        <v>6771406</v>
      </c>
      <c r="G2403" s="30">
        <f>VLOOKUP(I2403,[4]numerales!$A:$F,6,0)</f>
        <v>96200000</v>
      </c>
      <c r="H2403" s="14">
        <f>VLOOKUP(I2403,[4]numerales!$A:$B,2,0)</f>
        <v>350101</v>
      </c>
      <c r="I2403" s="26">
        <v>121240</v>
      </c>
      <c r="K2403" s="1">
        <v>5000</v>
      </c>
      <c r="M2403" s="26"/>
      <c r="N2403" s="1"/>
      <c r="O2403" s="26"/>
      <c r="P2403"/>
      <c r="Q2403"/>
      <c r="R2403"/>
      <c r="S2403"/>
      <c r="T2403"/>
    </row>
    <row r="2404" spans="1:20" hidden="1" x14ac:dyDescent="0.25">
      <c r="A2404" s="30">
        <v>50000249</v>
      </c>
      <c r="B2404">
        <v>34063798</v>
      </c>
      <c r="C2404" t="s">
        <v>154</v>
      </c>
      <c r="D2404">
        <v>52438650</v>
      </c>
      <c r="E2404" s="29">
        <v>42213</v>
      </c>
      <c r="F2404">
        <v>2015712</v>
      </c>
      <c r="G2404" s="30">
        <f>VLOOKUP(I2404,[4]numerales!$A:$F,6,0)</f>
        <v>12400000</v>
      </c>
      <c r="H2404" s="14">
        <f>VLOOKUP(I2404,[4]numerales!$A:$B,2,0)</f>
        <v>270102</v>
      </c>
      <c r="I2404" s="26">
        <v>121204</v>
      </c>
      <c r="K2404" s="1">
        <v>5000</v>
      </c>
      <c r="M2404" s="26"/>
      <c r="N2404" s="1"/>
      <c r="O2404" s="26"/>
      <c r="P2404"/>
      <c r="Q2404"/>
      <c r="R2404"/>
      <c r="S2404"/>
      <c r="T2404"/>
    </row>
    <row r="2405" spans="1:20" hidden="1" x14ac:dyDescent="0.25">
      <c r="A2405" s="30">
        <v>50000249</v>
      </c>
      <c r="B2405">
        <v>34063799</v>
      </c>
      <c r="C2405" t="s">
        <v>154</v>
      </c>
      <c r="D2405">
        <v>52284954</v>
      </c>
      <c r="E2405" s="29">
        <v>42213</v>
      </c>
      <c r="F2405">
        <v>31922783</v>
      </c>
      <c r="G2405" s="30">
        <f>VLOOKUP(I2405,[4]numerales!$A:$F,6,0)</f>
        <v>923272193</v>
      </c>
      <c r="H2405" s="14">
        <f>VLOOKUP(I2405,[4]numerales!$A:$B,2,0)</f>
        <v>131401</v>
      </c>
      <c r="I2405" s="26">
        <v>131401</v>
      </c>
      <c r="K2405" s="1">
        <v>13800</v>
      </c>
      <c r="M2405" s="26"/>
      <c r="N2405" s="1"/>
      <c r="O2405" s="26"/>
      <c r="P2405"/>
      <c r="Q2405"/>
      <c r="R2405"/>
      <c r="S2405"/>
      <c r="T2405"/>
    </row>
    <row r="2406" spans="1:20" hidden="1" x14ac:dyDescent="0.25">
      <c r="A2406" s="30">
        <v>50000249</v>
      </c>
      <c r="B2406">
        <v>34063866</v>
      </c>
      <c r="C2406" t="s">
        <v>154</v>
      </c>
      <c r="D2406">
        <v>41588571</v>
      </c>
      <c r="E2406" s="29">
        <v>42213</v>
      </c>
      <c r="F2406">
        <v>0</v>
      </c>
      <c r="G2406" s="30">
        <f>VLOOKUP(I2406,[4]numerales!$A:$F,6,0)</f>
        <v>923272421</v>
      </c>
      <c r="H2406" s="14">
        <f>VLOOKUP(I2406,[4]numerales!$A:$B,2,0)</f>
        <v>190101</v>
      </c>
      <c r="I2406" s="26">
        <v>190101</v>
      </c>
      <c r="K2406" s="1">
        <v>14500</v>
      </c>
      <c r="M2406" s="26"/>
      <c r="N2406" s="1"/>
      <c r="O2406" s="26"/>
      <c r="P2406"/>
      <c r="Q2406"/>
      <c r="R2406"/>
      <c r="S2406"/>
      <c r="T2406"/>
    </row>
    <row r="2407" spans="1:20" hidden="1" x14ac:dyDescent="0.25">
      <c r="A2407" s="30">
        <v>50000249</v>
      </c>
      <c r="B2407">
        <v>34063876</v>
      </c>
      <c r="C2407" t="s">
        <v>154</v>
      </c>
      <c r="D2407">
        <v>52365756</v>
      </c>
      <c r="E2407" s="29">
        <v>42213</v>
      </c>
      <c r="F2407">
        <v>6912236</v>
      </c>
      <c r="G2407" s="30">
        <f>VLOOKUP(I2407,[4]numerales!$A:$F,6,0)</f>
        <v>923272193</v>
      </c>
      <c r="H2407" s="14">
        <f>VLOOKUP(I2407,[4]numerales!$A:$B,2,0)</f>
        <v>131401</v>
      </c>
      <c r="I2407" s="26">
        <v>131401</v>
      </c>
      <c r="K2407" s="1">
        <v>6900</v>
      </c>
      <c r="M2407" s="26"/>
      <c r="N2407" s="1"/>
      <c r="O2407" s="26"/>
      <c r="P2407"/>
      <c r="Q2407"/>
      <c r="R2407"/>
      <c r="S2407"/>
      <c r="T2407"/>
    </row>
    <row r="2408" spans="1:20" hidden="1" x14ac:dyDescent="0.25">
      <c r="A2408" s="30">
        <v>50000249</v>
      </c>
      <c r="B2408">
        <v>35469407</v>
      </c>
      <c r="C2408" t="s">
        <v>157</v>
      </c>
      <c r="D2408">
        <v>1065203981</v>
      </c>
      <c r="E2408" s="29">
        <v>42213</v>
      </c>
      <c r="F2408">
        <v>30149488</v>
      </c>
      <c r="G2408" s="30">
        <f>VLOOKUP(I2408,[4]numerales!$A:$F,6,0)</f>
        <v>923272421</v>
      </c>
      <c r="H2408" s="14">
        <f>VLOOKUP(I2408,[4]numerales!$A:$B,2,0)</f>
        <v>190101</v>
      </c>
      <c r="I2408" s="26">
        <v>190101</v>
      </c>
      <c r="K2408" s="1">
        <v>107400</v>
      </c>
      <c r="M2408" s="26"/>
      <c r="N2408" s="1"/>
      <c r="O2408" s="26"/>
      <c r="P2408"/>
      <c r="Q2408"/>
      <c r="R2408"/>
      <c r="S2408"/>
      <c r="T2408"/>
    </row>
    <row r="2409" spans="1:20" hidden="1" x14ac:dyDescent="0.25">
      <c r="A2409" s="30">
        <v>50000249</v>
      </c>
      <c r="B2409">
        <v>38742721</v>
      </c>
      <c r="C2409" t="s">
        <v>154</v>
      </c>
      <c r="D2409">
        <v>1019008833</v>
      </c>
      <c r="E2409" s="29">
        <v>42213</v>
      </c>
      <c r="F2409">
        <v>7582551</v>
      </c>
      <c r="G2409" s="30">
        <f>VLOOKUP(I2409,[4]numerales!$A:$F,6,0)</f>
        <v>923272421</v>
      </c>
      <c r="H2409" s="14">
        <f>VLOOKUP(I2409,[4]numerales!$A:$B,2,0)</f>
        <v>190101</v>
      </c>
      <c r="I2409" s="26">
        <v>190101</v>
      </c>
      <c r="K2409" s="1">
        <v>107400</v>
      </c>
      <c r="M2409" s="26"/>
      <c r="N2409" s="1"/>
      <c r="O2409" s="26"/>
      <c r="P2409"/>
      <c r="Q2409"/>
      <c r="R2409"/>
      <c r="S2409"/>
      <c r="T2409"/>
    </row>
    <row r="2410" spans="1:20" hidden="1" x14ac:dyDescent="0.25">
      <c r="A2410" s="30">
        <v>50000249</v>
      </c>
      <c r="B2410">
        <v>38742744</v>
      </c>
      <c r="C2410" t="s">
        <v>154</v>
      </c>
      <c r="D2410">
        <v>8600028384</v>
      </c>
      <c r="E2410" s="29">
        <v>42213</v>
      </c>
      <c r="F2410">
        <v>6723911</v>
      </c>
      <c r="G2410" s="30">
        <f>VLOOKUP(I2410,[4]numerales!$A:$F,6,0)</f>
        <v>13700000</v>
      </c>
      <c r="H2410" s="14">
        <f>VLOOKUP(I2410,[4]numerales!$A:$B,2,0)</f>
        <v>290101</v>
      </c>
      <c r="I2410" s="26">
        <v>121250</v>
      </c>
      <c r="K2410" s="1">
        <v>22228</v>
      </c>
      <c r="M2410" s="26"/>
      <c r="N2410" s="1"/>
      <c r="O2410" s="26"/>
      <c r="P2410"/>
      <c r="Q2410"/>
      <c r="R2410"/>
      <c r="S2410"/>
      <c r="T2410"/>
    </row>
    <row r="2411" spans="1:20" hidden="1" x14ac:dyDescent="0.25">
      <c r="A2411" s="30">
        <v>50000249</v>
      </c>
      <c r="B2411">
        <v>39340033</v>
      </c>
      <c r="C2411" t="s">
        <v>158</v>
      </c>
      <c r="D2411">
        <v>1129567405</v>
      </c>
      <c r="E2411" s="29">
        <v>42213</v>
      </c>
      <c r="F2411">
        <v>3634415</v>
      </c>
      <c r="G2411" s="30">
        <f>VLOOKUP(I2411,[4]numerales!$A:$F,6,0)</f>
        <v>12400000</v>
      </c>
      <c r="H2411" s="14">
        <f>VLOOKUP(I2411,[4]numerales!$A:$B,2,0)</f>
        <v>270102</v>
      </c>
      <c r="I2411" s="26">
        <v>121204</v>
      </c>
      <c r="K2411" s="1">
        <v>5000</v>
      </c>
      <c r="M2411" s="26"/>
      <c r="N2411" s="1"/>
      <c r="O2411" s="26"/>
      <c r="P2411"/>
      <c r="Q2411"/>
      <c r="R2411"/>
      <c r="S2411"/>
      <c r="T2411"/>
    </row>
    <row r="2412" spans="1:20" hidden="1" x14ac:dyDescent="0.25">
      <c r="A2412" s="30">
        <v>50000249</v>
      </c>
      <c r="B2412">
        <v>39341795</v>
      </c>
      <c r="C2412" t="s">
        <v>158</v>
      </c>
      <c r="D2412">
        <v>808504</v>
      </c>
      <c r="E2412" s="29">
        <v>42213</v>
      </c>
      <c r="F2412">
        <v>3018344</v>
      </c>
      <c r="G2412" s="30">
        <f>VLOOKUP(I2412,[4]numerales!$A:$F,6,0)</f>
        <v>923272193</v>
      </c>
      <c r="H2412" s="14">
        <f>VLOOKUP(I2412,[4]numerales!$A:$B,2,0)</f>
        <v>131401</v>
      </c>
      <c r="I2412" s="26">
        <v>131401</v>
      </c>
      <c r="K2412" s="1">
        <v>2100</v>
      </c>
      <c r="M2412" s="26"/>
      <c r="N2412" s="1"/>
      <c r="O2412" s="26"/>
      <c r="P2412"/>
      <c r="Q2412"/>
      <c r="R2412"/>
      <c r="S2412"/>
      <c r="T2412"/>
    </row>
    <row r="2413" spans="1:20" hidden="1" x14ac:dyDescent="0.25">
      <c r="A2413" s="30">
        <v>50000249</v>
      </c>
      <c r="B2413">
        <v>39412551</v>
      </c>
      <c r="C2413" t="s">
        <v>154</v>
      </c>
      <c r="D2413">
        <v>890900608</v>
      </c>
      <c r="E2413" s="29">
        <v>42213</v>
      </c>
      <c r="F2413">
        <v>2252395</v>
      </c>
      <c r="G2413" s="30">
        <f>VLOOKUP(I2413,[4]numerales!$A:$F,6,0)</f>
        <v>12400000</v>
      </c>
      <c r="H2413" s="14">
        <f>VLOOKUP(I2413,[4]numerales!$A:$B,2,0)</f>
        <v>270102</v>
      </c>
      <c r="I2413" s="26">
        <v>121204</v>
      </c>
      <c r="K2413" s="1">
        <v>5000</v>
      </c>
      <c r="M2413" s="26"/>
      <c r="N2413" s="1"/>
      <c r="O2413" s="26"/>
      <c r="P2413"/>
      <c r="Q2413"/>
      <c r="R2413"/>
      <c r="S2413"/>
      <c r="T2413"/>
    </row>
    <row r="2414" spans="1:20" hidden="1" x14ac:dyDescent="0.25">
      <c r="A2414" s="30">
        <v>50000249</v>
      </c>
      <c r="B2414">
        <v>41251513</v>
      </c>
      <c r="C2414" t="s">
        <v>200</v>
      </c>
      <c r="D2414">
        <v>1128400641</v>
      </c>
      <c r="E2414" s="29">
        <v>42213</v>
      </c>
      <c r="F2414">
        <v>5971623</v>
      </c>
      <c r="G2414" s="30">
        <f>VLOOKUP(I2414,[4]numerales!$A:$F,6,0)</f>
        <v>923272421</v>
      </c>
      <c r="H2414" s="14">
        <f>VLOOKUP(I2414,[4]numerales!$A:$B,2,0)</f>
        <v>190101</v>
      </c>
      <c r="I2414" s="26">
        <v>190101</v>
      </c>
      <c r="K2414" s="1">
        <v>107400</v>
      </c>
      <c r="M2414" s="26"/>
      <c r="N2414" s="1"/>
      <c r="O2414" s="26"/>
      <c r="P2414"/>
      <c r="Q2414"/>
      <c r="R2414"/>
      <c r="S2414"/>
      <c r="T2414"/>
    </row>
    <row r="2415" spans="1:20" hidden="1" x14ac:dyDescent="0.25">
      <c r="A2415" s="30">
        <v>50000249</v>
      </c>
      <c r="B2415">
        <v>41791817</v>
      </c>
      <c r="C2415" t="s">
        <v>154</v>
      </c>
      <c r="D2415">
        <v>1098675986</v>
      </c>
      <c r="E2415" s="29">
        <v>42213</v>
      </c>
      <c r="F2415">
        <v>31567032</v>
      </c>
      <c r="G2415" s="30">
        <f>VLOOKUP(I2415,[4]numerales!$A:$F,6,0)</f>
        <v>12400000</v>
      </c>
      <c r="H2415" s="14">
        <f>VLOOKUP(I2415,[4]numerales!$A:$B,2,0)</f>
        <v>270102</v>
      </c>
      <c r="I2415" s="26">
        <v>121204</v>
      </c>
      <c r="K2415" s="1">
        <v>5000</v>
      </c>
      <c r="M2415" s="26"/>
      <c r="N2415" s="1"/>
      <c r="O2415" s="26"/>
      <c r="P2415"/>
      <c r="Q2415"/>
      <c r="R2415"/>
      <c r="S2415"/>
      <c r="T2415"/>
    </row>
    <row r="2416" spans="1:20" hidden="1" x14ac:dyDescent="0.25">
      <c r="A2416" s="30">
        <v>50000249</v>
      </c>
      <c r="B2416">
        <v>41791818</v>
      </c>
      <c r="C2416" t="s">
        <v>154</v>
      </c>
      <c r="D2416">
        <v>1018463223</v>
      </c>
      <c r="E2416" s="29">
        <v>42213</v>
      </c>
      <c r="F2416">
        <v>30457768</v>
      </c>
      <c r="G2416" s="30">
        <f>VLOOKUP(I2416,[4]numerales!$A:$F,6,0)</f>
        <v>12400000</v>
      </c>
      <c r="H2416" s="14">
        <f>VLOOKUP(I2416,[4]numerales!$A:$B,2,0)</f>
        <v>270102</v>
      </c>
      <c r="I2416" s="26">
        <v>121204</v>
      </c>
      <c r="K2416" s="1">
        <v>5000</v>
      </c>
      <c r="M2416" s="26"/>
      <c r="N2416" s="1"/>
      <c r="O2416" s="26"/>
      <c r="P2416"/>
      <c r="Q2416"/>
      <c r="R2416"/>
      <c r="S2416"/>
      <c r="T2416"/>
    </row>
    <row r="2417" spans="1:20" hidden="1" x14ac:dyDescent="0.25">
      <c r="A2417" s="30">
        <v>50000249</v>
      </c>
      <c r="B2417">
        <v>41791819</v>
      </c>
      <c r="C2417" t="s">
        <v>154</v>
      </c>
      <c r="D2417">
        <v>1018463223</v>
      </c>
      <c r="E2417" s="29">
        <v>42213</v>
      </c>
      <c r="F2417">
        <v>30457768</v>
      </c>
      <c r="G2417" s="30">
        <f>VLOOKUP(I2417,[4]numerales!$A:$F,6,0)</f>
        <v>12400000</v>
      </c>
      <c r="H2417" s="14">
        <f>VLOOKUP(I2417,[4]numerales!$A:$B,2,0)</f>
        <v>270102</v>
      </c>
      <c r="I2417" s="26">
        <v>121204</v>
      </c>
      <c r="K2417" s="1">
        <v>5000</v>
      </c>
      <c r="M2417" s="26"/>
      <c r="N2417" s="1"/>
      <c r="O2417" s="26"/>
      <c r="P2417"/>
      <c r="Q2417"/>
      <c r="R2417"/>
      <c r="S2417"/>
      <c r="T2417"/>
    </row>
    <row r="2418" spans="1:20" hidden="1" x14ac:dyDescent="0.25">
      <c r="A2418" s="30">
        <v>50000249</v>
      </c>
      <c r="B2418">
        <v>42030280</v>
      </c>
      <c r="C2418" t="s">
        <v>154</v>
      </c>
      <c r="D2418">
        <v>52087068</v>
      </c>
      <c r="E2418" s="29">
        <v>42213</v>
      </c>
      <c r="F2418">
        <v>31032020</v>
      </c>
      <c r="G2418" s="30">
        <f>VLOOKUP(I2418,[4]numerales!$A:$F,6,0)</f>
        <v>12800000</v>
      </c>
      <c r="H2418" s="14">
        <f>VLOOKUP(I2418,[4]numerales!$A:$B,2,0)</f>
        <v>350300</v>
      </c>
      <c r="I2418" s="26">
        <v>350300</v>
      </c>
      <c r="K2418" s="1">
        <v>936700</v>
      </c>
      <c r="M2418" s="26"/>
      <c r="N2418" s="1"/>
      <c r="O2418" s="26"/>
      <c r="P2418"/>
      <c r="Q2418"/>
      <c r="R2418"/>
      <c r="S2418"/>
      <c r="T2418"/>
    </row>
    <row r="2419" spans="1:20" hidden="1" x14ac:dyDescent="0.25">
      <c r="A2419" s="30">
        <v>50000249</v>
      </c>
      <c r="B2419">
        <v>43895987</v>
      </c>
      <c r="C2419" t="s">
        <v>154</v>
      </c>
      <c r="D2419">
        <v>1019054220</v>
      </c>
      <c r="E2419" s="29">
        <v>42213</v>
      </c>
      <c r="F2419">
        <v>7586980</v>
      </c>
      <c r="G2419" s="30">
        <f>VLOOKUP(I2419,[4]numerales!$A:$F,6,0)</f>
        <v>923272421</v>
      </c>
      <c r="H2419" s="14">
        <f>VLOOKUP(I2419,[4]numerales!$A:$B,2,0)</f>
        <v>190101</v>
      </c>
      <c r="I2419" s="26">
        <v>190101</v>
      </c>
      <c r="K2419" s="1">
        <v>107400</v>
      </c>
      <c r="M2419" s="26"/>
      <c r="N2419" s="1"/>
      <c r="O2419" s="26"/>
      <c r="P2419"/>
      <c r="Q2419"/>
      <c r="R2419"/>
      <c r="S2419"/>
      <c r="T2419"/>
    </row>
    <row r="2420" spans="1:20" hidden="1" x14ac:dyDescent="0.25">
      <c r="A2420" s="30">
        <v>50000249</v>
      </c>
      <c r="B2420">
        <v>44598402</v>
      </c>
      <c r="C2420" t="s">
        <v>213</v>
      </c>
      <c r="D2420">
        <v>80546370</v>
      </c>
      <c r="E2420" s="29">
        <v>42213</v>
      </c>
      <c r="F2420">
        <v>31763689</v>
      </c>
      <c r="G2420" s="30">
        <f>VLOOKUP(I2420,[4]numerales!$A:$F,6,0)</f>
        <v>923272193</v>
      </c>
      <c r="H2420" s="14">
        <f>VLOOKUP(I2420,[4]numerales!$A:$B,2,0)</f>
        <v>131401</v>
      </c>
      <c r="I2420" s="26">
        <v>131401</v>
      </c>
      <c r="K2420" s="1">
        <v>7200</v>
      </c>
      <c r="M2420" s="26"/>
      <c r="N2420" s="1"/>
      <c r="O2420" s="26"/>
      <c r="P2420"/>
      <c r="Q2420"/>
      <c r="R2420"/>
      <c r="S2420"/>
      <c r="T2420"/>
    </row>
    <row r="2421" spans="1:20" hidden="1" x14ac:dyDescent="0.25">
      <c r="A2421" s="30">
        <v>50000249</v>
      </c>
      <c r="B2421">
        <v>45631147</v>
      </c>
      <c r="C2421" t="s">
        <v>155</v>
      </c>
      <c r="D2421">
        <v>7249065</v>
      </c>
      <c r="E2421" s="29">
        <v>42213</v>
      </c>
      <c r="F2421">
        <v>31159360</v>
      </c>
      <c r="G2421" s="30">
        <f>VLOOKUP(I2421,[4]numerales!$A:$F,6,0)</f>
        <v>12800000</v>
      </c>
      <c r="H2421" s="14">
        <f>VLOOKUP(I2421,[4]numerales!$A:$B,2,0)</f>
        <v>350300</v>
      </c>
      <c r="I2421" s="26">
        <v>350300</v>
      </c>
      <c r="K2421" s="1">
        <v>260000</v>
      </c>
      <c r="M2421" s="26"/>
      <c r="N2421" s="1"/>
      <c r="O2421" s="26"/>
      <c r="P2421"/>
      <c r="Q2421"/>
      <c r="R2421"/>
      <c r="S2421"/>
      <c r="T2421"/>
    </row>
    <row r="2422" spans="1:20" hidden="1" x14ac:dyDescent="0.25">
      <c r="A2422" s="30">
        <v>50000249</v>
      </c>
      <c r="B2422">
        <v>46273533</v>
      </c>
      <c r="C2422" t="s">
        <v>199</v>
      </c>
      <c r="D2422">
        <v>42754921</v>
      </c>
      <c r="E2422" s="29">
        <v>42213</v>
      </c>
      <c r="F2422">
        <v>3795838</v>
      </c>
      <c r="G2422" s="30">
        <f>VLOOKUP(I2422,[4]numerales!$A:$F,6,0)</f>
        <v>26800000</v>
      </c>
      <c r="H2422" s="14">
        <f>VLOOKUP(I2422,[4]numerales!$A:$B,2,0)</f>
        <v>360200</v>
      </c>
      <c r="I2422" s="26">
        <v>360200</v>
      </c>
      <c r="K2422" s="1">
        <v>131912</v>
      </c>
      <c r="M2422" s="26"/>
      <c r="N2422" s="1"/>
      <c r="O2422" s="26"/>
      <c r="P2422"/>
      <c r="Q2422"/>
      <c r="R2422"/>
      <c r="S2422"/>
      <c r="T2422"/>
    </row>
    <row r="2423" spans="1:20" hidden="1" x14ac:dyDescent="0.25">
      <c r="A2423" s="30">
        <v>50000249</v>
      </c>
      <c r="B2423">
        <v>46355760</v>
      </c>
      <c r="C2423" t="s">
        <v>186</v>
      </c>
      <c r="D2423">
        <v>84089425</v>
      </c>
      <c r="E2423" s="29">
        <v>42213</v>
      </c>
      <c r="F2423">
        <v>30144437</v>
      </c>
      <c r="G2423" s="30">
        <f>VLOOKUP(I2423,[4]numerales!$A:$F,6,0)</f>
        <v>11100000</v>
      </c>
      <c r="H2423" s="14">
        <f>VLOOKUP(I2423,[4]numerales!$A:$B,2,0)</f>
        <v>150112</v>
      </c>
      <c r="I2423" s="26">
        <v>121275</v>
      </c>
      <c r="K2423" s="1">
        <v>2461417</v>
      </c>
      <c r="M2423" s="26"/>
      <c r="N2423" s="1"/>
      <c r="O2423" s="26"/>
      <c r="P2423"/>
      <c r="Q2423"/>
      <c r="R2423"/>
      <c r="S2423"/>
      <c r="T2423"/>
    </row>
    <row r="2424" spans="1:20" hidden="1" x14ac:dyDescent="0.25">
      <c r="A2424" s="30">
        <v>50000249</v>
      </c>
      <c r="B2424">
        <v>46596036</v>
      </c>
      <c r="C2424" t="s">
        <v>154</v>
      </c>
      <c r="D2424">
        <v>80879637</v>
      </c>
      <c r="E2424" s="29">
        <v>42213</v>
      </c>
      <c r="F2424">
        <v>32149601</v>
      </c>
      <c r="G2424" s="30">
        <f>VLOOKUP(I2424,[4]numerales!$A:$F,6,0)</f>
        <v>12400000</v>
      </c>
      <c r="H2424" s="14">
        <f>VLOOKUP(I2424,[4]numerales!$A:$B,2,0)</f>
        <v>270102</v>
      </c>
      <c r="I2424" s="26">
        <v>121204</v>
      </c>
      <c r="K2424" s="1">
        <v>5000</v>
      </c>
      <c r="M2424" s="26"/>
      <c r="N2424" s="1"/>
      <c r="O2424" s="26"/>
      <c r="P2424"/>
      <c r="Q2424"/>
      <c r="R2424"/>
      <c r="S2424"/>
      <c r="T2424"/>
    </row>
    <row r="2425" spans="1:20" hidden="1" x14ac:dyDescent="0.25">
      <c r="A2425" s="30">
        <v>50000249</v>
      </c>
      <c r="B2425">
        <v>46648776</v>
      </c>
      <c r="C2425" t="s">
        <v>154</v>
      </c>
      <c r="D2425">
        <v>79957662</v>
      </c>
      <c r="E2425" s="29">
        <v>42213</v>
      </c>
      <c r="F2425">
        <v>4685645</v>
      </c>
      <c r="G2425" s="30">
        <f>VLOOKUP(I2425,[4]numerales!$A:$F,6,0)</f>
        <v>12400000</v>
      </c>
      <c r="H2425" s="14">
        <f>VLOOKUP(I2425,[4]numerales!$A:$B,2,0)</f>
        <v>270102</v>
      </c>
      <c r="I2425" s="26">
        <v>121204</v>
      </c>
      <c r="K2425" s="1">
        <v>5000</v>
      </c>
      <c r="M2425" s="26"/>
      <c r="N2425" s="1"/>
      <c r="O2425" s="26"/>
      <c r="P2425"/>
      <c r="Q2425"/>
      <c r="R2425"/>
      <c r="S2425"/>
      <c r="T2425"/>
    </row>
    <row r="2426" spans="1:20" hidden="1" x14ac:dyDescent="0.25">
      <c r="A2426" s="30">
        <v>50000249</v>
      </c>
      <c r="B2426">
        <v>788337</v>
      </c>
      <c r="C2426" t="s">
        <v>154</v>
      </c>
      <c r="D2426">
        <v>5900845</v>
      </c>
      <c r="E2426" s="29">
        <v>42214</v>
      </c>
      <c r="F2426">
        <v>31026884</v>
      </c>
      <c r="G2426" s="30">
        <f>VLOOKUP(I2426,[4]numerales!$A:$F,6,0)</f>
        <v>923272193</v>
      </c>
      <c r="H2426" s="14">
        <f>VLOOKUP(I2426,[4]numerales!$A:$B,2,0)</f>
        <v>131401</v>
      </c>
      <c r="I2426" s="26">
        <v>131401</v>
      </c>
      <c r="K2426" s="1">
        <v>1200</v>
      </c>
      <c r="M2426" s="26"/>
      <c r="N2426" s="1"/>
      <c r="O2426" s="26"/>
      <c r="P2426"/>
      <c r="Q2426"/>
      <c r="R2426"/>
      <c r="S2426"/>
      <c r="T2426"/>
    </row>
    <row r="2427" spans="1:20" hidden="1" x14ac:dyDescent="0.25">
      <c r="A2427" s="30">
        <v>50000249</v>
      </c>
      <c r="B2427">
        <v>914409</v>
      </c>
      <c r="C2427" t="s">
        <v>154</v>
      </c>
      <c r="D2427">
        <v>3269684</v>
      </c>
      <c r="E2427" s="29">
        <v>42214</v>
      </c>
      <c r="F2427">
        <v>32122790</v>
      </c>
      <c r="G2427" s="30">
        <f>VLOOKUP(I2427,[4]numerales!$A:$F,6,0)</f>
        <v>923272193</v>
      </c>
      <c r="H2427" s="14">
        <f>VLOOKUP(I2427,[4]numerales!$A:$B,2,0)</f>
        <v>131401</v>
      </c>
      <c r="I2427" s="26">
        <v>131401</v>
      </c>
      <c r="K2427" s="1">
        <v>10700</v>
      </c>
      <c r="M2427" s="26"/>
      <c r="N2427" s="1"/>
      <c r="O2427" s="26"/>
      <c r="P2427"/>
      <c r="Q2427"/>
      <c r="R2427"/>
      <c r="S2427"/>
      <c r="T2427"/>
    </row>
    <row r="2428" spans="1:20" hidden="1" x14ac:dyDescent="0.25">
      <c r="A2428" s="30">
        <v>50000249</v>
      </c>
      <c r="B2428">
        <v>936624</v>
      </c>
      <c r="C2428" t="s">
        <v>184</v>
      </c>
      <c r="D2428">
        <v>18387173</v>
      </c>
      <c r="E2428" s="29">
        <v>42214</v>
      </c>
      <c r="F2428">
        <v>7495616</v>
      </c>
      <c r="G2428" s="30">
        <f>VLOOKUP(I2428,[4]numerales!$A:$F,6,0)</f>
        <v>923272421</v>
      </c>
      <c r="H2428" s="14">
        <f>VLOOKUP(I2428,[4]numerales!$A:$B,2,0)</f>
        <v>190101</v>
      </c>
      <c r="I2428" s="26">
        <v>190101</v>
      </c>
      <c r="K2428" s="1">
        <v>107400</v>
      </c>
      <c r="M2428" s="26"/>
      <c r="N2428" s="1"/>
      <c r="O2428" s="26"/>
      <c r="P2428"/>
      <c r="Q2428"/>
      <c r="R2428"/>
      <c r="S2428"/>
      <c r="T2428"/>
    </row>
    <row r="2429" spans="1:20" hidden="1" x14ac:dyDescent="0.25">
      <c r="A2429" s="30">
        <v>50000249</v>
      </c>
      <c r="B2429">
        <v>1370382</v>
      </c>
      <c r="C2429" t="s">
        <v>185</v>
      </c>
      <c r="D2429">
        <v>8001416385</v>
      </c>
      <c r="E2429" s="29">
        <v>42214</v>
      </c>
      <c r="F2429">
        <v>3153700</v>
      </c>
      <c r="G2429" s="30">
        <f>VLOOKUP(I2429,[4]numerales!$A:$F,6,0)</f>
        <v>11100000</v>
      </c>
      <c r="H2429" s="14">
        <f>VLOOKUP(I2429,[4]numerales!$A:$B,2,0)</f>
        <v>150105</v>
      </c>
      <c r="I2429" s="26">
        <v>27090505</v>
      </c>
      <c r="K2429" s="1">
        <v>188784.6</v>
      </c>
      <c r="M2429" s="26"/>
      <c r="N2429" s="1"/>
      <c r="O2429" s="26"/>
      <c r="P2429"/>
      <c r="Q2429"/>
      <c r="R2429"/>
      <c r="S2429"/>
      <c r="T2429"/>
    </row>
    <row r="2430" spans="1:20" hidden="1" x14ac:dyDescent="0.25">
      <c r="A2430" s="30">
        <v>50000249</v>
      </c>
      <c r="B2430">
        <v>1486723</v>
      </c>
      <c r="C2430" t="s">
        <v>180</v>
      </c>
      <c r="D2430">
        <v>9142645</v>
      </c>
      <c r="E2430" s="29">
        <v>42214</v>
      </c>
      <c r="F2430">
        <v>9142645</v>
      </c>
      <c r="G2430" s="30">
        <f>VLOOKUP(I2430,[4]numerales!$A:$F,6,0)</f>
        <v>12400000</v>
      </c>
      <c r="H2430" s="14">
        <f>VLOOKUP(I2430,[4]numerales!$A:$B,2,0)</f>
        <v>270102</v>
      </c>
      <c r="I2430" s="26">
        <v>121204</v>
      </c>
      <c r="K2430" s="1">
        <v>5000</v>
      </c>
      <c r="M2430" s="26"/>
      <c r="N2430" s="1"/>
      <c r="O2430" s="26"/>
      <c r="P2430"/>
      <c r="Q2430"/>
      <c r="R2430"/>
      <c r="S2430"/>
      <c r="T2430"/>
    </row>
    <row r="2431" spans="1:20" hidden="1" x14ac:dyDescent="0.25">
      <c r="A2431" s="30">
        <v>50000249</v>
      </c>
      <c r="B2431">
        <v>1494813</v>
      </c>
      <c r="C2431" t="s">
        <v>154</v>
      </c>
      <c r="D2431">
        <v>79907256</v>
      </c>
      <c r="E2431" s="29">
        <v>42214</v>
      </c>
      <c r="F2431">
        <v>31239784</v>
      </c>
      <c r="G2431" s="30">
        <f>VLOOKUP(I2431,[4]numerales!$A:$F,6,0)</f>
        <v>12400000</v>
      </c>
      <c r="H2431" s="14">
        <f>VLOOKUP(I2431,[4]numerales!$A:$B,2,0)</f>
        <v>270102</v>
      </c>
      <c r="I2431" s="26">
        <v>121204</v>
      </c>
      <c r="K2431" s="1">
        <v>5000</v>
      </c>
      <c r="M2431" s="26"/>
      <c r="N2431" s="1"/>
      <c r="O2431" s="26"/>
      <c r="P2431"/>
      <c r="Q2431"/>
      <c r="R2431"/>
      <c r="S2431"/>
      <c r="T2431"/>
    </row>
    <row r="2432" spans="1:20" hidden="1" x14ac:dyDescent="0.25">
      <c r="A2432" s="30">
        <v>50000249</v>
      </c>
      <c r="B2432">
        <v>1530674</v>
      </c>
      <c r="C2432" t="s">
        <v>154</v>
      </c>
      <c r="D2432">
        <v>20291167</v>
      </c>
      <c r="E2432" s="29">
        <v>42214</v>
      </c>
      <c r="F2432">
        <v>2860592</v>
      </c>
      <c r="G2432" s="30">
        <f>VLOOKUP(I2432,[4]numerales!$A:$F,6,0)</f>
        <v>923272193</v>
      </c>
      <c r="H2432" s="14">
        <f>VLOOKUP(I2432,[4]numerales!$A:$B,2,0)</f>
        <v>131401</v>
      </c>
      <c r="I2432" s="26">
        <v>131401</v>
      </c>
      <c r="K2432" s="1">
        <v>11600</v>
      </c>
      <c r="M2432" s="26"/>
      <c r="N2432" s="1"/>
      <c r="O2432" s="26"/>
      <c r="P2432"/>
      <c r="Q2432"/>
      <c r="R2432"/>
      <c r="S2432"/>
      <c r="T2432"/>
    </row>
    <row r="2433" spans="1:20" hidden="1" x14ac:dyDescent="0.25">
      <c r="A2433" s="30">
        <v>50000249</v>
      </c>
      <c r="B2433">
        <v>1594711</v>
      </c>
      <c r="C2433" t="s">
        <v>171</v>
      </c>
      <c r="D2433">
        <v>41924957</v>
      </c>
      <c r="E2433" s="29">
        <v>42214</v>
      </c>
      <c r="F2433">
        <v>5516906</v>
      </c>
      <c r="G2433" s="30">
        <f>VLOOKUP(I2433,[4]numerales!$A:$F,6,0)</f>
        <v>26800000</v>
      </c>
      <c r="H2433" s="14">
        <f>VLOOKUP(I2433,[4]numerales!$A:$B,2,0)</f>
        <v>360200</v>
      </c>
      <c r="I2433" s="26">
        <v>360200</v>
      </c>
      <c r="K2433" s="1">
        <v>565094</v>
      </c>
      <c r="M2433" s="26"/>
      <c r="N2433" s="1"/>
      <c r="O2433" s="26"/>
      <c r="P2433"/>
      <c r="Q2433"/>
      <c r="R2433"/>
      <c r="S2433"/>
      <c r="T2433"/>
    </row>
    <row r="2434" spans="1:20" hidden="1" x14ac:dyDescent="0.25">
      <c r="A2434" s="30">
        <v>50000249</v>
      </c>
      <c r="B2434">
        <v>1601848</v>
      </c>
      <c r="C2434" t="s">
        <v>205</v>
      </c>
      <c r="D2434">
        <v>12235572</v>
      </c>
      <c r="E2434" s="29">
        <v>42214</v>
      </c>
      <c r="F2434">
        <v>31732710</v>
      </c>
      <c r="G2434" s="30">
        <f>VLOOKUP(I2434,[4]numerales!$A:$F,6,0)</f>
        <v>26800000</v>
      </c>
      <c r="H2434" s="14">
        <f>VLOOKUP(I2434,[4]numerales!$A:$B,2,0)</f>
        <v>360200</v>
      </c>
      <c r="I2434" s="26">
        <v>360200</v>
      </c>
      <c r="K2434" s="1">
        <v>511155</v>
      </c>
      <c r="M2434" s="26"/>
      <c r="N2434" s="1"/>
      <c r="O2434" s="26"/>
      <c r="P2434"/>
      <c r="Q2434"/>
      <c r="R2434"/>
      <c r="S2434"/>
      <c r="T2434"/>
    </row>
    <row r="2435" spans="1:20" hidden="1" x14ac:dyDescent="0.25">
      <c r="A2435" s="30">
        <v>50000249</v>
      </c>
      <c r="B2435">
        <v>1618042</v>
      </c>
      <c r="C2435" t="s">
        <v>171</v>
      </c>
      <c r="D2435">
        <v>1151943627</v>
      </c>
      <c r="E2435" s="29">
        <v>42214</v>
      </c>
      <c r="F2435">
        <v>31477612</v>
      </c>
      <c r="G2435" s="30">
        <f>VLOOKUP(I2435,[4]numerales!$A:$F,6,0)</f>
        <v>923272421</v>
      </c>
      <c r="H2435" s="14">
        <f>VLOOKUP(I2435,[4]numerales!$A:$B,2,0)</f>
        <v>190101</v>
      </c>
      <c r="I2435" s="26">
        <v>190101</v>
      </c>
      <c r="K2435" s="1">
        <v>107400</v>
      </c>
      <c r="M2435" s="26"/>
      <c r="N2435" s="1"/>
      <c r="O2435" s="26"/>
      <c r="P2435"/>
      <c r="Q2435"/>
      <c r="R2435"/>
      <c r="S2435"/>
      <c r="T2435"/>
    </row>
    <row r="2436" spans="1:20" hidden="1" x14ac:dyDescent="0.25">
      <c r="A2436" s="30">
        <v>50000249</v>
      </c>
      <c r="B2436">
        <v>1618043</v>
      </c>
      <c r="C2436" t="s">
        <v>171</v>
      </c>
      <c r="D2436">
        <v>31917972</v>
      </c>
      <c r="E2436" s="29">
        <v>42214</v>
      </c>
      <c r="F2436">
        <v>4394066</v>
      </c>
      <c r="G2436" s="30">
        <f>VLOOKUP(I2436,[4]numerales!$A:$F,6,0)</f>
        <v>923272193</v>
      </c>
      <c r="H2436" s="14">
        <f>VLOOKUP(I2436,[4]numerales!$A:$B,2,0)</f>
        <v>131401</v>
      </c>
      <c r="I2436" s="26">
        <v>131401</v>
      </c>
      <c r="K2436" s="1">
        <v>22200</v>
      </c>
      <c r="M2436" s="26"/>
      <c r="N2436" s="1"/>
      <c r="O2436" s="26"/>
      <c r="P2436"/>
      <c r="Q2436"/>
      <c r="R2436"/>
      <c r="S2436"/>
      <c r="T2436"/>
    </row>
    <row r="2437" spans="1:20" hidden="1" x14ac:dyDescent="0.25">
      <c r="A2437" s="30">
        <v>50000249</v>
      </c>
      <c r="B2437">
        <v>1670919</v>
      </c>
      <c r="C2437" t="s">
        <v>205</v>
      </c>
      <c r="D2437">
        <v>1657727</v>
      </c>
      <c r="E2437" s="29">
        <v>42214</v>
      </c>
      <c r="F2437">
        <v>31030090</v>
      </c>
      <c r="G2437" s="30">
        <f>VLOOKUP(I2437,[4]numerales!$A:$F,6,0)</f>
        <v>923272193</v>
      </c>
      <c r="H2437" s="14">
        <f>VLOOKUP(I2437,[4]numerales!$A:$B,2,0)</f>
        <v>131401</v>
      </c>
      <c r="I2437" s="26">
        <v>131401</v>
      </c>
      <c r="K2437" s="1">
        <v>1600</v>
      </c>
      <c r="M2437" s="26"/>
      <c r="N2437" s="1"/>
      <c r="O2437" s="26"/>
      <c r="P2437"/>
      <c r="Q2437"/>
      <c r="R2437"/>
      <c r="S2437"/>
      <c r="T2437"/>
    </row>
    <row r="2438" spans="1:20" hidden="1" x14ac:dyDescent="0.25">
      <c r="A2438" s="30">
        <v>50000249</v>
      </c>
      <c r="B2438">
        <v>1679880</v>
      </c>
      <c r="C2438" t="s">
        <v>171</v>
      </c>
      <c r="D2438">
        <v>1033745096</v>
      </c>
      <c r="E2438" s="29">
        <v>42214</v>
      </c>
      <c r="F2438">
        <v>31135416</v>
      </c>
      <c r="G2438" s="30">
        <f>VLOOKUP(I2438,[4]numerales!$A:$F,6,0)</f>
        <v>12400000</v>
      </c>
      <c r="H2438" s="14">
        <f>VLOOKUP(I2438,[4]numerales!$A:$B,2,0)</f>
        <v>270102</v>
      </c>
      <c r="I2438" s="26">
        <v>121204</v>
      </c>
      <c r="K2438" s="1">
        <v>5000</v>
      </c>
      <c r="M2438" s="26"/>
      <c r="N2438" s="1"/>
      <c r="O2438" s="26"/>
      <c r="P2438"/>
      <c r="Q2438"/>
      <c r="R2438"/>
      <c r="S2438"/>
      <c r="T2438"/>
    </row>
    <row r="2439" spans="1:20" hidden="1" x14ac:dyDescent="0.25">
      <c r="A2439" s="30">
        <v>50000249</v>
      </c>
      <c r="B2439">
        <v>1686142</v>
      </c>
      <c r="C2439" t="s">
        <v>154</v>
      </c>
      <c r="D2439">
        <v>1068928056</v>
      </c>
      <c r="E2439" s="29">
        <v>42214</v>
      </c>
      <c r="F2439">
        <v>4500262</v>
      </c>
      <c r="G2439" s="30">
        <f>VLOOKUP(I2439,[4]numerales!$A:$F,6,0)</f>
        <v>12400000</v>
      </c>
      <c r="H2439" s="14">
        <f>VLOOKUP(I2439,[4]numerales!$A:$B,2,0)</f>
        <v>270102</v>
      </c>
      <c r="I2439" s="26">
        <v>121204</v>
      </c>
      <c r="K2439" s="1">
        <v>5000</v>
      </c>
      <c r="M2439" s="26"/>
      <c r="N2439" s="1"/>
      <c r="O2439" s="26"/>
      <c r="P2439"/>
      <c r="Q2439"/>
      <c r="R2439"/>
      <c r="S2439"/>
      <c r="T2439"/>
    </row>
    <row r="2440" spans="1:20" hidden="1" x14ac:dyDescent="0.25">
      <c r="A2440" s="30">
        <v>50000249</v>
      </c>
      <c r="B2440">
        <v>1727087</v>
      </c>
      <c r="C2440" t="s">
        <v>158</v>
      </c>
      <c r="D2440">
        <v>12544096</v>
      </c>
      <c r="E2440" s="29">
        <v>42214</v>
      </c>
      <c r="F2440">
        <v>31572261</v>
      </c>
      <c r="G2440" s="30">
        <f>VLOOKUP(I2440,[4]numerales!$A:$F,6,0)</f>
        <v>26800000</v>
      </c>
      <c r="H2440" s="14">
        <f>VLOOKUP(I2440,[4]numerales!$A:$B,2,0)</f>
        <v>360200</v>
      </c>
      <c r="I2440" s="26">
        <v>360200</v>
      </c>
      <c r="K2440" s="1">
        <v>15775</v>
      </c>
      <c r="M2440" s="26"/>
      <c r="N2440" s="1"/>
      <c r="O2440" s="26"/>
      <c r="P2440"/>
      <c r="Q2440"/>
      <c r="R2440"/>
      <c r="S2440"/>
      <c r="T2440"/>
    </row>
    <row r="2441" spans="1:20" hidden="1" x14ac:dyDescent="0.25">
      <c r="A2441" s="30">
        <v>50000249</v>
      </c>
      <c r="B2441">
        <v>1745714</v>
      </c>
      <c r="C2441" t="s">
        <v>181</v>
      </c>
      <c r="D2441">
        <v>10267166</v>
      </c>
      <c r="E2441" s="29">
        <v>42214</v>
      </c>
      <c r="F2441">
        <v>31366070</v>
      </c>
      <c r="G2441" s="30">
        <f>VLOOKUP(I2441,[4]numerales!$A:$F,6,0)</f>
        <v>12400000</v>
      </c>
      <c r="H2441" s="14">
        <f>VLOOKUP(I2441,[4]numerales!$A:$B,2,0)</f>
        <v>270102</v>
      </c>
      <c r="I2441" s="26">
        <v>121204</v>
      </c>
      <c r="K2441" s="1">
        <v>5000</v>
      </c>
      <c r="M2441" s="26"/>
      <c r="N2441" s="1"/>
      <c r="O2441" s="26"/>
      <c r="P2441"/>
      <c r="Q2441"/>
      <c r="R2441"/>
      <c r="S2441"/>
      <c r="T2441"/>
    </row>
    <row r="2442" spans="1:20" hidden="1" x14ac:dyDescent="0.25">
      <c r="A2442" s="30">
        <v>50000249</v>
      </c>
      <c r="B2442">
        <v>1745715</v>
      </c>
      <c r="C2442" t="s">
        <v>181</v>
      </c>
      <c r="D2442">
        <v>15909079</v>
      </c>
      <c r="E2442" s="29">
        <v>42214</v>
      </c>
      <c r="F2442">
        <v>8507143</v>
      </c>
      <c r="G2442" s="30">
        <f>VLOOKUP(I2442,[4]numerales!$A:$F,6,0)</f>
        <v>12400000</v>
      </c>
      <c r="H2442" s="14">
        <f>VLOOKUP(I2442,[4]numerales!$A:$B,2,0)</f>
        <v>270102</v>
      </c>
      <c r="I2442" s="26">
        <v>121204</v>
      </c>
      <c r="K2442" s="1">
        <v>5000</v>
      </c>
      <c r="M2442" s="26"/>
      <c r="N2442" s="1"/>
      <c r="O2442" s="26"/>
      <c r="P2442"/>
      <c r="Q2442"/>
      <c r="R2442"/>
      <c r="S2442"/>
      <c r="T2442"/>
    </row>
    <row r="2443" spans="1:20" hidden="1" x14ac:dyDescent="0.25">
      <c r="A2443" s="30">
        <v>50000249</v>
      </c>
      <c r="B2443">
        <v>1745716</v>
      </c>
      <c r="C2443" t="s">
        <v>181</v>
      </c>
      <c r="D2443">
        <v>24283851</v>
      </c>
      <c r="E2443" s="29">
        <v>42214</v>
      </c>
      <c r="F2443">
        <v>8857642</v>
      </c>
      <c r="G2443" s="30">
        <f>VLOOKUP(I2443,[4]numerales!$A:$F,6,0)</f>
        <v>923272193</v>
      </c>
      <c r="H2443" s="14">
        <f>VLOOKUP(I2443,[4]numerales!$A:$B,2,0)</f>
        <v>131401</v>
      </c>
      <c r="I2443" s="26">
        <v>131401</v>
      </c>
      <c r="K2443" s="1">
        <v>20100</v>
      </c>
      <c r="M2443" s="26"/>
      <c r="N2443" s="1"/>
      <c r="O2443" s="26"/>
      <c r="P2443"/>
      <c r="Q2443"/>
      <c r="R2443"/>
      <c r="S2443"/>
      <c r="T2443"/>
    </row>
    <row r="2444" spans="1:20" hidden="1" x14ac:dyDescent="0.25">
      <c r="A2444" s="30">
        <v>50000249</v>
      </c>
      <c r="B2444">
        <v>1777770</v>
      </c>
      <c r="C2444" t="s">
        <v>189</v>
      </c>
      <c r="D2444">
        <v>66771636</v>
      </c>
      <c r="E2444" s="29">
        <v>42214</v>
      </c>
      <c r="F2444">
        <v>2749809</v>
      </c>
      <c r="G2444" s="30">
        <f>VLOOKUP(I2444,[4]numerales!$A:$F,6,0)</f>
        <v>12400000</v>
      </c>
      <c r="H2444" s="14">
        <f>VLOOKUP(I2444,[4]numerales!$A:$B,2,0)</f>
        <v>270102</v>
      </c>
      <c r="I2444" s="26">
        <v>121204</v>
      </c>
      <c r="K2444" s="1">
        <v>5000</v>
      </c>
      <c r="M2444" s="26"/>
      <c r="N2444" s="1"/>
      <c r="O2444" s="26"/>
      <c r="P2444"/>
      <c r="Q2444"/>
      <c r="R2444"/>
      <c r="S2444"/>
      <c r="T2444"/>
    </row>
    <row r="2445" spans="1:20" hidden="1" x14ac:dyDescent="0.25">
      <c r="A2445" s="30">
        <v>50000249</v>
      </c>
      <c r="B2445">
        <v>1781833</v>
      </c>
      <c r="C2445" t="s">
        <v>171</v>
      </c>
      <c r="D2445">
        <v>29109282</v>
      </c>
      <c r="E2445" s="29">
        <v>42214</v>
      </c>
      <c r="F2445">
        <v>3822280</v>
      </c>
      <c r="G2445" s="30">
        <f>VLOOKUP(I2445,[4]numerales!$A:$F,6,0)</f>
        <v>12400000</v>
      </c>
      <c r="H2445" s="14">
        <f>VLOOKUP(I2445,[4]numerales!$A:$B,2,0)</f>
        <v>270102</v>
      </c>
      <c r="I2445" s="26">
        <v>121204</v>
      </c>
      <c r="K2445" s="1">
        <v>5000</v>
      </c>
      <c r="M2445" s="26"/>
      <c r="N2445" s="1"/>
      <c r="O2445" s="26"/>
      <c r="P2445"/>
      <c r="Q2445"/>
      <c r="R2445"/>
      <c r="S2445"/>
      <c r="T2445"/>
    </row>
    <row r="2446" spans="1:20" hidden="1" x14ac:dyDescent="0.25">
      <c r="A2446" s="30">
        <v>50000249</v>
      </c>
      <c r="B2446">
        <v>1872938</v>
      </c>
      <c r="C2446" t="s">
        <v>193</v>
      </c>
      <c r="D2446">
        <v>23740204</v>
      </c>
      <c r="E2446" s="29">
        <v>42214</v>
      </c>
      <c r="F2446">
        <v>31337756</v>
      </c>
      <c r="G2446" s="30">
        <f>VLOOKUP(I2446,[4]numerales!$A:$F,6,0)</f>
        <v>13700000</v>
      </c>
      <c r="H2446" s="14">
        <f>VLOOKUP(I2446,[4]numerales!$A:$B,2,0)</f>
        <v>290101</v>
      </c>
      <c r="I2446" s="26">
        <v>121250</v>
      </c>
      <c r="K2446" s="1">
        <v>300000</v>
      </c>
      <c r="M2446" s="26"/>
      <c r="N2446" s="1"/>
      <c r="O2446" s="26"/>
      <c r="P2446"/>
      <c r="Q2446"/>
      <c r="R2446"/>
      <c r="S2446"/>
      <c r="T2446"/>
    </row>
    <row r="2447" spans="1:20" hidden="1" x14ac:dyDescent="0.25">
      <c r="A2447" s="30">
        <v>50000249</v>
      </c>
      <c r="B2447">
        <v>1963151</v>
      </c>
      <c r="C2447" t="s">
        <v>172</v>
      </c>
      <c r="D2447">
        <v>52551967</v>
      </c>
      <c r="E2447" s="29">
        <v>42214</v>
      </c>
      <c r="F2447">
        <v>8705642</v>
      </c>
      <c r="G2447" s="30">
        <f>VLOOKUP(I2447,[4]numerales!$A:$F,6,0)</f>
        <v>828400000</v>
      </c>
      <c r="H2447" s="14">
        <f>VLOOKUP(I2447,[4]numerales!$A:$B,2,0)</f>
        <v>131000</v>
      </c>
      <c r="I2447" s="26">
        <v>131000</v>
      </c>
      <c r="K2447" s="1">
        <v>130920</v>
      </c>
      <c r="M2447" s="26"/>
      <c r="N2447" s="1"/>
      <c r="O2447" s="26"/>
      <c r="P2447"/>
      <c r="Q2447"/>
      <c r="R2447"/>
      <c r="S2447"/>
      <c r="T2447"/>
    </row>
    <row r="2448" spans="1:20" hidden="1" x14ac:dyDescent="0.25">
      <c r="A2448" s="30">
        <v>50000249</v>
      </c>
      <c r="B2448">
        <v>1968438</v>
      </c>
      <c r="C2448" t="s">
        <v>171</v>
      </c>
      <c r="D2448">
        <v>114402713</v>
      </c>
      <c r="E2448" s="29">
        <v>42214</v>
      </c>
      <c r="F2448">
        <v>6670273</v>
      </c>
      <c r="G2448" s="30">
        <f>VLOOKUP(I2448,[4]numerales!$A:$F,6,0)</f>
        <v>12400000</v>
      </c>
      <c r="H2448" s="14">
        <f>VLOOKUP(I2448,[4]numerales!$A:$B,2,0)</f>
        <v>270102</v>
      </c>
      <c r="I2448" s="26">
        <v>121204</v>
      </c>
      <c r="K2448" s="1">
        <v>5000</v>
      </c>
      <c r="M2448" s="26"/>
      <c r="N2448" s="1"/>
      <c r="O2448" s="26"/>
      <c r="P2448"/>
      <c r="Q2448"/>
      <c r="R2448"/>
      <c r="S2448"/>
      <c r="T2448"/>
    </row>
    <row r="2449" spans="1:20" hidden="1" x14ac:dyDescent="0.25">
      <c r="A2449" s="30">
        <v>50000249</v>
      </c>
      <c r="B2449">
        <v>1998999</v>
      </c>
      <c r="C2449" t="s">
        <v>170</v>
      </c>
      <c r="D2449">
        <v>1017180529</v>
      </c>
      <c r="E2449" s="29">
        <v>42214</v>
      </c>
      <c r="F2449">
        <v>3721162</v>
      </c>
      <c r="G2449" s="30">
        <f>VLOOKUP(I2449,[4]numerales!$A:$F,6,0)</f>
        <v>923272421</v>
      </c>
      <c r="H2449" s="14">
        <f>VLOOKUP(I2449,[4]numerales!$A:$B,2,0)</f>
        <v>190101</v>
      </c>
      <c r="I2449" s="26">
        <v>190101</v>
      </c>
      <c r="K2449" s="1">
        <v>107400</v>
      </c>
      <c r="M2449" s="26"/>
      <c r="N2449" s="1"/>
      <c r="O2449" s="26"/>
      <c r="P2449"/>
      <c r="Q2449"/>
      <c r="R2449"/>
      <c r="S2449"/>
      <c r="T2449"/>
    </row>
    <row r="2450" spans="1:20" hidden="1" x14ac:dyDescent="0.25">
      <c r="A2450" s="30">
        <v>50000249</v>
      </c>
      <c r="B2450">
        <v>2004009</v>
      </c>
      <c r="C2450" t="s">
        <v>177</v>
      </c>
      <c r="D2450">
        <v>11303105</v>
      </c>
      <c r="E2450" s="29">
        <v>42214</v>
      </c>
      <c r="F2450">
        <v>31422606</v>
      </c>
      <c r="G2450" s="30">
        <f>VLOOKUP(I2450,[4]numerales!$A:$F,6,0)</f>
        <v>26800000</v>
      </c>
      <c r="H2450" s="14">
        <f>VLOOKUP(I2450,[4]numerales!$A:$B,2,0)</f>
        <v>360200</v>
      </c>
      <c r="I2450" s="26">
        <v>360200</v>
      </c>
      <c r="K2450" s="1">
        <v>102676</v>
      </c>
      <c r="M2450" s="26"/>
      <c r="N2450" s="1"/>
      <c r="O2450" s="26"/>
      <c r="P2450"/>
      <c r="Q2450"/>
      <c r="R2450"/>
      <c r="S2450"/>
      <c r="T2450"/>
    </row>
    <row r="2451" spans="1:20" hidden="1" x14ac:dyDescent="0.25">
      <c r="A2451" s="30">
        <v>50000249</v>
      </c>
      <c r="B2451">
        <v>2032380</v>
      </c>
      <c r="C2451" t="s">
        <v>176</v>
      </c>
      <c r="D2451">
        <v>1110458338</v>
      </c>
      <c r="E2451" s="29">
        <v>42214</v>
      </c>
      <c r="F2451">
        <v>32147141</v>
      </c>
      <c r="G2451" s="30">
        <f>VLOOKUP(I2451,[4]numerales!$A:$F,6,0)</f>
        <v>923272421</v>
      </c>
      <c r="H2451" s="14">
        <f>VLOOKUP(I2451,[4]numerales!$A:$B,2,0)</f>
        <v>190101</v>
      </c>
      <c r="I2451" s="26">
        <v>190101</v>
      </c>
      <c r="K2451" s="1">
        <v>107400</v>
      </c>
      <c r="M2451" s="26"/>
      <c r="N2451" s="1"/>
      <c r="O2451" s="26"/>
      <c r="P2451"/>
      <c r="Q2451"/>
      <c r="R2451"/>
      <c r="S2451"/>
      <c r="T2451"/>
    </row>
    <row r="2452" spans="1:20" hidden="1" x14ac:dyDescent="0.25">
      <c r="A2452" s="30">
        <v>50000249</v>
      </c>
      <c r="B2452">
        <v>2032400</v>
      </c>
      <c r="C2452" t="s">
        <v>176</v>
      </c>
      <c r="D2452">
        <v>14225570</v>
      </c>
      <c r="E2452" s="29">
        <v>42214</v>
      </c>
      <c r="F2452">
        <v>31440183</v>
      </c>
      <c r="G2452" s="30">
        <f>VLOOKUP(I2452,[4]numerales!$A:$F,6,0)</f>
        <v>26800000</v>
      </c>
      <c r="H2452" s="14">
        <f>VLOOKUP(I2452,[4]numerales!$A:$B,2,0)</f>
        <v>360200</v>
      </c>
      <c r="I2452" s="26">
        <v>360200</v>
      </c>
      <c r="K2452" s="1">
        <v>12000</v>
      </c>
      <c r="M2452" s="26"/>
      <c r="N2452" s="1"/>
      <c r="O2452" s="26"/>
      <c r="P2452"/>
      <c r="Q2452"/>
      <c r="R2452"/>
      <c r="S2452"/>
      <c r="T2452"/>
    </row>
    <row r="2453" spans="1:20" hidden="1" x14ac:dyDescent="0.25">
      <c r="A2453" s="30">
        <v>50000249</v>
      </c>
      <c r="B2453">
        <v>2034305</v>
      </c>
      <c r="C2453" t="s">
        <v>195</v>
      </c>
      <c r="D2453">
        <v>5001507</v>
      </c>
      <c r="E2453" s="29">
        <v>42214</v>
      </c>
      <c r="F2453">
        <v>31876253</v>
      </c>
      <c r="G2453" s="30">
        <f>VLOOKUP(I2453,[4]numerales!$A:$F,6,0)</f>
        <v>11500000</v>
      </c>
      <c r="H2453" s="14">
        <f>VLOOKUP(I2453,[4]numerales!$A:$B,2,0)</f>
        <v>130101</v>
      </c>
      <c r="I2453" s="26">
        <v>12102020</v>
      </c>
      <c r="K2453" s="1">
        <v>9000</v>
      </c>
      <c r="M2453" s="26"/>
      <c r="N2453" s="1"/>
      <c r="O2453" s="26"/>
      <c r="P2453"/>
      <c r="Q2453"/>
      <c r="R2453"/>
      <c r="S2453"/>
      <c r="T2453"/>
    </row>
    <row r="2454" spans="1:20" hidden="1" x14ac:dyDescent="0.25">
      <c r="A2454" s="30">
        <v>50000249</v>
      </c>
      <c r="B2454">
        <v>2034366</v>
      </c>
      <c r="C2454" t="s">
        <v>195</v>
      </c>
      <c r="D2454">
        <v>5001604</v>
      </c>
      <c r="E2454" s="29">
        <v>42214</v>
      </c>
      <c r="F2454">
        <v>31876253</v>
      </c>
      <c r="G2454" s="30">
        <f>VLOOKUP(I2454,[4]numerales!$A:$F,6,0)</f>
        <v>11500000</v>
      </c>
      <c r="H2454" s="14">
        <f>VLOOKUP(I2454,[4]numerales!$A:$B,2,0)</f>
        <v>130101</v>
      </c>
      <c r="I2454" s="26">
        <v>12102020</v>
      </c>
      <c r="K2454" s="1">
        <v>11200</v>
      </c>
      <c r="M2454" s="26"/>
      <c r="N2454" s="1"/>
      <c r="O2454" s="26"/>
      <c r="P2454"/>
      <c r="Q2454"/>
      <c r="R2454"/>
      <c r="S2454"/>
      <c r="T2454"/>
    </row>
    <row r="2455" spans="1:20" hidden="1" x14ac:dyDescent="0.25">
      <c r="A2455" s="30">
        <v>50000249</v>
      </c>
      <c r="B2455">
        <v>2034378</v>
      </c>
      <c r="C2455" t="s">
        <v>195</v>
      </c>
      <c r="D2455">
        <v>5001639</v>
      </c>
      <c r="E2455" s="29">
        <v>42214</v>
      </c>
      <c r="F2455">
        <v>31876253</v>
      </c>
      <c r="G2455" s="30">
        <f>VLOOKUP(I2455,[4]numerales!$A:$F,6,0)</f>
        <v>11500000</v>
      </c>
      <c r="H2455" s="14">
        <f>VLOOKUP(I2455,[4]numerales!$A:$B,2,0)</f>
        <v>130101</v>
      </c>
      <c r="I2455" s="26">
        <v>12102020</v>
      </c>
      <c r="K2455" s="1">
        <v>6800</v>
      </c>
      <c r="M2455" s="26"/>
      <c r="N2455" s="1"/>
      <c r="O2455" s="26"/>
      <c r="P2455"/>
      <c r="Q2455"/>
      <c r="R2455"/>
      <c r="S2455"/>
      <c r="T2455"/>
    </row>
    <row r="2456" spans="1:20" hidden="1" x14ac:dyDescent="0.25">
      <c r="A2456" s="30">
        <v>50000249</v>
      </c>
      <c r="B2456">
        <v>2034446</v>
      </c>
      <c r="C2456" t="s">
        <v>195</v>
      </c>
      <c r="D2456">
        <v>1706195</v>
      </c>
      <c r="E2456" s="29">
        <v>42214</v>
      </c>
      <c r="F2456">
        <v>31876253</v>
      </c>
      <c r="G2456" s="30">
        <f>VLOOKUP(I2456,[4]numerales!$A:$F,6,0)</f>
        <v>11500000</v>
      </c>
      <c r="H2456" s="14">
        <f>VLOOKUP(I2456,[4]numerales!$A:$B,2,0)</f>
        <v>130101</v>
      </c>
      <c r="I2456" s="26">
        <v>12102020</v>
      </c>
      <c r="K2456" s="1">
        <v>6000</v>
      </c>
      <c r="M2456" s="26"/>
      <c r="N2456" s="1"/>
      <c r="O2456" s="26"/>
      <c r="P2456"/>
      <c r="Q2456"/>
      <c r="R2456"/>
      <c r="S2456"/>
      <c r="T2456"/>
    </row>
    <row r="2457" spans="1:20" hidden="1" x14ac:dyDescent="0.25">
      <c r="A2457" s="30">
        <v>50000249</v>
      </c>
      <c r="B2457">
        <v>2041987</v>
      </c>
      <c r="C2457" t="s">
        <v>171</v>
      </c>
      <c r="D2457">
        <v>1130660789</v>
      </c>
      <c r="E2457" s="29">
        <v>42214</v>
      </c>
      <c r="F2457">
        <v>31738023</v>
      </c>
      <c r="G2457" s="30">
        <f>VLOOKUP(I2457,[4]numerales!$A:$F,6,0)</f>
        <v>12400000</v>
      </c>
      <c r="H2457" s="14">
        <f>VLOOKUP(I2457,[4]numerales!$A:$B,2,0)</f>
        <v>270102</v>
      </c>
      <c r="I2457" s="26">
        <v>121204</v>
      </c>
      <c r="K2457" s="1">
        <v>5000</v>
      </c>
      <c r="M2457" s="26"/>
      <c r="N2457" s="1"/>
      <c r="O2457" s="26"/>
      <c r="P2457"/>
      <c r="Q2457"/>
      <c r="R2457"/>
      <c r="S2457"/>
      <c r="T2457"/>
    </row>
    <row r="2458" spans="1:20" hidden="1" x14ac:dyDescent="0.25">
      <c r="A2458" s="30">
        <v>50000249</v>
      </c>
      <c r="B2458">
        <v>2097416</v>
      </c>
      <c r="C2458" t="s">
        <v>171</v>
      </c>
      <c r="D2458">
        <v>1144041767</v>
      </c>
      <c r="E2458" s="29">
        <v>42214</v>
      </c>
      <c r="F2458">
        <v>31656076</v>
      </c>
      <c r="G2458" s="30">
        <f>VLOOKUP(I2458,[4]numerales!$A:$F,6,0)</f>
        <v>923272421</v>
      </c>
      <c r="H2458" s="14">
        <f>VLOOKUP(I2458,[4]numerales!$A:$B,2,0)</f>
        <v>190101</v>
      </c>
      <c r="I2458" s="26">
        <v>190101</v>
      </c>
      <c r="K2458" s="1">
        <v>107400</v>
      </c>
      <c r="M2458" s="26"/>
      <c r="N2458" s="1"/>
      <c r="O2458" s="26"/>
      <c r="P2458"/>
      <c r="Q2458"/>
      <c r="R2458"/>
      <c r="S2458"/>
      <c r="T2458"/>
    </row>
    <row r="2459" spans="1:20" hidden="1" x14ac:dyDescent="0.25">
      <c r="A2459" s="30">
        <v>50000249</v>
      </c>
      <c r="B2459">
        <v>2100598</v>
      </c>
      <c r="C2459" t="s">
        <v>173</v>
      </c>
      <c r="D2459">
        <v>8918004981</v>
      </c>
      <c r="E2459" s="29">
        <v>42214</v>
      </c>
      <c r="F2459">
        <v>7420150</v>
      </c>
      <c r="G2459" s="30">
        <f>VLOOKUP(I2459,[4]numerales!$A:$F,6,0)</f>
        <v>14100000</v>
      </c>
      <c r="H2459" s="14">
        <f>VLOOKUP(I2459,[4]numerales!$A:$B,2,0)</f>
        <v>330101</v>
      </c>
      <c r="I2459" s="26">
        <v>270919</v>
      </c>
      <c r="K2459" s="1">
        <v>11624622.68</v>
      </c>
      <c r="M2459" s="26"/>
      <c r="N2459" s="1"/>
      <c r="O2459" s="26"/>
      <c r="P2459"/>
      <c r="Q2459"/>
      <c r="R2459"/>
      <c r="S2459"/>
      <c r="T2459"/>
    </row>
    <row r="2460" spans="1:20" hidden="1" x14ac:dyDescent="0.25">
      <c r="A2460" s="30">
        <v>50000249</v>
      </c>
      <c r="B2460">
        <v>2144248</v>
      </c>
      <c r="C2460" t="s">
        <v>174</v>
      </c>
      <c r="D2460">
        <v>8001416568</v>
      </c>
      <c r="E2460" s="29">
        <v>42214</v>
      </c>
      <c r="F2460">
        <v>5130016</v>
      </c>
      <c r="G2460" s="30">
        <f>VLOOKUP(I2460,[4]numerales!$A:$F,6,0)</f>
        <v>11100000</v>
      </c>
      <c r="H2460" s="14">
        <f>VLOOKUP(I2460,[4]numerales!$A:$B,2,0)</f>
        <v>150104</v>
      </c>
      <c r="I2460" s="26">
        <v>27090504</v>
      </c>
      <c r="K2460" s="1">
        <v>642000</v>
      </c>
      <c r="M2460" s="26"/>
      <c r="N2460" s="1"/>
      <c r="O2460" s="26"/>
      <c r="P2460"/>
      <c r="Q2460"/>
      <c r="R2460"/>
      <c r="S2460"/>
      <c r="T2460"/>
    </row>
    <row r="2461" spans="1:20" hidden="1" x14ac:dyDescent="0.25">
      <c r="A2461" s="30">
        <v>50000249</v>
      </c>
      <c r="B2461">
        <v>2149645</v>
      </c>
      <c r="C2461" t="s">
        <v>158</v>
      </c>
      <c r="D2461">
        <v>8741693</v>
      </c>
      <c r="E2461" s="29">
        <v>42214</v>
      </c>
      <c r="F2461">
        <v>3749811</v>
      </c>
      <c r="G2461" s="30">
        <f>VLOOKUP(I2461,[4]numerales!$A:$F,6,0)</f>
        <v>26800000</v>
      </c>
      <c r="H2461" s="14">
        <f>VLOOKUP(I2461,[4]numerales!$A:$B,2,0)</f>
        <v>360200</v>
      </c>
      <c r="I2461" s="26">
        <v>360200</v>
      </c>
      <c r="K2461" s="1">
        <v>189778</v>
      </c>
      <c r="M2461" s="26"/>
      <c r="N2461" s="1"/>
      <c r="O2461" s="26"/>
      <c r="P2461"/>
      <c r="Q2461"/>
      <c r="R2461"/>
      <c r="S2461"/>
      <c r="T2461"/>
    </row>
    <row r="2462" spans="1:20" hidden="1" x14ac:dyDescent="0.25">
      <c r="A2462" s="30">
        <v>50000249</v>
      </c>
      <c r="B2462">
        <v>2192505</v>
      </c>
      <c r="C2462" t="s">
        <v>154</v>
      </c>
      <c r="D2462">
        <v>23300855</v>
      </c>
      <c r="E2462" s="29">
        <v>42214</v>
      </c>
      <c r="F2462">
        <v>7037494</v>
      </c>
      <c r="G2462" s="30">
        <f>VLOOKUP(I2462,[4]numerales!$A:$F,6,0)</f>
        <v>923272193</v>
      </c>
      <c r="H2462" s="14">
        <f>VLOOKUP(I2462,[4]numerales!$A:$B,2,0)</f>
        <v>131401</v>
      </c>
      <c r="I2462" s="26">
        <v>131401</v>
      </c>
      <c r="K2462" s="1">
        <v>6600</v>
      </c>
      <c r="M2462" s="26"/>
      <c r="N2462" s="1"/>
      <c r="O2462" s="26"/>
      <c r="P2462"/>
      <c r="Q2462"/>
      <c r="R2462"/>
      <c r="S2462"/>
      <c r="T2462"/>
    </row>
    <row r="2463" spans="1:20" hidden="1" x14ac:dyDescent="0.25">
      <c r="A2463" s="30">
        <v>50000249</v>
      </c>
      <c r="B2463">
        <v>2209483</v>
      </c>
      <c r="C2463" t="s">
        <v>171</v>
      </c>
      <c r="D2463">
        <v>25433462</v>
      </c>
      <c r="E2463" s="29">
        <v>42214</v>
      </c>
      <c r="F2463">
        <v>3841500</v>
      </c>
      <c r="G2463" s="30">
        <f>VLOOKUP(I2463,[4]numerales!$A:$F,6,0)</f>
        <v>923272193</v>
      </c>
      <c r="H2463" s="14">
        <f>VLOOKUP(I2463,[4]numerales!$A:$B,2,0)</f>
        <v>131401</v>
      </c>
      <c r="I2463" s="26">
        <v>131401</v>
      </c>
      <c r="K2463" s="1">
        <v>30000</v>
      </c>
      <c r="M2463" s="26"/>
      <c r="N2463" s="1"/>
      <c r="O2463" s="26"/>
      <c r="P2463"/>
      <c r="Q2463"/>
      <c r="R2463"/>
      <c r="S2463"/>
      <c r="T2463"/>
    </row>
    <row r="2464" spans="1:20" hidden="1" x14ac:dyDescent="0.25">
      <c r="A2464" s="30">
        <v>50000249</v>
      </c>
      <c r="B2464">
        <v>2211549</v>
      </c>
      <c r="C2464" t="s">
        <v>194</v>
      </c>
      <c r="D2464">
        <v>3365501</v>
      </c>
      <c r="E2464" s="29">
        <v>42214</v>
      </c>
      <c r="F2464">
        <v>8472981</v>
      </c>
      <c r="G2464" s="30">
        <f>VLOOKUP(I2464,[4]numerales!$A:$F,6,0)</f>
        <v>923272193</v>
      </c>
      <c r="H2464" s="14">
        <f>VLOOKUP(I2464,[4]numerales!$A:$B,2,0)</f>
        <v>131401</v>
      </c>
      <c r="I2464" s="26">
        <v>131401</v>
      </c>
      <c r="K2464" s="1">
        <v>20000</v>
      </c>
      <c r="M2464" s="26"/>
      <c r="N2464" s="1"/>
      <c r="O2464" s="26"/>
      <c r="P2464"/>
      <c r="Q2464"/>
      <c r="R2464"/>
      <c r="S2464"/>
      <c r="T2464"/>
    </row>
    <row r="2465" spans="1:20" hidden="1" x14ac:dyDescent="0.25">
      <c r="A2465" s="30">
        <v>50000249</v>
      </c>
      <c r="B2465">
        <v>2220221</v>
      </c>
      <c r="C2465" t="s">
        <v>189</v>
      </c>
      <c r="D2465">
        <v>94512596</v>
      </c>
      <c r="E2465" s="29">
        <v>42214</v>
      </c>
      <c r="F2465">
        <v>32066861</v>
      </c>
      <c r="G2465" s="30">
        <f>VLOOKUP(I2465,[4]numerales!$A:$F,6,0)</f>
        <v>923272421</v>
      </c>
      <c r="H2465" s="14">
        <f>VLOOKUP(I2465,[4]numerales!$A:$B,2,0)</f>
        <v>190101</v>
      </c>
      <c r="I2465" s="26">
        <v>190101</v>
      </c>
      <c r="K2465" s="1">
        <v>107400</v>
      </c>
      <c r="M2465" s="26"/>
      <c r="N2465" s="1"/>
      <c r="O2465" s="26"/>
      <c r="P2465"/>
      <c r="Q2465"/>
      <c r="R2465"/>
      <c r="S2465"/>
      <c r="T2465"/>
    </row>
    <row r="2466" spans="1:20" hidden="1" x14ac:dyDescent="0.25">
      <c r="A2466" s="30">
        <v>50000249</v>
      </c>
      <c r="B2466">
        <v>2231696</v>
      </c>
      <c r="C2466" t="s">
        <v>154</v>
      </c>
      <c r="D2466">
        <v>1070305260</v>
      </c>
      <c r="E2466" s="29">
        <v>42214</v>
      </c>
      <c r="F2466">
        <v>31643666</v>
      </c>
      <c r="G2466" s="30">
        <f>VLOOKUP(I2466,[4]numerales!$A:$F,6,0)</f>
        <v>12400000</v>
      </c>
      <c r="H2466" s="14">
        <f>VLOOKUP(I2466,[4]numerales!$A:$B,2,0)</f>
        <v>270102</v>
      </c>
      <c r="I2466" s="26">
        <v>121204</v>
      </c>
      <c r="K2466" s="1">
        <v>5000</v>
      </c>
      <c r="M2466" s="26"/>
      <c r="N2466" s="1"/>
      <c r="O2466" s="26"/>
      <c r="P2466"/>
      <c r="Q2466"/>
      <c r="R2466"/>
      <c r="S2466"/>
      <c r="T2466"/>
    </row>
    <row r="2467" spans="1:20" hidden="1" x14ac:dyDescent="0.25">
      <c r="A2467" s="30">
        <v>50000249</v>
      </c>
      <c r="B2467">
        <v>2305416</v>
      </c>
      <c r="C2467" t="s">
        <v>173</v>
      </c>
      <c r="D2467">
        <v>17077546</v>
      </c>
      <c r="E2467" s="29">
        <v>42214</v>
      </c>
      <c r="F2467">
        <v>7444745</v>
      </c>
      <c r="G2467" s="30">
        <f>VLOOKUP(I2467,[4]numerales!$A:$F,6,0)</f>
        <v>923272193</v>
      </c>
      <c r="H2467" s="14">
        <f>VLOOKUP(I2467,[4]numerales!$A:$B,2,0)</f>
        <v>131401</v>
      </c>
      <c r="I2467" s="26">
        <v>131401</v>
      </c>
      <c r="K2467" s="1">
        <v>25600</v>
      </c>
      <c r="M2467" s="26"/>
      <c r="N2467" s="1"/>
      <c r="O2467" s="26"/>
      <c r="P2467"/>
      <c r="Q2467"/>
      <c r="R2467"/>
      <c r="S2467"/>
      <c r="T2467"/>
    </row>
    <row r="2468" spans="1:20" hidden="1" x14ac:dyDescent="0.25">
      <c r="A2468" s="30">
        <v>50000249</v>
      </c>
      <c r="B2468">
        <v>2305434</v>
      </c>
      <c r="C2468" t="s">
        <v>173</v>
      </c>
      <c r="D2468">
        <v>5898157</v>
      </c>
      <c r="E2468" s="29">
        <v>42214</v>
      </c>
      <c r="F2468">
        <v>7444745</v>
      </c>
      <c r="G2468" s="30">
        <f>VLOOKUP(I2468,[4]numerales!$A:$F,6,0)</f>
        <v>923272193</v>
      </c>
      <c r="H2468" s="14">
        <f>VLOOKUP(I2468,[4]numerales!$A:$B,2,0)</f>
        <v>131401</v>
      </c>
      <c r="I2468" s="26">
        <v>131401</v>
      </c>
      <c r="K2468" s="1">
        <v>2700</v>
      </c>
      <c r="M2468" s="26"/>
      <c r="N2468" s="1"/>
      <c r="O2468" s="26"/>
      <c r="P2468"/>
      <c r="Q2468"/>
      <c r="R2468"/>
      <c r="S2468"/>
      <c r="T2468"/>
    </row>
    <row r="2469" spans="1:20" hidden="1" x14ac:dyDescent="0.25">
      <c r="A2469" s="30">
        <v>50000249</v>
      </c>
      <c r="B2469">
        <v>2306374</v>
      </c>
      <c r="C2469" t="s">
        <v>170</v>
      </c>
      <c r="D2469">
        <v>3352637</v>
      </c>
      <c r="E2469" s="29">
        <v>42214</v>
      </c>
      <c r="F2469">
        <v>31163498</v>
      </c>
      <c r="G2469" s="30">
        <f>VLOOKUP(I2469,[4]numerales!$A:$F,6,0)</f>
        <v>923272421</v>
      </c>
      <c r="H2469" s="14">
        <f>VLOOKUP(I2469,[4]numerales!$A:$B,2,0)</f>
        <v>190101</v>
      </c>
      <c r="I2469" s="26">
        <v>190101</v>
      </c>
      <c r="K2469" s="1">
        <v>107400</v>
      </c>
      <c r="M2469" s="26"/>
      <c r="N2469" s="1"/>
      <c r="O2469" s="26"/>
      <c r="P2469"/>
      <c r="Q2469"/>
      <c r="R2469"/>
      <c r="S2469"/>
      <c r="T2469"/>
    </row>
    <row r="2470" spans="1:20" hidden="1" x14ac:dyDescent="0.25">
      <c r="A2470" s="30">
        <v>50000249</v>
      </c>
      <c r="B2470">
        <v>2377565</v>
      </c>
      <c r="C2470" t="s">
        <v>188</v>
      </c>
      <c r="D2470">
        <v>1121858998</v>
      </c>
      <c r="E2470" s="29">
        <v>42214</v>
      </c>
      <c r="F2470">
        <v>32238641</v>
      </c>
      <c r="G2470" s="30">
        <f>VLOOKUP(I2470,[4]numerales!$A:$F,6,0)</f>
        <v>923272421</v>
      </c>
      <c r="H2470" s="14">
        <f>VLOOKUP(I2470,[4]numerales!$A:$B,2,0)</f>
        <v>190101</v>
      </c>
      <c r="I2470" s="26">
        <v>190101</v>
      </c>
      <c r="K2470" s="1">
        <v>107400</v>
      </c>
      <c r="M2470" s="26"/>
      <c r="N2470" s="1"/>
      <c r="O2470" s="26"/>
      <c r="P2470"/>
      <c r="Q2470"/>
      <c r="R2470"/>
      <c r="S2470"/>
      <c r="T2470"/>
    </row>
    <row r="2471" spans="1:20" hidden="1" x14ac:dyDescent="0.25">
      <c r="A2471" s="30">
        <v>50000249</v>
      </c>
      <c r="B2471">
        <v>2419313</v>
      </c>
      <c r="C2471" t="s">
        <v>171</v>
      </c>
      <c r="D2471">
        <v>31850150</v>
      </c>
      <c r="E2471" s="29">
        <v>42214</v>
      </c>
      <c r="F2471">
        <v>3785107</v>
      </c>
      <c r="G2471" s="30">
        <f>VLOOKUP(I2471,[4]numerales!$A:$F,6,0)</f>
        <v>923272193</v>
      </c>
      <c r="H2471" s="14">
        <f>VLOOKUP(I2471,[4]numerales!$A:$B,2,0)</f>
        <v>131401</v>
      </c>
      <c r="I2471" s="26">
        <v>131401</v>
      </c>
      <c r="K2471" s="1">
        <v>3089000</v>
      </c>
      <c r="M2471" s="26"/>
      <c r="N2471" s="1"/>
      <c r="O2471" s="26"/>
      <c r="P2471"/>
      <c r="Q2471"/>
      <c r="R2471"/>
      <c r="S2471"/>
      <c r="T2471"/>
    </row>
    <row r="2472" spans="1:20" hidden="1" x14ac:dyDescent="0.25">
      <c r="A2472" s="30">
        <v>50000249</v>
      </c>
      <c r="B2472">
        <v>2419376</v>
      </c>
      <c r="C2472" t="s">
        <v>171</v>
      </c>
      <c r="D2472">
        <v>1143927419</v>
      </c>
      <c r="E2472" s="29">
        <v>42214</v>
      </c>
      <c r="F2472">
        <v>4051960</v>
      </c>
      <c r="G2472" s="30">
        <f>VLOOKUP(I2472,[4]numerales!$A:$F,6,0)</f>
        <v>12400000</v>
      </c>
      <c r="H2472" s="14">
        <f>VLOOKUP(I2472,[4]numerales!$A:$B,2,0)</f>
        <v>270102</v>
      </c>
      <c r="I2472" s="26">
        <v>121204</v>
      </c>
      <c r="K2472" s="1">
        <v>5000</v>
      </c>
      <c r="M2472" s="26"/>
      <c r="N2472" s="1"/>
      <c r="O2472" s="26"/>
      <c r="P2472"/>
      <c r="Q2472"/>
      <c r="R2472"/>
      <c r="S2472"/>
      <c r="T2472"/>
    </row>
    <row r="2473" spans="1:20" hidden="1" x14ac:dyDescent="0.25">
      <c r="A2473" s="30">
        <v>50000249</v>
      </c>
      <c r="B2473">
        <v>2419395</v>
      </c>
      <c r="C2473" t="s">
        <v>171</v>
      </c>
      <c r="D2473">
        <v>1130666076</v>
      </c>
      <c r="E2473" s="29">
        <v>42214</v>
      </c>
      <c r="F2473">
        <v>31130024</v>
      </c>
      <c r="G2473" s="30">
        <f>VLOOKUP(I2473,[4]numerales!$A:$F,6,0)</f>
        <v>12400000</v>
      </c>
      <c r="H2473" s="14">
        <f>VLOOKUP(I2473,[4]numerales!$A:$B,2,0)</f>
        <v>270102</v>
      </c>
      <c r="I2473" s="26">
        <v>121204</v>
      </c>
      <c r="K2473" s="1">
        <v>5000</v>
      </c>
      <c r="M2473" s="26"/>
      <c r="N2473" s="1"/>
      <c r="O2473" s="26"/>
      <c r="P2473"/>
      <c r="Q2473"/>
      <c r="R2473"/>
      <c r="S2473"/>
      <c r="T2473"/>
    </row>
    <row r="2474" spans="1:20" hidden="1" x14ac:dyDescent="0.25">
      <c r="A2474" s="30">
        <v>50000249</v>
      </c>
      <c r="B2474">
        <v>2425807</v>
      </c>
      <c r="C2474" t="s">
        <v>169</v>
      </c>
      <c r="D2474">
        <v>1086754810</v>
      </c>
      <c r="E2474" s="29">
        <v>42214</v>
      </c>
      <c r="F2474">
        <v>31661616</v>
      </c>
      <c r="G2474" s="30">
        <f>VLOOKUP(I2474,[4]numerales!$A:$F,6,0)</f>
        <v>923272421</v>
      </c>
      <c r="H2474" s="14">
        <f>VLOOKUP(I2474,[4]numerales!$A:$B,2,0)</f>
        <v>190101</v>
      </c>
      <c r="I2474" s="26">
        <v>190101</v>
      </c>
      <c r="K2474" s="1">
        <v>107400</v>
      </c>
      <c r="M2474" s="26"/>
      <c r="N2474" s="1"/>
      <c r="O2474" s="26"/>
      <c r="P2474"/>
      <c r="Q2474"/>
      <c r="R2474"/>
      <c r="S2474"/>
      <c r="T2474"/>
    </row>
    <row r="2475" spans="1:20" hidden="1" x14ac:dyDescent="0.25">
      <c r="A2475" s="30">
        <v>50000249</v>
      </c>
      <c r="B2475">
        <v>2425812</v>
      </c>
      <c r="C2475" t="s">
        <v>169</v>
      </c>
      <c r="D2475">
        <v>1085913004</v>
      </c>
      <c r="E2475" s="29">
        <v>42214</v>
      </c>
      <c r="F2475">
        <v>31521021</v>
      </c>
      <c r="G2475" s="30">
        <f>VLOOKUP(I2475,[4]numerales!$A:$F,6,0)</f>
        <v>923272421</v>
      </c>
      <c r="H2475" s="14">
        <f>VLOOKUP(I2475,[4]numerales!$A:$B,2,0)</f>
        <v>190101</v>
      </c>
      <c r="I2475" s="26">
        <v>190101</v>
      </c>
      <c r="K2475" s="1">
        <v>107400</v>
      </c>
      <c r="M2475" s="26"/>
      <c r="N2475" s="1"/>
      <c r="O2475" s="26"/>
      <c r="P2475"/>
      <c r="Q2475"/>
      <c r="R2475"/>
      <c r="S2475"/>
      <c r="T2475"/>
    </row>
    <row r="2476" spans="1:20" hidden="1" x14ac:dyDescent="0.25">
      <c r="A2476" s="30">
        <v>50000249</v>
      </c>
      <c r="B2476">
        <v>2426231</v>
      </c>
      <c r="C2476" t="s">
        <v>154</v>
      </c>
      <c r="D2476">
        <v>14317364</v>
      </c>
      <c r="E2476" s="29">
        <v>42214</v>
      </c>
      <c r="F2476">
        <v>32141480</v>
      </c>
      <c r="G2476" s="30">
        <f>VLOOKUP(I2476,[4]numerales!$A:$F,6,0)</f>
        <v>96400000</v>
      </c>
      <c r="H2476" s="14">
        <f>VLOOKUP(I2476,[4]numerales!$A:$B,2,0)</f>
        <v>370101</v>
      </c>
      <c r="I2476" s="26">
        <v>121280</v>
      </c>
      <c r="K2476" s="1">
        <v>5400</v>
      </c>
      <c r="M2476" s="26"/>
      <c r="N2476" s="1"/>
      <c r="O2476" s="26"/>
      <c r="P2476"/>
      <c r="Q2476"/>
      <c r="R2476"/>
      <c r="S2476"/>
      <c r="T2476"/>
    </row>
    <row r="2477" spans="1:20" hidden="1" x14ac:dyDescent="0.25">
      <c r="A2477" s="30">
        <v>50000249</v>
      </c>
      <c r="B2477">
        <v>2426232</v>
      </c>
      <c r="C2477" t="s">
        <v>154</v>
      </c>
      <c r="D2477">
        <v>20436758</v>
      </c>
      <c r="E2477" s="29">
        <v>42214</v>
      </c>
      <c r="F2477">
        <v>31122604</v>
      </c>
      <c r="G2477" s="30">
        <f>VLOOKUP(I2477,[4]numerales!$A:$F,6,0)</f>
        <v>923272193</v>
      </c>
      <c r="H2477" s="14">
        <f>VLOOKUP(I2477,[4]numerales!$A:$B,2,0)</f>
        <v>131401</v>
      </c>
      <c r="I2477" s="26">
        <v>131401</v>
      </c>
      <c r="K2477" s="1">
        <v>26300</v>
      </c>
      <c r="M2477" s="26"/>
      <c r="N2477" s="1"/>
      <c r="O2477" s="26"/>
      <c r="P2477"/>
      <c r="Q2477"/>
      <c r="R2477"/>
      <c r="S2477"/>
      <c r="T2477"/>
    </row>
    <row r="2478" spans="1:20" hidden="1" x14ac:dyDescent="0.25">
      <c r="A2478" s="30">
        <v>50000249</v>
      </c>
      <c r="B2478">
        <v>2427300</v>
      </c>
      <c r="C2478" t="s">
        <v>170</v>
      </c>
      <c r="D2478">
        <v>1037603470</v>
      </c>
      <c r="E2478" s="29">
        <v>42214</v>
      </c>
      <c r="F2478">
        <v>4914167</v>
      </c>
      <c r="G2478" s="30">
        <f>VLOOKUP(I2478,[4]numerales!$A:$F,6,0)</f>
        <v>923272421</v>
      </c>
      <c r="H2478" s="14">
        <f>VLOOKUP(I2478,[4]numerales!$A:$B,2,0)</f>
        <v>190101</v>
      </c>
      <c r="I2478" s="26">
        <v>190101</v>
      </c>
      <c r="K2478" s="1">
        <v>107400</v>
      </c>
      <c r="M2478" s="26"/>
      <c r="N2478" s="1"/>
      <c r="O2478" s="26"/>
      <c r="P2478"/>
      <c r="Q2478"/>
      <c r="R2478"/>
      <c r="S2478"/>
      <c r="T2478"/>
    </row>
    <row r="2479" spans="1:20" hidden="1" x14ac:dyDescent="0.25">
      <c r="A2479" s="30">
        <v>50000249</v>
      </c>
      <c r="B2479">
        <v>2427482</v>
      </c>
      <c r="C2479" t="s">
        <v>170</v>
      </c>
      <c r="D2479">
        <v>71627454</v>
      </c>
      <c r="E2479" s="29">
        <v>42214</v>
      </c>
      <c r="F2479">
        <v>3838237</v>
      </c>
      <c r="G2479" s="30">
        <f>VLOOKUP(I2479,[4]numerales!$A:$F,6,0)</f>
        <v>11500000</v>
      </c>
      <c r="H2479" s="14">
        <f>VLOOKUP(I2479,[4]numerales!$A:$B,2,0)</f>
        <v>130101</v>
      </c>
      <c r="I2479" s="26">
        <v>12102121</v>
      </c>
      <c r="K2479" s="1">
        <v>290882</v>
      </c>
      <c r="M2479" s="26"/>
      <c r="N2479" s="1"/>
      <c r="O2479" s="26"/>
      <c r="P2479"/>
      <c r="Q2479"/>
      <c r="R2479"/>
      <c r="S2479"/>
      <c r="T2479"/>
    </row>
    <row r="2480" spans="1:20" hidden="1" x14ac:dyDescent="0.25">
      <c r="A2480" s="30">
        <v>50000249</v>
      </c>
      <c r="B2480">
        <v>2439170</v>
      </c>
      <c r="C2480" t="s">
        <v>171</v>
      </c>
      <c r="D2480">
        <v>94418760</v>
      </c>
      <c r="E2480" s="29">
        <v>42214</v>
      </c>
      <c r="F2480">
        <v>6685506</v>
      </c>
      <c r="G2480" s="30">
        <f>VLOOKUP(I2480,[4]numerales!$A:$F,6,0)</f>
        <v>923272421</v>
      </c>
      <c r="H2480" s="14">
        <f>VLOOKUP(I2480,[4]numerales!$A:$B,2,0)</f>
        <v>190101</v>
      </c>
      <c r="I2480" s="26">
        <v>190101</v>
      </c>
      <c r="K2480" s="1">
        <v>107400</v>
      </c>
      <c r="M2480" s="26"/>
      <c r="N2480" s="1"/>
      <c r="O2480" s="26"/>
      <c r="P2480"/>
      <c r="Q2480"/>
      <c r="R2480"/>
      <c r="S2480"/>
      <c r="T2480"/>
    </row>
    <row r="2481" spans="1:20" hidden="1" x14ac:dyDescent="0.25">
      <c r="A2481" s="30">
        <v>50000249</v>
      </c>
      <c r="B2481">
        <v>2443596</v>
      </c>
      <c r="C2481" t="s">
        <v>204</v>
      </c>
      <c r="D2481">
        <v>12913214</v>
      </c>
      <c r="E2481" s="29">
        <v>42214</v>
      </c>
      <c r="F2481">
        <v>7275165</v>
      </c>
      <c r="G2481" s="30">
        <f>VLOOKUP(I2481,[4]numerales!$A:$F,6,0)</f>
        <v>11100000</v>
      </c>
      <c r="H2481" s="14">
        <f>VLOOKUP(I2481,[4]numerales!$A:$B,2,0)</f>
        <v>150112</v>
      </c>
      <c r="I2481" s="26">
        <v>121275</v>
      </c>
      <c r="K2481" s="1">
        <v>54000</v>
      </c>
      <c r="M2481" s="26"/>
      <c r="N2481" s="1"/>
      <c r="O2481" s="26"/>
      <c r="P2481"/>
      <c r="Q2481"/>
      <c r="R2481"/>
      <c r="S2481"/>
      <c r="T2481"/>
    </row>
    <row r="2482" spans="1:20" hidden="1" x14ac:dyDescent="0.25">
      <c r="A2482" s="30">
        <v>50000249</v>
      </c>
      <c r="B2482">
        <v>2444901</v>
      </c>
      <c r="C2482" t="s">
        <v>154</v>
      </c>
      <c r="D2482">
        <v>53001412</v>
      </c>
      <c r="E2482" s="29">
        <v>42214</v>
      </c>
      <c r="F2482">
        <v>4678572</v>
      </c>
      <c r="G2482" s="30">
        <f>VLOOKUP(I2482,[4]numerales!$A:$F,6,0)</f>
        <v>923272421</v>
      </c>
      <c r="H2482" s="14">
        <f>VLOOKUP(I2482,[4]numerales!$A:$B,2,0)</f>
        <v>190101</v>
      </c>
      <c r="I2482" s="26">
        <v>190101</v>
      </c>
      <c r="K2482" s="1">
        <v>107400</v>
      </c>
      <c r="M2482" s="26"/>
      <c r="N2482" s="1"/>
      <c r="O2482" s="26"/>
      <c r="P2482"/>
      <c r="Q2482"/>
      <c r="R2482"/>
      <c r="S2482"/>
      <c r="T2482"/>
    </row>
    <row r="2483" spans="1:20" hidden="1" x14ac:dyDescent="0.25">
      <c r="A2483" s="30">
        <v>50000249</v>
      </c>
      <c r="B2483">
        <v>2456336</v>
      </c>
      <c r="C2483" t="s">
        <v>179</v>
      </c>
      <c r="D2483">
        <v>1098653461</v>
      </c>
      <c r="E2483" s="29">
        <v>42214</v>
      </c>
      <c r="F2483">
        <v>31429868</v>
      </c>
      <c r="G2483" s="30">
        <f>VLOOKUP(I2483,[4]numerales!$A:$F,6,0)</f>
        <v>923272421</v>
      </c>
      <c r="H2483" s="14">
        <f>VLOOKUP(I2483,[4]numerales!$A:$B,2,0)</f>
        <v>190101</v>
      </c>
      <c r="I2483" s="26">
        <v>190101</v>
      </c>
      <c r="K2483" s="1">
        <v>107400</v>
      </c>
      <c r="M2483" s="26"/>
      <c r="N2483" s="1"/>
      <c r="O2483" s="26"/>
      <c r="P2483"/>
      <c r="Q2483"/>
      <c r="R2483"/>
      <c r="S2483"/>
      <c r="T2483"/>
    </row>
    <row r="2484" spans="1:20" hidden="1" x14ac:dyDescent="0.25">
      <c r="A2484" s="30">
        <v>50000249</v>
      </c>
      <c r="B2484">
        <v>2465856</v>
      </c>
      <c r="C2484" t="s">
        <v>154</v>
      </c>
      <c r="D2484">
        <v>1075221557</v>
      </c>
      <c r="E2484" s="29">
        <v>42214</v>
      </c>
      <c r="F2484">
        <v>30029553</v>
      </c>
      <c r="G2484" s="30">
        <f>VLOOKUP(I2484,[4]numerales!$A:$F,6,0)</f>
        <v>12400000</v>
      </c>
      <c r="H2484" s="14">
        <f>VLOOKUP(I2484,[4]numerales!$A:$B,2,0)</f>
        <v>270102</v>
      </c>
      <c r="I2484" s="26">
        <v>121204</v>
      </c>
      <c r="K2484" s="1">
        <v>5000</v>
      </c>
      <c r="M2484" s="26"/>
      <c r="N2484" s="1"/>
      <c r="O2484" s="26"/>
      <c r="P2484"/>
      <c r="Q2484"/>
      <c r="R2484"/>
      <c r="S2484"/>
      <c r="T2484"/>
    </row>
    <row r="2485" spans="1:20" hidden="1" x14ac:dyDescent="0.25">
      <c r="A2485" s="30">
        <v>50000249</v>
      </c>
      <c r="B2485">
        <v>2465861</v>
      </c>
      <c r="C2485" t="s">
        <v>154</v>
      </c>
      <c r="D2485">
        <v>1081512486</v>
      </c>
      <c r="E2485" s="29">
        <v>42214</v>
      </c>
      <c r="F2485">
        <v>32149290</v>
      </c>
      <c r="G2485" s="30">
        <f>VLOOKUP(I2485,[4]numerales!$A:$F,6,0)</f>
        <v>12400000</v>
      </c>
      <c r="H2485" s="14">
        <f>VLOOKUP(I2485,[4]numerales!$A:$B,2,0)</f>
        <v>270102</v>
      </c>
      <c r="I2485" s="26">
        <v>121204</v>
      </c>
      <c r="K2485" s="1">
        <v>5000</v>
      </c>
      <c r="M2485" s="26"/>
      <c r="N2485" s="1"/>
      <c r="O2485" s="26"/>
      <c r="P2485"/>
      <c r="Q2485"/>
      <c r="R2485"/>
      <c r="S2485"/>
      <c r="T2485"/>
    </row>
    <row r="2486" spans="1:20" hidden="1" x14ac:dyDescent="0.25">
      <c r="A2486" s="30">
        <v>50000249</v>
      </c>
      <c r="B2486">
        <v>2465864</v>
      </c>
      <c r="C2486" t="s">
        <v>154</v>
      </c>
      <c r="D2486">
        <v>1090420159</v>
      </c>
      <c r="E2486" s="29">
        <v>42214</v>
      </c>
      <c r="F2486">
        <v>32049967</v>
      </c>
      <c r="G2486" s="30">
        <f>VLOOKUP(I2486,[4]numerales!$A:$F,6,0)</f>
        <v>12400000</v>
      </c>
      <c r="H2486" s="14">
        <f>VLOOKUP(I2486,[4]numerales!$A:$B,2,0)</f>
        <v>270102</v>
      </c>
      <c r="I2486" s="26">
        <v>121204</v>
      </c>
      <c r="K2486" s="1">
        <v>5000</v>
      </c>
      <c r="M2486" s="26"/>
      <c r="N2486" s="1"/>
      <c r="O2486" s="26"/>
      <c r="P2486"/>
      <c r="Q2486"/>
      <c r="R2486"/>
      <c r="S2486"/>
      <c r="T2486"/>
    </row>
    <row r="2487" spans="1:20" hidden="1" x14ac:dyDescent="0.25">
      <c r="A2487" s="30">
        <v>50000249</v>
      </c>
      <c r="B2487">
        <v>2465866</v>
      </c>
      <c r="C2487" t="s">
        <v>154</v>
      </c>
      <c r="D2487">
        <v>52791536</v>
      </c>
      <c r="E2487" s="29">
        <v>42214</v>
      </c>
      <c r="F2487">
        <v>4761473</v>
      </c>
      <c r="G2487" s="30">
        <f>VLOOKUP(I2487,[4]numerales!$A:$F,6,0)</f>
        <v>12200000</v>
      </c>
      <c r="H2487" s="14">
        <f>VLOOKUP(I2487,[4]numerales!$A:$B,2,0)</f>
        <v>250101</v>
      </c>
      <c r="I2487" s="26">
        <v>121225</v>
      </c>
      <c r="K2487" s="1">
        <v>27740</v>
      </c>
      <c r="M2487" s="26"/>
      <c r="N2487" s="1"/>
      <c r="O2487" s="26"/>
      <c r="P2487"/>
      <c r="Q2487"/>
      <c r="R2487"/>
      <c r="S2487"/>
      <c r="T2487"/>
    </row>
    <row r="2488" spans="1:20" hidden="1" x14ac:dyDescent="0.25">
      <c r="A2488" s="30">
        <v>50000249</v>
      </c>
      <c r="B2488">
        <v>2465867</v>
      </c>
      <c r="C2488" t="s">
        <v>154</v>
      </c>
      <c r="D2488">
        <v>1072648819</v>
      </c>
      <c r="E2488" s="29">
        <v>42214</v>
      </c>
      <c r="F2488">
        <v>3384904</v>
      </c>
      <c r="G2488" s="30">
        <f>VLOOKUP(I2488,[4]numerales!$A:$F,6,0)</f>
        <v>12200000</v>
      </c>
      <c r="H2488" s="14">
        <f>VLOOKUP(I2488,[4]numerales!$A:$B,2,0)</f>
        <v>250101</v>
      </c>
      <c r="I2488" s="26">
        <v>121225</v>
      </c>
      <c r="K2488" s="1">
        <v>51000</v>
      </c>
      <c r="M2488" s="26"/>
      <c r="N2488" s="1"/>
      <c r="O2488" s="26"/>
      <c r="P2488"/>
      <c r="Q2488"/>
      <c r="R2488"/>
      <c r="S2488"/>
      <c r="T2488"/>
    </row>
    <row r="2489" spans="1:20" hidden="1" x14ac:dyDescent="0.25">
      <c r="A2489" s="30">
        <v>50000249</v>
      </c>
      <c r="B2489">
        <v>2465868</v>
      </c>
      <c r="C2489" t="s">
        <v>154</v>
      </c>
      <c r="D2489">
        <v>1072648819</v>
      </c>
      <c r="E2489" s="29">
        <v>42214</v>
      </c>
      <c r="F2489">
        <v>3384904</v>
      </c>
      <c r="G2489" s="30">
        <f>VLOOKUP(I2489,[4]numerales!$A:$F,6,0)</f>
        <v>12200000</v>
      </c>
      <c r="H2489" s="14">
        <f>VLOOKUP(I2489,[4]numerales!$A:$B,2,0)</f>
        <v>250101</v>
      </c>
      <c r="I2489" s="26">
        <v>121225</v>
      </c>
      <c r="K2489" s="1">
        <v>12600</v>
      </c>
      <c r="M2489" s="26"/>
      <c r="N2489" s="1"/>
      <c r="O2489" s="26"/>
      <c r="P2489"/>
      <c r="Q2489"/>
      <c r="R2489"/>
      <c r="S2489"/>
      <c r="T2489"/>
    </row>
    <row r="2490" spans="1:20" hidden="1" x14ac:dyDescent="0.25">
      <c r="A2490" s="30">
        <v>50000249</v>
      </c>
      <c r="B2490">
        <v>2465883</v>
      </c>
      <c r="C2490" t="s">
        <v>154</v>
      </c>
      <c r="D2490">
        <v>6026853</v>
      </c>
      <c r="E2490" s="29">
        <v>42214</v>
      </c>
      <c r="F2490">
        <v>31145510</v>
      </c>
      <c r="G2490" s="30">
        <f>VLOOKUP(I2490,[4]numerales!$A:$F,6,0)</f>
        <v>12400000</v>
      </c>
      <c r="H2490" s="14">
        <f>VLOOKUP(I2490,[4]numerales!$A:$B,2,0)</f>
        <v>270102</v>
      </c>
      <c r="I2490" s="26">
        <v>121204</v>
      </c>
      <c r="K2490" s="1">
        <v>5000</v>
      </c>
      <c r="M2490" s="26"/>
      <c r="N2490" s="1"/>
      <c r="O2490" s="26"/>
      <c r="P2490"/>
      <c r="Q2490"/>
      <c r="R2490"/>
      <c r="S2490"/>
      <c r="T2490"/>
    </row>
    <row r="2491" spans="1:20" hidden="1" x14ac:dyDescent="0.25">
      <c r="A2491" s="30">
        <v>50000249</v>
      </c>
      <c r="B2491">
        <v>2492457</v>
      </c>
      <c r="C2491" t="s">
        <v>169</v>
      </c>
      <c r="D2491">
        <v>12992112</v>
      </c>
      <c r="E2491" s="29">
        <v>42214</v>
      </c>
      <c r="F2491">
        <v>31675505</v>
      </c>
      <c r="G2491" s="30">
        <f>VLOOKUP(I2491,[4]numerales!$A:$F,6,0)</f>
        <v>12400000</v>
      </c>
      <c r="H2491" s="14">
        <f>VLOOKUP(I2491,[4]numerales!$A:$B,2,0)</f>
        <v>270102</v>
      </c>
      <c r="I2491" s="26">
        <v>121204</v>
      </c>
      <c r="K2491" s="1">
        <v>5000</v>
      </c>
      <c r="M2491" s="26"/>
      <c r="N2491" s="1"/>
      <c r="O2491" s="26"/>
      <c r="P2491"/>
      <c r="Q2491"/>
      <c r="R2491"/>
      <c r="S2491"/>
      <c r="T2491"/>
    </row>
    <row r="2492" spans="1:20" hidden="1" x14ac:dyDescent="0.25">
      <c r="A2492" s="30">
        <v>50000249</v>
      </c>
      <c r="B2492">
        <v>2492462</v>
      </c>
      <c r="C2492" t="s">
        <v>169</v>
      </c>
      <c r="D2492">
        <v>1085251760</v>
      </c>
      <c r="E2492" s="29">
        <v>42214</v>
      </c>
      <c r="F2492">
        <v>7221525</v>
      </c>
      <c r="G2492" s="30">
        <f>VLOOKUP(I2492,[4]numerales!$A:$F,6,0)</f>
        <v>923272421</v>
      </c>
      <c r="H2492" s="14">
        <f>VLOOKUP(I2492,[4]numerales!$A:$B,2,0)</f>
        <v>190101</v>
      </c>
      <c r="I2492" s="26">
        <v>190101</v>
      </c>
      <c r="K2492" s="1">
        <v>107400</v>
      </c>
      <c r="M2492" s="26"/>
      <c r="N2492" s="1"/>
      <c r="O2492" s="26"/>
      <c r="P2492"/>
      <c r="Q2492"/>
      <c r="R2492"/>
      <c r="S2492"/>
      <c r="T2492"/>
    </row>
    <row r="2493" spans="1:20" hidden="1" x14ac:dyDescent="0.25">
      <c r="A2493" s="30">
        <v>50000249</v>
      </c>
      <c r="B2493">
        <v>2519692</v>
      </c>
      <c r="C2493" t="s">
        <v>167</v>
      </c>
      <c r="D2493">
        <v>1090372318</v>
      </c>
      <c r="E2493" s="29">
        <v>42214</v>
      </c>
      <c r="F2493">
        <v>5945888</v>
      </c>
      <c r="G2493" s="30">
        <f>VLOOKUP(I2493,[4]numerales!$A:$F,6,0)</f>
        <v>12400000</v>
      </c>
      <c r="H2493" s="14">
        <f>VLOOKUP(I2493,[4]numerales!$A:$B,2,0)</f>
        <v>270102</v>
      </c>
      <c r="I2493" s="26">
        <v>270514</v>
      </c>
      <c r="K2493" s="1">
        <v>5000</v>
      </c>
      <c r="M2493" s="26"/>
      <c r="N2493" s="1"/>
      <c r="O2493" s="26"/>
      <c r="P2493"/>
      <c r="Q2493"/>
      <c r="R2493"/>
      <c r="S2493"/>
      <c r="T2493"/>
    </row>
    <row r="2494" spans="1:20" hidden="1" x14ac:dyDescent="0.25">
      <c r="A2494" s="30">
        <v>50000249</v>
      </c>
      <c r="B2494">
        <v>2519699</v>
      </c>
      <c r="C2494" t="s">
        <v>167</v>
      </c>
      <c r="D2494">
        <v>1090372318</v>
      </c>
      <c r="E2494" s="29">
        <v>42214</v>
      </c>
      <c r="F2494">
        <v>5945888</v>
      </c>
      <c r="G2494" s="30">
        <f>VLOOKUP(I2494,[4]numerales!$A:$F,6,0)</f>
        <v>12400000</v>
      </c>
      <c r="H2494" s="14">
        <f>VLOOKUP(I2494,[4]numerales!$A:$B,2,0)</f>
        <v>270102</v>
      </c>
      <c r="I2494" s="26">
        <v>121204</v>
      </c>
      <c r="K2494" s="1">
        <v>5000</v>
      </c>
      <c r="M2494" s="26"/>
      <c r="N2494" s="1"/>
      <c r="O2494" s="26"/>
      <c r="P2494"/>
      <c r="Q2494"/>
      <c r="R2494"/>
      <c r="S2494"/>
      <c r="T2494"/>
    </row>
    <row r="2495" spans="1:20" hidden="1" x14ac:dyDescent="0.25">
      <c r="A2495" s="30">
        <v>50000249</v>
      </c>
      <c r="B2495">
        <v>2524750</v>
      </c>
      <c r="C2495" t="s">
        <v>164</v>
      </c>
      <c r="D2495">
        <v>1104870209</v>
      </c>
      <c r="E2495" s="29">
        <v>42214</v>
      </c>
      <c r="F2495">
        <v>7893706</v>
      </c>
      <c r="G2495" s="30">
        <f>VLOOKUP(I2495,[4]numerales!$A:$F,6,0)</f>
        <v>12400000</v>
      </c>
      <c r="H2495" s="14">
        <f>VLOOKUP(I2495,[4]numerales!$A:$B,2,0)</f>
        <v>270102</v>
      </c>
      <c r="I2495" s="26">
        <v>270214</v>
      </c>
      <c r="K2495" s="1">
        <v>5000</v>
      </c>
      <c r="M2495" s="26"/>
      <c r="N2495" s="1"/>
      <c r="O2495" s="26"/>
      <c r="P2495"/>
      <c r="Q2495"/>
      <c r="R2495"/>
      <c r="S2495"/>
      <c r="T2495"/>
    </row>
    <row r="2496" spans="1:20" hidden="1" x14ac:dyDescent="0.25">
      <c r="A2496" s="30">
        <v>50000249</v>
      </c>
      <c r="B2496">
        <v>2525180</v>
      </c>
      <c r="C2496" t="s">
        <v>181</v>
      </c>
      <c r="D2496">
        <v>10231180</v>
      </c>
      <c r="E2496" s="29">
        <v>42214</v>
      </c>
      <c r="F2496">
        <v>31170222</v>
      </c>
      <c r="G2496" s="30">
        <f>VLOOKUP(I2496,[4]numerales!$A:$F,6,0)</f>
        <v>26800000</v>
      </c>
      <c r="H2496" s="14">
        <f>VLOOKUP(I2496,[4]numerales!$A:$B,2,0)</f>
        <v>360200</v>
      </c>
      <c r="I2496" s="26">
        <v>360200</v>
      </c>
      <c r="K2496" s="1">
        <v>257169</v>
      </c>
      <c r="M2496" s="26"/>
      <c r="N2496" s="1"/>
      <c r="O2496" s="26"/>
      <c r="P2496"/>
      <c r="Q2496"/>
      <c r="R2496"/>
      <c r="S2496"/>
      <c r="T2496"/>
    </row>
    <row r="2497" spans="1:20" hidden="1" x14ac:dyDescent="0.25">
      <c r="A2497" s="30">
        <v>50000249</v>
      </c>
      <c r="B2497">
        <v>2525181</v>
      </c>
      <c r="C2497" t="s">
        <v>181</v>
      </c>
      <c r="D2497">
        <v>10231180</v>
      </c>
      <c r="E2497" s="29">
        <v>42214</v>
      </c>
      <c r="F2497">
        <v>31170222</v>
      </c>
      <c r="G2497" s="30">
        <f>VLOOKUP(I2497,[4]numerales!$A:$F,6,0)</f>
        <v>26800000</v>
      </c>
      <c r="H2497" s="14">
        <f>VLOOKUP(I2497,[4]numerales!$A:$B,2,0)</f>
        <v>360200</v>
      </c>
      <c r="I2497" s="26">
        <v>360200</v>
      </c>
      <c r="K2497" s="1">
        <v>257169</v>
      </c>
      <c r="M2497" s="26"/>
      <c r="N2497" s="1"/>
      <c r="O2497" s="26"/>
      <c r="P2497"/>
      <c r="Q2497"/>
      <c r="R2497"/>
      <c r="S2497"/>
      <c r="T2497"/>
    </row>
    <row r="2498" spans="1:20" hidden="1" x14ac:dyDescent="0.25">
      <c r="A2498" s="30">
        <v>50000249</v>
      </c>
      <c r="B2498">
        <v>2525182</v>
      </c>
      <c r="C2498" t="s">
        <v>181</v>
      </c>
      <c r="D2498">
        <v>21200766</v>
      </c>
      <c r="E2498" s="29">
        <v>42214</v>
      </c>
      <c r="F2498">
        <v>31480131</v>
      </c>
      <c r="G2498" s="30">
        <f>VLOOKUP(I2498,[4]numerales!$A:$F,6,0)</f>
        <v>923272193</v>
      </c>
      <c r="H2498" s="14">
        <f>VLOOKUP(I2498,[4]numerales!$A:$B,2,0)</f>
        <v>131401</v>
      </c>
      <c r="I2498" s="26">
        <v>131401</v>
      </c>
      <c r="K2498" s="1">
        <v>1700</v>
      </c>
      <c r="M2498" s="26"/>
      <c r="N2498" s="1"/>
      <c r="O2498" s="26"/>
      <c r="P2498"/>
      <c r="Q2498"/>
      <c r="R2498"/>
      <c r="S2498"/>
      <c r="T2498"/>
    </row>
    <row r="2499" spans="1:20" hidden="1" x14ac:dyDescent="0.25">
      <c r="A2499" s="30">
        <v>50000249</v>
      </c>
      <c r="B2499">
        <v>2531778</v>
      </c>
      <c r="C2499" t="s">
        <v>154</v>
      </c>
      <c r="D2499">
        <v>52816516</v>
      </c>
      <c r="E2499" s="29">
        <v>42214</v>
      </c>
      <c r="F2499">
        <v>32082741</v>
      </c>
      <c r="G2499" s="30">
        <f>VLOOKUP(I2499,[4]numerales!$A:$F,6,0)</f>
        <v>12400000</v>
      </c>
      <c r="H2499" s="14">
        <f>VLOOKUP(I2499,[4]numerales!$A:$B,2,0)</f>
        <v>270102</v>
      </c>
      <c r="I2499" s="26">
        <v>121204</v>
      </c>
      <c r="K2499" s="1">
        <v>5000</v>
      </c>
      <c r="M2499" s="26"/>
      <c r="N2499" s="1"/>
      <c r="O2499" s="26"/>
      <c r="P2499"/>
      <c r="Q2499"/>
      <c r="R2499"/>
      <c r="S2499"/>
      <c r="T2499"/>
    </row>
    <row r="2500" spans="1:20" hidden="1" x14ac:dyDescent="0.25">
      <c r="A2500" s="30">
        <v>50000249</v>
      </c>
      <c r="B2500">
        <v>2532432</v>
      </c>
      <c r="C2500" t="s">
        <v>154</v>
      </c>
      <c r="D2500">
        <v>800135701</v>
      </c>
      <c r="E2500" s="29">
        <v>42214</v>
      </c>
      <c r="F2500">
        <v>6350049</v>
      </c>
      <c r="G2500" s="30">
        <f>VLOOKUP(I2500,[4]numerales!$A:$F,6,0)</f>
        <v>96400000</v>
      </c>
      <c r="H2500" s="14">
        <f>VLOOKUP(I2500,[4]numerales!$A:$B,2,0)</f>
        <v>370101</v>
      </c>
      <c r="I2500" s="26">
        <v>121280</v>
      </c>
      <c r="K2500" s="1">
        <v>27000</v>
      </c>
      <c r="M2500" s="26"/>
      <c r="N2500" s="1"/>
      <c r="O2500" s="26"/>
      <c r="P2500"/>
      <c r="Q2500"/>
      <c r="R2500"/>
      <c r="S2500"/>
      <c r="T2500"/>
    </row>
    <row r="2501" spans="1:20" hidden="1" x14ac:dyDescent="0.25">
      <c r="A2501" s="30">
        <v>50000249</v>
      </c>
      <c r="B2501">
        <v>2536988</v>
      </c>
      <c r="C2501" t="s">
        <v>167</v>
      </c>
      <c r="D2501">
        <v>1094268199</v>
      </c>
      <c r="E2501" s="29">
        <v>42214</v>
      </c>
      <c r="F2501">
        <v>5951533</v>
      </c>
      <c r="G2501" s="30">
        <f>VLOOKUP(I2501,[4]numerales!$A:$F,6,0)</f>
        <v>12400000</v>
      </c>
      <c r="H2501" s="14">
        <f>VLOOKUP(I2501,[4]numerales!$A:$B,2,0)</f>
        <v>270102</v>
      </c>
      <c r="I2501" s="26">
        <v>121204</v>
      </c>
      <c r="K2501" s="1">
        <v>5000</v>
      </c>
      <c r="M2501" s="26"/>
      <c r="N2501" s="1"/>
      <c r="O2501" s="26"/>
      <c r="P2501"/>
      <c r="Q2501"/>
      <c r="R2501"/>
      <c r="S2501"/>
      <c r="T2501"/>
    </row>
    <row r="2502" spans="1:20" hidden="1" x14ac:dyDescent="0.25">
      <c r="A2502" s="30">
        <v>50000249</v>
      </c>
      <c r="B2502">
        <v>2563143</v>
      </c>
      <c r="C2502" t="s">
        <v>165</v>
      </c>
      <c r="D2502">
        <v>1451138</v>
      </c>
      <c r="E2502" s="29">
        <v>42214</v>
      </c>
      <c r="F2502">
        <v>8320044</v>
      </c>
      <c r="G2502" s="30">
        <f>VLOOKUP(I2502,[4]numerales!$A:$F,6,0)</f>
        <v>923272193</v>
      </c>
      <c r="H2502" s="14">
        <f>VLOOKUP(I2502,[4]numerales!$A:$B,2,0)</f>
        <v>131401</v>
      </c>
      <c r="I2502" s="26">
        <v>131401</v>
      </c>
      <c r="K2502" s="1">
        <v>11700</v>
      </c>
      <c r="M2502" s="26"/>
      <c r="N2502" s="1"/>
      <c r="O2502" s="26"/>
      <c r="P2502"/>
      <c r="Q2502"/>
      <c r="R2502"/>
      <c r="S2502"/>
      <c r="T2502"/>
    </row>
    <row r="2503" spans="1:20" hidden="1" x14ac:dyDescent="0.25">
      <c r="A2503" s="30">
        <v>50000249</v>
      </c>
      <c r="B2503">
        <v>2563144</v>
      </c>
      <c r="C2503" t="s">
        <v>165</v>
      </c>
      <c r="D2503">
        <v>1425671</v>
      </c>
      <c r="E2503" s="29">
        <v>42214</v>
      </c>
      <c r="F2503">
        <v>1425671</v>
      </c>
      <c r="G2503" s="30">
        <f>VLOOKUP(I2503,[4]numerales!$A:$F,6,0)</f>
        <v>923272193</v>
      </c>
      <c r="H2503" s="14">
        <f>VLOOKUP(I2503,[4]numerales!$A:$B,2,0)</f>
        <v>131401</v>
      </c>
      <c r="I2503" s="26">
        <v>131401</v>
      </c>
      <c r="K2503" s="1">
        <v>32300</v>
      </c>
      <c r="M2503" s="26"/>
      <c r="N2503" s="1"/>
      <c r="O2503" s="26"/>
      <c r="P2503"/>
      <c r="Q2503"/>
      <c r="R2503"/>
      <c r="S2503"/>
      <c r="T2503"/>
    </row>
    <row r="2504" spans="1:20" hidden="1" x14ac:dyDescent="0.25">
      <c r="A2504" s="30">
        <v>50000249</v>
      </c>
      <c r="B2504">
        <v>2563145</v>
      </c>
      <c r="C2504" t="s">
        <v>165</v>
      </c>
      <c r="D2504">
        <v>1422127</v>
      </c>
      <c r="E2504" s="29">
        <v>42214</v>
      </c>
      <c r="F2504">
        <v>8320044</v>
      </c>
      <c r="G2504" s="30">
        <f>VLOOKUP(I2504,[4]numerales!$A:$F,6,0)</f>
        <v>923272193</v>
      </c>
      <c r="H2504" s="14">
        <f>VLOOKUP(I2504,[4]numerales!$A:$B,2,0)</f>
        <v>131401</v>
      </c>
      <c r="I2504" s="26">
        <v>131401</v>
      </c>
      <c r="K2504" s="1">
        <v>42200</v>
      </c>
      <c r="M2504" s="26"/>
      <c r="N2504" s="1"/>
      <c r="O2504" s="26"/>
      <c r="P2504"/>
      <c r="Q2504"/>
      <c r="R2504"/>
      <c r="S2504"/>
      <c r="T2504"/>
    </row>
    <row r="2505" spans="1:20" hidden="1" x14ac:dyDescent="0.25">
      <c r="A2505" s="30">
        <v>50000249</v>
      </c>
      <c r="B2505">
        <v>2563146</v>
      </c>
      <c r="C2505" t="s">
        <v>165</v>
      </c>
      <c r="D2505">
        <v>1423240</v>
      </c>
      <c r="E2505" s="29">
        <v>42214</v>
      </c>
      <c r="F2505">
        <v>8320044</v>
      </c>
      <c r="G2505" s="30">
        <f>VLOOKUP(I2505,[4]numerales!$A:$F,6,0)</f>
        <v>923272193</v>
      </c>
      <c r="H2505" s="14">
        <f>VLOOKUP(I2505,[4]numerales!$A:$B,2,0)</f>
        <v>131401</v>
      </c>
      <c r="I2505" s="26">
        <v>131401</v>
      </c>
      <c r="K2505" s="1">
        <v>51400</v>
      </c>
      <c r="M2505" s="26"/>
      <c r="N2505" s="1"/>
      <c r="O2505" s="26"/>
      <c r="P2505"/>
      <c r="Q2505"/>
      <c r="R2505"/>
      <c r="S2505"/>
      <c r="T2505"/>
    </row>
    <row r="2506" spans="1:20" hidden="1" x14ac:dyDescent="0.25">
      <c r="A2506" s="30">
        <v>50000249</v>
      </c>
      <c r="B2506">
        <v>2563148</v>
      </c>
      <c r="C2506" t="s">
        <v>165</v>
      </c>
      <c r="D2506">
        <v>9001563357</v>
      </c>
      <c r="E2506" s="29">
        <v>42214</v>
      </c>
      <c r="F2506">
        <v>32164357</v>
      </c>
      <c r="G2506" s="30">
        <f>VLOOKUP(I2506,[4]numerales!$A:$F,6,0)</f>
        <v>0</v>
      </c>
      <c r="H2506" s="14">
        <f>VLOOKUP(I2506,[4]numerales!$A:$B,2,0)</f>
        <v>0</v>
      </c>
      <c r="I2506" s="26">
        <v>150103</v>
      </c>
      <c r="K2506" s="1">
        <v>22798870.760000002</v>
      </c>
      <c r="M2506" s="26"/>
      <c r="N2506" s="1"/>
      <c r="O2506" s="26"/>
      <c r="P2506"/>
      <c r="Q2506"/>
      <c r="R2506"/>
      <c r="S2506"/>
      <c r="T2506"/>
    </row>
    <row r="2507" spans="1:20" hidden="1" x14ac:dyDescent="0.25">
      <c r="A2507" s="30">
        <v>50000249</v>
      </c>
      <c r="B2507">
        <v>2564409</v>
      </c>
      <c r="C2507" t="s">
        <v>165</v>
      </c>
      <c r="D2507">
        <v>891580968</v>
      </c>
      <c r="E2507" s="29">
        <v>42214</v>
      </c>
      <c r="F2507">
        <v>8244539</v>
      </c>
      <c r="G2507" s="30">
        <f>VLOOKUP(I2507,[4]numerales!$A:$F,6,0)</f>
        <v>14100000</v>
      </c>
      <c r="H2507" s="14">
        <f>VLOOKUP(I2507,[4]numerales!$A:$B,2,0)</f>
        <v>330101</v>
      </c>
      <c r="I2507" s="26">
        <v>270919</v>
      </c>
      <c r="K2507" s="1">
        <v>3238853</v>
      </c>
      <c r="M2507" s="26"/>
      <c r="N2507" s="1"/>
      <c r="O2507" s="26"/>
      <c r="P2507"/>
      <c r="Q2507"/>
      <c r="R2507"/>
      <c r="S2507"/>
      <c r="T2507"/>
    </row>
    <row r="2508" spans="1:20" hidden="1" x14ac:dyDescent="0.25">
      <c r="A2508" s="30">
        <v>50000249</v>
      </c>
      <c r="B2508">
        <v>2564515</v>
      </c>
      <c r="C2508" t="s">
        <v>165</v>
      </c>
      <c r="D2508">
        <v>76314360</v>
      </c>
      <c r="E2508" s="29">
        <v>42214</v>
      </c>
      <c r="F2508">
        <v>3635630</v>
      </c>
      <c r="G2508" s="30">
        <f>VLOOKUP(I2508,[4]numerales!$A:$F,6,0)</f>
        <v>824819000</v>
      </c>
      <c r="H2508" s="14">
        <f>VLOOKUP(I2508,[4]numerales!$A:$B,2,0)</f>
        <v>370400</v>
      </c>
      <c r="I2508" s="26">
        <v>270940</v>
      </c>
      <c r="K2508" s="1">
        <v>307</v>
      </c>
      <c r="M2508" s="26"/>
      <c r="N2508" s="1"/>
      <c r="O2508" s="26"/>
      <c r="P2508"/>
      <c r="Q2508"/>
      <c r="R2508"/>
      <c r="S2508"/>
      <c r="T2508"/>
    </row>
    <row r="2509" spans="1:20" hidden="1" x14ac:dyDescent="0.25">
      <c r="A2509" s="30">
        <v>50000249</v>
      </c>
      <c r="B2509">
        <v>2580036</v>
      </c>
      <c r="C2509" t="s">
        <v>167</v>
      </c>
      <c r="D2509">
        <v>1090449542</v>
      </c>
      <c r="E2509" s="29">
        <v>42214</v>
      </c>
      <c r="F2509">
        <v>31857144</v>
      </c>
      <c r="G2509" s="30">
        <f>VLOOKUP(I2509,[4]numerales!$A:$F,6,0)</f>
        <v>12400000</v>
      </c>
      <c r="H2509" s="14">
        <f>VLOOKUP(I2509,[4]numerales!$A:$B,2,0)</f>
        <v>270102</v>
      </c>
      <c r="I2509" s="26">
        <v>121204</v>
      </c>
      <c r="K2509" s="1">
        <v>5000</v>
      </c>
      <c r="M2509" s="26"/>
      <c r="N2509" s="1"/>
      <c r="O2509" s="26"/>
      <c r="P2509"/>
      <c r="Q2509"/>
      <c r="R2509"/>
      <c r="S2509"/>
      <c r="T2509"/>
    </row>
    <row r="2510" spans="1:20" hidden="1" x14ac:dyDescent="0.25">
      <c r="A2510" s="30">
        <v>50000249</v>
      </c>
      <c r="B2510">
        <v>2588926</v>
      </c>
      <c r="C2510" t="s">
        <v>170</v>
      </c>
      <c r="D2510">
        <v>1028013315</v>
      </c>
      <c r="E2510" s="29">
        <v>42214</v>
      </c>
      <c r="F2510">
        <v>8271144</v>
      </c>
      <c r="G2510" s="30">
        <f>VLOOKUP(I2510,[4]numerales!$A:$F,6,0)</f>
        <v>12400000</v>
      </c>
      <c r="H2510" s="14">
        <f>VLOOKUP(I2510,[4]numerales!$A:$B,2,0)</f>
        <v>270102</v>
      </c>
      <c r="I2510" s="26">
        <v>121204</v>
      </c>
      <c r="K2510" s="1">
        <v>5000</v>
      </c>
      <c r="M2510" s="26"/>
      <c r="N2510" s="1"/>
      <c r="O2510" s="26"/>
      <c r="P2510"/>
      <c r="Q2510"/>
      <c r="R2510"/>
      <c r="S2510"/>
      <c r="T2510"/>
    </row>
    <row r="2511" spans="1:20" hidden="1" x14ac:dyDescent="0.25">
      <c r="A2511" s="30">
        <v>50000249</v>
      </c>
      <c r="B2511">
        <v>2588928</v>
      </c>
      <c r="C2511" t="s">
        <v>170</v>
      </c>
      <c r="D2511">
        <v>8232346</v>
      </c>
      <c r="E2511" s="29">
        <v>42214</v>
      </c>
      <c r="F2511">
        <v>2517177</v>
      </c>
      <c r="G2511" s="30">
        <f>VLOOKUP(I2511,[4]numerales!$A:$F,6,0)</f>
        <v>923272421</v>
      </c>
      <c r="H2511" s="14">
        <f>VLOOKUP(I2511,[4]numerales!$A:$B,2,0)</f>
        <v>190101</v>
      </c>
      <c r="I2511" s="26">
        <v>190101</v>
      </c>
      <c r="K2511" s="1">
        <v>107400</v>
      </c>
      <c r="M2511" s="26"/>
      <c r="N2511" s="1"/>
      <c r="O2511" s="26"/>
      <c r="P2511"/>
      <c r="Q2511"/>
      <c r="R2511"/>
      <c r="S2511"/>
      <c r="T2511"/>
    </row>
    <row r="2512" spans="1:20" hidden="1" x14ac:dyDescent="0.25">
      <c r="A2512" s="30">
        <v>50000249</v>
      </c>
      <c r="B2512">
        <v>2588929</v>
      </c>
      <c r="C2512" t="s">
        <v>170</v>
      </c>
      <c r="D2512">
        <v>21492969</v>
      </c>
      <c r="E2512" s="29">
        <v>42214</v>
      </c>
      <c r="F2512">
        <v>5137547</v>
      </c>
      <c r="G2512" s="30">
        <f>VLOOKUP(I2512,[4]numerales!$A:$F,6,0)</f>
        <v>923272421</v>
      </c>
      <c r="H2512" s="14">
        <f>VLOOKUP(I2512,[4]numerales!$A:$B,2,0)</f>
        <v>190101</v>
      </c>
      <c r="I2512" s="26">
        <v>190101</v>
      </c>
      <c r="K2512" s="1">
        <v>107400</v>
      </c>
      <c r="M2512" s="26"/>
      <c r="N2512" s="1"/>
      <c r="O2512" s="26"/>
      <c r="P2512"/>
      <c r="Q2512"/>
      <c r="R2512"/>
      <c r="S2512"/>
      <c r="T2512"/>
    </row>
    <row r="2513" spans="1:20" hidden="1" x14ac:dyDescent="0.25">
      <c r="A2513" s="30">
        <v>50000249</v>
      </c>
      <c r="B2513">
        <v>2606807</v>
      </c>
      <c r="C2513" t="s">
        <v>158</v>
      </c>
      <c r="D2513">
        <v>8674482</v>
      </c>
      <c r="E2513" s="29">
        <v>42214</v>
      </c>
      <c r="F2513">
        <v>3465066</v>
      </c>
      <c r="G2513" s="30">
        <f>VLOOKUP(I2513,[4]numerales!$A:$F,6,0)</f>
        <v>923272421</v>
      </c>
      <c r="H2513" s="14">
        <f>VLOOKUP(I2513,[4]numerales!$A:$B,2,0)</f>
        <v>190101</v>
      </c>
      <c r="I2513" s="26">
        <v>190101</v>
      </c>
      <c r="K2513" s="1">
        <v>55000</v>
      </c>
      <c r="M2513" s="26"/>
      <c r="N2513" s="1"/>
      <c r="O2513" s="26"/>
      <c r="P2513"/>
      <c r="Q2513"/>
      <c r="R2513"/>
      <c r="S2513"/>
      <c r="T2513"/>
    </row>
    <row r="2514" spans="1:20" hidden="1" x14ac:dyDescent="0.25">
      <c r="A2514" s="30">
        <v>50000249</v>
      </c>
      <c r="B2514">
        <v>2617382</v>
      </c>
      <c r="C2514" t="s">
        <v>154</v>
      </c>
      <c r="D2514">
        <v>29326258</v>
      </c>
      <c r="E2514" s="29">
        <v>42214</v>
      </c>
      <c r="F2514">
        <v>31056389</v>
      </c>
      <c r="G2514" s="30">
        <f>VLOOKUP(I2514,[4]numerales!$A:$F,6,0)</f>
        <v>11500000</v>
      </c>
      <c r="H2514" s="14">
        <f>VLOOKUP(I2514,[4]numerales!$A:$B,2,0)</f>
        <v>130101</v>
      </c>
      <c r="I2514" s="26">
        <v>12102020</v>
      </c>
      <c r="K2514" s="1">
        <v>3600</v>
      </c>
      <c r="M2514" s="26"/>
      <c r="N2514" s="1"/>
      <c r="O2514" s="26"/>
      <c r="P2514"/>
      <c r="Q2514"/>
      <c r="R2514"/>
      <c r="S2514"/>
      <c r="T2514"/>
    </row>
    <row r="2515" spans="1:20" hidden="1" x14ac:dyDescent="0.25">
      <c r="A2515" s="30">
        <v>50000249</v>
      </c>
      <c r="B2515">
        <v>2617383</v>
      </c>
      <c r="C2515" t="s">
        <v>154</v>
      </c>
      <c r="D2515">
        <v>41511030</v>
      </c>
      <c r="E2515" s="29">
        <v>42214</v>
      </c>
      <c r="F2515">
        <v>2899103</v>
      </c>
      <c r="G2515" s="30">
        <f>VLOOKUP(I2515,[4]numerales!$A:$F,6,0)</f>
        <v>11500000</v>
      </c>
      <c r="H2515" s="14">
        <f>VLOOKUP(I2515,[4]numerales!$A:$B,2,0)</f>
        <v>130101</v>
      </c>
      <c r="I2515" s="26">
        <v>12102020</v>
      </c>
      <c r="K2515" s="1">
        <v>1750</v>
      </c>
      <c r="M2515" s="26"/>
      <c r="N2515" s="1"/>
      <c r="O2515" s="26"/>
      <c r="P2515"/>
      <c r="Q2515"/>
      <c r="R2515"/>
      <c r="S2515"/>
      <c r="T2515"/>
    </row>
    <row r="2516" spans="1:20" hidden="1" x14ac:dyDescent="0.25">
      <c r="A2516" s="30">
        <v>50000249</v>
      </c>
      <c r="B2516">
        <v>2621279</v>
      </c>
      <c r="C2516" t="s">
        <v>191</v>
      </c>
      <c r="D2516">
        <v>27949689</v>
      </c>
      <c r="E2516" s="29">
        <v>42214</v>
      </c>
      <c r="F2516">
        <v>31741449</v>
      </c>
      <c r="G2516" s="30">
        <f>VLOOKUP(I2516,[4]numerales!$A:$F,6,0)</f>
        <v>923272193</v>
      </c>
      <c r="H2516" s="14">
        <f>VLOOKUP(I2516,[4]numerales!$A:$B,2,0)</f>
        <v>131401</v>
      </c>
      <c r="I2516" s="26">
        <v>131401</v>
      </c>
      <c r="K2516" s="1">
        <v>6200</v>
      </c>
      <c r="M2516" s="26"/>
      <c r="N2516" s="1"/>
      <c r="O2516" s="26"/>
      <c r="P2516"/>
      <c r="Q2516"/>
      <c r="R2516"/>
      <c r="S2516"/>
      <c r="T2516"/>
    </row>
    <row r="2517" spans="1:20" hidden="1" x14ac:dyDescent="0.25">
      <c r="A2517" s="30">
        <v>50000249</v>
      </c>
      <c r="B2517">
        <v>2632743</v>
      </c>
      <c r="C2517" t="s">
        <v>154</v>
      </c>
      <c r="D2517">
        <v>1013631689</v>
      </c>
      <c r="E2517" s="29">
        <v>42214</v>
      </c>
      <c r="F2517">
        <v>6742011</v>
      </c>
      <c r="G2517" s="30">
        <f>VLOOKUP(I2517,[4]numerales!$A:$F,6,0)</f>
        <v>12400000</v>
      </c>
      <c r="H2517" s="14">
        <f>VLOOKUP(I2517,[4]numerales!$A:$B,2,0)</f>
        <v>270102</v>
      </c>
      <c r="I2517" s="26">
        <v>121204</v>
      </c>
      <c r="K2517" s="1">
        <v>5000</v>
      </c>
      <c r="M2517" s="26"/>
      <c r="N2517" s="1"/>
      <c r="O2517" s="26"/>
      <c r="P2517"/>
      <c r="Q2517"/>
      <c r="R2517"/>
      <c r="S2517"/>
      <c r="T2517"/>
    </row>
    <row r="2518" spans="1:20" hidden="1" x14ac:dyDescent="0.25">
      <c r="A2518" s="30">
        <v>50000249</v>
      </c>
      <c r="B2518">
        <v>2642194</v>
      </c>
      <c r="C2518" t="s">
        <v>154</v>
      </c>
      <c r="D2518">
        <v>71773137</v>
      </c>
      <c r="E2518" s="29">
        <v>42214</v>
      </c>
      <c r="F2518">
        <v>2311332</v>
      </c>
      <c r="G2518" s="30">
        <f>VLOOKUP(I2518,[4]numerales!$A:$F,6,0)</f>
        <v>12800000</v>
      </c>
      <c r="H2518" s="14">
        <f>VLOOKUP(I2518,[4]numerales!$A:$B,2,0)</f>
        <v>350300</v>
      </c>
      <c r="I2518" s="26">
        <v>350300</v>
      </c>
      <c r="K2518" s="1">
        <v>9638000</v>
      </c>
      <c r="M2518" s="26"/>
      <c r="N2518" s="1"/>
      <c r="O2518" s="26"/>
      <c r="P2518"/>
      <c r="Q2518"/>
      <c r="R2518"/>
      <c r="S2518"/>
      <c r="T2518"/>
    </row>
    <row r="2519" spans="1:20" hidden="1" x14ac:dyDescent="0.25">
      <c r="A2519" s="30">
        <v>50000249</v>
      </c>
      <c r="B2519">
        <v>2642196</v>
      </c>
      <c r="C2519" t="s">
        <v>154</v>
      </c>
      <c r="D2519">
        <v>821000286</v>
      </c>
      <c r="E2519" s="29">
        <v>42214</v>
      </c>
      <c r="F2519">
        <v>5870000</v>
      </c>
      <c r="G2519" s="30">
        <f>VLOOKUP(I2519,[4]numerales!$A:$F,6,0)</f>
        <v>12800000</v>
      </c>
      <c r="H2519" s="14">
        <f>VLOOKUP(I2519,[4]numerales!$A:$B,2,0)</f>
        <v>350300</v>
      </c>
      <c r="I2519" s="26">
        <v>350300</v>
      </c>
      <c r="K2519" s="1">
        <v>150</v>
      </c>
      <c r="M2519" s="26"/>
      <c r="N2519" s="1"/>
      <c r="O2519" s="26"/>
      <c r="P2519"/>
      <c r="Q2519"/>
      <c r="R2519"/>
      <c r="S2519"/>
      <c r="T2519"/>
    </row>
    <row r="2520" spans="1:20" hidden="1" x14ac:dyDescent="0.25">
      <c r="A2520" s="30">
        <v>50000249</v>
      </c>
      <c r="B2520">
        <v>2642198</v>
      </c>
      <c r="C2520" t="s">
        <v>154</v>
      </c>
      <c r="D2520">
        <v>17328447</v>
      </c>
      <c r="E2520" s="29">
        <v>42214</v>
      </c>
      <c r="F2520">
        <v>5870000</v>
      </c>
      <c r="G2520" s="30">
        <f>VLOOKUP(I2520,[4]numerales!$A:$F,6,0)</f>
        <v>12800000</v>
      </c>
      <c r="H2520" s="14">
        <f>VLOOKUP(I2520,[4]numerales!$A:$B,2,0)</f>
        <v>350300</v>
      </c>
      <c r="I2520" s="26">
        <v>350300</v>
      </c>
      <c r="K2520" s="1">
        <v>1650</v>
      </c>
      <c r="M2520" s="26"/>
      <c r="N2520" s="1"/>
      <c r="O2520" s="26"/>
      <c r="P2520"/>
      <c r="Q2520"/>
      <c r="R2520"/>
      <c r="S2520"/>
      <c r="T2520"/>
    </row>
    <row r="2521" spans="1:20" hidden="1" x14ac:dyDescent="0.25">
      <c r="A2521" s="30">
        <v>50000249</v>
      </c>
      <c r="B2521">
        <v>2642199</v>
      </c>
      <c r="C2521" t="s">
        <v>154</v>
      </c>
      <c r="D2521">
        <v>70082412</v>
      </c>
      <c r="E2521" s="29">
        <v>42214</v>
      </c>
      <c r="F2521">
        <v>5870000</v>
      </c>
      <c r="G2521" s="30">
        <f>VLOOKUP(I2521,[4]numerales!$A:$F,6,0)</f>
        <v>12800000</v>
      </c>
      <c r="H2521" s="14">
        <f>VLOOKUP(I2521,[4]numerales!$A:$B,2,0)</f>
        <v>350300</v>
      </c>
      <c r="I2521" s="26">
        <v>350300</v>
      </c>
      <c r="K2521" s="1">
        <v>50</v>
      </c>
      <c r="M2521" s="26"/>
      <c r="N2521" s="1"/>
      <c r="O2521" s="26"/>
      <c r="P2521"/>
      <c r="Q2521"/>
      <c r="R2521"/>
      <c r="S2521"/>
      <c r="T2521"/>
    </row>
    <row r="2522" spans="1:20" hidden="1" x14ac:dyDescent="0.25">
      <c r="A2522" s="30">
        <v>50000249</v>
      </c>
      <c r="B2522">
        <v>2642201</v>
      </c>
      <c r="C2522" t="s">
        <v>154</v>
      </c>
      <c r="D2522">
        <v>59706096</v>
      </c>
      <c r="E2522" s="29">
        <v>42214</v>
      </c>
      <c r="F2522">
        <v>5870000</v>
      </c>
      <c r="G2522" s="30">
        <f>VLOOKUP(I2522,[4]numerales!$A:$F,6,0)</f>
        <v>12800000</v>
      </c>
      <c r="H2522" s="14">
        <f>VLOOKUP(I2522,[4]numerales!$A:$B,2,0)</f>
        <v>350300</v>
      </c>
      <c r="I2522" s="26">
        <v>350300</v>
      </c>
      <c r="K2522" s="1">
        <v>200</v>
      </c>
      <c r="M2522" s="26"/>
      <c r="N2522" s="1"/>
      <c r="O2522" s="26"/>
      <c r="P2522"/>
      <c r="Q2522"/>
      <c r="R2522"/>
      <c r="S2522"/>
      <c r="T2522"/>
    </row>
    <row r="2523" spans="1:20" hidden="1" x14ac:dyDescent="0.25">
      <c r="A2523" s="30">
        <v>50000249</v>
      </c>
      <c r="B2523">
        <v>6091491</v>
      </c>
      <c r="C2523" t="s">
        <v>154</v>
      </c>
      <c r="D2523">
        <v>1020719140</v>
      </c>
      <c r="E2523" s="29">
        <v>42214</v>
      </c>
      <c r="F2523">
        <v>31058389</v>
      </c>
      <c r="G2523" s="30">
        <f>VLOOKUP(I2523,[4]numerales!$A:$F,6,0)</f>
        <v>923272421</v>
      </c>
      <c r="H2523" s="14">
        <f>VLOOKUP(I2523,[4]numerales!$A:$B,2,0)</f>
        <v>190101</v>
      </c>
      <c r="I2523" s="26">
        <v>190101</v>
      </c>
      <c r="K2523" s="1">
        <v>107400</v>
      </c>
      <c r="M2523" s="26"/>
      <c r="N2523" s="1"/>
      <c r="O2523" s="26"/>
      <c r="P2523"/>
      <c r="Q2523"/>
      <c r="R2523"/>
      <c r="S2523"/>
      <c r="T2523"/>
    </row>
    <row r="2524" spans="1:20" hidden="1" x14ac:dyDescent="0.25">
      <c r="A2524" s="30">
        <v>50000249</v>
      </c>
      <c r="B2524">
        <v>15094317</v>
      </c>
      <c r="C2524" t="s">
        <v>163</v>
      </c>
      <c r="D2524">
        <v>73070283</v>
      </c>
      <c r="E2524" s="29">
        <v>42214</v>
      </c>
      <c r="F2524">
        <v>31143631</v>
      </c>
      <c r="G2524" s="30">
        <f>VLOOKUP(I2524,[4]numerales!$A:$F,6,0)</f>
        <v>923272193</v>
      </c>
      <c r="H2524" s="14">
        <f>VLOOKUP(I2524,[4]numerales!$A:$B,2,0)</f>
        <v>131401</v>
      </c>
      <c r="I2524" s="26">
        <v>131401</v>
      </c>
      <c r="K2524" s="1">
        <v>3000</v>
      </c>
      <c r="M2524" s="26"/>
      <c r="N2524" s="1"/>
      <c r="O2524" s="26"/>
      <c r="P2524"/>
      <c r="Q2524"/>
      <c r="R2524"/>
      <c r="S2524"/>
      <c r="T2524"/>
    </row>
    <row r="2525" spans="1:20" hidden="1" x14ac:dyDescent="0.25">
      <c r="A2525" s="30">
        <v>50000249</v>
      </c>
      <c r="B2525">
        <v>15094324</v>
      </c>
      <c r="C2525" t="s">
        <v>163</v>
      </c>
      <c r="D2525">
        <v>33112372</v>
      </c>
      <c r="E2525" s="29">
        <v>42214</v>
      </c>
      <c r="F2525">
        <v>6906201</v>
      </c>
      <c r="G2525" s="30">
        <f>VLOOKUP(I2525,[4]numerales!$A:$F,6,0)</f>
        <v>923272193</v>
      </c>
      <c r="H2525" s="14">
        <f>VLOOKUP(I2525,[4]numerales!$A:$B,2,0)</f>
        <v>131401</v>
      </c>
      <c r="I2525" s="26">
        <v>131401</v>
      </c>
      <c r="K2525" s="1">
        <v>6400</v>
      </c>
      <c r="M2525" s="26"/>
      <c r="N2525" s="1"/>
      <c r="O2525" s="26"/>
      <c r="P2525"/>
      <c r="Q2525"/>
      <c r="R2525"/>
      <c r="S2525"/>
      <c r="T2525"/>
    </row>
    <row r="2526" spans="1:20" hidden="1" x14ac:dyDescent="0.25">
      <c r="A2526" s="30">
        <v>50000249</v>
      </c>
      <c r="B2526">
        <v>33409027</v>
      </c>
      <c r="C2526" t="s">
        <v>154</v>
      </c>
      <c r="D2526">
        <v>1018414500</v>
      </c>
      <c r="E2526" s="29">
        <v>42214</v>
      </c>
      <c r="F2526">
        <v>31674755</v>
      </c>
      <c r="G2526" s="30">
        <f>VLOOKUP(I2526,[4]numerales!$A:$F,6,0)</f>
        <v>923272421</v>
      </c>
      <c r="H2526" s="14">
        <f>VLOOKUP(I2526,[4]numerales!$A:$B,2,0)</f>
        <v>190101</v>
      </c>
      <c r="I2526" s="26">
        <v>190101</v>
      </c>
      <c r="K2526" s="1">
        <v>107400</v>
      </c>
      <c r="M2526" s="26"/>
      <c r="N2526" s="1"/>
      <c r="O2526" s="26"/>
      <c r="P2526"/>
      <c r="Q2526"/>
      <c r="R2526"/>
      <c r="S2526"/>
      <c r="T2526"/>
    </row>
    <row r="2527" spans="1:20" hidden="1" x14ac:dyDescent="0.25">
      <c r="A2527" s="30">
        <v>50000249</v>
      </c>
      <c r="B2527">
        <v>33538233</v>
      </c>
      <c r="C2527" t="s">
        <v>154</v>
      </c>
      <c r="D2527">
        <v>1030575317</v>
      </c>
      <c r="E2527" s="29">
        <v>42214</v>
      </c>
      <c r="F2527">
        <v>30080222</v>
      </c>
      <c r="G2527" s="30">
        <f>VLOOKUP(I2527,[4]numerales!$A:$F,6,0)</f>
        <v>923272421</v>
      </c>
      <c r="H2527" s="14">
        <f>VLOOKUP(I2527,[4]numerales!$A:$B,2,0)</f>
        <v>190101</v>
      </c>
      <c r="I2527" s="26">
        <v>190101</v>
      </c>
      <c r="K2527" s="1">
        <v>107400</v>
      </c>
      <c r="M2527" s="26"/>
      <c r="N2527" s="1"/>
      <c r="O2527" s="26"/>
      <c r="P2527"/>
      <c r="Q2527"/>
      <c r="R2527"/>
      <c r="S2527"/>
      <c r="T2527"/>
    </row>
    <row r="2528" spans="1:20" hidden="1" x14ac:dyDescent="0.25">
      <c r="A2528" s="30">
        <v>50000249</v>
      </c>
      <c r="B2528">
        <v>33539784</v>
      </c>
      <c r="C2528" t="s">
        <v>154</v>
      </c>
      <c r="D2528">
        <v>21226094</v>
      </c>
      <c r="E2528" s="29">
        <v>42214</v>
      </c>
      <c r="F2528">
        <v>32194830</v>
      </c>
      <c r="G2528" s="30">
        <f>VLOOKUP(I2528,[4]numerales!$A:$F,6,0)</f>
        <v>923272193</v>
      </c>
      <c r="H2528" s="14">
        <f>VLOOKUP(I2528,[4]numerales!$A:$B,2,0)</f>
        <v>131401</v>
      </c>
      <c r="I2528" s="26">
        <v>131401</v>
      </c>
      <c r="K2528" s="1">
        <v>13300</v>
      </c>
      <c r="M2528" s="26"/>
      <c r="N2528" s="1"/>
      <c r="O2528" s="26"/>
      <c r="P2528"/>
      <c r="Q2528"/>
      <c r="R2528"/>
      <c r="S2528"/>
      <c r="T2528"/>
    </row>
    <row r="2529" spans="1:20" hidden="1" x14ac:dyDescent="0.25">
      <c r="A2529" s="30">
        <v>50000249</v>
      </c>
      <c r="B2529">
        <v>35809671</v>
      </c>
      <c r="C2529" t="s">
        <v>154</v>
      </c>
      <c r="D2529">
        <v>19221180</v>
      </c>
      <c r="E2529" s="29">
        <v>42214</v>
      </c>
      <c r="F2529">
        <v>31244823</v>
      </c>
      <c r="G2529" s="30">
        <f>VLOOKUP(I2529,[4]numerales!$A:$F,6,0)</f>
        <v>10900000</v>
      </c>
      <c r="H2529" s="14">
        <f>VLOOKUP(I2529,[4]numerales!$A:$B,2,0)</f>
        <v>170101</v>
      </c>
      <c r="I2529" s="26">
        <v>121255</v>
      </c>
      <c r="K2529" s="1">
        <v>1234067</v>
      </c>
      <c r="M2529" s="26"/>
      <c r="N2529" s="1"/>
      <c r="O2529" s="26"/>
      <c r="P2529"/>
      <c r="Q2529"/>
      <c r="R2529"/>
      <c r="S2529"/>
      <c r="T2529"/>
    </row>
    <row r="2530" spans="1:20" hidden="1" x14ac:dyDescent="0.25">
      <c r="A2530" s="30">
        <v>50000249</v>
      </c>
      <c r="B2530">
        <v>35883194</v>
      </c>
      <c r="C2530" t="s">
        <v>158</v>
      </c>
      <c r="D2530">
        <v>22456177</v>
      </c>
      <c r="E2530" s="29">
        <v>42214</v>
      </c>
      <c r="F2530">
        <v>3402936</v>
      </c>
      <c r="G2530" s="30">
        <f>VLOOKUP(I2530,[4]numerales!$A:$F,6,0)</f>
        <v>923272193</v>
      </c>
      <c r="H2530" s="14">
        <f>VLOOKUP(I2530,[4]numerales!$A:$B,2,0)</f>
        <v>131401</v>
      </c>
      <c r="I2530" s="26">
        <v>131401</v>
      </c>
      <c r="K2530" s="1">
        <v>10000</v>
      </c>
      <c r="M2530" s="26"/>
      <c r="N2530" s="1"/>
      <c r="O2530" s="26"/>
      <c r="P2530"/>
      <c r="Q2530"/>
      <c r="R2530"/>
      <c r="S2530"/>
      <c r="T2530"/>
    </row>
    <row r="2531" spans="1:20" hidden="1" x14ac:dyDescent="0.25">
      <c r="A2531" s="30">
        <v>50000249</v>
      </c>
      <c r="B2531">
        <v>38074376</v>
      </c>
      <c r="C2531" t="s">
        <v>154</v>
      </c>
      <c r="D2531">
        <v>80873902</v>
      </c>
      <c r="E2531" s="29">
        <v>42214</v>
      </c>
      <c r="F2531">
        <v>5281119</v>
      </c>
      <c r="G2531" s="30">
        <f>VLOOKUP(I2531,[4]numerales!$A:$F,6,0)</f>
        <v>923272421</v>
      </c>
      <c r="H2531" s="14">
        <f>VLOOKUP(I2531,[4]numerales!$A:$B,2,0)</f>
        <v>190101</v>
      </c>
      <c r="I2531" s="26">
        <v>190101</v>
      </c>
      <c r="K2531" s="1">
        <v>107400</v>
      </c>
      <c r="M2531" s="26"/>
      <c r="N2531" s="1"/>
      <c r="O2531" s="26"/>
      <c r="P2531"/>
      <c r="Q2531"/>
      <c r="R2531"/>
      <c r="S2531"/>
      <c r="T2531"/>
    </row>
    <row r="2532" spans="1:20" hidden="1" x14ac:dyDescent="0.25">
      <c r="A2532" s="30">
        <v>50000249</v>
      </c>
      <c r="B2532">
        <v>39340697</v>
      </c>
      <c r="C2532" t="s">
        <v>158</v>
      </c>
      <c r="D2532">
        <v>22388508</v>
      </c>
      <c r="E2532" s="29">
        <v>42214</v>
      </c>
      <c r="F2532">
        <v>3186955</v>
      </c>
      <c r="G2532" s="30">
        <f>VLOOKUP(I2532,[4]numerales!$A:$F,6,0)</f>
        <v>923272193</v>
      </c>
      <c r="H2532" s="14">
        <f>VLOOKUP(I2532,[4]numerales!$A:$B,2,0)</f>
        <v>131401</v>
      </c>
      <c r="I2532" s="26">
        <v>131401</v>
      </c>
      <c r="K2532" s="1">
        <v>1200</v>
      </c>
      <c r="M2532" s="26"/>
      <c r="N2532" s="1"/>
      <c r="O2532" s="26"/>
      <c r="P2532"/>
      <c r="Q2532"/>
      <c r="R2532"/>
      <c r="S2532"/>
      <c r="T2532"/>
    </row>
    <row r="2533" spans="1:20" hidden="1" x14ac:dyDescent="0.25">
      <c r="A2533" s="30">
        <v>50000249</v>
      </c>
      <c r="B2533">
        <v>40627994</v>
      </c>
      <c r="C2533" t="s">
        <v>157</v>
      </c>
      <c r="D2533">
        <v>57295671</v>
      </c>
      <c r="E2533" s="29">
        <v>42214</v>
      </c>
      <c r="F2533">
        <v>30065844</v>
      </c>
      <c r="G2533" s="30">
        <f>VLOOKUP(I2533,[4]numerales!$A:$F,6,0)</f>
        <v>923272421</v>
      </c>
      <c r="H2533" s="14">
        <f>VLOOKUP(I2533,[4]numerales!$A:$B,2,0)</f>
        <v>190101</v>
      </c>
      <c r="I2533" s="26">
        <v>190101</v>
      </c>
      <c r="K2533" s="1">
        <v>107400</v>
      </c>
      <c r="M2533" s="26"/>
      <c r="N2533" s="1"/>
      <c r="O2533" s="26"/>
      <c r="P2533"/>
      <c r="Q2533"/>
      <c r="R2533"/>
      <c r="S2533"/>
      <c r="T2533"/>
    </row>
    <row r="2534" spans="1:20" hidden="1" x14ac:dyDescent="0.25">
      <c r="A2534" s="30">
        <v>50000249</v>
      </c>
      <c r="B2534">
        <v>41161105</v>
      </c>
      <c r="C2534" t="s">
        <v>170</v>
      </c>
      <c r="D2534">
        <v>70034857</v>
      </c>
      <c r="E2534" s="29">
        <v>42214</v>
      </c>
      <c r="F2534">
        <v>2357559</v>
      </c>
      <c r="G2534" s="30">
        <f>VLOOKUP(I2534,[4]numerales!$A:$F,6,0)</f>
        <v>923272193</v>
      </c>
      <c r="H2534" s="14">
        <f>VLOOKUP(I2534,[4]numerales!$A:$B,2,0)</f>
        <v>131401</v>
      </c>
      <c r="I2534" s="26">
        <v>131401</v>
      </c>
      <c r="K2534" s="1">
        <v>21300</v>
      </c>
      <c r="M2534" s="26"/>
      <c r="N2534" s="1"/>
      <c r="O2534" s="26"/>
      <c r="P2534"/>
      <c r="Q2534"/>
      <c r="R2534"/>
      <c r="S2534"/>
      <c r="T2534"/>
    </row>
    <row r="2535" spans="1:20" hidden="1" x14ac:dyDescent="0.25">
      <c r="A2535" s="30">
        <v>50000249</v>
      </c>
      <c r="B2535">
        <v>41778575</v>
      </c>
      <c r="C2535" t="s">
        <v>154</v>
      </c>
      <c r="D2535">
        <v>1030584530</v>
      </c>
      <c r="E2535" s="29">
        <v>42214</v>
      </c>
      <c r="F2535">
        <v>7160487</v>
      </c>
      <c r="G2535" s="30">
        <f>VLOOKUP(I2535,[4]numerales!$A:$F,6,0)</f>
        <v>12400000</v>
      </c>
      <c r="H2535" s="14">
        <f>VLOOKUP(I2535,[4]numerales!$A:$B,2,0)</f>
        <v>270102</v>
      </c>
      <c r="I2535" s="26">
        <v>121204</v>
      </c>
      <c r="K2535" s="1">
        <v>5000</v>
      </c>
      <c r="M2535" s="26"/>
      <c r="N2535" s="1"/>
      <c r="O2535" s="26"/>
      <c r="P2535"/>
      <c r="Q2535"/>
      <c r="R2535"/>
      <c r="S2535"/>
      <c r="T2535"/>
    </row>
    <row r="2536" spans="1:20" hidden="1" x14ac:dyDescent="0.25">
      <c r="A2536" s="30">
        <v>50000249</v>
      </c>
      <c r="B2536">
        <v>41778576</v>
      </c>
      <c r="C2536" t="s">
        <v>154</v>
      </c>
      <c r="D2536">
        <v>1014211337</v>
      </c>
      <c r="E2536" s="29">
        <v>42214</v>
      </c>
      <c r="F2536">
        <v>2527717</v>
      </c>
      <c r="G2536" s="30">
        <f>VLOOKUP(I2536,[4]numerales!$A:$F,6,0)</f>
        <v>12400000</v>
      </c>
      <c r="H2536" s="14">
        <f>VLOOKUP(I2536,[4]numerales!$A:$B,2,0)</f>
        <v>270102</v>
      </c>
      <c r="I2536" s="26">
        <v>121204</v>
      </c>
      <c r="K2536" s="1">
        <v>5000</v>
      </c>
      <c r="M2536" s="26"/>
      <c r="N2536" s="1"/>
      <c r="O2536" s="26"/>
      <c r="P2536"/>
      <c r="Q2536"/>
      <c r="R2536"/>
      <c r="S2536"/>
      <c r="T2536"/>
    </row>
    <row r="2537" spans="1:20" hidden="1" x14ac:dyDescent="0.25">
      <c r="A2537" s="30">
        <v>50000249</v>
      </c>
      <c r="B2537">
        <v>41778594</v>
      </c>
      <c r="C2537" t="s">
        <v>154</v>
      </c>
      <c r="D2537">
        <v>31371019</v>
      </c>
      <c r="E2537" s="29">
        <v>42214</v>
      </c>
      <c r="F2537">
        <v>8853619</v>
      </c>
      <c r="G2537" s="30">
        <f>VLOOKUP(I2537,[4]numerales!$A:$F,6,0)</f>
        <v>923272193</v>
      </c>
      <c r="H2537" s="14">
        <f>VLOOKUP(I2537,[4]numerales!$A:$B,2,0)</f>
        <v>131401</v>
      </c>
      <c r="I2537" s="26">
        <v>131401</v>
      </c>
      <c r="K2537" s="1">
        <v>27200</v>
      </c>
      <c r="M2537" s="26"/>
      <c r="N2537" s="1"/>
      <c r="O2537" s="26"/>
      <c r="P2537"/>
      <c r="Q2537"/>
      <c r="R2537"/>
      <c r="S2537"/>
      <c r="T2537"/>
    </row>
    <row r="2538" spans="1:20" hidden="1" x14ac:dyDescent="0.25">
      <c r="A2538" s="30">
        <v>50000249</v>
      </c>
      <c r="B2538">
        <v>41778629</v>
      </c>
      <c r="C2538" t="s">
        <v>154</v>
      </c>
      <c r="D2538">
        <v>1030567289</v>
      </c>
      <c r="E2538" s="29">
        <v>42214</v>
      </c>
      <c r="F2538">
        <v>8212337</v>
      </c>
      <c r="G2538" s="30">
        <f>VLOOKUP(I2538,[4]numerales!$A:$F,6,0)</f>
        <v>12400000</v>
      </c>
      <c r="H2538" s="14">
        <f>VLOOKUP(I2538,[4]numerales!$A:$B,2,0)</f>
        <v>270102</v>
      </c>
      <c r="I2538" s="26">
        <v>121204</v>
      </c>
      <c r="K2538" s="1">
        <v>5000</v>
      </c>
      <c r="M2538" s="26"/>
      <c r="N2538" s="1"/>
      <c r="O2538" s="26"/>
      <c r="P2538"/>
      <c r="Q2538"/>
      <c r="R2538"/>
      <c r="S2538"/>
      <c r="T2538"/>
    </row>
    <row r="2539" spans="1:20" hidden="1" x14ac:dyDescent="0.25">
      <c r="A2539" s="30">
        <v>50000249</v>
      </c>
      <c r="B2539">
        <v>41778645</v>
      </c>
      <c r="C2539" t="s">
        <v>154</v>
      </c>
      <c r="D2539">
        <v>52315387</v>
      </c>
      <c r="E2539" s="29">
        <v>42214</v>
      </c>
      <c r="F2539">
        <v>32073411</v>
      </c>
      <c r="G2539" s="30">
        <f>VLOOKUP(I2539,[4]numerales!$A:$F,6,0)</f>
        <v>12400000</v>
      </c>
      <c r="H2539" s="14">
        <f>VLOOKUP(I2539,[4]numerales!$A:$B,2,0)</f>
        <v>270102</v>
      </c>
      <c r="I2539" s="26">
        <v>121204</v>
      </c>
      <c r="K2539" s="1">
        <v>5000</v>
      </c>
      <c r="M2539" s="26"/>
      <c r="N2539" s="1"/>
      <c r="O2539" s="26"/>
      <c r="P2539"/>
      <c r="Q2539"/>
      <c r="R2539"/>
      <c r="S2539"/>
      <c r="T2539"/>
    </row>
    <row r="2540" spans="1:20" hidden="1" x14ac:dyDescent="0.25">
      <c r="A2540" s="30">
        <v>50000249</v>
      </c>
      <c r="B2540">
        <v>42708818</v>
      </c>
      <c r="C2540" t="s">
        <v>154</v>
      </c>
      <c r="D2540">
        <v>1140856507</v>
      </c>
      <c r="E2540" s="29">
        <v>42214</v>
      </c>
      <c r="F2540">
        <v>30144697</v>
      </c>
      <c r="G2540" s="30">
        <f>VLOOKUP(I2540,[4]numerales!$A:$F,6,0)</f>
        <v>12400000</v>
      </c>
      <c r="H2540" s="14">
        <f>VLOOKUP(I2540,[4]numerales!$A:$B,2,0)</f>
        <v>270102</v>
      </c>
      <c r="I2540" s="26">
        <v>121204</v>
      </c>
      <c r="K2540" s="1">
        <v>5000</v>
      </c>
      <c r="M2540" s="26"/>
      <c r="N2540" s="1"/>
      <c r="O2540" s="26"/>
      <c r="P2540"/>
      <c r="Q2540"/>
      <c r="R2540"/>
      <c r="S2540"/>
      <c r="T2540"/>
    </row>
    <row r="2541" spans="1:20" hidden="1" x14ac:dyDescent="0.25">
      <c r="A2541" s="30">
        <v>50000249</v>
      </c>
      <c r="B2541">
        <v>43845586</v>
      </c>
      <c r="C2541" t="s">
        <v>160</v>
      </c>
      <c r="D2541">
        <v>2317860</v>
      </c>
      <c r="E2541" s="29">
        <v>42214</v>
      </c>
      <c r="F2541">
        <v>31432792</v>
      </c>
      <c r="G2541" s="30">
        <f>VLOOKUP(I2541,[4]numerales!$A:$F,6,0)</f>
        <v>923272193</v>
      </c>
      <c r="H2541" s="14">
        <f>VLOOKUP(I2541,[4]numerales!$A:$B,2,0)</f>
        <v>131401</v>
      </c>
      <c r="I2541" s="26">
        <v>131401</v>
      </c>
      <c r="K2541" s="1">
        <v>17500</v>
      </c>
      <c r="M2541" s="26"/>
      <c r="N2541" s="1"/>
      <c r="O2541" s="26"/>
      <c r="P2541"/>
      <c r="Q2541"/>
      <c r="R2541"/>
      <c r="S2541"/>
      <c r="T2541"/>
    </row>
    <row r="2542" spans="1:20" hidden="1" x14ac:dyDescent="0.25">
      <c r="A2542" s="30">
        <v>50000249</v>
      </c>
      <c r="B2542">
        <v>44818953</v>
      </c>
      <c r="C2542" t="s">
        <v>154</v>
      </c>
      <c r="D2542">
        <v>39686974</v>
      </c>
      <c r="E2542" s="29">
        <v>42214</v>
      </c>
      <c r="F2542">
        <v>8138767</v>
      </c>
      <c r="G2542" s="30">
        <f>VLOOKUP(I2542,[4]numerales!$A:$F,6,0)</f>
        <v>923272421</v>
      </c>
      <c r="H2542" s="14">
        <f>VLOOKUP(I2542,[4]numerales!$A:$B,2,0)</f>
        <v>190101</v>
      </c>
      <c r="I2542" s="26">
        <v>190101</v>
      </c>
      <c r="K2542" s="1">
        <v>5500</v>
      </c>
      <c r="M2542" s="26"/>
      <c r="N2542" s="1"/>
      <c r="O2542" s="26"/>
      <c r="P2542"/>
      <c r="Q2542"/>
      <c r="R2542"/>
      <c r="S2542"/>
      <c r="T2542"/>
    </row>
    <row r="2543" spans="1:20" hidden="1" x14ac:dyDescent="0.25">
      <c r="A2543" s="30">
        <v>50000249</v>
      </c>
      <c r="B2543">
        <v>44818954</v>
      </c>
      <c r="C2543" t="s">
        <v>154</v>
      </c>
      <c r="D2543">
        <v>39686974</v>
      </c>
      <c r="E2543" s="29">
        <v>42214</v>
      </c>
      <c r="F2543">
        <v>8138767</v>
      </c>
      <c r="G2543" s="30">
        <f>VLOOKUP(I2543,[4]numerales!$A:$F,6,0)</f>
        <v>923272421</v>
      </c>
      <c r="H2543" s="14">
        <f>VLOOKUP(I2543,[4]numerales!$A:$B,2,0)</f>
        <v>190101</v>
      </c>
      <c r="I2543" s="26">
        <v>190101</v>
      </c>
      <c r="K2543" s="1">
        <v>14500</v>
      </c>
      <c r="M2543" s="26"/>
      <c r="N2543" s="1"/>
      <c r="O2543" s="26"/>
      <c r="P2543"/>
      <c r="Q2543"/>
      <c r="R2543"/>
      <c r="S2543"/>
      <c r="T2543"/>
    </row>
    <row r="2544" spans="1:20" hidden="1" x14ac:dyDescent="0.25">
      <c r="A2544" s="30">
        <v>50000249</v>
      </c>
      <c r="B2544">
        <v>44968113</v>
      </c>
      <c r="C2544" t="s">
        <v>214</v>
      </c>
      <c r="D2544">
        <v>1123201134</v>
      </c>
      <c r="E2544" s="29">
        <v>42214</v>
      </c>
      <c r="F2544">
        <v>31385842</v>
      </c>
      <c r="G2544" s="30">
        <f>VLOOKUP(I2544,[4]numerales!$A:$F,6,0)</f>
        <v>12200000</v>
      </c>
      <c r="H2544" s="14">
        <f>VLOOKUP(I2544,[4]numerales!$A:$B,2,0)</f>
        <v>250101</v>
      </c>
      <c r="I2544" s="26">
        <v>121225</v>
      </c>
      <c r="K2544" s="1">
        <v>50200</v>
      </c>
      <c r="M2544" s="26"/>
      <c r="N2544" s="1"/>
      <c r="O2544" s="26"/>
      <c r="P2544"/>
      <c r="Q2544"/>
      <c r="R2544"/>
      <c r="S2544"/>
      <c r="T2544"/>
    </row>
    <row r="2545" spans="1:20" hidden="1" x14ac:dyDescent="0.25">
      <c r="A2545" s="30">
        <v>50000249</v>
      </c>
      <c r="B2545">
        <v>45577450</v>
      </c>
      <c r="C2545" t="s">
        <v>154</v>
      </c>
      <c r="D2545">
        <v>12529785</v>
      </c>
      <c r="E2545" s="29">
        <v>42214</v>
      </c>
      <c r="F2545">
        <v>3421738</v>
      </c>
      <c r="G2545" s="30">
        <f>VLOOKUP(I2545,[4]numerales!$A:$F,6,0)</f>
        <v>923272193</v>
      </c>
      <c r="H2545" s="14">
        <f>VLOOKUP(I2545,[4]numerales!$A:$B,2,0)</f>
        <v>131401</v>
      </c>
      <c r="I2545" s="26">
        <v>131401</v>
      </c>
      <c r="K2545" s="1">
        <v>3000</v>
      </c>
      <c r="M2545" s="26"/>
      <c r="N2545" s="1"/>
      <c r="O2545" s="26"/>
      <c r="P2545"/>
      <c r="Q2545"/>
      <c r="R2545"/>
      <c r="S2545"/>
      <c r="T2545"/>
    </row>
    <row r="2546" spans="1:20" hidden="1" x14ac:dyDescent="0.25">
      <c r="A2546" s="30">
        <v>50000249</v>
      </c>
      <c r="B2546">
        <v>46095328</v>
      </c>
      <c r="C2546" t="s">
        <v>154</v>
      </c>
      <c r="D2546">
        <v>1019073451</v>
      </c>
      <c r="E2546" s="29">
        <v>42214</v>
      </c>
      <c r="F2546">
        <v>5261418</v>
      </c>
      <c r="G2546" s="30">
        <f>VLOOKUP(I2546,[4]numerales!$A:$F,6,0)</f>
        <v>12400000</v>
      </c>
      <c r="H2546" s="14">
        <f>VLOOKUP(I2546,[4]numerales!$A:$B,2,0)</f>
        <v>270102</v>
      </c>
      <c r="I2546" s="26">
        <v>121204</v>
      </c>
      <c r="K2546" s="1">
        <v>5000</v>
      </c>
      <c r="M2546" s="26"/>
      <c r="N2546" s="1"/>
      <c r="O2546" s="26"/>
      <c r="P2546"/>
      <c r="Q2546"/>
      <c r="R2546"/>
      <c r="S2546"/>
      <c r="T2546"/>
    </row>
    <row r="2547" spans="1:20" hidden="1" x14ac:dyDescent="0.25">
      <c r="A2547" s="30">
        <v>50000249</v>
      </c>
      <c r="B2547">
        <v>46218314</v>
      </c>
      <c r="C2547" t="s">
        <v>168</v>
      </c>
      <c r="D2547">
        <v>1115722452</v>
      </c>
      <c r="E2547" s="29">
        <v>42214</v>
      </c>
      <c r="F2547">
        <v>31242910</v>
      </c>
      <c r="G2547" s="30">
        <f>VLOOKUP(I2547,[4]numerales!$A:$F,6,0)</f>
        <v>12400000</v>
      </c>
      <c r="H2547" s="14">
        <f>VLOOKUP(I2547,[4]numerales!$A:$B,2,0)</f>
        <v>270102</v>
      </c>
      <c r="I2547" s="26">
        <v>121204</v>
      </c>
      <c r="K2547" s="1">
        <v>5000</v>
      </c>
      <c r="M2547" s="26"/>
      <c r="N2547" s="1"/>
      <c r="O2547" s="26"/>
      <c r="P2547"/>
      <c r="Q2547"/>
      <c r="R2547"/>
      <c r="S2547"/>
      <c r="T2547"/>
    </row>
    <row r="2548" spans="1:20" hidden="1" x14ac:dyDescent="0.25">
      <c r="A2548" s="30">
        <v>50000249</v>
      </c>
      <c r="B2548">
        <v>81276894</v>
      </c>
      <c r="C2548" t="s">
        <v>154</v>
      </c>
      <c r="D2548">
        <v>8600151534</v>
      </c>
      <c r="E2548" s="29">
        <v>42214</v>
      </c>
      <c r="F2548">
        <v>7953870</v>
      </c>
      <c r="G2548" s="30">
        <f>VLOOKUP(I2548,[4]numerales!$A:$F,6,0)</f>
        <v>96400000</v>
      </c>
      <c r="H2548" s="14">
        <f>VLOOKUP(I2548,[4]numerales!$A:$B,2,0)</f>
        <v>370101</v>
      </c>
      <c r="I2548" s="26">
        <v>121280</v>
      </c>
      <c r="K2548" s="1">
        <v>54000</v>
      </c>
      <c r="M2548" s="26"/>
      <c r="N2548" s="1"/>
      <c r="O2548" s="26"/>
      <c r="P2548"/>
      <c r="Q2548"/>
      <c r="R2548"/>
      <c r="S2548"/>
      <c r="T2548"/>
    </row>
    <row r="2549" spans="1:20" hidden="1" x14ac:dyDescent="0.25">
      <c r="A2549" s="30">
        <v>50000249</v>
      </c>
      <c r="B2549">
        <v>320466</v>
      </c>
      <c r="C2549" t="s">
        <v>185</v>
      </c>
      <c r="D2549">
        <v>17631847</v>
      </c>
      <c r="E2549" s="29">
        <v>42215</v>
      </c>
      <c r="F2549">
        <v>31338059</v>
      </c>
      <c r="G2549" s="30">
        <f>VLOOKUP(I2549,[4]numerales!$A:$F,6,0)</f>
        <v>26800000</v>
      </c>
      <c r="H2549" s="14">
        <f>VLOOKUP(I2549,[4]numerales!$A:$B,2,0)</f>
        <v>360200</v>
      </c>
      <c r="I2549" s="26">
        <v>360200</v>
      </c>
      <c r="K2549" s="1">
        <v>20000</v>
      </c>
      <c r="M2549" s="26"/>
      <c r="N2549" s="1"/>
      <c r="O2549" s="26"/>
      <c r="P2549"/>
      <c r="Q2549"/>
      <c r="R2549"/>
      <c r="S2549"/>
      <c r="T2549"/>
    </row>
    <row r="2550" spans="1:20" hidden="1" x14ac:dyDescent="0.25">
      <c r="A2550" s="30">
        <v>50000249</v>
      </c>
      <c r="B2550">
        <v>887767</v>
      </c>
      <c r="C2550" t="s">
        <v>173</v>
      </c>
      <c r="D2550">
        <v>1052393989</v>
      </c>
      <c r="E2550" s="29">
        <v>42215</v>
      </c>
      <c r="F2550">
        <v>32141834</v>
      </c>
      <c r="G2550" s="30">
        <f>VLOOKUP(I2550,[4]numerales!$A:$F,6,0)</f>
        <v>12400000</v>
      </c>
      <c r="H2550" s="14">
        <f>VLOOKUP(I2550,[4]numerales!$A:$B,2,0)</f>
        <v>270102</v>
      </c>
      <c r="I2550" s="26">
        <v>121204</v>
      </c>
      <c r="K2550" s="1">
        <v>5000</v>
      </c>
      <c r="M2550" s="26"/>
      <c r="N2550" s="1"/>
      <c r="O2550" s="26"/>
      <c r="P2550"/>
      <c r="Q2550"/>
      <c r="R2550"/>
      <c r="S2550"/>
      <c r="T2550"/>
    </row>
    <row r="2551" spans="1:20" hidden="1" x14ac:dyDescent="0.25">
      <c r="A2551" s="30">
        <v>50000249</v>
      </c>
      <c r="B2551">
        <v>887821</v>
      </c>
      <c r="C2551" t="s">
        <v>173</v>
      </c>
      <c r="D2551">
        <v>8001658045</v>
      </c>
      <c r="E2551" s="29">
        <v>42215</v>
      </c>
      <c r="F2551">
        <v>7422309</v>
      </c>
      <c r="G2551" s="30">
        <f>VLOOKUP(I2551,[4]numerales!$A:$F,6,0)</f>
        <v>12400000</v>
      </c>
      <c r="H2551" s="14">
        <f>VLOOKUP(I2551,[4]numerales!$A:$B,2,0)</f>
        <v>270102</v>
      </c>
      <c r="I2551" s="26">
        <v>270102</v>
      </c>
      <c r="K2551" s="1">
        <v>35089799</v>
      </c>
      <c r="M2551" s="26"/>
      <c r="N2551" s="1"/>
      <c r="O2551" s="26"/>
      <c r="P2551"/>
      <c r="Q2551"/>
      <c r="R2551"/>
      <c r="S2551"/>
      <c r="T2551"/>
    </row>
    <row r="2552" spans="1:20" hidden="1" x14ac:dyDescent="0.25">
      <c r="A2552" s="30">
        <v>50000249</v>
      </c>
      <c r="B2552">
        <v>887822</v>
      </c>
      <c r="C2552" t="s">
        <v>173</v>
      </c>
      <c r="D2552">
        <v>8001658045</v>
      </c>
      <c r="E2552" s="29">
        <v>42215</v>
      </c>
      <c r="F2552">
        <v>742309</v>
      </c>
      <c r="G2552" s="30">
        <f>VLOOKUP(I2552,[4]numerales!$A:$F,6,0)</f>
        <v>12400000</v>
      </c>
      <c r="H2552" s="14">
        <f>VLOOKUP(I2552,[4]numerales!$A:$B,2,0)</f>
        <v>270102</v>
      </c>
      <c r="I2552" s="26">
        <v>270102</v>
      </c>
      <c r="K2552" s="1">
        <v>460058</v>
      </c>
      <c r="M2552" s="26"/>
      <c r="N2552" s="1"/>
      <c r="O2552" s="26"/>
      <c r="P2552"/>
      <c r="Q2552"/>
      <c r="R2552"/>
      <c r="S2552"/>
      <c r="T2552"/>
    </row>
    <row r="2553" spans="1:20" hidden="1" x14ac:dyDescent="0.25">
      <c r="A2553" s="30">
        <v>50000249</v>
      </c>
      <c r="B2553">
        <v>887860</v>
      </c>
      <c r="C2553" t="s">
        <v>173</v>
      </c>
      <c r="D2553">
        <v>24221340</v>
      </c>
      <c r="E2553" s="29">
        <v>42215</v>
      </c>
      <c r="F2553">
        <v>31187496</v>
      </c>
      <c r="G2553" s="30">
        <f>VLOOKUP(I2553,[4]numerales!$A:$F,6,0)</f>
        <v>11500000</v>
      </c>
      <c r="H2553" s="14">
        <f>VLOOKUP(I2553,[4]numerales!$A:$B,2,0)</f>
        <v>130101</v>
      </c>
      <c r="I2553" s="26">
        <v>12102121</v>
      </c>
      <c r="K2553" s="1">
        <v>3958000</v>
      </c>
      <c r="M2553" s="26"/>
      <c r="N2553" s="1"/>
      <c r="O2553" s="26"/>
      <c r="P2553"/>
      <c r="Q2553"/>
      <c r="R2553"/>
      <c r="S2553"/>
      <c r="T2553"/>
    </row>
    <row r="2554" spans="1:20" hidden="1" x14ac:dyDescent="0.25">
      <c r="A2554" s="30">
        <v>50000249</v>
      </c>
      <c r="B2554">
        <v>887861</v>
      </c>
      <c r="C2554" t="s">
        <v>173</v>
      </c>
      <c r="D2554">
        <v>1055670301</v>
      </c>
      <c r="E2554" s="29">
        <v>42215</v>
      </c>
      <c r="F2554">
        <v>31127251</v>
      </c>
      <c r="G2554" s="30">
        <f>VLOOKUP(I2554,[4]numerales!$A:$F,6,0)</f>
        <v>923272421</v>
      </c>
      <c r="H2554" s="14">
        <f>VLOOKUP(I2554,[4]numerales!$A:$B,2,0)</f>
        <v>190101</v>
      </c>
      <c r="I2554" s="26">
        <v>190101</v>
      </c>
      <c r="K2554" s="1">
        <v>107400</v>
      </c>
      <c r="M2554" s="26"/>
      <c r="N2554" s="1"/>
      <c r="O2554" s="26"/>
      <c r="P2554"/>
      <c r="Q2554"/>
      <c r="R2554"/>
      <c r="S2554"/>
      <c r="T2554"/>
    </row>
    <row r="2555" spans="1:20" hidden="1" x14ac:dyDescent="0.25">
      <c r="A2555" s="30">
        <v>50000249</v>
      </c>
      <c r="B2555">
        <v>914291</v>
      </c>
      <c r="C2555" t="s">
        <v>154</v>
      </c>
      <c r="D2555">
        <v>79447952</v>
      </c>
      <c r="E2555" s="29">
        <v>42215</v>
      </c>
      <c r="F2555">
        <v>31145015</v>
      </c>
      <c r="G2555" s="30">
        <f>VLOOKUP(I2555,[4]numerales!$A:$F,6,0)</f>
        <v>12400000</v>
      </c>
      <c r="H2555" s="14">
        <f>VLOOKUP(I2555,[4]numerales!$A:$B,2,0)</f>
        <v>270102</v>
      </c>
      <c r="I2555" s="26">
        <v>121204</v>
      </c>
      <c r="K2555" s="1">
        <v>5000</v>
      </c>
      <c r="M2555" s="26"/>
      <c r="N2555" s="1"/>
      <c r="O2555" s="26"/>
      <c r="P2555"/>
      <c r="Q2555"/>
      <c r="R2555"/>
      <c r="S2555"/>
      <c r="T2555"/>
    </row>
    <row r="2556" spans="1:20" hidden="1" x14ac:dyDescent="0.25">
      <c r="A2556" s="30">
        <v>50000249</v>
      </c>
      <c r="B2556">
        <v>914375</v>
      </c>
      <c r="C2556" t="s">
        <v>154</v>
      </c>
      <c r="D2556">
        <v>35871163</v>
      </c>
      <c r="E2556" s="29">
        <v>42215</v>
      </c>
      <c r="F2556">
        <v>31234745</v>
      </c>
      <c r="G2556" s="30">
        <f>VLOOKUP(I2556,[4]numerales!$A:$F,6,0)</f>
        <v>12400000</v>
      </c>
      <c r="H2556" s="14">
        <f>VLOOKUP(I2556,[4]numerales!$A:$B,2,0)</f>
        <v>270102</v>
      </c>
      <c r="I2556" s="26">
        <v>121204</v>
      </c>
      <c r="K2556" s="1">
        <v>5000</v>
      </c>
      <c r="M2556" s="26"/>
      <c r="N2556" s="1"/>
      <c r="O2556" s="26"/>
      <c r="P2556"/>
      <c r="Q2556"/>
      <c r="R2556"/>
      <c r="S2556"/>
      <c r="T2556"/>
    </row>
    <row r="2557" spans="1:20" hidden="1" x14ac:dyDescent="0.25">
      <c r="A2557" s="30">
        <v>50000249</v>
      </c>
      <c r="B2557">
        <v>914416</v>
      </c>
      <c r="C2557" t="s">
        <v>154</v>
      </c>
      <c r="D2557">
        <v>5956655</v>
      </c>
      <c r="E2557" s="29">
        <v>42215</v>
      </c>
      <c r="F2557">
        <v>31081938</v>
      </c>
      <c r="G2557" s="30">
        <f>VLOOKUP(I2557,[4]numerales!$A:$F,6,0)</f>
        <v>12200000</v>
      </c>
      <c r="H2557" s="14">
        <f>VLOOKUP(I2557,[4]numerales!$A:$B,2,0)</f>
        <v>250101</v>
      </c>
      <c r="I2557" s="26">
        <v>121225</v>
      </c>
      <c r="K2557" s="1">
        <v>15300</v>
      </c>
      <c r="M2557" s="26"/>
      <c r="N2557" s="1"/>
      <c r="O2557" s="26"/>
      <c r="P2557"/>
      <c r="Q2557"/>
      <c r="R2557"/>
      <c r="S2557"/>
      <c r="T2557"/>
    </row>
    <row r="2558" spans="1:20" hidden="1" x14ac:dyDescent="0.25">
      <c r="A2558" s="30">
        <v>50000249</v>
      </c>
      <c r="B2558">
        <v>1088339</v>
      </c>
      <c r="C2558" t="s">
        <v>154</v>
      </c>
      <c r="D2558">
        <v>1015431441</v>
      </c>
      <c r="E2558" s="29">
        <v>42215</v>
      </c>
      <c r="F2558">
        <v>6811571</v>
      </c>
      <c r="G2558" s="30">
        <f>VLOOKUP(I2558,[4]numerales!$A:$F,6,0)</f>
        <v>12400000</v>
      </c>
      <c r="H2558" s="14">
        <f>VLOOKUP(I2558,[4]numerales!$A:$B,2,0)</f>
        <v>270102</v>
      </c>
      <c r="I2558" s="26">
        <v>121204</v>
      </c>
      <c r="K2558" s="1">
        <v>5000</v>
      </c>
      <c r="M2558" s="26"/>
      <c r="N2558" s="1"/>
      <c r="O2558" s="26"/>
      <c r="P2558"/>
      <c r="Q2558"/>
      <c r="R2558"/>
      <c r="S2558"/>
      <c r="T2558"/>
    </row>
    <row r="2559" spans="1:20" hidden="1" x14ac:dyDescent="0.25">
      <c r="A2559" s="30">
        <v>50000249</v>
      </c>
      <c r="B2559">
        <v>1430038</v>
      </c>
      <c r="C2559" t="s">
        <v>180</v>
      </c>
      <c r="D2559">
        <v>1140828830</v>
      </c>
      <c r="E2559" s="29">
        <v>42215</v>
      </c>
      <c r="F2559">
        <v>30127760</v>
      </c>
      <c r="G2559" s="30">
        <f>VLOOKUP(I2559,[4]numerales!$A:$F,6,0)</f>
        <v>923272421</v>
      </c>
      <c r="H2559" s="14">
        <f>VLOOKUP(I2559,[4]numerales!$A:$B,2,0)</f>
        <v>190101</v>
      </c>
      <c r="I2559" s="26">
        <v>190101</v>
      </c>
      <c r="K2559" s="1">
        <v>107400</v>
      </c>
      <c r="M2559" s="26"/>
      <c r="N2559" s="1"/>
      <c r="O2559" s="26"/>
      <c r="P2559"/>
      <c r="Q2559"/>
      <c r="R2559"/>
      <c r="S2559"/>
      <c r="T2559"/>
    </row>
    <row r="2560" spans="1:20" hidden="1" x14ac:dyDescent="0.25">
      <c r="A2560" s="30">
        <v>50000249</v>
      </c>
      <c r="B2560">
        <v>1486729</v>
      </c>
      <c r="C2560" t="s">
        <v>180</v>
      </c>
      <c r="D2560">
        <v>8001040626</v>
      </c>
      <c r="E2560" s="29">
        <v>42215</v>
      </c>
      <c r="F2560">
        <v>2746558</v>
      </c>
      <c r="G2560" s="30">
        <f>VLOOKUP(I2560,[4]numerales!$A:$F,6,0)</f>
        <v>923272438</v>
      </c>
      <c r="H2560" s="14">
        <f>VLOOKUP(I2560,[4]numerales!$A:$B,2,0)</f>
        <v>410400</v>
      </c>
      <c r="I2560" s="26">
        <v>410400</v>
      </c>
      <c r="K2560" s="1">
        <v>65204.09</v>
      </c>
      <c r="M2560" s="26"/>
      <c r="N2560" s="1"/>
      <c r="O2560" s="26"/>
      <c r="P2560"/>
      <c r="Q2560"/>
      <c r="R2560"/>
      <c r="S2560"/>
      <c r="T2560"/>
    </row>
    <row r="2561" spans="1:20" hidden="1" x14ac:dyDescent="0.25">
      <c r="A2561" s="30">
        <v>50000249</v>
      </c>
      <c r="B2561">
        <v>1486730</v>
      </c>
      <c r="C2561" t="s">
        <v>180</v>
      </c>
      <c r="D2561">
        <v>8001040626</v>
      </c>
      <c r="E2561" s="29">
        <v>42215</v>
      </c>
      <c r="F2561">
        <v>2746558</v>
      </c>
      <c r="G2561" s="30">
        <f>VLOOKUP(I2561,[4]numerales!$A:$F,6,0)</f>
        <v>11300000</v>
      </c>
      <c r="H2561" s="14">
        <f>VLOOKUP(I2561,[4]numerales!$A:$B,2,0)</f>
        <v>220101</v>
      </c>
      <c r="I2561" s="26">
        <v>220101</v>
      </c>
      <c r="K2561" s="1">
        <v>12678.89</v>
      </c>
      <c r="M2561" s="26"/>
      <c r="N2561" s="1"/>
      <c r="O2561" s="26"/>
      <c r="P2561"/>
      <c r="Q2561"/>
      <c r="R2561"/>
      <c r="S2561"/>
      <c r="T2561"/>
    </row>
    <row r="2562" spans="1:20" hidden="1" x14ac:dyDescent="0.25">
      <c r="A2562" s="30">
        <v>50000249</v>
      </c>
      <c r="B2562">
        <v>1486742</v>
      </c>
      <c r="C2562" t="s">
        <v>180</v>
      </c>
      <c r="D2562">
        <v>8001040626</v>
      </c>
      <c r="E2562" s="29">
        <v>42215</v>
      </c>
      <c r="F2562">
        <v>2746558</v>
      </c>
      <c r="G2562" s="30">
        <f>VLOOKUP(I2562,[4]numerales!$A:$F,6,0)</f>
        <v>821500000</v>
      </c>
      <c r="H2562" s="14">
        <f>VLOOKUP(I2562,[4]numerales!$A:$B,2,0)</f>
        <v>410101</v>
      </c>
      <c r="I2562" s="26">
        <v>270242</v>
      </c>
      <c r="K2562" s="1">
        <v>103376</v>
      </c>
      <c r="M2562" s="26"/>
      <c r="N2562" s="1"/>
      <c r="O2562" s="26"/>
      <c r="P2562"/>
      <c r="Q2562"/>
      <c r="R2562"/>
      <c r="S2562"/>
      <c r="T2562"/>
    </row>
    <row r="2563" spans="1:20" hidden="1" x14ac:dyDescent="0.25">
      <c r="A2563" s="30">
        <v>50000249</v>
      </c>
      <c r="B2563">
        <v>1504829</v>
      </c>
      <c r="C2563" t="s">
        <v>170</v>
      </c>
      <c r="D2563">
        <v>71652027</v>
      </c>
      <c r="E2563" s="29">
        <v>42215</v>
      </c>
      <c r="F2563">
        <v>4442800</v>
      </c>
      <c r="G2563" s="30">
        <f>VLOOKUP(I2563,[4]numerales!$A:$F,6,0)</f>
        <v>26800000</v>
      </c>
      <c r="H2563" s="14">
        <f>VLOOKUP(I2563,[4]numerales!$A:$B,2,0)</f>
        <v>360200</v>
      </c>
      <c r="I2563" s="26">
        <v>360200</v>
      </c>
      <c r="K2563" s="1">
        <v>73262</v>
      </c>
      <c r="M2563" s="26"/>
      <c r="N2563" s="1"/>
      <c r="O2563" s="26"/>
      <c r="P2563"/>
      <c r="Q2563"/>
      <c r="R2563"/>
      <c r="S2563"/>
      <c r="T2563"/>
    </row>
    <row r="2564" spans="1:20" hidden="1" x14ac:dyDescent="0.25">
      <c r="A2564" s="30">
        <v>50000249</v>
      </c>
      <c r="B2564">
        <v>1547915</v>
      </c>
      <c r="C2564" t="s">
        <v>223</v>
      </c>
      <c r="D2564">
        <v>1101683534</v>
      </c>
      <c r="E2564" s="29">
        <v>42215</v>
      </c>
      <c r="F2564">
        <v>32135488</v>
      </c>
      <c r="G2564" s="30">
        <f>VLOOKUP(I2564,[4]numerales!$A:$F,6,0)</f>
        <v>12400000</v>
      </c>
      <c r="H2564" s="14">
        <f>VLOOKUP(I2564,[4]numerales!$A:$B,2,0)</f>
        <v>270108</v>
      </c>
      <c r="I2564" s="26">
        <v>270108</v>
      </c>
      <c r="K2564" s="1">
        <v>1407104</v>
      </c>
      <c r="M2564" s="26"/>
      <c r="N2564" s="1"/>
      <c r="O2564" s="26"/>
      <c r="P2564"/>
      <c r="Q2564"/>
      <c r="R2564"/>
      <c r="S2564"/>
      <c r="T2564"/>
    </row>
    <row r="2565" spans="1:20" hidden="1" x14ac:dyDescent="0.25">
      <c r="A2565" s="30">
        <v>50000249</v>
      </c>
      <c r="B2565">
        <v>1552037</v>
      </c>
      <c r="C2565" t="s">
        <v>220</v>
      </c>
      <c r="D2565">
        <v>15258867</v>
      </c>
      <c r="E2565" s="29">
        <v>42215</v>
      </c>
      <c r="F2565">
        <v>31139396</v>
      </c>
      <c r="G2565" s="30">
        <f>VLOOKUP(I2565,[4]numerales!$A:$F,6,0)</f>
        <v>26800000</v>
      </c>
      <c r="H2565" s="14">
        <f>VLOOKUP(I2565,[4]numerales!$A:$B,2,0)</f>
        <v>360200</v>
      </c>
      <c r="I2565" s="26">
        <v>360200</v>
      </c>
      <c r="K2565" s="1">
        <v>366310</v>
      </c>
      <c r="M2565" s="26"/>
      <c r="N2565" s="1"/>
      <c r="O2565" s="26"/>
      <c r="P2565"/>
      <c r="Q2565"/>
      <c r="R2565"/>
      <c r="S2565"/>
      <c r="T2565"/>
    </row>
    <row r="2566" spans="1:20" hidden="1" x14ac:dyDescent="0.25">
      <c r="A2566" s="30">
        <v>50000249</v>
      </c>
      <c r="B2566">
        <v>1637975</v>
      </c>
      <c r="C2566" t="s">
        <v>180</v>
      </c>
      <c r="D2566">
        <v>6616589</v>
      </c>
      <c r="E2566" s="29">
        <v>42215</v>
      </c>
      <c r="F2566">
        <v>30049264</v>
      </c>
      <c r="G2566" s="30">
        <f>VLOOKUP(I2566,[4]numerales!$A:$F,6,0)</f>
        <v>910300000</v>
      </c>
      <c r="H2566" s="14">
        <f>VLOOKUP(I2566,[4]numerales!$A:$B,2,0)</f>
        <v>130113</v>
      </c>
      <c r="I2566" s="26">
        <v>121235</v>
      </c>
      <c r="K2566" s="1">
        <v>1405</v>
      </c>
      <c r="M2566" s="26"/>
      <c r="N2566" s="1"/>
      <c r="O2566" s="26"/>
      <c r="P2566"/>
      <c r="Q2566"/>
      <c r="R2566"/>
      <c r="S2566"/>
      <c r="T2566"/>
    </row>
    <row r="2567" spans="1:20" hidden="1" x14ac:dyDescent="0.25">
      <c r="A2567" s="30">
        <v>50000249</v>
      </c>
      <c r="B2567">
        <v>1666884</v>
      </c>
      <c r="C2567" t="s">
        <v>193</v>
      </c>
      <c r="D2567">
        <v>892099216</v>
      </c>
      <c r="E2567" s="29">
        <v>42215</v>
      </c>
      <c r="F2567">
        <v>6358542</v>
      </c>
      <c r="G2567" s="30">
        <f>VLOOKUP(I2567,[4]numerales!$A:$F,6,0)</f>
        <v>14100000</v>
      </c>
      <c r="H2567" s="14">
        <f>VLOOKUP(I2567,[4]numerales!$A:$B,2,0)</f>
        <v>330101</v>
      </c>
      <c r="I2567" s="26">
        <v>270919</v>
      </c>
      <c r="K2567" s="1">
        <v>284673</v>
      </c>
      <c r="M2567" s="26"/>
      <c r="N2567" s="1"/>
      <c r="O2567" s="26"/>
      <c r="P2567"/>
      <c r="Q2567"/>
      <c r="R2567"/>
      <c r="S2567"/>
      <c r="T2567"/>
    </row>
    <row r="2568" spans="1:20" hidden="1" x14ac:dyDescent="0.25">
      <c r="A2568" s="30">
        <v>50000249</v>
      </c>
      <c r="B2568">
        <v>1666886</v>
      </c>
      <c r="C2568" t="s">
        <v>193</v>
      </c>
      <c r="D2568">
        <v>892099216</v>
      </c>
      <c r="E2568" s="29">
        <v>42215</v>
      </c>
      <c r="F2568">
        <v>6358542</v>
      </c>
      <c r="G2568" s="30">
        <f>VLOOKUP(I2568,[4]numerales!$A:$F,6,0)</f>
        <v>14100000</v>
      </c>
      <c r="H2568" s="14">
        <f>VLOOKUP(I2568,[4]numerales!$A:$B,2,0)</f>
        <v>330101</v>
      </c>
      <c r="I2568" s="26">
        <v>270919</v>
      </c>
      <c r="K2568" s="1">
        <v>125846</v>
      </c>
      <c r="M2568" s="26"/>
      <c r="N2568" s="1"/>
      <c r="O2568" s="26"/>
      <c r="P2568"/>
      <c r="Q2568"/>
      <c r="R2568"/>
      <c r="S2568"/>
      <c r="T2568"/>
    </row>
    <row r="2569" spans="1:20" hidden="1" x14ac:dyDescent="0.25">
      <c r="A2569" s="30">
        <v>50000249</v>
      </c>
      <c r="B2569">
        <v>1670847</v>
      </c>
      <c r="C2569" t="s">
        <v>205</v>
      </c>
      <c r="D2569">
        <v>83090096</v>
      </c>
      <c r="E2569" s="29">
        <v>42215</v>
      </c>
      <c r="F2569">
        <v>31239381</v>
      </c>
      <c r="G2569" s="30">
        <f>VLOOKUP(I2569,[4]numerales!$A:$F,6,0)</f>
        <v>26800000</v>
      </c>
      <c r="H2569" s="14">
        <f>VLOOKUP(I2569,[4]numerales!$A:$B,2,0)</f>
        <v>360200</v>
      </c>
      <c r="I2569" s="26">
        <v>360200</v>
      </c>
      <c r="K2569" s="1">
        <v>67932</v>
      </c>
      <c r="M2569" s="26"/>
      <c r="N2569" s="1"/>
      <c r="O2569" s="26"/>
      <c r="P2569"/>
      <c r="Q2569"/>
      <c r="R2569"/>
      <c r="S2569"/>
      <c r="T2569"/>
    </row>
    <row r="2570" spans="1:20" hidden="1" x14ac:dyDescent="0.25">
      <c r="A2570" s="30">
        <v>50000249</v>
      </c>
      <c r="B2570">
        <v>1670886</v>
      </c>
      <c r="C2570" t="s">
        <v>205</v>
      </c>
      <c r="D2570">
        <v>36274789</v>
      </c>
      <c r="E2570" s="29">
        <v>42215</v>
      </c>
      <c r="F2570">
        <v>31350172</v>
      </c>
      <c r="G2570" s="30">
        <f>VLOOKUP(I2570,[4]numerales!$A:$F,6,0)</f>
        <v>26800000</v>
      </c>
      <c r="H2570" s="14">
        <f>VLOOKUP(I2570,[4]numerales!$A:$B,2,0)</f>
        <v>360200</v>
      </c>
      <c r="I2570" s="26">
        <v>360200</v>
      </c>
      <c r="K2570" s="1">
        <v>511155</v>
      </c>
      <c r="M2570" s="26"/>
      <c r="N2570" s="1"/>
      <c r="O2570" s="26"/>
      <c r="P2570"/>
      <c r="Q2570"/>
      <c r="R2570"/>
      <c r="S2570"/>
      <c r="T2570"/>
    </row>
    <row r="2571" spans="1:20" hidden="1" x14ac:dyDescent="0.25">
      <c r="A2571" s="30">
        <v>50000249</v>
      </c>
      <c r="B2571">
        <v>1670900</v>
      </c>
      <c r="C2571" t="s">
        <v>205</v>
      </c>
      <c r="D2571">
        <v>17699594</v>
      </c>
      <c r="E2571" s="29">
        <v>42215</v>
      </c>
      <c r="F2571">
        <v>8369428</v>
      </c>
      <c r="G2571" s="30">
        <f>VLOOKUP(I2571,[4]numerales!$A:$F,6,0)</f>
        <v>923272193</v>
      </c>
      <c r="H2571" s="14">
        <f>VLOOKUP(I2571,[4]numerales!$A:$B,2,0)</f>
        <v>131401</v>
      </c>
      <c r="I2571" s="26">
        <v>131401</v>
      </c>
      <c r="K2571" s="1">
        <v>2200</v>
      </c>
      <c r="M2571" s="26"/>
      <c r="N2571" s="1"/>
      <c r="O2571" s="26"/>
      <c r="P2571"/>
      <c r="Q2571"/>
      <c r="R2571"/>
      <c r="S2571"/>
      <c r="T2571"/>
    </row>
    <row r="2572" spans="1:20" hidden="1" x14ac:dyDescent="0.25">
      <c r="A2572" s="30">
        <v>50000249</v>
      </c>
      <c r="B2572">
        <v>1745230</v>
      </c>
      <c r="C2572" t="s">
        <v>181</v>
      </c>
      <c r="D2572">
        <v>8001875923</v>
      </c>
      <c r="E2572" s="29">
        <v>42215</v>
      </c>
      <c r="F2572">
        <v>8928280</v>
      </c>
      <c r="G2572" s="30">
        <f>VLOOKUP(I2572,[4]numerales!$A:$F,6,0)</f>
        <v>13700000</v>
      </c>
      <c r="H2572" s="14">
        <f>VLOOKUP(I2572,[4]numerales!$A:$B,2,0)</f>
        <v>290101</v>
      </c>
      <c r="I2572" s="26">
        <v>121250</v>
      </c>
      <c r="K2572" s="1">
        <v>431796</v>
      </c>
      <c r="M2572" s="26"/>
      <c r="N2572" s="1"/>
      <c r="O2572" s="26"/>
      <c r="P2572"/>
      <c r="Q2572"/>
      <c r="R2572"/>
      <c r="S2572"/>
      <c r="T2572"/>
    </row>
    <row r="2573" spans="1:20" hidden="1" x14ac:dyDescent="0.25">
      <c r="A2573" s="30">
        <v>50000249</v>
      </c>
      <c r="B2573">
        <v>1745717</v>
      </c>
      <c r="C2573" t="s">
        <v>181</v>
      </c>
      <c r="D2573">
        <v>75088882</v>
      </c>
      <c r="E2573" s="29">
        <v>42215</v>
      </c>
      <c r="F2573">
        <v>8831541</v>
      </c>
      <c r="G2573" s="30">
        <f>VLOOKUP(I2573,[4]numerales!$A:$F,6,0)</f>
        <v>12400000</v>
      </c>
      <c r="H2573" s="14">
        <f>VLOOKUP(I2573,[4]numerales!$A:$B,2,0)</f>
        <v>270102</v>
      </c>
      <c r="I2573" s="26">
        <v>121204</v>
      </c>
      <c r="K2573" s="1">
        <v>5000</v>
      </c>
      <c r="M2573" s="26"/>
      <c r="N2573" s="1"/>
      <c r="O2573" s="26"/>
      <c r="P2573"/>
      <c r="Q2573"/>
      <c r="R2573"/>
      <c r="S2573"/>
      <c r="T2573"/>
    </row>
    <row r="2574" spans="1:20" hidden="1" x14ac:dyDescent="0.25">
      <c r="A2574" s="30">
        <v>50000249</v>
      </c>
      <c r="B2574">
        <v>1745718</v>
      </c>
      <c r="C2574" t="s">
        <v>181</v>
      </c>
      <c r="D2574">
        <v>3207089</v>
      </c>
      <c r="E2574" s="29">
        <v>42215</v>
      </c>
      <c r="F2574">
        <v>8773174</v>
      </c>
      <c r="G2574" s="30">
        <f>VLOOKUP(I2574,[4]numerales!$A:$F,6,0)</f>
        <v>923272193</v>
      </c>
      <c r="H2574" s="14">
        <f>VLOOKUP(I2574,[4]numerales!$A:$B,2,0)</f>
        <v>131401</v>
      </c>
      <c r="I2574" s="26">
        <v>131401</v>
      </c>
      <c r="K2574" s="1">
        <v>5653650</v>
      </c>
      <c r="M2574" s="26"/>
      <c r="N2574" s="1"/>
      <c r="O2574" s="26"/>
      <c r="P2574"/>
      <c r="Q2574"/>
      <c r="R2574"/>
      <c r="S2574"/>
      <c r="T2574"/>
    </row>
    <row r="2575" spans="1:20" hidden="1" x14ac:dyDescent="0.25">
      <c r="A2575" s="30">
        <v>50000249</v>
      </c>
      <c r="B2575">
        <v>1850322</v>
      </c>
      <c r="C2575" t="s">
        <v>163</v>
      </c>
      <c r="D2575">
        <v>70136390</v>
      </c>
      <c r="E2575" s="29">
        <v>42215</v>
      </c>
      <c r="F2575">
        <v>6625422</v>
      </c>
      <c r="G2575" s="30">
        <f>VLOOKUP(I2575,[4]numerales!$A:$F,6,0)</f>
        <v>26800000</v>
      </c>
      <c r="H2575" s="14">
        <f>VLOOKUP(I2575,[4]numerales!$A:$B,2,0)</f>
        <v>360200</v>
      </c>
      <c r="I2575" s="26">
        <v>360200</v>
      </c>
      <c r="K2575" s="1">
        <v>7835</v>
      </c>
      <c r="M2575" s="26"/>
      <c r="N2575" s="1"/>
      <c r="O2575" s="26"/>
      <c r="P2575"/>
      <c r="Q2575"/>
      <c r="R2575"/>
      <c r="S2575"/>
      <c r="T2575"/>
    </row>
    <row r="2576" spans="1:20" hidden="1" x14ac:dyDescent="0.25">
      <c r="A2576" s="30">
        <v>50000249</v>
      </c>
      <c r="B2576">
        <v>1850323</v>
      </c>
      <c r="C2576" t="s">
        <v>163</v>
      </c>
      <c r="D2576">
        <v>9299396</v>
      </c>
      <c r="E2576" s="29">
        <v>42215</v>
      </c>
      <c r="F2576">
        <v>6600902</v>
      </c>
      <c r="G2576" s="30">
        <f>VLOOKUP(I2576,[4]numerales!$A:$F,6,0)</f>
        <v>11100000</v>
      </c>
      <c r="H2576" s="14">
        <f>VLOOKUP(I2576,[4]numerales!$A:$B,2,0)</f>
        <v>150112</v>
      </c>
      <c r="I2576" s="26">
        <v>121275</v>
      </c>
      <c r="K2576" s="1">
        <v>1288700</v>
      </c>
      <c r="M2576" s="26"/>
      <c r="N2576" s="1"/>
      <c r="O2576" s="26"/>
      <c r="P2576"/>
      <c r="Q2576"/>
      <c r="R2576"/>
      <c r="S2576"/>
      <c r="T2576"/>
    </row>
    <row r="2577" spans="1:20" hidden="1" x14ac:dyDescent="0.25">
      <c r="A2577" s="30">
        <v>50000249</v>
      </c>
      <c r="B2577">
        <v>1895526</v>
      </c>
      <c r="C2577" t="s">
        <v>170</v>
      </c>
      <c r="D2577">
        <v>32534812</v>
      </c>
      <c r="E2577" s="29">
        <v>42215</v>
      </c>
      <c r="F2577">
        <v>2526196</v>
      </c>
      <c r="G2577" s="30">
        <f>VLOOKUP(I2577,[4]numerales!$A:$F,6,0)</f>
        <v>923272193</v>
      </c>
      <c r="H2577" s="14">
        <f>VLOOKUP(I2577,[4]numerales!$A:$B,2,0)</f>
        <v>131401</v>
      </c>
      <c r="I2577" s="26">
        <v>131401</v>
      </c>
      <c r="K2577" s="1">
        <v>589368</v>
      </c>
      <c r="M2577" s="26"/>
      <c r="N2577" s="1"/>
      <c r="O2577" s="26"/>
      <c r="P2577"/>
      <c r="Q2577"/>
      <c r="R2577"/>
      <c r="S2577"/>
      <c r="T2577"/>
    </row>
    <row r="2578" spans="1:20" hidden="1" x14ac:dyDescent="0.25">
      <c r="A2578" s="30">
        <v>50000249</v>
      </c>
      <c r="B2578">
        <v>1898636</v>
      </c>
      <c r="C2578" t="s">
        <v>172</v>
      </c>
      <c r="D2578">
        <v>1075254305</v>
      </c>
      <c r="E2578" s="29">
        <v>42215</v>
      </c>
      <c r="F2578">
        <v>31785323</v>
      </c>
      <c r="G2578" s="30">
        <f>VLOOKUP(I2578,[4]numerales!$A:$F,6,0)</f>
        <v>923272421</v>
      </c>
      <c r="H2578" s="14">
        <f>VLOOKUP(I2578,[4]numerales!$A:$B,2,0)</f>
        <v>190101</v>
      </c>
      <c r="I2578" s="26">
        <v>190101</v>
      </c>
      <c r="K2578" s="1">
        <v>107400</v>
      </c>
      <c r="M2578" s="26"/>
      <c r="N2578" s="1"/>
      <c r="O2578" s="26"/>
      <c r="P2578"/>
      <c r="Q2578"/>
      <c r="R2578"/>
      <c r="S2578"/>
      <c r="T2578"/>
    </row>
    <row r="2579" spans="1:20" hidden="1" x14ac:dyDescent="0.25">
      <c r="A2579" s="30">
        <v>50000249</v>
      </c>
      <c r="B2579">
        <v>1916594</v>
      </c>
      <c r="C2579" t="s">
        <v>179</v>
      </c>
      <c r="D2579">
        <v>91342727</v>
      </c>
      <c r="E2579" s="29">
        <v>42215</v>
      </c>
      <c r="F2579">
        <v>6554110</v>
      </c>
      <c r="G2579" s="30">
        <f>VLOOKUP(I2579,[4]numerales!$A:$F,6,0)</f>
        <v>12400000</v>
      </c>
      <c r="H2579" s="14">
        <f>VLOOKUP(I2579,[4]numerales!$A:$B,2,0)</f>
        <v>270102</v>
      </c>
      <c r="I2579" s="26">
        <v>121204</v>
      </c>
      <c r="K2579" s="1">
        <v>5000</v>
      </c>
      <c r="M2579" s="26"/>
      <c r="N2579" s="1"/>
      <c r="O2579" s="26"/>
      <c r="P2579"/>
      <c r="Q2579"/>
      <c r="R2579"/>
      <c r="S2579"/>
      <c r="T2579"/>
    </row>
    <row r="2580" spans="1:20" hidden="1" x14ac:dyDescent="0.25">
      <c r="A2580" s="30">
        <v>50000249</v>
      </c>
      <c r="B2580">
        <v>1916656</v>
      </c>
      <c r="C2580" t="s">
        <v>179</v>
      </c>
      <c r="D2580">
        <v>1098617895</v>
      </c>
      <c r="E2580" s="29">
        <v>42215</v>
      </c>
      <c r="F2580">
        <v>6459845</v>
      </c>
      <c r="G2580" s="30">
        <f>VLOOKUP(I2580,[4]numerales!$A:$F,6,0)</f>
        <v>12400000</v>
      </c>
      <c r="H2580" s="14">
        <f>VLOOKUP(I2580,[4]numerales!$A:$B,2,0)</f>
        <v>270102</v>
      </c>
      <c r="I2580" s="26">
        <v>121204</v>
      </c>
      <c r="K2580" s="1">
        <v>5000</v>
      </c>
      <c r="M2580" s="26"/>
      <c r="N2580" s="1"/>
      <c r="O2580" s="26"/>
      <c r="P2580"/>
      <c r="Q2580"/>
      <c r="R2580"/>
      <c r="S2580"/>
      <c r="T2580"/>
    </row>
    <row r="2581" spans="1:20" hidden="1" x14ac:dyDescent="0.25">
      <c r="A2581" s="30">
        <v>50000249</v>
      </c>
      <c r="B2581">
        <v>1916657</v>
      </c>
      <c r="C2581" t="s">
        <v>179</v>
      </c>
      <c r="D2581">
        <v>1098693545</v>
      </c>
      <c r="E2581" s="29">
        <v>42215</v>
      </c>
      <c r="F2581">
        <v>31679715</v>
      </c>
      <c r="G2581" s="30">
        <f>VLOOKUP(I2581,[4]numerales!$A:$F,6,0)</f>
        <v>12400000</v>
      </c>
      <c r="H2581" s="14">
        <f>VLOOKUP(I2581,[4]numerales!$A:$B,2,0)</f>
        <v>270102</v>
      </c>
      <c r="I2581" s="26">
        <v>121204</v>
      </c>
      <c r="K2581" s="1">
        <v>5000</v>
      </c>
      <c r="M2581" s="26"/>
      <c r="N2581" s="1"/>
      <c r="O2581" s="26"/>
      <c r="P2581"/>
      <c r="Q2581"/>
      <c r="R2581"/>
      <c r="S2581"/>
      <c r="T2581"/>
    </row>
    <row r="2582" spans="1:20" hidden="1" x14ac:dyDescent="0.25">
      <c r="A2582" s="30">
        <v>50000249</v>
      </c>
      <c r="B2582">
        <v>1963152</v>
      </c>
      <c r="C2582" t="s">
        <v>172</v>
      </c>
      <c r="D2582">
        <v>7699204</v>
      </c>
      <c r="E2582" s="29">
        <v>42215</v>
      </c>
      <c r="F2582">
        <v>8645046</v>
      </c>
      <c r="G2582" s="30">
        <f>VLOOKUP(I2582,[4]numerales!$A:$F,6,0)</f>
        <v>923272421</v>
      </c>
      <c r="H2582" s="14">
        <f>VLOOKUP(I2582,[4]numerales!$A:$B,2,0)</f>
        <v>190101</v>
      </c>
      <c r="I2582" s="26">
        <v>190101</v>
      </c>
      <c r="K2582" s="1">
        <v>107400</v>
      </c>
      <c r="M2582" s="26"/>
      <c r="N2582" s="1"/>
      <c r="O2582" s="26"/>
      <c r="P2582"/>
      <c r="Q2582"/>
      <c r="R2582"/>
      <c r="S2582"/>
      <c r="T2582"/>
    </row>
    <row r="2583" spans="1:20" hidden="1" x14ac:dyDescent="0.25">
      <c r="A2583" s="30">
        <v>50000249</v>
      </c>
      <c r="B2583">
        <v>2004006</v>
      </c>
      <c r="C2583" t="s">
        <v>177</v>
      </c>
      <c r="D2583">
        <v>39556876</v>
      </c>
      <c r="E2583" s="29">
        <v>42215</v>
      </c>
      <c r="F2583">
        <v>31387706</v>
      </c>
      <c r="G2583" s="30">
        <f>VLOOKUP(I2583,[4]numerales!$A:$F,6,0)</f>
        <v>26800000</v>
      </c>
      <c r="H2583" s="14">
        <f>VLOOKUP(I2583,[4]numerales!$A:$B,2,0)</f>
        <v>360200</v>
      </c>
      <c r="I2583" s="26">
        <v>360200</v>
      </c>
      <c r="K2583" s="1">
        <v>85159</v>
      </c>
      <c r="M2583" s="26"/>
      <c r="N2583" s="1"/>
      <c r="O2583" s="26"/>
      <c r="P2583"/>
      <c r="Q2583"/>
      <c r="R2583"/>
      <c r="S2583"/>
      <c r="T2583"/>
    </row>
    <row r="2584" spans="1:20" hidden="1" x14ac:dyDescent="0.25">
      <c r="A2584" s="30">
        <v>50000249</v>
      </c>
      <c r="B2584">
        <v>2030659</v>
      </c>
      <c r="C2584" t="s">
        <v>183</v>
      </c>
      <c r="D2584">
        <v>13105337</v>
      </c>
      <c r="E2584" s="29">
        <v>42215</v>
      </c>
      <c r="F2584">
        <v>31229887</v>
      </c>
      <c r="G2584" s="30">
        <f>VLOOKUP(I2584,[4]numerales!$A:$F,6,0)</f>
        <v>11100000</v>
      </c>
      <c r="H2584" s="14">
        <f>VLOOKUP(I2584,[4]numerales!$A:$B,2,0)</f>
        <v>150112</v>
      </c>
      <c r="I2584" s="26">
        <v>121275</v>
      </c>
      <c r="K2584" s="1">
        <v>200000</v>
      </c>
      <c r="M2584" s="26"/>
      <c r="N2584" s="1"/>
      <c r="O2584" s="26"/>
      <c r="P2584"/>
      <c r="Q2584"/>
      <c r="R2584"/>
      <c r="S2584"/>
      <c r="T2584"/>
    </row>
    <row r="2585" spans="1:20" hidden="1" x14ac:dyDescent="0.25">
      <c r="A2585" s="30">
        <v>50000249</v>
      </c>
      <c r="B2585">
        <v>2034287</v>
      </c>
      <c r="C2585" t="s">
        <v>195</v>
      </c>
      <c r="D2585">
        <v>4975403</v>
      </c>
      <c r="E2585" s="29">
        <v>42215</v>
      </c>
      <c r="F2585">
        <v>31141821</v>
      </c>
      <c r="G2585" s="30">
        <f>VLOOKUP(I2585,[4]numerales!$A:$F,6,0)</f>
        <v>923272193</v>
      </c>
      <c r="H2585" s="14">
        <f>VLOOKUP(I2585,[4]numerales!$A:$B,2,0)</f>
        <v>131401</v>
      </c>
      <c r="I2585" s="26">
        <v>131401</v>
      </c>
      <c r="K2585" s="1">
        <v>1800</v>
      </c>
      <c r="M2585" s="26"/>
      <c r="N2585" s="1"/>
      <c r="O2585" s="26"/>
      <c r="P2585"/>
      <c r="Q2585"/>
      <c r="R2585"/>
      <c r="S2585"/>
      <c r="T2585"/>
    </row>
    <row r="2586" spans="1:20" hidden="1" x14ac:dyDescent="0.25">
      <c r="A2586" s="30">
        <v>50000249</v>
      </c>
      <c r="B2586">
        <v>2041875</v>
      </c>
      <c r="C2586" t="s">
        <v>171</v>
      </c>
      <c r="D2586">
        <v>1082959032</v>
      </c>
      <c r="E2586" s="29">
        <v>42215</v>
      </c>
      <c r="F2586">
        <v>30145021</v>
      </c>
      <c r="G2586" s="30">
        <f>VLOOKUP(I2586,[4]numerales!$A:$F,6,0)</f>
        <v>12400000</v>
      </c>
      <c r="H2586" s="14">
        <f>VLOOKUP(I2586,[4]numerales!$A:$B,2,0)</f>
        <v>270102</v>
      </c>
      <c r="I2586" s="26">
        <v>121204</v>
      </c>
      <c r="K2586" s="1">
        <v>5000</v>
      </c>
      <c r="M2586" s="26"/>
      <c r="N2586" s="1"/>
      <c r="O2586" s="26"/>
      <c r="P2586"/>
      <c r="Q2586"/>
      <c r="R2586"/>
      <c r="S2586"/>
      <c r="T2586"/>
    </row>
    <row r="2587" spans="1:20" hidden="1" x14ac:dyDescent="0.25">
      <c r="A2587" s="30">
        <v>50000249</v>
      </c>
      <c r="B2587">
        <v>2092124</v>
      </c>
      <c r="C2587" t="s">
        <v>165</v>
      </c>
      <c r="D2587">
        <v>76317019</v>
      </c>
      <c r="E2587" s="29">
        <v>42215</v>
      </c>
      <c r="F2587">
        <v>8375180</v>
      </c>
      <c r="G2587" s="30">
        <f>VLOOKUP(I2587,[4]numerales!$A:$F,6,0)</f>
        <v>26800000</v>
      </c>
      <c r="H2587" s="14">
        <f>VLOOKUP(I2587,[4]numerales!$A:$B,2,0)</f>
        <v>360200</v>
      </c>
      <c r="I2587" s="26">
        <v>360200</v>
      </c>
      <c r="K2587" s="1">
        <v>800000</v>
      </c>
      <c r="M2587" s="26"/>
      <c r="N2587" s="1"/>
      <c r="O2587" s="26"/>
      <c r="P2587"/>
      <c r="Q2587"/>
      <c r="R2587"/>
      <c r="S2587"/>
      <c r="T2587"/>
    </row>
    <row r="2588" spans="1:20" hidden="1" x14ac:dyDescent="0.25">
      <c r="A2588" s="30">
        <v>50000249</v>
      </c>
      <c r="B2588">
        <v>2092912</v>
      </c>
      <c r="C2588" t="s">
        <v>224</v>
      </c>
      <c r="D2588">
        <v>1100951702</v>
      </c>
      <c r="E2588" s="29">
        <v>42215</v>
      </c>
      <c r="F2588">
        <v>31346997</v>
      </c>
      <c r="G2588" s="30">
        <f>VLOOKUP(I2588,[4]numerales!$A:$F,6,0)</f>
        <v>923272421</v>
      </c>
      <c r="H2588" s="14">
        <f>VLOOKUP(I2588,[4]numerales!$A:$B,2,0)</f>
        <v>190101</v>
      </c>
      <c r="I2588" s="26">
        <v>190101</v>
      </c>
      <c r="K2588" s="1">
        <v>107400</v>
      </c>
      <c r="M2588" s="26"/>
      <c r="N2588" s="1"/>
      <c r="O2588" s="26"/>
      <c r="P2588"/>
      <c r="Q2588"/>
      <c r="R2588"/>
      <c r="S2588"/>
      <c r="T2588"/>
    </row>
    <row r="2589" spans="1:20" hidden="1" x14ac:dyDescent="0.25">
      <c r="A2589" s="30">
        <v>50000249</v>
      </c>
      <c r="B2589">
        <v>2149637</v>
      </c>
      <c r="C2589" t="s">
        <v>210</v>
      </c>
      <c r="D2589">
        <v>1140846841</v>
      </c>
      <c r="E2589" s="29">
        <v>42215</v>
      </c>
      <c r="F2589">
        <v>30067401</v>
      </c>
      <c r="G2589" s="30">
        <f>VLOOKUP(I2589,[4]numerales!$A:$F,6,0)</f>
        <v>923272421</v>
      </c>
      <c r="H2589" s="14">
        <f>VLOOKUP(I2589,[4]numerales!$A:$B,2,0)</f>
        <v>190101</v>
      </c>
      <c r="I2589" s="26">
        <v>190101</v>
      </c>
      <c r="K2589" s="1">
        <v>108000</v>
      </c>
      <c r="M2589" s="26"/>
      <c r="N2589" s="1"/>
      <c r="O2589" s="26"/>
      <c r="P2589"/>
      <c r="Q2589"/>
      <c r="R2589"/>
      <c r="S2589"/>
      <c r="T2589"/>
    </row>
    <row r="2590" spans="1:20" hidden="1" x14ac:dyDescent="0.25">
      <c r="A2590" s="30">
        <v>50000249</v>
      </c>
      <c r="B2590">
        <v>2169591</v>
      </c>
      <c r="C2590" t="s">
        <v>163</v>
      </c>
      <c r="D2590">
        <v>33280725</v>
      </c>
      <c r="E2590" s="29">
        <v>42215</v>
      </c>
      <c r="F2590">
        <v>6640213</v>
      </c>
      <c r="G2590" s="30">
        <f>VLOOKUP(I2590,[4]numerales!$A:$F,6,0)</f>
        <v>923272193</v>
      </c>
      <c r="H2590" s="14">
        <f>VLOOKUP(I2590,[4]numerales!$A:$B,2,0)</f>
        <v>131401</v>
      </c>
      <c r="I2590" s="26">
        <v>131401</v>
      </c>
      <c r="K2590" s="1">
        <v>13600</v>
      </c>
      <c r="M2590" s="26"/>
      <c r="N2590" s="1"/>
      <c r="O2590" s="26"/>
      <c r="P2590"/>
      <c r="Q2590"/>
      <c r="R2590"/>
      <c r="S2590"/>
      <c r="T2590"/>
    </row>
    <row r="2591" spans="1:20" hidden="1" x14ac:dyDescent="0.25">
      <c r="A2591" s="30">
        <v>50000249</v>
      </c>
      <c r="B2591">
        <v>2169592</v>
      </c>
      <c r="C2591" t="s">
        <v>163</v>
      </c>
      <c r="D2591">
        <v>33280720</v>
      </c>
      <c r="E2591" s="29">
        <v>42215</v>
      </c>
      <c r="F2591">
        <v>6640213</v>
      </c>
      <c r="G2591" s="30">
        <f>VLOOKUP(I2591,[4]numerales!$A:$F,6,0)</f>
        <v>923272193</v>
      </c>
      <c r="H2591" s="14">
        <f>VLOOKUP(I2591,[4]numerales!$A:$B,2,0)</f>
        <v>131401</v>
      </c>
      <c r="I2591" s="26">
        <v>131401</v>
      </c>
      <c r="K2591" s="1">
        <v>14200</v>
      </c>
      <c r="M2591" s="26"/>
      <c r="N2591" s="1"/>
      <c r="O2591" s="26"/>
      <c r="P2591"/>
      <c r="Q2591"/>
      <c r="R2591"/>
      <c r="S2591"/>
      <c r="T2591"/>
    </row>
    <row r="2592" spans="1:20" hidden="1" x14ac:dyDescent="0.25">
      <c r="A2592" s="30">
        <v>50000249</v>
      </c>
      <c r="B2592">
        <v>2178122</v>
      </c>
      <c r="C2592" t="s">
        <v>154</v>
      </c>
      <c r="D2592">
        <v>23270832</v>
      </c>
      <c r="E2592" s="29">
        <v>42215</v>
      </c>
      <c r="F2592">
        <v>3343778</v>
      </c>
      <c r="G2592" s="30">
        <f>VLOOKUP(I2592,[4]numerales!$A:$F,6,0)</f>
        <v>923272193</v>
      </c>
      <c r="H2592" s="14">
        <f>VLOOKUP(I2592,[4]numerales!$A:$B,2,0)</f>
        <v>131401</v>
      </c>
      <c r="I2592" s="26">
        <v>131401</v>
      </c>
      <c r="K2592" s="1">
        <v>1100</v>
      </c>
      <c r="M2592" s="26"/>
      <c r="N2592" s="1"/>
      <c r="O2592" s="26"/>
      <c r="P2592"/>
      <c r="Q2592"/>
      <c r="R2592"/>
      <c r="S2592"/>
      <c r="T2592"/>
    </row>
    <row r="2593" spans="1:20" hidden="1" x14ac:dyDescent="0.25">
      <c r="A2593" s="30">
        <v>50000249</v>
      </c>
      <c r="B2593">
        <v>2306471</v>
      </c>
      <c r="C2593" t="s">
        <v>170</v>
      </c>
      <c r="D2593">
        <v>531621</v>
      </c>
      <c r="E2593" s="29">
        <v>42215</v>
      </c>
      <c r="F2593">
        <v>31673298</v>
      </c>
      <c r="G2593" s="30">
        <f>VLOOKUP(I2593,[4]numerales!$A:$F,6,0)</f>
        <v>923272421</v>
      </c>
      <c r="H2593" s="14">
        <f>VLOOKUP(I2593,[4]numerales!$A:$B,2,0)</f>
        <v>190101</v>
      </c>
      <c r="I2593" s="26">
        <v>190101</v>
      </c>
      <c r="K2593" s="1">
        <v>107400</v>
      </c>
      <c r="M2593" s="26"/>
      <c r="N2593" s="1"/>
      <c r="O2593" s="26"/>
      <c r="P2593"/>
      <c r="Q2593"/>
      <c r="R2593"/>
      <c r="S2593"/>
      <c r="T2593"/>
    </row>
    <row r="2594" spans="1:20" hidden="1" x14ac:dyDescent="0.25">
      <c r="A2594" s="30">
        <v>50000249</v>
      </c>
      <c r="B2594">
        <v>2318366</v>
      </c>
      <c r="C2594" t="s">
        <v>170</v>
      </c>
      <c r="D2594">
        <v>8460424</v>
      </c>
      <c r="E2594" s="29">
        <v>42215</v>
      </c>
      <c r="F2594">
        <v>2504077</v>
      </c>
      <c r="G2594" s="30">
        <f>VLOOKUP(I2594,[4]numerales!$A:$F,6,0)</f>
        <v>923272421</v>
      </c>
      <c r="H2594" s="14">
        <f>VLOOKUP(I2594,[4]numerales!$A:$B,2,0)</f>
        <v>190101</v>
      </c>
      <c r="I2594" s="26">
        <v>190101</v>
      </c>
      <c r="K2594" s="1">
        <v>400</v>
      </c>
      <c r="M2594" s="26"/>
      <c r="N2594" s="1"/>
      <c r="O2594" s="26"/>
      <c r="P2594"/>
      <c r="Q2594"/>
      <c r="R2594"/>
      <c r="S2594"/>
      <c r="T2594"/>
    </row>
    <row r="2595" spans="1:20" hidden="1" x14ac:dyDescent="0.25">
      <c r="A2595" s="30">
        <v>50000249</v>
      </c>
      <c r="B2595">
        <v>2357290</v>
      </c>
      <c r="C2595" t="s">
        <v>170</v>
      </c>
      <c r="D2595">
        <v>1037589200</v>
      </c>
      <c r="E2595" s="29">
        <v>42215</v>
      </c>
      <c r="F2595">
        <v>5971593</v>
      </c>
      <c r="G2595" s="30">
        <f>VLOOKUP(I2595,[4]numerales!$A:$F,6,0)</f>
        <v>923272421</v>
      </c>
      <c r="H2595" s="14">
        <f>VLOOKUP(I2595,[4]numerales!$A:$B,2,0)</f>
        <v>190101</v>
      </c>
      <c r="I2595" s="26">
        <v>190101</v>
      </c>
      <c r="K2595" s="1">
        <v>107400</v>
      </c>
      <c r="M2595" s="26"/>
      <c r="N2595" s="1"/>
      <c r="O2595" s="26"/>
      <c r="P2595"/>
      <c r="Q2595"/>
      <c r="R2595"/>
      <c r="S2595"/>
      <c r="T2595"/>
    </row>
    <row r="2596" spans="1:20" hidden="1" x14ac:dyDescent="0.25">
      <c r="A2596" s="30">
        <v>50000249</v>
      </c>
      <c r="B2596">
        <v>2357293</v>
      </c>
      <c r="C2596" t="s">
        <v>170</v>
      </c>
      <c r="D2596">
        <v>1036623513</v>
      </c>
      <c r="E2596" s="29">
        <v>42215</v>
      </c>
      <c r="F2596">
        <v>3091917</v>
      </c>
      <c r="G2596" s="30">
        <f>VLOOKUP(I2596,[4]numerales!$A:$F,6,0)</f>
        <v>12400000</v>
      </c>
      <c r="H2596" s="14">
        <f>VLOOKUP(I2596,[4]numerales!$A:$B,2,0)</f>
        <v>270102</v>
      </c>
      <c r="I2596" s="26">
        <v>121204</v>
      </c>
      <c r="K2596" s="1">
        <v>5000</v>
      </c>
      <c r="M2596" s="26"/>
      <c r="N2596" s="1"/>
      <c r="O2596" s="26"/>
      <c r="P2596"/>
      <c r="Q2596"/>
      <c r="R2596"/>
      <c r="S2596"/>
      <c r="T2596"/>
    </row>
    <row r="2597" spans="1:20" hidden="1" x14ac:dyDescent="0.25">
      <c r="A2597" s="30">
        <v>50000249</v>
      </c>
      <c r="B2597">
        <v>2389602</v>
      </c>
      <c r="C2597" t="s">
        <v>170</v>
      </c>
      <c r="D2597">
        <v>70053877</v>
      </c>
      <c r="E2597" s="29">
        <v>42215</v>
      </c>
      <c r="F2597">
        <v>5273384</v>
      </c>
      <c r="G2597" s="30">
        <f>VLOOKUP(I2597,[4]numerales!$A:$F,6,0)</f>
        <v>923272193</v>
      </c>
      <c r="H2597" s="14">
        <f>VLOOKUP(I2597,[4]numerales!$A:$B,2,0)</f>
        <v>131401</v>
      </c>
      <c r="I2597" s="26">
        <v>131401</v>
      </c>
      <c r="K2597" s="1">
        <v>50000</v>
      </c>
      <c r="M2597" s="26"/>
      <c r="N2597" s="1"/>
      <c r="O2597" s="26"/>
      <c r="P2597"/>
      <c r="Q2597"/>
      <c r="R2597"/>
      <c r="S2597"/>
      <c r="T2597"/>
    </row>
    <row r="2598" spans="1:20" hidden="1" x14ac:dyDescent="0.25">
      <c r="A2598" s="30">
        <v>50000249</v>
      </c>
      <c r="B2598">
        <v>2424657</v>
      </c>
      <c r="C2598" t="s">
        <v>154</v>
      </c>
      <c r="D2598">
        <v>19261750</v>
      </c>
      <c r="E2598" s="29">
        <v>42215</v>
      </c>
      <c r="F2598">
        <v>3416600</v>
      </c>
      <c r="G2598" s="30">
        <f>VLOOKUP(I2598,[4]numerales!$A:$F,6,0)</f>
        <v>12400000</v>
      </c>
      <c r="H2598" s="14">
        <f>VLOOKUP(I2598,[4]numerales!$A:$B,2,0)</f>
        <v>270102</v>
      </c>
      <c r="I2598" s="26">
        <v>270102</v>
      </c>
      <c r="K2598" s="1">
        <v>3000</v>
      </c>
      <c r="M2598" s="26"/>
      <c r="N2598" s="1"/>
      <c r="O2598" s="26"/>
      <c r="P2598"/>
      <c r="Q2598"/>
      <c r="R2598"/>
      <c r="S2598"/>
      <c r="T2598"/>
    </row>
    <row r="2599" spans="1:20" hidden="1" x14ac:dyDescent="0.25">
      <c r="A2599" s="30">
        <v>50000249</v>
      </c>
      <c r="B2599">
        <v>2425528</v>
      </c>
      <c r="C2599" t="s">
        <v>171</v>
      </c>
      <c r="D2599">
        <v>94232764</v>
      </c>
      <c r="E2599" s="29">
        <v>42215</v>
      </c>
      <c r="F2599">
        <v>31544143</v>
      </c>
      <c r="G2599" s="30">
        <f>VLOOKUP(I2599,[4]numerales!$A:$F,6,0)</f>
        <v>13700000</v>
      </c>
      <c r="H2599" s="14">
        <f>VLOOKUP(I2599,[4]numerales!$A:$B,2,0)</f>
        <v>290101</v>
      </c>
      <c r="I2599" s="26">
        <v>121250</v>
      </c>
      <c r="K2599" s="1">
        <v>65000</v>
      </c>
      <c r="M2599" s="26"/>
      <c r="N2599" s="1"/>
      <c r="O2599" s="26"/>
      <c r="P2599"/>
      <c r="Q2599"/>
      <c r="R2599"/>
      <c r="S2599"/>
      <c r="T2599"/>
    </row>
    <row r="2600" spans="1:20" hidden="1" x14ac:dyDescent="0.25">
      <c r="A2600" s="30">
        <v>50000249</v>
      </c>
      <c r="B2600">
        <v>2425949</v>
      </c>
      <c r="C2600" t="s">
        <v>169</v>
      </c>
      <c r="D2600">
        <v>98383245</v>
      </c>
      <c r="E2600" s="29">
        <v>42215</v>
      </c>
      <c r="F2600">
        <v>32163639</v>
      </c>
      <c r="G2600" s="30">
        <f>VLOOKUP(I2600,[4]numerales!$A:$F,6,0)</f>
        <v>12400000</v>
      </c>
      <c r="H2600" s="14">
        <f>VLOOKUP(I2600,[4]numerales!$A:$B,2,0)</f>
        <v>270102</v>
      </c>
      <c r="I2600" s="26">
        <v>121204</v>
      </c>
      <c r="K2600" s="1">
        <v>5000</v>
      </c>
      <c r="M2600" s="26"/>
      <c r="N2600" s="1"/>
      <c r="O2600" s="26"/>
      <c r="P2600"/>
      <c r="Q2600"/>
      <c r="R2600"/>
      <c r="S2600"/>
      <c r="T2600"/>
    </row>
    <row r="2601" spans="1:20" hidden="1" x14ac:dyDescent="0.25">
      <c r="A2601" s="30">
        <v>50000249</v>
      </c>
      <c r="B2601">
        <v>2456337</v>
      </c>
      <c r="C2601" t="s">
        <v>179</v>
      </c>
      <c r="D2601">
        <v>1098685386</v>
      </c>
      <c r="E2601" s="29">
        <v>42215</v>
      </c>
      <c r="F2601">
        <v>31587101</v>
      </c>
      <c r="G2601" s="30">
        <f>VLOOKUP(I2601,[4]numerales!$A:$F,6,0)</f>
        <v>12400000</v>
      </c>
      <c r="H2601" s="14">
        <f>VLOOKUP(I2601,[4]numerales!$A:$B,2,0)</f>
        <v>270102</v>
      </c>
      <c r="I2601" s="26">
        <v>121204</v>
      </c>
      <c r="K2601" s="1">
        <v>5000</v>
      </c>
      <c r="M2601" s="26"/>
      <c r="N2601" s="1"/>
      <c r="O2601" s="26"/>
      <c r="P2601"/>
      <c r="Q2601"/>
      <c r="R2601"/>
      <c r="S2601"/>
      <c r="T2601"/>
    </row>
    <row r="2602" spans="1:20" hidden="1" x14ac:dyDescent="0.25">
      <c r="A2602" s="30">
        <v>50000249</v>
      </c>
      <c r="B2602">
        <v>2465870</v>
      </c>
      <c r="C2602" t="s">
        <v>154</v>
      </c>
      <c r="D2602">
        <v>1032406134</v>
      </c>
      <c r="E2602" s="29">
        <v>42215</v>
      </c>
      <c r="F2602">
        <v>2511803</v>
      </c>
      <c r="G2602" s="30">
        <f>VLOOKUP(I2602,[4]numerales!$A:$F,6,0)</f>
        <v>12400000</v>
      </c>
      <c r="H2602" s="14">
        <f>VLOOKUP(I2602,[4]numerales!$A:$B,2,0)</f>
        <v>270102</v>
      </c>
      <c r="I2602" s="26">
        <v>121204</v>
      </c>
      <c r="K2602" s="1">
        <v>5000</v>
      </c>
      <c r="M2602" s="26"/>
      <c r="N2602" s="1"/>
      <c r="O2602" s="26"/>
      <c r="P2602"/>
      <c r="Q2602"/>
      <c r="R2602"/>
      <c r="S2602"/>
      <c r="T2602"/>
    </row>
    <row r="2603" spans="1:20" hidden="1" x14ac:dyDescent="0.25">
      <c r="A2603" s="30">
        <v>50000249</v>
      </c>
      <c r="B2603">
        <v>2465871</v>
      </c>
      <c r="C2603" t="s">
        <v>154</v>
      </c>
      <c r="D2603">
        <v>19285098</v>
      </c>
      <c r="E2603" s="29">
        <v>42215</v>
      </c>
      <c r="F2603">
        <v>31867959</v>
      </c>
      <c r="G2603" s="30">
        <f>VLOOKUP(I2603,[4]numerales!$A:$F,6,0)</f>
        <v>923272421</v>
      </c>
      <c r="H2603" s="14">
        <f>VLOOKUP(I2603,[4]numerales!$A:$B,2,0)</f>
        <v>190101</v>
      </c>
      <c r="I2603" s="26">
        <v>190101</v>
      </c>
      <c r="K2603" s="1">
        <v>107400</v>
      </c>
      <c r="M2603" s="26"/>
      <c r="N2603" s="1"/>
      <c r="O2603" s="26"/>
      <c r="P2603"/>
      <c r="Q2603"/>
      <c r="R2603"/>
      <c r="S2603"/>
      <c r="T2603"/>
    </row>
    <row r="2604" spans="1:20" hidden="1" x14ac:dyDescent="0.25">
      <c r="A2604" s="30">
        <v>50000249</v>
      </c>
      <c r="B2604">
        <v>2475951</v>
      </c>
      <c r="C2604" t="s">
        <v>187</v>
      </c>
      <c r="D2604">
        <v>8999994708</v>
      </c>
      <c r="E2604" s="29">
        <v>42215</v>
      </c>
      <c r="F2604">
        <v>6768064</v>
      </c>
      <c r="G2604" s="30">
        <f>VLOOKUP(I2604,[4]numerales!$A:$F,6,0)</f>
        <v>96400000</v>
      </c>
      <c r="H2604" s="14">
        <f>VLOOKUP(I2604,[4]numerales!$A:$B,2,0)</f>
        <v>370101</v>
      </c>
      <c r="I2604" s="26">
        <v>270910</v>
      </c>
      <c r="K2604" s="1">
        <v>650751</v>
      </c>
      <c r="M2604" s="26"/>
      <c r="N2604" s="1"/>
      <c r="O2604" s="26"/>
      <c r="P2604"/>
      <c r="Q2604"/>
      <c r="R2604"/>
      <c r="S2604"/>
      <c r="T2604"/>
    </row>
    <row r="2605" spans="1:20" hidden="1" x14ac:dyDescent="0.25">
      <c r="A2605" s="30">
        <v>50000249</v>
      </c>
      <c r="B2605">
        <v>2475955</v>
      </c>
      <c r="C2605" t="s">
        <v>187</v>
      </c>
      <c r="D2605">
        <v>8999994708</v>
      </c>
      <c r="E2605" s="29">
        <v>42215</v>
      </c>
      <c r="F2605">
        <v>6768064</v>
      </c>
      <c r="G2605" s="30">
        <f>VLOOKUP(I2605,[4]numerales!$A:$F,6,0)</f>
        <v>96400000</v>
      </c>
      <c r="H2605" s="14">
        <f>VLOOKUP(I2605,[4]numerales!$A:$B,2,0)</f>
        <v>370101</v>
      </c>
      <c r="I2605" s="26">
        <v>270910</v>
      </c>
      <c r="K2605" s="1">
        <v>3727669</v>
      </c>
      <c r="M2605" s="26"/>
      <c r="N2605" s="1"/>
      <c r="O2605" s="26"/>
      <c r="P2605"/>
      <c r="Q2605"/>
      <c r="R2605"/>
      <c r="S2605"/>
      <c r="T2605"/>
    </row>
    <row r="2606" spans="1:20" hidden="1" x14ac:dyDescent="0.25">
      <c r="A2606" s="30">
        <v>50000249</v>
      </c>
      <c r="B2606">
        <v>2486339</v>
      </c>
      <c r="C2606" t="s">
        <v>220</v>
      </c>
      <c r="D2606">
        <v>21234100</v>
      </c>
      <c r="E2606" s="29">
        <v>42215</v>
      </c>
      <c r="F2606">
        <v>3304621</v>
      </c>
      <c r="G2606" s="30">
        <f>VLOOKUP(I2606,[4]numerales!$A:$F,6,0)</f>
        <v>10900000</v>
      </c>
      <c r="H2606" s="14">
        <f>VLOOKUP(I2606,[4]numerales!$A:$B,2,0)</f>
        <v>170101</v>
      </c>
      <c r="I2606" s="26">
        <v>121255</v>
      </c>
      <c r="K2606" s="1">
        <v>3489754</v>
      </c>
      <c r="M2606" s="26"/>
      <c r="N2606" s="1"/>
      <c r="O2606" s="26"/>
      <c r="P2606"/>
      <c r="Q2606"/>
      <c r="R2606"/>
      <c r="S2606"/>
      <c r="T2606"/>
    </row>
    <row r="2607" spans="1:20" hidden="1" x14ac:dyDescent="0.25">
      <c r="A2607" s="30">
        <v>50000249</v>
      </c>
      <c r="B2607">
        <v>2491517</v>
      </c>
      <c r="C2607" t="s">
        <v>171</v>
      </c>
      <c r="D2607">
        <v>94411559</v>
      </c>
      <c r="E2607" s="29">
        <v>42215</v>
      </c>
      <c r="F2607">
        <v>31041421</v>
      </c>
      <c r="G2607" s="30">
        <f>VLOOKUP(I2607,[4]numerales!$A:$F,6,0)</f>
        <v>12400000</v>
      </c>
      <c r="H2607" s="14">
        <f>VLOOKUP(I2607,[4]numerales!$A:$B,2,0)</f>
        <v>270102</v>
      </c>
      <c r="I2607" s="26">
        <v>121204</v>
      </c>
      <c r="K2607" s="1">
        <v>5000</v>
      </c>
      <c r="M2607" s="26"/>
      <c r="N2607" s="1"/>
      <c r="O2607" s="26"/>
      <c r="P2607"/>
      <c r="Q2607"/>
      <c r="R2607"/>
      <c r="S2607"/>
      <c r="T2607"/>
    </row>
    <row r="2608" spans="1:20" hidden="1" x14ac:dyDescent="0.25">
      <c r="A2608" s="30">
        <v>50000249</v>
      </c>
      <c r="B2608">
        <v>2492458</v>
      </c>
      <c r="C2608" t="s">
        <v>169</v>
      </c>
      <c r="D2608">
        <v>30726643</v>
      </c>
      <c r="E2608" s="29">
        <v>42215</v>
      </c>
      <c r="F2608">
        <v>30067522</v>
      </c>
      <c r="G2608" s="30">
        <f>VLOOKUP(I2608,[4]numerales!$A:$F,6,0)</f>
        <v>12800000</v>
      </c>
      <c r="H2608" s="14">
        <f>VLOOKUP(I2608,[4]numerales!$A:$B,2,0)</f>
        <v>350300</v>
      </c>
      <c r="I2608" s="26">
        <v>350300</v>
      </c>
      <c r="K2608" s="1">
        <v>761468</v>
      </c>
      <c r="M2608" s="26"/>
      <c r="N2608" s="1"/>
      <c r="O2608" s="26"/>
      <c r="P2608"/>
      <c r="Q2608"/>
      <c r="R2608"/>
      <c r="S2608"/>
      <c r="T2608"/>
    </row>
    <row r="2609" spans="1:20" hidden="1" x14ac:dyDescent="0.25">
      <c r="A2609" s="30">
        <v>50000249</v>
      </c>
      <c r="B2609">
        <v>2492459</v>
      </c>
      <c r="C2609" t="s">
        <v>169</v>
      </c>
      <c r="D2609">
        <v>30726643</v>
      </c>
      <c r="E2609" s="29">
        <v>42215</v>
      </c>
      <c r="F2609">
        <v>30067522</v>
      </c>
      <c r="G2609" s="30">
        <f>VLOOKUP(I2609,[4]numerales!$A:$F,6,0)</f>
        <v>12800000</v>
      </c>
      <c r="H2609" s="14">
        <f>VLOOKUP(I2609,[4]numerales!$A:$B,2,0)</f>
        <v>350300</v>
      </c>
      <c r="I2609" s="26">
        <v>350300</v>
      </c>
      <c r="K2609" s="1">
        <v>795191</v>
      </c>
      <c r="M2609" s="26"/>
      <c r="N2609" s="1"/>
      <c r="O2609" s="26"/>
      <c r="P2609"/>
      <c r="Q2609"/>
      <c r="R2609"/>
      <c r="S2609"/>
      <c r="T2609"/>
    </row>
    <row r="2610" spans="1:20" hidden="1" x14ac:dyDescent="0.25">
      <c r="A2610" s="30">
        <v>50000249</v>
      </c>
      <c r="B2610">
        <v>2492460</v>
      </c>
      <c r="C2610" t="s">
        <v>169</v>
      </c>
      <c r="D2610">
        <v>30726643</v>
      </c>
      <c r="E2610" s="29">
        <v>42215</v>
      </c>
      <c r="F2610">
        <v>30726643</v>
      </c>
      <c r="G2610" s="30">
        <f>VLOOKUP(I2610,[4]numerales!$A:$F,6,0)</f>
        <v>12800000</v>
      </c>
      <c r="H2610" s="14">
        <f>VLOOKUP(I2610,[4]numerales!$A:$B,2,0)</f>
        <v>350300</v>
      </c>
      <c r="I2610" s="26">
        <v>350300</v>
      </c>
      <c r="K2610" s="1">
        <v>20517</v>
      </c>
      <c r="M2610" s="26"/>
      <c r="N2610" s="1"/>
      <c r="O2610" s="26"/>
      <c r="P2610"/>
      <c r="Q2610"/>
      <c r="R2610"/>
      <c r="S2610"/>
      <c r="T2610"/>
    </row>
    <row r="2611" spans="1:20" hidden="1" x14ac:dyDescent="0.25">
      <c r="A2611" s="30">
        <v>50000249</v>
      </c>
      <c r="B2611">
        <v>2536982</v>
      </c>
      <c r="C2611" t="s">
        <v>167</v>
      </c>
      <c r="D2611">
        <v>1090367168</v>
      </c>
      <c r="E2611" s="29">
        <v>42215</v>
      </c>
      <c r="F2611">
        <v>574178</v>
      </c>
      <c r="G2611" s="30">
        <f>VLOOKUP(I2611,[4]numerales!$A:$F,6,0)</f>
        <v>12400000</v>
      </c>
      <c r="H2611" s="14">
        <f>VLOOKUP(I2611,[4]numerales!$A:$B,2,0)</f>
        <v>270102</v>
      </c>
      <c r="I2611" s="26">
        <v>121204</v>
      </c>
      <c r="K2611" s="1">
        <v>5000</v>
      </c>
      <c r="M2611" s="26"/>
      <c r="N2611" s="1"/>
      <c r="O2611" s="26"/>
      <c r="P2611"/>
      <c r="Q2611"/>
      <c r="R2611"/>
      <c r="S2611"/>
      <c r="T2611"/>
    </row>
    <row r="2612" spans="1:20" hidden="1" x14ac:dyDescent="0.25">
      <c r="A2612" s="30">
        <v>50000249</v>
      </c>
      <c r="B2612">
        <v>2543510</v>
      </c>
      <c r="C2612" t="s">
        <v>188</v>
      </c>
      <c r="D2612">
        <v>1123565370</v>
      </c>
      <c r="E2612" s="29">
        <v>42215</v>
      </c>
      <c r="F2612">
        <v>31072198</v>
      </c>
      <c r="G2612" s="30">
        <f>VLOOKUP(I2612,[4]numerales!$A:$F,6,0)</f>
        <v>96300000</v>
      </c>
      <c r="H2612" s="14">
        <f>VLOOKUP(I2612,[4]numerales!$A:$B,2,0)</f>
        <v>360101</v>
      </c>
      <c r="I2612" s="26">
        <v>270913</v>
      </c>
      <c r="K2612" s="1">
        <v>38000</v>
      </c>
      <c r="M2612" s="26"/>
      <c r="N2612" s="1"/>
      <c r="O2612" s="26"/>
      <c r="P2612"/>
      <c r="Q2612"/>
      <c r="R2612"/>
      <c r="S2612"/>
      <c r="T2612"/>
    </row>
    <row r="2613" spans="1:20" hidden="1" x14ac:dyDescent="0.25">
      <c r="A2613" s="30">
        <v>50000249</v>
      </c>
      <c r="B2613">
        <v>2547145</v>
      </c>
      <c r="C2613" t="s">
        <v>154</v>
      </c>
      <c r="D2613">
        <v>1012362967</v>
      </c>
      <c r="E2613" s="29">
        <v>42215</v>
      </c>
      <c r="F2613">
        <v>31329640</v>
      </c>
      <c r="G2613" s="30">
        <f>VLOOKUP(I2613,[4]numerales!$A:$F,6,0)</f>
        <v>923272421</v>
      </c>
      <c r="H2613" s="14">
        <f>VLOOKUP(I2613,[4]numerales!$A:$B,2,0)</f>
        <v>190101</v>
      </c>
      <c r="I2613" s="26">
        <v>190101</v>
      </c>
      <c r="K2613" s="1">
        <v>107400</v>
      </c>
      <c r="M2613" s="26"/>
      <c r="N2613" s="1"/>
      <c r="O2613" s="26"/>
      <c r="P2613"/>
      <c r="Q2613"/>
      <c r="R2613"/>
      <c r="S2613"/>
      <c r="T2613"/>
    </row>
    <row r="2614" spans="1:20" hidden="1" x14ac:dyDescent="0.25">
      <c r="A2614" s="30">
        <v>50000249</v>
      </c>
      <c r="B2614">
        <v>2563149</v>
      </c>
      <c r="C2614" t="s">
        <v>165</v>
      </c>
      <c r="D2614">
        <v>1494169</v>
      </c>
      <c r="E2614" s="29">
        <v>42215</v>
      </c>
      <c r="F2614">
        <v>8227180</v>
      </c>
      <c r="G2614" s="30">
        <f>VLOOKUP(I2614,[4]numerales!$A:$F,6,0)</f>
        <v>923272193</v>
      </c>
      <c r="H2614" s="14">
        <f>VLOOKUP(I2614,[4]numerales!$A:$B,2,0)</f>
        <v>131401</v>
      </c>
      <c r="I2614" s="26">
        <v>131401</v>
      </c>
      <c r="K2614" s="1">
        <v>1100</v>
      </c>
      <c r="M2614" s="26"/>
      <c r="N2614" s="1"/>
      <c r="O2614" s="26"/>
      <c r="P2614"/>
      <c r="Q2614"/>
      <c r="R2614"/>
      <c r="S2614"/>
      <c r="T2614"/>
    </row>
    <row r="2615" spans="1:20" hidden="1" x14ac:dyDescent="0.25">
      <c r="A2615" s="30">
        <v>50000249</v>
      </c>
      <c r="B2615">
        <v>2571227</v>
      </c>
      <c r="C2615" t="s">
        <v>164</v>
      </c>
      <c r="D2615">
        <v>50830393</v>
      </c>
      <c r="E2615" s="29">
        <v>42215</v>
      </c>
      <c r="F2615">
        <v>7920590</v>
      </c>
      <c r="G2615" s="30">
        <f>VLOOKUP(I2615,[4]numerales!$A:$F,6,0)</f>
        <v>12400000</v>
      </c>
      <c r="H2615" s="14">
        <f>VLOOKUP(I2615,[4]numerales!$A:$B,2,0)</f>
        <v>270102</v>
      </c>
      <c r="I2615" s="26">
        <v>270214</v>
      </c>
      <c r="K2615" s="1">
        <v>5000</v>
      </c>
      <c r="M2615" s="26"/>
      <c r="N2615" s="1"/>
      <c r="O2615" s="26"/>
      <c r="P2615"/>
      <c r="Q2615"/>
      <c r="R2615"/>
      <c r="S2615"/>
      <c r="T2615"/>
    </row>
    <row r="2616" spans="1:20" hidden="1" x14ac:dyDescent="0.25">
      <c r="A2616" s="30">
        <v>50000249</v>
      </c>
      <c r="B2616">
        <v>2572093</v>
      </c>
      <c r="C2616" t="s">
        <v>163</v>
      </c>
      <c r="D2616">
        <v>34545005</v>
      </c>
      <c r="E2616" s="29">
        <v>42215</v>
      </c>
      <c r="F2616">
        <v>31035277</v>
      </c>
      <c r="G2616" s="30">
        <f>VLOOKUP(I2616,[4]numerales!$A:$F,6,0)</f>
        <v>26800000</v>
      </c>
      <c r="H2616" s="14">
        <f>VLOOKUP(I2616,[4]numerales!$A:$B,2,0)</f>
        <v>360200</v>
      </c>
      <c r="I2616" s="26">
        <v>360200</v>
      </c>
      <c r="K2616" s="1">
        <v>93262</v>
      </c>
      <c r="M2616" s="26"/>
      <c r="N2616" s="1"/>
      <c r="O2616" s="26"/>
      <c r="P2616"/>
      <c r="Q2616"/>
      <c r="R2616"/>
      <c r="S2616"/>
      <c r="T2616"/>
    </row>
    <row r="2617" spans="1:20" hidden="1" x14ac:dyDescent="0.25">
      <c r="A2617" s="30">
        <v>50000249</v>
      </c>
      <c r="B2617">
        <v>2580038</v>
      </c>
      <c r="C2617" t="s">
        <v>167</v>
      </c>
      <c r="D2617">
        <v>1026270241</v>
      </c>
      <c r="E2617" s="29">
        <v>42215</v>
      </c>
      <c r="F2617">
        <v>32124848</v>
      </c>
      <c r="G2617" s="30">
        <f>VLOOKUP(I2617,[4]numerales!$A:$F,6,0)</f>
        <v>12400000</v>
      </c>
      <c r="H2617" s="14">
        <f>VLOOKUP(I2617,[4]numerales!$A:$B,2,0)</f>
        <v>270102</v>
      </c>
      <c r="I2617" s="26">
        <v>121204</v>
      </c>
      <c r="K2617" s="1">
        <v>5000</v>
      </c>
      <c r="M2617" s="26"/>
      <c r="N2617" s="1"/>
      <c r="O2617" s="26"/>
      <c r="P2617"/>
      <c r="Q2617"/>
      <c r="R2617"/>
      <c r="S2617"/>
      <c r="T2617"/>
    </row>
    <row r="2618" spans="1:20" hidden="1" x14ac:dyDescent="0.25">
      <c r="A2618" s="30">
        <v>50000249</v>
      </c>
      <c r="B2618">
        <v>2607711</v>
      </c>
      <c r="C2618" t="s">
        <v>154</v>
      </c>
      <c r="D2618">
        <v>9002323162</v>
      </c>
      <c r="E2618" s="29">
        <v>42215</v>
      </c>
      <c r="F2618">
        <v>5333168</v>
      </c>
      <c r="G2618" s="30">
        <f>VLOOKUP(I2618,[4]numerales!$A:$F,6,0)</f>
        <v>12800000</v>
      </c>
      <c r="H2618" s="14">
        <f>VLOOKUP(I2618,[4]numerales!$A:$B,2,0)</f>
        <v>350300</v>
      </c>
      <c r="I2618" s="26">
        <v>350300</v>
      </c>
      <c r="K2618" s="1">
        <v>452688</v>
      </c>
      <c r="M2618" s="26"/>
      <c r="N2618" s="1"/>
      <c r="O2618" s="26"/>
      <c r="P2618"/>
      <c r="Q2618"/>
      <c r="R2618"/>
      <c r="S2618"/>
      <c r="T2618"/>
    </row>
    <row r="2619" spans="1:20" hidden="1" x14ac:dyDescent="0.25">
      <c r="A2619" s="30">
        <v>50000249</v>
      </c>
      <c r="B2619">
        <v>2620463</v>
      </c>
      <c r="C2619" t="s">
        <v>181</v>
      </c>
      <c r="D2619">
        <v>8001658504</v>
      </c>
      <c r="E2619" s="29">
        <v>42215</v>
      </c>
      <c r="F2619">
        <v>8848913</v>
      </c>
      <c r="G2619" s="30">
        <f>VLOOKUP(I2619,[4]numerales!$A:$F,6,0)</f>
        <v>12400000</v>
      </c>
      <c r="H2619" s="14">
        <f>VLOOKUP(I2619,[4]numerales!$A:$B,2,0)</f>
        <v>270108</v>
      </c>
      <c r="I2619" s="26">
        <v>270108</v>
      </c>
      <c r="K2619" s="1">
        <v>11925251</v>
      </c>
      <c r="M2619" s="26"/>
      <c r="N2619" s="1"/>
      <c r="O2619" s="26"/>
      <c r="P2619"/>
      <c r="Q2619"/>
      <c r="R2619"/>
      <c r="S2619"/>
      <c r="T2619"/>
    </row>
    <row r="2620" spans="1:20" hidden="1" x14ac:dyDescent="0.25">
      <c r="A2620" s="30">
        <v>50000249</v>
      </c>
      <c r="B2620">
        <v>2621401</v>
      </c>
      <c r="C2620" t="s">
        <v>191</v>
      </c>
      <c r="D2620">
        <v>1095804395</v>
      </c>
      <c r="E2620" s="29">
        <v>42215</v>
      </c>
      <c r="F2620">
        <v>31653013</v>
      </c>
      <c r="G2620" s="30">
        <f>VLOOKUP(I2620,[4]numerales!$A:$F,6,0)</f>
        <v>923272421</v>
      </c>
      <c r="H2620" s="14">
        <f>VLOOKUP(I2620,[4]numerales!$A:$B,2,0)</f>
        <v>190101</v>
      </c>
      <c r="I2620" s="26">
        <v>190101</v>
      </c>
      <c r="K2620" s="1">
        <v>107400</v>
      </c>
      <c r="M2620" s="26"/>
      <c r="N2620" s="1"/>
      <c r="O2620" s="26"/>
      <c r="P2620"/>
      <c r="Q2620"/>
      <c r="R2620"/>
      <c r="S2620"/>
      <c r="T2620"/>
    </row>
    <row r="2621" spans="1:20" hidden="1" x14ac:dyDescent="0.25">
      <c r="A2621" s="30">
        <v>50000249</v>
      </c>
      <c r="B2621">
        <v>2626996</v>
      </c>
      <c r="C2621" t="s">
        <v>154</v>
      </c>
      <c r="D2621">
        <v>9001969593</v>
      </c>
      <c r="E2621" s="29">
        <v>42215</v>
      </c>
      <c r="F2621">
        <v>6462616</v>
      </c>
      <c r="G2621" s="30">
        <f>VLOOKUP(I2621,[4]numerales!$A:$F,6,0)</f>
        <v>12800000</v>
      </c>
      <c r="H2621" s="14">
        <f>VLOOKUP(I2621,[4]numerales!$A:$B,2,0)</f>
        <v>350300</v>
      </c>
      <c r="I2621" s="26">
        <v>350300</v>
      </c>
      <c r="K2621" s="1">
        <v>2398735</v>
      </c>
      <c r="M2621" s="26"/>
      <c r="N2621" s="1"/>
      <c r="O2621" s="26"/>
      <c r="P2621"/>
      <c r="Q2621"/>
      <c r="R2621"/>
      <c r="S2621"/>
      <c r="T2621"/>
    </row>
    <row r="2622" spans="1:20" hidden="1" x14ac:dyDescent="0.25">
      <c r="A2622" s="30">
        <v>50000249</v>
      </c>
      <c r="B2622">
        <v>2628815</v>
      </c>
      <c r="C2622" t="s">
        <v>164</v>
      </c>
      <c r="D2622">
        <v>1067888979</v>
      </c>
      <c r="E2622" s="29">
        <v>42215</v>
      </c>
      <c r="F2622">
        <v>7822681</v>
      </c>
      <c r="G2622" s="30">
        <f>VLOOKUP(I2622,[4]numerales!$A:$F,6,0)</f>
        <v>923272421</v>
      </c>
      <c r="H2622" s="14">
        <f>VLOOKUP(I2622,[4]numerales!$A:$B,2,0)</f>
        <v>190101</v>
      </c>
      <c r="I2622" s="26">
        <v>190101</v>
      </c>
      <c r="K2622" s="1">
        <v>107400</v>
      </c>
      <c r="M2622" s="26"/>
      <c r="N2622" s="1"/>
      <c r="O2622" s="26"/>
      <c r="P2622"/>
      <c r="Q2622"/>
      <c r="R2622"/>
      <c r="S2622"/>
      <c r="T2622"/>
    </row>
    <row r="2623" spans="1:20" hidden="1" x14ac:dyDescent="0.25">
      <c r="A2623" s="30">
        <v>50000249</v>
      </c>
      <c r="B2623">
        <v>2628840</v>
      </c>
      <c r="C2623" t="s">
        <v>164</v>
      </c>
      <c r="D2623">
        <v>10937276</v>
      </c>
      <c r="E2623" s="29">
        <v>42215</v>
      </c>
      <c r="F2623">
        <v>31264702</v>
      </c>
      <c r="G2623" s="30">
        <f>VLOOKUP(I2623,[4]numerales!$A:$F,6,0)</f>
        <v>923272193</v>
      </c>
      <c r="H2623" s="14">
        <f>VLOOKUP(I2623,[4]numerales!$A:$B,2,0)</f>
        <v>131401</v>
      </c>
      <c r="I2623" s="26">
        <v>131401</v>
      </c>
      <c r="K2623" s="1">
        <v>13700</v>
      </c>
      <c r="M2623" s="26"/>
      <c r="N2623" s="1"/>
      <c r="O2623" s="26"/>
      <c r="P2623"/>
      <c r="Q2623"/>
      <c r="R2623"/>
      <c r="S2623"/>
      <c r="T2623"/>
    </row>
    <row r="2624" spans="1:20" hidden="1" x14ac:dyDescent="0.25">
      <c r="A2624" s="30">
        <v>50000249</v>
      </c>
      <c r="B2624">
        <v>2642195</v>
      </c>
      <c r="C2624" t="s">
        <v>154</v>
      </c>
      <c r="D2624">
        <v>1030575909</v>
      </c>
      <c r="E2624" s="29">
        <v>42215</v>
      </c>
      <c r="F2624">
        <v>31432364</v>
      </c>
      <c r="G2624" s="30">
        <f>VLOOKUP(I2624,[4]numerales!$A:$F,6,0)</f>
        <v>12400000</v>
      </c>
      <c r="H2624" s="14">
        <f>VLOOKUP(I2624,[4]numerales!$A:$B,2,0)</f>
        <v>270102</v>
      </c>
      <c r="I2624" s="26">
        <v>121204</v>
      </c>
      <c r="K2624" s="1">
        <v>5000</v>
      </c>
      <c r="M2624" s="26"/>
      <c r="N2624" s="1"/>
      <c r="O2624" s="26"/>
      <c r="P2624"/>
      <c r="Q2624"/>
      <c r="R2624"/>
      <c r="S2624"/>
      <c r="T2624"/>
    </row>
    <row r="2625" spans="1:20" hidden="1" x14ac:dyDescent="0.25">
      <c r="A2625" s="30">
        <v>50000249</v>
      </c>
      <c r="B2625">
        <v>2642554</v>
      </c>
      <c r="C2625" t="s">
        <v>154</v>
      </c>
      <c r="D2625">
        <v>1077852611</v>
      </c>
      <c r="E2625" s="29">
        <v>42215</v>
      </c>
      <c r="F2625">
        <v>31923584</v>
      </c>
      <c r="G2625" s="30">
        <f>VLOOKUP(I2625,[4]numerales!$A:$F,6,0)</f>
        <v>12400000</v>
      </c>
      <c r="H2625" s="14">
        <f>VLOOKUP(I2625,[4]numerales!$A:$B,2,0)</f>
        <v>270102</v>
      </c>
      <c r="I2625" s="26">
        <v>121204</v>
      </c>
      <c r="K2625" s="1">
        <v>5000</v>
      </c>
      <c r="M2625" s="26"/>
      <c r="N2625" s="1"/>
      <c r="O2625" s="26"/>
      <c r="P2625"/>
      <c r="Q2625"/>
      <c r="R2625"/>
      <c r="S2625"/>
      <c r="T2625"/>
    </row>
    <row r="2626" spans="1:20" hidden="1" x14ac:dyDescent="0.25">
      <c r="A2626" s="30">
        <v>50000249</v>
      </c>
      <c r="B2626">
        <v>2645794</v>
      </c>
      <c r="C2626" t="s">
        <v>190</v>
      </c>
      <c r="D2626">
        <v>8909800952</v>
      </c>
      <c r="E2626" s="29">
        <v>42215</v>
      </c>
      <c r="F2626">
        <v>8280457</v>
      </c>
      <c r="G2626" s="30">
        <f>VLOOKUP(I2626,[4]numerales!$A:$F,6,0)</f>
        <v>96400000</v>
      </c>
      <c r="H2626" s="14">
        <f>VLOOKUP(I2626,[4]numerales!$A:$B,2,0)</f>
        <v>370101</v>
      </c>
      <c r="I2626" s="26">
        <v>270910</v>
      </c>
      <c r="K2626" s="1">
        <v>111262.59</v>
      </c>
      <c r="M2626" s="26"/>
      <c r="N2626" s="1"/>
      <c r="O2626" s="26"/>
      <c r="P2626"/>
      <c r="Q2626"/>
      <c r="R2626"/>
      <c r="S2626"/>
      <c r="T2626"/>
    </row>
    <row r="2627" spans="1:20" hidden="1" x14ac:dyDescent="0.25">
      <c r="A2627" s="30">
        <v>50000249</v>
      </c>
      <c r="B2627">
        <v>21360399</v>
      </c>
      <c r="C2627" t="s">
        <v>154</v>
      </c>
      <c r="D2627">
        <v>88135839</v>
      </c>
      <c r="E2627" s="29">
        <v>42215</v>
      </c>
      <c r="F2627">
        <v>88135839</v>
      </c>
      <c r="G2627" s="30">
        <f>VLOOKUP(I2627,[4]numerales!$A:$F,6,0)</f>
        <v>12200000</v>
      </c>
      <c r="H2627" s="14">
        <f>VLOOKUP(I2627,[4]numerales!$A:$B,2,0)</f>
        <v>250101</v>
      </c>
      <c r="I2627" s="26">
        <v>121225</v>
      </c>
      <c r="K2627" s="1">
        <v>9700</v>
      </c>
      <c r="M2627" s="26"/>
      <c r="N2627" s="1"/>
      <c r="O2627" s="26"/>
      <c r="P2627"/>
      <c r="Q2627"/>
      <c r="R2627"/>
      <c r="S2627"/>
      <c r="T2627"/>
    </row>
    <row r="2628" spans="1:20" hidden="1" x14ac:dyDescent="0.25">
      <c r="A2628" s="30">
        <v>50000249</v>
      </c>
      <c r="B2628">
        <v>28621402</v>
      </c>
      <c r="C2628" t="s">
        <v>194</v>
      </c>
      <c r="D2628">
        <v>43222160</v>
      </c>
      <c r="E2628" s="29">
        <v>42215</v>
      </c>
      <c r="F2628">
        <v>5778654</v>
      </c>
      <c r="G2628" s="30">
        <f>VLOOKUP(I2628,[4]numerales!$A:$F,6,0)</f>
        <v>923272421</v>
      </c>
      <c r="H2628" s="14">
        <f>VLOOKUP(I2628,[4]numerales!$A:$B,2,0)</f>
        <v>190101</v>
      </c>
      <c r="I2628" s="26">
        <v>190101</v>
      </c>
      <c r="K2628" s="1">
        <v>107400</v>
      </c>
      <c r="M2628" s="26"/>
      <c r="N2628" s="1"/>
      <c r="O2628" s="26"/>
      <c r="P2628"/>
      <c r="Q2628"/>
      <c r="R2628"/>
      <c r="S2628"/>
      <c r="T2628"/>
    </row>
    <row r="2629" spans="1:20" hidden="1" x14ac:dyDescent="0.25">
      <c r="A2629" s="30">
        <v>50000249</v>
      </c>
      <c r="B2629">
        <v>30815742</v>
      </c>
      <c r="C2629" t="s">
        <v>154</v>
      </c>
      <c r="D2629">
        <v>8600503879</v>
      </c>
      <c r="E2629" s="29">
        <v>42215</v>
      </c>
      <c r="F2629">
        <v>8277869</v>
      </c>
      <c r="G2629" s="30">
        <f>VLOOKUP(I2629,[4]numerales!$A:$F,6,0)</f>
        <v>12800000</v>
      </c>
      <c r="H2629" s="14">
        <f>VLOOKUP(I2629,[4]numerales!$A:$B,2,0)</f>
        <v>350300</v>
      </c>
      <c r="I2629" s="26">
        <v>350300</v>
      </c>
      <c r="K2629" s="1">
        <v>585000</v>
      </c>
      <c r="M2629" s="26"/>
      <c r="N2629" s="1"/>
      <c r="O2629" s="26"/>
      <c r="P2629"/>
      <c r="Q2629"/>
      <c r="R2629"/>
      <c r="S2629"/>
      <c r="T2629"/>
    </row>
    <row r="2630" spans="1:20" hidden="1" x14ac:dyDescent="0.25">
      <c r="A2630" s="30">
        <v>50000249</v>
      </c>
      <c r="B2630">
        <v>30850832</v>
      </c>
      <c r="C2630" t="s">
        <v>154</v>
      </c>
      <c r="D2630">
        <v>80913591</v>
      </c>
      <c r="E2630" s="29">
        <v>42215</v>
      </c>
      <c r="F2630">
        <v>31346639</v>
      </c>
      <c r="G2630" s="30">
        <f>VLOOKUP(I2630,[4]numerales!$A:$F,6,0)</f>
        <v>12400000</v>
      </c>
      <c r="H2630" s="14">
        <f>VLOOKUP(I2630,[4]numerales!$A:$B,2,0)</f>
        <v>270102</v>
      </c>
      <c r="I2630" s="26">
        <v>121204</v>
      </c>
      <c r="K2630" s="1">
        <v>5000</v>
      </c>
      <c r="M2630" s="26"/>
      <c r="N2630" s="1"/>
      <c r="O2630" s="26"/>
      <c r="P2630"/>
      <c r="Q2630"/>
      <c r="R2630"/>
      <c r="S2630"/>
      <c r="T2630"/>
    </row>
    <row r="2631" spans="1:20" hidden="1" x14ac:dyDescent="0.25">
      <c r="A2631" s="30">
        <v>50000249</v>
      </c>
      <c r="B2631">
        <v>34063813</v>
      </c>
      <c r="C2631" t="s">
        <v>154</v>
      </c>
      <c r="D2631">
        <v>79428590</v>
      </c>
      <c r="E2631" s="29">
        <v>42215</v>
      </c>
      <c r="F2631">
        <v>31088111</v>
      </c>
      <c r="G2631" s="30">
        <f>VLOOKUP(I2631,[4]numerales!$A:$F,6,0)</f>
        <v>26800000</v>
      </c>
      <c r="H2631" s="14">
        <f>VLOOKUP(I2631,[4]numerales!$A:$B,2,0)</f>
        <v>360200</v>
      </c>
      <c r="I2631" s="26">
        <v>360200</v>
      </c>
      <c r="K2631" s="1">
        <v>5000</v>
      </c>
      <c r="M2631" s="26"/>
      <c r="N2631" s="1"/>
      <c r="O2631" s="26"/>
      <c r="P2631"/>
      <c r="Q2631"/>
      <c r="R2631"/>
      <c r="S2631"/>
      <c r="T2631"/>
    </row>
    <row r="2632" spans="1:20" hidden="1" x14ac:dyDescent="0.25">
      <c r="A2632" s="30">
        <v>50000249</v>
      </c>
      <c r="B2632">
        <v>38332492</v>
      </c>
      <c r="C2632" t="s">
        <v>154</v>
      </c>
      <c r="D2632">
        <v>1014197712</v>
      </c>
      <c r="E2632" s="29">
        <v>42215</v>
      </c>
      <c r="F2632">
        <v>4318250</v>
      </c>
      <c r="G2632" s="30">
        <f>VLOOKUP(I2632,[4]numerales!$A:$F,6,0)</f>
        <v>923272421</v>
      </c>
      <c r="H2632" s="14">
        <f>VLOOKUP(I2632,[4]numerales!$A:$B,2,0)</f>
        <v>190101</v>
      </c>
      <c r="I2632" s="26">
        <v>190101</v>
      </c>
      <c r="K2632" s="1">
        <v>107400</v>
      </c>
      <c r="M2632" s="26"/>
      <c r="N2632" s="1"/>
      <c r="O2632" s="26"/>
      <c r="P2632"/>
      <c r="Q2632"/>
      <c r="R2632"/>
      <c r="S2632"/>
      <c r="T2632"/>
    </row>
    <row r="2633" spans="1:20" hidden="1" x14ac:dyDescent="0.25">
      <c r="A2633" s="30">
        <v>50000249</v>
      </c>
      <c r="B2633">
        <v>39340035</v>
      </c>
      <c r="C2633" t="s">
        <v>158</v>
      </c>
      <c r="D2633">
        <v>55232931</v>
      </c>
      <c r="E2633" s="29">
        <v>42215</v>
      </c>
      <c r="F2633">
        <v>32147105</v>
      </c>
      <c r="G2633" s="30">
        <f>VLOOKUP(I2633,[4]numerales!$A:$F,6,0)</f>
        <v>923272421</v>
      </c>
      <c r="H2633" s="14">
        <f>VLOOKUP(I2633,[4]numerales!$A:$B,2,0)</f>
        <v>190101</v>
      </c>
      <c r="I2633" s="26">
        <v>190101</v>
      </c>
      <c r="K2633" s="1">
        <v>107400</v>
      </c>
      <c r="M2633" s="26"/>
      <c r="N2633" s="1"/>
      <c r="O2633" s="26"/>
      <c r="P2633"/>
      <c r="Q2633"/>
      <c r="R2633"/>
      <c r="S2633"/>
      <c r="T2633"/>
    </row>
    <row r="2634" spans="1:20" hidden="1" x14ac:dyDescent="0.25">
      <c r="A2634" s="30">
        <v>50000249</v>
      </c>
      <c r="B2634">
        <v>39341579</v>
      </c>
      <c r="C2634" t="s">
        <v>158</v>
      </c>
      <c r="D2634">
        <v>93118765</v>
      </c>
      <c r="E2634" s="29">
        <v>42215</v>
      </c>
      <c r="F2634">
        <v>3783250</v>
      </c>
      <c r="G2634" s="30">
        <f>VLOOKUP(I2634,[4]numerales!$A:$F,6,0)</f>
        <v>26800000</v>
      </c>
      <c r="H2634" s="14">
        <f>VLOOKUP(I2634,[4]numerales!$A:$B,2,0)</f>
        <v>360200</v>
      </c>
      <c r="I2634" s="26">
        <v>360200</v>
      </c>
      <c r="K2634" s="1">
        <v>13972</v>
      </c>
      <c r="M2634" s="26"/>
      <c r="N2634" s="1"/>
      <c r="O2634" s="26"/>
      <c r="P2634"/>
      <c r="Q2634"/>
      <c r="R2634"/>
      <c r="S2634"/>
      <c r="T2634"/>
    </row>
    <row r="2635" spans="1:20" hidden="1" x14ac:dyDescent="0.25">
      <c r="A2635" s="30">
        <v>50000249</v>
      </c>
      <c r="B2635">
        <v>39345775</v>
      </c>
      <c r="C2635" t="s">
        <v>158</v>
      </c>
      <c r="D2635">
        <v>93118765</v>
      </c>
      <c r="E2635" s="29">
        <v>42215</v>
      </c>
      <c r="F2635">
        <v>3783250</v>
      </c>
      <c r="G2635" s="30">
        <f>VLOOKUP(I2635,[4]numerales!$A:$F,6,0)</f>
        <v>26800000</v>
      </c>
      <c r="H2635" s="14">
        <f>VLOOKUP(I2635,[4]numerales!$A:$B,2,0)</f>
        <v>360200</v>
      </c>
      <c r="I2635" s="26">
        <v>360200</v>
      </c>
      <c r="K2635" s="1">
        <v>15775</v>
      </c>
      <c r="M2635" s="26"/>
      <c r="N2635" s="1"/>
      <c r="O2635" s="26"/>
      <c r="P2635"/>
      <c r="Q2635"/>
      <c r="R2635"/>
      <c r="S2635"/>
      <c r="T2635"/>
    </row>
    <row r="2636" spans="1:20" hidden="1" x14ac:dyDescent="0.25">
      <c r="A2636" s="30">
        <v>50000249</v>
      </c>
      <c r="B2636">
        <v>40066742</v>
      </c>
      <c r="C2636" t="s">
        <v>154</v>
      </c>
      <c r="D2636">
        <v>1032408538</v>
      </c>
      <c r="E2636" s="29">
        <v>42215</v>
      </c>
      <c r="F2636">
        <v>30175193</v>
      </c>
      <c r="G2636" s="30">
        <f>VLOOKUP(I2636,[4]numerales!$A:$F,6,0)</f>
        <v>923272421</v>
      </c>
      <c r="H2636" s="14">
        <f>VLOOKUP(I2636,[4]numerales!$A:$B,2,0)</f>
        <v>190101</v>
      </c>
      <c r="I2636" s="26">
        <v>190101</v>
      </c>
      <c r="K2636" s="1">
        <v>107400</v>
      </c>
      <c r="M2636" s="26"/>
      <c r="N2636" s="1"/>
      <c r="O2636" s="26"/>
      <c r="P2636"/>
      <c r="Q2636"/>
      <c r="R2636"/>
      <c r="S2636"/>
      <c r="T2636"/>
    </row>
    <row r="2637" spans="1:20" hidden="1" x14ac:dyDescent="0.25">
      <c r="A2637" s="30">
        <v>50000249</v>
      </c>
      <c r="B2637">
        <v>40439808</v>
      </c>
      <c r="C2637" t="s">
        <v>154</v>
      </c>
      <c r="D2637">
        <v>830120215</v>
      </c>
      <c r="E2637" s="29">
        <v>42215</v>
      </c>
      <c r="F2637">
        <v>31652750</v>
      </c>
      <c r="G2637" s="30">
        <f>VLOOKUP(I2637,[4]numerales!$A:$F,6,0)</f>
        <v>12800000</v>
      </c>
      <c r="H2637" s="14">
        <f>VLOOKUP(I2637,[4]numerales!$A:$B,2,0)</f>
        <v>350300</v>
      </c>
      <c r="I2637" s="26">
        <v>350300</v>
      </c>
      <c r="K2637" s="1">
        <v>4026000</v>
      </c>
      <c r="M2637" s="26"/>
      <c r="N2637" s="1"/>
      <c r="O2637" s="26"/>
      <c r="P2637"/>
      <c r="Q2637"/>
      <c r="R2637"/>
      <c r="S2637"/>
      <c r="T2637"/>
    </row>
    <row r="2638" spans="1:20" hidden="1" x14ac:dyDescent="0.25">
      <c r="A2638" s="30">
        <v>50000249</v>
      </c>
      <c r="B2638">
        <v>41778675</v>
      </c>
      <c r="C2638" t="s">
        <v>154</v>
      </c>
      <c r="D2638">
        <v>1018445060</v>
      </c>
      <c r="E2638" s="29">
        <v>42215</v>
      </c>
      <c r="F2638">
        <v>31023275</v>
      </c>
      <c r="G2638" s="30">
        <f>VLOOKUP(I2638,[4]numerales!$A:$F,6,0)</f>
        <v>12400000</v>
      </c>
      <c r="H2638" s="14">
        <f>VLOOKUP(I2638,[4]numerales!$A:$B,2,0)</f>
        <v>270102</v>
      </c>
      <c r="I2638" s="26">
        <v>121204</v>
      </c>
      <c r="K2638" s="1">
        <v>5000</v>
      </c>
      <c r="M2638" s="26"/>
      <c r="N2638" s="1"/>
      <c r="O2638" s="26"/>
      <c r="P2638"/>
      <c r="Q2638"/>
      <c r="R2638"/>
      <c r="S2638"/>
      <c r="T2638"/>
    </row>
    <row r="2639" spans="1:20" hidden="1" x14ac:dyDescent="0.25">
      <c r="A2639" s="30">
        <v>50000249</v>
      </c>
      <c r="B2639">
        <v>41791875</v>
      </c>
      <c r="C2639" t="s">
        <v>154</v>
      </c>
      <c r="D2639">
        <v>30283474</v>
      </c>
      <c r="E2639" s="29">
        <v>42215</v>
      </c>
      <c r="F2639">
        <v>31255350</v>
      </c>
      <c r="G2639" s="30">
        <f>VLOOKUP(I2639,[4]numerales!$A:$F,6,0)</f>
        <v>26800000</v>
      </c>
      <c r="H2639" s="14">
        <f>VLOOKUP(I2639,[4]numerales!$A:$B,2,0)</f>
        <v>360200</v>
      </c>
      <c r="I2639" s="26">
        <v>360200</v>
      </c>
      <c r="K2639" s="1">
        <v>237300</v>
      </c>
      <c r="M2639" s="26"/>
      <c r="N2639" s="1"/>
      <c r="O2639" s="26"/>
      <c r="P2639"/>
      <c r="Q2639"/>
      <c r="R2639"/>
      <c r="S2639"/>
      <c r="T2639"/>
    </row>
    <row r="2640" spans="1:20" hidden="1" x14ac:dyDescent="0.25">
      <c r="A2640" s="30">
        <v>50000249</v>
      </c>
      <c r="B2640">
        <v>44818146</v>
      </c>
      <c r="C2640" t="s">
        <v>154</v>
      </c>
      <c r="D2640">
        <v>19299139</v>
      </c>
      <c r="E2640" s="29">
        <v>42215</v>
      </c>
      <c r="F2640">
        <v>5236246</v>
      </c>
      <c r="G2640" s="30">
        <f>VLOOKUP(I2640,[4]numerales!$A:$F,6,0)</f>
        <v>923272193</v>
      </c>
      <c r="H2640" s="14">
        <f>VLOOKUP(I2640,[4]numerales!$A:$B,2,0)</f>
        <v>131401</v>
      </c>
      <c r="I2640" s="26">
        <v>131401</v>
      </c>
      <c r="K2640" s="1">
        <v>6900</v>
      </c>
      <c r="M2640" s="26"/>
      <c r="N2640" s="1"/>
      <c r="O2640" s="26"/>
      <c r="P2640"/>
      <c r="Q2640"/>
      <c r="R2640"/>
      <c r="S2640"/>
      <c r="T2640"/>
    </row>
    <row r="2641" spans="1:20" hidden="1" x14ac:dyDescent="0.25">
      <c r="A2641" s="30">
        <v>50000249</v>
      </c>
      <c r="B2641">
        <v>45593285</v>
      </c>
      <c r="C2641" t="s">
        <v>154</v>
      </c>
      <c r="D2641">
        <v>1019007235</v>
      </c>
      <c r="E2641" s="29">
        <v>42215</v>
      </c>
      <c r="F2641">
        <v>31231766</v>
      </c>
      <c r="G2641" s="30">
        <f>VLOOKUP(I2641,[4]numerales!$A:$F,6,0)</f>
        <v>923272421</v>
      </c>
      <c r="H2641" s="14">
        <f>VLOOKUP(I2641,[4]numerales!$A:$B,2,0)</f>
        <v>190101</v>
      </c>
      <c r="I2641" s="26">
        <v>190101</v>
      </c>
      <c r="K2641" s="1">
        <v>107400</v>
      </c>
      <c r="M2641" s="26"/>
      <c r="N2641" s="1"/>
      <c r="O2641" s="26"/>
      <c r="P2641"/>
      <c r="Q2641"/>
      <c r="R2641"/>
      <c r="S2641"/>
      <c r="T2641"/>
    </row>
    <row r="2642" spans="1:20" hidden="1" x14ac:dyDescent="0.25">
      <c r="A2642" s="30">
        <v>50000249</v>
      </c>
      <c r="B2642">
        <v>46091493</v>
      </c>
      <c r="C2642" t="s">
        <v>154</v>
      </c>
      <c r="D2642">
        <v>41417089</v>
      </c>
      <c r="E2642" s="29">
        <v>42215</v>
      </c>
      <c r="F2642">
        <v>4878157</v>
      </c>
      <c r="G2642" s="30">
        <f>VLOOKUP(I2642,[4]numerales!$A:$F,6,0)</f>
        <v>923272193</v>
      </c>
      <c r="H2642" s="14">
        <f>VLOOKUP(I2642,[4]numerales!$A:$B,2,0)</f>
        <v>131401</v>
      </c>
      <c r="I2642" s="26">
        <v>131401</v>
      </c>
      <c r="K2642" s="1">
        <v>17300</v>
      </c>
      <c r="M2642" s="26"/>
      <c r="N2642" s="1"/>
      <c r="O2642" s="26"/>
      <c r="P2642"/>
      <c r="Q2642"/>
      <c r="R2642"/>
      <c r="S2642"/>
      <c r="T2642"/>
    </row>
    <row r="2643" spans="1:20" hidden="1" x14ac:dyDescent="0.25">
      <c r="A2643" s="30">
        <v>50000249</v>
      </c>
      <c r="B2643">
        <v>46095418</v>
      </c>
      <c r="C2643" t="s">
        <v>154</v>
      </c>
      <c r="D2643">
        <v>91542898</v>
      </c>
      <c r="E2643" s="29">
        <v>42215</v>
      </c>
      <c r="F2643">
        <v>31643092</v>
      </c>
      <c r="G2643" s="30">
        <f>VLOOKUP(I2643,[4]numerales!$A:$F,6,0)</f>
        <v>923272441</v>
      </c>
      <c r="H2643" s="14">
        <f>VLOOKUP(I2643,[4]numerales!$A:$B,2,0)</f>
        <v>171600</v>
      </c>
      <c r="I2643" s="26">
        <v>171600</v>
      </c>
      <c r="K2643" s="1">
        <v>107400</v>
      </c>
      <c r="M2643" s="26"/>
      <c r="N2643" s="1"/>
      <c r="O2643" s="26"/>
      <c r="P2643"/>
      <c r="Q2643"/>
      <c r="R2643"/>
      <c r="S2643"/>
      <c r="T2643"/>
    </row>
    <row r="2644" spans="1:20" hidden="1" x14ac:dyDescent="0.25">
      <c r="A2644" s="30">
        <v>50000249</v>
      </c>
      <c r="B2644">
        <v>46095434</v>
      </c>
      <c r="C2644" t="s">
        <v>154</v>
      </c>
      <c r="D2644">
        <v>80901616</v>
      </c>
      <c r="E2644" s="29">
        <v>42215</v>
      </c>
      <c r="F2644">
        <v>30021267</v>
      </c>
      <c r="G2644" s="30">
        <f>VLOOKUP(I2644,[4]numerales!$A:$F,6,0)</f>
        <v>923272421</v>
      </c>
      <c r="H2644" s="14">
        <f>VLOOKUP(I2644,[4]numerales!$A:$B,2,0)</f>
        <v>190101</v>
      </c>
      <c r="I2644" s="26">
        <v>190101</v>
      </c>
      <c r="K2644" s="1">
        <v>107400</v>
      </c>
      <c r="M2644" s="26"/>
      <c r="N2644" s="1"/>
      <c r="O2644" s="26"/>
      <c r="P2644"/>
      <c r="Q2644"/>
      <c r="R2644"/>
      <c r="S2644"/>
      <c r="T2644"/>
    </row>
    <row r="2645" spans="1:20" hidden="1" x14ac:dyDescent="0.25">
      <c r="A2645" s="30">
        <v>50000249</v>
      </c>
      <c r="B2645">
        <v>46595825</v>
      </c>
      <c r="C2645" t="s">
        <v>154</v>
      </c>
      <c r="D2645">
        <v>1030586910</v>
      </c>
      <c r="E2645" s="29">
        <v>42215</v>
      </c>
      <c r="F2645">
        <v>31156169</v>
      </c>
      <c r="G2645" s="30">
        <f>VLOOKUP(I2645,[4]numerales!$A:$F,6,0)</f>
        <v>12400000</v>
      </c>
      <c r="H2645" s="14">
        <f>VLOOKUP(I2645,[4]numerales!$A:$B,2,0)</f>
        <v>270102</v>
      </c>
      <c r="I2645" s="26">
        <v>121204</v>
      </c>
      <c r="K2645" s="1">
        <v>5000</v>
      </c>
      <c r="M2645" s="26"/>
      <c r="N2645" s="1"/>
      <c r="O2645" s="26"/>
      <c r="P2645"/>
      <c r="Q2645"/>
      <c r="R2645"/>
      <c r="S2645"/>
      <c r="T2645"/>
    </row>
    <row r="2646" spans="1:20" hidden="1" x14ac:dyDescent="0.25">
      <c r="A2646" s="30">
        <v>50000249</v>
      </c>
      <c r="B2646">
        <v>46595826</v>
      </c>
      <c r="C2646" t="s">
        <v>154</v>
      </c>
      <c r="D2646">
        <v>1101757470</v>
      </c>
      <c r="E2646" s="29">
        <v>42215</v>
      </c>
      <c r="F2646">
        <v>31437779</v>
      </c>
      <c r="G2646" s="30">
        <f>VLOOKUP(I2646,[4]numerales!$A:$F,6,0)</f>
        <v>12400000</v>
      </c>
      <c r="H2646" s="14">
        <f>VLOOKUP(I2646,[4]numerales!$A:$B,2,0)</f>
        <v>270102</v>
      </c>
      <c r="I2646" s="26">
        <v>121204</v>
      </c>
      <c r="K2646" s="1">
        <v>5000</v>
      </c>
      <c r="M2646" s="26"/>
      <c r="N2646" s="1"/>
      <c r="O2646" s="26"/>
      <c r="P2646"/>
      <c r="Q2646"/>
      <c r="R2646"/>
      <c r="S2646"/>
      <c r="T2646"/>
    </row>
    <row r="2647" spans="1:20" hidden="1" x14ac:dyDescent="0.25">
      <c r="A2647" s="30">
        <v>50000249</v>
      </c>
      <c r="B2647">
        <v>46650659</v>
      </c>
      <c r="C2647" t="s">
        <v>154</v>
      </c>
      <c r="D2647">
        <v>1019020912</v>
      </c>
      <c r="E2647" s="29">
        <v>42215</v>
      </c>
      <c r="F2647">
        <v>7500049</v>
      </c>
      <c r="G2647" s="30">
        <f>VLOOKUP(I2647,[4]numerales!$A:$F,6,0)</f>
        <v>12400000</v>
      </c>
      <c r="H2647" s="14">
        <f>VLOOKUP(I2647,[4]numerales!$A:$B,2,0)</f>
        <v>270102</v>
      </c>
      <c r="I2647" s="26">
        <v>121204</v>
      </c>
      <c r="K2647" s="1">
        <v>5000</v>
      </c>
      <c r="M2647" s="26"/>
      <c r="N2647" s="1"/>
      <c r="O2647" s="26"/>
      <c r="P2647"/>
      <c r="Q2647"/>
      <c r="R2647"/>
      <c r="S2647"/>
      <c r="T2647"/>
    </row>
    <row r="2648" spans="1:20" hidden="1" x14ac:dyDescent="0.25">
      <c r="A2648" s="30">
        <v>50000249</v>
      </c>
      <c r="B2648">
        <v>81280155</v>
      </c>
      <c r="C2648" t="s">
        <v>154</v>
      </c>
      <c r="D2648">
        <v>27935634</v>
      </c>
      <c r="E2648" s="29">
        <v>42215</v>
      </c>
      <c r="F2648">
        <v>31387192</v>
      </c>
      <c r="G2648" s="30">
        <f>VLOOKUP(I2648,[4]numerales!$A:$F,6,0)</f>
        <v>923272193</v>
      </c>
      <c r="H2648" s="14">
        <f>VLOOKUP(I2648,[4]numerales!$A:$B,2,0)</f>
        <v>131401</v>
      </c>
      <c r="I2648" s="26">
        <v>131401</v>
      </c>
      <c r="K2648" s="1">
        <v>18600</v>
      </c>
      <c r="M2648" s="26"/>
      <c r="N2648" s="1"/>
      <c r="O2648" s="26"/>
      <c r="P2648"/>
      <c r="Q2648"/>
      <c r="R2648"/>
      <c r="S2648"/>
      <c r="T2648"/>
    </row>
    <row r="2649" spans="1:20" hidden="1" x14ac:dyDescent="0.25">
      <c r="A2649" s="30">
        <v>50000249</v>
      </c>
      <c r="B2649">
        <v>253629</v>
      </c>
      <c r="C2649" t="s">
        <v>163</v>
      </c>
      <c r="D2649">
        <v>1143357352</v>
      </c>
      <c r="E2649" s="29">
        <v>42216</v>
      </c>
      <c r="F2649">
        <v>30049338</v>
      </c>
      <c r="G2649" s="30">
        <f>VLOOKUP(I2649,[4]numerales!$A:$F,6,0)</f>
        <v>12400000</v>
      </c>
      <c r="H2649" s="14">
        <f>VLOOKUP(I2649,[4]numerales!$A:$B,2,0)</f>
        <v>270102</v>
      </c>
      <c r="I2649" s="26">
        <v>121204</v>
      </c>
      <c r="K2649" s="1">
        <v>5000</v>
      </c>
      <c r="M2649" s="26"/>
      <c r="N2649" s="1"/>
      <c r="O2649" s="26"/>
      <c r="P2649"/>
      <c r="Q2649"/>
      <c r="R2649"/>
      <c r="S2649"/>
      <c r="T2649"/>
    </row>
    <row r="2650" spans="1:20" hidden="1" x14ac:dyDescent="0.25">
      <c r="A2650" s="30">
        <v>50000249</v>
      </c>
      <c r="B2650">
        <v>880087</v>
      </c>
      <c r="C2650" t="s">
        <v>173</v>
      </c>
      <c r="D2650">
        <v>1055313152</v>
      </c>
      <c r="E2650" s="29">
        <v>42216</v>
      </c>
      <c r="F2650">
        <v>31330832</v>
      </c>
      <c r="G2650" s="30">
        <f>VLOOKUP(I2650,[4]numerales!$A:$F,6,0)</f>
        <v>12400000</v>
      </c>
      <c r="H2650" s="14">
        <f>VLOOKUP(I2650,[4]numerales!$A:$B,2,0)</f>
        <v>270102</v>
      </c>
      <c r="I2650" s="26">
        <v>121204</v>
      </c>
      <c r="K2650" s="1">
        <v>5000</v>
      </c>
      <c r="M2650" s="26"/>
      <c r="N2650" s="1"/>
      <c r="O2650" s="26"/>
      <c r="P2650"/>
      <c r="Q2650"/>
      <c r="R2650"/>
      <c r="S2650"/>
      <c r="T2650"/>
    </row>
    <row r="2651" spans="1:20" hidden="1" x14ac:dyDescent="0.25">
      <c r="A2651" s="30">
        <v>50000249</v>
      </c>
      <c r="B2651">
        <v>887768</v>
      </c>
      <c r="C2651" t="s">
        <v>173</v>
      </c>
      <c r="D2651">
        <v>1057185438</v>
      </c>
      <c r="E2651" s="29">
        <v>42216</v>
      </c>
      <c r="F2651">
        <v>31387543</v>
      </c>
      <c r="G2651" s="30">
        <f>VLOOKUP(I2651,[4]numerales!$A:$F,6,0)</f>
        <v>923272421</v>
      </c>
      <c r="H2651" s="14">
        <f>VLOOKUP(I2651,[4]numerales!$A:$B,2,0)</f>
        <v>190101</v>
      </c>
      <c r="I2651" s="26">
        <v>190101</v>
      </c>
      <c r="K2651" s="1">
        <v>107400</v>
      </c>
      <c r="M2651" s="26"/>
      <c r="N2651" s="1"/>
      <c r="O2651" s="26"/>
      <c r="P2651"/>
      <c r="Q2651"/>
      <c r="R2651"/>
      <c r="S2651"/>
      <c r="T2651"/>
    </row>
    <row r="2652" spans="1:20" hidden="1" x14ac:dyDescent="0.25">
      <c r="A2652" s="30">
        <v>50000249</v>
      </c>
      <c r="B2652">
        <v>914381</v>
      </c>
      <c r="C2652" t="s">
        <v>154</v>
      </c>
      <c r="D2652">
        <v>14196929</v>
      </c>
      <c r="E2652" s="29">
        <v>42216</v>
      </c>
      <c r="F2652">
        <v>4836585</v>
      </c>
      <c r="G2652" s="30">
        <f>VLOOKUP(I2652,[4]numerales!$A:$F,6,0)</f>
        <v>923272193</v>
      </c>
      <c r="H2652" s="14">
        <f>VLOOKUP(I2652,[4]numerales!$A:$B,2,0)</f>
        <v>131401</v>
      </c>
      <c r="I2652" s="26">
        <v>131401</v>
      </c>
      <c r="K2652" s="1">
        <v>14600</v>
      </c>
      <c r="M2652" s="26"/>
      <c r="N2652" s="1"/>
      <c r="O2652" s="26"/>
      <c r="P2652"/>
      <c r="Q2652"/>
      <c r="R2652"/>
      <c r="S2652"/>
      <c r="T2652"/>
    </row>
    <row r="2653" spans="1:20" hidden="1" x14ac:dyDescent="0.25">
      <c r="A2653" s="30">
        <v>50000249</v>
      </c>
      <c r="B2653">
        <v>914384</v>
      </c>
      <c r="C2653" t="s">
        <v>154</v>
      </c>
      <c r="D2653">
        <v>52884063</v>
      </c>
      <c r="E2653" s="29">
        <v>42216</v>
      </c>
      <c r="F2653">
        <v>2933898</v>
      </c>
      <c r="G2653" s="30">
        <f>VLOOKUP(I2653,[4]numerales!$A:$F,6,0)</f>
        <v>12400000</v>
      </c>
      <c r="H2653" s="14">
        <f>VLOOKUP(I2653,[4]numerales!$A:$B,2,0)</f>
        <v>270102</v>
      </c>
      <c r="I2653" s="26">
        <v>121204</v>
      </c>
      <c r="K2653" s="1">
        <v>5000</v>
      </c>
      <c r="M2653" s="26"/>
      <c r="N2653" s="1"/>
      <c r="O2653" s="26"/>
      <c r="P2653"/>
      <c r="Q2653"/>
      <c r="R2653"/>
      <c r="S2653"/>
      <c r="T2653"/>
    </row>
    <row r="2654" spans="1:20" hidden="1" x14ac:dyDescent="0.25">
      <c r="A2654" s="30">
        <v>50000249</v>
      </c>
      <c r="B2654">
        <v>914417</v>
      </c>
      <c r="C2654" t="s">
        <v>154</v>
      </c>
      <c r="D2654">
        <v>1110517720</v>
      </c>
      <c r="E2654" s="29">
        <v>42216</v>
      </c>
      <c r="F2654">
        <v>4725786</v>
      </c>
      <c r="G2654" s="30">
        <f>VLOOKUP(I2654,[4]numerales!$A:$F,6,0)</f>
        <v>12400000</v>
      </c>
      <c r="H2654" s="14">
        <f>VLOOKUP(I2654,[4]numerales!$A:$B,2,0)</f>
        <v>270102</v>
      </c>
      <c r="I2654" s="26">
        <v>121204</v>
      </c>
      <c r="K2654" s="1">
        <v>5000</v>
      </c>
      <c r="M2654" s="26"/>
      <c r="N2654" s="1"/>
      <c r="O2654" s="26"/>
      <c r="P2654"/>
      <c r="Q2654"/>
      <c r="R2654"/>
      <c r="S2654"/>
      <c r="T2654"/>
    </row>
    <row r="2655" spans="1:20" hidden="1" x14ac:dyDescent="0.25">
      <c r="A2655" s="30">
        <v>50000249</v>
      </c>
      <c r="B2655">
        <v>936626</v>
      </c>
      <c r="C2655" t="s">
        <v>184</v>
      </c>
      <c r="D2655">
        <v>8900016003</v>
      </c>
      <c r="E2655" s="29">
        <v>42216</v>
      </c>
      <c r="F2655">
        <v>7418200</v>
      </c>
      <c r="G2655" s="30">
        <f>VLOOKUP(I2655,[4]numerales!$A:$F,6,0)</f>
        <v>12800000</v>
      </c>
      <c r="H2655" s="14">
        <f>VLOOKUP(I2655,[4]numerales!$A:$B,2,0)</f>
        <v>350300</v>
      </c>
      <c r="I2655" s="26">
        <v>350300</v>
      </c>
      <c r="K2655" s="1">
        <v>28310</v>
      </c>
      <c r="M2655" s="26"/>
      <c r="N2655" s="1"/>
      <c r="O2655" s="26"/>
      <c r="P2655"/>
      <c r="Q2655"/>
      <c r="R2655"/>
      <c r="S2655"/>
      <c r="T2655"/>
    </row>
    <row r="2656" spans="1:20" hidden="1" x14ac:dyDescent="0.25">
      <c r="A2656" s="30">
        <v>50000249</v>
      </c>
      <c r="B2656">
        <v>996657</v>
      </c>
      <c r="C2656" t="s">
        <v>173</v>
      </c>
      <c r="D2656">
        <v>1049604902</v>
      </c>
      <c r="E2656" s="29">
        <v>42216</v>
      </c>
      <c r="F2656">
        <v>7437207</v>
      </c>
      <c r="G2656" s="30">
        <f>VLOOKUP(I2656,[4]numerales!$A:$F,6,0)</f>
        <v>12400000</v>
      </c>
      <c r="H2656" s="14">
        <f>VLOOKUP(I2656,[4]numerales!$A:$B,2,0)</f>
        <v>270102</v>
      </c>
      <c r="I2656" s="26">
        <v>121204</v>
      </c>
      <c r="K2656" s="1">
        <v>5000</v>
      </c>
      <c r="M2656" s="26"/>
      <c r="N2656" s="1"/>
      <c r="O2656" s="26"/>
      <c r="P2656"/>
      <c r="Q2656"/>
      <c r="R2656"/>
      <c r="S2656"/>
      <c r="T2656"/>
    </row>
    <row r="2657" spans="1:20" hidden="1" x14ac:dyDescent="0.25">
      <c r="A2657" s="30">
        <v>50000249</v>
      </c>
      <c r="B2657">
        <v>1370481</v>
      </c>
      <c r="C2657" t="s">
        <v>185</v>
      </c>
      <c r="D2657">
        <v>8000957282</v>
      </c>
      <c r="E2657" s="29">
        <v>42216</v>
      </c>
      <c r="F2657">
        <v>4366494</v>
      </c>
      <c r="G2657" s="30">
        <f>VLOOKUP(I2657,[4]numerales!$A:$F,6,0)</f>
        <v>923272438</v>
      </c>
      <c r="H2657" s="14">
        <f>VLOOKUP(I2657,[4]numerales!$A:$B,2,0)</f>
        <v>410400</v>
      </c>
      <c r="I2657" s="26">
        <v>410400</v>
      </c>
      <c r="K2657" s="1">
        <v>19688.75</v>
      </c>
      <c r="M2657" s="26"/>
      <c r="N2657" s="1"/>
      <c r="O2657" s="26"/>
      <c r="P2657"/>
      <c r="Q2657"/>
      <c r="R2657"/>
      <c r="S2657"/>
      <c r="T2657"/>
    </row>
    <row r="2658" spans="1:20" hidden="1" x14ac:dyDescent="0.25">
      <c r="A2658" s="30">
        <v>50000249</v>
      </c>
      <c r="B2658">
        <v>1430080</v>
      </c>
      <c r="C2658" t="s">
        <v>180</v>
      </c>
      <c r="D2658">
        <v>1103217710</v>
      </c>
      <c r="E2658" s="29">
        <v>42216</v>
      </c>
      <c r="F2658">
        <v>30067870</v>
      </c>
      <c r="G2658" s="30">
        <f>VLOOKUP(I2658,[4]numerales!$A:$F,6,0)</f>
        <v>12400000</v>
      </c>
      <c r="H2658" s="14">
        <f>VLOOKUP(I2658,[4]numerales!$A:$B,2,0)</f>
        <v>270102</v>
      </c>
      <c r="I2658" s="26">
        <v>121204</v>
      </c>
      <c r="K2658" s="1">
        <v>5000</v>
      </c>
      <c r="M2658" s="26"/>
      <c r="N2658" s="1"/>
      <c r="O2658" s="26"/>
      <c r="P2658"/>
      <c r="Q2658"/>
      <c r="R2658"/>
      <c r="S2658"/>
      <c r="T2658"/>
    </row>
    <row r="2659" spans="1:20" hidden="1" x14ac:dyDescent="0.25">
      <c r="A2659" s="30">
        <v>50000249</v>
      </c>
      <c r="B2659">
        <v>1552110</v>
      </c>
      <c r="C2659" t="s">
        <v>198</v>
      </c>
      <c r="D2659">
        <v>8001876154</v>
      </c>
      <c r="E2659" s="29">
        <v>42216</v>
      </c>
      <c r="F2659">
        <v>3291688</v>
      </c>
      <c r="G2659" s="30">
        <f>VLOOKUP(I2659,[4]numerales!$A:$F,6,0)</f>
        <v>13700000</v>
      </c>
      <c r="H2659" s="14">
        <f>VLOOKUP(I2659,[4]numerales!$A:$B,2,0)</f>
        <v>290101</v>
      </c>
      <c r="I2659" s="26">
        <v>121250</v>
      </c>
      <c r="K2659" s="1">
        <v>2186792</v>
      </c>
      <c r="M2659" s="26"/>
      <c r="N2659" s="1"/>
      <c r="O2659" s="26"/>
      <c r="P2659"/>
      <c r="Q2659"/>
      <c r="R2659"/>
      <c r="S2659"/>
      <c r="T2659"/>
    </row>
    <row r="2660" spans="1:20" hidden="1" x14ac:dyDescent="0.25">
      <c r="A2660" s="30">
        <v>50000249</v>
      </c>
      <c r="B2660">
        <v>1552185</v>
      </c>
      <c r="C2660" t="s">
        <v>198</v>
      </c>
      <c r="D2660">
        <v>1088301398</v>
      </c>
      <c r="E2660" s="29">
        <v>42216</v>
      </c>
      <c r="F2660">
        <v>3455810</v>
      </c>
      <c r="G2660" s="30">
        <f>VLOOKUP(I2660,[4]numerales!$A:$F,6,0)</f>
        <v>821500000</v>
      </c>
      <c r="H2660" s="14">
        <f>VLOOKUP(I2660,[4]numerales!$A:$B,2,0)</f>
        <v>410101</v>
      </c>
      <c r="I2660" s="26">
        <v>270943</v>
      </c>
      <c r="K2660" s="1">
        <v>140000</v>
      </c>
      <c r="M2660" s="26"/>
      <c r="N2660" s="1"/>
      <c r="O2660" s="26"/>
      <c r="P2660"/>
      <c r="Q2660"/>
      <c r="R2660"/>
      <c r="S2660"/>
      <c r="T2660"/>
    </row>
    <row r="2661" spans="1:20" hidden="1" x14ac:dyDescent="0.25">
      <c r="A2661" s="30">
        <v>50000249</v>
      </c>
      <c r="B2661">
        <v>1552186</v>
      </c>
      <c r="C2661" t="s">
        <v>198</v>
      </c>
      <c r="D2661">
        <v>19233710</v>
      </c>
      <c r="E2661" s="29">
        <v>42216</v>
      </c>
      <c r="F2661">
        <v>3135800</v>
      </c>
      <c r="G2661" s="30">
        <f>VLOOKUP(I2661,[4]numerales!$A:$F,6,0)</f>
        <v>26800000</v>
      </c>
      <c r="H2661" s="14">
        <f>VLOOKUP(I2661,[4]numerales!$A:$B,2,0)</f>
        <v>360200</v>
      </c>
      <c r="I2661" s="26">
        <v>360200</v>
      </c>
      <c r="K2661" s="1">
        <v>9575</v>
      </c>
      <c r="M2661" s="26"/>
      <c r="N2661" s="1"/>
      <c r="O2661" s="26"/>
      <c r="P2661"/>
      <c r="Q2661"/>
      <c r="R2661"/>
      <c r="S2661"/>
      <c r="T2661"/>
    </row>
    <row r="2662" spans="1:20" hidden="1" x14ac:dyDescent="0.25">
      <c r="A2662" s="30">
        <v>50000249</v>
      </c>
      <c r="B2662">
        <v>1552188</v>
      </c>
      <c r="C2662" t="s">
        <v>198</v>
      </c>
      <c r="D2662">
        <v>19233710</v>
      </c>
      <c r="E2662" s="29">
        <v>42216</v>
      </c>
      <c r="F2662">
        <v>3135800</v>
      </c>
      <c r="G2662" s="30">
        <f>VLOOKUP(I2662,[4]numerales!$A:$F,6,0)</f>
        <v>26800000</v>
      </c>
      <c r="H2662" s="14">
        <f>VLOOKUP(I2662,[4]numerales!$A:$B,2,0)</f>
        <v>360200</v>
      </c>
      <c r="I2662" s="26">
        <v>360200</v>
      </c>
      <c r="K2662" s="1">
        <v>4200</v>
      </c>
      <c r="M2662" s="26"/>
      <c r="N2662" s="1"/>
      <c r="O2662" s="26"/>
      <c r="P2662"/>
      <c r="Q2662"/>
      <c r="R2662"/>
      <c r="S2662"/>
      <c r="T2662"/>
    </row>
    <row r="2663" spans="1:20" hidden="1" x14ac:dyDescent="0.25">
      <c r="A2663" s="30">
        <v>50000249</v>
      </c>
      <c r="B2663">
        <v>1552189</v>
      </c>
      <c r="C2663" t="s">
        <v>198</v>
      </c>
      <c r="D2663">
        <v>1088275858</v>
      </c>
      <c r="E2663" s="29">
        <v>42216</v>
      </c>
      <c r="F2663">
        <v>30146089</v>
      </c>
      <c r="G2663" s="30">
        <f>VLOOKUP(I2663,[4]numerales!$A:$F,6,0)</f>
        <v>923272421</v>
      </c>
      <c r="H2663" s="14">
        <f>VLOOKUP(I2663,[4]numerales!$A:$B,2,0)</f>
        <v>190101</v>
      </c>
      <c r="I2663" s="26">
        <v>190101</v>
      </c>
      <c r="K2663" s="1">
        <v>107400</v>
      </c>
      <c r="M2663" s="26"/>
      <c r="N2663" s="1"/>
      <c r="O2663" s="26"/>
      <c r="P2663"/>
      <c r="Q2663"/>
      <c r="R2663"/>
      <c r="S2663"/>
      <c r="T2663"/>
    </row>
    <row r="2664" spans="1:20" hidden="1" x14ac:dyDescent="0.25">
      <c r="A2664" s="30">
        <v>50000249</v>
      </c>
      <c r="B2664">
        <v>1552190</v>
      </c>
      <c r="C2664" t="s">
        <v>198</v>
      </c>
      <c r="D2664">
        <v>41887107</v>
      </c>
      <c r="E2664" s="29">
        <v>42216</v>
      </c>
      <c r="F2664">
        <v>31461747</v>
      </c>
      <c r="G2664" s="30">
        <f>VLOOKUP(I2664,[4]numerales!$A:$F,6,0)</f>
        <v>923272193</v>
      </c>
      <c r="H2664" s="14">
        <f>VLOOKUP(I2664,[4]numerales!$A:$B,2,0)</f>
        <v>131401</v>
      </c>
      <c r="I2664" s="26">
        <v>131401</v>
      </c>
      <c r="K2664" s="1">
        <v>1976500</v>
      </c>
      <c r="M2664" s="26"/>
      <c r="N2664" s="1"/>
      <c r="O2664" s="26"/>
      <c r="P2664"/>
      <c r="Q2664"/>
      <c r="R2664"/>
      <c r="S2664"/>
      <c r="T2664"/>
    </row>
    <row r="2665" spans="1:20" hidden="1" x14ac:dyDescent="0.25">
      <c r="A2665" s="30">
        <v>50000249</v>
      </c>
      <c r="B2665">
        <v>1552216</v>
      </c>
      <c r="C2665" t="s">
        <v>198</v>
      </c>
      <c r="D2665">
        <v>8909854173</v>
      </c>
      <c r="E2665" s="29">
        <v>42216</v>
      </c>
      <c r="F2665">
        <v>3200303</v>
      </c>
      <c r="G2665" s="30">
        <f>VLOOKUP(I2665,[4]numerales!$A:$F,6,0)</f>
        <v>923272421</v>
      </c>
      <c r="H2665" s="14">
        <f>VLOOKUP(I2665,[4]numerales!$A:$B,2,0)</f>
        <v>190101</v>
      </c>
      <c r="I2665" s="26">
        <v>190101</v>
      </c>
      <c r="K2665" s="1">
        <v>107400</v>
      </c>
      <c r="M2665" s="26"/>
      <c r="N2665" s="1"/>
      <c r="O2665" s="26"/>
      <c r="P2665"/>
      <c r="Q2665"/>
      <c r="R2665"/>
      <c r="S2665"/>
      <c r="T2665"/>
    </row>
    <row r="2666" spans="1:20" hidden="1" x14ac:dyDescent="0.25">
      <c r="A2666" s="30">
        <v>50000249</v>
      </c>
      <c r="B2666">
        <v>1591554</v>
      </c>
      <c r="C2666" t="s">
        <v>165</v>
      </c>
      <c r="D2666">
        <v>8001658536</v>
      </c>
      <c r="E2666" s="29">
        <v>42216</v>
      </c>
      <c r="F2666">
        <v>8209548</v>
      </c>
      <c r="G2666" s="30">
        <f>VLOOKUP(I2666,[4]numerales!$A:$F,6,0)</f>
        <v>12400000</v>
      </c>
      <c r="H2666" s="14">
        <f>VLOOKUP(I2666,[4]numerales!$A:$B,2,0)</f>
        <v>270108</v>
      </c>
      <c r="I2666" s="26">
        <v>270108</v>
      </c>
      <c r="K2666" s="1">
        <v>10892668</v>
      </c>
      <c r="M2666" s="26"/>
      <c r="N2666" s="1"/>
      <c r="O2666" s="26"/>
      <c r="P2666"/>
      <c r="Q2666"/>
      <c r="R2666"/>
      <c r="S2666"/>
      <c r="T2666"/>
    </row>
    <row r="2667" spans="1:20" hidden="1" x14ac:dyDescent="0.25">
      <c r="A2667" s="30">
        <v>50000249</v>
      </c>
      <c r="B2667">
        <v>1591609</v>
      </c>
      <c r="C2667" t="s">
        <v>165</v>
      </c>
      <c r="D2667">
        <v>8001658536</v>
      </c>
      <c r="E2667" s="29">
        <v>42216</v>
      </c>
      <c r="F2667">
        <v>8209548</v>
      </c>
      <c r="G2667" s="30">
        <f>VLOOKUP(I2667,[4]numerales!$A:$F,6,0)</f>
        <v>12400000</v>
      </c>
      <c r="H2667" s="14">
        <f>VLOOKUP(I2667,[4]numerales!$A:$B,2,0)</f>
        <v>270108</v>
      </c>
      <c r="I2667" s="26">
        <v>270108</v>
      </c>
      <c r="K2667" s="1">
        <v>886366</v>
      </c>
      <c r="M2667" s="26"/>
      <c r="N2667" s="1"/>
      <c r="O2667" s="26"/>
      <c r="P2667"/>
      <c r="Q2667"/>
      <c r="R2667"/>
      <c r="S2667"/>
      <c r="T2667"/>
    </row>
    <row r="2668" spans="1:20" hidden="1" x14ac:dyDescent="0.25">
      <c r="A2668" s="30">
        <v>50000249</v>
      </c>
      <c r="B2668">
        <v>1591610</v>
      </c>
      <c r="C2668" t="s">
        <v>165</v>
      </c>
      <c r="D2668">
        <v>8001658536</v>
      </c>
      <c r="E2668" s="29">
        <v>42216</v>
      </c>
      <c r="F2668">
        <v>8209548</v>
      </c>
      <c r="G2668" s="30">
        <f>VLOOKUP(I2668,[4]numerales!$A:$F,6,0)</f>
        <v>12400000</v>
      </c>
      <c r="H2668" s="14">
        <f>VLOOKUP(I2668,[4]numerales!$A:$B,2,0)</f>
        <v>270108</v>
      </c>
      <c r="I2668" s="26">
        <v>270108</v>
      </c>
      <c r="K2668" s="1">
        <v>74300</v>
      </c>
      <c r="M2668" s="26"/>
      <c r="N2668" s="1"/>
      <c r="O2668" s="26"/>
      <c r="P2668"/>
      <c r="Q2668"/>
      <c r="R2668"/>
      <c r="S2668"/>
      <c r="T2668"/>
    </row>
    <row r="2669" spans="1:20" hidden="1" x14ac:dyDescent="0.25">
      <c r="A2669" s="30">
        <v>50000249</v>
      </c>
      <c r="B2669">
        <v>1591655</v>
      </c>
      <c r="C2669" t="s">
        <v>165</v>
      </c>
      <c r="D2669">
        <v>8001658536</v>
      </c>
      <c r="E2669" s="29">
        <v>42216</v>
      </c>
      <c r="F2669">
        <v>8209548</v>
      </c>
      <c r="G2669" s="30">
        <f>VLOOKUP(I2669,[4]numerales!$A:$F,6,0)</f>
        <v>12400000</v>
      </c>
      <c r="H2669" s="14">
        <f>VLOOKUP(I2669,[4]numerales!$A:$B,2,0)</f>
        <v>270108</v>
      </c>
      <c r="I2669" s="26">
        <v>270108</v>
      </c>
      <c r="K2669" s="1">
        <v>15835219</v>
      </c>
      <c r="M2669" s="26"/>
      <c r="N2669" s="1"/>
      <c r="O2669" s="26"/>
      <c r="P2669"/>
      <c r="Q2669"/>
      <c r="R2669"/>
      <c r="S2669"/>
      <c r="T2669"/>
    </row>
    <row r="2670" spans="1:20" hidden="1" x14ac:dyDescent="0.25">
      <c r="A2670" s="30">
        <v>50000249</v>
      </c>
      <c r="B2670">
        <v>1591656</v>
      </c>
      <c r="C2670" t="s">
        <v>165</v>
      </c>
      <c r="D2670">
        <v>8001658536</v>
      </c>
      <c r="E2670" s="29">
        <v>42216</v>
      </c>
      <c r="F2670">
        <v>8209548</v>
      </c>
      <c r="G2670" s="30">
        <f>VLOOKUP(I2670,[4]numerales!$A:$F,6,0)</f>
        <v>12400000</v>
      </c>
      <c r="H2670" s="14">
        <f>VLOOKUP(I2670,[4]numerales!$A:$B,2,0)</f>
        <v>270108</v>
      </c>
      <c r="I2670" s="26">
        <v>270108</v>
      </c>
      <c r="K2670" s="1">
        <v>1853221</v>
      </c>
      <c r="M2670" s="26"/>
      <c r="N2670" s="1"/>
      <c r="O2670" s="26"/>
      <c r="P2670"/>
      <c r="Q2670"/>
      <c r="R2670"/>
      <c r="S2670"/>
      <c r="T2670"/>
    </row>
    <row r="2671" spans="1:20" hidden="1" x14ac:dyDescent="0.25">
      <c r="A2671" s="30">
        <v>50000249</v>
      </c>
      <c r="B2671">
        <v>1591657</v>
      </c>
      <c r="C2671" t="s">
        <v>165</v>
      </c>
      <c r="D2671">
        <v>8001658536</v>
      </c>
      <c r="E2671" s="29">
        <v>42216</v>
      </c>
      <c r="F2671">
        <v>8209548</v>
      </c>
      <c r="G2671" s="30">
        <f>VLOOKUP(I2671,[4]numerales!$A:$F,6,0)</f>
        <v>12400000</v>
      </c>
      <c r="H2671" s="14">
        <f>VLOOKUP(I2671,[4]numerales!$A:$B,2,0)</f>
        <v>270108</v>
      </c>
      <c r="I2671" s="26">
        <v>270108</v>
      </c>
      <c r="K2671" s="1">
        <v>116631273</v>
      </c>
      <c r="M2671" s="26"/>
      <c r="N2671" s="1"/>
      <c r="O2671" s="26"/>
      <c r="P2671"/>
      <c r="Q2671"/>
      <c r="R2671"/>
      <c r="S2671"/>
      <c r="T2671"/>
    </row>
    <row r="2672" spans="1:20" hidden="1" x14ac:dyDescent="0.25">
      <c r="A2672" s="30">
        <v>50000249</v>
      </c>
      <c r="B2672">
        <v>1591659</v>
      </c>
      <c r="C2672" t="s">
        <v>165</v>
      </c>
      <c r="D2672">
        <v>8001658536</v>
      </c>
      <c r="E2672" s="29">
        <v>42216</v>
      </c>
      <c r="F2672">
        <v>8209548</v>
      </c>
      <c r="G2672" s="30">
        <f>VLOOKUP(I2672,[4]numerales!$A:$F,6,0)</f>
        <v>12400000</v>
      </c>
      <c r="H2672" s="14">
        <f>VLOOKUP(I2672,[4]numerales!$A:$B,2,0)</f>
        <v>270102</v>
      </c>
      <c r="I2672" s="26">
        <v>270102</v>
      </c>
      <c r="K2672" s="1">
        <v>4737278</v>
      </c>
      <c r="M2672" s="26"/>
      <c r="N2672" s="1"/>
      <c r="O2672" s="26"/>
      <c r="P2672"/>
      <c r="Q2672"/>
      <c r="R2672"/>
      <c r="S2672"/>
      <c r="T2672"/>
    </row>
    <row r="2673" spans="1:20" hidden="1" x14ac:dyDescent="0.25">
      <c r="A2673" s="30">
        <v>50000249</v>
      </c>
      <c r="B2673">
        <v>1628937</v>
      </c>
      <c r="C2673" t="s">
        <v>178</v>
      </c>
      <c r="D2673">
        <v>38856357</v>
      </c>
      <c r="E2673" s="29">
        <v>42216</v>
      </c>
      <c r="F2673">
        <v>2381548</v>
      </c>
      <c r="G2673" s="30">
        <f>VLOOKUP(I2673,[4]numerales!$A:$F,6,0)</f>
        <v>923272193</v>
      </c>
      <c r="H2673" s="14">
        <f>VLOOKUP(I2673,[4]numerales!$A:$B,2,0)</f>
        <v>131401</v>
      </c>
      <c r="I2673" s="26">
        <v>131401</v>
      </c>
      <c r="K2673" s="1">
        <v>172782.58</v>
      </c>
      <c r="M2673" s="26"/>
      <c r="N2673" s="1"/>
      <c r="O2673" s="26"/>
      <c r="P2673"/>
      <c r="Q2673"/>
      <c r="R2673"/>
      <c r="S2673"/>
      <c r="T2673"/>
    </row>
    <row r="2674" spans="1:20" hidden="1" x14ac:dyDescent="0.25">
      <c r="A2674" s="30">
        <v>50000249</v>
      </c>
      <c r="B2674">
        <v>1664102</v>
      </c>
      <c r="C2674" t="s">
        <v>193</v>
      </c>
      <c r="D2674">
        <v>9001905998</v>
      </c>
      <c r="E2674" s="29">
        <v>42216</v>
      </c>
      <c r="F2674">
        <v>32045279</v>
      </c>
      <c r="G2674" s="30">
        <f>VLOOKUP(I2674,[4]numerales!$A:$F,6,0)</f>
        <v>12800000</v>
      </c>
      <c r="H2674" s="14">
        <f>VLOOKUP(I2674,[4]numerales!$A:$B,2,0)</f>
        <v>350300</v>
      </c>
      <c r="I2674" s="26">
        <v>350300</v>
      </c>
      <c r="K2674" s="1">
        <v>1874000</v>
      </c>
      <c r="M2674" s="26"/>
      <c r="N2674" s="1"/>
      <c r="O2674" s="26"/>
      <c r="P2674"/>
      <c r="Q2674"/>
      <c r="R2674"/>
      <c r="S2674"/>
      <c r="T2674"/>
    </row>
    <row r="2675" spans="1:20" hidden="1" x14ac:dyDescent="0.25">
      <c r="A2675" s="30">
        <v>50000249</v>
      </c>
      <c r="B2675">
        <v>1727118</v>
      </c>
      <c r="C2675" t="s">
        <v>158</v>
      </c>
      <c r="D2675">
        <v>527646</v>
      </c>
      <c r="E2675" s="29">
        <v>42216</v>
      </c>
      <c r="F2675">
        <v>3010703</v>
      </c>
      <c r="G2675" s="30">
        <f>VLOOKUP(I2675,[4]numerales!$A:$F,6,0)</f>
        <v>923272421</v>
      </c>
      <c r="H2675" s="14">
        <f>VLOOKUP(I2675,[4]numerales!$A:$B,2,0)</f>
        <v>190101</v>
      </c>
      <c r="I2675" s="26">
        <v>190101</v>
      </c>
      <c r="K2675" s="1">
        <v>107400</v>
      </c>
      <c r="M2675" s="26"/>
      <c r="N2675" s="1"/>
      <c r="O2675" s="26"/>
      <c r="P2675"/>
      <c r="Q2675"/>
      <c r="R2675"/>
      <c r="S2675"/>
      <c r="T2675"/>
    </row>
    <row r="2676" spans="1:20" hidden="1" x14ac:dyDescent="0.25">
      <c r="A2676" s="30">
        <v>50000249</v>
      </c>
      <c r="B2676">
        <v>1781835</v>
      </c>
      <c r="C2676" t="s">
        <v>171</v>
      </c>
      <c r="D2676">
        <v>1144029720</v>
      </c>
      <c r="E2676" s="29">
        <v>42216</v>
      </c>
      <c r="F2676">
        <v>31629295</v>
      </c>
      <c r="G2676" s="30">
        <f>VLOOKUP(I2676,[4]numerales!$A:$F,6,0)</f>
        <v>923272421</v>
      </c>
      <c r="H2676" s="14">
        <f>VLOOKUP(I2676,[4]numerales!$A:$B,2,0)</f>
        <v>190101</v>
      </c>
      <c r="I2676" s="26">
        <v>190101</v>
      </c>
      <c r="K2676" s="1">
        <v>107400</v>
      </c>
      <c r="M2676" s="26"/>
      <c r="N2676" s="1"/>
      <c r="O2676" s="26"/>
      <c r="P2676"/>
      <c r="Q2676"/>
      <c r="R2676"/>
      <c r="S2676"/>
      <c r="T2676"/>
    </row>
    <row r="2677" spans="1:20" hidden="1" x14ac:dyDescent="0.25">
      <c r="A2677" s="30">
        <v>50000249</v>
      </c>
      <c r="B2677">
        <v>1816253</v>
      </c>
      <c r="C2677" t="s">
        <v>154</v>
      </c>
      <c r="D2677">
        <v>1090372219</v>
      </c>
      <c r="E2677" s="29">
        <v>42216</v>
      </c>
      <c r="F2677">
        <v>32086142</v>
      </c>
      <c r="G2677" s="30">
        <f>VLOOKUP(I2677,[4]numerales!$A:$F,6,0)</f>
        <v>12400000</v>
      </c>
      <c r="H2677" s="14">
        <f>VLOOKUP(I2677,[4]numerales!$A:$B,2,0)</f>
        <v>270102</v>
      </c>
      <c r="I2677" s="26">
        <v>121204</v>
      </c>
      <c r="K2677" s="1">
        <v>5000</v>
      </c>
      <c r="M2677" s="26"/>
      <c r="N2677" s="1"/>
      <c r="O2677" s="26"/>
      <c r="P2677"/>
      <c r="Q2677"/>
      <c r="R2677"/>
      <c r="S2677"/>
      <c r="T2677"/>
    </row>
    <row r="2678" spans="1:20" hidden="1" x14ac:dyDescent="0.25">
      <c r="A2678" s="30">
        <v>50000249</v>
      </c>
      <c r="B2678">
        <v>1890831</v>
      </c>
      <c r="C2678" t="s">
        <v>189</v>
      </c>
      <c r="D2678">
        <v>16855951</v>
      </c>
      <c r="E2678" s="29">
        <v>42216</v>
      </c>
      <c r="F2678">
        <v>31726973</v>
      </c>
      <c r="G2678" s="30">
        <f>VLOOKUP(I2678,[4]numerales!$A:$F,6,0)</f>
        <v>12400000</v>
      </c>
      <c r="H2678" s="14">
        <f>VLOOKUP(I2678,[4]numerales!$A:$B,2,0)</f>
        <v>270102</v>
      </c>
      <c r="I2678" s="26">
        <v>121204</v>
      </c>
      <c r="K2678" s="1">
        <v>5000</v>
      </c>
      <c r="M2678" s="26"/>
      <c r="N2678" s="1"/>
      <c r="O2678" s="26"/>
      <c r="P2678"/>
      <c r="Q2678"/>
      <c r="R2678"/>
      <c r="S2678"/>
      <c r="T2678"/>
    </row>
    <row r="2679" spans="1:20" hidden="1" x14ac:dyDescent="0.25">
      <c r="A2679" s="30">
        <v>50000249</v>
      </c>
      <c r="B2679">
        <v>1890869</v>
      </c>
      <c r="C2679" t="s">
        <v>189</v>
      </c>
      <c r="D2679">
        <v>14651602</v>
      </c>
      <c r="E2679" s="29">
        <v>42216</v>
      </c>
      <c r="F2679">
        <v>30065359</v>
      </c>
      <c r="G2679" s="30">
        <f>VLOOKUP(I2679,[4]numerales!$A:$F,6,0)</f>
        <v>12400000</v>
      </c>
      <c r="H2679" s="14">
        <f>VLOOKUP(I2679,[4]numerales!$A:$B,2,0)</f>
        <v>270102</v>
      </c>
      <c r="I2679" s="26">
        <v>121204</v>
      </c>
      <c r="K2679" s="1">
        <v>5000</v>
      </c>
      <c r="M2679" s="26"/>
      <c r="N2679" s="1"/>
      <c r="O2679" s="26"/>
      <c r="P2679"/>
      <c r="Q2679"/>
      <c r="R2679"/>
      <c r="S2679"/>
      <c r="T2679"/>
    </row>
    <row r="2680" spans="1:20" hidden="1" x14ac:dyDescent="0.25">
      <c r="A2680" s="30">
        <v>50000249</v>
      </c>
      <c r="B2680">
        <v>1898581</v>
      </c>
      <c r="C2680" t="s">
        <v>172</v>
      </c>
      <c r="D2680">
        <v>1077862856</v>
      </c>
      <c r="E2680" s="29">
        <v>42216</v>
      </c>
      <c r="F2680">
        <v>30037922</v>
      </c>
      <c r="G2680" s="30">
        <f>VLOOKUP(I2680,[4]numerales!$A:$F,6,0)</f>
        <v>12400000</v>
      </c>
      <c r="H2680" s="14">
        <f>VLOOKUP(I2680,[4]numerales!$A:$B,2,0)</f>
        <v>270102</v>
      </c>
      <c r="I2680" s="26">
        <v>121204</v>
      </c>
      <c r="K2680" s="1">
        <v>5000</v>
      </c>
      <c r="M2680" s="26"/>
      <c r="N2680" s="1"/>
      <c r="O2680" s="26"/>
      <c r="P2680"/>
      <c r="Q2680"/>
      <c r="R2680"/>
      <c r="S2680"/>
      <c r="T2680"/>
    </row>
    <row r="2681" spans="1:20" hidden="1" x14ac:dyDescent="0.25">
      <c r="A2681" s="30">
        <v>50000249</v>
      </c>
      <c r="B2681">
        <v>1916542</v>
      </c>
      <c r="C2681" t="s">
        <v>179</v>
      </c>
      <c r="D2681">
        <v>1098731853</v>
      </c>
      <c r="E2681" s="29">
        <v>42216</v>
      </c>
      <c r="F2681">
        <v>31674100</v>
      </c>
      <c r="G2681" s="30">
        <f>VLOOKUP(I2681,[4]numerales!$A:$F,6,0)</f>
        <v>12400000</v>
      </c>
      <c r="H2681" s="14">
        <f>VLOOKUP(I2681,[4]numerales!$A:$B,2,0)</f>
        <v>270102</v>
      </c>
      <c r="I2681" s="26">
        <v>121204</v>
      </c>
      <c r="K2681" s="1">
        <v>5000</v>
      </c>
      <c r="M2681" s="26"/>
      <c r="N2681" s="1"/>
      <c r="O2681" s="26"/>
      <c r="P2681"/>
      <c r="Q2681"/>
      <c r="R2681"/>
      <c r="S2681"/>
      <c r="T2681"/>
    </row>
    <row r="2682" spans="1:20" hidden="1" x14ac:dyDescent="0.25">
      <c r="A2682" s="30">
        <v>50000249</v>
      </c>
      <c r="B2682">
        <v>1916699</v>
      </c>
      <c r="C2682" t="s">
        <v>179</v>
      </c>
      <c r="D2682">
        <v>19494438</v>
      </c>
      <c r="E2682" s="29">
        <v>42216</v>
      </c>
      <c r="F2682">
        <v>6378808</v>
      </c>
      <c r="G2682" s="30">
        <f>VLOOKUP(I2682,[4]numerales!$A:$F,6,0)</f>
        <v>12400000</v>
      </c>
      <c r="H2682" s="14">
        <f>VLOOKUP(I2682,[4]numerales!$A:$B,2,0)</f>
        <v>270102</v>
      </c>
      <c r="I2682" s="26">
        <v>121204</v>
      </c>
      <c r="K2682" s="1">
        <v>5000</v>
      </c>
      <c r="M2682" s="26"/>
      <c r="N2682" s="1"/>
      <c r="O2682" s="26"/>
      <c r="P2682"/>
      <c r="Q2682"/>
      <c r="R2682"/>
      <c r="S2682"/>
      <c r="T2682"/>
    </row>
    <row r="2683" spans="1:20" hidden="1" x14ac:dyDescent="0.25">
      <c r="A2683" s="30">
        <v>50000249</v>
      </c>
      <c r="B2683">
        <v>1918389</v>
      </c>
      <c r="C2683" t="s">
        <v>179</v>
      </c>
      <c r="D2683">
        <v>63321869</v>
      </c>
      <c r="E2683" s="29">
        <v>42216</v>
      </c>
      <c r="F2683">
        <v>6187215</v>
      </c>
      <c r="G2683" s="30">
        <f>VLOOKUP(I2683,[4]numerales!$A:$F,6,0)</f>
        <v>12400000</v>
      </c>
      <c r="H2683" s="14">
        <f>VLOOKUP(I2683,[4]numerales!$A:$B,2,0)</f>
        <v>270102</v>
      </c>
      <c r="I2683" s="26">
        <v>121204</v>
      </c>
      <c r="K2683" s="1">
        <v>5000</v>
      </c>
      <c r="M2683" s="26"/>
      <c r="N2683" s="1"/>
      <c r="O2683" s="26"/>
      <c r="P2683"/>
      <c r="Q2683"/>
      <c r="R2683"/>
      <c r="S2683"/>
      <c r="T2683"/>
    </row>
    <row r="2684" spans="1:20" hidden="1" x14ac:dyDescent="0.25">
      <c r="A2684" s="30">
        <v>50000249</v>
      </c>
      <c r="B2684">
        <v>1918457</v>
      </c>
      <c r="C2684" t="s">
        <v>179</v>
      </c>
      <c r="D2684">
        <v>1098704721</v>
      </c>
      <c r="E2684" s="29">
        <v>42216</v>
      </c>
      <c r="F2684">
        <v>31253502</v>
      </c>
      <c r="G2684" s="30">
        <f>VLOOKUP(I2684,[4]numerales!$A:$F,6,0)</f>
        <v>12400000</v>
      </c>
      <c r="H2684" s="14">
        <f>VLOOKUP(I2684,[4]numerales!$A:$B,2,0)</f>
        <v>270102</v>
      </c>
      <c r="I2684" s="26">
        <v>121204</v>
      </c>
      <c r="K2684" s="1">
        <v>5000</v>
      </c>
      <c r="M2684" s="26"/>
      <c r="N2684" s="1"/>
      <c r="O2684" s="26"/>
      <c r="P2684"/>
      <c r="Q2684"/>
      <c r="R2684"/>
      <c r="S2684"/>
      <c r="T2684"/>
    </row>
    <row r="2685" spans="1:20" hidden="1" x14ac:dyDescent="0.25">
      <c r="A2685" s="30">
        <v>50000249</v>
      </c>
      <c r="B2685">
        <v>1934131</v>
      </c>
      <c r="C2685" t="s">
        <v>171</v>
      </c>
      <c r="D2685">
        <v>10485279</v>
      </c>
      <c r="E2685" s="29">
        <v>42216</v>
      </c>
      <c r="F2685">
        <v>6204400</v>
      </c>
      <c r="G2685" s="30">
        <f>VLOOKUP(I2685,[4]numerales!$A:$F,6,0)</f>
        <v>13700000</v>
      </c>
      <c r="H2685" s="14">
        <f>VLOOKUP(I2685,[4]numerales!$A:$B,2,0)</f>
        <v>290101</v>
      </c>
      <c r="I2685" s="26">
        <v>121250</v>
      </c>
      <c r="K2685" s="1">
        <v>65000</v>
      </c>
      <c r="M2685" s="26"/>
      <c r="N2685" s="1"/>
      <c r="O2685" s="26"/>
      <c r="P2685"/>
      <c r="Q2685"/>
      <c r="R2685"/>
      <c r="S2685"/>
      <c r="T2685"/>
    </row>
    <row r="2686" spans="1:20" hidden="1" x14ac:dyDescent="0.25">
      <c r="A2686" s="30">
        <v>50000249</v>
      </c>
      <c r="B2686">
        <v>1992703</v>
      </c>
      <c r="C2686" t="s">
        <v>204</v>
      </c>
      <c r="D2686">
        <v>98428040</v>
      </c>
      <c r="E2686" s="29">
        <v>42216</v>
      </c>
      <c r="F2686">
        <v>32183566</v>
      </c>
      <c r="G2686" s="30">
        <f>VLOOKUP(I2686,[4]numerales!$A:$F,6,0)</f>
        <v>26800000</v>
      </c>
      <c r="H2686" s="14">
        <f>VLOOKUP(I2686,[4]numerales!$A:$B,2,0)</f>
        <v>360200</v>
      </c>
      <c r="I2686" s="26">
        <v>360200</v>
      </c>
      <c r="K2686" s="1">
        <v>393709</v>
      </c>
      <c r="M2686" s="26"/>
      <c r="N2686" s="1"/>
      <c r="O2686" s="26"/>
      <c r="P2686"/>
      <c r="Q2686"/>
      <c r="R2686"/>
      <c r="S2686"/>
      <c r="T2686"/>
    </row>
    <row r="2687" spans="1:20" hidden="1" x14ac:dyDescent="0.25">
      <c r="A2687" s="30">
        <v>50000249</v>
      </c>
      <c r="B2687">
        <v>2016922</v>
      </c>
      <c r="C2687" t="s">
        <v>197</v>
      </c>
      <c r="D2687">
        <v>31792523</v>
      </c>
      <c r="E2687" s="29">
        <v>42216</v>
      </c>
      <c r="F2687">
        <v>2254638</v>
      </c>
      <c r="G2687" s="30">
        <f>VLOOKUP(I2687,[4]numerales!$A:$F,6,0)</f>
        <v>12400000</v>
      </c>
      <c r="H2687" s="14">
        <f>VLOOKUP(I2687,[4]numerales!$A:$B,2,0)</f>
        <v>270102</v>
      </c>
      <c r="I2687" s="26">
        <v>121204</v>
      </c>
      <c r="K2687" s="1">
        <v>5000</v>
      </c>
      <c r="M2687" s="26"/>
      <c r="N2687" s="1"/>
      <c r="O2687" s="26"/>
      <c r="P2687"/>
      <c r="Q2687"/>
      <c r="R2687"/>
      <c r="S2687"/>
      <c r="T2687"/>
    </row>
    <row r="2688" spans="1:20" hidden="1" x14ac:dyDescent="0.25">
      <c r="A2688" s="30">
        <v>50000249</v>
      </c>
      <c r="B2688">
        <v>2030331</v>
      </c>
      <c r="C2688" t="s">
        <v>154</v>
      </c>
      <c r="D2688">
        <v>1094267044</v>
      </c>
      <c r="E2688" s="29">
        <v>42216</v>
      </c>
      <c r="F2688">
        <v>7120204</v>
      </c>
      <c r="G2688" s="30">
        <f>VLOOKUP(I2688,[4]numerales!$A:$F,6,0)</f>
        <v>12400000</v>
      </c>
      <c r="H2688" s="14">
        <f>VLOOKUP(I2688,[4]numerales!$A:$B,2,0)</f>
        <v>270102</v>
      </c>
      <c r="I2688" s="26">
        <v>121204</v>
      </c>
      <c r="K2688" s="1">
        <v>5000</v>
      </c>
      <c r="M2688" s="26"/>
      <c r="N2688" s="1"/>
      <c r="O2688" s="26"/>
      <c r="P2688"/>
      <c r="Q2688"/>
      <c r="R2688"/>
      <c r="S2688"/>
      <c r="T2688"/>
    </row>
    <row r="2689" spans="1:20" hidden="1" x14ac:dyDescent="0.25">
      <c r="A2689" s="30">
        <v>50000249</v>
      </c>
      <c r="B2689">
        <v>2041874</v>
      </c>
      <c r="C2689" t="s">
        <v>171</v>
      </c>
      <c r="D2689">
        <v>1144169188</v>
      </c>
      <c r="E2689" s="29">
        <v>42216</v>
      </c>
      <c r="F2689">
        <v>31362938</v>
      </c>
      <c r="G2689" s="30">
        <f>VLOOKUP(I2689,[4]numerales!$A:$F,6,0)</f>
        <v>12400000</v>
      </c>
      <c r="H2689" s="14">
        <f>VLOOKUP(I2689,[4]numerales!$A:$B,2,0)</f>
        <v>270102</v>
      </c>
      <c r="I2689" s="26">
        <v>121204</v>
      </c>
      <c r="K2689" s="1">
        <v>5000</v>
      </c>
      <c r="M2689" s="26"/>
      <c r="N2689" s="1"/>
      <c r="O2689" s="26"/>
      <c r="P2689"/>
      <c r="Q2689"/>
      <c r="R2689"/>
      <c r="S2689"/>
      <c r="T2689"/>
    </row>
    <row r="2690" spans="1:20" hidden="1" x14ac:dyDescent="0.25">
      <c r="A2690" s="30">
        <v>50000249</v>
      </c>
      <c r="B2690">
        <v>2041982</v>
      </c>
      <c r="C2690" t="s">
        <v>171</v>
      </c>
      <c r="D2690">
        <v>1144169188</v>
      </c>
      <c r="E2690" s="29">
        <v>42216</v>
      </c>
      <c r="F2690">
        <v>31362938</v>
      </c>
      <c r="G2690" s="30">
        <f>VLOOKUP(I2690,[4]numerales!$A:$F,6,0)</f>
        <v>12400000</v>
      </c>
      <c r="H2690" s="14">
        <f>VLOOKUP(I2690,[4]numerales!$A:$B,2,0)</f>
        <v>270102</v>
      </c>
      <c r="I2690" s="26">
        <v>121204</v>
      </c>
      <c r="K2690" s="1">
        <v>5000</v>
      </c>
      <c r="M2690" s="26"/>
      <c r="N2690" s="1"/>
      <c r="O2690" s="26"/>
      <c r="P2690"/>
      <c r="Q2690"/>
      <c r="R2690"/>
      <c r="S2690"/>
      <c r="T2690"/>
    </row>
    <row r="2691" spans="1:20" hidden="1" x14ac:dyDescent="0.25">
      <c r="A2691" s="30">
        <v>50000249</v>
      </c>
      <c r="B2691">
        <v>2102381</v>
      </c>
      <c r="C2691" t="s">
        <v>175</v>
      </c>
      <c r="D2691">
        <v>8001416242</v>
      </c>
      <c r="E2691" s="29">
        <v>42216</v>
      </c>
      <c r="F2691">
        <v>8399646</v>
      </c>
      <c r="G2691" s="30">
        <f>VLOOKUP(I2691,[4]numerales!$A:$F,6,0)</f>
        <v>11100000</v>
      </c>
      <c r="H2691" s="14">
        <f>VLOOKUP(I2691,[4]numerales!$A:$B,2,0)</f>
        <v>150105</v>
      </c>
      <c r="I2691" s="26">
        <v>27090505</v>
      </c>
      <c r="K2691" s="1">
        <v>427910.40000000002</v>
      </c>
      <c r="M2691" s="26"/>
      <c r="N2691" s="1"/>
      <c r="O2691" s="26"/>
      <c r="P2691"/>
      <c r="Q2691"/>
      <c r="R2691"/>
      <c r="S2691"/>
      <c r="T2691"/>
    </row>
    <row r="2692" spans="1:20" hidden="1" x14ac:dyDescent="0.25">
      <c r="A2692" s="30">
        <v>50000249</v>
      </c>
      <c r="B2692">
        <v>2102382</v>
      </c>
      <c r="C2692" t="s">
        <v>175</v>
      </c>
      <c r="D2692">
        <v>8001416242</v>
      </c>
      <c r="E2692" s="29">
        <v>42216</v>
      </c>
      <c r="F2692">
        <v>8399646</v>
      </c>
      <c r="G2692" s="30">
        <f>VLOOKUP(I2692,[4]numerales!$A:$F,6,0)</f>
        <v>11100000</v>
      </c>
      <c r="H2692" s="14">
        <f>VLOOKUP(I2692,[4]numerales!$A:$B,2,0)</f>
        <v>150105</v>
      </c>
      <c r="I2692" s="26">
        <v>27090505</v>
      </c>
      <c r="K2692" s="1">
        <v>90189</v>
      </c>
      <c r="M2692" s="26"/>
      <c r="N2692" s="1"/>
      <c r="O2692" s="26"/>
      <c r="P2692"/>
      <c r="Q2692"/>
      <c r="R2692"/>
      <c r="S2692"/>
      <c r="T2692"/>
    </row>
    <row r="2693" spans="1:20" hidden="1" x14ac:dyDescent="0.25">
      <c r="A2693" s="30">
        <v>50000249</v>
      </c>
      <c r="B2693">
        <v>2169627</v>
      </c>
      <c r="C2693" t="s">
        <v>163</v>
      </c>
      <c r="D2693">
        <v>33112331</v>
      </c>
      <c r="E2693" s="29">
        <v>42216</v>
      </c>
      <c r="F2693">
        <v>6537139</v>
      </c>
      <c r="G2693" s="30">
        <f>VLOOKUP(I2693,[4]numerales!$A:$F,6,0)</f>
        <v>923272193</v>
      </c>
      <c r="H2693" s="14">
        <f>VLOOKUP(I2693,[4]numerales!$A:$B,2,0)</f>
        <v>131401</v>
      </c>
      <c r="I2693" s="26">
        <v>131401</v>
      </c>
      <c r="K2693" s="1">
        <v>4000</v>
      </c>
      <c r="M2693" s="26"/>
      <c r="N2693" s="1"/>
      <c r="O2693" s="26"/>
      <c r="P2693"/>
      <c r="Q2693"/>
      <c r="R2693"/>
      <c r="S2693"/>
      <c r="T2693"/>
    </row>
    <row r="2694" spans="1:20" hidden="1" x14ac:dyDescent="0.25">
      <c r="A2694" s="30">
        <v>50000249</v>
      </c>
      <c r="B2694">
        <v>2169630</v>
      </c>
      <c r="C2694" t="s">
        <v>163</v>
      </c>
      <c r="D2694">
        <v>1047433227</v>
      </c>
      <c r="E2694" s="29">
        <v>42216</v>
      </c>
      <c r="F2694">
        <v>31227159</v>
      </c>
      <c r="G2694" s="30">
        <f>VLOOKUP(I2694,[4]numerales!$A:$F,6,0)</f>
        <v>923272193</v>
      </c>
      <c r="H2694" s="14">
        <f>VLOOKUP(I2694,[4]numerales!$A:$B,2,0)</f>
        <v>131401</v>
      </c>
      <c r="I2694" s="26">
        <v>131401</v>
      </c>
      <c r="K2694" s="1">
        <v>13400</v>
      </c>
      <c r="M2694" s="26"/>
      <c r="N2694" s="1"/>
      <c r="O2694" s="26"/>
      <c r="P2694"/>
      <c r="Q2694"/>
      <c r="R2694"/>
      <c r="S2694"/>
      <c r="T2694"/>
    </row>
    <row r="2695" spans="1:20" hidden="1" x14ac:dyDescent="0.25">
      <c r="A2695" s="30">
        <v>50000249</v>
      </c>
      <c r="B2695">
        <v>2178727</v>
      </c>
      <c r="C2695" t="s">
        <v>154</v>
      </c>
      <c r="D2695">
        <v>1110514919</v>
      </c>
      <c r="E2695" s="29">
        <v>42216</v>
      </c>
      <c r="F2695">
        <v>32240767</v>
      </c>
      <c r="G2695" s="30">
        <f>VLOOKUP(I2695,[4]numerales!$A:$F,6,0)</f>
        <v>12400000</v>
      </c>
      <c r="H2695" s="14">
        <f>VLOOKUP(I2695,[4]numerales!$A:$B,2,0)</f>
        <v>270102</v>
      </c>
      <c r="I2695" s="26">
        <v>121204</v>
      </c>
      <c r="K2695" s="1">
        <v>5000</v>
      </c>
      <c r="M2695" s="26"/>
      <c r="N2695" s="1"/>
      <c r="O2695" s="26"/>
      <c r="P2695"/>
      <c r="Q2695"/>
      <c r="R2695"/>
      <c r="S2695"/>
      <c r="T2695"/>
    </row>
    <row r="2696" spans="1:20" hidden="1" x14ac:dyDescent="0.25">
      <c r="A2696" s="30">
        <v>50000249</v>
      </c>
      <c r="B2696">
        <v>2178734</v>
      </c>
      <c r="C2696" t="s">
        <v>154</v>
      </c>
      <c r="D2696">
        <v>830150687</v>
      </c>
      <c r="E2696" s="29">
        <v>42216</v>
      </c>
      <c r="F2696">
        <v>3421601</v>
      </c>
      <c r="G2696" s="30">
        <f>VLOOKUP(I2696,[4]numerales!$A:$F,6,0)</f>
        <v>96300000</v>
      </c>
      <c r="H2696" s="14">
        <f>VLOOKUP(I2696,[4]numerales!$A:$B,2,0)</f>
        <v>360101</v>
      </c>
      <c r="I2696" s="26">
        <v>270913</v>
      </c>
      <c r="K2696" s="1">
        <v>87846.42</v>
      </c>
      <c r="M2696" s="26"/>
      <c r="N2696" s="1"/>
      <c r="O2696" s="26"/>
      <c r="P2696"/>
      <c r="Q2696"/>
      <c r="R2696"/>
      <c r="S2696"/>
      <c r="T2696"/>
    </row>
    <row r="2697" spans="1:20" hidden="1" x14ac:dyDescent="0.25">
      <c r="A2697" s="30">
        <v>50000249</v>
      </c>
      <c r="B2697">
        <v>2211582</v>
      </c>
      <c r="C2697" t="s">
        <v>170</v>
      </c>
      <c r="D2697">
        <v>39983842</v>
      </c>
      <c r="E2697" s="29">
        <v>42216</v>
      </c>
      <c r="F2697">
        <v>0</v>
      </c>
      <c r="G2697" s="30">
        <f>VLOOKUP(I2697,[4]numerales!$A:$F,6,0)</f>
        <v>923272421</v>
      </c>
      <c r="H2697" s="14">
        <f>VLOOKUP(I2697,[4]numerales!$A:$B,2,0)</f>
        <v>190101</v>
      </c>
      <c r="I2697" s="26">
        <v>190101</v>
      </c>
      <c r="K2697" s="1">
        <v>107400</v>
      </c>
      <c r="M2697" s="26"/>
      <c r="N2697" s="1"/>
      <c r="O2697" s="26"/>
      <c r="P2697"/>
      <c r="Q2697"/>
      <c r="R2697"/>
      <c r="S2697"/>
      <c r="T2697"/>
    </row>
    <row r="2698" spans="1:20" hidden="1" x14ac:dyDescent="0.25">
      <c r="A2698" s="30">
        <v>50000249</v>
      </c>
      <c r="B2698">
        <v>2212856</v>
      </c>
      <c r="C2698" t="s">
        <v>175</v>
      </c>
      <c r="D2698">
        <v>1053791759</v>
      </c>
      <c r="E2698" s="29">
        <v>42216</v>
      </c>
      <c r="F2698">
        <v>31765504</v>
      </c>
      <c r="G2698" s="30">
        <f>VLOOKUP(I2698,[4]numerales!$A:$F,6,0)</f>
        <v>12400000</v>
      </c>
      <c r="H2698" s="14">
        <f>VLOOKUP(I2698,[4]numerales!$A:$B,2,0)</f>
        <v>270108</v>
      </c>
      <c r="I2698" s="26">
        <v>270108</v>
      </c>
      <c r="K2698" s="1">
        <v>100000</v>
      </c>
      <c r="M2698" s="26"/>
      <c r="N2698" s="1"/>
      <c r="O2698" s="26"/>
      <c r="P2698"/>
      <c r="Q2698"/>
      <c r="R2698"/>
      <c r="S2698"/>
      <c r="T2698"/>
    </row>
    <row r="2699" spans="1:20" hidden="1" x14ac:dyDescent="0.25">
      <c r="A2699" s="30">
        <v>50000249</v>
      </c>
      <c r="B2699">
        <v>2231695</v>
      </c>
      <c r="C2699" t="s">
        <v>154</v>
      </c>
      <c r="D2699">
        <v>79881007</v>
      </c>
      <c r="E2699" s="29">
        <v>42216</v>
      </c>
      <c r="F2699">
        <v>31153120</v>
      </c>
      <c r="G2699" s="30">
        <f>VLOOKUP(I2699,[4]numerales!$A:$F,6,0)</f>
        <v>923272421</v>
      </c>
      <c r="H2699" s="14">
        <f>VLOOKUP(I2699,[4]numerales!$A:$B,2,0)</f>
        <v>190101</v>
      </c>
      <c r="I2699" s="26">
        <v>190101</v>
      </c>
      <c r="K2699" s="1">
        <v>107400</v>
      </c>
      <c r="M2699" s="26"/>
      <c r="N2699" s="1"/>
      <c r="O2699" s="26"/>
      <c r="P2699"/>
      <c r="Q2699"/>
      <c r="R2699"/>
      <c r="S2699"/>
      <c r="T2699"/>
    </row>
    <row r="2700" spans="1:20" hidden="1" x14ac:dyDescent="0.25">
      <c r="A2700" s="30">
        <v>50000249</v>
      </c>
      <c r="B2700">
        <v>2242224</v>
      </c>
      <c r="C2700" t="s">
        <v>152</v>
      </c>
      <c r="D2700">
        <v>11785587</v>
      </c>
      <c r="E2700" s="29">
        <v>42216</v>
      </c>
      <c r="F2700">
        <v>31042854</v>
      </c>
      <c r="G2700" s="30">
        <f>VLOOKUP(I2700,[4]numerales!$A:$F,6,0)</f>
        <v>923272193</v>
      </c>
      <c r="H2700" s="14">
        <f>VLOOKUP(I2700,[4]numerales!$A:$B,2,0)</f>
        <v>131401</v>
      </c>
      <c r="I2700" s="26">
        <v>131401</v>
      </c>
      <c r="K2700" s="1">
        <v>10000</v>
      </c>
      <c r="M2700" s="26"/>
      <c r="N2700" s="1"/>
      <c r="O2700" s="26"/>
      <c r="P2700"/>
      <c r="Q2700"/>
      <c r="R2700"/>
      <c r="S2700"/>
      <c r="T2700"/>
    </row>
    <row r="2701" spans="1:20" x14ac:dyDescent="0.25">
      <c r="A2701" s="30">
        <v>50000249</v>
      </c>
      <c r="B2701">
        <v>2244495</v>
      </c>
      <c r="C2701" t="s">
        <v>159</v>
      </c>
      <c r="D2701">
        <v>8290001274</v>
      </c>
      <c r="E2701" s="29">
        <v>42216</v>
      </c>
      <c r="F2701">
        <v>6214422</v>
      </c>
      <c r="G2701" s="30">
        <f>VLOOKUP(I2701,[4]numerales!$A:$F,6,0)</f>
        <v>11800000</v>
      </c>
      <c r="H2701" s="14">
        <f>VLOOKUP(I2701,[4]numerales!$A:$B,2,0)</f>
        <v>240101</v>
      </c>
      <c r="I2701" s="26">
        <v>121265</v>
      </c>
      <c r="K2701" s="1">
        <v>41776645</v>
      </c>
      <c r="M2701" s="26"/>
      <c r="N2701" s="1"/>
      <c r="O2701" s="26"/>
      <c r="P2701"/>
      <c r="Q2701"/>
      <c r="R2701"/>
      <c r="S2701"/>
      <c r="T2701"/>
    </row>
    <row r="2702" spans="1:20" x14ac:dyDescent="0.25">
      <c r="A2702" s="30">
        <v>50000249</v>
      </c>
      <c r="B2702">
        <v>2244496</v>
      </c>
      <c r="C2702" t="s">
        <v>159</v>
      </c>
      <c r="D2702">
        <v>8290001274</v>
      </c>
      <c r="E2702" s="29">
        <v>42216</v>
      </c>
      <c r="F2702">
        <v>6214422</v>
      </c>
      <c r="G2702" s="30">
        <f>VLOOKUP(I2702,[4]numerales!$A:$F,6,0)</f>
        <v>11800000</v>
      </c>
      <c r="H2702" s="14">
        <f>VLOOKUP(I2702,[4]numerales!$A:$B,2,0)</f>
        <v>240101</v>
      </c>
      <c r="I2702" s="26">
        <v>121265</v>
      </c>
      <c r="K2702" s="1">
        <v>2592481</v>
      </c>
      <c r="M2702" s="26"/>
      <c r="N2702" s="1"/>
      <c r="O2702" s="26"/>
      <c r="P2702"/>
      <c r="Q2702"/>
      <c r="R2702"/>
      <c r="S2702"/>
      <c r="T2702"/>
    </row>
    <row r="2703" spans="1:20" hidden="1" x14ac:dyDescent="0.25">
      <c r="A2703" s="30">
        <v>50000249</v>
      </c>
      <c r="B2703">
        <v>2286915</v>
      </c>
      <c r="C2703" t="s">
        <v>154</v>
      </c>
      <c r="D2703">
        <v>8001972684</v>
      </c>
      <c r="E2703" s="29">
        <v>42216</v>
      </c>
      <c r="F2703">
        <v>6074074</v>
      </c>
      <c r="G2703" s="30">
        <f>VLOOKUP(I2703,[4]numerales!$A:$F,6,0)</f>
        <v>828400000</v>
      </c>
      <c r="H2703" s="14">
        <f>VLOOKUP(I2703,[4]numerales!$A:$B,2,0)</f>
        <v>131000</v>
      </c>
      <c r="I2703" s="26">
        <v>131000</v>
      </c>
      <c r="K2703" s="1">
        <v>46178729</v>
      </c>
      <c r="M2703" s="26"/>
      <c r="N2703" s="1"/>
      <c r="O2703" s="26"/>
      <c r="P2703"/>
      <c r="Q2703"/>
      <c r="R2703"/>
      <c r="S2703"/>
      <c r="T2703"/>
    </row>
    <row r="2704" spans="1:20" hidden="1" x14ac:dyDescent="0.25">
      <c r="A2704" s="30">
        <v>50000249</v>
      </c>
      <c r="B2704">
        <v>2288013</v>
      </c>
      <c r="C2704" t="s">
        <v>154</v>
      </c>
      <c r="D2704">
        <v>1022363041</v>
      </c>
      <c r="E2704" s="29">
        <v>42216</v>
      </c>
      <c r="F2704">
        <v>31032954</v>
      </c>
      <c r="G2704" s="30">
        <f>VLOOKUP(I2704,[4]numerales!$A:$F,6,0)</f>
        <v>923272421</v>
      </c>
      <c r="H2704" s="14">
        <f>VLOOKUP(I2704,[4]numerales!$A:$B,2,0)</f>
        <v>190101</v>
      </c>
      <c r="I2704" s="26">
        <v>190101</v>
      </c>
      <c r="K2704" s="1">
        <v>107400</v>
      </c>
      <c r="M2704" s="26"/>
      <c r="N2704" s="1"/>
      <c r="O2704" s="26"/>
      <c r="P2704"/>
      <c r="Q2704"/>
      <c r="R2704"/>
      <c r="S2704"/>
      <c r="T2704"/>
    </row>
    <row r="2705" spans="1:20" hidden="1" x14ac:dyDescent="0.25">
      <c r="A2705" s="30">
        <v>50000249</v>
      </c>
      <c r="B2705">
        <v>2291741</v>
      </c>
      <c r="C2705" t="s">
        <v>171</v>
      </c>
      <c r="D2705">
        <v>16779526</v>
      </c>
      <c r="E2705" s="29">
        <v>42216</v>
      </c>
      <c r="F2705">
        <v>31628619</v>
      </c>
      <c r="G2705" s="30">
        <f>VLOOKUP(I2705,[4]numerales!$A:$F,6,0)</f>
        <v>923272193</v>
      </c>
      <c r="H2705" s="14">
        <f>VLOOKUP(I2705,[4]numerales!$A:$B,2,0)</f>
        <v>131401</v>
      </c>
      <c r="I2705" s="26">
        <v>131401</v>
      </c>
      <c r="K2705" s="1">
        <v>5400</v>
      </c>
      <c r="M2705" s="26"/>
      <c r="N2705" s="1"/>
      <c r="O2705" s="26"/>
      <c r="P2705"/>
      <c r="Q2705"/>
      <c r="R2705"/>
      <c r="S2705"/>
      <c r="T2705"/>
    </row>
    <row r="2706" spans="1:20" hidden="1" x14ac:dyDescent="0.25">
      <c r="A2706" s="30">
        <v>50000249</v>
      </c>
      <c r="B2706">
        <v>2303316</v>
      </c>
      <c r="C2706" t="s">
        <v>154</v>
      </c>
      <c r="D2706">
        <v>1143328415</v>
      </c>
      <c r="E2706" s="29">
        <v>42216</v>
      </c>
      <c r="F2706">
        <v>11433284</v>
      </c>
      <c r="G2706" s="30">
        <f>VLOOKUP(I2706,[4]numerales!$A:$F,6,0)</f>
        <v>923272421</v>
      </c>
      <c r="H2706" s="14">
        <f>VLOOKUP(I2706,[4]numerales!$A:$B,2,0)</f>
        <v>190101</v>
      </c>
      <c r="I2706" s="26">
        <v>190101</v>
      </c>
      <c r="K2706" s="1">
        <v>107400</v>
      </c>
      <c r="M2706" s="26"/>
      <c r="N2706" s="1"/>
      <c r="O2706" s="26"/>
      <c r="P2706"/>
      <c r="Q2706"/>
      <c r="R2706"/>
      <c r="S2706"/>
      <c r="T2706"/>
    </row>
    <row r="2707" spans="1:20" hidden="1" x14ac:dyDescent="0.25">
      <c r="A2707" s="30">
        <v>50000249</v>
      </c>
      <c r="B2707">
        <v>2305062</v>
      </c>
      <c r="C2707" t="s">
        <v>173</v>
      </c>
      <c r="D2707">
        <v>8001876423</v>
      </c>
      <c r="E2707" s="29">
        <v>42216</v>
      </c>
      <c r="F2707">
        <v>7404090</v>
      </c>
      <c r="G2707" s="30">
        <f>VLOOKUP(I2707,[4]numerales!$A:$F,6,0)</f>
        <v>13700000</v>
      </c>
      <c r="H2707" s="14">
        <f>VLOOKUP(I2707,[4]numerales!$A:$B,2,0)</f>
        <v>290101</v>
      </c>
      <c r="I2707" s="26">
        <v>121250</v>
      </c>
      <c r="K2707" s="1">
        <v>1374945</v>
      </c>
      <c r="M2707" s="26"/>
      <c r="N2707" s="1"/>
      <c r="O2707" s="26"/>
      <c r="P2707"/>
      <c r="Q2707"/>
      <c r="R2707"/>
      <c r="S2707"/>
      <c r="T2707"/>
    </row>
    <row r="2708" spans="1:20" hidden="1" x14ac:dyDescent="0.25">
      <c r="A2708" s="30">
        <v>50000249</v>
      </c>
      <c r="B2708">
        <v>2306516</v>
      </c>
      <c r="C2708" t="s">
        <v>170</v>
      </c>
      <c r="D2708">
        <v>21407484</v>
      </c>
      <c r="E2708" s="29">
        <v>42216</v>
      </c>
      <c r="F2708">
        <v>3381737</v>
      </c>
      <c r="G2708" s="30">
        <f>VLOOKUP(I2708,[4]numerales!$A:$F,6,0)</f>
        <v>923272421</v>
      </c>
      <c r="H2708" s="14">
        <f>VLOOKUP(I2708,[4]numerales!$A:$B,2,0)</f>
        <v>190101</v>
      </c>
      <c r="I2708" s="26">
        <v>190101</v>
      </c>
      <c r="K2708" s="1">
        <v>107400</v>
      </c>
      <c r="M2708" s="26"/>
      <c r="N2708" s="1"/>
      <c r="O2708" s="26"/>
      <c r="P2708"/>
      <c r="Q2708"/>
      <c r="R2708"/>
      <c r="S2708"/>
      <c r="T2708"/>
    </row>
    <row r="2709" spans="1:20" hidden="1" x14ac:dyDescent="0.25">
      <c r="A2709" s="30">
        <v>50000249</v>
      </c>
      <c r="B2709">
        <v>2318265</v>
      </c>
      <c r="C2709" t="s">
        <v>170</v>
      </c>
      <c r="D2709">
        <v>32206359</v>
      </c>
      <c r="E2709" s="29">
        <v>42216</v>
      </c>
      <c r="F2709">
        <v>4166610</v>
      </c>
      <c r="G2709" s="30">
        <f>VLOOKUP(I2709,[4]numerales!$A:$F,6,0)</f>
        <v>923272421</v>
      </c>
      <c r="H2709" s="14">
        <f>VLOOKUP(I2709,[4]numerales!$A:$B,2,0)</f>
        <v>190101</v>
      </c>
      <c r="I2709" s="26">
        <v>190101</v>
      </c>
      <c r="K2709" s="1">
        <v>107400</v>
      </c>
      <c r="M2709" s="26"/>
      <c r="N2709" s="1"/>
      <c r="O2709" s="26"/>
      <c r="P2709"/>
      <c r="Q2709"/>
      <c r="R2709"/>
      <c r="S2709"/>
      <c r="T2709"/>
    </row>
    <row r="2710" spans="1:20" hidden="1" x14ac:dyDescent="0.25">
      <c r="A2710" s="30">
        <v>50000249</v>
      </c>
      <c r="B2710">
        <v>2324538</v>
      </c>
      <c r="C2710" t="s">
        <v>170</v>
      </c>
      <c r="D2710">
        <v>1152189009</v>
      </c>
      <c r="E2710" s="29">
        <v>42216</v>
      </c>
      <c r="F2710">
        <v>31776660</v>
      </c>
      <c r="G2710" s="30">
        <f>VLOOKUP(I2710,[4]numerales!$A:$F,6,0)</f>
        <v>923272421</v>
      </c>
      <c r="H2710" s="14">
        <f>VLOOKUP(I2710,[4]numerales!$A:$B,2,0)</f>
        <v>190101</v>
      </c>
      <c r="I2710" s="26">
        <v>190101</v>
      </c>
      <c r="K2710" s="1">
        <v>107400</v>
      </c>
      <c r="M2710" s="26"/>
      <c r="N2710" s="1"/>
      <c r="O2710" s="26"/>
      <c r="P2710"/>
      <c r="Q2710"/>
      <c r="R2710"/>
      <c r="S2710"/>
      <c r="T2710"/>
    </row>
    <row r="2711" spans="1:20" hidden="1" x14ac:dyDescent="0.25">
      <c r="A2711" s="30">
        <v>50000249</v>
      </c>
      <c r="B2711">
        <v>2425808</v>
      </c>
      <c r="C2711" t="s">
        <v>169</v>
      </c>
      <c r="D2711">
        <v>59674689</v>
      </c>
      <c r="E2711" s="29">
        <v>42216</v>
      </c>
      <c r="F2711">
        <v>32072075</v>
      </c>
      <c r="G2711" s="30">
        <f>VLOOKUP(I2711,[4]numerales!$A:$F,6,0)</f>
        <v>923272421</v>
      </c>
      <c r="H2711" s="14">
        <f>VLOOKUP(I2711,[4]numerales!$A:$B,2,0)</f>
        <v>190101</v>
      </c>
      <c r="I2711" s="26">
        <v>190101</v>
      </c>
      <c r="K2711" s="1">
        <v>107400</v>
      </c>
      <c r="M2711" s="26"/>
      <c r="N2711" s="1"/>
      <c r="O2711" s="26"/>
      <c r="P2711"/>
      <c r="Q2711"/>
      <c r="R2711"/>
      <c r="S2711"/>
      <c r="T2711"/>
    </row>
    <row r="2712" spans="1:20" hidden="1" x14ac:dyDescent="0.25">
      <c r="A2712" s="30">
        <v>50000249</v>
      </c>
      <c r="B2712">
        <v>2427301</v>
      </c>
      <c r="C2712" t="s">
        <v>170</v>
      </c>
      <c r="D2712">
        <v>8909819950</v>
      </c>
      <c r="E2712" s="29">
        <v>42216</v>
      </c>
      <c r="F2712">
        <v>5560610</v>
      </c>
      <c r="G2712" s="30">
        <f>VLOOKUP(I2712,[4]numerales!$A:$F,6,0)</f>
        <v>96400000</v>
      </c>
      <c r="H2712" s="14">
        <f>VLOOKUP(I2712,[4]numerales!$A:$B,2,0)</f>
        <v>370101</v>
      </c>
      <c r="I2712" s="26">
        <v>270910</v>
      </c>
      <c r="K2712" s="1">
        <v>2927526</v>
      </c>
      <c r="M2712" s="26"/>
      <c r="N2712" s="1"/>
      <c r="O2712" s="26"/>
      <c r="P2712"/>
      <c r="Q2712"/>
      <c r="R2712"/>
      <c r="S2712"/>
      <c r="T2712"/>
    </row>
    <row r="2713" spans="1:20" hidden="1" x14ac:dyDescent="0.25">
      <c r="A2713" s="30">
        <v>50000249</v>
      </c>
      <c r="B2713">
        <v>2444902</v>
      </c>
      <c r="C2713" t="s">
        <v>154</v>
      </c>
      <c r="D2713">
        <v>18002143</v>
      </c>
      <c r="E2713" s="29">
        <v>42216</v>
      </c>
      <c r="F2713">
        <v>6917662</v>
      </c>
      <c r="G2713" s="30">
        <f>VLOOKUP(I2713,[4]numerales!$A:$F,6,0)</f>
        <v>12200000</v>
      </c>
      <c r="H2713" s="14">
        <f>VLOOKUP(I2713,[4]numerales!$A:$B,2,0)</f>
        <v>250101</v>
      </c>
      <c r="I2713" s="26">
        <v>121225</v>
      </c>
      <c r="K2713" s="1">
        <v>27700</v>
      </c>
      <c r="M2713" s="26"/>
      <c r="N2713" s="1"/>
      <c r="O2713" s="26"/>
      <c r="P2713"/>
      <c r="Q2713"/>
      <c r="R2713"/>
      <c r="S2713"/>
      <c r="T2713"/>
    </row>
    <row r="2714" spans="1:20" hidden="1" x14ac:dyDescent="0.25">
      <c r="A2714" s="30">
        <v>50000249</v>
      </c>
      <c r="B2714">
        <v>2445287</v>
      </c>
      <c r="C2714" t="s">
        <v>210</v>
      </c>
      <c r="D2714">
        <v>507438</v>
      </c>
      <c r="E2714" s="29">
        <v>42216</v>
      </c>
      <c r="F2714">
        <v>3923693</v>
      </c>
      <c r="G2714" s="30">
        <f>VLOOKUP(I2714,[4]numerales!$A:$F,6,0)</f>
        <v>923272421</v>
      </c>
      <c r="H2714" s="14">
        <f>VLOOKUP(I2714,[4]numerales!$A:$B,2,0)</f>
        <v>190101</v>
      </c>
      <c r="I2714" s="26">
        <v>190101</v>
      </c>
      <c r="K2714" s="1">
        <v>107400</v>
      </c>
      <c r="M2714" s="26"/>
      <c r="N2714" s="1"/>
      <c r="O2714" s="26"/>
      <c r="P2714"/>
      <c r="Q2714"/>
      <c r="R2714"/>
      <c r="S2714"/>
      <c r="T2714"/>
    </row>
    <row r="2715" spans="1:20" hidden="1" x14ac:dyDescent="0.25">
      <c r="A2715" s="30">
        <v>50000249</v>
      </c>
      <c r="B2715">
        <v>2446840</v>
      </c>
      <c r="C2715" t="s">
        <v>154</v>
      </c>
      <c r="D2715">
        <v>1018434246</v>
      </c>
      <c r="E2715" s="29">
        <v>42216</v>
      </c>
      <c r="F2715">
        <v>3006485</v>
      </c>
      <c r="G2715" s="30">
        <f>VLOOKUP(I2715,[4]numerales!$A:$F,6,0)</f>
        <v>12400000</v>
      </c>
      <c r="H2715" s="14">
        <f>VLOOKUP(I2715,[4]numerales!$A:$B,2,0)</f>
        <v>270102</v>
      </c>
      <c r="I2715" s="26">
        <v>121204</v>
      </c>
      <c r="K2715" s="1">
        <v>5000</v>
      </c>
      <c r="M2715" s="26"/>
      <c r="N2715" s="1"/>
      <c r="O2715" s="26"/>
      <c r="P2715"/>
      <c r="Q2715"/>
      <c r="R2715"/>
      <c r="S2715"/>
      <c r="T2715"/>
    </row>
    <row r="2716" spans="1:20" hidden="1" x14ac:dyDescent="0.25">
      <c r="A2716" s="30">
        <v>50000249</v>
      </c>
      <c r="B2716">
        <v>2456338</v>
      </c>
      <c r="C2716" t="s">
        <v>179</v>
      </c>
      <c r="D2716">
        <v>112401823</v>
      </c>
      <c r="E2716" s="29">
        <v>42216</v>
      </c>
      <c r="F2716">
        <v>30051277</v>
      </c>
      <c r="G2716" s="30">
        <f>VLOOKUP(I2716,[4]numerales!$A:$F,6,0)</f>
        <v>923272421</v>
      </c>
      <c r="H2716" s="14">
        <f>VLOOKUP(I2716,[4]numerales!$A:$B,2,0)</f>
        <v>190101</v>
      </c>
      <c r="I2716" s="26">
        <v>190101</v>
      </c>
      <c r="K2716" s="1">
        <v>107400</v>
      </c>
      <c r="M2716" s="26"/>
      <c r="N2716" s="1"/>
      <c r="O2716" s="26"/>
      <c r="P2716"/>
      <c r="Q2716"/>
      <c r="R2716"/>
      <c r="S2716"/>
      <c r="T2716"/>
    </row>
    <row r="2717" spans="1:20" hidden="1" x14ac:dyDescent="0.25">
      <c r="A2717" s="30">
        <v>50000249</v>
      </c>
      <c r="B2717">
        <v>2461433</v>
      </c>
      <c r="C2717" t="s">
        <v>154</v>
      </c>
      <c r="D2717">
        <v>52423255</v>
      </c>
      <c r="E2717" s="29">
        <v>42216</v>
      </c>
      <c r="F2717">
        <v>4706091</v>
      </c>
      <c r="G2717" s="30">
        <f>VLOOKUP(I2717,[4]numerales!$A:$F,6,0)</f>
        <v>12400000</v>
      </c>
      <c r="H2717" s="14">
        <f>VLOOKUP(I2717,[4]numerales!$A:$B,2,0)</f>
        <v>270102</v>
      </c>
      <c r="I2717" s="26">
        <v>121204</v>
      </c>
      <c r="K2717" s="1">
        <v>5000</v>
      </c>
      <c r="M2717" s="26"/>
      <c r="N2717" s="1"/>
      <c r="O2717" s="26"/>
      <c r="P2717"/>
      <c r="Q2717"/>
      <c r="R2717"/>
      <c r="S2717"/>
      <c r="T2717"/>
    </row>
    <row r="2718" spans="1:20" hidden="1" x14ac:dyDescent="0.25">
      <c r="A2718" s="30">
        <v>50000249</v>
      </c>
      <c r="B2718">
        <v>2465812</v>
      </c>
      <c r="C2718" t="s">
        <v>154</v>
      </c>
      <c r="D2718">
        <v>51726457</v>
      </c>
      <c r="E2718" s="29">
        <v>42216</v>
      </c>
      <c r="F2718">
        <v>3006914</v>
      </c>
      <c r="G2718" s="30">
        <f>VLOOKUP(I2718,[4]numerales!$A:$F,6,0)</f>
        <v>12400000</v>
      </c>
      <c r="H2718" s="14">
        <f>VLOOKUP(I2718,[4]numerales!$A:$B,2,0)</f>
        <v>270102</v>
      </c>
      <c r="I2718" s="26">
        <v>121204</v>
      </c>
      <c r="K2718" s="1">
        <v>5000</v>
      </c>
      <c r="M2718" s="26"/>
      <c r="N2718" s="1"/>
      <c r="O2718" s="26"/>
      <c r="P2718"/>
      <c r="Q2718"/>
      <c r="R2718"/>
      <c r="S2718"/>
      <c r="T2718"/>
    </row>
    <row r="2719" spans="1:20" hidden="1" x14ac:dyDescent="0.25">
      <c r="A2719" s="30">
        <v>50000249</v>
      </c>
      <c r="B2719">
        <v>2465850</v>
      </c>
      <c r="C2719" t="s">
        <v>154</v>
      </c>
      <c r="D2719">
        <v>1018450525</v>
      </c>
      <c r="E2719" s="29">
        <v>42216</v>
      </c>
      <c r="F2719">
        <v>6050210</v>
      </c>
      <c r="G2719" s="30">
        <f>VLOOKUP(I2719,[4]numerales!$A:$F,6,0)</f>
        <v>12400000</v>
      </c>
      <c r="H2719" s="14">
        <f>VLOOKUP(I2719,[4]numerales!$A:$B,2,0)</f>
        <v>270102</v>
      </c>
      <c r="I2719" s="26">
        <v>121204</v>
      </c>
      <c r="K2719" s="1">
        <v>5000</v>
      </c>
      <c r="M2719" s="26"/>
      <c r="N2719" s="1"/>
      <c r="O2719" s="26"/>
      <c r="P2719"/>
      <c r="Q2719"/>
      <c r="R2719"/>
      <c r="S2719"/>
      <c r="T2719"/>
    </row>
    <row r="2720" spans="1:20" hidden="1" x14ac:dyDescent="0.25">
      <c r="A2720" s="30">
        <v>50000249</v>
      </c>
      <c r="B2720">
        <v>2478144</v>
      </c>
      <c r="C2720" t="s">
        <v>167</v>
      </c>
      <c r="D2720">
        <v>13455936</v>
      </c>
      <c r="E2720" s="29">
        <v>42216</v>
      </c>
      <c r="F2720">
        <v>5829990</v>
      </c>
      <c r="G2720" s="30">
        <f>VLOOKUP(I2720,[4]numerales!$A:$F,6,0)</f>
        <v>26800000</v>
      </c>
      <c r="H2720" s="14">
        <f>VLOOKUP(I2720,[4]numerales!$A:$B,2,0)</f>
        <v>360200</v>
      </c>
      <c r="I2720" s="26">
        <v>360200</v>
      </c>
      <c r="K2720" s="1">
        <v>15000</v>
      </c>
      <c r="M2720" s="26"/>
      <c r="N2720" s="1"/>
      <c r="O2720" s="26"/>
      <c r="P2720"/>
      <c r="Q2720"/>
      <c r="R2720"/>
      <c r="S2720"/>
      <c r="T2720"/>
    </row>
    <row r="2721" spans="1:20" hidden="1" x14ac:dyDescent="0.25">
      <c r="A2721" s="30">
        <v>50000249</v>
      </c>
      <c r="B2721">
        <v>2481802</v>
      </c>
      <c r="C2721" t="s">
        <v>154</v>
      </c>
      <c r="D2721">
        <v>8001171921</v>
      </c>
      <c r="E2721" s="29">
        <v>42216</v>
      </c>
      <c r="F2721">
        <v>373095</v>
      </c>
      <c r="G2721" s="30">
        <f>VLOOKUP(I2721,[4]numerales!$A:$F,6,0)</f>
        <v>96400000</v>
      </c>
      <c r="H2721" s="14">
        <f>VLOOKUP(I2721,[4]numerales!$A:$B,2,0)</f>
        <v>370101</v>
      </c>
      <c r="I2721" s="26">
        <v>121280</v>
      </c>
      <c r="K2721" s="1">
        <v>15300</v>
      </c>
      <c r="M2721" s="26"/>
      <c r="N2721" s="1"/>
      <c r="O2721" s="26"/>
      <c r="P2721"/>
      <c r="Q2721"/>
      <c r="R2721"/>
      <c r="S2721"/>
      <c r="T2721"/>
    </row>
    <row r="2722" spans="1:20" hidden="1" x14ac:dyDescent="0.25">
      <c r="A2722" s="30">
        <v>50000249</v>
      </c>
      <c r="B2722">
        <v>2487000</v>
      </c>
      <c r="C2722" t="s">
        <v>181</v>
      </c>
      <c r="D2722">
        <v>1032397746</v>
      </c>
      <c r="E2722" s="29">
        <v>42216</v>
      </c>
      <c r="F2722">
        <v>31073997</v>
      </c>
      <c r="G2722" s="30">
        <f>VLOOKUP(I2722,[4]numerales!$A:$F,6,0)</f>
        <v>12400000</v>
      </c>
      <c r="H2722" s="14">
        <f>VLOOKUP(I2722,[4]numerales!$A:$B,2,0)</f>
        <v>270102</v>
      </c>
      <c r="I2722" s="26">
        <v>121204</v>
      </c>
      <c r="K2722" s="1">
        <v>5000</v>
      </c>
      <c r="M2722" s="26"/>
      <c r="N2722" s="1"/>
      <c r="O2722" s="26"/>
      <c r="P2722"/>
      <c r="Q2722"/>
      <c r="R2722"/>
      <c r="S2722"/>
      <c r="T2722"/>
    </row>
    <row r="2723" spans="1:20" hidden="1" x14ac:dyDescent="0.25">
      <c r="A2723" s="30">
        <v>50000249</v>
      </c>
      <c r="B2723">
        <v>2492465</v>
      </c>
      <c r="C2723" t="s">
        <v>169</v>
      </c>
      <c r="D2723">
        <v>1007268225</v>
      </c>
      <c r="E2723" s="29">
        <v>42216</v>
      </c>
      <c r="F2723">
        <v>7298831</v>
      </c>
      <c r="G2723" s="30">
        <f>VLOOKUP(I2723,[4]numerales!$A:$F,6,0)</f>
        <v>12400000</v>
      </c>
      <c r="H2723" s="14">
        <f>VLOOKUP(I2723,[4]numerales!$A:$B,2,0)</f>
        <v>270102</v>
      </c>
      <c r="I2723" s="26">
        <v>121204</v>
      </c>
      <c r="K2723" s="1">
        <v>5000</v>
      </c>
      <c r="M2723" s="26"/>
      <c r="N2723" s="1"/>
      <c r="O2723" s="26"/>
      <c r="P2723"/>
      <c r="Q2723"/>
      <c r="R2723"/>
      <c r="S2723"/>
      <c r="T2723"/>
    </row>
    <row r="2724" spans="1:20" hidden="1" x14ac:dyDescent="0.25">
      <c r="A2724" s="30">
        <v>50000249</v>
      </c>
      <c r="B2724">
        <v>2519583</v>
      </c>
      <c r="C2724" t="s">
        <v>167</v>
      </c>
      <c r="D2724">
        <v>41214033</v>
      </c>
      <c r="E2724" s="29">
        <v>42216</v>
      </c>
      <c r="F2724">
        <v>5841024</v>
      </c>
      <c r="G2724" s="30">
        <f>VLOOKUP(I2724,[4]numerales!$A:$F,6,0)</f>
        <v>910300000</v>
      </c>
      <c r="H2724" s="14">
        <f>VLOOKUP(I2724,[4]numerales!$A:$B,2,0)</f>
        <v>130113</v>
      </c>
      <c r="I2724" s="26">
        <v>121235</v>
      </c>
      <c r="K2724" s="1">
        <v>320620</v>
      </c>
      <c r="M2724" s="26"/>
      <c r="N2724" s="1"/>
      <c r="O2724" s="26"/>
      <c r="P2724"/>
      <c r="Q2724"/>
      <c r="R2724"/>
      <c r="S2724"/>
      <c r="T2724"/>
    </row>
    <row r="2725" spans="1:20" hidden="1" x14ac:dyDescent="0.25">
      <c r="A2725" s="30">
        <v>50000249</v>
      </c>
      <c r="B2725">
        <v>2525183</v>
      </c>
      <c r="C2725" t="s">
        <v>181</v>
      </c>
      <c r="D2725">
        <v>1053769270</v>
      </c>
      <c r="E2725" s="29">
        <v>42216</v>
      </c>
      <c r="F2725">
        <v>32179985</v>
      </c>
      <c r="G2725" s="30">
        <f>VLOOKUP(I2725,[4]numerales!$A:$F,6,0)</f>
        <v>923272421</v>
      </c>
      <c r="H2725" s="14">
        <f>VLOOKUP(I2725,[4]numerales!$A:$B,2,0)</f>
        <v>190101</v>
      </c>
      <c r="I2725" s="26">
        <v>190101</v>
      </c>
      <c r="K2725" s="1">
        <v>107400</v>
      </c>
      <c r="M2725" s="26"/>
      <c r="N2725" s="1"/>
      <c r="O2725" s="26"/>
      <c r="P2725"/>
      <c r="Q2725"/>
      <c r="R2725"/>
      <c r="S2725"/>
      <c r="T2725"/>
    </row>
    <row r="2726" spans="1:20" hidden="1" x14ac:dyDescent="0.25">
      <c r="A2726" s="30">
        <v>50000249</v>
      </c>
      <c r="B2726">
        <v>2525184</v>
      </c>
      <c r="C2726" t="s">
        <v>181</v>
      </c>
      <c r="D2726">
        <v>1053796293</v>
      </c>
      <c r="E2726" s="29">
        <v>42216</v>
      </c>
      <c r="F2726">
        <v>863861</v>
      </c>
      <c r="G2726" s="30">
        <f>VLOOKUP(I2726,[4]numerales!$A:$F,6,0)</f>
        <v>923272421</v>
      </c>
      <c r="H2726" s="14">
        <f>VLOOKUP(I2726,[4]numerales!$A:$B,2,0)</f>
        <v>190101</v>
      </c>
      <c r="I2726" s="26">
        <v>190101</v>
      </c>
      <c r="K2726" s="1">
        <v>107400</v>
      </c>
      <c r="M2726" s="26"/>
      <c r="N2726" s="1"/>
      <c r="O2726" s="26"/>
      <c r="P2726"/>
      <c r="Q2726"/>
      <c r="R2726"/>
      <c r="S2726"/>
      <c r="T2726"/>
    </row>
    <row r="2727" spans="1:20" hidden="1" x14ac:dyDescent="0.25">
      <c r="A2727" s="30">
        <v>50000249</v>
      </c>
      <c r="B2727">
        <v>2536985</v>
      </c>
      <c r="C2727" t="s">
        <v>167</v>
      </c>
      <c r="D2727">
        <v>41214033</v>
      </c>
      <c r="E2727" s="29">
        <v>42216</v>
      </c>
      <c r="F2727">
        <v>5841024</v>
      </c>
      <c r="G2727" s="30">
        <f>VLOOKUP(I2727,[4]numerales!$A:$F,6,0)</f>
        <v>910300000</v>
      </c>
      <c r="H2727" s="14">
        <f>VLOOKUP(I2727,[4]numerales!$A:$B,2,0)</f>
        <v>130113</v>
      </c>
      <c r="I2727" s="26">
        <v>121235</v>
      </c>
      <c r="K2727" s="1">
        <v>296880</v>
      </c>
      <c r="M2727" s="26"/>
      <c r="N2727" s="1"/>
      <c r="O2727" s="26"/>
      <c r="P2727"/>
      <c r="Q2727"/>
      <c r="R2727"/>
      <c r="S2727"/>
      <c r="T2727"/>
    </row>
    <row r="2728" spans="1:20" hidden="1" x14ac:dyDescent="0.25">
      <c r="A2728" s="30">
        <v>50000249</v>
      </c>
      <c r="B2728">
        <v>2564551</v>
      </c>
      <c r="C2728" t="s">
        <v>165</v>
      </c>
      <c r="D2728">
        <v>8915800168</v>
      </c>
      <c r="E2728" s="29">
        <v>42216</v>
      </c>
      <c r="F2728">
        <v>8244539</v>
      </c>
      <c r="G2728" s="30">
        <f>VLOOKUP(I2728,[4]numerales!$A:$F,6,0)</f>
        <v>923272438</v>
      </c>
      <c r="H2728" s="14">
        <f>VLOOKUP(I2728,[4]numerales!$A:$B,2,0)</f>
        <v>410400</v>
      </c>
      <c r="I2728" s="26">
        <v>410400</v>
      </c>
      <c r="K2728" s="1">
        <v>318733</v>
      </c>
      <c r="M2728" s="26"/>
      <c r="N2728" s="1"/>
      <c r="O2728" s="26"/>
      <c r="P2728"/>
      <c r="Q2728"/>
      <c r="R2728"/>
      <c r="S2728"/>
      <c r="T2728"/>
    </row>
    <row r="2729" spans="1:20" hidden="1" x14ac:dyDescent="0.25">
      <c r="A2729" s="30">
        <v>50000249</v>
      </c>
      <c r="B2729">
        <v>2572088</v>
      </c>
      <c r="C2729" t="s">
        <v>163</v>
      </c>
      <c r="D2729">
        <v>9092209</v>
      </c>
      <c r="E2729" s="29">
        <v>42216</v>
      </c>
      <c r="F2729">
        <v>31455249</v>
      </c>
      <c r="G2729" s="30">
        <f>VLOOKUP(I2729,[4]numerales!$A:$F,6,0)</f>
        <v>26800000</v>
      </c>
      <c r="H2729" s="14">
        <f>VLOOKUP(I2729,[4]numerales!$A:$B,2,0)</f>
        <v>360200</v>
      </c>
      <c r="I2729" s="26">
        <v>360200</v>
      </c>
      <c r="K2729" s="1">
        <v>136751</v>
      </c>
      <c r="M2729" s="26"/>
      <c r="N2729" s="1"/>
      <c r="O2729" s="26"/>
      <c r="P2729"/>
      <c r="Q2729"/>
      <c r="R2729"/>
      <c r="S2729"/>
      <c r="T2729"/>
    </row>
    <row r="2730" spans="1:20" hidden="1" x14ac:dyDescent="0.25">
      <c r="A2730" s="30">
        <v>50000249</v>
      </c>
      <c r="B2730">
        <v>2584536</v>
      </c>
      <c r="C2730" t="s">
        <v>163</v>
      </c>
      <c r="D2730">
        <v>8001416457</v>
      </c>
      <c r="E2730" s="29">
        <v>42216</v>
      </c>
      <c r="F2730">
        <v>6501411</v>
      </c>
      <c r="G2730" s="30">
        <f>VLOOKUP(I2730,[4]numerales!$A:$F,6,0)</f>
        <v>11100000</v>
      </c>
      <c r="H2730" s="14">
        <f>VLOOKUP(I2730,[4]numerales!$A:$B,2,0)</f>
        <v>150104</v>
      </c>
      <c r="I2730" s="26">
        <v>27090504</v>
      </c>
      <c r="K2730" s="1">
        <v>36896846</v>
      </c>
      <c r="M2730" s="26"/>
      <c r="N2730" s="1"/>
      <c r="O2730" s="26"/>
      <c r="P2730"/>
      <c r="Q2730"/>
      <c r="R2730"/>
      <c r="S2730"/>
      <c r="T2730"/>
    </row>
    <row r="2731" spans="1:20" hidden="1" x14ac:dyDescent="0.25">
      <c r="A2731" s="30">
        <v>50000249</v>
      </c>
      <c r="B2731">
        <v>2584537</v>
      </c>
      <c r="C2731" t="s">
        <v>163</v>
      </c>
      <c r="D2731">
        <v>8001416457</v>
      </c>
      <c r="E2731" s="29">
        <v>42216</v>
      </c>
      <c r="F2731">
        <v>6501400</v>
      </c>
      <c r="G2731" s="30">
        <f>VLOOKUP(I2731,[4]numerales!$A:$F,6,0)</f>
        <v>0</v>
      </c>
      <c r="H2731" s="14">
        <f>VLOOKUP(I2731,[4]numerales!$A:$B,2,0)</f>
        <v>0</v>
      </c>
      <c r="I2731" s="26">
        <v>27095004</v>
      </c>
      <c r="K2731" s="1">
        <v>36137683.119999997</v>
      </c>
      <c r="M2731" s="26"/>
      <c r="N2731" s="1"/>
      <c r="O2731" s="26"/>
      <c r="P2731"/>
      <c r="Q2731"/>
      <c r="R2731"/>
      <c r="S2731"/>
      <c r="T2731"/>
    </row>
    <row r="2732" spans="1:20" hidden="1" x14ac:dyDescent="0.25">
      <c r="A2732" s="30">
        <v>50000249</v>
      </c>
      <c r="B2732">
        <v>2588930</v>
      </c>
      <c r="C2732" t="s">
        <v>170</v>
      </c>
      <c r="D2732">
        <v>21527551</v>
      </c>
      <c r="E2732" s="29">
        <v>42216</v>
      </c>
      <c r="F2732">
        <v>2346472</v>
      </c>
      <c r="G2732" s="30">
        <f>VLOOKUP(I2732,[4]numerales!$A:$F,6,0)</f>
        <v>923272421</v>
      </c>
      <c r="H2732" s="14">
        <f>VLOOKUP(I2732,[4]numerales!$A:$B,2,0)</f>
        <v>190101</v>
      </c>
      <c r="I2732" s="26">
        <v>190101</v>
      </c>
      <c r="K2732" s="1">
        <v>107400</v>
      </c>
      <c r="M2732" s="26"/>
      <c r="N2732" s="1"/>
      <c r="O2732" s="26"/>
      <c r="P2732"/>
      <c r="Q2732"/>
      <c r="R2732"/>
      <c r="S2732"/>
      <c r="T2732"/>
    </row>
    <row r="2733" spans="1:20" hidden="1" x14ac:dyDescent="0.25">
      <c r="A2733" s="30">
        <v>50000249</v>
      </c>
      <c r="B2733">
        <v>2588960</v>
      </c>
      <c r="C2733" t="s">
        <v>170</v>
      </c>
      <c r="D2733">
        <v>43621284</v>
      </c>
      <c r="E2733" s="29">
        <v>42216</v>
      </c>
      <c r="F2733">
        <v>3766792</v>
      </c>
      <c r="G2733" s="30">
        <f>VLOOKUP(I2733,[4]numerales!$A:$F,6,0)</f>
        <v>923272421</v>
      </c>
      <c r="H2733" s="14">
        <f>VLOOKUP(I2733,[4]numerales!$A:$B,2,0)</f>
        <v>190101</v>
      </c>
      <c r="I2733" s="26">
        <v>190101</v>
      </c>
      <c r="K2733" s="1">
        <v>107400</v>
      </c>
      <c r="M2733" s="26"/>
      <c r="N2733" s="1"/>
      <c r="O2733" s="26"/>
      <c r="P2733"/>
      <c r="Q2733"/>
      <c r="R2733"/>
      <c r="S2733"/>
      <c r="T2733"/>
    </row>
    <row r="2734" spans="1:20" hidden="1" x14ac:dyDescent="0.25">
      <c r="A2734" s="30">
        <v>50000249</v>
      </c>
      <c r="B2734">
        <v>2617384</v>
      </c>
      <c r="C2734" t="s">
        <v>154</v>
      </c>
      <c r="D2734">
        <v>79366154</v>
      </c>
      <c r="E2734" s="29">
        <v>42216</v>
      </c>
      <c r="F2734">
        <v>31127072</v>
      </c>
      <c r="G2734" s="30">
        <f>VLOOKUP(I2734,[4]numerales!$A:$F,6,0)</f>
        <v>11500000</v>
      </c>
      <c r="H2734" s="14">
        <f>VLOOKUP(I2734,[4]numerales!$A:$B,2,0)</f>
        <v>130101</v>
      </c>
      <c r="I2734" s="26">
        <v>12102020</v>
      </c>
      <c r="K2734" s="1">
        <v>1200</v>
      </c>
      <c r="M2734" s="26"/>
      <c r="N2734" s="1"/>
      <c r="O2734" s="26"/>
      <c r="P2734"/>
      <c r="Q2734"/>
      <c r="R2734"/>
      <c r="S2734"/>
      <c r="T2734"/>
    </row>
    <row r="2735" spans="1:20" hidden="1" x14ac:dyDescent="0.25">
      <c r="A2735" s="30">
        <v>50000249</v>
      </c>
      <c r="B2735">
        <v>2617386</v>
      </c>
      <c r="C2735" t="s">
        <v>154</v>
      </c>
      <c r="D2735">
        <v>51641000</v>
      </c>
      <c r="E2735" s="29">
        <v>42216</v>
      </c>
      <c r="F2735">
        <v>6335317</v>
      </c>
      <c r="G2735" s="30">
        <f>VLOOKUP(I2735,[4]numerales!$A:$F,6,0)</f>
        <v>11500000</v>
      </c>
      <c r="H2735" s="14">
        <f>VLOOKUP(I2735,[4]numerales!$A:$B,2,0)</f>
        <v>130101</v>
      </c>
      <c r="I2735" s="26">
        <v>12102020</v>
      </c>
      <c r="K2735" s="1">
        <v>3600</v>
      </c>
      <c r="M2735" s="26"/>
      <c r="N2735" s="1"/>
      <c r="O2735" s="26"/>
      <c r="P2735"/>
      <c r="Q2735"/>
      <c r="R2735"/>
      <c r="S2735"/>
      <c r="T2735"/>
    </row>
    <row r="2736" spans="1:20" hidden="1" x14ac:dyDescent="0.25">
      <c r="A2736" s="30">
        <v>50000249</v>
      </c>
      <c r="B2736">
        <v>2624184</v>
      </c>
      <c r="C2736" t="s">
        <v>169</v>
      </c>
      <c r="D2736">
        <v>1087959430</v>
      </c>
      <c r="E2736" s="29">
        <v>42216</v>
      </c>
      <c r="F2736">
        <v>31551708</v>
      </c>
      <c r="G2736" s="30">
        <f>VLOOKUP(I2736,[4]numerales!$A:$F,6,0)</f>
        <v>12400000</v>
      </c>
      <c r="H2736" s="14">
        <f>VLOOKUP(I2736,[4]numerales!$A:$B,2,0)</f>
        <v>270102</v>
      </c>
      <c r="I2736" s="26">
        <v>121204</v>
      </c>
      <c r="K2736" s="1">
        <v>5000</v>
      </c>
      <c r="M2736" s="26"/>
      <c r="N2736" s="1"/>
      <c r="O2736" s="26"/>
      <c r="P2736"/>
      <c r="Q2736"/>
      <c r="R2736"/>
      <c r="S2736"/>
      <c r="T2736"/>
    </row>
    <row r="2737" spans="1:20" hidden="1" x14ac:dyDescent="0.25">
      <c r="A2737" s="30">
        <v>50000249</v>
      </c>
      <c r="B2737">
        <v>2628816</v>
      </c>
      <c r="C2737" t="s">
        <v>164</v>
      </c>
      <c r="D2737">
        <v>1067887146</v>
      </c>
      <c r="E2737" s="29">
        <v>42216</v>
      </c>
      <c r="F2737">
        <v>30059533</v>
      </c>
      <c r="G2737" s="30">
        <f>VLOOKUP(I2737,[4]numerales!$A:$F,6,0)</f>
        <v>923272421</v>
      </c>
      <c r="H2737" s="14">
        <f>VLOOKUP(I2737,[4]numerales!$A:$B,2,0)</f>
        <v>190101</v>
      </c>
      <c r="I2737" s="26">
        <v>190101</v>
      </c>
      <c r="K2737" s="1">
        <v>107400</v>
      </c>
      <c r="M2737" s="26"/>
      <c r="N2737" s="1"/>
      <c r="O2737" s="26"/>
      <c r="P2737"/>
      <c r="Q2737"/>
      <c r="R2737"/>
      <c r="S2737"/>
      <c r="T2737"/>
    </row>
    <row r="2738" spans="1:20" hidden="1" x14ac:dyDescent="0.25">
      <c r="A2738" s="30">
        <v>50000249</v>
      </c>
      <c r="B2738">
        <v>2630248</v>
      </c>
      <c r="C2738" t="s">
        <v>207</v>
      </c>
      <c r="D2738">
        <v>1057585522</v>
      </c>
      <c r="E2738" s="29">
        <v>42216</v>
      </c>
      <c r="F2738">
        <v>31625223</v>
      </c>
      <c r="G2738" s="30">
        <f>VLOOKUP(I2738,[4]numerales!$A:$F,6,0)</f>
        <v>923272421</v>
      </c>
      <c r="H2738" s="14">
        <f>VLOOKUP(I2738,[4]numerales!$A:$B,2,0)</f>
        <v>190101</v>
      </c>
      <c r="I2738" s="26">
        <v>190101</v>
      </c>
      <c r="K2738" s="1">
        <v>107400</v>
      </c>
      <c r="M2738" s="26"/>
      <c r="N2738" s="1"/>
      <c r="O2738" s="26"/>
      <c r="P2738"/>
      <c r="Q2738"/>
      <c r="R2738"/>
      <c r="S2738"/>
      <c r="T2738"/>
    </row>
    <row r="2739" spans="1:20" hidden="1" x14ac:dyDescent="0.25">
      <c r="A2739" s="30">
        <v>50000249</v>
      </c>
      <c r="B2739">
        <v>7923994</v>
      </c>
      <c r="C2739" t="s">
        <v>154</v>
      </c>
      <c r="D2739">
        <v>19272885</v>
      </c>
      <c r="E2739" s="29">
        <v>42216</v>
      </c>
      <c r="F2739">
        <v>2869994</v>
      </c>
      <c r="G2739" s="30">
        <f>VLOOKUP(I2739,[4]numerales!$A:$F,6,0)</f>
        <v>923272421</v>
      </c>
      <c r="H2739" s="14">
        <f>VLOOKUP(I2739,[4]numerales!$A:$B,2,0)</f>
        <v>190101</v>
      </c>
      <c r="I2739" s="26">
        <v>190101</v>
      </c>
      <c r="K2739" s="1">
        <v>107400</v>
      </c>
      <c r="M2739" s="26"/>
      <c r="N2739" s="1"/>
      <c r="O2739" s="26"/>
      <c r="P2739"/>
      <c r="Q2739"/>
      <c r="R2739"/>
      <c r="S2739"/>
      <c r="T2739"/>
    </row>
    <row r="2740" spans="1:20" hidden="1" x14ac:dyDescent="0.25">
      <c r="A2740" s="30">
        <v>50000249</v>
      </c>
      <c r="B2740">
        <v>27748892</v>
      </c>
      <c r="C2740" t="s">
        <v>157</v>
      </c>
      <c r="D2740">
        <v>8001876448</v>
      </c>
      <c r="E2740" s="29">
        <v>42216</v>
      </c>
      <c r="F2740">
        <v>5700016</v>
      </c>
      <c r="G2740" s="30">
        <f>VLOOKUP(I2740,[4]numerales!$A:$F,6,0)</f>
        <v>13700000</v>
      </c>
      <c r="H2740" s="14">
        <f>VLOOKUP(I2740,[4]numerales!$A:$B,2,0)</f>
        <v>290101</v>
      </c>
      <c r="I2740" s="26">
        <v>121250</v>
      </c>
      <c r="K2740" s="1">
        <v>521211</v>
      </c>
      <c r="M2740" s="26"/>
      <c r="N2740" s="1"/>
      <c r="O2740" s="26"/>
      <c r="P2740"/>
      <c r="Q2740"/>
      <c r="R2740"/>
      <c r="S2740"/>
      <c r="T2740"/>
    </row>
    <row r="2741" spans="1:20" x14ac:dyDescent="0.25">
      <c r="A2741" s="30">
        <v>50000249</v>
      </c>
      <c r="B2741">
        <v>30767368</v>
      </c>
      <c r="C2741" t="s">
        <v>170</v>
      </c>
      <c r="D2741">
        <v>8909052111</v>
      </c>
      <c r="E2741" s="29">
        <v>42216</v>
      </c>
      <c r="F2741">
        <v>3855198</v>
      </c>
      <c r="G2741" s="30">
        <f>VLOOKUP(I2741,[4]numerales!$A:$F,6,0)</f>
        <v>11800000</v>
      </c>
      <c r="H2741" s="14">
        <f>VLOOKUP(I2741,[4]numerales!$A:$B,2,0)</f>
        <v>240101</v>
      </c>
      <c r="I2741" s="26">
        <v>121265</v>
      </c>
      <c r="K2741" s="1">
        <v>2183197</v>
      </c>
      <c r="M2741" s="26"/>
      <c r="N2741" s="1"/>
      <c r="O2741" s="26"/>
      <c r="P2741"/>
      <c r="Q2741"/>
      <c r="R2741"/>
      <c r="S2741"/>
      <c r="T2741"/>
    </row>
    <row r="2742" spans="1:20" hidden="1" x14ac:dyDescent="0.25">
      <c r="A2742" s="30">
        <v>50000249</v>
      </c>
      <c r="B2742">
        <v>33516619</v>
      </c>
      <c r="C2742" t="s">
        <v>154</v>
      </c>
      <c r="D2742">
        <v>1032417670</v>
      </c>
      <c r="E2742" s="29">
        <v>42216</v>
      </c>
      <c r="F2742">
        <v>3615879</v>
      </c>
      <c r="G2742" s="30">
        <f>VLOOKUP(I2742,[4]numerales!$A:$F,6,0)</f>
        <v>12400000</v>
      </c>
      <c r="H2742" s="14">
        <f>VLOOKUP(I2742,[4]numerales!$A:$B,2,0)</f>
        <v>270102</v>
      </c>
      <c r="I2742" s="26">
        <v>121204</v>
      </c>
      <c r="K2742" s="1">
        <v>5000</v>
      </c>
      <c r="M2742" s="26"/>
      <c r="N2742" s="1"/>
      <c r="O2742" s="26"/>
      <c r="P2742"/>
      <c r="Q2742"/>
      <c r="R2742"/>
      <c r="S2742"/>
      <c r="T2742"/>
    </row>
    <row r="2743" spans="1:20" hidden="1" x14ac:dyDescent="0.25">
      <c r="A2743" s="30">
        <v>50000249</v>
      </c>
      <c r="B2743">
        <v>35807680</v>
      </c>
      <c r="C2743" t="s">
        <v>154</v>
      </c>
      <c r="D2743">
        <v>1018435078</v>
      </c>
      <c r="E2743" s="29">
        <v>42216</v>
      </c>
      <c r="F2743">
        <v>3870768</v>
      </c>
      <c r="G2743" s="30">
        <f>VLOOKUP(I2743,[4]numerales!$A:$F,6,0)</f>
        <v>12400000</v>
      </c>
      <c r="H2743" s="14">
        <f>VLOOKUP(I2743,[4]numerales!$A:$B,2,0)</f>
        <v>270102</v>
      </c>
      <c r="I2743" s="26">
        <v>121204</v>
      </c>
      <c r="K2743" s="1">
        <v>5000</v>
      </c>
      <c r="M2743" s="26"/>
      <c r="N2743" s="1"/>
      <c r="O2743" s="26"/>
      <c r="P2743"/>
      <c r="Q2743"/>
      <c r="R2743"/>
      <c r="S2743"/>
      <c r="T2743"/>
    </row>
    <row r="2744" spans="1:20" hidden="1" x14ac:dyDescent="0.25">
      <c r="A2744" s="30">
        <v>50000249</v>
      </c>
      <c r="B2744">
        <v>36456189</v>
      </c>
      <c r="C2744" t="s">
        <v>157</v>
      </c>
      <c r="D2744">
        <v>60262664</v>
      </c>
      <c r="E2744" s="29">
        <v>42216</v>
      </c>
      <c r="F2744">
        <v>5886861</v>
      </c>
      <c r="G2744" s="30">
        <f>VLOOKUP(I2744,[4]numerales!$A:$F,6,0)</f>
        <v>26800000</v>
      </c>
      <c r="H2744" s="14">
        <f>VLOOKUP(I2744,[4]numerales!$A:$B,2,0)</f>
        <v>360200</v>
      </c>
      <c r="I2744" s="26">
        <v>360200</v>
      </c>
      <c r="K2744" s="1">
        <v>15000</v>
      </c>
      <c r="M2744" s="26"/>
      <c r="N2744" s="1"/>
      <c r="O2744" s="26"/>
      <c r="P2744"/>
      <c r="Q2744"/>
      <c r="R2744"/>
      <c r="S2744"/>
      <c r="T2744"/>
    </row>
    <row r="2745" spans="1:20" hidden="1" x14ac:dyDescent="0.25">
      <c r="A2745" s="30">
        <v>50000249</v>
      </c>
      <c r="B2745">
        <v>36456196</v>
      </c>
      <c r="C2745" t="s">
        <v>157</v>
      </c>
      <c r="D2745">
        <v>1065594408</v>
      </c>
      <c r="E2745" s="29">
        <v>42216</v>
      </c>
      <c r="F2745">
        <v>5729974</v>
      </c>
      <c r="G2745" s="30">
        <f>VLOOKUP(I2745,[4]numerales!$A:$F,6,0)</f>
        <v>923272421</v>
      </c>
      <c r="H2745" s="14">
        <f>VLOOKUP(I2745,[4]numerales!$A:$B,2,0)</f>
        <v>190101</v>
      </c>
      <c r="I2745" s="26">
        <v>190101</v>
      </c>
      <c r="K2745" s="1">
        <v>107000</v>
      </c>
      <c r="M2745" s="26"/>
      <c r="N2745" s="1"/>
      <c r="O2745" s="26"/>
      <c r="P2745"/>
      <c r="Q2745"/>
      <c r="R2745"/>
      <c r="S2745"/>
      <c r="T2745"/>
    </row>
    <row r="2746" spans="1:20" hidden="1" x14ac:dyDescent="0.25">
      <c r="A2746" s="30">
        <v>50000249</v>
      </c>
      <c r="B2746">
        <v>36458833</v>
      </c>
      <c r="C2746" t="s">
        <v>157</v>
      </c>
      <c r="D2746">
        <v>49771350</v>
      </c>
      <c r="E2746" s="29">
        <v>42216</v>
      </c>
      <c r="F2746">
        <v>32260609</v>
      </c>
      <c r="G2746" s="30">
        <f>VLOOKUP(I2746,[4]numerales!$A:$F,6,0)</f>
        <v>26800000</v>
      </c>
      <c r="H2746" s="14">
        <f>VLOOKUP(I2746,[4]numerales!$A:$B,2,0)</f>
        <v>360200</v>
      </c>
      <c r="I2746" s="26">
        <v>360200</v>
      </c>
      <c r="K2746" s="1">
        <v>15000</v>
      </c>
      <c r="M2746" s="26"/>
      <c r="N2746" s="1"/>
      <c r="O2746" s="26"/>
      <c r="P2746"/>
      <c r="Q2746"/>
      <c r="R2746"/>
      <c r="S2746"/>
      <c r="T2746"/>
    </row>
    <row r="2747" spans="1:20" hidden="1" x14ac:dyDescent="0.25">
      <c r="A2747" s="30">
        <v>50000249</v>
      </c>
      <c r="B2747">
        <v>39341810</v>
      </c>
      <c r="C2747" t="s">
        <v>158</v>
      </c>
      <c r="D2747">
        <v>9262885</v>
      </c>
      <c r="E2747" s="29">
        <v>42216</v>
      </c>
      <c r="F2747">
        <v>31168260</v>
      </c>
      <c r="G2747" s="30">
        <f>VLOOKUP(I2747,[4]numerales!$A:$F,6,0)</f>
        <v>26800000</v>
      </c>
      <c r="H2747" s="14">
        <f>VLOOKUP(I2747,[4]numerales!$A:$B,2,0)</f>
        <v>360200</v>
      </c>
      <c r="I2747" s="26">
        <v>360200</v>
      </c>
      <c r="K2747" s="1">
        <v>15775</v>
      </c>
      <c r="M2747" s="26"/>
      <c r="N2747" s="1"/>
      <c r="O2747" s="26"/>
      <c r="P2747"/>
      <c r="Q2747"/>
      <c r="R2747"/>
      <c r="S2747"/>
      <c r="T2747"/>
    </row>
    <row r="2748" spans="1:20" hidden="1" x14ac:dyDescent="0.25">
      <c r="A2748" s="30">
        <v>50000249</v>
      </c>
      <c r="B2748">
        <v>39341812</v>
      </c>
      <c r="C2748" t="s">
        <v>158</v>
      </c>
      <c r="D2748">
        <v>3746644</v>
      </c>
      <c r="E2748" s="29">
        <v>42216</v>
      </c>
      <c r="F2748">
        <v>3099105</v>
      </c>
      <c r="G2748" s="30">
        <f>VLOOKUP(I2748,[4]numerales!$A:$F,6,0)</f>
        <v>923272193</v>
      </c>
      <c r="H2748" s="14">
        <f>VLOOKUP(I2748,[4]numerales!$A:$B,2,0)</f>
        <v>131401</v>
      </c>
      <c r="I2748" s="26">
        <v>131401</v>
      </c>
      <c r="K2748" s="1">
        <v>4200</v>
      </c>
      <c r="M2748" s="26"/>
      <c r="N2748" s="1"/>
      <c r="O2748" s="26"/>
      <c r="P2748"/>
      <c r="Q2748"/>
      <c r="R2748"/>
      <c r="S2748"/>
      <c r="T2748"/>
    </row>
    <row r="2749" spans="1:20" hidden="1" x14ac:dyDescent="0.25">
      <c r="A2749" s="30">
        <v>50000249</v>
      </c>
      <c r="B2749">
        <v>40629516</v>
      </c>
      <c r="C2749" t="s">
        <v>157</v>
      </c>
      <c r="D2749">
        <v>1065607321</v>
      </c>
      <c r="E2749" s="29">
        <v>42216</v>
      </c>
      <c r="F2749">
        <v>30134355</v>
      </c>
      <c r="G2749" s="30">
        <f>VLOOKUP(I2749,[4]numerales!$A:$F,6,0)</f>
        <v>923272421</v>
      </c>
      <c r="H2749" s="14">
        <f>VLOOKUP(I2749,[4]numerales!$A:$B,2,0)</f>
        <v>190101</v>
      </c>
      <c r="I2749" s="26">
        <v>190101</v>
      </c>
      <c r="K2749" s="1">
        <v>107400</v>
      </c>
      <c r="M2749" s="26"/>
      <c r="N2749" s="1"/>
      <c r="O2749" s="26"/>
      <c r="P2749"/>
      <c r="Q2749"/>
      <c r="R2749"/>
      <c r="S2749"/>
      <c r="T2749"/>
    </row>
    <row r="2750" spans="1:20" hidden="1" x14ac:dyDescent="0.25">
      <c r="A2750" s="30">
        <v>50000249</v>
      </c>
      <c r="B2750">
        <v>40923875</v>
      </c>
      <c r="C2750" t="s">
        <v>156</v>
      </c>
      <c r="D2750">
        <v>8767736</v>
      </c>
      <c r="E2750" s="29">
        <v>42216</v>
      </c>
      <c r="F2750">
        <v>31020149</v>
      </c>
      <c r="G2750" s="30">
        <f>VLOOKUP(I2750,[4]numerales!$A:$F,6,0)</f>
        <v>910300000</v>
      </c>
      <c r="H2750" s="14">
        <f>VLOOKUP(I2750,[4]numerales!$A:$B,2,0)</f>
        <v>130113</v>
      </c>
      <c r="I2750" s="26">
        <v>121235</v>
      </c>
      <c r="K2750" s="1">
        <v>53280</v>
      </c>
      <c r="M2750" s="26"/>
      <c r="N2750" s="1"/>
      <c r="O2750" s="26"/>
      <c r="P2750"/>
      <c r="Q2750"/>
      <c r="R2750"/>
      <c r="S2750"/>
      <c r="T2750"/>
    </row>
    <row r="2751" spans="1:20" hidden="1" x14ac:dyDescent="0.25">
      <c r="A2751" s="30">
        <v>50000249</v>
      </c>
      <c r="B2751">
        <v>41161147</v>
      </c>
      <c r="C2751" t="s">
        <v>170</v>
      </c>
      <c r="D2751">
        <v>98550943</v>
      </c>
      <c r="E2751" s="29">
        <v>42216</v>
      </c>
      <c r="F2751">
        <v>2355773</v>
      </c>
      <c r="G2751" s="30">
        <f>VLOOKUP(I2751,[4]numerales!$A:$F,6,0)</f>
        <v>923272421</v>
      </c>
      <c r="H2751" s="14">
        <f>VLOOKUP(I2751,[4]numerales!$A:$B,2,0)</f>
        <v>190101</v>
      </c>
      <c r="I2751" s="26">
        <v>190101</v>
      </c>
      <c r="K2751" s="1">
        <v>107400</v>
      </c>
      <c r="M2751" s="26"/>
      <c r="N2751" s="1"/>
      <c r="O2751" s="26"/>
      <c r="P2751"/>
      <c r="Q2751"/>
      <c r="R2751"/>
      <c r="S2751"/>
      <c r="T2751"/>
    </row>
    <row r="2752" spans="1:20" hidden="1" x14ac:dyDescent="0.25">
      <c r="A2752" s="30">
        <v>50000249</v>
      </c>
      <c r="B2752">
        <v>41235364</v>
      </c>
      <c r="C2752" t="s">
        <v>154</v>
      </c>
      <c r="D2752">
        <v>1022370420</v>
      </c>
      <c r="E2752" s="29">
        <v>42216</v>
      </c>
      <c r="F2752">
        <v>7106496</v>
      </c>
      <c r="G2752" s="30">
        <f>VLOOKUP(I2752,[4]numerales!$A:$F,6,0)</f>
        <v>12400000</v>
      </c>
      <c r="H2752" s="14">
        <f>VLOOKUP(I2752,[4]numerales!$A:$B,2,0)</f>
        <v>270102</v>
      </c>
      <c r="I2752" s="26">
        <v>121204</v>
      </c>
      <c r="K2752" s="1">
        <v>5000</v>
      </c>
      <c r="M2752" s="26"/>
      <c r="N2752" s="1"/>
      <c r="O2752" s="26"/>
      <c r="P2752"/>
      <c r="Q2752"/>
      <c r="R2752"/>
      <c r="S2752"/>
      <c r="T2752"/>
    </row>
    <row r="2753" spans="1:20" hidden="1" x14ac:dyDescent="0.25">
      <c r="A2753" s="30">
        <v>50000249</v>
      </c>
      <c r="B2753">
        <v>41778026</v>
      </c>
      <c r="C2753" t="s">
        <v>154</v>
      </c>
      <c r="D2753">
        <v>34971025</v>
      </c>
      <c r="E2753" s="29">
        <v>42216</v>
      </c>
      <c r="F2753">
        <v>7850149</v>
      </c>
      <c r="G2753" s="30">
        <f>VLOOKUP(I2753,[4]numerales!$A:$F,6,0)</f>
        <v>12200000</v>
      </c>
      <c r="H2753" s="14">
        <f>VLOOKUP(I2753,[4]numerales!$A:$B,2,0)</f>
        <v>250101</v>
      </c>
      <c r="I2753" s="26">
        <v>121225</v>
      </c>
      <c r="K2753" s="1">
        <v>60000</v>
      </c>
      <c r="M2753" s="26"/>
      <c r="N2753" s="1"/>
      <c r="O2753" s="26"/>
      <c r="P2753"/>
      <c r="Q2753"/>
      <c r="R2753"/>
      <c r="S2753"/>
      <c r="T2753"/>
    </row>
    <row r="2754" spans="1:20" hidden="1" x14ac:dyDescent="0.25">
      <c r="A2754" s="30">
        <v>50000249</v>
      </c>
      <c r="B2754">
        <v>41778043</v>
      </c>
      <c r="C2754" t="s">
        <v>154</v>
      </c>
      <c r="D2754">
        <v>1077970474</v>
      </c>
      <c r="E2754" s="29">
        <v>42216</v>
      </c>
      <c r="F2754">
        <v>31143189</v>
      </c>
      <c r="G2754" s="30">
        <f>VLOOKUP(I2754,[4]numerales!$A:$F,6,0)</f>
        <v>12400000</v>
      </c>
      <c r="H2754" s="14">
        <f>VLOOKUP(I2754,[4]numerales!$A:$B,2,0)</f>
        <v>270102</v>
      </c>
      <c r="I2754" s="26">
        <v>121204</v>
      </c>
      <c r="K2754" s="1">
        <v>5000</v>
      </c>
      <c r="M2754" s="26"/>
      <c r="N2754" s="1"/>
      <c r="O2754" s="26"/>
      <c r="P2754"/>
      <c r="Q2754"/>
      <c r="R2754"/>
      <c r="S2754"/>
      <c r="T2754"/>
    </row>
    <row r="2755" spans="1:20" hidden="1" x14ac:dyDescent="0.25">
      <c r="A2755" s="30">
        <v>50000249</v>
      </c>
      <c r="B2755">
        <v>41778046</v>
      </c>
      <c r="C2755" t="s">
        <v>154</v>
      </c>
      <c r="D2755">
        <v>73120066</v>
      </c>
      <c r="E2755" s="29">
        <v>42216</v>
      </c>
      <c r="F2755">
        <v>31888430</v>
      </c>
      <c r="G2755" s="30">
        <f>VLOOKUP(I2755,[4]numerales!$A:$F,6,0)</f>
        <v>12400000</v>
      </c>
      <c r="H2755" s="14">
        <f>VLOOKUP(I2755,[4]numerales!$A:$B,2,0)</f>
        <v>270102</v>
      </c>
      <c r="I2755" s="26">
        <v>121204</v>
      </c>
      <c r="K2755" s="1">
        <v>5000</v>
      </c>
      <c r="M2755" s="26"/>
      <c r="N2755" s="1"/>
      <c r="O2755" s="26"/>
      <c r="P2755"/>
      <c r="Q2755"/>
      <c r="R2755"/>
      <c r="S2755"/>
      <c r="T2755"/>
    </row>
    <row r="2756" spans="1:20" hidden="1" x14ac:dyDescent="0.25">
      <c r="A2756" s="30">
        <v>50000249</v>
      </c>
      <c r="B2756">
        <v>41778070</v>
      </c>
      <c r="C2756" t="s">
        <v>154</v>
      </c>
      <c r="D2756">
        <v>1026274497</v>
      </c>
      <c r="E2756" s="29">
        <v>42216</v>
      </c>
      <c r="F2756">
        <v>5609036</v>
      </c>
      <c r="G2756" s="30">
        <f>VLOOKUP(I2756,[4]numerales!$A:$F,6,0)</f>
        <v>12400000</v>
      </c>
      <c r="H2756" s="14">
        <f>VLOOKUP(I2756,[4]numerales!$A:$B,2,0)</f>
        <v>270102</v>
      </c>
      <c r="I2756" s="26">
        <v>121204</v>
      </c>
      <c r="K2756" s="1">
        <v>5000</v>
      </c>
      <c r="M2756" s="26"/>
      <c r="N2756" s="1"/>
      <c r="O2756" s="26"/>
      <c r="P2756"/>
      <c r="Q2756"/>
      <c r="R2756"/>
      <c r="S2756"/>
      <c r="T2756"/>
    </row>
    <row r="2757" spans="1:20" hidden="1" x14ac:dyDescent="0.25">
      <c r="A2757" s="30">
        <v>50000249</v>
      </c>
      <c r="B2757">
        <v>41778072</v>
      </c>
      <c r="C2757" t="s">
        <v>154</v>
      </c>
      <c r="D2757">
        <v>80040423</v>
      </c>
      <c r="E2757" s="29">
        <v>42216</v>
      </c>
      <c r="F2757">
        <v>3868879</v>
      </c>
      <c r="G2757" s="30">
        <f>VLOOKUP(I2757,[4]numerales!$A:$F,6,0)</f>
        <v>12400000</v>
      </c>
      <c r="H2757" s="14">
        <f>VLOOKUP(I2757,[4]numerales!$A:$B,2,0)</f>
        <v>270102</v>
      </c>
      <c r="I2757" s="26">
        <v>121204</v>
      </c>
      <c r="K2757" s="1">
        <v>5000</v>
      </c>
      <c r="M2757" s="26"/>
      <c r="N2757" s="1"/>
      <c r="O2757" s="26"/>
      <c r="P2757"/>
      <c r="Q2757"/>
      <c r="R2757"/>
      <c r="S2757"/>
      <c r="T2757"/>
    </row>
    <row r="2758" spans="1:20" hidden="1" x14ac:dyDescent="0.25">
      <c r="A2758" s="30">
        <v>50000249</v>
      </c>
      <c r="B2758">
        <v>41791885</v>
      </c>
      <c r="C2758" t="s">
        <v>154</v>
      </c>
      <c r="D2758">
        <v>1014187691</v>
      </c>
      <c r="E2758" s="29">
        <v>42216</v>
      </c>
      <c r="F2758">
        <v>31845937</v>
      </c>
      <c r="G2758" s="30">
        <f>VLOOKUP(I2758,[4]numerales!$A:$F,6,0)</f>
        <v>923272421</v>
      </c>
      <c r="H2758" s="14">
        <f>VLOOKUP(I2758,[4]numerales!$A:$B,2,0)</f>
        <v>190101</v>
      </c>
      <c r="I2758" s="26">
        <v>190101</v>
      </c>
      <c r="K2758" s="1">
        <v>107400</v>
      </c>
      <c r="M2758" s="26"/>
      <c r="N2758" s="1"/>
      <c r="O2758" s="26"/>
      <c r="P2758"/>
      <c r="Q2758"/>
      <c r="R2758"/>
      <c r="S2758"/>
      <c r="T2758"/>
    </row>
    <row r="2759" spans="1:20" hidden="1" x14ac:dyDescent="0.25">
      <c r="A2759" s="30">
        <v>50000249</v>
      </c>
      <c r="B2759">
        <v>41793388</v>
      </c>
      <c r="C2759" t="s">
        <v>154</v>
      </c>
      <c r="D2759">
        <v>1143328718</v>
      </c>
      <c r="E2759" s="29">
        <v>42216</v>
      </c>
      <c r="F2759">
        <v>30065620</v>
      </c>
      <c r="G2759" s="30">
        <f>VLOOKUP(I2759,[4]numerales!$A:$F,6,0)</f>
        <v>923272421</v>
      </c>
      <c r="H2759" s="14">
        <f>VLOOKUP(I2759,[4]numerales!$A:$B,2,0)</f>
        <v>190101</v>
      </c>
      <c r="I2759" s="26">
        <v>190101</v>
      </c>
      <c r="K2759" s="1">
        <v>107400</v>
      </c>
      <c r="M2759" s="26"/>
      <c r="N2759" s="1"/>
      <c r="O2759" s="26"/>
      <c r="P2759"/>
      <c r="Q2759"/>
      <c r="R2759"/>
      <c r="S2759"/>
      <c r="T2759"/>
    </row>
    <row r="2760" spans="1:20" hidden="1" x14ac:dyDescent="0.25">
      <c r="A2760" s="30">
        <v>50000249</v>
      </c>
      <c r="B2760">
        <v>43651643</v>
      </c>
      <c r="C2760" t="s">
        <v>154</v>
      </c>
      <c r="D2760">
        <v>393625</v>
      </c>
      <c r="E2760" s="29">
        <v>42216</v>
      </c>
      <c r="F2760">
        <v>31838492</v>
      </c>
      <c r="G2760" s="30">
        <f>VLOOKUP(I2760,[4]numerales!$A:$F,6,0)</f>
        <v>923272421</v>
      </c>
      <c r="H2760" s="14">
        <f>VLOOKUP(I2760,[4]numerales!$A:$B,2,0)</f>
        <v>190101</v>
      </c>
      <c r="I2760" s="26">
        <v>190101</v>
      </c>
      <c r="K2760" s="1">
        <v>107400</v>
      </c>
      <c r="M2760" s="26"/>
      <c r="N2760" s="1"/>
      <c r="O2760" s="26"/>
      <c r="P2760"/>
      <c r="Q2760"/>
      <c r="R2760"/>
      <c r="S2760"/>
      <c r="T2760"/>
    </row>
    <row r="2761" spans="1:20" hidden="1" x14ac:dyDescent="0.25">
      <c r="A2761" s="30">
        <v>50000249</v>
      </c>
      <c r="B2761">
        <v>43894275</v>
      </c>
      <c r="C2761" t="s">
        <v>154</v>
      </c>
      <c r="D2761">
        <v>18441689</v>
      </c>
      <c r="E2761" s="29">
        <v>42216</v>
      </c>
      <c r="F2761">
        <v>31259526</v>
      </c>
      <c r="G2761" s="30">
        <f>VLOOKUP(I2761,[4]numerales!$A:$F,6,0)</f>
        <v>923272421</v>
      </c>
      <c r="H2761" s="14">
        <f>VLOOKUP(I2761,[4]numerales!$A:$B,2,0)</f>
        <v>190101</v>
      </c>
      <c r="I2761" s="26">
        <v>190101</v>
      </c>
      <c r="K2761" s="1">
        <v>107400</v>
      </c>
      <c r="M2761" s="26"/>
      <c r="N2761" s="1"/>
      <c r="O2761" s="26"/>
      <c r="P2761"/>
      <c r="Q2761"/>
      <c r="R2761"/>
      <c r="S2761"/>
      <c r="T2761"/>
    </row>
    <row r="2762" spans="1:20" hidden="1" x14ac:dyDescent="0.25">
      <c r="A2762" s="30">
        <v>50000249</v>
      </c>
      <c r="B2762">
        <v>45593405</v>
      </c>
      <c r="C2762" t="s">
        <v>154</v>
      </c>
      <c r="D2762">
        <v>39778720</v>
      </c>
      <c r="E2762" s="29">
        <v>42216</v>
      </c>
      <c r="F2762">
        <v>31657383</v>
      </c>
      <c r="G2762" s="30">
        <f>VLOOKUP(I2762,[4]numerales!$A:$F,6,0)</f>
        <v>12400000</v>
      </c>
      <c r="H2762" s="14">
        <f>VLOOKUP(I2762,[4]numerales!$A:$B,2,0)</f>
        <v>270102</v>
      </c>
      <c r="I2762" s="26">
        <v>121204</v>
      </c>
      <c r="K2762" s="1">
        <v>5000</v>
      </c>
      <c r="M2762" s="26"/>
      <c r="N2762" s="1"/>
      <c r="O2762" s="26"/>
      <c r="P2762"/>
      <c r="Q2762"/>
      <c r="R2762"/>
      <c r="S2762"/>
      <c r="T2762"/>
    </row>
    <row r="2763" spans="1:20" hidden="1" x14ac:dyDescent="0.25">
      <c r="A2763" s="30">
        <v>50000249</v>
      </c>
      <c r="B2763">
        <v>46091419</v>
      </c>
      <c r="C2763" t="s">
        <v>154</v>
      </c>
      <c r="D2763">
        <v>1020748005</v>
      </c>
      <c r="E2763" s="29">
        <v>42216</v>
      </c>
      <c r="F2763">
        <v>2584167</v>
      </c>
      <c r="G2763" s="30">
        <f>VLOOKUP(I2763,[4]numerales!$A:$F,6,0)</f>
        <v>923272421</v>
      </c>
      <c r="H2763" s="14">
        <f>VLOOKUP(I2763,[4]numerales!$A:$B,2,0)</f>
        <v>190101</v>
      </c>
      <c r="I2763" s="26">
        <v>190101</v>
      </c>
      <c r="K2763" s="1">
        <v>107400</v>
      </c>
      <c r="M2763" s="26"/>
      <c r="N2763" s="1"/>
      <c r="O2763" s="26"/>
      <c r="P2763"/>
      <c r="Q2763"/>
      <c r="R2763"/>
      <c r="S2763"/>
      <c r="T2763"/>
    </row>
    <row r="2764" spans="1:20" hidden="1" x14ac:dyDescent="0.25">
      <c r="A2764" s="30">
        <v>50000249</v>
      </c>
      <c r="B2764">
        <v>46095498</v>
      </c>
      <c r="C2764" t="s">
        <v>154</v>
      </c>
      <c r="D2764">
        <v>1018407300</v>
      </c>
      <c r="E2764" s="29">
        <v>42216</v>
      </c>
      <c r="F2764">
        <v>30574551</v>
      </c>
      <c r="G2764" s="30">
        <f>VLOOKUP(I2764,[4]numerales!$A:$F,6,0)</f>
        <v>923272421</v>
      </c>
      <c r="H2764" s="14">
        <f>VLOOKUP(I2764,[4]numerales!$A:$B,2,0)</f>
        <v>190101</v>
      </c>
      <c r="I2764" s="26">
        <v>190101</v>
      </c>
      <c r="K2764" s="1">
        <v>107400</v>
      </c>
      <c r="M2764" s="26"/>
      <c r="N2764" s="1"/>
      <c r="O2764" s="26"/>
      <c r="P2764"/>
      <c r="Q2764"/>
      <c r="R2764"/>
      <c r="S2764"/>
      <c r="T2764"/>
    </row>
    <row r="2765" spans="1:20" hidden="1" x14ac:dyDescent="0.25">
      <c r="A2765" s="30">
        <v>50000249</v>
      </c>
      <c r="B2765">
        <v>46356795</v>
      </c>
      <c r="C2765" t="s">
        <v>186</v>
      </c>
      <c r="D2765">
        <v>1118831112</v>
      </c>
      <c r="E2765" s="29">
        <v>42216</v>
      </c>
      <c r="F2765">
        <v>31445844</v>
      </c>
      <c r="G2765" s="30">
        <f>VLOOKUP(I2765,[4]numerales!$A:$F,6,0)</f>
        <v>923272421</v>
      </c>
      <c r="H2765" s="14">
        <f>VLOOKUP(I2765,[4]numerales!$A:$B,2,0)</f>
        <v>190101</v>
      </c>
      <c r="I2765" s="26">
        <v>190101</v>
      </c>
      <c r="K2765" s="1">
        <v>107400</v>
      </c>
      <c r="M2765" s="26"/>
      <c r="N2765" s="1"/>
      <c r="O2765" s="26"/>
      <c r="P2765"/>
      <c r="Q2765"/>
      <c r="R2765"/>
      <c r="S2765"/>
      <c r="T2765"/>
    </row>
    <row r="2766" spans="1:20" hidden="1" x14ac:dyDescent="0.25">
      <c r="A2766" s="30">
        <v>50000249</v>
      </c>
      <c r="B2766">
        <v>46617558</v>
      </c>
      <c r="C2766" t="s">
        <v>170</v>
      </c>
      <c r="D2766">
        <v>16242229</v>
      </c>
      <c r="E2766" s="29">
        <v>42216</v>
      </c>
      <c r="F2766">
        <v>3007733</v>
      </c>
      <c r="G2766" s="30">
        <f>VLOOKUP(I2766,[4]numerales!$A:$F,6,0)</f>
        <v>12400000</v>
      </c>
      <c r="H2766" s="14">
        <f>VLOOKUP(I2766,[4]numerales!$A:$B,2,0)</f>
        <v>270102</v>
      </c>
      <c r="I2766" s="26">
        <v>121204</v>
      </c>
      <c r="K2766" s="1">
        <v>5000</v>
      </c>
      <c r="M2766" s="26"/>
      <c r="N2766" s="1"/>
      <c r="O2766" s="26"/>
      <c r="P2766"/>
      <c r="Q2766"/>
      <c r="R2766"/>
      <c r="S2766"/>
      <c r="T2766"/>
    </row>
    <row r="2767" spans="1:20" hidden="1" x14ac:dyDescent="0.25">
      <c r="A2767" s="30">
        <v>50000249</v>
      </c>
      <c r="B2767">
        <v>81278840</v>
      </c>
      <c r="C2767" t="s">
        <v>154</v>
      </c>
      <c r="D2767">
        <v>21236172</v>
      </c>
      <c r="E2767" s="29">
        <v>42216</v>
      </c>
      <c r="F2767">
        <v>31089560</v>
      </c>
      <c r="G2767" s="30">
        <f>VLOOKUP(I2767,[4]numerales!$A:$F,6,0)</f>
        <v>10900000</v>
      </c>
      <c r="H2767" s="14">
        <f>VLOOKUP(I2767,[4]numerales!$A:$B,2,0)</f>
        <v>170101</v>
      </c>
      <c r="I2767" s="26">
        <v>121255</v>
      </c>
      <c r="K2767" s="1">
        <v>4607</v>
      </c>
      <c r="M2767" s="26"/>
      <c r="N2767" s="1"/>
      <c r="O2767" s="26"/>
      <c r="P2767"/>
      <c r="Q2767"/>
      <c r="R2767"/>
      <c r="S2767"/>
      <c r="T2767"/>
    </row>
    <row r="2768" spans="1:20" x14ac:dyDescent="0.25">
      <c r="A2768" s="30"/>
      <c r="E2768" s="51"/>
      <c r="G2768" s="30"/>
      <c r="H2768" s="14"/>
      <c r="I2768" s="26"/>
      <c r="M2768" s="26"/>
      <c r="N2768" s="1"/>
      <c r="O2768" s="26"/>
      <c r="P2768"/>
      <c r="Q2768"/>
      <c r="R2768"/>
      <c r="S2768"/>
      <c r="T2768"/>
    </row>
    <row r="2769" spans="1:20" x14ac:dyDescent="0.25">
      <c r="A2769" s="30"/>
      <c r="E2769" s="51"/>
      <c r="G2769" s="30"/>
      <c r="H2769" s="14"/>
      <c r="I2769" s="26"/>
      <c r="M2769" s="26"/>
      <c r="N2769" s="1"/>
      <c r="O2769" s="26"/>
      <c r="P2769"/>
      <c r="Q2769"/>
      <c r="R2769"/>
      <c r="S2769"/>
      <c r="T2769"/>
    </row>
    <row r="2771" spans="1:20" ht="21.75" customHeight="1" x14ac:dyDescent="0.25">
      <c r="J2771" s="57" t="s">
        <v>233</v>
      </c>
      <c r="K2771" s="9">
        <f>SUM(K2:K2770)</f>
        <v>3746267656.5600004</v>
      </c>
      <c r="L2771" s="9">
        <f>SUM(L2:L2770)</f>
        <v>195087</v>
      </c>
    </row>
    <row r="2772" spans="1:20" ht="21.75" customHeight="1" x14ac:dyDescent="0.25">
      <c r="J2772" s="57" t="s">
        <v>128</v>
      </c>
      <c r="K2772" s="57">
        <v>374626765656</v>
      </c>
    </row>
    <row r="2773" spans="1:20" x14ac:dyDescent="0.25">
      <c r="K2773" s="1">
        <f>+K2771-K2772</f>
        <v>-370880497999.44</v>
      </c>
    </row>
    <row r="2776" spans="1:20" x14ac:dyDescent="0.25">
      <c r="G2776">
        <v>1</v>
      </c>
      <c r="H2776" s="29">
        <v>42186</v>
      </c>
      <c r="I2776" s="59">
        <v>950744</v>
      </c>
      <c r="J2776" s="58" t="s">
        <v>234</v>
      </c>
      <c r="L2776" s="1">
        <v>195087</v>
      </c>
      <c r="N2776" s="1"/>
    </row>
    <row r="2777" spans="1:20" x14ac:dyDescent="0.25">
      <c r="G2777">
        <v>3</v>
      </c>
      <c r="H2777" s="29">
        <v>42188</v>
      </c>
      <c r="I2777" s="59">
        <v>501123008</v>
      </c>
      <c r="J2777" s="58" t="s">
        <v>146</v>
      </c>
      <c r="L2777" s="1">
        <v>1496380658.76</v>
      </c>
      <c r="M2777" s="47"/>
      <c r="N2777" s="1"/>
    </row>
    <row r="2778" spans="1:20" x14ac:dyDescent="0.25">
      <c r="G2778">
        <v>10</v>
      </c>
      <c r="H2778" s="29">
        <v>42195</v>
      </c>
      <c r="I2778" s="59">
        <v>501136127</v>
      </c>
      <c r="J2778" s="58" t="s">
        <v>146</v>
      </c>
      <c r="L2778" s="1">
        <v>666028455.61000001</v>
      </c>
      <c r="M2778" s="47"/>
      <c r="N2778" s="1"/>
    </row>
    <row r="2779" spans="1:20" x14ac:dyDescent="0.25">
      <c r="G2779">
        <v>17</v>
      </c>
      <c r="H2779" s="29">
        <v>42202</v>
      </c>
      <c r="I2779" s="59">
        <v>501089628</v>
      </c>
      <c r="J2779" s="58" t="s">
        <v>146</v>
      </c>
      <c r="L2779" s="1">
        <v>1031435081.72</v>
      </c>
      <c r="M2779" s="47"/>
      <c r="N2779" s="1"/>
    </row>
    <row r="2780" spans="1:20" x14ac:dyDescent="0.25">
      <c r="G2780">
        <v>24</v>
      </c>
      <c r="H2780" s="29">
        <v>42209</v>
      </c>
      <c r="I2780" s="59">
        <v>501116637</v>
      </c>
      <c r="J2780" s="58" t="s">
        <v>146</v>
      </c>
      <c r="L2780" s="1">
        <v>793895301.34000003</v>
      </c>
      <c r="M2780" s="47"/>
      <c r="N2780" s="1"/>
    </row>
    <row r="2781" spans="1:20" x14ac:dyDescent="0.25">
      <c r="G2781">
        <v>30</v>
      </c>
      <c r="H2781" s="29">
        <v>42215</v>
      </c>
      <c r="I2781" s="59">
        <v>1995000430</v>
      </c>
      <c r="J2781" s="58" t="s">
        <v>235</v>
      </c>
      <c r="L2781" s="1">
        <v>359128851.81</v>
      </c>
      <c r="M2781" s="47"/>
      <c r="N2781" s="1"/>
    </row>
    <row r="2782" spans="1:20" x14ac:dyDescent="0.25">
      <c r="G2782">
        <v>31</v>
      </c>
      <c r="H2782" s="29">
        <v>42216</v>
      </c>
      <c r="I2782" s="59">
        <v>501150546</v>
      </c>
      <c r="J2782" s="58" t="s">
        <v>146</v>
      </c>
      <c r="L2782" s="1">
        <v>440672296.88</v>
      </c>
      <c r="M2782" s="47"/>
      <c r="N2782" s="1"/>
    </row>
    <row r="2784" spans="1:20" x14ac:dyDescent="0.25">
      <c r="K2784" s="57" t="s">
        <v>236</v>
      </c>
      <c r="L2784" s="9">
        <f>SUM(L2776:L2783)</f>
        <v>4787735733.1200008</v>
      </c>
    </row>
    <row r="2785" spans="11:12" x14ac:dyDescent="0.25">
      <c r="K2785" s="9"/>
    </row>
    <row r="2786" spans="11:12" x14ac:dyDescent="0.25">
      <c r="K2786" s="57" t="s">
        <v>237</v>
      </c>
      <c r="L2786" s="9">
        <v>478773573312</v>
      </c>
    </row>
    <row r="2788" spans="11:12" x14ac:dyDescent="0.25">
      <c r="L2788" s="9">
        <f>+L2784-L2786</f>
        <v>-473985837578.88</v>
      </c>
    </row>
    <row r="2790" spans="11:12" x14ac:dyDescent="0.25">
      <c r="L2790" s="1">
        <v>4787735733.1200008</v>
      </c>
    </row>
    <row r="2793" spans="11:12" x14ac:dyDescent="0.25">
      <c r="L2793" s="1">
        <v>66982551370</v>
      </c>
    </row>
    <row r="2795" spans="11:12" x14ac:dyDescent="0.25">
      <c r="L2795" s="1">
        <f>+K2772+L2793-L2786</f>
        <v>-37164256286</v>
      </c>
    </row>
  </sheetData>
  <autoFilter ref="A1:T2767">
    <filterColumn colId="8">
      <filters>
        <filter val="121265"/>
      </filters>
    </filterColumn>
  </autoFilter>
  <pageMargins left="0.7" right="0.7" top="0.75" bottom="0.75" header="0.3" footer="0.3"/>
  <pageSetup paperSize="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205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" sqref="F1:G1048576"/>
    </sheetView>
  </sheetViews>
  <sheetFormatPr baseColWidth="10" defaultRowHeight="15" x14ac:dyDescent="0.25"/>
  <cols>
    <col min="1" max="1" width="10" style="30" bestFit="1" customWidth="1"/>
    <col min="2" max="2" width="13.28515625" customWidth="1"/>
    <col min="3" max="3" width="24.5703125" bestFit="1" customWidth="1"/>
    <col min="4" max="4" width="13.28515625" customWidth="1"/>
    <col min="5" max="5" width="21" style="29" bestFit="1" customWidth="1"/>
    <col min="6" max="6" width="9" bestFit="1" customWidth="1"/>
    <col min="7" max="7" width="12.28515625" customWidth="1"/>
    <col min="8" max="8" width="12.85546875" style="1" customWidth="1"/>
    <col min="9" max="9" width="10" style="1" bestFit="1" customWidth="1"/>
    <col min="10" max="10" width="18.85546875" style="1" bestFit="1" customWidth="1"/>
    <col min="11" max="11" width="19.28515625" style="1" customWidth="1"/>
    <col min="12" max="12" width="19" style="1" customWidth="1"/>
    <col min="13" max="13" width="16.140625" style="1" customWidth="1"/>
    <col min="14" max="14" width="9.28515625" style="26" bestFit="1" customWidth="1"/>
    <col min="15" max="15" width="12" style="1" bestFit="1" customWidth="1"/>
    <col min="16" max="16" width="10.85546875" style="26" bestFit="1" customWidth="1"/>
    <col min="17" max="17" width="10.85546875" style="1" bestFit="1" customWidth="1"/>
    <col min="18" max="18" width="10.140625" style="26" bestFit="1" customWidth="1"/>
    <col min="19" max="19" width="11.28515625" style="1" bestFit="1" customWidth="1"/>
    <col min="20" max="20" width="9.28515625" style="26" bestFit="1" customWidth="1"/>
    <col min="255" max="255" width="10" bestFit="1" customWidth="1"/>
    <col min="256" max="256" width="13.28515625" customWidth="1"/>
    <col min="257" max="257" width="24.5703125" bestFit="1" customWidth="1"/>
    <col min="258" max="258" width="12" bestFit="1" customWidth="1"/>
    <col min="259" max="259" width="21" bestFit="1" customWidth="1"/>
    <col min="260" max="260" width="36.85546875" bestFit="1" customWidth="1"/>
    <col min="261" max="261" width="35.85546875" bestFit="1" customWidth="1"/>
    <col min="262" max="262" width="9" bestFit="1" customWidth="1"/>
    <col min="263" max="263" width="6.7109375" bestFit="1" customWidth="1"/>
    <col min="264" max="264" width="9.5703125" bestFit="1" customWidth="1"/>
    <col min="265" max="265" width="10" bestFit="1" customWidth="1"/>
    <col min="266" max="266" width="12" bestFit="1" customWidth="1"/>
    <col min="267" max="267" width="11.5703125" customWidth="1"/>
    <col min="268" max="269" width="12" bestFit="1" customWidth="1"/>
    <col min="270" max="270" width="9.28515625" bestFit="1" customWidth="1"/>
    <col min="271" max="271" width="12" bestFit="1" customWidth="1"/>
    <col min="272" max="273" width="10.85546875" bestFit="1" customWidth="1"/>
    <col min="274" max="274" width="10.140625" bestFit="1" customWidth="1"/>
    <col min="275" max="275" width="11.28515625" bestFit="1" customWidth="1"/>
    <col min="276" max="276" width="9.28515625" bestFit="1" customWidth="1"/>
    <col min="511" max="511" width="10" bestFit="1" customWidth="1"/>
    <col min="512" max="512" width="13.28515625" customWidth="1"/>
    <col min="513" max="513" width="24.5703125" bestFit="1" customWidth="1"/>
    <col min="514" max="514" width="12" bestFit="1" customWidth="1"/>
    <col min="515" max="515" width="21" bestFit="1" customWidth="1"/>
    <col min="516" max="516" width="36.85546875" bestFit="1" customWidth="1"/>
    <col min="517" max="517" width="35.85546875" bestFit="1" customWidth="1"/>
    <col min="518" max="518" width="9" bestFit="1" customWidth="1"/>
    <col min="519" max="519" width="6.7109375" bestFit="1" customWidth="1"/>
    <col min="520" max="520" width="9.5703125" bestFit="1" customWidth="1"/>
    <col min="521" max="521" width="10" bestFit="1" customWidth="1"/>
    <col min="522" max="522" width="12" bestFit="1" customWidth="1"/>
    <col min="523" max="523" width="11.5703125" customWidth="1"/>
    <col min="524" max="525" width="12" bestFit="1" customWidth="1"/>
    <col min="526" max="526" width="9.28515625" bestFit="1" customWidth="1"/>
    <col min="527" max="527" width="12" bestFit="1" customWidth="1"/>
    <col min="528" max="529" width="10.85546875" bestFit="1" customWidth="1"/>
    <col min="530" max="530" width="10.140625" bestFit="1" customWidth="1"/>
    <col min="531" max="531" width="11.28515625" bestFit="1" customWidth="1"/>
    <col min="532" max="532" width="9.28515625" bestFit="1" customWidth="1"/>
    <col min="767" max="767" width="10" bestFit="1" customWidth="1"/>
    <col min="768" max="768" width="13.28515625" customWidth="1"/>
    <col min="769" max="769" width="24.5703125" bestFit="1" customWidth="1"/>
    <col min="770" max="770" width="12" bestFit="1" customWidth="1"/>
    <col min="771" max="771" width="21" bestFit="1" customWidth="1"/>
    <col min="772" max="772" width="36.85546875" bestFit="1" customWidth="1"/>
    <col min="773" max="773" width="35.85546875" bestFit="1" customWidth="1"/>
    <col min="774" max="774" width="9" bestFit="1" customWidth="1"/>
    <col min="775" max="775" width="6.7109375" bestFit="1" customWidth="1"/>
    <col min="776" max="776" width="9.5703125" bestFit="1" customWidth="1"/>
    <col min="777" max="777" width="10" bestFit="1" customWidth="1"/>
    <col min="778" max="778" width="12" bestFit="1" customWidth="1"/>
    <col min="779" max="779" width="11.5703125" customWidth="1"/>
    <col min="780" max="781" width="12" bestFit="1" customWidth="1"/>
    <col min="782" max="782" width="9.28515625" bestFit="1" customWidth="1"/>
    <col min="783" max="783" width="12" bestFit="1" customWidth="1"/>
    <col min="784" max="785" width="10.85546875" bestFit="1" customWidth="1"/>
    <col min="786" max="786" width="10.140625" bestFit="1" customWidth="1"/>
    <col min="787" max="787" width="11.28515625" bestFit="1" customWidth="1"/>
    <col min="788" max="788" width="9.28515625" bestFit="1" customWidth="1"/>
    <col min="1023" max="1023" width="10" bestFit="1" customWidth="1"/>
    <col min="1024" max="1024" width="13.28515625" customWidth="1"/>
    <col min="1025" max="1025" width="24.5703125" bestFit="1" customWidth="1"/>
    <col min="1026" max="1026" width="12" bestFit="1" customWidth="1"/>
    <col min="1027" max="1027" width="21" bestFit="1" customWidth="1"/>
    <col min="1028" max="1028" width="36.85546875" bestFit="1" customWidth="1"/>
    <col min="1029" max="1029" width="35.85546875" bestFit="1" customWidth="1"/>
    <col min="1030" max="1030" width="9" bestFit="1" customWidth="1"/>
    <col min="1031" max="1031" width="6.7109375" bestFit="1" customWidth="1"/>
    <col min="1032" max="1032" width="9.5703125" bestFit="1" customWidth="1"/>
    <col min="1033" max="1033" width="10" bestFit="1" customWidth="1"/>
    <col min="1034" max="1034" width="12" bestFit="1" customWidth="1"/>
    <col min="1035" max="1035" width="11.5703125" customWidth="1"/>
    <col min="1036" max="1037" width="12" bestFit="1" customWidth="1"/>
    <col min="1038" max="1038" width="9.28515625" bestFit="1" customWidth="1"/>
    <col min="1039" max="1039" width="12" bestFit="1" customWidth="1"/>
    <col min="1040" max="1041" width="10.85546875" bestFit="1" customWidth="1"/>
    <col min="1042" max="1042" width="10.140625" bestFit="1" customWidth="1"/>
    <col min="1043" max="1043" width="11.28515625" bestFit="1" customWidth="1"/>
    <col min="1044" max="1044" width="9.28515625" bestFit="1" customWidth="1"/>
    <col min="1279" max="1279" width="10" bestFit="1" customWidth="1"/>
    <col min="1280" max="1280" width="13.28515625" customWidth="1"/>
    <col min="1281" max="1281" width="24.5703125" bestFit="1" customWidth="1"/>
    <col min="1282" max="1282" width="12" bestFit="1" customWidth="1"/>
    <col min="1283" max="1283" width="21" bestFit="1" customWidth="1"/>
    <col min="1284" max="1284" width="36.85546875" bestFit="1" customWidth="1"/>
    <col min="1285" max="1285" width="35.85546875" bestFit="1" customWidth="1"/>
    <col min="1286" max="1286" width="9" bestFit="1" customWidth="1"/>
    <col min="1287" max="1287" width="6.7109375" bestFit="1" customWidth="1"/>
    <col min="1288" max="1288" width="9.5703125" bestFit="1" customWidth="1"/>
    <col min="1289" max="1289" width="10" bestFit="1" customWidth="1"/>
    <col min="1290" max="1290" width="12" bestFit="1" customWidth="1"/>
    <col min="1291" max="1291" width="11.5703125" customWidth="1"/>
    <col min="1292" max="1293" width="12" bestFit="1" customWidth="1"/>
    <col min="1294" max="1294" width="9.28515625" bestFit="1" customWidth="1"/>
    <col min="1295" max="1295" width="12" bestFit="1" customWidth="1"/>
    <col min="1296" max="1297" width="10.85546875" bestFit="1" customWidth="1"/>
    <col min="1298" max="1298" width="10.140625" bestFit="1" customWidth="1"/>
    <col min="1299" max="1299" width="11.28515625" bestFit="1" customWidth="1"/>
    <col min="1300" max="1300" width="9.28515625" bestFit="1" customWidth="1"/>
    <col min="1535" max="1535" width="10" bestFit="1" customWidth="1"/>
    <col min="1536" max="1536" width="13.28515625" customWidth="1"/>
    <col min="1537" max="1537" width="24.5703125" bestFit="1" customWidth="1"/>
    <col min="1538" max="1538" width="12" bestFit="1" customWidth="1"/>
    <col min="1539" max="1539" width="21" bestFit="1" customWidth="1"/>
    <col min="1540" max="1540" width="36.85546875" bestFit="1" customWidth="1"/>
    <col min="1541" max="1541" width="35.85546875" bestFit="1" customWidth="1"/>
    <col min="1542" max="1542" width="9" bestFit="1" customWidth="1"/>
    <col min="1543" max="1543" width="6.7109375" bestFit="1" customWidth="1"/>
    <col min="1544" max="1544" width="9.5703125" bestFit="1" customWidth="1"/>
    <col min="1545" max="1545" width="10" bestFit="1" customWidth="1"/>
    <col min="1546" max="1546" width="12" bestFit="1" customWidth="1"/>
    <col min="1547" max="1547" width="11.5703125" customWidth="1"/>
    <col min="1548" max="1549" width="12" bestFit="1" customWidth="1"/>
    <col min="1550" max="1550" width="9.28515625" bestFit="1" customWidth="1"/>
    <col min="1551" max="1551" width="12" bestFit="1" customWidth="1"/>
    <col min="1552" max="1553" width="10.85546875" bestFit="1" customWidth="1"/>
    <col min="1554" max="1554" width="10.140625" bestFit="1" customWidth="1"/>
    <col min="1555" max="1555" width="11.28515625" bestFit="1" customWidth="1"/>
    <col min="1556" max="1556" width="9.28515625" bestFit="1" customWidth="1"/>
    <col min="1791" max="1791" width="10" bestFit="1" customWidth="1"/>
    <col min="1792" max="1792" width="13.28515625" customWidth="1"/>
    <col min="1793" max="1793" width="24.5703125" bestFit="1" customWidth="1"/>
    <col min="1794" max="1794" width="12" bestFit="1" customWidth="1"/>
    <col min="1795" max="1795" width="21" bestFit="1" customWidth="1"/>
    <col min="1796" max="1796" width="36.85546875" bestFit="1" customWidth="1"/>
    <col min="1797" max="1797" width="35.85546875" bestFit="1" customWidth="1"/>
    <col min="1798" max="1798" width="9" bestFit="1" customWidth="1"/>
    <col min="1799" max="1799" width="6.7109375" bestFit="1" customWidth="1"/>
    <col min="1800" max="1800" width="9.5703125" bestFit="1" customWidth="1"/>
    <col min="1801" max="1801" width="10" bestFit="1" customWidth="1"/>
    <col min="1802" max="1802" width="12" bestFit="1" customWidth="1"/>
    <col min="1803" max="1803" width="11.5703125" customWidth="1"/>
    <col min="1804" max="1805" width="12" bestFit="1" customWidth="1"/>
    <col min="1806" max="1806" width="9.28515625" bestFit="1" customWidth="1"/>
    <col min="1807" max="1807" width="12" bestFit="1" customWidth="1"/>
    <col min="1808" max="1809" width="10.85546875" bestFit="1" customWidth="1"/>
    <col min="1810" max="1810" width="10.140625" bestFit="1" customWidth="1"/>
    <col min="1811" max="1811" width="11.28515625" bestFit="1" customWidth="1"/>
    <col min="1812" max="1812" width="9.28515625" bestFit="1" customWidth="1"/>
    <col min="2047" max="2047" width="10" bestFit="1" customWidth="1"/>
    <col min="2048" max="2048" width="13.28515625" customWidth="1"/>
    <col min="2049" max="2049" width="24.5703125" bestFit="1" customWidth="1"/>
    <col min="2050" max="2050" width="12" bestFit="1" customWidth="1"/>
    <col min="2051" max="2051" width="21" bestFit="1" customWidth="1"/>
    <col min="2052" max="2052" width="36.85546875" bestFit="1" customWidth="1"/>
    <col min="2053" max="2053" width="35.85546875" bestFit="1" customWidth="1"/>
    <col min="2054" max="2054" width="9" bestFit="1" customWidth="1"/>
    <col min="2055" max="2055" width="6.7109375" bestFit="1" customWidth="1"/>
    <col min="2056" max="2056" width="9.5703125" bestFit="1" customWidth="1"/>
    <col min="2057" max="2057" width="10" bestFit="1" customWidth="1"/>
    <col min="2058" max="2058" width="12" bestFit="1" customWidth="1"/>
    <col min="2059" max="2059" width="11.5703125" customWidth="1"/>
    <col min="2060" max="2061" width="12" bestFit="1" customWidth="1"/>
    <col min="2062" max="2062" width="9.28515625" bestFit="1" customWidth="1"/>
    <col min="2063" max="2063" width="12" bestFit="1" customWidth="1"/>
    <col min="2064" max="2065" width="10.85546875" bestFit="1" customWidth="1"/>
    <col min="2066" max="2066" width="10.140625" bestFit="1" customWidth="1"/>
    <col min="2067" max="2067" width="11.28515625" bestFit="1" customWidth="1"/>
    <col min="2068" max="2068" width="9.28515625" bestFit="1" customWidth="1"/>
    <col min="2303" max="2303" width="10" bestFit="1" customWidth="1"/>
    <col min="2304" max="2304" width="13.28515625" customWidth="1"/>
    <col min="2305" max="2305" width="24.5703125" bestFit="1" customWidth="1"/>
    <col min="2306" max="2306" width="12" bestFit="1" customWidth="1"/>
    <col min="2307" max="2307" width="21" bestFit="1" customWidth="1"/>
    <col min="2308" max="2308" width="36.85546875" bestFit="1" customWidth="1"/>
    <col min="2309" max="2309" width="35.85546875" bestFit="1" customWidth="1"/>
    <col min="2310" max="2310" width="9" bestFit="1" customWidth="1"/>
    <col min="2311" max="2311" width="6.7109375" bestFit="1" customWidth="1"/>
    <col min="2312" max="2312" width="9.5703125" bestFit="1" customWidth="1"/>
    <col min="2313" max="2313" width="10" bestFit="1" customWidth="1"/>
    <col min="2314" max="2314" width="12" bestFit="1" customWidth="1"/>
    <col min="2315" max="2315" width="11.5703125" customWidth="1"/>
    <col min="2316" max="2317" width="12" bestFit="1" customWidth="1"/>
    <col min="2318" max="2318" width="9.28515625" bestFit="1" customWidth="1"/>
    <col min="2319" max="2319" width="12" bestFit="1" customWidth="1"/>
    <col min="2320" max="2321" width="10.85546875" bestFit="1" customWidth="1"/>
    <col min="2322" max="2322" width="10.140625" bestFit="1" customWidth="1"/>
    <col min="2323" max="2323" width="11.28515625" bestFit="1" customWidth="1"/>
    <col min="2324" max="2324" width="9.28515625" bestFit="1" customWidth="1"/>
    <col min="2559" max="2559" width="10" bestFit="1" customWidth="1"/>
    <col min="2560" max="2560" width="13.28515625" customWidth="1"/>
    <col min="2561" max="2561" width="24.5703125" bestFit="1" customWidth="1"/>
    <col min="2562" max="2562" width="12" bestFit="1" customWidth="1"/>
    <col min="2563" max="2563" width="21" bestFit="1" customWidth="1"/>
    <col min="2564" max="2564" width="36.85546875" bestFit="1" customWidth="1"/>
    <col min="2565" max="2565" width="35.85546875" bestFit="1" customWidth="1"/>
    <col min="2566" max="2566" width="9" bestFit="1" customWidth="1"/>
    <col min="2567" max="2567" width="6.7109375" bestFit="1" customWidth="1"/>
    <col min="2568" max="2568" width="9.5703125" bestFit="1" customWidth="1"/>
    <col min="2569" max="2569" width="10" bestFit="1" customWidth="1"/>
    <col min="2570" max="2570" width="12" bestFit="1" customWidth="1"/>
    <col min="2571" max="2571" width="11.5703125" customWidth="1"/>
    <col min="2572" max="2573" width="12" bestFit="1" customWidth="1"/>
    <col min="2574" max="2574" width="9.28515625" bestFit="1" customWidth="1"/>
    <col min="2575" max="2575" width="12" bestFit="1" customWidth="1"/>
    <col min="2576" max="2577" width="10.85546875" bestFit="1" customWidth="1"/>
    <col min="2578" max="2578" width="10.140625" bestFit="1" customWidth="1"/>
    <col min="2579" max="2579" width="11.28515625" bestFit="1" customWidth="1"/>
    <col min="2580" max="2580" width="9.28515625" bestFit="1" customWidth="1"/>
    <col min="2815" max="2815" width="10" bestFit="1" customWidth="1"/>
    <col min="2816" max="2816" width="13.28515625" customWidth="1"/>
    <col min="2817" max="2817" width="24.5703125" bestFit="1" customWidth="1"/>
    <col min="2818" max="2818" width="12" bestFit="1" customWidth="1"/>
    <col min="2819" max="2819" width="21" bestFit="1" customWidth="1"/>
    <col min="2820" max="2820" width="36.85546875" bestFit="1" customWidth="1"/>
    <col min="2821" max="2821" width="35.85546875" bestFit="1" customWidth="1"/>
    <col min="2822" max="2822" width="9" bestFit="1" customWidth="1"/>
    <col min="2823" max="2823" width="6.7109375" bestFit="1" customWidth="1"/>
    <col min="2824" max="2824" width="9.5703125" bestFit="1" customWidth="1"/>
    <col min="2825" max="2825" width="10" bestFit="1" customWidth="1"/>
    <col min="2826" max="2826" width="12" bestFit="1" customWidth="1"/>
    <col min="2827" max="2827" width="11.5703125" customWidth="1"/>
    <col min="2828" max="2829" width="12" bestFit="1" customWidth="1"/>
    <col min="2830" max="2830" width="9.28515625" bestFit="1" customWidth="1"/>
    <col min="2831" max="2831" width="12" bestFit="1" customWidth="1"/>
    <col min="2832" max="2833" width="10.85546875" bestFit="1" customWidth="1"/>
    <col min="2834" max="2834" width="10.140625" bestFit="1" customWidth="1"/>
    <col min="2835" max="2835" width="11.28515625" bestFit="1" customWidth="1"/>
    <col min="2836" max="2836" width="9.28515625" bestFit="1" customWidth="1"/>
    <col min="3071" max="3071" width="10" bestFit="1" customWidth="1"/>
    <col min="3072" max="3072" width="13.28515625" customWidth="1"/>
    <col min="3073" max="3073" width="24.5703125" bestFit="1" customWidth="1"/>
    <col min="3074" max="3074" width="12" bestFit="1" customWidth="1"/>
    <col min="3075" max="3075" width="21" bestFit="1" customWidth="1"/>
    <col min="3076" max="3076" width="36.85546875" bestFit="1" customWidth="1"/>
    <col min="3077" max="3077" width="35.85546875" bestFit="1" customWidth="1"/>
    <col min="3078" max="3078" width="9" bestFit="1" customWidth="1"/>
    <col min="3079" max="3079" width="6.7109375" bestFit="1" customWidth="1"/>
    <col min="3080" max="3080" width="9.5703125" bestFit="1" customWidth="1"/>
    <col min="3081" max="3081" width="10" bestFit="1" customWidth="1"/>
    <col min="3082" max="3082" width="12" bestFit="1" customWidth="1"/>
    <col min="3083" max="3083" width="11.5703125" customWidth="1"/>
    <col min="3084" max="3085" width="12" bestFit="1" customWidth="1"/>
    <col min="3086" max="3086" width="9.28515625" bestFit="1" customWidth="1"/>
    <col min="3087" max="3087" width="12" bestFit="1" customWidth="1"/>
    <col min="3088" max="3089" width="10.85546875" bestFit="1" customWidth="1"/>
    <col min="3090" max="3090" width="10.140625" bestFit="1" customWidth="1"/>
    <col min="3091" max="3091" width="11.28515625" bestFit="1" customWidth="1"/>
    <col min="3092" max="3092" width="9.28515625" bestFit="1" customWidth="1"/>
    <col min="3327" max="3327" width="10" bestFit="1" customWidth="1"/>
    <col min="3328" max="3328" width="13.28515625" customWidth="1"/>
    <col min="3329" max="3329" width="24.5703125" bestFit="1" customWidth="1"/>
    <col min="3330" max="3330" width="12" bestFit="1" customWidth="1"/>
    <col min="3331" max="3331" width="21" bestFit="1" customWidth="1"/>
    <col min="3332" max="3332" width="36.85546875" bestFit="1" customWidth="1"/>
    <col min="3333" max="3333" width="35.85546875" bestFit="1" customWidth="1"/>
    <col min="3334" max="3334" width="9" bestFit="1" customWidth="1"/>
    <col min="3335" max="3335" width="6.7109375" bestFit="1" customWidth="1"/>
    <col min="3336" max="3336" width="9.5703125" bestFit="1" customWidth="1"/>
    <col min="3337" max="3337" width="10" bestFit="1" customWidth="1"/>
    <col min="3338" max="3338" width="12" bestFit="1" customWidth="1"/>
    <col min="3339" max="3339" width="11.5703125" customWidth="1"/>
    <col min="3340" max="3341" width="12" bestFit="1" customWidth="1"/>
    <col min="3342" max="3342" width="9.28515625" bestFit="1" customWidth="1"/>
    <col min="3343" max="3343" width="12" bestFit="1" customWidth="1"/>
    <col min="3344" max="3345" width="10.85546875" bestFit="1" customWidth="1"/>
    <col min="3346" max="3346" width="10.140625" bestFit="1" customWidth="1"/>
    <col min="3347" max="3347" width="11.28515625" bestFit="1" customWidth="1"/>
    <col min="3348" max="3348" width="9.28515625" bestFit="1" customWidth="1"/>
    <col min="3583" max="3583" width="10" bestFit="1" customWidth="1"/>
    <col min="3584" max="3584" width="13.28515625" customWidth="1"/>
    <col min="3585" max="3585" width="24.5703125" bestFit="1" customWidth="1"/>
    <col min="3586" max="3586" width="12" bestFit="1" customWidth="1"/>
    <col min="3587" max="3587" width="21" bestFit="1" customWidth="1"/>
    <col min="3588" max="3588" width="36.85546875" bestFit="1" customWidth="1"/>
    <col min="3589" max="3589" width="35.85546875" bestFit="1" customWidth="1"/>
    <col min="3590" max="3590" width="9" bestFit="1" customWidth="1"/>
    <col min="3591" max="3591" width="6.7109375" bestFit="1" customWidth="1"/>
    <col min="3592" max="3592" width="9.5703125" bestFit="1" customWidth="1"/>
    <col min="3593" max="3593" width="10" bestFit="1" customWidth="1"/>
    <col min="3594" max="3594" width="12" bestFit="1" customWidth="1"/>
    <col min="3595" max="3595" width="11.5703125" customWidth="1"/>
    <col min="3596" max="3597" width="12" bestFit="1" customWidth="1"/>
    <col min="3598" max="3598" width="9.28515625" bestFit="1" customWidth="1"/>
    <col min="3599" max="3599" width="12" bestFit="1" customWidth="1"/>
    <col min="3600" max="3601" width="10.85546875" bestFit="1" customWidth="1"/>
    <col min="3602" max="3602" width="10.140625" bestFit="1" customWidth="1"/>
    <col min="3603" max="3603" width="11.28515625" bestFit="1" customWidth="1"/>
    <col min="3604" max="3604" width="9.28515625" bestFit="1" customWidth="1"/>
    <col min="3839" max="3839" width="10" bestFit="1" customWidth="1"/>
    <col min="3840" max="3840" width="13.28515625" customWidth="1"/>
    <col min="3841" max="3841" width="24.5703125" bestFit="1" customWidth="1"/>
    <col min="3842" max="3842" width="12" bestFit="1" customWidth="1"/>
    <col min="3843" max="3843" width="21" bestFit="1" customWidth="1"/>
    <col min="3844" max="3844" width="36.85546875" bestFit="1" customWidth="1"/>
    <col min="3845" max="3845" width="35.85546875" bestFit="1" customWidth="1"/>
    <col min="3846" max="3846" width="9" bestFit="1" customWidth="1"/>
    <col min="3847" max="3847" width="6.7109375" bestFit="1" customWidth="1"/>
    <col min="3848" max="3848" width="9.5703125" bestFit="1" customWidth="1"/>
    <col min="3849" max="3849" width="10" bestFit="1" customWidth="1"/>
    <col min="3850" max="3850" width="12" bestFit="1" customWidth="1"/>
    <col min="3851" max="3851" width="11.5703125" customWidth="1"/>
    <col min="3852" max="3853" width="12" bestFit="1" customWidth="1"/>
    <col min="3854" max="3854" width="9.28515625" bestFit="1" customWidth="1"/>
    <col min="3855" max="3855" width="12" bestFit="1" customWidth="1"/>
    <col min="3856" max="3857" width="10.85546875" bestFit="1" customWidth="1"/>
    <col min="3858" max="3858" width="10.140625" bestFit="1" customWidth="1"/>
    <col min="3859" max="3859" width="11.28515625" bestFit="1" customWidth="1"/>
    <col min="3860" max="3860" width="9.28515625" bestFit="1" customWidth="1"/>
    <col min="4095" max="4095" width="10" bestFit="1" customWidth="1"/>
    <col min="4096" max="4096" width="13.28515625" customWidth="1"/>
    <col min="4097" max="4097" width="24.5703125" bestFit="1" customWidth="1"/>
    <col min="4098" max="4098" width="12" bestFit="1" customWidth="1"/>
    <col min="4099" max="4099" width="21" bestFit="1" customWidth="1"/>
    <col min="4100" max="4100" width="36.85546875" bestFit="1" customWidth="1"/>
    <col min="4101" max="4101" width="35.85546875" bestFit="1" customWidth="1"/>
    <col min="4102" max="4102" width="9" bestFit="1" customWidth="1"/>
    <col min="4103" max="4103" width="6.7109375" bestFit="1" customWidth="1"/>
    <col min="4104" max="4104" width="9.5703125" bestFit="1" customWidth="1"/>
    <col min="4105" max="4105" width="10" bestFit="1" customWidth="1"/>
    <col min="4106" max="4106" width="12" bestFit="1" customWidth="1"/>
    <col min="4107" max="4107" width="11.5703125" customWidth="1"/>
    <col min="4108" max="4109" width="12" bestFit="1" customWidth="1"/>
    <col min="4110" max="4110" width="9.28515625" bestFit="1" customWidth="1"/>
    <col min="4111" max="4111" width="12" bestFit="1" customWidth="1"/>
    <col min="4112" max="4113" width="10.85546875" bestFit="1" customWidth="1"/>
    <col min="4114" max="4114" width="10.140625" bestFit="1" customWidth="1"/>
    <col min="4115" max="4115" width="11.28515625" bestFit="1" customWidth="1"/>
    <col min="4116" max="4116" width="9.28515625" bestFit="1" customWidth="1"/>
    <col min="4351" max="4351" width="10" bestFit="1" customWidth="1"/>
    <col min="4352" max="4352" width="13.28515625" customWidth="1"/>
    <col min="4353" max="4353" width="24.5703125" bestFit="1" customWidth="1"/>
    <col min="4354" max="4354" width="12" bestFit="1" customWidth="1"/>
    <col min="4355" max="4355" width="21" bestFit="1" customWidth="1"/>
    <col min="4356" max="4356" width="36.85546875" bestFit="1" customWidth="1"/>
    <col min="4357" max="4357" width="35.85546875" bestFit="1" customWidth="1"/>
    <col min="4358" max="4358" width="9" bestFit="1" customWidth="1"/>
    <col min="4359" max="4359" width="6.7109375" bestFit="1" customWidth="1"/>
    <col min="4360" max="4360" width="9.5703125" bestFit="1" customWidth="1"/>
    <col min="4361" max="4361" width="10" bestFit="1" customWidth="1"/>
    <col min="4362" max="4362" width="12" bestFit="1" customWidth="1"/>
    <col min="4363" max="4363" width="11.5703125" customWidth="1"/>
    <col min="4364" max="4365" width="12" bestFit="1" customWidth="1"/>
    <col min="4366" max="4366" width="9.28515625" bestFit="1" customWidth="1"/>
    <col min="4367" max="4367" width="12" bestFit="1" customWidth="1"/>
    <col min="4368" max="4369" width="10.85546875" bestFit="1" customWidth="1"/>
    <col min="4370" max="4370" width="10.140625" bestFit="1" customWidth="1"/>
    <col min="4371" max="4371" width="11.28515625" bestFit="1" customWidth="1"/>
    <col min="4372" max="4372" width="9.28515625" bestFit="1" customWidth="1"/>
    <col min="4607" max="4607" width="10" bestFit="1" customWidth="1"/>
    <col min="4608" max="4608" width="13.28515625" customWidth="1"/>
    <col min="4609" max="4609" width="24.5703125" bestFit="1" customWidth="1"/>
    <col min="4610" max="4610" width="12" bestFit="1" customWidth="1"/>
    <col min="4611" max="4611" width="21" bestFit="1" customWidth="1"/>
    <col min="4612" max="4612" width="36.85546875" bestFit="1" customWidth="1"/>
    <col min="4613" max="4613" width="35.85546875" bestFit="1" customWidth="1"/>
    <col min="4614" max="4614" width="9" bestFit="1" customWidth="1"/>
    <col min="4615" max="4615" width="6.7109375" bestFit="1" customWidth="1"/>
    <col min="4616" max="4616" width="9.5703125" bestFit="1" customWidth="1"/>
    <col min="4617" max="4617" width="10" bestFit="1" customWidth="1"/>
    <col min="4618" max="4618" width="12" bestFit="1" customWidth="1"/>
    <col min="4619" max="4619" width="11.5703125" customWidth="1"/>
    <col min="4620" max="4621" width="12" bestFit="1" customWidth="1"/>
    <col min="4622" max="4622" width="9.28515625" bestFit="1" customWidth="1"/>
    <col min="4623" max="4623" width="12" bestFit="1" customWidth="1"/>
    <col min="4624" max="4625" width="10.85546875" bestFit="1" customWidth="1"/>
    <col min="4626" max="4626" width="10.140625" bestFit="1" customWidth="1"/>
    <col min="4627" max="4627" width="11.28515625" bestFit="1" customWidth="1"/>
    <col min="4628" max="4628" width="9.28515625" bestFit="1" customWidth="1"/>
    <col min="4863" max="4863" width="10" bestFit="1" customWidth="1"/>
    <col min="4864" max="4864" width="13.28515625" customWidth="1"/>
    <col min="4865" max="4865" width="24.5703125" bestFit="1" customWidth="1"/>
    <col min="4866" max="4866" width="12" bestFit="1" customWidth="1"/>
    <col min="4867" max="4867" width="21" bestFit="1" customWidth="1"/>
    <col min="4868" max="4868" width="36.85546875" bestFit="1" customWidth="1"/>
    <col min="4869" max="4869" width="35.85546875" bestFit="1" customWidth="1"/>
    <col min="4870" max="4870" width="9" bestFit="1" customWidth="1"/>
    <col min="4871" max="4871" width="6.7109375" bestFit="1" customWidth="1"/>
    <col min="4872" max="4872" width="9.5703125" bestFit="1" customWidth="1"/>
    <col min="4873" max="4873" width="10" bestFit="1" customWidth="1"/>
    <col min="4874" max="4874" width="12" bestFit="1" customWidth="1"/>
    <col min="4875" max="4875" width="11.5703125" customWidth="1"/>
    <col min="4876" max="4877" width="12" bestFit="1" customWidth="1"/>
    <col min="4878" max="4878" width="9.28515625" bestFit="1" customWidth="1"/>
    <col min="4879" max="4879" width="12" bestFit="1" customWidth="1"/>
    <col min="4880" max="4881" width="10.85546875" bestFit="1" customWidth="1"/>
    <col min="4882" max="4882" width="10.140625" bestFit="1" customWidth="1"/>
    <col min="4883" max="4883" width="11.28515625" bestFit="1" customWidth="1"/>
    <col min="4884" max="4884" width="9.28515625" bestFit="1" customWidth="1"/>
    <col min="5119" max="5119" width="10" bestFit="1" customWidth="1"/>
    <col min="5120" max="5120" width="13.28515625" customWidth="1"/>
    <col min="5121" max="5121" width="24.5703125" bestFit="1" customWidth="1"/>
    <col min="5122" max="5122" width="12" bestFit="1" customWidth="1"/>
    <col min="5123" max="5123" width="21" bestFit="1" customWidth="1"/>
    <col min="5124" max="5124" width="36.85546875" bestFit="1" customWidth="1"/>
    <col min="5125" max="5125" width="35.85546875" bestFit="1" customWidth="1"/>
    <col min="5126" max="5126" width="9" bestFit="1" customWidth="1"/>
    <col min="5127" max="5127" width="6.7109375" bestFit="1" customWidth="1"/>
    <col min="5128" max="5128" width="9.5703125" bestFit="1" customWidth="1"/>
    <col min="5129" max="5129" width="10" bestFit="1" customWidth="1"/>
    <col min="5130" max="5130" width="12" bestFit="1" customWidth="1"/>
    <col min="5131" max="5131" width="11.5703125" customWidth="1"/>
    <col min="5132" max="5133" width="12" bestFit="1" customWidth="1"/>
    <col min="5134" max="5134" width="9.28515625" bestFit="1" customWidth="1"/>
    <col min="5135" max="5135" width="12" bestFit="1" customWidth="1"/>
    <col min="5136" max="5137" width="10.85546875" bestFit="1" customWidth="1"/>
    <col min="5138" max="5138" width="10.140625" bestFit="1" customWidth="1"/>
    <col min="5139" max="5139" width="11.28515625" bestFit="1" customWidth="1"/>
    <col min="5140" max="5140" width="9.28515625" bestFit="1" customWidth="1"/>
    <col min="5375" max="5375" width="10" bestFit="1" customWidth="1"/>
    <col min="5376" max="5376" width="13.28515625" customWidth="1"/>
    <col min="5377" max="5377" width="24.5703125" bestFit="1" customWidth="1"/>
    <col min="5378" max="5378" width="12" bestFit="1" customWidth="1"/>
    <col min="5379" max="5379" width="21" bestFit="1" customWidth="1"/>
    <col min="5380" max="5380" width="36.85546875" bestFit="1" customWidth="1"/>
    <col min="5381" max="5381" width="35.85546875" bestFit="1" customWidth="1"/>
    <col min="5382" max="5382" width="9" bestFit="1" customWidth="1"/>
    <col min="5383" max="5383" width="6.7109375" bestFit="1" customWidth="1"/>
    <col min="5384" max="5384" width="9.5703125" bestFit="1" customWidth="1"/>
    <col min="5385" max="5385" width="10" bestFit="1" customWidth="1"/>
    <col min="5386" max="5386" width="12" bestFit="1" customWidth="1"/>
    <col min="5387" max="5387" width="11.5703125" customWidth="1"/>
    <col min="5388" max="5389" width="12" bestFit="1" customWidth="1"/>
    <col min="5390" max="5390" width="9.28515625" bestFit="1" customWidth="1"/>
    <col min="5391" max="5391" width="12" bestFit="1" customWidth="1"/>
    <col min="5392" max="5393" width="10.85546875" bestFit="1" customWidth="1"/>
    <col min="5394" max="5394" width="10.140625" bestFit="1" customWidth="1"/>
    <col min="5395" max="5395" width="11.28515625" bestFit="1" customWidth="1"/>
    <col min="5396" max="5396" width="9.28515625" bestFit="1" customWidth="1"/>
    <col min="5631" max="5631" width="10" bestFit="1" customWidth="1"/>
    <col min="5632" max="5632" width="13.28515625" customWidth="1"/>
    <col min="5633" max="5633" width="24.5703125" bestFit="1" customWidth="1"/>
    <col min="5634" max="5634" width="12" bestFit="1" customWidth="1"/>
    <col min="5635" max="5635" width="21" bestFit="1" customWidth="1"/>
    <col min="5636" max="5636" width="36.85546875" bestFit="1" customWidth="1"/>
    <col min="5637" max="5637" width="35.85546875" bestFit="1" customWidth="1"/>
    <col min="5638" max="5638" width="9" bestFit="1" customWidth="1"/>
    <col min="5639" max="5639" width="6.7109375" bestFit="1" customWidth="1"/>
    <col min="5640" max="5640" width="9.5703125" bestFit="1" customWidth="1"/>
    <col min="5641" max="5641" width="10" bestFit="1" customWidth="1"/>
    <col min="5642" max="5642" width="12" bestFit="1" customWidth="1"/>
    <col min="5643" max="5643" width="11.5703125" customWidth="1"/>
    <col min="5644" max="5645" width="12" bestFit="1" customWidth="1"/>
    <col min="5646" max="5646" width="9.28515625" bestFit="1" customWidth="1"/>
    <col min="5647" max="5647" width="12" bestFit="1" customWidth="1"/>
    <col min="5648" max="5649" width="10.85546875" bestFit="1" customWidth="1"/>
    <col min="5650" max="5650" width="10.140625" bestFit="1" customWidth="1"/>
    <col min="5651" max="5651" width="11.28515625" bestFit="1" customWidth="1"/>
    <col min="5652" max="5652" width="9.28515625" bestFit="1" customWidth="1"/>
    <col min="5887" max="5887" width="10" bestFit="1" customWidth="1"/>
    <col min="5888" max="5888" width="13.28515625" customWidth="1"/>
    <col min="5889" max="5889" width="24.5703125" bestFit="1" customWidth="1"/>
    <col min="5890" max="5890" width="12" bestFit="1" customWidth="1"/>
    <col min="5891" max="5891" width="21" bestFit="1" customWidth="1"/>
    <col min="5892" max="5892" width="36.85546875" bestFit="1" customWidth="1"/>
    <col min="5893" max="5893" width="35.85546875" bestFit="1" customWidth="1"/>
    <col min="5894" max="5894" width="9" bestFit="1" customWidth="1"/>
    <col min="5895" max="5895" width="6.7109375" bestFit="1" customWidth="1"/>
    <col min="5896" max="5896" width="9.5703125" bestFit="1" customWidth="1"/>
    <col min="5897" max="5897" width="10" bestFit="1" customWidth="1"/>
    <col min="5898" max="5898" width="12" bestFit="1" customWidth="1"/>
    <col min="5899" max="5899" width="11.5703125" customWidth="1"/>
    <col min="5900" max="5901" width="12" bestFit="1" customWidth="1"/>
    <col min="5902" max="5902" width="9.28515625" bestFit="1" customWidth="1"/>
    <col min="5903" max="5903" width="12" bestFit="1" customWidth="1"/>
    <col min="5904" max="5905" width="10.85546875" bestFit="1" customWidth="1"/>
    <col min="5906" max="5906" width="10.140625" bestFit="1" customWidth="1"/>
    <col min="5907" max="5907" width="11.28515625" bestFit="1" customWidth="1"/>
    <col min="5908" max="5908" width="9.28515625" bestFit="1" customWidth="1"/>
    <col min="6143" max="6143" width="10" bestFit="1" customWidth="1"/>
    <col min="6144" max="6144" width="13.28515625" customWidth="1"/>
    <col min="6145" max="6145" width="24.5703125" bestFit="1" customWidth="1"/>
    <col min="6146" max="6146" width="12" bestFit="1" customWidth="1"/>
    <col min="6147" max="6147" width="21" bestFit="1" customWidth="1"/>
    <col min="6148" max="6148" width="36.85546875" bestFit="1" customWidth="1"/>
    <col min="6149" max="6149" width="35.85546875" bestFit="1" customWidth="1"/>
    <col min="6150" max="6150" width="9" bestFit="1" customWidth="1"/>
    <col min="6151" max="6151" width="6.7109375" bestFit="1" customWidth="1"/>
    <col min="6152" max="6152" width="9.5703125" bestFit="1" customWidth="1"/>
    <col min="6153" max="6153" width="10" bestFit="1" customWidth="1"/>
    <col min="6154" max="6154" width="12" bestFit="1" customWidth="1"/>
    <col min="6155" max="6155" width="11.5703125" customWidth="1"/>
    <col min="6156" max="6157" width="12" bestFit="1" customWidth="1"/>
    <col min="6158" max="6158" width="9.28515625" bestFit="1" customWidth="1"/>
    <col min="6159" max="6159" width="12" bestFit="1" customWidth="1"/>
    <col min="6160" max="6161" width="10.85546875" bestFit="1" customWidth="1"/>
    <col min="6162" max="6162" width="10.140625" bestFit="1" customWidth="1"/>
    <col min="6163" max="6163" width="11.28515625" bestFit="1" customWidth="1"/>
    <col min="6164" max="6164" width="9.28515625" bestFit="1" customWidth="1"/>
    <col min="6399" max="6399" width="10" bestFit="1" customWidth="1"/>
    <col min="6400" max="6400" width="13.28515625" customWidth="1"/>
    <col min="6401" max="6401" width="24.5703125" bestFit="1" customWidth="1"/>
    <col min="6402" max="6402" width="12" bestFit="1" customWidth="1"/>
    <col min="6403" max="6403" width="21" bestFit="1" customWidth="1"/>
    <col min="6404" max="6404" width="36.85546875" bestFit="1" customWidth="1"/>
    <col min="6405" max="6405" width="35.85546875" bestFit="1" customWidth="1"/>
    <col min="6406" max="6406" width="9" bestFit="1" customWidth="1"/>
    <col min="6407" max="6407" width="6.7109375" bestFit="1" customWidth="1"/>
    <col min="6408" max="6408" width="9.5703125" bestFit="1" customWidth="1"/>
    <col min="6409" max="6409" width="10" bestFit="1" customWidth="1"/>
    <col min="6410" max="6410" width="12" bestFit="1" customWidth="1"/>
    <col min="6411" max="6411" width="11.5703125" customWidth="1"/>
    <col min="6412" max="6413" width="12" bestFit="1" customWidth="1"/>
    <col min="6414" max="6414" width="9.28515625" bestFit="1" customWidth="1"/>
    <col min="6415" max="6415" width="12" bestFit="1" customWidth="1"/>
    <col min="6416" max="6417" width="10.85546875" bestFit="1" customWidth="1"/>
    <col min="6418" max="6418" width="10.140625" bestFit="1" customWidth="1"/>
    <col min="6419" max="6419" width="11.28515625" bestFit="1" customWidth="1"/>
    <col min="6420" max="6420" width="9.28515625" bestFit="1" customWidth="1"/>
    <col min="6655" max="6655" width="10" bestFit="1" customWidth="1"/>
    <col min="6656" max="6656" width="13.28515625" customWidth="1"/>
    <col min="6657" max="6657" width="24.5703125" bestFit="1" customWidth="1"/>
    <col min="6658" max="6658" width="12" bestFit="1" customWidth="1"/>
    <col min="6659" max="6659" width="21" bestFit="1" customWidth="1"/>
    <col min="6660" max="6660" width="36.85546875" bestFit="1" customWidth="1"/>
    <col min="6661" max="6661" width="35.85546875" bestFit="1" customWidth="1"/>
    <col min="6662" max="6662" width="9" bestFit="1" customWidth="1"/>
    <col min="6663" max="6663" width="6.7109375" bestFit="1" customWidth="1"/>
    <col min="6664" max="6664" width="9.5703125" bestFit="1" customWidth="1"/>
    <col min="6665" max="6665" width="10" bestFit="1" customWidth="1"/>
    <col min="6666" max="6666" width="12" bestFit="1" customWidth="1"/>
    <col min="6667" max="6667" width="11.5703125" customWidth="1"/>
    <col min="6668" max="6669" width="12" bestFit="1" customWidth="1"/>
    <col min="6670" max="6670" width="9.28515625" bestFit="1" customWidth="1"/>
    <col min="6671" max="6671" width="12" bestFit="1" customWidth="1"/>
    <col min="6672" max="6673" width="10.85546875" bestFit="1" customWidth="1"/>
    <col min="6674" max="6674" width="10.140625" bestFit="1" customWidth="1"/>
    <col min="6675" max="6675" width="11.28515625" bestFit="1" customWidth="1"/>
    <col min="6676" max="6676" width="9.28515625" bestFit="1" customWidth="1"/>
    <col min="6911" max="6911" width="10" bestFit="1" customWidth="1"/>
    <col min="6912" max="6912" width="13.28515625" customWidth="1"/>
    <col min="6913" max="6913" width="24.5703125" bestFit="1" customWidth="1"/>
    <col min="6914" max="6914" width="12" bestFit="1" customWidth="1"/>
    <col min="6915" max="6915" width="21" bestFit="1" customWidth="1"/>
    <col min="6916" max="6916" width="36.85546875" bestFit="1" customWidth="1"/>
    <col min="6917" max="6917" width="35.85546875" bestFit="1" customWidth="1"/>
    <col min="6918" max="6918" width="9" bestFit="1" customWidth="1"/>
    <col min="6919" max="6919" width="6.7109375" bestFit="1" customWidth="1"/>
    <col min="6920" max="6920" width="9.5703125" bestFit="1" customWidth="1"/>
    <col min="6921" max="6921" width="10" bestFit="1" customWidth="1"/>
    <col min="6922" max="6922" width="12" bestFit="1" customWidth="1"/>
    <col min="6923" max="6923" width="11.5703125" customWidth="1"/>
    <col min="6924" max="6925" width="12" bestFit="1" customWidth="1"/>
    <col min="6926" max="6926" width="9.28515625" bestFit="1" customWidth="1"/>
    <col min="6927" max="6927" width="12" bestFit="1" customWidth="1"/>
    <col min="6928" max="6929" width="10.85546875" bestFit="1" customWidth="1"/>
    <col min="6930" max="6930" width="10.140625" bestFit="1" customWidth="1"/>
    <col min="6931" max="6931" width="11.28515625" bestFit="1" customWidth="1"/>
    <col min="6932" max="6932" width="9.28515625" bestFit="1" customWidth="1"/>
    <col min="7167" max="7167" width="10" bestFit="1" customWidth="1"/>
    <col min="7168" max="7168" width="13.28515625" customWidth="1"/>
    <col min="7169" max="7169" width="24.5703125" bestFit="1" customWidth="1"/>
    <col min="7170" max="7170" width="12" bestFit="1" customWidth="1"/>
    <col min="7171" max="7171" width="21" bestFit="1" customWidth="1"/>
    <col min="7172" max="7172" width="36.85546875" bestFit="1" customWidth="1"/>
    <col min="7173" max="7173" width="35.85546875" bestFit="1" customWidth="1"/>
    <col min="7174" max="7174" width="9" bestFit="1" customWidth="1"/>
    <col min="7175" max="7175" width="6.7109375" bestFit="1" customWidth="1"/>
    <col min="7176" max="7176" width="9.5703125" bestFit="1" customWidth="1"/>
    <col min="7177" max="7177" width="10" bestFit="1" customWidth="1"/>
    <col min="7178" max="7178" width="12" bestFit="1" customWidth="1"/>
    <col min="7179" max="7179" width="11.5703125" customWidth="1"/>
    <col min="7180" max="7181" width="12" bestFit="1" customWidth="1"/>
    <col min="7182" max="7182" width="9.28515625" bestFit="1" customWidth="1"/>
    <col min="7183" max="7183" width="12" bestFit="1" customWidth="1"/>
    <col min="7184" max="7185" width="10.85546875" bestFit="1" customWidth="1"/>
    <col min="7186" max="7186" width="10.140625" bestFit="1" customWidth="1"/>
    <col min="7187" max="7187" width="11.28515625" bestFit="1" customWidth="1"/>
    <col min="7188" max="7188" width="9.28515625" bestFit="1" customWidth="1"/>
    <col min="7423" max="7423" width="10" bestFit="1" customWidth="1"/>
    <col min="7424" max="7424" width="13.28515625" customWidth="1"/>
    <col min="7425" max="7425" width="24.5703125" bestFit="1" customWidth="1"/>
    <col min="7426" max="7426" width="12" bestFit="1" customWidth="1"/>
    <col min="7427" max="7427" width="21" bestFit="1" customWidth="1"/>
    <col min="7428" max="7428" width="36.85546875" bestFit="1" customWidth="1"/>
    <col min="7429" max="7429" width="35.85546875" bestFit="1" customWidth="1"/>
    <col min="7430" max="7430" width="9" bestFit="1" customWidth="1"/>
    <col min="7431" max="7431" width="6.7109375" bestFit="1" customWidth="1"/>
    <col min="7432" max="7432" width="9.5703125" bestFit="1" customWidth="1"/>
    <col min="7433" max="7433" width="10" bestFit="1" customWidth="1"/>
    <col min="7434" max="7434" width="12" bestFit="1" customWidth="1"/>
    <col min="7435" max="7435" width="11.5703125" customWidth="1"/>
    <col min="7436" max="7437" width="12" bestFit="1" customWidth="1"/>
    <col min="7438" max="7438" width="9.28515625" bestFit="1" customWidth="1"/>
    <col min="7439" max="7439" width="12" bestFit="1" customWidth="1"/>
    <col min="7440" max="7441" width="10.85546875" bestFit="1" customWidth="1"/>
    <col min="7442" max="7442" width="10.140625" bestFit="1" customWidth="1"/>
    <col min="7443" max="7443" width="11.28515625" bestFit="1" customWidth="1"/>
    <col min="7444" max="7444" width="9.28515625" bestFit="1" customWidth="1"/>
    <col min="7679" max="7679" width="10" bestFit="1" customWidth="1"/>
    <col min="7680" max="7680" width="13.28515625" customWidth="1"/>
    <col min="7681" max="7681" width="24.5703125" bestFit="1" customWidth="1"/>
    <col min="7682" max="7682" width="12" bestFit="1" customWidth="1"/>
    <col min="7683" max="7683" width="21" bestFit="1" customWidth="1"/>
    <col min="7684" max="7684" width="36.85546875" bestFit="1" customWidth="1"/>
    <col min="7685" max="7685" width="35.85546875" bestFit="1" customWidth="1"/>
    <col min="7686" max="7686" width="9" bestFit="1" customWidth="1"/>
    <col min="7687" max="7687" width="6.7109375" bestFit="1" customWidth="1"/>
    <col min="7688" max="7688" width="9.5703125" bestFit="1" customWidth="1"/>
    <col min="7689" max="7689" width="10" bestFit="1" customWidth="1"/>
    <col min="7690" max="7690" width="12" bestFit="1" customWidth="1"/>
    <col min="7691" max="7691" width="11.5703125" customWidth="1"/>
    <col min="7692" max="7693" width="12" bestFit="1" customWidth="1"/>
    <col min="7694" max="7694" width="9.28515625" bestFit="1" customWidth="1"/>
    <col min="7695" max="7695" width="12" bestFit="1" customWidth="1"/>
    <col min="7696" max="7697" width="10.85546875" bestFit="1" customWidth="1"/>
    <col min="7698" max="7698" width="10.140625" bestFit="1" customWidth="1"/>
    <col min="7699" max="7699" width="11.28515625" bestFit="1" customWidth="1"/>
    <col min="7700" max="7700" width="9.28515625" bestFit="1" customWidth="1"/>
    <col min="7935" max="7935" width="10" bestFit="1" customWidth="1"/>
    <col min="7936" max="7936" width="13.28515625" customWidth="1"/>
    <col min="7937" max="7937" width="24.5703125" bestFit="1" customWidth="1"/>
    <col min="7938" max="7938" width="12" bestFit="1" customWidth="1"/>
    <col min="7939" max="7939" width="21" bestFit="1" customWidth="1"/>
    <col min="7940" max="7940" width="36.85546875" bestFit="1" customWidth="1"/>
    <col min="7941" max="7941" width="35.85546875" bestFit="1" customWidth="1"/>
    <col min="7942" max="7942" width="9" bestFit="1" customWidth="1"/>
    <col min="7943" max="7943" width="6.7109375" bestFit="1" customWidth="1"/>
    <col min="7944" max="7944" width="9.5703125" bestFit="1" customWidth="1"/>
    <col min="7945" max="7945" width="10" bestFit="1" customWidth="1"/>
    <col min="7946" max="7946" width="12" bestFit="1" customWidth="1"/>
    <col min="7947" max="7947" width="11.5703125" customWidth="1"/>
    <col min="7948" max="7949" width="12" bestFit="1" customWidth="1"/>
    <col min="7950" max="7950" width="9.28515625" bestFit="1" customWidth="1"/>
    <col min="7951" max="7951" width="12" bestFit="1" customWidth="1"/>
    <col min="7952" max="7953" width="10.85546875" bestFit="1" customWidth="1"/>
    <col min="7954" max="7954" width="10.140625" bestFit="1" customWidth="1"/>
    <col min="7955" max="7955" width="11.28515625" bestFit="1" customWidth="1"/>
    <col min="7956" max="7956" width="9.28515625" bestFit="1" customWidth="1"/>
    <col min="8191" max="8191" width="10" bestFit="1" customWidth="1"/>
    <col min="8192" max="8192" width="13.28515625" customWidth="1"/>
    <col min="8193" max="8193" width="24.5703125" bestFit="1" customWidth="1"/>
    <col min="8194" max="8194" width="12" bestFit="1" customWidth="1"/>
    <col min="8195" max="8195" width="21" bestFit="1" customWidth="1"/>
    <col min="8196" max="8196" width="36.85546875" bestFit="1" customWidth="1"/>
    <col min="8197" max="8197" width="35.85546875" bestFit="1" customWidth="1"/>
    <col min="8198" max="8198" width="9" bestFit="1" customWidth="1"/>
    <col min="8199" max="8199" width="6.7109375" bestFit="1" customWidth="1"/>
    <col min="8200" max="8200" width="9.5703125" bestFit="1" customWidth="1"/>
    <col min="8201" max="8201" width="10" bestFit="1" customWidth="1"/>
    <col min="8202" max="8202" width="12" bestFit="1" customWidth="1"/>
    <col min="8203" max="8203" width="11.5703125" customWidth="1"/>
    <col min="8204" max="8205" width="12" bestFit="1" customWidth="1"/>
    <col min="8206" max="8206" width="9.28515625" bestFit="1" customWidth="1"/>
    <col min="8207" max="8207" width="12" bestFit="1" customWidth="1"/>
    <col min="8208" max="8209" width="10.85546875" bestFit="1" customWidth="1"/>
    <col min="8210" max="8210" width="10.140625" bestFit="1" customWidth="1"/>
    <col min="8211" max="8211" width="11.28515625" bestFit="1" customWidth="1"/>
    <col min="8212" max="8212" width="9.28515625" bestFit="1" customWidth="1"/>
    <col min="8447" max="8447" width="10" bestFit="1" customWidth="1"/>
    <col min="8448" max="8448" width="13.28515625" customWidth="1"/>
    <col min="8449" max="8449" width="24.5703125" bestFit="1" customWidth="1"/>
    <col min="8450" max="8450" width="12" bestFit="1" customWidth="1"/>
    <col min="8451" max="8451" width="21" bestFit="1" customWidth="1"/>
    <col min="8452" max="8452" width="36.85546875" bestFit="1" customWidth="1"/>
    <col min="8453" max="8453" width="35.85546875" bestFit="1" customWidth="1"/>
    <col min="8454" max="8454" width="9" bestFit="1" customWidth="1"/>
    <col min="8455" max="8455" width="6.7109375" bestFit="1" customWidth="1"/>
    <col min="8456" max="8456" width="9.5703125" bestFit="1" customWidth="1"/>
    <col min="8457" max="8457" width="10" bestFit="1" customWidth="1"/>
    <col min="8458" max="8458" width="12" bestFit="1" customWidth="1"/>
    <col min="8459" max="8459" width="11.5703125" customWidth="1"/>
    <col min="8460" max="8461" width="12" bestFit="1" customWidth="1"/>
    <col min="8462" max="8462" width="9.28515625" bestFit="1" customWidth="1"/>
    <col min="8463" max="8463" width="12" bestFit="1" customWidth="1"/>
    <col min="8464" max="8465" width="10.85546875" bestFit="1" customWidth="1"/>
    <col min="8466" max="8466" width="10.140625" bestFit="1" customWidth="1"/>
    <col min="8467" max="8467" width="11.28515625" bestFit="1" customWidth="1"/>
    <col min="8468" max="8468" width="9.28515625" bestFit="1" customWidth="1"/>
    <col min="8703" max="8703" width="10" bestFit="1" customWidth="1"/>
    <col min="8704" max="8704" width="13.28515625" customWidth="1"/>
    <col min="8705" max="8705" width="24.5703125" bestFit="1" customWidth="1"/>
    <col min="8706" max="8706" width="12" bestFit="1" customWidth="1"/>
    <col min="8707" max="8707" width="21" bestFit="1" customWidth="1"/>
    <col min="8708" max="8708" width="36.85546875" bestFit="1" customWidth="1"/>
    <col min="8709" max="8709" width="35.85546875" bestFit="1" customWidth="1"/>
    <col min="8710" max="8710" width="9" bestFit="1" customWidth="1"/>
    <col min="8711" max="8711" width="6.7109375" bestFit="1" customWidth="1"/>
    <col min="8712" max="8712" width="9.5703125" bestFit="1" customWidth="1"/>
    <col min="8713" max="8713" width="10" bestFit="1" customWidth="1"/>
    <col min="8714" max="8714" width="12" bestFit="1" customWidth="1"/>
    <col min="8715" max="8715" width="11.5703125" customWidth="1"/>
    <col min="8716" max="8717" width="12" bestFit="1" customWidth="1"/>
    <col min="8718" max="8718" width="9.28515625" bestFit="1" customWidth="1"/>
    <col min="8719" max="8719" width="12" bestFit="1" customWidth="1"/>
    <col min="8720" max="8721" width="10.85546875" bestFit="1" customWidth="1"/>
    <col min="8722" max="8722" width="10.140625" bestFit="1" customWidth="1"/>
    <col min="8723" max="8723" width="11.28515625" bestFit="1" customWidth="1"/>
    <col min="8724" max="8724" width="9.28515625" bestFit="1" customWidth="1"/>
    <col min="8959" max="8959" width="10" bestFit="1" customWidth="1"/>
    <col min="8960" max="8960" width="13.28515625" customWidth="1"/>
    <col min="8961" max="8961" width="24.5703125" bestFit="1" customWidth="1"/>
    <col min="8962" max="8962" width="12" bestFit="1" customWidth="1"/>
    <col min="8963" max="8963" width="21" bestFit="1" customWidth="1"/>
    <col min="8964" max="8964" width="36.85546875" bestFit="1" customWidth="1"/>
    <col min="8965" max="8965" width="35.85546875" bestFit="1" customWidth="1"/>
    <col min="8966" max="8966" width="9" bestFit="1" customWidth="1"/>
    <col min="8967" max="8967" width="6.7109375" bestFit="1" customWidth="1"/>
    <col min="8968" max="8968" width="9.5703125" bestFit="1" customWidth="1"/>
    <col min="8969" max="8969" width="10" bestFit="1" customWidth="1"/>
    <col min="8970" max="8970" width="12" bestFit="1" customWidth="1"/>
    <col min="8971" max="8971" width="11.5703125" customWidth="1"/>
    <col min="8972" max="8973" width="12" bestFit="1" customWidth="1"/>
    <col min="8974" max="8974" width="9.28515625" bestFit="1" customWidth="1"/>
    <col min="8975" max="8975" width="12" bestFit="1" customWidth="1"/>
    <col min="8976" max="8977" width="10.85546875" bestFit="1" customWidth="1"/>
    <col min="8978" max="8978" width="10.140625" bestFit="1" customWidth="1"/>
    <col min="8979" max="8979" width="11.28515625" bestFit="1" customWidth="1"/>
    <col min="8980" max="8980" width="9.28515625" bestFit="1" customWidth="1"/>
    <col min="9215" max="9215" width="10" bestFit="1" customWidth="1"/>
    <col min="9216" max="9216" width="13.28515625" customWidth="1"/>
    <col min="9217" max="9217" width="24.5703125" bestFit="1" customWidth="1"/>
    <col min="9218" max="9218" width="12" bestFit="1" customWidth="1"/>
    <col min="9219" max="9219" width="21" bestFit="1" customWidth="1"/>
    <col min="9220" max="9220" width="36.85546875" bestFit="1" customWidth="1"/>
    <col min="9221" max="9221" width="35.85546875" bestFit="1" customWidth="1"/>
    <col min="9222" max="9222" width="9" bestFit="1" customWidth="1"/>
    <col min="9223" max="9223" width="6.7109375" bestFit="1" customWidth="1"/>
    <col min="9224" max="9224" width="9.5703125" bestFit="1" customWidth="1"/>
    <col min="9225" max="9225" width="10" bestFit="1" customWidth="1"/>
    <col min="9226" max="9226" width="12" bestFit="1" customWidth="1"/>
    <col min="9227" max="9227" width="11.5703125" customWidth="1"/>
    <col min="9228" max="9229" width="12" bestFit="1" customWidth="1"/>
    <col min="9230" max="9230" width="9.28515625" bestFit="1" customWidth="1"/>
    <col min="9231" max="9231" width="12" bestFit="1" customWidth="1"/>
    <col min="9232" max="9233" width="10.85546875" bestFit="1" customWidth="1"/>
    <col min="9234" max="9234" width="10.140625" bestFit="1" customWidth="1"/>
    <col min="9235" max="9235" width="11.28515625" bestFit="1" customWidth="1"/>
    <col min="9236" max="9236" width="9.28515625" bestFit="1" customWidth="1"/>
    <col min="9471" max="9471" width="10" bestFit="1" customWidth="1"/>
    <col min="9472" max="9472" width="13.28515625" customWidth="1"/>
    <col min="9473" max="9473" width="24.5703125" bestFit="1" customWidth="1"/>
    <col min="9474" max="9474" width="12" bestFit="1" customWidth="1"/>
    <col min="9475" max="9475" width="21" bestFit="1" customWidth="1"/>
    <col min="9476" max="9476" width="36.85546875" bestFit="1" customWidth="1"/>
    <col min="9477" max="9477" width="35.85546875" bestFit="1" customWidth="1"/>
    <col min="9478" max="9478" width="9" bestFit="1" customWidth="1"/>
    <col min="9479" max="9479" width="6.7109375" bestFit="1" customWidth="1"/>
    <col min="9480" max="9480" width="9.5703125" bestFit="1" customWidth="1"/>
    <col min="9481" max="9481" width="10" bestFit="1" customWidth="1"/>
    <col min="9482" max="9482" width="12" bestFit="1" customWidth="1"/>
    <col min="9483" max="9483" width="11.5703125" customWidth="1"/>
    <col min="9484" max="9485" width="12" bestFit="1" customWidth="1"/>
    <col min="9486" max="9486" width="9.28515625" bestFit="1" customWidth="1"/>
    <col min="9487" max="9487" width="12" bestFit="1" customWidth="1"/>
    <col min="9488" max="9489" width="10.85546875" bestFit="1" customWidth="1"/>
    <col min="9490" max="9490" width="10.140625" bestFit="1" customWidth="1"/>
    <col min="9491" max="9491" width="11.28515625" bestFit="1" customWidth="1"/>
    <col min="9492" max="9492" width="9.28515625" bestFit="1" customWidth="1"/>
    <col min="9727" max="9727" width="10" bestFit="1" customWidth="1"/>
    <col min="9728" max="9728" width="13.28515625" customWidth="1"/>
    <col min="9729" max="9729" width="24.5703125" bestFit="1" customWidth="1"/>
    <col min="9730" max="9730" width="12" bestFit="1" customWidth="1"/>
    <col min="9731" max="9731" width="21" bestFit="1" customWidth="1"/>
    <col min="9732" max="9732" width="36.85546875" bestFit="1" customWidth="1"/>
    <col min="9733" max="9733" width="35.85546875" bestFit="1" customWidth="1"/>
    <col min="9734" max="9734" width="9" bestFit="1" customWidth="1"/>
    <col min="9735" max="9735" width="6.7109375" bestFit="1" customWidth="1"/>
    <col min="9736" max="9736" width="9.5703125" bestFit="1" customWidth="1"/>
    <col min="9737" max="9737" width="10" bestFit="1" customWidth="1"/>
    <col min="9738" max="9738" width="12" bestFit="1" customWidth="1"/>
    <col min="9739" max="9739" width="11.5703125" customWidth="1"/>
    <col min="9740" max="9741" width="12" bestFit="1" customWidth="1"/>
    <col min="9742" max="9742" width="9.28515625" bestFit="1" customWidth="1"/>
    <col min="9743" max="9743" width="12" bestFit="1" customWidth="1"/>
    <col min="9744" max="9745" width="10.85546875" bestFit="1" customWidth="1"/>
    <col min="9746" max="9746" width="10.140625" bestFit="1" customWidth="1"/>
    <col min="9747" max="9747" width="11.28515625" bestFit="1" customWidth="1"/>
    <col min="9748" max="9748" width="9.28515625" bestFit="1" customWidth="1"/>
    <col min="9983" max="9983" width="10" bestFit="1" customWidth="1"/>
    <col min="9984" max="9984" width="13.28515625" customWidth="1"/>
    <col min="9985" max="9985" width="24.5703125" bestFit="1" customWidth="1"/>
    <col min="9986" max="9986" width="12" bestFit="1" customWidth="1"/>
    <col min="9987" max="9987" width="21" bestFit="1" customWidth="1"/>
    <col min="9988" max="9988" width="36.85546875" bestFit="1" customWidth="1"/>
    <col min="9989" max="9989" width="35.85546875" bestFit="1" customWidth="1"/>
    <col min="9990" max="9990" width="9" bestFit="1" customWidth="1"/>
    <col min="9991" max="9991" width="6.7109375" bestFit="1" customWidth="1"/>
    <col min="9992" max="9992" width="9.5703125" bestFit="1" customWidth="1"/>
    <col min="9993" max="9993" width="10" bestFit="1" customWidth="1"/>
    <col min="9994" max="9994" width="12" bestFit="1" customWidth="1"/>
    <col min="9995" max="9995" width="11.5703125" customWidth="1"/>
    <col min="9996" max="9997" width="12" bestFit="1" customWidth="1"/>
    <col min="9998" max="9998" width="9.28515625" bestFit="1" customWidth="1"/>
    <col min="9999" max="9999" width="12" bestFit="1" customWidth="1"/>
    <col min="10000" max="10001" width="10.85546875" bestFit="1" customWidth="1"/>
    <col min="10002" max="10002" width="10.140625" bestFit="1" customWidth="1"/>
    <col min="10003" max="10003" width="11.28515625" bestFit="1" customWidth="1"/>
    <col min="10004" max="10004" width="9.28515625" bestFit="1" customWidth="1"/>
    <col min="10239" max="10239" width="10" bestFit="1" customWidth="1"/>
    <col min="10240" max="10240" width="13.28515625" customWidth="1"/>
    <col min="10241" max="10241" width="24.5703125" bestFit="1" customWidth="1"/>
    <col min="10242" max="10242" width="12" bestFit="1" customWidth="1"/>
    <col min="10243" max="10243" width="21" bestFit="1" customWidth="1"/>
    <col min="10244" max="10244" width="36.85546875" bestFit="1" customWidth="1"/>
    <col min="10245" max="10245" width="35.85546875" bestFit="1" customWidth="1"/>
    <col min="10246" max="10246" width="9" bestFit="1" customWidth="1"/>
    <col min="10247" max="10247" width="6.7109375" bestFit="1" customWidth="1"/>
    <col min="10248" max="10248" width="9.5703125" bestFit="1" customWidth="1"/>
    <col min="10249" max="10249" width="10" bestFit="1" customWidth="1"/>
    <col min="10250" max="10250" width="12" bestFit="1" customWidth="1"/>
    <col min="10251" max="10251" width="11.5703125" customWidth="1"/>
    <col min="10252" max="10253" width="12" bestFit="1" customWidth="1"/>
    <col min="10254" max="10254" width="9.28515625" bestFit="1" customWidth="1"/>
    <col min="10255" max="10255" width="12" bestFit="1" customWidth="1"/>
    <col min="10256" max="10257" width="10.85546875" bestFit="1" customWidth="1"/>
    <col min="10258" max="10258" width="10.140625" bestFit="1" customWidth="1"/>
    <col min="10259" max="10259" width="11.28515625" bestFit="1" customWidth="1"/>
    <col min="10260" max="10260" width="9.28515625" bestFit="1" customWidth="1"/>
    <col min="10495" max="10495" width="10" bestFit="1" customWidth="1"/>
    <col min="10496" max="10496" width="13.28515625" customWidth="1"/>
    <col min="10497" max="10497" width="24.5703125" bestFit="1" customWidth="1"/>
    <col min="10498" max="10498" width="12" bestFit="1" customWidth="1"/>
    <col min="10499" max="10499" width="21" bestFit="1" customWidth="1"/>
    <col min="10500" max="10500" width="36.85546875" bestFit="1" customWidth="1"/>
    <col min="10501" max="10501" width="35.85546875" bestFit="1" customWidth="1"/>
    <col min="10502" max="10502" width="9" bestFit="1" customWidth="1"/>
    <col min="10503" max="10503" width="6.7109375" bestFit="1" customWidth="1"/>
    <col min="10504" max="10504" width="9.5703125" bestFit="1" customWidth="1"/>
    <col min="10505" max="10505" width="10" bestFit="1" customWidth="1"/>
    <col min="10506" max="10506" width="12" bestFit="1" customWidth="1"/>
    <col min="10507" max="10507" width="11.5703125" customWidth="1"/>
    <col min="10508" max="10509" width="12" bestFit="1" customWidth="1"/>
    <col min="10510" max="10510" width="9.28515625" bestFit="1" customWidth="1"/>
    <col min="10511" max="10511" width="12" bestFit="1" customWidth="1"/>
    <col min="10512" max="10513" width="10.85546875" bestFit="1" customWidth="1"/>
    <col min="10514" max="10514" width="10.140625" bestFit="1" customWidth="1"/>
    <col min="10515" max="10515" width="11.28515625" bestFit="1" customWidth="1"/>
    <col min="10516" max="10516" width="9.28515625" bestFit="1" customWidth="1"/>
    <col min="10751" max="10751" width="10" bestFit="1" customWidth="1"/>
    <col min="10752" max="10752" width="13.28515625" customWidth="1"/>
    <col min="10753" max="10753" width="24.5703125" bestFit="1" customWidth="1"/>
    <col min="10754" max="10754" width="12" bestFit="1" customWidth="1"/>
    <col min="10755" max="10755" width="21" bestFit="1" customWidth="1"/>
    <col min="10756" max="10756" width="36.85546875" bestFit="1" customWidth="1"/>
    <col min="10757" max="10757" width="35.85546875" bestFit="1" customWidth="1"/>
    <col min="10758" max="10758" width="9" bestFit="1" customWidth="1"/>
    <col min="10759" max="10759" width="6.7109375" bestFit="1" customWidth="1"/>
    <col min="10760" max="10760" width="9.5703125" bestFit="1" customWidth="1"/>
    <col min="10761" max="10761" width="10" bestFit="1" customWidth="1"/>
    <col min="10762" max="10762" width="12" bestFit="1" customWidth="1"/>
    <col min="10763" max="10763" width="11.5703125" customWidth="1"/>
    <col min="10764" max="10765" width="12" bestFit="1" customWidth="1"/>
    <col min="10766" max="10766" width="9.28515625" bestFit="1" customWidth="1"/>
    <col min="10767" max="10767" width="12" bestFit="1" customWidth="1"/>
    <col min="10768" max="10769" width="10.85546875" bestFit="1" customWidth="1"/>
    <col min="10770" max="10770" width="10.140625" bestFit="1" customWidth="1"/>
    <col min="10771" max="10771" width="11.28515625" bestFit="1" customWidth="1"/>
    <col min="10772" max="10772" width="9.28515625" bestFit="1" customWidth="1"/>
    <col min="11007" max="11007" width="10" bestFit="1" customWidth="1"/>
    <col min="11008" max="11008" width="13.28515625" customWidth="1"/>
    <col min="11009" max="11009" width="24.5703125" bestFit="1" customWidth="1"/>
    <col min="11010" max="11010" width="12" bestFit="1" customWidth="1"/>
    <col min="11011" max="11011" width="21" bestFit="1" customWidth="1"/>
    <col min="11012" max="11012" width="36.85546875" bestFit="1" customWidth="1"/>
    <col min="11013" max="11013" width="35.85546875" bestFit="1" customWidth="1"/>
    <col min="11014" max="11014" width="9" bestFit="1" customWidth="1"/>
    <col min="11015" max="11015" width="6.7109375" bestFit="1" customWidth="1"/>
    <col min="11016" max="11016" width="9.5703125" bestFit="1" customWidth="1"/>
    <col min="11017" max="11017" width="10" bestFit="1" customWidth="1"/>
    <col min="11018" max="11018" width="12" bestFit="1" customWidth="1"/>
    <col min="11019" max="11019" width="11.5703125" customWidth="1"/>
    <col min="11020" max="11021" width="12" bestFit="1" customWidth="1"/>
    <col min="11022" max="11022" width="9.28515625" bestFit="1" customWidth="1"/>
    <col min="11023" max="11023" width="12" bestFit="1" customWidth="1"/>
    <col min="11024" max="11025" width="10.85546875" bestFit="1" customWidth="1"/>
    <col min="11026" max="11026" width="10.140625" bestFit="1" customWidth="1"/>
    <col min="11027" max="11027" width="11.28515625" bestFit="1" customWidth="1"/>
    <col min="11028" max="11028" width="9.28515625" bestFit="1" customWidth="1"/>
    <col min="11263" max="11263" width="10" bestFit="1" customWidth="1"/>
    <col min="11264" max="11264" width="13.28515625" customWidth="1"/>
    <col min="11265" max="11265" width="24.5703125" bestFit="1" customWidth="1"/>
    <col min="11266" max="11266" width="12" bestFit="1" customWidth="1"/>
    <col min="11267" max="11267" width="21" bestFit="1" customWidth="1"/>
    <col min="11268" max="11268" width="36.85546875" bestFit="1" customWidth="1"/>
    <col min="11269" max="11269" width="35.85546875" bestFit="1" customWidth="1"/>
    <col min="11270" max="11270" width="9" bestFit="1" customWidth="1"/>
    <col min="11271" max="11271" width="6.7109375" bestFit="1" customWidth="1"/>
    <col min="11272" max="11272" width="9.5703125" bestFit="1" customWidth="1"/>
    <col min="11273" max="11273" width="10" bestFit="1" customWidth="1"/>
    <col min="11274" max="11274" width="12" bestFit="1" customWidth="1"/>
    <col min="11275" max="11275" width="11.5703125" customWidth="1"/>
    <col min="11276" max="11277" width="12" bestFit="1" customWidth="1"/>
    <col min="11278" max="11278" width="9.28515625" bestFit="1" customWidth="1"/>
    <col min="11279" max="11279" width="12" bestFit="1" customWidth="1"/>
    <col min="11280" max="11281" width="10.85546875" bestFit="1" customWidth="1"/>
    <col min="11282" max="11282" width="10.140625" bestFit="1" customWidth="1"/>
    <col min="11283" max="11283" width="11.28515625" bestFit="1" customWidth="1"/>
    <col min="11284" max="11284" width="9.28515625" bestFit="1" customWidth="1"/>
    <col min="11519" max="11519" width="10" bestFit="1" customWidth="1"/>
    <col min="11520" max="11520" width="13.28515625" customWidth="1"/>
    <col min="11521" max="11521" width="24.5703125" bestFit="1" customWidth="1"/>
    <col min="11522" max="11522" width="12" bestFit="1" customWidth="1"/>
    <col min="11523" max="11523" width="21" bestFit="1" customWidth="1"/>
    <col min="11524" max="11524" width="36.85546875" bestFit="1" customWidth="1"/>
    <col min="11525" max="11525" width="35.85546875" bestFit="1" customWidth="1"/>
    <col min="11526" max="11526" width="9" bestFit="1" customWidth="1"/>
    <col min="11527" max="11527" width="6.7109375" bestFit="1" customWidth="1"/>
    <col min="11528" max="11528" width="9.5703125" bestFit="1" customWidth="1"/>
    <col min="11529" max="11529" width="10" bestFit="1" customWidth="1"/>
    <col min="11530" max="11530" width="12" bestFit="1" customWidth="1"/>
    <col min="11531" max="11531" width="11.5703125" customWidth="1"/>
    <col min="11532" max="11533" width="12" bestFit="1" customWidth="1"/>
    <col min="11534" max="11534" width="9.28515625" bestFit="1" customWidth="1"/>
    <col min="11535" max="11535" width="12" bestFit="1" customWidth="1"/>
    <col min="11536" max="11537" width="10.85546875" bestFit="1" customWidth="1"/>
    <col min="11538" max="11538" width="10.140625" bestFit="1" customWidth="1"/>
    <col min="11539" max="11539" width="11.28515625" bestFit="1" customWidth="1"/>
    <col min="11540" max="11540" width="9.28515625" bestFit="1" customWidth="1"/>
    <col min="11775" max="11775" width="10" bestFit="1" customWidth="1"/>
    <col min="11776" max="11776" width="13.28515625" customWidth="1"/>
    <col min="11777" max="11777" width="24.5703125" bestFit="1" customWidth="1"/>
    <col min="11778" max="11778" width="12" bestFit="1" customWidth="1"/>
    <col min="11779" max="11779" width="21" bestFit="1" customWidth="1"/>
    <col min="11780" max="11780" width="36.85546875" bestFit="1" customWidth="1"/>
    <col min="11781" max="11781" width="35.85546875" bestFit="1" customWidth="1"/>
    <col min="11782" max="11782" width="9" bestFit="1" customWidth="1"/>
    <col min="11783" max="11783" width="6.7109375" bestFit="1" customWidth="1"/>
    <col min="11784" max="11784" width="9.5703125" bestFit="1" customWidth="1"/>
    <col min="11785" max="11785" width="10" bestFit="1" customWidth="1"/>
    <col min="11786" max="11786" width="12" bestFit="1" customWidth="1"/>
    <col min="11787" max="11787" width="11.5703125" customWidth="1"/>
    <col min="11788" max="11789" width="12" bestFit="1" customWidth="1"/>
    <col min="11790" max="11790" width="9.28515625" bestFit="1" customWidth="1"/>
    <col min="11791" max="11791" width="12" bestFit="1" customWidth="1"/>
    <col min="11792" max="11793" width="10.85546875" bestFit="1" customWidth="1"/>
    <col min="11794" max="11794" width="10.140625" bestFit="1" customWidth="1"/>
    <col min="11795" max="11795" width="11.28515625" bestFit="1" customWidth="1"/>
    <col min="11796" max="11796" width="9.28515625" bestFit="1" customWidth="1"/>
    <col min="12031" max="12031" width="10" bestFit="1" customWidth="1"/>
    <col min="12032" max="12032" width="13.28515625" customWidth="1"/>
    <col min="12033" max="12033" width="24.5703125" bestFit="1" customWidth="1"/>
    <col min="12034" max="12034" width="12" bestFit="1" customWidth="1"/>
    <col min="12035" max="12035" width="21" bestFit="1" customWidth="1"/>
    <col min="12036" max="12036" width="36.85546875" bestFit="1" customWidth="1"/>
    <col min="12037" max="12037" width="35.85546875" bestFit="1" customWidth="1"/>
    <col min="12038" max="12038" width="9" bestFit="1" customWidth="1"/>
    <col min="12039" max="12039" width="6.7109375" bestFit="1" customWidth="1"/>
    <col min="12040" max="12040" width="9.5703125" bestFit="1" customWidth="1"/>
    <col min="12041" max="12041" width="10" bestFit="1" customWidth="1"/>
    <col min="12042" max="12042" width="12" bestFit="1" customWidth="1"/>
    <col min="12043" max="12043" width="11.5703125" customWidth="1"/>
    <col min="12044" max="12045" width="12" bestFit="1" customWidth="1"/>
    <col min="12046" max="12046" width="9.28515625" bestFit="1" customWidth="1"/>
    <col min="12047" max="12047" width="12" bestFit="1" customWidth="1"/>
    <col min="12048" max="12049" width="10.85546875" bestFit="1" customWidth="1"/>
    <col min="12050" max="12050" width="10.140625" bestFit="1" customWidth="1"/>
    <col min="12051" max="12051" width="11.28515625" bestFit="1" customWidth="1"/>
    <col min="12052" max="12052" width="9.28515625" bestFit="1" customWidth="1"/>
    <col min="12287" max="12287" width="10" bestFit="1" customWidth="1"/>
    <col min="12288" max="12288" width="13.28515625" customWidth="1"/>
    <col min="12289" max="12289" width="24.5703125" bestFit="1" customWidth="1"/>
    <col min="12290" max="12290" width="12" bestFit="1" customWidth="1"/>
    <col min="12291" max="12291" width="21" bestFit="1" customWidth="1"/>
    <col min="12292" max="12292" width="36.85546875" bestFit="1" customWidth="1"/>
    <col min="12293" max="12293" width="35.85546875" bestFit="1" customWidth="1"/>
    <col min="12294" max="12294" width="9" bestFit="1" customWidth="1"/>
    <col min="12295" max="12295" width="6.7109375" bestFit="1" customWidth="1"/>
    <col min="12296" max="12296" width="9.5703125" bestFit="1" customWidth="1"/>
    <col min="12297" max="12297" width="10" bestFit="1" customWidth="1"/>
    <col min="12298" max="12298" width="12" bestFit="1" customWidth="1"/>
    <col min="12299" max="12299" width="11.5703125" customWidth="1"/>
    <col min="12300" max="12301" width="12" bestFit="1" customWidth="1"/>
    <col min="12302" max="12302" width="9.28515625" bestFit="1" customWidth="1"/>
    <col min="12303" max="12303" width="12" bestFit="1" customWidth="1"/>
    <col min="12304" max="12305" width="10.85546875" bestFit="1" customWidth="1"/>
    <col min="12306" max="12306" width="10.140625" bestFit="1" customWidth="1"/>
    <col min="12307" max="12307" width="11.28515625" bestFit="1" customWidth="1"/>
    <col min="12308" max="12308" width="9.28515625" bestFit="1" customWidth="1"/>
    <col min="12543" max="12543" width="10" bestFit="1" customWidth="1"/>
    <col min="12544" max="12544" width="13.28515625" customWidth="1"/>
    <col min="12545" max="12545" width="24.5703125" bestFit="1" customWidth="1"/>
    <col min="12546" max="12546" width="12" bestFit="1" customWidth="1"/>
    <col min="12547" max="12547" width="21" bestFit="1" customWidth="1"/>
    <col min="12548" max="12548" width="36.85546875" bestFit="1" customWidth="1"/>
    <col min="12549" max="12549" width="35.85546875" bestFit="1" customWidth="1"/>
    <col min="12550" max="12550" width="9" bestFit="1" customWidth="1"/>
    <col min="12551" max="12551" width="6.7109375" bestFit="1" customWidth="1"/>
    <col min="12552" max="12552" width="9.5703125" bestFit="1" customWidth="1"/>
    <col min="12553" max="12553" width="10" bestFit="1" customWidth="1"/>
    <col min="12554" max="12554" width="12" bestFit="1" customWidth="1"/>
    <col min="12555" max="12555" width="11.5703125" customWidth="1"/>
    <col min="12556" max="12557" width="12" bestFit="1" customWidth="1"/>
    <col min="12558" max="12558" width="9.28515625" bestFit="1" customWidth="1"/>
    <col min="12559" max="12559" width="12" bestFit="1" customWidth="1"/>
    <col min="12560" max="12561" width="10.85546875" bestFit="1" customWidth="1"/>
    <col min="12562" max="12562" width="10.140625" bestFit="1" customWidth="1"/>
    <col min="12563" max="12563" width="11.28515625" bestFit="1" customWidth="1"/>
    <col min="12564" max="12564" width="9.28515625" bestFit="1" customWidth="1"/>
    <col min="12799" max="12799" width="10" bestFit="1" customWidth="1"/>
    <col min="12800" max="12800" width="13.28515625" customWidth="1"/>
    <col min="12801" max="12801" width="24.5703125" bestFit="1" customWidth="1"/>
    <col min="12802" max="12802" width="12" bestFit="1" customWidth="1"/>
    <col min="12803" max="12803" width="21" bestFit="1" customWidth="1"/>
    <col min="12804" max="12804" width="36.85546875" bestFit="1" customWidth="1"/>
    <col min="12805" max="12805" width="35.85546875" bestFit="1" customWidth="1"/>
    <col min="12806" max="12806" width="9" bestFit="1" customWidth="1"/>
    <col min="12807" max="12807" width="6.7109375" bestFit="1" customWidth="1"/>
    <col min="12808" max="12808" width="9.5703125" bestFit="1" customWidth="1"/>
    <col min="12809" max="12809" width="10" bestFit="1" customWidth="1"/>
    <col min="12810" max="12810" width="12" bestFit="1" customWidth="1"/>
    <col min="12811" max="12811" width="11.5703125" customWidth="1"/>
    <col min="12812" max="12813" width="12" bestFit="1" customWidth="1"/>
    <col min="12814" max="12814" width="9.28515625" bestFit="1" customWidth="1"/>
    <col min="12815" max="12815" width="12" bestFit="1" customWidth="1"/>
    <col min="12816" max="12817" width="10.85546875" bestFit="1" customWidth="1"/>
    <col min="12818" max="12818" width="10.140625" bestFit="1" customWidth="1"/>
    <col min="12819" max="12819" width="11.28515625" bestFit="1" customWidth="1"/>
    <col min="12820" max="12820" width="9.28515625" bestFit="1" customWidth="1"/>
    <col min="13055" max="13055" width="10" bestFit="1" customWidth="1"/>
    <col min="13056" max="13056" width="13.28515625" customWidth="1"/>
    <col min="13057" max="13057" width="24.5703125" bestFit="1" customWidth="1"/>
    <col min="13058" max="13058" width="12" bestFit="1" customWidth="1"/>
    <col min="13059" max="13059" width="21" bestFit="1" customWidth="1"/>
    <col min="13060" max="13060" width="36.85546875" bestFit="1" customWidth="1"/>
    <col min="13061" max="13061" width="35.85546875" bestFit="1" customWidth="1"/>
    <col min="13062" max="13062" width="9" bestFit="1" customWidth="1"/>
    <col min="13063" max="13063" width="6.7109375" bestFit="1" customWidth="1"/>
    <col min="13064" max="13064" width="9.5703125" bestFit="1" customWidth="1"/>
    <col min="13065" max="13065" width="10" bestFit="1" customWidth="1"/>
    <col min="13066" max="13066" width="12" bestFit="1" customWidth="1"/>
    <col min="13067" max="13067" width="11.5703125" customWidth="1"/>
    <col min="13068" max="13069" width="12" bestFit="1" customWidth="1"/>
    <col min="13070" max="13070" width="9.28515625" bestFit="1" customWidth="1"/>
    <col min="13071" max="13071" width="12" bestFit="1" customWidth="1"/>
    <col min="13072" max="13073" width="10.85546875" bestFit="1" customWidth="1"/>
    <col min="13074" max="13074" width="10.140625" bestFit="1" customWidth="1"/>
    <col min="13075" max="13075" width="11.28515625" bestFit="1" customWidth="1"/>
    <col min="13076" max="13076" width="9.28515625" bestFit="1" customWidth="1"/>
    <col min="13311" max="13311" width="10" bestFit="1" customWidth="1"/>
    <col min="13312" max="13312" width="13.28515625" customWidth="1"/>
    <col min="13313" max="13313" width="24.5703125" bestFit="1" customWidth="1"/>
    <col min="13314" max="13314" width="12" bestFit="1" customWidth="1"/>
    <col min="13315" max="13315" width="21" bestFit="1" customWidth="1"/>
    <col min="13316" max="13316" width="36.85546875" bestFit="1" customWidth="1"/>
    <col min="13317" max="13317" width="35.85546875" bestFit="1" customWidth="1"/>
    <col min="13318" max="13318" width="9" bestFit="1" customWidth="1"/>
    <col min="13319" max="13319" width="6.7109375" bestFit="1" customWidth="1"/>
    <col min="13320" max="13320" width="9.5703125" bestFit="1" customWidth="1"/>
    <col min="13321" max="13321" width="10" bestFit="1" customWidth="1"/>
    <col min="13322" max="13322" width="12" bestFit="1" customWidth="1"/>
    <col min="13323" max="13323" width="11.5703125" customWidth="1"/>
    <col min="13324" max="13325" width="12" bestFit="1" customWidth="1"/>
    <col min="13326" max="13326" width="9.28515625" bestFit="1" customWidth="1"/>
    <col min="13327" max="13327" width="12" bestFit="1" customWidth="1"/>
    <col min="13328" max="13329" width="10.85546875" bestFit="1" customWidth="1"/>
    <col min="13330" max="13330" width="10.140625" bestFit="1" customWidth="1"/>
    <col min="13331" max="13331" width="11.28515625" bestFit="1" customWidth="1"/>
    <col min="13332" max="13332" width="9.28515625" bestFit="1" customWidth="1"/>
    <col min="13567" max="13567" width="10" bestFit="1" customWidth="1"/>
    <col min="13568" max="13568" width="13.28515625" customWidth="1"/>
    <col min="13569" max="13569" width="24.5703125" bestFit="1" customWidth="1"/>
    <col min="13570" max="13570" width="12" bestFit="1" customWidth="1"/>
    <col min="13571" max="13571" width="21" bestFit="1" customWidth="1"/>
    <col min="13572" max="13572" width="36.85546875" bestFit="1" customWidth="1"/>
    <col min="13573" max="13573" width="35.85546875" bestFit="1" customWidth="1"/>
    <col min="13574" max="13574" width="9" bestFit="1" customWidth="1"/>
    <col min="13575" max="13575" width="6.7109375" bestFit="1" customWidth="1"/>
    <col min="13576" max="13576" width="9.5703125" bestFit="1" customWidth="1"/>
    <col min="13577" max="13577" width="10" bestFit="1" customWidth="1"/>
    <col min="13578" max="13578" width="12" bestFit="1" customWidth="1"/>
    <col min="13579" max="13579" width="11.5703125" customWidth="1"/>
    <col min="13580" max="13581" width="12" bestFit="1" customWidth="1"/>
    <col min="13582" max="13582" width="9.28515625" bestFit="1" customWidth="1"/>
    <col min="13583" max="13583" width="12" bestFit="1" customWidth="1"/>
    <col min="13584" max="13585" width="10.85546875" bestFit="1" customWidth="1"/>
    <col min="13586" max="13586" width="10.140625" bestFit="1" customWidth="1"/>
    <col min="13587" max="13587" width="11.28515625" bestFit="1" customWidth="1"/>
    <col min="13588" max="13588" width="9.28515625" bestFit="1" customWidth="1"/>
    <col min="13823" max="13823" width="10" bestFit="1" customWidth="1"/>
    <col min="13824" max="13824" width="13.28515625" customWidth="1"/>
    <col min="13825" max="13825" width="24.5703125" bestFit="1" customWidth="1"/>
    <col min="13826" max="13826" width="12" bestFit="1" customWidth="1"/>
    <col min="13827" max="13827" width="21" bestFit="1" customWidth="1"/>
    <col min="13828" max="13828" width="36.85546875" bestFit="1" customWidth="1"/>
    <col min="13829" max="13829" width="35.85546875" bestFit="1" customWidth="1"/>
    <col min="13830" max="13830" width="9" bestFit="1" customWidth="1"/>
    <col min="13831" max="13831" width="6.7109375" bestFit="1" customWidth="1"/>
    <col min="13832" max="13832" width="9.5703125" bestFit="1" customWidth="1"/>
    <col min="13833" max="13833" width="10" bestFit="1" customWidth="1"/>
    <col min="13834" max="13834" width="12" bestFit="1" customWidth="1"/>
    <col min="13835" max="13835" width="11.5703125" customWidth="1"/>
    <col min="13836" max="13837" width="12" bestFit="1" customWidth="1"/>
    <col min="13838" max="13838" width="9.28515625" bestFit="1" customWidth="1"/>
    <col min="13839" max="13839" width="12" bestFit="1" customWidth="1"/>
    <col min="13840" max="13841" width="10.85546875" bestFit="1" customWidth="1"/>
    <col min="13842" max="13842" width="10.140625" bestFit="1" customWidth="1"/>
    <col min="13843" max="13843" width="11.28515625" bestFit="1" customWidth="1"/>
    <col min="13844" max="13844" width="9.28515625" bestFit="1" customWidth="1"/>
    <col min="14079" max="14079" width="10" bestFit="1" customWidth="1"/>
    <col min="14080" max="14080" width="13.28515625" customWidth="1"/>
    <col min="14081" max="14081" width="24.5703125" bestFit="1" customWidth="1"/>
    <col min="14082" max="14082" width="12" bestFit="1" customWidth="1"/>
    <col min="14083" max="14083" width="21" bestFit="1" customWidth="1"/>
    <col min="14084" max="14084" width="36.85546875" bestFit="1" customWidth="1"/>
    <col min="14085" max="14085" width="35.85546875" bestFit="1" customWidth="1"/>
    <col min="14086" max="14086" width="9" bestFit="1" customWidth="1"/>
    <col min="14087" max="14087" width="6.7109375" bestFit="1" customWidth="1"/>
    <col min="14088" max="14088" width="9.5703125" bestFit="1" customWidth="1"/>
    <col min="14089" max="14089" width="10" bestFit="1" customWidth="1"/>
    <col min="14090" max="14090" width="12" bestFit="1" customWidth="1"/>
    <col min="14091" max="14091" width="11.5703125" customWidth="1"/>
    <col min="14092" max="14093" width="12" bestFit="1" customWidth="1"/>
    <col min="14094" max="14094" width="9.28515625" bestFit="1" customWidth="1"/>
    <col min="14095" max="14095" width="12" bestFit="1" customWidth="1"/>
    <col min="14096" max="14097" width="10.85546875" bestFit="1" customWidth="1"/>
    <col min="14098" max="14098" width="10.140625" bestFit="1" customWidth="1"/>
    <col min="14099" max="14099" width="11.28515625" bestFit="1" customWidth="1"/>
    <col min="14100" max="14100" width="9.28515625" bestFit="1" customWidth="1"/>
    <col min="14335" max="14335" width="10" bestFit="1" customWidth="1"/>
    <col min="14336" max="14336" width="13.28515625" customWidth="1"/>
    <col min="14337" max="14337" width="24.5703125" bestFit="1" customWidth="1"/>
    <col min="14338" max="14338" width="12" bestFit="1" customWidth="1"/>
    <col min="14339" max="14339" width="21" bestFit="1" customWidth="1"/>
    <col min="14340" max="14340" width="36.85546875" bestFit="1" customWidth="1"/>
    <col min="14341" max="14341" width="35.85546875" bestFit="1" customWidth="1"/>
    <col min="14342" max="14342" width="9" bestFit="1" customWidth="1"/>
    <col min="14343" max="14343" width="6.7109375" bestFit="1" customWidth="1"/>
    <col min="14344" max="14344" width="9.5703125" bestFit="1" customWidth="1"/>
    <col min="14345" max="14345" width="10" bestFit="1" customWidth="1"/>
    <col min="14346" max="14346" width="12" bestFit="1" customWidth="1"/>
    <col min="14347" max="14347" width="11.5703125" customWidth="1"/>
    <col min="14348" max="14349" width="12" bestFit="1" customWidth="1"/>
    <col min="14350" max="14350" width="9.28515625" bestFit="1" customWidth="1"/>
    <col min="14351" max="14351" width="12" bestFit="1" customWidth="1"/>
    <col min="14352" max="14353" width="10.85546875" bestFit="1" customWidth="1"/>
    <col min="14354" max="14354" width="10.140625" bestFit="1" customWidth="1"/>
    <col min="14355" max="14355" width="11.28515625" bestFit="1" customWidth="1"/>
    <col min="14356" max="14356" width="9.28515625" bestFit="1" customWidth="1"/>
    <col min="14591" max="14591" width="10" bestFit="1" customWidth="1"/>
    <col min="14592" max="14592" width="13.28515625" customWidth="1"/>
    <col min="14593" max="14593" width="24.5703125" bestFit="1" customWidth="1"/>
    <col min="14594" max="14594" width="12" bestFit="1" customWidth="1"/>
    <col min="14595" max="14595" width="21" bestFit="1" customWidth="1"/>
    <col min="14596" max="14596" width="36.85546875" bestFit="1" customWidth="1"/>
    <col min="14597" max="14597" width="35.85546875" bestFit="1" customWidth="1"/>
    <col min="14598" max="14598" width="9" bestFit="1" customWidth="1"/>
    <col min="14599" max="14599" width="6.7109375" bestFit="1" customWidth="1"/>
    <col min="14600" max="14600" width="9.5703125" bestFit="1" customWidth="1"/>
    <col min="14601" max="14601" width="10" bestFit="1" customWidth="1"/>
    <col min="14602" max="14602" width="12" bestFit="1" customWidth="1"/>
    <col min="14603" max="14603" width="11.5703125" customWidth="1"/>
    <col min="14604" max="14605" width="12" bestFit="1" customWidth="1"/>
    <col min="14606" max="14606" width="9.28515625" bestFit="1" customWidth="1"/>
    <col min="14607" max="14607" width="12" bestFit="1" customWidth="1"/>
    <col min="14608" max="14609" width="10.85546875" bestFit="1" customWidth="1"/>
    <col min="14610" max="14610" width="10.140625" bestFit="1" customWidth="1"/>
    <col min="14611" max="14611" width="11.28515625" bestFit="1" customWidth="1"/>
    <col min="14612" max="14612" width="9.28515625" bestFit="1" customWidth="1"/>
    <col min="14847" max="14847" width="10" bestFit="1" customWidth="1"/>
    <col min="14848" max="14848" width="13.28515625" customWidth="1"/>
    <col min="14849" max="14849" width="24.5703125" bestFit="1" customWidth="1"/>
    <col min="14850" max="14850" width="12" bestFit="1" customWidth="1"/>
    <col min="14851" max="14851" width="21" bestFit="1" customWidth="1"/>
    <col min="14852" max="14852" width="36.85546875" bestFit="1" customWidth="1"/>
    <col min="14853" max="14853" width="35.85546875" bestFit="1" customWidth="1"/>
    <col min="14854" max="14854" width="9" bestFit="1" customWidth="1"/>
    <col min="14855" max="14855" width="6.7109375" bestFit="1" customWidth="1"/>
    <col min="14856" max="14856" width="9.5703125" bestFit="1" customWidth="1"/>
    <col min="14857" max="14857" width="10" bestFit="1" customWidth="1"/>
    <col min="14858" max="14858" width="12" bestFit="1" customWidth="1"/>
    <col min="14859" max="14859" width="11.5703125" customWidth="1"/>
    <col min="14860" max="14861" width="12" bestFit="1" customWidth="1"/>
    <col min="14862" max="14862" width="9.28515625" bestFit="1" customWidth="1"/>
    <col min="14863" max="14863" width="12" bestFit="1" customWidth="1"/>
    <col min="14864" max="14865" width="10.85546875" bestFit="1" customWidth="1"/>
    <col min="14866" max="14866" width="10.140625" bestFit="1" customWidth="1"/>
    <col min="14867" max="14867" width="11.28515625" bestFit="1" customWidth="1"/>
    <col min="14868" max="14868" width="9.28515625" bestFit="1" customWidth="1"/>
    <col min="15103" max="15103" width="10" bestFit="1" customWidth="1"/>
    <col min="15104" max="15104" width="13.28515625" customWidth="1"/>
    <col min="15105" max="15105" width="24.5703125" bestFit="1" customWidth="1"/>
    <col min="15106" max="15106" width="12" bestFit="1" customWidth="1"/>
    <col min="15107" max="15107" width="21" bestFit="1" customWidth="1"/>
    <col min="15108" max="15108" width="36.85546875" bestFit="1" customWidth="1"/>
    <col min="15109" max="15109" width="35.85546875" bestFit="1" customWidth="1"/>
    <col min="15110" max="15110" width="9" bestFit="1" customWidth="1"/>
    <col min="15111" max="15111" width="6.7109375" bestFit="1" customWidth="1"/>
    <col min="15112" max="15112" width="9.5703125" bestFit="1" customWidth="1"/>
    <col min="15113" max="15113" width="10" bestFit="1" customWidth="1"/>
    <col min="15114" max="15114" width="12" bestFit="1" customWidth="1"/>
    <col min="15115" max="15115" width="11.5703125" customWidth="1"/>
    <col min="15116" max="15117" width="12" bestFit="1" customWidth="1"/>
    <col min="15118" max="15118" width="9.28515625" bestFit="1" customWidth="1"/>
    <col min="15119" max="15119" width="12" bestFit="1" customWidth="1"/>
    <col min="15120" max="15121" width="10.85546875" bestFit="1" customWidth="1"/>
    <col min="15122" max="15122" width="10.140625" bestFit="1" customWidth="1"/>
    <col min="15123" max="15123" width="11.28515625" bestFit="1" customWidth="1"/>
    <col min="15124" max="15124" width="9.28515625" bestFit="1" customWidth="1"/>
    <col min="15359" max="15359" width="10" bestFit="1" customWidth="1"/>
    <col min="15360" max="15360" width="13.28515625" customWidth="1"/>
    <col min="15361" max="15361" width="24.5703125" bestFit="1" customWidth="1"/>
    <col min="15362" max="15362" width="12" bestFit="1" customWidth="1"/>
    <col min="15363" max="15363" width="21" bestFit="1" customWidth="1"/>
    <col min="15364" max="15364" width="36.85546875" bestFit="1" customWidth="1"/>
    <col min="15365" max="15365" width="35.85546875" bestFit="1" customWidth="1"/>
    <col min="15366" max="15366" width="9" bestFit="1" customWidth="1"/>
    <col min="15367" max="15367" width="6.7109375" bestFit="1" customWidth="1"/>
    <col min="15368" max="15368" width="9.5703125" bestFit="1" customWidth="1"/>
    <col min="15369" max="15369" width="10" bestFit="1" customWidth="1"/>
    <col min="15370" max="15370" width="12" bestFit="1" customWidth="1"/>
    <col min="15371" max="15371" width="11.5703125" customWidth="1"/>
    <col min="15372" max="15373" width="12" bestFit="1" customWidth="1"/>
    <col min="15374" max="15374" width="9.28515625" bestFit="1" customWidth="1"/>
    <col min="15375" max="15375" width="12" bestFit="1" customWidth="1"/>
    <col min="15376" max="15377" width="10.85546875" bestFit="1" customWidth="1"/>
    <col min="15378" max="15378" width="10.140625" bestFit="1" customWidth="1"/>
    <col min="15379" max="15379" width="11.28515625" bestFit="1" customWidth="1"/>
    <col min="15380" max="15380" width="9.28515625" bestFit="1" customWidth="1"/>
    <col min="15615" max="15615" width="10" bestFit="1" customWidth="1"/>
    <col min="15616" max="15616" width="13.28515625" customWidth="1"/>
    <col min="15617" max="15617" width="24.5703125" bestFit="1" customWidth="1"/>
    <col min="15618" max="15618" width="12" bestFit="1" customWidth="1"/>
    <col min="15619" max="15619" width="21" bestFit="1" customWidth="1"/>
    <col min="15620" max="15620" width="36.85546875" bestFit="1" customWidth="1"/>
    <col min="15621" max="15621" width="35.85546875" bestFit="1" customWidth="1"/>
    <col min="15622" max="15622" width="9" bestFit="1" customWidth="1"/>
    <col min="15623" max="15623" width="6.7109375" bestFit="1" customWidth="1"/>
    <col min="15624" max="15624" width="9.5703125" bestFit="1" customWidth="1"/>
    <col min="15625" max="15625" width="10" bestFit="1" customWidth="1"/>
    <col min="15626" max="15626" width="12" bestFit="1" customWidth="1"/>
    <col min="15627" max="15627" width="11.5703125" customWidth="1"/>
    <col min="15628" max="15629" width="12" bestFit="1" customWidth="1"/>
    <col min="15630" max="15630" width="9.28515625" bestFit="1" customWidth="1"/>
    <col min="15631" max="15631" width="12" bestFit="1" customWidth="1"/>
    <col min="15632" max="15633" width="10.85546875" bestFit="1" customWidth="1"/>
    <col min="15634" max="15634" width="10.140625" bestFit="1" customWidth="1"/>
    <col min="15635" max="15635" width="11.28515625" bestFit="1" customWidth="1"/>
    <col min="15636" max="15636" width="9.28515625" bestFit="1" customWidth="1"/>
    <col min="15871" max="15871" width="10" bestFit="1" customWidth="1"/>
    <col min="15872" max="15872" width="13.28515625" customWidth="1"/>
    <col min="15873" max="15873" width="24.5703125" bestFit="1" customWidth="1"/>
    <col min="15874" max="15874" width="12" bestFit="1" customWidth="1"/>
    <col min="15875" max="15875" width="21" bestFit="1" customWidth="1"/>
    <col min="15876" max="15876" width="36.85546875" bestFit="1" customWidth="1"/>
    <col min="15877" max="15877" width="35.85546875" bestFit="1" customWidth="1"/>
    <col min="15878" max="15878" width="9" bestFit="1" customWidth="1"/>
    <col min="15879" max="15879" width="6.7109375" bestFit="1" customWidth="1"/>
    <col min="15880" max="15880" width="9.5703125" bestFit="1" customWidth="1"/>
    <col min="15881" max="15881" width="10" bestFit="1" customWidth="1"/>
    <col min="15882" max="15882" width="12" bestFit="1" customWidth="1"/>
    <col min="15883" max="15883" width="11.5703125" customWidth="1"/>
    <col min="15884" max="15885" width="12" bestFit="1" customWidth="1"/>
    <col min="15886" max="15886" width="9.28515625" bestFit="1" customWidth="1"/>
    <col min="15887" max="15887" width="12" bestFit="1" customWidth="1"/>
    <col min="15888" max="15889" width="10.85546875" bestFit="1" customWidth="1"/>
    <col min="15890" max="15890" width="10.140625" bestFit="1" customWidth="1"/>
    <col min="15891" max="15891" width="11.28515625" bestFit="1" customWidth="1"/>
    <col min="15892" max="15892" width="9.28515625" bestFit="1" customWidth="1"/>
    <col min="16127" max="16127" width="10" bestFit="1" customWidth="1"/>
    <col min="16128" max="16128" width="13.28515625" customWidth="1"/>
    <col min="16129" max="16129" width="24.5703125" bestFit="1" customWidth="1"/>
    <col min="16130" max="16130" width="12" bestFit="1" customWidth="1"/>
    <col min="16131" max="16131" width="21" bestFit="1" customWidth="1"/>
    <col min="16132" max="16132" width="36.85546875" bestFit="1" customWidth="1"/>
    <col min="16133" max="16133" width="35.85546875" bestFit="1" customWidth="1"/>
    <col min="16134" max="16134" width="9" bestFit="1" customWidth="1"/>
    <col min="16135" max="16135" width="6.7109375" bestFit="1" customWidth="1"/>
    <col min="16136" max="16136" width="9.5703125" bestFit="1" customWidth="1"/>
    <col min="16137" max="16137" width="10" bestFit="1" customWidth="1"/>
    <col min="16138" max="16138" width="12" bestFit="1" customWidth="1"/>
    <col min="16139" max="16139" width="11.5703125" customWidth="1"/>
    <col min="16140" max="16141" width="12" bestFit="1" customWidth="1"/>
    <col min="16142" max="16142" width="9.28515625" bestFit="1" customWidth="1"/>
    <col min="16143" max="16143" width="12" bestFit="1" customWidth="1"/>
    <col min="16144" max="16145" width="10.85546875" bestFit="1" customWidth="1"/>
    <col min="16146" max="16146" width="10.140625" bestFit="1" customWidth="1"/>
    <col min="16147" max="16147" width="11.28515625" bestFit="1" customWidth="1"/>
    <col min="16148" max="16148" width="9.28515625" bestFit="1" customWidth="1"/>
  </cols>
  <sheetData>
    <row r="1" spans="1:20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35" t="s">
        <v>74</v>
      </c>
      <c r="M1" s="37" t="s">
        <v>75</v>
      </c>
      <c r="N1" s="23"/>
    </row>
    <row r="2" spans="1:20" hidden="1" x14ac:dyDescent="0.25">
      <c r="A2" s="30">
        <v>50000249</v>
      </c>
      <c r="B2">
        <v>1654</v>
      </c>
      <c r="C2" t="s">
        <v>200</v>
      </c>
      <c r="D2">
        <v>15259394</v>
      </c>
      <c r="E2" s="14">
        <v>20150803</v>
      </c>
      <c r="F2">
        <v>5965976</v>
      </c>
      <c r="G2">
        <v>26800000</v>
      </c>
      <c r="H2" s="26">
        <v>360200</v>
      </c>
      <c r="I2" s="26">
        <v>360200</v>
      </c>
      <c r="J2" s="26">
        <f>VLOOKUP(I2,[2]numerales!$A:$B,2,0)</f>
        <v>360200</v>
      </c>
      <c r="K2" s="1">
        <v>3000</v>
      </c>
      <c r="L2" s="26"/>
      <c r="M2" s="26">
        <f>+H2-J2</f>
        <v>0</v>
      </c>
      <c r="Q2"/>
      <c r="R2"/>
      <c r="S2"/>
      <c r="T2"/>
    </row>
    <row r="3" spans="1:20" hidden="1" x14ac:dyDescent="0.25">
      <c r="A3" s="30">
        <v>50000249</v>
      </c>
      <c r="B3">
        <v>1729</v>
      </c>
      <c r="C3" t="s">
        <v>200</v>
      </c>
      <c r="D3">
        <v>15259394</v>
      </c>
      <c r="E3" s="14">
        <v>20150803</v>
      </c>
      <c r="F3">
        <v>5965976</v>
      </c>
      <c r="G3">
        <v>26800000</v>
      </c>
      <c r="H3" s="26">
        <v>360200</v>
      </c>
      <c r="I3" s="26">
        <v>360200</v>
      </c>
      <c r="J3" s="26">
        <f>VLOOKUP(I3,[2]numerales!$A:$B,2,0)</f>
        <v>360200</v>
      </c>
      <c r="K3" s="1">
        <v>4000</v>
      </c>
      <c r="L3" s="26"/>
      <c r="M3" s="26">
        <f t="shared" ref="M3:M66" si="0">+H3-J3</f>
        <v>0</v>
      </c>
      <c r="Q3"/>
      <c r="R3"/>
      <c r="S3"/>
      <c r="T3"/>
    </row>
    <row r="4" spans="1:20" hidden="1" x14ac:dyDescent="0.25">
      <c r="A4" s="30">
        <v>50000249</v>
      </c>
      <c r="B4">
        <v>91899</v>
      </c>
      <c r="C4" t="s">
        <v>154</v>
      </c>
      <c r="D4">
        <v>1014205638</v>
      </c>
      <c r="E4" s="14">
        <v>20150803</v>
      </c>
      <c r="F4">
        <v>3399887</v>
      </c>
      <c r="G4">
        <v>923272421</v>
      </c>
      <c r="H4" s="26">
        <v>190101</v>
      </c>
      <c r="I4" s="26">
        <v>190101</v>
      </c>
      <c r="J4" s="26">
        <f>VLOOKUP(I4,[2]numerales!$A:$B,2,0)</f>
        <v>190101</v>
      </c>
      <c r="K4" s="1">
        <v>107400</v>
      </c>
      <c r="L4" s="26"/>
      <c r="M4" s="26">
        <f t="shared" si="0"/>
        <v>0</v>
      </c>
      <c r="Q4"/>
      <c r="R4"/>
      <c r="S4"/>
      <c r="T4"/>
    </row>
    <row r="5" spans="1:20" hidden="1" x14ac:dyDescent="0.25">
      <c r="A5" s="30">
        <v>50000249</v>
      </c>
      <c r="B5">
        <v>739700</v>
      </c>
      <c r="C5" t="s">
        <v>212</v>
      </c>
      <c r="D5">
        <v>8033281</v>
      </c>
      <c r="E5" s="14">
        <v>20150803</v>
      </c>
      <c r="F5">
        <v>2764493</v>
      </c>
      <c r="G5">
        <v>923272421</v>
      </c>
      <c r="H5" s="26">
        <v>190101</v>
      </c>
      <c r="I5" s="26">
        <v>190101</v>
      </c>
      <c r="J5" s="26">
        <f>VLOOKUP(I5,[2]numerales!$A:$B,2,0)</f>
        <v>190101</v>
      </c>
      <c r="K5" s="1">
        <v>107400</v>
      </c>
      <c r="L5" s="26"/>
      <c r="M5" s="26">
        <f t="shared" si="0"/>
        <v>0</v>
      </c>
      <c r="Q5"/>
      <c r="R5"/>
      <c r="S5"/>
      <c r="T5"/>
    </row>
    <row r="6" spans="1:20" hidden="1" x14ac:dyDescent="0.25">
      <c r="A6" s="30">
        <v>50000249</v>
      </c>
      <c r="B6">
        <v>739701</v>
      </c>
      <c r="C6" t="s">
        <v>212</v>
      </c>
      <c r="D6">
        <v>19434155</v>
      </c>
      <c r="E6" s="14">
        <v>20150803</v>
      </c>
      <c r="F6">
        <v>6015341</v>
      </c>
      <c r="G6">
        <v>923272421</v>
      </c>
      <c r="H6" s="26">
        <v>190101</v>
      </c>
      <c r="I6" s="26">
        <v>190101</v>
      </c>
      <c r="J6" s="26">
        <f>VLOOKUP(I6,[2]numerales!$A:$B,2,0)</f>
        <v>190101</v>
      </c>
      <c r="K6" s="1">
        <v>107400</v>
      </c>
      <c r="L6" s="26"/>
      <c r="M6" s="26">
        <f t="shared" si="0"/>
        <v>0</v>
      </c>
      <c r="Q6"/>
      <c r="R6"/>
      <c r="S6"/>
      <c r="T6"/>
    </row>
    <row r="7" spans="1:20" hidden="1" x14ac:dyDescent="0.25">
      <c r="A7" s="30">
        <v>50000249</v>
      </c>
      <c r="B7">
        <v>879500</v>
      </c>
      <c r="C7" t="s">
        <v>173</v>
      </c>
      <c r="D7">
        <v>1015420385</v>
      </c>
      <c r="E7" s="14">
        <v>20150803</v>
      </c>
      <c r="F7">
        <v>31627598</v>
      </c>
      <c r="G7">
        <v>923272421</v>
      </c>
      <c r="H7" s="26">
        <v>190101</v>
      </c>
      <c r="I7" s="26">
        <v>190101</v>
      </c>
      <c r="J7" s="26">
        <f>VLOOKUP(I7,[2]numerales!$A:$B,2,0)</f>
        <v>190101</v>
      </c>
      <c r="K7" s="1">
        <v>107400</v>
      </c>
      <c r="L7" s="26"/>
      <c r="M7" s="26">
        <f t="shared" si="0"/>
        <v>0</v>
      </c>
      <c r="Q7"/>
      <c r="R7"/>
      <c r="S7"/>
      <c r="T7"/>
    </row>
    <row r="8" spans="1:20" hidden="1" x14ac:dyDescent="0.25">
      <c r="A8" s="30">
        <v>50000249</v>
      </c>
      <c r="B8">
        <v>887823</v>
      </c>
      <c r="C8" t="s">
        <v>173</v>
      </c>
      <c r="D8">
        <v>8001658045</v>
      </c>
      <c r="E8" s="14">
        <v>20150803</v>
      </c>
      <c r="F8">
        <v>7422309</v>
      </c>
      <c r="G8">
        <v>12400000</v>
      </c>
      <c r="H8" s="26">
        <v>270108</v>
      </c>
      <c r="I8" s="26">
        <v>270108</v>
      </c>
      <c r="J8" s="26">
        <f>VLOOKUP(I8,[2]numerales!$A:$B,2,0)</f>
        <v>270108</v>
      </c>
      <c r="K8" s="1">
        <v>7235631</v>
      </c>
      <c r="L8" s="26"/>
      <c r="M8" s="26">
        <f t="shared" si="0"/>
        <v>0</v>
      </c>
      <c r="Q8"/>
      <c r="R8"/>
      <c r="S8"/>
      <c r="T8"/>
    </row>
    <row r="9" spans="1:20" hidden="1" x14ac:dyDescent="0.25">
      <c r="A9" s="30">
        <v>50000249</v>
      </c>
      <c r="B9">
        <v>914298</v>
      </c>
      <c r="C9" t="s">
        <v>154</v>
      </c>
      <c r="D9">
        <v>28267489</v>
      </c>
      <c r="E9" s="14">
        <v>20150803</v>
      </c>
      <c r="F9">
        <v>32084398</v>
      </c>
      <c r="G9">
        <v>12400000</v>
      </c>
      <c r="H9" s="26">
        <v>270102</v>
      </c>
      <c r="I9" s="26">
        <v>121204</v>
      </c>
      <c r="J9" s="26">
        <f>VLOOKUP(I9,[2]numerales!$A:$B,2,0)</f>
        <v>270102</v>
      </c>
      <c r="K9" s="1">
        <v>5000</v>
      </c>
      <c r="L9" s="26"/>
      <c r="M9" s="26">
        <f t="shared" si="0"/>
        <v>0</v>
      </c>
      <c r="Q9"/>
      <c r="R9"/>
      <c r="S9"/>
      <c r="T9"/>
    </row>
    <row r="10" spans="1:20" hidden="1" x14ac:dyDescent="0.25">
      <c r="A10" s="30">
        <v>50000249</v>
      </c>
      <c r="B10">
        <v>1190186</v>
      </c>
      <c r="C10" t="s">
        <v>163</v>
      </c>
      <c r="D10">
        <v>33336558</v>
      </c>
      <c r="E10" s="14">
        <v>20150803</v>
      </c>
      <c r="F10">
        <v>6647038</v>
      </c>
      <c r="G10">
        <v>12400000</v>
      </c>
      <c r="H10" s="26">
        <v>270108</v>
      </c>
      <c r="I10" s="26">
        <v>270108</v>
      </c>
      <c r="J10" s="26">
        <f>VLOOKUP(I10,[2]numerales!$A:$B,2,0)</f>
        <v>270108</v>
      </c>
      <c r="K10" s="1">
        <v>78674</v>
      </c>
      <c r="L10" s="26"/>
      <c r="M10" s="26">
        <f t="shared" si="0"/>
        <v>0</v>
      </c>
      <c r="Q10"/>
      <c r="R10"/>
      <c r="S10"/>
      <c r="T10"/>
    </row>
    <row r="11" spans="1:20" hidden="1" x14ac:dyDescent="0.25">
      <c r="A11" s="30">
        <v>50000249</v>
      </c>
      <c r="B11">
        <v>1190187</v>
      </c>
      <c r="C11" t="s">
        <v>163</v>
      </c>
      <c r="D11">
        <v>33215584</v>
      </c>
      <c r="E11" s="14">
        <v>20150803</v>
      </c>
      <c r="F11">
        <v>6647038</v>
      </c>
      <c r="G11">
        <v>12400000</v>
      </c>
      <c r="H11" s="26">
        <v>270108</v>
      </c>
      <c r="I11" s="26">
        <v>270108</v>
      </c>
      <c r="J11" s="26">
        <f>VLOOKUP(I11,[2]numerales!$A:$B,2,0)</f>
        <v>270108</v>
      </c>
      <c r="K11" s="1">
        <v>770294</v>
      </c>
      <c r="L11" s="26"/>
      <c r="M11" s="26">
        <f t="shared" si="0"/>
        <v>0</v>
      </c>
      <c r="Q11"/>
      <c r="R11"/>
      <c r="S11"/>
      <c r="T11"/>
    </row>
    <row r="12" spans="1:20" hidden="1" x14ac:dyDescent="0.25">
      <c r="A12" s="30">
        <v>50000249</v>
      </c>
      <c r="B12">
        <v>1190968</v>
      </c>
      <c r="C12" t="s">
        <v>163</v>
      </c>
      <c r="D12">
        <v>9020966</v>
      </c>
      <c r="E12" s="14">
        <v>20150803</v>
      </c>
      <c r="F12">
        <v>6647038</v>
      </c>
      <c r="G12">
        <v>12400000</v>
      </c>
      <c r="H12" s="26">
        <v>270108</v>
      </c>
      <c r="I12" s="26">
        <v>270108</v>
      </c>
      <c r="J12" s="26">
        <f>VLOOKUP(I12,[2]numerales!$A:$B,2,0)</f>
        <v>270108</v>
      </c>
      <c r="K12" s="1">
        <v>1275007</v>
      </c>
      <c r="L12" s="26"/>
      <c r="M12" s="26">
        <f t="shared" si="0"/>
        <v>0</v>
      </c>
      <c r="Q12"/>
      <c r="R12"/>
      <c r="S12"/>
      <c r="T12"/>
    </row>
    <row r="13" spans="1:20" hidden="1" x14ac:dyDescent="0.25">
      <c r="A13" s="30">
        <v>50000249</v>
      </c>
      <c r="B13">
        <v>1190969</v>
      </c>
      <c r="C13" t="s">
        <v>163</v>
      </c>
      <c r="D13">
        <v>25872620</v>
      </c>
      <c r="E13" s="14">
        <v>20150803</v>
      </c>
      <c r="F13">
        <v>6647038</v>
      </c>
      <c r="G13">
        <v>12400000</v>
      </c>
      <c r="H13" s="26">
        <v>270108</v>
      </c>
      <c r="I13" s="26">
        <v>270108</v>
      </c>
      <c r="J13" s="26">
        <f>VLOOKUP(I13,[2]numerales!$A:$B,2,0)</f>
        <v>270108</v>
      </c>
      <c r="K13" s="1">
        <v>1275007</v>
      </c>
      <c r="L13" s="26"/>
      <c r="M13" s="26">
        <f t="shared" si="0"/>
        <v>0</v>
      </c>
      <c r="Q13"/>
      <c r="R13"/>
      <c r="S13"/>
      <c r="T13"/>
    </row>
    <row r="14" spans="1:20" hidden="1" x14ac:dyDescent="0.25">
      <c r="A14" s="30">
        <v>50000249</v>
      </c>
      <c r="B14">
        <v>1306097</v>
      </c>
      <c r="C14" t="s">
        <v>183</v>
      </c>
      <c r="D14">
        <v>6253914</v>
      </c>
      <c r="E14" s="14">
        <v>20150803</v>
      </c>
      <c r="F14">
        <v>31138141</v>
      </c>
      <c r="G14">
        <v>923272421</v>
      </c>
      <c r="H14" s="26">
        <v>190101</v>
      </c>
      <c r="I14" s="26">
        <v>190101</v>
      </c>
      <c r="J14" s="26">
        <f>VLOOKUP(I14,[2]numerales!$A:$B,2,0)</f>
        <v>190101</v>
      </c>
      <c r="K14" s="1">
        <v>107400</v>
      </c>
      <c r="L14" s="26"/>
      <c r="M14" s="26">
        <f t="shared" si="0"/>
        <v>0</v>
      </c>
      <c r="Q14"/>
      <c r="R14"/>
      <c r="S14"/>
      <c r="T14"/>
    </row>
    <row r="15" spans="1:20" hidden="1" x14ac:dyDescent="0.25">
      <c r="A15" s="30">
        <v>50000249</v>
      </c>
      <c r="B15">
        <v>1430101</v>
      </c>
      <c r="C15" t="s">
        <v>180</v>
      </c>
      <c r="D15">
        <v>1072257364</v>
      </c>
      <c r="E15" s="14">
        <v>20150803</v>
      </c>
      <c r="F15">
        <v>32052134</v>
      </c>
      <c r="G15">
        <v>12400000</v>
      </c>
      <c r="H15" s="26">
        <v>270102</v>
      </c>
      <c r="I15" s="26">
        <v>121204</v>
      </c>
      <c r="J15" s="26">
        <f>VLOOKUP(I15,[2]numerales!$A:$B,2,0)</f>
        <v>270102</v>
      </c>
      <c r="K15" s="1">
        <v>5000</v>
      </c>
      <c r="L15" s="26"/>
      <c r="M15" s="26">
        <f t="shared" si="0"/>
        <v>0</v>
      </c>
      <c r="Q15"/>
      <c r="R15"/>
      <c r="S15"/>
      <c r="T15"/>
    </row>
    <row r="16" spans="1:20" hidden="1" x14ac:dyDescent="0.25">
      <c r="A16" s="30">
        <v>50000249</v>
      </c>
      <c r="B16">
        <v>1454245</v>
      </c>
      <c r="C16" t="s">
        <v>154</v>
      </c>
      <c r="D16">
        <v>79892397</v>
      </c>
      <c r="E16" s="14">
        <v>20150803</v>
      </c>
      <c r="F16">
        <v>5653444</v>
      </c>
      <c r="G16">
        <v>12400000</v>
      </c>
      <c r="H16" s="26">
        <v>270102</v>
      </c>
      <c r="I16" s="26">
        <v>121204</v>
      </c>
      <c r="J16" s="26">
        <f>VLOOKUP(I16,[2]numerales!$A:$B,2,0)</f>
        <v>270102</v>
      </c>
      <c r="K16" s="1">
        <v>5000</v>
      </c>
      <c r="L16" s="26"/>
      <c r="M16" s="26">
        <f t="shared" si="0"/>
        <v>0</v>
      </c>
      <c r="Q16"/>
      <c r="R16"/>
      <c r="S16"/>
      <c r="T16"/>
    </row>
    <row r="17" spans="1:20" hidden="1" x14ac:dyDescent="0.25">
      <c r="A17" s="30">
        <v>50000249</v>
      </c>
      <c r="B17">
        <v>1476142</v>
      </c>
      <c r="C17" t="s">
        <v>179</v>
      </c>
      <c r="D17">
        <v>8155792</v>
      </c>
      <c r="E17" s="14">
        <v>20150803</v>
      </c>
      <c r="F17">
        <v>31534279</v>
      </c>
      <c r="G17">
        <v>26800000</v>
      </c>
      <c r="H17" s="26">
        <v>360200</v>
      </c>
      <c r="I17" s="26">
        <v>360200</v>
      </c>
      <c r="J17" s="26">
        <f>VLOOKUP(I17,[2]numerales!$A:$B,2,0)</f>
        <v>360200</v>
      </c>
      <c r="K17" s="1">
        <v>3240</v>
      </c>
      <c r="L17" s="26"/>
      <c r="M17" s="26">
        <f t="shared" si="0"/>
        <v>0</v>
      </c>
      <c r="Q17"/>
      <c r="R17"/>
      <c r="S17"/>
      <c r="T17"/>
    </row>
    <row r="18" spans="1:20" hidden="1" x14ac:dyDescent="0.25">
      <c r="A18" s="30">
        <v>50000249</v>
      </c>
      <c r="B18">
        <v>1552191</v>
      </c>
      <c r="C18" t="s">
        <v>198</v>
      </c>
      <c r="D18">
        <v>1015406850</v>
      </c>
      <c r="E18" s="14">
        <v>20150803</v>
      </c>
      <c r="F18">
        <v>30179412</v>
      </c>
      <c r="G18">
        <v>923272421</v>
      </c>
      <c r="H18" s="26">
        <v>190101</v>
      </c>
      <c r="I18" s="26">
        <v>190101</v>
      </c>
      <c r="J18" s="26">
        <f>VLOOKUP(I18,[2]numerales!$A:$B,2,0)</f>
        <v>190101</v>
      </c>
      <c r="K18" s="1">
        <v>107400</v>
      </c>
      <c r="L18" s="26"/>
      <c r="M18" s="26">
        <f t="shared" si="0"/>
        <v>0</v>
      </c>
      <c r="Q18"/>
      <c r="R18"/>
      <c r="S18"/>
      <c r="T18"/>
    </row>
    <row r="19" spans="1:20" hidden="1" x14ac:dyDescent="0.25">
      <c r="A19" s="30">
        <v>50000249</v>
      </c>
      <c r="B19">
        <v>1571813</v>
      </c>
      <c r="C19" t="s">
        <v>171</v>
      </c>
      <c r="D19">
        <v>5195649</v>
      </c>
      <c r="E19" s="14">
        <v>20150803</v>
      </c>
      <c r="F19">
        <v>3244254</v>
      </c>
      <c r="G19">
        <v>923272193</v>
      </c>
      <c r="H19" s="26">
        <v>131401</v>
      </c>
      <c r="I19" s="26">
        <v>131401</v>
      </c>
      <c r="J19" s="26">
        <f>VLOOKUP(I19,[2]numerales!$A:$B,2,0)</f>
        <v>131401</v>
      </c>
      <c r="K19" s="1">
        <v>1100</v>
      </c>
      <c r="L19" s="26"/>
      <c r="M19" s="26">
        <f t="shared" si="0"/>
        <v>0</v>
      </c>
      <c r="Q19"/>
      <c r="R19"/>
      <c r="S19"/>
      <c r="T19"/>
    </row>
    <row r="20" spans="1:20" hidden="1" x14ac:dyDescent="0.25">
      <c r="A20" s="30">
        <v>50000249</v>
      </c>
      <c r="B20">
        <v>1679882</v>
      </c>
      <c r="C20" t="s">
        <v>171</v>
      </c>
      <c r="D20">
        <v>1130615314</v>
      </c>
      <c r="E20" s="14">
        <v>20150803</v>
      </c>
      <c r="F20">
        <v>31641506</v>
      </c>
      <c r="G20">
        <v>923272421</v>
      </c>
      <c r="H20" s="26">
        <v>190101</v>
      </c>
      <c r="I20" s="26">
        <v>190101</v>
      </c>
      <c r="J20" s="26">
        <f>VLOOKUP(I20,[2]numerales!$A:$B,2,0)</f>
        <v>190101</v>
      </c>
      <c r="K20" s="1">
        <v>107400</v>
      </c>
      <c r="L20" s="26"/>
      <c r="M20" s="26">
        <f t="shared" si="0"/>
        <v>0</v>
      </c>
      <c r="Q20"/>
      <c r="R20"/>
      <c r="S20"/>
      <c r="T20"/>
    </row>
    <row r="21" spans="1:20" hidden="1" x14ac:dyDescent="0.25">
      <c r="A21" s="30">
        <v>50000249</v>
      </c>
      <c r="B21">
        <v>1727191</v>
      </c>
      <c r="C21" t="s">
        <v>158</v>
      </c>
      <c r="D21">
        <v>8688134</v>
      </c>
      <c r="E21" s="14">
        <v>20150803</v>
      </c>
      <c r="F21">
        <v>31140642</v>
      </c>
      <c r="G21">
        <v>923272193</v>
      </c>
      <c r="H21" s="26">
        <v>131401</v>
      </c>
      <c r="I21" s="26">
        <v>131401</v>
      </c>
      <c r="J21" s="26">
        <f>VLOOKUP(I21,[2]numerales!$A:$B,2,0)</f>
        <v>131401</v>
      </c>
      <c r="K21" s="1">
        <v>1100</v>
      </c>
      <c r="L21" s="26"/>
      <c r="M21" s="26">
        <f t="shared" si="0"/>
        <v>0</v>
      </c>
      <c r="Q21"/>
      <c r="R21"/>
      <c r="S21"/>
      <c r="T21"/>
    </row>
    <row r="22" spans="1:20" hidden="1" x14ac:dyDescent="0.25">
      <c r="A22" s="30">
        <v>50000249</v>
      </c>
      <c r="B22">
        <v>1727197</v>
      </c>
      <c r="C22" t="s">
        <v>158</v>
      </c>
      <c r="D22">
        <v>1140843625</v>
      </c>
      <c r="E22" s="14">
        <v>20150803</v>
      </c>
      <c r="F22">
        <v>3683432</v>
      </c>
      <c r="G22">
        <v>923272421</v>
      </c>
      <c r="H22" s="26">
        <v>190101</v>
      </c>
      <c r="I22" s="26">
        <v>190101</v>
      </c>
      <c r="J22" s="26">
        <f>VLOOKUP(I22,[2]numerales!$A:$B,2,0)</f>
        <v>190101</v>
      </c>
      <c r="K22" s="1">
        <v>107400</v>
      </c>
      <c r="L22" s="26"/>
      <c r="M22" s="26">
        <f t="shared" si="0"/>
        <v>0</v>
      </c>
      <c r="Q22"/>
      <c r="R22"/>
      <c r="S22"/>
      <c r="T22"/>
    </row>
    <row r="23" spans="1:20" hidden="1" x14ac:dyDescent="0.25">
      <c r="A23" s="30">
        <v>50000249</v>
      </c>
      <c r="B23">
        <v>1781838</v>
      </c>
      <c r="C23" t="s">
        <v>171</v>
      </c>
      <c r="D23">
        <v>14980099</v>
      </c>
      <c r="E23" s="14">
        <v>20150803</v>
      </c>
      <c r="F23">
        <v>3716813</v>
      </c>
      <c r="G23">
        <v>923272193</v>
      </c>
      <c r="H23" s="26">
        <v>131401</v>
      </c>
      <c r="I23" s="26">
        <v>131401</v>
      </c>
      <c r="J23" s="26">
        <f>VLOOKUP(I23,[2]numerales!$A:$B,2,0)</f>
        <v>131401</v>
      </c>
      <c r="K23" s="1">
        <v>350000</v>
      </c>
      <c r="L23" s="26"/>
      <c r="M23" s="26">
        <f t="shared" si="0"/>
        <v>0</v>
      </c>
      <c r="Q23"/>
      <c r="R23"/>
      <c r="S23"/>
      <c r="T23"/>
    </row>
    <row r="24" spans="1:20" hidden="1" x14ac:dyDescent="0.25">
      <c r="A24" s="30">
        <v>50000249</v>
      </c>
      <c r="B24">
        <v>1850406</v>
      </c>
      <c r="C24" t="s">
        <v>163</v>
      </c>
      <c r="D24">
        <v>45529838</v>
      </c>
      <c r="E24" s="14">
        <v>20150803</v>
      </c>
      <c r="F24">
        <v>6647038</v>
      </c>
      <c r="G24">
        <v>12400000</v>
      </c>
      <c r="H24" s="26">
        <v>270108</v>
      </c>
      <c r="I24" s="26">
        <v>270108</v>
      </c>
      <c r="J24" s="26">
        <f>VLOOKUP(I24,[2]numerales!$A:$B,2,0)</f>
        <v>270108</v>
      </c>
      <c r="K24" s="1">
        <v>100000</v>
      </c>
      <c r="L24" s="26"/>
      <c r="M24" s="26">
        <f t="shared" si="0"/>
        <v>0</v>
      </c>
      <c r="Q24"/>
      <c r="R24"/>
      <c r="S24"/>
      <c r="T24"/>
    </row>
    <row r="25" spans="1:20" hidden="1" x14ac:dyDescent="0.25">
      <c r="A25" s="30">
        <v>50000249</v>
      </c>
      <c r="B25">
        <v>1890867</v>
      </c>
      <c r="C25" t="s">
        <v>189</v>
      </c>
      <c r="D25">
        <v>66783694</v>
      </c>
      <c r="E25" s="14">
        <v>20150803</v>
      </c>
      <c r="F25">
        <v>2878821</v>
      </c>
      <c r="G25">
        <v>12400000</v>
      </c>
      <c r="H25" s="26">
        <v>270102</v>
      </c>
      <c r="I25" s="26">
        <v>121204</v>
      </c>
      <c r="J25" s="26">
        <f>VLOOKUP(I25,[2]numerales!$A:$B,2,0)</f>
        <v>270102</v>
      </c>
      <c r="K25" s="1">
        <v>5000</v>
      </c>
      <c r="L25" s="26"/>
      <c r="M25" s="26">
        <f t="shared" si="0"/>
        <v>0</v>
      </c>
      <c r="Q25"/>
      <c r="R25"/>
      <c r="S25"/>
      <c r="T25"/>
    </row>
    <row r="26" spans="1:20" hidden="1" x14ac:dyDescent="0.25">
      <c r="A26" s="30">
        <v>50000249</v>
      </c>
      <c r="B26">
        <v>1908835</v>
      </c>
      <c r="C26" t="s">
        <v>187</v>
      </c>
      <c r="D26">
        <v>1013612587</v>
      </c>
      <c r="E26" s="14">
        <v>20150803</v>
      </c>
      <c r="F26">
        <v>31235632</v>
      </c>
      <c r="G26">
        <v>923272421</v>
      </c>
      <c r="H26" s="26">
        <v>190101</v>
      </c>
      <c r="I26" s="26">
        <v>190101</v>
      </c>
      <c r="J26" s="26">
        <f>VLOOKUP(I26,[2]numerales!$A:$B,2,0)</f>
        <v>190101</v>
      </c>
      <c r="K26" s="1">
        <v>107400</v>
      </c>
      <c r="L26" s="26"/>
      <c r="M26" s="26">
        <f t="shared" si="0"/>
        <v>0</v>
      </c>
      <c r="Q26"/>
      <c r="R26"/>
      <c r="S26"/>
      <c r="T26"/>
    </row>
    <row r="27" spans="1:20" hidden="1" x14ac:dyDescent="0.25">
      <c r="A27" s="30">
        <v>50000249</v>
      </c>
      <c r="B27">
        <v>1912831</v>
      </c>
      <c r="C27" t="s">
        <v>170</v>
      </c>
      <c r="D27">
        <v>1066518527</v>
      </c>
      <c r="E27" s="14">
        <v>20150803</v>
      </c>
      <c r="F27">
        <v>31452912</v>
      </c>
      <c r="G27">
        <v>12400000</v>
      </c>
      <c r="H27" s="26">
        <v>270102</v>
      </c>
      <c r="I27" s="26">
        <v>121204</v>
      </c>
      <c r="J27" s="26">
        <f>VLOOKUP(I27,[2]numerales!$A:$B,2,0)</f>
        <v>270102</v>
      </c>
      <c r="K27" s="1">
        <v>5000</v>
      </c>
      <c r="L27" s="26"/>
      <c r="M27" s="26">
        <f t="shared" si="0"/>
        <v>0</v>
      </c>
      <c r="Q27"/>
      <c r="R27"/>
      <c r="S27"/>
      <c r="T27"/>
    </row>
    <row r="28" spans="1:20" hidden="1" x14ac:dyDescent="0.25">
      <c r="A28" s="30">
        <v>50000249</v>
      </c>
      <c r="B28">
        <v>1916641</v>
      </c>
      <c r="C28" t="s">
        <v>179</v>
      </c>
      <c r="D28">
        <v>28099169</v>
      </c>
      <c r="E28" s="14">
        <v>20150803</v>
      </c>
      <c r="F28">
        <v>6816288</v>
      </c>
      <c r="G28">
        <v>12200000</v>
      </c>
      <c r="H28" s="26">
        <v>250101</v>
      </c>
      <c r="I28" s="26">
        <v>121225</v>
      </c>
      <c r="J28" s="26">
        <f>VLOOKUP(I28,[2]numerales!$A:$B,2,0)</f>
        <v>250101</v>
      </c>
      <c r="K28" s="1">
        <v>6300</v>
      </c>
      <c r="L28" s="26"/>
      <c r="M28" s="26">
        <f t="shared" si="0"/>
        <v>0</v>
      </c>
      <c r="Q28"/>
      <c r="R28"/>
      <c r="S28"/>
      <c r="T28"/>
    </row>
    <row r="29" spans="1:20" hidden="1" x14ac:dyDescent="0.25">
      <c r="A29" s="30">
        <v>50000249</v>
      </c>
      <c r="B29">
        <v>1916700</v>
      </c>
      <c r="C29" t="s">
        <v>179</v>
      </c>
      <c r="D29">
        <v>1101686926</v>
      </c>
      <c r="E29" s="14">
        <v>20150803</v>
      </c>
      <c r="F29">
        <v>31238153</v>
      </c>
      <c r="G29">
        <v>12400000</v>
      </c>
      <c r="H29" s="26">
        <v>270102</v>
      </c>
      <c r="I29" s="26">
        <v>121204</v>
      </c>
      <c r="J29" s="26">
        <f>VLOOKUP(I29,[2]numerales!$A:$B,2,0)</f>
        <v>270102</v>
      </c>
      <c r="K29" s="1">
        <v>5000</v>
      </c>
      <c r="L29" s="26"/>
      <c r="M29" s="26">
        <f t="shared" si="0"/>
        <v>0</v>
      </c>
      <c r="Q29"/>
      <c r="R29"/>
      <c r="S29"/>
      <c r="T29"/>
    </row>
    <row r="30" spans="1:20" hidden="1" x14ac:dyDescent="0.25">
      <c r="A30" s="30">
        <v>50000249</v>
      </c>
      <c r="B30">
        <v>1981497</v>
      </c>
      <c r="C30" t="s">
        <v>171</v>
      </c>
      <c r="D30">
        <v>1143827919</v>
      </c>
      <c r="E30" s="14">
        <v>20150803</v>
      </c>
      <c r="F30">
        <v>31045126</v>
      </c>
      <c r="G30">
        <v>923272421</v>
      </c>
      <c r="H30" s="26">
        <v>190101</v>
      </c>
      <c r="I30" s="26">
        <v>190101</v>
      </c>
      <c r="J30" s="26">
        <f>VLOOKUP(I30,[2]numerales!$A:$B,2,0)</f>
        <v>190101</v>
      </c>
      <c r="K30" s="1">
        <v>107400</v>
      </c>
      <c r="L30" s="26"/>
      <c r="M30" s="26">
        <f t="shared" si="0"/>
        <v>0</v>
      </c>
      <c r="Q30"/>
      <c r="R30"/>
      <c r="S30"/>
      <c r="T30"/>
    </row>
    <row r="31" spans="1:20" hidden="1" x14ac:dyDescent="0.25">
      <c r="A31" s="30">
        <v>50000249</v>
      </c>
      <c r="B31">
        <v>1991748</v>
      </c>
      <c r="C31" t="s">
        <v>177</v>
      </c>
      <c r="D31">
        <v>1063562627</v>
      </c>
      <c r="E31" s="14">
        <v>20150803</v>
      </c>
      <c r="F31">
        <v>0</v>
      </c>
      <c r="G31">
        <v>923272421</v>
      </c>
      <c r="H31" s="26">
        <v>190101</v>
      </c>
      <c r="I31" s="26">
        <v>190101</v>
      </c>
      <c r="J31" s="26">
        <f>VLOOKUP(I31,[2]numerales!$A:$B,2,0)</f>
        <v>190101</v>
      </c>
      <c r="K31" s="1">
        <v>107400</v>
      </c>
      <c r="L31" s="26"/>
      <c r="M31" s="26">
        <f t="shared" si="0"/>
        <v>0</v>
      </c>
      <c r="Q31"/>
      <c r="R31"/>
      <c r="S31"/>
      <c r="T31"/>
    </row>
    <row r="32" spans="1:20" hidden="1" x14ac:dyDescent="0.25">
      <c r="A32" s="30">
        <v>50000249</v>
      </c>
      <c r="B32">
        <v>2004008</v>
      </c>
      <c r="C32" t="s">
        <v>177</v>
      </c>
      <c r="D32">
        <v>93288826</v>
      </c>
      <c r="E32" s="14">
        <v>20150803</v>
      </c>
      <c r="F32">
        <v>32030616</v>
      </c>
      <c r="G32">
        <v>26800000</v>
      </c>
      <c r="H32" s="26">
        <v>360200</v>
      </c>
      <c r="I32" s="26">
        <v>360200</v>
      </c>
      <c r="J32" s="26">
        <f>VLOOKUP(I32,[2]numerales!$A:$B,2,0)</f>
        <v>360200</v>
      </c>
      <c r="K32" s="1">
        <v>363535</v>
      </c>
      <c r="L32" s="26"/>
      <c r="M32" s="26">
        <f t="shared" si="0"/>
        <v>0</v>
      </c>
      <c r="Q32"/>
      <c r="R32"/>
      <c r="S32"/>
      <c r="T32"/>
    </row>
    <row r="33" spans="1:20" hidden="1" x14ac:dyDescent="0.25">
      <c r="A33" s="30">
        <v>50000249</v>
      </c>
      <c r="B33">
        <v>2016923</v>
      </c>
      <c r="C33" t="s">
        <v>197</v>
      </c>
      <c r="D33">
        <v>16553468</v>
      </c>
      <c r="E33" s="14">
        <v>20150803</v>
      </c>
      <c r="F33">
        <v>31977301</v>
      </c>
      <c r="G33">
        <v>923272421</v>
      </c>
      <c r="H33" s="26">
        <v>190101</v>
      </c>
      <c r="I33" s="26">
        <v>190101</v>
      </c>
      <c r="J33" s="26">
        <f>VLOOKUP(I33,[2]numerales!$A:$B,2,0)</f>
        <v>190101</v>
      </c>
      <c r="K33" s="1">
        <v>107400</v>
      </c>
      <c r="L33" s="26"/>
      <c r="M33" s="26">
        <f t="shared" si="0"/>
        <v>0</v>
      </c>
      <c r="Q33"/>
      <c r="R33"/>
      <c r="S33"/>
      <c r="T33"/>
    </row>
    <row r="34" spans="1:20" hidden="1" x14ac:dyDescent="0.25">
      <c r="A34" s="30">
        <v>50000249</v>
      </c>
      <c r="B34">
        <v>2165412</v>
      </c>
      <c r="C34" t="s">
        <v>154</v>
      </c>
      <c r="D34">
        <v>1018441612</v>
      </c>
      <c r="E34" s="14">
        <v>20150803</v>
      </c>
      <c r="F34">
        <v>3455080</v>
      </c>
      <c r="G34">
        <v>923272421</v>
      </c>
      <c r="H34" s="26">
        <v>190101</v>
      </c>
      <c r="I34" s="26">
        <v>190101</v>
      </c>
      <c r="J34" s="26">
        <f>VLOOKUP(I34,[2]numerales!$A:$B,2,0)</f>
        <v>190101</v>
      </c>
      <c r="K34" s="1">
        <v>107400</v>
      </c>
      <c r="L34" s="26"/>
      <c r="M34" s="26">
        <f t="shared" si="0"/>
        <v>0</v>
      </c>
      <c r="Q34"/>
      <c r="R34"/>
      <c r="S34"/>
      <c r="T34"/>
    </row>
    <row r="35" spans="1:20" hidden="1" x14ac:dyDescent="0.25">
      <c r="A35" s="30">
        <v>50000249</v>
      </c>
      <c r="B35">
        <v>2169463</v>
      </c>
      <c r="C35" t="s">
        <v>163</v>
      </c>
      <c r="D35">
        <v>78762319</v>
      </c>
      <c r="E35" s="14">
        <v>20150803</v>
      </c>
      <c r="F35">
        <v>6647038</v>
      </c>
      <c r="G35">
        <v>12400000</v>
      </c>
      <c r="H35" s="26">
        <v>270108</v>
      </c>
      <c r="I35" s="26">
        <v>270108</v>
      </c>
      <c r="J35" s="26">
        <f>VLOOKUP(I35,[2]numerales!$A:$B,2,0)</f>
        <v>270108</v>
      </c>
      <c r="K35" s="1">
        <v>499466</v>
      </c>
      <c r="L35" s="26"/>
      <c r="M35" s="26">
        <f t="shared" si="0"/>
        <v>0</v>
      </c>
      <c r="Q35"/>
      <c r="R35"/>
      <c r="S35"/>
      <c r="T35"/>
    </row>
    <row r="36" spans="1:20" hidden="1" x14ac:dyDescent="0.25">
      <c r="A36" s="30">
        <v>50000249</v>
      </c>
      <c r="B36">
        <v>2169469</v>
      </c>
      <c r="C36" t="s">
        <v>163</v>
      </c>
      <c r="D36">
        <v>32716954</v>
      </c>
      <c r="E36" s="14">
        <v>20150803</v>
      </c>
      <c r="F36">
        <v>6647038</v>
      </c>
      <c r="G36">
        <v>12400000</v>
      </c>
      <c r="H36" s="26">
        <v>270108</v>
      </c>
      <c r="I36" s="26">
        <v>270108</v>
      </c>
      <c r="J36" s="26">
        <f>VLOOKUP(I36,[2]numerales!$A:$B,2,0)</f>
        <v>270108</v>
      </c>
      <c r="K36" s="1">
        <v>1034033</v>
      </c>
      <c r="L36" s="26"/>
      <c r="M36" s="26">
        <f t="shared" si="0"/>
        <v>0</v>
      </c>
      <c r="Q36"/>
      <c r="R36"/>
      <c r="S36"/>
      <c r="T36"/>
    </row>
    <row r="37" spans="1:20" hidden="1" x14ac:dyDescent="0.25">
      <c r="A37" s="30">
        <v>50000249</v>
      </c>
      <c r="B37">
        <v>2169470</v>
      </c>
      <c r="C37" t="s">
        <v>163</v>
      </c>
      <c r="D37">
        <v>33105796</v>
      </c>
      <c r="E37" s="14">
        <v>20150803</v>
      </c>
      <c r="F37">
        <v>6647038</v>
      </c>
      <c r="G37">
        <v>12400000</v>
      </c>
      <c r="H37" s="26">
        <v>270108</v>
      </c>
      <c r="I37" s="26">
        <v>270108</v>
      </c>
      <c r="J37" s="26">
        <f>VLOOKUP(I37,[2]numerales!$A:$B,2,0)</f>
        <v>270108</v>
      </c>
      <c r="K37" s="1">
        <v>261137</v>
      </c>
      <c r="L37" s="26"/>
      <c r="M37" s="26">
        <f t="shared" si="0"/>
        <v>0</v>
      </c>
      <c r="Q37"/>
      <c r="R37"/>
      <c r="S37"/>
      <c r="T37"/>
    </row>
    <row r="38" spans="1:20" hidden="1" x14ac:dyDescent="0.25">
      <c r="A38" s="30">
        <v>50000249</v>
      </c>
      <c r="B38">
        <v>2169471</v>
      </c>
      <c r="C38" t="s">
        <v>163</v>
      </c>
      <c r="D38">
        <v>9266021</v>
      </c>
      <c r="E38" s="14">
        <v>20150803</v>
      </c>
      <c r="F38">
        <v>6647038</v>
      </c>
      <c r="G38">
        <v>12400000</v>
      </c>
      <c r="H38" s="26">
        <v>270108</v>
      </c>
      <c r="I38" s="26">
        <v>270108</v>
      </c>
      <c r="J38" s="26">
        <f>VLOOKUP(I38,[2]numerales!$A:$B,2,0)</f>
        <v>270108</v>
      </c>
      <c r="K38" s="1">
        <v>456991</v>
      </c>
      <c r="L38" s="26"/>
      <c r="M38" s="26">
        <f t="shared" si="0"/>
        <v>0</v>
      </c>
      <c r="Q38"/>
      <c r="R38"/>
      <c r="S38"/>
      <c r="T38"/>
    </row>
    <row r="39" spans="1:20" hidden="1" x14ac:dyDescent="0.25">
      <c r="A39" s="30">
        <v>50000249</v>
      </c>
      <c r="B39">
        <v>2169472</v>
      </c>
      <c r="C39" t="s">
        <v>163</v>
      </c>
      <c r="D39">
        <v>73556678</v>
      </c>
      <c r="E39" s="14">
        <v>20150803</v>
      </c>
      <c r="F39">
        <v>6647038</v>
      </c>
      <c r="G39">
        <v>12400000</v>
      </c>
      <c r="H39" s="26">
        <v>270108</v>
      </c>
      <c r="I39" s="26">
        <v>270108</v>
      </c>
      <c r="J39" s="26">
        <f>VLOOKUP(I39,[2]numerales!$A:$B,2,0)</f>
        <v>270108</v>
      </c>
      <c r="K39" s="1">
        <v>326328</v>
      </c>
      <c r="L39" s="26"/>
      <c r="M39" s="26">
        <f t="shared" si="0"/>
        <v>0</v>
      </c>
      <c r="Q39"/>
      <c r="R39"/>
      <c r="S39"/>
      <c r="T39"/>
    </row>
    <row r="40" spans="1:20" hidden="1" x14ac:dyDescent="0.25">
      <c r="A40" s="30">
        <v>50000249</v>
      </c>
      <c r="B40">
        <v>2169473</v>
      </c>
      <c r="C40" t="s">
        <v>163</v>
      </c>
      <c r="D40">
        <v>45541256</v>
      </c>
      <c r="E40" s="14">
        <v>20150803</v>
      </c>
      <c r="F40">
        <v>6647038</v>
      </c>
      <c r="G40">
        <v>12400000</v>
      </c>
      <c r="H40" s="26">
        <v>270108</v>
      </c>
      <c r="I40" s="26">
        <v>270108</v>
      </c>
      <c r="J40" s="26">
        <f>VLOOKUP(I40,[2]numerales!$A:$B,2,0)</f>
        <v>270108</v>
      </c>
      <c r="K40" s="1">
        <v>1707279</v>
      </c>
      <c r="L40" s="26"/>
      <c r="M40" s="26">
        <f t="shared" si="0"/>
        <v>0</v>
      </c>
      <c r="Q40"/>
      <c r="R40"/>
      <c r="S40"/>
      <c r="T40"/>
    </row>
    <row r="41" spans="1:20" hidden="1" x14ac:dyDescent="0.25">
      <c r="A41" s="30">
        <v>50000249</v>
      </c>
      <c r="B41">
        <v>2169474</v>
      </c>
      <c r="C41" t="s">
        <v>163</v>
      </c>
      <c r="D41">
        <v>15243284</v>
      </c>
      <c r="E41" s="14">
        <v>20150803</v>
      </c>
      <c r="F41">
        <v>6647038</v>
      </c>
      <c r="G41">
        <v>12400000</v>
      </c>
      <c r="H41" s="26">
        <v>270108</v>
      </c>
      <c r="I41" s="26">
        <v>270108</v>
      </c>
      <c r="J41" s="26">
        <f>VLOOKUP(I41,[2]numerales!$A:$B,2,0)</f>
        <v>270108</v>
      </c>
      <c r="K41" s="1">
        <v>2763571</v>
      </c>
      <c r="L41" s="26"/>
      <c r="M41" s="26">
        <f t="shared" si="0"/>
        <v>0</v>
      </c>
      <c r="Q41"/>
      <c r="R41"/>
      <c r="S41"/>
      <c r="T41"/>
    </row>
    <row r="42" spans="1:20" hidden="1" x14ac:dyDescent="0.25">
      <c r="A42" s="30">
        <v>50000249</v>
      </c>
      <c r="B42">
        <v>2178739</v>
      </c>
      <c r="C42" t="s">
        <v>154</v>
      </c>
      <c r="D42">
        <v>91073761</v>
      </c>
      <c r="E42" s="14">
        <v>20150803</v>
      </c>
      <c r="F42">
        <v>30131841</v>
      </c>
      <c r="G42">
        <v>12200000</v>
      </c>
      <c r="H42" s="26">
        <v>250101</v>
      </c>
      <c r="I42" s="26">
        <v>121225</v>
      </c>
      <c r="J42" s="26">
        <f>VLOOKUP(I42,[2]numerales!$A:$B,2,0)</f>
        <v>250101</v>
      </c>
      <c r="K42" s="1">
        <v>19500</v>
      </c>
      <c r="L42" s="26"/>
      <c r="M42" s="26">
        <f t="shared" si="0"/>
        <v>0</v>
      </c>
      <c r="Q42"/>
      <c r="R42"/>
      <c r="S42"/>
      <c r="T42"/>
    </row>
    <row r="43" spans="1:20" hidden="1" x14ac:dyDescent="0.25">
      <c r="A43" s="30">
        <v>50000249</v>
      </c>
      <c r="B43">
        <v>2178740</v>
      </c>
      <c r="C43" t="s">
        <v>154</v>
      </c>
      <c r="D43">
        <v>1072662748</v>
      </c>
      <c r="E43" s="14">
        <v>20150803</v>
      </c>
      <c r="F43">
        <v>8630413</v>
      </c>
      <c r="G43">
        <v>12400000</v>
      </c>
      <c r="H43" s="26">
        <v>270102</v>
      </c>
      <c r="I43" s="26">
        <v>121204</v>
      </c>
      <c r="J43" s="26">
        <f>VLOOKUP(I43,[2]numerales!$A:$B,2,0)</f>
        <v>270102</v>
      </c>
      <c r="K43" s="1">
        <v>5000</v>
      </c>
      <c r="L43" s="26"/>
      <c r="M43" s="26">
        <f t="shared" si="0"/>
        <v>0</v>
      </c>
      <c r="Q43"/>
      <c r="R43"/>
      <c r="S43"/>
      <c r="T43"/>
    </row>
    <row r="44" spans="1:20" hidden="1" x14ac:dyDescent="0.25">
      <c r="A44" s="30">
        <v>50000249</v>
      </c>
      <c r="B44">
        <v>2178741</v>
      </c>
      <c r="C44" t="s">
        <v>154</v>
      </c>
      <c r="D44">
        <v>79153989</v>
      </c>
      <c r="E44" s="14">
        <v>20150803</v>
      </c>
      <c r="F44">
        <v>3346694</v>
      </c>
      <c r="G44">
        <v>12200000</v>
      </c>
      <c r="H44" s="26">
        <v>250101</v>
      </c>
      <c r="I44" s="26">
        <v>121225</v>
      </c>
      <c r="J44" s="26">
        <f>VLOOKUP(I44,[2]numerales!$A:$B,2,0)</f>
        <v>250101</v>
      </c>
      <c r="K44" s="1">
        <v>5100</v>
      </c>
      <c r="L44" s="26"/>
      <c r="M44" s="26">
        <f t="shared" si="0"/>
        <v>0</v>
      </c>
      <c r="Q44"/>
      <c r="R44"/>
      <c r="S44"/>
      <c r="T44"/>
    </row>
    <row r="45" spans="1:20" hidden="1" x14ac:dyDescent="0.25">
      <c r="A45" s="30">
        <v>50000249</v>
      </c>
      <c r="B45">
        <v>2209482</v>
      </c>
      <c r="C45" t="s">
        <v>171</v>
      </c>
      <c r="D45">
        <v>1143837265</v>
      </c>
      <c r="E45" s="14">
        <v>20150803</v>
      </c>
      <c r="F45">
        <v>31862403</v>
      </c>
      <c r="G45">
        <v>923272421</v>
      </c>
      <c r="H45" s="26">
        <v>190101</v>
      </c>
      <c r="I45" s="26">
        <v>190101</v>
      </c>
      <c r="J45" s="26">
        <f>VLOOKUP(I45,[2]numerales!$A:$B,2,0)</f>
        <v>190101</v>
      </c>
      <c r="K45" s="1">
        <v>107400</v>
      </c>
      <c r="L45" s="26"/>
      <c r="M45" s="26">
        <f t="shared" si="0"/>
        <v>0</v>
      </c>
      <c r="Q45"/>
      <c r="R45"/>
      <c r="S45"/>
      <c r="T45"/>
    </row>
    <row r="46" spans="1:20" hidden="1" x14ac:dyDescent="0.25">
      <c r="A46" s="30">
        <v>50000249</v>
      </c>
      <c r="B46">
        <v>2220222</v>
      </c>
      <c r="C46" t="s">
        <v>189</v>
      </c>
      <c r="D46">
        <v>66758708</v>
      </c>
      <c r="E46" s="14">
        <v>20150803</v>
      </c>
      <c r="F46">
        <v>66758708</v>
      </c>
      <c r="G46">
        <v>12400000</v>
      </c>
      <c r="H46" s="26">
        <v>270102</v>
      </c>
      <c r="I46" s="26">
        <v>121204</v>
      </c>
      <c r="J46" s="26">
        <f>VLOOKUP(I46,[2]numerales!$A:$B,2,0)</f>
        <v>270102</v>
      </c>
      <c r="K46" s="1">
        <v>5000</v>
      </c>
      <c r="L46" s="26"/>
      <c r="M46" s="26">
        <f t="shared" si="0"/>
        <v>0</v>
      </c>
      <c r="Q46"/>
      <c r="R46"/>
      <c r="S46"/>
      <c r="T46"/>
    </row>
    <row r="47" spans="1:20" hidden="1" x14ac:dyDescent="0.25">
      <c r="A47" s="30">
        <v>50000249</v>
      </c>
      <c r="B47">
        <v>2231697</v>
      </c>
      <c r="C47" t="s">
        <v>154</v>
      </c>
      <c r="D47">
        <v>1030602980</v>
      </c>
      <c r="E47" s="14">
        <v>20150803</v>
      </c>
      <c r="F47">
        <v>31056791</v>
      </c>
      <c r="G47">
        <v>923272421</v>
      </c>
      <c r="H47" s="26">
        <v>190101</v>
      </c>
      <c r="I47" s="26">
        <v>190101</v>
      </c>
      <c r="J47" s="26">
        <f>VLOOKUP(I47,[2]numerales!$A:$B,2,0)</f>
        <v>190101</v>
      </c>
      <c r="K47" s="1">
        <v>107400</v>
      </c>
      <c r="L47" s="26"/>
      <c r="M47" s="26">
        <f t="shared" si="0"/>
        <v>0</v>
      </c>
      <c r="Q47"/>
      <c r="R47"/>
      <c r="S47"/>
      <c r="T47"/>
    </row>
    <row r="48" spans="1:20" hidden="1" x14ac:dyDescent="0.25">
      <c r="A48" s="30">
        <v>50000249</v>
      </c>
      <c r="B48">
        <v>2242219</v>
      </c>
      <c r="C48" t="s">
        <v>152</v>
      </c>
      <c r="D48">
        <v>1020768319</v>
      </c>
      <c r="E48" s="14">
        <v>20150803</v>
      </c>
      <c r="F48">
        <v>31131004</v>
      </c>
      <c r="G48">
        <v>923272421</v>
      </c>
      <c r="H48" s="26">
        <v>190101</v>
      </c>
      <c r="I48" s="26">
        <v>190101</v>
      </c>
      <c r="J48" s="26">
        <f>VLOOKUP(I48,[2]numerales!$A:$B,2,0)</f>
        <v>190101</v>
      </c>
      <c r="K48" s="1">
        <v>107400</v>
      </c>
      <c r="L48" s="26"/>
      <c r="M48" s="26">
        <f t="shared" si="0"/>
        <v>0</v>
      </c>
      <c r="Q48"/>
      <c r="R48"/>
      <c r="S48"/>
      <c r="T48"/>
    </row>
    <row r="49" spans="1:20" hidden="1" x14ac:dyDescent="0.25">
      <c r="A49" s="30">
        <v>50000249</v>
      </c>
      <c r="B49">
        <v>2288014</v>
      </c>
      <c r="C49" t="s">
        <v>154</v>
      </c>
      <c r="D49">
        <v>52348352</v>
      </c>
      <c r="E49" s="14">
        <v>20150803</v>
      </c>
      <c r="F49">
        <v>32083772</v>
      </c>
      <c r="G49">
        <v>12400000</v>
      </c>
      <c r="H49" s="26">
        <v>270102</v>
      </c>
      <c r="I49" s="26">
        <v>121204</v>
      </c>
      <c r="J49" s="26">
        <f>VLOOKUP(I49,[2]numerales!$A:$B,2,0)</f>
        <v>270102</v>
      </c>
      <c r="K49" s="1">
        <v>5000</v>
      </c>
      <c r="L49" s="26"/>
      <c r="M49" s="26">
        <f t="shared" si="0"/>
        <v>0</v>
      </c>
      <c r="Q49"/>
      <c r="R49"/>
      <c r="S49"/>
      <c r="T49"/>
    </row>
    <row r="50" spans="1:20" hidden="1" x14ac:dyDescent="0.25">
      <c r="A50" s="30">
        <v>50000249</v>
      </c>
      <c r="B50">
        <v>2318263</v>
      </c>
      <c r="C50" t="s">
        <v>170</v>
      </c>
      <c r="D50">
        <v>70324647</v>
      </c>
      <c r="E50" s="14">
        <v>20150803</v>
      </c>
      <c r="F50">
        <v>5855965</v>
      </c>
      <c r="G50">
        <v>923272421</v>
      </c>
      <c r="H50" s="26">
        <v>190101</v>
      </c>
      <c r="I50" s="26">
        <v>190101</v>
      </c>
      <c r="J50" s="26">
        <f>VLOOKUP(I50,[2]numerales!$A:$B,2,0)</f>
        <v>190101</v>
      </c>
      <c r="K50" s="1">
        <v>4700</v>
      </c>
      <c r="L50" s="26"/>
      <c r="M50" s="26">
        <f t="shared" si="0"/>
        <v>0</v>
      </c>
      <c r="Q50"/>
      <c r="R50"/>
      <c r="S50"/>
      <c r="T50"/>
    </row>
    <row r="51" spans="1:20" hidden="1" x14ac:dyDescent="0.25">
      <c r="A51" s="30">
        <v>50000249</v>
      </c>
      <c r="B51">
        <v>2352940</v>
      </c>
      <c r="C51" t="s">
        <v>170</v>
      </c>
      <c r="D51">
        <v>39450928</v>
      </c>
      <c r="E51" s="14">
        <v>20150803</v>
      </c>
      <c r="F51">
        <v>3198000</v>
      </c>
      <c r="G51">
        <v>96300000</v>
      </c>
      <c r="H51" s="26">
        <v>190101</v>
      </c>
      <c r="I51" s="26">
        <v>121270</v>
      </c>
      <c r="J51" s="26">
        <f>VLOOKUP(I51,[2]numerales!$A:$B,2,0)</f>
        <v>190101</v>
      </c>
      <c r="K51" s="1">
        <v>395200</v>
      </c>
      <c r="L51" s="26"/>
      <c r="M51" s="26">
        <f t="shared" si="0"/>
        <v>0</v>
      </c>
      <c r="Q51"/>
      <c r="R51"/>
      <c r="S51"/>
      <c r="T51"/>
    </row>
    <row r="52" spans="1:20" hidden="1" x14ac:dyDescent="0.25">
      <c r="A52" s="30">
        <v>50000249</v>
      </c>
      <c r="B52">
        <v>2357297</v>
      </c>
      <c r="C52" t="s">
        <v>170</v>
      </c>
      <c r="D52">
        <v>43985841</v>
      </c>
      <c r="E52" s="14">
        <v>20150803</v>
      </c>
      <c r="F52">
        <v>30465760</v>
      </c>
      <c r="G52">
        <v>923272421</v>
      </c>
      <c r="H52" s="26">
        <v>190101</v>
      </c>
      <c r="I52" s="26">
        <v>190101</v>
      </c>
      <c r="J52" s="26">
        <f>VLOOKUP(I52,[2]numerales!$A:$B,2,0)</f>
        <v>190101</v>
      </c>
      <c r="K52" s="1">
        <v>107444</v>
      </c>
      <c r="L52" s="26"/>
      <c r="M52" s="26">
        <f t="shared" si="0"/>
        <v>0</v>
      </c>
      <c r="Q52"/>
      <c r="R52"/>
      <c r="S52"/>
      <c r="T52"/>
    </row>
    <row r="53" spans="1:20" hidden="1" x14ac:dyDescent="0.25">
      <c r="A53" s="30">
        <v>50000249</v>
      </c>
      <c r="B53">
        <v>2424658</v>
      </c>
      <c r="C53" t="s">
        <v>221</v>
      </c>
      <c r="D53">
        <v>19212463</v>
      </c>
      <c r="E53" s="14">
        <v>20150803</v>
      </c>
      <c r="F53">
        <v>31253817</v>
      </c>
      <c r="G53">
        <v>12400000</v>
      </c>
      <c r="H53" s="26">
        <v>270102</v>
      </c>
      <c r="I53" s="26">
        <v>270102</v>
      </c>
      <c r="J53" s="26">
        <f>VLOOKUP(I53,[2]numerales!$A:$B,2,0)</f>
        <v>270102</v>
      </c>
      <c r="K53" s="1">
        <v>17500</v>
      </c>
      <c r="L53" s="26"/>
      <c r="M53" s="26">
        <f t="shared" si="0"/>
        <v>0</v>
      </c>
      <c r="Q53"/>
      <c r="R53"/>
      <c r="S53"/>
      <c r="T53"/>
    </row>
    <row r="54" spans="1:20" hidden="1" x14ac:dyDescent="0.25">
      <c r="A54" s="30">
        <v>50000249</v>
      </c>
      <c r="B54">
        <v>2425955</v>
      </c>
      <c r="C54" t="s">
        <v>169</v>
      </c>
      <c r="D54">
        <v>87063873</v>
      </c>
      <c r="E54" s="14">
        <v>20150803</v>
      </c>
      <c r="F54">
        <v>31839911</v>
      </c>
      <c r="G54">
        <v>923272421</v>
      </c>
      <c r="H54" s="26">
        <v>190101</v>
      </c>
      <c r="I54" s="26">
        <v>190101</v>
      </c>
      <c r="J54" s="26">
        <f>VLOOKUP(I54,[2]numerales!$A:$B,2,0)</f>
        <v>190101</v>
      </c>
      <c r="K54" s="1">
        <v>107400</v>
      </c>
      <c r="L54" s="26"/>
      <c r="M54" s="26">
        <f t="shared" si="0"/>
        <v>0</v>
      </c>
      <c r="Q54"/>
      <c r="R54"/>
      <c r="S54"/>
      <c r="T54"/>
    </row>
    <row r="55" spans="1:20" hidden="1" x14ac:dyDescent="0.25">
      <c r="A55" s="30">
        <v>50000249</v>
      </c>
      <c r="B55">
        <v>2439174</v>
      </c>
      <c r="C55" t="s">
        <v>171</v>
      </c>
      <c r="D55">
        <v>1144151808</v>
      </c>
      <c r="E55" s="14">
        <v>20150803</v>
      </c>
      <c r="F55">
        <v>31042768</v>
      </c>
      <c r="G55">
        <v>923272421</v>
      </c>
      <c r="H55" s="26">
        <v>190101</v>
      </c>
      <c r="I55" s="26">
        <v>190101</v>
      </c>
      <c r="J55" s="26">
        <f>VLOOKUP(I55,[2]numerales!$A:$B,2,0)</f>
        <v>190101</v>
      </c>
      <c r="K55" s="1">
        <v>107400</v>
      </c>
      <c r="L55" s="26"/>
      <c r="M55" s="26">
        <f t="shared" si="0"/>
        <v>0</v>
      </c>
      <c r="Q55"/>
      <c r="R55"/>
      <c r="S55"/>
      <c r="T55"/>
    </row>
    <row r="56" spans="1:20" hidden="1" x14ac:dyDescent="0.25">
      <c r="A56" s="30">
        <v>50000249</v>
      </c>
      <c r="B56">
        <v>2461356</v>
      </c>
      <c r="C56" t="s">
        <v>154</v>
      </c>
      <c r="D56">
        <v>1098721074</v>
      </c>
      <c r="E56" s="14">
        <v>20150803</v>
      </c>
      <c r="F56">
        <v>30086601</v>
      </c>
      <c r="G56">
        <v>12400000</v>
      </c>
      <c r="H56" s="26">
        <v>270102</v>
      </c>
      <c r="I56" s="26">
        <v>121204</v>
      </c>
      <c r="J56" s="26">
        <f>VLOOKUP(I56,[2]numerales!$A:$B,2,0)</f>
        <v>270102</v>
      </c>
      <c r="K56" s="1">
        <v>5000</v>
      </c>
      <c r="L56" s="26"/>
      <c r="M56" s="26">
        <f t="shared" si="0"/>
        <v>0</v>
      </c>
      <c r="Q56"/>
      <c r="R56"/>
      <c r="S56"/>
      <c r="T56"/>
    </row>
    <row r="57" spans="1:20" hidden="1" x14ac:dyDescent="0.25">
      <c r="A57" s="30">
        <v>50000249</v>
      </c>
      <c r="B57">
        <v>2461434</v>
      </c>
      <c r="C57" t="s">
        <v>154</v>
      </c>
      <c r="D57">
        <v>19262444</v>
      </c>
      <c r="E57" s="14">
        <v>20150803</v>
      </c>
      <c r="F57">
        <v>31624958</v>
      </c>
      <c r="G57">
        <v>12400000</v>
      </c>
      <c r="H57" s="26">
        <v>270102</v>
      </c>
      <c r="I57" s="26">
        <v>270102</v>
      </c>
      <c r="J57" s="26">
        <f>VLOOKUP(I57,[2]numerales!$A:$B,2,0)</f>
        <v>270102</v>
      </c>
      <c r="K57" s="1">
        <v>2000</v>
      </c>
      <c r="L57" s="26"/>
      <c r="M57" s="26">
        <f t="shared" si="0"/>
        <v>0</v>
      </c>
      <c r="Q57"/>
      <c r="R57"/>
      <c r="S57"/>
      <c r="T57"/>
    </row>
    <row r="58" spans="1:20" hidden="1" x14ac:dyDescent="0.25">
      <c r="A58" s="30">
        <v>50000249</v>
      </c>
      <c r="B58">
        <v>2461435</v>
      </c>
      <c r="C58" t="s">
        <v>154</v>
      </c>
      <c r="D58">
        <v>80723268</v>
      </c>
      <c r="E58" s="14">
        <v>20150803</v>
      </c>
      <c r="F58">
        <v>31554743</v>
      </c>
      <c r="G58">
        <v>12400000</v>
      </c>
      <c r="H58" s="26">
        <v>270102</v>
      </c>
      <c r="I58" s="26">
        <v>121204</v>
      </c>
      <c r="J58" s="26">
        <f>VLOOKUP(I58,[2]numerales!$A:$B,2,0)</f>
        <v>270102</v>
      </c>
      <c r="K58" s="1">
        <v>5000</v>
      </c>
      <c r="L58" s="26"/>
      <c r="M58" s="26">
        <f t="shared" si="0"/>
        <v>0</v>
      </c>
      <c r="Q58"/>
      <c r="R58"/>
      <c r="S58"/>
      <c r="T58"/>
    </row>
    <row r="59" spans="1:20" hidden="1" x14ac:dyDescent="0.25">
      <c r="A59" s="30">
        <v>50000249</v>
      </c>
      <c r="B59">
        <v>2461795</v>
      </c>
      <c r="C59" t="s">
        <v>154</v>
      </c>
      <c r="D59">
        <v>1032452186</v>
      </c>
      <c r="E59" s="14">
        <v>20150803</v>
      </c>
      <c r="F59">
        <v>3409119</v>
      </c>
      <c r="G59">
        <v>12400000</v>
      </c>
      <c r="H59" s="26">
        <v>270102</v>
      </c>
      <c r="I59" s="26">
        <v>121204</v>
      </c>
      <c r="J59" s="26">
        <f>VLOOKUP(I59,[2]numerales!$A:$B,2,0)</f>
        <v>270102</v>
      </c>
      <c r="K59" s="1">
        <v>5000</v>
      </c>
      <c r="L59" s="26"/>
      <c r="M59" s="26">
        <f t="shared" si="0"/>
        <v>0</v>
      </c>
      <c r="Q59"/>
      <c r="R59"/>
      <c r="S59"/>
      <c r="T59"/>
    </row>
    <row r="60" spans="1:20" hidden="1" x14ac:dyDescent="0.25">
      <c r="A60" s="30">
        <v>50000249</v>
      </c>
      <c r="B60">
        <v>2465822</v>
      </c>
      <c r="C60" t="s">
        <v>154</v>
      </c>
      <c r="D60">
        <v>6804511</v>
      </c>
      <c r="E60" s="14">
        <v>20150803</v>
      </c>
      <c r="F60">
        <v>31326932</v>
      </c>
      <c r="G60">
        <v>12400000</v>
      </c>
      <c r="H60" s="26">
        <v>270102</v>
      </c>
      <c r="I60" s="26">
        <v>121204</v>
      </c>
      <c r="J60" s="26">
        <f>VLOOKUP(I60,[2]numerales!$A:$B,2,0)</f>
        <v>270102</v>
      </c>
      <c r="K60" s="1">
        <v>5000</v>
      </c>
      <c r="L60" s="26"/>
      <c r="M60" s="26">
        <f t="shared" si="0"/>
        <v>0</v>
      </c>
      <c r="Q60"/>
      <c r="R60"/>
      <c r="S60"/>
      <c r="T60"/>
    </row>
    <row r="61" spans="1:20" hidden="1" x14ac:dyDescent="0.25">
      <c r="A61" s="30">
        <v>50000249</v>
      </c>
      <c r="B61">
        <v>2474057</v>
      </c>
      <c r="C61" t="s">
        <v>172</v>
      </c>
      <c r="D61">
        <v>7712510</v>
      </c>
      <c r="E61" s="14">
        <v>20150803</v>
      </c>
      <c r="F61">
        <v>32094617</v>
      </c>
      <c r="G61">
        <v>923272421</v>
      </c>
      <c r="H61" s="26">
        <v>190101</v>
      </c>
      <c r="I61" s="26">
        <v>190101</v>
      </c>
      <c r="J61" s="26">
        <f>VLOOKUP(I61,[2]numerales!$A:$B,2,0)</f>
        <v>190101</v>
      </c>
      <c r="K61" s="1">
        <v>107400</v>
      </c>
      <c r="L61" s="26"/>
      <c r="M61" s="26">
        <f t="shared" si="0"/>
        <v>0</v>
      </c>
      <c r="Q61"/>
      <c r="R61"/>
      <c r="S61"/>
      <c r="T61"/>
    </row>
    <row r="62" spans="1:20" hidden="1" x14ac:dyDescent="0.25">
      <c r="A62" s="30">
        <v>50000249</v>
      </c>
      <c r="B62">
        <v>2485215</v>
      </c>
      <c r="C62" t="s">
        <v>170</v>
      </c>
      <c r="D62">
        <v>1128418579</v>
      </c>
      <c r="E62" s="14">
        <v>20150803</v>
      </c>
      <c r="F62">
        <v>2659396</v>
      </c>
      <c r="G62">
        <v>923272421</v>
      </c>
      <c r="H62" s="26">
        <v>190101</v>
      </c>
      <c r="I62" s="26">
        <v>190101</v>
      </c>
      <c r="J62" s="26">
        <f>VLOOKUP(I62,[2]numerales!$A:$B,2,0)</f>
        <v>190101</v>
      </c>
      <c r="K62" s="1">
        <v>107400</v>
      </c>
      <c r="L62" s="26"/>
      <c r="M62" s="26">
        <f t="shared" si="0"/>
        <v>0</v>
      </c>
      <c r="Q62"/>
      <c r="R62"/>
      <c r="S62"/>
      <c r="T62"/>
    </row>
    <row r="63" spans="1:20" hidden="1" x14ac:dyDescent="0.25">
      <c r="A63" s="30">
        <v>50000249</v>
      </c>
      <c r="B63">
        <v>2492467</v>
      </c>
      <c r="C63" t="s">
        <v>169</v>
      </c>
      <c r="D63">
        <v>1085307919</v>
      </c>
      <c r="E63" s="14">
        <v>20150803</v>
      </c>
      <c r="F63">
        <v>7222622</v>
      </c>
      <c r="G63">
        <v>12400000</v>
      </c>
      <c r="H63" s="26">
        <v>270102</v>
      </c>
      <c r="I63" s="26">
        <v>121204</v>
      </c>
      <c r="J63" s="26">
        <f>VLOOKUP(I63,[2]numerales!$A:$B,2,0)</f>
        <v>270102</v>
      </c>
      <c r="K63" s="1">
        <v>5000</v>
      </c>
      <c r="L63" s="26"/>
      <c r="M63" s="26">
        <f t="shared" si="0"/>
        <v>0</v>
      </c>
      <c r="Q63"/>
      <c r="R63"/>
      <c r="S63"/>
      <c r="T63"/>
    </row>
    <row r="64" spans="1:20" hidden="1" x14ac:dyDescent="0.25">
      <c r="A64" s="30">
        <v>50000249</v>
      </c>
      <c r="B64">
        <v>2499501</v>
      </c>
      <c r="C64" t="s">
        <v>164</v>
      </c>
      <c r="D64">
        <v>30687513</v>
      </c>
      <c r="E64" s="14">
        <v>20150803</v>
      </c>
      <c r="F64">
        <v>30154381</v>
      </c>
      <c r="G64">
        <v>923272421</v>
      </c>
      <c r="H64" s="26">
        <v>190101</v>
      </c>
      <c r="I64" s="26">
        <v>190101</v>
      </c>
      <c r="J64" s="26">
        <f>VLOOKUP(I64,[2]numerales!$A:$B,2,0)</f>
        <v>190101</v>
      </c>
      <c r="K64" s="1">
        <v>107400</v>
      </c>
      <c r="L64" s="26"/>
      <c r="M64" s="26">
        <f t="shared" si="0"/>
        <v>0</v>
      </c>
      <c r="Q64"/>
      <c r="R64"/>
      <c r="S64"/>
      <c r="T64"/>
    </row>
    <row r="65" spans="1:20" hidden="1" x14ac:dyDescent="0.25">
      <c r="A65" s="30">
        <v>50000249</v>
      </c>
      <c r="B65">
        <v>2520101</v>
      </c>
      <c r="C65" t="s">
        <v>154</v>
      </c>
      <c r="D65">
        <v>7554341</v>
      </c>
      <c r="E65" s="14">
        <v>20150803</v>
      </c>
      <c r="F65">
        <v>5379050</v>
      </c>
      <c r="G65">
        <v>12400000</v>
      </c>
      <c r="H65" s="26">
        <v>270102</v>
      </c>
      <c r="I65" s="26">
        <v>121204</v>
      </c>
      <c r="J65" s="26">
        <f>VLOOKUP(I65,[2]numerales!$A:$B,2,0)</f>
        <v>270102</v>
      </c>
      <c r="K65" s="1">
        <v>5000</v>
      </c>
      <c r="L65" s="26"/>
      <c r="M65" s="26">
        <f t="shared" si="0"/>
        <v>0</v>
      </c>
      <c r="Q65"/>
      <c r="R65"/>
      <c r="S65"/>
      <c r="T65"/>
    </row>
    <row r="66" spans="1:20" hidden="1" x14ac:dyDescent="0.25">
      <c r="A66" s="30">
        <v>50000249</v>
      </c>
      <c r="B66">
        <v>2524208</v>
      </c>
      <c r="C66" t="s">
        <v>166</v>
      </c>
      <c r="D66">
        <v>1031123507</v>
      </c>
      <c r="E66" s="14">
        <v>20150803</v>
      </c>
      <c r="F66">
        <v>31742654</v>
      </c>
      <c r="G66">
        <v>923272421</v>
      </c>
      <c r="H66" s="26">
        <v>190101</v>
      </c>
      <c r="I66" s="26">
        <v>190101</v>
      </c>
      <c r="J66" s="26">
        <f>VLOOKUP(I66,[2]numerales!$A:$B,2,0)</f>
        <v>190101</v>
      </c>
      <c r="K66" s="1">
        <v>107400</v>
      </c>
      <c r="L66" s="26"/>
      <c r="M66" s="26">
        <f t="shared" si="0"/>
        <v>0</v>
      </c>
      <c r="Q66"/>
      <c r="R66"/>
      <c r="S66"/>
      <c r="T66"/>
    </row>
    <row r="67" spans="1:20" hidden="1" x14ac:dyDescent="0.25">
      <c r="A67" s="30">
        <v>50000249</v>
      </c>
      <c r="B67">
        <v>2531775</v>
      </c>
      <c r="C67" t="s">
        <v>154</v>
      </c>
      <c r="D67">
        <v>1018044267</v>
      </c>
      <c r="E67" s="14">
        <v>20150803</v>
      </c>
      <c r="F67">
        <v>3880510</v>
      </c>
      <c r="G67">
        <v>923272421</v>
      </c>
      <c r="H67" s="26">
        <v>190101</v>
      </c>
      <c r="I67" s="26">
        <v>190101</v>
      </c>
      <c r="J67" s="26">
        <f>VLOOKUP(I67,[2]numerales!$A:$B,2,0)</f>
        <v>190101</v>
      </c>
      <c r="K67" s="1">
        <v>107400</v>
      </c>
      <c r="L67" s="26"/>
      <c r="M67" s="26">
        <f t="shared" ref="M67:M130" si="1">+H67-J67</f>
        <v>0</v>
      </c>
      <c r="Q67"/>
      <c r="R67"/>
      <c r="S67"/>
      <c r="T67"/>
    </row>
    <row r="68" spans="1:20" hidden="1" x14ac:dyDescent="0.25">
      <c r="A68" s="30">
        <v>50000249</v>
      </c>
      <c r="B68">
        <v>2535535</v>
      </c>
      <c r="C68" t="s">
        <v>163</v>
      </c>
      <c r="D68">
        <v>1051668404</v>
      </c>
      <c r="E68" s="14">
        <v>20150803</v>
      </c>
      <c r="F68">
        <v>30164486</v>
      </c>
      <c r="G68">
        <v>12400000</v>
      </c>
      <c r="H68" s="26">
        <v>270102</v>
      </c>
      <c r="I68" s="26">
        <v>121204</v>
      </c>
      <c r="J68" s="26">
        <f>VLOOKUP(I68,[2]numerales!$A:$B,2,0)</f>
        <v>270102</v>
      </c>
      <c r="K68" s="1">
        <v>5000</v>
      </c>
      <c r="L68" s="26"/>
      <c r="M68" s="26">
        <f t="shared" si="1"/>
        <v>0</v>
      </c>
      <c r="Q68"/>
      <c r="R68"/>
      <c r="S68"/>
      <c r="T68"/>
    </row>
    <row r="69" spans="1:20" hidden="1" x14ac:dyDescent="0.25">
      <c r="A69" s="30">
        <v>50000249</v>
      </c>
      <c r="B69">
        <v>2535608</v>
      </c>
      <c r="C69" t="s">
        <v>163</v>
      </c>
      <c r="D69">
        <v>22865093</v>
      </c>
      <c r="E69" s="14">
        <v>20150803</v>
      </c>
      <c r="F69">
        <v>6647038</v>
      </c>
      <c r="G69">
        <v>12400000</v>
      </c>
      <c r="H69" s="26">
        <v>270108</v>
      </c>
      <c r="I69" s="26">
        <v>270108</v>
      </c>
      <c r="J69" s="26">
        <f>VLOOKUP(I69,[2]numerales!$A:$B,2,0)</f>
        <v>270108</v>
      </c>
      <c r="K69" s="1">
        <v>113847</v>
      </c>
      <c r="L69" s="26"/>
      <c r="M69" s="26">
        <f t="shared" si="1"/>
        <v>0</v>
      </c>
      <c r="Q69"/>
      <c r="R69"/>
      <c r="S69"/>
      <c r="T69"/>
    </row>
    <row r="70" spans="1:20" hidden="1" x14ac:dyDescent="0.25">
      <c r="A70" s="30">
        <v>50000249</v>
      </c>
      <c r="B70">
        <v>2535609</v>
      </c>
      <c r="C70" t="s">
        <v>163</v>
      </c>
      <c r="D70">
        <v>45499721</v>
      </c>
      <c r="E70" s="14">
        <v>20150803</v>
      </c>
      <c r="F70">
        <v>6647038</v>
      </c>
      <c r="G70">
        <v>12400000</v>
      </c>
      <c r="H70" s="26">
        <v>270108</v>
      </c>
      <c r="I70" s="26">
        <v>270108</v>
      </c>
      <c r="J70" s="26">
        <f>VLOOKUP(I70,[2]numerales!$A:$B,2,0)</f>
        <v>270108</v>
      </c>
      <c r="K70" s="1">
        <v>73714</v>
      </c>
      <c r="L70" s="26"/>
      <c r="M70" s="26">
        <f t="shared" si="1"/>
        <v>0</v>
      </c>
      <c r="Q70"/>
      <c r="R70"/>
      <c r="S70"/>
      <c r="T70"/>
    </row>
    <row r="71" spans="1:20" hidden="1" x14ac:dyDescent="0.25">
      <c r="A71" s="30">
        <v>50000249</v>
      </c>
      <c r="B71">
        <v>2535615</v>
      </c>
      <c r="C71" t="s">
        <v>163</v>
      </c>
      <c r="D71">
        <v>1047366940</v>
      </c>
      <c r="E71" s="14">
        <v>20150803</v>
      </c>
      <c r="F71">
        <v>6647038</v>
      </c>
      <c r="G71">
        <v>12400000</v>
      </c>
      <c r="H71" s="26">
        <v>270108</v>
      </c>
      <c r="I71" s="26">
        <v>270108</v>
      </c>
      <c r="J71" s="26">
        <f>VLOOKUP(I71,[2]numerales!$A:$B,2,0)</f>
        <v>270108</v>
      </c>
      <c r="K71" s="1">
        <v>619204</v>
      </c>
      <c r="L71" s="26"/>
      <c r="M71" s="26">
        <f t="shared" si="1"/>
        <v>0</v>
      </c>
      <c r="Q71"/>
      <c r="R71"/>
      <c r="S71"/>
      <c r="T71"/>
    </row>
    <row r="72" spans="1:20" hidden="1" x14ac:dyDescent="0.25">
      <c r="A72" s="30">
        <v>50000249</v>
      </c>
      <c r="B72">
        <v>2535616</v>
      </c>
      <c r="C72" t="s">
        <v>163</v>
      </c>
      <c r="D72">
        <v>9313565</v>
      </c>
      <c r="E72" s="14">
        <v>20150803</v>
      </c>
      <c r="F72">
        <v>6647038</v>
      </c>
      <c r="G72">
        <v>12400000</v>
      </c>
      <c r="H72" s="26">
        <v>270108</v>
      </c>
      <c r="I72" s="26">
        <v>270108</v>
      </c>
      <c r="J72" s="26">
        <f>VLOOKUP(I72,[2]numerales!$A:$B,2,0)</f>
        <v>270108</v>
      </c>
      <c r="K72" s="1">
        <v>619204</v>
      </c>
      <c r="L72" s="26"/>
      <c r="M72" s="26">
        <f t="shared" si="1"/>
        <v>0</v>
      </c>
      <c r="Q72"/>
      <c r="R72"/>
      <c r="S72"/>
      <c r="T72"/>
    </row>
    <row r="73" spans="1:20" hidden="1" x14ac:dyDescent="0.25">
      <c r="A73" s="30">
        <v>50000249</v>
      </c>
      <c r="B73">
        <v>2535618</v>
      </c>
      <c r="C73" t="s">
        <v>163</v>
      </c>
      <c r="D73">
        <v>14440046</v>
      </c>
      <c r="E73" s="14">
        <v>20150803</v>
      </c>
      <c r="F73">
        <v>6647038</v>
      </c>
      <c r="G73">
        <v>12400000</v>
      </c>
      <c r="H73" s="26">
        <v>270108</v>
      </c>
      <c r="I73" s="26">
        <v>270108</v>
      </c>
      <c r="J73" s="26">
        <f>VLOOKUP(I73,[2]numerales!$A:$B,2,0)</f>
        <v>270108</v>
      </c>
      <c r="K73" s="1">
        <v>770294</v>
      </c>
      <c r="L73" s="26"/>
      <c r="M73" s="26">
        <f t="shared" si="1"/>
        <v>0</v>
      </c>
      <c r="Q73"/>
      <c r="R73"/>
      <c r="S73"/>
      <c r="T73"/>
    </row>
    <row r="74" spans="1:20" hidden="1" x14ac:dyDescent="0.25">
      <c r="A74" s="30">
        <v>50000249</v>
      </c>
      <c r="B74">
        <v>2535619</v>
      </c>
      <c r="C74" t="s">
        <v>163</v>
      </c>
      <c r="D74">
        <v>33156492</v>
      </c>
      <c r="E74" s="14">
        <v>20150803</v>
      </c>
      <c r="F74">
        <v>6647038</v>
      </c>
      <c r="G74">
        <v>12400000</v>
      </c>
      <c r="H74" s="26">
        <v>270108</v>
      </c>
      <c r="I74" s="26">
        <v>270108</v>
      </c>
      <c r="J74" s="26">
        <f>VLOOKUP(I74,[2]numerales!$A:$B,2,0)</f>
        <v>270108</v>
      </c>
      <c r="K74" s="1">
        <v>511506</v>
      </c>
      <c r="L74" s="26"/>
      <c r="M74" s="26">
        <f t="shared" si="1"/>
        <v>0</v>
      </c>
      <c r="Q74"/>
      <c r="R74"/>
      <c r="S74"/>
      <c r="T74"/>
    </row>
    <row r="75" spans="1:20" hidden="1" x14ac:dyDescent="0.25">
      <c r="A75" s="30">
        <v>50000249</v>
      </c>
      <c r="B75">
        <v>2535620</v>
      </c>
      <c r="C75" t="s">
        <v>163</v>
      </c>
      <c r="D75">
        <v>12582525</v>
      </c>
      <c r="E75" s="14">
        <v>20150803</v>
      </c>
      <c r="F75">
        <v>6647038</v>
      </c>
      <c r="G75">
        <v>12400000</v>
      </c>
      <c r="H75" s="26">
        <v>270108</v>
      </c>
      <c r="I75" s="26">
        <v>270108</v>
      </c>
      <c r="J75" s="26">
        <f>VLOOKUP(I75,[2]numerales!$A:$B,2,0)</f>
        <v>270108</v>
      </c>
      <c r="K75" s="1">
        <v>646906</v>
      </c>
      <c r="L75" s="26"/>
      <c r="M75" s="26">
        <f t="shared" si="1"/>
        <v>0</v>
      </c>
      <c r="Q75"/>
      <c r="R75"/>
      <c r="S75"/>
      <c r="T75"/>
    </row>
    <row r="76" spans="1:20" hidden="1" x14ac:dyDescent="0.25">
      <c r="A76" s="30">
        <v>50000249</v>
      </c>
      <c r="B76">
        <v>2535621</v>
      </c>
      <c r="C76" t="s">
        <v>163</v>
      </c>
      <c r="D76">
        <v>32939828</v>
      </c>
      <c r="E76" s="14">
        <v>20150803</v>
      </c>
      <c r="F76">
        <v>6647038</v>
      </c>
      <c r="G76">
        <v>12400000</v>
      </c>
      <c r="H76" s="26">
        <v>270108</v>
      </c>
      <c r="I76" s="26">
        <v>270108</v>
      </c>
      <c r="J76" s="26">
        <f>VLOOKUP(I76,[2]numerales!$A:$B,2,0)</f>
        <v>270108</v>
      </c>
      <c r="K76" s="1">
        <v>770294</v>
      </c>
      <c r="L76" s="26"/>
      <c r="M76" s="26">
        <f t="shared" si="1"/>
        <v>0</v>
      </c>
      <c r="Q76"/>
      <c r="R76"/>
      <c r="S76"/>
      <c r="T76"/>
    </row>
    <row r="77" spans="1:20" hidden="1" x14ac:dyDescent="0.25">
      <c r="A77" s="30">
        <v>50000249</v>
      </c>
      <c r="B77">
        <v>2535622</v>
      </c>
      <c r="C77" t="s">
        <v>163</v>
      </c>
      <c r="D77">
        <v>73115775</v>
      </c>
      <c r="E77" s="14">
        <v>20150803</v>
      </c>
      <c r="F77">
        <v>6647038</v>
      </c>
      <c r="G77">
        <v>12400000</v>
      </c>
      <c r="H77" s="26">
        <v>270108</v>
      </c>
      <c r="I77" s="26">
        <v>270108</v>
      </c>
      <c r="J77" s="26">
        <f>VLOOKUP(I77,[2]numerales!$A:$B,2,0)</f>
        <v>270108</v>
      </c>
      <c r="K77" s="1">
        <v>2312680</v>
      </c>
      <c r="L77" s="26"/>
      <c r="M77" s="26">
        <f t="shared" si="1"/>
        <v>0</v>
      </c>
      <c r="Q77"/>
      <c r="R77"/>
      <c r="S77"/>
      <c r="T77"/>
    </row>
    <row r="78" spans="1:20" hidden="1" x14ac:dyDescent="0.25">
      <c r="A78" s="30">
        <v>50000249</v>
      </c>
      <c r="B78">
        <v>2535623</v>
      </c>
      <c r="C78" t="s">
        <v>163</v>
      </c>
      <c r="D78">
        <v>45535581</v>
      </c>
      <c r="E78" s="14">
        <v>20150803</v>
      </c>
      <c r="F78">
        <v>6647038</v>
      </c>
      <c r="G78">
        <v>12400000</v>
      </c>
      <c r="H78" s="26">
        <v>270108</v>
      </c>
      <c r="I78" s="26">
        <v>270108</v>
      </c>
      <c r="J78" s="26">
        <f>VLOOKUP(I78,[2]numerales!$A:$B,2,0)</f>
        <v>270108</v>
      </c>
      <c r="K78" s="1">
        <v>2572577</v>
      </c>
      <c r="L78" s="26"/>
      <c r="M78" s="26">
        <f t="shared" si="1"/>
        <v>0</v>
      </c>
      <c r="Q78"/>
      <c r="R78"/>
      <c r="S78"/>
      <c r="T78"/>
    </row>
    <row r="79" spans="1:20" hidden="1" x14ac:dyDescent="0.25">
      <c r="A79" s="30">
        <v>50000249</v>
      </c>
      <c r="B79">
        <v>2535624</v>
      </c>
      <c r="C79" t="s">
        <v>163</v>
      </c>
      <c r="D79">
        <v>32938439</v>
      </c>
      <c r="E79" s="14">
        <v>20150803</v>
      </c>
      <c r="F79">
        <v>6647038</v>
      </c>
      <c r="G79">
        <v>12400000</v>
      </c>
      <c r="H79" s="26">
        <v>270108</v>
      </c>
      <c r="I79" s="26">
        <v>270108</v>
      </c>
      <c r="J79" s="26">
        <f>VLOOKUP(I79,[2]numerales!$A:$B,2,0)</f>
        <v>270108</v>
      </c>
      <c r="K79" s="1">
        <v>643818</v>
      </c>
      <c r="L79" s="26"/>
      <c r="M79" s="26">
        <f t="shared" si="1"/>
        <v>0</v>
      </c>
      <c r="Q79"/>
      <c r="R79"/>
      <c r="S79"/>
      <c r="T79"/>
    </row>
    <row r="80" spans="1:20" hidden="1" x14ac:dyDescent="0.25">
      <c r="A80" s="30">
        <v>50000249</v>
      </c>
      <c r="B80">
        <v>2535625</v>
      </c>
      <c r="C80" t="s">
        <v>163</v>
      </c>
      <c r="D80">
        <v>73581181</v>
      </c>
      <c r="E80" s="14">
        <v>20150803</v>
      </c>
      <c r="F80">
        <v>6647038</v>
      </c>
      <c r="G80">
        <v>12400000</v>
      </c>
      <c r="H80" s="26">
        <v>270108</v>
      </c>
      <c r="I80" s="26">
        <v>270108</v>
      </c>
      <c r="J80" s="26">
        <f>VLOOKUP(I80,[2]numerales!$A:$B,2,0)</f>
        <v>270108</v>
      </c>
      <c r="K80" s="1">
        <v>465743</v>
      </c>
      <c r="L80" s="26"/>
      <c r="M80" s="26">
        <f t="shared" si="1"/>
        <v>0</v>
      </c>
      <c r="Q80"/>
      <c r="R80"/>
      <c r="S80"/>
      <c r="T80"/>
    </row>
    <row r="81" spans="1:20" hidden="1" x14ac:dyDescent="0.25">
      <c r="A81" s="30">
        <v>50000249</v>
      </c>
      <c r="B81">
        <v>2535626</v>
      </c>
      <c r="C81" t="s">
        <v>163</v>
      </c>
      <c r="D81">
        <v>45492867</v>
      </c>
      <c r="E81" s="14">
        <v>20150803</v>
      </c>
      <c r="F81">
        <v>6647038</v>
      </c>
      <c r="G81">
        <v>12400000</v>
      </c>
      <c r="H81" s="26">
        <v>270108</v>
      </c>
      <c r="I81" s="26">
        <v>270108</v>
      </c>
      <c r="J81" s="26">
        <f>VLOOKUP(I81,[2]numerales!$A:$B,2,0)</f>
        <v>270108</v>
      </c>
      <c r="K81" s="1">
        <v>93149</v>
      </c>
      <c r="L81" s="26"/>
      <c r="M81" s="26">
        <f t="shared" si="1"/>
        <v>0</v>
      </c>
      <c r="Q81"/>
      <c r="R81"/>
      <c r="S81"/>
      <c r="T81"/>
    </row>
    <row r="82" spans="1:20" hidden="1" x14ac:dyDescent="0.25">
      <c r="A82" s="30">
        <v>50000249</v>
      </c>
      <c r="B82">
        <v>2535627</v>
      </c>
      <c r="C82" t="s">
        <v>163</v>
      </c>
      <c r="D82">
        <v>32905877</v>
      </c>
      <c r="E82" s="14">
        <v>20150803</v>
      </c>
      <c r="F82">
        <v>6647038</v>
      </c>
      <c r="G82">
        <v>12400000</v>
      </c>
      <c r="H82" s="26">
        <v>270108</v>
      </c>
      <c r="I82" s="26">
        <v>270108</v>
      </c>
      <c r="J82" s="26">
        <f>VLOOKUP(I82,[2]numerales!$A:$B,2,0)</f>
        <v>270108</v>
      </c>
      <c r="K82" s="1">
        <v>1475239</v>
      </c>
      <c r="L82" s="26"/>
      <c r="M82" s="26">
        <f t="shared" si="1"/>
        <v>0</v>
      </c>
      <c r="Q82"/>
      <c r="R82"/>
      <c r="S82"/>
      <c r="T82"/>
    </row>
    <row r="83" spans="1:20" hidden="1" x14ac:dyDescent="0.25">
      <c r="A83" s="30">
        <v>50000249</v>
      </c>
      <c r="B83">
        <v>2535628</v>
      </c>
      <c r="C83" t="s">
        <v>163</v>
      </c>
      <c r="D83">
        <v>17950090</v>
      </c>
      <c r="E83" s="14">
        <v>20150803</v>
      </c>
      <c r="F83">
        <v>6647038</v>
      </c>
      <c r="G83">
        <v>12400000</v>
      </c>
      <c r="H83" s="26">
        <v>270108</v>
      </c>
      <c r="I83" s="26">
        <v>270108</v>
      </c>
      <c r="J83" s="26">
        <f>VLOOKUP(I83,[2]numerales!$A:$B,2,0)</f>
        <v>270108</v>
      </c>
      <c r="K83" s="1">
        <v>1700000</v>
      </c>
      <c r="L83" s="26"/>
      <c r="M83" s="26">
        <f t="shared" si="1"/>
        <v>0</v>
      </c>
      <c r="Q83"/>
      <c r="R83"/>
      <c r="S83"/>
      <c r="T83"/>
    </row>
    <row r="84" spans="1:20" hidden="1" x14ac:dyDescent="0.25">
      <c r="A84" s="30">
        <v>50000249</v>
      </c>
      <c r="B84">
        <v>2535635</v>
      </c>
      <c r="C84" t="s">
        <v>163</v>
      </c>
      <c r="D84">
        <v>73098751</v>
      </c>
      <c r="E84" s="14">
        <v>20150803</v>
      </c>
      <c r="F84">
        <v>6647038</v>
      </c>
      <c r="G84">
        <v>12400000</v>
      </c>
      <c r="H84" s="26">
        <v>270108</v>
      </c>
      <c r="I84" s="26">
        <v>270108</v>
      </c>
      <c r="J84" s="26">
        <f>VLOOKUP(I84,[2]numerales!$A:$B,2,0)</f>
        <v>270108</v>
      </c>
      <c r="K84" s="1">
        <v>1640651</v>
      </c>
      <c r="L84" s="26"/>
      <c r="M84" s="26">
        <f t="shared" si="1"/>
        <v>0</v>
      </c>
      <c r="Q84"/>
      <c r="R84"/>
      <c r="S84"/>
      <c r="T84"/>
    </row>
    <row r="85" spans="1:20" hidden="1" x14ac:dyDescent="0.25">
      <c r="A85" s="30">
        <v>50000249</v>
      </c>
      <c r="B85">
        <v>2535636</v>
      </c>
      <c r="C85" t="s">
        <v>163</v>
      </c>
      <c r="D85">
        <v>33159311</v>
      </c>
      <c r="E85" s="14">
        <v>20150803</v>
      </c>
      <c r="F85">
        <v>6647038</v>
      </c>
      <c r="G85">
        <v>12400000</v>
      </c>
      <c r="H85" s="26">
        <v>270108</v>
      </c>
      <c r="I85" s="26">
        <v>270108</v>
      </c>
      <c r="J85" s="26">
        <f>VLOOKUP(I85,[2]numerales!$A:$B,2,0)</f>
        <v>270108</v>
      </c>
      <c r="K85" s="1">
        <v>770294</v>
      </c>
      <c r="L85" s="26"/>
      <c r="M85" s="26">
        <f t="shared" si="1"/>
        <v>0</v>
      </c>
      <c r="Q85"/>
      <c r="R85"/>
      <c r="S85"/>
      <c r="T85"/>
    </row>
    <row r="86" spans="1:20" hidden="1" x14ac:dyDescent="0.25">
      <c r="A86" s="30">
        <v>50000249</v>
      </c>
      <c r="B86">
        <v>2535637</v>
      </c>
      <c r="C86" t="s">
        <v>163</v>
      </c>
      <c r="D86">
        <v>45453891</v>
      </c>
      <c r="E86" s="14">
        <v>20150803</v>
      </c>
      <c r="F86">
        <v>6647038</v>
      </c>
      <c r="G86">
        <v>12400000</v>
      </c>
      <c r="H86" s="26">
        <v>270108</v>
      </c>
      <c r="I86" s="26">
        <v>270108</v>
      </c>
      <c r="J86" s="26">
        <f>VLOOKUP(I86,[2]numerales!$A:$B,2,0)</f>
        <v>270108</v>
      </c>
      <c r="K86" s="1">
        <v>886366</v>
      </c>
      <c r="L86" s="26"/>
      <c r="M86" s="26">
        <f t="shared" si="1"/>
        <v>0</v>
      </c>
      <c r="Q86"/>
      <c r="R86"/>
      <c r="S86"/>
      <c r="T86"/>
    </row>
    <row r="87" spans="1:20" hidden="1" x14ac:dyDescent="0.25">
      <c r="A87" s="30">
        <v>50000249</v>
      </c>
      <c r="B87">
        <v>2535638</v>
      </c>
      <c r="C87" t="s">
        <v>163</v>
      </c>
      <c r="D87">
        <v>45688516</v>
      </c>
      <c r="E87" s="14">
        <v>20150803</v>
      </c>
      <c r="F87">
        <v>6647038</v>
      </c>
      <c r="G87">
        <v>12400000</v>
      </c>
      <c r="H87" s="26">
        <v>270108</v>
      </c>
      <c r="I87" s="26">
        <v>270108</v>
      </c>
      <c r="J87" s="26">
        <f>VLOOKUP(I87,[2]numerales!$A:$B,2,0)</f>
        <v>270108</v>
      </c>
      <c r="K87" s="1">
        <v>71534</v>
      </c>
      <c r="L87" s="26"/>
      <c r="M87" s="26">
        <f t="shared" si="1"/>
        <v>0</v>
      </c>
      <c r="Q87"/>
      <c r="R87"/>
      <c r="S87"/>
      <c r="T87"/>
    </row>
    <row r="88" spans="1:20" hidden="1" x14ac:dyDescent="0.25">
      <c r="A88" s="30">
        <v>50000249</v>
      </c>
      <c r="B88">
        <v>2535639</v>
      </c>
      <c r="C88" t="s">
        <v>163</v>
      </c>
      <c r="D88">
        <v>45490959</v>
      </c>
      <c r="E88" s="14">
        <v>20150803</v>
      </c>
      <c r="F88">
        <v>6647038</v>
      </c>
      <c r="G88">
        <v>12400000</v>
      </c>
      <c r="H88" s="26">
        <v>270108</v>
      </c>
      <c r="I88" s="26">
        <v>270108</v>
      </c>
      <c r="J88" s="26">
        <f>VLOOKUP(I88,[2]numerales!$A:$B,2,0)</f>
        <v>270108</v>
      </c>
      <c r="K88" s="1">
        <v>619204</v>
      </c>
      <c r="L88" s="26"/>
      <c r="M88" s="26">
        <f t="shared" si="1"/>
        <v>0</v>
      </c>
      <c r="Q88"/>
      <c r="R88"/>
      <c r="S88"/>
      <c r="T88"/>
    </row>
    <row r="89" spans="1:20" hidden="1" x14ac:dyDescent="0.25">
      <c r="A89" s="30">
        <v>50000249</v>
      </c>
      <c r="B89">
        <v>2536962</v>
      </c>
      <c r="C89" t="s">
        <v>167</v>
      </c>
      <c r="D89">
        <v>1020720060</v>
      </c>
      <c r="E89" s="14">
        <v>20150803</v>
      </c>
      <c r="F89">
        <v>32148994</v>
      </c>
      <c r="G89">
        <v>923272421</v>
      </c>
      <c r="H89" s="26">
        <v>190101</v>
      </c>
      <c r="I89" s="26">
        <v>190101</v>
      </c>
      <c r="J89" s="26">
        <f>VLOOKUP(I89,[2]numerales!$A:$B,2,0)</f>
        <v>190101</v>
      </c>
      <c r="K89" s="1">
        <v>107400</v>
      </c>
      <c r="L89" s="26"/>
      <c r="M89" s="26">
        <f t="shared" si="1"/>
        <v>0</v>
      </c>
      <c r="Q89"/>
      <c r="R89"/>
      <c r="S89"/>
      <c r="T89"/>
    </row>
    <row r="90" spans="1:20" hidden="1" x14ac:dyDescent="0.25">
      <c r="A90" s="30">
        <v>50000249</v>
      </c>
      <c r="B90">
        <v>2545327</v>
      </c>
      <c r="C90" t="s">
        <v>154</v>
      </c>
      <c r="D90">
        <v>537717</v>
      </c>
      <c r="E90" s="14">
        <v>20150803</v>
      </c>
      <c r="F90">
        <v>31664900</v>
      </c>
      <c r="G90">
        <v>923272421</v>
      </c>
      <c r="H90" s="26">
        <v>190101</v>
      </c>
      <c r="I90" s="26">
        <v>190101</v>
      </c>
      <c r="J90" s="26">
        <f>VLOOKUP(I90,[2]numerales!$A:$B,2,0)</f>
        <v>190101</v>
      </c>
      <c r="K90" s="1">
        <v>107400</v>
      </c>
      <c r="L90" s="26"/>
      <c r="M90" s="26">
        <f t="shared" si="1"/>
        <v>0</v>
      </c>
      <c r="Q90"/>
      <c r="R90"/>
      <c r="S90"/>
      <c r="T90"/>
    </row>
    <row r="91" spans="1:20" hidden="1" x14ac:dyDescent="0.25">
      <c r="A91" s="30">
        <v>50000249</v>
      </c>
      <c r="B91">
        <v>2558029</v>
      </c>
      <c r="C91" t="s">
        <v>192</v>
      </c>
      <c r="D91">
        <v>3045924</v>
      </c>
      <c r="E91" s="14">
        <v>20150803</v>
      </c>
      <c r="F91">
        <v>31149237</v>
      </c>
      <c r="G91">
        <v>923272193</v>
      </c>
      <c r="H91" s="26">
        <v>131401</v>
      </c>
      <c r="I91" s="26">
        <v>131401</v>
      </c>
      <c r="J91" s="26">
        <f>VLOOKUP(I91,[2]numerales!$A:$B,2,0)</f>
        <v>131401</v>
      </c>
      <c r="K91" s="1">
        <v>19100</v>
      </c>
      <c r="L91" s="26"/>
      <c r="M91" s="26">
        <f t="shared" si="1"/>
        <v>0</v>
      </c>
      <c r="Q91"/>
      <c r="R91"/>
      <c r="S91"/>
      <c r="T91"/>
    </row>
    <row r="92" spans="1:20" hidden="1" x14ac:dyDescent="0.25">
      <c r="A92" s="30">
        <v>50000249</v>
      </c>
      <c r="B92">
        <v>2563151</v>
      </c>
      <c r="C92" t="s">
        <v>165</v>
      </c>
      <c r="D92">
        <v>1080261276</v>
      </c>
      <c r="E92" s="14">
        <v>20150803</v>
      </c>
      <c r="F92">
        <v>8395138</v>
      </c>
      <c r="G92">
        <v>923272421</v>
      </c>
      <c r="H92" s="26">
        <v>190101</v>
      </c>
      <c r="I92" s="26">
        <v>190101</v>
      </c>
      <c r="J92" s="26">
        <f>VLOOKUP(I92,[2]numerales!$A:$B,2,0)</f>
        <v>190101</v>
      </c>
      <c r="K92" s="1">
        <v>107400</v>
      </c>
      <c r="L92" s="26"/>
      <c r="M92" s="26">
        <f t="shared" si="1"/>
        <v>0</v>
      </c>
      <c r="Q92"/>
      <c r="R92"/>
      <c r="S92"/>
      <c r="T92"/>
    </row>
    <row r="93" spans="1:20" hidden="1" x14ac:dyDescent="0.25">
      <c r="A93" s="30">
        <v>50000249</v>
      </c>
      <c r="B93">
        <v>2570615</v>
      </c>
      <c r="C93" t="s">
        <v>154</v>
      </c>
      <c r="D93">
        <v>41762992</v>
      </c>
      <c r="E93" s="14">
        <v>20150803</v>
      </c>
      <c r="F93">
        <v>7136011</v>
      </c>
      <c r="G93">
        <v>923272193</v>
      </c>
      <c r="H93" s="26">
        <v>131401</v>
      </c>
      <c r="I93" s="26">
        <v>131401</v>
      </c>
      <c r="J93" s="26">
        <f>VLOOKUP(I93,[2]numerales!$A:$B,2,0)</f>
        <v>131401</v>
      </c>
      <c r="K93" s="1">
        <v>190000</v>
      </c>
      <c r="L93" s="26"/>
      <c r="M93" s="26">
        <f t="shared" si="1"/>
        <v>0</v>
      </c>
      <c r="Q93"/>
      <c r="R93"/>
      <c r="S93"/>
      <c r="T93"/>
    </row>
    <row r="94" spans="1:20" hidden="1" x14ac:dyDescent="0.25">
      <c r="A94" s="30">
        <v>50000249</v>
      </c>
      <c r="B94">
        <v>2588931</v>
      </c>
      <c r="C94" t="s">
        <v>170</v>
      </c>
      <c r="D94">
        <v>80767673</v>
      </c>
      <c r="E94" s="14">
        <v>20150803</v>
      </c>
      <c r="F94">
        <v>31384928</v>
      </c>
      <c r="G94">
        <v>923272421</v>
      </c>
      <c r="H94" s="26">
        <v>190101</v>
      </c>
      <c r="I94" s="26">
        <v>190101</v>
      </c>
      <c r="J94" s="26">
        <f>VLOOKUP(I94,[2]numerales!$A:$B,2,0)</f>
        <v>190101</v>
      </c>
      <c r="K94" s="1">
        <v>107400</v>
      </c>
      <c r="L94" s="26"/>
      <c r="M94" s="26">
        <f t="shared" si="1"/>
        <v>0</v>
      </c>
      <c r="Q94"/>
      <c r="R94"/>
      <c r="S94"/>
      <c r="T94"/>
    </row>
    <row r="95" spans="1:20" hidden="1" x14ac:dyDescent="0.25">
      <c r="A95" s="30">
        <v>50000249</v>
      </c>
      <c r="B95">
        <v>2588932</v>
      </c>
      <c r="C95" t="s">
        <v>170</v>
      </c>
      <c r="D95">
        <v>1098721719</v>
      </c>
      <c r="E95" s="14">
        <v>20150803</v>
      </c>
      <c r="F95">
        <v>31732385</v>
      </c>
      <c r="G95">
        <v>923272421</v>
      </c>
      <c r="H95" s="26">
        <v>190101</v>
      </c>
      <c r="I95" s="26">
        <v>190101</v>
      </c>
      <c r="J95" s="26">
        <f>VLOOKUP(I95,[2]numerales!$A:$B,2,0)</f>
        <v>190101</v>
      </c>
      <c r="K95" s="1">
        <v>107400</v>
      </c>
      <c r="L95" s="26"/>
      <c r="M95" s="26">
        <f t="shared" si="1"/>
        <v>0</v>
      </c>
      <c r="Q95"/>
      <c r="R95"/>
      <c r="S95"/>
      <c r="T95"/>
    </row>
    <row r="96" spans="1:20" hidden="1" x14ac:dyDescent="0.25">
      <c r="A96" s="30">
        <v>50000249</v>
      </c>
      <c r="B96">
        <v>2596638</v>
      </c>
      <c r="C96" t="s">
        <v>201</v>
      </c>
      <c r="D96">
        <v>39768045</v>
      </c>
      <c r="E96" s="14">
        <v>20150803</v>
      </c>
      <c r="F96">
        <v>31643570</v>
      </c>
      <c r="G96">
        <v>26800000</v>
      </c>
      <c r="H96" s="26">
        <v>360200</v>
      </c>
      <c r="I96" s="26">
        <v>360200</v>
      </c>
      <c r="J96" s="26">
        <f>VLOOKUP(I96,[2]numerales!$A:$B,2,0)</f>
        <v>360200</v>
      </c>
      <c r="K96" s="1">
        <v>48000</v>
      </c>
      <c r="L96" s="26"/>
      <c r="M96" s="26">
        <f t="shared" si="1"/>
        <v>0</v>
      </c>
      <c r="Q96"/>
      <c r="R96"/>
      <c r="S96"/>
      <c r="T96"/>
    </row>
    <row r="97" spans="1:20" hidden="1" x14ac:dyDescent="0.25">
      <c r="A97" s="30">
        <v>50000249</v>
      </c>
      <c r="B97">
        <v>2617381</v>
      </c>
      <c r="C97" t="s">
        <v>154</v>
      </c>
      <c r="D97">
        <v>19300743</v>
      </c>
      <c r="E97" s="14">
        <v>20150803</v>
      </c>
      <c r="F97">
        <v>31384274</v>
      </c>
      <c r="G97">
        <v>11500000</v>
      </c>
      <c r="H97" s="26">
        <v>130101</v>
      </c>
      <c r="I97" s="26">
        <v>12102020</v>
      </c>
      <c r="J97" s="26">
        <f>VLOOKUP(I97,[2]numerales!$A:$B,2,0)</f>
        <v>130101</v>
      </c>
      <c r="K97" s="1">
        <v>3600</v>
      </c>
      <c r="L97" s="26"/>
      <c r="M97" s="26">
        <f t="shared" si="1"/>
        <v>0</v>
      </c>
      <c r="Q97"/>
      <c r="R97"/>
      <c r="S97"/>
      <c r="T97"/>
    </row>
    <row r="98" spans="1:20" hidden="1" x14ac:dyDescent="0.25">
      <c r="A98" s="30">
        <v>50000249</v>
      </c>
      <c r="B98">
        <v>2621407</v>
      </c>
      <c r="C98" t="s">
        <v>191</v>
      </c>
      <c r="D98">
        <v>1098737996</v>
      </c>
      <c r="E98" s="14">
        <v>20150803</v>
      </c>
      <c r="F98">
        <v>31576064</v>
      </c>
      <c r="G98">
        <v>12400000</v>
      </c>
      <c r="H98" s="26">
        <v>270102</v>
      </c>
      <c r="I98" s="26">
        <v>121204</v>
      </c>
      <c r="J98" s="26">
        <f>VLOOKUP(I98,[2]numerales!$A:$B,2,0)</f>
        <v>270102</v>
      </c>
      <c r="K98" s="1">
        <v>5000</v>
      </c>
      <c r="L98" s="26"/>
      <c r="M98" s="26">
        <f t="shared" si="1"/>
        <v>0</v>
      </c>
      <c r="Q98"/>
      <c r="R98"/>
      <c r="S98"/>
      <c r="T98"/>
    </row>
    <row r="99" spans="1:20" hidden="1" x14ac:dyDescent="0.25">
      <c r="A99" s="30">
        <v>50000249</v>
      </c>
      <c r="B99">
        <v>2642152</v>
      </c>
      <c r="C99" t="s">
        <v>154</v>
      </c>
      <c r="D99">
        <v>1049611515</v>
      </c>
      <c r="E99" s="14">
        <v>20150803</v>
      </c>
      <c r="F99">
        <v>31443412</v>
      </c>
      <c r="G99">
        <v>12400000</v>
      </c>
      <c r="H99" s="26">
        <v>270102</v>
      </c>
      <c r="I99" s="26">
        <v>121204</v>
      </c>
      <c r="J99" s="26">
        <f>VLOOKUP(I99,[2]numerales!$A:$B,2,0)</f>
        <v>270102</v>
      </c>
      <c r="K99" s="1">
        <v>5000</v>
      </c>
      <c r="L99" s="26"/>
      <c r="M99" s="26">
        <f t="shared" si="1"/>
        <v>0</v>
      </c>
      <c r="Q99"/>
      <c r="R99"/>
      <c r="S99"/>
      <c r="T99"/>
    </row>
    <row r="100" spans="1:20" hidden="1" x14ac:dyDescent="0.25">
      <c r="A100" s="30">
        <v>50000249</v>
      </c>
      <c r="B100">
        <v>2642164</v>
      </c>
      <c r="C100" t="s">
        <v>154</v>
      </c>
      <c r="D100">
        <v>900372440</v>
      </c>
      <c r="E100" s="14">
        <v>20150803</v>
      </c>
      <c r="F100">
        <v>6416270</v>
      </c>
      <c r="G100">
        <v>825900000</v>
      </c>
      <c r="H100" s="26">
        <v>360800</v>
      </c>
      <c r="I100" s="26">
        <v>121285</v>
      </c>
      <c r="J100" s="26">
        <f>VLOOKUP(I100,[2]numerales!$A:$B,2,0)</f>
        <v>360800</v>
      </c>
      <c r="K100" s="1">
        <v>1500</v>
      </c>
      <c r="L100" s="26"/>
      <c r="M100" s="26">
        <f t="shared" si="1"/>
        <v>0</v>
      </c>
      <c r="Q100"/>
      <c r="R100"/>
      <c r="S100"/>
      <c r="T100"/>
    </row>
    <row r="101" spans="1:20" hidden="1" x14ac:dyDescent="0.25">
      <c r="A101" s="30">
        <v>50000249</v>
      </c>
      <c r="B101">
        <v>2644074</v>
      </c>
      <c r="C101" t="s">
        <v>158</v>
      </c>
      <c r="D101">
        <v>3742103</v>
      </c>
      <c r="E101" s="14">
        <v>20150803</v>
      </c>
      <c r="F101">
        <v>31271994</v>
      </c>
      <c r="G101">
        <v>923272421</v>
      </c>
      <c r="H101" s="26">
        <v>190101</v>
      </c>
      <c r="I101" s="26">
        <v>190101</v>
      </c>
      <c r="J101" s="26">
        <f>VLOOKUP(I101,[2]numerales!$A:$B,2,0)</f>
        <v>190101</v>
      </c>
      <c r="K101" s="1">
        <v>107400</v>
      </c>
      <c r="L101" s="26"/>
      <c r="M101" s="26">
        <f t="shared" si="1"/>
        <v>0</v>
      </c>
      <c r="Q101"/>
      <c r="R101"/>
      <c r="S101"/>
      <c r="T101"/>
    </row>
    <row r="102" spans="1:20" hidden="1" x14ac:dyDescent="0.25">
      <c r="A102" s="30">
        <v>50000249</v>
      </c>
      <c r="B102">
        <v>10059354</v>
      </c>
      <c r="C102" t="s">
        <v>187</v>
      </c>
      <c r="D102">
        <v>1018421134</v>
      </c>
      <c r="E102" s="14">
        <v>20150803</v>
      </c>
      <c r="F102">
        <v>32090362</v>
      </c>
      <c r="G102">
        <v>923272421</v>
      </c>
      <c r="H102" s="26">
        <v>190101</v>
      </c>
      <c r="I102" s="26">
        <v>190101</v>
      </c>
      <c r="J102" s="26">
        <f>VLOOKUP(I102,[2]numerales!$A:$B,2,0)</f>
        <v>190101</v>
      </c>
      <c r="K102" s="1">
        <v>107400</v>
      </c>
      <c r="L102" s="26"/>
      <c r="M102" s="26">
        <f t="shared" si="1"/>
        <v>0</v>
      </c>
      <c r="Q102"/>
      <c r="R102"/>
      <c r="S102"/>
      <c r="T102"/>
    </row>
    <row r="103" spans="1:20" hidden="1" x14ac:dyDescent="0.25">
      <c r="A103" s="30">
        <v>50000249</v>
      </c>
      <c r="B103">
        <v>32507969</v>
      </c>
      <c r="C103" t="s">
        <v>154</v>
      </c>
      <c r="D103">
        <v>1120742278</v>
      </c>
      <c r="E103" s="14">
        <v>20150803</v>
      </c>
      <c r="F103">
        <v>30456415</v>
      </c>
      <c r="G103">
        <v>12400000</v>
      </c>
      <c r="H103" s="26">
        <v>270102</v>
      </c>
      <c r="I103" s="26">
        <v>121204</v>
      </c>
      <c r="J103" s="26">
        <f>VLOOKUP(I103,[2]numerales!$A:$B,2,0)</f>
        <v>270102</v>
      </c>
      <c r="K103" s="1">
        <v>5000</v>
      </c>
      <c r="L103" s="26"/>
      <c r="M103" s="26">
        <f t="shared" si="1"/>
        <v>0</v>
      </c>
      <c r="Q103"/>
      <c r="R103"/>
      <c r="S103"/>
      <c r="T103"/>
    </row>
    <row r="104" spans="1:20" hidden="1" x14ac:dyDescent="0.25">
      <c r="A104" s="30">
        <v>50000249</v>
      </c>
      <c r="B104">
        <v>38334511</v>
      </c>
      <c r="C104" t="s">
        <v>154</v>
      </c>
      <c r="D104">
        <v>35455203</v>
      </c>
      <c r="E104" s="14">
        <v>20150803</v>
      </c>
      <c r="F104">
        <v>3031686</v>
      </c>
      <c r="G104">
        <v>923272193</v>
      </c>
      <c r="H104" s="26">
        <v>131401</v>
      </c>
      <c r="I104" s="26">
        <v>131401</v>
      </c>
      <c r="J104" s="26">
        <f>VLOOKUP(I104,[2]numerales!$A:$B,2,0)</f>
        <v>131401</v>
      </c>
      <c r="K104" s="1">
        <v>241000</v>
      </c>
      <c r="L104" s="26"/>
      <c r="M104" s="26">
        <f t="shared" si="1"/>
        <v>0</v>
      </c>
      <c r="Q104"/>
      <c r="R104"/>
      <c r="S104"/>
      <c r="T104"/>
    </row>
    <row r="105" spans="1:20" hidden="1" x14ac:dyDescent="0.25">
      <c r="A105" s="30">
        <v>50000249</v>
      </c>
      <c r="B105">
        <v>41778140</v>
      </c>
      <c r="C105" t="s">
        <v>154</v>
      </c>
      <c r="D105">
        <v>1121882753</v>
      </c>
      <c r="E105" s="14">
        <v>20150803</v>
      </c>
      <c r="F105">
        <v>31325895</v>
      </c>
      <c r="G105">
        <v>12400000</v>
      </c>
      <c r="H105" s="26">
        <v>270102</v>
      </c>
      <c r="I105" s="26">
        <v>121204</v>
      </c>
      <c r="J105" s="26">
        <f>VLOOKUP(I105,[2]numerales!$A:$B,2,0)</f>
        <v>270102</v>
      </c>
      <c r="K105" s="1">
        <v>5000</v>
      </c>
      <c r="L105" s="26"/>
      <c r="M105" s="26">
        <f t="shared" si="1"/>
        <v>0</v>
      </c>
      <c r="Q105"/>
      <c r="R105"/>
      <c r="S105"/>
      <c r="T105"/>
    </row>
    <row r="106" spans="1:20" hidden="1" x14ac:dyDescent="0.25">
      <c r="A106" s="30">
        <v>50000249</v>
      </c>
      <c r="B106">
        <v>41791431</v>
      </c>
      <c r="C106" t="s">
        <v>154</v>
      </c>
      <c r="D106">
        <v>1032430374</v>
      </c>
      <c r="E106" s="14">
        <v>20150803</v>
      </c>
      <c r="F106">
        <v>31423052</v>
      </c>
      <c r="G106">
        <v>923272421</v>
      </c>
      <c r="H106" s="26">
        <v>190101</v>
      </c>
      <c r="I106" s="26">
        <v>190101</v>
      </c>
      <c r="J106" s="26">
        <f>VLOOKUP(I106,[2]numerales!$A:$B,2,0)</f>
        <v>190101</v>
      </c>
      <c r="K106" s="1">
        <v>107400</v>
      </c>
      <c r="L106" s="26"/>
      <c r="M106" s="26">
        <f t="shared" si="1"/>
        <v>0</v>
      </c>
      <c r="Q106"/>
      <c r="R106"/>
      <c r="S106"/>
      <c r="T106"/>
    </row>
    <row r="107" spans="1:20" hidden="1" x14ac:dyDescent="0.25">
      <c r="A107" s="30">
        <v>50000249</v>
      </c>
      <c r="B107">
        <v>41791913</v>
      </c>
      <c r="C107" t="s">
        <v>154</v>
      </c>
      <c r="D107">
        <v>1013635259</v>
      </c>
      <c r="E107" s="14">
        <v>20150803</v>
      </c>
      <c r="F107">
        <v>31634970</v>
      </c>
      <c r="G107">
        <v>923272421</v>
      </c>
      <c r="H107" s="26">
        <v>190101</v>
      </c>
      <c r="I107" s="26">
        <v>190101</v>
      </c>
      <c r="J107" s="26">
        <f>VLOOKUP(I107,[2]numerales!$A:$B,2,0)</f>
        <v>190101</v>
      </c>
      <c r="K107" s="1">
        <v>107400</v>
      </c>
      <c r="L107" s="26"/>
      <c r="M107" s="26">
        <f t="shared" si="1"/>
        <v>0</v>
      </c>
      <c r="Q107"/>
      <c r="R107"/>
      <c r="S107"/>
      <c r="T107"/>
    </row>
    <row r="108" spans="1:20" hidden="1" x14ac:dyDescent="0.25">
      <c r="A108" s="30">
        <v>50000249</v>
      </c>
      <c r="B108">
        <v>42707101</v>
      </c>
      <c r="C108" t="s">
        <v>154</v>
      </c>
      <c r="D108">
        <v>19250726</v>
      </c>
      <c r="E108" s="14">
        <v>20150803</v>
      </c>
      <c r="F108">
        <v>2908356</v>
      </c>
      <c r="G108">
        <v>12400000</v>
      </c>
      <c r="H108" s="26">
        <v>270102</v>
      </c>
      <c r="I108" s="26">
        <v>270102</v>
      </c>
      <c r="J108" s="26">
        <f>VLOOKUP(I108,[2]numerales!$A:$B,2,0)</f>
        <v>270102</v>
      </c>
      <c r="K108" s="1">
        <v>35100</v>
      </c>
      <c r="L108" s="26"/>
      <c r="M108" s="26">
        <f t="shared" si="1"/>
        <v>0</v>
      </c>
      <c r="Q108"/>
      <c r="R108"/>
      <c r="S108"/>
      <c r="T108"/>
    </row>
    <row r="109" spans="1:20" hidden="1" x14ac:dyDescent="0.25">
      <c r="A109" s="30">
        <v>50000249</v>
      </c>
      <c r="B109">
        <v>42707740</v>
      </c>
      <c r="C109" t="s">
        <v>154</v>
      </c>
      <c r="D109">
        <v>63538318</v>
      </c>
      <c r="E109" s="14">
        <v>20150803</v>
      </c>
      <c r="F109">
        <v>31024187</v>
      </c>
      <c r="G109">
        <v>12400000</v>
      </c>
      <c r="H109" s="26">
        <v>270102</v>
      </c>
      <c r="I109" s="26">
        <v>270102</v>
      </c>
      <c r="J109" s="26">
        <f>VLOOKUP(I109,[2]numerales!$A:$B,2,0)</f>
        <v>270102</v>
      </c>
      <c r="K109" s="1">
        <v>2000</v>
      </c>
      <c r="L109" s="26"/>
      <c r="M109" s="26">
        <f t="shared" si="1"/>
        <v>0</v>
      </c>
      <c r="Q109"/>
      <c r="R109"/>
      <c r="S109"/>
      <c r="T109"/>
    </row>
    <row r="110" spans="1:20" hidden="1" x14ac:dyDescent="0.25">
      <c r="A110" s="30">
        <v>50000249</v>
      </c>
      <c r="B110">
        <v>43513731</v>
      </c>
      <c r="C110" t="s">
        <v>207</v>
      </c>
      <c r="D110">
        <v>1057571281</v>
      </c>
      <c r="E110" s="14">
        <v>20150803</v>
      </c>
      <c r="F110">
        <v>32126666</v>
      </c>
      <c r="G110">
        <v>12400000</v>
      </c>
      <c r="H110" s="26">
        <v>270102</v>
      </c>
      <c r="I110" s="26">
        <v>121204</v>
      </c>
      <c r="J110" s="26">
        <f>VLOOKUP(I110,[2]numerales!$A:$B,2,0)</f>
        <v>270102</v>
      </c>
      <c r="K110" s="1">
        <v>5000</v>
      </c>
      <c r="L110" s="26"/>
      <c r="M110" s="26">
        <f t="shared" si="1"/>
        <v>0</v>
      </c>
      <c r="Q110"/>
      <c r="R110"/>
      <c r="S110"/>
      <c r="T110"/>
    </row>
    <row r="111" spans="1:20" hidden="1" x14ac:dyDescent="0.25">
      <c r="A111" s="30">
        <v>50000249</v>
      </c>
      <c r="B111">
        <v>43579067</v>
      </c>
      <c r="C111" t="s">
        <v>187</v>
      </c>
      <c r="D111">
        <v>542966</v>
      </c>
      <c r="E111" s="14">
        <v>20150803</v>
      </c>
      <c r="F111">
        <v>31080027</v>
      </c>
      <c r="G111">
        <v>923272421</v>
      </c>
      <c r="H111" s="26">
        <v>190101</v>
      </c>
      <c r="I111" s="26">
        <v>190101</v>
      </c>
      <c r="J111" s="26">
        <f>VLOOKUP(I111,[2]numerales!$A:$B,2,0)</f>
        <v>190101</v>
      </c>
      <c r="K111" s="1">
        <v>107400</v>
      </c>
      <c r="L111" s="26"/>
      <c r="M111" s="26">
        <f t="shared" si="1"/>
        <v>0</v>
      </c>
      <c r="Q111"/>
      <c r="R111"/>
      <c r="S111"/>
      <c r="T111"/>
    </row>
    <row r="112" spans="1:20" hidden="1" x14ac:dyDescent="0.25">
      <c r="A112" s="30">
        <v>50000249</v>
      </c>
      <c r="B112">
        <v>43845902</v>
      </c>
      <c r="C112" t="s">
        <v>160</v>
      </c>
      <c r="D112">
        <v>79787330</v>
      </c>
      <c r="E112" s="14">
        <v>20150803</v>
      </c>
      <c r="F112">
        <v>30045362</v>
      </c>
      <c r="G112">
        <v>923272421</v>
      </c>
      <c r="H112" s="26">
        <v>190101</v>
      </c>
      <c r="I112" s="26">
        <v>190101</v>
      </c>
      <c r="J112" s="26">
        <f>VLOOKUP(I112,[2]numerales!$A:$B,2,0)</f>
        <v>190101</v>
      </c>
      <c r="K112" s="1">
        <v>107400</v>
      </c>
      <c r="L112" s="26"/>
      <c r="M112" s="26">
        <f t="shared" si="1"/>
        <v>0</v>
      </c>
      <c r="Q112"/>
      <c r="R112"/>
      <c r="S112"/>
      <c r="T112"/>
    </row>
    <row r="113" spans="1:20" hidden="1" x14ac:dyDescent="0.25">
      <c r="A113" s="30">
        <v>50000249</v>
      </c>
      <c r="B113">
        <v>44156580</v>
      </c>
      <c r="C113" t="s">
        <v>154</v>
      </c>
      <c r="D113">
        <v>1018446510</v>
      </c>
      <c r="E113" s="14">
        <v>20150803</v>
      </c>
      <c r="F113">
        <v>3863000</v>
      </c>
      <c r="G113">
        <v>12400000</v>
      </c>
      <c r="H113" s="26">
        <v>270102</v>
      </c>
      <c r="I113" s="26">
        <v>121204</v>
      </c>
      <c r="J113" s="26">
        <f>VLOOKUP(I113,[2]numerales!$A:$B,2,0)</f>
        <v>270102</v>
      </c>
      <c r="K113" s="1">
        <v>5000</v>
      </c>
      <c r="L113" s="26"/>
      <c r="M113" s="26">
        <f t="shared" si="1"/>
        <v>0</v>
      </c>
      <c r="Q113"/>
      <c r="R113"/>
      <c r="S113"/>
      <c r="T113"/>
    </row>
    <row r="114" spans="1:20" hidden="1" x14ac:dyDescent="0.25">
      <c r="A114" s="30">
        <v>50000249</v>
      </c>
      <c r="B114">
        <v>44599912</v>
      </c>
      <c r="C114" t="s">
        <v>213</v>
      </c>
      <c r="D114">
        <v>1075665127</v>
      </c>
      <c r="E114" s="14">
        <v>20150803</v>
      </c>
      <c r="F114">
        <v>8521877</v>
      </c>
      <c r="G114">
        <v>923272421</v>
      </c>
      <c r="H114" s="26">
        <v>190101</v>
      </c>
      <c r="I114" s="26">
        <v>190101</v>
      </c>
      <c r="J114" s="26">
        <f>VLOOKUP(I114,[2]numerales!$A:$B,2,0)</f>
        <v>190101</v>
      </c>
      <c r="K114" s="1">
        <v>107400</v>
      </c>
      <c r="L114" s="26"/>
      <c r="M114" s="26">
        <f t="shared" si="1"/>
        <v>0</v>
      </c>
      <c r="Q114"/>
      <c r="R114"/>
      <c r="S114"/>
      <c r="T114"/>
    </row>
    <row r="115" spans="1:20" hidden="1" x14ac:dyDescent="0.25">
      <c r="A115" s="30">
        <v>50000249</v>
      </c>
      <c r="B115">
        <v>44702818</v>
      </c>
      <c r="C115" t="s">
        <v>179</v>
      </c>
      <c r="D115">
        <v>37862580</v>
      </c>
      <c r="E115" s="14">
        <v>20150803</v>
      </c>
      <c r="F115">
        <v>6194533</v>
      </c>
      <c r="G115">
        <v>923272421</v>
      </c>
      <c r="H115" s="26">
        <v>190101</v>
      </c>
      <c r="I115" s="26">
        <v>190101</v>
      </c>
      <c r="J115" s="26">
        <f>VLOOKUP(I115,[2]numerales!$A:$B,2,0)</f>
        <v>190101</v>
      </c>
      <c r="K115" s="1">
        <v>107400</v>
      </c>
      <c r="L115" s="26"/>
      <c r="M115" s="26">
        <f t="shared" si="1"/>
        <v>0</v>
      </c>
      <c r="Q115"/>
      <c r="R115"/>
      <c r="S115"/>
      <c r="T115"/>
    </row>
    <row r="116" spans="1:20" hidden="1" x14ac:dyDescent="0.25">
      <c r="A116" s="30">
        <v>50000249</v>
      </c>
      <c r="B116">
        <v>68384026</v>
      </c>
      <c r="C116" t="s">
        <v>171</v>
      </c>
      <c r="D116">
        <v>6148674</v>
      </c>
      <c r="E116" s="14">
        <v>20150803</v>
      </c>
      <c r="F116">
        <v>31765870</v>
      </c>
      <c r="G116">
        <v>923272193</v>
      </c>
      <c r="H116" s="26">
        <v>131401</v>
      </c>
      <c r="I116" s="26">
        <v>131401</v>
      </c>
      <c r="J116" s="26">
        <f>VLOOKUP(I116,[2]numerales!$A:$B,2,0)</f>
        <v>131401</v>
      </c>
      <c r="K116" s="1">
        <v>30200</v>
      </c>
      <c r="L116" s="26"/>
      <c r="M116" s="26">
        <f t="shared" si="1"/>
        <v>0</v>
      </c>
      <c r="Q116"/>
      <c r="R116"/>
      <c r="S116"/>
      <c r="T116"/>
    </row>
    <row r="117" spans="1:20" hidden="1" x14ac:dyDescent="0.25">
      <c r="A117" s="30">
        <v>50000249</v>
      </c>
      <c r="B117">
        <v>243678</v>
      </c>
      <c r="C117" t="s">
        <v>170</v>
      </c>
      <c r="D117">
        <v>71659242</v>
      </c>
      <c r="E117" s="14">
        <v>20150804</v>
      </c>
      <c r="F117">
        <v>4364747</v>
      </c>
      <c r="G117">
        <v>923272421</v>
      </c>
      <c r="H117" s="26">
        <v>190101</v>
      </c>
      <c r="I117" s="26">
        <v>190101</v>
      </c>
      <c r="J117" s="26">
        <f>VLOOKUP(I117,[2]numerales!$A:$B,2,0)</f>
        <v>190101</v>
      </c>
      <c r="K117" s="1">
        <v>107400</v>
      </c>
      <c r="L117" s="26"/>
      <c r="M117" s="26">
        <f t="shared" si="1"/>
        <v>0</v>
      </c>
      <c r="Q117"/>
      <c r="R117"/>
      <c r="S117"/>
      <c r="T117"/>
    </row>
    <row r="118" spans="1:20" hidden="1" x14ac:dyDescent="0.25">
      <c r="A118" s="30">
        <v>50000249</v>
      </c>
      <c r="B118">
        <v>320482</v>
      </c>
      <c r="C118" t="s">
        <v>185</v>
      </c>
      <c r="D118">
        <v>8911900125</v>
      </c>
      <c r="E118" s="14">
        <v>20150804</v>
      </c>
      <c r="F118">
        <v>4353939</v>
      </c>
      <c r="G118">
        <v>10200000</v>
      </c>
      <c r="H118" s="26">
        <v>260101</v>
      </c>
      <c r="I118" s="26">
        <v>6002</v>
      </c>
      <c r="J118" s="26">
        <f>VLOOKUP(I118,[2]numerales!$A:$B,2,0)</f>
        <v>260101</v>
      </c>
      <c r="K118" s="1">
        <v>3405376</v>
      </c>
      <c r="L118" s="26"/>
      <c r="M118" s="26">
        <f t="shared" si="1"/>
        <v>0</v>
      </c>
      <c r="Q118"/>
      <c r="R118"/>
      <c r="S118"/>
      <c r="T118"/>
    </row>
    <row r="119" spans="1:20" hidden="1" x14ac:dyDescent="0.25">
      <c r="A119" s="30">
        <v>50000249</v>
      </c>
      <c r="B119">
        <v>320487</v>
      </c>
      <c r="C119" t="s">
        <v>185</v>
      </c>
      <c r="D119">
        <v>6804453</v>
      </c>
      <c r="E119" s="14">
        <v>20150804</v>
      </c>
      <c r="F119">
        <v>31336018</v>
      </c>
      <c r="G119">
        <v>923272421</v>
      </c>
      <c r="H119" s="26">
        <v>190101</v>
      </c>
      <c r="I119" s="26">
        <v>190101</v>
      </c>
      <c r="J119" s="26">
        <f>VLOOKUP(I119,[2]numerales!$A:$B,2,0)</f>
        <v>190101</v>
      </c>
      <c r="K119" s="1">
        <v>107400</v>
      </c>
      <c r="L119" s="26"/>
      <c r="M119" s="26">
        <f t="shared" si="1"/>
        <v>0</v>
      </c>
      <c r="Q119"/>
      <c r="R119"/>
      <c r="S119"/>
      <c r="T119"/>
    </row>
    <row r="120" spans="1:20" hidden="1" x14ac:dyDescent="0.25">
      <c r="A120" s="30">
        <v>50000249</v>
      </c>
      <c r="B120">
        <v>739688</v>
      </c>
      <c r="C120" t="s">
        <v>212</v>
      </c>
      <c r="D120">
        <v>21524169</v>
      </c>
      <c r="E120" s="14">
        <v>20150804</v>
      </c>
      <c r="F120">
        <v>2709764</v>
      </c>
      <c r="G120">
        <v>923272193</v>
      </c>
      <c r="H120" s="26">
        <v>131401</v>
      </c>
      <c r="I120" s="26">
        <v>131401</v>
      </c>
      <c r="J120" s="26">
        <f>VLOOKUP(I120,[2]numerales!$A:$B,2,0)</f>
        <v>131401</v>
      </c>
      <c r="K120" s="1">
        <v>417392</v>
      </c>
      <c r="L120" s="26"/>
      <c r="M120" s="26">
        <f t="shared" si="1"/>
        <v>0</v>
      </c>
      <c r="Q120"/>
      <c r="R120"/>
      <c r="S120"/>
      <c r="T120"/>
    </row>
    <row r="121" spans="1:20" hidden="1" x14ac:dyDescent="0.25">
      <c r="A121" s="30">
        <v>50000249</v>
      </c>
      <c r="B121">
        <v>739698</v>
      </c>
      <c r="C121" t="s">
        <v>212</v>
      </c>
      <c r="D121">
        <v>42865193</v>
      </c>
      <c r="E121" s="14">
        <v>20150804</v>
      </c>
      <c r="F121">
        <v>3360832</v>
      </c>
      <c r="G121">
        <v>923272193</v>
      </c>
      <c r="H121" s="26">
        <v>131401</v>
      </c>
      <c r="I121" s="26">
        <v>131401</v>
      </c>
      <c r="J121" s="26">
        <f>VLOOKUP(I121,[2]numerales!$A:$B,2,0)</f>
        <v>131401</v>
      </c>
      <c r="K121" s="1">
        <v>500000</v>
      </c>
      <c r="L121" s="26"/>
      <c r="M121" s="26">
        <f t="shared" si="1"/>
        <v>0</v>
      </c>
      <c r="Q121"/>
      <c r="R121"/>
      <c r="S121"/>
      <c r="T121"/>
    </row>
    <row r="122" spans="1:20" hidden="1" x14ac:dyDescent="0.25">
      <c r="A122" s="30">
        <v>50000249</v>
      </c>
      <c r="B122">
        <v>914425</v>
      </c>
      <c r="C122" t="s">
        <v>154</v>
      </c>
      <c r="D122">
        <v>1026283139</v>
      </c>
      <c r="E122" s="14">
        <v>20150804</v>
      </c>
      <c r="F122">
        <v>4967689</v>
      </c>
      <c r="G122">
        <v>12400000</v>
      </c>
      <c r="H122" s="26">
        <v>270102</v>
      </c>
      <c r="I122" s="26">
        <v>121204</v>
      </c>
      <c r="J122" s="26">
        <f>VLOOKUP(I122,[2]numerales!$A:$B,2,0)</f>
        <v>270102</v>
      </c>
      <c r="K122" s="1">
        <v>5000</v>
      </c>
      <c r="L122" s="26"/>
      <c r="M122" s="26">
        <f t="shared" si="1"/>
        <v>0</v>
      </c>
      <c r="Q122"/>
      <c r="R122"/>
      <c r="S122"/>
      <c r="T122"/>
    </row>
    <row r="123" spans="1:20" hidden="1" x14ac:dyDescent="0.25">
      <c r="A123" s="30">
        <v>50000249</v>
      </c>
      <c r="B123">
        <v>914431</v>
      </c>
      <c r="C123" t="s">
        <v>154</v>
      </c>
      <c r="D123">
        <v>52277964</v>
      </c>
      <c r="E123" s="14">
        <v>20150804</v>
      </c>
      <c r="F123">
        <v>32096380</v>
      </c>
      <c r="G123">
        <v>12400000</v>
      </c>
      <c r="H123" s="26">
        <v>270102</v>
      </c>
      <c r="I123" s="26">
        <v>121204</v>
      </c>
      <c r="J123" s="26">
        <f>VLOOKUP(I123,[2]numerales!$A:$B,2,0)</f>
        <v>270102</v>
      </c>
      <c r="K123" s="1">
        <v>5000</v>
      </c>
      <c r="L123" s="26"/>
      <c r="M123" s="26">
        <f t="shared" si="1"/>
        <v>0</v>
      </c>
      <c r="Q123"/>
      <c r="R123"/>
      <c r="S123"/>
      <c r="T123"/>
    </row>
    <row r="124" spans="1:20" hidden="1" x14ac:dyDescent="0.25">
      <c r="A124" s="30">
        <v>50000249</v>
      </c>
      <c r="B124">
        <v>914435</v>
      </c>
      <c r="C124" t="s">
        <v>154</v>
      </c>
      <c r="D124">
        <v>1019053350</v>
      </c>
      <c r="E124" s="14">
        <v>20150804</v>
      </c>
      <c r="F124">
        <v>31348063</v>
      </c>
      <c r="G124">
        <v>12400000</v>
      </c>
      <c r="H124" s="26">
        <v>270102</v>
      </c>
      <c r="I124" s="26">
        <v>121204</v>
      </c>
      <c r="J124" s="26">
        <f>VLOOKUP(I124,[2]numerales!$A:$B,2,0)</f>
        <v>270102</v>
      </c>
      <c r="K124" s="1">
        <v>5000</v>
      </c>
      <c r="L124" s="26"/>
      <c r="M124" s="26">
        <f t="shared" si="1"/>
        <v>0</v>
      </c>
      <c r="Q124"/>
      <c r="R124"/>
      <c r="S124"/>
      <c r="T124"/>
    </row>
    <row r="125" spans="1:20" hidden="1" x14ac:dyDescent="0.25">
      <c r="A125" s="30">
        <v>50000249</v>
      </c>
      <c r="B125">
        <v>914438</v>
      </c>
      <c r="C125" t="s">
        <v>154</v>
      </c>
      <c r="D125">
        <v>79498944</v>
      </c>
      <c r="E125" s="14">
        <v>20150804</v>
      </c>
      <c r="F125">
        <v>31429610</v>
      </c>
      <c r="G125">
        <v>12400000</v>
      </c>
      <c r="H125" s="26">
        <v>270102</v>
      </c>
      <c r="I125" s="26">
        <v>121204</v>
      </c>
      <c r="J125" s="26">
        <f>VLOOKUP(I125,[2]numerales!$A:$B,2,0)</f>
        <v>270102</v>
      </c>
      <c r="K125" s="1">
        <v>5000</v>
      </c>
      <c r="L125" s="26"/>
      <c r="M125" s="26">
        <f t="shared" si="1"/>
        <v>0</v>
      </c>
      <c r="Q125"/>
      <c r="R125"/>
      <c r="S125"/>
      <c r="T125"/>
    </row>
    <row r="126" spans="1:20" hidden="1" x14ac:dyDescent="0.25">
      <c r="A126" s="30">
        <v>50000249</v>
      </c>
      <c r="B126">
        <v>914439</v>
      </c>
      <c r="C126" t="s">
        <v>154</v>
      </c>
      <c r="D126">
        <v>1098689710</v>
      </c>
      <c r="E126" s="14">
        <v>20150804</v>
      </c>
      <c r="F126">
        <v>6707711</v>
      </c>
      <c r="G126">
        <v>12400000</v>
      </c>
      <c r="H126" s="26">
        <v>270102</v>
      </c>
      <c r="I126" s="26">
        <v>121204</v>
      </c>
      <c r="J126" s="26">
        <f>VLOOKUP(I126,[2]numerales!$A:$B,2,0)</f>
        <v>270102</v>
      </c>
      <c r="K126" s="1">
        <v>5000</v>
      </c>
      <c r="L126" s="26"/>
      <c r="M126" s="26">
        <f t="shared" si="1"/>
        <v>0</v>
      </c>
      <c r="Q126"/>
      <c r="R126"/>
      <c r="S126"/>
      <c r="T126"/>
    </row>
    <row r="127" spans="1:20" hidden="1" x14ac:dyDescent="0.25">
      <c r="A127" s="30">
        <v>50000249</v>
      </c>
      <c r="B127">
        <v>914443</v>
      </c>
      <c r="C127" t="s">
        <v>154</v>
      </c>
      <c r="D127">
        <v>1018455467</v>
      </c>
      <c r="E127" s="14">
        <v>20150804</v>
      </c>
      <c r="F127">
        <v>3721490</v>
      </c>
      <c r="G127">
        <v>12400000</v>
      </c>
      <c r="H127" s="26">
        <v>270102</v>
      </c>
      <c r="I127" s="26">
        <v>121204</v>
      </c>
      <c r="J127" s="26">
        <f>VLOOKUP(I127,[2]numerales!$A:$B,2,0)</f>
        <v>270102</v>
      </c>
      <c r="K127" s="1">
        <v>5000</v>
      </c>
      <c r="L127" s="26"/>
      <c r="M127" s="26">
        <f t="shared" si="1"/>
        <v>0</v>
      </c>
      <c r="Q127"/>
      <c r="R127"/>
      <c r="S127"/>
      <c r="T127"/>
    </row>
    <row r="128" spans="1:20" hidden="1" x14ac:dyDescent="0.25">
      <c r="A128" s="30">
        <v>50000249</v>
      </c>
      <c r="B128">
        <v>1060862</v>
      </c>
      <c r="C128" t="s">
        <v>184</v>
      </c>
      <c r="D128">
        <v>8900003810</v>
      </c>
      <c r="E128" s="14">
        <v>20150804</v>
      </c>
      <c r="F128">
        <v>7417544</v>
      </c>
      <c r="G128">
        <v>910500000</v>
      </c>
      <c r="H128" s="26">
        <v>360107</v>
      </c>
      <c r="I128" s="26">
        <v>6003</v>
      </c>
      <c r="J128" s="26">
        <f>VLOOKUP(I128,[2]numerales!$A:$B,2,0)</f>
        <v>360107</v>
      </c>
      <c r="K128" s="1">
        <v>211186565</v>
      </c>
      <c r="L128" s="26"/>
      <c r="M128" s="26">
        <f t="shared" si="1"/>
        <v>0</v>
      </c>
      <c r="Q128"/>
      <c r="R128"/>
      <c r="S128"/>
      <c r="T128"/>
    </row>
    <row r="129" spans="1:20" hidden="1" x14ac:dyDescent="0.25">
      <c r="A129" s="30">
        <v>50000249</v>
      </c>
      <c r="B129">
        <v>1190981</v>
      </c>
      <c r="C129" t="s">
        <v>163</v>
      </c>
      <c r="D129">
        <v>73570331</v>
      </c>
      <c r="E129" s="14">
        <v>20150804</v>
      </c>
      <c r="F129">
        <v>31452884</v>
      </c>
      <c r="G129">
        <v>11100000</v>
      </c>
      <c r="H129" s="26">
        <v>150112</v>
      </c>
      <c r="I129" s="26">
        <v>121275</v>
      </c>
      <c r="J129" s="26">
        <f>VLOOKUP(I129,[2]numerales!$A:$B,2,0)</f>
        <v>150112</v>
      </c>
      <c r="K129" s="1">
        <v>300000</v>
      </c>
      <c r="L129" s="26"/>
      <c r="M129" s="26">
        <f t="shared" si="1"/>
        <v>0</v>
      </c>
      <c r="Q129"/>
      <c r="R129"/>
      <c r="S129"/>
      <c r="T129"/>
    </row>
    <row r="130" spans="1:20" hidden="1" x14ac:dyDescent="0.25">
      <c r="A130" s="30">
        <v>50000249</v>
      </c>
      <c r="B130">
        <v>1306114</v>
      </c>
      <c r="C130" t="s">
        <v>183</v>
      </c>
      <c r="D130">
        <v>16980052</v>
      </c>
      <c r="E130" s="14">
        <v>20150804</v>
      </c>
      <c r="F130">
        <v>31571787</v>
      </c>
      <c r="G130">
        <v>11100000</v>
      </c>
      <c r="H130" s="26">
        <v>150112</v>
      </c>
      <c r="I130" s="26">
        <v>121275</v>
      </c>
      <c r="J130" s="26">
        <f>VLOOKUP(I130,[2]numerales!$A:$B,2,0)</f>
        <v>150112</v>
      </c>
      <c r="K130" s="1">
        <v>2082616</v>
      </c>
      <c r="L130" s="26"/>
      <c r="M130" s="26">
        <f t="shared" si="1"/>
        <v>0</v>
      </c>
      <c r="Q130"/>
      <c r="R130"/>
      <c r="S130"/>
      <c r="T130"/>
    </row>
    <row r="131" spans="1:20" hidden="1" x14ac:dyDescent="0.25">
      <c r="A131" s="30">
        <v>50000249</v>
      </c>
      <c r="B131">
        <v>1430086</v>
      </c>
      <c r="C131" t="s">
        <v>180</v>
      </c>
      <c r="D131">
        <v>92229121</v>
      </c>
      <c r="E131" s="14">
        <v>20150804</v>
      </c>
      <c r="F131">
        <v>30054118</v>
      </c>
      <c r="G131">
        <v>12200000</v>
      </c>
      <c r="H131" s="26">
        <v>250101</v>
      </c>
      <c r="I131" s="26">
        <v>121225</v>
      </c>
      <c r="J131" s="26">
        <f>VLOOKUP(I131,[2]numerales!$A:$B,2,0)</f>
        <v>250101</v>
      </c>
      <c r="K131" s="1">
        <v>50000</v>
      </c>
      <c r="L131" s="26"/>
      <c r="M131" s="26">
        <f t="shared" ref="M131:M194" si="2">+H131-J131</f>
        <v>0</v>
      </c>
      <c r="Q131"/>
      <c r="R131"/>
      <c r="S131"/>
      <c r="T131"/>
    </row>
    <row r="132" spans="1:20" hidden="1" x14ac:dyDescent="0.25">
      <c r="A132" s="30">
        <v>50000249</v>
      </c>
      <c r="B132">
        <v>1430102</v>
      </c>
      <c r="C132" t="s">
        <v>180</v>
      </c>
      <c r="D132">
        <v>8002396711</v>
      </c>
      <c r="E132" s="14">
        <v>20150804</v>
      </c>
      <c r="F132">
        <v>30164028</v>
      </c>
      <c r="G132">
        <v>14100000</v>
      </c>
      <c r="H132" s="26">
        <v>330101</v>
      </c>
      <c r="I132" s="26">
        <v>270919</v>
      </c>
      <c r="J132" s="26">
        <f>VLOOKUP(I132,[2]numerales!$A:$B,2,0)</f>
        <v>330101</v>
      </c>
      <c r="K132" s="1">
        <v>6500000</v>
      </c>
      <c r="L132" s="26"/>
      <c r="M132" s="26">
        <f t="shared" si="2"/>
        <v>0</v>
      </c>
      <c r="Q132"/>
      <c r="R132"/>
      <c r="S132"/>
      <c r="T132"/>
    </row>
    <row r="133" spans="1:20" hidden="1" x14ac:dyDescent="0.25">
      <c r="A133" s="30">
        <v>50000249</v>
      </c>
      <c r="B133">
        <v>1430112</v>
      </c>
      <c r="C133" t="s">
        <v>180</v>
      </c>
      <c r="D133">
        <v>64541327</v>
      </c>
      <c r="E133" s="14">
        <v>20150804</v>
      </c>
      <c r="F133">
        <v>30041405</v>
      </c>
      <c r="G133">
        <v>923272476</v>
      </c>
      <c r="H133" s="26">
        <v>130117</v>
      </c>
      <c r="I133" s="26">
        <v>130117</v>
      </c>
      <c r="J133" s="26">
        <f>VLOOKUP(I133,[2]numerales!$A:$B,2,0)</f>
        <v>130117</v>
      </c>
      <c r="K133" s="1">
        <v>10700</v>
      </c>
      <c r="L133" s="26"/>
      <c r="M133" s="26">
        <f t="shared" si="2"/>
        <v>0</v>
      </c>
      <c r="Q133"/>
      <c r="R133"/>
      <c r="S133"/>
      <c r="T133"/>
    </row>
    <row r="134" spans="1:20" hidden="1" x14ac:dyDescent="0.25">
      <c r="A134" s="30">
        <v>50000249</v>
      </c>
      <c r="B134">
        <v>1552036</v>
      </c>
      <c r="C134" t="s">
        <v>211</v>
      </c>
      <c r="D134">
        <v>14565520</v>
      </c>
      <c r="E134" s="14">
        <v>20150804</v>
      </c>
      <c r="F134">
        <v>31222128</v>
      </c>
      <c r="G134">
        <v>26800000</v>
      </c>
      <c r="H134" s="26">
        <v>360200</v>
      </c>
      <c r="I134" s="26">
        <v>360200</v>
      </c>
      <c r="J134" s="26">
        <f>VLOOKUP(I134,[2]numerales!$A:$B,2,0)</f>
        <v>360200</v>
      </c>
      <c r="K134" s="1">
        <v>519256</v>
      </c>
      <c r="L134" s="26"/>
      <c r="M134" s="26">
        <f t="shared" si="2"/>
        <v>0</v>
      </c>
      <c r="Q134"/>
      <c r="R134"/>
      <c r="S134"/>
      <c r="T134"/>
    </row>
    <row r="135" spans="1:20" hidden="1" x14ac:dyDescent="0.25">
      <c r="A135" s="30">
        <v>50000249</v>
      </c>
      <c r="B135">
        <v>1552039</v>
      </c>
      <c r="C135" t="s">
        <v>198</v>
      </c>
      <c r="D135">
        <v>4351329</v>
      </c>
      <c r="E135" s="14">
        <v>20150804</v>
      </c>
      <c r="F135">
        <v>30061757</v>
      </c>
      <c r="G135">
        <v>26800000</v>
      </c>
      <c r="H135" s="26">
        <v>360200</v>
      </c>
      <c r="I135" s="26">
        <v>360200</v>
      </c>
      <c r="J135" s="26">
        <f>VLOOKUP(I135,[2]numerales!$A:$B,2,0)</f>
        <v>360200</v>
      </c>
      <c r="K135" s="1">
        <v>952406</v>
      </c>
      <c r="L135" s="26"/>
      <c r="M135" s="26">
        <f t="shared" si="2"/>
        <v>0</v>
      </c>
      <c r="Q135"/>
      <c r="R135"/>
      <c r="S135"/>
      <c r="T135"/>
    </row>
    <row r="136" spans="1:20" hidden="1" x14ac:dyDescent="0.25">
      <c r="A136" s="30">
        <v>50000249</v>
      </c>
      <c r="B136">
        <v>1601809</v>
      </c>
      <c r="C136" t="s">
        <v>205</v>
      </c>
      <c r="D136">
        <v>12262920</v>
      </c>
      <c r="E136" s="14">
        <v>20150804</v>
      </c>
      <c r="F136">
        <v>31821025</v>
      </c>
      <c r="G136">
        <v>923272421</v>
      </c>
      <c r="H136" s="26">
        <v>190101</v>
      </c>
      <c r="I136" s="26">
        <v>190101</v>
      </c>
      <c r="J136" s="26">
        <f>VLOOKUP(I136,[2]numerales!$A:$B,2,0)</f>
        <v>190101</v>
      </c>
      <c r="K136" s="1">
        <v>107400</v>
      </c>
      <c r="L136" s="26"/>
      <c r="M136" s="26">
        <f t="shared" si="2"/>
        <v>0</v>
      </c>
      <c r="Q136"/>
      <c r="R136"/>
      <c r="S136"/>
      <c r="T136"/>
    </row>
    <row r="137" spans="1:20" hidden="1" x14ac:dyDescent="0.25">
      <c r="A137" s="30">
        <v>50000249</v>
      </c>
      <c r="B137">
        <v>1618093</v>
      </c>
      <c r="C137" t="s">
        <v>171</v>
      </c>
      <c r="D137">
        <v>29120297</v>
      </c>
      <c r="E137" s="14">
        <v>20150804</v>
      </c>
      <c r="F137">
        <v>3050204</v>
      </c>
      <c r="G137">
        <v>26800000</v>
      </c>
      <c r="H137" s="26">
        <v>360200</v>
      </c>
      <c r="I137" s="26">
        <v>360200</v>
      </c>
      <c r="J137" s="26">
        <f>VLOOKUP(I137,[2]numerales!$A:$B,2,0)</f>
        <v>360200</v>
      </c>
      <c r="K137" s="1">
        <v>10300</v>
      </c>
      <c r="L137" s="26"/>
      <c r="M137" s="26">
        <f t="shared" si="2"/>
        <v>0</v>
      </c>
      <c r="Q137"/>
      <c r="R137"/>
      <c r="S137"/>
      <c r="T137"/>
    </row>
    <row r="138" spans="1:20" hidden="1" x14ac:dyDescent="0.25">
      <c r="A138" s="30">
        <v>50000249</v>
      </c>
      <c r="B138">
        <v>1679883</v>
      </c>
      <c r="C138" t="s">
        <v>171</v>
      </c>
      <c r="D138">
        <v>1143850657</v>
      </c>
      <c r="E138" s="14">
        <v>20150804</v>
      </c>
      <c r="F138">
        <v>31592618</v>
      </c>
      <c r="G138">
        <v>12400000</v>
      </c>
      <c r="H138" s="26">
        <v>270102</v>
      </c>
      <c r="I138" s="26">
        <v>121204</v>
      </c>
      <c r="J138" s="26">
        <f>VLOOKUP(I138,[2]numerales!$A:$B,2,0)</f>
        <v>270102</v>
      </c>
      <c r="K138" s="1">
        <v>5000</v>
      </c>
      <c r="L138" s="26"/>
      <c r="M138" s="26">
        <f t="shared" si="2"/>
        <v>0</v>
      </c>
      <c r="Q138"/>
      <c r="R138"/>
      <c r="S138"/>
      <c r="T138"/>
    </row>
    <row r="139" spans="1:20" hidden="1" x14ac:dyDescent="0.25">
      <c r="A139" s="30">
        <v>50000249</v>
      </c>
      <c r="B139">
        <v>1679884</v>
      </c>
      <c r="C139" t="s">
        <v>171</v>
      </c>
      <c r="D139">
        <v>1144057953</v>
      </c>
      <c r="E139" s="14">
        <v>20150804</v>
      </c>
      <c r="F139">
        <v>31674817</v>
      </c>
      <c r="G139">
        <v>12400000</v>
      </c>
      <c r="H139" s="26">
        <v>270102</v>
      </c>
      <c r="I139" s="26">
        <v>121204</v>
      </c>
      <c r="J139" s="26">
        <f>VLOOKUP(I139,[2]numerales!$A:$B,2,0)</f>
        <v>270102</v>
      </c>
      <c r="K139" s="1">
        <v>5000</v>
      </c>
      <c r="L139" s="26"/>
      <c r="M139" s="26">
        <f t="shared" si="2"/>
        <v>0</v>
      </c>
      <c r="Q139"/>
      <c r="R139"/>
      <c r="S139"/>
      <c r="T139"/>
    </row>
    <row r="140" spans="1:20" hidden="1" x14ac:dyDescent="0.25">
      <c r="A140" s="30">
        <v>50000249</v>
      </c>
      <c r="B140">
        <v>1727200</v>
      </c>
      <c r="C140" t="s">
        <v>158</v>
      </c>
      <c r="D140">
        <v>1140832841</v>
      </c>
      <c r="E140" s="14">
        <v>20150804</v>
      </c>
      <c r="F140">
        <v>3489656</v>
      </c>
      <c r="G140">
        <v>923272421</v>
      </c>
      <c r="H140" s="26">
        <v>190101</v>
      </c>
      <c r="I140" s="26">
        <v>190101</v>
      </c>
      <c r="J140" s="26">
        <f>VLOOKUP(I140,[2]numerales!$A:$B,2,0)</f>
        <v>190101</v>
      </c>
      <c r="K140" s="1">
        <v>107400</v>
      </c>
      <c r="L140" s="26"/>
      <c r="M140" s="26">
        <f t="shared" si="2"/>
        <v>0</v>
      </c>
      <c r="Q140"/>
      <c r="R140"/>
      <c r="S140"/>
      <c r="T140"/>
    </row>
    <row r="141" spans="1:20" hidden="1" x14ac:dyDescent="0.25">
      <c r="A141" s="30">
        <v>50000249</v>
      </c>
      <c r="B141">
        <v>1727224</v>
      </c>
      <c r="C141" t="s">
        <v>158</v>
      </c>
      <c r="D141">
        <v>1140839305</v>
      </c>
      <c r="E141" s="14">
        <v>20150804</v>
      </c>
      <c r="F141">
        <v>3032284</v>
      </c>
      <c r="G141">
        <v>923272421</v>
      </c>
      <c r="H141" s="26">
        <v>190101</v>
      </c>
      <c r="I141" s="26">
        <v>190101</v>
      </c>
      <c r="J141" s="26">
        <f>VLOOKUP(I141,[2]numerales!$A:$B,2,0)</f>
        <v>190101</v>
      </c>
      <c r="K141" s="1">
        <v>107400</v>
      </c>
      <c r="L141" s="26"/>
      <c r="M141" s="26">
        <f t="shared" si="2"/>
        <v>0</v>
      </c>
      <c r="Q141"/>
      <c r="R141"/>
      <c r="S141"/>
      <c r="T141"/>
    </row>
    <row r="142" spans="1:20" hidden="1" x14ac:dyDescent="0.25">
      <c r="A142" s="30">
        <v>50000249</v>
      </c>
      <c r="B142">
        <v>1742036</v>
      </c>
      <c r="C142" t="s">
        <v>154</v>
      </c>
      <c r="D142">
        <v>19165230</v>
      </c>
      <c r="E142" s="14">
        <v>20150804</v>
      </c>
      <c r="F142">
        <v>31235114</v>
      </c>
      <c r="G142">
        <v>923272193</v>
      </c>
      <c r="H142" s="26">
        <v>131401</v>
      </c>
      <c r="I142" s="26">
        <v>131401</v>
      </c>
      <c r="J142" s="26">
        <f>VLOOKUP(I142,[2]numerales!$A:$B,2,0)</f>
        <v>131401</v>
      </c>
      <c r="K142" s="1">
        <v>706654.8</v>
      </c>
      <c r="L142" s="26"/>
      <c r="M142" s="26">
        <f t="shared" si="2"/>
        <v>0</v>
      </c>
      <c r="Q142"/>
      <c r="R142"/>
      <c r="S142"/>
      <c r="T142"/>
    </row>
    <row r="143" spans="1:20" hidden="1" x14ac:dyDescent="0.25">
      <c r="A143" s="30">
        <v>50000249</v>
      </c>
      <c r="B143">
        <v>1745689</v>
      </c>
      <c r="C143" t="s">
        <v>181</v>
      </c>
      <c r="D143">
        <v>1053819394</v>
      </c>
      <c r="E143" s="14">
        <v>20150804</v>
      </c>
      <c r="F143">
        <v>31135266</v>
      </c>
      <c r="G143">
        <v>12400000</v>
      </c>
      <c r="H143" s="26">
        <v>270102</v>
      </c>
      <c r="I143" s="26">
        <v>121204</v>
      </c>
      <c r="J143" s="26">
        <f>VLOOKUP(I143,[2]numerales!$A:$B,2,0)</f>
        <v>270102</v>
      </c>
      <c r="K143" s="1">
        <v>5000</v>
      </c>
      <c r="L143" s="26"/>
      <c r="M143" s="26">
        <f t="shared" si="2"/>
        <v>0</v>
      </c>
      <c r="Q143"/>
      <c r="R143"/>
      <c r="S143"/>
      <c r="T143"/>
    </row>
    <row r="144" spans="1:20" hidden="1" x14ac:dyDescent="0.25">
      <c r="A144" s="30">
        <v>50000249</v>
      </c>
      <c r="B144">
        <v>1745690</v>
      </c>
      <c r="C144" t="s">
        <v>181</v>
      </c>
      <c r="D144">
        <v>1053811893</v>
      </c>
      <c r="E144" s="14">
        <v>20150804</v>
      </c>
      <c r="F144">
        <v>8911839</v>
      </c>
      <c r="G144">
        <v>12400000</v>
      </c>
      <c r="H144" s="26">
        <v>270102</v>
      </c>
      <c r="I144" s="26">
        <v>121204</v>
      </c>
      <c r="J144" s="26">
        <f>VLOOKUP(I144,[2]numerales!$A:$B,2,0)</f>
        <v>270102</v>
      </c>
      <c r="K144" s="1">
        <v>5000</v>
      </c>
      <c r="L144" s="26"/>
      <c r="M144" s="26">
        <f t="shared" si="2"/>
        <v>0</v>
      </c>
      <c r="Q144"/>
      <c r="R144"/>
      <c r="S144"/>
      <c r="T144"/>
    </row>
    <row r="145" spans="1:20" hidden="1" x14ac:dyDescent="0.25">
      <c r="A145" s="30">
        <v>50000249</v>
      </c>
      <c r="B145">
        <v>1800347</v>
      </c>
      <c r="C145" t="s">
        <v>170</v>
      </c>
      <c r="D145">
        <v>71363436</v>
      </c>
      <c r="E145" s="14">
        <v>20150804</v>
      </c>
      <c r="F145">
        <v>2558816</v>
      </c>
      <c r="G145">
        <v>923272421</v>
      </c>
      <c r="H145" s="26">
        <v>190101</v>
      </c>
      <c r="I145" s="26">
        <v>190101</v>
      </c>
      <c r="J145" s="26">
        <f>VLOOKUP(I145,[2]numerales!$A:$B,2,0)</f>
        <v>190101</v>
      </c>
      <c r="K145" s="1">
        <v>107400</v>
      </c>
      <c r="L145" s="26"/>
      <c r="M145" s="26">
        <f t="shared" si="2"/>
        <v>0</v>
      </c>
      <c r="Q145"/>
      <c r="R145"/>
      <c r="S145"/>
      <c r="T145"/>
    </row>
    <row r="146" spans="1:20" hidden="1" x14ac:dyDescent="0.25">
      <c r="A146" s="30">
        <v>50000249</v>
      </c>
      <c r="B146">
        <v>1802028</v>
      </c>
      <c r="C146" t="s">
        <v>154</v>
      </c>
      <c r="D146">
        <v>51558783</v>
      </c>
      <c r="E146" s="14">
        <v>20150804</v>
      </c>
      <c r="F146">
        <v>2749112</v>
      </c>
      <c r="G146">
        <v>923272193</v>
      </c>
      <c r="H146" s="26">
        <v>131401</v>
      </c>
      <c r="I146" s="26">
        <v>131401</v>
      </c>
      <c r="J146" s="26">
        <f>VLOOKUP(I146,[2]numerales!$A:$B,2,0)</f>
        <v>131401</v>
      </c>
      <c r="K146" s="1">
        <v>265796.71999999997</v>
      </c>
      <c r="L146" s="26"/>
      <c r="M146" s="26">
        <f t="shared" si="2"/>
        <v>0</v>
      </c>
      <c r="Q146"/>
      <c r="R146"/>
      <c r="S146"/>
      <c r="T146"/>
    </row>
    <row r="147" spans="1:20" hidden="1" x14ac:dyDescent="0.25">
      <c r="A147" s="30">
        <v>50000249</v>
      </c>
      <c r="B147">
        <v>1894359</v>
      </c>
      <c r="C147" t="s">
        <v>154</v>
      </c>
      <c r="D147">
        <v>80188762</v>
      </c>
      <c r="E147" s="14">
        <v>20150804</v>
      </c>
      <c r="F147">
        <v>4633123</v>
      </c>
      <c r="G147">
        <v>12800000</v>
      </c>
      <c r="H147" s="26">
        <v>350300</v>
      </c>
      <c r="I147" s="26">
        <v>350300</v>
      </c>
      <c r="J147" s="26">
        <f>VLOOKUP(I147,[2]numerales!$A:$B,2,0)</f>
        <v>350300</v>
      </c>
      <c r="K147" s="1">
        <v>430000</v>
      </c>
      <c r="L147" s="26"/>
      <c r="M147" s="26">
        <f t="shared" si="2"/>
        <v>0</v>
      </c>
      <c r="Q147"/>
      <c r="R147"/>
      <c r="S147"/>
      <c r="T147"/>
    </row>
    <row r="148" spans="1:20" hidden="1" x14ac:dyDescent="0.25">
      <c r="A148" s="30">
        <v>50000249</v>
      </c>
      <c r="B148">
        <v>1898583</v>
      </c>
      <c r="C148" t="s">
        <v>172</v>
      </c>
      <c r="D148">
        <v>12097188</v>
      </c>
      <c r="E148" s="14">
        <v>20150804</v>
      </c>
      <c r="F148">
        <v>8710116</v>
      </c>
      <c r="G148">
        <v>923272193</v>
      </c>
      <c r="H148" s="26">
        <v>131401</v>
      </c>
      <c r="I148" s="26">
        <v>131401</v>
      </c>
      <c r="J148" s="26">
        <f>VLOOKUP(I148,[2]numerales!$A:$B,2,0)</f>
        <v>131401</v>
      </c>
      <c r="K148" s="1">
        <v>7400</v>
      </c>
      <c r="L148" s="26"/>
      <c r="M148" s="26">
        <f t="shared" si="2"/>
        <v>0</v>
      </c>
      <c r="Q148"/>
      <c r="R148"/>
      <c r="S148"/>
      <c r="T148"/>
    </row>
    <row r="149" spans="1:20" hidden="1" x14ac:dyDescent="0.25">
      <c r="A149" s="30">
        <v>50000249</v>
      </c>
      <c r="B149">
        <v>1910367</v>
      </c>
      <c r="C149" t="s">
        <v>199</v>
      </c>
      <c r="D149">
        <v>72022422</v>
      </c>
      <c r="E149" s="14">
        <v>20150804</v>
      </c>
      <c r="F149">
        <v>31471567</v>
      </c>
      <c r="G149">
        <v>923272421</v>
      </c>
      <c r="H149" s="26">
        <v>190101</v>
      </c>
      <c r="I149" s="26">
        <v>190101</v>
      </c>
      <c r="J149" s="26">
        <f>VLOOKUP(I149,[2]numerales!$A:$B,2,0)</f>
        <v>190101</v>
      </c>
      <c r="K149" s="1">
        <v>107400</v>
      </c>
      <c r="L149" s="26"/>
      <c r="M149" s="26">
        <f t="shared" si="2"/>
        <v>0</v>
      </c>
      <c r="Q149"/>
      <c r="R149"/>
      <c r="S149"/>
      <c r="T149"/>
    </row>
    <row r="150" spans="1:20" hidden="1" x14ac:dyDescent="0.25">
      <c r="A150" s="30">
        <v>50000249</v>
      </c>
      <c r="B150">
        <v>1912832</v>
      </c>
      <c r="C150" t="s">
        <v>170</v>
      </c>
      <c r="D150">
        <v>6807106</v>
      </c>
      <c r="E150" s="14">
        <v>20150804</v>
      </c>
      <c r="F150">
        <v>3471396</v>
      </c>
      <c r="G150">
        <v>923272193</v>
      </c>
      <c r="H150" s="26">
        <v>131401</v>
      </c>
      <c r="I150" s="26">
        <v>131401</v>
      </c>
      <c r="J150" s="26">
        <f>VLOOKUP(I150,[2]numerales!$A:$B,2,0)</f>
        <v>131401</v>
      </c>
      <c r="K150" s="1">
        <v>6400</v>
      </c>
      <c r="L150" s="26"/>
      <c r="M150" s="26">
        <f t="shared" si="2"/>
        <v>0</v>
      </c>
      <c r="Q150"/>
      <c r="R150"/>
      <c r="S150"/>
      <c r="T150"/>
    </row>
    <row r="151" spans="1:20" hidden="1" x14ac:dyDescent="0.25">
      <c r="A151" s="30">
        <v>50000249</v>
      </c>
      <c r="B151">
        <v>1916658</v>
      </c>
      <c r="C151" t="s">
        <v>179</v>
      </c>
      <c r="D151">
        <v>91535459</v>
      </c>
      <c r="E151" s="14">
        <v>20150804</v>
      </c>
      <c r="F151">
        <v>30153996</v>
      </c>
      <c r="G151">
        <v>12400000</v>
      </c>
      <c r="H151" s="26">
        <v>270102</v>
      </c>
      <c r="I151" s="26">
        <v>121204</v>
      </c>
      <c r="J151" s="26">
        <f>VLOOKUP(I151,[2]numerales!$A:$B,2,0)</f>
        <v>270102</v>
      </c>
      <c r="K151" s="1">
        <v>5000</v>
      </c>
      <c r="L151" s="26"/>
      <c r="M151" s="26">
        <f t="shared" si="2"/>
        <v>0</v>
      </c>
      <c r="Q151"/>
      <c r="R151"/>
      <c r="S151"/>
      <c r="T151"/>
    </row>
    <row r="152" spans="1:20" hidden="1" x14ac:dyDescent="0.25">
      <c r="A152" s="30">
        <v>50000249</v>
      </c>
      <c r="B152">
        <v>1918388</v>
      </c>
      <c r="C152" t="s">
        <v>179</v>
      </c>
      <c r="D152">
        <v>2013733</v>
      </c>
      <c r="E152" s="14">
        <v>20150804</v>
      </c>
      <c r="F152">
        <v>31531281</v>
      </c>
      <c r="G152">
        <v>923272193</v>
      </c>
      <c r="H152" s="26">
        <v>131401</v>
      </c>
      <c r="I152" s="26">
        <v>131401</v>
      </c>
      <c r="J152" s="26">
        <f>VLOOKUP(I152,[2]numerales!$A:$B,2,0)</f>
        <v>131401</v>
      </c>
      <c r="K152" s="1">
        <v>8100</v>
      </c>
      <c r="L152" s="26"/>
      <c r="M152" s="26">
        <f t="shared" si="2"/>
        <v>0</v>
      </c>
      <c r="Q152"/>
      <c r="R152"/>
      <c r="S152"/>
      <c r="T152"/>
    </row>
    <row r="153" spans="1:20" hidden="1" x14ac:dyDescent="0.25">
      <c r="A153" s="30">
        <v>50000249</v>
      </c>
      <c r="B153">
        <v>1934072</v>
      </c>
      <c r="C153" t="s">
        <v>171</v>
      </c>
      <c r="D153">
        <v>1116724544</v>
      </c>
      <c r="E153" s="14">
        <v>20150804</v>
      </c>
      <c r="F153">
        <v>2261123</v>
      </c>
      <c r="G153">
        <v>12400000</v>
      </c>
      <c r="H153" s="26">
        <v>270102</v>
      </c>
      <c r="I153" s="26">
        <v>121204</v>
      </c>
      <c r="J153" s="26">
        <f>VLOOKUP(I153,[2]numerales!$A:$B,2,0)</f>
        <v>270102</v>
      </c>
      <c r="K153" s="1">
        <v>5000</v>
      </c>
      <c r="L153" s="26"/>
      <c r="M153" s="26">
        <f t="shared" si="2"/>
        <v>0</v>
      </c>
      <c r="Q153"/>
      <c r="R153"/>
      <c r="S153"/>
      <c r="T153"/>
    </row>
    <row r="154" spans="1:20" hidden="1" x14ac:dyDescent="0.25">
      <c r="A154" s="30">
        <v>50000249</v>
      </c>
      <c r="B154">
        <v>1937751</v>
      </c>
      <c r="C154" t="s">
        <v>160</v>
      </c>
      <c r="D154">
        <v>8907018866</v>
      </c>
      <c r="E154" s="14">
        <v>20150804</v>
      </c>
      <c r="F154">
        <v>2618122</v>
      </c>
      <c r="G154">
        <v>10200000</v>
      </c>
      <c r="H154" s="26">
        <v>260101</v>
      </c>
      <c r="I154" s="26">
        <v>6002</v>
      </c>
      <c r="J154" s="26">
        <f>VLOOKUP(I154,[2]numerales!$A:$B,2,0)</f>
        <v>260101</v>
      </c>
      <c r="K154" s="1">
        <v>12441977</v>
      </c>
      <c r="L154" s="26"/>
      <c r="M154" s="26">
        <f t="shared" si="2"/>
        <v>0</v>
      </c>
      <c r="Q154"/>
      <c r="R154"/>
      <c r="S154"/>
      <c r="T154"/>
    </row>
    <row r="155" spans="1:20" hidden="1" x14ac:dyDescent="0.25">
      <c r="A155" s="30">
        <v>50000249</v>
      </c>
      <c r="B155">
        <v>1963194</v>
      </c>
      <c r="C155" t="s">
        <v>172</v>
      </c>
      <c r="D155">
        <v>1083881005</v>
      </c>
      <c r="E155" s="14">
        <v>20150804</v>
      </c>
      <c r="F155">
        <v>8367935</v>
      </c>
      <c r="G155">
        <v>12400000</v>
      </c>
      <c r="H155" s="26">
        <v>270102</v>
      </c>
      <c r="I155" s="26">
        <v>121204</v>
      </c>
      <c r="J155" s="26">
        <f>VLOOKUP(I155,[2]numerales!$A:$B,2,0)</f>
        <v>270102</v>
      </c>
      <c r="K155" s="1">
        <v>5000</v>
      </c>
      <c r="L155" s="26"/>
      <c r="M155" s="26">
        <f t="shared" si="2"/>
        <v>0</v>
      </c>
      <c r="Q155"/>
      <c r="R155"/>
      <c r="S155"/>
      <c r="T155"/>
    </row>
    <row r="156" spans="1:20" hidden="1" x14ac:dyDescent="0.25">
      <c r="A156" s="30">
        <v>50000249</v>
      </c>
      <c r="B156">
        <v>1984345</v>
      </c>
      <c r="C156" t="s">
        <v>158</v>
      </c>
      <c r="D156">
        <v>22621395</v>
      </c>
      <c r="E156" s="14">
        <v>20150804</v>
      </c>
      <c r="F156">
        <v>31152335</v>
      </c>
      <c r="G156">
        <v>96400000</v>
      </c>
      <c r="H156" s="26">
        <v>370101</v>
      </c>
      <c r="I156" s="26">
        <v>270910</v>
      </c>
      <c r="J156" s="26">
        <f>VLOOKUP(I156,[2]numerales!$A:$B,2,0)</f>
        <v>370101</v>
      </c>
      <c r="K156" s="1">
        <v>5300</v>
      </c>
      <c r="L156" s="26"/>
      <c r="M156" s="26">
        <f t="shared" si="2"/>
        <v>0</v>
      </c>
      <c r="Q156"/>
      <c r="R156"/>
      <c r="S156"/>
      <c r="T156"/>
    </row>
    <row r="157" spans="1:20" hidden="1" x14ac:dyDescent="0.25">
      <c r="A157" s="30">
        <v>50000249</v>
      </c>
      <c r="B157">
        <v>1984349</v>
      </c>
      <c r="C157" t="s">
        <v>158</v>
      </c>
      <c r="D157">
        <v>23242784</v>
      </c>
      <c r="E157" s="14">
        <v>20150804</v>
      </c>
      <c r="F157">
        <v>31261690</v>
      </c>
      <c r="G157">
        <v>96400000</v>
      </c>
      <c r="H157" s="26">
        <v>370101</v>
      </c>
      <c r="I157" s="26">
        <v>270910</v>
      </c>
      <c r="J157" s="26">
        <f>VLOOKUP(I157,[2]numerales!$A:$B,2,0)</f>
        <v>370101</v>
      </c>
      <c r="K157" s="1">
        <v>5300</v>
      </c>
      <c r="L157" s="26"/>
      <c r="M157" s="26">
        <f t="shared" si="2"/>
        <v>0</v>
      </c>
      <c r="Q157"/>
      <c r="R157"/>
      <c r="S157"/>
      <c r="T157"/>
    </row>
    <row r="158" spans="1:20" hidden="1" x14ac:dyDescent="0.25">
      <c r="A158" s="30">
        <v>50000249</v>
      </c>
      <c r="B158">
        <v>1984419</v>
      </c>
      <c r="C158" t="s">
        <v>158</v>
      </c>
      <c r="D158">
        <v>22440117</v>
      </c>
      <c r="E158" s="14">
        <v>20150804</v>
      </c>
      <c r="F158">
        <v>0</v>
      </c>
      <c r="G158">
        <v>96400000</v>
      </c>
      <c r="H158" s="26">
        <v>370101</v>
      </c>
      <c r="I158" s="26">
        <v>270910</v>
      </c>
      <c r="J158" s="26">
        <f>VLOOKUP(I158,[2]numerales!$A:$B,2,0)</f>
        <v>370101</v>
      </c>
      <c r="K158" s="1">
        <v>5300</v>
      </c>
      <c r="L158" s="26"/>
      <c r="M158" s="26">
        <f t="shared" si="2"/>
        <v>0</v>
      </c>
      <c r="Q158"/>
      <c r="R158"/>
      <c r="S158"/>
      <c r="T158"/>
    </row>
    <row r="159" spans="1:20" hidden="1" x14ac:dyDescent="0.25">
      <c r="A159" s="30">
        <v>50000249</v>
      </c>
      <c r="B159">
        <v>2004169</v>
      </c>
      <c r="C159" t="s">
        <v>177</v>
      </c>
      <c r="D159">
        <v>11318398</v>
      </c>
      <c r="E159" s="14">
        <v>20150804</v>
      </c>
      <c r="F159">
        <v>31826579</v>
      </c>
      <c r="G159">
        <v>26800000</v>
      </c>
      <c r="H159" s="26">
        <v>360200</v>
      </c>
      <c r="I159" s="26">
        <v>360200</v>
      </c>
      <c r="J159" s="26">
        <f>VLOOKUP(I159,[2]numerales!$A:$B,2,0)</f>
        <v>360200</v>
      </c>
      <c r="K159" s="1">
        <v>96676</v>
      </c>
      <c r="L159" s="26"/>
      <c r="M159" s="26">
        <f t="shared" si="2"/>
        <v>0</v>
      </c>
      <c r="Q159"/>
      <c r="R159"/>
      <c r="S159"/>
      <c r="T159"/>
    </row>
    <row r="160" spans="1:20" hidden="1" x14ac:dyDescent="0.25">
      <c r="A160" s="30">
        <v>50000249</v>
      </c>
      <c r="B160">
        <v>2014171</v>
      </c>
      <c r="C160" t="s">
        <v>197</v>
      </c>
      <c r="D160">
        <v>14980108</v>
      </c>
      <c r="E160" s="14">
        <v>20150804</v>
      </c>
      <c r="F160">
        <v>31139012</v>
      </c>
      <c r="G160">
        <v>12400000</v>
      </c>
      <c r="H160" s="26">
        <v>270108</v>
      </c>
      <c r="I160" s="26">
        <v>270108</v>
      </c>
      <c r="J160" s="26">
        <f>VLOOKUP(I160,[2]numerales!$A:$B,2,0)</f>
        <v>270108</v>
      </c>
      <c r="K160" s="1">
        <v>2874188</v>
      </c>
      <c r="L160" s="26"/>
      <c r="M160" s="26">
        <f t="shared" si="2"/>
        <v>0</v>
      </c>
      <c r="Q160"/>
      <c r="R160"/>
      <c r="S160"/>
      <c r="T160"/>
    </row>
    <row r="161" spans="1:20" hidden="1" x14ac:dyDescent="0.25">
      <c r="A161" s="30">
        <v>50000249</v>
      </c>
      <c r="B161">
        <v>2022702</v>
      </c>
      <c r="C161" t="s">
        <v>171</v>
      </c>
      <c r="D161">
        <v>1075240722</v>
      </c>
      <c r="E161" s="14">
        <v>20150804</v>
      </c>
      <c r="F161">
        <v>31870730</v>
      </c>
      <c r="G161">
        <v>923272421</v>
      </c>
      <c r="H161" s="26">
        <v>190101</v>
      </c>
      <c r="I161" s="26">
        <v>190101</v>
      </c>
      <c r="J161" s="26">
        <f>VLOOKUP(I161,[2]numerales!$A:$B,2,0)</f>
        <v>190101</v>
      </c>
      <c r="K161" s="1">
        <v>107400</v>
      </c>
      <c r="L161" s="26"/>
      <c r="M161" s="26">
        <f t="shared" si="2"/>
        <v>0</v>
      </c>
      <c r="Q161"/>
      <c r="R161"/>
      <c r="S161"/>
      <c r="T161"/>
    </row>
    <row r="162" spans="1:20" hidden="1" x14ac:dyDescent="0.25">
      <c r="A162" s="30">
        <v>50000249</v>
      </c>
      <c r="B162">
        <v>2023781</v>
      </c>
      <c r="C162" t="s">
        <v>203</v>
      </c>
      <c r="D162">
        <v>1098706462</v>
      </c>
      <c r="E162" s="14">
        <v>20150804</v>
      </c>
      <c r="F162">
        <v>6532820</v>
      </c>
      <c r="G162">
        <v>12400000</v>
      </c>
      <c r="H162" s="26">
        <v>270102</v>
      </c>
      <c r="I162" s="26">
        <v>121204</v>
      </c>
      <c r="J162" s="26">
        <f>VLOOKUP(I162,[2]numerales!$A:$B,2,0)</f>
        <v>270102</v>
      </c>
      <c r="K162" s="1">
        <v>5000</v>
      </c>
      <c r="L162" s="26"/>
      <c r="M162" s="26">
        <f t="shared" si="2"/>
        <v>0</v>
      </c>
      <c r="Q162"/>
      <c r="R162"/>
      <c r="S162"/>
      <c r="T162"/>
    </row>
    <row r="163" spans="1:20" hidden="1" x14ac:dyDescent="0.25">
      <c r="A163" s="30">
        <v>50000249</v>
      </c>
      <c r="B163">
        <v>2023783</v>
      </c>
      <c r="C163" t="s">
        <v>203</v>
      </c>
      <c r="D163">
        <v>1095928464</v>
      </c>
      <c r="E163" s="14">
        <v>20150804</v>
      </c>
      <c r="F163">
        <v>6165176</v>
      </c>
      <c r="G163">
        <v>12400000</v>
      </c>
      <c r="H163" s="26">
        <v>270102</v>
      </c>
      <c r="I163" s="26">
        <v>121204</v>
      </c>
      <c r="J163" s="26">
        <f>VLOOKUP(I163,[2]numerales!$A:$B,2,0)</f>
        <v>270102</v>
      </c>
      <c r="K163" s="1">
        <v>5000</v>
      </c>
      <c r="L163" s="26"/>
      <c r="M163" s="26">
        <f t="shared" si="2"/>
        <v>0</v>
      </c>
      <c r="Q163"/>
      <c r="R163"/>
      <c r="S163"/>
      <c r="T163"/>
    </row>
    <row r="164" spans="1:20" hidden="1" x14ac:dyDescent="0.25">
      <c r="A164" s="30">
        <v>50000249</v>
      </c>
      <c r="B164">
        <v>2034274</v>
      </c>
      <c r="C164" t="s">
        <v>195</v>
      </c>
      <c r="D164">
        <v>26656951</v>
      </c>
      <c r="E164" s="14">
        <v>20150804</v>
      </c>
      <c r="F164">
        <v>4301596</v>
      </c>
      <c r="G164">
        <v>923272193</v>
      </c>
      <c r="H164" s="26">
        <v>131401</v>
      </c>
      <c r="I164" s="26">
        <v>131401</v>
      </c>
      <c r="J164" s="26">
        <f>VLOOKUP(I164,[2]numerales!$A:$B,2,0)</f>
        <v>131401</v>
      </c>
      <c r="K164" s="1">
        <v>1600</v>
      </c>
      <c r="L164" s="26"/>
      <c r="M164" s="26">
        <f t="shared" si="2"/>
        <v>0</v>
      </c>
      <c r="Q164"/>
      <c r="R164"/>
      <c r="S164"/>
      <c r="T164"/>
    </row>
    <row r="165" spans="1:20" hidden="1" x14ac:dyDescent="0.25">
      <c r="A165" s="30">
        <v>50000249</v>
      </c>
      <c r="B165">
        <v>2034367</v>
      </c>
      <c r="C165" t="s">
        <v>195</v>
      </c>
      <c r="D165">
        <v>12563695</v>
      </c>
      <c r="E165" s="14">
        <v>20150804</v>
      </c>
      <c r="F165">
        <v>4206558</v>
      </c>
      <c r="G165">
        <v>26800000</v>
      </c>
      <c r="H165" s="26">
        <v>360200</v>
      </c>
      <c r="I165" s="26">
        <v>360200</v>
      </c>
      <c r="J165" s="26">
        <f>VLOOKUP(I165,[2]numerales!$A:$B,2,0)</f>
        <v>360200</v>
      </c>
      <c r="K165" s="1">
        <v>342000</v>
      </c>
      <c r="L165" s="26"/>
      <c r="M165" s="26">
        <f t="shared" si="2"/>
        <v>0</v>
      </c>
      <c r="Q165"/>
      <c r="R165"/>
      <c r="S165"/>
      <c r="T165"/>
    </row>
    <row r="166" spans="1:20" hidden="1" x14ac:dyDescent="0.25">
      <c r="A166" s="30">
        <v>50000249</v>
      </c>
      <c r="B166">
        <v>2041985</v>
      </c>
      <c r="C166" t="s">
        <v>171</v>
      </c>
      <c r="D166">
        <v>14989825</v>
      </c>
      <c r="E166" s="14">
        <v>20150804</v>
      </c>
      <c r="F166">
        <v>3300727</v>
      </c>
      <c r="G166">
        <v>923272193</v>
      </c>
      <c r="H166" s="26">
        <v>131401</v>
      </c>
      <c r="I166" s="26">
        <v>131401</v>
      </c>
      <c r="J166" s="26">
        <f>VLOOKUP(I166,[2]numerales!$A:$B,2,0)</f>
        <v>131401</v>
      </c>
      <c r="K166" s="1">
        <v>251050</v>
      </c>
      <c r="L166" s="26"/>
      <c r="M166" s="26">
        <f t="shared" si="2"/>
        <v>0</v>
      </c>
      <c r="Q166"/>
      <c r="R166"/>
      <c r="S166"/>
      <c r="T166"/>
    </row>
    <row r="167" spans="1:20" hidden="1" x14ac:dyDescent="0.25">
      <c r="A167" s="30">
        <v>50000249</v>
      </c>
      <c r="B167">
        <v>2041986</v>
      </c>
      <c r="C167" t="s">
        <v>171</v>
      </c>
      <c r="D167">
        <v>94310136</v>
      </c>
      <c r="E167" s="14">
        <v>20150804</v>
      </c>
      <c r="F167">
        <v>2878380</v>
      </c>
      <c r="G167">
        <v>12400000</v>
      </c>
      <c r="H167" s="26">
        <v>270102</v>
      </c>
      <c r="I167" s="26">
        <v>121204</v>
      </c>
      <c r="J167" s="26">
        <f>VLOOKUP(I167,[2]numerales!$A:$B,2,0)</f>
        <v>270102</v>
      </c>
      <c r="K167" s="1">
        <v>5000</v>
      </c>
      <c r="L167" s="26"/>
      <c r="M167" s="26">
        <f t="shared" si="2"/>
        <v>0</v>
      </c>
      <c r="Q167"/>
      <c r="R167"/>
      <c r="S167"/>
      <c r="T167"/>
    </row>
    <row r="168" spans="1:20" hidden="1" x14ac:dyDescent="0.25">
      <c r="A168" s="30">
        <v>50000249</v>
      </c>
      <c r="B168">
        <v>2092915</v>
      </c>
      <c r="C168" t="s">
        <v>224</v>
      </c>
      <c r="D168">
        <v>37900412</v>
      </c>
      <c r="E168" s="14">
        <v>20150804</v>
      </c>
      <c r="F168">
        <v>0</v>
      </c>
      <c r="G168">
        <v>923272421</v>
      </c>
      <c r="H168" s="26">
        <v>190101</v>
      </c>
      <c r="I168" s="26">
        <v>190101</v>
      </c>
      <c r="J168" s="26">
        <f>VLOOKUP(I168,[2]numerales!$A:$B,2,0)</f>
        <v>190101</v>
      </c>
      <c r="K168" s="1">
        <v>107900</v>
      </c>
      <c r="L168" s="26"/>
      <c r="M168" s="26">
        <f t="shared" si="2"/>
        <v>0</v>
      </c>
      <c r="Q168"/>
      <c r="R168"/>
      <c r="S168"/>
      <c r="T168"/>
    </row>
    <row r="169" spans="1:20" hidden="1" x14ac:dyDescent="0.25">
      <c r="A169" s="30">
        <v>50000249</v>
      </c>
      <c r="B169">
        <v>2112716</v>
      </c>
      <c r="C169" t="s">
        <v>162</v>
      </c>
      <c r="D169">
        <v>21492494</v>
      </c>
      <c r="E169" s="14">
        <v>20150804</v>
      </c>
      <c r="F169">
        <v>5691619</v>
      </c>
      <c r="G169">
        <v>12400000</v>
      </c>
      <c r="H169" s="26">
        <v>270102</v>
      </c>
      <c r="I169" s="26">
        <v>121204</v>
      </c>
      <c r="J169" s="26">
        <f>VLOOKUP(I169,[2]numerales!$A:$B,2,0)</f>
        <v>270102</v>
      </c>
      <c r="K169" s="1">
        <v>5000</v>
      </c>
      <c r="L169" s="26"/>
      <c r="M169" s="26">
        <f t="shared" si="2"/>
        <v>0</v>
      </c>
      <c r="Q169"/>
      <c r="R169"/>
      <c r="S169"/>
      <c r="T169"/>
    </row>
    <row r="170" spans="1:20" hidden="1" x14ac:dyDescent="0.25">
      <c r="A170" s="30">
        <v>50000249</v>
      </c>
      <c r="B170">
        <v>2134123</v>
      </c>
      <c r="C170" t="s">
        <v>198</v>
      </c>
      <c r="D170">
        <v>9867250</v>
      </c>
      <c r="E170" s="14">
        <v>20150804</v>
      </c>
      <c r="F170">
        <v>32065796</v>
      </c>
      <c r="G170">
        <v>12400000</v>
      </c>
      <c r="H170" s="26">
        <v>270102</v>
      </c>
      <c r="I170" s="26">
        <v>121204</v>
      </c>
      <c r="J170" s="26">
        <f>VLOOKUP(I170,[2]numerales!$A:$B,2,0)</f>
        <v>270102</v>
      </c>
      <c r="K170" s="1">
        <v>5000</v>
      </c>
      <c r="L170" s="26"/>
      <c r="M170" s="26">
        <f t="shared" si="2"/>
        <v>0</v>
      </c>
      <c r="Q170"/>
      <c r="R170"/>
      <c r="S170"/>
      <c r="T170"/>
    </row>
    <row r="171" spans="1:20" hidden="1" x14ac:dyDescent="0.25">
      <c r="A171" s="30">
        <v>50000249</v>
      </c>
      <c r="B171">
        <v>2136750</v>
      </c>
      <c r="C171" t="s">
        <v>154</v>
      </c>
      <c r="D171">
        <v>1015427530</v>
      </c>
      <c r="E171" s="14">
        <v>20150804</v>
      </c>
      <c r="F171">
        <v>6944695</v>
      </c>
      <c r="G171">
        <v>12400000</v>
      </c>
      <c r="H171" s="26">
        <v>270102</v>
      </c>
      <c r="I171" s="26">
        <v>121204</v>
      </c>
      <c r="J171" s="26">
        <f>VLOOKUP(I171,[2]numerales!$A:$B,2,0)</f>
        <v>270102</v>
      </c>
      <c r="K171" s="1">
        <v>5000</v>
      </c>
      <c r="L171" s="26"/>
      <c r="M171" s="26">
        <f t="shared" si="2"/>
        <v>0</v>
      </c>
      <c r="Q171"/>
      <c r="R171"/>
      <c r="S171"/>
      <c r="T171"/>
    </row>
    <row r="172" spans="1:20" hidden="1" x14ac:dyDescent="0.25">
      <c r="A172" s="30">
        <v>50000249</v>
      </c>
      <c r="B172">
        <v>2158497</v>
      </c>
      <c r="C172" t="s">
        <v>180</v>
      </c>
      <c r="D172">
        <v>8001876383</v>
      </c>
      <c r="E172" s="14">
        <v>20150804</v>
      </c>
      <c r="F172">
        <v>2820691</v>
      </c>
      <c r="G172">
        <v>13700000</v>
      </c>
      <c r="H172" s="26">
        <v>290101</v>
      </c>
      <c r="I172" s="26">
        <v>121250</v>
      </c>
      <c r="J172" s="26">
        <f>VLOOKUP(I172,[2]numerales!$A:$B,2,0)</f>
        <v>290101</v>
      </c>
      <c r="K172" s="1">
        <v>283695</v>
      </c>
      <c r="L172" s="26"/>
      <c r="M172" s="26">
        <f t="shared" si="2"/>
        <v>0</v>
      </c>
      <c r="Q172"/>
      <c r="R172"/>
      <c r="S172"/>
      <c r="T172"/>
    </row>
    <row r="173" spans="1:20" hidden="1" x14ac:dyDescent="0.25">
      <c r="A173" s="30">
        <v>50000249</v>
      </c>
      <c r="B173">
        <v>2178746</v>
      </c>
      <c r="C173" t="s">
        <v>154</v>
      </c>
      <c r="D173">
        <v>1032397757</v>
      </c>
      <c r="E173" s="14">
        <v>20150804</v>
      </c>
      <c r="F173">
        <v>7602466</v>
      </c>
      <c r="G173">
        <v>12400000</v>
      </c>
      <c r="H173" s="26">
        <v>270102</v>
      </c>
      <c r="I173" s="26">
        <v>121204</v>
      </c>
      <c r="J173" s="26">
        <f>VLOOKUP(I173,[2]numerales!$A:$B,2,0)</f>
        <v>270102</v>
      </c>
      <c r="K173" s="1">
        <v>5000</v>
      </c>
      <c r="L173" s="26"/>
      <c r="M173" s="26">
        <f t="shared" si="2"/>
        <v>0</v>
      </c>
      <c r="Q173"/>
      <c r="R173"/>
      <c r="S173"/>
      <c r="T173"/>
    </row>
    <row r="174" spans="1:20" hidden="1" x14ac:dyDescent="0.25">
      <c r="A174" s="30">
        <v>50000249</v>
      </c>
      <c r="B174">
        <v>2178748</v>
      </c>
      <c r="C174" t="s">
        <v>154</v>
      </c>
      <c r="D174">
        <v>51712056</v>
      </c>
      <c r="E174" s="14">
        <v>20150804</v>
      </c>
      <c r="F174">
        <v>31081077</v>
      </c>
      <c r="G174">
        <v>12200000</v>
      </c>
      <c r="H174" s="26">
        <v>250101</v>
      </c>
      <c r="I174" s="26">
        <v>121225</v>
      </c>
      <c r="J174" s="26">
        <f>VLOOKUP(I174,[2]numerales!$A:$B,2,0)</f>
        <v>250101</v>
      </c>
      <c r="K174" s="1">
        <v>25800</v>
      </c>
      <c r="L174" s="26"/>
      <c r="M174" s="26">
        <f t="shared" si="2"/>
        <v>0</v>
      </c>
      <c r="Q174"/>
      <c r="R174"/>
      <c r="S174"/>
      <c r="T174"/>
    </row>
    <row r="175" spans="1:20" hidden="1" x14ac:dyDescent="0.25">
      <c r="A175" s="30">
        <v>50000249</v>
      </c>
      <c r="B175">
        <v>2194787</v>
      </c>
      <c r="C175" t="s">
        <v>154</v>
      </c>
      <c r="D175">
        <v>101539982</v>
      </c>
      <c r="E175" s="14">
        <v>20150804</v>
      </c>
      <c r="F175">
        <v>30178547</v>
      </c>
      <c r="G175">
        <v>12200000</v>
      </c>
      <c r="H175" s="26">
        <v>250101</v>
      </c>
      <c r="I175" s="26">
        <v>121225</v>
      </c>
      <c r="J175" s="26">
        <f>VLOOKUP(I175,[2]numerales!$A:$B,2,0)</f>
        <v>250101</v>
      </c>
      <c r="K175" s="1">
        <v>10000</v>
      </c>
      <c r="L175" s="26"/>
      <c r="M175" s="26">
        <f t="shared" si="2"/>
        <v>0</v>
      </c>
      <c r="Q175"/>
      <c r="R175"/>
      <c r="S175"/>
      <c r="T175"/>
    </row>
    <row r="176" spans="1:20" hidden="1" x14ac:dyDescent="0.25">
      <c r="A176" s="30">
        <v>50000249</v>
      </c>
      <c r="B176">
        <v>2198305</v>
      </c>
      <c r="C176" t="s">
        <v>154</v>
      </c>
      <c r="D176">
        <v>80408219</v>
      </c>
      <c r="E176" s="14">
        <v>20150804</v>
      </c>
      <c r="F176">
        <v>31439327</v>
      </c>
      <c r="G176">
        <v>11500000</v>
      </c>
      <c r="H176" s="26">
        <v>130101</v>
      </c>
      <c r="I176" s="26">
        <v>12102121</v>
      </c>
      <c r="J176" s="26">
        <f>VLOOKUP(I176,[2]numerales!$A:$B,2,0)</f>
        <v>130101</v>
      </c>
      <c r="K176" s="1">
        <v>560000</v>
      </c>
      <c r="L176" s="26"/>
      <c r="M176" s="26">
        <f t="shared" si="2"/>
        <v>0</v>
      </c>
      <c r="Q176"/>
      <c r="R176"/>
      <c r="S176"/>
      <c r="T176"/>
    </row>
    <row r="177" spans="1:20" hidden="1" x14ac:dyDescent="0.25">
      <c r="A177" s="30">
        <v>50000249</v>
      </c>
      <c r="B177">
        <v>2283071</v>
      </c>
      <c r="C177" t="s">
        <v>179</v>
      </c>
      <c r="D177">
        <v>1098610284</v>
      </c>
      <c r="E177" s="14">
        <v>20150804</v>
      </c>
      <c r="F177">
        <v>31337365</v>
      </c>
      <c r="G177">
        <v>12400000</v>
      </c>
      <c r="H177" s="26">
        <v>270102</v>
      </c>
      <c r="I177" s="26">
        <v>121204</v>
      </c>
      <c r="J177" s="26">
        <f>VLOOKUP(I177,[2]numerales!$A:$B,2,0)</f>
        <v>270102</v>
      </c>
      <c r="K177" s="1">
        <v>5000</v>
      </c>
      <c r="L177" s="26"/>
      <c r="M177" s="26">
        <f t="shared" si="2"/>
        <v>0</v>
      </c>
      <c r="Q177"/>
      <c r="R177"/>
      <c r="S177"/>
      <c r="T177"/>
    </row>
    <row r="178" spans="1:20" hidden="1" x14ac:dyDescent="0.25">
      <c r="A178" s="30">
        <v>50000249</v>
      </c>
      <c r="B178">
        <v>2288015</v>
      </c>
      <c r="C178" t="s">
        <v>154</v>
      </c>
      <c r="D178">
        <v>51910226</v>
      </c>
      <c r="E178" s="14">
        <v>20150804</v>
      </c>
      <c r="F178">
        <v>2639872</v>
      </c>
      <c r="G178">
        <v>12400000</v>
      </c>
      <c r="H178" s="26">
        <v>270102</v>
      </c>
      <c r="I178" s="26">
        <v>121204</v>
      </c>
      <c r="J178" s="26">
        <f>VLOOKUP(I178,[2]numerales!$A:$B,2,0)</f>
        <v>270102</v>
      </c>
      <c r="K178" s="1">
        <v>5000</v>
      </c>
      <c r="L178" s="26"/>
      <c r="M178" s="26">
        <f t="shared" si="2"/>
        <v>0</v>
      </c>
      <c r="Q178"/>
      <c r="R178"/>
      <c r="S178"/>
      <c r="T178"/>
    </row>
    <row r="179" spans="1:20" hidden="1" x14ac:dyDescent="0.25">
      <c r="A179" s="30">
        <v>50000249</v>
      </c>
      <c r="B179">
        <v>2294369</v>
      </c>
      <c r="C179" t="s">
        <v>171</v>
      </c>
      <c r="D179">
        <v>1143838471</v>
      </c>
      <c r="E179" s="14">
        <v>20150804</v>
      </c>
      <c r="F179">
        <v>31879439</v>
      </c>
      <c r="G179">
        <v>923272421</v>
      </c>
      <c r="H179" s="26">
        <v>190101</v>
      </c>
      <c r="I179" s="26">
        <v>190101</v>
      </c>
      <c r="J179" s="26">
        <f>VLOOKUP(I179,[2]numerales!$A:$B,2,0)</f>
        <v>190101</v>
      </c>
      <c r="K179" s="1">
        <v>107400</v>
      </c>
      <c r="L179" s="26"/>
      <c r="M179" s="26">
        <f t="shared" si="2"/>
        <v>0</v>
      </c>
      <c r="Q179"/>
      <c r="R179"/>
      <c r="S179"/>
      <c r="T179"/>
    </row>
    <row r="180" spans="1:20" hidden="1" x14ac:dyDescent="0.25">
      <c r="A180" s="30">
        <v>50000249</v>
      </c>
      <c r="B180">
        <v>2303037</v>
      </c>
      <c r="C180" t="s">
        <v>154</v>
      </c>
      <c r="D180">
        <v>1003284172</v>
      </c>
      <c r="E180" s="14">
        <v>20150804</v>
      </c>
      <c r="F180">
        <v>31075282</v>
      </c>
      <c r="G180">
        <v>923272421</v>
      </c>
      <c r="H180" s="26">
        <v>190101</v>
      </c>
      <c r="I180" s="26">
        <v>190101</v>
      </c>
      <c r="J180" s="26">
        <f>VLOOKUP(I180,[2]numerales!$A:$B,2,0)</f>
        <v>190101</v>
      </c>
      <c r="K180" s="1">
        <v>107400</v>
      </c>
      <c r="L180" s="26"/>
      <c r="M180" s="26">
        <f t="shared" si="2"/>
        <v>0</v>
      </c>
      <c r="Q180"/>
      <c r="R180"/>
      <c r="S180"/>
      <c r="T180"/>
    </row>
    <row r="181" spans="1:20" hidden="1" x14ac:dyDescent="0.25">
      <c r="A181" s="30">
        <v>50000249</v>
      </c>
      <c r="B181">
        <v>2303093</v>
      </c>
      <c r="C181" t="s">
        <v>154</v>
      </c>
      <c r="D181">
        <v>10063424</v>
      </c>
      <c r="E181" s="14">
        <v>20150804</v>
      </c>
      <c r="F181">
        <v>30021025</v>
      </c>
      <c r="G181">
        <v>923272193</v>
      </c>
      <c r="H181" s="26">
        <v>131401</v>
      </c>
      <c r="I181" s="26">
        <v>131401</v>
      </c>
      <c r="J181" s="26">
        <f>VLOOKUP(I181,[2]numerales!$A:$B,2,0)</f>
        <v>131401</v>
      </c>
      <c r="K181" s="1">
        <v>16400</v>
      </c>
      <c r="L181" s="26"/>
      <c r="M181" s="26">
        <f t="shared" si="2"/>
        <v>0</v>
      </c>
      <c r="Q181"/>
      <c r="R181"/>
      <c r="S181"/>
      <c r="T181"/>
    </row>
    <row r="182" spans="1:20" hidden="1" x14ac:dyDescent="0.25">
      <c r="A182" s="30">
        <v>50000249</v>
      </c>
      <c r="B182">
        <v>2305083</v>
      </c>
      <c r="C182" t="s">
        <v>173</v>
      </c>
      <c r="D182">
        <v>1049626787</v>
      </c>
      <c r="E182" s="14">
        <v>20150804</v>
      </c>
      <c r="F182">
        <v>30049895</v>
      </c>
      <c r="G182">
        <v>923272421</v>
      </c>
      <c r="H182" s="26">
        <v>190101</v>
      </c>
      <c r="I182" s="26">
        <v>190101</v>
      </c>
      <c r="J182" s="26">
        <f>VLOOKUP(I182,[2]numerales!$A:$B,2,0)</f>
        <v>190101</v>
      </c>
      <c r="K182" s="1">
        <v>107400</v>
      </c>
      <c r="L182" s="26"/>
      <c r="M182" s="26">
        <f t="shared" si="2"/>
        <v>0</v>
      </c>
      <c r="Q182"/>
      <c r="R182"/>
      <c r="S182"/>
      <c r="T182"/>
    </row>
    <row r="183" spans="1:20" hidden="1" x14ac:dyDescent="0.25">
      <c r="A183" s="30">
        <v>50000249</v>
      </c>
      <c r="B183">
        <v>2305084</v>
      </c>
      <c r="C183" t="s">
        <v>173</v>
      </c>
      <c r="D183">
        <v>1098677281</v>
      </c>
      <c r="E183" s="14">
        <v>20150804</v>
      </c>
      <c r="F183">
        <v>31034411</v>
      </c>
      <c r="G183">
        <v>923272421</v>
      </c>
      <c r="H183" s="26">
        <v>190101</v>
      </c>
      <c r="I183" s="26">
        <v>190101</v>
      </c>
      <c r="J183" s="26">
        <f>VLOOKUP(I183,[2]numerales!$A:$B,2,0)</f>
        <v>190101</v>
      </c>
      <c r="K183" s="1">
        <v>107400</v>
      </c>
      <c r="L183" s="26"/>
      <c r="M183" s="26">
        <f t="shared" si="2"/>
        <v>0</v>
      </c>
      <c r="Q183"/>
      <c r="R183"/>
      <c r="S183"/>
      <c r="T183"/>
    </row>
    <row r="184" spans="1:20" hidden="1" x14ac:dyDescent="0.25">
      <c r="A184" s="30">
        <v>50000249</v>
      </c>
      <c r="B184">
        <v>2305418</v>
      </c>
      <c r="C184" t="s">
        <v>173</v>
      </c>
      <c r="D184">
        <v>1049627040</v>
      </c>
      <c r="E184" s="14">
        <v>20150804</v>
      </c>
      <c r="F184">
        <v>31258053</v>
      </c>
      <c r="G184">
        <v>12400000</v>
      </c>
      <c r="H184" s="26">
        <v>270102</v>
      </c>
      <c r="I184" s="26">
        <v>121204</v>
      </c>
      <c r="J184" s="26">
        <f>VLOOKUP(I184,[2]numerales!$A:$B,2,0)</f>
        <v>270102</v>
      </c>
      <c r="K184" s="1">
        <v>5000</v>
      </c>
      <c r="L184" s="26"/>
      <c r="M184" s="26">
        <f t="shared" si="2"/>
        <v>0</v>
      </c>
      <c r="Q184"/>
      <c r="R184"/>
      <c r="S184"/>
      <c r="T184"/>
    </row>
    <row r="185" spans="1:20" hidden="1" x14ac:dyDescent="0.25">
      <c r="A185" s="30">
        <v>50000249</v>
      </c>
      <c r="B185">
        <v>2306026</v>
      </c>
      <c r="C185" t="s">
        <v>158</v>
      </c>
      <c r="D185">
        <v>1140849117</v>
      </c>
      <c r="E185" s="14">
        <v>20150804</v>
      </c>
      <c r="F185">
        <v>3047446</v>
      </c>
      <c r="G185">
        <v>923272421</v>
      </c>
      <c r="H185" s="26">
        <v>190101</v>
      </c>
      <c r="I185" s="26">
        <v>190101</v>
      </c>
      <c r="J185" s="26">
        <f>VLOOKUP(I185,[2]numerales!$A:$B,2,0)</f>
        <v>190101</v>
      </c>
      <c r="K185" s="1">
        <v>107400</v>
      </c>
      <c r="L185" s="26"/>
      <c r="M185" s="26">
        <f t="shared" si="2"/>
        <v>0</v>
      </c>
      <c r="Q185"/>
      <c r="R185"/>
      <c r="S185"/>
      <c r="T185"/>
    </row>
    <row r="186" spans="1:20" hidden="1" x14ac:dyDescent="0.25">
      <c r="A186" s="30">
        <v>50000249</v>
      </c>
      <c r="B186">
        <v>2309287</v>
      </c>
      <c r="C186" t="s">
        <v>177</v>
      </c>
      <c r="D186">
        <v>2964051</v>
      </c>
      <c r="E186" s="14">
        <v>20150804</v>
      </c>
      <c r="F186">
        <v>31346861</v>
      </c>
      <c r="G186">
        <v>26800000</v>
      </c>
      <c r="H186" s="26">
        <v>360200</v>
      </c>
      <c r="I186" s="26">
        <v>360200</v>
      </c>
      <c r="J186" s="26">
        <f>VLOOKUP(I186,[2]numerales!$A:$B,2,0)</f>
        <v>360200</v>
      </c>
      <c r="K186" s="1">
        <v>168864</v>
      </c>
      <c r="L186" s="26"/>
      <c r="M186" s="26">
        <f t="shared" si="2"/>
        <v>0</v>
      </c>
      <c r="Q186"/>
      <c r="R186"/>
      <c r="S186"/>
      <c r="T186"/>
    </row>
    <row r="187" spans="1:20" hidden="1" x14ac:dyDescent="0.25">
      <c r="A187" s="30">
        <v>50000249</v>
      </c>
      <c r="B187">
        <v>2309365</v>
      </c>
      <c r="C187" t="s">
        <v>177</v>
      </c>
      <c r="D187">
        <v>98394104</v>
      </c>
      <c r="E187" s="14">
        <v>20150804</v>
      </c>
      <c r="F187">
        <v>31834878</v>
      </c>
      <c r="G187">
        <v>26800000</v>
      </c>
      <c r="H187" s="26">
        <v>360200</v>
      </c>
      <c r="I187" s="26">
        <v>360200</v>
      </c>
      <c r="J187" s="26">
        <f>VLOOKUP(I187,[2]numerales!$A:$B,2,0)</f>
        <v>360200</v>
      </c>
      <c r="K187" s="1">
        <v>190864</v>
      </c>
      <c r="L187" s="26"/>
      <c r="M187" s="26">
        <f t="shared" si="2"/>
        <v>0</v>
      </c>
      <c r="Q187"/>
      <c r="R187"/>
      <c r="S187"/>
      <c r="T187"/>
    </row>
    <row r="188" spans="1:20" hidden="1" x14ac:dyDescent="0.25">
      <c r="A188" s="30">
        <v>50000249</v>
      </c>
      <c r="B188">
        <v>2357300</v>
      </c>
      <c r="C188" t="s">
        <v>170</v>
      </c>
      <c r="D188">
        <v>9004541341</v>
      </c>
      <c r="E188" s="14">
        <v>20150804</v>
      </c>
      <c r="F188">
        <v>4486445</v>
      </c>
      <c r="G188">
        <v>12200000</v>
      </c>
      <c r="H188" s="26">
        <v>250101</v>
      </c>
      <c r="I188" s="26">
        <v>121225</v>
      </c>
      <c r="J188" s="26">
        <f>VLOOKUP(I188,[2]numerales!$A:$B,2,0)</f>
        <v>250101</v>
      </c>
      <c r="K188" s="1">
        <v>12000</v>
      </c>
      <c r="L188" s="26"/>
      <c r="M188" s="26">
        <f t="shared" si="2"/>
        <v>0</v>
      </c>
      <c r="Q188"/>
      <c r="R188"/>
      <c r="S188"/>
      <c r="T188"/>
    </row>
    <row r="189" spans="1:20" hidden="1" x14ac:dyDescent="0.25">
      <c r="A189" s="30">
        <v>50000249</v>
      </c>
      <c r="B189">
        <v>2425915</v>
      </c>
      <c r="C189" t="s">
        <v>169</v>
      </c>
      <c r="D189">
        <v>1072653901</v>
      </c>
      <c r="E189" s="14">
        <v>20150804</v>
      </c>
      <c r="F189">
        <v>7364159</v>
      </c>
      <c r="G189">
        <v>923272421</v>
      </c>
      <c r="H189" s="26">
        <v>190101</v>
      </c>
      <c r="I189" s="26">
        <v>190101</v>
      </c>
      <c r="J189" s="26">
        <f>VLOOKUP(I189,[2]numerales!$A:$B,2,0)</f>
        <v>190101</v>
      </c>
      <c r="K189" s="1">
        <v>107400</v>
      </c>
      <c r="L189" s="26"/>
      <c r="M189" s="26">
        <f t="shared" si="2"/>
        <v>0</v>
      </c>
      <c r="Q189"/>
      <c r="R189"/>
      <c r="S189"/>
      <c r="T189"/>
    </row>
    <row r="190" spans="1:20" hidden="1" x14ac:dyDescent="0.25">
      <c r="A190" s="30">
        <v>50000249</v>
      </c>
      <c r="B190">
        <v>2434290</v>
      </c>
      <c r="C190" t="s">
        <v>171</v>
      </c>
      <c r="D190">
        <v>8050012033</v>
      </c>
      <c r="E190" s="14">
        <v>20150804</v>
      </c>
      <c r="F190">
        <v>4493939</v>
      </c>
      <c r="G190">
        <v>12800000</v>
      </c>
      <c r="H190" s="26">
        <v>350300</v>
      </c>
      <c r="I190" s="26">
        <v>350300</v>
      </c>
      <c r="J190" s="26">
        <f>VLOOKUP(I190,[2]numerales!$A:$B,2,0)</f>
        <v>350300</v>
      </c>
      <c r="K190" s="1">
        <v>917305</v>
      </c>
      <c r="L190" s="26"/>
      <c r="M190" s="26">
        <f t="shared" si="2"/>
        <v>0</v>
      </c>
      <c r="Q190"/>
      <c r="R190"/>
      <c r="S190"/>
      <c r="T190"/>
    </row>
    <row r="191" spans="1:20" hidden="1" x14ac:dyDescent="0.25">
      <c r="A191" s="30">
        <v>50000249</v>
      </c>
      <c r="B191">
        <v>2434291</v>
      </c>
      <c r="C191" t="s">
        <v>171</v>
      </c>
      <c r="D191">
        <v>8050012033</v>
      </c>
      <c r="E191" s="14">
        <v>20150804</v>
      </c>
      <c r="F191">
        <v>4493939</v>
      </c>
      <c r="G191">
        <v>12800000</v>
      </c>
      <c r="H191" s="26">
        <v>350300</v>
      </c>
      <c r="I191" s="26">
        <v>350300</v>
      </c>
      <c r="J191" s="26">
        <f>VLOOKUP(I191,[2]numerales!$A:$B,2,0)</f>
        <v>350300</v>
      </c>
      <c r="K191" s="1">
        <v>767225</v>
      </c>
      <c r="L191" s="26"/>
      <c r="M191" s="26">
        <f t="shared" si="2"/>
        <v>0</v>
      </c>
      <c r="Q191"/>
      <c r="R191"/>
      <c r="S191"/>
      <c r="T191"/>
    </row>
    <row r="192" spans="1:20" hidden="1" x14ac:dyDescent="0.25">
      <c r="A192" s="30">
        <v>50000249</v>
      </c>
      <c r="B192">
        <v>2443180</v>
      </c>
      <c r="C192" t="s">
        <v>160</v>
      </c>
      <c r="D192">
        <v>14231945</v>
      </c>
      <c r="E192" s="14">
        <v>20150804</v>
      </c>
      <c r="F192">
        <v>2688510</v>
      </c>
      <c r="G192">
        <v>26800000</v>
      </c>
      <c r="H192" s="26">
        <v>360200</v>
      </c>
      <c r="I192" s="26">
        <v>360200</v>
      </c>
      <c r="J192" s="26">
        <f>VLOOKUP(I192,[2]numerales!$A:$B,2,0)</f>
        <v>360200</v>
      </c>
      <c r="K192" s="1">
        <v>42000</v>
      </c>
      <c r="L192" s="26"/>
      <c r="M192" s="26">
        <f t="shared" si="2"/>
        <v>0</v>
      </c>
      <c r="Q192"/>
      <c r="R192"/>
      <c r="S192"/>
      <c r="T192"/>
    </row>
    <row r="193" spans="1:20" hidden="1" x14ac:dyDescent="0.25">
      <c r="A193" s="30">
        <v>50000249</v>
      </c>
      <c r="B193">
        <v>2456339</v>
      </c>
      <c r="C193" t="s">
        <v>179</v>
      </c>
      <c r="D193">
        <v>1098712952</v>
      </c>
      <c r="E193" s="14">
        <v>20150804</v>
      </c>
      <c r="F193">
        <v>6314669</v>
      </c>
      <c r="G193">
        <v>12400000</v>
      </c>
      <c r="H193" s="26">
        <v>270102</v>
      </c>
      <c r="I193" s="26">
        <v>121204</v>
      </c>
      <c r="J193" s="26">
        <f>VLOOKUP(I193,[2]numerales!$A:$B,2,0)</f>
        <v>270102</v>
      </c>
      <c r="K193" s="1">
        <v>5000</v>
      </c>
      <c r="L193" s="26"/>
      <c r="M193" s="26">
        <f t="shared" si="2"/>
        <v>0</v>
      </c>
      <c r="Q193"/>
      <c r="R193"/>
      <c r="S193"/>
      <c r="T193"/>
    </row>
    <row r="194" spans="1:20" hidden="1" x14ac:dyDescent="0.25">
      <c r="A194" s="30">
        <v>50000249</v>
      </c>
      <c r="B194">
        <v>2456349</v>
      </c>
      <c r="C194" t="s">
        <v>179</v>
      </c>
      <c r="D194">
        <v>13744148</v>
      </c>
      <c r="E194" s="14">
        <v>20150804</v>
      </c>
      <c r="F194">
        <v>6395026</v>
      </c>
      <c r="G194">
        <v>923272421</v>
      </c>
      <c r="H194" s="26">
        <v>190101</v>
      </c>
      <c r="I194" s="26">
        <v>190101</v>
      </c>
      <c r="J194" s="26">
        <f>VLOOKUP(I194,[2]numerales!$A:$B,2,0)</f>
        <v>190101</v>
      </c>
      <c r="K194" s="1">
        <v>107400</v>
      </c>
      <c r="L194" s="26"/>
      <c r="M194" s="26">
        <f t="shared" si="2"/>
        <v>0</v>
      </c>
      <c r="Q194"/>
      <c r="R194"/>
      <c r="S194"/>
      <c r="T194"/>
    </row>
    <row r="195" spans="1:20" hidden="1" x14ac:dyDescent="0.25">
      <c r="A195" s="30">
        <v>50000249</v>
      </c>
      <c r="B195">
        <v>2461265</v>
      </c>
      <c r="C195" t="s">
        <v>154</v>
      </c>
      <c r="D195">
        <v>1057589812</v>
      </c>
      <c r="E195" s="14">
        <v>20150804</v>
      </c>
      <c r="F195">
        <v>31021125</v>
      </c>
      <c r="G195">
        <v>12400000</v>
      </c>
      <c r="H195" s="26">
        <v>270102</v>
      </c>
      <c r="I195" s="26">
        <v>121204</v>
      </c>
      <c r="J195" s="26">
        <f>VLOOKUP(I195,[2]numerales!$A:$B,2,0)</f>
        <v>270102</v>
      </c>
      <c r="K195" s="1">
        <v>5000</v>
      </c>
      <c r="L195" s="26"/>
      <c r="M195" s="26">
        <f t="shared" ref="M195:M258" si="3">+H195-J195</f>
        <v>0</v>
      </c>
      <c r="Q195"/>
      <c r="R195"/>
      <c r="S195"/>
      <c r="T195"/>
    </row>
    <row r="196" spans="1:20" hidden="1" x14ac:dyDescent="0.25">
      <c r="A196" s="30">
        <v>50000249</v>
      </c>
      <c r="B196">
        <v>2461266</v>
      </c>
      <c r="C196" t="s">
        <v>154</v>
      </c>
      <c r="D196">
        <v>1031137399</v>
      </c>
      <c r="E196" s="14">
        <v>20150804</v>
      </c>
      <c r="F196">
        <v>7588291</v>
      </c>
      <c r="G196">
        <v>12400000</v>
      </c>
      <c r="H196" s="26">
        <v>270102</v>
      </c>
      <c r="I196" s="26">
        <v>121204</v>
      </c>
      <c r="J196" s="26">
        <f>VLOOKUP(I196,[2]numerales!$A:$B,2,0)</f>
        <v>270102</v>
      </c>
      <c r="K196" s="1">
        <v>5000</v>
      </c>
      <c r="L196" s="26"/>
      <c r="M196" s="26">
        <f t="shared" si="3"/>
        <v>0</v>
      </c>
      <c r="Q196"/>
      <c r="R196"/>
      <c r="S196"/>
      <c r="T196"/>
    </row>
    <row r="197" spans="1:20" hidden="1" x14ac:dyDescent="0.25">
      <c r="A197" s="30">
        <v>50000249</v>
      </c>
      <c r="B197">
        <v>2465807</v>
      </c>
      <c r="C197" t="s">
        <v>154</v>
      </c>
      <c r="D197">
        <v>52200253</v>
      </c>
      <c r="E197" s="14">
        <v>20150804</v>
      </c>
      <c r="F197">
        <v>31562560</v>
      </c>
      <c r="G197">
        <v>12400000</v>
      </c>
      <c r="H197" s="26">
        <v>270102</v>
      </c>
      <c r="I197" s="26">
        <v>121204</v>
      </c>
      <c r="J197" s="26">
        <f>VLOOKUP(I197,[2]numerales!$A:$B,2,0)</f>
        <v>270102</v>
      </c>
      <c r="K197" s="1">
        <v>5000</v>
      </c>
      <c r="L197" s="26"/>
      <c r="M197" s="26">
        <f t="shared" si="3"/>
        <v>0</v>
      </c>
      <c r="Q197"/>
      <c r="R197"/>
      <c r="S197"/>
      <c r="T197"/>
    </row>
    <row r="198" spans="1:20" hidden="1" x14ac:dyDescent="0.25">
      <c r="A198" s="30">
        <v>50000249</v>
      </c>
      <c r="B198">
        <v>2465826</v>
      </c>
      <c r="C198" t="s">
        <v>154</v>
      </c>
      <c r="D198">
        <v>1019022013</v>
      </c>
      <c r="E198" s="14">
        <v>20150804</v>
      </c>
      <c r="F198">
        <v>6179384</v>
      </c>
      <c r="G198">
        <v>12400000</v>
      </c>
      <c r="H198" s="26">
        <v>270102</v>
      </c>
      <c r="I198" s="26">
        <v>121204</v>
      </c>
      <c r="J198" s="26">
        <f>VLOOKUP(I198,[2]numerales!$A:$B,2,0)</f>
        <v>270102</v>
      </c>
      <c r="K198" s="1">
        <v>5000</v>
      </c>
      <c r="L198" s="26"/>
      <c r="M198" s="26">
        <f t="shared" si="3"/>
        <v>0</v>
      </c>
      <c r="Q198"/>
      <c r="R198"/>
      <c r="S198"/>
      <c r="T198"/>
    </row>
    <row r="199" spans="1:20" hidden="1" x14ac:dyDescent="0.25">
      <c r="A199" s="30">
        <v>50000249</v>
      </c>
      <c r="B199">
        <v>2481290</v>
      </c>
      <c r="C199" t="s">
        <v>170</v>
      </c>
      <c r="D199">
        <v>44005728</v>
      </c>
      <c r="E199" s="14">
        <v>20150804</v>
      </c>
      <c r="F199">
        <v>3533686</v>
      </c>
      <c r="G199">
        <v>923272421</v>
      </c>
      <c r="H199" s="26">
        <v>190101</v>
      </c>
      <c r="I199" s="26">
        <v>190101</v>
      </c>
      <c r="J199" s="26">
        <f>VLOOKUP(I199,[2]numerales!$A:$B,2,0)</f>
        <v>190101</v>
      </c>
      <c r="K199" s="1">
        <v>107400</v>
      </c>
      <c r="L199" s="26"/>
      <c r="M199" s="26">
        <f t="shared" si="3"/>
        <v>0</v>
      </c>
      <c r="Q199"/>
      <c r="R199"/>
      <c r="S199"/>
      <c r="T199"/>
    </row>
    <row r="200" spans="1:20" hidden="1" x14ac:dyDescent="0.25">
      <c r="A200" s="30">
        <v>50000249</v>
      </c>
      <c r="B200">
        <v>2481292</v>
      </c>
      <c r="C200" t="s">
        <v>170</v>
      </c>
      <c r="D200">
        <v>1070981100</v>
      </c>
      <c r="E200" s="14">
        <v>20150804</v>
      </c>
      <c r="F200">
        <v>2503393</v>
      </c>
      <c r="G200">
        <v>923272421</v>
      </c>
      <c r="H200" s="26">
        <v>190101</v>
      </c>
      <c r="I200" s="26">
        <v>190101</v>
      </c>
      <c r="J200" s="26">
        <f>VLOOKUP(I200,[2]numerales!$A:$B,2,0)</f>
        <v>190101</v>
      </c>
      <c r="K200" s="1">
        <v>107400</v>
      </c>
      <c r="L200" s="26"/>
      <c r="M200" s="26">
        <f t="shared" si="3"/>
        <v>0</v>
      </c>
      <c r="Q200"/>
      <c r="R200"/>
      <c r="S200"/>
      <c r="T200"/>
    </row>
    <row r="201" spans="1:20" hidden="1" x14ac:dyDescent="0.25">
      <c r="A201" s="30">
        <v>50000249</v>
      </c>
      <c r="B201">
        <v>2481294</v>
      </c>
      <c r="C201" t="s">
        <v>170</v>
      </c>
      <c r="D201">
        <v>1070981173</v>
      </c>
      <c r="E201" s="14">
        <v>20150804</v>
      </c>
      <c r="F201">
        <v>2503393</v>
      </c>
      <c r="G201">
        <v>923272421</v>
      </c>
      <c r="H201" s="26">
        <v>190101</v>
      </c>
      <c r="I201" s="26">
        <v>190101</v>
      </c>
      <c r="J201" s="26">
        <f>VLOOKUP(I201,[2]numerales!$A:$B,2,0)</f>
        <v>190101</v>
      </c>
      <c r="K201" s="1">
        <v>107400</v>
      </c>
      <c r="L201" s="26"/>
      <c r="M201" s="26">
        <f t="shared" si="3"/>
        <v>0</v>
      </c>
      <c r="Q201"/>
      <c r="R201"/>
      <c r="S201"/>
      <c r="T201"/>
    </row>
    <row r="202" spans="1:20" hidden="1" x14ac:dyDescent="0.25">
      <c r="A202" s="30">
        <v>50000249</v>
      </c>
      <c r="B202">
        <v>2492470</v>
      </c>
      <c r="C202" t="s">
        <v>169</v>
      </c>
      <c r="D202">
        <v>1085302704</v>
      </c>
      <c r="E202" s="14">
        <v>20150804</v>
      </c>
      <c r="F202">
        <v>31731317</v>
      </c>
      <c r="G202">
        <v>12400000</v>
      </c>
      <c r="H202" s="26">
        <v>270102</v>
      </c>
      <c r="I202" s="26">
        <v>121204</v>
      </c>
      <c r="J202" s="26">
        <f>VLOOKUP(I202,[2]numerales!$A:$B,2,0)</f>
        <v>270102</v>
      </c>
      <c r="K202" s="1">
        <v>5000</v>
      </c>
      <c r="L202" s="26"/>
      <c r="M202" s="26">
        <f t="shared" si="3"/>
        <v>0</v>
      </c>
      <c r="Q202"/>
      <c r="R202"/>
      <c r="S202"/>
      <c r="T202"/>
    </row>
    <row r="203" spans="1:20" hidden="1" x14ac:dyDescent="0.25">
      <c r="A203" s="30">
        <v>50000249</v>
      </c>
      <c r="B203">
        <v>2492471</v>
      </c>
      <c r="C203" t="s">
        <v>169</v>
      </c>
      <c r="D203">
        <v>27090705</v>
      </c>
      <c r="E203" s="14">
        <v>20150804</v>
      </c>
      <c r="F203">
        <v>30047732</v>
      </c>
      <c r="G203">
        <v>12400000</v>
      </c>
      <c r="H203" s="26">
        <v>270102</v>
      </c>
      <c r="I203" s="26">
        <v>121204</v>
      </c>
      <c r="J203" s="26">
        <f>VLOOKUP(I203,[2]numerales!$A:$B,2,0)</f>
        <v>270102</v>
      </c>
      <c r="K203" s="1">
        <v>5000</v>
      </c>
      <c r="L203" s="26"/>
      <c r="M203" s="26">
        <f t="shared" si="3"/>
        <v>0</v>
      </c>
      <c r="Q203"/>
      <c r="R203"/>
      <c r="S203"/>
      <c r="T203"/>
    </row>
    <row r="204" spans="1:20" hidden="1" x14ac:dyDescent="0.25">
      <c r="A204" s="30">
        <v>50000249</v>
      </c>
      <c r="B204">
        <v>2492472</v>
      </c>
      <c r="C204" t="s">
        <v>169</v>
      </c>
      <c r="D204">
        <v>1018417551</v>
      </c>
      <c r="E204" s="14">
        <v>20150804</v>
      </c>
      <c r="F204">
        <v>31089916</v>
      </c>
      <c r="G204">
        <v>12400000</v>
      </c>
      <c r="H204" s="26">
        <v>270102</v>
      </c>
      <c r="I204" s="26">
        <v>121204</v>
      </c>
      <c r="J204" s="26">
        <f>VLOOKUP(I204,[2]numerales!$A:$B,2,0)</f>
        <v>270102</v>
      </c>
      <c r="K204" s="1">
        <v>5000</v>
      </c>
      <c r="L204" s="26"/>
      <c r="M204" s="26">
        <f t="shared" si="3"/>
        <v>0</v>
      </c>
      <c r="Q204"/>
      <c r="R204"/>
      <c r="S204"/>
      <c r="T204"/>
    </row>
    <row r="205" spans="1:20" hidden="1" x14ac:dyDescent="0.25">
      <c r="A205" s="30">
        <v>50000249</v>
      </c>
      <c r="B205">
        <v>2492473</v>
      </c>
      <c r="C205" t="s">
        <v>169</v>
      </c>
      <c r="D205">
        <v>1085912508</v>
      </c>
      <c r="E205" s="14">
        <v>20150804</v>
      </c>
      <c r="F205">
        <v>31646896</v>
      </c>
      <c r="G205">
        <v>12400000</v>
      </c>
      <c r="H205" s="26">
        <v>270102</v>
      </c>
      <c r="I205" s="26">
        <v>121204</v>
      </c>
      <c r="J205" s="26">
        <f>VLOOKUP(I205,[2]numerales!$A:$B,2,0)</f>
        <v>270102</v>
      </c>
      <c r="K205" s="1">
        <v>5000</v>
      </c>
      <c r="L205" s="26"/>
      <c r="M205" s="26">
        <f t="shared" si="3"/>
        <v>0</v>
      </c>
      <c r="Q205"/>
      <c r="R205"/>
      <c r="S205"/>
      <c r="T205"/>
    </row>
    <row r="206" spans="1:20" hidden="1" x14ac:dyDescent="0.25">
      <c r="A206" s="30">
        <v>50000249</v>
      </c>
      <c r="B206">
        <v>2493941</v>
      </c>
      <c r="C206" t="s">
        <v>170</v>
      </c>
      <c r="D206">
        <v>8258075</v>
      </c>
      <c r="E206" s="14">
        <v>20150804</v>
      </c>
      <c r="F206">
        <v>4127470</v>
      </c>
      <c r="G206">
        <v>923272193</v>
      </c>
      <c r="H206" s="26">
        <v>131401</v>
      </c>
      <c r="I206" s="26">
        <v>131401</v>
      </c>
      <c r="J206" s="26">
        <f>VLOOKUP(I206,[2]numerales!$A:$B,2,0)</f>
        <v>131401</v>
      </c>
      <c r="K206" s="1">
        <v>431180.06</v>
      </c>
      <c r="L206" s="26"/>
      <c r="M206" s="26">
        <f t="shared" si="3"/>
        <v>0</v>
      </c>
      <c r="Q206"/>
      <c r="R206"/>
      <c r="S206"/>
      <c r="T206"/>
    </row>
    <row r="207" spans="1:20" hidden="1" x14ac:dyDescent="0.25">
      <c r="A207" s="30">
        <v>50000249</v>
      </c>
      <c r="B207">
        <v>2498045</v>
      </c>
      <c r="C207" t="s">
        <v>179</v>
      </c>
      <c r="D207">
        <v>1099205790</v>
      </c>
      <c r="E207" s="14">
        <v>20150804</v>
      </c>
      <c r="F207">
        <v>31345597</v>
      </c>
      <c r="G207">
        <v>923272421</v>
      </c>
      <c r="H207" s="26">
        <v>190101</v>
      </c>
      <c r="I207" s="26">
        <v>19010101</v>
      </c>
      <c r="J207" s="26">
        <f>VLOOKUP(I207,[2]numerales!$A:$B,2,0)</f>
        <v>190101</v>
      </c>
      <c r="K207" s="1">
        <v>107400</v>
      </c>
      <c r="L207" s="26"/>
      <c r="M207" s="26">
        <f t="shared" si="3"/>
        <v>0</v>
      </c>
      <c r="Q207"/>
      <c r="R207"/>
      <c r="S207"/>
      <c r="T207"/>
    </row>
    <row r="208" spans="1:20" hidden="1" x14ac:dyDescent="0.25">
      <c r="A208" s="30">
        <v>50000249</v>
      </c>
      <c r="B208">
        <v>2507841</v>
      </c>
      <c r="C208" t="s">
        <v>224</v>
      </c>
      <c r="D208">
        <v>1099547352</v>
      </c>
      <c r="E208" s="14">
        <v>20150804</v>
      </c>
      <c r="F208">
        <v>31670258</v>
      </c>
      <c r="G208">
        <v>12400000</v>
      </c>
      <c r="H208" s="26">
        <v>270102</v>
      </c>
      <c r="I208" s="26">
        <v>121204</v>
      </c>
      <c r="J208" s="26">
        <f>VLOOKUP(I208,[2]numerales!$A:$B,2,0)</f>
        <v>270102</v>
      </c>
      <c r="K208" s="1">
        <v>5000</v>
      </c>
      <c r="L208" s="26"/>
      <c r="M208" s="26">
        <f t="shared" si="3"/>
        <v>0</v>
      </c>
      <c r="Q208"/>
      <c r="R208"/>
      <c r="S208"/>
      <c r="T208"/>
    </row>
    <row r="209" spans="1:20" hidden="1" x14ac:dyDescent="0.25">
      <c r="A209" s="30">
        <v>50000249</v>
      </c>
      <c r="B209">
        <v>2517109</v>
      </c>
      <c r="C209" t="s">
        <v>154</v>
      </c>
      <c r="D209">
        <v>899999049</v>
      </c>
      <c r="E209" s="14">
        <v>20150804</v>
      </c>
      <c r="F209">
        <v>5894000</v>
      </c>
      <c r="G209">
        <v>10900000</v>
      </c>
      <c r="H209" s="26">
        <v>170101</v>
      </c>
      <c r="I209" s="26">
        <v>121255</v>
      </c>
      <c r="J209" s="26">
        <f>VLOOKUP(I209,[2]numerales!$A:$B,2,0)</f>
        <v>170101</v>
      </c>
      <c r="K209" s="1">
        <v>238505746</v>
      </c>
      <c r="L209" s="26"/>
      <c r="M209" s="26">
        <f t="shared" si="3"/>
        <v>0</v>
      </c>
      <c r="Q209"/>
      <c r="R209"/>
      <c r="S209"/>
      <c r="T209"/>
    </row>
    <row r="210" spans="1:20" hidden="1" x14ac:dyDescent="0.25">
      <c r="A210" s="30">
        <v>50000249</v>
      </c>
      <c r="B210">
        <v>2519584</v>
      </c>
      <c r="C210" t="s">
        <v>167</v>
      </c>
      <c r="D210">
        <v>1094162824</v>
      </c>
      <c r="E210" s="14">
        <v>20150804</v>
      </c>
      <c r="F210">
        <v>31125893</v>
      </c>
      <c r="G210">
        <v>12400000</v>
      </c>
      <c r="H210" s="26">
        <v>270102</v>
      </c>
      <c r="I210" s="26">
        <v>121204</v>
      </c>
      <c r="J210" s="26">
        <f>VLOOKUP(I210,[2]numerales!$A:$B,2,0)</f>
        <v>270102</v>
      </c>
      <c r="K210" s="1">
        <v>5000</v>
      </c>
      <c r="L210" s="26"/>
      <c r="M210" s="26">
        <f t="shared" si="3"/>
        <v>0</v>
      </c>
      <c r="Q210"/>
      <c r="R210"/>
      <c r="S210"/>
      <c r="T210"/>
    </row>
    <row r="211" spans="1:20" hidden="1" x14ac:dyDescent="0.25">
      <c r="A211" s="30">
        <v>50000249</v>
      </c>
      <c r="B211">
        <v>2524697</v>
      </c>
      <c r="C211" t="s">
        <v>164</v>
      </c>
      <c r="D211">
        <v>891080019</v>
      </c>
      <c r="E211" s="14">
        <v>20150804</v>
      </c>
      <c r="F211">
        <v>7819292</v>
      </c>
      <c r="G211">
        <v>12800000</v>
      </c>
      <c r="H211" s="26">
        <v>350300</v>
      </c>
      <c r="I211" s="26">
        <v>350300</v>
      </c>
      <c r="J211" s="26">
        <f>VLOOKUP(I211,[2]numerales!$A:$B,2,0)</f>
        <v>350300</v>
      </c>
      <c r="K211" s="1">
        <v>3866100</v>
      </c>
      <c r="L211" s="26"/>
      <c r="M211" s="26">
        <f t="shared" si="3"/>
        <v>0</v>
      </c>
      <c r="Q211"/>
      <c r="R211"/>
      <c r="S211"/>
      <c r="T211"/>
    </row>
    <row r="212" spans="1:20" hidden="1" x14ac:dyDescent="0.25">
      <c r="A212" s="30">
        <v>50000249</v>
      </c>
      <c r="B212">
        <v>2525188</v>
      </c>
      <c r="C212" t="s">
        <v>181</v>
      </c>
      <c r="D212">
        <v>25059988</v>
      </c>
      <c r="E212" s="14">
        <v>20150804</v>
      </c>
      <c r="F212">
        <v>8850263</v>
      </c>
      <c r="G212">
        <v>26800000</v>
      </c>
      <c r="H212" s="26">
        <v>360200</v>
      </c>
      <c r="I212" s="26">
        <v>360200</v>
      </c>
      <c r="J212" s="26">
        <f>VLOOKUP(I212,[2]numerales!$A:$B,2,0)</f>
        <v>360200</v>
      </c>
      <c r="K212" s="1">
        <v>96290</v>
      </c>
      <c r="L212" s="26"/>
      <c r="M212" s="26">
        <f t="shared" si="3"/>
        <v>0</v>
      </c>
      <c r="Q212"/>
      <c r="R212"/>
      <c r="S212"/>
      <c r="T212"/>
    </row>
    <row r="213" spans="1:20" hidden="1" x14ac:dyDescent="0.25">
      <c r="A213" s="30">
        <v>50000249</v>
      </c>
      <c r="B213">
        <v>2525189</v>
      </c>
      <c r="C213" t="s">
        <v>181</v>
      </c>
      <c r="D213">
        <v>25059988</v>
      </c>
      <c r="E213" s="14">
        <v>20150804</v>
      </c>
      <c r="F213">
        <v>8850263</v>
      </c>
      <c r="G213">
        <v>26800000</v>
      </c>
      <c r="H213" s="26">
        <v>360200</v>
      </c>
      <c r="I213" s="26">
        <v>360200</v>
      </c>
      <c r="J213" s="26">
        <f>VLOOKUP(I213,[2]numerales!$A:$B,2,0)</f>
        <v>360200</v>
      </c>
      <c r="K213" s="1">
        <v>288870</v>
      </c>
      <c r="L213" s="26"/>
      <c r="M213" s="26">
        <f t="shared" si="3"/>
        <v>0</v>
      </c>
      <c r="Q213"/>
      <c r="R213"/>
      <c r="S213"/>
      <c r="T213"/>
    </row>
    <row r="214" spans="1:20" hidden="1" x14ac:dyDescent="0.25">
      <c r="A214" s="30">
        <v>50000249</v>
      </c>
      <c r="B214">
        <v>2535521</v>
      </c>
      <c r="C214" t="s">
        <v>163</v>
      </c>
      <c r="D214">
        <v>33125379</v>
      </c>
      <c r="E214" s="14">
        <v>20150804</v>
      </c>
      <c r="F214">
        <v>31143190</v>
      </c>
      <c r="G214">
        <v>923272193</v>
      </c>
      <c r="H214" s="26">
        <v>131401</v>
      </c>
      <c r="I214" s="26">
        <v>131401</v>
      </c>
      <c r="J214" s="26">
        <f>VLOOKUP(I214,[2]numerales!$A:$B,2,0)</f>
        <v>131401</v>
      </c>
      <c r="K214" s="1">
        <v>19300</v>
      </c>
      <c r="L214" s="26"/>
      <c r="M214" s="26">
        <f t="shared" si="3"/>
        <v>0</v>
      </c>
      <c r="Q214"/>
      <c r="R214"/>
      <c r="S214"/>
      <c r="T214"/>
    </row>
    <row r="215" spans="1:20" hidden="1" x14ac:dyDescent="0.25">
      <c r="A215" s="30">
        <v>50000249</v>
      </c>
      <c r="B215">
        <v>2535539</v>
      </c>
      <c r="C215" t="s">
        <v>163</v>
      </c>
      <c r="D215">
        <v>33136825</v>
      </c>
      <c r="E215" s="14">
        <v>20150804</v>
      </c>
      <c r="F215">
        <v>31140858</v>
      </c>
      <c r="G215">
        <v>11100000</v>
      </c>
      <c r="H215" s="26">
        <v>150112</v>
      </c>
      <c r="I215" s="26">
        <v>121275</v>
      </c>
      <c r="J215" s="26">
        <f>VLOOKUP(I215,[2]numerales!$A:$B,2,0)</f>
        <v>150112</v>
      </c>
      <c r="K215" s="1">
        <v>200000</v>
      </c>
      <c r="L215" s="26"/>
      <c r="M215" s="26">
        <f t="shared" si="3"/>
        <v>0</v>
      </c>
      <c r="Q215"/>
      <c r="R215"/>
      <c r="S215"/>
      <c r="T215"/>
    </row>
    <row r="216" spans="1:20" hidden="1" x14ac:dyDescent="0.25">
      <c r="A216" s="30">
        <v>50000249</v>
      </c>
      <c r="B216">
        <v>2535544</v>
      </c>
      <c r="C216" t="s">
        <v>163</v>
      </c>
      <c r="D216">
        <v>9094012</v>
      </c>
      <c r="E216" s="14">
        <v>20150804</v>
      </c>
      <c r="F216">
        <v>31451611</v>
      </c>
      <c r="G216">
        <v>12400000</v>
      </c>
      <c r="H216" s="26">
        <v>270102</v>
      </c>
      <c r="I216" s="26">
        <v>270102</v>
      </c>
      <c r="J216" s="26">
        <f>VLOOKUP(I216,[2]numerales!$A:$B,2,0)</f>
        <v>270102</v>
      </c>
      <c r="K216" s="1">
        <v>5000</v>
      </c>
      <c r="L216" s="26"/>
      <c r="M216" s="26">
        <f t="shared" si="3"/>
        <v>0</v>
      </c>
      <c r="Q216"/>
      <c r="R216"/>
      <c r="S216"/>
      <c r="T216"/>
    </row>
    <row r="217" spans="1:20" hidden="1" x14ac:dyDescent="0.25">
      <c r="A217" s="30">
        <v>50000249</v>
      </c>
      <c r="B217">
        <v>2535892</v>
      </c>
      <c r="C217" t="s">
        <v>166</v>
      </c>
      <c r="D217">
        <v>800187953</v>
      </c>
      <c r="E217" s="14">
        <v>20150804</v>
      </c>
      <c r="F217">
        <v>8891988</v>
      </c>
      <c r="G217">
        <v>10200000</v>
      </c>
      <c r="H217" s="26">
        <v>260101</v>
      </c>
      <c r="I217" s="26">
        <v>260101</v>
      </c>
      <c r="J217" s="26">
        <f>VLOOKUP(I217,[2]numerales!$A:$B,2,0)</f>
        <v>260101</v>
      </c>
      <c r="K217" s="1">
        <v>1747080</v>
      </c>
      <c r="L217" s="26"/>
      <c r="M217" s="26">
        <f t="shared" si="3"/>
        <v>0</v>
      </c>
      <c r="Q217"/>
      <c r="R217"/>
      <c r="S217"/>
      <c r="T217"/>
    </row>
    <row r="218" spans="1:20" hidden="1" x14ac:dyDescent="0.25">
      <c r="A218" s="30">
        <v>50000249</v>
      </c>
      <c r="B218">
        <v>2539001</v>
      </c>
      <c r="C218" t="s">
        <v>163</v>
      </c>
      <c r="D218">
        <v>72218427</v>
      </c>
      <c r="E218" s="14">
        <v>20150804</v>
      </c>
      <c r="F218">
        <v>31358619</v>
      </c>
      <c r="G218">
        <v>26800000</v>
      </c>
      <c r="H218" s="26">
        <v>360200</v>
      </c>
      <c r="I218" s="26">
        <v>360200</v>
      </c>
      <c r="J218" s="26">
        <f>VLOOKUP(I218,[2]numerales!$A:$B,2,0)</f>
        <v>360200</v>
      </c>
      <c r="K218" s="1">
        <v>831660</v>
      </c>
      <c r="L218" s="26"/>
      <c r="M218" s="26">
        <f t="shared" si="3"/>
        <v>0</v>
      </c>
      <c r="Q218"/>
      <c r="R218"/>
      <c r="S218"/>
      <c r="T218"/>
    </row>
    <row r="219" spans="1:20" hidden="1" x14ac:dyDescent="0.25">
      <c r="A219" s="30">
        <v>50000249</v>
      </c>
      <c r="B219">
        <v>2539003</v>
      </c>
      <c r="C219" t="s">
        <v>163</v>
      </c>
      <c r="D219">
        <v>7591034</v>
      </c>
      <c r="E219" s="14">
        <v>20150804</v>
      </c>
      <c r="F219">
        <v>6513235</v>
      </c>
      <c r="G219">
        <v>26800000</v>
      </c>
      <c r="H219" s="26">
        <v>360200</v>
      </c>
      <c r="I219" s="26">
        <v>360200</v>
      </c>
      <c r="J219" s="26">
        <f>VLOOKUP(I219,[2]numerales!$A:$B,2,0)</f>
        <v>360200</v>
      </c>
      <c r="K219" s="1">
        <v>596834</v>
      </c>
      <c r="L219" s="26"/>
      <c r="M219" s="26">
        <f t="shared" si="3"/>
        <v>0</v>
      </c>
      <c r="Q219"/>
      <c r="R219"/>
      <c r="S219"/>
      <c r="T219"/>
    </row>
    <row r="220" spans="1:20" hidden="1" x14ac:dyDescent="0.25">
      <c r="A220" s="30">
        <v>50000249</v>
      </c>
      <c r="B220">
        <v>2539012</v>
      </c>
      <c r="C220" t="s">
        <v>163</v>
      </c>
      <c r="D220">
        <v>9055880</v>
      </c>
      <c r="E220" s="14">
        <v>20150804</v>
      </c>
      <c r="F220">
        <v>31172620</v>
      </c>
      <c r="G220">
        <v>923272421</v>
      </c>
      <c r="H220" s="26">
        <v>190101</v>
      </c>
      <c r="I220" s="26">
        <v>190101</v>
      </c>
      <c r="J220" s="26">
        <f>VLOOKUP(I220,[2]numerales!$A:$B,2,0)</f>
        <v>190101</v>
      </c>
      <c r="K220" s="1">
        <v>30000</v>
      </c>
      <c r="L220" s="26"/>
      <c r="M220" s="26">
        <f t="shared" si="3"/>
        <v>0</v>
      </c>
      <c r="Q220"/>
      <c r="R220"/>
      <c r="S220"/>
      <c r="T220"/>
    </row>
    <row r="221" spans="1:20" hidden="1" x14ac:dyDescent="0.25">
      <c r="A221" s="30">
        <v>50000249</v>
      </c>
      <c r="B221">
        <v>2539015</v>
      </c>
      <c r="C221" t="s">
        <v>163</v>
      </c>
      <c r="D221">
        <v>9286394</v>
      </c>
      <c r="E221" s="14">
        <v>20150804</v>
      </c>
      <c r="F221">
        <v>30070600</v>
      </c>
      <c r="G221">
        <v>26800000</v>
      </c>
      <c r="H221" s="26">
        <v>360200</v>
      </c>
      <c r="I221" s="26">
        <v>360200</v>
      </c>
      <c r="J221" s="26">
        <f>VLOOKUP(I221,[2]numerales!$A:$B,2,0)</f>
        <v>360200</v>
      </c>
      <c r="K221" s="1">
        <v>226021</v>
      </c>
      <c r="L221" s="26"/>
      <c r="M221" s="26">
        <f t="shared" si="3"/>
        <v>0</v>
      </c>
      <c r="Q221"/>
      <c r="R221"/>
      <c r="S221"/>
      <c r="T221"/>
    </row>
    <row r="222" spans="1:20" hidden="1" x14ac:dyDescent="0.25">
      <c r="A222" s="30">
        <v>50000249</v>
      </c>
      <c r="B222">
        <v>2558010</v>
      </c>
      <c r="C222" t="s">
        <v>192</v>
      </c>
      <c r="D222">
        <v>8906800251</v>
      </c>
      <c r="E222" s="14">
        <v>20150804</v>
      </c>
      <c r="F222">
        <v>8733000</v>
      </c>
      <c r="G222">
        <v>12400000</v>
      </c>
      <c r="H222" s="26">
        <v>270102</v>
      </c>
      <c r="I222" s="26">
        <v>270102</v>
      </c>
      <c r="J222" s="26">
        <f>VLOOKUP(I222,[2]numerales!$A:$B,2,0)</f>
        <v>270102</v>
      </c>
      <c r="K222" s="1">
        <v>24000</v>
      </c>
      <c r="L222" s="26"/>
      <c r="M222" s="26">
        <f t="shared" si="3"/>
        <v>0</v>
      </c>
      <c r="Q222"/>
      <c r="R222"/>
      <c r="S222"/>
      <c r="T222"/>
    </row>
    <row r="223" spans="1:20" hidden="1" x14ac:dyDescent="0.25">
      <c r="A223" s="30">
        <v>50000249</v>
      </c>
      <c r="B223">
        <v>2558011</v>
      </c>
      <c r="C223" t="s">
        <v>192</v>
      </c>
      <c r="D223">
        <v>1026570190</v>
      </c>
      <c r="E223" s="14">
        <v>20150804</v>
      </c>
      <c r="F223">
        <v>30147038</v>
      </c>
      <c r="G223">
        <v>12400000</v>
      </c>
      <c r="H223" s="26">
        <v>270102</v>
      </c>
      <c r="I223" s="26">
        <v>121204</v>
      </c>
      <c r="J223" s="26">
        <f>VLOOKUP(I223,[2]numerales!$A:$B,2,0)</f>
        <v>270102</v>
      </c>
      <c r="K223" s="1">
        <v>5000</v>
      </c>
      <c r="L223" s="26"/>
      <c r="M223" s="26">
        <f t="shared" si="3"/>
        <v>0</v>
      </c>
      <c r="Q223"/>
      <c r="R223"/>
      <c r="S223"/>
      <c r="T223"/>
    </row>
    <row r="224" spans="1:20" hidden="1" x14ac:dyDescent="0.25">
      <c r="A224" s="30">
        <v>50000249</v>
      </c>
      <c r="B224">
        <v>2563185</v>
      </c>
      <c r="C224" t="s">
        <v>165</v>
      </c>
      <c r="D224">
        <v>1501786</v>
      </c>
      <c r="E224" s="14">
        <v>20150804</v>
      </c>
      <c r="F224">
        <v>8210443</v>
      </c>
      <c r="G224">
        <v>923272193</v>
      </c>
      <c r="H224" s="26">
        <v>131401</v>
      </c>
      <c r="I224" s="26">
        <v>131401</v>
      </c>
      <c r="J224" s="26">
        <f>VLOOKUP(I224,[2]numerales!$A:$B,2,0)</f>
        <v>131401</v>
      </c>
      <c r="K224" s="1">
        <v>3400</v>
      </c>
      <c r="L224" s="26"/>
      <c r="M224" s="26">
        <f t="shared" si="3"/>
        <v>0</v>
      </c>
      <c r="Q224"/>
      <c r="R224"/>
      <c r="S224"/>
      <c r="T224"/>
    </row>
    <row r="225" spans="1:20" hidden="1" x14ac:dyDescent="0.25">
      <c r="A225" s="30">
        <v>50000249</v>
      </c>
      <c r="B225">
        <v>2571756</v>
      </c>
      <c r="C225" t="s">
        <v>154</v>
      </c>
      <c r="D225">
        <v>8002514406</v>
      </c>
      <c r="E225" s="14">
        <v>20150804</v>
      </c>
      <c r="F225">
        <v>6466060</v>
      </c>
      <c r="G225">
        <v>13700000</v>
      </c>
      <c r="H225" s="26">
        <v>290101</v>
      </c>
      <c r="I225" s="26">
        <v>270944</v>
      </c>
      <c r="J225" s="26">
        <f>VLOOKUP(I225,[2]numerales!$A:$B,2,0)</f>
        <v>290101</v>
      </c>
      <c r="K225" s="1">
        <v>2272900</v>
      </c>
      <c r="L225" s="26"/>
      <c r="M225" s="26">
        <f t="shared" si="3"/>
        <v>0</v>
      </c>
      <c r="Q225"/>
      <c r="R225"/>
      <c r="S225"/>
      <c r="T225"/>
    </row>
    <row r="226" spans="1:20" hidden="1" x14ac:dyDescent="0.25">
      <c r="A226" s="30">
        <v>50000249</v>
      </c>
      <c r="B226">
        <v>2571757</v>
      </c>
      <c r="C226" t="s">
        <v>154</v>
      </c>
      <c r="D226">
        <v>8002514406</v>
      </c>
      <c r="E226" s="14">
        <v>20150804</v>
      </c>
      <c r="F226">
        <v>6466060</v>
      </c>
      <c r="G226">
        <v>13700000</v>
      </c>
      <c r="H226" s="26">
        <v>290101</v>
      </c>
      <c r="I226" s="26">
        <v>121250</v>
      </c>
      <c r="J226" s="26">
        <f>VLOOKUP(I226,[2]numerales!$A:$B,2,0)</f>
        <v>290101</v>
      </c>
      <c r="K226" s="1">
        <v>667355</v>
      </c>
      <c r="L226" s="26"/>
      <c r="M226" s="26">
        <f t="shared" si="3"/>
        <v>0</v>
      </c>
      <c r="Q226"/>
      <c r="R226"/>
      <c r="S226"/>
      <c r="T226"/>
    </row>
    <row r="227" spans="1:20" hidden="1" x14ac:dyDescent="0.25">
      <c r="A227" s="30">
        <v>50000249</v>
      </c>
      <c r="B227">
        <v>2571815</v>
      </c>
      <c r="C227" t="s">
        <v>154</v>
      </c>
      <c r="D227">
        <v>8002319694</v>
      </c>
      <c r="E227" s="14">
        <v>20150804</v>
      </c>
      <c r="F227">
        <v>6353511</v>
      </c>
      <c r="G227">
        <v>910500000</v>
      </c>
      <c r="H227" s="26">
        <v>360107</v>
      </c>
      <c r="I227" s="26">
        <v>6003</v>
      </c>
      <c r="J227" s="26">
        <f>VLOOKUP(I227,[2]numerales!$A:$B,2,0)</f>
        <v>360107</v>
      </c>
      <c r="K227" s="1">
        <v>51368326</v>
      </c>
      <c r="L227" s="26"/>
      <c r="M227" s="26">
        <f t="shared" si="3"/>
        <v>0</v>
      </c>
      <c r="Q227"/>
      <c r="R227"/>
      <c r="S227"/>
      <c r="T227"/>
    </row>
    <row r="228" spans="1:20" hidden="1" x14ac:dyDescent="0.25">
      <c r="A228" s="30">
        <v>50000249</v>
      </c>
      <c r="B228">
        <v>2588937</v>
      </c>
      <c r="C228" t="s">
        <v>170</v>
      </c>
      <c r="D228">
        <v>1035854913</v>
      </c>
      <c r="E228" s="14">
        <v>20150804</v>
      </c>
      <c r="F228">
        <v>2897201</v>
      </c>
      <c r="G228">
        <v>923272421</v>
      </c>
      <c r="H228" s="26">
        <v>190101</v>
      </c>
      <c r="I228" s="26">
        <v>190101</v>
      </c>
      <c r="J228" s="26">
        <f>VLOOKUP(I228,[2]numerales!$A:$B,2,0)</f>
        <v>190101</v>
      </c>
      <c r="K228" s="1">
        <v>107400</v>
      </c>
      <c r="L228" s="26"/>
      <c r="M228" s="26">
        <f t="shared" si="3"/>
        <v>0</v>
      </c>
      <c r="Q228"/>
      <c r="R228"/>
      <c r="S228"/>
      <c r="T228"/>
    </row>
    <row r="229" spans="1:20" hidden="1" x14ac:dyDescent="0.25">
      <c r="A229" s="30">
        <v>50000249</v>
      </c>
      <c r="B229">
        <v>2599260</v>
      </c>
      <c r="C229" t="s">
        <v>188</v>
      </c>
      <c r="D229">
        <v>1124218305</v>
      </c>
      <c r="E229" s="14">
        <v>20150804</v>
      </c>
      <c r="F229">
        <v>32020032</v>
      </c>
      <c r="G229">
        <v>96300000</v>
      </c>
      <c r="H229" s="26">
        <v>360101</v>
      </c>
      <c r="I229" s="26">
        <v>270913</v>
      </c>
      <c r="J229" s="26">
        <f>VLOOKUP(I229,[2]numerales!$A:$B,2,0)</f>
        <v>360101</v>
      </c>
      <c r="K229" s="1">
        <v>13200</v>
      </c>
      <c r="L229" s="26"/>
      <c r="M229" s="26">
        <f t="shared" si="3"/>
        <v>0</v>
      </c>
      <c r="Q229"/>
      <c r="R229"/>
      <c r="S229"/>
      <c r="T229"/>
    </row>
    <row r="230" spans="1:20" hidden="1" x14ac:dyDescent="0.25">
      <c r="A230" s="30">
        <v>50000249</v>
      </c>
      <c r="B230">
        <v>2617388</v>
      </c>
      <c r="C230" t="s">
        <v>154</v>
      </c>
      <c r="D230">
        <v>24138587</v>
      </c>
      <c r="E230" s="14">
        <v>20150804</v>
      </c>
      <c r="F230">
        <v>31389231</v>
      </c>
      <c r="G230">
        <v>11500000</v>
      </c>
      <c r="H230" s="26">
        <v>130101</v>
      </c>
      <c r="I230" s="26">
        <v>12102020</v>
      </c>
      <c r="J230" s="26">
        <f>VLOOKUP(I230,[2]numerales!$A:$B,2,0)</f>
        <v>130101</v>
      </c>
      <c r="K230" s="1">
        <v>2250</v>
      </c>
      <c r="L230" s="26"/>
      <c r="M230" s="26">
        <f t="shared" si="3"/>
        <v>0</v>
      </c>
      <c r="Q230"/>
      <c r="R230"/>
      <c r="S230"/>
      <c r="T230"/>
    </row>
    <row r="231" spans="1:20" hidden="1" x14ac:dyDescent="0.25">
      <c r="A231" s="30">
        <v>50000249</v>
      </c>
      <c r="B231">
        <v>2617389</v>
      </c>
      <c r="C231" t="s">
        <v>154</v>
      </c>
      <c r="D231">
        <v>33446472</v>
      </c>
      <c r="E231" s="14">
        <v>20150804</v>
      </c>
      <c r="F231">
        <v>7620325</v>
      </c>
      <c r="G231">
        <v>11500000</v>
      </c>
      <c r="H231" s="26">
        <v>130101</v>
      </c>
      <c r="I231" s="26">
        <v>12102020</v>
      </c>
      <c r="J231" s="26">
        <f>VLOOKUP(I231,[2]numerales!$A:$B,2,0)</f>
        <v>130101</v>
      </c>
      <c r="K231" s="1">
        <v>3600</v>
      </c>
      <c r="L231" s="26"/>
      <c r="M231" s="26">
        <f t="shared" si="3"/>
        <v>0</v>
      </c>
      <c r="Q231"/>
      <c r="R231"/>
      <c r="S231"/>
      <c r="T231"/>
    </row>
    <row r="232" spans="1:20" hidden="1" x14ac:dyDescent="0.25">
      <c r="A232" s="30">
        <v>50000249</v>
      </c>
      <c r="B232">
        <v>2620382</v>
      </c>
      <c r="C232" t="s">
        <v>181</v>
      </c>
      <c r="D232">
        <v>1053765984</v>
      </c>
      <c r="E232" s="14">
        <v>20150804</v>
      </c>
      <c r="F232">
        <v>8975711</v>
      </c>
      <c r="G232">
        <v>12400000</v>
      </c>
      <c r="H232" s="26">
        <v>270102</v>
      </c>
      <c r="I232" s="26">
        <v>121204</v>
      </c>
      <c r="J232" s="26">
        <f>VLOOKUP(I232,[2]numerales!$A:$B,2,0)</f>
        <v>270102</v>
      </c>
      <c r="K232" s="1">
        <v>5000</v>
      </c>
      <c r="L232" s="26"/>
      <c r="M232" s="26">
        <f t="shared" si="3"/>
        <v>0</v>
      </c>
      <c r="Q232"/>
      <c r="R232"/>
      <c r="S232"/>
      <c r="T232"/>
    </row>
    <row r="233" spans="1:20" hidden="1" x14ac:dyDescent="0.25">
      <c r="A233" s="30">
        <v>50000249</v>
      </c>
      <c r="B233">
        <v>2620383</v>
      </c>
      <c r="C233" t="s">
        <v>181</v>
      </c>
      <c r="D233">
        <v>1053823641</v>
      </c>
      <c r="E233" s="14">
        <v>20150804</v>
      </c>
      <c r="F233">
        <v>31038342</v>
      </c>
      <c r="G233">
        <v>12400000</v>
      </c>
      <c r="H233" s="26">
        <v>270102</v>
      </c>
      <c r="I233" s="26">
        <v>121204</v>
      </c>
      <c r="J233" s="26">
        <f>VLOOKUP(I233,[2]numerales!$A:$B,2,0)</f>
        <v>270102</v>
      </c>
      <c r="K233" s="1">
        <v>5000</v>
      </c>
      <c r="L233" s="26"/>
      <c r="M233" s="26">
        <f t="shared" si="3"/>
        <v>0</v>
      </c>
      <c r="Q233"/>
      <c r="R233"/>
      <c r="S233"/>
      <c r="T233"/>
    </row>
    <row r="234" spans="1:20" hidden="1" x14ac:dyDescent="0.25">
      <c r="A234" s="30">
        <v>50000249</v>
      </c>
      <c r="B234">
        <v>2620468</v>
      </c>
      <c r="C234" t="s">
        <v>181</v>
      </c>
      <c r="D234">
        <v>8001658504</v>
      </c>
      <c r="E234" s="14">
        <v>20150804</v>
      </c>
      <c r="F234">
        <v>8848913</v>
      </c>
      <c r="G234">
        <v>12400000</v>
      </c>
      <c r="H234" s="26">
        <v>270108</v>
      </c>
      <c r="I234" s="26">
        <v>270108</v>
      </c>
      <c r="J234" s="26">
        <f>VLOOKUP(I234,[2]numerales!$A:$B,2,0)</f>
        <v>270108</v>
      </c>
      <c r="K234" s="1">
        <v>4293605</v>
      </c>
      <c r="L234" s="26"/>
      <c r="M234" s="26">
        <f t="shared" si="3"/>
        <v>0</v>
      </c>
      <c r="Q234"/>
      <c r="R234"/>
      <c r="S234"/>
      <c r="T234"/>
    </row>
    <row r="235" spans="1:20" hidden="1" x14ac:dyDescent="0.25">
      <c r="A235" s="30">
        <v>50000249</v>
      </c>
      <c r="B235">
        <v>2630240</v>
      </c>
      <c r="C235" t="s">
        <v>207</v>
      </c>
      <c r="D235">
        <v>1049625143</v>
      </c>
      <c r="E235" s="14">
        <v>20150804</v>
      </c>
      <c r="F235">
        <v>30164301</v>
      </c>
      <c r="G235">
        <v>923272421</v>
      </c>
      <c r="H235" s="26">
        <v>190101</v>
      </c>
      <c r="I235" s="26">
        <v>190101</v>
      </c>
      <c r="J235" s="26">
        <f>VLOOKUP(I235,[2]numerales!$A:$B,2,0)</f>
        <v>190101</v>
      </c>
      <c r="K235" s="1">
        <v>107400</v>
      </c>
      <c r="L235" s="26"/>
      <c r="M235" s="26">
        <f t="shared" si="3"/>
        <v>0</v>
      </c>
      <c r="Q235"/>
      <c r="R235"/>
      <c r="S235"/>
      <c r="T235"/>
    </row>
    <row r="236" spans="1:20" hidden="1" x14ac:dyDescent="0.25">
      <c r="A236" s="30">
        <v>50000249</v>
      </c>
      <c r="B236">
        <v>2637100</v>
      </c>
      <c r="C236" t="s">
        <v>177</v>
      </c>
      <c r="D236">
        <v>8906800006</v>
      </c>
      <c r="E236" s="14">
        <v>20150804</v>
      </c>
      <c r="F236">
        <v>8334910</v>
      </c>
      <c r="G236">
        <v>10200000</v>
      </c>
      <c r="H236" s="26">
        <v>260101</v>
      </c>
      <c r="I236" s="26">
        <v>6002</v>
      </c>
      <c r="J236" s="26">
        <f>VLOOKUP(I236,[2]numerales!$A:$B,2,0)</f>
        <v>260101</v>
      </c>
      <c r="K236" s="1">
        <v>2270996</v>
      </c>
      <c r="L236" s="26"/>
      <c r="M236" s="26">
        <f t="shared" si="3"/>
        <v>0</v>
      </c>
      <c r="Q236"/>
      <c r="R236"/>
      <c r="S236"/>
      <c r="T236"/>
    </row>
    <row r="237" spans="1:20" hidden="1" x14ac:dyDescent="0.25">
      <c r="A237" s="30">
        <v>50000249</v>
      </c>
      <c r="B237">
        <v>2642174</v>
      </c>
      <c r="C237" t="s">
        <v>154</v>
      </c>
      <c r="D237">
        <v>41780693</v>
      </c>
      <c r="E237" s="14">
        <v>20150804</v>
      </c>
      <c r="F237">
        <v>32020104</v>
      </c>
      <c r="G237">
        <v>12800000</v>
      </c>
      <c r="H237" s="26">
        <v>350300</v>
      </c>
      <c r="I237" s="26">
        <v>350300</v>
      </c>
      <c r="J237" s="26">
        <f>VLOOKUP(I237,[2]numerales!$A:$B,2,0)</f>
        <v>350300</v>
      </c>
      <c r="K237" s="1">
        <v>79024</v>
      </c>
      <c r="L237" s="26"/>
      <c r="M237" s="26">
        <f t="shared" si="3"/>
        <v>0</v>
      </c>
      <c r="Q237"/>
      <c r="R237"/>
      <c r="S237"/>
      <c r="T237"/>
    </row>
    <row r="238" spans="1:20" hidden="1" x14ac:dyDescent="0.25">
      <c r="A238" s="30">
        <v>50000249</v>
      </c>
      <c r="B238">
        <v>2642197</v>
      </c>
      <c r="C238" t="s">
        <v>154</v>
      </c>
      <c r="D238">
        <v>8600705365</v>
      </c>
      <c r="E238" s="14">
        <v>20150804</v>
      </c>
      <c r="F238">
        <v>8764300</v>
      </c>
      <c r="G238">
        <v>12800000</v>
      </c>
      <c r="H238" s="26">
        <v>350300</v>
      </c>
      <c r="I238" s="26">
        <v>350300</v>
      </c>
      <c r="J238" s="26">
        <f>VLOOKUP(I238,[2]numerales!$A:$B,2,0)</f>
        <v>350300</v>
      </c>
      <c r="K238" s="1">
        <v>280200</v>
      </c>
      <c r="L238" s="26"/>
      <c r="M238" s="26">
        <f t="shared" si="3"/>
        <v>0</v>
      </c>
      <c r="Q238"/>
      <c r="R238"/>
      <c r="S238"/>
      <c r="T238"/>
    </row>
    <row r="239" spans="1:20" hidden="1" x14ac:dyDescent="0.25">
      <c r="A239" s="30">
        <v>50000249</v>
      </c>
      <c r="B239">
        <v>2643177</v>
      </c>
      <c r="C239" t="s">
        <v>154</v>
      </c>
      <c r="D239">
        <v>1020756900</v>
      </c>
      <c r="E239" s="14">
        <v>20150804</v>
      </c>
      <c r="F239">
        <v>6950551</v>
      </c>
      <c r="G239">
        <v>923272421</v>
      </c>
      <c r="H239" s="26">
        <v>190101</v>
      </c>
      <c r="I239" s="26">
        <v>190101</v>
      </c>
      <c r="J239" s="26">
        <f>VLOOKUP(I239,[2]numerales!$A:$B,2,0)</f>
        <v>190101</v>
      </c>
      <c r="K239" s="1">
        <v>107400</v>
      </c>
      <c r="L239" s="26"/>
      <c r="M239" s="26">
        <f t="shared" si="3"/>
        <v>0</v>
      </c>
      <c r="Q239"/>
      <c r="R239"/>
      <c r="S239"/>
      <c r="T239"/>
    </row>
    <row r="240" spans="1:20" hidden="1" x14ac:dyDescent="0.25">
      <c r="A240" s="30">
        <v>50000249</v>
      </c>
      <c r="B240">
        <v>33409303</v>
      </c>
      <c r="C240" t="s">
        <v>154</v>
      </c>
      <c r="D240">
        <v>23182805</v>
      </c>
      <c r="E240" s="14">
        <v>20150804</v>
      </c>
      <c r="F240">
        <v>31031491</v>
      </c>
      <c r="G240">
        <v>96300000</v>
      </c>
      <c r="H240" s="26">
        <v>190101</v>
      </c>
      <c r="I240" s="26">
        <v>121270</v>
      </c>
      <c r="J240" s="26">
        <f>VLOOKUP(I240,[2]numerales!$A:$B,2,0)</f>
        <v>190101</v>
      </c>
      <c r="K240" s="1">
        <v>19000</v>
      </c>
      <c r="L240" s="26"/>
      <c r="M240" s="26">
        <f t="shared" si="3"/>
        <v>0</v>
      </c>
      <c r="Q240"/>
      <c r="R240"/>
      <c r="S240"/>
      <c r="T240"/>
    </row>
    <row r="241" spans="1:20" hidden="1" x14ac:dyDescent="0.25">
      <c r="A241" s="30">
        <v>50000249</v>
      </c>
      <c r="B241">
        <v>34025792</v>
      </c>
      <c r="C241" t="s">
        <v>158</v>
      </c>
      <c r="D241">
        <v>855800</v>
      </c>
      <c r="E241" s="14">
        <v>20150804</v>
      </c>
      <c r="F241">
        <v>3096273</v>
      </c>
      <c r="G241">
        <v>923272193</v>
      </c>
      <c r="H241" s="26">
        <v>131401</v>
      </c>
      <c r="I241" s="26">
        <v>131401</v>
      </c>
      <c r="J241" s="26">
        <f>VLOOKUP(I241,[2]numerales!$A:$B,2,0)</f>
        <v>131401</v>
      </c>
      <c r="K241" s="1">
        <v>1800</v>
      </c>
      <c r="L241" s="26"/>
      <c r="M241" s="26">
        <f t="shared" si="3"/>
        <v>0</v>
      </c>
      <c r="Q241"/>
      <c r="R241"/>
      <c r="S241"/>
      <c r="T241"/>
    </row>
    <row r="242" spans="1:20" hidden="1" x14ac:dyDescent="0.25">
      <c r="A242" s="30">
        <v>50000249</v>
      </c>
      <c r="B242">
        <v>35810594</v>
      </c>
      <c r="C242" t="s">
        <v>154</v>
      </c>
      <c r="D242">
        <v>8001216659</v>
      </c>
      <c r="E242" s="14">
        <v>20150804</v>
      </c>
      <c r="F242">
        <v>6919901</v>
      </c>
      <c r="G242">
        <v>96300000</v>
      </c>
      <c r="H242" s="26">
        <v>190101</v>
      </c>
      <c r="I242" s="26">
        <v>121270</v>
      </c>
      <c r="J242" s="26">
        <f>VLOOKUP(I242,[2]numerales!$A:$B,2,0)</f>
        <v>190101</v>
      </c>
      <c r="K242" s="1">
        <v>134600</v>
      </c>
      <c r="L242" s="26"/>
      <c r="M242" s="26">
        <f t="shared" si="3"/>
        <v>0</v>
      </c>
      <c r="Q242"/>
      <c r="R242"/>
      <c r="S242"/>
      <c r="T242"/>
    </row>
    <row r="243" spans="1:20" hidden="1" x14ac:dyDescent="0.25">
      <c r="A243" s="30">
        <v>50000249</v>
      </c>
      <c r="B243">
        <v>35883195</v>
      </c>
      <c r="C243" t="s">
        <v>158</v>
      </c>
      <c r="D243">
        <v>7464589</v>
      </c>
      <c r="E243" s="14">
        <v>20150804</v>
      </c>
      <c r="F243">
        <v>3402936</v>
      </c>
      <c r="G243">
        <v>923272193</v>
      </c>
      <c r="H243" s="26">
        <v>131401</v>
      </c>
      <c r="I243" s="26">
        <v>131401</v>
      </c>
      <c r="J243" s="26">
        <f>VLOOKUP(I243,[2]numerales!$A:$B,2,0)</f>
        <v>131401</v>
      </c>
      <c r="K243" s="1">
        <v>3300</v>
      </c>
      <c r="L243" s="26"/>
      <c r="M243" s="26">
        <f t="shared" si="3"/>
        <v>0</v>
      </c>
      <c r="Q243"/>
      <c r="R243"/>
      <c r="S243"/>
      <c r="T243"/>
    </row>
    <row r="244" spans="1:20" hidden="1" x14ac:dyDescent="0.25">
      <c r="A244" s="30">
        <v>50000249</v>
      </c>
      <c r="B244">
        <v>38074475</v>
      </c>
      <c r="C244" t="s">
        <v>154</v>
      </c>
      <c r="D244">
        <v>8305035262</v>
      </c>
      <c r="E244" s="14">
        <v>20150804</v>
      </c>
      <c r="F244">
        <v>6368859</v>
      </c>
      <c r="G244">
        <v>12800000</v>
      </c>
      <c r="H244" s="26">
        <v>350300</v>
      </c>
      <c r="I244" s="26">
        <v>350300</v>
      </c>
      <c r="J244" s="26">
        <f>VLOOKUP(I244,[2]numerales!$A:$B,2,0)</f>
        <v>350300</v>
      </c>
      <c r="K244" s="1">
        <v>1853952</v>
      </c>
      <c r="L244" s="26"/>
      <c r="M244" s="26">
        <f t="shared" si="3"/>
        <v>0</v>
      </c>
      <c r="Q244"/>
      <c r="R244"/>
      <c r="S244"/>
      <c r="T244"/>
    </row>
    <row r="245" spans="1:20" x14ac:dyDescent="0.25">
      <c r="A245" s="30">
        <v>50000249</v>
      </c>
      <c r="B245">
        <v>40617138</v>
      </c>
      <c r="C245" t="s">
        <v>170</v>
      </c>
      <c r="D245">
        <v>17142448</v>
      </c>
      <c r="E245" s="14">
        <v>20150804</v>
      </c>
      <c r="F245">
        <v>4341109</v>
      </c>
      <c r="G245">
        <v>11800000</v>
      </c>
      <c r="H245" s="26">
        <v>240101</v>
      </c>
      <c r="I245" s="26">
        <v>121265</v>
      </c>
      <c r="J245" s="26">
        <f>VLOOKUP(I245,[2]numerales!$A:$B,2,0)</f>
        <v>240101</v>
      </c>
      <c r="K245" s="1">
        <v>200000</v>
      </c>
      <c r="L245" s="26"/>
      <c r="M245" s="26">
        <f t="shared" si="3"/>
        <v>0</v>
      </c>
      <c r="Q245"/>
      <c r="R245"/>
      <c r="S245"/>
      <c r="T245"/>
    </row>
    <row r="246" spans="1:20" hidden="1" x14ac:dyDescent="0.25">
      <c r="A246" s="30">
        <v>50000249</v>
      </c>
      <c r="B246">
        <v>41161345</v>
      </c>
      <c r="C246" t="s">
        <v>170</v>
      </c>
      <c r="D246">
        <v>1127955324</v>
      </c>
      <c r="E246" s="14">
        <v>20150804</v>
      </c>
      <c r="F246">
        <v>30122749</v>
      </c>
      <c r="G246">
        <v>923272421</v>
      </c>
      <c r="H246" s="26">
        <v>190101</v>
      </c>
      <c r="I246" s="26">
        <v>190101</v>
      </c>
      <c r="J246" s="26">
        <f>VLOOKUP(I246,[2]numerales!$A:$B,2,0)</f>
        <v>190101</v>
      </c>
      <c r="K246" s="1">
        <v>107400</v>
      </c>
      <c r="L246" s="26"/>
      <c r="M246" s="26">
        <f t="shared" si="3"/>
        <v>0</v>
      </c>
      <c r="Q246"/>
      <c r="R246"/>
      <c r="S246"/>
      <c r="T246"/>
    </row>
    <row r="247" spans="1:20" hidden="1" x14ac:dyDescent="0.25">
      <c r="A247" s="30">
        <v>50000249</v>
      </c>
      <c r="B247">
        <v>43021611</v>
      </c>
      <c r="C247" t="s">
        <v>157</v>
      </c>
      <c r="D247">
        <v>77024380</v>
      </c>
      <c r="E247" s="14">
        <v>20150804</v>
      </c>
      <c r="F247">
        <v>31624472</v>
      </c>
      <c r="G247">
        <v>26800000</v>
      </c>
      <c r="H247" s="26">
        <v>360200</v>
      </c>
      <c r="I247" s="26">
        <v>360200</v>
      </c>
      <c r="J247" s="26">
        <f>VLOOKUP(I247,[2]numerales!$A:$B,2,0)</f>
        <v>360200</v>
      </c>
      <c r="K247" s="1">
        <v>15000</v>
      </c>
      <c r="L247" s="26"/>
      <c r="M247" s="26">
        <f t="shared" si="3"/>
        <v>0</v>
      </c>
      <c r="Q247"/>
      <c r="R247"/>
      <c r="S247"/>
      <c r="T247"/>
    </row>
    <row r="248" spans="1:20" hidden="1" x14ac:dyDescent="0.25">
      <c r="A248" s="30">
        <v>50000249</v>
      </c>
      <c r="B248">
        <v>43579065</v>
      </c>
      <c r="C248" t="s">
        <v>187</v>
      </c>
      <c r="D248">
        <v>19150306</v>
      </c>
      <c r="E248" s="14">
        <v>20150804</v>
      </c>
      <c r="F248">
        <v>31021841</v>
      </c>
      <c r="G248">
        <v>923272421</v>
      </c>
      <c r="H248" s="26">
        <v>190101</v>
      </c>
      <c r="I248" s="26">
        <v>190101</v>
      </c>
      <c r="J248" s="26">
        <f>VLOOKUP(I248,[2]numerales!$A:$B,2,0)</f>
        <v>190101</v>
      </c>
      <c r="K248" s="1">
        <v>107400</v>
      </c>
      <c r="L248" s="26"/>
      <c r="M248" s="26">
        <f t="shared" si="3"/>
        <v>0</v>
      </c>
      <c r="Q248"/>
      <c r="R248"/>
      <c r="S248"/>
      <c r="T248"/>
    </row>
    <row r="249" spans="1:20" hidden="1" x14ac:dyDescent="0.25">
      <c r="A249" s="30">
        <v>50000249</v>
      </c>
      <c r="B249">
        <v>43651589</v>
      </c>
      <c r="C249" t="s">
        <v>154</v>
      </c>
      <c r="D249">
        <v>1049603251</v>
      </c>
      <c r="E249" s="14">
        <v>20150804</v>
      </c>
      <c r="F249">
        <v>31156309</v>
      </c>
      <c r="G249">
        <v>923272421</v>
      </c>
      <c r="H249" s="26">
        <v>190101</v>
      </c>
      <c r="I249" s="26">
        <v>190101</v>
      </c>
      <c r="J249" s="26">
        <f>VLOOKUP(I249,[2]numerales!$A:$B,2,0)</f>
        <v>190101</v>
      </c>
      <c r="K249" s="1">
        <v>107400</v>
      </c>
      <c r="L249" s="26"/>
      <c r="M249" s="26">
        <f t="shared" si="3"/>
        <v>0</v>
      </c>
      <c r="Q249"/>
      <c r="R249"/>
      <c r="S249"/>
      <c r="T249"/>
    </row>
    <row r="250" spans="1:20" hidden="1" x14ac:dyDescent="0.25">
      <c r="A250" s="30">
        <v>50000249</v>
      </c>
      <c r="B250">
        <v>44672808</v>
      </c>
      <c r="C250" t="s">
        <v>154</v>
      </c>
      <c r="D250">
        <v>79489337</v>
      </c>
      <c r="E250" s="14">
        <v>20150804</v>
      </c>
      <c r="F250">
        <v>31029903</v>
      </c>
      <c r="G250">
        <v>12400000</v>
      </c>
      <c r="H250" s="26">
        <v>270102</v>
      </c>
      <c r="I250" s="26">
        <v>121204</v>
      </c>
      <c r="J250" s="26">
        <f>VLOOKUP(I250,[2]numerales!$A:$B,2,0)</f>
        <v>270102</v>
      </c>
      <c r="K250" s="1">
        <v>5000</v>
      </c>
      <c r="L250" s="26"/>
      <c r="M250" s="26">
        <f t="shared" si="3"/>
        <v>0</v>
      </c>
      <c r="Q250"/>
      <c r="R250"/>
      <c r="S250"/>
      <c r="T250"/>
    </row>
    <row r="251" spans="1:20" hidden="1" x14ac:dyDescent="0.25">
      <c r="A251" s="30">
        <v>50000249</v>
      </c>
      <c r="B251">
        <v>45446730</v>
      </c>
      <c r="C251" t="s">
        <v>154</v>
      </c>
      <c r="D251">
        <v>41573661</v>
      </c>
      <c r="E251" s="14">
        <v>20150804</v>
      </c>
      <c r="F251">
        <v>4617196</v>
      </c>
      <c r="G251">
        <v>923272193</v>
      </c>
      <c r="H251" s="26">
        <v>131401</v>
      </c>
      <c r="I251" s="26">
        <v>131401</v>
      </c>
      <c r="J251" s="26">
        <f>VLOOKUP(I251,[2]numerales!$A:$B,2,0)</f>
        <v>131401</v>
      </c>
      <c r="K251" s="1">
        <v>18400</v>
      </c>
      <c r="L251" s="26"/>
      <c r="M251" s="26">
        <f t="shared" si="3"/>
        <v>0</v>
      </c>
      <c r="Q251"/>
      <c r="R251"/>
      <c r="S251"/>
      <c r="T251"/>
    </row>
    <row r="252" spans="1:20" hidden="1" x14ac:dyDescent="0.25">
      <c r="A252" s="30">
        <v>50000249</v>
      </c>
      <c r="B252">
        <v>45847367</v>
      </c>
      <c r="C252" t="s">
        <v>206</v>
      </c>
      <c r="D252">
        <v>1052386893</v>
      </c>
      <c r="E252" s="14">
        <v>20150804</v>
      </c>
      <c r="F252">
        <v>32039139</v>
      </c>
      <c r="G252">
        <v>923272421</v>
      </c>
      <c r="H252" s="26">
        <v>190101</v>
      </c>
      <c r="I252" s="26">
        <v>190101</v>
      </c>
      <c r="J252" s="26">
        <f>VLOOKUP(I252,[2]numerales!$A:$B,2,0)</f>
        <v>190101</v>
      </c>
      <c r="K252" s="1">
        <v>107400</v>
      </c>
      <c r="L252" s="26"/>
      <c r="M252" s="26">
        <f t="shared" si="3"/>
        <v>0</v>
      </c>
      <c r="Q252"/>
      <c r="R252"/>
      <c r="S252"/>
      <c r="T252"/>
    </row>
    <row r="253" spans="1:20" hidden="1" x14ac:dyDescent="0.25">
      <c r="A253" s="30">
        <v>50000249</v>
      </c>
      <c r="B253">
        <v>45848882</v>
      </c>
      <c r="C253" t="s">
        <v>206</v>
      </c>
      <c r="D253">
        <v>79313072</v>
      </c>
      <c r="E253" s="14">
        <v>20150804</v>
      </c>
      <c r="F253">
        <v>31158938</v>
      </c>
      <c r="G253">
        <v>12200000</v>
      </c>
      <c r="H253" s="26">
        <v>250101</v>
      </c>
      <c r="I253" s="26">
        <v>121225</v>
      </c>
      <c r="J253" s="26">
        <f>VLOOKUP(I253,[2]numerales!$A:$B,2,0)</f>
        <v>250101</v>
      </c>
      <c r="K253" s="1">
        <v>28500</v>
      </c>
      <c r="L253" s="26"/>
      <c r="M253" s="26">
        <f t="shared" si="3"/>
        <v>0</v>
      </c>
      <c r="Q253"/>
      <c r="R253"/>
      <c r="S253"/>
      <c r="T253"/>
    </row>
    <row r="254" spans="1:20" hidden="1" x14ac:dyDescent="0.25">
      <c r="A254" s="30">
        <v>50000249</v>
      </c>
      <c r="B254">
        <v>46359739</v>
      </c>
      <c r="C254" t="s">
        <v>186</v>
      </c>
      <c r="D254">
        <v>1118842405</v>
      </c>
      <c r="E254" s="14">
        <v>20150804</v>
      </c>
      <c r="F254">
        <v>30136011</v>
      </c>
      <c r="G254">
        <v>12400000</v>
      </c>
      <c r="H254" s="26">
        <v>270102</v>
      </c>
      <c r="I254" s="26">
        <v>121204</v>
      </c>
      <c r="J254" s="26">
        <f>VLOOKUP(I254,[2]numerales!$A:$B,2,0)</f>
        <v>270102</v>
      </c>
      <c r="K254" s="1">
        <v>5000</v>
      </c>
      <c r="L254" s="26"/>
      <c r="M254" s="26">
        <f t="shared" si="3"/>
        <v>0</v>
      </c>
      <c r="Q254"/>
      <c r="R254"/>
      <c r="S254"/>
      <c r="T254"/>
    </row>
    <row r="255" spans="1:20" hidden="1" x14ac:dyDescent="0.25">
      <c r="A255" s="30">
        <v>50000249</v>
      </c>
      <c r="B255">
        <v>320463</v>
      </c>
      <c r="C255" t="s">
        <v>185</v>
      </c>
      <c r="D255">
        <v>40764872</v>
      </c>
      <c r="E255" s="14">
        <v>20150805</v>
      </c>
      <c r="F255">
        <v>31380027</v>
      </c>
      <c r="G255">
        <v>26800000</v>
      </c>
      <c r="H255" s="26">
        <v>360200</v>
      </c>
      <c r="I255" s="26">
        <v>360200</v>
      </c>
      <c r="J255" s="26">
        <f>VLOOKUP(I255,[2]numerales!$A:$B,2,0)</f>
        <v>360200</v>
      </c>
      <c r="K255" s="1">
        <v>75000</v>
      </c>
      <c r="L255" s="26"/>
      <c r="M255" s="26">
        <f t="shared" si="3"/>
        <v>0</v>
      </c>
      <c r="Q255"/>
      <c r="R255"/>
      <c r="S255"/>
      <c r="T255"/>
    </row>
    <row r="256" spans="1:20" hidden="1" x14ac:dyDescent="0.25">
      <c r="A256" s="30">
        <v>50000249</v>
      </c>
      <c r="B256">
        <v>320490</v>
      </c>
      <c r="C256" t="s">
        <v>185</v>
      </c>
      <c r="D256">
        <v>17635244</v>
      </c>
      <c r="E256" s="14">
        <v>20150805</v>
      </c>
      <c r="F256">
        <v>31123052</v>
      </c>
      <c r="G256">
        <v>26800000</v>
      </c>
      <c r="H256" s="26">
        <v>360200</v>
      </c>
      <c r="I256" s="26">
        <v>360200</v>
      </c>
      <c r="J256" s="26">
        <f>VLOOKUP(I256,[2]numerales!$A:$B,2,0)</f>
        <v>360200</v>
      </c>
      <c r="K256" s="1">
        <v>408924</v>
      </c>
      <c r="L256" s="26"/>
      <c r="M256" s="26">
        <f t="shared" si="3"/>
        <v>0</v>
      </c>
      <c r="Q256"/>
      <c r="R256"/>
      <c r="S256"/>
      <c r="T256"/>
    </row>
    <row r="257" spans="1:20" hidden="1" x14ac:dyDescent="0.25">
      <c r="A257" s="30">
        <v>50000249</v>
      </c>
      <c r="B257">
        <v>742265</v>
      </c>
      <c r="C257" t="s">
        <v>212</v>
      </c>
      <c r="D257">
        <v>1026140624</v>
      </c>
      <c r="E257" s="14">
        <v>20150805</v>
      </c>
      <c r="F257">
        <v>6024325</v>
      </c>
      <c r="G257">
        <v>923272421</v>
      </c>
      <c r="H257" s="26">
        <v>190101</v>
      </c>
      <c r="I257" s="26">
        <v>190101</v>
      </c>
      <c r="J257" s="26">
        <f>VLOOKUP(I257,[2]numerales!$A:$B,2,0)</f>
        <v>190101</v>
      </c>
      <c r="K257" s="1">
        <v>107400</v>
      </c>
      <c r="L257" s="26"/>
      <c r="M257" s="26">
        <f t="shared" si="3"/>
        <v>0</v>
      </c>
      <c r="Q257"/>
      <c r="R257"/>
      <c r="S257"/>
      <c r="T257"/>
    </row>
    <row r="258" spans="1:20" hidden="1" x14ac:dyDescent="0.25">
      <c r="A258" s="30">
        <v>50000249</v>
      </c>
      <c r="B258">
        <v>882754</v>
      </c>
      <c r="C258" t="s">
        <v>184</v>
      </c>
      <c r="D258">
        <v>24988030</v>
      </c>
      <c r="E258" s="14">
        <v>20150805</v>
      </c>
      <c r="F258">
        <v>31373219</v>
      </c>
      <c r="G258">
        <v>923272193</v>
      </c>
      <c r="H258" s="26">
        <v>131401</v>
      </c>
      <c r="I258" s="26">
        <v>131401</v>
      </c>
      <c r="J258" s="26">
        <f>VLOOKUP(I258,[2]numerales!$A:$B,2,0)</f>
        <v>131401</v>
      </c>
      <c r="K258" s="1">
        <v>1100</v>
      </c>
      <c r="L258" s="26"/>
      <c r="M258" s="26">
        <f t="shared" si="3"/>
        <v>0</v>
      </c>
      <c r="Q258"/>
      <c r="R258"/>
      <c r="S258"/>
      <c r="T258"/>
    </row>
    <row r="259" spans="1:20" hidden="1" x14ac:dyDescent="0.25">
      <c r="A259" s="30">
        <v>50000249</v>
      </c>
      <c r="B259">
        <v>882761</v>
      </c>
      <c r="C259" t="s">
        <v>184</v>
      </c>
      <c r="D259">
        <v>1094901804</v>
      </c>
      <c r="E259" s="14">
        <v>20150805</v>
      </c>
      <c r="F259">
        <v>31364558</v>
      </c>
      <c r="G259">
        <v>923272421</v>
      </c>
      <c r="H259" s="26">
        <v>190101</v>
      </c>
      <c r="I259" s="26">
        <v>190101</v>
      </c>
      <c r="J259" s="26">
        <f>VLOOKUP(I259,[2]numerales!$A:$B,2,0)</f>
        <v>190101</v>
      </c>
      <c r="K259" s="1">
        <v>107400</v>
      </c>
      <c r="L259" s="26"/>
      <c r="M259" s="26">
        <f t="shared" ref="M259:M322" si="4">+H259-J259</f>
        <v>0</v>
      </c>
      <c r="Q259"/>
      <c r="R259"/>
      <c r="S259"/>
      <c r="T259"/>
    </row>
    <row r="260" spans="1:20" hidden="1" x14ac:dyDescent="0.25">
      <c r="A260" s="30">
        <v>50000249</v>
      </c>
      <c r="B260">
        <v>883889</v>
      </c>
      <c r="C260" t="s">
        <v>184</v>
      </c>
      <c r="D260">
        <v>5340962</v>
      </c>
      <c r="E260" s="14">
        <v>20150805</v>
      </c>
      <c r="F260">
        <v>32069297</v>
      </c>
      <c r="G260">
        <v>923272421</v>
      </c>
      <c r="H260" s="26">
        <v>190101</v>
      </c>
      <c r="I260" s="26">
        <v>190101</v>
      </c>
      <c r="J260" s="26">
        <f>VLOOKUP(I260,[2]numerales!$A:$B,2,0)</f>
        <v>190101</v>
      </c>
      <c r="K260" s="1">
        <v>107400</v>
      </c>
      <c r="L260" s="26"/>
      <c r="M260" s="26">
        <f t="shared" si="4"/>
        <v>0</v>
      </c>
      <c r="Q260"/>
      <c r="R260"/>
      <c r="S260"/>
      <c r="T260"/>
    </row>
    <row r="261" spans="1:20" hidden="1" x14ac:dyDescent="0.25">
      <c r="A261" s="30">
        <v>50000249</v>
      </c>
      <c r="B261">
        <v>914418</v>
      </c>
      <c r="C261" t="s">
        <v>154</v>
      </c>
      <c r="D261">
        <v>1018429205</v>
      </c>
      <c r="E261" s="14">
        <v>20150805</v>
      </c>
      <c r="F261">
        <v>32145340</v>
      </c>
      <c r="G261">
        <v>12400000</v>
      </c>
      <c r="H261" s="26">
        <v>270102</v>
      </c>
      <c r="I261" s="26">
        <v>121204</v>
      </c>
      <c r="J261" s="26">
        <f>VLOOKUP(I261,[2]numerales!$A:$B,2,0)</f>
        <v>270102</v>
      </c>
      <c r="K261" s="1">
        <v>5000</v>
      </c>
      <c r="L261" s="26"/>
      <c r="M261" s="26">
        <f t="shared" si="4"/>
        <v>0</v>
      </c>
      <c r="Q261"/>
      <c r="R261"/>
      <c r="S261"/>
      <c r="T261"/>
    </row>
    <row r="262" spans="1:20" hidden="1" x14ac:dyDescent="0.25">
      <c r="A262" s="30">
        <v>50000249</v>
      </c>
      <c r="B262">
        <v>914420</v>
      </c>
      <c r="C262" t="s">
        <v>154</v>
      </c>
      <c r="D262">
        <v>1047428508</v>
      </c>
      <c r="E262" s="14">
        <v>20150805</v>
      </c>
      <c r="F262">
        <v>6918138</v>
      </c>
      <c r="G262">
        <v>12400000</v>
      </c>
      <c r="H262" s="26">
        <v>270102</v>
      </c>
      <c r="I262" s="26">
        <v>121204</v>
      </c>
      <c r="J262" s="26">
        <f>VLOOKUP(I262,[2]numerales!$A:$B,2,0)</f>
        <v>270102</v>
      </c>
      <c r="K262" s="1">
        <v>5000</v>
      </c>
      <c r="L262" s="26"/>
      <c r="M262" s="26">
        <f t="shared" si="4"/>
        <v>0</v>
      </c>
      <c r="Q262"/>
      <c r="R262"/>
      <c r="S262"/>
      <c r="T262"/>
    </row>
    <row r="263" spans="1:20" hidden="1" x14ac:dyDescent="0.25">
      <c r="A263" s="30">
        <v>50000249</v>
      </c>
      <c r="B263">
        <v>917696</v>
      </c>
      <c r="C263" t="s">
        <v>154</v>
      </c>
      <c r="D263">
        <v>1049610148</v>
      </c>
      <c r="E263" s="14">
        <v>20150805</v>
      </c>
      <c r="F263">
        <v>31031171</v>
      </c>
      <c r="G263">
        <v>12400000</v>
      </c>
      <c r="H263" s="26">
        <v>270102</v>
      </c>
      <c r="I263" s="26">
        <v>121204</v>
      </c>
      <c r="J263" s="26">
        <f>VLOOKUP(I263,[2]numerales!$A:$B,2,0)</f>
        <v>270102</v>
      </c>
      <c r="K263" s="1">
        <v>5000</v>
      </c>
      <c r="L263" s="26"/>
      <c r="M263" s="26">
        <f t="shared" si="4"/>
        <v>0</v>
      </c>
      <c r="Q263"/>
      <c r="R263"/>
      <c r="S263"/>
      <c r="T263"/>
    </row>
    <row r="264" spans="1:20" hidden="1" x14ac:dyDescent="0.25">
      <c r="A264" s="30">
        <v>50000249</v>
      </c>
      <c r="B264">
        <v>917699</v>
      </c>
      <c r="C264" t="s">
        <v>154</v>
      </c>
      <c r="D264">
        <v>1018429205</v>
      </c>
      <c r="E264" s="14">
        <v>20150805</v>
      </c>
      <c r="F264">
        <v>32145340</v>
      </c>
      <c r="G264">
        <v>12400000</v>
      </c>
      <c r="H264" s="26">
        <v>270102</v>
      </c>
      <c r="I264" s="26">
        <v>121204</v>
      </c>
      <c r="J264" s="26">
        <f>VLOOKUP(I264,[2]numerales!$A:$B,2,0)</f>
        <v>270102</v>
      </c>
      <c r="K264" s="1">
        <v>5000</v>
      </c>
      <c r="L264" s="26"/>
      <c r="M264" s="26">
        <f t="shared" si="4"/>
        <v>0</v>
      </c>
      <c r="Q264"/>
      <c r="R264"/>
      <c r="S264"/>
      <c r="T264"/>
    </row>
    <row r="265" spans="1:20" hidden="1" x14ac:dyDescent="0.25">
      <c r="A265" s="30">
        <v>50000249</v>
      </c>
      <c r="B265">
        <v>1021829</v>
      </c>
      <c r="C265" t="s">
        <v>154</v>
      </c>
      <c r="D265">
        <v>39549894</v>
      </c>
      <c r="E265" s="14">
        <v>20150805</v>
      </c>
      <c r="F265">
        <v>3166760</v>
      </c>
      <c r="G265">
        <v>26800000</v>
      </c>
      <c r="H265" s="26">
        <v>360200</v>
      </c>
      <c r="I265" s="26">
        <v>360200</v>
      </c>
      <c r="J265" s="26">
        <f>VLOOKUP(I265,[2]numerales!$A:$B,2,0)</f>
        <v>360200</v>
      </c>
      <c r="K265" s="1">
        <v>11000</v>
      </c>
      <c r="L265" s="26"/>
      <c r="M265" s="26">
        <f t="shared" si="4"/>
        <v>0</v>
      </c>
      <c r="Q265"/>
      <c r="R265"/>
      <c r="S265"/>
      <c r="T265"/>
    </row>
    <row r="266" spans="1:20" hidden="1" x14ac:dyDescent="0.25">
      <c r="A266" s="30">
        <v>50000249</v>
      </c>
      <c r="B266">
        <v>1021831</v>
      </c>
      <c r="C266" t="s">
        <v>154</v>
      </c>
      <c r="D266">
        <v>52805336</v>
      </c>
      <c r="E266" s="14">
        <v>20150805</v>
      </c>
      <c r="F266">
        <v>31237053</v>
      </c>
      <c r="G266">
        <v>26800000</v>
      </c>
      <c r="H266" s="26">
        <v>360200</v>
      </c>
      <c r="I266" s="26">
        <v>360200</v>
      </c>
      <c r="J266" s="26">
        <f>VLOOKUP(I266,[2]numerales!$A:$B,2,0)</f>
        <v>360200</v>
      </c>
      <c r="K266" s="1">
        <v>7000</v>
      </c>
      <c r="L266" s="26"/>
      <c r="M266" s="26">
        <f t="shared" si="4"/>
        <v>0</v>
      </c>
      <c r="Q266"/>
      <c r="R266"/>
      <c r="S266"/>
      <c r="T266"/>
    </row>
    <row r="267" spans="1:20" hidden="1" x14ac:dyDescent="0.25">
      <c r="A267" s="30">
        <v>50000249</v>
      </c>
      <c r="B267">
        <v>1088068</v>
      </c>
      <c r="C267" t="s">
        <v>154</v>
      </c>
      <c r="D267">
        <v>1019056664</v>
      </c>
      <c r="E267" s="14">
        <v>20150805</v>
      </c>
      <c r="F267">
        <v>10190566</v>
      </c>
      <c r="G267">
        <v>923272421</v>
      </c>
      <c r="H267" s="26">
        <v>190101</v>
      </c>
      <c r="I267" s="26">
        <v>190101</v>
      </c>
      <c r="J267" s="26">
        <f>VLOOKUP(I267,[2]numerales!$A:$B,2,0)</f>
        <v>190101</v>
      </c>
      <c r="K267" s="1">
        <v>107400</v>
      </c>
      <c r="L267" s="26"/>
      <c r="M267" s="26">
        <f t="shared" si="4"/>
        <v>0</v>
      </c>
      <c r="Q267"/>
      <c r="R267"/>
      <c r="S267"/>
      <c r="T267"/>
    </row>
    <row r="268" spans="1:20" hidden="1" x14ac:dyDescent="0.25">
      <c r="A268" s="30">
        <v>50000249</v>
      </c>
      <c r="B268">
        <v>1190172</v>
      </c>
      <c r="C268" t="s">
        <v>163</v>
      </c>
      <c r="D268">
        <v>8001875781</v>
      </c>
      <c r="E268" s="14">
        <v>20150805</v>
      </c>
      <c r="F268">
        <v>6569696</v>
      </c>
      <c r="G268">
        <v>13700000</v>
      </c>
      <c r="H268" s="26">
        <v>290101</v>
      </c>
      <c r="I268" s="26">
        <v>121250</v>
      </c>
      <c r="J268" s="26">
        <f>VLOOKUP(I268,[2]numerales!$A:$B,2,0)</f>
        <v>290101</v>
      </c>
      <c r="K268" s="1">
        <v>445746</v>
      </c>
      <c r="L268" s="26"/>
      <c r="M268" s="26">
        <f t="shared" si="4"/>
        <v>0</v>
      </c>
      <c r="Q268"/>
      <c r="R268"/>
      <c r="S268"/>
      <c r="T268"/>
    </row>
    <row r="269" spans="1:20" hidden="1" x14ac:dyDescent="0.25">
      <c r="A269" s="30">
        <v>50000249</v>
      </c>
      <c r="B269">
        <v>1306026</v>
      </c>
      <c r="C269" t="s">
        <v>183</v>
      </c>
      <c r="D269">
        <v>2486065</v>
      </c>
      <c r="E269" s="14">
        <v>20150805</v>
      </c>
      <c r="F269">
        <v>31171098</v>
      </c>
      <c r="G269">
        <v>923272193</v>
      </c>
      <c r="H269" s="26">
        <v>131401</v>
      </c>
      <c r="I269" s="26">
        <v>131401</v>
      </c>
      <c r="J269" s="26">
        <f>VLOOKUP(I269,[2]numerales!$A:$B,2,0)</f>
        <v>131401</v>
      </c>
      <c r="K269" s="1">
        <v>4800</v>
      </c>
      <c r="L269" s="26"/>
      <c r="M269" s="26">
        <f t="shared" si="4"/>
        <v>0</v>
      </c>
      <c r="Q269"/>
      <c r="R269"/>
      <c r="S269"/>
      <c r="T269"/>
    </row>
    <row r="270" spans="1:20" hidden="1" x14ac:dyDescent="0.25">
      <c r="A270" s="30">
        <v>50000249</v>
      </c>
      <c r="B270">
        <v>1306056</v>
      </c>
      <c r="C270" t="s">
        <v>183</v>
      </c>
      <c r="D270">
        <v>12906570</v>
      </c>
      <c r="E270" s="14">
        <v>20150805</v>
      </c>
      <c r="F270">
        <v>31032994</v>
      </c>
      <c r="G270">
        <v>11100000</v>
      </c>
      <c r="H270" s="26">
        <v>150104</v>
      </c>
      <c r="I270" s="26">
        <v>27090504</v>
      </c>
      <c r="J270" s="26">
        <f>VLOOKUP(I270,[2]numerales!$A:$B,2,0)</f>
        <v>150104</v>
      </c>
      <c r="K270" s="1">
        <v>100000</v>
      </c>
      <c r="L270" s="26"/>
      <c r="M270" s="26">
        <f t="shared" si="4"/>
        <v>0</v>
      </c>
      <c r="Q270"/>
      <c r="R270"/>
      <c r="S270"/>
      <c r="T270"/>
    </row>
    <row r="271" spans="1:20" hidden="1" x14ac:dyDescent="0.25">
      <c r="A271" s="30">
        <v>50000249</v>
      </c>
      <c r="B271">
        <v>1306057</v>
      </c>
      <c r="C271" t="s">
        <v>183</v>
      </c>
      <c r="D271">
        <v>12906570</v>
      </c>
      <c r="E271" s="14">
        <v>20150805</v>
      </c>
      <c r="F271">
        <v>31039294</v>
      </c>
      <c r="G271">
        <v>11100000</v>
      </c>
      <c r="H271" s="26">
        <v>150104</v>
      </c>
      <c r="I271" s="26">
        <v>27090504</v>
      </c>
      <c r="J271" s="26">
        <f>VLOOKUP(I271,[2]numerales!$A:$B,2,0)</f>
        <v>150104</v>
      </c>
      <c r="K271" s="1">
        <v>100000</v>
      </c>
      <c r="L271" s="26"/>
      <c r="M271" s="26">
        <f t="shared" si="4"/>
        <v>0</v>
      </c>
      <c r="Q271"/>
      <c r="R271"/>
      <c r="S271"/>
      <c r="T271"/>
    </row>
    <row r="272" spans="1:20" hidden="1" x14ac:dyDescent="0.25">
      <c r="A272" s="30">
        <v>50000249</v>
      </c>
      <c r="B272">
        <v>1306059</v>
      </c>
      <c r="C272" t="s">
        <v>183</v>
      </c>
      <c r="D272">
        <v>8002478521</v>
      </c>
      <c r="E272" s="14">
        <v>20150805</v>
      </c>
      <c r="F272">
        <v>2417428</v>
      </c>
      <c r="G272">
        <v>10200000</v>
      </c>
      <c r="H272" s="26">
        <v>260101</v>
      </c>
      <c r="I272" s="26">
        <v>6002</v>
      </c>
      <c r="J272" s="26">
        <f>VLOOKUP(I272,[2]numerales!$A:$B,2,0)</f>
        <v>260101</v>
      </c>
      <c r="K272" s="1">
        <v>2931026</v>
      </c>
      <c r="L272" s="26"/>
      <c r="M272" s="26">
        <f t="shared" si="4"/>
        <v>0</v>
      </c>
      <c r="Q272"/>
      <c r="R272"/>
      <c r="S272"/>
      <c r="T272"/>
    </row>
    <row r="273" spans="1:20" hidden="1" x14ac:dyDescent="0.25">
      <c r="A273" s="30">
        <v>50000249</v>
      </c>
      <c r="B273">
        <v>1593931</v>
      </c>
      <c r="C273" t="s">
        <v>171</v>
      </c>
      <c r="D273">
        <v>30898572</v>
      </c>
      <c r="E273" s="14">
        <v>20150805</v>
      </c>
      <c r="F273">
        <v>30038376</v>
      </c>
      <c r="G273">
        <v>12400000</v>
      </c>
      <c r="H273" s="26">
        <v>270102</v>
      </c>
      <c r="I273" s="26">
        <v>121204</v>
      </c>
      <c r="J273" s="26">
        <f>VLOOKUP(I273,[2]numerales!$A:$B,2,0)</f>
        <v>270102</v>
      </c>
      <c r="K273" s="1">
        <v>5000</v>
      </c>
      <c r="L273" s="26"/>
      <c r="M273" s="26">
        <f t="shared" si="4"/>
        <v>0</v>
      </c>
      <c r="Q273"/>
      <c r="R273"/>
      <c r="S273"/>
      <c r="T273"/>
    </row>
    <row r="274" spans="1:20" hidden="1" x14ac:dyDescent="0.25">
      <c r="A274" s="30">
        <v>50000249</v>
      </c>
      <c r="B274">
        <v>1631201</v>
      </c>
      <c r="C274" t="s">
        <v>238</v>
      </c>
      <c r="D274">
        <v>8001311152</v>
      </c>
      <c r="E274" s="14">
        <v>20150805</v>
      </c>
      <c r="F274">
        <v>8327052</v>
      </c>
      <c r="G274">
        <v>11100000</v>
      </c>
      <c r="H274" s="26">
        <v>150103</v>
      </c>
      <c r="I274" s="26">
        <v>27090503</v>
      </c>
      <c r="J274" s="26">
        <f>VLOOKUP(I274,[2]numerales!$A:$B,2,0)</f>
        <v>150103</v>
      </c>
      <c r="K274" s="1">
        <v>450945</v>
      </c>
      <c r="L274" s="26"/>
      <c r="M274" s="26">
        <f t="shared" si="4"/>
        <v>0</v>
      </c>
      <c r="Q274"/>
      <c r="R274"/>
      <c r="S274"/>
      <c r="T274"/>
    </row>
    <row r="275" spans="1:20" hidden="1" x14ac:dyDescent="0.25">
      <c r="A275" s="30">
        <v>50000249</v>
      </c>
      <c r="B275">
        <v>1631202</v>
      </c>
      <c r="C275" t="s">
        <v>238</v>
      </c>
      <c r="D275">
        <v>8001311152</v>
      </c>
      <c r="E275" s="14">
        <v>20150805</v>
      </c>
      <c r="F275">
        <v>8327052</v>
      </c>
      <c r="G275">
        <v>0</v>
      </c>
      <c r="H275" s="26">
        <v>0</v>
      </c>
      <c r="I275" s="26">
        <v>150103</v>
      </c>
      <c r="J275" s="26">
        <f>VLOOKUP(I275,[2]numerales!$A:$B,2,0)</f>
        <v>0</v>
      </c>
      <c r="K275" s="1">
        <v>12510483.689999999</v>
      </c>
      <c r="L275" s="26"/>
      <c r="M275" s="26">
        <f t="shared" si="4"/>
        <v>0</v>
      </c>
      <c r="Q275"/>
      <c r="R275"/>
      <c r="S275"/>
      <c r="T275"/>
    </row>
    <row r="276" spans="1:20" hidden="1" x14ac:dyDescent="0.25">
      <c r="A276" s="30">
        <v>50000249</v>
      </c>
      <c r="B276">
        <v>1672565</v>
      </c>
      <c r="C276" t="s">
        <v>154</v>
      </c>
      <c r="D276">
        <v>830026601</v>
      </c>
      <c r="E276" s="14">
        <v>20150805</v>
      </c>
      <c r="F276">
        <v>6306223</v>
      </c>
      <c r="G276">
        <v>12800000</v>
      </c>
      <c r="H276" s="26">
        <v>350300</v>
      </c>
      <c r="I276" s="26">
        <v>350300</v>
      </c>
      <c r="J276" s="26">
        <f>VLOOKUP(I276,[2]numerales!$A:$B,2,0)</f>
        <v>350300</v>
      </c>
      <c r="K276" s="1">
        <v>219461</v>
      </c>
      <c r="L276" s="26"/>
      <c r="M276" s="26">
        <f t="shared" si="4"/>
        <v>0</v>
      </c>
      <c r="Q276"/>
      <c r="R276"/>
      <c r="S276"/>
      <c r="T276"/>
    </row>
    <row r="277" spans="1:20" hidden="1" x14ac:dyDescent="0.25">
      <c r="A277" s="30">
        <v>50000249</v>
      </c>
      <c r="B277">
        <v>1723997</v>
      </c>
      <c r="C277" t="s">
        <v>171</v>
      </c>
      <c r="D277">
        <v>59123899</v>
      </c>
      <c r="E277" s="14">
        <v>20150805</v>
      </c>
      <c r="F277">
        <v>31132495</v>
      </c>
      <c r="G277">
        <v>12400000</v>
      </c>
      <c r="H277" s="26">
        <v>270102</v>
      </c>
      <c r="I277" s="26">
        <v>121204</v>
      </c>
      <c r="J277" s="26">
        <f>VLOOKUP(I277,[2]numerales!$A:$B,2,0)</f>
        <v>270102</v>
      </c>
      <c r="K277" s="1">
        <v>5000</v>
      </c>
      <c r="L277" s="26"/>
      <c r="M277" s="26">
        <f t="shared" si="4"/>
        <v>0</v>
      </c>
      <c r="Q277"/>
      <c r="R277"/>
      <c r="S277"/>
      <c r="T277"/>
    </row>
    <row r="278" spans="1:20" x14ac:dyDescent="0.25">
      <c r="A278" s="30">
        <v>50000249</v>
      </c>
      <c r="B278">
        <v>1727226</v>
      </c>
      <c r="C278" t="s">
        <v>158</v>
      </c>
      <c r="D278">
        <v>9074548</v>
      </c>
      <c r="E278" s="14">
        <v>20150805</v>
      </c>
      <c r="F278">
        <v>31168883</v>
      </c>
      <c r="G278">
        <v>11800000</v>
      </c>
      <c r="H278" s="26">
        <v>240101</v>
      </c>
      <c r="I278" s="26">
        <v>121265</v>
      </c>
      <c r="J278" s="26">
        <f>VLOOKUP(I278,[2]numerales!$A:$B,2,0)</f>
        <v>240101</v>
      </c>
      <c r="K278" s="1">
        <v>373200</v>
      </c>
      <c r="L278" s="26"/>
      <c r="M278" s="26">
        <f t="shared" si="4"/>
        <v>0</v>
      </c>
      <c r="Q278"/>
      <c r="R278"/>
      <c r="S278"/>
      <c r="T278"/>
    </row>
    <row r="279" spans="1:20" hidden="1" x14ac:dyDescent="0.25">
      <c r="A279" s="30">
        <v>50000249</v>
      </c>
      <c r="B279">
        <v>1744715</v>
      </c>
      <c r="C279" t="s">
        <v>212</v>
      </c>
      <c r="D279">
        <v>42968643</v>
      </c>
      <c r="E279" s="14">
        <v>20150805</v>
      </c>
      <c r="F279">
        <v>3344000</v>
      </c>
      <c r="G279">
        <v>923272193</v>
      </c>
      <c r="H279" s="26">
        <v>131401</v>
      </c>
      <c r="I279" s="26">
        <v>131401</v>
      </c>
      <c r="J279" s="26">
        <f>VLOOKUP(I279,[2]numerales!$A:$B,2,0)</f>
        <v>131401</v>
      </c>
      <c r="K279" s="1">
        <v>1500000</v>
      </c>
      <c r="L279" s="26"/>
      <c r="M279" s="26">
        <f t="shared" si="4"/>
        <v>0</v>
      </c>
      <c r="Q279"/>
      <c r="R279"/>
      <c r="S279"/>
      <c r="T279"/>
    </row>
    <row r="280" spans="1:20" hidden="1" x14ac:dyDescent="0.25">
      <c r="A280" s="30">
        <v>50000249</v>
      </c>
      <c r="B280">
        <v>1745676</v>
      </c>
      <c r="C280" t="s">
        <v>181</v>
      </c>
      <c r="D280">
        <v>1053846455</v>
      </c>
      <c r="E280" s="14">
        <v>20150805</v>
      </c>
      <c r="F280">
        <v>31482018</v>
      </c>
      <c r="G280">
        <v>26800000</v>
      </c>
      <c r="H280" s="26">
        <v>360200</v>
      </c>
      <c r="I280" s="26">
        <v>360200</v>
      </c>
      <c r="J280" s="26">
        <f>VLOOKUP(I280,[2]numerales!$A:$B,2,0)</f>
        <v>360200</v>
      </c>
      <c r="K280" s="1">
        <v>43500</v>
      </c>
      <c r="L280" s="26"/>
      <c r="M280" s="26">
        <f t="shared" si="4"/>
        <v>0</v>
      </c>
      <c r="Q280"/>
      <c r="R280"/>
      <c r="S280"/>
      <c r="T280"/>
    </row>
    <row r="281" spans="1:20" hidden="1" x14ac:dyDescent="0.25">
      <c r="A281" s="30">
        <v>50000249</v>
      </c>
      <c r="B281">
        <v>1745691</v>
      </c>
      <c r="C281" t="s">
        <v>181</v>
      </c>
      <c r="D281">
        <v>8908064905</v>
      </c>
      <c r="E281" s="14">
        <v>20150805</v>
      </c>
      <c r="F281">
        <v>8804016</v>
      </c>
      <c r="G281">
        <v>821500000</v>
      </c>
      <c r="H281" s="26">
        <v>410101</v>
      </c>
      <c r="I281" s="26">
        <v>270242</v>
      </c>
      <c r="J281" s="26">
        <f>VLOOKUP(I281,[2]numerales!$A:$B,2,0)</f>
        <v>410101</v>
      </c>
      <c r="K281" s="1">
        <v>71919</v>
      </c>
      <c r="L281" s="26"/>
      <c r="M281" s="26">
        <f t="shared" si="4"/>
        <v>0</v>
      </c>
      <c r="Q281"/>
      <c r="R281"/>
      <c r="S281"/>
      <c r="T281"/>
    </row>
    <row r="282" spans="1:20" hidden="1" x14ac:dyDescent="0.25">
      <c r="A282" s="30">
        <v>50000249</v>
      </c>
      <c r="B282">
        <v>1802098</v>
      </c>
      <c r="C282" t="s">
        <v>154</v>
      </c>
      <c r="D282">
        <v>28378353</v>
      </c>
      <c r="E282" s="14">
        <v>20150805</v>
      </c>
      <c r="F282">
        <v>31158307</v>
      </c>
      <c r="G282">
        <v>923272193</v>
      </c>
      <c r="H282" s="26">
        <v>131401</v>
      </c>
      <c r="I282" s="26">
        <v>131401</v>
      </c>
      <c r="J282" s="26">
        <f>VLOOKUP(I282,[2]numerales!$A:$B,2,0)</f>
        <v>131401</v>
      </c>
      <c r="K282" s="1">
        <v>12900</v>
      </c>
      <c r="L282" s="26"/>
      <c r="M282" s="26">
        <f t="shared" si="4"/>
        <v>0</v>
      </c>
      <c r="Q282"/>
      <c r="R282"/>
      <c r="S282"/>
      <c r="T282"/>
    </row>
    <row r="283" spans="1:20" hidden="1" x14ac:dyDescent="0.25">
      <c r="A283" s="30">
        <v>50000249</v>
      </c>
      <c r="B283">
        <v>1802100</v>
      </c>
      <c r="C283" t="s">
        <v>154</v>
      </c>
      <c r="D283">
        <v>5565302</v>
      </c>
      <c r="E283" s="14">
        <v>20150805</v>
      </c>
      <c r="F283">
        <v>31158307</v>
      </c>
      <c r="G283">
        <v>923272193</v>
      </c>
      <c r="H283" s="26">
        <v>131401</v>
      </c>
      <c r="I283" s="26">
        <v>131401</v>
      </c>
      <c r="J283" s="26">
        <f>VLOOKUP(I283,[2]numerales!$A:$B,2,0)</f>
        <v>131401</v>
      </c>
      <c r="K283" s="1">
        <v>7700</v>
      </c>
      <c r="L283" s="26"/>
      <c r="M283" s="26">
        <f t="shared" si="4"/>
        <v>0</v>
      </c>
      <c r="Q283"/>
      <c r="R283"/>
      <c r="S283"/>
      <c r="T283"/>
    </row>
    <row r="284" spans="1:20" hidden="1" x14ac:dyDescent="0.25">
      <c r="A284" s="30">
        <v>50000249</v>
      </c>
      <c r="B284">
        <v>1816254</v>
      </c>
      <c r="C284" t="s">
        <v>154</v>
      </c>
      <c r="D284">
        <v>19228468</v>
      </c>
      <c r="E284" s="14">
        <v>20150805</v>
      </c>
      <c r="F284">
        <v>3601160</v>
      </c>
      <c r="G284">
        <v>12800000</v>
      </c>
      <c r="H284" s="26">
        <v>350300</v>
      </c>
      <c r="I284" s="26">
        <v>350300</v>
      </c>
      <c r="J284" s="26">
        <f>VLOOKUP(I284,[2]numerales!$A:$B,2,0)</f>
        <v>350300</v>
      </c>
      <c r="K284" s="1">
        <v>596500</v>
      </c>
      <c r="L284" s="26"/>
      <c r="M284" s="26">
        <f t="shared" si="4"/>
        <v>0</v>
      </c>
      <c r="Q284"/>
      <c r="R284"/>
      <c r="S284"/>
      <c r="T284"/>
    </row>
    <row r="285" spans="1:20" hidden="1" x14ac:dyDescent="0.25">
      <c r="A285" s="30">
        <v>50000249</v>
      </c>
      <c r="B285">
        <v>1850325</v>
      </c>
      <c r="C285" t="s">
        <v>163</v>
      </c>
      <c r="D285">
        <v>9143229</v>
      </c>
      <c r="E285" s="14">
        <v>20150805</v>
      </c>
      <c r="F285">
        <v>30081625</v>
      </c>
      <c r="G285">
        <v>923272421</v>
      </c>
      <c r="H285" s="26">
        <v>190101</v>
      </c>
      <c r="I285" s="26">
        <v>190101</v>
      </c>
      <c r="J285" s="26">
        <f>VLOOKUP(I285,[2]numerales!$A:$B,2,0)</f>
        <v>190101</v>
      </c>
      <c r="K285" s="1">
        <v>107400</v>
      </c>
      <c r="L285" s="26"/>
      <c r="M285" s="26">
        <f t="shared" si="4"/>
        <v>0</v>
      </c>
      <c r="Q285"/>
      <c r="R285"/>
      <c r="S285"/>
      <c r="T285"/>
    </row>
    <row r="286" spans="1:20" hidden="1" x14ac:dyDescent="0.25">
      <c r="A286" s="30">
        <v>50000249</v>
      </c>
      <c r="B286">
        <v>1890795</v>
      </c>
      <c r="C286" t="s">
        <v>189</v>
      </c>
      <c r="D286">
        <v>41118903</v>
      </c>
      <c r="E286" s="14">
        <v>20150805</v>
      </c>
      <c r="F286">
        <v>31584527</v>
      </c>
      <c r="G286">
        <v>923272421</v>
      </c>
      <c r="H286" s="26">
        <v>190101</v>
      </c>
      <c r="I286" s="26">
        <v>190101</v>
      </c>
      <c r="J286" s="26">
        <f>VLOOKUP(I286,[2]numerales!$A:$B,2,0)</f>
        <v>190101</v>
      </c>
      <c r="K286" s="1">
        <v>107400</v>
      </c>
      <c r="L286" s="26"/>
      <c r="M286" s="26">
        <f t="shared" si="4"/>
        <v>0</v>
      </c>
      <c r="Q286"/>
      <c r="R286"/>
      <c r="S286"/>
      <c r="T286"/>
    </row>
    <row r="287" spans="1:20" hidden="1" x14ac:dyDescent="0.25">
      <c r="A287" s="30">
        <v>50000249</v>
      </c>
      <c r="B287">
        <v>1890798</v>
      </c>
      <c r="C287" t="s">
        <v>189</v>
      </c>
      <c r="D287">
        <v>66775280</v>
      </c>
      <c r="E287" s="14">
        <v>20150805</v>
      </c>
      <c r="F287">
        <v>31682199</v>
      </c>
      <c r="G287">
        <v>12400000</v>
      </c>
      <c r="H287" s="26">
        <v>270102</v>
      </c>
      <c r="I287" s="26">
        <v>121204</v>
      </c>
      <c r="J287" s="26">
        <f>VLOOKUP(I287,[2]numerales!$A:$B,2,0)</f>
        <v>270102</v>
      </c>
      <c r="K287" s="1">
        <v>5000</v>
      </c>
      <c r="L287" s="26"/>
      <c r="M287" s="26">
        <f t="shared" si="4"/>
        <v>0</v>
      </c>
      <c r="Q287"/>
      <c r="R287"/>
      <c r="S287"/>
      <c r="T287"/>
    </row>
    <row r="288" spans="1:20" hidden="1" x14ac:dyDescent="0.25">
      <c r="A288" s="30">
        <v>50000249</v>
      </c>
      <c r="B288">
        <v>1916659</v>
      </c>
      <c r="C288" t="s">
        <v>179</v>
      </c>
      <c r="D288">
        <v>1098735001</v>
      </c>
      <c r="E288" s="14">
        <v>20150805</v>
      </c>
      <c r="F288">
        <v>6306626</v>
      </c>
      <c r="G288">
        <v>12400000</v>
      </c>
      <c r="H288" s="26">
        <v>270102</v>
      </c>
      <c r="I288" s="26">
        <v>121204</v>
      </c>
      <c r="J288" s="26">
        <f>VLOOKUP(I288,[2]numerales!$A:$B,2,0)</f>
        <v>270102</v>
      </c>
      <c r="K288" s="1">
        <v>5000</v>
      </c>
      <c r="L288" s="26"/>
      <c r="M288" s="26">
        <f t="shared" si="4"/>
        <v>0</v>
      </c>
      <c r="Q288"/>
      <c r="R288"/>
      <c r="S288"/>
      <c r="T288"/>
    </row>
    <row r="289" spans="1:20" hidden="1" x14ac:dyDescent="0.25">
      <c r="A289" s="30">
        <v>50000249</v>
      </c>
      <c r="B289">
        <v>1916660</v>
      </c>
      <c r="C289" t="s">
        <v>179</v>
      </c>
      <c r="D289">
        <v>1098626393</v>
      </c>
      <c r="E289" s="14">
        <v>20150805</v>
      </c>
      <c r="F289">
        <v>30020221</v>
      </c>
      <c r="G289">
        <v>12400000</v>
      </c>
      <c r="H289" s="26">
        <v>270102</v>
      </c>
      <c r="I289" s="26">
        <v>121204</v>
      </c>
      <c r="J289" s="26">
        <f>VLOOKUP(I289,[2]numerales!$A:$B,2,0)</f>
        <v>270102</v>
      </c>
      <c r="K289" s="1">
        <v>5000</v>
      </c>
      <c r="L289" s="26"/>
      <c r="M289" s="26">
        <f t="shared" si="4"/>
        <v>0</v>
      </c>
      <c r="Q289"/>
      <c r="R289"/>
      <c r="S289"/>
      <c r="T289"/>
    </row>
    <row r="290" spans="1:20" hidden="1" x14ac:dyDescent="0.25">
      <c r="A290" s="30">
        <v>50000249</v>
      </c>
      <c r="B290">
        <v>1918385</v>
      </c>
      <c r="C290" t="s">
        <v>179</v>
      </c>
      <c r="D290">
        <v>37807946</v>
      </c>
      <c r="E290" s="14">
        <v>20150805</v>
      </c>
      <c r="F290">
        <v>6403493</v>
      </c>
      <c r="G290">
        <v>923272193</v>
      </c>
      <c r="H290" s="26">
        <v>131401</v>
      </c>
      <c r="I290" s="26">
        <v>131401</v>
      </c>
      <c r="J290" s="26">
        <f>VLOOKUP(I290,[2]numerales!$A:$B,2,0)</f>
        <v>131401</v>
      </c>
      <c r="K290" s="1">
        <v>19500</v>
      </c>
      <c r="L290" s="26"/>
      <c r="M290" s="26">
        <f t="shared" si="4"/>
        <v>0</v>
      </c>
      <c r="Q290"/>
      <c r="R290"/>
      <c r="S290"/>
      <c r="T290"/>
    </row>
    <row r="291" spans="1:20" hidden="1" x14ac:dyDescent="0.25">
      <c r="A291" s="30">
        <v>50000249</v>
      </c>
      <c r="B291">
        <v>1918386</v>
      </c>
      <c r="C291" t="s">
        <v>179</v>
      </c>
      <c r="D291">
        <v>1098674247</v>
      </c>
      <c r="E291" s="14">
        <v>20150805</v>
      </c>
      <c r="F291">
        <v>6946712</v>
      </c>
      <c r="G291">
        <v>923272421</v>
      </c>
      <c r="H291" s="26">
        <v>190101</v>
      </c>
      <c r="I291" s="26">
        <v>190101</v>
      </c>
      <c r="J291" s="26">
        <f>VLOOKUP(I291,[2]numerales!$A:$B,2,0)</f>
        <v>190101</v>
      </c>
      <c r="K291" s="1">
        <v>107400</v>
      </c>
      <c r="L291" s="26"/>
      <c r="M291" s="26">
        <f t="shared" si="4"/>
        <v>0</v>
      </c>
      <c r="Q291"/>
      <c r="R291"/>
      <c r="S291"/>
      <c r="T291"/>
    </row>
    <row r="292" spans="1:20" hidden="1" x14ac:dyDescent="0.25">
      <c r="A292" s="30">
        <v>50000249</v>
      </c>
      <c r="B292">
        <v>1941075</v>
      </c>
      <c r="C292" t="s">
        <v>194</v>
      </c>
      <c r="D292">
        <v>8002508640</v>
      </c>
      <c r="E292" s="14">
        <v>20150805</v>
      </c>
      <c r="F292">
        <v>3383792</v>
      </c>
      <c r="G292">
        <v>96400000</v>
      </c>
      <c r="H292" s="26">
        <v>370101</v>
      </c>
      <c r="I292" s="26">
        <v>121280</v>
      </c>
      <c r="J292" s="26">
        <f>VLOOKUP(I292,[2]numerales!$A:$B,2,0)</f>
        <v>370101</v>
      </c>
      <c r="K292" s="1">
        <v>6000</v>
      </c>
      <c r="L292" s="26"/>
      <c r="M292" s="26">
        <f t="shared" si="4"/>
        <v>0</v>
      </c>
      <c r="Q292"/>
      <c r="R292"/>
      <c r="S292"/>
      <c r="T292"/>
    </row>
    <row r="293" spans="1:20" hidden="1" x14ac:dyDescent="0.25">
      <c r="A293" s="30">
        <v>50000249</v>
      </c>
      <c r="B293">
        <v>1963089</v>
      </c>
      <c r="C293" t="s">
        <v>172</v>
      </c>
      <c r="D293">
        <v>36065260</v>
      </c>
      <c r="E293" s="14">
        <v>20150805</v>
      </c>
      <c r="F293">
        <v>8765042</v>
      </c>
      <c r="G293">
        <v>26800000</v>
      </c>
      <c r="H293" s="26">
        <v>360200</v>
      </c>
      <c r="I293" s="26">
        <v>360200</v>
      </c>
      <c r="J293" s="26">
        <f>VLOOKUP(I293,[2]numerales!$A:$B,2,0)</f>
        <v>360200</v>
      </c>
      <c r="K293" s="1">
        <v>59159</v>
      </c>
      <c r="L293" s="26"/>
      <c r="M293" s="26">
        <f t="shared" si="4"/>
        <v>0</v>
      </c>
      <c r="Q293"/>
      <c r="R293"/>
      <c r="S293"/>
      <c r="T293"/>
    </row>
    <row r="294" spans="1:20" hidden="1" x14ac:dyDescent="0.25">
      <c r="A294" s="30">
        <v>50000249</v>
      </c>
      <c r="B294">
        <v>1963196</v>
      </c>
      <c r="C294" t="s">
        <v>172</v>
      </c>
      <c r="D294">
        <v>12107622</v>
      </c>
      <c r="E294" s="14">
        <v>20150805</v>
      </c>
      <c r="F294">
        <v>31335662</v>
      </c>
      <c r="G294">
        <v>923272193</v>
      </c>
      <c r="H294" s="26">
        <v>131401</v>
      </c>
      <c r="I294" s="26">
        <v>131401</v>
      </c>
      <c r="J294" s="26">
        <f>VLOOKUP(I294,[2]numerales!$A:$B,2,0)</f>
        <v>131401</v>
      </c>
      <c r="K294" s="1">
        <v>7340569</v>
      </c>
      <c r="L294" s="26"/>
      <c r="M294" s="26">
        <f t="shared" si="4"/>
        <v>0</v>
      </c>
      <c r="Q294"/>
      <c r="R294"/>
      <c r="S294"/>
      <c r="T294"/>
    </row>
    <row r="295" spans="1:20" hidden="1" x14ac:dyDescent="0.25">
      <c r="A295" s="30">
        <v>50000249</v>
      </c>
      <c r="B295">
        <v>2004170</v>
      </c>
      <c r="C295" t="s">
        <v>177</v>
      </c>
      <c r="D295">
        <v>11293160</v>
      </c>
      <c r="E295" s="14">
        <v>20150805</v>
      </c>
      <c r="F295">
        <v>31630847</v>
      </c>
      <c r="G295">
        <v>26800000</v>
      </c>
      <c r="H295" s="26">
        <v>360200</v>
      </c>
      <c r="I295" s="26">
        <v>360200</v>
      </c>
      <c r="J295" s="26">
        <f>VLOOKUP(I295,[2]numerales!$A:$B,2,0)</f>
        <v>360200</v>
      </c>
      <c r="K295" s="1">
        <v>104676</v>
      </c>
      <c r="L295" s="26"/>
      <c r="M295" s="26">
        <f t="shared" si="4"/>
        <v>0</v>
      </c>
      <c r="Q295"/>
      <c r="R295"/>
      <c r="S295"/>
      <c r="T295"/>
    </row>
    <row r="296" spans="1:20" hidden="1" x14ac:dyDescent="0.25">
      <c r="A296" s="30">
        <v>50000249</v>
      </c>
      <c r="B296">
        <v>2034340</v>
      </c>
      <c r="C296" t="s">
        <v>195</v>
      </c>
      <c r="D296">
        <v>12527622</v>
      </c>
      <c r="E296" s="14">
        <v>20150805</v>
      </c>
      <c r="F296">
        <v>4225532</v>
      </c>
      <c r="G296">
        <v>923272193</v>
      </c>
      <c r="H296" s="26">
        <v>131401</v>
      </c>
      <c r="I296" s="26">
        <v>131401</v>
      </c>
      <c r="J296" s="26">
        <f>VLOOKUP(I296,[2]numerales!$A:$B,2,0)</f>
        <v>131401</v>
      </c>
      <c r="K296" s="1">
        <v>1700</v>
      </c>
      <c r="L296" s="26"/>
      <c r="M296" s="26">
        <f t="shared" si="4"/>
        <v>0</v>
      </c>
      <c r="Q296"/>
      <c r="R296"/>
      <c r="S296"/>
      <c r="T296"/>
    </row>
    <row r="297" spans="1:20" hidden="1" x14ac:dyDescent="0.25">
      <c r="A297" s="30">
        <v>50000249</v>
      </c>
      <c r="B297">
        <v>2034369</v>
      </c>
      <c r="C297" t="s">
        <v>195</v>
      </c>
      <c r="D297">
        <v>9261430</v>
      </c>
      <c r="E297" s="14">
        <v>20150805</v>
      </c>
      <c r="F297">
        <v>4306993</v>
      </c>
      <c r="G297">
        <v>923272193</v>
      </c>
      <c r="H297" s="26">
        <v>131401</v>
      </c>
      <c r="I297" s="26">
        <v>131401</v>
      </c>
      <c r="J297" s="26">
        <f>VLOOKUP(I297,[2]numerales!$A:$B,2,0)</f>
        <v>131401</v>
      </c>
      <c r="K297" s="1">
        <v>7200</v>
      </c>
      <c r="L297" s="26"/>
      <c r="M297" s="26">
        <f t="shared" si="4"/>
        <v>0</v>
      </c>
      <c r="Q297"/>
      <c r="R297"/>
      <c r="S297"/>
      <c r="T297"/>
    </row>
    <row r="298" spans="1:20" hidden="1" x14ac:dyDescent="0.25">
      <c r="A298" s="30">
        <v>50000249</v>
      </c>
      <c r="B298">
        <v>2086003</v>
      </c>
      <c r="C298" t="s">
        <v>195</v>
      </c>
      <c r="D298">
        <v>12560850</v>
      </c>
      <c r="E298" s="14">
        <v>20150805</v>
      </c>
      <c r="F298">
        <v>30494169</v>
      </c>
      <c r="G298">
        <v>26800000</v>
      </c>
      <c r="H298" s="26">
        <v>360200</v>
      </c>
      <c r="I298" s="26">
        <v>360200</v>
      </c>
      <c r="J298" s="26">
        <f>VLOOKUP(I298,[2]numerales!$A:$B,2,0)</f>
        <v>360200</v>
      </c>
      <c r="K298" s="1">
        <v>678349</v>
      </c>
      <c r="L298" s="26"/>
      <c r="M298" s="26">
        <f t="shared" si="4"/>
        <v>0</v>
      </c>
      <c r="Q298"/>
      <c r="R298"/>
      <c r="S298"/>
      <c r="T298"/>
    </row>
    <row r="299" spans="1:20" hidden="1" x14ac:dyDescent="0.25">
      <c r="A299" s="30">
        <v>50000249</v>
      </c>
      <c r="B299">
        <v>2092125</v>
      </c>
      <c r="C299" t="s">
        <v>165</v>
      </c>
      <c r="D299">
        <v>1083812097</v>
      </c>
      <c r="E299" s="14">
        <v>20150805</v>
      </c>
      <c r="F299">
        <v>10838120</v>
      </c>
      <c r="G299">
        <v>923272421</v>
      </c>
      <c r="H299" s="26">
        <v>190101</v>
      </c>
      <c r="I299" s="26">
        <v>190101</v>
      </c>
      <c r="J299" s="26">
        <f>VLOOKUP(I299,[2]numerales!$A:$B,2,0)</f>
        <v>190101</v>
      </c>
      <c r="K299" s="1">
        <v>107400</v>
      </c>
      <c r="L299" s="26"/>
      <c r="M299" s="26">
        <f t="shared" si="4"/>
        <v>0</v>
      </c>
      <c r="Q299"/>
      <c r="R299"/>
      <c r="S299"/>
      <c r="T299"/>
    </row>
    <row r="300" spans="1:20" hidden="1" x14ac:dyDescent="0.25">
      <c r="A300" s="30">
        <v>50000249</v>
      </c>
      <c r="B300">
        <v>2092926</v>
      </c>
      <c r="C300" t="s">
        <v>224</v>
      </c>
      <c r="D300">
        <v>8902055753</v>
      </c>
      <c r="E300" s="14">
        <v>20150805</v>
      </c>
      <c r="F300">
        <v>31152809</v>
      </c>
      <c r="G300">
        <v>821500000</v>
      </c>
      <c r="H300" s="26">
        <v>410101</v>
      </c>
      <c r="I300" s="26">
        <v>270242</v>
      </c>
      <c r="J300" s="26">
        <f>VLOOKUP(I300,[2]numerales!$A:$B,2,0)</f>
        <v>410101</v>
      </c>
      <c r="K300" s="1">
        <v>59271</v>
      </c>
      <c r="L300" s="26"/>
      <c r="M300" s="26">
        <f t="shared" si="4"/>
        <v>0</v>
      </c>
      <c r="Q300"/>
      <c r="R300"/>
      <c r="S300"/>
      <c r="T300"/>
    </row>
    <row r="301" spans="1:20" hidden="1" x14ac:dyDescent="0.25">
      <c r="A301" s="30">
        <v>50000249</v>
      </c>
      <c r="B301">
        <v>2119596</v>
      </c>
      <c r="C301" t="s">
        <v>202</v>
      </c>
      <c r="D301">
        <v>42828284</v>
      </c>
      <c r="E301" s="14">
        <v>20150805</v>
      </c>
      <c r="F301">
        <v>6025563</v>
      </c>
      <c r="G301">
        <v>923272421</v>
      </c>
      <c r="H301" s="26">
        <v>190101</v>
      </c>
      <c r="I301" s="26">
        <v>190101</v>
      </c>
      <c r="J301" s="26">
        <f>VLOOKUP(I301,[2]numerales!$A:$B,2,0)</f>
        <v>190101</v>
      </c>
      <c r="K301" s="1">
        <v>107400</v>
      </c>
      <c r="L301" s="26"/>
      <c r="M301" s="26">
        <f t="shared" si="4"/>
        <v>0</v>
      </c>
      <c r="Q301"/>
      <c r="R301"/>
      <c r="S301"/>
      <c r="T301"/>
    </row>
    <row r="302" spans="1:20" hidden="1" x14ac:dyDescent="0.25">
      <c r="A302" s="30">
        <v>50000249</v>
      </c>
      <c r="B302">
        <v>2119597</v>
      </c>
      <c r="C302" t="s">
        <v>202</v>
      </c>
      <c r="D302">
        <v>1037581976</v>
      </c>
      <c r="E302" s="14">
        <v>20150805</v>
      </c>
      <c r="F302">
        <v>2777661</v>
      </c>
      <c r="G302">
        <v>923272421</v>
      </c>
      <c r="H302" s="26">
        <v>190101</v>
      </c>
      <c r="I302" s="26">
        <v>190101</v>
      </c>
      <c r="J302" s="26">
        <f>VLOOKUP(I302,[2]numerales!$A:$B,2,0)</f>
        <v>190101</v>
      </c>
      <c r="K302" s="1">
        <v>107400</v>
      </c>
      <c r="L302" s="26"/>
      <c r="M302" s="26">
        <f t="shared" si="4"/>
        <v>0</v>
      </c>
      <c r="Q302"/>
      <c r="R302"/>
      <c r="S302"/>
      <c r="T302"/>
    </row>
    <row r="303" spans="1:20" hidden="1" x14ac:dyDescent="0.25">
      <c r="A303" s="30">
        <v>50000249</v>
      </c>
      <c r="B303">
        <v>2134087</v>
      </c>
      <c r="C303" t="s">
        <v>198</v>
      </c>
      <c r="D303">
        <v>31430975</v>
      </c>
      <c r="E303" s="14">
        <v>20150805</v>
      </c>
      <c r="F303">
        <v>3359133</v>
      </c>
      <c r="G303">
        <v>12200000</v>
      </c>
      <c r="H303" s="26">
        <v>250101</v>
      </c>
      <c r="I303" s="26">
        <v>121225</v>
      </c>
      <c r="J303" s="26">
        <f>VLOOKUP(I303,[2]numerales!$A:$B,2,0)</f>
        <v>250101</v>
      </c>
      <c r="K303" s="1">
        <v>27700</v>
      </c>
      <c r="L303" s="26"/>
      <c r="M303" s="26">
        <f t="shared" si="4"/>
        <v>0</v>
      </c>
      <c r="Q303"/>
      <c r="R303"/>
      <c r="S303"/>
      <c r="T303"/>
    </row>
    <row r="304" spans="1:20" hidden="1" x14ac:dyDescent="0.25">
      <c r="A304" s="30">
        <v>50000249</v>
      </c>
      <c r="B304">
        <v>2134088</v>
      </c>
      <c r="C304" t="s">
        <v>198</v>
      </c>
      <c r="D304">
        <v>9818007</v>
      </c>
      <c r="E304" s="14">
        <v>20150805</v>
      </c>
      <c r="F304">
        <v>3359133</v>
      </c>
      <c r="G304">
        <v>12200000</v>
      </c>
      <c r="H304" s="26">
        <v>250101</v>
      </c>
      <c r="I304" s="26">
        <v>121225</v>
      </c>
      <c r="J304" s="26">
        <f>VLOOKUP(I304,[2]numerales!$A:$B,2,0)</f>
        <v>250101</v>
      </c>
      <c r="K304" s="1">
        <v>27700</v>
      </c>
      <c r="L304" s="26"/>
      <c r="M304" s="26">
        <f t="shared" si="4"/>
        <v>0</v>
      </c>
      <c r="Q304"/>
      <c r="R304"/>
      <c r="S304"/>
      <c r="T304"/>
    </row>
    <row r="305" spans="1:20" hidden="1" x14ac:dyDescent="0.25">
      <c r="A305" s="30">
        <v>50000249</v>
      </c>
      <c r="B305">
        <v>2149638</v>
      </c>
      <c r="C305" t="s">
        <v>210</v>
      </c>
      <c r="D305">
        <v>1045674478</v>
      </c>
      <c r="E305" s="14">
        <v>20150805</v>
      </c>
      <c r="F305">
        <v>3236133</v>
      </c>
      <c r="G305">
        <v>923272421</v>
      </c>
      <c r="H305" s="26">
        <v>190101</v>
      </c>
      <c r="I305" s="26">
        <v>190101</v>
      </c>
      <c r="J305" s="26">
        <f>VLOOKUP(I305,[2]numerales!$A:$B,2,0)</f>
        <v>190101</v>
      </c>
      <c r="K305" s="1">
        <v>107400</v>
      </c>
      <c r="L305" s="26"/>
      <c r="M305" s="26">
        <f t="shared" si="4"/>
        <v>0</v>
      </c>
      <c r="Q305"/>
      <c r="R305"/>
      <c r="S305"/>
      <c r="T305"/>
    </row>
    <row r="306" spans="1:20" hidden="1" x14ac:dyDescent="0.25">
      <c r="A306" s="30">
        <v>50000249</v>
      </c>
      <c r="B306">
        <v>2169631</v>
      </c>
      <c r="C306" t="s">
        <v>163</v>
      </c>
      <c r="D306">
        <v>2169631</v>
      </c>
      <c r="E306" s="14">
        <v>20150805</v>
      </c>
      <c r="F306">
        <v>6661582</v>
      </c>
      <c r="G306">
        <v>10900000</v>
      </c>
      <c r="H306" s="26">
        <v>170101</v>
      </c>
      <c r="I306" s="26">
        <v>121255</v>
      </c>
      <c r="J306" s="26">
        <f>VLOOKUP(I306,[2]numerales!$A:$B,2,0)</f>
        <v>170101</v>
      </c>
      <c r="K306" s="1">
        <v>100000</v>
      </c>
      <c r="L306" s="26"/>
      <c r="M306" s="26">
        <f t="shared" si="4"/>
        <v>0</v>
      </c>
      <c r="Q306"/>
      <c r="R306"/>
      <c r="S306"/>
      <c r="T306"/>
    </row>
    <row r="307" spans="1:20" hidden="1" x14ac:dyDescent="0.25">
      <c r="A307" s="30">
        <v>50000249</v>
      </c>
      <c r="B307">
        <v>2194790</v>
      </c>
      <c r="C307" t="s">
        <v>154</v>
      </c>
      <c r="D307">
        <v>80903140</v>
      </c>
      <c r="E307" s="14">
        <v>20150805</v>
      </c>
      <c r="F307">
        <v>8122936</v>
      </c>
      <c r="G307">
        <v>12400000</v>
      </c>
      <c r="H307" s="26">
        <v>270102</v>
      </c>
      <c r="I307" s="26">
        <v>121204</v>
      </c>
      <c r="J307" s="26">
        <f>VLOOKUP(I307,[2]numerales!$A:$B,2,0)</f>
        <v>270102</v>
      </c>
      <c r="K307" s="1">
        <v>5000</v>
      </c>
      <c r="L307" s="26"/>
      <c r="M307" s="26">
        <f t="shared" si="4"/>
        <v>0</v>
      </c>
      <c r="Q307"/>
      <c r="R307"/>
      <c r="S307"/>
      <c r="T307"/>
    </row>
    <row r="308" spans="1:20" hidden="1" x14ac:dyDescent="0.25">
      <c r="A308" s="30">
        <v>50000249</v>
      </c>
      <c r="B308">
        <v>2194792</v>
      </c>
      <c r="C308" t="s">
        <v>154</v>
      </c>
      <c r="D308">
        <v>19459477</v>
      </c>
      <c r="E308" s="14">
        <v>20150805</v>
      </c>
      <c r="F308">
        <v>31048087</v>
      </c>
      <c r="G308">
        <v>12200000</v>
      </c>
      <c r="H308" s="26">
        <v>250101</v>
      </c>
      <c r="I308" s="26">
        <v>121225</v>
      </c>
      <c r="J308" s="26">
        <f>VLOOKUP(I308,[2]numerales!$A:$B,2,0)</f>
        <v>250101</v>
      </c>
      <c r="K308" s="1">
        <v>50000</v>
      </c>
      <c r="L308" s="26"/>
      <c r="M308" s="26">
        <f t="shared" si="4"/>
        <v>0</v>
      </c>
      <c r="Q308"/>
      <c r="R308"/>
      <c r="S308"/>
      <c r="T308"/>
    </row>
    <row r="309" spans="1:20" hidden="1" x14ac:dyDescent="0.25">
      <c r="A309" s="30">
        <v>50000249</v>
      </c>
      <c r="B309">
        <v>2194793</v>
      </c>
      <c r="C309" t="s">
        <v>154</v>
      </c>
      <c r="D309">
        <v>52009956</v>
      </c>
      <c r="E309" s="14">
        <v>20150805</v>
      </c>
      <c r="F309">
        <v>31520129</v>
      </c>
      <c r="G309">
        <v>12400000</v>
      </c>
      <c r="H309" s="26">
        <v>270102</v>
      </c>
      <c r="I309" s="26">
        <v>121204</v>
      </c>
      <c r="J309" s="26">
        <f>VLOOKUP(I309,[2]numerales!$A:$B,2,0)</f>
        <v>270102</v>
      </c>
      <c r="K309" s="1">
        <v>5000</v>
      </c>
      <c r="L309" s="26"/>
      <c r="M309" s="26">
        <f t="shared" si="4"/>
        <v>0</v>
      </c>
      <c r="Q309"/>
      <c r="R309"/>
      <c r="S309"/>
      <c r="T309"/>
    </row>
    <row r="310" spans="1:20" hidden="1" x14ac:dyDescent="0.25">
      <c r="A310" s="30">
        <v>50000249</v>
      </c>
      <c r="B310">
        <v>2194862</v>
      </c>
      <c r="C310" t="s">
        <v>154</v>
      </c>
      <c r="D310">
        <v>19231774</v>
      </c>
      <c r="E310" s="14">
        <v>20150805</v>
      </c>
      <c r="F310">
        <v>2830015</v>
      </c>
      <c r="G310">
        <v>923272193</v>
      </c>
      <c r="H310" s="26">
        <v>131401</v>
      </c>
      <c r="I310" s="26">
        <v>131401</v>
      </c>
      <c r="J310" s="26">
        <f>VLOOKUP(I310,[2]numerales!$A:$B,2,0)</f>
        <v>131401</v>
      </c>
      <c r="K310" s="1">
        <v>8400</v>
      </c>
      <c r="L310" s="26"/>
      <c r="M310" s="26">
        <f t="shared" si="4"/>
        <v>0</v>
      </c>
      <c r="Q310"/>
      <c r="R310"/>
      <c r="S310"/>
      <c r="T310"/>
    </row>
    <row r="311" spans="1:20" hidden="1" x14ac:dyDescent="0.25">
      <c r="A311" s="30">
        <v>50000249</v>
      </c>
      <c r="B311">
        <v>2212858</v>
      </c>
      <c r="C311" t="s">
        <v>175</v>
      </c>
      <c r="D311">
        <v>4343720</v>
      </c>
      <c r="E311" s="14">
        <v>20150805</v>
      </c>
      <c r="F311">
        <v>31766602</v>
      </c>
      <c r="G311">
        <v>923272193</v>
      </c>
      <c r="H311" s="26">
        <v>131401</v>
      </c>
      <c r="I311" s="26">
        <v>131401</v>
      </c>
      <c r="J311" s="26">
        <f>VLOOKUP(I311,[2]numerales!$A:$B,2,0)</f>
        <v>131401</v>
      </c>
      <c r="K311" s="1">
        <v>644777</v>
      </c>
      <c r="L311" s="26"/>
      <c r="M311" s="26">
        <f t="shared" si="4"/>
        <v>0</v>
      </c>
      <c r="Q311"/>
      <c r="R311"/>
      <c r="S311"/>
      <c r="T311"/>
    </row>
    <row r="312" spans="1:20" hidden="1" x14ac:dyDescent="0.25">
      <c r="A312" s="30">
        <v>50000249</v>
      </c>
      <c r="B312">
        <v>2242221</v>
      </c>
      <c r="C312" t="s">
        <v>152</v>
      </c>
      <c r="D312">
        <v>1114208500</v>
      </c>
      <c r="E312" s="14">
        <v>20150805</v>
      </c>
      <c r="F312">
        <v>31750605</v>
      </c>
      <c r="G312">
        <v>923272421</v>
      </c>
      <c r="H312" s="26">
        <v>190101</v>
      </c>
      <c r="I312" s="26">
        <v>190101</v>
      </c>
      <c r="J312" s="26">
        <f>VLOOKUP(I312,[2]numerales!$A:$B,2,0)</f>
        <v>190101</v>
      </c>
      <c r="K312" s="1">
        <v>107400</v>
      </c>
      <c r="L312" s="26"/>
      <c r="M312" s="26">
        <f t="shared" si="4"/>
        <v>0</v>
      </c>
      <c r="Q312"/>
      <c r="R312"/>
      <c r="S312"/>
      <c r="T312"/>
    </row>
    <row r="313" spans="1:20" hidden="1" x14ac:dyDescent="0.25">
      <c r="A313" s="30">
        <v>50000249</v>
      </c>
      <c r="B313">
        <v>2242222</v>
      </c>
      <c r="C313" t="s">
        <v>152</v>
      </c>
      <c r="D313">
        <v>1144133036</v>
      </c>
      <c r="E313" s="14">
        <v>20150805</v>
      </c>
      <c r="F313">
        <v>31638962</v>
      </c>
      <c r="G313">
        <v>923272421</v>
      </c>
      <c r="H313" s="26">
        <v>190101</v>
      </c>
      <c r="I313" s="26">
        <v>190101</v>
      </c>
      <c r="J313" s="26">
        <f>VLOOKUP(I313,[2]numerales!$A:$B,2,0)</f>
        <v>190101</v>
      </c>
      <c r="K313" s="1">
        <v>107400</v>
      </c>
      <c r="L313" s="26"/>
      <c r="M313" s="26">
        <f t="shared" si="4"/>
        <v>0</v>
      </c>
      <c r="Q313"/>
      <c r="R313"/>
      <c r="S313"/>
      <c r="T313"/>
    </row>
    <row r="314" spans="1:20" hidden="1" x14ac:dyDescent="0.25">
      <c r="A314" s="30">
        <v>50000249</v>
      </c>
      <c r="B314">
        <v>2251933</v>
      </c>
      <c r="C314" t="s">
        <v>154</v>
      </c>
      <c r="D314">
        <v>19472684</v>
      </c>
      <c r="E314" s="14">
        <v>20150805</v>
      </c>
      <c r="F314">
        <v>4798178</v>
      </c>
      <c r="G314">
        <v>12800000</v>
      </c>
      <c r="H314" s="26">
        <v>350300</v>
      </c>
      <c r="I314" s="26">
        <v>350300</v>
      </c>
      <c r="J314" s="26">
        <f>VLOOKUP(I314,[2]numerales!$A:$B,2,0)</f>
        <v>350300</v>
      </c>
      <c r="K314" s="1">
        <v>90500</v>
      </c>
      <c r="L314" s="26"/>
      <c r="M314" s="26">
        <f t="shared" si="4"/>
        <v>0</v>
      </c>
      <c r="Q314"/>
      <c r="R314"/>
      <c r="S314"/>
      <c r="T314"/>
    </row>
    <row r="315" spans="1:20" hidden="1" x14ac:dyDescent="0.25">
      <c r="A315" s="30">
        <v>50000249</v>
      </c>
      <c r="B315">
        <v>2303101</v>
      </c>
      <c r="C315" t="s">
        <v>154</v>
      </c>
      <c r="D315">
        <v>1022931384</v>
      </c>
      <c r="E315" s="14">
        <v>20150805</v>
      </c>
      <c r="F315">
        <v>30123988</v>
      </c>
      <c r="G315">
        <v>923272421</v>
      </c>
      <c r="H315" s="26">
        <v>190101</v>
      </c>
      <c r="I315" s="26">
        <v>190101</v>
      </c>
      <c r="J315" s="26">
        <f>VLOOKUP(I315,[2]numerales!$A:$B,2,0)</f>
        <v>190101</v>
      </c>
      <c r="K315" s="1">
        <v>107400</v>
      </c>
      <c r="L315" s="26"/>
      <c r="M315" s="26">
        <f t="shared" si="4"/>
        <v>0</v>
      </c>
      <c r="Q315"/>
      <c r="R315"/>
      <c r="S315"/>
      <c r="T315"/>
    </row>
    <row r="316" spans="1:20" hidden="1" x14ac:dyDescent="0.25">
      <c r="A316" s="30">
        <v>50000249</v>
      </c>
      <c r="B316">
        <v>2305420</v>
      </c>
      <c r="C316" t="s">
        <v>173</v>
      </c>
      <c r="D316">
        <v>9535069</v>
      </c>
      <c r="E316" s="14">
        <v>20150805</v>
      </c>
      <c r="F316">
        <v>31025087</v>
      </c>
      <c r="G316">
        <v>12400000</v>
      </c>
      <c r="H316" s="26">
        <v>270102</v>
      </c>
      <c r="I316" s="26">
        <v>121204</v>
      </c>
      <c r="J316" s="26">
        <f>VLOOKUP(I316,[2]numerales!$A:$B,2,0)</f>
        <v>270102</v>
      </c>
      <c r="K316" s="1">
        <v>5000</v>
      </c>
      <c r="L316" s="26"/>
      <c r="M316" s="26">
        <f t="shared" si="4"/>
        <v>0</v>
      </c>
      <c r="Q316"/>
      <c r="R316"/>
      <c r="S316"/>
      <c r="T316"/>
    </row>
    <row r="317" spans="1:20" hidden="1" x14ac:dyDescent="0.25">
      <c r="A317" s="30">
        <v>50000249</v>
      </c>
      <c r="B317">
        <v>2318271</v>
      </c>
      <c r="C317" t="s">
        <v>170</v>
      </c>
      <c r="D317">
        <v>1152438567</v>
      </c>
      <c r="E317" s="14">
        <v>20150805</v>
      </c>
      <c r="F317">
        <v>5778882</v>
      </c>
      <c r="G317">
        <v>923272421</v>
      </c>
      <c r="H317" s="26">
        <v>190101</v>
      </c>
      <c r="I317" s="26">
        <v>190101</v>
      </c>
      <c r="J317" s="26">
        <f>VLOOKUP(I317,[2]numerales!$A:$B,2,0)</f>
        <v>190101</v>
      </c>
      <c r="K317" s="1">
        <v>107400</v>
      </c>
      <c r="L317" s="26"/>
      <c r="M317" s="26">
        <f t="shared" si="4"/>
        <v>0</v>
      </c>
      <c r="Q317"/>
      <c r="R317"/>
      <c r="S317"/>
      <c r="T317"/>
    </row>
    <row r="318" spans="1:20" hidden="1" x14ac:dyDescent="0.25">
      <c r="A318" s="30">
        <v>50000249</v>
      </c>
      <c r="B318">
        <v>2324539</v>
      </c>
      <c r="C318" t="s">
        <v>170</v>
      </c>
      <c r="D318">
        <v>1140818526</v>
      </c>
      <c r="E318" s="14">
        <v>20150805</v>
      </c>
      <c r="F318">
        <v>30170113</v>
      </c>
      <c r="G318">
        <v>923272421</v>
      </c>
      <c r="H318" s="26">
        <v>190101</v>
      </c>
      <c r="I318" s="26">
        <v>190101</v>
      </c>
      <c r="J318" s="26">
        <f>VLOOKUP(I318,[2]numerales!$A:$B,2,0)</f>
        <v>190101</v>
      </c>
      <c r="K318" s="1">
        <v>107400</v>
      </c>
      <c r="L318" s="26"/>
      <c r="M318" s="26">
        <f t="shared" si="4"/>
        <v>0</v>
      </c>
      <c r="Q318"/>
      <c r="R318"/>
      <c r="S318"/>
      <c r="T318"/>
    </row>
    <row r="319" spans="1:20" hidden="1" x14ac:dyDescent="0.25">
      <c r="A319" s="30">
        <v>50000249</v>
      </c>
      <c r="B319">
        <v>2324544</v>
      </c>
      <c r="C319" t="s">
        <v>170</v>
      </c>
      <c r="D319">
        <v>43114989</v>
      </c>
      <c r="E319" s="14">
        <v>20150805</v>
      </c>
      <c r="F319">
        <v>2736751</v>
      </c>
      <c r="G319">
        <v>923272421</v>
      </c>
      <c r="H319" s="26">
        <v>190101</v>
      </c>
      <c r="I319" s="26">
        <v>190101</v>
      </c>
      <c r="J319" s="26">
        <f>VLOOKUP(I319,[2]numerales!$A:$B,2,0)</f>
        <v>190101</v>
      </c>
      <c r="K319" s="1">
        <v>107400</v>
      </c>
      <c r="L319" s="26"/>
      <c r="M319" s="26">
        <f t="shared" si="4"/>
        <v>0</v>
      </c>
      <c r="Q319"/>
      <c r="R319"/>
      <c r="S319"/>
      <c r="T319"/>
    </row>
    <row r="320" spans="1:20" hidden="1" x14ac:dyDescent="0.25">
      <c r="A320" s="30">
        <v>50000249</v>
      </c>
      <c r="B320">
        <v>2357270</v>
      </c>
      <c r="C320" t="s">
        <v>170</v>
      </c>
      <c r="D320">
        <v>70038019</v>
      </c>
      <c r="E320" s="14">
        <v>20150805</v>
      </c>
      <c r="F320">
        <v>4374058</v>
      </c>
      <c r="G320">
        <v>923272193</v>
      </c>
      <c r="H320" s="26">
        <v>131401</v>
      </c>
      <c r="I320" s="26">
        <v>131401</v>
      </c>
      <c r="J320" s="26">
        <f>VLOOKUP(I320,[2]numerales!$A:$B,2,0)</f>
        <v>131401</v>
      </c>
      <c r="K320" s="1">
        <v>25572865.73</v>
      </c>
      <c r="L320" s="26"/>
      <c r="M320" s="26">
        <f t="shared" si="4"/>
        <v>0</v>
      </c>
      <c r="Q320"/>
      <c r="R320"/>
      <c r="S320"/>
      <c r="T320"/>
    </row>
    <row r="321" spans="1:20" hidden="1" x14ac:dyDescent="0.25">
      <c r="A321" s="30">
        <v>50000249</v>
      </c>
      <c r="B321">
        <v>2357291</v>
      </c>
      <c r="C321" t="s">
        <v>170</v>
      </c>
      <c r="D321">
        <v>8316833</v>
      </c>
      <c r="E321" s="14">
        <v>20150805</v>
      </c>
      <c r="F321">
        <v>5119036</v>
      </c>
      <c r="G321">
        <v>923272193</v>
      </c>
      <c r="H321" s="26">
        <v>131401</v>
      </c>
      <c r="I321" s="26">
        <v>131401</v>
      </c>
      <c r="J321" s="26">
        <f>VLOOKUP(I321,[2]numerales!$A:$B,2,0)</f>
        <v>131401</v>
      </c>
      <c r="K321" s="1">
        <v>4000</v>
      </c>
      <c r="L321" s="26"/>
      <c r="M321" s="26">
        <f t="shared" si="4"/>
        <v>0</v>
      </c>
      <c r="Q321"/>
      <c r="R321"/>
      <c r="S321"/>
      <c r="T321"/>
    </row>
    <row r="322" spans="1:20" hidden="1" x14ac:dyDescent="0.25">
      <c r="A322" s="30">
        <v>50000249</v>
      </c>
      <c r="B322">
        <v>2396848</v>
      </c>
      <c r="C322" t="s">
        <v>193</v>
      </c>
      <c r="D322">
        <v>7061300</v>
      </c>
      <c r="E322" s="14">
        <v>20150805</v>
      </c>
      <c r="F322">
        <v>3102446</v>
      </c>
      <c r="G322">
        <v>12200000</v>
      </c>
      <c r="H322" s="26">
        <v>250101</v>
      </c>
      <c r="I322" s="26">
        <v>121225</v>
      </c>
      <c r="J322" s="26">
        <f>VLOOKUP(I322,[2]numerales!$A:$B,2,0)</f>
        <v>250101</v>
      </c>
      <c r="K322" s="1">
        <v>30000</v>
      </c>
      <c r="L322" s="26"/>
      <c r="M322" s="26">
        <f t="shared" si="4"/>
        <v>0</v>
      </c>
      <c r="Q322"/>
      <c r="R322"/>
      <c r="S322"/>
      <c r="T322"/>
    </row>
    <row r="323" spans="1:20" hidden="1" x14ac:dyDescent="0.25">
      <c r="A323" s="30">
        <v>50000249</v>
      </c>
      <c r="B323">
        <v>2427305</v>
      </c>
      <c r="C323" t="s">
        <v>170</v>
      </c>
      <c r="D323">
        <v>71750226</v>
      </c>
      <c r="E323" s="14">
        <v>20150805</v>
      </c>
      <c r="F323">
        <v>4481001</v>
      </c>
      <c r="G323">
        <v>923272421</v>
      </c>
      <c r="H323" s="26">
        <v>190101</v>
      </c>
      <c r="I323" s="26">
        <v>190101</v>
      </c>
      <c r="J323" s="26">
        <f>VLOOKUP(I323,[2]numerales!$A:$B,2,0)</f>
        <v>190101</v>
      </c>
      <c r="K323" s="1">
        <v>107400</v>
      </c>
      <c r="L323" s="26"/>
      <c r="M323" s="26">
        <f t="shared" ref="M323:M386" si="5">+H323-J323</f>
        <v>0</v>
      </c>
      <c r="Q323"/>
      <c r="R323"/>
      <c r="S323"/>
      <c r="T323"/>
    </row>
    <row r="324" spans="1:20" hidden="1" x14ac:dyDescent="0.25">
      <c r="A324" s="30">
        <v>50000249</v>
      </c>
      <c r="B324">
        <v>2443243</v>
      </c>
      <c r="C324" t="s">
        <v>160</v>
      </c>
      <c r="D324">
        <v>14220274</v>
      </c>
      <c r="E324" s="14">
        <v>20150805</v>
      </c>
      <c r="F324">
        <v>31630407</v>
      </c>
      <c r="G324">
        <v>26800000</v>
      </c>
      <c r="H324" s="26">
        <v>360200</v>
      </c>
      <c r="I324" s="26">
        <v>360200</v>
      </c>
      <c r="J324" s="26">
        <f>VLOOKUP(I324,[2]numerales!$A:$B,2,0)</f>
        <v>360200</v>
      </c>
      <c r="K324" s="1">
        <v>5000</v>
      </c>
      <c r="L324" s="26"/>
      <c r="M324" s="26">
        <f t="shared" si="5"/>
        <v>0</v>
      </c>
      <c r="Q324"/>
      <c r="R324"/>
      <c r="S324"/>
      <c r="T324"/>
    </row>
    <row r="325" spans="1:20" hidden="1" x14ac:dyDescent="0.25">
      <c r="A325" s="30">
        <v>50000249</v>
      </c>
      <c r="B325">
        <v>2456327</v>
      </c>
      <c r="C325" t="s">
        <v>179</v>
      </c>
      <c r="D325">
        <v>8301144756</v>
      </c>
      <c r="E325" s="14">
        <v>20150805</v>
      </c>
      <c r="F325">
        <v>31874404</v>
      </c>
      <c r="G325">
        <v>96400000</v>
      </c>
      <c r="H325" s="26">
        <v>370101</v>
      </c>
      <c r="I325" s="26">
        <v>270240</v>
      </c>
      <c r="J325" s="26">
        <f>VLOOKUP(I325,[2]numerales!$A:$B,2,0)</f>
        <v>370101</v>
      </c>
      <c r="K325" s="1">
        <v>192939</v>
      </c>
      <c r="L325" s="26"/>
      <c r="M325" s="26">
        <f t="shared" si="5"/>
        <v>0</v>
      </c>
      <c r="Q325"/>
      <c r="R325"/>
      <c r="S325"/>
      <c r="T325"/>
    </row>
    <row r="326" spans="1:20" hidden="1" x14ac:dyDescent="0.25">
      <c r="A326" s="30">
        <v>50000249</v>
      </c>
      <c r="B326">
        <v>2456340</v>
      </c>
      <c r="C326" t="s">
        <v>179</v>
      </c>
      <c r="D326">
        <v>1098674381</v>
      </c>
      <c r="E326" s="14">
        <v>20150805</v>
      </c>
      <c r="F326">
        <v>31587288</v>
      </c>
      <c r="G326">
        <v>923272421</v>
      </c>
      <c r="H326" s="26">
        <v>190101</v>
      </c>
      <c r="I326" s="26">
        <v>190101</v>
      </c>
      <c r="J326" s="26">
        <f>VLOOKUP(I326,[2]numerales!$A:$B,2,0)</f>
        <v>190101</v>
      </c>
      <c r="K326" s="1">
        <v>107400</v>
      </c>
      <c r="L326" s="26"/>
      <c r="M326" s="26">
        <f t="shared" si="5"/>
        <v>0</v>
      </c>
      <c r="Q326"/>
      <c r="R326"/>
      <c r="S326"/>
      <c r="T326"/>
    </row>
    <row r="327" spans="1:20" hidden="1" x14ac:dyDescent="0.25">
      <c r="A327" s="30">
        <v>50000249</v>
      </c>
      <c r="B327">
        <v>2461347</v>
      </c>
      <c r="C327" t="s">
        <v>154</v>
      </c>
      <c r="D327">
        <v>80852179</v>
      </c>
      <c r="E327" s="14">
        <v>20150805</v>
      </c>
      <c r="F327">
        <v>2513221</v>
      </c>
      <c r="G327">
        <v>12400000</v>
      </c>
      <c r="H327" s="26">
        <v>270102</v>
      </c>
      <c r="I327" s="26">
        <v>121204</v>
      </c>
      <c r="J327" s="26">
        <f>VLOOKUP(I327,[2]numerales!$A:$B,2,0)</f>
        <v>270102</v>
      </c>
      <c r="K327" s="1">
        <v>5000</v>
      </c>
      <c r="L327" s="26"/>
      <c r="M327" s="26">
        <f t="shared" si="5"/>
        <v>0</v>
      </c>
      <c r="Q327"/>
      <c r="R327"/>
      <c r="S327"/>
      <c r="T327"/>
    </row>
    <row r="328" spans="1:20" hidden="1" x14ac:dyDescent="0.25">
      <c r="A328" s="30">
        <v>50000249</v>
      </c>
      <c r="B328">
        <v>2461378</v>
      </c>
      <c r="C328" t="s">
        <v>154</v>
      </c>
      <c r="D328">
        <v>1069475522</v>
      </c>
      <c r="E328" s="14">
        <v>20150805</v>
      </c>
      <c r="F328">
        <v>31077285</v>
      </c>
      <c r="G328">
        <v>12400000</v>
      </c>
      <c r="H328" s="26">
        <v>270102</v>
      </c>
      <c r="I328" s="26">
        <v>270214</v>
      </c>
      <c r="J328" s="26">
        <f>VLOOKUP(I328,[2]numerales!$A:$B,2,0)</f>
        <v>270102</v>
      </c>
      <c r="K328" s="1">
        <v>5000</v>
      </c>
      <c r="L328" s="26"/>
      <c r="M328" s="26">
        <f t="shared" si="5"/>
        <v>0</v>
      </c>
      <c r="Q328"/>
      <c r="R328"/>
      <c r="S328"/>
      <c r="T328"/>
    </row>
    <row r="329" spans="1:20" hidden="1" x14ac:dyDescent="0.25">
      <c r="A329" s="30">
        <v>50000249</v>
      </c>
      <c r="B329">
        <v>2461429</v>
      </c>
      <c r="C329" t="s">
        <v>154</v>
      </c>
      <c r="D329">
        <v>1022375419</v>
      </c>
      <c r="E329" s="14">
        <v>20150805</v>
      </c>
      <c r="F329">
        <v>8005635</v>
      </c>
      <c r="G329">
        <v>12400000</v>
      </c>
      <c r="H329" s="26">
        <v>270102</v>
      </c>
      <c r="I329" s="26">
        <v>121204</v>
      </c>
      <c r="J329" s="26">
        <f>VLOOKUP(I329,[2]numerales!$A:$B,2,0)</f>
        <v>270102</v>
      </c>
      <c r="K329" s="1">
        <v>5000</v>
      </c>
      <c r="L329" s="26"/>
      <c r="M329" s="26">
        <f t="shared" si="5"/>
        <v>0</v>
      </c>
      <c r="Q329"/>
      <c r="R329"/>
      <c r="S329"/>
      <c r="T329"/>
    </row>
    <row r="330" spans="1:20" hidden="1" x14ac:dyDescent="0.25">
      <c r="A330" s="30">
        <v>50000249</v>
      </c>
      <c r="B330">
        <v>2461432</v>
      </c>
      <c r="C330" t="s">
        <v>154</v>
      </c>
      <c r="D330">
        <v>80852179</v>
      </c>
      <c r="E330" s="14">
        <v>20150805</v>
      </c>
      <c r="F330">
        <v>2513221</v>
      </c>
      <c r="G330">
        <v>12400000</v>
      </c>
      <c r="H330" s="26">
        <v>270102</v>
      </c>
      <c r="I330" s="26">
        <v>121204</v>
      </c>
      <c r="J330" s="26">
        <f>VLOOKUP(I330,[2]numerales!$A:$B,2,0)</f>
        <v>270102</v>
      </c>
      <c r="K330" s="1">
        <v>5000</v>
      </c>
      <c r="L330" s="26"/>
      <c r="M330" s="26">
        <f t="shared" si="5"/>
        <v>0</v>
      </c>
      <c r="Q330"/>
      <c r="R330"/>
      <c r="S330"/>
      <c r="T330"/>
    </row>
    <row r="331" spans="1:20" hidden="1" x14ac:dyDescent="0.25">
      <c r="A331" s="30">
        <v>50000249</v>
      </c>
      <c r="B331">
        <v>2461764</v>
      </c>
      <c r="C331" t="s">
        <v>154</v>
      </c>
      <c r="D331">
        <v>86049780</v>
      </c>
      <c r="E331" s="14">
        <v>20150805</v>
      </c>
      <c r="F331">
        <v>32144418</v>
      </c>
      <c r="G331">
        <v>12400000</v>
      </c>
      <c r="H331" s="26">
        <v>270102</v>
      </c>
      <c r="I331" s="26">
        <v>270102</v>
      </c>
      <c r="J331" s="26">
        <f>VLOOKUP(I331,[2]numerales!$A:$B,2,0)</f>
        <v>270102</v>
      </c>
      <c r="K331" s="1">
        <v>1200</v>
      </c>
      <c r="L331" s="26"/>
      <c r="M331" s="26">
        <f t="shared" si="5"/>
        <v>0</v>
      </c>
      <c r="Q331"/>
      <c r="R331"/>
      <c r="S331"/>
      <c r="T331"/>
    </row>
    <row r="332" spans="1:20" hidden="1" x14ac:dyDescent="0.25">
      <c r="A332" s="30">
        <v>50000249</v>
      </c>
      <c r="B332">
        <v>2465827</v>
      </c>
      <c r="C332" t="s">
        <v>154</v>
      </c>
      <c r="D332">
        <v>1026278442</v>
      </c>
      <c r="E332" s="14">
        <v>20150805</v>
      </c>
      <c r="F332">
        <v>31839081</v>
      </c>
      <c r="G332">
        <v>12400000</v>
      </c>
      <c r="H332" s="26">
        <v>270102</v>
      </c>
      <c r="I332" s="26">
        <v>121204</v>
      </c>
      <c r="J332" s="26">
        <f>VLOOKUP(I332,[2]numerales!$A:$B,2,0)</f>
        <v>270102</v>
      </c>
      <c r="K332" s="1">
        <v>5000</v>
      </c>
      <c r="L332" s="26"/>
      <c r="M332" s="26">
        <f t="shared" si="5"/>
        <v>0</v>
      </c>
      <c r="Q332"/>
      <c r="R332"/>
      <c r="S332"/>
      <c r="T332"/>
    </row>
    <row r="333" spans="1:20" hidden="1" x14ac:dyDescent="0.25">
      <c r="A333" s="30">
        <v>50000249</v>
      </c>
      <c r="B333">
        <v>2465828</v>
      </c>
      <c r="C333" t="s">
        <v>154</v>
      </c>
      <c r="D333">
        <v>1056801674</v>
      </c>
      <c r="E333" s="14">
        <v>20150805</v>
      </c>
      <c r="F333">
        <v>31183092</v>
      </c>
      <c r="G333">
        <v>12400000</v>
      </c>
      <c r="H333" s="26">
        <v>270102</v>
      </c>
      <c r="I333" s="26">
        <v>121204</v>
      </c>
      <c r="J333" s="26">
        <f>VLOOKUP(I333,[2]numerales!$A:$B,2,0)</f>
        <v>270102</v>
      </c>
      <c r="K333" s="1">
        <v>5000</v>
      </c>
      <c r="L333" s="26"/>
      <c r="M333" s="26">
        <f t="shared" si="5"/>
        <v>0</v>
      </c>
      <c r="Q333"/>
      <c r="R333"/>
      <c r="S333"/>
      <c r="T333"/>
    </row>
    <row r="334" spans="1:20" hidden="1" x14ac:dyDescent="0.25">
      <c r="A334" s="30">
        <v>50000249</v>
      </c>
      <c r="B334">
        <v>2465829</v>
      </c>
      <c r="C334" t="s">
        <v>154</v>
      </c>
      <c r="D334">
        <v>24117034</v>
      </c>
      <c r="E334" s="14">
        <v>20150805</v>
      </c>
      <c r="F334">
        <v>2613786</v>
      </c>
      <c r="G334">
        <v>923272193</v>
      </c>
      <c r="H334" s="26">
        <v>131401</v>
      </c>
      <c r="I334" s="26">
        <v>131401</v>
      </c>
      <c r="J334" s="26">
        <f>VLOOKUP(I334,[2]numerales!$A:$B,2,0)</f>
        <v>131401</v>
      </c>
      <c r="K334" s="1">
        <v>23200</v>
      </c>
      <c r="L334" s="26"/>
      <c r="M334" s="26">
        <f t="shared" si="5"/>
        <v>0</v>
      </c>
      <c r="Q334"/>
      <c r="R334"/>
      <c r="S334"/>
      <c r="T334"/>
    </row>
    <row r="335" spans="1:20" hidden="1" x14ac:dyDescent="0.25">
      <c r="A335" s="30">
        <v>50000249</v>
      </c>
      <c r="B335">
        <v>2465854</v>
      </c>
      <c r="C335" t="s">
        <v>154</v>
      </c>
      <c r="D335">
        <v>1013620912</v>
      </c>
      <c r="E335" s="14">
        <v>20150805</v>
      </c>
      <c r="F335">
        <v>31237147</v>
      </c>
      <c r="G335">
        <v>12400000</v>
      </c>
      <c r="H335" s="26">
        <v>270102</v>
      </c>
      <c r="I335" s="26">
        <v>121204</v>
      </c>
      <c r="J335" s="26">
        <f>VLOOKUP(I335,[2]numerales!$A:$B,2,0)</f>
        <v>270102</v>
      </c>
      <c r="K335" s="1">
        <v>5000</v>
      </c>
      <c r="L335" s="26"/>
      <c r="M335" s="26">
        <f t="shared" si="5"/>
        <v>0</v>
      </c>
      <c r="Q335"/>
      <c r="R335"/>
      <c r="S335"/>
      <c r="T335"/>
    </row>
    <row r="336" spans="1:20" hidden="1" x14ac:dyDescent="0.25">
      <c r="A336" s="30">
        <v>50000249</v>
      </c>
      <c r="B336">
        <v>2475782</v>
      </c>
      <c r="C336" t="s">
        <v>187</v>
      </c>
      <c r="D336">
        <v>41687711</v>
      </c>
      <c r="E336" s="14">
        <v>20150805</v>
      </c>
      <c r="F336">
        <v>31742862</v>
      </c>
      <c r="G336">
        <v>923272193</v>
      </c>
      <c r="H336" s="26">
        <v>131401</v>
      </c>
      <c r="I336" s="26">
        <v>131401</v>
      </c>
      <c r="J336" s="26">
        <f>VLOOKUP(I336,[2]numerales!$A:$B,2,0)</f>
        <v>131401</v>
      </c>
      <c r="K336" s="1">
        <v>200000</v>
      </c>
      <c r="L336" s="26"/>
      <c r="M336" s="26">
        <f t="shared" si="5"/>
        <v>0</v>
      </c>
      <c r="Q336"/>
      <c r="R336"/>
      <c r="S336"/>
      <c r="T336"/>
    </row>
    <row r="337" spans="1:20" hidden="1" x14ac:dyDescent="0.25">
      <c r="A337" s="30">
        <v>50000249</v>
      </c>
      <c r="B337">
        <v>2481348</v>
      </c>
      <c r="C337" t="s">
        <v>170</v>
      </c>
      <c r="D337">
        <v>15405784</v>
      </c>
      <c r="E337" s="14">
        <v>20150805</v>
      </c>
      <c r="F337">
        <v>2302596</v>
      </c>
      <c r="G337">
        <v>923272421</v>
      </c>
      <c r="H337" s="26">
        <v>190101</v>
      </c>
      <c r="I337" s="26">
        <v>190101</v>
      </c>
      <c r="J337" s="26">
        <f>VLOOKUP(I337,[2]numerales!$A:$B,2,0)</f>
        <v>190101</v>
      </c>
      <c r="K337" s="1">
        <v>107400</v>
      </c>
      <c r="L337" s="26"/>
      <c r="M337" s="26">
        <f t="shared" si="5"/>
        <v>0</v>
      </c>
      <c r="Q337"/>
      <c r="R337"/>
      <c r="S337"/>
      <c r="T337"/>
    </row>
    <row r="338" spans="1:20" hidden="1" x14ac:dyDescent="0.25">
      <c r="A338" s="30">
        <v>50000249</v>
      </c>
      <c r="B338">
        <v>2485211</v>
      </c>
      <c r="C338" t="s">
        <v>170</v>
      </c>
      <c r="D338">
        <v>43983976</v>
      </c>
      <c r="E338" s="14">
        <v>20150805</v>
      </c>
      <c r="F338">
        <v>2651752</v>
      </c>
      <c r="G338">
        <v>923272421</v>
      </c>
      <c r="H338" s="26">
        <v>190101</v>
      </c>
      <c r="I338" s="26">
        <v>190101</v>
      </c>
      <c r="J338" s="26">
        <f>VLOOKUP(I338,[2]numerales!$A:$B,2,0)</f>
        <v>190101</v>
      </c>
      <c r="K338" s="1">
        <v>107400</v>
      </c>
      <c r="L338" s="26"/>
      <c r="M338" s="26">
        <f t="shared" si="5"/>
        <v>0</v>
      </c>
      <c r="Q338"/>
      <c r="R338"/>
      <c r="S338"/>
      <c r="T338"/>
    </row>
    <row r="339" spans="1:20" hidden="1" x14ac:dyDescent="0.25">
      <c r="A339" s="30">
        <v>50000249</v>
      </c>
      <c r="B339">
        <v>2487118</v>
      </c>
      <c r="C339" t="s">
        <v>170</v>
      </c>
      <c r="D339">
        <v>1037582039</v>
      </c>
      <c r="E339" s="14">
        <v>20150805</v>
      </c>
      <c r="F339">
        <v>3344885</v>
      </c>
      <c r="G339">
        <v>923272421</v>
      </c>
      <c r="H339" s="26">
        <v>190101</v>
      </c>
      <c r="I339" s="26">
        <v>190101</v>
      </c>
      <c r="J339" s="26">
        <f>VLOOKUP(I339,[2]numerales!$A:$B,2,0)</f>
        <v>190101</v>
      </c>
      <c r="K339" s="1">
        <v>107400</v>
      </c>
      <c r="L339" s="26"/>
      <c r="M339" s="26">
        <f t="shared" si="5"/>
        <v>0</v>
      </c>
      <c r="Q339"/>
      <c r="R339"/>
      <c r="S339"/>
      <c r="T339"/>
    </row>
    <row r="340" spans="1:20" hidden="1" x14ac:dyDescent="0.25">
      <c r="A340" s="30">
        <v>50000249</v>
      </c>
      <c r="B340">
        <v>2492474</v>
      </c>
      <c r="C340" t="s">
        <v>169</v>
      </c>
      <c r="D340">
        <v>1088729535</v>
      </c>
      <c r="E340" s="14">
        <v>20150805</v>
      </c>
      <c r="F340">
        <v>31059295</v>
      </c>
      <c r="G340">
        <v>12400000</v>
      </c>
      <c r="H340" s="26">
        <v>270102</v>
      </c>
      <c r="I340" s="26">
        <v>121204</v>
      </c>
      <c r="J340" s="26">
        <f>VLOOKUP(I340,[2]numerales!$A:$B,2,0)</f>
        <v>270102</v>
      </c>
      <c r="K340" s="1">
        <v>5000</v>
      </c>
      <c r="L340" s="26"/>
      <c r="M340" s="26">
        <f t="shared" si="5"/>
        <v>0</v>
      </c>
      <c r="Q340"/>
      <c r="R340"/>
      <c r="S340"/>
      <c r="T340"/>
    </row>
    <row r="341" spans="1:20" hidden="1" x14ac:dyDescent="0.25">
      <c r="A341" s="30">
        <v>50000249</v>
      </c>
      <c r="B341">
        <v>2492475</v>
      </c>
      <c r="C341" t="s">
        <v>169</v>
      </c>
      <c r="D341">
        <v>1085292428</v>
      </c>
      <c r="E341" s="14">
        <v>20150805</v>
      </c>
      <c r="F341">
        <v>31771407</v>
      </c>
      <c r="G341">
        <v>12400000</v>
      </c>
      <c r="H341" s="26">
        <v>270102</v>
      </c>
      <c r="I341" s="26">
        <v>121204</v>
      </c>
      <c r="J341" s="26">
        <f>VLOOKUP(I341,[2]numerales!$A:$B,2,0)</f>
        <v>270102</v>
      </c>
      <c r="K341" s="1">
        <v>5000</v>
      </c>
      <c r="L341" s="26"/>
      <c r="M341" s="26">
        <f t="shared" si="5"/>
        <v>0</v>
      </c>
      <c r="Q341"/>
      <c r="R341"/>
      <c r="S341"/>
      <c r="T341"/>
    </row>
    <row r="342" spans="1:20" hidden="1" x14ac:dyDescent="0.25">
      <c r="A342" s="30">
        <v>50000249</v>
      </c>
      <c r="B342">
        <v>2492476</v>
      </c>
      <c r="C342" t="s">
        <v>169</v>
      </c>
      <c r="D342">
        <v>1085309222</v>
      </c>
      <c r="E342" s="14">
        <v>20150805</v>
      </c>
      <c r="F342">
        <v>7302029</v>
      </c>
      <c r="G342">
        <v>12400000</v>
      </c>
      <c r="H342" s="26">
        <v>270102</v>
      </c>
      <c r="I342" s="26">
        <v>121204</v>
      </c>
      <c r="J342" s="26">
        <f>VLOOKUP(I342,[2]numerales!$A:$B,2,0)</f>
        <v>270102</v>
      </c>
      <c r="K342" s="1">
        <v>5000</v>
      </c>
      <c r="L342" s="26"/>
      <c r="M342" s="26">
        <f t="shared" si="5"/>
        <v>0</v>
      </c>
      <c r="Q342"/>
      <c r="R342"/>
      <c r="S342"/>
      <c r="T342"/>
    </row>
    <row r="343" spans="1:20" hidden="1" x14ac:dyDescent="0.25">
      <c r="A343" s="30">
        <v>50000249</v>
      </c>
      <c r="B343">
        <v>2492480</v>
      </c>
      <c r="C343" t="s">
        <v>169</v>
      </c>
      <c r="D343">
        <v>13070907</v>
      </c>
      <c r="E343" s="14">
        <v>20150805</v>
      </c>
      <c r="F343">
        <v>30437444</v>
      </c>
      <c r="G343">
        <v>12400000</v>
      </c>
      <c r="H343" s="26">
        <v>270102</v>
      </c>
      <c r="I343" s="26">
        <v>121204</v>
      </c>
      <c r="J343" s="26">
        <f>VLOOKUP(I343,[2]numerales!$A:$B,2,0)</f>
        <v>270102</v>
      </c>
      <c r="K343" s="1">
        <v>5000</v>
      </c>
      <c r="L343" s="26"/>
      <c r="M343" s="26">
        <f t="shared" si="5"/>
        <v>0</v>
      </c>
      <c r="Q343"/>
      <c r="R343"/>
      <c r="S343"/>
      <c r="T343"/>
    </row>
    <row r="344" spans="1:20" hidden="1" x14ac:dyDescent="0.25">
      <c r="A344" s="30">
        <v>50000249</v>
      </c>
      <c r="B344">
        <v>2492481</v>
      </c>
      <c r="C344" t="s">
        <v>169</v>
      </c>
      <c r="D344">
        <v>1085898884</v>
      </c>
      <c r="E344" s="14">
        <v>20150805</v>
      </c>
      <c r="F344">
        <v>31271425</v>
      </c>
      <c r="G344">
        <v>12400000</v>
      </c>
      <c r="H344" s="26">
        <v>270102</v>
      </c>
      <c r="I344" s="26">
        <v>121204</v>
      </c>
      <c r="J344" s="26">
        <f>VLOOKUP(I344,[2]numerales!$A:$B,2,0)</f>
        <v>270102</v>
      </c>
      <c r="K344" s="1">
        <v>5000</v>
      </c>
      <c r="L344" s="26"/>
      <c r="M344" s="26">
        <f t="shared" si="5"/>
        <v>0</v>
      </c>
      <c r="Q344"/>
      <c r="R344"/>
      <c r="S344"/>
      <c r="T344"/>
    </row>
    <row r="345" spans="1:20" hidden="1" x14ac:dyDescent="0.25">
      <c r="A345" s="30">
        <v>50000249</v>
      </c>
      <c r="B345">
        <v>2498048</v>
      </c>
      <c r="C345" t="s">
        <v>179</v>
      </c>
      <c r="D345">
        <v>91525688</v>
      </c>
      <c r="E345" s="14">
        <v>20150805</v>
      </c>
      <c r="F345">
        <v>31675268</v>
      </c>
      <c r="G345">
        <v>12400000</v>
      </c>
      <c r="H345" s="26">
        <v>270102</v>
      </c>
      <c r="I345" s="26">
        <v>121204</v>
      </c>
      <c r="J345" s="26">
        <f>VLOOKUP(I345,[2]numerales!$A:$B,2,0)</f>
        <v>270102</v>
      </c>
      <c r="K345" s="1">
        <v>5000</v>
      </c>
      <c r="L345" s="26"/>
      <c r="M345" s="26">
        <f t="shared" si="5"/>
        <v>0</v>
      </c>
      <c r="Q345"/>
      <c r="R345"/>
      <c r="S345"/>
      <c r="T345"/>
    </row>
    <row r="346" spans="1:20" hidden="1" x14ac:dyDescent="0.25">
      <c r="A346" s="30">
        <v>50000249</v>
      </c>
      <c r="B346">
        <v>2524701</v>
      </c>
      <c r="C346" t="s">
        <v>164</v>
      </c>
      <c r="D346">
        <v>800096734</v>
      </c>
      <c r="E346" s="14">
        <v>20150805</v>
      </c>
      <c r="F346">
        <v>7924545</v>
      </c>
      <c r="G346">
        <v>821500000</v>
      </c>
      <c r="H346" s="26">
        <v>410101</v>
      </c>
      <c r="I346" s="26">
        <v>270242</v>
      </c>
      <c r="J346" s="26">
        <f>VLOOKUP(I346,[2]numerales!$A:$B,2,0)</f>
        <v>410101</v>
      </c>
      <c r="K346" s="1">
        <v>2537243</v>
      </c>
      <c r="L346" s="26"/>
      <c r="M346" s="26">
        <f t="shared" si="5"/>
        <v>0</v>
      </c>
      <c r="Q346"/>
      <c r="R346"/>
      <c r="S346"/>
      <c r="T346"/>
    </row>
    <row r="347" spans="1:20" hidden="1" x14ac:dyDescent="0.25">
      <c r="A347" s="30">
        <v>50000249</v>
      </c>
      <c r="B347">
        <v>2531765</v>
      </c>
      <c r="C347" t="s">
        <v>154</v>
      </c>
      <c r="D347">
        <v>1084730763</v>
      </c>
      <c r="E347" s="14">
        <v>20150805</v>
      </c>
      <c r="F347">
        <v>30123622</v>
      </c>
      <c r="G347">
        <v>923272421</v>
      </c>
      <c r="H347" s="26">
        <v>190101</v>
      </c>
      <c r="I347" s="26">
        <v>190101</v>
      </c>
      <c r="J347" s="26">
        <f>VLOOKUP(I347,[2]numerales!$A:$B,2,0)</f>
        <v>190101</v>
      </c>
      <c r="K347" s="1">
        <v>107400</v>
      </c>
      <c r="L347" s="26"/>
      <c r="M347" s="26">
        <f t="shared" si="5"/>
        <v>0</v>
      </c>
      <c r="Q347"/>
      <c r="R347"/>
      <c r="S347"/>
      <c r="T347"/>
    </row>
    <row r="348" spans="1:20" hidden="1" x14ac:dyDescent="0.25">
      <c r="A348" s="30">
        <v>50000249</v>
      </c>
      <c r="B348">
        <v>2531766</v>
      </c>
      <c r="C348" t="s">
        <v>154</v>
      </c>
      <c r="D348">
        <v>1020724561</v>
      </c>
      <c r="E348" s="14">
        <v>20150805</v>
      </c>
      <c r="F348">
        <v>6700684</v>
      </c>
      <c r="G348">
        <v>923272421</v>
      </c>
      <c r="H348" s="26">
        <v>190101</v>
      </c>
      <c r="I348" s="26">
        <v>190101</v>
      </c>
      <c r="J348" s="26">
        <f>VLOOKUP(I348,[2]numerales!$A:$B,2,0)</f>
        <v>190101</v>
      </c>
      <c r="K348" s="1">
        <v>107400</v>
      </c>
      <c r="L348" s="26"/>
      <c r="M348" s="26">
        <f t="shared" si="5"/>
        <v>0</v>
      </c>
      <c r="Q348"/>
      <c r="R348"/>
      <c r="S348"/>
      <c r="T348"/>
    </row>
    <row r="349" spans="1:20" hidden="1" x14ac:dyDescent="0.25">
      <c r="A349" s="30">
        <v>50000249</v>
      </c>
      <c r="B349">
        <v>2535541</v>
      </c>
      <c r="C349" t="s">
        <v>163</v>
      </c>
      <c r="D349">
        <v>73208909</v>
      </c>
      <c r="E349" s="14">
        <v>20150805</v>
      </c>
      <c r="F349">
        <v>6770045</v>
      </c>
      <c r="G349">
        <v>923272421</v>
      </c>
      <c r="H349" s="26">
        <v>190101</v>
      </c>
      <c r="I349" s="26">
        <v>190101</v>
      </c>
      <c r="J349" s="26">
        <f>VLOOKUP(I349,[2]numerales!$A:$B,2,0)</f>
        <v>190101</v>
      </c>
      <c r="K349" s="1">
        <v>107400</v>
      </c>
      <c r="L349" s="26"/>
      <c r="M349" s="26">
        <f t="shared" si="5"/>
        <v>0</v>
      </c>
      <c r="Q349"/>
      <c r="R349"/>
      <c r="S349"/>
      <c r="T349"/>
    </row>
    <row r="350" spans="1:20" hidden="1" x14ac:dyDescent="0.25">
      <c r="A350" s="30">
        <v>50000249</v>
      </c>
      <c r="B350">
        <v>2536113</v>
      </c>
      <c r="C350" t="s">
        <v>181</v>
      </c>
      <c r="D350">
        <v>8908013398</v>
      </c>
      <c r="E350" s="14">
        <v>20150805</v>
      </c>
      <c r="F350">
        <v>8783500</v>
      </c>
      <c r="G350">
        <v>910300000</v>
      </c>
      <c r="H350" s="26">
        <v>130113</v>
      </c>
      <c r="I350" s="26">
        <v>121235</v>
      </c>
      <c r="J350" s="26">
        <f>VLOOKUP(I350,[2]numerales!$A:$B,2,0)</f>
        <v>130113</v>
      </c>
      <c r="K350" s="1">
        <v>13271262</v>
      </c>
      <c r="L350" s="26"/>
      <c r="M350" s="26">
        <f t="shared" si="5"/>
        <v>0</v>
      </c>
      <c r="Q350"/>
      <c r="R350"/>
      <c r="S350"/>
      <c r="T350"/>
    </row>
    <row r="351" spans="1:20" hidden="1" x14ac:dyDescent="0.25">
      <c r="A351" s="30">
        <v>50000249</v>
      </c>
      <c r="B351">
        <v>2547147</v>
      </c>
      <c r="C351" t="s">
        <v>154</v>
      </c>
      <c r="D351">
        <v>79349379</v>
      </c>
      <c r="E351" s="14">
        <v>20150805</v>
      </c>
      <c r="F351">
        <v>6969622</v>
      </c>
      <c r="G351">
        <v>12400000</v>
      </c>
      <c r="H351" s="26">
        <v>270102</v>
      </c>
      <c r="I351" s="26">
        <v>270102</v>
      </c>
      <c r="J351" s="26">
        <f>VLOOKUP(I351,[2]numerales!$A:$B,2,0)</f>
        <v>270102</v>
      </c>
      <c r="K351" s="1">
        <v>1200</v>
      </c>
      <c r="L351" s="26"/>
      <c r="M351" s="26">
        <f t="shared" si="5"/>
        <v>0</v>
      </c>
      <c r="Q351"/>
      <c r="R351"/>
      <c r="S351"/>
      <c r="T351"/>
    </row>
    <row r="352" spans="1:20" hidden="1" x14ac:dyDescent="0.25">
      <c r="A352" s="30">
        <v>50000249</v>
      </c>
      <c r="B352">
        <v>2558009</v>
      </c>
      <c r="C352" t="s">
        <v>192</v>
      </c>
      <c r="D352">
        <v>1081796811</v>
      </c>
      <c r="E352" s="14">
        <v>20150805</v>
      </c>
      <c r="F352">
        <v>30135479</v>
      </c>
      <c r="G352">
        <v>923272421</v>
      </c>
      <c r="H352" s="26">
        <v>190101</v>
      </c>
      <c r="I352" s="26">
        <v>190101</v>
      </c>
      <c r="J352" s="26">
        <f>VLOOKUP(I352,[2]numerales!$A:$B,2,0)</f>
        <v>190101</v>
      </c>
      <c r="K352" s="1">
        <v>107400</v>
      </c>
      <c r="L352" s="26"/>
      <c r="M352" s="26">
        <f t="shared" si="5"/>
        <v>0</v>
      </c>
      <c r="Q352"/>
      <c r="R352"/>
      <c r="S352"/>
      <c r="T352"/>
    </row>
    <row r="353" spans="1:20" hidden="1" x14ac:dyDescent="0.25">
      <c r="A353" s="30">
        <v>50000249</v>
      </c>
      <c r="B353">
        <v>2561364</v>
      </c>
      <c r="C353" t="s">
        <v>209</v>
      </c>
      <c r="D353">
        <v>1020734360</v>
      </c>
      <c r="E353" s="14">
        <v>20150805</v>
      </c>
      <c r="F353">
        <v>30050762</v>
      </c>
      <c r="G353">
        <v>923272421</v>
      </c>
      <c r="H353" s="26">
        <v>190101</v>
      </c>
      <c r="I353" s="26">
        <v>190101</v>
      </c>
      <c r="J353" s="26">
        <f>VLOOKUP(I353,[2]numerales!$A:$B,2,0)</f>
        <v>190101</v>
      </c>
      <c r="K353" s="1">
        <v>107400</v>
      </c>
      <c r="L353" s="26"/>
      <c r="M353" s="26">
        <f t="shared" si="5"/>
        <v>0</v>
      </c>
      <c r="Q353"/>
      <c r="R353"/>
      <c r="S353"/>
      <c r="T353"/>
    </row>
    <row r="354" spans="1:20" hidden="1" x14ac:dyDescent="0.25">
      <c r="A354" s="30">
        <v>50000249</v>
      </c>
      <c r="B354">
        <v>2563186</v>
      </c>
      <c r="C354" t="s">
        <v>165</v>
      </c>
      <c r="D354">
        <v>800187621</v>
      </c>
      <c r="E354" s="14">
        <v>20150805</v>
      </c>
      <c r="F354">
        <v>8208055</v>
      </c>
      <c r="G354">
        <v>13700000</v>
      </c>
      <c r="H354" s="26">
        <v>290101</v>
      </c>
      <c r="I354" s="26">
        <v>121250</v>
      </c>
      <c r="J354" s="26">
        <f>VLOOKUP(I354,[2]numerales!$A:$B,2,0)</f>
        <v>290101</v>
      </c>
      <c r="K354" s="1">
        <v>3110217</v>
      </c>
      <c r="L354" s="26"/>
      <c r="M354" s="26">
        <f t="shared" si="5"/>
        <v>0</v>
      </c>
      <c r="Q354"/>
      <c r="R354"/>
      <c r="S354"/>
      <c r="T354"/>
    </row>
    <row r="355" spans="1:20" hidden="1" x14ac:dyDescent="0.25">
      <c r="A355" s="30">
        <v>50000249</v>
      </c>
      <c r="B355">
        <v>2564443</v>
      </c>
      <c r="C355" t="s">
        <v>165</v>
      </c>
      <c r="D355">
        <v>76306672</v>
      </c>
      <c r="E355" s="14">
        <v>20150805</v>
      </c>
      <c r="F355">
        <v>31177032</v>
      </c>
      <c r="G355">
        <v>26800000</v>
      </c>
      <c r="H355" s="26">
        <v>360200</v>
      </c>
      <c r="I355" s="26">
        <v>360200</v>
      </c>
      <c r="J355" s="26">
        <f>VLOOKUP(I355,[2]numerales!$A:$B,2,0)</f>
        <v>360200</v>
      </c>
      <c r="K355" s="1">
        <v>12000</v>
      </c>
      <c r="L355" s="26"/>
      <c r="M355" s="26">
        <f t="shared" si="5"/>
        <v>0</v>
      </c>
      <c r="Q355"/>
      <c r="R355"/>
      <c r="S355"/>
      <c r="T355"/>
    </row>
    <row r="356" spans="1:20" hidden="1" x14ac:dyDescent="0.25">
      <c r="A356" s="30">
        <v>50000249</v>
      </c>
      <c r="B356">
        <v>2564561</v>
      </c>
      <c r="C356" t="s">
        <v>165</v>
      </c>
      <c r="D356">
        <v>76322206</v>
      </c>
      <c r="E356" s="14">
        <v>20150805</v>
      </c>
      <c r="F356">
        <v>8205903</v>
      </c>
      <c r="G356">
        <v>26800000</v>
      </c>
      <c r="H356" s="26">
        <v>360200</v>
      </c>
      <c r="I356" s="26">
        <v>360200</v>
      </c>
      <c r="J356" s="26">
        <f>VLOOKUP(I356,[2]numerales!$A:$B,2,0)</f>
        <v>360200</v>
      </c>
      <c r="K356" s="1">
        <v>22000</v>
      </c>
      <c r="L356" s="26"/>
      <c r="M356" s="26">
        <f t="shared" si="5"/>
        <v>0</v>
      </c>
      <c r="Q356"/>
      <c r="R356"/>
      <c r="S356"/>
      <c r="T356"/>
    </row>
    <row r="357" spans="1:20" hidden="1" x14ac:dyDescent="0.25">
      <c r="A357" s="30">
        <v>50000249</v>
      </c>
      <c r="B357">
        <v>2580039</v>
      </c>
      <c r="C357" t="s">
        <v>167</v>
      </c>
      <c r="D357">
        <v>1018448392</v>
      </c>
      <c r="E357" s="14">
        <v>20150805</v>
      </c>
      <c r="F357">
        <v>5750705</v>
      </c>
      <c r="G357">
        <v>923272421</v>
      </c>
      <c r="H357" s="26">
        <v>190101</v>
      </c>
      <c r="I357" s="26">
        <v>190101</v>
      </c>
      <c r="J357" s="26">
        <f>VLOOKUP(I357,[2]numerales!$A:$B,2,0)</f>
        <v>190101</v>
      </c>
      <c r="K357" s="1">
        <v>107400</v>
      </c>
      <c r="L357" s="26"/>
      <c r="M357" s="26">
        <f t="shared" si="5"/>
        <v>0</v>
      </c>
      <c r="Q357"/>
      <c r="R357"/>
      <c r="S357"/>
      <c r="T357"/>
    </row>
    <row r="358" spans="1:20" hidden="1" x14ac:dyDescent="0.25">
      <c r="A358" s="30">
        <v>50000249</v>
      </c>
      <c r="B358">
        <v>2588938</v>
      </c>
      <c r="C358" t="s">
        <v>170</v>
      </c>
      <c r="D358">
        <v>1017124550</v>
      </c>
      <c r="E358" s="14">
        <v>20150805</v>
      </c>
      <c r="F358">
        <v>2690123</v>
      </c>
      <c r="G358">
        <v>923272421</v>
      </c>
      <c r="H358" s="26">
        <v>190101</v>
      </c>
      <c r="I358" s="26">
        <v>190101</v>
      </c>
      <c r="J358" s="26">
        <f>VLOOKUP(I358,[2]numerales!$A:$B,2,0)</f>
        <v>190101</v>
      </c>
      <c r="K358" s="1">
        <v>107400</v>
      </c>
      <c r="L358" s="26"/>
      <c r="M358" s="26">
        <f t="shared" si="5"/>
        <v>0</v>
      </c>
      <c r="Q358"/>
      <c r="R358"/>
      <c r="S358"/>
      <c r="T358"/>
    </row>
    <row r="359" spans="1:20" hidden="1" x14ac:dyDescent="0.25">
      <c r="A359" s="30">
        <v>50000249</v>
      </c>
      <c r="B359">
        <v>2588961</v>
      </c>
      <c r="C359" t="s">
        <v>170</v>
      </c>
      <c r="D359">
        <v>39179668</v>
      </c>
      <c r="E359" s="14">
        <v>20150805</v>
      </c>
      <c r="F359">
        <v>2798251</v>
      </c>
      <c r="G359">
        <v>923272421</v>
      </c>
      <c r="H359" s="26">
        <v>190101</v>
      </c>
      <c r="I359" s="26">
        <v>190101</v>
      </c>
      <c r="J359" s="26">
        <f>VLOOKUP(I359,[2]numerales!$A:$B,2,0)</f>
        <v>190101</v>
      </c>
      <c r="K359" s="1">
        <v>107400</v>
      </c>
      <c r="L359" s="26"/>
      <c r="M359" s="26">
        <f t="shared" si="5"/>
        <v>0</v>
      </c>
      <c r="Q359"/>
      <c r="R359"/>
      <c r="S359"/>
      <c r="T359"/>
    </row>
    <row r="360" spans="1:20" hidden="1" x14ac:dyDescent="0.25">
      <c r="A360" s="30">
        <v>50000249</v>
      </c>
      <c r="B360">
        <v>2596640</v>
      </c>
      <c r="C360" t="s">
        <v>201</v>
      </c>
      <c r="D360">
        <v>46664752</v>
      </c>
      <c r="E360" s="14">
        <v>20150805</v>
      </c>
      <c r="F360">
        <v>31584284</v>
      </c>
      <c r="G360">
        <v>26800000</v>
      </c>
      <c r="H360" s="26">
        <v>360200</v>
      </c>
      <c r="I360" s="26">
        <v>360200</v>
      </c>
      <c r="J360" s="26">
        <f>VLOOKUP(I360,[2]numerales!$A:$B,2,0)</f>
        <v>360200</v>
      </c>
      <c r="K360" s="1">
        <v>166864</v>
      </c>
      <c r="L360" s="26"/>
      <c r="M360" s="26">
        <f t="shared" si="5"/>
        <v>0</v>
      </c>
      <c r="Q360"/>
      <c r="R360"/>
      <c r="S360"/>
      <c r="T360"/>
    </row>
    <row r="361" spans="1:20" hidden="1" x14ac:dyDescent="0.25">
      <c r="A361" s="30">
        <v>50000249</v>
      </c>
      <c r="B361">
        <v>2602779</v>
      </c>
      <c r="C361" t="s">
        <v>154</v>
      </c>
      <c r="D361">
        <v>1032439355</v>
      </c>
      <c r="E361" s="14">
        <v>20150805</v>
      </c>
      <c r="F361">
        <v>31840436</v>
      </c>
      <c r="G361">
        <v>923272421</v>
      </c>
      <c r="H361" s="26">
        <v>190101</v>
      </c>
      <c r="I361" s="26">
        <v>190101</v>
      </c>
      <c r="J361" s="26">
        <f>VLOOKUP(I361,[2]numerales!$A:$B,2,0)</f>
        <v>190101</v>
      </c>
      <c r="K361" s="1">
        <v>107400</v>
      </c>
      <c r="L361" s="26"/>
      <c r="M361" s="26">
        <f t="shared" si="5"/>
        <v>0</v>
      </c>
      <c r="Q361"/>
      <c r="R361"/>
      <c r="S361"/>
      <c r="T361"/>
    </row>
    <row r="362" spans="1:20" hidden="1" x14ac:dyDescent="0.25">
      <c r="A362" s="30">
        <v>50000249</v>
      </c>
      <c r="B362">
        <v>2617393</v>
      </c>
      <c r="C362" t="s">
        <v>154</v>
      </c>
      <c r="D362">
        <v>4172123</v>
      </c>
      <c r="E362" s="14">
        <v>20150805</v>
      </c>
      <c r="F362">
        <v>31120259</v>
      </c>
      <c r="G362">
        <v>11500000</v>
      </c>
      <c r="H362" s="26">
        <v>130101</v>
      </c>
      <c r="I362" s="26">
        <v>12102020</v>
      </c>
      <c r="J362" s="26">
        <f>VLOOKUP(I362,[2]numerales!$A:$B,2,0)</f>
        <v>130101</v>
      </c>
      <c r="K362" s="1">
        <v>3600</v>
      </c>
      <c r="L362" s="26"/>
      <c r="M362" s="26">
        <f t="shared" si="5"/>
        <v>0</v>
      </c>
      <c r="Q362"/>
      <c r="R362"/>
      <c r="S362"/>
      <c r="T362"/>
    </row>
    <row r="363" spans="1:20" hidden="1" x14ac:dyDescent="0.25">
      <c r="A363" s="30">
        <v>50000249</v>
      </c>
      <c r="B363">
        <v>2628786</v>
      </c>
      <c r="C363" t="s">
        <v>164</v>
      </c>
      <c r="D363">
        <v>6874251</v>
      </c>
      <c r="E363" s="14">
        <v>20150805</v>
      </c>
      <c r="F363">
        <v>32056320</v>
      </c>
      <c r="G363">
        <v>96300000</v>
      </c>
      <c r="H363" s="26">
        <v>190101</v>
      </c>
      <c r="I363" s="26">
        <v>121270</v>
      </c>
      <c r="J363" s="26">
        <f>VLOOKUP(I363,[2]numerales!$A:$B,2,0)</f>
        <v>190101</v>
      </c>
      <c r="K363" s="1">
        <v>107400</v>
      </c>
      <c r="L363" s="26"/>
      <c r="M363" s="26">
        <f t="shared" si="5"/>
        <v>0</v>
      </c>
      <c r="Q363"/>
      <c r="R363"/>
      <c r="S363"/>
      <c r="T363"/>
    </row>
    <row r="364" spans="1:20" x14ac:dyDescent="0.25">
      <c r="A364" s="30">
        <v>50000249</v>
      </c>
      <c r="B364">
        <v>2628787</v>
      </c>
      <c r="C364" t="s">
        <v>164</v>
      </c>
      <c r="D364">
        <v>830513781</v>
      </c>
      <c r="E364" s="14">
        <v>20150805</v>
      </c>
      <c r="F364">
        <v>7919802</v>
      </c>
      <c r="G364">
        <v>11800000</v>
      </c>
      <c r="H364" s="26">
        <v>240101</v>
      </c>
      <c r="I364" s="26">
        <v>121265</v>
      </c>
      <c r="J364" s="26">
        <f>VLOOKUP(I364,[2]numerales!$A:$B,2,0)</f>
        <v>240101</v>
      </c>
      <c r="K364" s="1">
        <v>1676200</v>
      </c>
      <c r="L364" s="26"/>
      <c r="M364" s="26">
        <f t="shared" si="5"/>
        <v>0</v>
      </c>
      <c r="Q364"/>
      <c r="R364"/>
      <c r="S364"/>
      <c r="T364"/>
    </row>
    <row r="365" spans="1:20" hidden="1" x14ac:dyDescent="0.25">
      <c r="A365" s="30">
        <v>50000249</v>
      </c>
      <c r="B365">
        <v>2634387</v>
      </c>
      <c r="C365" t="s">
        <v>169</v>
      </c>
      <c r="D365">
        <v>1085281403</v>
      </c>
      <c r="E365" s="14">
        <v>20150805</v>
      </c>
      <c r="F365">
        <v>31365720</v>
      </c>
      <c r="G365">
        <v>12400000</v>
      </c>
      <c r="H365" s="26">
        <v>270102</v>
      </c>
      <c r="I365" s="26">
        <v>121204</v>
      </c>
      <c r="J365" s="26">
        <f>VLOOKUP(I365,[2]numerales!$A:$B,2,0)</f>
        <v>270102</v>
      </c>
      <c r="K365" s="1">
        <v>5000</v>
      </c>
      <c r="L365" s="26"/>
      <c r="M365" s="26">
        <f t="shared" si="5"/>
        <v>0</v>
      </c>
      <c r="Q365"/>
      <c r="R365"/>
      <c r="S365"/>
      <c r="T365"/>
    </row>
    <row r="366" spans="1:20" hidden="1" x14ac:dyDescent="0.25">
      <c r="A366" s="30">
        <v>50000249</v>
      </c>
      <c r="B366">
        <v>2642137</v>
      </c>
      <c r="C366" t="s">
        <v>154</v>
      </c>
      <c r="D366">
        <v>41770978</v>
      </c>
      <c r="E366" s="14">
        <v>20150805</v>
      </c>
      <c r="F366">
        <v>32096264</v>
      </c>
      <c r="G366">
        <v>12200000</v>
      </c>
      <c r="H366" s="26">
        <v>250101</v>
      </c>
      <c r="I366" s="26">
        <v>121225</v>
      </c>
      <c r="J366" s="26">
        <f>VLOOKUP(I366,[2]numerales!$A:$B,2,0)</f>
        <v>250101</v>
      </c>
      <c r="K366" s="1">
        <v>30000</v>
      </c>
      <c r="L366" s="26"/>
      <c r="M366" s="26">
        <f t="shared" si="5"/>
        <v>0</v>
      </c>
      <c r="Q366"/>
      <c r="R366"/>
      <c r="S366"/>
      <c r="T366"/>
    </row>
    <row r="367" spans="1:20" hidden="1" x14ac:dyDescent="0.25">
      <c r="A367" s="30">
        <v>50000249</v>
      </c>
      <c r="B367">
        <v>2647494</v>
      </c>
      <c r="C367" t="s">
        <v>176</v>
      </c>
      <c r="D367">
        <v>93359550</v>
      </c>
      <c r="E367" s="14">
        <v>20150805</v>
      </c>
      <c r="F367">
        <v>31189772</v>
      </c>
      <c r="G367">
        <v>26800000</v>
      </c>
      <c r="H367" s="26">
        <v>360200</v>
      </c>
      <c r="I367" s="26">
        <v>360200</v>
      </c>
      <c r="J367" s="26">
        <f>VLOOKUP(I367,[2]numerales!$A:$B,2,0)</f>
        <v>360200</v>
      </c>
      <c r="K367" s="1">
        <v>76907</v>
      </c>
      <c r="L367" s="26"/>
      <c r="M367" s="26">
        <f t="shared" si="5"/>
        <v>0</v>
      </c>
      <c r="Q367"/>
      <c r="R367"/>
      <c r="S367"/>
      <c r="T367"/>
    </row>
    <row r="368" spans="1:20" hidden="1" x14ac:dyDescent="0.25">
      <c r="A368" s="30">
        <v>50000249</v>
      </c>
      <c r="B368">
        <v>19450059</v>
      </c>
      <c r="C368" t="s">
        <v>154</v>
      </c>
      <c r="D368">
        <v>1018739879</v>
      </c>
      <c r="E368" s="14">
        <v>20150805</v>
      </c>
      <c r="F368">
        <v>4259100</v>
      </c>
      <c r="G368">
        <v>923272421</v>
      </c>
      <c r="H368" s="26">
        <v>190101</v>
      </c>
      <c r="I368" s="26">
        <v>190101</v>
      </c>
      <c r="J368" s="26">
        <f>VLOOKUP(I368,[2]numerales!$A:$B,2,0)</f>
        <v>190101</v>
      </c>
      <c r="K368" s="1">
        <v>107400</v>
      </c>
      <c r="L368" s="26"/>
      <c r="M368" s="26">
        <f t="shared" si="5"/>
        <v>0</v>
      </c>
      <c r="Q368"/>
      <c r="R368"/>
      <c r="S368"/>
      <c r="T368"/>
    </row>
    <row r="369" spans="1:20" hidden="1" x14ac:dyDescent="0.25">
      <c r="A369" s="30">
        <v>50000249</v>
      </c>
      <c r="B369">
        <v>25750831</v>
      </c>
      <c r="C369" t="s">
        <v>154</v>
      </c>
      <c r="D369">
        <v>7172644</v>
      </c>
      <c r="E369" s="14">
        <v>20150805</v>
      </c>
      <c r="F369">
        <v>32041131</v>
      </c>
      <c r="G369">
        <v>12400000</v>
      </c>
      <c r="H369" s="26">
        <v>270102</v>
      </c>
      <c r="I369" s="26">
        <v>121204</v>
      </c>
      <c r="J369" s="26">
        <f>VLOOKUP(I369,[2]numerales!$A:$B,2,0)</f>
        <v>270102</v>
      </c>
      <c r="K369" s="1">
        <v>5000</v>
      </c>
      <c r="L369" s="26"/>
      <c r="M369" s="26">
        <f t="shared" si="5"/>
        <v>0</v>
      </c>
      <c r="Q369"/>
      <c r="R369"/>
      <c r="S369"/>
      <c r="T369"/>
    </row>
    <row r="370" spans="1:20" hidden="1" x14ac:dyDescent="0.25">
      <c r="A370" s="30">
        <v>50000249</v>
      </c>
      <c r="B370">
        <v>25750954</v>
      </c>
      <c r="C370" t="s">
        <v>154</v>
      </c>
      <c r="D370">
        <v>74360311</v>
      </c>
      <c r="E370" s="14">
        <v>20150805</v>
      </c>
      <c r="F370">
        <v>4751059</v>
      </c>
      <c r="G370">
        <v>12400000</v>
      </c>
      <c r="H370" s="26">
        <v>270102</v>
      </c>
      <c r="I370" s="26">
        <v>121204</v>
      </c>
      <c r="J370" s="26">
        <f>VLOOKUP(I370,[2]numerales!$A:$B,2,0)</f>
        <v>270102</v>
      </c>
      <c r="K370" s="1">
        <v>5000</v>
      </c>
      <c r="L370" s="26"/>
      <c r="M370" s="26">
        <f t="shared" si="5"/>
        <v>0</v>
      </c>
      <c r="Q370"/>
      <c r="R370"/>
      <c r="S370"/>
      <c r="T370"/>
    </row>
    <row r="371" spans="1:20" hidden="1" x14ac:dyDescent="0.25">
      <c r="A371" s="30">
        <v>50000249</v>
      </c>
      <c r="B371">
        <v>30425758</v>
      </c>
      <c r="C371" t="s">
        <v>187</v>
      </c>
      <c r="D371">
        <v>41690840</v>
      </c>
      <c r="E371" s="14">
        <v>20150805</v>
      </c>
      <c r="F371">
        <v>31021385</v>
      </c>
      <c r="G371">
        <v>10900000</v>
      </c>
      <c r="H371" s="26">
        <v>170101</v>
      </c>
      <c r="I371" s="26">
        <v>121255</v>
      </c>
      <c r="J371" s="26">
        <f>VLOOKUP(I371,[2]numerales!$A:$B,2,0)</f>
        <v>170101</v>
      </c>
      <c r="K371" s="1">
        <v>687600</v>
      </c>
      <c r="L371" s="26"/>
      <c r="M371" s="26">
        <f t="shared" si="5"/>
        <v>0</v>
      </c>
      <c r="Q371"/>
      <c r="R371"/>
      <c r="S371"/>
      <c r="T371"/>
    </row>
    <row r="372" spans="1:20" hidden="1" x14ac:dyDescent="0.25">
      <c r="A372" s="30">
        <v>50000249</v>
      </c>
      <c r="B372">
        <v>30815727</v>
      </c>
      <c r="C372" t="s">
        <v>154</v>
      </c>
      <c r="D372">
        <v>25954663</v>
      </c>
      <c r="E372" s="14">
        <v>20150805</v>
      </c>
      <c r="F372">
        <v>4669115</v>
      </c>
      <c r="G372">
        <v>923272193</v>
      </c>
      <c r="H372" s="26">
        <v>131401</v>
      </c>
      <c r="I372" s="26">
        <v>131401</v>
      </c>
      <c r="J372" s="26">
        <f>VLOOKUP(I372,[2]numerales!$A:$B,2,0)</f>
        <v>131401</v>
      </c>
      <c r="K372" s="1">
        <v>50000</v>
      </c>
      <c r="L372" s="26"/>
      <c r="M372" s="26">
        <f t="shared" si="5"/>
        <v>0</v>
      </c>
      <c r="Q372"/>
      <c r="R372"/>
      <c r="S372"/>
      <c r="T372"/>
    </row>
    <row r="373" spans="1:20" hidden="1" x14ac:dyDescent="0.25">
      <c r="A373" s="30">
        <v>50000249</v>
      </c>
      <c r="B373">
        <v>32506659</v>
      </c>
      <c r="C373" t="s">
        <v>154</v>
      </c>
      <c r="D373">
        <v>4100101</v>
      </c>
      <c r="E373" s="14">
        <v>20150805</v>
      </c>
      <c r="F373">
        <v>31125707</v>
      </c>
      <c r="G373">
        <v>12400000</v>
      </c>
      <c r="H373" s="26">
        <v>270102</v>
      </c>
      <c r="I373" s="26">
        <v>121204</v>
      </c>
      <c r="J373" s="26">
        <f>VLOOKUP(I373,[2]numerales!$A:$B,2,0)</f>
        <v>270102</v>
      </c>
      <c r="K373" s="1">
        <v>5000</v>
      </c>
      <c r="L373" s="26"/>
      <c r="M373" s="26">
        <f t="shared" si="5"/>
        <v>0</v>
      </c>
      <c r="Q373"/>
      <c r="R373"/>
      <c r="S373"/>
      <c r="T373"/>
    </row>
    <row r="374" spans="1:20" hidden="1" x14ac:dyDescent="0.25">
      <c r="A374" s="30">
        <v>50000249</v>
      </c>
      <c r="B374">
        <v>35913263</v>
      </c>
      <c r="C374" t="s">
        <v>187</v>
      </c>
      <c r="D374">
        <v>1119887413</v>
      </c>
      <c r="E374" s="14">
        <v>20150805</v>
      </c>
      <c r="F374">
        <v>31340104</v>
      </c>
      <c r="G374">
        <v>923272421</v>
      </c>
      <c r="H374" s="26">
        <v>190101</v>
      </c>
      <c r="I374" s="26">
        <v>19010101</v>
      </c>
      <c r="J374" s="26">
        <f>VLOOKUP(I374,[2]numerales!$A:$B,2,0)</f>
        <v>190101</v>
      </c>
      <c r="K374" s="1">
        <v>107400</v>
      </c>
      <c r="L374" s="26"/>
      <c r="M374" s="26">
        <f t="shared" si="5"/>
        <v>0</v>
      </c>
      <c r="Q374"/>
      <c r="R374"/>
      <c r="S374"/>
      <c r="T374"/>
    </row>
    <row r="375" spans="1:20" hidden="1" x14ac:dyDescent="0.25">
      <c r="A375" s="30">
        <v>50000249</v>
      </c>
      <c r="B375">
        <v>36710595</v>
      </c>
      <c r="C375" t="s">
        <v>202</v>
      </c>
      <c r="D375">
        <v>3351208</v>
      </c>
      <c r="E375" s="14">
        <v>20150805</v>
      </c>
      <c r="F375">
        <v>3012636</v>
      </c>
      <c r="G375">
        <v>923272421</v>
      </c>
      <c r="H375" s="26">
        <v>190101</v>
      </c>
      <c r="I375" s="26">
        <v>190101</v>
      </c>
      <c r="J375" s="26">
        <f>VLOOKUP(I375,[2]numerales!$A:$B,2,0)</f>
        <v>190101</v>
      </c>
      <c r="K375" s="1">
        <v>107400</v>
      </c>
      <c r="L375" s="26"/>
      <c r="M375" s="26">
        <f t="shared" si="5"/>
        <v>0</v>
      </c>
      <c r="Q375"/>
      <c r="R375"/>
      <c r="S375"/>
      <c r="T375"/>
    </row>
    <row r="376" spans="1:20" hidden="1" x14ac:dyDescent="0.25">
      <c r="A376" s="30">
        <v>50000249</v>
      </c>
      <c r="B376">
        <v>37573288</v>
      </c>
      <c r="C376" t="s">
        <v>154</v>
      </c>
      <c r="D376">
        <v>9000651303</v>
      </c>
      <c r="E376" s="14">
        <v>20150805</v>
      </c>
      <c r="F376">
        <v>3363654</v>
      </c>
      <c r="G376">
        <v>96400000</v>
      </c>
      <c r="H376" s="26">
        <v>370101</v>
      </c>
      <c r="I376" s="26">
        <v>121280</v>
      </c>
      <c r="J376" s="26">
        <f>VLOOKUP(I376,[2]numerales!$A:$B,2,0)</f>
        <v>370101</v>
      </c>
      <c r="K376" s="1">
        <v>5400</v>
      </c>
      <c r="L376" s="26"/>
      <c r="M376" s="26">
        <f t="shared" si="5"/>
        <v>0</v>
      </c>
      <c r="Q376"/>
      <c r="R376"/>
      <c r="S376"/>
      <c r="T376"/>
    </row>
    <row r="377" spans="1:20" hidden="1" x14ac:dyDescent="0.25">
      <c r="A377" s="30">
        <v>50000249</v>
      </c>
      <c r="B377">
        <v>38075856</v>
      </c>
      <c r="C377" t="s">
        <v>154</v>
      </c>
      <c r="D377">
        <v>79467387</v>
      </c>
      <c r="E377" s="14">
        <v>20150805</v>
      </c>
      <c r="F377">
        <v>31329555</v>
      </c>
      <c r="G377">
        <v>12400000</v>
      </c>
      <c r="H377" s="26">
        <v>270102</v>
      </c>
      <c r="I377" s="26">
        <v>121204</v>
      </c>
      <c r="J377" s="26">
        <f>VLOOKUP(I377,[2]numerales!$A:$B,2,0)</f>
        <v>270102</v>
      </c>
      <c r="K377" s="1">
        <v>5000</v>
      </c>
      <c r="L377" s="26"/>
      <c r="M377" s="26">
        <f t="shared" si="5"/>
        <v>0</v>
      </c>
      <c r="Q377"/>
      <c r="R377"/>
      <c r="S377"/>
      <c r="T377"/>
    </row>
    <row r="378" spans="1:20" hidden="1" x14ac:dyDescent="0.25">
      <c r="A378" s="30">
        <v>50000249</v>
      </c>
      <c r="B378">
        <v>38075901</v>
      </c>
      <c r="C378" t="s">
        <v>154</v>
      </c>
      <c r="D378">
        <v>1032442705</v>
      </c>
      <c r="E378" s="14">
        <v>20150805</v>
      </c>
      <c r="F378">
        <v>8142030</v>
      </c>
      <c r="G378">
        <v>923272421</v>
      </c>
      <c r="H378" s="26">
        <v>190101</v>
      </c>
      <c r="I378" s="26">
        <v>190101</v>
      </c>
      <c r="J378" s="26">
        <f>VLOOKUP(I378,[2]numerales!$A:$B,2,0)</f>
        <v>190101</v>
      </c>
      <c r="K378" s="1">
        <v>107400</v>
      </c>
      <c r="L378" s="26"/>
      <c r="M378" s="26">
        <f t="shared" si="5"/>
        <v>0</v>
      </c>
      <c r="Q378"/>
      <c r="R378"/>
      <c r="S378"/>
      <c r="T378"/>
    </row>
    <row r="379" spans="1:20" hidden="1" x14ac:dyDescent="0.25">
      <c r="A379" s="30">
        <v>50000249</v>
      </c>
      <c r="B379">
        <v>40431154</v>
      </c>
      <c r="C379" t="s">
        <v>154</v>
      </c>
      <c r="D379">
        <v>88200137</v>
      </c>
      <c r="E379" s="14">
        <v>20150805</v>
      </c>
      <c r="F379">
        <v>3874869</v>
      </c>
      <c r="G379">
        <v>923272421</v>
      </c>
      <c r="H379" s="26">
        <v>190101</v>
      </c>
      <c r="I379" s="26">
        <v>190101</v>
      </c>
      <c r="J379" s="26">
        <f>VLOOKUP(I379,[2]numerales!$A:$B,2,0)</f>
        <v>190101</v>
      </c>
      <c r="K379" s="1">
        <v>107400</v>
      </c>
      <c r="L379" s="26"/>
      <c r="M379" s="26">
        <f t="shared" si="5"/>
        <v>0</v>
      </c>
      <c r="Q379"/>
      <c r="R379"/>
      <c r="S379"/>
      <c r="T379"/>
    </row>
    <row r="380" spans="1:20" hidden="1" x14ac:dyDescent="0.25">
      <c r="A380" s="30">
        <v>50000249</v>
      </c>
      <c r="B380">
        <v>41106621</v>
      </c>
      <c r="C380" t="s">
        <v>154</v>
      </c>
      <c r="D380">
        <v>1020760706</v>
      </c>
      <c r="E380" s="14">
        <v>20150805</v>
      </c>
      <c r="F380">
        <v>31122304</v>
      </c>
      <c r="G380">
        <v>923272421</v>
      </c>
      <c r="H380" s="26">
        <v>190101</v>
      </c>
      <c r="I380" s="26">
        <v>190101</v>
      </c>
      <c r="J380" s="26">
        <f>VLOOKUP(I380,[2]numerales!$A:$B,2,0)</f>
        <v>190101</v>
      </c>
      <c r="K380" s="1">
        <v>107400</v>
      </c>
      <c r="L380" s="26"/>
      <c r="M380" s="26">
        <f t="shared" si="5"/>
        <v>0</v>
      </c>
      <c r="Q380"/>
      <c r="R380"/>
      <c r="S380"/>
      <c r="T380"/>
    </row>
    <row r="381" spans="1:20" hidden="1" x14ac:dyDescent="0.25">
      <c r="A381" s="30">
        <v>50000249</v>
      </c>
      <c r="B381">
        <v>43467101</v>
      </c>
      <c r="C381" t="s">
        <v>214</v>
      </c>
      <c r="D381">
        <v>8912241067</v>
      </c>
      <c r="E381" s="14">
        <v>20150805</v>
      </c>
      <c r="F381">
        <v>4206233</v>
      </c>
      <c r="G381">
        <v>10200000</v>
      </c>
      <c r="H381" s="26">
        <v>260101</v>
      </c>
      <c r="I381" s="26">
        <v>6002</v>
      </c>
      <c r="J381" s="26">
        <f>VLOOKUP(I381,[2]numerales!$A:$B,2,0)</f>
        <v>260101</v>
      </c>
      <c r="K381" s="1">
        <v>2818225</v>
      </c>
      <c r="L381" s="26"/>
      <c r="M381" s="26">
        <f t="shared" si="5"/>
        <v>0</v>
      </c>
      <c r="Q381"/>
      <c r="R381"/>
      <c r="S381"/>
      <c r="T381"/>
    </row>
    <row r="382" spans="1:20" hidden="1" x14ac:dyDescent="0.25">
      <c r="A382" s="30">
        <v>50000249</v>
      </c>
      <c r="B382">
        <v>44338733</v>
      </c>
      <c r="C382" t="s">
        <v>239</v>
      </c>
      <c r="D382">
        <v>1022371345</v>
      </c>
      <c r="E382" s="14">
        <v>20150805</v>
      </c>
      <c r="F382">
        <v>4619069</v>
      </c>
      <c r="G382">
        <v>12400000</v>
      </c>
      <c r="H382" s="26">
        <v>270102</v>
      </c>
      <c r="I382" s="26">
        <v>121204</v>
      </c>
      <c r="J382" s="26">
        <f>VLOOKUP(I382,[2]numerales!$A:$B,2,0)</f>
        <v>270102</v>
      </c>
      <c r="K382" s="1">
        <v>5000</v>
      </c>
      <c r="L382" s="26"/>
      <c r="M382" s="26">
        <f t="shared" si="5"/>
        <v>0</v>
      </c>
      <c r="Q382"/>
      <c r="R382"/>
      <c r="S382"/>
      <c r="T382"/>
    </row>
    <row r="383" spans="1:20" hidden="1" x14ac:dyDescent="0.25">
      <c r="A383" s="30">
        <v>50000249</v>
      </c>
      <c r="B383">
        <v>44672847</v>
      </c>
      <c r="C383" t="s">
        <v>154</v>
      </c>
      <c r="D383">
        <v>41576427</v>
      </c>
      <c r="E383" s="14">
        <v>20150805</v>
      </c>
      <c r="F383">
        <v>31075451</v>
      </c>
      <c r="G383">
        <v>923272193</v>
      </c>
      <c r="H383" s="26">
        <v>131401</v>
      </c>
      <c r="I383" s="26">
        <v>131401</v>
      </c>
      <c r="J383" s="26">
        <f>VLOOKUP(I383,[2]numerales!$A:$B,2,0)</f>
        <v>131401</v>
      </c>
      <c r="K383" s="1">
        <v>27000</v>
      </c>
      <c r="L383" s="26"/>
      <c r="M383" s="26">
        <f t="shared" si="5"/>
        <v>0</v>
      </c>
      <c r="Q383"/>
      <c r="R383"/>
      <c r="S383"/>
      <c r="T383"/>
    </row>
    <row r="384" spans="1:20" hidden="1" x14ac:dyDescent="0.25">
      <c r="A384" s="30">
        <v>50000249</v>
      </c>
      <c r="B384">
        <v>45393894</v>
      </c>
      <c r="C384" t="s">
        <v>153</v>
      </c>
      <c r="D384">
        <v>1085899333</v>
      </c>
      <c r="E384" s="14">
        <v>20150805</v>
      </c>
      <c r="F384">
        <v>31640871</v>
      </c>
      <c r="G384">
        <v>923272421</v>
      </c>
      <c r="H384" s="26">
        <v>190101</v>
      </c>
      <c r="I384" s="26">
        <v>190101</v>
      </c>
      <c r="J384" s="26">
        <f>VLOOKUP(I384,[2]numerales!$A:$B,2,0)</f>
        <v>190101</v>
      </c>
      <c r="K384" s="1">
        <v>107400</v>
      </c>
      <c r="L384" s="26"/>
      <c r="M384" s="26">
        <f t="shared" si="5"/>
        <v>0</v>
      </c>
      <c r="Q384"/>
      <c r="R384"/>
      <c r="S384"/>
      <c r="T384"/>
    </row>
    <row r="385" spans="1:20" hidden="1" x14ac:dyDescent="0.25">
      <c r="A385" s="30">
        <v>50000249</v>
      </c>
      <c r="B385">
        <v>45849178</v>
      </c>
      <c r="C385" t="s">
        <v>206</v>
      </c>
      <c r="D385">
        <v>1052395991</v>
      </c>
      <c r="E385" s="14">
        <v>20150805</v>
      </c>
      <c r="F385">
        <v>31423072</v>
      </c>
      <c r="G385">
        <v>12400000</v>
      </c>
      <c r="H385" s="26">
        <v>270102</v>
      </c>
      <c r="I385" s="26">
        <v>121204</v>
      </c>
      <c r="J385" s="26">
        <f>VLOOKUP(I385,[2]numerales!$A:$B,2,0)</f>
        <v>270102</v>
      </c>
      <c r="K385" s="1">
        <v>5000</v>
      </c>
      <c r="L385" s="26"/>
      <c r="M385" s="26">
        <f t="shared" si="5"/>
        <v>0</v>
      </c>
      <c r="Q385"/>
      <c r="R385"/>
      <c r="S385"/>
      <c r="T385"/>
    </row>
    <row r="386" spans="1:20" hidden="1" x14ac:dyDescent="0.25">
      <c r="A386" s="30">
        <v>50000249</v>
      </c>
      <c r="B386">
        <v>45849250</v>
      </c>
      <c r="C386" t="s">
        <v>206</v>
      </c>
      <c r="D386">
        <v>1052389205</v>
      </c>
      <c r="E386" s="14">
        <v>20150805</v>
      </c>
      <c r="F386">
        <v>31020622</v>
      </c>
      <c r="G386">
        <v>12400000</v>
      </c>
      <c r="H386" s="26">
        <v>270102</v>
      </c>
      <c r="I386" s="26">
        <v>121204</v>
      </c>
      <c r="J386" s="26">
        <f>VLOOKUP(I386,[2]numerales!$A:$B,2,0)</f>
        <v>270102</v>
      </c>
      <c r="K386" s="1">
        <v>5000</v>
      </c>
      <c r="L386" s="26"/>
      <c r="M386" s="26">
        <f t="shared" si="5"/>
        <v>0</v>
      </c>
      <c r="Q386"/>
      <c r="R386"/>
      <c r="S386"/>
      <c r="T386"/>
    </row>
    <row r="387" spans="1:20" hidden="1" x14ac:dyDescent="0.25">
      <c r="A387" s="30">
        <v>50000249</v>
      </c>
      <c r="B387">
        <v>46585253</v>
      </c>
      <c r="C387" t="s">
        <v>170</v>
      </c>
      <c r="D387">
        <v>1036613158</v>
      </c>
      <c r="E387" s="14">
        <v>20150805</v>
      </c>
      <c r="F387">
        <v>4113578</v>
      </c>
      <c r="G387">
        <v>923272421</v>
      </c>
      <c r="H387" s="26">
        <v>190101</v>
      </c>
      <c r="I387" s="26">
        <v>190101</v>
      </c>
      <c r="J387" s="26">
        <f>VLOOKUP(I387,[2]numerales!$A:$B,2,0)</f>
        <v>190101</v>
      </c>
      <c r="K387" s="1">
        <v>107400</v>
      </c>
      <c r="L387" s="26"/>
      <c r="M387" s="26">
        <f t="shared" ref="M387:M450" si="6">+H387-J387</f>
        <v>0</v>
      </c>
      <c r="Q387"/>
      <c r="R387"/>
      <c r="S387"/>
      <c r="T387"/>
    </row>
    <row r="388" spans="1:20" hidden="1" x14ac:dyDescent="0.25">
      <c r="A388" s="30">
        <v>50000249</v>
      </c>
      <c r="B388">
        <v>742266</v>
      </c>
      <c r="C388" t="s">
        <v>212</v>
      </c>
      <c r="D388">
        <v>43974280</v>
      </c>
      <c r="E388" s="14">
        <v>20150806</v>
      </c>
      <c r="F388">
        <v>3331815</v>
      </c>
      <c r="G388">
        <v>923272421</v>
      </c>
      <c r="H388" s="26">
        <v>190101</v>
      </c>
      <c r="I388" s="26">
        <v>190101</v>
      </c>
      <c r="J388" s="26">
        <f>VLOOKUP(I388,[2]numerales!$A:$B,2,0)</f>
        <v>190101</v>
      </c>
      <c r="K388" s="1">
        <v>107400</v>
      </c>
      <c r="L388" s="26"/>
      <c r="M388" s="26">
        <f t="shared" si="6"/>
        <v>0</v>
      </c>
      <c r="Q388"/>
      <c r="R388"/>
      <c r="S388"/>
      <c r="T388"/>
    </row>
    <row r="389" spans="1:20" hidden="1" x14ac:dyDescent="0.25">
      <c r="A389" s="30">
        <v>50000249</v>
      </c>
      <c r="B389">
        <v>881198</v>
      </c>
      <c r="C389" t="s">
        <v>173</v>
      </c>
      <c r="D389">
        <v>8918004981</v>
      </c>
      <c r="E389" s="14">
        <v>20150806</v>
      </c>
      <c r="F389">
        <v>720150</v>
      </c>
      <c r="G389">
        <v>14100000</v>
      </c>
      <c r="H389" s="26">
        <v>330101</v>
      </c>
      <c r="I389" s="26">
        <v>270919</v>
      </c>
      <c r="J389" s="26">
        <f>VLOOKUP(I389,[2]numerales!$A:$B,2,0)</f>
        <v>330101</v>
      </c>
      <c r="K389" s="1">
        <v>394234768.70999998</v>
      </c>
      <c r="L389" s="26"/>
      <c r="M389" s="26">
        <f t="shared" si="6"/>
        <v>0</v>
      </c>
      <c r="Q389"/>
      <c r="R389"/>
      <c r="S389"/>
      <c r="T389"/>
    </row>
    <row r="390" spans="1:20" hidden="1" x14ac:dyDescent="0.25">
      <c r="A390" s="30">
        <v>50000249</v>
      </c>
      <c r="B390">
        <v>882762</v>
      </c>
      <c r="C390" t="s">
        <v>184</v>
      </c>
      <c r="D390">
        <v>9001330615</v>
      </c>
      <c r="E390" s="14">
        <v>20150806</v>
      </c>
      <c r="F390">
        <v>7458974</v>
      </c>
      <c r="G390">
        <v>12800000</v>
      </c>
      <c r="H390" s="26">
        <v>350300</v>
      </c>
      <c r="I390" s="26">
        <v>350300</v>
      </c>
      <c r="J390" s="26">
        <f>VLOOKUP(I390,[2]numerales!$A:$B,2,0)</f>
        <v>350300</v>
      </c>
      <c r="K390" s="1">
        <v>428458</v>
      </c>
      <c r="L390" s="26"/>
      <c r="M390" s="26">
        <f t="shared" si="6"/>
        <v>0</v>
      </c>
      <c r="Q390"/>
      <c r="R390"/>
      <c r="S390"/>
      <c r="T390"/>
    </row>
    <row r="391" spans="1:20" hidden="1" x14ac:dyDescent="0.25">
      <c r="A391" s="30">
        <v>50000249</v>
      </c>
      <c r="B391">
        <v>887769</v>
      </c>
      <c r="C391" t="s">
        <v>173</v>
      </c>
      <c r="D391">
        <v>1049632627</v>
      </c>
      <c r="E391" s="14">
        <v>20150806</v>
      </c>
      <c r="F391">
        <v>7422976</v>
      </c>
      <c r="G391">
        <v>12400000</v>
      </c>
      <c r="H391" s="26">
        <v>270102</v>
      </c>
      <c r="I391" s="26">
        <v>121204</v>
      </c>
      <c r="J391" s="26">
        <f>VLOOKUP(I391,[2]numerales!$A:$B,2,0)</f>
        <v>270102</v>
      </c>
      <c r="K391" s="1">
        <v>5000</v>
      </c>
      <c r="L391" s="26"/>
      <c r="M391" s="26">
        <f t="shared" si="6"/>
        <v>0</v>
      </c>
      <c r="Q391"/>
      <c r="R391"/>
      <c r="S391"/>
      <c r="T391"/>
    </row>
    <row r="392" spans="1:20" hidden="1" x14ac:dyDescent="0.25">
      <c r="A392" s="30">
        <v>50000249</v>
      </c>
      <c r="B392">
        <v>887771</v>
      </c>
      <c r="C392" t="s">
        <v>173</v>
      </c>
      <c r="D392">
        <v>1049618904</v>
      </c>
      <c r="E392" s="14">
        <v>20150806</v>
      </c>
      <c r="F392">
        <v>31147516</v>
      </c>
      <c r="G392">
        <v>923272421</v>
      </c>
      <c r="H392" s="26">
        <v>190101</v>
      </c>
      <c r="I392" s="26">
        <v>190101</v>
      </c>
      <c r="J392" s="26">
        <f>VLOOKUP(I392,[2]numerales!$A:$B,2,0)</f>
        <v>190101</v>
      </c>
      <c r="K392" s="1">
        <v>107400</v>
      </c>
      <c r="L392" s="26"/>
      <c r="M392" s="26">
        <f t="shared" si="6"/>
        <v>0</v>
      </c>
      <c r="Q392"/>
      <c r="R392"/>
      <c r="S392"/>
      <c r="T392"/>
    </row>
    <row r="393" spans="1:20" hidden="1" x14ac:dyDescent="0.25">
      <c r="A393" s="30">
        <v>50000249</v>
      </c>
      <c r="B393">
        <v>914368</v>
      </c>
      <c r="C393" t="s">
        <v>154</v>
      </c>
      <c r="D393">
        <v>1018450972</v>
      </c>
      <c r="E393" s="14">
        <v>20150806</v>
      </c>
      <c r="F393">
        <v>31334464</v>
      </c>
      <c r="G393">
        <v>12400000</v>
      </c>
      <c r="H393" s="26">
        <v>270102</v>
      </c>
      <c r="I393" s="26">
        <v>121204</v>
      </c>
      <c r="J393" s="26">
        <f>VLOOKUP(I393,[2]numerales!$A:$B,2,0)</f>
        <v>270102</v>
      </c>
      <c r="K393" s="1">
        <v>5000</v>
      </c>
      <c r="L393" s="26"/>
      <c r="M393" s="26">
        <f t="shared" si="6"/>
        <v>0</v>
      </c>
      <c r="Q393"/>
      <c r="R393"/>
      <c r="S393"/>
      <c r="T393"/>
    </row>
    <row r="394" spans="1:20" hidden="1" x14ac:dyDescent="0.25">
      <c r="A394" s="30">
        <v>50000249</v>
      </c>
      <c r="B394">
        <v>1062313</v>
      </c>
      <c r="C394" t="s">
        <v>184</v>
      </c>
      <c r="D394">
        <v>1094880424</v>
      </c>
      <c r="E394" s="14">
        <v>20150806</v>
      </c>
      <c r="F394">
        <v>7443156</v>
      </c>
      <c r="G394">
        <v>12400000</v>
      </c>
      <c r="H394" s="26">
        <v>270108</v>
      </c>
      <c r="I394" s="26">
        <v>270108</v>
      </c>
      <c r="J394" s="26">
        <f>VLOOKUP(I394,[2]numerales!$A:$B,2,0)</f>
        <v>270108</v>
      </c>
      <c r="K394" s="1">
        <v>361411</v>
      </c>
      <c r="L394" s="26"/>
      <c r="M394" s="26">
        <f t="shared" si="6"/>
        <v>0</v>
      </c>
      <c r="Q394"/>
      <c r="R394"/>
      <c r="S394"/>
      <c r="T394"/>
    </row>
    <row r="395" spans="1:20" hidden="1" x14ac:dyDescent="0.25">
      <c r="A395" s="30">
        <v>50000249</v>
      </c>
      <c r="B395">
        <v>1089747</v>
      </c>
      <c r="C395" t="s">
        <v>154</v>
      </c>
      <c r="D395">
        <v>14225387</v>
      </c>
      <c r="E395" s="14">
        <v>20150806</v>
      </c>
      <c r="F395">
        <v>2091690</v>
      </c>
      <c r="G395">
        <v>96400000</v>
      </c>
      <c r="H395" s="26">
        <v>370101</v>
      </c>
      <c r="I395" s="26">
        <v>121280</v>
      </c>
      <c r="J395" s="26">
        <f>VLOOKUP(I395,[2]numerales!$A:$B,2,0)</f>
        <v>370101</v>
      </c>
      <c r="K395" s="1">
        <v>5400</v>
      </c>
      <c r="L395" s="26"/>
      <c r="M395" s="26">
        <f t="shared" si="6"/>
        <v>0</v>
      </c>
      <c r="Q395"/>
      <c r="R395"/>
      <c r="S395"/>
      <c r="T395"/>
    </row>
    <row r="396" spans="1:20" hidden="1" x14ac:dyDescent="0.25">
      <c r="A396" s="30">
        <v>50000249</v>
      </c>
      <c r="B396">
        <v>1190982</v>
      </c>
      <c r="C396" t="s">
        <v>163</v>
      </c>
      <c r="D396">
        <v>15875553</v>
      </c>
      <c r="E396" s="14">
        <v>20150806</v>
      </c>
      <c r="F396">
        <v>32083646</v>
      </c>
      <c r="G396">
        <v>12400000</v>
      </c>
      <c r="H396" s="26">
        <v>270102</v>
      </c>
      <c r="I396" s="26">
        <v>121204</v>
      </c>
      <c r="J396" s="26">
        <f>VLOOKUP(I396,[2]numerales!$A:$B,2,0)</f>
        <v>270102</v>
      </c>
      <c r="K396" s="1">
        <v>5000</v>
      </c>
      <c r="L396" s="26"/>
      <c r="M396" s="26">
        <f t="shared" si="6"/>
        <v>0</v>
      </c>
      <c r="Q396"/>
      <c r="R396"/>
      <c r="S396"/>
      <c r="T396"/>
    </row>
    <row r="397" spans="1:20" hidden="1" x14ac:dyDescent="0.25">
      <c r="A397" s="30">
        <v>50000249</v>
      </c>
      <c r="B397">
        <v>1190983</v>
      </c>
      <c r="C397" t="s">
        <v>163</v>
      </c>
      <c r="D397">
        <v>1066180519</v>
      </c>
      <c r="E397" s="14">
        <v>20150806</v>
      </c>
      <c r="F397">
        <v>30176487</v>
      </c>
      <c r="G397">
        <v>12400000</v>
      </c>
      <c r="H397" s="26">
        <v>270102</v>
      </c>
      <c r="I397" s="26">
        <v>121204</v>
      </c>
      <c r="J397" s="26">
        <f>VLOOKUP(I397,[2]numerales!$A:$B,2,0)</f>
        <v>270102</v>
      </c>
      <c r="K397" s="1">
        <v>5000</v>
      </c>
      <c r="L397" s="26"/>
      <c r="M397" s="26">
        <f t="shared" si="6"/>
        <v>0</v>
      </c>
      <c r="Q397"/>
      <c r="R397"/>
      <c r="S397"/>
      <c r="T397"/>
    </row>
    <row r="398" spans="1:20" hidden="1" x14ac:dyDescent="0.25">
      <c r="A398" s="30">
        <v>50000249</v>
      </c>
      <c r="B398">
        <v>1207894</v>
      </c>
      <c r="C398" t="s">
        <v>183</v>
      </c>
      <c r="D398">
        <v>13104973</v>
      </c>
      <c r="E398" s="14">
        <v>20150806</v>
      </c>
      <c r="F398">
        <v>2448232</v>
      </c>
      <c r="G398">
        <v>11100000</v>
      </c>
      <c r="H398" s="26">
        <v>150112</v>
      </c>
      <c r="I398" s="26">
        <v>121275</v>
      </c>
      <c r="J398" s="26">
        <f>VLOOKUP(I398,[2]numerales!$A:$B,2,0)</f>
        <v>150112</v>
      </c>
      <c r="K398" s="1">
        <v>1000000</v>
      </c>
      <c r="L398" s="26"/>
      <c r="M398" s="26">
        <f t="shared" si="6"/>
        <v>0</v>
      </c>
      <c r="Q398"/>
      <c r="R398"/>
      <c r="S398"/>
      <c r="T398"/>
    </row>
    <row r="399" spans="1:20" hidden="1" x14ac:dyDescent="0.25">
      <c r="A399" s="30">
        <v>50000249</v>
      </c>
      <c r="B399">
        <v>1207896</v>
      </c>
      <c r="C399" t="s">
        <v>183</v>
      </c>
      <c r="D399">
        <v>16478517</v>
      </c>
      <c r="E399" s="14">
        <v>20150806</v>
      </c>
      <c r="F399">
        <v>2448232</v>
      </c>
      <c r="G399">
        <v>11100000</v>
      </c>
      <c r="H399" s="26">
        <v>150112</v>
      </c>
      <c r="I399" s="26">
        <v>121275</v>
      </c>
      <c r="J399" s="26">
        <f>VLOOKUP(I399,[2]numerales!$A:$B,2,0)</f>
        <v>150112</v>
      </c>
      <c r="K399" s="1">
        <v>500000</v>
      </c>
      <c r="L399" s="26"/>
      <c r="M399" s="26">
        <f t="shared" si="6"/>
        <v>0</v>
      </c>
      <c r="Q399"/>
      <c r="R399"/>
      <c r="S399"/>
      <c r="T399"/>
    </row>
    <row r="400" spans="1:20" hidden="1" x14ac:dyDescent="0.25">
      <c r="A400" s="30">
        <v>50000249</v>
      </c>
      <c r="B400">
        <v>1276190</v>
      </c>
      <c r="C400" t="s">
        <v>166</v>
      </c>
      <c r="D400">
        <v>1020726722</v>
      </c>
      <c r="E400" s="14">
        <v>20150806</v>
      </c>
      <c r="F400">
        <v>8854001</v>
      </c>
      <c r="G400">
        <v>923272421</v>
      </c>
      <c r="H400" s="26">
        <v>190101</v>
      </c>
      <c r="I400" s="26">
        <v>190101</v>
      </c>
      <c r="J400" s="26">
        <f>VLOOKUP(I400,[2]numerales!$A:$B,2,0)</f>
        <v>190101</v>
      </c>
      <c r="K400" s="1">
        <v>107400</v>
      </c>
      <c r="L400" s="26"/>
      <c r="M400" s="26">
        <f t="shared" si="6"/>
        <v>0</v>
      </c>
      <c r="Q400"/>
      <c r="R400"/>
      <c r="S400"/>
      <c r="T400"/>
    </row>
    <row r="401" spans="1:20" hidden="1" x14ac:dyDescent="0.25">
      <c r="A401" s="30">
        <v>50000249</v>
      </c>
      <c r="B401">
        <v>1306117</v>
      </c>
      <c r="C401" t="s">
        <v>183</v>
      </c>
      <c r="D401">
        <v>16980052</v>
      </c>
      <c r="E401" s="14">
        <v>20150806</v>
      </c>
      <c r="F401">
        <v>31571787</v>
      </c>
      <c r="G401">
        <v>11100000</v>
      </c>
      <c r="H401" s="26">
        <v>150112</v>
      </c>
      <c r="I401" s="26">
        <v>121275</v>
      </c>
      <c r="J401" s="26">
        <f>VLOOKUP(I401,[2]numerales!$A:$B,2,0)</f>
        <v>150112</v>
      </c>
      <c r="K401" s="1">
        <v>251258</v>
      </c>
      <c r="L401" s="26"/>
      <c r="M401" s="26">
        <f t="shared" si="6"/>
        <v>0</v>
      </c>
      <c r="Q401"/>
      <c r="R401"/>
      <c r="S401"/>
      <c r="T401"/>
    </row>
    <row r="402" spans="1:20" hidden="1" x14ac:dyDescent="0.25">
      <c r="A402" s="30">
        <v>50000249</v>
      </c>
      <c r="B402">
        <v>1504830</v>
      </c>
      <c r="C402" t="s">
        <v>170</v>
      </c>
      <c r="D402">
        <v>39166109</v>
      </c>
      <c r="E402" s="14">
        <v>20150806</v>
      </c>
      <c r="F402">
        <v>5143726</v>
      </c>
      <c r="G402">
        <v>12800000</v>
      </c>
      <c r="H402" s="26">
        <v>350300</v>
      </c>
      <c r="I402" s="26">
        <v>350300</v>
      </c>
      <c r="J402" s="26">
        <f>VLOOKUP(I402,[2]numerales!$A:$B,2,0)</f>
        <v>350300</v>
      </c>
      <c r="K402" s="1">
        <v>433000</v>
      </c>
      <c r="L402" s="26"/>
      <c r="M402" s="26">
        <f t="shared" si="6"/>
        <v>0</v>
      </c>
      <c r="Q402"/>
      <c r="R402"/>
      <c r="S402"/>
      <c r="T402"/>
    </row>
    <row r="403" spans="1:20" hidden="1" x14ac:dyDescent="0.25">
      <c r="A403" s="30">
        <v>50000249</v>
      </c>
      <c r="B403">
        <v>1516433</v>
      </c>
      <c r="C403" t="s">
        <v>170</v>
      </c>
      <c r="D403">
        <v>1017161403</v>
      </c>
      <c r="E403" s="14">
        <v>20150806</v>
      </c>
      <c r="F403">
        <v>5115958</v>
      </c>
      <c r="G403">
        <v>12400000</v>
      </c>
      <c r="H403" s="26">
        <v>270102</v>
      </c>
      <c r="I403" s="26">
        <v>121204</v>
      </c>
      <c r="J403" s="26">
        <f>VLOOKUP(I403,[2]numerales!$A:$B,2,0)</f>
        <v>270102</v>
      </c>
      <c r="K403" s="1">
        <v>5000</v>
      </c>
      <c r="L403" s="26"/>
      <c r="M403" s="26">
        <f t="shared" si="6"/>
        <v>0</v>
      </c>
      <c r="Q403"/>
      <c r="R403"/>
      <c r="S403"/>
      <c r="T403"/>
    </row>
    <row r="404" spans="1:20" hidden="1" x14ac:dyDescent="0.25">
      <c r="A404" s="30">
        <v>50000249</v>
      </c>
      <c r="B404">
        <v>1530675</v>
      </c>
      <c r="C404" t="s">
        <v>154</v>
      </c>
      <c r="D404">
        <v>73075681</v>
      </c>
      <c r="E404" s="14">
        <v>20150806</v>
      </c>
      <c r="F404">
        <v>73075681</v>
      </c>
      <c r="G404">
        <v>12200000</v>
      </c>
      <c r="H404" s="26">
        <v>250101</v>
      </c>
      <c r="I404" s="26">
        <v>121225</v>
      </c>
      <c r="J404" s="26">
        <f>VLOOKUP(I404,[2]numerales!$A:$B,2,0)</f>
        <v>250101</v>
      </c>
      <c r="K404" s="1">
        <v>6500</v>
      </c>
      <c r="L404" s="26"/>
      <c r="M404" s="26">
        <f t="shared" si="6"/>
        <v>0</v>
      </c>
      <c r="Q404"/>
      <c r="R404"/>
      <c r="S404"/>
      <c r="T404"/>
    </row>
    <row r="405" spans="1:20" hidden="1" x14ac:dyDescent="0.25">
      <c r="A405" s="30">
        <v>50000249</v>
      </c>
      <c r="B405">
        <v>1547028</v>
      </c>
      <c r="C405" t="s">
        <v>223</v>
      </c>
      <c r="D405">
        <v>8902036888</v>
      </c>
      <c r="E405" s="14">
        <v>20150806</v>
      </c>
      <c r="F405">
        <v>7272580</v>
      </c>
      <c r="G405">
        <v>821500000</v>
      </c>
      <c r="H405" s="26">
        <v>410101</v>
      </c>
      <c r="I405" s="26">
        <v>270242</v>
      </c>
      <c r="J405" s="26">
        <f>VLOOKUP(I405,[2]numerales!$A:$B,2,0)</f>
        <v>410101</v>
      </c>
      <c r="K405" s="1">
        <v>113735</v>
      </c>
      <c r="L405" s="26"/>
      <c r="M405" s="26">
        <f t="shared" si="6"/>
        <v>0</v>
      </c>
      <c r="Q405"/>
      <c r="R405"/>
      <c r="S405"/>
      <c r="T405"/>
    </row>
    <row r="406" spans="1:20" hidden="1" x14ac:dyDescent="0.25">
      <c r="A406" s="30">
        <v>50000249</v>
      </c>
      <c r="B406">
        <v>1573959</v>
      </c>
      <c r="C406" t="s">
        <v>171</v>
      </c>
      <c r="D406">
        <v>1130677321</v>
      </c>
      <c r="E406" s="14">
        <v>20150806</v>
      </c>
      <c r="F406">
        <v>31737446</v>
      </c>
      <c r="G406">
        <v>12400000</v>
      </c>
      <c r="H406" s="26">
        <v>270102</v>
      </c>
      <c r="I406" s="26">
        <v>121204</v>
      </c>
      <c r="J406" s="26">
        <f>VLOOKUP(I406,[2]numerales!$A:$B,2,0)</f>
        <v>270102</v>
      </c>
      <c r="K406" s="1">
        <v>5000</v>
      </c>
      <c r="L406" s="26"/>
      <c r="M406" s="26">
        <f t="shared" si="6"/>
        <v>0</v>
      </c>
      <c r="Q406"/>
      <c r="R406"/>
      <c r="S406"/>
      <c r="T406"/>
    </row>
    <row r="407" spans="1:20" hidden="1" x14ac:dyDescent="0.25">
      <c r="A407" s="30">
        <v>50000249</v>
      </c>
      <c r="B407">
        <v>1593932</v>
      </c>
      <c r="C407" t="s">
        <v>171</v>
      </c>
      <c r="D407">
        <v>67026635</v>
      </c>
      <c r="E407" s="14">
        <v>20150806</v>
      </c>
      <c r="F407">
        <v>8930338</v>
      </c>
      <c r="G407">
        <v>923272421</v>
      </c>
      <c r="H407" s="26">
        <v>190101</v>
      </c>
      <c r="I407" s="26">
        <v>190101</v>
      </c>
      <c r="J407" s="26">
        <f>VLOOKUP(I407,[2]numerales!$A:$B,2,0)</f>
        <v>190101</v>
      </c>
      <c r="K407" s="1">
        <v>107400</v>
      </c>
      <c r="L407" s="26"/>
      <c r="M407" s="26">
        <f t="shared" si="6"/>
        <v>0</v>
      </c>
      <c r="Q407"/>
      <c r="R407"/>
      <c r="S407"/>
      <c r="T407"/>
    </row>
    <row r="408" spans="1:20" hidden="1" x14ac:dyDescent="0.25">
      <c r="A408" s="30">
        <v>50000249</v>
      </c>
      <c r="B408">
        <v>1601811</v>
      </c>
      <c r="C408" t="s">
        <v>205</v>
      </c>
      <c r="D408">
        <v>26597726</v>
      </c>
      <c r="E408" s="14">
        <v>20150806</v>
      </c>
      <c r="F408">
        <v>8362875</v>
      </c>
      <c r="G408">
        <v>923272193</v>
      </c>
      <c r="H408" s="26">
        <v>131401</v>
      </c>
      <c r="I408" s="26">
        <v>131401</v>
      </c>
      <c r="J408" s="26">
        <f>VLOOKUP(I408,[2]numerales!$A:$B,2,0)</f>
        <v>131401</v>
      </c>
      <c r="K408" s="1">
        <v>2100</v>
      </c>
      <c r="L408" s="26"/>
      <c r="M408" s="26">
        <f t="shared" si="6"/>
        <v>0</v>
      </c>
      <c r="Q408"/>
      <c r="R408"/>
      <c r="S408"/>
      <c r="T408"/>
    </row>
    <row r="409" spans="1:20" hidden="1" x14ac:dyDescent="0.25">
      <c r="A409" s="30">
        <v>50000249</v>
      </c>
      <c r="B409">
        <v>1618069</v>
      </c>
      <c r="C409" t="s">
        <v>171</v>
      </c>
      <c r="D409">
        <v>16622216</v>
      </c>
      <c r="E409" s="14">
        <v>20150806</v>
      </c>
      <c r="F409">
        <v>31649783</v>
      </c>
      <c r="G409">
        <v>26800000</v>
      </c>
      <c r="H409" s="26">
        <v>360200</v>
      </c>
      <c r="I409" s="26">
        <v>360200</v>
      </c>
      <c r="J409" s="26">
        <f>VLOOKUP(I409,[2]numerales!$A:$B,2,0)</f>
        <v>360200</v>
      </c>
      <c r="K409" s="1">
        <v>122082</v>
      </c>
      <c r="L409" s="26"/>
      <c r="M409" s="26">
        <f t="shared" si="6"/>
        <v>0</v>
      </c>
      <c r="Q409"/>
      <c r="R409"/>
      <c r="S409"/>
      <c r="T409"/>
    </row>
    <row r="410" spans="1:20" hidden="1" x14ac:dyDescent="0.25">
      <c r="A410" s="30">
        <v>50000249</v>
      </c>
      <c r="B410">
        <v>1637878</v>
      </c>
      <c r="C410" t="s">
        <v>180</v>
      </c>
      <c r="D410">
        <v>64702409</v>
      </c>
      <c r="E410" s="14">
        <v>20150806</v>
      </c>
      <c r="F410">
        <v>30132961</v>
      </c>
      <c r="G410">
        <v>12200000</v>
      </c>
      <c r="H410" s="26">
        <v>250101</v>
      </c>
      <c r="I410" s="26">
        <v>121225</v>
      </c>
      <c r="J410" s="26">
        <f>VLOOKUP(I410,[2]numerales!$A:$B,2,0)</f>
        <v>250101</v>
      </c>
      <c r="K410" s="1">
        <v>13000</v>
      </c>
      <c r="L410" s="26"/>
      <c r="M410" s="26">
        <f t="shared" si="6"/>
        <v>0</v>
      </c>
      <c r="Q410"/>
      <c r="R410"/>
      <c r="S410"/>
      <c r="T410"/>
    </row>
    <row r="411" spans="1:20" hidden="1" x14ac:dyDescent="0.25">
      <c r="A411" s="30">
        <v>50000249</v>
      </c>
      <c r="B411">
        <v>1672612</v>
      </c>
      <c r="C411" t="s">
        <v>154</v>
      </c>
      <c r="D411">
        <v>1018439555</v>
      </c>
      <c r="E411" s="14">
        <v>20150806</v>
      </c>
      <c r="F411">
        <v>30047302</v>
      </c>
      <c r="G411">
        <v>923272421</v>
      </c>
      <c r="H411" s="26">
        <v>190101</v>
      </c>
      <c r="I411" s="26">
        <v>190101</v>
      </c>
      <c r="J411" s="26">
        <f>VLOOKUP(I411,[2]numerales!$A:$B,2,0)</f>
        <v>190101</v>
      </c>
      <c r="K411" s="1">
        <v>107400</v>
      </c>
      <c r="L411" s="26"/>
      <c r="M411" s="26">
        <f t="shared" si="6"/>
        <v>0</v>
      </c>
      <c r="Q411"/>
      <c r="R411"/>
      <c r="S411"/>
      <c r="T411"/>
    </row>
    <row r="412" spans="1:20" hidden="1" x14ac:dyDescent="0.25">
      <c r="A412" s="30">
        <v>50000249</v>
      </c>
      <c r="B412">
        <v>1679885</v>
      </c>
      <c r="C412" t="s">
        <v>171</v>
      </c>
      <c r="D412">
        <v>1143824851</v>
      </c>
      <c r="E412" s="14">
        <v>20150806</v>
      </c>
      <c r="F412">
        <v>30074057</v>
      </c>
      <c r="G412">
        <v>923272421</v>
      </c>
      <c r="H412" s="26">
        <v>190101</v>
      </c>
      <c r="I412" s="26">
        <v>190101</v>
      </c>
      <c r="J412" s="26">
        <f>VLOOKUP(I412,[2]numerales!$A:$B,2,0)</f>
        <v>190101</v>
      </c>
      <c r="K412" s="1">
        <v>107400</v>
      </c>
      <c r="L412" s="26"/>
      <c r="M412" s="26">
        <f t="shared" si="6"/>
        <v>0</v>
      </c>
      <c r="Q412"/>
      <c r="R412"/>
      <c r="S412"/>
      <c r="T412"/>
    </row>
    <row r="413" spans="1:20" hidden="1" x14ac:dyDescent="0.25">
      <c r="A413" s="30">
        <v>50000249</v>
      </c>
      <c r="B413">
        <v>1727202</v>
      </c>
      <c r="C413" t="s">
        <v>158</v>
      </c>
      <c r="D413">
        <v>7457879</v>
      </c>
      <c r="E413" s="14">
        <v>20150806</v>
      </c>
      <c r="F413">
        <v>31458456</v>
      </c>
      <c r="G413">
        <v>923272193</v>
      </c>
      <c r="H413" s="26">
        <v>131401</v>
      </c>
      <c r="I413" s="26">
        <v>131401</v>
      </c>
      <c r="J413" s="26">
        <f>VLOOKUP(I413,[2]numerales!$A:$B,2,0)</f>
        <v>131401</v>
      </c>
      <c r="K413" s="1">
        <v>3800</v>
      </c>
      <c r="L413" s="26"/>
      <c r="M413" s="26">
        <f t="shared" si="6"/>
        <v>0</v>
      </c>
      <c r="Q413"/>
      <c r="R413"/>
      <c r="S413"/>
      <c r="T413"/>
    </row>
    <row r="414" spans="1:20" hidden="1" x14ac:dyDescent="0.25">
      <c r="A414" s="30">
        <v>50000249</v>
      </c>
      <c r="B414">
        <v>1745671</v>
      </c>
      <c r="C414" t="s">
        <v>181</v>
      </c>
      <c r="D414">
        <v>1053779747</v>
      </c>
      <c r="E414" s="14">
        <v>20150806</v>
      </c>
      <c r="F414">
        <v>8829052</v>
      </c>
      <c r="G414">
        <v>923272421</v>
      </c>
      <c r="H414" s="26">
        <v>190101</v>
      </c>
      <c r="I414" s="26">
        <v>190101</v>
      </c>
      <c r="J414" s="26">
        <f>VLOOKUP(I414,[2]numerales!$A:$B,2,0)</f>
        <v>190101</v>
      </c>
      <c r="K414" s="1">
        <v>107400</v>
      </c>
      <c r="L414" s="26"/>
      <c r="M414" s="26">
        <f t="shared" si="6"/>
        <v>0</v>
      </c>
      <c r="Q414"/>
      <c r="R414"/>
      <c r="S414"/>
      <c r="T414"/>
    </row>
    <row r="415" spans="1:20" hidden="1" x14ac:dyDescent="0.25">
      <c r="A415" s="30">
        <v>50000249</v>
      </c>
      <c r="B415">
        <v>1745672</v>
      </c>
      <c r="C415" t="s">
        <v>181</v>
      </c>
      <c r="D415">
        <v>1053821236</v>
      </c>
      <c r="E415" s="14">
        <v>20150806</v>
      </c>
      <c r="F415">
        <v>8880141</v>
      </c>
      <c r="G415">
        <v>12400000</v>
      </c>
      <c r="H415" s="26">
        <v>270102</v>
      </c>
      <c r="I415" s="26">
        <v>121204</v>
      </c>
      <c r="J415" s="26">
        <f>VLOOKUP(I415,[2]numerales!$A:$B,2,0)</f>
        <v>270102</v>
      </c>
      <c r="K415" s="1">
        <v>5000</v>
      </c>
      <c r="L415" s="26"/>
      <c r="M415" s="26">
        <f t="shared" si="6"/>
        <v>0</v>
      </c>
      <c r="Q415"/>
      <c r="R415"/>
      <c r="S415"/>
      <c r="T415"/>
    </row>
    <row r="416" spans="1:20" hidden="1" x14ac:dyDescent="0.25">
      <c r="A416" s="30">
        <v>50000249</v>
      </c>
      <c r="B416">
        <v>1777444</v>
      </c>
      <c r="C416" t="s">
        <v>189</v>
      </c>
      <c r="D416">
        <v>94310318</v>
      </c>
      <c r="E416" s="14">
        <v>20150806</v>
      </c>
      <c r="F416">
        <v>31487977</v>
      </c>
      <c r="G416">
        <v>12400000</v>
      </c>
      <c r="H416" s="26">
        <v>270102</v>
      </c>
      <c r="I416" s="26">
        <v>121204</v>
      </c>
      <c r="J416" s="26">
        <f>VLOOKUP(I416,[2]numerales!$A:$B,2,0)</f>
        <v>270102</v>
      </c>
      <c r="K416" s="1">
        <v>5000</v>
      </c>
      <c r="L416" s="26"/>
      <c r="M416" s="26">
        <f t="shared" si="6"/>
        <v>0</v>
      </c>
      <c r="Q416"/>
      <c r="R416"/>
      <c r="S416"/>
      <c r="T416"/>
    </row>
    <row r="417" spans="1:20" hidden="1" x14ac:dyDescent="0.25">
      <c r="A417" s="30">
        <v>50000249</v>
      </c>
      <c r="B417">
        <v>1777445</v>
      </c>
      <c r="C417" t="s">
        <v>189</v>
      </c>
      <c r="D417">
        <v>66765663</v>
      </c>
      <c r="E417" s="14">
        <v>20150806</v>
      </c>
      <c r="F417">
        <v>2729053</v>
      </c>
      <c r="G417">
        <v>12400000</v>
      </c>
      <c r="H417" s="26">
        <v>270102</v>
      </c>
      <c r="I417" s="26">
        <v>121204</v>
      </c>
      <c r="J417" s="26">
        <f>VLOOKUP(I417,[2]numerales!$A:$B,2,0)</f>
        <v>270102</v>
      </c>
      <c r="K417" s="1">
        <v>5000</v>
      </c>
      <c r="L417" s="26"/>
      <c r="M417" s="26">
        <f t="shared" si="6"/>
        <v>0</v>
      </c>
      <c r="Q417"/>
      <c r="R417"/>
      <c r="S417"/>
      <c r="T417"/>
    </row>
    <row r="418" spans="1:20" hidden="1" x14ac:dyDescent="0.25">
      <c r="A418" s="30">
        <v>50000249</v>
      </c>
      <c r="B418">
        <v>1781839</v>
      </c>
      <c r="C418" t="s">
        <v>171</v>
      </c>
      <c r="D418">
        <v>94536872</v>
      </c>
      <c r="E418" s="14">
        <v>20150806</v>
      </c>
      <c r="F418">
        <v>3313569</v>
      </c>
      <c r="G418">
        <v>12400000</v>
      </c>
      <c r="H418" s="26">
        <v>270102</v>
      </c>
      <c r="I418" s="26">
        <v>121204</v>
      </c>
      <c r="J418" s="26">
        <f>VLOOKUP(I418,[2]numerales!$A:$B,2,0)</f>
        <v>270102</v>
      </c>
      <c r="K418" s="1">
        <v>5000</v>
      </c>
      <c r="L418" s="26"/>
      <c r="M418" s="26">
        <f t="shared" si="6"/>
        <v>0</v>
      </c>
      <c r="Q418"/>
      <c r="R418"/>
      <c r="S418"/>
      <c r="T418"/>
    </row>
    <row r="419" spans="1:20" hidden="1" x14ac:dyDescent="0.25">
      <c r="A419" s="30">
        <v>50000249</v>
      </c>
      <c r="B419">
        <v>1781840</v>
      </c>
      <c r="C419" t="s">
        <v>171</v>
      </c>
      <c r="D419">
        <v>31585889</v>
      </c>
      <c r="E419" s="14">
        <v>20150806</v>
      </c>
      <c r="F419">
        <v>3759428</v>
      </c>
      <c r="G419">
        <v>12400000</v>
      </c>
      <c r="H419" s="26">
        <v>270102</v>
      </c>
      <c r="I419" s="26">
        <v>121204</v>
      </c>
      <c r="J419" s="26">
        <f>VLOOKUP(I419,[2]numerales!$A:$B,2,0)</f>
        <v>270102</v>
      </c>
      <c r="K419" s="1">
        <v>5000</v>
      </c>
      <c r="L419" s="26"/>
      <c r="M419" s="26">
        <f t="shared" si="6"/>
        <v>0</v>
      </c>
      <c r="Q419"/>
      <c r="R419"/>
      <c r="S419"/>
      <c r="T419"/>
    </row>
    <row r="420" spans="1:20" hidden="1" x14ac:dyDescent="0.25">
      <c r="A420" s="30">
        <v>50000249</v>
      </c>
      <c r="B420">
        <v>1816256</v>
      </c>
      <c r="C420" t="s">
        <v>154</v>
      </c>
      <c r="D420">
        <v>53099548</v>
      </c>
      <c r="E420" s="14">
        <v>20150806</v>
      </c>
      <c r="F420">
        <v>32123028</v>
      </c>
      <c r="G420">
        <v>12400000</v>
      </c>
      <c r="H420" s="26">
        <v>270102</v>
      </c>
      <c r="I420" s="26">
        <v>121204</v>
      </c>
      <c r="J420" s="26">
        <f>VLOOKUP(I420,[2]numerales!$A:$B,2,0)</f>
        <v>270102</v>
      </c>
      <c r="K420" s="1">
        <v>5000</v>
      </c>
      <c r="L420" s="26"/>
      <c r="M420" s="26">
        <f t="shared" si="6"/>
        <v>0</v>
      </c>
      <c r="Q420"/>
      <c r="R420"/>
      <c r="S420"/>
      <c r="T420"/>
    </row>
    <row r="421" spans="1:20" hidden="1" x14ac:dyDescent="0.25">
      <c r="A421" s="30">
        <v>50000249</v>
      </c>
      <c r="B421">
        <v>1850326</v>
      </c>
      <c r="C421" t="s">
        <v>163</v>
      </c>
      <c r="D421">
        <v>41414692</v>
      </c>
      <c r="E421" s="14">
        <v>20150806</v>
      </c>
      <c r="F421">
        <v>31056017</v>
      </c>
      <c r="G421">
        <v>923272421</v>
      </c>
      <c r="H421" s="26">
        <v>190101</v>
      </c>
      <c r="I421" s="26">
        <v>190101</v>
      </c>
      <c r="J421" s="26">
        <f>VLOOKUP(I421,[2]numerales!$A:$B,2,0)</f>
        <v>190101</v>
      </c>
      <c r="K421" s="1">
        <v>107400</v>
      </c>
      <c r="L421" s="26"/>
      <c r="M421" s="26">
        <f t="shared" si="6"/>
        <v>0</v>
      </c>
      <c r="Q421"/>
      <c r="R421"/>
      <c r="S421"/>
      <c r="T421"/>
    </row>
    <row r="422" spans="1:20" hidden="1" x14ac:dyDescent="0.25">
      <c r="A422" s="30">
        <v>50000249</v>
      </c>
      <c r="B422">
        <v>1872502</v>
      </c>
      <c r="C422" t="s">
        <v>193</v>
      </c>
      <c r="D422">
        <v>33480939</v>
      </c>
      <c r="E422" s="14">
        <v>20150806</v>
      </c>
      <c r="F422">
        <v>31231175</v>
      </c>
      <c r="G422">
        <v>12400000</v>
      </c>
      <c r="H422" s="26">
        <v>270102</v>
      </c>
      <c r="I422" s="26">
        <v>121204</v>
      </c>
      <c r="J422" s="26">
        <f>VLOOKUP(I422,[2]numerales!$A:$B,2,0)</f>
        <v>270102</v>
      </c>
      <c r="K422" s="1">
        <v>5000</v>
      </c>
      <c r="L422" s="26"/>
      <c r="M422" s="26">
        <f t="shared" si="6"/>
        <v>0</v>
      </c>
      <c r="Q422"/>
      <c r="R422"/>
      <c r="S422"/>
      <c r="T422"/>
    </row>
    <row r="423" spans="1:20" hidden="1" x14ac:dyDescent="0.25">
      <c r="A423" s="30">
        <v>50000249</v>
      </c>
      <c r="B423">
        <v>1890799</v>
      </c>
      <c r="C423" t="s">
        <v>189</v>
      </c>
      <c r="D423">
        <v>87303845</v>
      </c>
      <c r="E423" s="14">
        <v>20150806</v>
      </c>
      <c r="F423">
        <v>2750968</v>
      </c>
      <c r="G423">
        <v>26800000</v>
      </c>
      <c r="H423" s="26">
        <v>360200</v>
      </c>
      <c r="I423" s="26">
        <v>360200</v>
      </c>
      <c r="J423" s="26">
        <f>VLOOKUP(I423,[2]numerales!$A:$B,2,0)</f>
        <v>360200</v>
      </c>
      <c r="K423" s="1">
        <v>372525</v>
      </c>
      <c r="L423" s="26"/>
      <c r="M423" s="26">
        <f t="shared" si="6"/>
        <v>0</v>
      </c>
      <c r="Q423"/>
      <c r="R423"/>
      <c r="S423"/>
      <c r="T423"/>
    </row>
    <row r="424" spans="1:20" hidden="1" x14ac:dyDescent="0.25">
      <c r="A424" s="30">
        <v>50000249</v>
      </c>
      <c r="B424">
        <v>1898668</v>
      </c>
      <c r="C424" t="s">
        <v>172</v>
      </c>
      <c r="D424">
        <v>1075226186</v>
      </c>
      <c r="E424" s="14">
        <v>20150806</v>
      </c>
      <c r="F424">
        <v>31064994</v>
      </c>
      <c r="G424">
        <v>12400000</v>
      </c>
      <c r="H424" s="26">
        <v>270102</v>
      </c>
      <c r="I424" s="26">
        <v>121204</v>
      </c>
      <c r="J424" s="26">
        <f>VLOOKUP(I424,[2]numerales!$A:$B,2,0)</f>
        <v>270102</v>
      </c>
      <c r="K424" s="1">
        <v>5000</v>
      </c>
      <c r="L424" s="26"/>
      <c r="M424" s="26">
        <f t="shared" si="6"/>
        <v>0</v>
      </c>
      <c r="Q424"/>
      <c r="R424"/>
      <c r="S424"/>
      <c r="T424"/>
    </row>
    <row r="425" spans="1:20" hidden="1" x14ac:dyDescent="0.25">
      <c r="A425" s="30">
        <v>50000249</v>
      </c>
      <c r="B425">
        <v>1912867</v>
      </c>
      <c r="C425" t="s">
        <v>170</v>
      </c>
      <c r="D425">
        <v>98385336</v>
      </c>
      <c r="E425" s="14">
        <v>20150806</v>
      </c>
      <c r="F425">
        <v>5070457</v>
      </c>
      <c r="G425">
        <v>923272421</v>
      </c>
      <c r="H425" s="26">
        <v>190101</v>
      </c>
      <c r="I425" s="26">
        <v>190101</v>
      </c>
      <c r="J425" s="26">
        <f>VLOOKUP(I425,[2]numerales!$A:$B,2,0)</f>
        <v>190101</v>
      </c>
      <c r="K425" s="1">
        <v>107400</v>
      </c>
      <c r="L425" s="26"/>
      <c r="M425" s="26">
        <f t="shared" si="6"/>
        <v>0</v>
      </c>
      <c r="Q425"/>
      <c r="R425"/>
      <c r="S425"/>
      <c r="T425"/>
    </row>
    <row r="426" spans="1:20" hidden="1" x14ac:dyDescent="0.25">
      <c r="A426" s="30">
        <v>50000249</v>
      </c>
      <c r="B426">
        <v>1916682</v>
      </c>
      <c r="C426" t="s">
        <v>179</v>
      </c>
      <c r="D426">
        <v>1098688255</v>
      </c>
      <c r="E426" s="14">
        <v>20150806</v>
      </c>
      <c r="F426">
        <v>30175782</v>
      </c>
      <c r="G426">
        <v>12400000</v>
      </c>
      <c r="H426" s="26">
        <v>270102</v>
      </c>
      <c r="I426" s="26">
        <v>121204</v>
      </c>
      <c r="J426" s="26">
        <f>VLOOKUP(I426,[2]numerales!$A:$B,2,0)</f>
        <v>270102</v>
      </c>
      <c r="K426" s="1">
        <v>5000</v>
      </c>
      <c r="L426" s="26"/>
      <c r="M426" s="26">
        <f t="shared" si="6"/>
        <v>0</v>
      </c>
      <c r="Q426"/>
      <c r="R426"/>
      <c r="S426"/>
      <c r="T426"/>
    </row>
    <row r="427" spans="1:20" hidden="1" x14ac:dyDescent="0.25">
      <c r="A427" s="30">
        <v>50000249</v>
      </c>
      <c r="B427">
        <v>1916685</v>
      </c>
      <c r="C427" t="s">
        <v>179</v>
      </c>
      <c r="D427">
        <v>1098708202</v>
      </c>
      <c r="E427" s="14">
        <v>20150806</v>
      </c>
      <c r="F427">
        <v>31744024</v>
      </c>
      <c r="G427">
        <v>12400000</v>
      </c>
      <c r="H427" s="26">
        <v>270102</v>
      </c>
      <c r="I427" s="26">
        <v>121204</v>
      </c>
      <c r="J427" s="26">
        <f>VLOOKUP(I427,[2]numerales!$A:$B,2,0)</f>
        <v>270102</v>
      </c>
      <c r="K427" s="1">
        <v>5000</v>
      </c>
      <c r="L427" s="26"/>
      <c r="M427" s="26">
        <f t="shared" si="6"/>
        <v>0</v>
      </c>
      <c r="Q427"/>
      <c r="R427"/>
      <c r="S427"/>
      <c r="T427"/>
    </row>
    <row r="428" spans="1:20" hidden="1" x14ac:dyDescent="0.25">
      <c r="A428" s="30">
        <v>50000249</v>
      </c>
      <c r="B428">
        <v>2011465</v>
      </c>
      <c r="C428" t="s">
        <v>154</v>
      </c>
      <c r="D428">
        <v>1151937612</v>
      </c>
      <c r="E428" s="14">
        <v>20150806</v>
      </c>
      <c r="F428">
        <v>8235379</v>
      </c>
      <c r="G428">
        <v>923272421</v>
      </c>
      <c r="H428" s="26">
        <v>190101</v>
      </c>
      <c r="I428" s="26">
        <v>190101</v>
      </c>
      <c r="J428" s="26">
        <f>VLOOKUP(I428,[2]numerales!$A:$B,2,0)</f>
        <v>190101</v>
      </c>
      <c r="K428" s="1">
        <v>107400</v>
      </c>
      <c r="L428" s="26"/>
      <c r="M428" s="26">
        <f t="shared" si="6"/>
        <v>0</v>
      </c>
      <c r="Q428"/>
      <c r="R428"/>
      <c r="S428"/>
      <c r="T428"/>
    </row>
    <row r="429" spans="1:20" hidden="1" x14ac:dyDescent="0.25">
      <c r="A429" s="30">
        <v>50000249</v>
      </c>
      <c r="B429">
        <v>2016925</v>
      </c>
      <c r="C429" t="s">
        <v>197</v>
      </c>
      <c r="D429">
        <v>1112101396</v>
      </c>
      <c r="E429" s="14">
        <v>20150806</v>
      </c>
      <c r="F429">
        <v>31229566</v>
      </c>
      <c r="G429">
        <v>923272421</v>
      </c>
      <c r="H429" s="26">
        <v>190101</v>
      </c>
      <c r="I429" s="26">
        <v>190101</v>
      </c>
      <c r="J429" s="26">
        <f>VLOOKUP(I429,[2]numerales!$A:$B,2,0)</f>
        <v>190101</v>
      </c>
      <c r="K429" s="1">
        <v>107400</v>
      </c>
      <c r="L429" s="26"/>
      <c r="M429" s="26">
        <f t="shared" si="6"/>
        <v>0</v>
      </c>
      <c r="Q429"/>
      <c r="R429"/>
      <c r="S429"/>
      <c r="T429"/>
    </row>
    <row r="430" spans="1:20" hidden="1" x14ac:dyDescent="0.25">
      <c r="A430" s="30">
        <v>50000249</v>
      </c>
      <c r="B430">
        <v>2034288</v>
      </c>
      <c r="C430" t="s">
        <v>195</v>
      </c>
      <c r="D430">
        <v>8190003360</v>
      </c>
      <c r="E430" s="14">
        <v>20150806</v>
      </c>
      <c r="F430">
        <v>4301867</v>
      </c>
      <c r="G430">
        <v>11100000</v>
      </c>
      <c r="H430" s="26">
        <v>150112</v>
      </c>
      <c r="I430" s="26">
        <v>121275</v>
      </c>
      <c r="J430" s="26">
        <f>VLOOKUP(I430,[2]numerales!$A:$B,2,0)</f>
        <v>150112</v>
      </c>
      <c r="K430" s="1">
        <v>200000</v>
      </c>
      <c r="L430" s="26"/>
      <c r="M430" s="26">
        <f t="shared" si="6"/>
        <v>0</v>
      </c>
      <c r="Q430"/>
      <c r="R430"/>
      <c r="S430"/>
      <c r="T430"/>
    </row>
    <row r="431" spans="1:20" hidden="1" x14ac:dyDescent="0.25">
      <c r="A431" s="30">
        <v>50000249</v>
      </c>
      <c r="B431">
        <v>2034337</v>
      </c>
      <c r="C431" t="s">
        <v>195</v>
      </c>
      <c r="D431">
        <v>12608994</v>
      </c>
      <c r="E431" s="14">
        <v>20150806</v>
      </c>
      <c r="F431">
        <v>30023842</v>
      </c>
      <c r="G431">
        <v>923272193</v>
      </c>
      <c r="H431" s="26">
        <v>131401</v>
      </c>
      <c r="I431" s="26">
        <v>131401</v>
      </c>
      <c r="J431" s="26">
        <f>VLOOKUP(I431,[2]numerales!$A:$B,2,0)</f>
        <v>131401</v>
      </c>
      <c r="K431" s="1">
        <v>2700</v>
      </c>
      <c r="L431" s="26"/>
      <c r="M431" s="26">
        <f t="shared" si="6"/>
        <v>0</v>
      </c>
      <c r="Q431"/>
      <c r="R431"/>
      <c r="S431"/>
      <c r="T431"/>
    </row>
    <row r="432" spans="1:20" hidden="1" x14ac:dyDescent="0.25">
      <c r="A432" s="30">
        <v>50000249</v>
      </c>
      <c r="B432">
        <v>2041955</v>
      </c>
      <c r="C432" t="s">
        <v>171</v>
      </c>
      <c r="D432">
        <v>29865927</v>
      </c>
      <c r="E432" s="14">
        <v>20150806</v>
      </c>
      <c r="F432">
        <v>30142518</v>
      </c>
      <c r="G432">
        <v>923272193</v>
      </c>
      <c r="H432" s="26">
        <v>131401</v>
      </c>
      <c r="I432" s="26">
        <v>131401</v>
      </c>
      <c r="J432" s="26">
        <f>VLOOKUP(I432,[2]numerales!$A:$B,2,0)</f>
        <v>131401</v>
      </c>
      <c r="K432" s="1">
        <v>10200</v>
      </c>
      <c r="L432" s="26"/>
      <c r="M432" s="26">
        <f t="shared" si="6"/>
        <v>0</v>
      </c>
      <c r="Q432"/>
      <c r="R432"/>
      <c r="S432"/>
      <c r="T432"/>
    </row>
    <row r="433" spans="1:20" hidden="1" x14ac:dyDescent="0.25">
      <c r="A433" s="30">
        <v>50000249</v>
      </c>
      <c r="B433">
        <v>2041992</v>
      </c>
      <c r="C433" t="s">
        <v>171</v>
      </c>
      <c r="D433">
        <v>29433020</v>
      </c>
      <c r="E433" s="14">
        <v>20150806</v>
      </c>
      <c r="F433">
        <v>3969925</v>
      </c>
      <c r="G433">
        <v>12400000</v>
      </c>
      <c r="H433" s="26">
        <v>270102</v>
      </c>
      <c r="I433" s="26">
        <v>121204</v>
      </c>
      <c r="J433" s="26">
        <f>VLOOKUP(I433,[2]numerales!$A:$B,2,0)</f>
        <v>270102</v>
      </c>
      <c r="K433" s="1">
        <v>5000</v>
      </c>
      <c r="L433" s="26"/>
      <c r="M433" s="26">
        <f t="shared" si="6"/>
        <v>0</v>
      </c>
      <c r="Q433"/>
      <c r="R433"/>
      <c r="S433"/>
      <c r="T433"/>
    </row>
    <row r="434" spans="1:20" hidden="1" x14ac:dyDescent="0.25">
      <c r="A434" s="30">
        <v>50000249</v>
      </c>
      <c r="B434">
        <v>2139854</v>
      </c>
      <c r="C434" t="s">
        <v>154</v>
      </c>
      <c r="D434">
        <v>830122566</v>
      </c>
      <c r="E434" s="14">
        <v>20150806</v>
      </c>
      <c r="F434">
        <v>7050000</v>
      </c>
      <c r="G434">
        <v>12800000</v>
      </c>
      <c r="H434" s="26">
        <v>350300</v>
      </c>
      <c r="I434" s="26">
        <v>350300</v>
      </c>
      <c r="J434" s="26">
        <f>VLOOKUP(I434,[2]numerales!$A:$B,2,0)</f>
        <v>350300</v>
      </c>
      <c r="K434" s="1">
        <v>1780</v>
      </c>
      <c r="L434" s="26"/>
      <c r="M434" s="26">
        <f t="shared" si="6"/>
        <v>0</v>
      </c>
      <c r="Q434"/>
      <c r="R434"/>
      <c r="S434"/>
      <c r="T434"/>
    </row>
    <row r="435" spans="1:20" hidden="1" x14ac:dyDescent="0.25">
      <c r="A435" s="30">
        <v>50000249</v>
      </c>
      <c r="B435">
        <v>2139856</v>
      </c>
      <c r="C435" t="s">
        <v>154</v>
      </c>
      <c r="D435">
        <v>830122566</v>
      </c>
      <c r="E435" s="14">
        <v>20150806</v>
      </c>
      <c r="F435">
        <v>7050000</v>
      </c>
      <c r="G435">
        <v>12800000</v>
      </c>
      <c r="H435" s="26">
        <v>350300</v>
      </c>
      <c r="I435" s="26">
        <v>350300</v>
      </c>
      <c r="J435" s="26">
        <f>VLOOKUP(I435,[2]numerales!$A:$B,2,0)</f>
        <v>350300</v>
      </c>
      <c r="K435" s="1">
        <v>1780</v>
      </c>
      <c r="L435" s="26"/>
      <c r="M435" s="26">
        <f t="shared" si="6"/>
        <v>0</v>
      </c>
      <c r="Q435"/>
      <c r="R435"/>
      <c r="S435"/>
      <c r="T435"/>
    </row>
    <row r="436" spans="1:20" hidden="1" x14ac:dyDescent="0.25">
      <c r="A436" s="30">
        <v>50000249</v>
      </c>
      <c r="B436">
        <v>2139857</v>
      </c>
      <c r="C436" t="s">
        <v>154</v>
      </c>
      <c r="D436">
        <v>830122566</v>
      </c>
      <c r="E436" s="14">
        <v>20150806</v>
      </c>
      <c r="F436">
        <v>7050000</v>
      </c>
      <c r="G436">
        <v>12800000</v>
      </c>
      <c r="H436" s="26">
        <v>350300</v>
      </c>
      <c r="I436" s="26">
        <v>350300</v>
      </c>
      <c r="J436" s="26">
        <f>VLOOKUP(I436,[2]numerales!$A:$B,2,0)</f>
        <v>350300</v>
      </c>
      <c r="K436" s="1">
        <v>1780</v>
      </c>
      <c r="L436" s="26"/>
      <c r="M436" s="26">
        <f t="shared" si="6"/>
        <v>0</v>
      </c>
      <c r="Q436"/>
      <c r="R436"/>
      <c r="S436"/>
      <c r="T436"/>
    </row>
    <row r="437" spans="1:20" hidden="1" x14ac:dyDescent="0.25">
      <c r="A437" s="30">
        <v>50000249</v>
      </c>
      <c r="B437">
        <v>2139858</v>
      </c>
      <c r="C437" t="s">
        <v>154</v>
      </c>
      <c r="D437">
        <v>830122566</v>
      </c>
      <c r="E437" s="14">
        <v>20150806</v>
      </c>
      <c r="F437">
        <v>7050000</v>
      </c>
      <c r="G437">
        <v>12800000</v>
      </c>
      <c r="H437" s="26">
        <v>350300</v>
      </c>
      <c r="I437" s="26">
        <v>350300</v>
      </c>
      <c r="J437" s="26">
        <f>VLOOKUP(I437,[2]numerales!$A:$B,2,0)</f>
        <v>350300</v>
      </c>
      <c r="K437" s="1">
        <v>1780</v>
      </c>
      <c r="L437" s="26"/>
      <c r="M437" s="26">
        <f t="shared" si="6"/>
        <v>0</v>
      </c>
      <c r="Q437"/>
      <c r="R437"/>
      <c r="S437"/>
      <c r="T437"/>
    </row>
    <row r="438" spans="1:20" hidden="1" x14ac:dyDescent="0.25">
      <c r="A438" s="30">
        <v>50000249</v>
      </c>
      <c r="B438">
        <v>2139859</v>
      </c>
      <c r="C438" t="s">
        <v>154</v>
      </c>
      <c r="D438">
        <v>830122566</v>
      </c>
      <c r="E438" s="14">
        <v>20150806</v>
      </c>
      <c r="F438">
        <v>7050000</v>
      </c>
      <c r="G438">
        <v>12800000</v>
      </c>
      <c r="H438" s="26">
        <v>350300</v>
      </c>
      <c r="I438" s="26">
        <v>350300</v>
      </c>
      <c r="J438" s="26">
        <f>VLOOKUP(I438,[2]numerales!$A:$B,2,0)</f>
        <v>350300</v>
      </c>
      <c r="K438" s="1">
        <v>1780</v>
      </c>
      <c r="L438" s="26"/>
      <c r="M438" s="26">
        <f t="shared" si="6"/>
        <v>0</v>
      </c>
      <c r="Q438"/>
      <c r="R438"/>
      <c r="S438"/>
      <c r="T438"/>
    </row>
    <row r="439" spans="1:20" hidden="1" x14ac:dyDescent="0.25">
      <c r="A439" s="30">
        <v>50000249</v>
      </c>
      <c r="B439">
        <v>2146774</v>
      </c>
      <c r="C439" t="s">
        <v>174</v>
      </c>
      <c r="D439">
        <v>15240837</v>
      </c>
      <c r="E439" s="14">
        <v>20150806</v>
      </c>
      <c r="F439">
        <v>5122642</v>
      </c>
      <c r="G439">
        <v>12200000</v>
      </c>
      <c r="H439" s="26">
        <v>250101</v>
      </c>
      <c r="I439" s="26">
        <v>121225</v>
      </c>
      <c r="J439" s="26">
        <f>VLOOKUP(I439,[2]numerales!$A:$B,2,0)</f>
        <v>250101</v>
      </c>
      <c r="K439" s="1">
        <v>17000</v>
      </c>
      <c r="L439" s="26"/>
      <c r="M439" s="26">
        <f t="shared" si="6"/>
        <v>0</v>
      </c>
      <c r="Q439"/>
      <c r="R439"/>
      <c r="S439"/>
      <c r="T439"/>
    </row>
    <row r="440" spans="1:20" hidden="1" x14ac:dyDescent="0.25">
      <c r="A440" s="30">
        <v>50000249</v>
      </c>
      <c r="B440">
        <v>2169475</v>
      </c>
      <c r="C440" t="s">
        <v>163</v>
      </c>
      <c r="D440">
        <v>1047397197</v>
      </c>
      <c r="E440" s="14">
        <v>20150806</v>
      </c>
      <c r="F440">
        <v>6649266</v>
      </c>
      <c r="G440">
        <v>12400000</v>
      </c>
      <c r="H440" s="26">
        <v>270108</v>
      </c>
      <c r="I440" s="26">
        <v>270108</v>
      </c>
      <c r="J440" s="26">
        <f>VLOOKUP(I440,[2]numerales!$A:$B,2,0)</f>
        <v>270108</v>
      </c>
      <c r="K440" s="1">
        <v>76687</v>
      </c>
      <c r="L440" s="26"/>
      <c r="M440" s="26">
        <f t="shared" si="6"/>
        <v>0</v>
      </c>
      <c r="Q440"/>
      <c r="R440"/>
      <c r="S440"/>
      <c r="T440"/>
    </row>
    <row r="441" spans="1:20" hidden="1" x14ac:dyDescent="0.25">
      <c r="A441" s="30">
        <v>50000249</v>
      </c>
      <c r="B441">
        <v>2194800</v>
      </c>
      <c r="C441" t="s">
        <v>154</v>
      </c>
      <c r="D441">
        <v>1022978300</v>
      </c>
      <c r="E441" s="14">
        <v>20150806</v>
      </c>
      <c r="F441">
        <v>31349140</v>
      </c>
      <c r="G441">
        <v>12400000</v>
      </c>
      <c r="H441" s="26">
        <v>270102</v>
      </c>
      <c r="I441" s="26">
        <v>121204</v>
      </c>
      <c r="J441" s="26">
        <f>VLOOKUP(I441,[2]numerales!$A:$B,2,0)</f>
        <v>270102</v>
      </c>
      <c r="K441" s="1">
        <v>5000</v>
      </c>
      <c r="L441" s="26"/>
      <c r="M441" s="26">
        <f t="shared" si="6"/>
        <v>0</v>
      </c>
      <c r="Q441"/>
      <c r="R441"/>
      <c r="S441"/>
      <c r="T441"/>
    </row>
    <row r="442" spans="1:20" hidden="1" x14ac:dyDescent="0.25">
      <c r="A442" s="30">
        <v>50000249</v>
      </c>
      <c r="B442">
        <v>2194801</v>
      </c>
      <c r="C442" t="s">
        <v>154</v>
      </c>
      <c r="D442">
        <v>33367590</v>
      </c>
      <c r="E442" s="14">
        <v>20150806</v>
      </c>
      <c r="F442">
        <v>30042066</v>
      </c>
      <c r="G442">
        <v>12200000</v>
      </c>
      <c r="H442" s="26">
        <v>250101</v>
      </c>
      <c r="I442" s="26">
        <v>121225</v>
      </c>
      <c r="J442" s="26">
        <f>VLOOKUP(I442,[2]numerales!$A:$B,2,0)</f>
        <v>250101</v>
      </c>
      <c r="K442" s="1">
        <v>44300</v>
      </c>
      <c r="L442" s="26"/>
      <c r="M442" s="26">
        <f t="shared" si="6"/>
        <v>0</v>
      </c>
      <c r="Q442"/>
      <c r="R442"/>
      <c r="S442"/>
      <c r="T442"/>
    </row>
    <row r="443" spans="1:20" hidden="1" x14ac:dyDescent="0.25">
      <c r="A443" s="30">
        <v>50000249</v>
      </c>
      <c r="B443">
        <v>2194806</v>
      </c>
      <c r="C443" t="s">
        <v>154</v>
      </c>
      <c r="D443">
        <v>14398743</v>
      </c>
      <c r="E443" s="14">
        <v>20150806</v>
      </c>
      <c r="F443">
        <v>31185995</v>
      </c>
      <c r="G443">
        <v>12400000</v>
      </c>
      <c r="H443" s="26">
        <v>270102</v>
      </c>
      <c r="I443" s="26">
        <v>121204</v>
      </c>
      <c r="J443" s="26">
        <f>VLOOKUP(I443,[2]numerales!$A:$B,2,0)</f>
        <v>270102</v>
      </c>
      <c r="K443" s="1">
        <v>5000</v>
      </c>
      <c r="L443" s="26"/>
      <c r="M443" s="26">
        <f t="shared" si="6"/>
        <v>0</v>
      </c>
      <c r="Q443"/>
      <c r="R443"/>
      <c r="S443"/>
      <c r="T443"/>
    </row>
    <row r="444" spans="1:20" hidden="1" x14ac:dyDescent="0.25">
      <c r="A444" s="30">
        <v>50000249</v>
      </c>
      <c r="B444">
        <v>2226267</v>
      </c>
      <c r="C444" t="s">
        <v>160</v>
      </c>
      <c r="D444">
        <v>31714821</v>
      </c>
      <c r="E444" s="14">
        <v>20150806</v>
      </c>
      <c r="F444">
        <v>31714821</v>
      </c>
      <c r="G444">
        <v>923272421</v>
      </c>
      <c r="H444" s="26">
        <v>190101</v>
      </c>
      <c r="I444" s="26">
        <v>190101</v>
      </c>
      <c r="J444" s="26">
        <f>VLOOKUP(I444,[2]numerales!$A:$B,2,0)</f>
        <v>190101</v>
      </c>
      <c r="K444" s="1">
        <v>107400</v>
      </c>
      <c r="L444" s="26"/>
      <c r="M444" s="26">
        <f t="shared" si="6"/>
        <v>0</v>
      </c>
      <c r="Q444"/>
      <c r="R444"/>
      <c r="S444"/>
      <c r="T444"/>
    </row>
    <row r="445" spans="1:20" hidden="1" x14ac:dyDescent="0.25">
      <c r="A445" s="30">
        <v>50000249</v>
      </c>
      <c r="B445">
        <v>2238204</v>
      </c>
      <c r="C445" t="s">
        <v>154</v>
      </c>
      <c r="D445">
        <v>5046277</v>
      </c>
      <c r="E445" s="14">
        <v>20150806</v>
      </c>
      <c r="F445">
        <v>4226723</v>
      </c>
      <c r="G445">
        <v>96400000</v>
      </c>
      <c r="H445" s="26">
        <v>370101</v>
      </c>
      <c r="I445" s="26">
        <v>121280</v>
      </c>
      <c r="J445" s="26">
        <f>VLOOKUP(I445,[2]numerales!$A:$B,2,0)</f>
        <v>370101</v>
      </c>
      <c r="K445" s="1">
        <v>5400</v>
      </c>
      <c r="L445" s="26"/>
      <c r="M445" s="26">
        <f t="shared" si="6"/>
        <v>0</v>
      </c>
      <c r="Q445"/>
      <c r="R445"/>
      <c r="S445"/>
      <c r="T445"/>
    </row>
    <row r="446" spans="1:20" hidden="1" x14ac:dyDescent="0.25">
      <c r="A446" s="30">
        <v>50000249</v>
      </c>
      <c r="B446">
        <v>2238205</v>
      </c>
      <c r="C446" t="s">
        <v>154</v>
      </c>
      <c r="D446">
        <v>79308238</v>
      </c>
      <c r="E446" s="14">
        <v>20150806</v>
      </c>
      <c r="F446">
        <v>31080338</v>
      </c>
      <c r="G446">
        <v>96400000</v>
      </c>
      <c r="H446" s="26">
        <v>370101</v>
      </c>
      <c r="I446" s="26">
        <v>121280</v>
      </c>
      <c r="J446" s="26">
        <f>VLOOKUP(I446,[2]numerales!$A:$B,2,0)</f>
        <v>370101</v>
      </c>
      <c r="K446" s="1">
        <v>5400</v>
      </c>
      <c r="L446" s="26"/>
      <c r="M446" s="26">
        <f t="shared" si="6"/>
        <v>0</v>
      </c>
      <c r="Q446"/>
      <c r="R446"/>
      <c r="S446"/>
      <c r="T446"/>
    </row>
    <row r="447" spans="1:20" hidden="1" x14ac:dyDescent="0.25">
      <c r="A447" s="30">
        <v>50000249</v>
      </c>
      <c r="B447">
        <v>2283072</v>
      </c>
      <c r="C447" t="s">
        <v>179</v>
      </c>
      <c r="D447">
        <v>1098710953</v>
      </c>
      <c r="E447" s="14">
        <v>20150806</v>
      </c>
      <c r="F447">
        <v>6526870</v>
      </c>
      <c r="G447">
        <v>12400000</v>
      </c>
      <c r="H447" s="26">
        <v>270102</v>
      </c>
      <c r="I447" s="26">
        <v>121204</v>
      </c>
      <c r="J447" s="26">
        <f>VLOOKUP(I447,[2]numerales!$A:$B,2,0)</f>
        <v>270102</v>
      </c>
      <c r="K447" s="1">
        <v>5000</v>
      </c>
      <c r="L447" s="26"/>
      <c r="M447" s="26">
        <f t="shared" si="6"/>
        <v>0</v>
      </c>
      <c r="Q447"/>
      <c r="R447"/>
      <c r="S447"/>
      <c r="T447"/>
    </row>
    <row r="448" spans="1:20" hidden="1" x14ac:dyDescent="0.25">
      <c r="A448" s="30">
        <v>50000249</v>
      </c>
      <c r="B448">
        <v>2283073</v>
      </c>
      <c r="C448" t="s">
        <v>179</v>
      </c>
      <c r="D448">
        <v>28152308</v>
      </c>
      <c r="E448" s="14">
        <v>20150806</v>
      </c>
      <c r="F448">
        <v>31731576</v>
      </c>
      <c r="G448">
        <v>12400000</v>
      </c>
      <c r="H448" s="26">
        <v>270102</v>
      </c>
      <c r="I448" s="26">
        <v>121204</v>
      </c>
      <c r="J448" s="26">
        <f>VLOOKUP(I448,[2]numerales!$A:$B,2,0)</f>
        <v>270102</v>
      </c>
      <c r="K448" s="1">
        <v>5000</v>
      </c>
      <c r="L448" s="26"/>
      <c r="M448" s="26">
        <f t="shared" si="6"/>
        <v>0</v>
      </c>
      <c r="Q448"/>
      <c r="R448"/>
      <c r="S448"/>
      <c r="T448"/>
    </row>
    <row r="449" spans="1:20" hidden="1" x14ac:dyDescent="0.25">
      <c r="A449" s="30">
        <v>50000249</v>
      </c>
      <c r="B449">
        <v>2283333</v>
      </c>
      <c r="C449" t="s">
        <v>179</v>
      </c>
      <c r="D449">
        <v>91466330</v>
      </c>
      <c r="E449" s="14">
        <v>20150806</v>
      </c>
      <c r="F449">
        <v>6516149</v>
      </c>
      <c r="G449">
        <v>12400000</v>
      </c>
      <c r="H449" s="26">
        <v>270102</v>
      </c>
      <c r="I449" s="26">
        <v>121204</v>
      </c>
      <c r="J449" s="26">
        <f>VLOOKUP(I449,[2]numerales!$A:$B,2,0)</f>
        <v>270102</v>
      </c>
      <c r="K449" s="1">
        <v>5000</v>
      </c>
      <c r="L449" s="26"/>
      <c r="M449" s="26">
        <f t="shared" si="6"/>
        <v>0</v>
      </c>
      <c r="Q449"/>
      <c r="R449"/>
      <c r="S449"/>
      <c r="T449"/>
    </row>
    <row r="450" spans="1:20" hidden="1" x14ac:dyDescent="0.25">
      <c r="A450" s="30">
        <v>50000249</v>
      </c>
      <c r="B450">
        <v>2305048</v>
      </c>
      <c r="C450" t="s">
        <v>173</v>
      </c>
      <c r="D450">
        <v>1032422354</v>
      </c>
      <c r="E450" s="14">
        <v>20150806</v>
      </c>
      <c r="F450">
        <v>31021256</v>
      </c>
      <c r="G450">
        <v>923272421</v>
      </c>
      <c r="H450" s="26">
        <v>190101</v>
      </c>
      <c r="I450" s="26">
        <v>190101</v>
      </c>
      <c r="J450" s="26">
        <f>VLOOKUP(I450,[2]numerales!$A:$B,2,0)</f>
        <v>190101</v>
      </c>
      <c r="K450" s="1">
        <v>107400</v>
      </c>
      <c r="L450" s="26"/>
      <c r="M450" s="26">
        <f t="shared" si="6"/>
        <v>0</v>
      </c>
      <c r="Q450"/>
      <c r="R450"/>
      <c r="S450"/>
      <c r="T450"/>
    </row>
    <row r="451" spans="1:20" hidden="1" x14ac:dyDescent="0.25">
      <c r="A451" s="30">
        <v>50000249</v>
      </c>
      <c r="B451">
        <v>2305422</v>
      </c>
      <c r="C451" t="s">
        <v>173</v>
      </c>
      <c r="D451">
        <v>1049626986</v>
      </c>
      <c r="E451" s="14">
        <v>20150806</v>
      </c>
      <c r="F451">
        <v>32082343</v>
      </c>
      <c r="G451">
        <v>923272421</v>
      </c>
      <c r="H451" s="26">
        <v>190101</v>
      </c>
      <c r="I451" s="26">
        <v>190101</v>
      </c>
      <c r="J451" s="26">
        <f>VLOOKUP(I451,[2]numerales!$A:$B,2,0)</f>
        <v>190101</v>
      </c>
      <c r="K451" s="1">
        <v>107400</v>
      </c>
      <c r="L451" s="26"/>
      <c r="M451" s="26">
        <f t="shared" ref="M451:M514" si="7">+H451-J451</f>
        <v>0</v>
      </c>
      <c r="Q451"/>
      <c r="R451"/>
      <c r="S451"/>
      <c r="T451"/>
    </row>
    <row r="452" spans="1:20" hidden="1" x14ac:dyDescent="0.25">
      <c r="A452" s="30">
        <v>50000249</v>
      </c>
      <c r="B452">
        <v>2305423</v>
      </c>
      <c r="C452" t="s">
        <v>173</v>
      </c>
      <c r="D452">
        <v>1014217283</v>
      </c>
      <c r="E452" s="14">
        <v>20150806</v>
      </c>
      <c r="F452">
        <v>31683179</v>
      </c>
      <c r="G452">
        <v>923272421</v>
      </c>
      <c r="H452" s="26">
        <v>190101</v>
      </c>
      <c r="I452" s="26">
        <v>190101</v>
      </c>
      <c r="J452" s="26">
        <f>VLOOKUP(I452,[2]numerales!$A:$B,2,0)</f>
        <v>190101</v>
      </c>
      <c r="K452" s="1">
        <v>107400</v>
      </c>
      <c r="L452" s="26"/>
      <c r="M452" s="26">
        <f t="shared" si="7"/>
        <v>0</v>
      </c>
      <c r="Q452"/>
      <c r="R452"/>
      <c r="S452"/>
      <c r="T452"/>
    </row>
    <row r="453" spans="1:20" hidden="1" x14ac:dyDescent="0.25">
      <c r="A453" s="30">
        <v>50000249</v>
      </c>
      <c r="B453">
        <v>2357294</v>
      </c>
      <c r="C453" t="s">
        <v>170</v>
      </c>
      <c r="D453">
        <v>22206034</v>
      </c>
      <c r="E453" s="14">
        <v>20150806</v>
      </c>
      <c r="F453">
        <v>2120463</v>
      </c>
      <c r="G453">
        <v>923272193</v>
      </c>
      <c r="H453" s="26">
        <v>131401</v>
      </c>
      <c r="I453" s="26">
        <v>131401</v>
      </c>
      <c r="J453" s="26">
        <f>VLOOKUP(I453,[2]numerales!$A:$B,2,0)</f>
        <v>131401</v>
      </c>
      <c r="K453" s="1">
        <v>6500</v>
      </c>
      <c r="L453" s="26"/>
      <c r="M453" s="26">
        <f t="shared" si="7"/>
        <v>0</v>
      </c>
      <c r="Q453"/>
      <c r="R453"/>
      <c r="S453"/>
      <c r="T453"/>
    </row>
    <row r="454" spans="1:20" hidden="1" x14ac:dyDescent="0.25">
      <c r="A454" s="30">
        <v>50000249</v>
      </c>
      <c r="B454">
        <v>2357295</v>
      </c>
      <c r="C454" t="s">
        <v>170</v>
      </c>
      <c r="D454">
        <v>1086120667</v>
      </c>
      <c r="E454" s="14">
        <v>20150806</v>
      </c>
      <c r="F454">
        <v>31838491</v>
      </c>
      <c r="G454">
        <v>923272421</v>
      </c>
      <c r="H454" s="26">
        <v>190101</v>
      </c>
      <c r="I454" s="26">
        <v>190101</v>
      </c>
      <c r="J454" s="26">
        <f>VLOOKUP(I454,[2]numerales!$A:$B,2,0)</f>
        <v>190101</v>
      </c>
      <c r="K454" s="1">
        <v>107400</v>
      </c>
      <c r="L454" s="26"/>
      <c r="M454" s="26">
        <f t="shared" si="7"/>
        <v>0</v>
      </c>
      <c r="Q454"/>
      <c r="R454"/>
      <c r="S454"/>
      <c r="T454"/>
    </row>
    <row r="455" spans="1:20" hidden="1" x14ac:dyDescent="0.25">
      <c r="A455" s="30">
        <v>50000249</v>
      </c>
      <c r="B455">
        <v>2397092</v>
      </c>
      <c r="C455" t="s">
        <v>193</v>
      </c>
      <c r="D455">
        <v>1018446413</v>
      </c>
      <c r="E455" s="14">
        <v>20150806</v>
      </c>
      <c r="F455">
        <v>32048075</v>
      </c>
      <c r="G455">
        <v>923272421</v>
      </c>
      <c r="H455" s="26">
        <v>190101</v>
      </c>
      <c r="I455" s="26">
        <v>190101</v>
      </c>
      <c r="J455" s="26">
        <f>VLOOKUP(I455,[2]numerales!$A:$B,2,0)</f>
        <v>190101</v>
      </c>
      <c r="K455" s="1">
        <v>107400</v>
      </c>
      <c r="L455" s="26"/>
      <c r="M455" s="26">
        <f t="shared" si="7"/>
        <v>0</v>
      </c>
      <c r="Q455"/>
      <c r="R455"/>
      <c r="S455"/>
      <c r="T455"/>
    </row>
    <row r="456" spans="1:20" hidden="1" x14ac:dyDescent="0.25">
      <c r="A456" s="30">
        <v>50000249</v>
      </c>
      <c r="B456">
        <v>2424660</v>
      </c>
      <c r="C456" t="s">
        <v>154</v>
      </c>
      <c r="D456">
        <v>34550264</v>
      </c>
      <c r="E456" s="14">
        <v>20150806</v>
      </c>
      <c r="F456">
        <v>30143174</v>
      </c>
      <c r="G456">
        <v>12200000</v>
      </c>
      <c r="H456" s="26">
        <v>250101</v>
      </c>
      <c r="I456" s="26">
        <v>121225</v>
      </c>
      <c r="J456" s="26">
        <f>VLOOKUP(I456,[2]numerales!$A:$B,2,0)</f>
        <v>250101</v>
      </c>
      <c r="K456" s="1">
        <v>27790</v>
      </c>
      <c r="L456" s="26"/>
      <c r="M456" s="26">
        <f t="shared" si="7"/>
        <v>0</v>
      </c>
      <c r="Q456"/>
      <c r="R456"/>
      <c r="S456"/>
      <c r="T456"/>
    </row>
    <row r="457" spans="1:20" hidden="1" x14ac:dyDescent="0.25">
      <c r="A457" s="30">
        <v>50000249</v>
      </c>
      <c r="B457">
        <v>2425956</v>
      </c>
      <c r="C457" t="s">
        <v>169</v>
      </c>
      <c r="D457">
        <v>1085251102</v>
      </c>
      <c r="E457" s="14">
        <v>20150806</v>
      </c>
      <c r="F457">
        <v>7216917</v>
      </c>
      <c r="G457">
        <v>923272421</v>
      </c>
      <c r="H457" s="26">
        <v>190101</v>
      </c>
      <c r="I457" s="26">
        <v>190101</v>
      </c>
      <c r="J457" s="26">
        <f>VLOOKUP(I457,[2]numerales!$A:$B,2,0)</f>
        <v>190101</v>
      </c>
      <c r="K457" s="1">
        <v>107400</v>
      </c>
      <c r="L457" s="26"/>
      <c r="M457" s="26">
        <f t="shared" si="7"/>
        <v>0</v>
      </c>
      <c r="Q457"/>
      <c r="R457"/>
      <c r="S457"/>
      <c r="T457"/>
    </row>
    <row r="458" spans="1:20" hidden="1" x14ac:dyDescent="0.25">
      <c r="A458" s="30">
        <v>50000249</v>
      </c>
      <c r="B458">
        <v>2427630</v>
      </c>
      <c r="C458" t="s">
        <v>170</v>
      </c>
      <c r="D458">
        <v>32297766</v>
      </c>
      <c r="E458" s="14">
        <v>20150806</v>
      </c>
      <c r="F458">
        <v>5039523</v>
      </c>
      <c r="G458">
        <v>923272421</v>
      </c>
      <c r="H458" s="26">
        <v>190101</v>
      </c>
      <c r="I458" s="26">
        <v>190101</v>
      </c>
      <c r="J458" s="26">
        <f>VLOOKUP(I458,[2]numerales!$A:$B,2,0)</f>
        <v>190101</v>
      </c>
      <c r="K458" s="1">
        <v>107400</v>
      </c>
      <c r="L458" s="26"/>
      <c r="M458" s="26">
        <f t="shared" si="7"/>
        <v>0</v>
      </c>
      <c r="Q458"/>
      <c r="R458"/>
      <c r="S458"/>
      <c r="T458"/>
    </row>
    <row r="459" spans="1:20" hidden="1" x14ac:dyDescent="0.25">
      <c r="A459" s="30">
        <v>50000249</v>
      </c>
      <c r="B459">
        <v>2431401</v>
      </c>
      <c r="C459" t="s">
        <v>154</v>
      </c>
      <c r="D459">
        <v>7533082</v>
      </c>
      <c r="E459" s="14">
        <v>20150806</v>
      </c>
      <c r="F459">
        <v>3406591</v>
      </c>
      <c r="G459">
        <v>12200000</v>
      </c>
      <c r="H459" s="26">
        <v>250101</v>
      </c>
      <c r="I459" s="26">
        <v>121225</v>
      </c>
      <c r="J459" s="26">
        <f>VLOOKUP(I459,[2]numerales!$A:$B,2,0)</f>
        <v>250101</v>
      </c>
      <c r="K459" s="1">
        <v>124300</v>
      </c>
      <c r="L459" s="26"/>
      <c r="M459" s="26">
        <f t="shared" si="7"/>
        <v>0</v>
      </c>
      <c r="Q459"/>
      <c r="R459"/>
      <c r="S459"/>
      <c r="T459"/>
    </row>
    <row r="460" spans="1:20" hidden="1" x14ac:dyDescent="0.25">
      <c r="A460" s="30">
        <v>50000249</v>
      </c>
      <c r="B460">
        <v>2441975</v>
      </c>
      <c r="C460" t="s">
        <v>154</v>
      </c>
      <c r="D460">
        <v>80243909</v>
      </c>
      <c r="E460" s="14">
        <v>20150806</v>
      </c>
      <c r="F460">
        <v>2772497</v>
      </c>
      <c r="G460">
        <v>12800000</v>
      </c>
      <c r="H460" s="26">
        <v>350300</v>
      </c>
      <c r="I460" s="26">
        <v>350300</v>
      </c>
      <c r="J460" s="26">
        <f>VLOOKUP(I460,[2]numerales!$A:$B,2,0)</f>
        <v>350300</v>
      </c>
      <c r="K460" s="1">
        <v>774385</v>
      </c>
      <c r="L460" s="26"/>
      <c r="M460" s="26">
        <f t="shared" si="7"/>
        <v>0</v>
      </c>
      <c r="Q460"/>
      <c r="R460"/>
      <c r="S460"/>
      <c r="T460"/>
    </row>
    <row r="461" spans="1:20" hidden="1" x14ac:dyDescent="0.25">
      <c r="A461" s="30">
        <v>50000249</v>
      </c>
      <c r="B461">
        <v>2443070</v>
      </c>
      <c r="C461" t="s">
        <v>160</v>
      </c>
      <c r="D461">
        <v>93368084</v>
      </c>
      <c r="E461" s="14">
        <v>20150806</v>
      </c>
      <c r="F461">
        <v>2709600</v>
      </c>
      <c r="G461">
        <v>26800000</v>
      </c>
      <c r="H461" s="26">
        <v>360200</v>
      </c>
      <c r="I461" s="26">
        <v>360200</v>
      </c>
      <c r="J461" s="26">
        <f>VLOOKUP(I461,[2]numerales!$A:$B,2,0)</f>
        <v>360200</v>
      </c>
      <c r="K461" s="1">
        <v>409940</v>
      </c>
      <c r="L461" s="26"/>
      <c r="M461" s="26">
        <f t="shared" si="7"/>
        <v>0</v>
      </c>
      <c r="Q461"/>
      <c r="R461"/>
      <c r="S461"/>
      <c r="T461"/>
    </row>
    <row r="462" spans="1:20" hidden="1" x14ac:dyDescent="0.25">
      <c r="A462" s="30">
        <v>50000249</v>
      </c>
      <c r="B462">
        <v>2443159</v>
      </c>
      <c r="C462" t="s">
        <v>160</v>
      </c>
      <c r="D462">
        <v>14238524</v>
      </c>
      <c r="E462" s="14">
        <v>20150806</v>
      </c>
      <c r="F462">
        <v>31127163</v>
      </c>
      <c r="G462">
        <v>26800000</v>
      </c>
      <c r="H462" s="26">
        <v>360200</v>
      </c>
      <c r="I462" s="26">
        <v>360200</v>
      </c>
      <c r="J462" s="26">
        <f>VLOOKUP(I462,[2]numerales!$A:$B,2,0)</f>
        <v>360200</v>
      </c>
      <c r="K462" s="1">
        <v>82842</v>
      </c>
      <c r="L462" s="26"/>
      <c r="M462" s="26">
        <f t="shared" si="7"/>
        <v>0</v>
      </c>
      <c r="Q462"/>
      <c r="R462"/>
      <c r="S462"/>
      <c r="T462"/>
    </row>
    <row r="463" spans="1:20" hidden="1" x14ac:dyDescent="0.25">
      <c r="A463" s="30">
        <v>50000249</v>
      </c>
      <c r="B463">
        <v>2444905</v>
      </c>
      <c r="C463" t="s">
        <v>154</v>
      </c>
      <c r="D463">
        <v>8300108966</v>
      </c>
      <c r="E463" s="14">
        <v>20150806</v>
      </c>
      <c r="F463">
        <v>6346100</v>
      </c>
      <c r="G463">
        <v>96400000</v>
      </c>
      <c r="H463" s="26">
        <v>370101</v>
      </c>
      <c r="I463" s="26">
        <v>121280</v>
      </c>
      <c r="J463" s="26">
        <f>VLOOKUP(I463,[2]numerales!$A:$B,2,0)</f>
        <v>370101</v>
      </c>
      <c r="K463" s="1">
        <v>5100</v>
      </c>
      <c r="L463" s="26"/>
      <c r="M463" s="26">
        <f t="shared" si="7"/>
        <v>0</v>
      </c>
      <c r="Q463"/>
      <c r="R463"/>
      <c r="S463"/>
      <c r="T463"/>
    </row>
    <row r="464" spans="1:20" hidden="1" x14ac:dyDescent="0.25">
      <c r="A464" s="30">
        <v>50000249</v>
      </c>
      <c r="B464">
        <v>2456341</v>
      </c>
      <c r="C464" t="s">
        <v>179</v>
      </c>
      <c r="D464">
        <v>1140843424</v>
      </c>
      <c r="E464" s="14">
        <v>20150806</v>
      </c>
      <c r="F464">
        <v>30139099</v>
      </c>
      <c r="G464">
        <v>923272421</v>
      </c>
      <c r="H464" s="26">
        <v>190101</v>
      </c>
      <c r="I464" s="26">
        <v>190101</v>
      </c>
      <c r="J464" s="26">
        <f>VLOOKUP(I464,[2]numerales!$A:$B,2,0)</f>
        <v>190101</v>
      </c>
      <c r="K464" s="1">
        <v>107400</v>
      </c>
      <c r="L464" s="26"/>
      <c r="M464" s="26">
        <f t="shared" si="7"/>
        <v>0</v>
      </c>
      <c r="Q464"/>
      <c r="R464"/>
      <c r="S464"/>
      <c r="T464"/>
    </row>
    <row r="465" spans="1:20" hidden="1" x14ac:dyDescent="0.25">
      <c r="A465" s="30">
        <v>50000249</v>
      </c>
      <c r="B465">
        <v>2461437</v>
      </c>
      <c r="C465" t="s">
        <v>154</v>
      </c>
      <c r="D465">
        <v>1136884273</v>
      </c>
      <c r="E465" s="14">
        <v>20150806</v>
      </c>
      <c r="F465">
        <v>31056795</v>
      </c>
      <c r="G465">
        <v>12400000</v>
      </c>
      <c r="H465" s="26">
        <v>270102</v>
      </c>
      <c r="I465" s="26">
        <v>121204</v>
      </c>
      <c r="J465" s="26">
        <f>VLOOKUP(I465,[2]numerales!$A:$B,2,0)</f>
        <v>270102</v>
      </c>
      <c r="K465" s="1">
        <v>5000</v>
      </c>
      <c r="L465" s="26"/>
      <c r="M465" s="26">
        <f t="shared" si="7"/>
        <v>0</v>
      </c>
      <c r="Q465"/>
      <c r="R465"/>
      <c r="S465"/>
      <c r="T465"/>
    </row>
    <row r="466" spans="1:20" hidden="1" x14ac:dyDescent="0.25">
      <c r="A466" s="30">
        <v>50000249</v>
      </c>
      <c r="B466">
        <v>2461439</v>
      </c>
      <c r="C466" t="s">
        <v>154</v>
      </c>
      <c r="D466">
        <v>8687020</v>
      </c>
      <c r="E466" s="14">
        <v>20150806</v>
      </c>
      <c r="F466">
        <v>8030723</v>
      </c>
      <c r="G466">
        <v>96400000</v>
      </c>
      <c r="H466" s="26">
        <v>370101</v>
      </c>
      <c r="I466" s="26">
        <v>121280</v>
      </c>
      <c r="J466" s="26">
        <f>VLOOKUP(I466,[2]numerales!$A:$B,2,0)</f>
        <v>370101</v>
      </c>
      <c r="K466" s="1">
        <v>14000</v>
      </c>
      <c r="L466" s="26"/>
      <c r="M466" s="26">
        <f t="shared" si="7"/>
        <v>0</v>
      </c>
      <c r="Q466"/>
      <c r="R466"/>
      <c r="S466"/>
      <c r="T466"/>
    </row>
    <row r="467" spans="1:20" hidden="1" x14ac:dyDescent="0.25">
      <c r="A467" s="30">
        <v>50000249</v>
      </c>
      <c r="B467">
        <v>2467999</v>
      </c>
      <c r="C467" t="s">
        <v>192</v>
      </c>
      <c r="D467">
        <v>80500400</v>
      </c>
      <c r="E467" s="14">
        <v>20150806</v>
      </c>
      <c r="F467">
        <v>31023281</v>
      </c>
      <c r="G467">
        <v>12200000</v>
      </c>
      <c r="H467" s="26">
        <v>250101</v>
      </c>
      <c r="I467" s="26">
        <v>121225</v>
      </c>
      <c r="J467" s="26">
        <f>VLOOKUP(I467,[2]numerales!$A:$B,2,0)</f>
        <v>250101</v>
      </c>
      <c r="K467" s="1">
        <v>36000</v>
      </c>
      <c r="L467" s="26"/>
      <c r="M467" s="26">
        <f t="shared" si="7"/>
        <v>0</v>
      </c>
      <c r="Q467"/>
      <c r="R467"/>
      <c r="S467"/>
      <c r="T467"/>
    </row>
    <row r="468" spans="1:20" hidden="1" x14ac:dyDescent="0.25">
      <c r="A468" s="30">
        <v>50000249</v>
      </c>
      <c r="B468">
        <v>2475758</v>
      </c>
      <c r="C468" t="s">
        <v>187</v>
      </c>
      <c r="D468">
        <v>1121839249</v>
      </c>
      <c r="E468" s="14">
        <v>20150806</v>
      </c>
      <c r="F468">
        <v>32197262</v>
      </c>
      <c r="G468">
        <v>923272421</v>
      </c>
      <c r="H468" s="26">
        <v>190101</v>
      </c>
      <c r="I468" s="26">
        <v>190101</v>
      </c>
      <c r="J468" s="26">
        <f>VLOOKUP(I468,[2]numerales!$A:$B,2,0)</f>
        <v>190101</v>
      </c>
      <c r="K468" s="1">
        <v>107400</v>
      </c>
      <c r="L468" s="26"/>
      <c r="M468" s="26">
        <f t="shared" si="7"/>
        <v>0</v>
      </c>
      <c r="Q468"/>
      <c r="R468"/>
      <c r="S468"/>
      <c r="T468"/>
    </row>
    <row r="469" spans="1:20" hidden="1" x14ac:dyDescent="0.25">
      <c r="A469" s="30">
        <v>50000249</v>
      </c>
      <c r="B469">
        <v>2485210</v>
      </c>
      <c r="C469" t="s">
        <v>170</v>
      </c>
      <c r="D469">
        <v>1128406310</v>
      </c>
      <c r="E469" s="14">
        <v>20150806</v>
      </c>
      <c r="F469">
        <v>2563100</v>
      </c>
      <c r="G469">
        <v>923272421</v>
      </c>
      <c r="H469" s="26">
        <v>190101</v>
      </c>
      <c r="I469" s="26">
        <v>190101</v>
      </c>
      <c r="J469" s="26">
        <f>VLOOKUP(I469,[2]numerales!$A:$B,2,0)</f>
        <v>190101</v>
      </c>
      <c r="K469" s="1">
        <v>107400</v>
      </c>
      <c r="L469" s="26"/>
      <c r="M469" s="26">
        <f t="shared" si="7"/>
        <v>0</v>
      </c>
      <c r="Q469"/>
      <c r="R469"/>
      <c r="S469"/>
      <c r="T469"/>
    </row>
    <row r="470" spans="1:20" hidden="1" x14ac:dyDescent="0.25">
      <c r="A470" s="30">
        <v>50000249</v>
      </c>
      <c r="B470">
        <v>2487159</v>
      </c>
      <c r="C470" t="s">
        <v>170</v>
      </c>
      <c r="D470">
        <v>1128394322</v>
      </c>
      <c r="E470" s="14">
        <v>20150806</v>
      </c>
      <c r="F470">
        <v>30434837</v>
      </c>
      <c r="G470">
        <v>923272421</v>
      </c>
      <c r="H470" s="26">
        <v>190101</v>
      </c>
      <c r="I470" s="26">
        <v>190101</v>
      </c>
      <c r="J470" s="26">
        <f>VLOOKUP(I470,[2]numerales!$A:$B,2,0)</f>
        <v>190101</v>
      </c>
      <c r="K470" s="1">
        <v>107400</v>
      </c>
      <c r="L470" s="26"/>
      <c r="M470" s="26">
        <f t="shared" si="7"/>
        <v>0</v>
      </c>
      <c r="Q470"/>
      <c r="R470"/>
      <c r="S470"/>
      <c r="T470"/>
    </row>
    <row r="471" spans="1:20" hidden="1" x14ac:dyDescent="0.25">
      <c r="A471" s="30">
        <v>50000249</v>
      </c>
      <c r="B471">
        <v>2492482</v>
      </c>
      <c r="C471" t="s">
        <v>169</v>
      </c>
      <c r="D471">
        <v>30731294</v>
      </c>
      <c r="E471" s="14">
        <v>20150806</v>
      </c>
      <c r="F471">
        <v>7227434</v>
      </c>
      <c r="G471">
        <v>96300000</v>
      </c>
      <c r="H471" s="26">
        <v>190101</v>
      </c>
      <c r="I471" s="26">
        <v>121270</v>
      </c>
      <c r="J471" s="26">
        <f>VLOOKUP(I471,[2]numerales!$A:$B,2,0)</f>
        <v>190101</v>
      </c>
      <c r="K471" s="1">
        <v>6000</v>
      </c>
      <c r="L471" s="26"/>
      <c r="M471" s="26">
        <f t="shared" si="7"/>
        <v>0</v>
      </c>
      <c r="Q471"/>
      <c r="R471"/>
      <c r="S471"/>
      <c r="T471"/>
    </row>
    <row r="472" spans="1:20" hidden="1" x14ac:dyDescent="0.25">
      <c r="A472" s="30">
        <v>50000249</v>
      </c>
      <c r="B472">
        <v>2524749</v>
      </c>
      <c r="C472" t="s">
        <v>164</v>
      </c>
      <c r="D472">
        <v>34983344</v>
      </c>
      <c r="E472" s="14">
        <v>20150806</v>
      </c>
      <c r="F472">
        <v>7816817</v>
      </c>
      <c r="G472">
        <v>12400000</v>
      </c>
      <c r="H472" s="26">
        <v>270102</v>
      </c>
      <c r="I472" s="26">
        <v>270214</v>
      </c>
      <c r="J472" s="26">
        <f>VLOOKUP(I472,[2]numerales!$A:$B,2,0)</f>
        <v>270102</v>
      </c>
      <c r="K472" s="1">
        <v>5000</v>
      </c>
      <c r="L472" s="26"/>
      <c r="M472" s="26">
        <f t="shared" si="7"/>
        <v>0</v>
      </c>
      <c r="Q472"/>
      <c r="R472"/>
      <c r="S472"/>
      <c r="T472"/>
    </row>
    <row r="473" spans="1:20" hidden="1" x14ac:dyDescent="0.25">
      <c r="A473" s="30">
        <v>50000249</v>
      </c>
      <c r="B473">
        <v>2525191</v>
      </c>
      <c r="C473" t="s">
        <v>181</v>
      </c>
      <c r="D473">
        <v>10242793</v>
      </c>
      <c r="E473" s="14">
        <v>20150806</v>
      </c>
      <c r="F473">
        <v>31463106</v>
      </c>
      <c r="G473">
        <v>26800000</v>
      </c>
      <c r="H473" s="26">
        <v>360200</v>
      </c>
      <c r="I473" s="26">
        <v>360200</v>
      </c>
      <c r="J473" s="26">
        <f>VLOOKUP(I473,[2]numerales!$A:$B,2,0)</f>
        <v>360200</v>
      </c>
      <c r="K473" s="1">
        <v>359811</v>
      </c>
      <c r="L473" s="26"/>
      <c r="M473" s="26">
        <f t="shared" si="7"/>
        <v>0</v>
      </c>
      <c r="Q473"/>
      <c r="R473"/>
      <c r="S473"/>
      <c r="T473"/>
    </row>
    <row r="474" spans="1:20" hidden="1" x14ac:dyDescent="0.25">
      <c r="A474" s="30">
        <v>50000249</v>
      </c>
      <c r="B474">
        <v>2525192</v>
      </c>
      <c r="C474" t="s">
        <v>181</v>
      </c>
      <c r="D474">
        <v>1053814609</v>
      </c>
      <c r="E474" s="14">
        <v>20150806</v>
      </c>
      <c r="F474">
        <v>32160601</v>
      </c>
      <c r="G474">
        <v>12400000</v>
      </c>
      <c r="H474" s="26">
        <v>270102</v>
      </c>
      <c r="I474" s="26">
        <v>121204</v>
      </c>
      <c r="J474" s="26">
        <f>VLOOKUP(I474,[2]numerales!$A:$B,2,0)</f>
        <v>270102</v>
      </c>
      <c r="K474" s="1">
        <v>5000</v>
      </c>
      <c r="L474" s="26"/>
      <c r="M474" s="26">
        <f t="shared" si="7"/>
        <v>0</v>
      </c>
      <c r="Q474"/>
      <c r="R474"/>
      <c r="S474"/>
      <c r="T474"/>
    </row>
    <row r="475" spans="1:20" hidden="1" x14ac:dyDescent="0.25">
      <c r="A475" s="30">
        <v>50000249</v>
      </c>
      <c r="B475">
        <v>2525193</v>
      </c>
      <c r="C475" t="s">
        <v>181</v>
      </c>
      <c r="D475">
        <v>1053809231</v>
      </c>
      <c r="E475" s="14">
        <v>20150806</v>
      </c>
      <c r="F475">
        <v>31051231</v>
      </c>
      <c r="G475">
        <v>12400000</v>
      </c>
      <c r="H475" s="26">
        <v>270102</v>
      </c>
      <c r="I475" s="26">
        <v>121204</v>
      </c>
      <c r="J475" s="26">
        <f>VLOOKUP(I475,[2]numerales!$A:$B,2,0)</f>
        <v>270102</v>
      </c>
      <c r="K475" s="1">
        <v>5000</v>
      </c>
      <c r="L475" s="26"/>
      <c r="M475" s="26">
        <f t="shared" si="7"/>
        <v>0</v>
      </c>
      <c r="Q475"/>
      <c r="R475"/>
      <c r="S475"/>
      <c r="T475"/>
    </row>
    <row r="476" spans="1:20" hidden="1" x14ac:dyDescent="0.25">
      <c r="A476" s="30">
        <v>50000249</v>
      </c>
      <c r="B476">
        <v>2525194</v>
      </c>
      <c r="C476" t="s">
        <v>181</v>
      </c>
      <c r="D476">
        <v>10229293</v>
      </c>
      <c r="E476" s="14">
        <v>20150806</v>
      </c>
      <c r="F476">
        <v>8901325</v>
      </c>
      <c r="G476">
        <v>26800000</v>
      </c>
      <c r="H476" s="26">
        <v>360200</v>
      </c>
      <c r="I476" s="26">
        <v>360200</v>
      </c>
      <c r="J476" s="26">
        <f>VLOOKUP(I476,[2]numerales!$A:$B,2,0)</f>
        <v>360200</v>
      </c>
      <c r="K476" s="1">
        <v>619983</v>
      </c>
      <c r="L476" s="26"/>
      <c r="M476" s="26">
        <f t="shared" si="7"/>
        <v>0</v>
      </c>
      <c r="Q476"/>
      <c r="R476"/>
      <c r="S476"/>
      <c r="T476"/>
    </row>
    <row r="477" spans="1:20" hidden="1" x14ac:dyDescent="0.25">
      <c r="A477" s="30">
        <v>50000249</v>
      </c>
      <c r="B477">
        <v>2534262</v>
      </c>
      <c r="C477" t="s">
        <v>162</v>
      </c>
      <c r="D477">
        <v>800015551</v>
      </c>
      <c r="E477" s="14">
        <v>20150806</v>
      </c>
      <c r="F477">
        <v>5312514</v>
      </c>
      <c r="G477">
        <v>10200000</v>
      </c>
      <c r="H477" s="26">
        <v>260101</v>
      </c>
      <c r="I477" s="26">
        <v>260101</v>
      </c>
      <c r="J477" s="26">
        <f>VLOOKUP(I477,[2]numerales!$A:$B,2,0)</f>
        <v>260101</v>
      </c>
      <c r="K477" s="1">
        <v>6580560</v>
      </c>
      <c r="L477" s="26"/>
      <c r="M477" s="26">
        <f t="shared" si="7"/>
        <v>0</v>
      </c>
      <c r="Q477"/>
      <c r="R477"/>
      <c r="S477"/>
      <c r="T477"/>
    </row>
    <row r="478" spans="1:20" hidden="1" x14ac:dyDescent="0.25">
      <c r="A478" s="30">
        <v>50000249</v>
      </c>
      <c r="B478">
        <v>2535542</v>
      </c>
      <c r="C478" t="s">
        <v>163</v>
      </c>
      <c r="D478">
        <v>10262272</v>
      </c>
      <c r="E478" s="14">
        <v>20150806</v>
      </c>
      <c r="F478">
        <v>31743425</v>
      </c>
      <c r="G478">
        <v>822600000</v>
      </c>
      <c r="H478" s="26">
        <v>290200</v>
      </c>
      <c r="I478" s="26">
        <v>290200</v>
      </c>
      <c r="J478" s="26">
        <f>VLOOKUP(I478,[2]numerales!$A:$B,2,0)</f>
        <v>290200</v>
      </c>
      <c r="K478" s="1">
        <v>53318</v>
      </c>
      <c r="L478" s="26"/>
      <c r="M478" s="26">
        <f t="shared" si="7"/>
        <v>0</v>
      </c>
      <c r="Q478"/>
      <c r="R478"/>
      <c r="S478"/>
      <c r="T478"/>
    </row>
    <row r="479" spans="1:20" hidden="1" x14ac:dyDescent="0.25">
      <c r="A479" s="30">
        <v>50000249</v>
      </c>
      <c r="B479">
        <v>2539014</v>
      </c>
      <c r="C479" t="s">
        <v>163</v>
      </c>
      <c r="D479">
        <v>72344843</v>
      </c>
      <c r="E479" s="14">
        <v>20150806</v>
      </c>
      <c r="F479">
        <v>32054717</v>
      </c>
      <c r="G479">
        <v>923272421</v>
      </c>
      <c r="H479" s="26">
        <v>190101</v>
      </c>
      <c r="I479" s="26">
        <v>190101</v>
      </c>
      <c r="J479" s="26">
        <f>VLOOKUP(I479,[2]numerales!$A:$B,2,0)</f>
        <v>190101</v>
      </c>
      <c r="K479" s="1">
        <v>107400</v>
      </c>
      <c r="L479" s="26"/>
      <c r="M479" s="26">
        <f t="shared" si="7"/>
        <v>0</v>
      </c>
      <c r="Q479"/>
      <c r="R479"/>
      <c r="S479"/>
      <c r="T479"/>
    </row>
    <row r="480" spans="1:20" x14ac:dyDescent="0.25">
      <c r="A480" s="30">
        <v>50000249</v>
      </c>
      <c r="B480">
        <v>2563152</v>
      </c>
      <c r="C480" t="s">
        <v>165</v>
      </c>
      <c r="D480">
        <v>891500978</v>
      </c>
      <c r="E480" s="14">
        <v>20150806</v>
      </c>
      <c r="F480">
        <v>8276017</v>
      </c>
      <c r="G480">
        <v>11800000</v>
      </c>
      <c r="H480" s="26">
        <v>240101</v>
      </c>
      <c r="I480" s="26">
        <v>121265</v>
      </c>
      <c r="J480" s="26">
        <f>VLOOKUP(I480,[2]numerales!$A:$B,2,0)</f>
        <v>240101</v>
      </c>
      <c r="K480" s="1">
        <v>967200</v>
      </c>
      <c r="L480" s="26"/>
      <c r="M480" s="26">
        <f t="shared" si="7"/>
        <v>0</v>
      </c>
      <c r="Q480"/>
      <c r="R480"/>
      <c r="S480"/>
      <c r="T480"/>
    </row>
    <row r="481" spans="1:20" hidden="1" x14ac:dyDescent="0.25">
      <c r="A481" s="30">
        <v>50000249</v>
      </c>
      <c r="B481">
        <v>2564910</v>
      </c>
      <c r="C481" t="s">
        <v>165</v>
      </c>
      <c r="D481">
        <v>10528332</v>
      </c>
      <c r="E481" s="14">
        <v>20150806</v>
      </c>
      <c r="F481">
        <v>8367736</v>
      </c>
      <c r="G481">
        <v>923272193</v>
      </c>
      <c r="H481" s="26">
        <v>131401</v>
      </c>
      <c r="I481" s="26">
        <v>131401</v>
      </c>
      <c r="J481" s="26">
        <f>VLOOKUP(I481,[2]numerales!$A:$B,2,0)</f>
        <v>131401</v>
      </c>
      <c r="K481" s="1">
        <v>13300</v>
      </c>
      <c r="L481" s="26"/>
      <c r="M481" s="26">
        <f t="shared" si="7"/>
        <v>0</v>
      </c>
      <c r="Q481"/>
      <c r="R481"/>
      <c r="S481"/>
      <c r="T481"/>
    </row>
    <row r="482" spans="1:20" hidden="1" x14ac:dyDescent="0.25">
      <c r="A482" s="30">
        <v>50000249</v>
      </c>
      <c r="B482">
        <v>2571222</v>
      </c>
      <c r="C482" t="s">
        <v>164</v>
      </c>
      <c r="D482">
        <v>1067864523</v>
      </c>
      <c r="E482" s="14">
        <v>20150806</v>
      </c>
      <c r="F482">
        <v>30032574</v>
      </c>
      <c r="G482">
        <v>12400000</v>
      </c>
      <c r="H482" s="26">
        <v>270102</v>
      </c>
      <c r="I482" s="26">
        <v>270214</v>
      </c>
      <c r="J482" s="26">
        <f>VLOOKUP(I482,[2]numerales!$A:$B,2,0)</f>
        <v>270102</v>
      </c>
      <c r="K482" s="1">
        <v>5000</v>
      </c>
      <c r="L482" s="26"/>
      <c r="M482" s="26">
        <f t="shared" si="7"/>
        <v>0</v>
      </c>
      <c r="Q482"/>
      <c r="R482"/>
      <c r="S482"/>
      <c r="T482"/>
    </row>
    <row r="483" spans="1:20" hidden="1" x14ac:dyDescent="0.25">
      <c r="A483" s="30">
        <v>50000249</v>
      </c>
      <c r="B483">
        <v>2571229</v>
      </c>
      <c r="C483" t="s">
        <v>164</v>
      </c>
      <c r="D483">
        <v>8000968070</v>
      </c>
      <c r="E483" s="14">
        <v>20150806</v>
      </c>
      <c r="F483">
        <v>7687592</v>
      </c>
      <c r="G483">
        <v>11500000</v>
      </c>
      <c r="H483" s="26">
        <v>130101</v>
      </c>
      <c r="I483" s="26">
        <v>270209</v>
      </c>
      <c r="J483" s="26">
        <f>VLOOKUP(I483,[2]numerales!$A:$B,2,0)</f>
        <v>130101</v>
      </c>
      <c r="K483" s="1">
        <v>4165472.47</v>
      </c>
      <c r="L483" s="26"/>
      <c r="M483" s="26">
        <f t="shared" si="7"/>
        <v>0</v>
      </c>
      <c r="Q483"/>
      <c r="R483"/>
      <c r="S483"/>
      <c r="T483"/>
    </row>
    <row r="484" spans="1:20" hidden="1" x14ac:dyDescent="0.25">
      <c r="A484" s="30">
        <v>50000249</v>
      </c>
      <c r="B484">
        <v>2571230</v>
      </c>
      <c r="C484" t="s">
        <v>164</v>
      </c>
      <c r="D484">
        <v>8000968070</v>
      </c>
      <c r="E484" s="14">
        <v>20150806</v>
      </c>
      <c r="F484">
        <v>7687592</v>
      </c>
      <c r="G484">
        <v>11500000</v>
      </c>
      <c r="H484" s="26">
        <v>130101</v>
      </c>
      <c r="I484" s="26">
        <v>270909</v>
      </c>
      <c r="J484" s="26">
        <f>VLOOKUP(I484,[2]numerales!$A:$B,2,0)</f>
        <v>130101</v>
      </c>
      <c r="K484" s="1">
        <v>27520</v>
      </c>
      <c r="L484" s="26"/>
      <c r="M484" s="26">
        <f t="shared" si="7"/>
        <v>0</v>
      </c>
      <c r="Q484"/>
      <c r="R484"/>
      <c r="S484"/>
      <c r="T484"/>
    </row>
    <row r="485" spans="1:20" hidden="1" x14ac:dyDescent="0.25">
      <c r="A485" s="30">
        <v>50000249</v>
      </c>
      <c r="B485">
        <v>2608337</v>
      </c>
      <c r="C485" t="s">
        <v>218</v>
      </c>
      <c r="D485">
        <v>8999993573</v>
      </c>
      <c r="E485" s="14">
        <v>20150806</v>
      </c>
      <c r="F485">
        <v>8562125</v>
      </c>
      <c r="G485">
        <v>923272193</v>
      </c>
      <c r="H485" s="26">
        <v>131401</v>
      </c>
      <c r="I485" s="26">
        <v>131401</v>
      </c>
      <c r="J485" s="26">
        <f>VLOOKUP(I485,[2]numerales!$A:$B,2,0)</f>
        <v>131401</v>
      </c>
      <c r="K485" s="1">
        <v>1648156</v>
      </c>
      <c r="L485" s="26"/>
      <c r="M485" s="26">
        <f t="shared" si="7"/>
        <v>0</v>
      </c>
      <c r="Q485"/>
      <c r="R485"/>
      <c r="S485"/>
      <c r="T485"/>
    </row>
    <row r="486" spans="1:20" hidden="1" x14ac:dyDescent="0.25">
      <c r="A486" s="30">
        <v>50000249</v>
      </c>
      <c r="B486">
        <v>2628136</v>
      </c>
      <c r="C486" t="s">
        <v>154</v>
      </c>
      <c r="D486">
        <v>41621673</v>
      </c>
      <c r="E486" s="14">
        <v>20150806</v>
      </c>
      <c r="F486">
        <v>3472586</v>
      </c>
      <c r="G486">
        <v>923272421</v>
      </c>
      <c r="H486" s="26">
        <v>190101</v>
      </c>
      <c r="I486" s="26">
        <v>190101</v>
      </c>
      <c r="J486" s="26">
        <f>VLOOKUP(I486,[2]numerales!$A:$B,2,0)</f>
        <v>190101</v>
      </c>
      <c r="K486" s="1">
        <v>107400</v>
      </c>
      <c r="L486" s="26"/>
      <c r="M486" s="26">
        <f t="shared" si="7"/>
        <v>0</v>
      </c>
      <c r="Q486"/>
      <c r="R486"/>
      <c r="S486"/>
      <c r="T486"/>
    </row>
    <row r="487" spans="1:20" hidden="1" x14ac:dyDescent="0.25">
      <c r="A487" s="30">
        <v>50000249</v>
      </c>
      <c r="B487">
        <v>2628805</v>
      </c>
      <c r="C487" t="s">
        <v>164</v>
      </c>
      <c r="D487">
        <v>1067906602</v>
      </c>
      <c r="E487" s="14">
        <v>20150806</v>
      </c>
      <c r="F487">
        <v>30033585</v>
      </c>
      <c r="G487">
        <v>96300000</v>
      </c>
      <c r="H487" s="26">
        <v>190101</v>
      </c>
      <c r="I487" s="26">
        <v>121270</v>
      </c>
      <c r="J487" s="26">
        <f>VLOOKUP(I487,[2]numerales!$A:$B,2,0)</f>
        <v>190101</v>
      </c>
      <c r="K487" s="1">
        <v>107400</v>
      </c>
      <c r="L487" s="26"/>
      <c r="M487" s="26">
        <f t="shared" si="7"/>
        <v>0</v>
      </c>
      <c r="Q487"/>
      <c r="R487"/>
      <c r="S487"/>
      <c r="T487"/>
    </row>
    <row r="488" spans="1:20" hidden="1" x14ac:dyDescent="0.25">
      <c r="A488" s="30">
        <v>50000249</v>
      </c>
      <c r="B488">
        <v>2628813</v>
      </c>
      <c r="C488" t="s">
        <v>164</v>
      </c>
      <c r="D488">
        <v>1067894830</v>
      </c>
      <c r="E488" s="14">
        <v>20150806</v>
      </c>
      <c r="F488">
        <v>30040057</v>
      </c>
      <c r="G488">
        <v>12400000</v>
      </c>
      <c r="H488" s="26">
        <v>270102</v>
      </c>
      <c r="I488" s="26">
        <v>270214</v>
      </c>
      <c r="J488" s="26">
        <f>VLOOKUP(I488,[2]numerales!$A:$B,2,0)</f>
        <v>270102</v>
      </c>
      <c r="K488" s="1">
        <v>5000</v>
      </c>
      <c r="L488" s="26"/>
      <c r="M488" s="26">
        <f t="shared" si="7"/>
        <v>0</v>
      </c>
      <c r="Q488"/>
      <c r="R488"/>
      <c r="S488"/>
      <c r="T488"/>
    </row>
    <row r="489" spans="1:20" hidden="1" x14ac:dyDescent="0.25">
      <c r="A489" s="30">
        <v>50000249</v>
      </c>
      <c r="B489">
        <v>2645755</v>
      </c>
      <c r="C489" t="s">
        <v>190</v>
      </c>
      <c r="D489">
        <v>11796723</v>
      </c>
      <c r="E489" s="14">
        <v>20150806</v>
      </c>
      <c r="F489">
        <v>31367965</v>
      </c>
      <c r="G489">
        <v>12400000</v>
      </c>
      <c r="H489" s="26">
        <v>270102</v>
      </c>
      <c r="I489" s="26">
        <v>121204</v>
      </c>
      <c r="J489" s="26">
        <f>VLOOKUP(I489,[2]numerales!$A:$B,2,0)</f>
        <v>270102</v>
      </c>
      <c r="K489" s="1">
        <v>5000</v>
      </c>
      <c r="L489" s="26"/>
      <c r="M489" s="26">
        <f t="shared" si="7"/>
        <v>0</v>
      </c>
      <c r="Q489"/>
      <c r="R489"/>
      <c r="S489"/>
      <c r="T489"/>
    </row>
    <row r="490" spans="1:20" hidden="1" x14ac:dyDescent="0.25">
      <c r="A490" s="30">
        <v>50000249</v>
      </c>
      <c r="B490">
        <v>4672894</v>
      </c>
      <c r="C490" t="s">
        <v>154</v>
      </c>
      <c r="D490">
        <v>35512130</v>
      </c>
      <c r="E490" s="14">
        <v>20150806</v>
      </c>
      <c r="F490">
        <v>3438770</v>
      </c>
      <c r="G490">
        <v>923272421</v>
      </c>
      <c r="H490" s="26">
        <v>190101</v>
      </c>
      <c r="I490" s="26">
        <v>190101</v>
      </c>
      <c r="J490" s="26">
        <f>VLOOKUP(I490,[2]numerales!$A:$B,2,0)</f>
        <v>190101</v>
      </c>
      <c r="K490" s="1">
        <v>107400</v>
      </c>
      <c r="L490" s="26"/>
      <c r="M490" s="26">
        <f t="shared" si="7"/>
        <v>0</v>
      </c>
      <c r="Q490"/>
      <c r="R490"/>
      <c r="S490"/>
      <c r="T490"/>
    </row>
    <row r="491" spans="1:20" hidden="1" x14ac:dyDescent="0.25">
      <c r="A491" s="30">
        <v>50000249</v>
      </c>
      <c r="B491">
        <v>25750883</v>
      </c>
      <c r="C491" t="s">
        <v>154</v>
      </c>
      <c r="D491">
        <v>1032405536</v>
      </c>
      <c r="E491" s="14">
        <v>20150806</v>
      </c>
      <c r="F491">
        <v>31254400</v>
      </c>
      <c r="G491">
        <v>12400000</v>
      </c>
      <c r="H491" s="26">
        <v>270102</v>
      </c>
      <c r="I491" s="26">
        <v>121204</v>
      </c>
      <c r="J491" s="26">
        <f>VLOOKUP(I491,[2]numerales!$A:$B,2,0)</f>
        <v>270102</v>
      </c>
      <c r="K491" s="1">
        <v>5000</v>
      </c>
      <c r="L491" s="26"/>
      <c r="M491" s="26">
        <f t="shared" si="7"/>
        <v>0</v>
      </c>
      <c r="Q491"/>
      <c r="R491"/>
      <c r="S491"/>
      <c r="T491"/>
    </row>
    <row r="492" spans="1:20" hidden="1" x14ac:dyDescent="0.25">
      <c r="A492" s="30">
        <v>50000249</v>
      </c>
      <c r="B492">
        <v>29498012</v>
      </c>
      <c r="C492" t="s">
        <v>170</v>
      </c>
      <c r="D492">
        <v>1027183</v>
      </c>
      <c r="E492" s="14">
        <v>20150806</v>
      </c>
      <c r="F492">
        <v>2689793</v>
      </c>
      <c r="G492">
        <v>923272421</v>
      </c>
      <c r="H492" s="26">
        <v>190101</v>
      </c>
      <c r="I492" s="26">
        <v>190101</v>
      </c>
      <c r="J492" s="26">
        <f>VLOOKUP(I492,[2]numerales!$A:$B,2,0)</f>
        <v>190101</v>
      </c>
      <c r="K492" s="1">
        <v>107400</v>
      </c>
      <c r="L492" s="26"/>
      <c r="M492" s="26">
        <f t="shared" si="7"/>
        <v>0</v>
      </c>
      <c r="Q492"/>
      <c r="R492"/>
      <c r="S492"/>
      <c r="T492"/>
    </row>
    <row r="493" spans="1:20" hidden="1" x14ac:dyDescent="0.25">
      <c r="A493" s="30">
        <v>50000249</v>
      </c>
      <c r="B493">
        <v>32507825</v>
      </c>
      <c r="C493" t="s">
        <v>154</v>
      </c>
      <c r="D493">
        <v>79135884</v>
      </c>
      <c r="E493" s="14">
        <v>20150806</v>
      </c>
      <c r="F493">
        <v>31431468</v>
      </c>
      <c r="G493">
        <v>12400000</v>
      </c>
      <c r="H493" s="26">
        <v>270102</v>
      </c>
      <c r="I493" s="26">
        <v>121204</v>
      </c>
      <c r="J493" s="26">
        <f>VLOOKUP(I493,[2]numerales!$A:$B,2,0)</f>
        <v>270102</v>
      </c>
      <c r="K493" s="1">
        <v>5000</v>
      </c>
      <c r="L493" s="26"/>
      <c r="M493" s="26">
        <f t="shared" si="7"/>
        <v>0</v>
      </c>
      <c r="Q493"/>
      <c r="R493"/>
      <c r="S493"/>
      <c r="T493"/>
    </row>
    <row r="494" spans="1:20" hidden="1" x14ac:dyDescent="0.25">
      <c r="A494" s="30">
        <v>50000249</v>
      </c>
      <c r="B494">
        <v>33270230</v>
      </c>
      <c r="C494" t="s">
        <v>156</v>
      </c>
      <c r="D494">
        <v>57464544</v>
      </c>
      <c r="E494" s="14">
        <v>20150806</v>
      </c>
      <c r="F494">
        <v>30146539</v>
      </c>
      <c r="G494">
        <v>923272421</v>
      </c>
      <c r="H494" s="26">
        <v>190101</v>
      </c>
      <c r="I494" s="26">
        <v>190101</v>
      </c>
      <c r="J494" s="26">
        <f>VLOOKUP(I494,[2]numerales!$A:$B,2,0)</f>
        <v>190101</v>
      </c>
      <c r="K494" s="1">
        <v>107400</v>
      </c>
      <c r="L494" s="26"/>
      <c r="M494" s="26">
        <f t="shared" si="7"/>
        <v>0</v>
      </c>
      <c r="Q494"/>
      <c r="R494"/>
      <c r="S494"/>
      <c r="T494"/>
    </row>
    <row r="495" spans="1:20" hidden="1" x14ac:dyDescent="0.25">
      <c r="A495" s="30">
        <v>50000249</v>
      </c>
      <c r="B495">
        <v>34063420</v>
      </c>
      <c r="C495" t="s">
        <v>154</v>
      </c>
      <c r="D495">
        <v>20743688</v>
      </c>
      <c r="E495" s="14">
        <v>20150806</v>
      </c>
      <c r="F495">
        <v>6919088</v>
      </c>
      <c r="G495">
        <v>12200000</v>
      </c>
      <c r="H495" s="26">
        <v>250101</v>
      </c>
      <c r="I495" s="26">
        <v>121225</v>
      </c>
      <c r="J495" s="26">
        <f>VLOOKUP(I495,[2]numerales!$A:$B,2,0)</f>
        <v>250101</v>
      </c>
      <c r="K495" s="1">
        <v>50000</v>
      </c>
      <c r="L495" s="26"/>
      <c r="M495" s="26">
        <f t="shared" si="7"/>
        <v>0</v>
      </c>
      <c r="Q495"/>
      <c r="R495"/>
      <c r="S495"/>
      <c r="T495"/>
    </row>
    <row r="496" spans="1:20" hidden="1" x14ac:dyDescent="0.25">
      <c r="A496" s="30">
        <v>50000249</v>
      </c>
      <c r="B496">
        <v>34063427</v>
      </c>
      <c r="C496" t="s">
        <v>154</v>
      </c>
      <c r="D496">
        <v>1014233046</v>
      </c>
      <c r="E496" s="14">
        <v>20150806</v>
      </c>
      <c r="F496">
        <v>32045348</v>
      </c>
      <c r="G496">
        <v>12400000</v>
      </c>
      <c r="H496" s="26">
        <v>270102</v>
      </c>
      <c r="I496" s="26">
        <v>121204</v>
      </c>
      <c r="J496" s="26">
        <f>VLOOKUP(I496,[2]numerales!$A:$B,2,0)</f>
        <v>270102</v>
      </c>
      <c r="K496" s="1">
        <v>5000</v>
      </c>
      <c r="L496" s="26"/>
      <c r="M496" s="26">
        <f t="shared" si="7"/>
        <v>0</v>
      </c>
      <c r="Q496"/>
      <c r="R496"/>
      <c r="S496"/>
      <c r="T496"/>
    </row>
    <row r="497" spans="1:20" hidden="1" x14ac:dyDescent="0.25">
      <c r="A497" s="30">
        <v>50000249</v>
      </c>
      <c r="B497">
        <v>36567600</v>
      </c>
      <c r="C497" t="s">
        <v>154</v>
      </c>
      <c r="D497">
        <v>1014211516</v>
      </c>
      <c r="E497" s="14">
        <v>20150806</v>
      </c>
      <c r="F497">
        <v>2539966</v>
      </c>
      <c r="G497">
        <v>923272421</v>
      </c>
      <c r="H497" s="26">
        <v>190101</v>
      </c>
      <c r="I497" s="26">
        <v>190101</v>
      </c>
      <c r="J497" s="26">
        <f>VLOOKUP(I497,[2]numerales!$A:$B,2,0)</f>
        <v>190101</v>
      </c>
      <c r="K497" s="1">
        <v>107400</v>
      </c>
      <c r="L497" s="26"/>
      <c r="M497" s="26">
        <f t="shared" si="7"/>
        <v>0</v>
      </c>
      <c r="Q497"/>
      <c r="R497"/>
      <c r="S497"/>
      <c r="T497"/>
    </row>
    <row r="498" spans="1:20" hidden="1" x14ac:dyDescent="0.25">
      <c r="A498" s="30">
        <v>50000249</v>
      </c>
      <c r="B498">
        <v>36799705</v>
      </c>
      <c r="C498" t="s">
        <v>154</v>
      </c>
      <c r="D498">
        <v>80755116</v>
      </c>
      <c r="E498" s="14">
        <v>20150806</v>
      </c>
      <c r="F498">
        <v>30023316</v>
      </c>
      <c r="G498">
        <v>923272421</v>
      </c>
      <c r="H498" s="26">
        <v>190101</v>
      </c>
      <c r="I498" s="26">
        <v>190101</v>
      </c>
      <c r="J498" s="26">
        <f>VLOOKUP(I498,[2]numerales!$A:$B,2,0)</f>
        <v>190101</v>
      </c>
      <c r="K498" s="1">
        <v>107400</v>
      </c>
      <c r="L498" s="26"/>
      <c r="M498" s="26">
        <f t="shared" si="7"/>
        <v>0</v>
      </c>
      <c r="Q498"/>
      <c r="R498"/>
      <c r="S498"/>
      <c r="T498"/>
    </row>
    <row r="499" spans="1:20" hidden="1" x14ac:dyDescent="0.25">
      <c r="A499" s="30">
        <v>50000249</v>
      </c>
      <c r="B499">
        <v>38078962</v>
      </c>
      <c r="C499" t="s">
        <v>154</v>
      </c>
      <c r="D499">
        <v>10520099</v>
      </c>
      <c r="E499" s="14">
        <v>20150806</v>
      </c>
      <c r="F499">
        <v>6233217</v>
      </c>
      <c r="G499">
        <v>12200000</v>
      </c>
      <c r="H499" s="26">
        <v>250101</v>
      </c>
      <c r="I499" s="26">
        <v>121225</v>
      </c>
      <c r="J499" s="26">
        <f>VLOOKUP(I499,[2]numerales!$A:$B,2,0)</f>
        <v>250101</v>
      </c>
      <c r="K499" s="1">
        <v>55000</v>
      </c>
      <c r="L499" s="26"/>
      <c r="M499" s="26">
        <f t="shared" si="7"/>
        <v>0</v>
      </c>
      <c r="Q499"/>
      <c r="R499"/>
      <c r="S499"/>
      <c r="T499"/>
    </row>
    <row r="500" spans="1:20" hidden="1" x14ac:dyDescent="0.25">
      <c r="A500" s="30">
        <v>50000249</v>
      </c>
      <c r="B500">
        <v>38743306</v>
      </c>
      <c r="C500" t="s">
        <v>154</v>
      </c>
      <c r="D500">
        <v>24166252</v>
      </c>
      <c r="E500" s="14">
        <v>20150806</v>
      </c>
      <c r="F500">
        <v>31030670</v>
      </c>
      <c r="G500">
        <v>923272193</v>
      </c>
      <c r="H500" s="26">
        <v>131401</v>
      </c>
      <c r="I500" s="26">
        <v>131401</v>
      </c>
      <c r="J500" s="26">
        <f>VLOOKUP(I500,[2]numerales!$A:$B,2,0)</f>
        <v>131401</v>
      </c>
      <c r="K500" s="1">
        <v>15900</v>
      </c>
      <c r="L500" s="26"/>
      <c r="M500" s="26">
        <f t="shared" si="7"/>
        <v>0</v>
      </c>
      <c r="Q500"/>
      <c r="R500"/>
      <c r="S500"/>
      <c r="T500"/>
    </row>
    <row r="501" spans="1:20" hidden="1" x14ac:dyDescent="0.25">
      <c r="A501" s="30">
        <v>50000249</v>
      </c>
      <c r="B501">
        <v>40431173</v>
      </c>
      <c r="C501" t="s">
        <v>154</v>
      </c>
      <c r="D501">
        <v>1018429619</v>
      </c>
      <c r="E501" s="14">
        <v>20150806</v>
      </c>
      <c r="F501">
        <v>2611016</v>
      </c>
      <c r="G501">
        <v>923272421</v>
      </c>
      <c r="H501" s="26">
        <v>190101</v>
      </c>
      <c r="I501" s="26">
        <v>190101</v>
      </c>
      <c r="J501" s="26">
        <f>VLOOKUP(I501,[2]numerales!$A:$B,2,0)</f>
        <v>190101</v>
      </c>
      <c r="K501" s="1">
        <v>107400</v>
      </c>
      <c r="L501" s="26"/>
      <c r="M501" s="26">
        <f t="shared" si="7"/>
        <v>0</v>
      </c>
      <c r="Q501"/>
      <c r="R501"/>
      <c r="S501"/>
      <c r="T501"/>
    </row>
    <row r="502" spans="1:20" hidden="1" x14ac:dyDescent="0.25">
      <c r="A502" s="30">
        <v>50000249</v>
      </c>
      <c r="B502">
        <v>40629417</v>
      </c>
      <c r="C502" t="s">
        <v>157</v>
      </c>
      <c r="D502">
        <v>1140835823</v>
      </c>
      <c r="E502" s="14">
        <v>20150806</v>
      </c>
      <c r="F502">
        <v>5831875</v>
      </c>
      <c r="G502">
        <v>923272421</v>
      </c>
      <c r="H502" s="26">
        <v>190101</v>
      </c>
      <c r="I502" s="26">
        <v>190101</v>
      </c>
      <c r="J502" s="26">
        <f>VLOOKUP(I502,[2]numerales!$A:$B,2,0)</f>
        <v>190101</v>
      </c>
      <c r="K502" s="1">
        <v>107400</v>
      </c>
      <c r="L502" s="26"/>
      <c r="M502" s="26">
        <f t="shared" si="7"/>
        <v>0</v>
      </c>
      <c r="Q502"/>
      <c r="R502"/>
      <c r="S502"/>
      <c r="T502"/>
    </row>
    <row r="503" spans="1:20" hidden="1" x14ac:dyDescent="0.25">
      <c r="A503" s="30">
        <v>50000249</v>
      </c>
      <c r="B503">
        <v>40629684</v>
      </c>
      <c r="C503" t="s">
        <v>157</v>
      </c>
      <c r="D503">
        <v>1065611954</v>
      </c>
      <c r="E503" s="14">
        <v>20150806</v>
      </c>
      <c r="F503">
        <v>30142289</v>
      </c>
      <c r="G503">
        <v>923272421</v>
      </c>
      <c r="H503" s="26">
        <v>190101</v>
      </c>
      <c r="I503" s="26">
        <v>190101</v>
      </c>
      <c r="J503" s="26">
        <f>VLOOKUP(I503,[2]numerales!$A:$B,2,0)</f>
        <v>190101</v>
      </c>
      <c r="K503" s="1">
        <v>107400</v>
      </c>
      <c r="L503" s="26"/>
      <c r="M503" s="26">
        <f t="shared" si="7"/>
        <v>0</v>
      </c>
      <c r="Q503"/>
      <c r="R503"/>
      <c r="S503"/>
      <c r="T503"/>
    </row>
    <row r="504" spans="1:20" hidden="1" x14ac:dyDescent="0.25">
      <c r="A504" s="30">
        <v>50000249</v>
      </c>
      <c r="B504">
        <v>41252969</v>
      </c>
      <c r="C504" t="s">
        <v>200</v>
      </c>
      <c r="D504">
        <v>1128448557</v>
      </c>
      <c r="E504" s="14">
        <v>20150806</v>
      </c>
      <c r="F504">
        <v>4524685</v>
      </c>
      <c r="G504">
        <v>923272421</v>
      </c>
      <c r="H504" s="26">
        <v>190101</v>
      </c>
      <c r="I504" s="26">
        <v>190101</v>
      </c>
      <c r="J504" s="26">
        <f>VLOOKUP(I504,[2]numerales!$A:$B,2,0)</f>
        <v>190101</v>
      </c>
      <c r="K504" s="1">
        <v>107400</v>
      </c>
      <c r="L504" s="26"/>
      <c r="M504" s="26">
        <f t="shared" si="7"/>
        <v>0</v>
      </c>
      <c r="Q504"/>
      <c r="R504"/>
      <c r="S504"/>
      <c r="T504"/>
    </row>
    <row r="505" spans="1:20" hidden="1" x14ac:dyDescent="0.25">
      <c r="A505" s="30">
        <v>50000249</v>
      </c>
      <c r="B505">
        <v>41774113</v>
      </c>
      <c r="C505" t="s">
        <v>154</v>
      </c>
      <c r="D505">
        <v>1014217628</v>
      </c>
      <c r="E505" s="14">
        <v>20150806</v>
      </c>
      <c r="F505">
        <v>31428675</v>
      </c>
      <c r="G505">
        <v>12400000</v>
      </c>
      <c r="H505" s="26">
        <v>270102</v>
      </c>
      <c r="I505" s="26">
        <v>121204</v>
      </c>
      <c r="J505" s="26">
        <f>VLOOKUP(I505,[2]numerales!$A:$B,2,0)</f>
        <v>270102</v>
      </c>
      <c r="K505" s="1">
        <v>5000</v>
      </c>
      <c r="L505" s="26"/>
      <c r="M505" s="26">
        <f t="shared" si="7"/>
        <v>0</v>
      </c>
      <c r="Q505"/>
      <c r="R505"/>
      <c r="S505"/>
      <c r="T505"/>
    </row>
    <row r="506" spans="1:20" hidden="1" x14ac:dyDescent="0.25">
      <c r="A506" s="30">
        <v>50000249</v>
      </c>
      <c r="B506">
        <v>41780379</v>
      </c>
      <c r="C506" t="s">
        <v>154</v>
      </c>
      <c r="D506">
        <v>53029677</v>
      </c>
      <c r="E506" s="14">
        <v>20150806</v>
      </c>
      <c r="F506">
        <v>31347498</v>
      </c>
      <c r="G506">
        <v>12400000</v>
      </c>
      <c r="H506" s="26">
        <v>270102</v>
      </c>
      <c r="I506" s="26">
        <v>121204</v>
      </c>
      <c r="J506" s="26">
        <f>VLOOKUP(I506,[2]numerales!$A:$B,2,0)</f>
        <v>270102</v>
      </c>
      <c r="K506" s="1">
        <v>5000</v>
      </c>
      <c r="L506" s="26"/>
      <c r="M506" s="26">
        <f t="shared" si="7"/>
        <v>0</v>
      </c>
      <c r="Q506"/>
      <c r="R506"/>
      <c r="S506"/>
      <c r="T506"/>
    </row>
    <row r="507" spans="1:20" hidden="1" x14ac:dyDescent="0.25">
      <c r="A507" s="30">
        <v>50000249</v>
      </c>
      <c r="B507">
        <v>41791987</v>
      </c>
      <c r="C507" t="s">
        <v>154</v>
      </c>
      <c r="D507">
        <v>1026255893</v>
      </c>
      <c r="E507" s="14">
        <v>20150806</v>
      </c>
      <c r="F507">
        <v>2558924</v>
      </c>
      <c r="G507">
        <v>923272421</v>
      </c>
      <c r="H507" s="26">
        <v>190101</v>
      </c>
      <c r="I507" s="26">
        <v>190101</v>
      </c>
      <c r="J507" s="26">
        <f>VLOOKUP(I507,[2]numerales!$A:$B,2,0)</f>
        <v>190101</v>
      </c>
      <c r="K507" s="1">
        <v>107400</v>
      </c>
      <c r="L507" s="26"/>
      <c r="M507" s="26">
        <f t="shared" si="7"/>
        <v>0</v>
      </c>
      <c r="Q507"/>
      <c r="R507"/>
      <c r="S507"/>
      <c r="T507"/>
    </row>
    <row r="508" spans="1:20" hidden="1" x14ac:dyDescent="0.25">
      <c r="A508" s="30">
        <v>50000249</v>
      </c>
      <c r="B508">
        <v>43894418</v>
      </c>
      <c r="C508" t="s">
        <v>154</v>
      </c>
      <c r="D508">
        <v>8300712929</v>
      </c>
      <c r="E508" s="14">
        <v>20150806</v>
      </c>
      <c r="F508">
        <v>2217500</v>
      </c>
      <c r="G508">
        <v>10200000</v>
      </c>
      <c r="H508" s="26">
        <v>260101</v>
      </c>
      <c r="I508" s="26">
        <v>260101</v>
      </c>
      <c r="J508" s="26">
        <f>VLOOKUP(I508,[2]numerales!$A:$B,2,0)</f>
        <v>260101</v>
      </c>
      <c r="K508" s="1">
        <v>118388</v>
      </c>
      <c r="L508" s="26"/>
      <c r="M508" s="26">
        <f t="shared" si="7"/>
        <v>0</v>
      </c>
      <c r="Q508"/>
      <c r="R508"/>
      <c r="S508"/>
      <c r="T508"/>
    </row>
    <row r="509" spans="1:20" hidden="1" x14ac:dyDescent="0.25">
      <c r="A509" s="30">
        <v>50000249</v>
      </c>
      <c r="B509">
        <v>45196882</v>
      </c>
      <c r="C509" t="s">
        <v>154</v>
      </c>
      <c r="D509">
        <v>41453554</v>
      </c>
      <c r="E509" s="14">
        <v>20150806</v>
      </c>
      <c r="F509">
        <v>31340341</v>
      </c>
      <c r="G509">
        <v>923272193</v>
      </c>
      <c r="H509" s="26">
        <v>131401</v>
      </c>
      <c r="I509" s="26">
        <v>131401</v>
      </c>
      <c r="J509" s="26">
        <f>VLOOKUP(I509,[2]numerales!$A:$B,2,0)</f>
        <v>131401</v>
      </c>
      <c r="K509" s="1">
        <v>2400</v>
      </c>
      <c r="L509" s="26"/>
      <c r="M509" s="26">
        <f t="shared" si="7"/>
        <v>0</v>
      </c>
      <c r="Q509"/>
      <c r="R509"/>
      <c r="S509"/>
      <c r="T509"/>
    </row>
    <row r="510" spans="1:20" hidden="1" x14ac:dyDescent="0.25">
      <c r="A510" s="30">
        <v>50000249</v>
      </c>
      <c r="B510">
        <v>46272033</v>
      </c>
      <c r="C510" t="s">
        <v>199</v>
      </c>
      <c r="D510">
        <v>1128450768</v>
      </c>
      <c r="E510" s="14">
        <v>20150806</v>
      </c>
      <c r="F510">
        <v>3686259</v>
      </c>
      <c r="G510">
        <v>923272421</v>
      </c>
      <c r="H510" s="26">
        <v>190101</v>
      </c>
      <c r="I510" s="26">
        <v>190101</v>
      </c>
      <c r="J510" s="26">
        <f>VLOOKUP(I510,[2]numerales!$A:$B,2,0)</f>
        <v>190101</v>
      </c>
      <c r="K510" s="1">
        <v>107400</v>
      </c>
      <c r="L510" s="26"/>
      <c r="M510" s="26">
        <f t="shared" si="7"/>
        <v>0</v>
      </c>
      <c r="Q510"/>
      <c r="R510"/>
      <c r="S510"/>
      <c r="T510"/>
    </row>
    <row r="511" spans="1:20" hidden="1" x14ac:dyDescent="0.25">
      <c r="A511" s="30">
        <v>50000249</v>
      </c>
      <c r="B511">
        <v>46595854</v>
      </c>
      <c r="C511" t="s">
        <v>154</v>
      </c>
      <c r="D511">
        <v>79961633</v>
      </c>
      <c r="E511" s="14">
        <v>20150806</v>
      </c>
      <c r="F511">
        <v>31443505</v>
      </c>
      <c r="G511">
        <v>12400000</v>
      </c>
      <c r="H511" s="26">
        <v>270102</v>
      </c>
      <c r="I511" s="26">
        <v>121204</v>
      </c>
      <c r="J511" s="26">
        <f>VLOOKUP(I511,[2]numerales!$A:$B,2,0)</f>
        <v>270102</v>
      </c>
      <c r="K511" s="1">
        <v>5000</v>
      </c>
      <c r="L511" s="26"/>
      <c r="M511" s="26">
        <f t="shared" si="7"/>
        <v>0</v>
      </c>
      <c r="Q511"/>
      <c r="R511"/>
      <c r="S511"/>
      <c r="T511"/>
    </row>
    <row r="512" spans="1:20" hidden="1" x14ac:dyDescent="0.25">
      <c r="A512" s="30">
        <v>50000249</v>
      </c>
      <c r="B512">
        <v>28959</v>
      </c>
      <c r="C512" t="s">
        <v>185</v>
      </c>
      <c r="D512">
        <v>53113814</v>
      </c>
      <c r="E512" s="14">
        <v>20150810</v>
      </c>
      <c r="F512">
        <v>31250423</v>
      </c>
      <c r="G512">
        <v>923272421</v>
      </c>
      <c r="H512" s="26">
        <v>190101</v>
      </c>
      <c r="I512" s="26">
        <v>190101</v>
      </c>
      <c r="J512" s="26">
        <f>VLOOKUP(I512,[2]numerales!$A:$B,2,0)</f>
        <v>190101</v>
      </c>
      <c r="K512" s="1">
        <v>107400</v>
      </c>
      <c r="L512" s="26"/>
      <c r="M512" s="26">
        <f t="shared" si="7"/>
        <v>0</v>
      </c>
      <c r="Q512"/>
      <c r="R512"/>
      <c r="S512"/>
      <c r="T512"/>
    </row>
    <row r="513" spans="1:20" hidden="1" x14ac:dyDescent="0.25">
      <c r="A513" s="30">
        <v>50000249</v>
      </c>
      <c r="B513">
        <v>320491</v>
      </c>
      <c r="C513" t="s">
        <v>185</v>
      </c>
      <c r="D513">
        <v>80083438</v>
      </c>
      <c r="E513" s="14">
        <v>20150810</v>
      </c>
      <c r="F513">
        <v>32134587</v>
      </c>
      <c r="G513">
        <v>923272421</v>
      </c>
      <c r="H513" s="26">
        <v>190101</v>
      </c>
      <c r="I513" s="26">
        <v>190101</v>
      </c>
      <c r="J513" s="26">
        <f>VLOOKUP(I513,[2]numerales!$A:$B,2,0)</f>
        <v>190101</v>
      </c>
      <c r="K513" s="1">
        <v>107400</v>
      </c>
      <c r="L513" s="26"/>
      <c r="M513" s="26">
        <f t="shared" si="7"/>
        <v>0</v>
      </c>
      <c r="Q513"/>
      <c r="R513"/>
      <c r="S513"/>
      <c r="T513"/>
    </row>
    <row r="514" spans="1:20" hidden="1" x14ac:dyDescent="0.25">
      <c r="A514" s="30">
        <v>50000249</v>
      </c>
      <c r="B514">
        <v>320493</v>
      </c>
      <c r="C514" t="s">
        <v>185</v>
      </c>
      <c r="D514">
        <v>1032439015</v>
      </c>
      <c r="E514" s="14">
        <v>20150810</v>
      </c>
      <c r="F514">
        <v>32045533</v>
      </c>
      <c r="G514">
        <v>923272421</v>
      </c>
      <c r="H514" s="26">
        <v>190101</v>
      </c>
      <c r="I514" s="26">
        <v>190101</v>
      </c>
      <c r="J514" s="26">
        <f>VLOOKUP(I514,[2]numerales!$A:$B,2,0)</f>
        <v>190101</v>
      </c>
      <c r="K514" s="1">
        <v>107400</v>
      </c>
      <c r="L514" s="26"/>
      <c r="M514" s="26">
        <f t="shared" si="7"/>
        <v>0</v>
      </c>
      <c r="Q514"/>
      <c r="R514"/>
      <c r="S514"/>
      <c r="T514"/>
    </row>
    <row r="515" spans="1:20" hidden="1" x14ac:dyDescent="0.25">
      <c r="A515" s="30">
        <v>50000249</v>
      </c>
      <c r="B515">
        <v>320498</v>
      </c>
      <c r="C515" t="s">
        <v>185</v>
      </c>
      <c r="D515">
        <v>1016034028</v>
      </c>
      <c r="E515" s="14">
        <v>20150810</v>
      </c>
      <c r="F515">
        <v>32129358</v>
      </c>
      <c r="G515">
        <v>923272421</v>
      </c>
      <c r="H515" s="26">
        <v>190101</v>
      </c>
      <c r="I515" s="26">
        <v>190101</v>
      </c>
      <c r="J515" s="26">
        <f>VLOOKUP(I515,[2]numerales!$A:$B,2,0)</f>
        <v>190101</v>
      </c>
      <c r="K515" s="1">
        <v>107400</v>
      </c>
      <c r="L515" s="26"/>
      <c r="M515" s="26">
        <f t="shared" ref="M515:M578" si="8">+H515-J515</f>
        <v>0</v>
      </c>
      <c r="Q515"/>
      <c r="R515"/>
      <c r="S515"/>
      <c r="T515"/>
    </row>
    <row r="516" spans="1:20" hidden="1" x14ac:dyDescent="0.25">
      <c r="A516" s="30">
        <v>50000249</v>
      </c>
      <c r="B516">
        <v>660801</v>
      </c>
      <c r="C516" t="s">
        <v>185</v>
      </c>
      <c r="D516">
        <v>1121816057</v>
      </c>
      <c r="E516" s="14">
        <v>20150810</v>
      </c>
      <c r="F516">
        <v>31522666</v>
      </c>
      <c r="G516">
        <v>923272421</v>
      </c>
      <c r="H516" s="26">
        <v>190101</v>
      </c>
      <c r="I516" s="26">
        <v>190101</v>
      </c>
      <c r="J516" s="26">
        <f>VLOOKUP(I516,[2]numerales!$A:$B,2,0)</f>
        <v>190101</v>
      </c>
      <c r="K516" s="1">
        <v>107400</v>
      </c>
      <c r="L516" s="26"/>
      <c r="M516" s="26">
        <f t="shared" si="8"/>
        <v>0</v>
      </c>
      <c r="Q516"/>
      <c r="R516"/>
      <c r="S516"/>
      <c r="T516"/>
    </row>
    <row r="517" spans="1:20" hidden="1" x14ac:dyDescent="0.25">
      <c r="A517" s="30">
        <v>50000249</v>
      </c>
      <c r="B517">
        <v>662664</v>
      </c>
      <c r="C517" t="s">
        <v>185</v>
      </c>
      <c r="D517">
        <v>80820491</v>
      </c>
      <c r="E517" s="14">
        <v>20150810</v>
      </c>
      <c r="F517">
        <v>32137027</v>
      </c>
      <c r="G517">
        <v>12200000</v>
      </c>
      <c r="H517" s="26">
        <v>250101</v>
      </c>
      <c r="I517" s="26">
        <v>121225</v>
      </c>
      <c r="J517" s="26">
        <f>VLOOKUP(I517,[2]numerales!$A:$B,2,0)</f>
        <v>250101</v>
      </c>
      <c r="K517" s="1">
        <v>9500</v>
      </c>
      <c r="L517" s="26"/>
      <c r="M517" s="26">
        <f t="shared" si="8"/>
        <v>0</v>
      </c>
      <c r="Q517"/>
      <c r="R517"/>
      <c r="S517"/>
      <c r="T517"/>
    </row>
    <row r="518" spans="1:20" hidden="1" x14ac:dyDescent="0.25">
      <c r="A518" s="30">
        <v>50000249</v>
      </c>
      <c r="B518">
        <v>662667</v>
      </c>
      <c r="C518" t="s">
        <v>185</v>
      </c>
      <c r="D518">
        <v>1012355977</v>
      </c>
      <c r="E518" s="14">
        <v>20150810</v>
      </c>
      <c r="F518">
        <v>32129327</v>
      </c>
      <c r="G518">
        <v>923272421</v>
      </c>
      <c r="H518" s="26">
        <v>190101</v>
      </c>
      <c r="I518" s="26">
        <v>190101</v>
      </c>
      <c r="J518" s="26">
        <f>VLOOKUP(I518,[2]numerales!$A:$B,2,0)</f>
        <v>190101</v>
      </c>
      <c r="K518" s="1">
        <v>107400</v>
      </c>
      <c r="L518" s="26"/>
      <c r="M518" s="26">
        <f t="shared" si="8"/>
        <v>0</v>
      </c>
      <c r="Q518"/>
      <c r="R518"/>
      <c r="S518"/>
      <c r="T518"/>
    </row>
    <row r="519" spans="1:20" hidden="1" x14ac:dyDescent="0.25">
      <c r="A519" s="30">
        <v>50000249</v>
      </c>
      <c r="B519">
        <v>742267</v>
      </c>
      <c r="C519" t="s">
        <v>212</v>
      </c>
      <c r="D519">
        <v>32242660</v>
      </c>
      <c r="E519" s="14">
        <v>20150810</v>
      </c>
      <c r="F519">
        <v>5771983</v>
      </c>
      <c r="G519">
        <v>923272421</v>
      </c>
      <c r="H519" s="26">
        <v>190101</v>
      </c>
      <c r="I519" s="26">
        <v>190101</v>
      </c>
      <c r="J519" s="26">
        <f>VLOOKUP(I519,[2]numerales!$A:$B,2,0)</f>
        <v>190101</v>
      </c>
      <c r="K519" s="1">
        <v>107400</v>
      </c>
      <c r="L519" s="26"/>
      <c r="M519" s="26">
        <f t="shared" si="8"/>
        <v>0</v>
      </c>
      <c r="Q519"/>
      <c r="R519"/>
      <c r="S519"/>
      <c r="T519"/>
    </row>
    <row r="520" spans="1:20" hidden="1" x14ac:dyDescent="0.25">
      <c r="A520" s="30">
        <v>50000249</v>
      </c>
      <c r="B520">
        <v>887824</v>
      </c>
      <c r="C520" t="s">
        <v>173</v>
      </c>
      <c r="D520">
        <v>8001658045</v>
      </c>
      <c r="E520" s="14">
        <v>20150810</v>
      </c>
      <c r="F520">
        <v>722309</v>
      </c>
      <c r="G520">
        <v>12400000</v>
      </c>
      <c r="H520" s="26">
        <v>270108</v>
      </c>
      <c r="I520" s="26">
        <v>270108</v>
      </c>
      <c r="J520" s="26">
        <f>VLOOKUP(I520,[2]numerales!$A:$B,2,0)</f>
        <v>270108</v>
      </c>
      <c r="K520" s="1">
        <v>2317273</v>
      </c>
      <c r="L520" s="26"/>
      <c r="M520" s="26">
        <f t="shared" si="8"/>
        <v>0</v>
      </c>
      <c r="Q520"/>
      <c r="R520"/>
      <c r="S520"/>
      <c r="T520"/>
    </row>
    <row r="521" spans="1:20" hidden="1" x14ac:dyDescent="0.25">
      <c r="A521" s="30">
        <v>50000249</v>
      </c>
      <c r="B521">
        <v>914044</v>
      </c>
      <c r="C521" t="s">
        <v>154</v>
      </c>
      <c r="D521">
        <v>1052395275</v>
      </c>
      <c r="E521" s="14">
        <v>20150810</v>
      </c>
      <c r="F521">
        <v>31430689</v>
      </c>
      <c r="G521">
        <v>12400000</v>
      </c>
      <c r="H521" s="26">
        <v>270102</v>
      </c>
      <c r="I521" s="26">
        <v>121204</v>
      </c>
      <c r="J521" s="26">
        <f>VLOOKUP(I521,[2]numerales!$A:$B,2,0)</f>
        <v>270102</v>
      </c>
      <c r="K521" s="1">
        <v>5000</v>
      </c>
      <c r="L521" s="26"/>
      <c r="M521" s="26">
        <f t="shared" si="8"/>
        <v>0</v>
      </c>
      <c r="Q521"/>
      <c r="R521"/>
      <c r="S521"/>
      <c r="T521"/>
    </row>
    <row r="522" spans="1:20" hidden="1" x14ac:dyDescent="0.25">
      <c r="A522" s="30">
        <v>50000249</v>
      </c>
      <c r="B522">
        <v>914297</v>
      </c>
      <c r="C522" t="s">
        <v>154</v>
      </c>
      <c r="D522">
        <v>1016032837</v>
      </c>
      <c r="E522" s="14">
        <v>20150810</v>
      </c>
      <c r="F522">
        <v>4187457</v>
      </c>
      <c r="G522">
        <v>12400000</v>
      </c>
      <c r="H522" s="26">
        <v>270102</v>
      </c>
      <c r="I522" s="26">
        <v>121204</v>
      </c>
      <c r="J522" s="26">
        <f>VLOOKUP(I522,[2]numerales!$A:$B,2,0)</f>
        <v>270102</v>
      </c>
      <c r="K522" s="1">
        <v>5000</v>
      </c>
      <c r="L522" s="26"/>
      <c r="M522" s="26">
        <f t="shared" si="8"/>
        <v>0</v>
      </c>
      <c r="Q522"/>
      <c r="R522"/>
      <c r="S522"/>
      <c r="T522"/>
    </row>
    <row r="523" spans="1:20" hidden="1" x14ac:dyDescent="0.25">
      <c r="A523" s="30">
        <v>50000249</v>
      </c>
      <c r="B523">
        <v>914300</v>
      </c>
      <c r="C523" t="s">
        <v>154</v>
      </c>
      <c r="D523">
        <v>92553116</v>
      </c>
      <c r="E523" s="14">
        <v>20150810</v>
      </c>
      <c r="F523">
        <v>4281745</v>
      </c>
      <c r="G523">
        <v>12400000</v>
      </c>
      <c r="H523" s="26">
        <v>270102</v>
      </c>
      <c r="I523" s="26">
        <v>121204</v>
      </c>
      <c r="J523" s="26">
        <f>VLOOKUP(I523,[2]numerales!$A:$B,2,0)</f>
        <v>270102</v>
      </c>
      <c r="K523" s="1">
        <v>5000</v>
      </c>
      <c r="L523" s="26"/>
      <c r="M523" s="26">
        <f t="shared" si="8"/>
        <v>0</v>
      </c>
      <c r="Q523"/>
      <c r="R523"/>
      <c r="S523"/>
      <c r="T523"/>
    </row>
    <row r="524" spans="1:20" hidden="1" x14ac:dyDescent="0.25">
      <c r="A524" s="30">
        <v>50000249</v>
      </c>
      <c r="B524">
        <v>914313</v>
      </c>
      <c r="C524" t="s">
        <v>154</v>
      </c>
      <c r="D524">
        <v>1019017046</v>
      </c>
      <c r="E524" s="14">
        <v>20150810</v>
      </c>
      <c r="F524">
        <v>31737833</v>
      </c>
      <c r="G524">
        <v>12400000</v>
      </c>
      <c r="H524" s="26">
        <v>270102</v>
      </c>
      <c r="I524" s="26">
        <v>121204</v>
      </c>
      <c r="J524" s="26">
        <f>VLOOKUP(I524,[2]numerales!$A:$B,2,0)</f>
        <v>270102</v>
      </c>
      <c r="K524" s="1">
        <v>5000</v>
      </c>
      <c r="L524" s="26"/>
      <c r="M524" s="26">
        <f t="shared" si="8"/>
        <v>0</v>
      </c>
      <c r="Q524"/>
      <c r="R524"/>
      <c r="S524"/>
      <c r="T524"/>
    </row>
    <row r="525" spans="1:20" hidden="1" x14ac:dyDescent="0.25">
      <c r="A525" s="30">
        <v>50000249</v>
      </c>
      <c r="B525">
        <v>917728</v>
      </c>
      <c r="C525" t="s">
        <v>154</v>
      </c>
      <c r="D525">
        <v>53052546</v>
      </c>
      <c r="E525" s="14">
        <v>20150810</v>
      </c>
      <c r="F525">
        <v>31236715</v>
      </c>
      <c r="G525">
        <v>12400000</v>
      </c>
      <c r="H525" s="26">
        <v>270102</v>
      </c>
      <c r="I525" s="26">
        <v>121204</v>
      </c>
      <c r="J525" s="26">
        <f>VLOOKUP(I525,[2]numerales!$A:$B,2,0)</f>
        <v>270102</v>
      </c>
      <c r="K525" s="1">
        <v>5000</v>
      </c>
      <c r="L525" s="26"/>
      <c r="M525" s="26">
        <f t="shared" si="8"/>
        <v>0</v>
      </c>
      <c r="Q525"/>
      <c r="R525"/>
      <c r="S525"/>
      <c r="T525"/>
    </row>
    <row r="526" spans="1:20" hidden="1" x14ac:dyDescent="0.25">
      <c r="A526" s="30">
        <v>50000249</v>
      </c>
      <c r="B526">
        <v>1021832</v>
      </c>
      <c r="C526" t="s">
        <v>154</v>
      </c>
      <c r="D526">
        <v>52151851</v>
      </c>
      <c r="E526" s="14">
        <v>20150810</v>
      </c>
      <c r="F526">
        <v>2112719</v>
      </c>
      <c r="G526">
        <v>923272421</v>
      </c>
      <c r="H526" s="26">
        <v>190101</v>
      </c>
      <c r="I526" s="26">
        <v>190101</v>
      </c>
      <c r="J526" s="26">
        <f>VLOOKUP(I526,[2]numerales!$A:$B,2,0)</f>
        <v>190101</v>
      </c>
      <c r="K526" s="1">
        <v>107400</v>
      </c>
      <c r="L526" s="26"/>
      <c r="M526" s="26">
        <f t="shared" si="8"/>
        <v>0</v>
      </c>
      <c r="Q526"/>
      <c r="R526"/>
      <c r="S526"/>
      <c r="T526"/>
    </row>
    <row r="527" spans="1:20" hidden="1" x14ac:dyDescent="0.25">
      <c r="A527" s="30">
        <v>50000249</v>
      </c>
      <c r="B527">
        <v>1062315</v>
      </c>
      <c r="C527" t="s">
        <v>184</v>
      </c>
      <c r="D527">
        <v>9775116</v>
      </c>
      <c r="E527" s="14">
        <v>20150810</v>
      </c>
      <c r="F527">
        <v>31283463</v>
      </c>
      <c r="G527">
        <v>923272193</v>
      </c>
      <c r="H527" s="26">
        <v>131401</v>
      </c>
      <c r="I527" s="26">
        <v>131401</v>
      </c>
      <c r="J527" s="26">
        <f>VLOOKUP(I527,[2]numerales!$A:$B,2,0)</f>
        <v>131401</v>
      </c>
      <c r="K527" s="1">
        <v>1200</v>
      </c>
      <c r="L527" s="26"/>
      <c r="M527" s="26">
        <f t="shared" si="8"/>
        <v>0</v>
      </c>
      <c r="Q527"/>
      <c r="R527"/>
      <c r="S527"/>
      <c r="T527"/>
    </row>
    <row r="528" spans="1:20" hidden="1" x14ac:dyDescent="0.25">
      <c r="A528" s="30">
        <v>50000249</v>
      </c>
      <c r="B528">
        <v>1207819</v>
      </c>
      <c r="C528" t="s">
        <v>183</v>
      </c>
      <c r="D528">
        <v>4779898</v>
      </c>
      <c r="E528" s="14">
        <v>20150810</v>
      </c>
      <c r="F528">
        <v>31664986</v>
      </c>
      <c r="G528">
        <v>11100000</v>
      </c>
      <c r="H528" s="26">
        <v>150112</v>
      </c>
      <c r="I528" s="26">
        <v>121275</v>
      </c>
      <c r="J528" s="26">
        <f>VLOOKUP(I528,[2]numerales!$A:$B,2,0)</f>
        <v>150112</v>
      </c>
      <c r="K528" s="1">
        <v>200000</v>
      </c>
      <c r="L528" s="26"/>
      <c r="M528" s="26">
        <f t="shared" si="8"/>
        <v>0</v>
      </c>
      <c r="Q528"/>
      <c r="R528"/>
      <c r="S528"/>
      <c r="T528"/>
    </row>
    <row r="529" spans="1:20" hidden="1" x14ac:dyDescent="0.25">
      <c r="A529" s="30">
        <v>50000249</v>
      </c>
      <c r="B529">
        <v>1306060</v>
      </c>
      <c r="C529" t="s">
        <v>183</v>
      </c>
      <c r="D529">
        <v>2488120</v>
      </c>
      <c r="E529" s="14">
        <v>20150810</v>
      </c>
      <c r="F529">
        <v>2443505</v>
      </c>
      <c r="G529">
        <v>923272193</v>
      </c>
      <c r="H529" s="26">
        <v>131401</v>
      </c>
      <c r="I529" s="26">
        <v>131401</v>
      </c>
      <c r="J529" s="26">
        <f>VLOOKUP(I529,[2]numerales!$A:$B,2,0)</f>
        <v>131401</v>
      </c>
      <c r="K529" s="1">
        <v>44500</v>
      </c>
      <c r="L529" s="26"/>
      <c r="M529" s="26">
        <f t="shared" si="8"/>
        <v>0</v>
      </c>
      <c r="Q529"/>
      <c r="R529"/>
      <c r="S529"/>
      <c r="T529"/>
    </row>
    <row r="530" spans="1:20" hidden="1" x14ac:dyDescent="0.25">
      <c r="A530" s="30">
        <v>50000249</v>
      </c>
      <c r="B530">
        <v>1430088</v>
      </c>
      <c r="C530" t="s">
        <v>180</v>
      </c>
      <c r="D530">
        <v>1126564166</v>
      </c>
      <c r="E530" s="14">
        <v>20150810</v>
      </c>
      <c r="F530">
        <v>31736845</v>
      </c>
      <c r="G530">
        <v>923272421</v>
      </c>
      <c r="H530" s="26">
        <v>190101</v>
      </c>
      <c r="I530" s="26">
        <v>190101</v>
      </c>
      <c r="J530" s="26">
        <f>VLOOKUP(I530,[2]numerales!$A:$B,2,0)</f>
        <v>190101</v>
      </c>
      <c r="K530" s="1">
        <v>107400</v>
      </c>
      <c r="L530" s="26"/>
      <c r="M530" s="26">
        <f t="shared" si="8"/>
        <v>0</v>
      </c>
      <c r="Q530"/>
      <c r="R530"/>
      <c r="S530"/>
      <c r="T530"/>
    </row>
    <row r="531" spans="1:20" hidden="1" x14ac:dyDescent="0.25">
      <c r="A531" s="30">
        <v>50000249</v>
      </c>
      <c r="B531">
        <v>1430089</v>
      </c>
      <c r="C531" t="s">
        <v>180</v>
      </c>
      <c r="D531">
        <v>92538275</v>
      </c>
      <c r="E531" s="14">
        <v>20150810</v>
      </c>
      <c r="F531">
        <v>32050589</v>
      </c>
      <c r="G531">
        <v>12400000</v>
      </c>
      <c r="H531" s="26">
        <v>270102</v>
      </c>
      <c r="I531" s="26">
        <v>121204</v>
      </c>
      <c r="J531" s="26">
        <f>VLOOKUP(I531,[2]numerales!$A:$B,2,0)</f>
        <v>270102</v>
      </c>
      <c r="K531" s="1">
        <v>5000</v>
      </c>
      <c r="L531" s="26"/>
      <c r="M531" s="26">
        <f t="shared" si="8"/>
        <v>0</v>
      </c>
      <c r="Q531"/>
      <c r="R531"/>
      <c r="S531"/>
      <c r="T531"/>
    </row>
    <row r="532" spans="1:20" hidden="1" x14ac:dyDescent="0.25">
      <c r="A532" s="30">
        <v>50000249</v>
      </c>
      <c r="B532">
        <v>1486547</v>
      </c>
      <c r="C532" t="s">
        <v>180</v>
      </c>
      <c r="D532">
        <v>8922007611</v>
      </c>
      <c r="E532" s="14">
        <v>20150810</v>
      </c>
      <c r="F532">
        <v>31036737</v>
      </c>
      <c r="G532">
        <v>10200000</v>
      </c>
      <c r="H532" s="26">
        <v>260101</v>
      </c>
      <c r="I532" s="26">
        <v>6002</v>
      </c>
      <c r="J532" s="26">
        <f>VLOOKUP(I532,[2]numerales!$A:$B,2,0)</f>
        <v>260101</v>
      </c>
      <c r="K532" s="1">
        <v>13400</v>
      </c>
      <c r="L532" s="26"/>
      <c r="M532" s="26">
        <f t="shared" si="8"/>
        <v>0</v>
      </c>
      <c r="Q532"/>
      <c r="R532"/>
      <c r="S532"/>
      <c r="T532"/>
    </row>
    <row r="533" spans="1:20" hidden="1" x14ac:dyDescent="0.25">
      <c r="A533" s="30">
        <v>50000249</v>
      </c>
      <c r="B533">
        <v>1547011</v>
      </c>
      <c r="C533" t="s">
        <v>223</v>
      </c>
      <c r="D533">
        <v>37941817</v>
      </c>
      <c r="E533" s="14">
        <v>20150810</v>
      </c>
      <c r="F533">
        <v>7272268</v>
      </c>
      <c r="G533">
        <v>13700000</v>
      </c>
      <c r="H533" s="26">
        <v>290101</v>
      </c>
      <c r="I533" s="26">
        <v>270944</v>
      </c>
      <c r="J533" s="26">
        <f>VLOOKUP(I533,[2]numerales!$A:$B,2,0)</f>
        <v>290101</v>
      </c>
      <c r="K533" s="1">
        <v>300000</v>
      </c>
      <c r="L533" s="26"/>
      <c r="M533" s="26">
        <f t="shared" si="8"/>
        <v>0</v>
      </c>
      <c r="Q533"/>
      <c r="R533"/>
      <c r="S533"/>
      <c r="T533"/>
    </row>
    <row r="534" spans="1:20" hidden="1" x14ac:dyDescent="0.25">
      <c r="A534" s="30">
        <v>50000249</v>
      </c>
      <c r="B534">
        <v>1552192</v>
      </c>
      <c r="C534" t="s">
        <v>198</v>
      </c>
      <c r="D534">
        <v>891480022</v>
      </c>
      <c r="E534" s="14">
        <v>20150810</v>
      </c>
      <c r="F534">
        <v>3609049</v>
      </c>
      <c r="G534">
        <v>11500000</v>
      </c>
      <c r="H534" s="26">
        <v>130101</v>
      </c>
      <c r="I534" s="26">
        <v>270209</v>
      </c>
      <c r="J534" s="26">
        <f>VLOOKUP(I534,[2]numerales!$A:$B,2,0)</f>
        <v>130101</v>
      </c>
      <c r="K534" s="1">
        <v>1635762.54</v>
      </c>
      <c r="L534" s="26"/>
      <c r="M534" s="26">
        <f t="shared" si="8"/>
        <v>0</v>
      </c>
      <c r="Q534"/>
      <c r="R534"/>
      <c r="S534"/>
      <c r="T534"/>
    </row>
    <row r="535" spans="1:20" hidden="1" x14ac:dyDescent="0.25">
      <c r="A535" s="30">
        <v>50000249</v>
      </c>
      <c r="B535">
        <v>1552193</v>
      </c>
      <c r="C535" t="s">
        <v>198</v>
      </c>
      <c r="D535">
        <v>891480022</v>
      </c>
      <c r="E535" s="14">
        <v>20150810</v>
      </c>
      <c r="F535">
        <v>3609049</v>
      </c>
      <c r="G535">
        <v>11500000</v>
      </c>
      <c r="H535" s="26">
        <v>130101</v>
      </c>
      <c r="I535" s="26">
        <v>270209</v>
      </c>
      <c r="J535" s="26">
        <f>VLOOKUP(I535,[2]numerales!$A:$B,2,0)</f>
        <v>130101</v>
      </c>
      <c r="K535" s="1">
        <v>267348.71999999997</v>
      </c>
      <c r="L535" s="26"/>
      <c r="M535" s="26">
        <f t="shared" si="8"/>
        <v>0</v>
      </c>
      <c r="Q535"/>
      <c r="R535"/>
      <c r="S535"/>
      <c r="T535"/>
    </row>
    <row r="536" spans="1:20" hidden="1" x14ac:dyDescent="0.25">
      <c r="A536" s="30">
        <v>50000249</v>
      </c>
      <c r="B536">
        <v>1573999</v>
      </c>
      <c r="C536" t="s">
        <v>171</v>
      </c>
      <c r="D536">
        <v>94450087</v>
      </c>
      <c r="E536" s="14">
        <v>20150810</v>
      </c>
      <c r="F536">
        <v>6622473</v>
      </c>
      <c r="G536">
        <v>12400000</v>
      </c>
      <c r="H536" s="26">
        <v>270102</v>
      </c>
      <c r="I536" s="26">
        <v>121204</v>
      </c>
      <c r="J536" s="26">
        <f>VLOOKUP(I536,[2]numerales!$A:$B,2,0)</f>
        <v>270102</v>
      </c>
      <c r="K536" s="1">
        <v>5000</v>
      </c>
      <c r="L536" s="26"/>
      <c r="M536" s="26">
        <f t="shared" si="8"/>
        <v>0</v>
      </c>
      <c r="Q536"/>
      <c r="R536"/>
      <c r="S536"/>
      <c r="T536"/>
    </row>
    <row r="537" spans="1:20" hidden="1" x14ac:dyDescent="0.25">
      <c r="A537" s="30">
        <v>50000249</v>
      </c>
      <c r="B537">
        <v>1595305</v>
      </c>
      <c r="C537" t="s">
        <v>171</v>
      </c>
      <c r="D537">
        <v>1130681252</v>
      </c>
      <c r="E537" s="14">
        <v>20150810</v>
      </c>
      <c r="F537">
        <v>31750627</v>
      </c>
      <c r="G537">
        <v>26800000</v>
      </c>
      <c r="H537" s="26">
        <v>360200</v>
      </c>
      <c r="I537" s="26">
        <v>360200</v>
      </c>
      <c r="J537" s="26">
        <f>VLOOKUP(I537,[2]numerales!$A:$B,2,0)</f>
        <v>360200</v>
      </c>
      <c r="K537" s="1">
        <v>10300</v>
      </c>
      <c r="L537" s="26"/>
      <c r="M537" s="26">
        <f t="shared" si="8"/>
        <v>0</v>
      </c>
      <c r="Q537"/>
      <c r="R537"/>
      <c r="S537"/>
      <c r="T537"/>
    </row>
    <row r="538" spans="1:20" hidden="1" x14ac:dyDescent="0.25">
      <c r="A538" s="30">
        <v>50000249</v>
      </c>
      <c r="B538">
        <v>1665496</v>
      </c>
      <c r="C538" t="s">
        <v>193</v>
      </c>
      <c r="D538">
        <v>1116852148</v>
      </c>
      <c r="E538" s="14">
        <v>20150810</v>
      </c>
      <c r="F538">
        <v>31254587</v>
      </c>
      <c r="G538">
        <v>12400000</v>
      </c>
      <c r="H538" s="26">
        <v>270102</v>
      </c>
      <c r="I538" s="26">
        <v>121204</v>
      </c>
      <c r="J538" s="26">
        <f>VLOOKUP(I538,[2]numerales!$A:$B,2,0)</f>
        <v>270102</v>
      </c>
      <c r="K538" s="1">
        <v>5000</v>
      </c>
      <c r="L538" s="26"/>
      <c r="M538" s="26">
        <f t="shared" si="8"/>
        <v>0</v>
      </c>
      <c r="Q538"/>
      <c r="R538"/>
      <c r="S538"/>
      <c r="T538"/>
    </row>
    <row r="539" spans="1:20" hidden="1" x14ac:dyDescent="0.25">
      <c r="A539" s="30">
        <v>50000249</v>
      </c>
      <c r="B539">
        <v>1665498</v>
      </c>
      <c r="C539" t="s">
        <v>193</v>
      </c>
      <c r="D539">
        <v>1118544433</v>
      </c>
      <c r="E539" s="14">
        <v>20150810</v>
      </c>
      <c r="F539">
        <v>32144846</v>
      </c>
      <c r="G539">
        <v>923272421</v>
      </c>
      <c r="H539" s="26">
        <v>190101</v>
      </c>
      <c r="I539" s="26">
        <v>190101</v>
      </c>
      <c r="J539" s="26">
        <f>VLOOKUP(I539,[2]numerales!$A:$B,2,0)</f>
        <v>190101</v>
      </c>
      <c r="K539" s="1">
        <v>107000</v>
      </c>
      <c r="L539" s="26"/>
      <c r="M539" s="26">
        <f t="shared" si="8"/>
        <v>0</v>
      </c>
      <c r="Q539"/>
      <c r="R539"/>
      <c r="S539"/>
      <c r="T539"/>
    </row>
    <row r="540" spans="1:20" hidden="1" x14ac:dyDescent="0.25">
      <c r="A540" s="30">
        <v>50000249</v>
      </c>
      <c r="B540">
        <v>1679886</v>
      </c>
      <c r="C540" t="s">
        <v>171</v>
      </c>
      <c r="D540">
        <v>38603637</v>
      </c>
      <c r="E540" s="14">
        <v>20150810</v>
      </c>
      <c r="F540">
        <v>3394982</v>
      </c>
      <c r="G540">
        <v>923272421</v>
      </c>
      <c r="H540" s="26">
        <v>190101</v>
      </c>
      <c r="I540" s="26">
        <v>190101</v>
      </c>
      <c r="J540" s="26">
        <f>VLOOKUP(I540,[2]numerales!$A:$B,2,0)</f>
        <v>190101</v>
      </c>
      <c r="K540" s="1">
        <v>107400</v>
      </c>
      <c r="L540" s="26"/>
      <c r="M540" s="26">
        <f t="shared" si="8"/>
        <v>0</v>
      </c>
      <c r="Q540"/>
      <c r="R540"/>
      <c r="S540"/>
      <c r="T540"/>
    </row>
    <row r="541" spans="1:20" hidden="1" x14ac:dyDescent="0.25">
      <c r="A541" s="30">
        <v>50000249</v>
      </c>
      <c r="B541">
        <v>1723990</v>
      </c>
      <c r="C541" t="s">
        <v>171</v>
      </c>
      <c r="D541">
        <v>66903599</v>
      </c>
      <c r="E541" s="14">
        <v>20150810</v>
      </c>
      <c r="F541">
        <v>31475118</v>
      </c>
      <c r="G541">
        <v>12400000</v>
      </c>
      <c r="H541" s="26">
        <v>270102</v>
      </c>
      <c r="I541" s="26">
        <v>121204</v>
      </c>
      <c r="J541" s="26">
        <f>VLOOKUP(I541,[2]numerales!$A:$B,2,0)</f>
        <v>270102</v>
      </c>
      <c r="K541" s="1">
        <v>5000</v>
      </c>
      <c r="L541" s="26"/>
      <c r="M541" s="26">
        <f t="shared" si="8"/>
        <v>0</v>
      </c>
      <c r="Q541"/>
      <c r="R541"/>
      <c r="S541"/>
      <c r="T541"/>
    </row>
    <row r="542" spans="1:20" hidden="1" x14ac:dyDescent="0.25">
      <c r="A542" s="30">
        <v>50000249</v>
      </c>
      <c r="B542">
        <v>1727204</v>
      </c>
      <c r="C542" t="s">
        <v>158</v>
      </c>
      <c r="D542">
        <v>2124914</v>
      </c>
      <c r="E542" s="14">
        <v>20150810</v>
      </c>
      <c r="F542">
        <v>3687505</v>
      </c>
      <c r="G542">
        <v>923272193</v>
      </c>
      <c r="H542" s="26">
        <v>131401</v>
      </c>
      <c r="I542" s="26">
        <v>131401</v>
      </c>
      <c r="J542" s="26">
        <f>VLOOKUP(I542,[2]numerales!$A:$B,2,0)</f>
        <v>131401</v>
      </c>
      <c r="K542" s="1">
        <v>11000</v>
      </c>
      <c r="L542" s="26"/>
      <c r="M542" s="26">
        <f t="shared" si="8"/>
        <v>0</v>
      </c>
      <c r="Q542"/>
      <c r="R542"/>
      <c r="S542"/>
      <c r="T542"/>
    </row>
    <row r="543" spans="1:20" hidden="1" x14ac:dyDescent="0.25">
      <c r="A543" s="30">
        <v>50000249</v>
      </c>
      <c r="B543">
        <v>1777446</v>
      </c>
      <c r="C543" t="s">
        <v>189</v>
      </c>
      <c r="D543">
        <v>1113654301</v>
      </c>
      <c r="E543" s="14">
        <v>20150810</v>
      </c>
      <c r="F543">
        <v>31175088</v>
      </c>
      <c r="G543">
        <v>12400000</v>
      </c>
      <c r="H543" s="26">
        <v>270102</v>
      </c>
      <c r="I543" s="26">
        <v>121204</v>
      </c>
      <c r="J543" s="26">
        <f>VLOOKUP(I543,[2]numerales!$A:$B,2,0)</f>
        <v>270102</v>
      </c>
      <c r="K543" s="1">
        <v>5000</v>
      </c>
      <c r="L543" s="26"/>
      <c r="M543" s="26">
        <f t="shared" si="8"/>
        <v>0</v>
      </c>
      <c r="Q543"/>
      <c r="R543"/>
      <c r="S543"/>
      <c r="T543"/>
    </row>
    <row r="544" spans="1:20" hidden="1" x14ac:dyDescent="0.25">
      <c r="A544" s="30">
        <v>50000249</v>
      </c>
      <c r="B544">
        <v>1846128</v>
      </c>
      <c r="C544" t="s">
        <v>154</v>
      </c>
      <c r="D544">
        <v>1022378243</v>
      </c>
      <c r="E544" s="14">
        <v>20150810</v>
      </c>
      <c r="F544">
        <v>9548630</v>
      </c>
      <c r="G544">
        <v>923272421</v>
      </c>
      <c r="H544" s="26">
        <v>190101</v>
      </c>
      <c r="I544" s="26">
        <v>190101</v>
      </c>
      <c r="J544" s="26">
        <f>VLOOKUP(I544,[2]numerales!$A:$B,2,0)</f>
        <v>190101</v>
      </c>
      <c r="K544" s="1">
        <v>107400</v>
      </c>
      <c r="L544" s="26"/>
      <c r="M544" s="26">
        <f t="shared" si="8"/>
        <v>0</v>
      </c>
      <c r="Q544"/>
      <c r="R544"/>
      <c r="S544"/>
      <c r="T544"/>
    </row>
    <row r="545" spans="1:20" hidden="1" x14ac:dyDescent="0.25">
      <c r="A545" s="30">
        <v>50000249</v>
      </c>
      <c r="B545">
        <v>1850405</v>
      </c>
      <c r="C545" t="s">
        <v>163</v>
      </c>
      <c r="D545">
        <v>1143350654</v>
      </c>
      <c r="E545" s="14">
        <v>20150810</v>
      </c>
      <c r="F545">
        <v>30142113</v>
      </c>
      <c r="G545">
        <v>12400000</v>
      </c>
      <c r="H545" s="26">
        <v>270108</v>
      </c>
      <c r="I545" s="26">
        <v>270108</v>
      </c>
      <c r="J545" s="26">
        <f>VLOOKUP(I545,[2]numerales!$A:$B,2,0)</f>
        <v>270108</v>
      </c>
      <c r="K545" s="1">
        <v>1139002</v>
      </c>
      <c r="L545" s="26"/>
      <c r="M545" s="26">
        <f t="shared" si="8"/>
        <v>0</v>
      </c>
      <c r="Q545"/>
      <c r="R545"/>
      <c r="S545"/>
      <c r="T545"/>
    </row>
    <row r="546" spans="1:20" hidden="1" x14ac:dyDescent="0.25">
      <c r="A546" s="30">
        <v>50000249</v>
      </c>
      <c r="B546">
        <v>1872503</v>
      </c>
      <c r="C546" t="s">
        <v>193</v>
      </c>
      <c r="D546">
        <v>1118551773</v>
      </c>
      <c r="E546" s="14">
        <v>20150810</v>
      </c>
      <c r="F546">
        <v>32086358</v>
      </c>
      <c r="G546">
        <v>12400000</v>
      </c>
      <c r="H546" s="26">
        <v>270102</v>
      </c>
      <c r="I546" s="26">
        <v>121204</v>
      </c>
      <c r="J546" s="26">
        <f>VLOOKUP(I546,[2]numerales!$A:$B,2,0)</f>
        <v>270102</v>
      </c>
      <c r="K546" s="1">
        <v>5000</v>
      </c>
      <c r="L546" s="26"/>
      <c r="M546" s="26">
        <f t="shared" si="8"/>
        <v>0</v>
      </c>
      <c r="Q546"/>
      <c r="R546"/>
      <c r="S546"/>
      <c r="T546"/>
    </row>
    <row r="547" spans="1:20" hidden="1" x14ac:dyDescent="0.25">
      <c r="A547" s="30">
        <v>50000249</v>
      </c>
      <c r="B547">
        <v>1895555</v>
      </c>
      <c r="C547" t="s">
        <v>170</v>
      </c>
      <c r="D547">
        <v>43509396</v>
      </c>
      <c r="E547" s="14">
        <v>20150810</v>
      </c>
      <c r="F547">
        <v>2350450</v>
      </c>
      <c r="G547">
        <v>923272421</v>
      </c>
      <c r="H547" s="26">
        <v>190101</v>
      </c>
      <c r="I547" s="26">
        <v>190101</v>
      </c>
      <c r="J547" s="26">
        <f>VLOOKUP(I547,[2]numerales!$A:$B,2,0)</f>
        <v>190101</v>
      </c>
      <c r="K547" s="1">
        <v>107400</v>
      </c>
      <c r="L547" s="26"/>
      <c r="M547" s="26">
        <f t="shared" si="8"/>
        <v>0</v>
      </c>
      <c r="Q547"/>
      <c r="R547"/>
      <c r="S547"/>
      <c r="T547"/>
    </row>
    <row r="548" spans="1:20" hidden="1" x14ac:dyDescent="0.25">
      <c r="A548" s="30">
        <v>50000249</v>
      </c>
      <c r="B548">
        <v>1941557</v>
      </c>
      <c r="C548" t="s">
        <v>181</v>
      </c>
      <c r="D548">
        <v>8908010426</v>
      </c>
      <c r="E548" s="14">
        <v>20150810</v>
      </c>
      <c r="F548">
        <v>8841840</v>
      </c>
      <c r="G548">
        <v>10200000</v>
      </c>
      <c r="H548" s="26">
        <v>260101</v>
      </c>
      <c r="I548" s="26">
        <v>6002</v>
      </c>
      <c r="J548" s="26">
        <f>VLOOKUP(I548,[2]numerales!$A:$B,2,0)</f>
        <v>260101</v>
      </c>
      <c r="K548" s="1">
        <v>8241040</v>
      </c>
      <c r="L548" s="26"/>
      <c r="M548" s="26">
        <f t="shared" si="8"/>
        <v>0</v>
      </c>
      <c r="Q548"/>
      <c r="R548"/>
      <c r="S548"/>
      <c r="T548"/>
    </row>
    <row r="549" spans="1:20" hidden="1" x14ac:dyDescent="0.25">
      <c r="A549" s="30">
        <v>50000249</v>
      </c>
      <c r="B549">
        <v>1963199</v>
      </c>
      <c r="C549" t="s">
        <v>172</v>
      </c>
      <c r="D549">
        <v>1082775901</v>
      </c>
      <c r="E549" s="14">
        <v>20150810</v>
      </c>
      <c r="F549">
        <v>31442212</v>
      </c>
      <c r="G549">
        <v>923272421</v>
      </c>
      <c r="H549" s="26">
        <v>190101</v>
      </c>
      <c r="I549" s="26">
        <v>190101</v>
      </c>
      <c r="J549" s="26">
        <f>VLOOKUP(I549,[2]numerales!$A:$B,2,0)</f>
        <v>190101</v>
      </c>
      <c r="K549" s="1">
        <v>107400</v>
      </c>
      <c r="L549" s="26"/>
      <c r="M549" s="26">
        <f t="shared" si="8"/>
        <v>0</v>
      </c>
      <c r="Q549"/>
      <c r="R549"/>
      <c r="S549"/>
      <c r="T549"/>
    </row>
    <row r="550" spans="1:20" hidden="1" x14ac:dyDescent="0.25">
      <c r="A550" s="30">
        <v>50000249</v>
      </c>
      <c r="B550">
        <v>1968382</v>
      </c>
      <c r="C550" t="s">
        <v>171</v>
      </c>
      <c r="D550">
        <v>76295869</v>
      </c>
      <c r="E550" s="14">
        <v>20150810</v>
      </c>
      <c r="F550">
        <v>6811818</v>
      </c>
      <c r="G550">
        <v>12400000</v>
      </c>
      <c r="H550" s="26">
        <v>270102</v>
      </c>
      <c r="I550" s="26">
        <v>121204</v>
      </c>
      <c r="J550" s="26">
        <f>VLOOKUP(I550,[2]numerales!$A:$B,2,0)</f>
        <v>270102</v>
      </c>
      <c r="K550" s="1">
        <v>5000</v>
      </c>
      <c r="L550" s="26"/>
      <c r="M550" s="26">
        <f t="shared" si="8"/>
        <v>0</v>
      </c>
      <c r="Q550"/>
      <c r="R550"/>
      <c r="S550"/>
      <c r="T550"/>
    </row>
    <row r="551" spans="1:20" hidden="1" x14ac:dyDescent="0.25">
      <c r="A551" s="30">
        <v>50000249</v>
      </c>
      <c r="B551">
        <v>1970085</v>
      </c>
      <c r="C551" t="s">
        <v>170</v>
      </c>
      <c r="D551">
        <v>1035427061</v>
      </c>
      <c r="E551" s="14">
        <v>20150810</v>
      </c>
      <c r="F551">
        <v>4036137</v>
      </c>
      <c r="G551">
        <v>13700000</v>
      </c>
      <c r="H551" s="26">
        <v>290101</v>
      </c>
      <c r="I551" s="26">
        <v>121250</v>
      </c>
      <c r="J551" s="26">
        <f>VLOOKUP(I551,[2]numerales!$A:$B,2,0)</f>
        <v>290101</v>
      </c>
      <c r="K551" s="1">
        <v>129697.48</v>
      </c>
      <c r="L551" s="26"/>
      <c r="M551" s="26">
        <f t="shared" si="8"/>
        <v>0</v>
      </c>
      <c r="Q551"/>
      <c r="R551"/>
      <c r="S551"/>
      <c r="T551"/>
    </row>
    <row r="552" spans="1:20" hidden="1" x14ac:dyDescent="0.25">
      <c r="A552" s="30">
        <v>50000249</v>
      </c>
      <c r="B552">
        <v>1970152</v>
      </c>
      <c r="C552" t="s">
        <v>170</v>
      </c>
      <c r="D552">
        <v>8026098</v>
      </c>
      <c r="E552" s="14">
        <v>20150810</v>
      </c>
      <c r="F552">
        <v>3115054</v>
      </c>
      <c r="G552">
        <v>923272421</v>
      </c>
      <c r="H552" s="26">
        <v>190101</v>
      </c>
      <c r="I552" s="26">
        <v>190101</v>
      </c>
      <c r="J552" s="26">
        <f>VLOOKUP(I552,[2]numerales!$A:$B,2,0)</f>
        <v>190101</v>
      </c>
      <c r="K552" s="1">
        <v>107400</v>
      </c>
      <c r="L552" s="26"/>
      <c r="M552" s="26">
        <f t="shared" si="8"/>
        <v>0</v>
      </c>
      <c r="Q552"/>
      <c r="R552"/>
      <c r="S552"/>
      <c r="T552"/>
    </row>
    <row r="553" spans="1:20" hidden="1" x14ac:dyDescent="0.25">
      <c r="A553" s="30">
        <v>50000249</v>
      </c>
      <c r="B553">
        <v>1991747</v>
      </c>
      <c r="C553" t="s">
        <v>177</v>
      </c>
      <c r="D553">
        <v>39558560</v>
      </c>
      <c r="E553" s="14">
        <v>20150810</v>
      </c>
      <c r="F553">
        <v>30021090</v>
      </c>
      <c r="G553">
        <v>26800000</v>
      </c>
      <c r="H553" s="26">
        <v>360200</v>
      </c>
      <c r="I553" s="26">
        <v>360200</v>
      </c>
      <c r="J553" s="26">
        <f>VLOOKUP(I553,[2]numerales!$A:$B,2,0)</f>
        <v>360200</v>
      </c>
      <c r="K553" s="1">
        <v>102676</v>
      </c>
      <c r="L553" s="26"/>
      <c r="M553" s="26">
        <f t="shared" si="8"/>
        <v>0</v>
      </c>
      <c r="Q553"/>
      <c r="R553"/>
      <c r="S553"/>
      <c r="T553"/>
    </row>
    <row r="554" spans="1:20" hidden="1" x14ac:dyDescent="0.25">
      <c r="A554" s="30">
        <v>50000249</v>
      </c>
      <c r="B554">
        <v>2034279</v>
      </c>
      <c r="C554" t="s">
        <v>195</v>
      </c>
      <c r="D554">
        <v>5000980</v>
      </c>
      <c r="E554" s="14">
        <v>20150810</v>
      </c>
      <c r="F554">
        <v>4102383</v>
      </c>
      <c r="G554">
        <v>923272421</v>
      </c>
      <c r="H554" s="26">
        <v>190101</v>
      </c>
      <c r="I554" s="26">
        <v>190101</v>
      </c>
      <c r="J554" s="26">
        <f>VLOOKUP(I554,[2]numerales!$A:$B,2,0)</f>
        <v>190101</v>
      </c>
      <c r="K554" s="1">
        <v>34000</v>
      </c>
      <c r="L554" s="26"/>
      <c r="M554" s="26">
        <f t="shared" si="8"/>
        <v>0</v>
      </c>
      <c r="Q554"/>
      <c r="R554"/>
      <c r="S554"/>
      <c r="T554"/>
    </row>
    <row r="555" spans="1:20" hidden="1" x14ac:dyDescent="0.25">
      <c r="A555" s="30">
        <v>50000249</v>
      </c>
      <c r="B555">
        <v>2034329</v>
      </c>
      <c r="C555" t="s">
        <v>195</v>
      </c>
      <c r="D555">
        <v>1081796300</v>
      </c>
      <c r="E555" s="14">
        <v>20150810</v>
      </c>
      <c r="F555">
        <v>31642464</v>
      </c>
      <c r="G555">
        <v>923272421</v>
      </c>
      <c r="H555" s="26">
        <v>190101</v>
      </c>
      <c r="I555" s="26">
        <v>190101</v>
      </c>
      <c r="J555" s="26">
        <f>VLOOKUP(I555,[2]numerales!$A:$B,2,0)</f>
        <v>190101</v>
      </c>
      <c r="K555" s="1">
        <v>107400</v>
      </c>
      <c r="L555" s="26"/>
      <c r="M555" s="26">
        <f t="shared" si="8"/>
        <v>0</v>
      </c>
      <c r="Q555"/>
      <c r="R555"/>
      <c r="S555"/>
      <c r="T555"/>
    </row>
    <row r="556" spans="1:20" hidden="1" x14ac:dyDescent="0.25">
      <c r="A556" s="30">
        <v>50000249</v>
      </c>
      <c r="B556">
        <v>2041888</v>
      </c>
      <c r="C556" t="s">
        <v>171</v>
      </c>
      <c r="D556">
        <v>94456658</v>
      </c>
      <c r="E556" s="14">
        <v>20150810</v>
      </c>
      <c r="F556">
        <v>3766721</v>
      </c>
      <c r="G556">
        <v>12400000</v>
      </c>
      <c r="H556" s="26">
        <v>270102</v>
      </c>
      <c r="I556" s="26">
        <v>121204</v>
      </c>
      <c r="J556" s="26">
        <f>VLOOKUP(I556,[2]numerales!$A:$B,2,0)</f>
        <v>270102</v>
      </c>
      <c r="K556" s="1">
        <v>5000</v>
      </c>
      <c r="L556" s="26"/>
      <c r="M556" s="26">
        <f t="shared" si="8"/>
        <v>0</v>
      </c>
      <c r="Q556"/>
      <c r="R556"/>
      <c r="S556"/>
      <c r="T556"/>
    </row>
    <row r="557" spans="1:20" hidden="1" x14ac:dyDescent="0.25">
      <c r="A557" s="30">
        <v>50000249</v>
      </c>
      <c r="B557">
        <v>2086004</v>
      </c>
      <c r="C557" t="s">
        <v>192</v>
      </c>
      <c r="D557">
        <v>11307260</v>
      </c>
      <c r="E557" s="14">
        <v>20150810</v>
      </c>
      <c r="F557">
        <v>30150390</v>
      </c>
      <c r="G557">
        <v>26800000</v>
      </c>
      <c r="H557" s="26">
        <v>360200</v>
      </c>
      <c r="I557" s="26">
        <v>360200</v>
      </c>
      <c r="J557" s="26">
        <f>VLOOKUP(I557,[2]numerales!$A:$B,2,0)</f>
        <v>360200</v>
      </c>
      <c r="K557" s="1">
        <v>691963</v>
      </c>
      <c r="L557" s="26"/>
      <c r="M557" s="26">
        <f t="shared" si="8"/>
        <v>0</v>
      </c>
      <c r="Q557"/>
      <c r="R557"/>
      <c r="S557"/>
      <c r="T557"/>
    </row>
    <row r="558" spans="1:20" x14ac:dyDescent="0.25">
      <c r="A558" s="30">
        <v>50000249</v>
      </c>
      <c r="B558">
        <v>2102418</v>
      </c>
      <c r="C558" t="s">
        <v>175</v>
      </c>
      <c r="D558">
        <v>10165856</v>
      </c>
      <c r="E558" s="14">
        <v>20150810</v>
      </c>
      <c r="F558">
        <v>31044939</v>
      </c>
      <c r="G558">
        <v>11800000</v>
      </c>
      <c r="H558" s="26">
        <v>240101</v>
      </c>
      <c r="I558" s="26">
        <v>121265</v>
      </c>
      <c r="J558" s="26">
        <f>VLOOKUP(I558,[2]numerales!$A:$B,2,0)</f>
        <v>240101</v>
      </c>
      <c r="K558" s="1">
        <v>70000</v>
      </c>
      <c r="L558" s="26"/>
      <c r="M558" s="26">
        <f t="shared" si="8"/>
        <v>0</v>
      </c>
      <c r="Q558"/>
      <c r="R558"/>
      <c r="S558"/>
      <c r="T558"/>
    </row>
    <row r="559" spans="1:20" hidden="1" x14ac:dyDescent="0.25">
      <c r="A559" s="30">
        <v>50000249</v>
      </c>
      <c r="B559">
        <v>2134089</v>
      </c>
      <c r="C559" t="s">
        <v>198</v>
      </c>
      <c r="D559">
        <v>8917019273</v>
      </c>
      <c r="E559" s="14">
        <v>20150810</v>
      </c>
      <c r="F559">
        <v>3342581</v>
      </c>
      <c r="G559">
        <v>96400000</v>
      </c>
      <c r="H559" s="26">
        <v>370101</v>
      </c>
      <c r="I559" s="26">
        <v>121280</v>
      </c>
      <c r="J559" s="26">
        <f>VLOOKUP(I559,[2]numerales!$A:$B,2,0)</f>
        <v>370101</v>
      </c>
      <c r="K559" s="1">
        <v>13200</v>
      </c>
      <c r="L559" s="26"/>
      <c r="M559" s="26">
        <f t="shared" si="8"/>
        <v>0</v>
      </c>
      <c r="Q559"/>
      <c r="R559"/>
      <c r="S559"/>
      <c r="T559"/>
    </row>
    <row r="560" spans="1:20" hidden="1" x14ac:dyDescent="0.25">
      <c r="A560" s="30">
        <v>50000249</v>
      </c>
      <c r="B560">
        <v>2144137</v>
      </c>
      <c r="C560" t="s">
        <v>174</v>
      </c>
      <c r="D560">
        <v>8637347</v>
      </c>
      <c r="E560" s="14">
        <v>20150810</v>
      </c>
      <c r="F560">
        <v>31768283</v>
      </c>
      <c r="G560">
        <v>11100000</v>
      </c>
      <c r="H560" s="26">
        <v>150112</v>
      </c>
      <c r="I560" s="26">
        <v>121275</v>
      </c>
      <c r="J560" s="26">
        <f>VLOOKUP(I560,[2]numerales!$A:$B,2,0)</f>
        <v>150112</v>
      </c>
      <c r="K560" s="1">
        <v>266000</v>
      </c>
      <c r="L560" s="26"/>
      <c r="M560" s="26">
        <f t="shared" si="8"/>
        <v>0</v>
      </c>
      <c r="Q560"/>
      <c r="R560"/>
      <c r="S560"/>
      <c r="T560"/>
    </row>
    <row r="561" spans="1:20" hidden="1" x14ac:dyDescent="0.25">
      <c r="A561" s="30">
        <v>50000249</v>
      </c>
      <c r="B561">
        <v>2165401</v>
      </c>
      <c r="C561" t="s">
        <v>154</v>
      </c>
      <c r="D561">
        <v>1015429267</v>
      </c>
      <c r="E561" s="14">
        <v>20150810</v>
      </c>
      <c r="F561">
        <v>31669922</v>
      </c>
      <c r="G561">
        <v>12400000</v>
      </c>
      <c r="H561" s="26">
        <v>270102</v>
      </c>
      <c r="I561" s="26">
        <v>121204</v>
      </c>
      <c r="J561" s="26">
        <f>VLOOKUP(I561,[2]numerales!$A:$B,2,0)</f>
        <v>270102</v>
      </c>
      <c r="K561" s="1">
        <v>5000</v>
      </c>
      <c r="L561" s="26"/>
      <c r="M561" s="26">
        <f t="shared" si="8"/>
        <v>0</v>
      </c>
      <c r="Q561"/>
      <c r="R561"/>
      <c r="S561"/>
      <c r="T561"/>
    </row>
    <row r="562" spans="1:20" hidden="1" x14ac:dyDescent="0.25">
      <c r="A562" s="30">
        <v>50000249</v>
      </c>
      <c r="B562">
        <v>2194795</v>
      </c>
      <c r="C562" t="s">
        <v>154</v>
      </c>
      <c r="D562">
        <v>23028919</v>
      </c>
      <c r="E562" s="14">
        <v>20150810</v>
      </c>
      <c r="F562">
        <v>5878750</v>
      </c>
      <c r="G562">
        <v>12200000</v>
      </c>
      <c r="H562" s="26">
        <v>250101</v>
      </c>
      <c r="I562" s="26">
        <v>121225</v>
      </c>
      <c r="J562" s="26">
        <f>VLOOKUP(I562,[2]numerales!$A:$B,2,0)</f>
        <v>250101</v>
      </c>
      <c r="K562" s="1">
        <v>27400</v>
      </c>
      <c r="L562" s="26"/>
      <c r="M562" s="26">
        <f t="shared" si="8"/>
        <v>0</v>
      </c>
      <c r="Q562"/>
      <c r="R562"/>
      <c r="S562"/>
      <c r="T562"/>
    </row>
    <row r="563" spans="1:20" hidden="1" x14ac:dyDescent="0.25">
      <c r="A563" s="30">
        <v>50000249</v>
      </c>
      <c r="B563">
        <v>2194810</v>
      </c>
      <c r="C563" t="s">
        <v>154</v>
      </c>
      <c r="D563">
        <v>1061702040</v>
      </c>
      <c r="E563" s="14">
        <v>20150810</v>
      </c>
      <c r="F563">
        <v>30060966</v>
      </c>
      <c r="G563">
        <v>12400000</v>
      </c>
      <c r="H563" s="26">
        <v>270102</v>
      </c>
      <c r="I563" s="26">
        <v>121204</v>
      </c>
      <c r="J563" s="26">
        <f>VLOOKUP(I563,[2]numerales!$A:$B,2,0)</f>
        <v>270102</v>
      </c>
      <c r="K563" s="1">
        <v>5000</v>
      </c>
      <c r="L563" s="26"/>
      <c r="M563" s="26">
        <f t="shared" si="8"/>
        <v>0</v>
      </c>
      <c r="Q563"/>
      <c r="R563"/>
      <c r="S563"/>
      <c r="T563"/>
    </row>
    <row r="564" spans="1:20" hidden="1" x14ac:dyDescent="0.25">
      <c r="A564" s="30">
        <v>50000249</v>
      </c>
      <c r="B564">
        <v>2231699</v>
      </c>
      <c r="C564" t="s">
        <v>154</v>
      </c>
      <c r="D564">
        <v>80766418</v>
      </c>
      <c r="E564" s="14">
        <v>20150810</v>
      </c>
      <c r="F564">
        <v>6041213</v>
      </c>
      <c r="G564">
        <v>923272421</v>
      </c>
      <c r="H564" s="26">
        <v>190101</v>
      </c>
      <c r="I564" s="26">
        <v>190101</v>
      </c>
      <c r="J564" s="26">
        <f>VLOOKUP(I564,[2]numerales!$A:$B,2,0)</f>
        <v>190101</v>
      </c>
      <c r="K564" s="1">
        <v>107400</v>
      </c>
      <c r="L564" s="26"/>
      <c r="M564" s="26">
        <f t="shared" si="8"/>
        <v>0</v>
      </c>
      <c r="Q564"/>
      <c r="R564"/>
      <c r="S564"/>
      <c r="T564"/>
    </row>
    <row r="565" spans="1:20" hidden="1" x14ac:dyDescent="0.25">
      <c r="A565" s="30">
        <v>50000249</v>
      </c>
      <c r="B565">
        <v>2238190</v>
      </c>
      <c r="C565" t="s">
        <v>154</v>
      </c>
      <c r="D565">
        <v>23024860</v>
      </c>
      <c r="E565" s="14">
        <v>20150810</v>
      </c>
      <c r="F565">
        <v>31571494</v>
      </c>
      <c r="G565">
        <v>96400000</v>
      </c>
      <c r="H565" s="26">
        <v>370101</v>
      </c>
      <c r="I565" s="26">
        <v>121280</v>
      </c>
      <c r="J565" s="26">
        <f>VLOOKUP(I565,[2]numerales!$A:$B,2,0)</f>
        <v>370101</v>
      </c>
      <c r="K565" s="1">
        <v>5400</v>
      </c>
      <c r="L565" s="26"/>
      <c r="M565" s="26">
        <f t="shared" si="8"/>
        <v>0</v>
      </c>
      <c r="Q565"/>
      <c r="R565"/>
      <c r="S565"/>
      <c r="T565"/>
    </row>
    <row r="566" spans="1:20" hidden="1" x14ac:dyDescent="0.25">
      <c r="A566" s="30">
        <v>50000249</v>
      </c>
      <c r="B566">
        <v>2238203</v>
      </c>
      <c r="C566" t="s">
        <v>154</v>
      </c>
      <c r="D566">
        <v>79064044</v>
      </c>
      <c r="E566" s="14">
        <v>20150810</v>
      </c>
      <c r="F566">
        <v>30138837</v>
      </c>
      <c r="G566">
        <v>96400000</v>
      </c>
      <c r="H566" s="26">
        <v>370101</v>
      </c>
      <c r="I566" s="26">
        <v>121280</v>
      </c>
      <c r="J566" s="26">
        <f>VLOOKUP(I566,[2]numerales!$A:$B,2,0)</f>
        <v>370101</v>
      </c>
      <c r="K566" s="1">
        <v>5400</v>
      </c>
      <c r="L566" s="26"/>
      <c r="M566" s="26">
        <f t="shared" si="8"/>
        <v>0</v>
      </c>
      <c r="Q566"/>
      <c r="R566"/>
      <c r="S566"/>
      <c r="T566"/>
    </row>
    <row r="567" spans="1:20" hidden="1" x14ac:dyDescent="0.25">
      <c r="A567" s="30">
        <v>50000249</v>
      </c>
      <c r="B567">
        <v>2245896</v>
      </c>
      <c r="C567" t="s">
        <v>152</v>
      </c>
      <c r="D567">
        <v>26255557</v>
      </c>
      <c r="E567" s="14">
        <v>20150810</v>
      </c>
      <c r="F567">
        <v>6721803</v>
      </c>
      <c r="G567">
        <v>923272193</v>
      </c>
      <c r="H567" s="26">
        <v>131401</v>
      </c>
      <c r="I567" s="26">
        <v>131401</v>
      </c>
      <c r="J567" s="26">
        <f>VLOOKUP(I567,[2]numerales!$A:$B,2,0)</f>
        <v>131401</v>
      </c>
      <c r="K567" s="1">
        <v>20000</v>
      </c>
      <c r="L567" s="26"/>
      <c r="M567" s="26">
        <f t="shared" si="8"/>
        <v>0</v>
      </c>
      <c r="Q567"/>
      <c r="R567"/>
      <c r="S567"/>
      <c r="T567"/>
    </row>
    <row r="568" spans="1:20" hidden="1" x14ac:dyDescent="0.25">
      <c r="A568" s="30">
        <v>50000249</v>
      </c>
      <c r="B568">
        <v>2283074</v>
      </c>
      <c r="C568" t="s">
        <v>179</v>
      </c>
      <c r="D568">
        <v>63545236</v>
      </c>
      <c r="E568" s="14">
        <v>20150810</v>
      </c>
      <c r="F568">
        <v>31442004</v>
      </c>
      <c r="G568">
        <v>12400000</v>
      </c>
      <c r="H568" s="26">
        <v>270102</v>
      </c>
      <c r="I568" s="26">
        <v>121204</v>
      </c>
      <c r="J568" s="26">
        <f>VLOOKUP(I568,[2]numerales!$A:$B,2,0)</f>
        <v>270102</v>
      </c>
      <c r="K568" s="1">
        <v>5000</v>
      </c>
      <c r="L568" s="26"/>
      <c r="M568" s="26">
        <f t="shared" si="8"/>
        <v>0</v>
      </c>
      <c r="Q568"/>
      <c r="R568"/>
      <c r="S568"/>
      <c r="T568"/>
    </row>
    <row r="569" spans="1:20" hidden="1" x14ac:dyDescent="0.25">
      <c r="A569" s="30">
        <v>50000249</v>
      </c>
      <c r="B569">
        <v>2304447</v>
      </c>
      <c r="C569" t="s">
        <v>164</v>
      </c>
      <c r="D569">
        <v>50890759</v>
      </c>
      <c r="E569" s="14">
        <v>20150810</v>
      </c>
      <c r="F569">
        <v>30082506</v>
      </c>
      <c r="G569">
        <v>12400000</v>
      </c>
      <c r="H569" s="26">
        <v>270102</v>
      </c>
      <c r="I569" s="26">
        <v>270214</v>
      </c>
      <c r="J569" s="26">
        <f>VLOOKUP(I569,[2]numerales!$A:$B,2,0)</f>
        <v>270102</v>
      </c>
      <c r="K569" s="1">
        <v>5000</v>
      </c>
      <c r="L569" s="26"/>
      <c r="M569" s="26">
        <f t="shared" si="8"/>
        <v>0</v>
      </c>
      <c r="Q569"/>
      <c r="R569"/>
      <c r="S569"/>
      <c r="T569"/>
    </row>
    <row r="570" spans="1:20" hidden="1" x14ac:dyDescent="0.25">
      <c r="A570" s="30">
        <v>50000249</v>
      </c>
      <c r="B570">
        <v>2304448</v>
      </c>
      <c r="C570" t="s">
        <v>164</v>
      </c>
      <c r="D570">
        <v>1067883873</v>
      </c>
      <c r="E570" s="14">
        <v>20150810</v>
      </c>
      <c r="F570">
        <v>30042856</v>
      </c>
      <c r="G570">
        <v>923272421</v>
      </c>
      <c r="H570" s="26">
        <v>190101</v>
      </c>
      <c r="I570" s="26">
        <v>190101</v>
      </c>
      <c r="J570" s="26">
        <f>VLOOKUP(I570,[2]numerales!$A:$B,2,0)</f>
        <v>190101</v>
      </c>
      <c r="K570" s="1">
        <v>107900</v>
      </c>
      <c r="L570" s="26"/>
      <c r="M570" s="26">
        <f t="shared" si="8"/>
        <v>0</v>
      </c>
      <c r="Q570"/>
      <c r="R570"/>
      <c r="S570"/>
      <c r="T570"/>
    </row>
    <row r="571" spans="1:20" hidden="1" x14ac:dyDescent="0.25">
      <c r="A571" s="30">
        <v>50000249</v>
      </c>
      <c r="B571">
        <v>2305029</v>
      </c>
      <c r="C571" t="s">
        <v>173</v>
      </c>
      <c r="D571">
        <v>4190552</v>
      </c>
      <c r="E571" s="14">
        <v>20150810</v>
      </c>
      <c r="F571">
        <v>7405770</v>
      </c>
      <c r="G571">
        <v>12200000</v>
      </c>
      <c r="H571" s="26">
        <v>250101</v>
      </c>
      <c r="I571" s="26">
        <v>121225</v>
      </c>
      <c r="J571" s="26">
        <f>VLOOKUP(I571,[2]numerales!$A:$B,2,0)</f>
        <v>250101</v>
      </c>
      <c r="K571" s="1">
        <v>48000</v>
      </c>
      <c r="L571" s="26"/>
      <c r="M571" s="26">
        <f t="shared" si="8"/>
        <v>0</v>
      </c>
      <c r="Q571"/>
      <c r="R571"/>
      <c r="S571"/>
      <c r="T571"/>
    </row>
    <row r="572" spans="1:20" hidden="1" x14ac:dyDescent="0.25">
      <c r="A572" s="30">
        <v>50000249</v>
      </c>
      <c r="B572">
        <v>2305078</v>
      </c>
      <c r="C572" t="s">
        <v>173</v>
      </c>
      <c r="D572">
        <v>1055650356</v>
      </c>
      <c r="E572" s="14">
        <v>20150810</v>
      </c>
      <c r="F572">
        <v>31343275</v>
      </c>
      <c r="G572">
        <v>923272421</v>
      </c>
      <c r="H572" s="26">
        <v>190101</v>
      </c>
      <c r="I572" s="26">
        <v>190101</v>
      </c>
      <c r="J572" s="26">
        <f>VLOOKUP(I572,[2]numerales!$A:$B,2,0)</f>
        <v>190101</v>
      </c>
      <c r="K572" s="1">
        <v>107400</v>
      </c>
      <c r="L572" s="26"/>
      <c r="M572" s="26">
        <f t="shared" si="8"/>
        <v>0</v>
      </c>
      <c r="Q572"/>
      <c r="R572"/>
      <c r="S572"/>
      <c r="T572"/>
    </row>
    <row r="573" spans="1:20" hidden="1" x14ac:dyDescent="0.25">
      <c r="A573" s="30">
        <v>50000249</v>
      </c>
      <c r="B573">
        <v>2305087</v>
      </c>
      <c r="C573" t="s">
        <v>173</v>
      </c>
      <c r="D573">
        <v>23963794</v>
      </c>
      <c r="E573" s="14">
        <v>20150810</v>
      </c>
      <c r="F573">
        <v>31330022</v>
      </c>
      <c r="G573">
        <v>923272193</v>
      </c>
      <c r="H573" s="26">
        <v>131401</v>
      </c>
      <c r="I573" s="26">
        <v>131401</v>
      </c>
      <c r="J573" s="26">
        <f>VLOOKUP(I573,[2]numerales!$A:$B,2,0)</f>
        <v>131401</v>
      </c>
      <c r="K573" s="1">
        <v>10600</v>
      </c>
      <c r="L573" s="26"/>
      <c r="M573" s="26">
        <f t="shared" si="8"/>
        <v>0</v>
      </c>
      <c r="Q573"/>
      <c r="R573"/>
      <c r="S573"/>
      <c r="T573"/>
    </row>
    <row r="574" spans="1:20" hidden="1" x14ac:dyDescent="0.25">
      <c r="A574" s="30">
        <v>50000249</v>
      </c>
      <c r="B574">
        <v>2305424</v>
      </c>
      <c r="C574" t="s">
        <v>173</v>
      </c>
      <c r="D574">
        <v>24030609</v>
      </c>
      <c r="E574" s="14">
        <v>20150810</v>
      </c>
      <c r="F574">
        <v>7406427</v>
      </c>
      <c r="G574">
        <v>923272193</v>
      </c>
      <c r="H574" s="26">
        <v>131401</v>
      </c>
      <c r="I574" s="26">
        <v>131401</v>
      </c>
      <c r="J574" s="26">
        <f>VLOOKUP(I574,[2]numerales!$A:$B,2,0)</f>
        <v>131401</v>
      </c>
      <c r="K574" s="1">
        <v>3900</v>
      </c>
      <c r="L574" s="26"/>
      <c r="M574" s="26">
        <f t="shared" si="8"/>
        <v>0</v>
      </c>
      <c r="Q574"/>
      <c r="R574"/>
      <c r="S574"/>
      <c r="T574"/>
    </row>
    <row r="575" spans="1:20" hidden="1" x14ac:dyDescent="0.25">
      <c r="A575" s="30">
        <v>50000249</v>
      </c>
      <c r="B575">
        <v>2309358</v>
      </c>
      <c r="C575" t="s">
        <v>177</v>
      </c>
      <c r="D575">
        <v>30391750</v>
      </c>
      <c r="E575" s="14">
        <v>20150810</v>
      </c>
      <c r="F575">
        <v>0</v>
      </c>
      <c r="G575">
        <v>61300000</v>
      </c>
      <c r="H575" s="26">
        <v>370200</v>
      </c>
      <c r="I575" s="26">
        <v>370200</v>
      </c>
      <c r="J575" s="26">
        <f>VLOOKUP(I575,[2]numerales!$A:$B,2,0)</f>
        <v>370200</v>
      </c>
      <c r="K575" s="1">
        <v>86000</v>
      </c>
      <c r="L575" s="26"/>
      <c r="M575" s="26">
        <f t="shared" si="8"/>
        <v>0</v>
      </c>
      <c r="Q575"/>
      <c r="R575"/>
      <c r="S575"/>
      <c r="T575"/>
    </row>
    <row r="576" spans="1:20" hidden="1" x14ac:dyDescent="0.25">
      <c r="A576" s="30">
        <v>50000249</v>
      </c>
      <c r="B576">
        <v>2322531</v>
      </c>
      <c r="C576" t="s">
        <v>221</v>
      </c>
      <c r="D576">
        <v>19069951</v>
      </c>
      <c r="E576" s="14">
        <v>20150810</v>
      </c>
      <c r="F576">
        <v>8923430</v>
      </c>
      <c r="G576">
        <v>923272193</v>
      </c>
      <c r="H576" s="26">
        <v>131401</v>
      </c>
      <c r="I576" s="26">
        <v>131401</v>
      </c>
      <c r="J576" s="26">
        <f>VLOOKUP(I576,[2]numerales!$A:$B,2,0)</f>
        <v>131401</v>
      </c>
      <c r="K576" s="1">
        <v>1100</v>
      </c>
      <c r="L576" s="26"/>
      <c r="M576" s="26">
        <f t="shared" si="8"/>
        <v>0</v>
      </c>
      <c r="Q576"/>
      <c r="R576"/>
      <c r="S576"/>
      <c r="T576"/>
    </row>
    <row r="577" spans="1:20" hidden="1" x14ac:dyDescent="0.25">
      <c r="A577" s="30">
        <v>50000249</v>
      </c>
      <c r="B577">
        <v>2357296</v>
      </c>
      <c r="C577" t="s">
        <v>170</v>
      </c>
      <c r="D577">
        <v>71644493</v>
      </c>
      <c r="E577" s="14">
        <v>20150810</v>
      </c>
      <c r="F577">
        <v>5767272</v>
      </c>
      <c r="G577">
        <v>923272421</v>
      </c>
      <c r="H577" s="26">
        <v>190101</v>
      </c>
      <c r="I577" s="26">
        <v>190101</v>
      </c>
      <c r="J577" s="26">
        <f>VLOOKUP(I577,[2]numerales!$A:$B,2,0)</f>
        <v>190101</v>
      </c>
      <c r="K577" s="1">
        <v>107400</v>
      </c>
      <c r="L577" s="26"/>
      <c r="M577" s="26">
        <f t="shared" si="8"/>
        <v>0</v>
      </c>
      <c r="Q577"/>
      <c r="R577"/>
      <c r="S577"/>
      <c r="T577"/>
    </row>
    <row r="578" spans="1:20" hidden="1" x14ac:dyDescent="0.25">
      <c r="A578" s="30">
        <v>50000249</v>
      </c>
      <c r="B578">
        <v>2387188</v>
      </c>
      <c r="C578" t="s">
        <v>170</v>
      </c>
      <c r="D578">
        <v>43603368</v>
      </c>
      <c r="E578" s="14">
        <v>20150810</v>
      </c>
      <c r="F578">
        <v>30061231</v>
      </c>
      <c r="G578">
        <v>923272421</v>
      </c>
      <c r="H578" s="26">
        <v>190101</v>
      </c>
      <c r="I578" s="26">
        <v>190101</v>
      </c>
      <c r="J578" s="26">
        <f>VLOOKUP(I578,[2]numerales!$A:$B,2,0)</f>
        <v>190101</v>
      </c>
      <c r="K578" s="1">
        <v>107400</v>
      </c>
      <c r="L578" s="26"/>
      <c r="M578" s="26">
        <f t="shared" si="8"/>
        <v>0</v>
      </c>
      <c r="Q578"/>
      <c r="R578"/>
      <c r="S578"/>
      <c r="T578"/>
    </row>
    <row r="579" spans="1:20" hidden="1" x14ac:dyDescent="0.25">
      <c r="A579" s="30">
        <v>50000249</v>
      </c>
      <c r="B579">
        <v>2423294</v>
      </c>
      <c r="C579" t="s">
        <v>158</v>
      </c>
      <c r="D579">
        <v>1129571245</v>
      </c>
      <c r="E579" s="14">
        <v>20150810</v>
      </c>
      <c r="F579">
        <v>32030388</v>
      </c>
      <c r="G579">
        <v>923272421</v>
      </c>
      <c r="H579" s="26">
        <v>190101</v>
      </c>
      <c r="I579" s="26">
        <v>190101</v>
      </c>
      <c r="J579" s="26">
        <f>VLOOKUP(I579,[2]numerales!$A:$B,2,0)</f>
        <v>190101</v>
      </c>
      <c r="K579" s="1">
        <v>107400</v>
      </c>
      <c r="L579" s="26"/>
      <c r="M579" s="26">
        <f t="shared" ref="M579:M642" si="9">+H579-J579</f>
        <v>0</v>
      </c>
      <c r="Q579"/>
      <c r="R579"/>
      <c r="S579"/>
      <c r="T579"/>
    </row>
    <row r="580" spans="1:20" hidden="1" x14ac:dyDescent="0.25">
      <c r="A580" s="30">
        <v>50000249</v>
      </c>
      <c r="B580">
        <v>2425809</v>
      </c>
      <c r="C580" t="s">
        <v>169</v>
      </c>
      <c r="D580">
        <v>1089243703</v>
      </c>
      <c r="E580" s="14">
        <v>20150810</v>
      </c>
      <c r="F580">
        <v>7361150</v>
      </c>
      <c r="G580">
        <v>12400000</v>
      </c>
      <c r="H580" s="26">
        <v>270102</v>
      </c>
      <c r="I580" s="26">
        <v>121204</v>
      </c>
      <c r="J580" s="26">
        <f>VLOOKUP(I580,[2]numerales!$A:$B,2,0)</f>
        <v>270102</v>
      </c>
      <c r="K580" s="1">
        <v>5000</v>
      </c>
      <c r="L580" s="26"/>
      <c r="M580" s="26">
        <f t="shared" si="9"/>
        <v>0</v>
      </c>
      <c r="Q580"/>
      <c r="R580"/>
      <c r="S580"/>
      <c r="T580"/>
    </row>
    <row r="581" spans="1:20" hidden="1" x14ac:dyDescent="0.25">
      <c r="A581" s="30">
        <v>50000249</v>
      </c>
      <c r="B581">
        <v>2425957</v>
      </c>
      <c r="C581" t="s">
        <v>169</v>
      </c>
      <c r="D581">
        <v>27549875</v>
      </c>
      <c r="E581" s="14">
        <v>20150810</v>
      </c>
      <c r="F581">
        <v>31553267</v>
      </c>
      <c r="G581">
        <v>12400000</v>
      </c>
      <c r="H581" s="26">
        <v>270102</v>
      </c>
      <c r="I581" s="26">
        <v>121204</v>
      </c>
      <c r="J581" s="26">
        <f>VLOOKUP(I581,[2]numerales!$A:$B,2,0)</f>
        <v>270102</v>
      </c>
      <c r="K581" s="1">
        <v>5000</v>
      </c>
      <c r="L581" s="26"/>
      <c r="M581" s="26">
        <f t="shared" si="9"/>
        <v>0</v>
      </c>
      <c r="Q581"/>
      <c r="R581"/>
      <c r="S581"/>
      <c r="T581"/>
    </row>
    <row r="582" spans="1:20" hidden="1" x14ac:dyDescent="0.25">
      <c r="A582" s="30">
        <v>50000249</v>
      </c>
      <c r="B582">
        <v>2443079</v>
      </c>
      <c r="C582" t="s">
        <v>160</v>
      </c>
      <c r="D582">
        <v>93409341</v>
      </c>
      <c r="E582" s="14">
        <v>20150810</v>
      </c>
      <c r="F582">
        <v>2709600</v>
      </c>
      <c r="G582">
        <v>26800000</v>
      </c>
      <c r="H582" s="26">
        <v>360200</v>
      </c>
      <c r="I582" s="26">
        <v>360200</v>
      </c>
      <c r="J582" s="26">
        <f>VLOOKUP(I582,[2]numerales!$A:$B,2,0)</f>
        <v>360200</v>
      </c>
      <c r="K582" s="1">
        <v>2000</v>
      </c>
      <c r="L582" s="26"/>
      <c r="M582" s="26">
        <f t="shared" si="9"/>
        <v>0</v>
      </c>
      <c r="Q582"/>
      <c r="R582"/>
      <c r="S582"/>
      <c r="T582"/>
    </row>
    <row r="583" spans="1:20" hidden="1" x14ac:dyDescent="0.25">
      <c r="A583" s="30">
        <v>50000249</v>
      </c>
      <c r="B583">
        <v>2443602</v>
      </c>
      <c r="C583" t="s">
        <v>204</v>
      </c>
      <c r="D583">
        <v>804872489</v>
      </c>
      <c r="E583" s="14">
        <v>20150810</v>
      </c>
      <c r="F583">
        <v>31832880</v>
      </c>
      <c r="G583">
        <v>11100000</v>
      </c>
      <c r="H583" s="26">
        <v>150112</v>
      </c>
      <c r="I583" s="26">
        <v>121275</v>
      </c>
      <c r="J583" s="26">
        <f>VLOOKUP(I583,[2]numerales!$A:$B,2,0)</f>
        <v>150112</v>
      </c>
      <c r="K583" s="1">
        <v>1391796</v>
      </c>
      <c r="L583" s="26"/>
      <c r="M583" s="26">
        <f t="shared" si="9"/>
        <v>0</v>
      </c>
      <c r="Q583"/>
      <c r="R583"/>
      <c r="S583"/>
      <c r="T583"/>
    </row>
    <row r="584" spans="1:20" hidden="1" x14ac:dyDescent="0.25">
      <c r="A584" s="30">
        <v>50000249</v>
      </c>
      <c r="B584">
        <v>2456342</v>
      </c>
      <c r="C584" t="s">
        <v>179</v>
      </c>
      <c r="D584">
        <v>1098673514</v>
      </c>
      <c r="E584" s="14">
        <v>20150810</v>
      </c>
      <c r="F584">
        <v>32030294</v>
      </c>
      <c r="G584">
        <v>923272421</v>
      </c>
      <c r="H584" s="26">
        <v>190101</v>
      </c>
      <c r="I584" s="26">
        <v>190101</v>
      </c>
      <c r="J584" s="26">
        <f>VLOOKUP(I584,[2]numerales!$A:$B,2,0)</f>
        <v>190101</v>
      </c>
      <c r="K584" s="1">
        <v>107400</v>
      </c>
      <c r="L584" s="26"/>
      <c r="M584" s="26">
        <f t="shared" si="9"/>
        <v>0</v>
      </c>
      <c r="Q584"/>
      <c r="R584"/>
      <c r="S584"/>
      <c r="T584"/>
    </row>
    <row r="585" spans="1:20" hidden="1" x14ac:dyDescent="0.25">
      <c r="A585" s="30">
        <v>50000249</v>
      </c>
      <c r="B585">
        <v>2456343</v>
      </c>
      <c r="C585" t="s">
        <v>179</v>
      </c>
      <c r="D585">
        <v>1098727993</v>
      </c>
      <c r="E585" s="14">
        <v>20150810</v>
      </c>
      <c r="F585">
        <v>6362584</v>
      </c>
      <c r="G585">
        <v>923272421</v>
      </c>
      <c r="H585" s="26">
        <v>190101</v>
      </c>
      <c r="I585" s="26">
        <v>190101</v>
      </c>
      <c r="J585" s="26">
        <f>VLOOKUP(I585,[2]numerales!$A:$B,2,0)</f>
        <v>190101</v>
      </c>
      <c r="K585" s="1">
        <v>107400</v>
      </c>
      <c r="L585" s="26"/>
      <c r="M585" s="26">
        <f t="shared" si="9"/>
        <v>0</v>
      </c>
      <c r="Q585"/>
      <c r="R585"/>
      <c r="S585"/>
      <c r="T585"/>
    </row>
    <row r="586" spans="1:20" hidden="1" x14ac:dyDescent="0.25">
      <c r="A586" s="30">
        <v>50000249</v>
      </c>
      <c r="B586">
        <v>2458761</v>
      </c>
      <c r="C586" t="s">
        <v>154</v>
      </c>
      <c r="D586">
        <v>1098711728</v>
      </c>
      <c r="E586" s="14">
        <v>20150810</v>
      </c>
      <c r="F586">
        <v>30061496</v>
      </c>
      <c r="G586">
        <v>12400000</v>
      </c>
      <c r="H586" s="26">
        <v>270102</v>
      </c>
      <c r="I586" s="26">
        <v>121204</v>
      </c>
      <c r="J586" s="26">
        <f>VLOOKUP(I586,[2]numerales!$A:$B,2,0)</f>
        <v>270102</v>
      </c>
      <c r="K586" s="1">
        <v>5000</v>
      </c>
      <c r="L586" s="26"/>
      <c r="M586" s="26">
        <f t="shared" si="9"/>
        <v>0</v>
      </c>
      <c r="Q586"/>
      <c r="R586"/>
      <c r="S586"/>
      <c r="T586"/>
    </row>
    <row r="587" spans="1:20" hidden="1" x14ac:dyDescent="0.25">
      <c r="A587" s="30">
        <v>50000249</v>
      </c>
      <c r="B587">
        <v>2461766</v>
      </c>
      <c r="C587" t="s">
        <v>154</v>
      </c>
      <c r="D587">
        <v>1015427102</v>
      </c>
      <c r="E587" s="14">
        <v>20150810</v>
      </c>
      <c r="F587">
        <v>31056152</v>
      </c>
      <c r="G587">
        <v>12400000</v>
      </c>
      <c r="H587" s="26">
        <v>270102</v>
      </c>
      <c r="I587" s="26">
        <v>121204</v>
      </c>
      <c r="J587" s="26">
        <f>VLOOKUP(I587,[2]numerales!$A:$B,2,0)</f>
        <v>270102</v>
      </c>
      <c r="K587" s="1">
        <v>5000</v>
      </c>
      <c r="L587" s="26"/>
      <c r="M587" s="26">
        <f t="shared" si="9"/>
        <v>0</v>
      </c>
      <c r="Q587"/>
      <c r="R587"/>
      <c r="S587"/>
      <c r="T587"/>
    </row>
    <row r="588" spans="1:20" hidden="1" x14ac:dyDescent="0.25">
      <c r="A588" s="30">
        <v>50000249</v>
      </c>
      <c r="B588">
        <v>2461796</v>
      </c>
      <c r="C588" t="s">
        <v>154</v>
      </c>
      <c r="D588">
        <v>19246344</v>
      </c>
      <c r="E588" s="14">
        <v>20150810</v>
      </c>
      <c r="F588">
        <v>7200614</v>
      </c>
      <c r="G588">
        <v>96400000</v>
      </c>
      <c r="H588" s="26">
        <v>370101</v>
      </c>
      <c r="I588" s="26">
        <v>200116</v>
      </c>
      <c r="J588" s="26">
        <f>VLOOKUP(I588,[2]numerales!$A:$B,2,0)</f>
        <v>370101</v>
      </c>
      <c r="K588" s="1">
        <v>2000</v>
      </c>
      <c r="L588" s="26"/>
      <c r="M588" s="26">
        <f t="shared" si="9"/>
        <v>0</v>
      </c>
      <c r="Q588"/>
      <c r="R588"/>
      <c r="S588"/>
      <c r="T588"/>
    </row>
    <row r="589" spans="1:20" hidden="1" x14ac:dyDescent="0.25">
      <c r="A589" s="30">
        <v>50000249</v>
      </c>
      <c r="B589">
        <v>2475693</v>
      </c>
      <c r="C589" t="s">
        <v>154</v>
      </c>
      <c r="D589">
        <v>900156264</v>
      </c>
      <c r="E589" s="14">
        <v>20150810</v>
      </c>
      <c r="F589">
        <v>4193000</v>
      </c>
      <c r="G589">
        <v>12400000</v>
      </c>
      <c r="H589" s="26">
        <v>270108</v>
      </c>
      <c r="I589" s="26">
        <v>270108</v>
      </c>
      <c r="J589" s="26">
        <f>VLOOKUP(I589,[2]numerales!$A:$B,2,0)</f>
        <v>270108</v>
      </c>
      <c r="K589" s="1">
        <v>4489069</v>
      </c>
      <c r="L589" s="26"/>
      <c r="M589" s="26">
        <f t="shared" si="9"/>
        <v>0</v>
      </c>
      <c r="Q589"/>
      <c r="R589"/>
      <c r="S589"/>
      <c r="T589"/>
    </row>
    <row r="590" spans="1:20" hidden="1" x14ac:dyDescent="0.25">
      <c r="A590" s="30">
        <v>50000249</v>
      </c>
      <c r="B590">
        <v>2481347</v>
      </c>
      <c r="C590" t="s">
        <v>170</v>
      </c>
      <c r="D590">
        <v>1039450586</v>
      </c>
      <c r="E590" s="14">
        <v>20150810</v>
      </c>
      <c r="F590">
        <v>4212271</v>
      </c>
      <c r="G590">
        <v>923272421</v>
      </c>
      <c r="H590" s="26">
        <v>190101</v>
      </c>
      <c r="I590" s="26">
        <v>190101</v>
      </c>
      <c r="J590" s="26">
        <f>VLOOKUP(I590,[2]numerales!$A:$B,2,0)</f>
        <v>190101</v>
      </c>
      <c r="K590" s="1">
        <v>107400</v>
      </c>
      <c r="L590" s="26"/>
      <c r="M590" s="26">
        <f t="shared" si="9"/>
        <v>0</v>
      </c>
      <c r="Q590"/>
      <c r="R590"/>
      <c r="S590"/>
      <c r="T590"/>
    </row>
    <row r="591" spans="1:20" hidden="1" x14ac:dyDescent="0.25">
      <c r="A591" s="30">
        <v>50000249</v>
      </c>
      <c r="B591">
        <v>2491516</v>
      </c>
      <c r="C591" t="s">
        <v>171</v>
      </c>
      <c r="D591">
        <v>1144138879</v>
      </c>
      <c r="E591" s="14">
        <v>20150810</v>
      </c>
      <c r="F591">
        <v>31039340</v>
      </c>
      <c r="G591">
        <v>923272421</v>
      </c>
      <c r="H591" s="26">
        <v>190101</v>
      </c>
      <c r="I591" s="26">
        <v>190101</v>
      </c>
      <c r="J591" s="26">
        <f>VLOOKUP(I591,[2]numerales!$A:$B,2,0)</f>
        <v>190101</v>
      </c>
      <c r="K591" s="1">
        <v>107400</v>
      </c>
      <c r="L591" s="26"/>
      <c r="M591" s="26">
        <f t="shared" si="9"/>
        <v>0</v>
      </c>
      <c r="Q591"/>
      <c r="R591"/>
      <c r="S591"/>
      <c r="T591"/>
    </row>
    <row r="592" spans="1:20" hidden="1" x14ac:dyDescent="0.25">
      <c r="A592" s="30">
        <v>50000249</v>
      </c>
      <c r="B592">
        <v>2492485</v>
      </c>
      <c r="C592" t="s">
        <v>169</v>
      </c>
      <c r="D592">
        <v>1084222730</v>
      </c>
      <c r="E592" s="14">
        <v>20150810</v>
      </c>
      <c r="F592">
        <v>31047140</v>
      </c>
      <c r="G592">
        <v>12400000</v>
      </c>
      <c r="H592" s="26">
        <v>270102</v>
      </c>
      <c r="I592" s="26">
        <v>121204</v>
      </c>
      <c r="J592" s="26">
        <f>VLOOKUP(I592,[2]numerales!$A:$B,2,0)</f>
        <v>270102</v>
      </c>
      <c r="K592" s="1">
        <v>5000</v>
      </c>
      <c r="L592" s="26"/>
      <c r="M592" s="26">
        <f t="shared" si="9"/>
        <v>0</v>
      </c>
      <c r="Q592"/>
      <c r="R592"/>
      <c r="S592"/>
      <c r="T592"/>
    </row>
    <row r="593" spans="1:20" hidden="1" x14ac:dyDescent="0.25">
      <c r="A593" s="30">
        <v>50000249</v>
      </c>
      <c r="B593">
        <v>2492486</v>
      </c>
      <c r="C593" t="s">
        <v>169</v>
      </c>
      <c r="D593">
        <v>465188</v>
      </c>
      <c r="E593" s="14">
        <v>20150810</v>
      </c>
      <c r="F593">
        <v>31069318</v>
      </c>
      <c r="G593">
        <v>12400000</v>
      </c>
      <c r="H593" s="26">
        <v>270102</v>
      </c>
      <c r="I593" s="26">
        <v>121204</v>
      </c>
      <c r="J593" s="26">
        <f>VLOOKUP(I593,[2]numerales!$A:$B,2,0)</f>
        <v>270102</v>
      </c>
      <c r="K593" s="1">
        <v>107400</v>
      </c>
      <c r="L593" s="26"/>
      <c r="M593" s="26">
        <f t="shared" si="9"/>
        <v>0</v>
      </c>
      <c r="Q593"/>
      <c r="R593"/>
      <c r="S593"/>
      <c r="T593"/>
    </row>
    <row r="594" spans="1:20" hidden="1" x14ac:dyDescent="0.25">
      <c r="A594" s="30">
        <v>50000249</v>
      </c>
      <c r="B594">
        <v>2492487</v>
      </c>
      <c r="C594" t="s">
        <v>169</v>
      </c>
      <c r="D594">
        <v>1085244132</v>
      </c>
      <c r="E594" s="14">
        <v>20150810</v>
      </c>
      <c r="F594">
        <v>31766291</v>
      </c>
      <c r="G594">
        <v>12400000</v>
      </c>
      <c r="H594" s="26">
        <v>270102</v>
      </c>
      <c r="I594" s="26">
        <v>121204</v>
      </c>
      <c r="J594" s="26">
        <f>VLOOKUP(I594,[2]numerales!$A:$B,2,0)</f>
        <v>270102</v>
      </c>
      <c r="K594" s="1">
        <v>5000</v>
      </c>
      <c r="L594" s="26"/>
      <c r="M594" s="26">
        <f t="shared" si="9"/>
        <v>0</v>
      </c>
      <c r="Q594"/>
      <c r="R594"/>
      <c r="S594"/>
      <c r="T594"/>
    </row>
    <row r="595" spans="1:20" hidden="1" x14ac:dyDescent="0.25">
      <c r="A595" s="30">
        <v>50000249</v>
      </c>
      <c r="B595">
        <v>2492488</v>
      </c>
      <c r="C595" t="s">
        <v>169</v>
      </c>
      <c r="D595">
        <v>1085244132</v>
      </c>
      <c r="E595" s="14">
        <v>20150810</v>
      </c>
      <c r="F595">
        <v>31766291</v>
      </c>
      <c r="G595">
        <v>12400000</v>
      </c>
      <c r="H595" s="26">
        <v>270102</v>
      </c>
      <c r="I595" s="26">
        <v>121204</v>
      </c>
      <c r="J595" s="26">
        <f>VLOOKUP(I595,[2]numerales!$A:$B,2,0)</f>
        <v>270102</v>
      </c>
      <c r="K595" s="1">
        <v>5000</v>
      </c>
      <c r="L595" s="26"/>
      <c r="M595" s="26">
        <f t="shared" si="9"/>
        <v>0</v>
      </c>
      <c r="Q595"/>
      <c r="R595"/>
      <c r="S595"/>
      <c r="T595"/>
    </row>
    <row r="596" spans="1:20" hidden="1" x14ac:dyDescent="0.25">
      <c r="A596" s="30">
        <v>50000249</v>
      </c>
      <c r="B596">
        <v>2492490</v>
      </c>
      <c r="C596" t="s">
        <v>169</v>
      </c>
      <c r="D596">
        <v>1085922858</v>
      </c>
      <c r="E596" s="14">
        <v>20150810</v>
      </c>
      <c r="F596">
        <v>31675582</v>
      </c>
      <c r="G596">
        <v>923272424</v>
      </c>
      <c r="H596" s="26">
        <v>110400</v>
      </c>
      <c r="I596" s="26">
        <v>110400</v>
      </c>
      <c r="J596" s="26">
        <f>VLOOKUP(I596,[2]numerales!$A:$B,2,0)</f>
        <v>110400</v>
      </c>
      <c r="K596" s="1">
        <v>5000</v>
      </c>
      <c r="L596" s="26"/>
      <c r="M596" s="26">
        <f t="shared" si="9"/>
        <v>0</v>
      </c>
      <c r="Q596"/>
      <c r="R596"/>
      <c r="S596"/>
      <c r="T596"/>
    </row>
    <row r="597" spans="1:20" hidden="1" x14ac:dyDescent="0.25">
      <c r="A597" s="30">
        <v>50000249</v>
      </c>
      <c r="B597">
        <v>2492491</v>
      </c>
      <c r="C597" t="s">
        <v>169</v>
      </c>
      <c r="D597">
        <v>1124857648</v>
      </c>
      <c r="E597" s="14">
        <v>20150810</v>
      </c>
      <c r="F597">
        <v>7369172</v>
      </c>
      <c r="G597">
        <v>12400000</v>
      </c>
      <c r="H597" s="26">
        <v>270102</v>
      </c>
      <c r="I597" s="26">
        <v>121204</v>
      </c>
      <c r="J597" s="26">
        <f>VLOOKUP(I597,[2]numerales!$A:$B,2,0)</f>
        <v>270102</v>
      </c>
      <c r="K597" s="1">
        <v>5000</v>
      </c>
      <c r="L597" s="26"/>
      <c r="M597" s="26">
        <f t="shared" si="9"/>
        <v>0</v>
      </c>
      <c r="Q597"/>
      <c r="R597"/>
      <c r="S597"/>
      <c r="T597"/>
    </row>
    <row r="598" spans="1:20" hidden="1" x14ac:dyDescent="0.25">
      <c r="A598" s="30">
        <v>50000249</v>
      </c>
      <c r="B598">
        <v>2492492</v>
      </c>
      <c r="C598" t="s">
        <v>169</v>
      </c>
      <c r="D598">
        <v>1086222657</v>
      </c>
      <c r="E598" s="14">
        <v>20150810</v>
      </c>
      <c r="F598">
        <v>31735767</v>
      </c>
      <c r="G598">
        <v>12400000</v>
      </c>
      <c r="H598" s="26">
        <v>270102</v>
      </c>
      <c r="I598" s="26">
        <v>121204</v>
      </c>
      <c r="J598" s="26">
        <f>VLOOKUP(I598,[2]numerales!$A:$B,2,0)</f>
        <v>270102</v>
      </c>
      <c r="K598" s="1">
        <v>5000</v>
      </c>
      <c r="L598" s="26"/>
      <c r="M598" s="26">
        <f t="shared" si="9"/>
        <v>0</v>
      </c>
      <c r="Q598"/>
      <c r="R598"/>
      <c r="S598"/>
      <c r="T598"/>
    </row>
    <row r="599" spans="1:20" hidden="1" x14ac:dyDescent="0.25">
      <c r="A599" s="30">
        <v>50000249</v>
      </c>
      <c r="B599">
        <v>2492493</v>
      </c>
      <c r="C599" t="s">
        <v>169</v>
      </c>
      <c r="D599">
        <v>59836102</v>
      </c>
      <c r="E599" s="14">
        <v>20150810</v>
      </c>
      <c r="F599">
        <v>30173186</v>
      </c>
      <c r="G599">
        <v>12400000</v>
      </c>
      <c r="H599" s="26">
        <v>270102</v>
      </c>
      <c r="I599" s="26">
        <v>121204</v>
      </c>
      <c r="J599" s="26">
        <f>VLOOKUP(I599,[2]numerales!$A:$B,2,0)</f>
        <v>270102</v>
      </c>
      <c r="K599" s="1">
        <v>5000</v>
      </c>
      <c r="L599" s="26"/>
      <c r="M599" s="26">
        <f t="shared" si="9"/>
        <v>0</v>
      </c>
      <c r="Q599"/>
      <c r="R599"/>
      <c r="S599"/>
      <c r="T599"/>
    </row>
    <row r="600" spans="1:20" hidden="1" x14ac:dyDescent="0.25">
      <c r="A600" s="30">
        <v>50000249</v>
      </c>
      <c r="B600">
        <v>2492494</v>
      </c>
      <c r="C600" t="s">
        <v>169</v>
      </c>
      <c r="D600">
        <v>1085276030</v>
      </c>
      <c r="E600" s="14">
        <v>20150810</v>
      </c>
      <c r="F600">
        <v>31354024</v>
      </c>
      <c r="G600">
        <v>12400000</v>
      </c>
      <c r="H600" s="26">
        <v>270102</v>
      </c>
      <c r="I600" s="26">
        <v>121204</v>
      </c>
      <c r="J600" s="26">
        <f>VLOOKUP(I600,[2]numerales!$A:$B,2,0)</f>
        <v>270102</v>
      </c>
      <c r="K600" s="1">
        <v>5000</v>
      </c>
      <c r="L600" s="26"/>
      <c r="M600" s="26">
        <f t="shared" si="9"/>
        <v>0</v>
      </c>
      <c r="Q600"/>
      <c r="R600"/>
      <c r="S600"/>
      <c r="T600"/>
    </row>
    <row r="601" spans="1:20" hidden="1" x14ac:dyDescent="0.25">
      <c r="A601" s="30">
        <v>50000249</v>
      </c>
      <c r="B601">
        <v>2493381</v>
      </c>
      <c r="C601" t="s">
        <v>211</v>
      </c>
      <c r="D601">
        <v>6300320</v>
      </c>
      <c r="E601" s="14">
        <v>20150810</v>
      </c>
      <c r="F601">
        <v>30166145</v>
      </c>
      <c r="G601">
        <v>12400000</v>
      </c>
      <c r="H601" s="26">
        <v>270102</v>
      </c>
      <c r="I601" s="26">
        <v>121204</v>
      </c>
      <c r="J601" s="26">
        <f>VLOOKUP(I601,[2]numerales!$A:$B,2,0)</f>
        <v>270102</v>
      </c>
      <c r="K601" s="1">
        <v>5000</v>
      </c>
      <c r="L601" s="26"/>
      <c r="M601" s="26">
        <f t="shared" si="9"/>
        <v>0</v>
      </c>
      <c r="Q601"/>
      <c r="R601"/>
      <c r="S601"/>
      <c r="T601"/>
    </row>
    <row r="602" spans="1:20" hidden="1" x14ac:dyDescent="0.25">
      <c r="A602" s="30">
        <v>50000249</v>
      </c>
      <c r="B602">
        <v>2530381</v>
      </c>
      <c r="C602" t="s">
        <v>154</v>
      </c>
      <c r="D602">
        <v>73133466</v>
      </c>
      <c r="E602" s="14">
        <v>20150810</v>
      </c>
      <c r="F602">
        <v>31047484</v>
      </c>
      <c r="G602">
        <v>923272193</v>
      </c>
      <c r="H602" s="26">
        <v>131401</v>
      </c>
      <c r="I602" s="26">
        <v>131401</v>
      </c>
      <c r="J602" s="26">
        <f>VLOOKUP(I602,[2]numerales!$A:$B,2,0)</f>
        <v>131401</v>
      </c>
      <c r="K602" s="1">
        <v>5900</v>
      </c>
      <c r="L602" s="26"/>
      <c r="M602" s="26">
        <f t="shared" si="9"/>
        <v>0</v>
      </c>
      <c r="Q602"/>
      <c r="R602"/>
      <c r="S602"/>
      <c r="T602"/>
    </row>
    <row r="603" spans="1:20" hidden="1" x14ac:dyDescent="0.25">
      <c r="A603" s="30">
        <v>50000249</v>
      </c>
      <c r="B603">
        <v>2539016</v>
      </c>
      <c r="C603" t="s">
        <v>163</v>
      </c>
      <c r="D603">
        <v>1044915438</v>
      </c>
      <c r="E603" s="14">
        <v>20150810</v>
      </c>
      <c r="F603">
        <v>30168364</v>
      </c>
      <c r="G603">
        <v>923272421</v>
      </c>
      <c r="H603" s="26">
        <v>190101</v>
      </c>
      <c r="I603" s="26">
        <v>190101</v>
      </c>
      <c r="J603" s="26">
        <f>VLOOKUP(I603,[2]numerales!$A:$B,2,0)</f>
        <v>190101</v>
      </c>
      <c r="K603" s="1">
        <v>107400</v>
      </c>
      <c r="L603" s="26"/>
      <c r="M603" s="26">
        <f t="shared" si="9"/>
        <v>0</v>
      </c>
      <c r="Q603"/>
      <c r="R603"/>
      <c r="S603"/>
      <c r="T603"/>
    </row>
    <row r="604" spans="1:20" hidden="1" x14ac:dyDescent="0.25">
      <c r="A604" s="30">
        <v>50000249</v>
      </c>
      <c r="B604">
        <v>2539018</v>
      </c>
      <c r="C604" t="s">
        <v>163</v>
      </c>
      <c r="D604">
        <v>73092215</v>
      </c>
      <c r="E604" s="14">
        <v>20150810</v>
      </c>
      <c r="F604">
        <v>6849333</v>
      </c>
      <c r="G604">
        <v>26800000</v>
      </c>
      <c r="H604" s="26">
        <v>360200</v>
      </c>
      <c r="I604" s="26">
        <v>360200</v>
      </c>
      <c r="J604" s="26">
        <f>VLOOKUP(I604,[2]numerales!$A:$B,2,0)</f>
        <v>360200</v>
      </c>
      <c r="K604" s="1">
        <v>1336200</v>
      </c>
      <c r="L604" s="26"/>
      <c r="M604" s="26">
        <f t="shared" si="9"/>
        <v>0</v>
      </c>
      <c r="Q604"/>
      <c r="R604"/>
      <c r="S604"/>
      <c r="T604"/>
    </row>
    <row r="605" spans="1:20" hidden="1" x14ac:dyDescent="0.25">
      <c r="A605" s="30">
        <v>50000249</v>
      </c>
      <c r="B605">
        <v>2539840</v>
      </c>
      <c r="C605" t="s">
        <v>154</v>
      </c>
      <c r="D605">
        <v>1012367345</v>
      </c>
      <c r="E605" s="14">
        <v>20150810</v>
      </c>
      <c r="F605">
        <v>4118918</v>
      </c>
      <c r="G605">
        <v>923272421</v>
      </c>
      <c r="H605" s="26">
        <v>190101</v>
      </c>
      <c r="I605" s="26">
        <v>190101</v>
      </c>
      <c r="J605" s="26">
        <f>VLOOKUP(I605,[2]numerales!$A:$B,2,0)</f>
        <v>190101</v>
      </c>
      <c r="K605" s="1">
        <v>107400</v>
      </c>
      <c r="L605" s="26"/>
      <c r="M605" s="26">
        <f t="shared" si="9"/>
        <v>0</v>
      </c>
      <c r="Q605"/>
      <c r="R605"/>
      <c r="S605"/>
      <c r="T605"/>
    </row>
    <row r="606" spans="1:20" hidden="1" x14ac:dyDescent="0.25">
      <c r="A606" s="30">
        <v>50000249</v>
      </c>
      <c r="B606">
        <v>2564565</v>
      </c>
      <c r="C606" t="s">
        <v>165</v>
      </c>
      <c r="D606">
        <v>34523053</v>
      </c>
      <c r="E606" s="14">
        <v>20150810</v>
      </c>
      <c r="F606">
        <v>31469790</v>
      </c>
      <c r="G606">
        <v>923272193</v>
      </c>
      <c r="H606" s="26">
        <v>131401</v>
      </c>
      <c r="I606" s="26">
        <v>131401</v>
      </c>
      <c r="J606" s="26">
        <f>VLOOKUP(I606,[2]numerales!$A:$B,2,0)</f>
        <v>131401</v>
      </c>
      <c r="K606" s="1">
        <v>2000</v>
      </c>
      <c r="L606" s="26"/>
      <c r="M606" s="26">
        <f t="shared" si="9"/>
        <v>0</v>
      </c>
      <c r="Q606"/>
      <c r="R606"/>
      <c r="S606"/>
      <c r="T606"/>
    </row>
    <row r="607" spans="1:20" hidden="1" x14ac:dyDescent="0.25">
      <c r="A607" s="30">
        <v>50000249</v>
      </c>
      <c r="B607">
        <v>2564566</v>
      </c>
      <c r="C607" t="s">
        <v>165</v>
      </c>
      <c r="D607">
        <v>25274013</v>
      </c>
      <c r="E607" s="14">
        <v>20150810</v>
      </c>
      <c r="F607">
        <v>31861225</v>
      </c>
      <c r="G607">
        <v>26800000</v>
      </c>
      <c r="H607" s="26">
        <v>360200</v>
      </c>
      <c r="I607" s="26">
        <v>360200</v>
      </c>
      <c r="J607" s="26">
        <f>VLOOKUP(I607,[2]numerales!$A:$B,2,0)</f>
        <v>360200</v>
      </c>
      <c r="K607" s="1">
        <v>8000</v>
      </c>
      <c r="L607" s="26"/>
      <c r="M607" s="26">
        <f t="shared" si="9"/>
        <v>0</v>
      </c>
      <c r="Q607"/>
      <c r="R607"/>
      <c r="S607"/>
      <c r="T607"/>
    </row>
    <row r="608" spans="1:20" hidden="1" x14ac:dyDescent="0.25">
      <c r="A608" s="30">
        <v>50000249</v>
      </c>
      <c r="B608">
        <v>2570526</v>
      </c>
      <c r="C608" t="s">
        <v>154</v>
      </c>
      <c r="D608">
        <v>1073681173</v>
      </c>
      <c r="E608" s="14">
        <v>20150810</v>
      </c>
      <c r="F608">
        <v>31431886</v>
      </c>
      <c r="G608">
        <v>12400000</v>
      </c>
      <c r="H608" s="26">
        <v>270102</v>
      </c>
      <c r="I608" s="26">
        <v>121204</v>
      </c>
      <c r="J608" s="26">
        <f>VLOOKUP(I608,[2]numerales!$A:$B,2,0)</f>
        <v>270102</v>
      </c>
      <c r="K608" s="1">
        <v>5000</v>
      </c>
      <c r="L608" s="26"/>
      <c r="M608" s="26">
        <f t="shared" si="9"/>
        <v>0</v>
      </c>
      <c r="Q608"/>
      <c r="R608"/>
      <c r="S608"/>
      <c r="T608"/>
    </row>
    <row r="609" spans="1:20" hidden="1" x14ac:dyDescent="0.25">
      <c r="A609" s="30">
        <v>50000249</v>
      </c>
      <c r="B609">
        <v>2570614</v>
      </c>
      <c r="C609" t="s">
        <v>154</v>
      </c>
      <c r="D609">
        <v>52910213</v>
      </c>
      <c r="E609" s="14">
        <v>20150810</v>
      </c>
      <c r="F609">
        <v>31825681</v>
      </c>
      <c r="G609">
        <v>923272193</v>
      </c>
      <c r="H609" s="26">
        <v>131401</v>
      </c>
      <c r="I609" s="26">
        <v>131401</v>
      </c>
      <c r="J609" s="26">
        <f>VLOOKUP(I609,[2]numerales!$A:$B,2,0)</f>
        <v>131401</v>
      </c>
      <c r="K609" s="1">
        <v>19800</v>
      </c>
      <c r="L609" s="26"/>
      <c r="M609" s="26">
        <f t="shared" si="9"/>
        <v>0</v>
      </c>
      <c r="Q609"/>
      <c r="R609"/>
      <c r="S609"/>
      <c r="T609"/>
    </row>
    <row r="610" spans="1:20" hidden="1" x14ac:dyDescent="0.25">
      <c r="A610" s="30">
        <v>50000249</v>
      </c>
      <c r="B610">
        <v>2571232</v>
      </c>
      <c r="C610" t="s">
        <v>164</v>
      </c>
      <c r="D610">
        <v>1067899241</v>
      </c>
      <c r="E610" s="14">
        <v>20150810</v>
      </c>
      <c r="F610">
        <v>30087390</v>
      </c>
      <c r="G610">
        <v>96300000</v>
      </c>
      <c r="H610" s="26">
        <v>190101</v>
      </c>
      <c r="I610" s="26">
        <v>121270</v>
      </c>
      <c r="J610" s="26">
        <f>VLOOKUP(I610,[2]numerales!$A:$B,2,0)</f>
        <v>190101</v>
      </c>
      <c r="K610" s="1">
        <v>107400</v>
      </c>
      <c r="L610" s="26"/>
      <c r="M610" s="26">
        <f t="shared" si="9"/>
        <v>0</v>
      </c>
      <c r="Q610"/>
      <c r="R610"/>
      <c r="S610"/>
      <c r="T610"/>
    </row>
    <row r="611" spans="1:20" hidden="1" x14ac:dyDescent="0.25">
      <c r="A611" s="30">
        <v>50000249</v>
      </c>
      <c r="B611">
        <v>2576213</v>
      </c>
      <c r="C611" t="s">
        <v>154</v>
      </c>
      <c r="D611">
        <v>9001969593</v>
      </c>
      <c r="E611" s="14">
        <v>20150810</v>
      </c>
      <c r="F611">
        <v>6462600</v>
      </c>
      <c r="G611">
        <v>12800000</v>
      </c>
      <c r="H611" s="26">
        <v>350300</v>
      </c>
      <c r="I611" s="26">
        <v>350300</v>
      </c>
      <c r="J611" s="26">
        <f>VLOOKUP(I611,[2]numerales!$A:$B,2,0)</f>
        <v>350300</v>
      </c>
      <c r="K611" s="1">
        <v>8452682.6999999993</v>
      </c>
      <c r="L611" s="26"/>
      <c r="M611" s="26">
        <f t="shared" si="9"/>
        <v>0</v>
      </c>
      <c r="Q611"/>
      <c r="R611"/>
      <c r="S611"/>
      <c r="T611"/>
    </row>
    <row r="612" spans="1:20" hidden="1" x14ac:dyDescent="0.25">
      <c r="A612" s="30">
        <v>50000249</v>
      </c>
      <c r="B612">
        <v>2576214</v>
      </c>
      <c r="C612" t="s">
        <v>154</v>
      </c>
      <c r="D612">
        <v>9001969593</v>
      </c>
      <c r="E612" s="14">
        <v>20150810</v>
      </c>
      <c r="F612">
        <v>6462600</v>
      </c>
      <c r="G612">
        <v>12800000</v>
      </c>
      <c r="H612" s="26">
        <v>350300</v>
      </c>
      <c r="I612" s="26">
        <v>350300</v>
      </c>
      <c r="J612" s="26">
        <f>VLOOKUP(I612,[2]numerales!$A:$B,2,0)</f>
        <v>350300</v>
      </c>
      <c r="K612" s="1">
        <v>20493881.399999999</v>
      </c>
      <c r="L612" s="26"/>
      <c r="M612" s="26">
        <f t="shared" si="9"/>
        <v>0</v>
      </c>
      <c r="Q612"/>
      <c r="R612"/>
      <c r="S612"/>
      <c r="T612"/>
    </row>
    <row r="613" spans="1:20" hidden="1" x14ac:dyDescent="0.25">
      <c r="A613" s="30">
        <v>50000249</v>
      </c>
      <c r="B613">
        <v>2576215</v>
      </c>
      <c r="C613" t="s">
        <v>154</v>
      </c>
      <c r="D613">
        <v>9001969593</v>
      </c>
      <c r="E613" s="14">
        <v>20150810</v>
      </c>
      <c r="F613">
        <v>6462600</v>
      </c>
      <c r="G613">
        <v>12800000</v>
      </c>
      <c r="H613" s="26">
        <v>350300</v>
      </c>
      <c r="I613" s="26">
        <v>350300</v>
      </c>
      <c r="J613" s="26">
        <f>VLOOKUP(I613,[2]numerales!$A:$B,2,0)</f>
        <v>350300</v>
      </c>
      <c r="K613" s="1">
        <v>21131706.600000001</v>
      </c>
      <c r="L613" s="26"/>
      <c r="M613" s="26">
        <f t="shared" si="9"/>
        <v>0</v>
      </c>
      <c r="Q613"/>
      <c r="R613"/>
      <c r="S613"/>
      <c r="T613"/>
    </row>
    <row r="614" spans="1:20" hidden="1" x14ac:dyDescent="0.25">
      <c r="A614" s="30">
        <v>50000249</v>
      </c>
      <c r="B614">
        <v>2578413</v>
      </c>
      <c r="C614" t="s">
        <v>211</v>
      </c>
      <c r="D614">
        <v>29382108</v>
      </c>
      <c r="E614" s="14">
        <v>20150810</v>
      </c>
      <c r="F614">
        <v>2112912</v>
      </c>
      <c r="G614">
        <v>910300000</v>
      </c>
      <c r="H614" s="26">
        <v>130113</v>
      </c>
      <c r="I614" s="26">
        <v>121235</v>
      </c>
      <c r="J614" s="26">
        <f>VLOOKUP(I614,[2]numerales!$A:$B,2,0)</f>
        <v>130113</v>
      </c>
      <c r="K614" s="1">
        <v>150000</v>
      </c>
      <c r="L614" s="26"/>
      <c r="M614" s="26">
        <f t="shared" si="9"/>
        <v>0</v>
      </c>
      <c r="Q614"/>
      <c r="R614"/>
      <c r="S614"/>
      <c r="T614"/>
    </row>
    <row r="615" spans="1:20" hidden="1" x14ac:dyDescent="0.25">
      <c r="A615" s="30">
        <v>50000249</v>
      </c>
      <c r="B615">
        <v>2580040</v>
      </c>
      <c r="C615" t="s">
        <v>167</v>
      </c>
      <c r="D615">
        <v>1127048747</v>
      </c>
      <c r="E615" s="14">
        <v>20150810</v>
      </c>
      <c r="F615">
        <v>31560697</v>
      </c>
      <c r="G615">
        <v>12400000</v>
      </c>
      <c r="H615" s="26">
        <v>270102</v>
      </c>
      <c r="I615" s="26">
        <v>121204</v>
      </c>
      <c r="J615" s="26">
        <f>VLOOKUP(I615,[2]numerales!$A:$B,2,0)</f>
        <v>270102</v>
      </c>
      <c r="K615" s="1">
        <v>5000</v>
      </c>
      <c r="L615" s="26"/>
      <c r="M615" s="26">
        <f t="shared" si="9"/>
        <v>0</v>
      </c>
      <c r="Q615"/>
      <c r="R615"/>
      <c r="S615"/>
      <c r="T615"/>
    </row>
    <row r="616" spans="1:20" hidden="1" x14ac:dyDescent="0.25">
      <c r="A616" s="30">
        <v>50000249</v>
      </c>
      <c r="B616">
        <v>2584455</v>
      </c>
      <c r="C616" t="s">
        <v>171</v>
      </c>
      <c r="D616">
        <v>16712759</v>
      </c>
      <c r="E616" s="14">
        <v>20150810</v>
      </c>
      <c r="F616">
        <v>4411212</v>
      </c>
      <c r="G616">
        <v>26800000</v>
      </c>
      <c r="H616" s="26">
        <v>360200</v>
      </c>
      <c r="I616" s="26">
        <v>360200</v>
      </c>
      <c r="J616" s="26">
        <f>VLOOKUP(I616,[2]numerales!$A:$B,2,0)</f>
        <v>360200</v>
      </c>
      <c r="K616" s="1">
        <v>587854</v>
      </c>
      <c r="L616" s="26"/>
      <c r="M616" s="26">
        <f t="shared" si="9"/>
        <v>0</v>
      </c>
      <c r="Q616"/>
      <c r="R616"/>
      <c r="S616"/>
      <c r="T616"/>
    </row>
    <row r="617" spans="1:20" hidden="1" x14ac:dyDescent="0.25">
      <c r="A617" s="30">
        <v>50000249</v>
      </c>
      <c r="B617">
        <v>2596642</v>
      </c>
      <c r="C617" t="s">
        <v>201</v>
      </c>
      <c r="D617">
        <v>26960888</v>
      </c>
      <c r="E617" s="14">
        <v>20150810</v>
      </c>
      <c r="F617">
        <v>30081486</v>
      </c>
      <c r="G617">
        <v>923272193</v>
      </c>
      <c r="H617" s="26">
        <v>131401</v>
      </c>
      <c r="I617" s="26">
        <v>131401</v>
      </c>
      <c r="J617" s="26">
        <f>VLOOKUP(I617,[2]numerales!$A:$B,2,0)</f>
        <v>131401</v>
      </c>
      <c r="K617" s="1">
        <v>25400</v>
      </c>
      <c r="L617" s="26"/>
      <c r="M617" s="26">
        <f t="shared" si="9"/>
        <v>0</v>
      </c>
      <c r="Q617"/>
      <c r="R617"/>
      <c r="S617"/>
      <c r="T617"/>
    </row>
    <row r="618" spans="1:20" hidden="1" x14ac:dyDescent="0.25">
      <c r="A618" s="30">
        <v>50000249</v>
      </c>
      <c r="B618">
        <v>2617392</v>
      </c>
      <c r="C618" t="s">
        <v>154</v>
      </c>
      <c r="D618">
        <v>18503435</v>
      </c>
      <c r="E618" s="14">
        <v>20150810</v>
      </c>
      <c r="F618">
        <v>31388719</v>
      </c>
      <c r="G618">
        <v>11500000</v>
      </c>
      <c r="H618" s="26">
        <v>130101</v>
      </c>
      <c r="I618" s="26">
        <v>12102118</v>
      </c>
      <c r="J618" s="26">
        <f>VLOOKUP(I618,[2]numerales!$A:$B,2,0)</f>
        <v>130101</v>
      </c>
      <c r="K618" s="1">
        <v>12000</v>
      </c>
      <c r="L618" s="26"/>
      <c r="M618" s="26">
        <f t="shared" si="9"/>
        <v>0</v>
      </c>
      <c r="Q618"/>
      <c r="R618"/>
      <c r="S618"/>
      <c r="T618"/>
    </row>
    <row r="619" spans="1:20" hidden="1" x14ac:dyDescent="0.25">
      <c r="A619" s="30">
        <v>50000249</v>
      </c>
      <c r="B619">
        <v>2617395</v>
      </c>
      <c r="C619" t="s">
        <v>154</v>
      </c>
      <c r="D619">
        <v>41574669</v>
      </c>
      <c r="E619" s="14">
        <v>20150810</v>
      </c>
      <c r="F619">
        <v>31127500</v>
      </c>
      <c r="G619">
        <v>11500000</v>
      </c>
      <c r="H619" s="26">
        <v>130101</v>
      </c>
      <c r="I619" s="26">
        <v>12102020</v>
      </c>
      <c r="J619" s="26">
        <f>VLOOKUP(I619,[2]numerales!$A:$B,2,0)</f>
        <v>130101</v>
      </c>
      <c r="K619" s="1">
        <v>3520</v>
      </c>
      <c r="L619" s="26"/>
      <c r="M619" s="26">
        <f t="shared" si="9"/>
        <v>0</v>
      </c>
      <c r="Q619"/>
      <c r="R619"/>
      <c r="S619"/>
      <c r="T619"/>
    </row>
    <row r="620" spans="1:20" hidden="1" x14ac:dyDescent="0.25">
      <c r="A620" s="30">
        <v>50000249</v>
      </c>
      <c r="B620">
        <v>2628826</v>
      </c>
      <c r="C620" t="s">
        <v>164</v>
      </c>
      <c r="D620">
        <v>1064985273</v>
      </c>
      <c r="E620" s="14">
        <v>20150810</v>
      </c>
      <c r="F620">
        <v>30437595</v>
      </c>
      <c r="G620">
        <v>12400000</v>
      </c>
      <c r="H620" s="26">
        <v>270102</v>
      </c>
      <c r="I620" s="26">
        <v>270214</v>
      </c>
      <c r="J620" s="26">
        <f>VLOOKUP(I620,[2]numerales!$A:$B,2,0)</f>
        <v>270102</v>
      </c>
      <c r="K620" s="1">
        <v>5000</v>
      </c>
      <c r="L620" s="26"/>
      <c r="M620" s="26">
        <f t="shared" si="9"/>
        <v>0</v>
      </c>
      <c r="Q620"/>
      <c r="R620"/>
      <c r="S620"/>
      <c r="T620"/>
    </row>
    <row r="621" spans="1:20" hidden="1" x14ac:dyDescent="0.25">
      <c r="A621" s="30">
        <v>50000249</v>
      </c>
      <c r="B621">
        <v>2630250</v>
      </c>
      <c r="C621" t="s">
        <v>207</v>
      </c>
      <c r="D621">
        <v>8918550668</v>
      </c>
      <c r="E621" s="14">
        <v>20150810</v>
      </c>
      <c r="F621">
        <v>7702954</v>
      </c>
      <c r="G621">
        <v>10200000</v>
      </c>
      <c r="H621" s="26">
        <v>260101</v>
      </c>
      <c r="I621" s="26">
        <v>260101</v>
      </c>
      <c r="J621" s="26">
        <f>VLOOKUP(I621,[2]numerales!$A:$B,2,0)</f>
        <v>260101</v>
      </c>
      <c r="K621" s="1">
        <v>2242852</v>
      </c>
      <c r="L621" s="26"/>
      <c r="M621" s="26">
        <f t="shared" si="9"/>
        <v>0</v>
      </c>
      <c r="Q621"/>
      <c r="R621"/>
      <c r="S621"/>
      <c r="T621"/>
    </row>
    <row r="622" spans="1:20" hidden="1" x14ac:dyDescent="0.25">
      <c r="A622" s="30">
        <v>50000249</v>
      </c>
      <c r="B622">
        <v>2642133</v>
      </c>
      <c r="C622" t="s">
        <v>154</v>
      </c>
      <c r="D622">
        <v>8713070</v>
      </c>
      <c r="E622" s="14">
        <v>20150810</v>
      </c>
      <c r="F622">
        <v>5226036</v>
      </c>
      <c r="G622">
        <v>12200000</v>
      </c>
      <c r="H622" s="26">
        <v>250101</v>
      </c>
      <c r="I622" s="26">
        <v>121225</v>
      </c>
      <c r="J622" s="26">
        <f>VLOOKUP(I622,[2]numerales!$A:$B,2,0)</f>
        <v>250101</v>
      </c>
      <c r="K622" s="1">
        <v>19300</v>
      </c>
      <c r="L622" s="26"/>
      <c r="M622" s="26">
        <f t="shared" si="9"/>
        <v>0</v>
      </c>
      <c r="Q622"/>
      <c r="R622"/>
      <c r="S622"/>
      <c r="T622"/>
    </row>
    <row r="623" spans="1:20" hidden="1" x14ac:dyDescent="0.25">
      <c r="A623" s="30">
        <v>50000249</v>
      </c>
      <c r="B623">
        <v>2644073</v>
      </c>
      <c r="C623" t="s">
        <v>158</v>
      </c>
      <c r="D623">
        <v>72255106</v>
      </c>
      <c r="E623" s="14">
        <v>20150810</v>
      </c>
      <c r="F623">
        <v>30051926</v>
      </c>
      <c r="G623">
        <v>923272421</v>
      </c>
      <c r="H623" s="26">
        <v>190101</v>
      </c>
      <c r="I623" s="26">
        <v>190101</v>
      </c>
      <c r="J623" s="26">
        <f>VLOOKUP(I623,[2]numerales!$A:$B,2,0)</f>
        <v>190101</v>
      </c>
      <c r="K623" s="1">
        <v>107400</v>
      </c>
      <c r="L623" s="26"/>
      <c r="M623" s="26">
        <f t="shared" si="9"/>
        <v>0</v>
      </c>
      <c r="Q623"/>
      <c r="R623"/>
      <c r="S623"/>
      <c r="T623"/>
    </row>
    <row r="624" spans="1:20" hidden="1" x14ac:dyDescent="0.25">
      <c r="A624" s="30">
        <v>50000249</v>
      </c>
      <c r="B624">
        <v>7118784</v>
      </c>
      <c r="C624" t="s">
        <v>170</v>
      </c>
      <c r="D624">
        <v>42961382</v>
      </c>
      <c r="E624" s="14">
        <v>20150810</v>
      </c>
      <c r="F624">
        <v>5819068</v>
      </c>
      <c r="G624">
        <v>923272193</v>
      </c>
      <c r="H624" s="26">
        <v>131401</v>
      </c>
      <c r="I624" s="26">
        <v>131401</v>
      </c>
      <c r="J624" s="26">
        <f>VLOOKUP(I624,[2]numerales!$A:$B,2,0)</f>
        <v>131401</v>
      </c>
      <c r="K624" s="1">
        <v>974100</v>
      </c>
      <c r="L624" s="26"/>
      <c r="M624" s="26">
        <f t="shared" si="9"/>
        <v>0</v>
      </c>
      <c r="Q624"/>
      <c r="R624"/>
      <c r="S624"/>
      <c r="T624"/>
    </row>
    <row r="625" spans="1:20" hidden="1" x14ac:dyDescent="0.25">
      <c r="A625" s="30">
        <v>50000249</v>
      </c>
      <c r="B625">
        <v>15805318</v>
      </c>
      <c r="C625" t="s">
        <v>154</v>
      </c>
      <c r="D625">
        <v>52543404</v>
      </c>
      <c r="E625" s="14">
        <v>20150810</v>
      </c>
      <c r="F625">
        <v>5893360</v>
      </c>
      <c r="G625">
        <v>12400000</v>
      </c>
      <c r="H625" s="26">
        <v>270102</v>
      </c>
      <c r="I625" s="26">
        <v>121204</v>
      </c>
      <c r="J625" s="26">
        <f>VLOOKUP(I625,[2]numerales!$A:$B,2,0)</f>
        <v>270102</v>
      </c>
      <c r="K625" s="1">
        <v>5000</v>
      </c>
      <c r="L625" s="26"/>
      <c r="M625" s="26">
        <f t="shared" si="9"/>
        <v>0</v>
      </c>
      <c r="Q625"/>
      <c r="R625"/>
      <c r="S625"/>
      <c r="T625"/>
    </row>
    <row r="626" spans="1:20" hidden="1" x14ac:dyDescent="0.25">
      <c r="A626" s="30">
        <v>50000249</v>
      </c>
      <c r="B626">
        <v>22293324</v>
      </c>
      <c r="C626" t="s">
        <v>163</v>
      </c>
      <c r="D626">
        <v>9091124</v>
      </c>
      <c r="E626" s="14">
        <v>20150810</v>
      </c>
      <c r="F626">
        <v>6620865</v>
      </c>
      <c r="G626">
        <v>96300000</v>
      </c>
      <c r="H626" s="26">
        <v>190101</v>
      </c>
      <c r="I626" s="26">
        <v>121270</v>
      </c>
      <c r="J626" s="26">
        <f>VLOOKUP(I626,[2]numerales!$A:$B,2,0)</f>
        <v>190101</v>
      </c>
      <c r="K626" s="1">
        <v>52000</v>
      </c>
      <c r="L626" s="26"/>
      <c r="M626" s="26">
        <f t="shared" si="9"/>
        <v>0</v>
      </c>
      <c r="Q626"/>
      <c r="R626"/>
      <c r="S626"/>
      <c r="T626"/>
    </row>
    <row r="627" spans="1:20" hidden="1" x14ac:dyDescent="0.25">
      <c r="A627" s="30">
        <v>50000249</v>
      </c>
      <c r="B627">
        <v>22293325</v>
      </c>
      <c r="C627" t="s">
        <v>163</v>
      </c>
      <c r="D627">
        <v>9091124</v>
      </c>
      <c r="E627" s="14">
        <v>20150810</v>
      </c>
      <c r="F627">
        <v>6620865</v>
      </c>
      <c r="G627">
        <v>96300000</v>
      </c>
      <c r="H627" s="26">
        <v>190101</v>
      </c>
      <c r="I627" s="26">
        <v>121270</v>
      </c>
      <c r="J627" s="26">
        <f>VLOOKUP(I627,[2]numerales!$A:$B,2,0)</f>
        <v>190101</v>
      </c>
      <c r="K627" s="1">
        <v>49000</v>
      </c>
      <c r="L627" s="26"/>
      <c r="M627" s="26">
        <f t="shared" si="9"/>
        <v>0</v>
      </c>
      <c r="Q627"/>
      <c r="R627"/>
      <c r="S627"/>
      <c r="T627"/>
    </row>
    <row r="628" spans="1:20" hidden="1" x14ac:dyDescent="0.25">
      <c r="A628" s="30">
        <v>50000249</v>
      </c>
      <c r="B628">
        <v>25750581</v>
      </c>
      <c r="C628" t="s">
        <v>154</v>
      </c>
      <c r="D628">
        <v>860600063</v>
      </c>
      <c r="E628" s="14">
        <v>20150810</v>
      </c>
      <c r="F628">
        <v>6230199</v>
      </c>
      <c r="G628">
        <v>96300000</v>
      </c>
      <c r="H628" s="26">
        <v>190101</v>
      </c>
      <c r="I628" s="26">
        <v>121270</v>
      </c>
      <c r="J628" s="26">
        <f>VLOOKUP(I628,[2]numerales!$A:$B,2,0)</f>
        <v>190101</v>
      </c>
      <c r="K628" s="1">
        <v>140000</v>
      </c>
      <c r="L628" s="26"/>
      <c r="M628" s="26">
        <f t="shared" si="9"/>
        <v>0</v>
      </c>
      <c r="Q628"/>
      <c r="R628"/>
      <c r="S628"/>
      <c r="T628"/>
    </row>
    <row r="629" spans="1:20" hidden="1" x14ac:dyDescent="0.25">
      <c r="A629" s="30">
        <v>50000249</v>
      </c>
      <c r="B629">
        <v>29499344</v>
      </c>
      <c r="C629" t="s">
        <v>170</v>
      </c>
      <c r="D629">
        <v>3396660</v>
      </c>
      <c r="E629" s="14">
        <v>20150810</v>
      </c>
      <c r="F629">
        <v>4180196</v>
      </c>
      <c r="G629">
        <v>923272421</v>
      </c>
      <c r="H629" s="26">
        <v>190101</v>
      </c>
      <c r="I629" s="26">
        <v>190101</v>
      </c>
      <c r="J629" s="26">
        <f>VLOOKUP(I629,[2]numerales!$A:$B,2,0)</f>
        <v>190101</v>
      </c>
      <c r="K629" s="1">
        <v>107400</v>
      </c>
      <c r="L629" s="26"/>
      <c r="M629" s="26">
        <f t="shared" si="9"/>
        <v>0</v>
      </c>
      <c r="Q629"/>
      <c r="R629"/>
      <c r="S629"/>
      <c r="T629"/>
    </row>
    <row r="630" spans="1:20" hidden="1" x14ac:dyDescent="0.25">
      <c r="A630" s="30">
        <v>50000249</v>
      </c>
      <c r="B630">
        <v>29499425</v>
      </c>
      <c r="C630" t="s">
        <v>170</v>
      </c>
      <c r="D630">
        <v>32106939</v>
      </c>
      <c r="E630" s="14">
        <v>20150810</v>
      </c>
      <c r="F630">
        <v>4180196</v>
      </c>
      <c r="G630">
        <v>923272421</v>
      </c>
      <c r="H630" s="26">
        <v>190101</v>
      </c>
      <c r="I630" s="26">
        <v>190101</v>
      </c>
      <c r="J630" s="26">
        <f>VLOOKUP(I630,[2]numerales!$A:$B,2,0)</f>
        <v>190101</v>
      </c>
      <c r="K630" s="1">
        <v>107400</v>
      </c>
      <c r="L630" s="26"/>
      <c r="M630" s="26">
        <f t="shared" si="9"/>
        <v>0</v>
      </c>
      <c r="Q630"/>
      <c r="R630"/>
      <c r="S630"/>
      <c r="T630"/>
    </row>
    <row r="631" spans="1:20" hidden="1" x14ac:dyDescent="0.25">
      <c r="A631" s="30">
        <v>50000249</v>
      </c>
      <c r="B631">
        <v>30425681</v>
      </c>
      <c r="C631" t="s">
        <v>187</v>
      </c>
      <c r="D631">
        <v>1030582547</v>
      </c>
      <c r="E631" s="14">
        <v>20150810</v>
      </c>
      <c r="F631">
        <v>31864361</v>
      </c>
      <c r="G631">
        <v>923272421</v>
      </c>
      <c r="H631" s="26">
        <v>190101</v>
      </c>
      <c r="I631" s="26">
        <v>190101</v>
      </c>
      <c r="J631" s="26">
        <f>VLOOKUP(I631,[2]numerales!$A:$B,2,0)</f>
        <v>190101</v>
      </c>
      <c r="K631" s="1">
        <v>107400</v>
      </c>
      <c r="L631" s="26"/>
      <c r="M631" s="26">
        <f t="shared" si="9"/>
        <v>0</v>
      </c>
      <c r="Q631"/>
      <c r="R631"/>
      <c r="S631"/>
      <c r="T631"/>
    </row>
    <row r="632" spans="1:20" hidden="1" x14ac:dyDescent="0.25">
      <c r="A632" s="30">
        <v>50000249</v>
      </c>
      <c r="B632">
        <v>32371844</v>
      </c>
      <c r="C632" t="s">
        <v>154</v>
      </c>
      <c r="D632">
        <v>1106392582</v>
      </c>
      <c r="E632" s="14">
        <v>20150810</v>
      </c>
      <c r="F632">
        <v>4586370</v>
      </c>
      <c r="G632">
        <v>12400000</v>
      </c>
      <c r="H632" s="26">
        <v>270102</v>
      </c>
      <c r="I632" s="26">
        <v>121204</v>
      </c>
      <c r="J632" s="26">
        <f>VLOOKUP(I632,[2]numerales!$A:$B,2,0)</f>
        <v>270102</v>
      </c>
      <c r="K632" s="1">
        <v>5000</v>
      </c>
      <c r="L632" s="26"/>
      <c r="M632" s="26">
        <f t="shared" si="9"/>
        <v>0</v>
      </c>
      <c r="Q632"/>
      <c r="R632"/>
      <c r="S632"/>
      <c r="T632"/>
    </row>
    <row r="633" spans="1:20" hidden="1" x14ac:dyDescent="0.25">
      <c r="A633" s="30">
        <v>50000249</v>
      </c>
      <c r="B633">
        <v>33159052</v>
      </c>
      <c r="C633" t="s">
        <v>154</v>
      </c>
      <c r="D633">
        <v>79719441</v>
      </c>
      <c r="E633" s="14">
        <v>20150810</v>
      </c>
      <c r="F633">
        <v>5209517</v>
      </c>
      <c r="G633">
        <v>12400000</v>
      </c>
      <c r="H633" s="26">
        <v>270102</v>
      </c>
      <c r="I633" s="26">
        <v>121204</v>
      </c>
      <c r="J633" s="26">
        <f>VLOOKUP(I633,[2]numerales!$A:$B,2,0)</f>
        <v>270102</v>
      </c>
      <c r="K633" s="1">
        <v>5000</v>
      </c>
      <c r="L633" s="26"/>
      <c r="M633" s="26">
        <f t="shared" si="9"/>
        <v>0</v>
      </c>
      <c r="Q633"/>
      <c r="R633"/>
      <c r="S633"/>
      <c r="T633"/>
    </row>
    <row r="634" spans="1:20" hidden="1" x14ac:dyDescent="0.25">
      <c r="A634" s="30">
        <v>50000249</v>
      </c>
      <c r="B634">
        <v>34063161</v>
      </c>
      <c r="C634" t="s">
        <v>154</v>
      </c>
      <c r="D634">
        <v>1096194021</v>
      </c>
      <c r="E634" s="14">
        <v>20150810</v>
      </c>
      <c r="F634">
        <v>31239731</v>
      </c>
      <c r="G634">
        <v>923272421</v>
      </c>
      <c r="H634" s="26">
        <v>190101</v>
      </c>
      <c r="I634" s="26">
        <v>190101</v>
      </c>
      <c r="J634" s="26">
        <f>VLOOKUP(I634,[2]numerales!$A:$B,2,0)</f>
        <v>190101</v>
      </c>
      <c r="K634" s="1">
        <v>107400</v>
      </c>
      <c r="L634" s="26"/>
      <c r="M634" s="26">
        <f t="shared" si="9"/>
        <v>0</v>
      </c>
      <c r="Q634"/>
      <c r="R634"/>
      <c r="S634"/>
      <c r="T634"/>
    </row>
    <row r="635" spans="1:20" hidden="1" x14ac:dyDescent="0.25">
      <c r="A635" s="30">
        <v>50000249</v>
      </c>
      <c r="B635">
        <v>34063162</v>
      </c>
      <c r="C635" t="s">
        <v>154</v>
      </c>
      <c r="D635">
        <v>1082901314</v>
      </c>
      <c r="E635" s="14">
        <v>20150810</v>
      </c>
      <c r="F635">
        <v>32053292</v>
      </c>
      <c r="G635">
        <v>12400000</v>
      </c>
      <c r="H635" s="26">
        <v>270102</v>
      </c>
      <c r="I635" s="26">
        <v>121204</v>
      </c>
      <c r="J635" s="26">
        <f>VLOOKUP(I635,[2]numerales!$A:$B,2,0)</f>
        <v>270102</v>
      </c>
      <c r="K635" s="1">
        <v>5000</v>
      </c>
      <c r="L635" s="26"/>
      <c r="M635" s="26">
        <f t="shared" si="9"/>
        <v>0</v>
      </c>
      <c r="Q635"/>
      <c r="R635"/>
      <c r="S635"/>
      <c r="T635"/>
    </row>
    <row r="636" spans="1:20" hidden="1" x14ac:dyDescent="0.25">
      <c r="A636" s="30">
        <v>50000249</v>
      </c>
      <c r="B636">
        <v>34063181</v>
      </c>
      <c r="C636" t="s">
        <v>154</v>
      </c>
      <c r="D636">
        <v>1019038404</v>
      </c>
      <c r="E636" s="14">
        <v>20150810</v>
      </c>
      <c r="F636">
        <v>31592832</v>
      </c>
      <c r="G636">
        <v>12400000</v>
      </c>
      <c r="H636" s="26">
        <v>270102</v>
      </c>
      <c r="I636" s="26">
        <v>121204</v>
      </c>
      <c r="J636" s="26">
        <f>VLOOKUP(I636,[2]numerales!$A:$B,2,0)</f>
        <v>270102</v>
      </c>
      <c r="K636" s="1">
        <v>5000</v>
      </c>
      <c r="L636" s="26"/>
      <c r="M636" s="26">
        <f t="shared" si="9"/>
        <v>0</v>
      </c>
      <c r="Q636"/>
      <c r="R636"/>
      <c r="S636"/>
      <c r="T636"/>
    </row>
    <row r="637" spans="1:20" hidden="1" x14ac:dyDescent="0.25">
      <c r="A637" s="30">
        <v>50000249</v>
      </c>
      <c r="B637">
        <v>34063858</v>
      </c>
      <c r="C637" t="s">
        <v>154</v>
      </c>
      <c r="D637">
        <v>79655748</v>
      </c>
      <c r="E637" s="14">
        <v>20150810</v>
      </c>
      <c r="F637">
        <v>2170100</v>
      </c>
      <c r="G637">
        <v>12200000</v>
      </c>
      <c r="H637" s="26">
        <v>250101</v>
      </c>
      <c r="I637" s="26">
        <v>121225</v>
      </c>
      <c r="J637" s="26">
        <f>VLOOKUP(I637,[2]numerales!$A:$B,2,0)</f>
        <v>250101</v>
      </c>
      <c r="K637" s="1">
        <v>17700</v>
      </c>
      <c r="L637" s="26"/>
      <c r="M637" s="26">
        <f t="shared" si="9"/>
        <v>0</v>
      </c>
      <c r="Q637"/>
      <c r="R637"/>
      <c r="S637"/>
      <c r="T637"/>
    </row>
    <row r="638" spans="1:20" hidden="1" x14ac:dyDescent="0.25">
      <c r="A638" s="30">
        <v>50000249</v>
      </c>
      <c r="B638">
        <v>38078975</v>
      </c>
      <c r="C638" t="s">
        <v>154</v>
      </c>
      <c r="D638">
        <v>1018446910</v>
      </c>
      <c r="E638" s="14">
        <v>20150810</v>
      </c>
      <c r="F638">
        <v>6039000</v>
      </c>
      <c r="G638">
        <v>12400000</v>
      </c>
      <c r="H638" s="26">
        <v>270102</v>
      </c>
      <c r="I638" s="26">
        <v>121204</v>
      </c>
      <c r="J638" s="26">
        <f>VLOOKUP(I638,[2]numerales!$A:$B,2,0)</f>
        <v>270102</v>
      </c>
      <c r="K638" s="1">
        <v>5000</v>
      </c>
      <c r="L638" s="26"/>
      <c r="M638" s="26">
        <f t="shared" si="9"/>
        <v>0</v>
      </c>
      <c r="Q638"/>
      <c r="R638"/>
      <c r="S638"/>
      <c r="T638"/>
    </row>
    <row r="639" spans="1:20" hidden="1" x14ac:dyDescent="0.25">
      <c r="A639" s="30">
        <v>50000249</v>
      </c>
      <c r="B639">
        <v>38407192</v>
      </c>
      <c r="C639" t="s">
        <v>240</v>
      </c>
      <c r="D639">
        <v>1140839325</v>
      </c>
      <c r="E639" s="14">
        <v>20150810</v>
      </c>
      <c r="F639">
        <v>31633657</v>
      </c>
      <c r="G639">
        <v>923272421</v>
      </c>
      <c r="H639" s="26">
        <v>190101</v>
      </c>
      <c r="I639" s="26">
        <v>190101</v>
      </c>
      <c r="J639" s="26">
        <f>VLOOKUP(I639,[2]numerales!$A:$B,2,0)</f>
        <v>190101</v>
      </c>
      <c r="K639" s="1">
        <v>107400</v>
      </c>
      <c r="L639" s="26"/>
      <c r="M639" s="26">
        <f t="shared" si="9"/>
        <v>0</v>
      </c>
      <c r="Q639"/>
      <c r="R639"/>
      <c r="S639"/>
      <c r="T639"/>
    </row>
    <row r="640" spans="1:20" hidden="1" x14ac:dyDescent="0.25">
      <c r="A640" s="30">
        <v>50000249</v>
      </c>
      <c r="B640">
        <v>38743100</v>
      </c>
      <c r="C640" t="s">
        <v>154</v>
      </c>
      <c r="D640">
        <v>1020770785</v>
      </c>
      <c r="E640" s="14">
        <v>20150810</v>
      </c>
      <c r="F640">
        <v>8103666</v>
      </c>
      <c r="G640">
        <v>923272421</v>
      </c>
      <c r="H640" s="26">
        <v>190101</v>
      </c>
      <c r="I640" s="26">
        <v>190101</v>
      </c>
      <c r="J640" s="26">
        <f>VLOOKUP(I640,[2]numerales!$A:$B,2,0)</f>
        <v>190101</v>
      </c>
      <c r="K640" s="1">
        <v>107400</v>
      </c>
      <c r="L640" s="26"/>
      <c r="M640" s="26">
        <f t="shared" si="9"/>
        <v>0</v>
      </c>
      <c r="Q640"/>
      <c r="R640"/>
      <c r="S640"/>
      <c r="T640"/>
    </row>
    <row r="641" spans="1:20" hidden="1" x14ac:dyDescent="0.25">
      <c r="A641" s="30">
        <v>50000249</v>
      </c>
      <c r="B641">
        <v>39340043</v>
      </c>
      <c r="C641" t="s">
        <v>158</v>
      </c>
      <c r="D641">
        <v>535526</v>
      </c>
      <c r="E641" s="14">
        <v>20150810</v>
      </c>
      <c r="F641">
        <v>31139873</v>
      </c>
      <c r="G641">
        <v>923272421</v>
      </c>
      <c r="H641" s="26">
        <v>190101</v>
      </c>
      <c r="I641" s="26">
        <v>190101</v>
      </c>
      <c r="J641" s="26">
        <f>VLOOKUP(I641,[2]numerales!$A:$B,2,0)</f>
        <v>190101</v>
      </c>
      <c r="K641" s="1">
        <v>107400</v>
      </c>
      <c r="L641" s="26"/>
      <c r="M641" s="26">
        <f t="shared" si="9"/>
        <v>0</v>
      </c>
      <c r="Q641"/>
      <c r="R641"/>
      <c r="S641"/>
      <c r="T641"/>
    </row>
    <row r="642" spans="1:20" hidden="1" x14ac:dyDescent="0.25">
      <c r="A642" s="30">
        <v>50000249</v>
      </c>
      <c r="B642">
        <v>39340048</v>
      </c>
      <c r="C642" t="s">
        <v>158</v>
      </c>
      <c r="D642">
        <v>92277027</v>
      </c>
      <c r="E642" s="14">
        <v>20150810</v>
      </c>
      <c r="F642">
        <v>31367957</v>
      </c>
      <c r="G642">
        <v>96400000</v>
      </c>
      <c r="H642" s="26">
        <v>370101</v>
      </c>
      <c r="I642" s="26">
        <v>121280</v>
      </c>
      <c r="J642" s="26">
        <f>VLOOKUP(I642,[2]numerales!$A:$B,2,0)</f>
        <v>370101</v>
      </c>
      <c r="K642" s="1">
        <v>5000</v>
      </c>
      <c r="L642" s="26"/>
      <c r="M642" s="26">
        <f t="shared" si="9"/>
        <v>0</v>
      </c>
      <c r="Q642"/>
      <c r="R642"/>
      <c r="S642"/>
      <c r="T642"/>
    </row>
    <row r="643" spans="1:20" hidden="1" x14ac:dyDescent="0.25">
      <c r="A643" s="30">
        <v>50000249</v>
      </c>
      <c r="B643">
        <v>40627765</v>
      </c>
      <c r="C643" t="s">
        <v>157</v>
      </c>
      <c r="D643">
        <v>1082919884</v>
      </c>
      <c r="E643" s="14">
        <v>20150810</v>
      </c>
      <c r="F643">
        <v>31839772</v>
      </c>
      <c r="G643">
        <v>923272421</v>
      </c>
      <c r="H643" s="26">
        <v>190101</v>
      </c>
      <c r="I643" s="26">
        <v>190101</v>
      </c>
      <c r="J643" s="26">
        <f>VLOOKUP(I643,[2]numerales!$A:$B,2,0)</f>
        <v>190101</v>
      </c>
      <c r="K643" s="1">
        <v>107400</v>
      </c>
      <c r="L643" s="26"/>
      <c r="M643" s="26">
        <f t="shared" ref="M643:M706" si="10">+H643-J643</f>
        <v>0</v>
      </c>
      <c r="Q643"/>
      <c r="R643"/>
      <c r="S643"/>
      <c r="T643"/>
    </row>
    <row r="644" spans="1:20" x14ac:dyDescent="0.25">
      <c r="A644" s="30">
        <v>50000249</v>
      </c>
      <c r="B644">
        <v>41163454</v>
      </c>
      <c r="C644" t="s">
        <v>170</v>
      </c>
      <c r="D644">
        <v>71190262</v>
      </c>
      <c r="E644" s="14">
        <v>20150810</v>
      </c>
      <c r="F644">
        <v>31176736</v>
      </c>
      <c r="G644">
        <v>11800000</v>
      </c>
      <c r="H644" s="26">
        <v>240101</v>
      </c>
      <c r="I644" s="26">
        <v>121265</v>
      </c>
      <c r="J644" s="26">
        <f>VLOOKUP(I644,[2]numerales!$A:$B,2,0)</f>
        <v>240101</v>
      </c>
      <c r="K644" s="1">
        <v>539000</v>
      </c>
      <c r="L644" s="26"/>
      <c r="M644" s="26">
        <f t="shared" si="10"/>
        <v>0</v>
      </c>
      <c r="Q644"/>
      <c r="R644"/>
      <c r="S644"/>
      <c r="T644"/>
    </row>
    <row r="645" spans="1:20" hidden="1" x14ac:dyDescent="0.25">
      <c r="A645" s="30">
        <v>50000249</v>
      </c>
      <c r="B645">
        <v>41777823</v>
      </c>
      <c r="C645" t="s">
        <v>154</v>
      </c>
      <c r="D645">
        <v>6265223</v>
      </c>
      <c r="E645" s="14">
        <v>20150810</v>
      </c>
      <c r="F645">
        <v>6931012</v>
      </c>
      <c r="G645">
        <v>12400000</v>
      </c>
      <c r="H645" s="26">
        <v>270102</v>
      </c>
      <c r="I645" s="26">
        <v>270102</v>
      </c>
      <c r="J645" s="26">
        <f>VLOOKUP(I645,[2]numerales!$A:$B,2,0)</f>
        <v>270102</v>
      </c>
      <c r="K645" s="1">
        <v>31100</v>
      </c>
      <c r="L645" s="26"/>
      <c r="M645" s="26">
        <f t="shared" si="10"/>
        <v>0</v>
      </c>
      <c r="Q645"/>
      <c r="R645"/>
      <c r="S645"/>
      <c r="T645"/>
    </row>
    <row r="646" spans="1:20" hidden="1" x14ac:dyDescent="0.25">
      <c r="A646" s="30">
        <v>50000249</v>
      </c>
      <c r="B646">
        <v>41778722</v>
      </c>
      <c r="C646" t="s">
        <v>154</v>
      </c>
      <c r="D646">
        <v>1013623191</v>
      </c>
      <c r="E646" s="14">
        <v>20150810</v>
      </c>
      <c r="F646">
        <v>3014612</v>
      </c>
      <c r="G646">
        <v>12400000</v>
      </c>
      <c r="H646" s="26">
        <v>270102</v>
      </c>
      <c r="I646" s="26">
        <v>121204</v>
      </c>
      <c r="J646" s="26">
        <f>VLOOKUP(I646,[2]numerales!$A:$B,2,0)</f>
        <v>270102</v>
      </c>
      <c r="K646" s="1">
        <v>5000</v>
      </c>
      <c r="L646" s="26"/>
      <c r="M646" s="26">
        <f t="shared" si="10"/>
        <v>0</v>
      </c>
      <c r="Q646"/>
      <c r="R646"/>
      <c r="S646"/>
      <c r="T646"/>
    </row>
    <row r="647" spans="1:20" hidden="1" x14ac:dyDescent="0.25">
      <c r="A647" s="30">
        <v>50000249</v>
      </c>
      <c r="B647">
        <v>41856611</v>
      </c>
      <c r="C647" t="s">
        <v>221</v>
      </c>
      <c r="D647">
        <v>41511963</v>
      </c>
      <c r="E647" s="14">
        <v>20150810</v>
      </c>
      <c r="F647">
        <v>31230416</v>
      </c>
      <c r="G647">
        <v>923272193</v>
      </c>
      <c r="H647" s="26">
        <v>131401</v>
      </c>
      <c r="I647" s="26">
        <v>131401</v>
      </c>
      <c r="J647" s="26">
        <f>VLOOKUP(I647,[2]numerales!$A:$B,2,0)</f>
        <v>131401</v>
      </c>
      <c r="K647" s="1">
        <v>13200</v>
      </c>
      <c r="L647" s="26"/>
      <c r="M647" s="26">
        <f t="shared" si="10"/>
        <v>0</v>
      </c>
      <c r="Q647"/>
      <c r="R647"/>
      <c r="S647"/>
      <c r="T647"/>
    </row>
    <row r="648" spans="1:20" hidden="1" x14ac:dyDescent="0.25">
      <c r="A648" s="30">
        <v>50000249</v>
      </c>
      <c r="B648">
        <v>42028295</v>
      </c>
      <c r="C648" t="s">
        <v>154</v>
      </c>
      <c r="D648">
        <v>52960776</v>
      </c>
      <c r="E648" s="14">
        <v>20150810</v>
      </c>
      <c r="F648">
        <v>31156671</v>
      </c>
      <c r="G648">
        <v>12400000</v>
      </c>
      <c r="H648" s="26">
        <v>270102</v>
      </c>
      <c r="I648" s="26">
        <v>121204</v>
      </c>
      <c r="J648" s="26">
        <f>VLOOKUP(I648,[2]numerales!$A:$B,2,0)</f>
        <v>270102</v>
      </c>
      <c r="K648" s="1">
        <v>5000</v>
      </c>
      <c r="L648" s="26"/>
      <c r="M648" s="26">
        <f t="shared" si="10"/>
        <v>0</v>
      </c>
      <c r="Q648"/>
      <c r="R648"/>
      <c r="S648"/>
      <c r="T648"/>
    </row>
    <row r="649" spans="1:20" hidden="1" x14ac:dyDescent="0.25">
      <c r="A649" s="30">
        <v>50000249</v>
      </c>
      <c r="B649">
        <v>42476552</v>
      </c>
      <c r="C649" t="s">
        <v>154</v>
      </c>
      <c r="D649">
        <v>1014217214</v>
      </c>
      <c r="E649" s="14">
        <v>20150810</v>
      </c>
      <c r="F649">
        <v>2764636</v>
      </c>
      <c r="G649">
        <v>923272421</v>
      </c>
      <c r="H649" s="26">
        <v>190101</v>
      </c>
      <c r="I649" s="26">
        <v>190101</v>
      </c>
      <c r="J649" s="26">
        <f>VLOOKUP(I649,[2]numerales!$A:$B,2,0)</f>
        <v>190101</v>
      </c>
      <c r="K649" s="1">
        <v>107400</v>
      </c>
      <c r="L649" s="26"/>
      <c r="M649" s="26">
        <f t="shared" si="10"/>
        <v>0</v>
      </c>
      <c r="Q649"/>
      <c r="R649"/>
      <c r="S649"/>
      <c r="T649"/>
    </row>
    <row r="650" spans="1:20" hidden="1" x14ac:dyDescent="0.25">
      <c r="A650" s="30">
        <v>50000249</v>
      </c>
      <c r="B650">
        <v>42476876</v>
      </c>
      <c r="C650" t="s">
        <v>154</v>
      </c>
      <c r="D650">
        <v>80872313</v>
      </c>
      <c r="E650" s="14">
        <v>20150810</v>
      </c>
      <c r="F650">
        <v>6276153</v>
      </c>
      <c r="G650">
        <v>923272421</v>
      </c>
      <c r="H650" s="26">
        <v>190101</v>
      </c>
      <c r="I650" s="26">
        <v>190101</v>
      </c>
      <c r="J650" s="26">
        <f>VLOOKUP(I650,[2]numerales!$A:$B,2,0)</f>
        <v>190101</v>
      </c>
      <c r="K650" s="1">
        <v>107400</v>
      </c>
      <c r="L650" s="26"/>
      <c r="M650" s="26">
        <f t="shared" si="10"/>
        <v>0</v>
      </c>
      <c r="Q650"/>
      <c r="R650"/>
      <c r="S650"/>
      <c r="T650"/>
    </row>
    <row r="651" spans="1:20" hidden="1" x14ac:dyDescent="0.25">
      <c r="A651" s="30">
        <v>50000249</v>
      </c>
      <c r="B651">
        <v>42707523</v>
      </c>
      <c r="C651" t="s">
        <v>154</v>
      </c>
      <c r="D651">
        <v>33130589</v>
      </c>
      <c r="E651" s="14">
        <v>20150810</v>
      </c>
      <c r="F651">
        <v>3168318</v>
      </c>
      <c r="G651">
        <v>12400000</v>
      </c>
      <c r="H651" s="26">
        <v>270102</v>
      </c>
      <c r="I651" s="26">
        <v>270102</v>
      </c>
      <c r="J651" s="26">
        <f>VLOOKUP(I651,[2]numerales!$A:$B,2,0)</f>
        <v>270102</v>
      </c>
      <c r="K651" s="1">
        <v>3000</v>
      </c>
      <c r="L651" s="26"/>
      <c r="M651" s="26">
        <f t="shared" si="10"/>
        <v>0</v>
      </c>
      <c r="Q651"/>
      <c r="R651"/>
      <c r="S651"/>
      <c r="T651"/>
    </row>
    <row r="652" spans="1:20" hidden="1" x14ac:dyDescent="0.25">
      <c r="A652" s="30">
        <v>50000249</v>
      </c>
      <c r="B652">
        <v>42707572</v>
      </c>
      <c r="C652" t="s">
        <v>154</v>
      </c>
      <c r="D652">
        <v>29119494</v>
      </c>
      <c r="E652" s="14">
        <v>20150810</v>
      </c>
      <c r="F652">
        <v>31481807</v>
      </c>
      <c r="G652">
        <v>12400000</v>
      </c>
      <c r="H652" s="26">
        <v>270102</v>
      </c>
      <c r="I652" s="26">
        <v>121204</v>
      </c>
      <c r="J652" s="26">
        <f>VLOOKUP(I652,[2]numerales!$A:$B,2,0)</f>
        <v>270102</v>
      </c>
      <c r="K652" s="1">
        <v>5000</v>
      </c>
      <c r="L652" s="26"/>
      <c r="M652" s="26">
        <f t="shared" si="10"/>
        <v>0</v>
      </c>
      <c r="Q652"/>
      <c r="R652"/>
      <c r="S652"/>
      <c r="T652"/>
    </row>
    <row r="653" spans="1:20" hidden="1" x14ac:dyDescent="0.25">
      <c r="A653" s="30">
        <v>50000249</v>
      </c>
      <c r="B653">
        <v>43651665</v>
      </c>
      <c r="C653" t="s">
        <v>154</v>
      </c>
      <c r="D653">
        <v>41793778</v>
      </c>
      <c r="E653" s="14">
        <v>20150810</v>
      </c>
      <c r="F653">
        <v>6124620</v>
      </c>
      <c r="G653">
        <v>923272193</v>
      </c>
      <c r="H653" s="26">
        <v>131401</v>
      </c>
      <c r="I653" s="26">
        <v>131401</v>
      </c>
      <c r="J653" s="26">
        <f>VLOOKUP(I653,[2]numerales!$A:$B,2,0)</f>
        <v>131401</v>
      </c>
      <c r="K653" s="1">
        <v>10000000</v>
      </c>
      <c r="L653" s="26"/>
      <c r="M653" s="26">
        <f t="shared" si="10"/>
        <v>0</v>
      </c>
      <c r="Q653"/>
      <c r="R653"/>
      <c r="S653"/>
      <c r="T653"/>
    </row>
    <row r="654" spans="1:20" hidden="1" x14ac:dyDescent="0.25">
      <c r="A654" s="30">
        <v>50000249</v>
      </c>
      <c r="B654">
        <v>44824638</v>
      </c>
      <c r="C654" t="s">
        <v>208</v>
      </c>
      <c r="D654">
        <v>899999466</v>
      </c>
      <c r="E654" s="14">
        <v>20150810</v>
      </c>
      <c r="F654">
        <v>8548121</v>
      </c>
      <c r="G654">
        <v>923272193</v>
      </c>
      <c r="H654" s="26">
        <v>131401</v>
      </c>
      <c r="I654" s="26">
        <v>131401</v>
      </c>
      <c r="J654" s="26">
        <f>VLOOKUP(I654,[2]numerales!$A:$B,2,0)</f>
        <v>131401</v>
      </c>
      <c r="K654" s="1">
        <v>86310</v>
      </c>
      <c r="L654" s="26"/>
      <c r="M654" s="26">
        <f t="shared" si="10"/>
        <v>0</v>
      </c>
      <c r="Q654"/>
      <c r="R654"/>
      <c r="S654"/>
      <c r="T654"/>
    </row>
    <row r="655" spans="1:20" hidden="1" x14ac:dyDescent="0.25">
      <c r="A655" s="30">
        <v>50000249</v>
      </c>
      <c r="B655">
        <v>44824638</v>
      </c>
      <c r="C655" t="s">
        <v>208</v>
      </c>
      <c r="D655">
        <v>899999466</v>
      </c>
      <c r="E655" s="14">
        <v>20150810</v>
      </c>
      <c r="F655">
        <v>8548121</v>
      </c>
      <c r="G655">
        <v>923272193</v>
      </c>
      <c r="H655" s="26">
        <v>131401</v>
      </c>
      <c r="I655" s="26">
        <v>131401</v>
      </c>
      <c r="J655" s="26">
        <f>VLOOKUP(I655,[2]numerales!$A:$B,2,0)</f>
        <v>131401</v>
      </c>
      <c r="K655" s="1">
        <v>0</v>
      </c>
      <c r="L655" s="1">
        <v>86310</v>
      </c>
      <c r="M655" s="26">
        <f t="shared" si="10"/>
        <v>0</v>
      </c>
      <c r="Q655"/>
      <c r="R655"/>
      <c r="S655"/>
      <c r="T655"/>
    </row>
    <row r="656" spans="1:20" hidden="1" x14ac:dyDescent="0.25">
      <c r="A656" s="30">
        <v>50000249</v>
      </c>
      <c r="B656">
        <v>45457640</v>
      </c>
      <c r="C656" t="s">
        <v>154</v>
      </c>
      <c r="D656">
        <v>1037591005</v>
      </c>
      <c r="E656" s="14">
        <v>20150810</v>
      </c>
      <c r="F656">
        <v>4035393</v>
      </c>
      <c r="G656">
        <v>923272421</v>
      </c>
      <c r="H656" s="26">
        <v>190101</v>
      </c>
      <c r="I656" s="26">
        <v>190101</v>
      </c>
      <c r="J656" s="26">
        <f>VLOOKUP(I656,[2]numerales!$A:$B,2,0)</f>
        <v>190101</v>
      </c>
      <c r="K656" s="1">
        <v>107400</v>
      </c>
      <c r="L656" s="26"/>
      <c r="M656" s="26">
        <f t="shared" si="10"/>
        <v>0</v>
      </c>
      <c r="Q656"/>
      <c r="R656"/>
      <c r="S656"/>
      <c r="T656"/>
    </row>
    <row r="657" spans="1:21" hidden="1" x14ac:dyDescent="0.25">
      <c r="A657" s="30">
        <v>50000249</v>
      </c>
      <c r="B657">
        <v>45961453</v>
      </c>
      <c r="C657" t="s">
        <v>154</v>
      </c>
      <c r="D657">
        <v>1013640772</v>
      </c>
      <c r="E657" s="14">
        <v>20150810</v>
      </c>
      <c r="F657">
        <v>31151262</v>
      </c>
      <c r="G657">
        <v>12400000</v>
      </c>
      <c r="H657" s="26">
        <v>270102</v>
      </c>
      <c r="I657" s="26">
        <v>121204</v>
      </c>
      <c r="J657" s="26">
        <f>VLOOKUP(I657,[2]numerales!$A:$B,2,0)</f>
        <v>270102</v>
      </c>
      <c r="K657" s="1">
        <v>5000</v>
      </c>
      <c r="L657" s="26"/>
      <c r="M657" s="26">
        <f t="shared" si="10"/>
        <v>0</v>
      </c>
      <c r="Q657"/>
      <c r="R657"/>
      <c r="S657"/>
      <c r="T657"/>
    </row>
    <row r="658" spans="1:21" hidden="1" x14ac:dyDescent="0.25">
      <c r="A658" s="30">
        <v>50000249</v>
      </c>
      <c r="B658">
        <v>45962980</v>
      </c>
      <c r="C658" t="s">
        <v>154</v>
      </c>
      <c r="D658">
        <v>19354306</v>
      </c>
      <c r="E658" s="14">
        <v>20150810</v>
      </c>
      <c r="F658">
        <v>31668814</v>
      </c>
      <c r="G658">
        <v>12400000</v>
      </c>
      <c r="H658" s="26">
        <v>270102</v>
      </c>
      <c r="I658" s="26">
        <v>270102</v>
      </c>
      <c r="J658" s="26">
        <f>VLOOKUP(I658,[2]numerales!$A:$B,2,0)</f>
        <v>270102</v>
      </c>
      <c r="K658" s="1">
        <v>25000</v>
      </c>
      <c r="L658" s="26"/>
      <c r="M658" s="26">
        <f t="shared" si="10"/>
        <v>0</v>
      </c>
      <c r="Q658"/>
      <c r="R658"/>
      <c r="S658"/>
      <c r="T658"/>
    </row>
    <row r="659" spans="1:21" hidden="1" x14ac:dyDescent="0.25">
      <c r="A659" s="30">
        <v>50000249</v>
      </c>
      <c r="B659">
        <v>46497602</v>
      </c>
      <c r="C659" t="s">
        <v>206</v>
      </c>
      <c r="D659">
        <v>891855138</v>
      </c>
      <c r="E659" s="14">
        <v>20150810</v>
      </c>
      <c r="F659">
        <v>7626246</v>
      </c>
      <c r="G659">
        <v>10900000</v>
      </c>
      <c r="H659" s="26">
        <v>170101</v>
      </c>
      <c r="I659" s="26">
        <v>121255</v>
      </c>
      <c r="J659" s="26">
        <f>VLOOKUP(I659,[2]numerales!$A:$B,2,0)</f>
        <v>170101</v>
      </c>
      <c r="K659" s="1">
        <v>308508</v>
      </c>
      <c r="L659" s="26"/>
      <c r="M659" s="26">
        <f t="shared" si="10"/>
        <v>0</v>
      </c>
      <c r="Q659"/>
      <c r="R659"/>
      <c r="S659"/>
      <c r="T659"/>
    </row>
    <row r="660" spans="1:21" hidden="1" x14ac:dyDescent="0.25">
      <c r="A660" s="30">
        <v>50000249</v>
      </c>
      <c r="B660">
        <v>98221824</v>
      </c>
      <c r="C660" t="s">
        <v>154</v>
      </c>
      <c r="D660">
        <v>5625700</v>
      </c>
      <c r="E660" s="14">
        <v>20150810</v>
      </c>
      <c r="F660">
        <v>31077080</v>
      </c>
      <c r="G660">
        <v>26800000</v>
      </c>
      <c r="H660" s="26">
        <v>360200</v>
      </c>
      <c r="I660" s="26">
        <v>360200</v>
      </c>
      <c r="J660" s="26">
        <f>VLOOKUP(I660,[2]numerales!$A:$B,2,0)</f>
        <v>360200</v>
      </c>
      <c r="K660" s="1">
        <v>76699</v>
      </c>
      <c r="L660" s="26"/>
      <c r="M660" s="26">
        <f t="shared" si="10"/>
        <v>0</v>
      </c>
      <c r="Q660"/>
      <c r="R660"/>
      <c r="S660"/>
      <c r="T660"/>
    </row>
    <row r="661" spans="1:21" hidden="1" x14ac:dyDescent="0.25">
      <c r="A661" s="30">
        <v>50000249</v>
      </c>
      <c r="B661" s="32">
        <v>150002605</v>
      </c>
      <c r="E661" s="63">
        <v>20150810</v>
      </c>
      <c r="J661" s="26" t="e">
        <f>VLOOKUP(I661,[2]numerales!$A:$B,2,0)</f>
        <v>#N/A</v>
      </c>
      <c r="K661" s="61">
        <v>872391</v>
      </c>
      <c r="M661" s="26">
        <v>0</v>
      </c>
      <c r="N661" s="1"/>
      <c r="O661" s="26"/>
      <c r="P661" s="1"/>
      <c r="Q661" s="26"/>
      <c r="R661" s="1"/>
      <c r="S661" s="26"/>
      <c r="T661" s="1"/>
      <c r="U661" s="26"/>
    </row>
    <row r="662" spans="1:21" hidden="1" x14ac:dyDescent="0.25">
      <c r="A662" s="30">
        <v>50000249</v>
      </c>
      <c r="B662">
        <v>1350</v>
      </c>
      <c r="C662" t="s">
        <v>154</v>
      </c>
      <c r="D662">
        <v>31643540</v>
      </c>
      <c r="E662" s="14">
        <v>20150811</v>
      </c>
      <c r="F662">
        <v>31643546</v>
      </c>
      <c r="G662">
        <v>12200000</v>
      </c>
      <c r="H662" s="26">
        <v>250101</v>
      </c>
      <c r="I662" s="26">
        <v>121225</v>
      </c>
      <c r="J662" s="26">
        <f>VLOOKUP(I662,[2]numerales!$A:$B,2,0)</f>
        <v>250101</v>
      </c>
      <c r="K662" s="1">
        <v>6000</v>
      </c>
      <c r="L662" s="26"/>
      <c r="M662" s="26">
        <f t="shared" si="10"/>
        <v>0</v>
      </c>
      <c r="Q662"/>
      <c r="R662"/>
      <c r="S662"/>
      <c r="T662"/>
    </row>
    <row r="663" spans="1:21" hidden="1" x14ac:dyDescent="0.25">
      <c r="A663" s="30">
        <v>50000249</v>
      </c>
      <c r="B663">
        <v>320499</v>
      </c>
      <c r="C663" t="s">
        <v>185</v>
      </c>
      <c r="D663">
        <v>17773015</v>
      </c>
      <c r="E663" s="14">
        <v>20150811</v>
      </c>
      <c r="F663">
        <v>4351149</v>
      </c>
      <c r="G663">
        <v>923272193</v>
      </c>
      <c r="H663" s="26">
        <v>131401</v>
      </c>
      <c r="I663" s="26">
        <v>131401</v>
      </c>
      <c r="J663" s="26">
        <f>VLOOKUP(I663,[2]numerales!$A:$B,2,0)</f>
        <v>131401</v>
      </c>
      <c r="K663" s="1">
        <v>8400</v>
      </c>
      <c r="L663" s="26"/>
      <c r="M663" s="26">
        <f t="shared" si="10"/>
        <v>0</v>
      </c>
      <c r="Q663"/>
      <c r="R663"/>
      <c r="S663"/>
      <c r="T663"/>
    </row>
    <row r="664" spans="1:21" hidden="1" x14ac:dyDescent="0.25">
      <c r="A664" s="30">
        <v>50000249</v>
      </c>
      <c r="B664">
        <v>660803</v>
      </c>
      <c r="C664" t="s">
        <v>185</v>
      </c>
      <c r="D664">
        <v>8911902185</v>
      </c>
      <c r="E664" s="14">
        <v>20150811</v>
      </c>
      <c r="F664">
        <v>31538183</v>
      </c>
      <c r="G664">
        <v>10200000</v>
      </c>
      <c r="H664" s="26">
        <v>260101</v>
      </c>
      <c r="I664" s="26">
        <v>6002</v>
      </c>
      <c r="J664" s="26">
        <f>VLOOKUP(I664,[2]numerales!$A:$B,2,0)</f>
        <v>260101</v>
      </c>
      <c r="K664" s="1">
        <v>3553197</v>
      </c>
      <c r="L664" s="26"/>
      <c r="M664" s="26">
        <f t="shared" si="10"/>
        <v>0</v>
      </c>
      <c r="Q664"/>
      <c r="R664"/>
      <c r="S664"/>
      <c r="T664"/>
    </row>
    <row r="665" spans="1:21" hidden="1" x14ac:dyDescent="0.25">
      <c r="A665" s="30">
        <v>50000249</v>
      </c>
      <c r="B665">
        <v>742269</v>
      </c>
      <c r="C665" t="s">
        <v>212</v>
      </c>
      <c r="D665">
        <v>8031242</v>
      </c>
      <c r="E665" s="14">
        <v>20150811</v>
      </c>
      <c r="F665">
        <v>2767550</v>
      </c>
      <c r="G665">
        <v>923272421</v>
      </c>
      <c r="H665" s="26">
        <v>190101</v>
      </c>
      <c r="I665" s="26">
        <v>190101</v>
      </c>
      <c r="J665" s="26">
        <f>VLOOKUP(I665,[2]numerales!$A:$B,2,0)</f>
        <v>190101</v>
      </c>
      <c r="K665" s="1">
        <v>107400</v>
      </c>
      <c r="L665" s="26"/>
      <c r="M665" s="26">
        <f t="shared" si="10"/>
        <v>0</v>
      </c>
      <c r="Q665"/>
      <c r="R665"/>
      <c r="S665"/>
      <c r="T665"/>
    </row>
    <row r="666" spans="1:21" hidden="1" x14ac:dyDescent="0.25">
      <c r="A666" s="30">
        <v>50000249</v>
      </c>
      <c r="B666">
        <v>887775</v>
      </c>
      <c r="C666" t="s">
        <v>173</v>
      </c>
      <c r="D666">
        <v>1049630021</v>
      </c>
      <c r="E666" s="14">
        <v>20150811</v>
      </c>
      <c r="F666">
        <v>31159002</v>
      </c>
      <c r="G666">
        <v>12400000</v>
      </c>
      <c r="H666" s="26">
        <v>270102</v>
      </c>
      <c r="I666" s="26">
        <v>121204</v>
      </c>
      <c r="J666" s="26">
        <f>VLOOKUP(I666,[2]numerales!$A:$B,2,0)</f>
        <v>270102</v>
      </c>
      <c r="K666" s="1">
        <v>5000</v>
      </c>
      <c r="L666" s="26"/>
      <c r="M666" s="26">
        <f t="shared" si="10"/>
        <v>0</v>
      </c>
      <c r="Q666"/>
      <c r="R666"/>
      <c r="S666"/>
      <c r="T666"/>
    </row>
    <row r="667" spans="1:21" hidden="1" x14ac:dyDescent="0.25">
      <c r="A667" s="30">
        <v>50000249</v>
      </c>
      <c r="B667">
        <v>914012</v>
      </c>
      <c r="C667" t="s">
        <v>154</v>
      </c>
      <c r="D667">
        <v>1012373843</v>
      </c>
      <c r="E667" s="14">
        <v>20150811</v>
      </c>
      <c r="F667">
        <v>7824484</v>
      </c>
      <c r="G667">
        <v>12400000</v>
      </c>
      <c r="H667" s="26">
        <v>270102</v>
      </c>
      <c r="I667" s="26">
        <v>121204</v>
      </c>
      <c r="J667" s="26">
        <f>VLOOKUP(I667,[2]numerales!$A:$B,2,0)</f>
        <v>270102</v>
      </c>
      <c r="K667" s="1">
        <v>5000</v>
      </c>
      <c r="L667" s="26"/>
      <c r="M667" s="26">
        <f t="shared" si="10"/>
        <v>0</v>
      </c>
      <c r="Q667"/>
      <c r="R667"/>
      <c r="S667"/>
      <c r="T667"/>
    </row>
    <row r="668" spans="1:21" hidden="1" x14ac:dyDescent="0.25">
      <c r="A668" s="30">
        <v>50000249</v>
      </c>
      <c r="B668">
        <v>914376</v>
      </c>
      <c r="C668" t="s">
        <v>154</v>
      </c>
      <c r="D668">
        <v>1019098044</v>
      </c>
      <c r="E668" s="14">
        <v>20150811</v>
      </c>
      <c r="F668">
        <v>30046630</v>
      </c>
      <c r="G668">
        <v>12400000</v>
      </c>
      <c r="H668" s="26">
        <v>270102</v>
      </c>
      <c r="I668" s="26">
        <v>121204</v>
      </c>
      <c r="J668" s="26">
        <f>VLOOKUP(I668,[2]numerales!$A:$B,2,0)</f>
        <v>270102</v>
      </c>
      <c r="K668" s="1">
        <v>5000</v>
      </c>
      <c r="L668" s="26"/>
      <c r="M668" s="26">
        <f t="shared" si="10"/>
        <v>0</v>
      </c>
      <c r="Q668"/>
      <c r="R668"/>
      <c r="S668"/>
      <c r="T668"/>
    </row>
    <row r="669" spans="1:21" hidden="1" x14ac:dyDescent="0.25">
      <c r="A669" s="30">
        <v>50000249</v>
      </c>
      <c r="B669">
        <v>914377</v>
      </c>
      <c r="C669" t="s">
        <v>154</v>
      </c>
      <c r="D669">
        <v>860011048</v>
      </c>
      <c r="E669" s="14">
        <v>20150811</v>
      </c>
      <c r="F669">
        <v>7452657</v>
      </c>
      <c r="G669">
        <v>96400000</v>
      </c>
      <c r="H669" s="26">
        <v>370101</v>
      </c>
      <c r="I669" s="26">
        <v>121280</v>
      </c>
      <c r="J669" s="26">
        <f>VLOOKUP(I669,[2]numerales!$A:$B,2,0)</f>
        <v>370101</v>
      </c>
      <c r="K669" s="1">
        <v>5400</v>
      </c>
      <c r="L669" s="26"/>
      <c r="M669" s="26">
        <f t="shared" si="10"/>
        <v>0</v>
      </c>
      <c r="Q669"/>
      <c r="R669"/>
      <c r="S669"/>
      <c r="T669"/>
    </row>
    <row r="670" spans="1:21" hidden="1" x14ac:dyDescent="0.25">
      <c r="A670" s="30">
        <v>50000249</v>
      </c>
      <c r="B670">
        <v>1190796</v>
      </c>
      <c r="C670" t="s">
        <v>163</v>
      </c>
      <c r="D670">
        <v>8904800237</v>
      </c>
      <c r="E670" s="14">
        <v>20150811</v>
      </c>
      <c r="F670">
        <v>6723800</v>
      </c>
      <c r="G670">
        <v>910500000</v>
      </c>
      <c r="H670" s="26">
        <v>360107</v>
      </c>
      <c r="I670" s="26">
        <v>6003</v>
      </c>
      <c r="J670" s="26">
        <f>VLOOKUP(I670,[2]numerales!$A:$B,2,0)</f>
        <v>360107</v>
      </c>
      <c r="K670" s="1">
        <v>761831680</v>
      </c>
      <c r="L670" s="26"/>
      <c r="M670" s="26">
        <f t="shared" si="10"/>
        <v>0</v>
      </c>
      <c r="Q670"/>
      <c r="R670"/>
      <c r="S670"/>
      <c r="T670"/>
    </row>
    <row r="671" spans="1:21" hidden="1" x14ac:dyDescent="0.25">
      <c r="A671" s="30">
        <v>50000249</v>
      </c>
      <c r="B671">
        <v>1306029</v>
      </c>
      <c r="C671" t="s">
        <v>183</v>
      </c>
      <c r="D671">
        <v>6159319</v>
      </c>
      <c r="E671" s="14">
        <v>20150811</v>
      </c>
      <c r="F671">
        <v>31047183</v>
      </c>
      <c r="G671">
        <v>11100000</v>
      </c>
      <c r="H671" s="26">
        <v>150112</v>
      </c>
      <c r="I671" s="26">
        <v>121275</v>
      </c>
      <c r="J671" s="26">
        <f>VLOOKUP(I671,[2]numerales!$A:$B,2,0)</f>
        <v>150112</v>
      </c>
      <c r="K671" s="1">
        <v>200000</v>
      </c>
      <c r="L671" s="26"/>
      <c r="M671" s="26">
        <f t="shared" si="10"/>
        <v>0</v>
      </c>
      <c r="Q671"/>
      <c r="R671"/>
      <c r="S671"/>
      <c r="T671"/>
    </row>
    <row r="672" spans="1:21" hidden="1" x14ac:dyDescent="0.25">
      <c r="A672" s="30">
        <v>50000249</v>
      </c>
      <c r="B672">
        <v>1306032</v>
      </c>
      <c r="C672" t="s">
        <v>183</v>
      </c>
      <c r="D672">
        <v>8903990342</v>
      </c>
      <c r="E672" s="14">
        <v>20150811</v>
      </c>
      <c r="F672">
        <v>2424508</v>
      </c>
      <c r="G672">
        <v>10200000</v>
      </c>
      <c r="H672" s="26">
        <v>260101</v>
      </c>
      <c r="I672" s="26">
        <v>6002</v>
      </c>
      <c r="J672" s="26">
        <f>VLOOKUP(I672,[2]numerales!$A:$B,2,0)</f>
        <v>260101</v>
      </c>
      <c r="K672" s="1">
        <v>4153832</v>
      </c>
      <c r="L672" s="26"/>
      <c r="M672" s="26">
        <f t="shared" si="10"/>
        <v>0</v>
      </c>
      <c r="Q672"/>
      <c r="R672"/>
      <c r="S672"/>
      <c r="T672"/>
    </row>
    <row r="673" spans="1:20" hidden="1" x14ac:dyDescent="0.25">
      <c r="A673" s="30">
        <v>50000249</v>
      </c>
      <c r="B673">
        <v>1306860</v>
      </c>
      <c r="C673" t="s">
        <v>170</v>
      </c>
      <c r="D673">
        <v>1036612327</v>
      </c>
      <c r="E673" s="14">
        <v>20150811</v>
      </c>
      <c r="F673">
        <v>2844197</v>
      </c>
      <c r="G673">
        <v>923272421</v>
      </c>
      <c r="H673" s="26">
        <v>190101</v>
      </c>
      <c r="I673" s="26">
        <v>190101</v>
      </c>
      <c r="J673" s="26">
        <f>VLOOKUP(I673,[2]numerales!$A:$B,2,0)</f>
        <v>190101</v>
      </c>
      <c r="K673" s="1">
        <v>107400</v>
      </c>
      <c r="L673" s="26"/>
      <c r="M673" s="26">
        <f t="shared" si="10"/>
        <v>0</v>
      </c>
      <c r="Q673"/>
      <c r="R673"/>
      <c r="S673"/>
      <c r="T673"/>
    </row>
    <row r="674" spans="1:20" hidden="1" x14ac:dyDescent="0.25">
      <c r="A674" s="30">
        <v>50000249</v>
      </c>
      <c r="B674">
        <v>1306988</v>
      </c>
      <c r="C674" t="s">
        <v>170</v>
      </c>
      <c r="D674">
        <v>1036600463</v>
      </c>
      <c r="E674" s="14">
        <v>20150811</v>
      </c>
      <c r="F674">
        <v>2600400</v>
      </c>
      <c r="G674">
        <v>923272421</v>
      </c>
      <c r="H674" s="26">
        <v>190101</v>
      </c>
      <c r="I674" s="26">
        <v>190101</v>
      </c>
      <c r="J674" s="26">
        <f>VLOOKUP(I674,[2]numerales!$A:$B,2,0)</f>
        <v>190101</v>
      </c>
      <c r="K674" s="1">
        <v>107400</v>
      </c>
      <c r="L674" s="26"/>
      <c r="M674" s="26">
        <f t="shared" si="10"/>
        <v>0</v>
      </c>
      <c r="Q674"/>
      <c r="R674"/>
      <c r="S674"/>
      <c r="T674"/>
    </row>
    <row r="675" spans="1:20" hidden="1" x14ac:dyDescent="0.25">
      <c r="A675" s="30">
        <v>50000249</v>
      </c>
      <c r="B675">
        <v>1430099</v>
      </c>
      <c r="C675" t="s">
        <v>180</v>
      </c>
      <c r="D675">
        <v>9077219</v>
      </c>
      <c r="E675" s="14">
        <v>20150811</v>
      </c>
      <c r="F675">
        <v>2983808</v>
      </c>
      <c r="G675">
        <v>96400000</v>
      </c>
      <c r="H675" s="26">
        <v>370101</v>
      </c>
      <c r="I675" s="26">
        <v>121280</v>
      </c>
      <c r="J675" s="26">
        <f>VLOOKUP(I675,[2]numerales!$A:$B,2,0)</f>
        <v>370101</v>
      </c>
      <c r="K675" s="1">
        <v>5400</v>
      </c>
      <c r="L675" s="26"/>
      <c r="M675" s="26">
        <f t="shared" si="10"/>
        <v>0</v>
      </c>
      <c r="Q675"/>
      <c r="R675"/>
      <c r="S675"/>
      <c r="T675"/>
    </row>
    <row r="676" spans="1:20" hidden="1" x14ac:dyDescent="0.25">
      <c r="A676" s="30">
        <v>50000249</v>
      </c>
      <c r="B676">
        <v>1430103</v>
      </c>
      <c r="C676" t="s">
        <v>180</v>
      </c>
      <c r="D676">
        <v>1102837815</v>
      </c>
      <c r="E676" s="14">
        <v>20150811</v>
      </c>
      <c r="F676">
        <v>30029028</v>
      </c>
      <c r="G676">
        <v>12400000</v>
      </c>
      <c r="H676" s="26">
        <v>270102</v>
      </c>
      <c r="I676" s="26">
        <v>121204</v>
      </c>
      <c r="J676" s="26">
        <f>VLOOKUP(I676,[2]numerales!$A:$B,2,0)</f>
        <v>270102</v>
      </c>
      <c r="K676" s="1">
        <v>5000</v>
      </c>
      <c r="L676" s="26"/>
      <c r="M676" s="26">
        <f t="shared" si="10"/>
        <v>0</v>
      </c>
      <c r="Q676"/>
      <c r="R676"/>
      <c r="S676"/>
      <c r="T676"/>
    </row>
    <row r="677" spans="1:20" hidden="1" x14ac:dyDescent="0.25">
      <c r="A677" s="30">
        <v>50000249</v>
      </c>
      <c r="B677">
        <v>1530677</v>
      </c>
      <c r="C677" t="s">
        <v>154</v>
      </c>
      <c r="D677">
        <v>15240837</v>
      </c>
      <c r="E677" s="14">
        <v>20150811</v>
      </c>
      <c r="F677">
        <v>31123086</v>
      </c>
      <c r="G677">
        <v>12200000</v>
      </c>
      <c r="H677" s="26">
        <v>250101</v>
      </c>
      <c r="I677" s="26">
        <v>121225</v>
      </c>
      <c r="J677" s="26">
        <f>VLOOKUP(I677,[2]numerales!$A:$B,2,0)</f>
        <v>250101</v>
      </c>
      <c r="K677" s="1">
        <v>120000</v>
      </c>
      <c r="L677" s="26"/>
      <c r="M677" s="26">
        <f t="shared" si="10"/>
        <v>0</v>
      </c>
      <c r="Q677"/>
      <c r="R677"/>
      <c r="S677"/>
      <c r="T677"/>
    </row>
    <row r="678" spans="1:20" hidden="1" x14ac:dyDescent="0.25">
      <c r="A678" s="30">
        <v>50000249</v>
      </c>
      <c r="B678">
        <v>1593933</v>
      </c>
      <c r="C678" t="s">
        <v>171</v>
      </c>
      <c r="D678">
        <v>1130603537</v>
      </c>
      <c r="E678" s="14">
        <v>20150811</v>
      </c>
      <c r="F678">
        <v>31844590</v>
      </c>
      <c r="G678">
        <v>12400000</v>
      </c>
      <c r="H678" s="26">
        <v>270102</v>
      </c>
      <c r="I678" s="26">
        <v>121204</v>
      </c>
      <c r="J678" s="26">
        <f>VLOOKUP(I678,[2]numerales!$A:$B,2,0)</f>
        <v>270102</v>
      </c>
      <c r="K678" s="1">
        <v>5000</v>
      </c>
      <c r="L678" s="26"/>
      <c r="M678" s="26">
        <f t="shared" si="10"/>
        <v>0</v>
      </c>
      <c r="Q678"/>
      <c r="R678"/>
      <c r="S678"/>
      <c r="T678"/>
    </row>
    <row r="679" spans="1:20" hidden="1" x14ac:dyDescent="0.25">
      <c r="A679" s="30">
        <v>50000249</v>
      </c>
      <c r="B679">
        <v>1593934</v>
      </c>
      <c r="C679" t="s">
        <v>171</v>
      </c>
      <c r="D679">
        <v>1144132244</v>
      </c>
      <c r="E679" s="14">
        <v>20150811</v>
      </c>
      <c r="F679">
        <v>31642987</v>
      </c>
      <c r="G679">
        <v>12400000</v>
      </c>
      <c r="H679" s="26">
        <v>270102</v>
      </c>
      <c r="I679" s="26">
        <v>121204</v>
      </c>
      <c r="J679" s="26">
        <f>VLOOKUP(I679,[2]numerales!$A:$B,2,0)</f>
        <v>270102</v>
      </c>
      <c r="K679" s="1">
        <v>5000</v>
      </c>
      <c r="L679" s="26"/>
      <c r="M679" s="26">
        <f t="shared" si="10"/>
        <v>0</v>
      </c>
      <c r="Q679"/>
      <c r="R679"/>
      <c r="S679"/>
      <c r="T679"/>
    </row>
    <row r="680" spans="1:20" hidden="1" x14ac:dyDescent="0.25">
      <c r="A680" s="30">
        <v>50000249</v>
      </c>
      <c r="B680">
        <v>1593935</v>
      </c>
      <c r="C680" t="s">
        <v>171</v>
      </c>
      <c r="D680">
        <v>1144173341</v>
      </c>
      <c r="E680" s="14">
        <v>20150811</v>
      </c>
      <c r="F680">
        <v>31889062</v>
      </c>
      <c r="G680">
        <v>12400000</v>
      </c>
      <c r="H680" s="26">
        <v>270102</v>
      </c>
      <c r="I680" s="26">
        <v>121204</v>
      </c>
      <c r="J680" s="26">
        <f>VLOOKUP(I680,[2]numerales!$A:$B,2,0)</f>
        <v>270102</v>
      </c>
      <c r="K680" s="1">
        <v>5000</v>
      </c>
      <c r="L680" s="26"/>
      <c r="M680" s="26">
        <f t="shared" si="10"/>
        <v>0</v>
      </c>
      <c r="Q680"/>
      <c r="R680"/>
      <c r="S680"/>
      <c r="T680"/>
    </row>
    <row r="681" spans="1:20" hidden="1" x14ac:dyDescent="0.25">
      <c r="A681" s="30">
        <v>50000249</v>
      </c>
      <c r="B681">
        <v>1593936</v>
      </c>
      <c r="C681" t="s">
        <v>171</v>
      </c>
      <c r="D681">
        <v>1151938544</v>
      </c>
      <c r="E681" s="14">
        <v>20150811</v>
      </c>
      <c r="F681">
        <v>31844590</v>
      </c>
      <c r="G681">
        <v>12400000</v>
      </c>
      <c r="H681" s="26">
        <v>270102</v>
      </c>
      <c r="I681" s="26">
        <v>121204</v>
      </c>
      <c r="J681" s="26">
        <f>VLOOKUP(I681,[2]numerales!$A:$B,2,0)</f>
        <v>270102</v>
      </c>
      <c r="K681" s="1">
        <v>5000</v>
      </c>
      <c r="L681" s="26"/>
      <c r="M681" s="26">
        <f t="shared" si="10"/>
        <v>0</v>
      </c>
      <c r="Q681"/>
      <c r="R681"/>
      <c r="S681"/>
      <c r="T681"/>
    </row>
    <row r="682" spans="1:20" hidden="1" x14ac:dyDescent="0.25">
      <c r="A682" s="30">
        <v>50000249</v>
      </c>
      <c r="B682">
        <v>1593937</v>
      </c>
      <c r="C682" t="s">
        <v>171</v>
      </c>
      <c r="D682">
        <v>1151950921</v>
      </c>
      <c r="E682" s="14">
        <v>20150811</v>
      </c>
      <c r="F682">
        <v>30155725</v>
      </c>
      <c r="G682">
        <v>12400000</v>
      </c>
      <c r="H682" s="26">
        <v>270102</v>
      </c>
      <c r="I682" s="26">
        <v>121204</v>
      </c>
      <c r="J682" s="26">
        <f>VLOOKUP(I682,[2]numerales!$A:$B,2,0)</f>
        <v>270102</v>
      </c>
      <c r="K682" s="1">
        <v>5000</v>
      </c>
      <c r="L682" s="26"/>
      <c r="M682" s="26">
        <f t="shared" si="10"/>
        <v>0</v>
      </c>
      <c r="Q682"/>
      <c r="R682"/>
      <c r="S682"/>
      <c r="T682"/>
    </row>
    <row r="683" spans="1:20" hidden="1" x14ac:dyDescent="0.25">
      <c r="A683" s="30">
        <v>50000249</v>
      </c>
      <c r="B683">
        <v>1679887</v>
      </c>
      <c r="C683" t="s">
        <v>171</v>
      </c>
      <c r="D683">
        <v>1144056486</v>
      </c>
      <c r="E683" s="14">
        <v>20150811</v>
      </c>
      <c r="F683">
        <v>31869324</v>
      </c>
      <c r="G683">
        <v>923272421</v>
      </c>
      <c r="H683" s="26">
        <v>190101</v>
      </c>
      <c r="I683" s="26">
        <v>190101</v>
      </c>
      <c r="J683" s="26">
        <f>VLOOKUP(I683,[2]numerales!$A:$B,2,0)</f>
        <v>190101</v>
      </c>
      <c r="K683" s="1">
        <v>107400</v>
      </c>
      <c r="L683" s="26"/>
      <c r="M683" s="26">
        <f t="shared" si="10"/>
        <v>0</v>
      </c>
      <c r="Q683"/>
      <c r="R683"/>
      <c r="S683"/>
      <c r="T683"/>
    </row>
    <row r="684" spans="1:20" hidden="1" x14ac:dyDescent="0.25">
      <c r="A684" s="30">
        <v>50000249</v>
      </c>
      <c r="B684">
        <v>1744718</v>
      </c>
      <c r="C684" t="s">
        <v>212</v>
      </c>
      <c r="D684">
        <v>32502305</v>
      </c>
      <c r="E684" s="14">
        <v>20150811</v>
      </c>
      <c r="F684">
        <v>3341067</v>
      </c>
      <c r="G684">
        <v>923272193</v>
      </c>
      <c r="H684" s="26">
        <v>131401</v>
      </c>
      <c r="I684" s="26">
        <v>131401</v>
      </c>
      <c r="J684" s="26">
        <f>VLOOKUP(I684,[2]numerales!$A:$B,2,0)</f>
        <v>131401</v>
      </c>
      <c r="K684" s="1">
        <v>238664</v>
      </c>
      <c r="L684" s="26"/>
      <c r="M684" s="26">
        <f t="shared" si="10"/>
        <v>0</v>
      </c>
      <c r="Q684"/>
      <c r="R684"/>
      <c r="S684"/>
      <c r="T684"/>
    </row>
    <row r="685" spans="1:20" hidden="1" x14ac:dyDescent="0.25">
      <c r="A685" s="30">
        <v>50000249</v>
      </c>
      <c r="B685">
        <v>1745653</v>
      </c>
      <c r="C685" t="s">
        <v>181</v>
      </c>
      <c r="D685">
        <v>1053832269</v>
      </c>
      <c r="E685" s="14">
        <v>20150811</v>
      </c>
      <c r="F685">
        <v>8854441</v>
      </c>
      <c r="G685">
        <v>12400000</v>
      </c>
      <c r="H685" s="26">
        <v>270102</v>
      </c>
      <c r="I685" s="26">
        <v>121204</v>
      </c>
      <c r="J685" s="26">
        <f>VLOOKUP(I685,[2]numerales!$A:$B,2,0)</f>
        <v>270102</v>
      </c>
      <c r="K685" s="1">
        <v>5000</v>
      </c>
      <c r="L685" s="26"/>
      <c r="M685" s="26">
        <f t="shared" si="10"/>
        <v>0</v>
      </c>
      <c r="Q685"/>
      <c r="R685"/>
      <c r="S685"/>
      <c r="T685"/>
    </row>
    <row r="686" spans="1:20" hidden="1" x14ac:dyDescent="0.25">
      <c r="A686" s="30">
        <v>50000249</v>
      </c>
      <c r="B686">
        <v>1745658</v>
      </c>
      <c r="C686" t="s">
        <v>181</v>
      </c>
      <c r="D686">
        <v>6559946</v>
      </c>
      <c r="E686" s="14">
        <v>20150811</v>
      </c>
      <c r="F686">
        <v>31044780</v>
      </c>
      <c r="G686">
        <v>26800000</v>
      </c>
      <c r="H686" s="26">
        <v>360200</v>
      </c>
      <c r="I686" s="26">
        <v>360200</v>
      </c>
      <c r="J686" s="26">
        <f>VLOOKUP(I686,[2]numerales!$A:$B,2,0)</f>
        <v>360200</v>
      </c>
      <c r="K686" s="1">
        <v>92645</v>
      </c>
      <c r="L686" s="26"/>
      <c r="M686" s="26">
        <f t="shared" si="10"/>
        <v>0</v>
      </c>
      <c r="Q686"/>
      <c r="R686"/>
      <c r="S686"/>
      <c r="T686"/>
    </row>
    <row r="687" spans="1:20" hidden="1" x14ac:dyDescent="0.25">
      <c r="A687" s="30">
        <v>50000249</v>
      </c>
      <c r="B687">
        <v>1745664</v>
      </c>
      <c r="C687" t="s">
        <v>181</v>
      </c>
      <c r="D687">
        <v>4545219</v>
      </c>
      <c r="E687" s="14">
        <v>20150811</v>
      </c>
      <c r="F687">
        <v>31279438</v>
      </c>
      <c r="G687">
        <v>923272193</v>
      </c>
      <c r="H687" s="26">
        <v>131401</v>
      </c>
      <c r="I687" s="26">
        <v>131401</v>
      </c>
      <c r="J687" s="26">
        <f>VLOOKUP(I687,[2]numerales!$A:$B,2,0)</f>
        <v>131401</v>
      </c>
      <c r="K687" s="1">
        <v>6400</v>
      </c>
      <c r="L687" s="26"/>
      <c r="M687" s="26">
        <f t="shared" si="10"/>
        <v>0</v>
      </c>
      <c r="Q687"/>
      <c r="R687"/>
      <c r="S687"/>
      <c r="T687"/>
    </row>
    <row r="688" spans="1:20" hidden="1" x14ac:dyDescent="0.25">
      <c r="A688" s="30">
        <v>50000249</v>
      </c>
      <c r="B688">
        <v>1804388</v>
      </c>
      <c r="C688" t="s">
        <v>154</v>
      </c>
      <c r="D688">
        <v>12129867</v>
      </c>
      <c r="E688" s="14">
        <v>20150811</v>
      </c>
      <c r="F688">
        <v>30021692</v>
      </c>
      <c r="G688">
        <v>12400000</v>
      </c>
      <c r="H688" s="26">
        <v>270102</v>
      </c>
      <c r="I688" s="26">
        <v>121204</v>
      </c>
      <c r="J688" s="26">
        <f>VLOOKUP(I688,[2]numerales!$A:$B,2,0)</f>
        <v>270102</v>
      </c>
      <c r="K688" s="1">
        <v>5000</v>
      </c>
      <c r="L688" s="26"/>
      <c r="M688" s="26">
        <f t="shared" si="10"/>
        <v>0</v>
      </c>
      <c r="Q688"/>
      <c r="R688"/>
      <c r="S688"/>
      <c r="T688"/>
    </row>
    <row r="689" spans="1:20" hidden="1" x14ac:dyDescent="0.25">
      <c r="A689" s="30">
        <v>50000249</v>
      </c>
      <c r="B689">
        <v>1811665</v>
      </c>
      <c r="C689" t="s">
        <v>215</v>
      </c>
      <c r="D689">
        <v>8907019335</v>
      </c>
      <c r="E689" s="14">
        <v>20150811</v>
      </c>
      <c r="F689">
        <v>32144809</v>
      </c>
      <c r="G689">
        <v>24800000</v>
      </c>
      <c r="H689" s="26">
        <v>430101</v>
      </c>
      <c r="I689" s="26">
        <v>430101</v>
      </c>
      <c r="J689" s="26">
        <f>VLOOKUP(I689,[2]numerales!$A:$B,2,0)</f>
        <v>430101</v>
      </c>
      <c r="K689" s="1">
        <v>606100</v>
      </c>
      <c r="L689" s="26"/>
      <c r="M689" s="26">
        <f t="shared" si="10"/>
        <v>0</v>
      </c>
      <c r="Q689"/>
      <c r="R689"/>
      <c r="S689"/>
      <c r="T689"/>
    </row>
    <row r="690" spans="1:20" hidden="1" x14ac:dyDescent="0.25">
      <c r="A690" s="30">
        <v>50000249</v>
      </c>
      <c r="B690">
        <v>1811666</v>
      </c>
      <c r="C690" t="s">
        <v>215</v>
      </c>
      <c r="D690">
        <v>8907019334</v>
      </c>
      <c r="E690" s="14">
        <v>20150811</v>
      </c>
      <c r="F690">
        <v>32144809</v>
      </c>
      <c r="G690">
        <v>24800000</v>
      </c>
      <c r="H690" s="26">
        <v>430101</v>
      </c>
      <c r="I690" s="26">
        <v>430101</v>
      </c>
      <c r="J690" s="26">
        <f>VLOOKUP(I690,[2]numerales!$A:$B,2,0)</f>
        <v>430101</v>
      </c>
      <c r="K690" s="1">
        <v>5375.22</v>
      </c>
      <c r="L690" s="26"/>
      <c r="M690" s="26">
        <f t="shared" si="10"/>
        <v>0</v>
      </c>
      <c r="Q690"/>
      <c r="R690"/>
      <c r="S690"/>
      <c r="T690"/>
    </row>
    <row r="691" spans="1:20" hidden="1" x14ac:dyDescent="0.25">
      <c r="A691" s="30">
        <v>50000249</v>
      </c>
      <c r="B691">
        <v>1811702</v>
      </c>
      <c r="C691" t="s">
        <v>215</v>
      </c>
      <c r="D691">
        <v>8907019334</v>
      </c>
      <c r="E691" s="14">
        <v>20150811</v>
      </c>
      <c r="F691">
        <v>32144809</v>
      </c>
      <c r="G691">
        <v>24800000</v>
      </c>
      <c r="H691" s="26">
        <v>430101</v>
      </c>
      <c r="I691" s="26">
        <v>430101</v>
      </c>
      <c r="J691" s="26">
        <f>VLOOKUP(I691,[2]numerales!$A:$B,2,0)</f>
        <v>430101</v>
      </c>
      <c r="K691" s="1">
        <v>936854.37</v>
      </c>
      <c r="L691" s="26"/>
      <c r="M691" s="26">
        <f t="shared" si="10"/>
        <v>0</v>
      </c>
      <c r="Q691"/>
      <c r="R691"/>
      <c r="S691"/>
      <c r="T691"/>
    </row>
    <row r="692" spans="1:20" hidden="1" x14ac:dyDescent="0.25">
      <c r="A692" s="30">
        <v>50000249</v>
      </c>
      <c r="B692">
        <v>1895527</v>
      </c>
      <c r="C692" t="s">
        <v>170</v>
      </c>
      <c r="D692">
        <v>43975381</v>
      </c>
      <c r="E692" s="14">
        <v>20150811</v>
      </c>
      <c r="F692">
        <v>2688405</v>
      </c>
      <c r="G692">
        <v>923272421</v>
      </c>
      <c r="H692" s="26">
        <v>190101</v>
      </c>
      <c r="I692" s="26">
        <v>190101</v>
      </c>
      <c r="J692" s="26">
        <f>VLOOKUP(I692,[2]numerales!$A:$B,2,0)</f>
        <v>190101</v>
      </c>
      <c r="K692" s="1">
        <v>107400</v>
      </c>
      <c r="L692" s="26"/>
      <c r="M692" s="26">
        <f t="shared" si="10"/>
        <v>0</v>
      </c>
      <c r="Q692"/>
      <c r="R692"/>
      <c r="S692"/>
      <c r="T692"/>
    </row>
    <row r="693" spans="1:20" hidden="1" x14ac:dyDescent="0.25">
      <c r="A693" s="30">
        <v>50000249</v>
      </c>
      <c r="B693">
        <v>1898561</v>
      </c>
      <c r="C693" t="s">
        <v>172</v>
      </c>
      <c r="D693">
        <v>1075247777</v>
      </c>
      <c r="E693" s="14">
        <v>20150811</v>
      </c>
      <c r="F693">
        <v>31026868</v>
      </c>
      <c r="G693">
        <v>923272421</v>
      </c>
      <c r="H693" s="26">
        <v>190101</v>
      </c>
      <c r="I693" s="26">
        <v>190101</v>
      </c>
      <c r="J693" s="26">
        <f>VLOOKUP(I693,[2]numerales!$A:$B,2,0)</f>
        <v>190101</v>
      </c>
      <c r="K693" s="1">
        <v>107400</v>
      </c>
      <c r="L693" s="26"/>
      <c r="M693" s="26">
        <f t="shared" si="10"/>
        <v>0</v>
      </c>
      <c r="Q693"/>
      <c r="R693"/>
      <c r="S693"/>
      <c r="T693"/>
    </row>
    <row r="694" spans="1:20" hidden="1" x14ac:dyDescent="0.25">
      <c r="A694" s="30">
        <v>50000249</v>
      </c>
      <c r="B694">
        <v>1898584</v>
      </c>
      <c r="C694" t="s">
        <v>172</v>
      </c>
      <c r="D694">
        <v>121204</v>
      </c>
      <c r="E694" s="14">
        <v>20150811</v>
      </c>
      <c r="F694">
        <v>8622039</v>
      </c>
      <c r="G694">
        <v>12400000</v>
      </c>
      <c r="H694" s="26">
        <v>270102</v>
      </c>
      <c r="I694" s="26">
        <v>121204</v>
      </c>
      <c r="J694" s="26">
        <f>VLOOKUP(I694,[2]numerales!$A:$B,2,0)</f>
        <v>270102</v>
      </c>
      <c r="K694" s="1">
        <v>5000</v>
      </c>
      <c r="L694" s="26"/>
      <c r="M694" s="26">
        <f t="shared" si="10"/>
        <v>0</v>
      </c>
      <c r="Q694"/>
      <c r="R694"/>
      <c r="S694"/>
      <c r="T694"/>
    </row>
    <row r="695" spans="1:20" hidden="1" x14ac:dyDescent="0.25">
      <c r="A695" s="30">
        <v>50000249</v>
      </c>
      <c r="B695">
        <v>1898648</v>
      </c>
      <c r="C695" t="s">
        <v>172</v>
      </c>
      <c r="D695">
        <v>1075256412</v>
      </c>
      <c r="E695" s="14">
        <v>20150811</v>
      </c>
      <c r="F695">
        <v>31026868</v>
      </c>
      <c r="G695">
        <v>923272421</v>
      </c>
      <c r="H695" s="26">
        <v>190101</v>
      </c>
      <c r="I695" s="26">
        <v>190101</v>
      </c>
      <c r="J695" s="26">
        <f>VLOOKUP(I695,[2]numerales!$A:$B,2,0)</f>
        <v>190101</v>
      </c>
      <c r="K695" s="1">
        <v>107400</v>
      </c>
      <c r="L695" s="26"/>
      <c r="M695" s="26">
        <f t="shared" si="10"/>
        <v>0</v>
      </c>
      <c r="Q695"/>
      <c r="R695"/>
      <c r="S695"/>
      <c r="T695"/>
    </row>
    <row r="696" spans="1:20" hidden="1" x14ac:dyDescent="0.25">
      <c r="A696" s="30">
        <v>50000249</v>
      </c>
      <c r="B696">
        <v>1903307</v>
      </c>
      <c r="C696" t="s">
        <v>215</v>
      </c>
      <c r="D696">
        <v>8907019334</v>
      </c>
      <c r="E696" s="14">
        <v>20150811</v>
      </c>
      <c r="F696">
        <v>32144809</v>
      </c>
      <c r="G696">
        <v>24800000</v>
      </c>
      <c r="H696" s="26">
        <v>430101</v>
      </c>
      <c r="I696" s="26">
        <v>430101</v>
      </c>
      <c r="J696" s="26">
        <f>VLOOKUP(I696,[2]numerales!$A:$B,2,0)</f>
        <v>430101</v>
      </c>
      <c r="K696" s="1">
        <v>936854.37</v>
      </c>
      <c r="L696" s="26"/>
      <c r="M696" s="26">
        <f t="shared" si="10"/>
        <v>0</v>
      </c>
      <c r="Q696"/>
      <c r="R696"/>
      <c r="S696"/>
      <c r="T696"/>
    </row>
    <row r="697" spans="1:20" hidden="1" x14ac:dyDescent="0.25">
      <c r="A697" s="30">
        <v>50000249</v>
      </c>
      <c r="B697">
        <v>1903308</v>
      </c>
      <c r="C697" t="s">
        <v>215</v>
      </c>
      <c r="D697">
        <v>8907019334</v>
      </c>
      <c r="E697" s="14">
        <v>20150811</v>
      </c>
      <c r="F697">
        <v>32144809</v>
      </c>
      <c r="G697">
        <v>24800000</v>
      </c>
      <c r="H697" s="26">
        <v>430101</v>
      </c>
      <c r="I697" s="26">
        <v>430101</v>
      </c>
      <c r="J697" s="26">
        <f>VLOOKUP(I697,[2]numerales!$A:$B,2,0)</f>
        <v>430101</v>
      </c>
      <c r="K697" s="1">
        <v>573821.56999999995</v>
      </c>
      <c r="L697" s="26"/>
      <c r="M697" s="26">
        <f t="shared" si="10"/>
        <v>0</v>
      </c>
      <c r="Q697"/>
      <c r="R697"/>
      <c r="S697"/>
      <c r="T697"/>
    </row>
    <row r="698" spans="1:20" hidden="1" x14ac:dyDescent="0.25">
      <c r="A698" s="30">
        <v>50000249</v>
      </c>
      <c r="B698">
        <v>1912868</v>
      </c>
      <c r="C698" t="s">
        <v>170</v>
      </c>
      <c r="D698">
        <v>8401567</v>
      </c>
      <c r="E698" s="14">
        <v>20150811</v>
      </c>
      <c r="F698">
        <v>5833339</v>
      </c>
      <c r="G698">
        <v>923272421</v>
      </c>
      <c r="H698" s="26">
        <v>190101</v>
      </c>
      <c r="I698" s="26">
        <v>190101</v>
      </c>
      <c r="J698" s="26">
        <f>VLOOKUP(I698,[2]numerales!$A:$B,2,0)</f>
        <v>190101</v>
      </c>
      <c r="K698" s="1">
        <v>107400</v>
      </c>
      <c r="L698" s="26"/>
      <c r="M698" s="26">
        <f t="shared" si="10"/>
        <v>0</v>
      </c>
      <c r="Q698"/>
      <c r="R698"/>
      <c r="S698"/>
      <c r="T698"/>
    </row>
    <row r="699" spans="1:20" hidden="1" x14ac:dyDescent="0.25">
      <c r="A699" s="30">
        <v>50000249</v>
      </c>
      <c r="B699">
        <v>1916662</v>
      </c>
      <c r="C699" t="s">
        <v>179</v>
      </c>
      <c r="D699">
        <v>1098697145</v>
      </c>
      <c r="E699" s="14">
        <v>20150811</v>
      </c>
      <c r="F699">
        <v>31742422</v>
      </c>
      <c r="G699">
        <v>12400000</v>
      </c>
      <c r="H699" s="26">
        <v>270102</v>
      </c>
      <c r="I699" s="26">
        <v>121204</v>
      </c>
      <c r="J699" s="26">
        <f>VLOOKUP(I699,[2]numerales!$A:$B,2,0)</f>
        <v>270102</v>
      </c>
      <c r="K699" s="1">
        <v>5000</v>
      </c>
      <c r="L699" s="26"/>
      <c r="M699" s="26">
        <f t="shared" si="10"/>
        <v>0</v>
      </c>
      <c r="Q699"/>
      <c r="R699"/>
      <c r="S699"/>
      <c r="T699"/>
    </row>
    <row r="700" spans="1:20" hidden="1" x14ac:dyDescent="0.25">
      <c r="A700" s="30">
        <v>50000249</v>
      </c>
      <c r="B700">
        <v>1916663</v>
      </c>
      <c r="C700" t="s">
        <v>179</v>
      </c>
      <c r="D700">
        <v>13715767</v>
      </c>
      <c r="E700" s="14">
        <v>20150811</v>
      </c>
      <c r="F700">
        <v>6301468</v>
      </c>
      <c r="G700">
        <v>12400000</v>
      </c>
      <c r="H700" s="26">
        <v>270102</v>
      </c>
      <c r="I700" s="26">
        <v>121204</v>
      </c>
      <c r="J700" s="26">
        <f>VLOOKUP(I700,[2]numerales!$A:$B,2,0)</f>
        <v>270102</v>
      </c>
      <c r="K700" s="1">
        <v>5000</v>
      </c>
      <c r="L700" s="26"/>
      <c r="M700" s="26">
        <f t="shared" si="10"/>
        <v>0</v>
      </c>
      <c r="Q700"/>
      <c r="R700"/>
      <c r="S700"/>
      <c r="T700"/>
    </row>
    <row r="701" spans="1:20" hidden="1" x14ac:dyDescent="0.25">
      <c r="A701" s="30">
        <v>50000249</v>
      </c>
      <c r="B701">
        <v>1916664</v>
      </c>
      <c r="C701" t="s">
        <v>179</v>
      </c>
      <c r="D701">
        <v>1098728760</v>
      </c>
      <c r="E701" s="14">
        <v>20150811</v>
      </c>
      <c r="F701">
        <v>32140070</v>
      </c>
      <c r="G701">
        <v>12400000</v>
      </c>
      <c r="H701" s="26">
        <v>270102</v>
      </c>
      <c r="I701" s="26">
        <v>121204</v>
      </c>
      <c r="J701" s="26">
        <f>VLOOKUP(I701,[2]numerales!$A:$B,2,0)</f>
        <v>270102</v>
      </c>
      <c r="K701" s="1">
        <v>5000</v>
      </c>
      <c r="L701" s="26"/>
      <c r="M701" s="26">
        <f t="shared" si="10"/>
        <v>0</v>
      </c>
      <c r="Q701"/>
      <c r="R701"/>
      <c r="S701"/>
      <c r="T701"/>
    </row>
    <row r="702" spans="1:20" hidden="1" x14ac:dyDescent="0.25">
      <c r="A702" s="30">
        <v>50000249</v>
      </c>
      <c r="B702">
        <v>1916665</v>
      </c>
      <c r="C702" t="s">
        <v>179</v>
      </c>
      <c r="D702">
        <v>63274162</v>
      </c>
      <c r="E702" s="14">
        <v>20150811</v>
      </c>
      <c r="F702">
        <v>0</v>
      </c>
      <c r="G702">
        <v>26800000</v>
      </c>
      <c r="H702" s="26">
        <v>360200</v>
      </c>
      <c r="I702" s="26">
        <v>360200</v>
      </c>
      <c r="J702" s="26">
        <f>VLOOKUP(I702,[2]numerales!$A:$B,2,0)</f>
        <v>360200</v>
      </c>
      <c r="K702" s="1">
        <v>208539</v>
      </c>
      <c r="L702" s="26"/>
      <c r="M702" s="26">
        <f t="shared" si="10"/>
        <v>0</v>
      </c>
      <c r="Q702"/>
      <c r="R702"/>
      <c r="S702"/>
      <c r="T702"/>
    </row>
    <row r="703" spans="1:20" hidden="1" x14ac:dyDescent="0.25">
      <c r="A703" s="30">
        <v>50000249</v>
      </c>
      <c r="B703">
        <v>1918459</v>
      </c>
      <c r="C703" t="s">
        <v>179</v>
      </c>
      <c r="D703">
        <v>1098642524</v>
      </c>
      <c r="E703" s="14">
        <v>20150811</v>
      </c>
      <c r="F703">
        <v>6740268</v>
      </c>
      <c r="G703">
        <v>923272421</v>
      </c>
      <c r="H703" s="26">
        <v>190101</v>
      </c>
      <c r="I703" s="26">
        <v>190101</v>
      </c>
      <c r="J703" s="26">
        <f>VLOOKUP(I703,[2]numerales!$A:$B,2,0)</f>
        <v>190101</v>
      </c>
      <c r="K703" s="1">
        <v>107400</v>
      </c>
      <c r="L703" s="26"/>
      <c r="M703" s="26">
        <f t="shared" si="10"/>
        <v>0</v>
      </c>
      <c r="Q703"/>
      <c r="R703"/>
      <c r="S703"/>
      <c r="T703"/>
    </row>
    <row r="704" spans="1:20" hidden="1" x14ac:dyDescent="0.25">
      <c r="A704" s="30">
        <v>50000249</v>
      </c>
      <c r="B704">
        <v>1918462</v>
      </c>
      <c r="C704" t="s">
        <v>179</v>
      </c>
      <c r="D704">
        <v>1098730182</v>
      </c>
      <c r="E704" s="14">
        <v>20150811</v>
      </c>
      <c r="F704">
        <v>31186543</v>
      </c>
      <c r="G704">
        <v>12400000</v>
      </c>
      <c r="H704" s="26">
        <v>270102</v>
      </c>
      <c r="I704" s="26">
        <v>121204</v>
      </c>
      <c r="J704" s="26">
        <f>VLOOKUP(I704,[2]numerales!$A:$B,2,0)</f>
        <v>270102</v>
      </c>
      <c r="K704" s="1">
        <v>5000</v>
      </c>
      <c r="L704" s="26"/>
      <c r="M704" s="26">
        <f t="shared" si="10"/>
        <v>0</v>
      </c>
      <c r="Q704"/>
      <c r="R704"/>
      <c r="S704"/>
      <c r="T704"/>
    </row>
    <row r="705" spans="1:20" hidden="1" x14ac:dyDescent="0.25">
      <c r="A705" s="30">
        <v>50000249</v>
      </c>
      <c r="B705">
        <v>1934130</v>
      </c>
      <c r="C705" t="s">
        <v>171</v>
      </c>
      <c r="D705">
        <v>29214640</v>
      </c>
      <c r="E705" s="14">
        <v>20150811</v>
      </c>
      <c r="F705">
        <v>31625571</v>
      </c>
      <c r="G705">
        <v>923272193</v>
      </c>
      <c r="H705" s="26">
        <v>131401</v>
      </c>
      <c r="I705" s="26">
        <v>131401</v>
      </c>
      <c r="J705" s="26">
        <f>VLOOKUP(I705,[2]numerales!$A:$B,2,0)</f>
        <v>131401</v>
      </c>
      <c r="K705" s="1">
        <v>19500</v>
      </c>
      <c r="L705" s="26"/>
      <c r="M705" s="26">
        <f t="shared" si="10"/>
        <v>0</v>
      </c>
      <c r="Q705"/>
      <c r="R705"/>
      <c r="S705"/>
      <c r="T705"/>
    </row>
    <row r="706" spans="1:20" hidden="1" x14ac:dyDescent="0.25">
      <c r="A706" s="30">
        <v>50000249</v>
      </c>
      <c r="B706">
        <v>1938000</v>
      </c>
      <c r="C706" t="s">
        <v>160</v>
      </c>
      <c r="D706">
        <v>8090079928</v>
      </c>
      <c r="E706" s="14">
        <v>20150811</v>
      </c>
      <c r="F706">
        <v>2658669</v>
      </c>
      <c r="G706">
        <v>96200000</v>
      </c>
      <c r="H706" s="26">
        <v>350101</v>
      </c>
      <c r="I706" s="26">
        <v>121230</v>
      </c>
      <c r="J706" s="26">
        <f>VLOOKUP(I706,[2]numerales!$A:$B,2,0)</f>
        <v>350101</v>
      </c>
      <c r="K706" s="1">
        <v>472500</v>
      </c>
      <c r="L706" s="26"/>
      <c r="M706" s="26">
        <f t="shared" si="10"/>
        <v>0</v>
      </c>
      <c r="Q706"/>
      <c r="R706"/>
      <c r="S706"/>
      <c r="T706"/>
    </row>
    <row r="707" spans="1:20" hidden="1" x14ac:dyDescent="0.25">
      <c r="A707" s="30">
        <v>50000249</v>
      </c>
      <c r="B707">
        <v>1970088</v>
      </c>
      <c r="C707" t="s">
        <v>170</v>
      </c>
      <c r="D707">
        <v>29363694</v>
      </c>
      <c r="E707" s="14">
        <v>20150811</v>
      </c>
      <c r="F707">
        <v>2649195</v>
      </c>
      <c r="G707">
        <v>923272421</v>
      </c>
      <c r="H707" s="26">
        <v>190101</v>
      </c>
      <c r="I707" s="26">
        <v>190101</v>
      </c>
      <c r="J707" s="26">
        <f>VLOOKUP(I707,[2]numerales!$A:$B,2,0)</f>
        <v>190101</v>
      </c>
      <c r="K707" s="1">
        <v>107400</v>
      </c>
      <c r="L707" s="26"/>
      <c r="M707" s="26">
        <f t="shared" ref="M707:M770" si="11">+H707-J707</f>
        <v>0</v>
      </c>
      <c r="Q707"/>
      <c r="R707"/>
      <c r="S707"/>
      <c r="T707"/>
    </row>
    <row r="708" spans="1:20" hidden="1" x14ac:dyDescent="0.25">
      <c r="A708" s="30">
        <v>50000249</v>
      </c>
      <c r="B708">
        <v>1970089</v>
      </c>
      <c r="C708" t="s">
        <v>170</v>
      </c>
      <c r="D708">
        <v>1037608292</v>
      </c>
      <c r="E708" s="14">
        <v>20150811</v>
      </c>
      <c r="F708">
        <v>2844630</v>
      </c>
      <c r="G708">
        <v>821500000</v>
      </c>
      <c r="H708" s="26">
        <v>410101</v>
      </c>
      <c r="I708" s="26">
        <v>270943</v>
      </c>
      <c r="J708" s="26">
        <f>VLOOKUP(I708,[2]numerales!$A:$B,2,0)</f>
        <v>410101</v>
      </c>
      <c r="K708" s="1">
        <v>50000</v>
      </c>
      <c r="L708" s="26"/>
      <c r="M708" s="26">
        <f t="shared" si="11"/>
        <v>0</v>
      </c>
      <c r="Q708"/>
      <c r="R708"/>
      <c r="S708"/>
      <c r="T708"/>
    </row>
    <row r="709" spans="1:20" hidden="1" x14ac:dyDescent="0.25">
      <c r="A709" s="30">
        <v>50000249</v>
      </c>
      <c r="B709">
        <v>1993837</v>
      </c>
      <c r="C709" t="s">
        <v>178</v>
      </c>
      <c r="D709">
        <v>8913800184</v>
      </c>
      <c r="E709" s="14">
        <v>20150811</v>
      </c>
      <c r="F709">
        <v>2280088</v>
      </c>
      <c r="G709">
        <v>10200000</v>
      </c>
      <c r="H709" s="26">
        <v>260101</v>
      </c>
      <c r="I709" s="26">
        <v>6002</v>
      </c>
      <c r="J709" s="26">
        <f>VLOOKUP(I709,[2]numerales!$A:$B,2,0)</f>
        <v>260101</v>
      </c>
      <c r="K709" s="1">
        <v>2379647</v>
      </c>
      <c r="L709" s="26"/>
      <c r="M709" s="26">
        <f t="shared" si="11"/>
        <v>0</v>
      </c>
      <c r="Q709"/>
      <c r="R709"/>
      <c r="S709"/>
      <c r="T709"/>
    </row>
    <row r="710" spans="1:20" hidden="1" x14ac:dyDescent="0.25">
      <c r="A710" s="30">
        <v>50000249</v>
      </c>
      <c r="B710">
        <v>2041853</v>
      </c>
      <c r="C710" t="s">
        <v>171</v>
      </c>
      <c r="D710">
        <v>16611804</v>
      </c>
      <c r="E710" s="14">
        <v>20150811</v>
      </c>
      <c r="F710">
        <v>3116401</v>
      </c>
      <c r="G710">
        <v>12400000</v>
      </c>
      <c r="H710" s="26">
        <v>270102</v>
      </c>
      <c r="I710" s="26">
        <v>121204</v>
      </c>
      <c r="J710" s="26">
        <f>VLOOKUP(I710,[2]numerales!$A:$B,2,0)</f>
        <v>270102</v>
      </c>
      <c r="K710" s="1">
        <v>5000</v>
      </c>
      <c r="L710" s="26"/>
      <c r="M710" s="26">
        <f t="shared" si="11"/>
        <v>0</v>
      </c>
      <c r="Q710"/>
      <c r="R710"/>
      <c r="S710"/>
      <c r="T710"/>
    </row>
    <row r="711" spans="1:20" hidden="1" x14ac:dyDescent="0.25">
      <c r="A711" s="30">
        <v>50000249</v>
      </c>
      <c r="B711">
        <v>2041860</v>
      </c>
      <c r="C711" t="s">
        <v>171</v>
      </c>
      <c r="D711">
        <v>6490393</v>
      </c>
      <c r="E711" s="14">
        <v>20150811</v>
      </c>
      <c r="F711">
        <v>5242363</v>
      </c>
      <c r="G711">
        <v>923272193</v>
      </c>
      <c r="H711" s="26">
        <v>131401</v>
      </c>
      <c r="I711" s="26">
        <v>131401</v>
      </c>
      <c r="J711" s="26">
        <f>VLOOKUP(I711,[2]numerales!$A:$B,2,0)</f>
        <v>131401</v>
      </c>
      <c r="K711" s="1">
        <v>5900</v>
      </c>
      <c r="L711" s="26"/>
      <c r="M711" s="26">
        <f t="shared" si="11"/>
        <v>0</v>
      </c>
      <c r="Q711"/>
      <c r="R711"/>
      <c r="S711"/>
      <c r="T711"/>
    </row>
    <row r="712" spans="1:20" hidden="1" x14ac:dyDescent="0.25">
      <c r="A712" s="30">
        <v>50000249</v>
      </c>
      <c r="B712">
        <v>2041931</v>
      </c>
      <c r="C712" t="s">
        <v>171</v>
      </c>
      <c r="D712">
        <v>66952252</v>
      </c>
      <c r="E712" s="14">
        <v>20150811</v>
      </c>
      <c r="F712">
        <v>3261072</v>
      </c>
      <c r="G712">
        <v>12400000</v>
      </c>
      <c r="H712" s="26">
        <v>270102</v>
      </c>
      <c r="I712" s="26">
        <v>121204</v>
      </c>
      <c r="J712" s="26">
        <f>VLOOKUP(I712,[2]numerales!$A:$B,2,0)</f>
        <v>270102</v>
      </c>
      <c r="K712" s="1">
        <v>5000</v>
      </c>
      <c r="L712" s="26"/>
      <c r="M712" s="26">
        <f t="shared" si="11"/>
        <v>0</v>
      </c>
      <c r="Q712"/>
      <c r="R712"/>
      <c r="S712"/>
      <c r="T712"/>
    </row>
    <row r="713" spans="1:20" hidden="1" x14ac:dyDescent="0.25">
      <c r="A713" s="30">
        <v>50000249</v>
      </c>
      <c r="B713">
        <v>2042295</v>
      </c>
      <c r="C713" t="s">
        <v>215</v>
      </c>
      <c r="D713">
        <v>8907019334</v>
      </c>
      <c r="E713" s="14">
        <v>20150811</v>
      </c>
      <c r="F713">
        <v>32144809</v>
      </c>
      <c r="G713">
        <v>24800000</v>
      </c>
      <c r="H713" s="26">
        <v>430101</v>
      </c>
      <c r="I713" s="26">
        <v>430101</v>
      </c>
      <c r="J713" s="26">
        <f>VLOOKUP(I713,[2]numerales!$A:$B,2,0)</f>
        <v>430101</v>
      </c>
      <c r="K713" s="1">
        <v>2239623.04</v>
      </c>
      <c r="L713" s="26"/>
      <c r="M713" s="26">
        <f t="shared" si="11"/>
        <v>0</v>
      </c>
      <c r="Q713"/>
      <c r="R713"/>
      <c r="S713"/>
      <c r="T713"/>
    </row>
    <row r="714" spans="1:20" hidden="1" x14ac:dyDescent="0.25">
      <c r="A714" s="30">
        <v>50000249</v>
      </c>
      <c r="B714">
        <v>2042296</v>
      </c>
      <c r="C714" t="s">
        <v>215</v>
      </c>
      <c r="D714">
        <v>8907019334</v>
      </c>
      <c r="E714" s="14">
        <v>20150811</v>
      </c>
      <c r="F714">
        <v>32144809</v>
      </c>
      <c r="G714">
        <v>24800000</v>
      </c>
      <c r="H714" s="26">
        <v>430101</v>
      </c>
      <c r="I714" s="26">
        <v>430101</v>
      </c>
      <c r="J714" s="26">
        <f>VLOOKUP(I714,[2]numerales!$A:$B,2,0)</f>
        <v>430101</v>
      </c>
      <c r="K714" s="1">
        <v>730318.37</v>
      </c>
      <c r="L714" s="26"/>
      <c r="M714" s="26">
        <f t="shared" si="11"/>
        <v>0</v>
      </c>
      <c r="Q714"/>
      <c r="R714"/>
      <c r="S714"/>
      <c r="T714"/>
    </row>
    <row r="715" spans="1:20" hidden="1" x14ac:dyDescent="0.25">
      <c r="A715" s="30">
        <v>50000249</v>
      </c>
      <c r="B715">
        <v>2061951</v>
      </c>
      <c r="C715" t="s">
        <v>206</v>
      </c>
      <c r="D715">
        <v>8918550256</v>
      </c>
      <c r="E715" s="14">
        <v>20150811</v>
      </c>
      <c r="F715">
        <v>7602596</v>
      </c>
      <c r="G715">
        <v>10200000</v>
      </c>
      <c r="H715" s="26">
        <v>260101</v>
      </c>
      <c r="I715" s="26">
        <v>6002</v>
      </c>
      <c r="J715" s="26">
        <f>VLOOKUP(I715,[2]numerales!$A:$B,2,0)</f>
        <v>260101</v>
      </c>
      <c r="K715" s="1">
        <v>2970667</v>
      </c>
      <c r="L715" s="26"/>
      <c r="M715" s="26">
        <f t="shared" si="11"/>
        <v>0</v>
      </c>
      <c r="Q715"/>
      <c r="R715"/>
      <c r="S715"/>
      <c r="T715"/>
    </row>
    <row r="716" spans="1:20" hidden="1" x14ac:dyDescent="0.25">
      <c r="A716" s="30">
        <v>50000249</v>
      </c>
      <c r="B716">
        <v>2062870</v>
      </c>
      <c r="C716" t="s">
        <v>170</v>
      </c>
      <c r="D716">
        <v>900541615</v>
      </c>
      <c r="E716" s="14">
        <v>20150811</v>
      </c>
      <c r="F716">
        <v>2516245</v>
      </c>
      <c r="G716">
        <v>96400000</v>
      </c>
      <c r="H716" s="26">
        <v>370101</v>
      </c>
      <c r="I716" s="26">
        <v>121280</v>
      </c>
      <c r="J716" s="26">
        <f>VLOOKUP(I716,[2]numerales!$A:$B,2,0)</f>
        <v>370101</v>
      </c>
      <c r="K716" s="1">
        <v>15840</v>
      </c>
      <c r="L716" s="26"/>
      <c r="M716" s="26">
        <f t="shared" si="11"/>
        <v>0</v>
      </c>
      <c r="Q716"/>
      <c r="R716"/>
      <c r="S716"/>
      <c r="T716"/>
    </row>
    <row r="717" spans="1:20" hidden="1" x14ac:dyDescent="0.25">
      <c r="A717" s="30">
        <v>50000249</v>
      </c>
      <c r="B717">
        <v>2066506</v>
      </c>
      <c r="C717" t="s">
        <v>207</v>
      </c>
      <c r="D717">
        <v>1057584284</v>
      </c>
      <c r="E717" s="14">
        <v>20150811</v>
      </c>
      <c r="F717">
        <v>7714897</v>
      </c>
      <c r="G717">
        <v>923272421</v>
      </c>
      <c r="H717" s="26">
        <v>190101</v>
      </c>
      <c r="I717" s="26">
        <v>190101</v>
      </c>
      <c r="J717" s="26">
        <f>VLOOKUP(I717,[2]numerales!$A:$B,2,0)</f>
        <v>190101</v>
      </c>
      <c r="K717" s="1">
        <v>107400</v>
      </c>
      <c r="L717" s="26"/>
      <c r="M717" s="26">
        <f t="shared" si="11"/>
        <v>0</v>
      </c>
      <c r="Q717"/>
      <c r="R717"/>
      <c r="S717"/>
      <c r="T717"/>
    </row>
    <row r="718" spans="1:20" hidden="1" x14ac:dyDescent="0.25">
      <c r="A718" s="30">
        <v>50000249</v>
      </c>
      <c r="B718">
        <v>2097433</v>
      </c>
      <c r="C718" t="s">
        <v>171</v>
      </c>
      <c r="D718">
        <v>1144034103</v>
      </c>
      <c r="E718" s="14">
        <v>20150811</v>
      </c>
      <c r="F718">
        <v>31642829</v>
      </c>
      <c r="G718">
        <v>923272421</v>
      </c>
      <c r="H718" s="26">
        <v>190101</v>
      </c>
      <c r="I718" s="26">
        <v>190101</v>
      </c>
      <c r="J718" s="26">
        <f>VLOOKUP(I718,[2]numerales!$A:$B,2,0)</f>
        <v>190101</v>
      </c>
      <c r="K718" s="1">
        <v>537000</v>
      </c>
      <c r="L718" s="26"/>
      <c r="M718" s="26">
        <f t="shared" si="11"/>
        <v>0</v>
      </c>
      <c r="Q718"/>
      <c r="R718"/>
      <c r="S718"/>
      <c r="T718"/>
    </row>
    <row r="719" spans="1:20" hidden="1" x14ac:dyDescent="0.25">
      <c r="A719" s="30">
        <v>50000249</v>
      </c>
      <c r="B719">
        <v>2134090</v>
      </c>
      <c r="C719" t="s">
        <v>198</v>
      </c>
      <c r="D719">
        <v>29382657</v>
      </c>
      <c r="E719" s="14">
        <v>20150811</v>
      </c>
      <c r="F719">
        <v>31482116</v>
      </c>
      <c r="G719">
        <v>923272193</v>
      </c>
      <c r="H719" s="26">
        <v>131401</v>
      </c>
      <c r="I719" s="26">
        <v>131401</v>
      </c>
      <c r="J719" s="26">
        <f>VLOOKUP(I719,[2]numerales!$A:$B,2,0)</f>
        <v>131401</v>
      </c>
      <c r="K719" s="1">
        <v>13500</v>
      </c>
      <c r="L719" s="26"/>
      <c r="M719" s="26">
        <f t="shared" si="11"/>
        <v>0</v>
      </c>
      <c r="Q719"/>
      <c r="R719"/>
      <c r="S719"/>
      <c r="T719"/>
    </row>
    <row r="720" spans="1:20" hidden="1" x14ac:dyDescent="0.25">
      <c r="A720" s="30">
        <v>50000249</v>
      </c>
      <c r="B720">
        <v>2134098</v>
      </c>
      <c r="C720" t="s">
        <v>198</v>
      </c>
      <c r="D720">
        <v>19247017</v>
      </c>
      <c r="E720" s="14">
        <v>20150811</v>
      </c>
      <c r="F720">
        <v>32067389</v>
      </c>
      <c r="G720">
        <v>923272421</v>
      </c>
      <c r="H720" s="26">
        <v>190101</v>
      </c>
      <c r="I720" s="26">
        <v>190101</v>
      </c>
      <c r="J720" s="26">
        <f>VLOOKUP(I720,[2]numerales!$A:$B,2,0)</f>
        <v>190101</v>
      </c>
      <c r="K720" s="1">
        <v>107400</v>
      </c>
      <c r="L720" s="26"/>
      <c r="M720" s="26">
        <f t="shared" si="11"/>
        <v>0</v>
      </c>
      <c r="Q720"/>
      <c r="R720"/>
      <c r="S720"/>
      <c r="T720"/>
    </row>
    <row r="721" spans="1:20" hidden="1" x14ac:dyDescent="0.25">
      <c r="A721" s="30">
        <v>50000249</v>
      </c>
      <c r="B721">
        <v>2149640</v>
      </c>
      <c r="C721" t="s">
        <v>210</v>
      </c>
      <c r="D721">
        <v>1045697998</v>
      </c>
      <c r="E721" s="14">
        <v>20150811</v>
      </c>
      <c r="F721">
        <v>3827607</v>
      </c>
      <c r="G721">
        <v>12400000</v>
      </c>
      <c r="H721" s="26">
        <v>270102</v>
      </c>
      <c r="I721" s="26">
        <v>121204</v>
      </c>
      <c r="J721" s="26">
        <f>VLOOKUP(I721,[2]numerales!$A:$B,2,0)</f>
        <v>270102</v>
      </c>
      <c r="K721" s="1">
        <v>5000</v>
      </c>
      <c r="L721" s="26"/>
      <c r="M721" s="26">
        <f t="shared" si="11"/>
        <v>0</v>
      </c>
      <c r="Q721"/>
      <c r="R721"/>
      <c r="S721"/>
      <c r="T721"/>
    </row>
    <row r="722" spans="1:20" hidden="1" x14ac:dyDescent="0.25">
      <c r="A722" s="30">
        <v>50000249</v>
      </c>
      <c r="B722">
        <v>2192541</v>
      </c>
      <c r="C722" t="s">
        <v>154</v>
      </c>
      <c r="D722">
        <v>41334578</v>
      </c>
      <c r="E722" s="14">
        <v>20150811</v>
      </c>
      <c r="F722">
        <v>2279262</v>
      </c>
      <c r="G722">
        <v>923272193</v>
      </c>
      <c r="H722" s="26">
        <v>131401</v>
      </c>
      <c r="I722" s="26">
        <v>131401</v>
      </c>
      <c r="J722" s="26">
        <f>VLOOKUP(I722,[2]numerales!$A:$B,2,0)</f>
        <v>131401</v>
      </c>
      <c r="K722" s="1">
        <v>7535936</v>
      </c>
      <c r="L722" s="26"/>
      <c r="M722" s="26">
        <f t="shared" si="11"/>
        <v>0</v>
      </c>
      <c r="Q722"/>
      <c r="R722"/>
      <c r="S722"/>
      <c r="T722"/>
    </row>
    <row r="723" spans="1:20" hidden="1" x14ac:dyDescent="0.25">
      <c r="A723" s="30">
        <v>50000249</v>
      </c>
      <c r="B723">
        <v>2192772</v>
      </c>
      <c r="C723" t="s">
        <v>154</v>
      </c>
      <c r="D723">
        <v>1026264405</v>
      </c>
      <c r="E723" s="14">
        <v>20150811</v>
      </c>
      <c r="F723">
        <v>31833974</v>
      </c>
      <c r="G723">
        <v>12400000</v>
      </c>
      <c r="H723" s="26">
        <v>270102</v>
      </c>
      <c r="I723" s="26">
        <v>121204</v>
      </c>
      <c r="J723" s="26">
        <f>VLOOKUP(I723,[2]numerales!$A:$B,2,0)</f>
        <v>270102</v>
      </c>
      <c r="K723" s="1">
        <v>5000</v>
      </c>
      <c r="L723" s="26"/>
      <c r="M723" s="26">
        <f t="shared" si="11"/>
        <v>0</v>
      </c>
      <c r="Q723"/>
      <c r="R723"/>
      <c r="S723"/>
      <c r="T723"/>
    </row>
    <row r="724" spans="1:20" hidden="1" x14ac:dyDescent="0.25">
      <c r="A724" s="30">
        <v>50000249</v>
      </c>
      <c r="B724">
        <v>2194816</v>
      </c>
      <c r="C724" t="s">
        <v>154</v>
      </c>
      <c r="D724">
        <v>1023899506</v>
      </c>
      <c r="E724" s="14">
        <v>20150811</v>
      </c>
      <c r="F724">
        <v>7503014</v>
      </c>
      <c r="G724">
        <v>12400000</v>
      </c>
      <c r="H724" s="26">
        <v>270102</v>
      </c>
      <c r="I724" s="26">
        <v>121204</v>
      </c>
      <c r="J724" s="26">
        <f>VLOOKUP(I724,[2]numerales!$A:$B,2,0)</f>
        <v>270102</v>
      </c>
      <c r="K724" s="1">
        <v>5000</v>
      </c>
      <c r="L724" s="26"/>
      <c r="M724" s="26">
        <f t="shared" si="11"/>
        <v>0</v>
      </c>
      <c r="Q724"/>
      <c r="R724"/>
      <c r="S724"/>
      <c r="T724"/>
    </row>
    <row r="725" spans="1:20" hidden="1" x14ac:dyDescent="0.25">
      <c r="A725" s="30">
        <v>50000249</v>
      </c>
      <c r="B725">
        <v>2194819</v>
      </c>
      <c r="C725" t="s">
        <v>154</v>
      </c>
      <c r="D725">
        <v>1061702040</v>
      </c>
      <c r="E725" s="14">
        <v>20150811</v>
      </c>
      <c r="F725">
        <v>30060966</v>
      </c>
      <c r="G725">
        <v>12400000</v>
      </c>
      <c r="H725" s="26">
        <v>270102</v>
      </c>
      <c r="I725" s="26">
        <v>121204</v>
      </c>
      <c r="J725" s="26">
        <f>VLOOKUP(I725,[2]numerales!$A:$B,2,0)</f>
        <v>270102</v>
      </c>
      <c r="K725" s="1">
        <v>1000</v>
      </c>
      <c r="L725" s="26"/>
      <c r="M725" s="26">
        <f t="shared" si="11"/>
        <v>0</v>
      </c>
      <c r="Q725"/>
      <c r="R725"/>
      <c r="S725"/>
      <c r="T725"/>
    </row>
    <row r="726" spans="1:20" hidden="1" x14ac:dyDescent="0.25">
      <c r="A726" s="30">
        <v>50000249</v>
      </c>
      <c r="B726">
        <v>2194822</v>
      </c>
      <c r="C726" t="s">
        <v>154</v>
      </c>
      <c r="D726">
        <v>5208834</v>
      </c>
      <c r="E726" s="14">
        <v>20150811</v>
      </c>
      <c r="F726">
        <v>31478640</v>
      </c>
      <c r="G726">
        <v>12200000</v>
      </c>
      <c r="H726" s="26">
        <v>250101</v>
      </c>
      <c r="I726" s="26">
        <v>121225</v>
      </c>
      <c r="J726" s="26">
        <f>VLOOKUP(I726,[2]numerales!$A:$B,2,0)</f>
        <v>250101</v>
      </c>
      <c r="K726" s="1">
        <v>73900</v>
      </c>
      <c r="L726" s="26"/>
      <c r="M726" s="26">
        <f t="shared" si="11"/>
        <v>0</v>
      </c>
      <c r="Q726"/>
      <c r="R726"/>
      <c r="S726"/>
      <c r="T726"/>
    </row>
    <row r="727" spans="1:20" hidden="1" x14ac:dyDescent="0.25">
      <c r="A727" s="30">
        <v>50000249</v>
      </c>
      <c r="B727">
        <v>2198471</v>
      </c>
      <c r="C727" t="s">
        <v>154</v>
      </c>
      <c r="D727">
        <v>80420956</v>
      </c>
      <c r="E727" s="14">
        <v>20150811</v>
      </c>
      <c r="F727">
        <v>30083747</v>
      </c>
      <c r="G727">
        <v>12200000</v>
      </c>
      <c r="H727" s="26">
        <v>250101</v>
      </c>
      <c r="I727" s="26">
        <v>121225</v>
      </c>
      <c r="J727" s="26">
        <f>VLOOKUP(I727,[2]numerales!$A:$B,2,0)</f>
        <v>250101</v>
      </c>
      <c r="K727" s="1">
        <v>14000</v>
      </c>
      <c r="L727" s="26"/>
      <c r="M727" s="26">
        <f t="shared" si="11"/>
        <v>0</v>
      </c>
      <c r="Q727"/>
      <c r="R727"/>
      <c r="S727"/>
      <c r="T727"/>
    </row>
    <row r="728" spans="1:20" hidden="1" x14ac:dyDescent="0.25">
      <c r="A728" s="30">
        <v>50000249</v>
      </c>
      <c r="B728">
        <v>2231700</v>
      </c>
      <c r="C728" t="s">
        <v>154</v>
      </c>
      <c r="D728">
        <v>1020747570</v>
      </c>
      <c r="E728" s="14">
        <v>20150811</v>
      </c>
      <c r="F728">
        <v>32130929</v>
      </c>
      <c r="G728">
        <v>923272421</v>
      </c>
      <c r="H728" s="26">
        <v>190101</v>
      </c>
      <c r="I728" s="26">
        <v>190101</v>
      </c>
      <c r="J728" s="26">
        <f>VLOOKUP(I728,[2]numerales!$A:$B,2,0)</f>
        <v>190101</v>
      </c>
      <c r="K728" s="1">
        <v>107400</v>
      </c>
      <c r="L728" s="26"/>
      <c r="M728" s="26">
        <f t="shared" si="11"/>
        <v>0</v>
      </c>
      <c r="Q728"/>
      <c r="R728"/>
      <c r="S728"/>
      <c r="T728"/>
    </row>
    <row r="729" spans="1:20" hidden="1" x14ac:dyDescent="0.25">
      <c r="A729" s="30">
        <v>50000249</v>
      </c>
      <c r="B729">
        <v>2236736</v>
      </c>
      <c r="C729" t="s">
        <v>154</v>
      </c>
      <c r="D729">
        <v>1012373843</v>
      </c>
      <c r="E729" s="14">
        <v>20150811</v>
      </c>
      <c r="F729">
        <v>7824484</v>
      </c>
      <c r="G729">
        <v>12400000</v>
      </c>
      <c r="H729" s="26">
        <v>270102</v>
      </c>
      <c r="I729" s="26">
        <v>121204</v>
      </c>
      <c r="J729" s="26">
        <f>VLOOKUP(I729,[2]numerales!$A:$B,2,0)</f>
        <v>270102</v>
      </c>
      <c r="K729" s="1">
        <v>5000</v>
      </c>
      <c r="L729" s="26"/>
      <c r="M729" s="26">
        <f t="shared" si="11"/>
        <v>0</v>
      </c>
      <c r="Q729"/>
      <c r="R729"/>
      <c r="S729"/>
      <c r="T729"/>
    </row>
    <row r="730" spans="1:20" hidden="1" x14ac:dyDescent="0.25">
      <c r="A730" s="30">
        <v>50000249</v>
      </c>
      <c r="B730">
        <v>2265334</v>
      </c>
      <c r="C730" t="s">
        <v>154</v>
      </c>
      <c r="D730">
        <v>1013602822</v>
      </c>
      <c r="E730" s="14">
        <v>20150811</v>
      </c>
      <c r="F730">
        <v>31389868</v>
      </c>
      <c r="G730">
        <v>923272421</v>
      </c>
      <c r="H730" s="26">
        <v>190101</v>
      </c>
      <c r="I730" s="26">
        <v>190101</v>
      </c>
      <c r="J730" s="26">
        <f>VLOOKUP(I730,[2]numerales!$A:$B,2,0)</f>
        <v>190101</v>
      </c>
      <c r="K730" s="1">
        <v>107400</v>
      </c>
      <c r="L730" s="26"/>
      <c r="M730" s="26">
        <f t="shared" si="11"/>
        <v>0</v>
      </c>
      <c r="Q730"/>
      <c r="R730"/>
      <c r="S730"/>
      <c r="T730"/>
    </row>
    <row r="731" spans="1:20" hidden="1" x14ac:dyDescent="0.25">
      <c r="A731" s="30">
        <v>50000249</v>
      </c>
      <c r="B731">
        <v>2283075</v>
      </c>
      <c r="C731" t="s">
        <v>179</v>
      </c>
      <c r="D731">
        <v>1098700721</v>
      </c>
      <c r="E731" s="14">
        <v>20150811</v>
      </c>
      <c r="F731">
        <v>6051275</v>
      </c>
      <c r="G731">
        <v>12400000</v>
      </c>
      <c r="H731" s="26">
        <v>270102</v>
      </c>
      <c r="I731" s="26">
        <v>121204</v>
      </c>
      <c r="J731" s="26">
        <f>VLOOKUP(I731,[2]numerales!$A:$B,2,0)</f>
        <v>270102</v>
      </c>
      <c r="K731" s="1">
        <v>5000</v>
      </c>
      <c r="L731" s="26"/>
      <c r="M731" s="26">
        <f t="shared" si="11"/>
        <v>0</v>
      </c>
      <c r="Q731"/>
      <c r="R731"/>
      <c r="S731"/>
      <c r="T731"/>
    </row>
    <row r="732" spans="1:20" hidden="1" x14ac:dyDescent="0.25">
      <c r="A732" s="30">
        <v>50000249</v>
      </c>
      <c r="B732">
        <v>2304486</v>
      </c>
      <c r="C732" t="s">
        <v>164</v>
      </c>
      <c r="D732">
        <v>1140848175</v>
      </c>
      <c r="E732" s="14">
        <v>20150811</v>
      </c>
      <c r="F732">
        <v>30130876</v>
      </c>
      <c r="G732">
        <v>96300000</v>
      </c>
      <c r="H732" s="26">
        <v>190101</v>
      </c>
      <c r="I732" s="26">
        <v>121270</v>
      </c>
      <c r="J732" s="26">
        <f>VLOOKUP(I732,[2]numerales!$A:$B,2,0)</f>
        <v>190101</v>
      </c>
      <c r="K732" s="1">
        <v>107000</v>
      </c>
      <c r="L732" s="26"/>
      <c r="M732" s="26">
        <f t="shared" si="11"/>
        <v>0</v>
      </c>
      <c r="Q732"/>
      <c r="R732"/>
      <c r="S732"/>
      <c r="T732"/>
    </row>
    <row r="733" spans="1:20" hidden="1" x14ac:dyDescent="0.25">
      <c r="A733" s="30">
        <v>50000249</v>
      </c>
      <c r="B733">
        <v>2304488</v>
      </c>
      <c r="C733" t="s">
        <v>164</v>
      </c>
      <c r="D733">
        <v>6881998</v>
      </c>
      <c r="E733" s="14">
        <v>20150811</v>
      </c>
      <c r="F733">
        <v>7894454</v>
      </c>
      <c r="G733">
        <v>96300000</v>
      </c>
      <c r="H733" s="26">
        <v>190101</v>
      </c>
      <c r="I733" s="26">
        <v>121270</v>
      </c>
      <c r="J733" s="26">
        <f>VLOOKUP(I733,[2]numerales!$A:$B,2,0)</f>
        <v>190101</v>
      </c>
      <c r="K733" s="1">
        <v>107400</v>
      </c>
      <c r="L733" s="26"/>
      <c r="M733" s="26">
        <f t="shared" si="11"/>
        <v>0</v>
      </c>
      <c r="Q733"/>
      <c r="R733"/>
      <c r="S733"/>
      <c r="T733"/>
    </row>
    <row r="734" spans="1:20" hidden="1" x14ac:dyDescent="0.25">
      <c r="A734" s="30">
        <v>50000249</v>
      </c>
      <c r="B734">
        <v>2305149</v>
      </c>
      <c r="C734" t="s">
        <v>173</v>
      </c>
      <c r="D734">
        <v>1049628869</v>
      </c>
      <c r="E734" s="14">
        <v>20150811</v>
      </c>
      <c r="F734">
        <v>31244956</v>
      </c>
      <c r="G734">
        <v>12400000</v>
      </c>
      <c r="H734" s="26">
        <v>270102</v>
      </c>
      <c r="I734" s="26">
        <v>121204</v>
      </c>
      <c r="J734" s="26">
        <f>VLOOKUP(I734,[2]numerales!$A:$B,2,0)</f>
        <v>270102</v>
      </c>
      <c r="K734" s="1">
        <v>5000</v>
      </c>
      <c r="L734" s="26"/>
      <c r="M734" s="26">
        <f t="shared" si="11"/>
        <v>0</v>
      </c>
      <c r="Q734"/>
      <c r="R734"/>
      <c r="S734"/>
      <c r="T734"/>
    </row>
    <row r="735" spans="1:20" hidden="1" x14ac:dyDescent="0.25">
      <c r="A735" s="30">
        <v>50000249</v>
      </c>
      <c r="B735">
        <v>2324546</v>
      </c>
      <c r="C735" t="s">
        <v>170</v>
      </c>
      <c r="D735">
        <v>1110496769</v>
      </c>
      <c r="E735" s="14">
        <v>20150811</v>
      </c>
      <c r="F735">
        <v>5851210</v>
      </c>
      <c r="G735">
        <v>12400000</v>
      </c>
      <c r="H735" s="26">
        <v>270102</v>
      </c>
      <c r="I735" s="26">
        <v>121204</v>
      </c>
      <c r="J735" s="26">
        <f>VLOOKUP(I735,[2]numerales!$A:$B,2,0)</f>
        <v>270102</v>
      </c>
      <c r="K735" s="1">
        <v>5000</v>
      </c>
      <c r="L735" s="26"/>
      <c r="M735" s="26">
        <f t="shared" si="11"/>
        <v>0</v>
      </c>
      <c r="Q735"/>
      <c r="R735"/>
      <c r="S735"/>
      <c r="T735"/>
    </row>
    <row r="736" spans="1:20" hidden="1" x14ac:dyDescent="0.25">
      <c r="A736" s="30">
        <v>50000249</v>
      </c>
      <c r="B736">
        <v>2415585</v>
      </c>
      <c r="C736" t="s">
        <v>154</v>
      </c>
      <c r="D736">
        <v>19219513</v>
      </c>
      <c r="E736" s="14">
        <v>20150811</v>
      </c>
      <c r="F736">
        <v>2642847</v>
      </c>
      <c r="G736">
        <v>11500000</v>
      </c>
      <c r="H736" s="26">
        <v>130101</v>
      </c>
      <c r="I736" s="26">
        <v>12102121</v>
      </c>
      <c r="J736" s="26">
        <f>VLOOKUP(I736,[2]numerales!$A:$B,2,0)</f>
        <v>130101</v>
      </c>
      <c r="K736" s="1">
        <v>233276</v>
      </c>
      <c r="L736" s="26"/>
      <c r="M736" s="26">
        <f t="shared" si="11"/>
        <v>0</v>
      </c>
      <c r="Q736"/>
      <c r="R736"/>
      <c r="S736"/>
      <c r="T736"/>
    </row>
    <row r="737" spans="1:20" hidden="1" x14ac:dyDescent="0.25">
      <c r="A737" s="30">
        <v>50000249</v>
      </c>
      <c r="B737">
        <v>2427306</v>
      </c>
      <c r="C737" t="s">
        <v>170</v>
      </c>
      <c r="D737">
        <v>43584698</v>
      </c>
      <c r="E737" s="14">
        <v>20150811</v>
      </c>
      <c r="F737">
        <v>4173208</v>
      </c>
      <c r="G737">
        <v>923272421</v>
      </c>
      <c r="H737" s="26">
        <v>190101</v>
      </c>
      <c r="I737" s="26">
        <v>190101</v>
      </c>
      <c r="J737" s="26">
        <f>VLOOKUP(I737,[2]numerales!$A:$B,2,0)</f>
        <v>190101</v>
      </c>
      <c r="K737" s="1">
        <v>107400</v>
      </c>
      <c r="L737" s="26"/>
      <c r="M737" s="26">
        <f t="shared" si="11"/>
        <v>0</v>
      </c>
      <c r="Q737"/>
      <c r="R737"/>
      <c r="S737"/>
      <c r="T737"/>
    </row>
    <row r="738" spans="1:20" hidden="1" x14ac:dyDescent="0.25">
      <c r="A738" s="30">
        <v>50000249</v>
      </c>
      <c r="B738">
        <v>2429205</v>
      </c>
      <c r="C738" t="s">
        <v>167</v>
      </c>
      <c r="D738">
        <v>8000441135</v>
      </c>
      <c r="E738" s="14">
        <v>20150811</v>
      </c>
      <c r="F738">
        <v>5801118</v>
      </c>
      <c r="G738">
        <v>821500000</v>
      </c>
      <c r="H738" s="26">
        <v>410101</v>
      </c>
      <c r="I738" s="26">
        <v>270242</v>
      </c>
      <c r="J738" s="26">
        <f>VLOOKUP(I738,[2]numerales!$A:$B,2,0)</f>
        <v>410101</v>
      </c>
      <c r="K738" s="1">
        <v>40888.69</v>
      </c>
      <c r="L738" s="26"/>
      <c r="M738" s="26">
        <f t="shared" si="11"/>
        <v>0</v>
      </c>
      <c r="Q738"/>
      <c r="R738"/>
      <c r="S738"/>
      <c r="T738"/>
    </row>
    <row r="739" spans="1:20" hidden="1" x14ac:dyDescent="0.25">
      <c r="A739" s="30">
        <v>50000249</v>
      </c>
      <c r="B739">
        <v>2429230</v>
      </c>
      <c r="C739" t="s">
        <v>167</v>
      </c>
      <c r="D739">
        <v>1914023</v>
      </c>
      <c r="E739" s="14">
        <v>20150811</v>
      </c>
      <c r="F739">
        <v>5772179</v>
      </c>
      <c r="G739">
        <v>923272193</v>
      </c>
      <c r="H739" s="26">
        <v>131401</v>
      </c>
      <c r="I739" s="26">
        <v>131401</v>
      </c>
      <c r="J739" s="26">
        <f>VLOOKUP(I739,[2]numerales!$A:$B,2,0)</f>
        <v>131401</v>
      </c>
      <c r="K739" s="1">
        <v>8100</v>
      </c>
      <c r="L739" s="26"/>
      <c r="M739" s="26">
        <f t="shared" si="11"/>
        <v>0</v>
      </c>
      <c r="Q739"/>
      <c r="R739"/>
      <c r="S739"/>
      <c r="T739"/>
    </row>
    <row r="740" spans="1:20" hidden="1" x14ac:dyDescent="0.25">
      <c r="A740" s="30">
        <v>50000249</v>
      </c>
      <c r="B740">
        <v>2434292</v>
      </c>
      <c r="C740" t="s">
        <v>171</v>
      </c>
      <c r="D740">
        <v>66986015</v>
      </c>
      <c r="E740" s="14">
        <v>20150811</v>
      </c>
      <c r="F740">
        <v>6811818</v>
      </c>
      <c r="G740">
        <v>12400000</v>
      </c>
      <c r="H740" s="26">
        <v>270102</v>
      </c>
      <c r="I740" s="26">
        <v>121204</v>
      </c>
      <c r="J740" s="26">
        <f>VLOOKUP(I740,[2]numerales!$A:$B,2,0)</f>
        <v>270102</v>
      </c>
      <c r="K740" s="1">
        <v>5000</v>
      </c>
      <c r="L740" s="26"/>
      <c r="M740" s="26">
        <f t="shared" si="11"/>
        <v>0</v>
      </c>
      <c r="Q740"/>
      <c r="R740"/>
      <c r="S740"/>
      <c r="T740"/>
    </row>
    <row r="741" spans="1:20" hidden="1" x14ac:dyDescent="0.25">
      <c r="A741" s="30">
        <v>50000249</v>
      </c>
      <c r="B741">
        <v>2443601</v>
      </c>
      <c r="C741" t="s">
        <v>204</v>
      </c>
      <c r="D741">
        <v>36955065</v>
      </c>
      <c r="E741" s="14">
        <v>20150811</v>
      </c>
      <c r="F741">
        <v>31289943</v>
      </c>
      <c r="G741">
        <v>11100000</v>
      </c>
      <c r="H741" s="26">
        <v>150112</v>
      </c>
      <c r="I741" s="26">
        <v>121275</v>
      </c>
      <c r="J741" s="26">
        <f>VLOOKUP(I741,[2]numerales!$A:$B,2,0)</f>
        <v>150112</v>
      </c>
      <c r="K741" s="1">
        <v>3000000</v>
      </c>
      <c r="L741" s="26"/>
      <c r="M741" s="26">
        <f t="shared" si="11"/>
        <v>0</v>
      </c>
      <c r="Q741"/>
      <c r="R741"/>
      <c r="S741"/>
      <c r="T741"/>
    </row>
    <row r="742" spans="1:20" hidden="1" x14ac:dyDescent="0.25">
      <c r="A742" s="30">
        <v>50000249</v>
      </c>
      <c r="B742">
        <v>2444808</v>
      </c>
      <c r="C742" t="s">
        <v>154</v>
      </c>
      <c r="D742">
        <v>79711327</v>
      </c>
      <c r="E742" s="14">
        <v>20150811</v>
      </c>
      <c r="F742">
        <v>8115999</v>
      </c>
      <c r="G742">
        <v>923272421</v>
      </c>
      <c r="H742" s="26">
        <v>190101</v>
      </c>
      <c r="I742" s="26">
        <v>190101</v>
      </c>
      <c r="J742" s="26">
        <f>VLOOKUP(I742,[2]numerales!$A:$B,2,0)</f>
        <v>190101</v>
      </c>
      <c r="K742" s="1">
        <v>107400</v>
      </c>
      <c r="L742" s="26"/>
      <c r="M742" s="26">
        <f t="shared" si="11"/>
        <v>0</v>
      </c>
      <c r="Q742"/>
      <c r="R742"/>
      <c r="S742"/>
      <c r="T742"/>
    </row>
    <row r="743" spans="1:20" hidden="1" x14ac:dyDescent="0.25">
      <c r="A743" s="30">
        <v>50000249</v>
      </c>
      <c r="B743">
        <v>2448650</v>
      </c>
      <c r="C743" t="s">
        <v>154</v>
      </c>
      <c r="D743">
        <v>52011551</v>
      </c>
      <c r="E743" s="14">
        <v>20150811</v>
      </c>
      <c r="F743">
        <v>4751466</v>
      </c>
      <c r="G743">
        <v>26800000</v>
      </c>
      <c r="H743" s="26">
        <v>360200</v>
      </c>
      <c r="I743" s="26">
        <v>360200</v>
      </c>
      <c r="J743" s="26">
        <f>VLOOKUP(I743,[2]numerales!$A:$B,2,0)</f>
        <v>360200</v>
      </c>
      <c r="K743" s="1">
        <v>763000</v>
      </c>
      <c r="L743" s="26"/>
      <c r="M743" s="26">
        <f t="shared" si="11"/>
        <v>0</v>
      </c>
      <c r="Q743"/>
      <c r="R743"/>
      <c r="S743"/>
      <c r="T743"/>
    </row>
    <row r="744" spans="1:20" hidden="1" x14ac:dyDescent="0.25">
      <c r="A744" s="30">
        <v>50000249</v>
      </c>
      <c r="B744">
        <v>2456345</v>
      </c>
      <c r="C744" t="s">
        <v>179</v>
      </c>
      <c r="D744">
        <v>507861</v>
      </c>
      <c r="E744" s="14">
        <v>20150811</v>
      </c>
      <c r="F744">
        <v>31888739</v>
      </c>
      <c r="G744">
        <v>923272421</v>
      </c>
      <c r="H744" s="26">
        <v>190101</v>
      </c>
      <c r="I744" s="26">
        <v>190101</v>
      </c>
      <c r="J744" s="26">
        <f>VLOOKUP(I744,[2]numerales!$A:$B,2,0)</f>
        <v>190101</v>
      </c>
      <c r="K744" s="1">
        <v>107400</v>
      </c>
      <c r="L744" s="26"/>
      <c r="M744" s="26">
        <f t="shared" si="11"/>
        <v>0</v>
      </c>
      <c r="Q744"/>
      <c r="R744"/>
      <c r="S744"/>
      <c r="T744"/>
    </row>
    <row r="745" spans="1:20" hidden="1" x14ac:dyDescent="0.25">
      <c r="A745" s="30">
        <v>50000249</v>
      </c>
      <c r="B745">
        <v>2461767</v>
      </c>
      <c r="C745" t="s">
        <v>154</v>
      </c>
      <c r="D745">
        <v>1053818816</v>
      </c>
      <c r="E745" s="14">
        <v>20150811</v>
      </c>
      <c r="F745">
        <v>31647176</v>
      </c>
      <c r="G745">
        <v>12400000</v>
      </c>
      <c r="H745" s="26">
        <v>270102</v>
      </c>
      <c r="I745" s="26">
        <v>121204</v>
      </c>
      <c r="J745" s="26">
        <f>VLOOKUP(I745,[2]numerales!$A:$B,2,0)</f>
        <v>270102</v>
      </c>
      <c r="K745" s="1">
        <v>5000</v>
      </c>
      <c r="L745" s="26"/>
      <c r="M745" s="26">
        <f t="shared" si="11"/>
        <v>0</v>
      </c>
      <c r="Q745"/>
      <c r="R745"/>
      <c r="S745"/>
      <c r="T745"/>
    </row>
    <row r="746" spans="1:20" hidden="1" x14ac:dyDescent="0.25">
      <c r="A746" s="30">
        <v>50000249</v>
      </c>
      <c r="B746">
        <v>2461798</v>
      </c>
      <c r="C746" t="s">
        <v>154</v>
      </c>
      <c r="D746">
        <v>38981962</v>
      </c>
      <c r="E746" s="14">
        <v>20150811</v>
      </c>
      <c r="F746">
        <v>31155883</v>
      </c>
      <c r="G746">
        <v>12400000</v>
      </c>
      <c r="H746" s="26">
        <v>270102</v>
      </c>
      <c r="I746" s="26">
        <v>270102</v>
      </c>
      <c r="J746" s="26">
        <f>VLOOKUP(I746,[2]numerales!$A:$B,2,0)</f>
        <v>270102</v>
      </c>
      <c r="K746" s="1">
        <v>2000</v>
      </c>
      <c r="L746" s="26"/>
      <c r="M746" s="26">
        <f t="shared" si="11"/>
        <v>0</v>
      </c>
      <c r="Q746"/>
      <c r="R746"/>
      <c r="S746"/>
      <c r="T746"/>
    </row>
    <row r="747" spans="1:20" hidden="1" x14ac:dyDescent="0.25">
      <c r="A747" s="30">
        <v>50000249</v>
      </c>
      <c r="B747">
        <v>2465900</v>
      </c>
      <c r="C747" t="s">
        <v>154</v>
      </c>
      <c r="D747">
        <v>91519826</v>
      </c>
      <c r="E747" s="14">
        <v>20150811</v>
      </c>
      <c r="F747">
        <v>6416947</v>
      </c>
      <c r="G747">
        <v>12400000</v>
      </c>
      <c r="H747" s="26">
        <v>270102</v>
      </c>
      <c r="I747" s="26">
        <v>121204</v>
      </c>
      <c r="J747" s="26">
        <f>VLOOKUP(I747,[2]numerales!$A:$B,2,0)</f>
        <v>270102</v>
      </c>
      <c r="K747" s="1">
        <v>5000</v>
      </c>
      <c r="L747" s="26"/>
      <c r="M747" s="26">
        <f t="shared" si="11"/>
        <v>0</v>
      </c>
      <c r="Q747"/>
      <c r="R747"/>
      <c r="S747"/>
      <c r="T747"/>
    </row>
    <row r="748" spans="1:20" hidden="1" x14ac:dyDescent="0.25">
      <c r="A748" s="30">
        <v>50000249</v>
      </c>
      <c r="B748">
        <v>2465902</v>
      </c>
      <c r="C748" t="s">
        <v>154</v>
      </c>
      <c r="D748">
        <v>2448461</v>
      </c>
      <c r="E748" s="14">
        <v>20150811</v>
      </c>
      <c r="F748">
        <v>5608741</v>
      </c>
      <c r="G748">
        <v>923272193</v>
      </c>
      <c r="H748" s="26">
        <v>131401</v>
      </c>
      <c r="I748" s="26">
        <v>131401</v>
      </c>
      <c r="J748" s="26">
        <f>VLOOKUP(I748,[2]numerales!$A:$B,2,0)</f>
        <v>131401</v>
      </c>
      <c r="K748" s="1">
        <v>3400</v>
      </c>
      <c r="L748" s="26"/>
      <c r="M748" s="26">
        <f t="shared" si="11"/>
        <v>0</v>
      </c>
      <c r="Q748"/>
      <c r="R748"/>
      <c r="S748"/>
      <c r="T748"/>
    </row>
    <row r="749" spans="1:20" hidden="1" x14ac:dyDescent="0.25">
      <c r="A749" s="30">
        <v>50000249</v>
      </c>
      <c r="B749">
        <v>2475760</v>
      </c>
      <c r="C749" t="s">
        <v>187</v>
      </c>
      <c r="D749">
        <v>33136205</v>
      </c>
      <c r="E749" s="14">
        <v>20150811</v>
      </c>
      <c r="F749">
        <v>31075204</v>
      </c>
      <c r="G749">
        <v>923272193</v>
      </c>
      <c r="H749" s="26">
        <v>131401</v>
      </c>
      <c r="I749" s="26">
        <v>131401</v>
      </c>
      <c r="J749" s="26">
        <f>VLOOKUP(I749,[2]numerales!$A:$B,2,0)</f>
        <v>131401</v>
      </c>
      <c r="K749" s="1">
        <v>9100</v>
      </c>
      <c r="L749" s="26"/>
      <c r="M749" s="26">
        <f t="shared" si="11"/>
        <v>0</v>
      </c>
      <c r="Q749"/>
      <c r="R749"/>
      <c r="S749"/>
      <c r="T749"/>
    </row>
    <row r="750" spans="1:20" hidden="1" x14ac:dyDescent="0.25">
      <c r="A750" s="30">
        <v>50000249</v>
      </c>
      <c r="B750">
        <v>2481341</v>
      </c>
      <c r="C750" t="s">
        <v>170</v>
      </c>
      <c r="D750">
        <v>32258132</v>
      </c>
      <c r="E750" s="14">
        <v>20150811</v>
      </c>
      <c r="F750">
        <v>5839536</v>
      </c>
      <c r="G750">
        <v>923272421</v>
      </c>
      <c r="H750" s="26">
        <v>190101</v>
      </c>
      <c r="I750" s="26">
        <v>190101</v>
      </c>
      <c r="J750" s="26">
        <f>VLOOKUP(I750,[2]numerales!$A:$B,2,0)</f>
        <v>190101</v>
      </c>
      <c r="K750" s="1">
        <v>107400</v>
      </c>
      <c r="L750" s="26"/>
      <c r="M750" s="26">
        <f t="shared" si="11"/>
        <v>0</v>
      </c>
      <c r="Q750"/>
      <c r="R750"/>
      <c r="S750"/>
      <c r="T750"/>
    </row>
    <row r="751" spans="1:20" hidden="1" x14ac:dyDescent="0.25">
      <c r="A751" s="30">
        <v>50000249</v>
      </c>
      <c r="B751">
        <v>2492477</v>
      </c>
      <c r="C751" t="s">
        <v>169</v>
      </c>
      <c r="D751">
        <v>59821088</v>
      </c>
      <c r="E751" s="14">
        <v>20150811</v>
      </c>
      <c r="F751">
        <v>31626678</v>
      </c>
      <c r="G751">
        <v>12400000</v>
      </c>
      <c r="H751" s="26">
        <v>270102</v>
      </c>
      <c r="I751" s="26">
        <v>121204</v>
      </c>
      <c r="J751" s="26">
        <f>VLOOKUP(I751,[2]numerales!$A:$B,2,0)</f>
        <v>270102</v>
      </c>
      <c r="K751" s="1">
        <v>5000</v>
      </c>
      <c r="L751" s="26"/>
      <c r="M751" s="26">
        <f t="shared" si="11"/>
        <v>0</v>
      </c>
      <c r="Q751"/>
      <c r="R751"/>
      <c r="S751"/>
      <c r="T751"/>
    </row>
    <row r="752" spans="1:20" hidden="1" x14ac:dyDescent="0.25">
      <c r="A752" s="30">
        <v>50000249</v>
      </c>
      <c r="B752">
        <v>2492496</v>
      </c>
      <c r="C752" t="s">
        <v>169</v>
      </c>
      <c r="D752">
        <v>87064524</v>
      </c>
      <c r="E752" s="14">
        <v>20150811</v>
      </c>
      <c r="F752">
        <v>87064524</v>
      </c>
      <c r="G752">
        <v>12400000</v>
      </c>
      <c r="H752" s="26">
        <v>270102</v>
      </c>
      <c r="I752" s="26">
        <v>121204</v>
      </c>
      <c r="J752" s="26">
        <f>VLOOKUP(I752,[2]numerales!$A:$B,2,0)</f>
        <v>270102</v>
      </c>
      <c r="K752" s="1">
        <v>5000</v>
      </c>
      <c r="L752" s="26"/>
      <c r="M752" s="26">
        <f t="shared" si="11"/>
        <v>0</v>
      </c>
      <c r="Q752"/>
      <c r="R752"/>
      <c r="S752"/>
      <c r="T752"/>
    </row>
    <row r="753" spans="1:20" hidden="1" x14ac:dyDescent="0.25">
      <c r="A753" s="30">
        <v>50000249</v>
      </c>
      <c r="B753">
        <v>2492497</v>
      </c>
      <c r="C753" t="s">
        <v>169</v>
      </c>
      <c r="D753">
        <v>13072699</v>
      </c>
      <c r="E753" s="14">
        <v>20150811</v>
      </c>
      <c r="F753">
        <v>31625701</v>
      </c>
      <c r="G753">
        <v>12400000</v>
      </c>
      <c r="H753" s="26">
        <v>270102</v>
      </c>
      <c r="I753" s="26">
        <v>121204</v>
      </c>
      <c r="J753" s="26">
        <f>VLOOKUP(I753,[2]numerales!$A:$B,2,0)</f>
        <v>270102</v>
      </c>
      <c r="K753" s="1">
        <v>5000</v>
      </c>
      <c r="L753" s="26"/>
      <c r="M753" s="26">
        <f t="shared" si="11"/>
        <v>0</v>
      </c>
      <c r="Q753"/>
      <c r="R753"/>
      <c r="S753"/>
      <c r="T753"/>
    </row>
    <row r="754" spans="1:20" hidden="1" x14ac:dyDescent="0.25">
      <c r="A754" s="30">
        <v>50000249</v>
      </c>
      <c r="B754">
        <v>2492499</v>
      </c>
      <c r="C754" t="s">
        <v>169</v>
      </c>
      <c r="D754">
        <v>41412502</v>
      </c>
      <c r="E754" s="14">
        <v>20150811</v>
      </c>
      <c r="F754">
        <v>7366508</v>
      </c>
      <c r="G754">
        <v>12400000</v>
      </c>
      <c r="H754" s="26">
        <v>270102</v>
      </c>
      <c r="I754" s="26">
        <v>121204</v>
      </c>
      <c r="J754" s="26">
        <f>VLOOKUP(I754,[2]numerales!$A:$B,2,0)</f>
        <v>270102</v>
      </c>
      <c r="K754" s="1">
        <v>5000</v>
      </c>
      <c r="L754" s="26"/>
      <c r="M754" s="26">
        <f t="shared" si="11"/>
        <v>0</v>
      </c>
      <c r="Q754"/>
      <c r="R754"/>
      <c r="S754"/>
      <c r="T754"/>
    </row>
    <row r="755" spans="1:20" hidden="1" x14ac:dyDescent="0.25">
      <c r="A755" s="30">
        <v>50000249</v>
      </c>
      <c r="B755">
        <v>2493500</v>
      </c>
      <c r="C755" t="s">
        <v>211</v>
      </c>
      <c r="D755">
        <v>1112770798</v>
      </c>
      <c r="E755" s="14">
        <v>20150811</v>
      </c>
      <c r="F755">
        <v>32165210</v>
      </c>
      <c r="G755">
        <v>12400000</v>
      </c>
      <c r="H755" s="26">
        <v>270102</v>
      </c>
      <c r="I755" s="26">
        <v>121204</v>
      </c>
      <c r="J755" s="26">
        <f>VLOOKUP(I755,[2]numerales!$A:$B,2,0)</f>
        <v>270102</v>
      </c>
      <c r="K755" s="1">
        <v>5000</v>
      </c>
      <c r="L755" s="26"/>
      <c r="M755" s="26">
        <f t="shared" si="11"/>
        <v>0</v>
      </c>
      <c r="Q755"/>
      <c r="R755"/>
      <c r="S755"/>
      <c r="T755"/>
    </row>
    <row r="756" spans="1:20" hidden="1" x14ac:dyDescent="0.25">
      <c r="A756" s="30">
        <v>50000249</v>
      </c>
      <c r="B756">
        <v>2525195</v>
      </c>
      <c r="C756" t="s">
        <v>181</v>
      </c>
      <c r="D756">
        <v>75069664</v>
      </c>
      <c r="E756" s="14">
        <v>20150811</v>
      </c>
      <c r="F756">
        <v>31038598</v>
      </c>
      <c r="G756">
        <v>26800000</v>
      </c>
      <c r="H756" s="26">
        <v>360200</v>
      </c>
      <c r="I756" s="26">
        <v>360200</v>
      </c>
      <c r="J756" s="26">
        <f>VLOOKUP(I756,[2]numerales!$A:$B,2,0)</f>
        <v>360200</v>
      </c>
      <c r="K756" s="1">
        <v>4000</v>
      </c>
      <c r="L756" s="26"/>
      <c r="M756" s="26">
        <f t="shared" si="11"/>
        <v>0</v>
      </c>
      <c r="Q756"/>
      <c r="R756"/>
      <c r="S756"/>
      <c r="T756"/>
    </row>
    <row r="757" spans="1:20" hidden="1" x14ac:dyDescent="0.25">
      <c r="A757" s="30">
        <v>50000249</v>
      </c>
      <c r="B757">
        <v>2525196</v>
      </c>
      <c r="C757" t="s">
        <v>181</v>
      </c>
      <c r="D757">
        <v>75069664</v>
      </c>
      <c r="E757" s="14">
        <v>20150811</v>
      </c>
      <c r="F757">
        <v>31038598</v>
      </c>
      <c r="G757">
        <v>26800000</v>
      </c>
      <c r="H757" s="26">
        <v>360200</v>
      </c>
      <c r="I757" s="26">
        <v>360200</v>
      </c>
      <c r="J757" s="26">
        <f>VLOOKUP(I757,[2]numerales!$A:$B,2,0)</f>
        <v>360200</v>
      </c>
      <c r="K757" s="1">
        <v>1800</v>
      </c>
      <c r="L757" s="26"/>
      <c r="M757" s="26">
        <f t="shared" si="11"/>
        <v>0</v>
      </c>
      <c r="Q757"/>
      <c r="R757"/>
      <c r="S757"/>
      <c r="T757"/>
    </row>
    <row r="758" spans="1:20" hidden="1" x14ac:dyDescent="0.25">
      <c r="A758" s="30">
        <v>50000249</v>
      </c>
      <c r="B758">
        <v>2525197</v>
      </c>
      <c r="C758" t="s">
        <v>181</v>
      </c>
      <c r="D758">
        <v>75069664</v>
      </c>
      <c r="E758" s="14">
        <v>20150811</v>
      </c>
      <c r="F758">
        <v>31038598</v>
      </c>
      <c r="G758">
        <v>26800000</v>
      </c>
      <c r="H758" s="26">
        <v>360200</v>
      </c>
      <c r="I758" s="26">
        <v>360200</v>
      </c>
      <c r="J758" s="26">
        <f>VLOOKUP(I758,[2]numerales!$A:$B,2,0)</f>
        <v>360200</v>
      </c>
      <c r="K758" s="1">
        <v>9600</v>
      </c>
      <c r="L758" s="26"/>
      <c r="M758" s="26">
        <f t="shared" si="11"/>
        <v>0</v>
      </c>
      <c r="Q758"/>
      <c r="R758"/>
      <c r="S758"/>
      <c r="T758"/>
    </row>
    <row r="759" spans="1:20" hidden="1" x14ac:dyDescent="0.25">
      <c r="A759" s="30">
        <v>50000249</v>
      </c>
      <c r="B759">
        <v>2525198</v>
      </c>
      <c r="C759" t="s">
        <v>181</v>
      </c>
      <c r="D759">
        <v>75069664</v>
      </c>
      <c r="E759" s="14">
        <v>20150811</v>
      </c>
      <c r="F759">
        <v>31038598</v>
      </c>
      <c r="G759">
        <v>26800000</v>
      </c>
      <c r="H759" s="26">
        <v>360200</v>
      </c>
      <c r="I759" s="26">
        <v>360200</v>
      </c>
      <c r="J759" s="26">
        <f>VLOOKUP(I759,[2]numerales!$A:$B,2,0)</f>
        <v>360200</v>
      </c>
      <c r="K759" s="1">
        <v>180050</v>
      </c>
      <c r="L759" s="26"/>
      <c r="M759" s="26">
        <f t="shared" si="11"/>
        <v>0</v>
      </c>
      <c r="Q759"/>
      <c r="R759"/>
      <c r="S759"/>
      <c r="T759"/>
    </row>
    <row r="760" spans="1:20" hidden="1" x14ac:dyDescent="0.25">
      <c r="A760" s="30">
        <v>50000249</v>
      </c>
      <c r="B760">
        <v>2530384</v>
      </c>
      <c r="C760" t="s">
        <v>154</v>
      </c>
      <c r="D760">
        <v>79961242</v>
      </c>
      <c r="E760" s="14">
        <v>20150811</v>
      </c>
      <c r="F760">
        <v>30152226</v>
      </c>
      <c r="G760">
        <v>923272421</v>
      </c>
      <c r="H760" s="26">
        <v>190101</v>
      </c>
      <c r="I760" s="26">
        <v>190101</v>
      </c>
      <c r="J760" s="26">
        <f>VLOOKUP(I760,[2]numerales!$A:$B,2,0)</f>
        <v>190101</v>
      </c>
      <c r="K760" s="1">
        <v>107400</v>
      </c>
      <c r="L760" s="26"/>
      <c r="M760" s="26">
        <f t="shared" si="11"/>
        <v>0</v>
      </c>
      <c r="Q760"/>
      <c r="R760"/>
      <c r="S760"/>
      <c r="T760"/>
    </row>
    <row r="761" spans="1:20" hidden="1" x14ac:dyDescent="0.25">
      <c r="A761" s="30">
        <v>50000249</v>
      </c>
      <c r="B761">
        <v>2530385</v>
      </c>
      <c r="C761" t="s">
        <v>154</v>
      </c>
      <c r="D761">
        <v>52361949</v>
      </c>
      <c r="E761" s="14">
        <v>20150811</v>
      </c>
      <c r="F761">
        <v>30159861</v>
      </c>
      <c r="G761">
        <v>923272421</v>
      </c>
      <c r="H761" s="26">
        <v>190101</v>
      </c>
      <c r="I761" s="26">
        <v>190101</v>
      </c>
      <c r="J761" s="26">
        <f>VLOOKUP(I761,[2]numerales!$A:$B,2,0)</f>
        <v>190101</v>
      </c>
      <c r="K761" s="1">
        <v>107400</v>
      </c>
      <c r="L761" s="26"/>
      <c r="M761" s="26">
        <f t="shared" si="11"/>
        <v>0</v>
      </c>
      <c r="Q761"/>
      <c r="R761"/>
      <c r="S761"/>
      <c r="T761"/>
    </row>
    <row r="762" spans="1:20" hidden="1" x14ac:dyDescent="0.25">
      <c r="A762" s="30">
        <v>50000249</v>
      </c>
      <c r="B762">
        <v>2535550</v>
      </c>
      <c r="C762" t="s">
        <v>163</v>
      </c>
      <c r="D762">
        <v>33157380</v>
      </c>
      <c r="E762" s="14">
        <v>20150811</v>
      </c>
      <c r="F762">
        <v>6551305</v>
      </c>
      <c r="G762">
        <v>11100000</v>
      </c>
      <c r="H762" s="26">
        <v>150112</v>
      </c>
      <c r="I762" s="26">
        <v>121275</v>
      </c>
      <c r="J762" s="26">
        <f>VLOOKUP(I762,[2]numerales!$A:$B,2,0)</f>
        <v>150112</v>
      </c>
      <c r="K762" s="1">
        <v>750000</v>
      </c>
      <c r="L762" s="26"/>
      <c r="M762" s="26">
        <f t="shared" si="11"/>
        <v>0</v>
      </c>
      <c r="Q762"/>
      <c r="R762"/>
      <c r="S762"/>
      <c r="T762"/>
    </row>
    <row r="763" spans="1:20" hidden="1" x14ac:dyDescent="0.25">
      <c r="A763" s="30">
        <v>50000249</v>
      </c>
      <c r="B763">
        <v>2539021</v>
      </c>
      <c r="C763" t="s">
        <v>163</v>
      </c>
      <c r="D763">
        <v>1051889066</v>
      </c>
      <c r="E763" s="14">
        <v>20150811</v>
      </c>
      <c r="F763">
        <v>31750085</v>
      </c>
      <c r="G763">
        <v>12400000</v>
      </c>
      <c r="H763" s="26">
        <v>270102</v>
      </c>
      <c r="I763" s="26">
        <v>121204</v>
      </c>
      <c r="J763" s="26">
        <f>VLOOKUP(I763,[2]numerales!$A:$B,2,0)</f>
        <v>270102</v>
      </c>
      <c r="K763" s="1">
        <v>5000</v>
      </c>
      <c r="L763" s="26"/>
      <c r="M763" s="26">
        <f t="shared" si="11"/>
        <v>0</v>
      </c>
      <c r="Q763"/>
      <c r="R763"/>
      <c r="S763"/>
      <c r="T763"/>
    </row>
    <row r="764" spans="1:20" hidden="1" x14ac:dyDescent="0.25">
      <c r="A764" s="30">
        <v>50000249</v>
      </c>
      <c r="B764">
        <v>2547663</v>
      </c>
      <c r="C764" t="s">
        <v>191</v>
      </c>
      <c r="D764">
        <v>8002190068</v>
      </c>
      <c r="E764" s="14">
        <v>20150811</v>
      </c>
      <c r="F764">
        <v>6198181</v>
      </c>
      <c r="G764">
        <v>14100000</v>
      </c>
      <c r="H764" s="26">
        <v>330101</v>
      </c>
      <c r="I764" s="26">
        <v>270919</v>
      </c>
      <c r="J764" s="26">
        <f>VLOOKUP(I764,[2]numerales!$A:$B,2,0)</f>
        <v>330101</v>
      </c>
      <c r="K764" s="1">
        <v>7000000</v>
      </c>
      <c r="L764" s="26"/>
      <c r="M764" s="26">
        <f t="shared" si="11"/>
        <v>0</v>
      </c>
      <c r="Q764"/>
      <c r="R764"/>
      <c r="S764"/>
      <c r="T764"/>
    </row>
    <row r="765" spans="1:20" hidden="1" x14ac:dyDescent="0.25">
      <c r="A765" s="30">
        <v>50000249</v>
      </c>
      <c r="B765">
        <v>2563154</v>
      </c>
      <c r="C765" t="s">
        <v>165</v>
      </c>
      <c r="D765">
        <v>34537504</v>
      </c>
      <c r="E765" s="14">
        <v>20150811</v>
      </c>
      <c r="F765">
        <v>31130839</v>
      </c>
      <c r="G765">
        <v>26800000</v>
      </c>
      <c r="H765" s="26">
        <v>360200</v>
      </c>
      <c r="I765" s="26">
        <v>360200</v>
      </c>
      <c r="J765" s="26">
        <f>VLOOKUP(I765,[2]numerales!$A:$B,2,0)</f>
        <v>360200</v>
      </c>
      <c r="K765" s="1">
        <v>136751</v>
      </c>
      <c r="L765" s="26"/>
      <c r="M765" s="26">
        <f t="shared" si="11"/>
        <v>0</v>
      </c>
      <c r="Q765"/>
      <c r="R765"/>
      <c r="S765"/>
      <c r="T765"/>
    </row>
    <row r="766" spans="1:20" hidden="1" x14ac:dyDescent="0.25">
      <c r="A766" s="30">
        <v>50000249</v>
      </c>
      <c r="B766">
        <v>2564762</v>
      </c>
      <c r="C766" t="s">
        <v>165</v>
      </c>
      <c r="D766">
        <v>1791010</v>
      </c>
      <c r="E766" s="14">
        <v>20150811</v>
      </c>
      <c r="F766">
        <v>8236017</v>
      </c>
      <c r="G766">
        <v>923272193</v>
      </c>
      <c r="H766" s="26">
        <v>131401</v>
      </c>
      <c r="I766" s="26">
        <v>131401</v>
      </c>
      <c r="J766" s="26">
        <f>VLOOKUP(I766,[2]numerales!$A:$B,2,0)</f>
        <v>131401</v>
      </c>
      <c r="K766" s="1">
        <v>22300</v>
      </c>
      <c r="L766" s="26"/>
      <c r="M766" s="26">
        <f t="shared" si="11"/>
        <v>0</v>
      </c>
      <c r="Q766"/>
      <c r="R766"/>
      <c r="S766"/>
      <c r="T766"/>
    </row>
    <row r="767" spans="1:20" hidden="1" x14ac:dyDescent="0.25">
      <c r="A767" s="30">
        <v>50000249</v>
      </c>
      <c r="B767">
        <v>2571761</v>
      </c>
      <c r="C767" t="s">
        <v>154</v>
      </c>
      <c r="D767">
        <v>8002514406</v>
      </c>
      <c r="E767" s="14">
        <v>20150811</v>
      </c>
      <c r="F767">
        <v>6466060</v>
      </c>
      <c r="G767">
        <v>13700000</v>
      </c>
      <c r="H767" s="26">
        <v>290101</v>
      </c>
      <c r="I767" s="26">
        <v>270944</v>
      </c>
      <c r="J767" s="26">
        <f>VLOOKUP(I767,[2]numerales!$A:$B,2,0)</f>
        <v>290101</v>
      </c>
      <c r="K767" s="1">
        <v>2002933</v>
      </c>
      <c r="L767" s="26"/>
      <c r="M767" s="26">
        <f t="shared" si="11"/>
        <v>0</v>
      </c>
      <c r="Q767"/>
      <c r="R767"/>
      <c r="S767"/>
      <c r="T767"/>
    </row>
    <row r="768" spans="1:20" hidden="1" x14ac:dyDescent="0.25">
      <c r="A768" s="30">
        <v>50000249</v>
      </c>
      <c r="B768">
        <v>2571762</v>
      </c>
      <c r="C768" t="s">
        <v>154</v>
      </c>
      <c r="D768">
        <v>8002514406</v>
      </c>
      <c r="E768" s="14">
        <v>20150811</v>
      </c>
      <c r="F768">
        <v>6466060</v>
      </c>
      <c r="G768">
        <v>13700000</v>
      </c>
      <c r="H768" s="26">
        <v>290101</v>
      </c>
      <c r="I768" s="26">
        <v>270944</v>
      </c>
      <c r="J768" s="26">
        <f>VLOOKUP(I768,[2]numerales!$A:$B,2,0)</f>
        <v>290101</v>
      </c>
      <c r="K768" s="1">
        <v>2351778</v>
      </c>
      <c r="L768" s="26"/>
      <c r="M768" s="26">
        <f t="shared" si="11"/>
        <v>0</v>
      </c>
      <c r="Q768"/>
      <c r="R768"/>
      <c r="S768"/>
      <c r="T768"/>
    </row>
    <row r="769" spans="1:20" hidden="1" x14ac:dyDescent="0.25">
      <c r="A769" s="30">
        <v>50000249</v>
      </c>
      <c r="B769">
        <v>2617344</v>
      </c>
      <c r="C769" t="s">
        <v>154</v>
      </c>
      <c r="D769">
        <v>41516729</v>
      </c>
      <c r="E769" s="14">
        <v>20150811</v>
      </c>
      <c r="F769">
        <v>6905966</v>
      </c>
      <c r="G769">
        <v>11500000</v>
      </c>
      <c r="H769" s="26">
        <v>130101</v>
      </c>
      <c r="I769" s="26">
        <v>12102020</v>
      </c>
      <c r="J769" s="26">
        <f>VLOOKUP(I769,[2]numerales!$A:$B,2,0)</f>
        <v>130101</v>
      </c>
      <c r="K769" s="1">
        <v>3600</v>
      </c>
      <c r="L769" s="26"/>
      <c r="M769" s="26">
        <f t="shared" si="11"/>
        <v>0</v>
      </c>
      <c r="Q769"/>
      <c r="R769"/>
      <c r="S769"/>
      <c r="T769"/>
    </row>
    <row r="770" spans="1:20" hidden="1" x14ac:dyDescent="0.25">
      <c r="A770" s="30">
        <v>50000249</v>
      </c>
      <c r="B770">
        <v>2617399</v>
      </c>
      <c r="C770" t="s">
        <v>154</v>
      </c>
      <c r="D770">
        <v>5873429</v>
      </c>
      <c r="E770" s="14">
        <v>20150811</v>
      </c>
      <c r="F770">
        <v>31876430</v>
      </c>
      <c r="G770">
        <v>11500000</v>
      </c>
      <c r="H770" s="26">
        <v>130101</v>
      </c>
      <c r="I770" s="26">
        <v>12102020</v>
      </c>
      <c r="J770" s="26">
        <f>VLOOKUP(I770,[2]numerales!$A:$B,2,0)</f>
        <v>130101</v>
      </c>
      <c r="K770" s="1">
        <v>800</v>
      </c>
      <c r="L770" s="26"/>
      <c r="M770" s="26">
        <f t="shared" si="11"/>
        <v>0</v>
      </c>
      <c r="Q770"/>
      <c r="R770"/>
      <c r="S770"/>
      <c r="T770"/>
    </row>
    <row r="771" spans="1:20" hidden="1" x14ac:dyDescent="0.25">
      <c r="A771" s="30">
        <v>50000249</v>
      </c>
      <c r="B771">
        <v>2617400</v>
      </c>
      <c r="C771" t="s">
        <v>154</v>
      </c>
      <c r="D771">
        <v>41329618</v>
      </c>
      <c r="E771" s="14">
        <v>20150811</v>
      </c>
      <c r="F771">
        <v>3629286</v>
      </c>
      <c r="G771">
        <v>11500000</v>
      </c>
      <c r="H771" s="26">
        <v>130101</v>
      </c>
      <c r="I771" s="26">
        <v>12102020</v>
      </c>
      <c r="J771" s="26">
        <f>VLOOKUP(I771,[2]numerales!$A:$B,2,0)</f>
        <v>130101</v>
      </c>
      <c r="K771" s="1">
        <v>7280</v>
      </c>
      <c r="L771" s="26"/>
      <c r="M771" s="26">
        <f t="shared" ref="M771:M834" si="12">+H771-J771</f>
        <v>0</v>
      </c>
      <c r="Q771"/>
      <c r="R771"/>
      <c r="S771"/>
      <c r="T771"/>
    </row>
    <row r="772" spans="1:20" hidden="1" x14ac:dyDescent="0.25">
      <c r="A772" s="30">
        <v>50000249</v>
      </c>
      <c r="B772">
        <v>2628817</v>
      </c>
      <c r="C772" t="s">
        <v>164</v>
      </c>
      <c r="D772">
        <v>1067897837</v>
      </c>
      <c r="E772" s="14">
        <v>20150811</v>
      </c>
      <c r="F772">
        <v>32184614</v>
      </c>
      <c r="G772">
        <v>96300000</v>
      </c>
      <c r="H772" s="26">
        <v>190101</v>
      </c>
      <c r="I772" s="26">
        <v>121270</v>
      </c>
      <c r="J772" s="26">
        <f>VLOOKUP(I772,[2]numerales!$A:$B,2,0)</f>
        <v>190101</v>
      </c>
      <c r="K772" s="1">
        <v>107000</v>
      </c>
      <c r="L772" s="26"/>
      <c r="M772" s="26">
        <f t="shared" si="12"/>
        <v>0</v>
      </c>
      <c r="Q772"/>
      <c r="R772"/>
      <c r="S772"/>
      <c r="T772"/>
    </row>
    <row r="773" spans="1:20" hidden="1" x14ac:dyDescent="0.25">
      <c r="A773" s="30">
        <v>50000249</v>
      </c>
      <c r="B773">
        <v>2628834</v>
      </c>
      <c r="C773" t="s">
        <v>164</v>
      </c>
      <c r="D773">
        <v>1077434211</v>
      </c>
      <c r="E773" s="14">
        <v>20150811</v>
      </c>
      <c r="F773">
        <v>8200471</v>
      </c>
      <c r="G773">
        <v>12400000</v>
      </c>
      <c r="H773" s="26">
        <v>270102</v>
      </c>
      <c r="I773" s="26">
        <v>270214</v>
      </c>
      <c r="J773" s="26">
        <f>VLOOKUP(I773,[2]numerales!$A:$B,2,0)</f>
        <v>270102</v>
      </c>
      <c r="K773" s="1">
        <v>5000</v>
      </c>
      <c r="L773" s="26"/>
      <c r="M773" s="26">
        <f t="shared" si="12"/>
        <v>0</v>
      </c>
      <c r="Q773"/>
      <c r="R773"/>
      <c r="S773"/>
      <c r="T773"/>
    </row>
    <row r="774" spans="1:20" hidden="1" x14ac:dyDescent="0.25">
      <c r="A774" s="30">
        <v>50000249</v>
      </c>
      <c r="B774">
        <v>2632735</v>
      </c>
      <c r="C774" t="s">
        <v>154</v>
      </c>
      <c r="D774">
        <v>79157888</v>
      </c>
      <c r="E774" s="14">
        <v>20150811</v>
      </c>
      <c r="F774">
        <v>6232065</v>
      </c>
      <c r="G774">
        <v>923272421</v>
      </c>
      <c r="H774" s="26">
        <v>190101</v>
      </c>
      <c r="I774" s="26">
        <v>190101</v>
      </c>
      <c r="J774" s="26">
        <f>VLOOKUP(I774,[2]numerales!$A:$B,2,0)</f>
        <v>190101</v>
      </c>
      <c r="K774" s="1">
        <v>107400</v>
      </c>
      <c r="L774" s="26"/>
      <c r="M774" s="26">
        <f t="shared" si="12"/>
        <v>0</v>
      </c>
      <c r="Q774"/>
      <c r="R774"/>
      <c r="S774"/>
      <c r="T774"/>
    </row>
    <row r="775" spans="1:20" hidden="1" x14ac:dyDescent="0.25">
      <c r="A775" s="30">
        <v>50000249</v>
      </c>
      <c r="B775">
        <v>2642144</v>
      </c>
      <c r="C775" t="s">
        <v>154</v>
      </c>
      <c r="D775">
        <v>9002146200</v>
      </c>
      <c r="E775" s="14">
        <v>20150811</v>
      </c>
      <c r="F775">
        <v>5610690</v>
      </c>
      <c r="G775">
        <v>12800000</v>
      </c>
      <c r="H775" s="26">
        <v>350300</v>
      </c>
      <c r="I775" s="26">
        <v>350300</v>
      </c>
      <c r="J775" s="26">
        <f>VLOOKUP(I775,[2]numerales!$A:$B,2,0)</f>
        <v>350300</v>
      </c>
      <c r="K775" s="1">
        <v>709000</v>
      </c>
      <c r="L775" s="26"/>
      <c r="M775" s="26">
        <f t="shared" si="12"/>
        <v>0</v>
      </c>
      <c r="Q775"/>
      <c r="R775"/>
      <c r="S775"/>
      <c r="T775"/>
    </row>
    <row r="776" spans="1:20" hidden="1" x14ac:dyDescent="0.25">
      <c r="A776" s="30">
        <v>50000249</v>
      </c>
      <c r="B776">
        <v>2647493</v>
      </c>
      <c r="C776" t="s">
        <v>176</v>
      </c>
      <c r="D776">
        <v>14237224</v>
      </c>
      <c r="E776" s="14">
        <v>20150811</v>
      </c>
      <c r="F776">
        <v>31326442</v>
      </c>
      <c r="G776">
        <v>26800000</v>
      </c>
      <c r="H776" s="26">
        <v>360200</v>
      </c>
      <c r="I776" s="26">
        <v>360200</v>
      </c>
      <c r="J776" s="26">
        <f>VLOOKUP(I776,[2]numerales!$A:$B,2,0)</f>
        <v>360200</v>
      </c>
      <c r="K776" s="1">
        <v>2000</v>
      </c>
      <c r="L776" s="26"/>
      <c r="M776" s="26">
        <f t="shared" si="12"/>
        <v>0</v>
      </c>
      <c r="Q776"/>
      <c r="R776"/>
      <c r="S776"/>
      <c r="T776"/>
    </row>
    <row r="777" spans="1:20" hidden="1" x14ac:dyDescent="0.25">
      <c r="A777" s="30">
        <v>50000249</v>
      </c>
      <c r="B777">
        <v>2647784</v>
      </c>
      <c r="C777" t="s">
        <v>171</v>
      </c>
      <c r="D777">
        <v>1144153876</v>
      </c>
      <c r="E777" s="14">
        <v>20150811</v>
      </c>
      <c r="F777">
        <v>32168610</v>
      </c>
      <c r="G777">
        <v>12400000</v>
      </c>
      <c r="H777" s="26">
        <v>270102</v>
      </c>
      <c r="I777" s="26">
        <v>121204</v>
      </c>
      <c r="J777" s="26">
        <f>VLOOKUP(I777,[2]numerales!$A:$B,2,0)</f>
        <v>270102</v>
      </c>
      <c r="K777" s="1">
        <v>5000</v>
      </c>
      <c r="L777" s="26"/>
      <c r="M777" s="26">
        <f t="shared" si="12"/>
        <v>0</v>
      </c>
      <c r="Q777"/>
      <c r="R777"/>
      <c r="S777"/>
      <c r="T777"/>
    </row>
    <row r="778" spans="1:20" hidden="1" x14ac:dyDescent="0.25">
      <c r="A778" s="30">
        <v>50000249</v>
      </c>
      <c r="B778">
        <v>7119101</v>
      </c>
      <c r="C778" t="s">
        <v>170</v>
      </c>
      <c r="D778">
        <v>1098627654</v>
      </c>
      <c r="E778" s="14">
        <v>20150811</v>
      </c>
      <c r="F778">
        <v>31125387</v>
      </c>
      <c r="G778">
        <v>923272421</v>
      </c>
      <c r="H778" s="26">
        <v>190101</v>
      </c>
      <c r="I778" s="26">
        <v>190101</v>
      </c>
      <c r="J778" s="26">
        <f>VLOOKUP(I778,[2]numerales!$A:$B,2,0)</f>
        <v>190101</v>
      </c>
      <c r="K778" s="1">
        <v>107400</v>
      </c>
      <c r="L778" s="26"/>
      <c r="M778" s="26">
        <f t="shared" si="12"/>
        <v>0</v>
      </c>
      <c r="Q778"/>
      <c r="R778"/>
      <c r="S778"/>
      <c r="T778"/>
    </row>
    <row r="779" spans="1:20" hidden="1" x14ac:dyDescent="0.25">
      <c r="A779" s="30">
        <v>50000249</v>
      </c>
      <c r="B779">
        <v>7924144</v>
      </c>
      <c r="C779" t="s">
        <v>154</v>
      </c>
      <c r="D779">
        <v>52527713</v>
      </c>
      <c r="E779" s="14">
        <v>20150811</v>
      </c>
      <c r="F779">
        <v>3687477</v>
      </c>
      <c r="G779">
        <v>923272421</v>
      </c>
      <c r="H779" s="26">
        <v>190101</v>
      </c>
      <c r="I779" s="26">
        <v>190101</v>
      </c>
      <c r="J779" s="26">
        <f>VLOOKUP(I779,[2]numerales!$A:$B,2,0)</f>
        <v>190101</v>
      </c>
      <c r="K779" s="1">
        <v>14500</v>
      </c>
      <c r="L779" s="26"/>
      <c r="M779" s="26">
        <f t="shared" si="12"/>
        <v>0</v>
      </c>
      <c r="Q779"/>
      <c r="R779"/>
      <c r="S779"/>
      <c r="T779"/>
    </row>
    <row r="780" spans="1:20" hidden="1" x14ac:dyDescent="0.25">
      <c r="A780" s="30">
        <v>50000249</v>
      </c>
      <c r="B780">
        <v>7924147</v>
      </c>
      <c r="C780" t="s">
        <v>154</v>
      </c>
      <c r="D780">
        <v>38363588</v>
      </c>
      <c r="E780" s="14">
        <v>20150811</v>
      </c>
      <c r="F780">
        <v>32145211</v>
      </c>
      <c r="G780">
        <v>923272421</v>
      </c>
      <c r="H780" s="26">
        <v>190101</v>
      </c>
      <c r="I780" s="26">
        <v>190101</v>
      </c>
      <c r="J780" s="26">
        <f>VLOOKUP(I780,[2]numerales!$A:$B,2,0)</f>
        <v>190101</v>
      </c>
      <c r="K780" s="1">
        <v>107400</v>
      </c>
      <c r="L780" s="26"/>
      <c r="M780" s="26">
        <f t="shared" si="12"/>
        <v>0</v>
      </c>
      <c r="Q780"/>
      <c r="R780"/>
      <c r="S780"/>
      <c r="T780"/>
    </row>
    <row r="781" spans="1:20" hidden="1" x14ac:dyDescent="0.25">
      <c r="A781" s="30">
        <v>50000249</v>
      </c>
      <c r="B781">
        <v>28621230</v>
      </c>
      <c r="C781" t="s">
        <v>194</v>
      </c>
      <c r="D781">
        <v>8301144756</v>
      </c>
      <c r="E781" s="14">
        <v>20150811</v>
      </c>
      <c r="F781">
        <v>2783662</v>
      </c>
      <c r="G781">
        <v>96400000</v>
      </c>
      <c r="H781" s="26">
        <v>370101</v>
      </c>
      <c r="I781" s="26">
        <v>270910</v>
      </c>
      <c r="J781" s="26">
        <f>VLOOKUP(I781,[2]numerales!$A:$B,2,0)</f>
        <v>370101</v>
      </c>
      <c r="K781" s="1">
        <v>789475</v>
      </c>
      <c r="L781" s="26"/>
      <c r="M781" s="26">
        <f t="shared" si="12"/>
        <v>0</v>
      </c>
      <c r="Q781"/>
      <c r="R781"/>
      <c r="S781"/>
      <c r="T781"/>
    </row>
    <row r="782" spans="1:20" hidden="1" x14ac:dyDescent="0.25">
      <c r="A782" s="30">
        <v>50000249</v>
      </c>
      <c r="B782">
        <v>28621230</v>
      </c>
      <c r="C782" t="s">
        <v>194</v>
      </c>
      <c r="D782">
        <v>8301144756</v>
      </c>
      <c r="E782" s="14">
        <v>20150811</v>
      </c>
      <c r="F782">
        <v>2783662</v>
      </c>
      <c r="G782">
        <v>96400000</v>
      </c>
      <c r="H782" s="26">
        <v>370101</v>
      </c>
      <c r="I782" s="26">
        <v>270910</v>
      </c>
      <c r="J782" s="26">
        <f>VLOOKUP(I782,[2]numerales!$A:$B,2,0)</f>
        <v>370101</v>
      </c>
      <c r="L782" s="16">
        <v>789475</v>
      </c>
      <c r="M782" s="26">
        <f t="shared" si="12"/>
        <v>0</v>
      </c>
      <c r="Q782"/>
      <c r="R782"/>
      <c r="S782"/>
      <c r="T782"/>
    </row>
    <row r="783" spans="1:20" hidden="1" x14ac:dyDescent="0.25">
      <c r="A783" s="30">
        <v>50000249</v>
      </c>
      <c r="B783">
        <v>28621231</v>
      </c>
      <c r="C783" t="s">
        <v>194</v>
      </c>
      <c r="D783">
        <v>8301144756</v>
      </c>
      <c r="E783" s="14">
        <v>20150811</v>
      </c>
      <c r="F783">
        <v>2783662</v>
      </c>
      <c r="G783">
        <v>96400000</v>
      </c>
      <c r="H783" s="26">
        <v>370101</v>
      </c>
      <c r="I783" s="26">
        <v>270910</v>
      </c>
      <c r="J783" s="26">
        <f>VLOOKUP(I783,[2]numerales!$A:$B,2,0)</f>
        <v>370101</v>
      </c>
      <c r="K783" s="1">
        <v>27470</v>
      </c>
      <c r="L783" s="26"/>
      <c r="M783" s="26">
        <f t="shared" si="12"/>
        <v>0</v>
      </c>
      <c r="Q783"/>
      <c r="R783"/>
      <c r="S783"/>
      <c r="T783"/>
    </row>
    <row r="784" spans="1:20" hidden="1" x14ac:dyDescent="0.25">
      <c r="A784" s="30">
        <v>50000249</v>
      </c>
      <c r="B784">
        <v>28621231</v>
      </c>
      <c r="C784" t="s">
        <v>194</v>
      </c>
      <c r="D784">
        <v>8301144756</v>
      </c>
      <c r="E784" s="14">
        <v>20150811</v>
      </c>
      <c r="F784">
        <v>2783662</v>
      </c>
      <c r="G784">
        <v>96400000</v>
      </c>
      <c r="H784" s="26">
        <v>370101</v>
      </c>
      <c r="I784" s="26">
        <v>270910</v>
      </c>
      <c r="J784" s="26">
        <f>VLOOKUP(I784,[2]numerales!$A:$B,2,0)</f>
        <v>370101</v>
      </c>
      <c r="L784" s="16">
        <v>27470</v>
      </c>
      <c r="M784" s="26">
        <f t="shared" si="12"/>
        <v>0</v>
      </c>
      <c r="Q784"/>
      <c r="R784"/>
      <c r="S784"/>
      <c r="T784"/>
    </row>
    <row r="785" spans="1:20" hidden="1" x14ac:dyDescent="0.25">
      <c r="A785" s="30">
        <v>50000249</v>
      </c>
      <c r="B785">
        <v>32371522</v>
      </c>
      <c r="C785" t="s">
        <v>154</v>
      </c>
      <c r="D785">
        <v>19188001</v>
      </c>
      <c r="E785" s="14">
        <v>20150811</v>
      </c>
      <c r="F785">
        <v>2228833</v>
      </c>
      <c r="G785">
        <v>923272421</v>
      </c>
      <c r="H785" s="26">
        <v>190101</v>
      </c>
      <c r="I785" s="26">
        <v>190101</v>
      </c>
      <c r="J785" s="26">
        <f>VLOOKUP(I785,[2]numerales!$A:$B,2,0)</f>
        <v>190101</v>
      </c>
      <c r="K785" s="1">
        <v>107400</v>
      </c>
      <c r="L785" s="26"/>
      <c r="M785" s="26">
        <f t="shared" si="12"/>
        <v>0</v>
      </c>
      <c r="Q785"/>
      <c r="R785"/>
      <c r="S785"/>
      <c r="T785"/>
    </row>
    <row r="786" spans="1:20" hidden="1" x14ac:dyDescent="0.25">
      <c r="A786" s="30">
        <v>50000249</v>
      </c>
      <c r="B786">
        <v>32371964</v>
      </c>
      <c r="C786" t="s">
        <v>154</v>
      </c>
      <c r="D786">
        <v>35318273</v>
      </c>
      <c r="E786" s="14">
        <v>20150811</v>
      </c>
      <c r="F786">
        <v>4160118</v>
      </c>
      <c r="G786">
        <v>923272193</v>
      </c>
      <c r="H786" s="26">
        <v>131401</v>
      </c>
      <c r="I786" s="26">
        <v>131401</v>
      </c>
      <c r="J786" s="26">
        <f>VLOOKUP(I786,[2]numerales!$A:$B,2,0)</f>
        <v>131401</v>
      </c>
      <c r="K786" s="1">
        <v>10600</v>
      </c>
      <c r="L786" s="26"/>
      <c r="M786" s="26">
        <f t="shared" si="12"/>
        <v>0</v>
      </c>
      <c r="Q786"/>
      <c r="R786"/>
      <c r="S786"/>
      <c r="T786"/>
    </row>
    <row r="787" spans="1:20" hidden="1" x14ac:dyDescent="0.25">
      <c r="A787" s="30">
        <v>50000249</v>
      </c>
      <c r="B787">
        <v>34064504</v>
      </c>
      <c r="C787" t="s">
        <v>154</v>
      </c>
      <c r="D787">
        <v>8300268120</v>
      </c>
      <c r="E787" s="14">
        <v>20150811</v>
      </c>
      <c r="F787">
        <v>5140634</v>
      </c>
      <c r="G787">
        <v>12400000</v>
      </c>
      <c r="H787" s="26">
        <v>270102</v>
      </c>
      <c r="I787" s="26">
        <v>121204</v>
      </c>
      <c r="J787" s="26">
        <f>VLOOKUP(I787,[2]numerales!$A:$B,2,0)</f>
        <v>270102</v>
      </c>
      <c r="K787" s="1">
        <v>5000</v>
      </c>
      <c r="L787" s="26"/>
      <c r="M787" s="26">
        <f t="shared" si="12"/>
        <v>0</v>
      </c>
      <c r="Q787"/>
      <c r="R787"/>
      <c r="S787"/>
      <c r="T787"/>
    </row>
    <row r="788" spans="1:20" hidden="1" x14ac:dyDescent="0.25">
      <c r="A788" s="30">
        <v>50000249</v>
      </c>
      <c r="B788">
        <v>34064577</v>
      </c>
      <c r="C788" t="s">
        <v>154</v>
      </c>
      <c r="D788">
        <v>88245410</v>
      </c>
      <c r="E788" s="14">
        <v>20150811</v>
      </c>
      <c r="F788">
        <v>2175512</v>
      </c>
      <c r="G788">
        <v>12200000</v>
      </c>
      <c r="H788" s="26">
        <v>250101</v>
      </c>
      <c r="I788" s="26">
        <v>121225</v>
      </c>
      <c r="J788" s="26">
        <f>VLOOKUP(I788,[2]numerales!$A:$B,2,0)</f>
        <v>250101</v>
      </c>
      <c r="K788" s="1">
        <v>11500</v>
      </c>
      <c r="L788" s="26"/>
      <c r="M788" s="26">
        <f t="shared" si="12"/>
        <v>0</v>
      </c>
      <c r="Q788"/>
      <c r="R788"/>
      <c r="S788"/>
      <c r="T788"/>
    </row>
    <row r="789" spans="1:20" hidden="1" x14ac:dyDescent="0.25">
      <c r="A789" s="30">
        <v>50000249</v>
      </c>
      <c r="B789">
        <v>35883196</v>
      </c>
      <c r="C789" t="s">
        <v>158</v>
      </c>
      <c r="D789">
        <v>22688801</v>
      </c>
      <c r="E789" s="14">
        <v>20150811</v>
      </c>
      <c r="F789">
        <v>3402936</v>
      </c>
      <c r="G789">
        <v>923272193</v>
      </c>
      <c r="H789" s="26">
        <v>131401</v>
      </c>
      <c r="I789" s="26">
        <v>131401</v>
      </c>
      <c r="J789" s="26">
        <f>VLOOKUP(I789,[2]numerales!$A:$B,2,0)</f>
        <v>131401</v>
      </c>
      <c r="K789" s="1">
        <v>10700</v>
      </c>
      <c r="L789" s="26"/>
      <c r="M789" s="26">
        <f t="shared" si="12"/>
        <v>0</v>
      </c>
      <c r="Q789"/>
      <c r="R789"/>
      <c r="S789"/>
      <c r="T789"/>
    </row>
    <row r="790" spans="1:20" hidden="1" x14ac:dyDescent="0.25">
      <c r="A790" s="30">
        <v>50000249</v>
      </c>
      <c r="B790">
        <v>38573102</v>
      </c>
      <c r="C790" t="s">
        <v>154</v>
      </c>
      <c r="D790">
        <v>1022942605</v>
      </c>
      <c r="E790" s="14">
        <v>20150811</v>
      </c>
      <c r="F790">
        <v>31879427</v>
      </c>
      <c r="G790">
        <v>12400000</v>
      </c>
      <c r="H790" s="26">
        <v>270102</v>
      </c>
      <c r="I790" s="26">
        <v>121204</v>
      </c>
      <c r="J790" s="26">
        <f>VLOOKUP(I790,[2]numerales!$A:$B,2,0)</f>
        <v>270102</v>
      </c>
      <c r="K790" s="1">
        <v>5000</v>
      </c>
      <c r="L790" s="26"/>
      <c r="M790" s="26">
        <f t="shared" si="12"/>
        <v>0</v>
      </c>
      <c r="Q790"/>
      <c r="R790"/>
      <c r="S790"/>
      <c r="T790"/>
    </row>
    <row r="791" spans="1:20" hidden="1" x14ac:dyDescent="0.25">
      <c r="A791" s="30">
        <v>50000249</v>
      </c>
      <c r="B791">
        <v>39340072</v>
      </c>
      <c r="C791" t="s">
        <v>158</v>
      </c>
      <c r="D791">
        <v>22278196</v>
      </c>
      <c r="E791" s="14">
        <v>20150811</v>
      </c>
      <c r="F791">
        <v>31061072</v>
      </c>
      <c r="G791">
        <v>923272193</v>
      </c>
      <c r="H791" s="26">
        <v>131401</v>
      </c>
      <c r="I791" s="26">
        <v>131401</v>
      </c>
      <c r="J791" s="26">
        <f>VLOOKUP(I791,[2]numerales!$A:$B,2,0)</f>
        <v>131401</v>
      </c>
      <c r="K791" s="1">
        <v>14100</v>
      </c>
      <c r="L791" s="26"/>
      <c r="M791" s="26">
        <f t="shared" si="12"/>
        <v>0</v>
      </c>
      <c r="Q791"/>
      <c r="R791"/>
      <c r="S791"/>
      <c r="T791"/>
    </row>
    <row r="792" spans="1:20" hidden="1" x14ac:dyDescent="0.25">
      <c r="A792" s="30">
        <v>50000249</v>
      </c>
      <c r="B792">
        <v>40996949</v>
      </c>
      <c r="C792" t="s">
        <v>213</v>
      </c>
      <c r="D792">
        <v>8000904554</v>
      </c>
      <c r="E792" s="14">
        <v>20150811</v>
      </c>
      <c r="F792">
        <v>8813844</v>
      </c>
      <c r="G792">
        <v>12800000</v>
      </c>
      <c r="H792" s="26">
        <v>350300</v>
      </c>
      <c r="I792" s="26">
        <v>350300</v>
      </c>
      <c r="J792" s="26">
        <f>VLOOKUP(I792,[2]numerales!$A:$B,2,0)</f>
        <v>350300</v>
      </c>
      <c r="K792" s="1">
        <v>87900</v>
      </c>
      <c r="L792" s="26"/>
      <c r="M792" s="26">
        <f t="shared" si="12"/>
        <v>0</v>
      </c>
      <c r="Q792"/>
      <c r="R792"/>
      <c r="S792"/>
      <c r="T792"/>
    </row>
    <row r="793" spans="1:20" hidden="1" x14ac:dyDescent="0.25">
      <c r="A793" s="30">
        <v>50000249</v>
      </c>
      <c r="B793">
        <v>41055341</v>
      </c>
      <c r="C793" t="s">
        <v>213</v>
      </c>
      <c r="D793">
        <v>8000904554</v>
      </c>
      <c r="E793" s="14">
        <v>20150811</v>
      </c>
      <c r="F793">
        <v>8813844</v>
      </c>
      <c r="G793">
        <v>12800000</v>
      </c>
      <c r="H793" s="26">
        <v>350300</v>
      </c>
      <c r="I793" s="26">
        <v>350300</v>
      </c>
      <c r="J793" s="26">
        <f>VLOOKUP(I793,[2]numerales!$A:$B,2,0)</f>
        <v>350300</v>
      </c>
      <c r="K793" s="1">
        <v>56000</v>
      </c>
      <c r="L793" s="26"/>
      <c r="M793" s="26">
        <f t="shared" si="12"/>
        <v>0</v>
      </c>
      <c r="Q793"/>
      <c r="R793"/>
      <c r="S793"/>
      <c r="T793"/>
    </row>
    <row r="794" spans="1:20" hidden="1" x14ac:dyDescent="0.25">
      <c r="A794" s="30">
        <v>50000249</v>
      </c>
      <c r="B794">
        <v>41087690</v>
      </c>
      <c r="C794" t="s">
        <v>154</v>
      </c>
      <c r="D794">
        <v>1129569941</v>
      </c>
      <c r="E794" s="14">
        <v>20150811</v>
      </c>
      <c r="F794">
        <v>6945406</v>
      </c>
      <c r="G794">
        <v>12400000</v>
      </c>
      <c r="H794" s="26">
        <v>270102</v>
      </c>
      <c r="I794" s="26">
        <v>121204</v>
      </c>
      <c r="J794" s="26">
        <f>VLOOKUP(I794,[2]numerales!$A:$B,2,0)</f>
        <v>270102</v>
      </c>
      <c r="K794" s="1">
        <v>5000</v>
      </c>
      <c r="L794" s="26"/>
      <c r="M794" s="26">
        <f t="shared" si="12"/>
        <v>0</v>
      </c>
      <c r="Q794"/>
      <c r="R794"/>
      <c r="S794"/>
      <c r="T794"/>
    </row>
    <row r="795" spans="1:20" hidden="1" x14ac:dyDescent="0.25">
      <c r="A795" s="30">
        <v>50000249</v>
      </c>
      <c r="B795">
        <v>41109054</v>
      </c>
      <c r="C795" t="s">
        <v>154</v>
      </c>
      <c r="D795">
        <v>1032429165</v>
      </c>
      <c r="E795" s="14">
        <v>20150811</v>
      </c>
      <c r="F795">
        <v>4962241</v>
      </c>
      <c r="G795">
        <v>923272421</v>
      </c>
      <c r="H795" s="26">
        <v>190101</v>
      </c>
      <c r="I795" s="26">
        <v>190101</v>
      </c>
      <c r="J795" s="26">
        <f>VLOOKUP(I795,[2]numerales!$A:$B,2,0)</f>
        <v>190101</v>
      </c>
      <c r="K795" s="1">
        <v>107400</v>
      </c>
      <c r="L795" s="26"/>
      <c r="M795" s="26">
        <f t="shared" si="12"/>
        <v>0</v>
      </c>
      <c r="Q795"/>
      <c r="R795"/>
      <c r="S795"/>
      <c r="T795"/>
    </row>
    <row r="796" spans="1:20" hidden="1" x14ac:dyDescent="0.25">
      <c r="A796" s="30">
        <v>50000249</v>
      </c>
      <c r="B796">
        <v>41251237</v>
      </c>
      <c r="C796" t="s">
        <v>200</v>
      </c>
      <c r="D796">
        <v>49791797</v>
      </c>
      <c r="E796" s="14">
        <v>20150811</v>
      </c>
      <c r="F796">
        <v>30051179</v>
      </c>
      <c r="G796">
        <v>923272421</v>
      </c>
      <c r="H796" s="26">
        <v>190101</v>
      </c>
      <c r="I796" s="26">
        <v>190101</v>
      </c>
      <c r="J796" s="26">
        <f>VLOOKUP(I796,[2]numerales!$A:$B,2,0)</f>
        <v>190101</v>
      </c>
      <c r="K796" s="1">
        <v>107400</v>
      </c>
      <c r="L796" s="26"/>
      <c r="M796" s="26">
        <f t="shared" si="12"/>
        <v>0</v>
      </c>
      <c r="Q796"/>
      <c r="R796"/>
      <c r="S796"/>
      <c r="T796"/>
    </row>
    <row r="797" spans="1:20" hidden="1" x14ac:dyDescent="0.25">
      <c r="A797" s="30">
        <v>50000249</v>
      </c>
      <c r="B797">
        <v>41508501</v>
      </c>
      <c r="C797" t="s">
        <v>157</v>
      </c>
      <c r="D797">
        <v>12721986</v>
      </c>
      <c r="E797" s="14">
        <v>20150811</v>
      </c>
      <c r="F797">
        <v>31627262</v>
      </c>
      <c r="G797">
        <v>26800000</v>
      </c>
      <c r="H797" s="26">
        <v>360200</v>
      </c>
      <c r="I797" s="26">
        <v>360200</v>
      </c>
      <c r="J797" s="26">
        <f>VLOOKUP(I797,[2]numerales!$A:$B,2,0)</f>
        <v>360200</v>
      </c>
      <c r="K797" s="1">
        <v>15000</v>
      </c>
      <c r="L797" s="26"/>
      <c r="M797" s="26">
        <f t="shared" si="12"/>
        <v>0</v>
      </c>
      <c r="Q797"/>
      <c r="R797"/>
      <c r="S797"/>
      <c r="T797"/>
    </row>
    <row r="798" spans="1:20" hidden="1" x14ac:dyDescent="0.25">
      <c r="A798" s="30">
        <v>50000249</v>
      </c>
      <c r="B798">
        <v>42072505</v>
      </c>
      <c r="C798" t="s">
        <v>154</v>
      </c>
      <c r="D798">
        <v>8300949269</v>
      </c>
      <c r="E798" s="14">
        <v>20150811</v>
      </c>
      <c r="F798">
        <v>2745638</v>
      </c>
      <c r="G798">
        <v>923272193</v>
      </c>
      <c r="H798" s="26">
        <v>131401</v>
      </c>
      <c r="I798" s="26">
        <v>131401</v>
      </c>
      <c r="J798" s="26">
        <f>VLOOKUP(I798,[2]numerales!$A:$B,2,0)</f>
        <v>131401</v>
      </c>
      <c r="K798" s="1">
        <v>7100</v>
      </c>
      <c r="L798" s="26"/>
      <c r="M798" s="26">
        <f t="shared" si="12"/>
        <v>0</v>
      </c>
      <c r="Q798"/>
      <c r="R798"/>
      <c r="S798"/>
      <c r="T798"/>
    </row>
    <row r="799" spans="1:20" hidden="1" x14ac:dyDescent="0.25">
      <c r="A799" s="30">
        <v>50000249</v>
      </c>
      <c r="B799">
        <v>45914153</v>
      </c>
      <c r="C799" t="s">
        <v>160</v>
      </c>
      <c r="D799">
        <v>38243451</v>
      </c>
      <c r="E799" s="14">
        <v>20150811</v>
      </c>
      <c r="F799">
        <v>2619066</v>
      </c>
      <c r="G799">
        <v>12200000</v>
      </c>
      <c r="H799" s="26">
        <v>250101</v>
      </c>
      <c r="I799" s="26">
        <v>121225</v>
      </c>
      <c r="J799" s="26">
        <f>VLOOKUP(I799,[2]numerales!$A:$B,2,0)</f>
        <v>250101</v>
      </c>
      <c r="K799" s="1">
        <v>30000</v>
      </c>
      <c r="L799" s="26"/>
      <c r="M799" s="26">
        <f t="shared" si="12"/>
        <v>0</v>
      </c>
      <c r="Q799"/>
      <c r="R799"/>
      <c r="S799"/>
      <c r="T799"/>
    </row>
    <row r="800" spans="1:20" hidden="1" x14ac:dyDescent="0.25">
      <c r="A800" s="30">
        <v>50000249</v>
      </c>
      <c r="B800">
        <v>45966482</v>
      </c>
      <c r="C800" t="s">
        <v>154</v>
      </c>
      <c r="D800">
        <v>41535993</v>
      </c>
      <c r="E800" s="14">
        <v>20150811</v>
      </c>
      <c r="F800">
        <v>6294615</v>
      </c>
      <c r="G800">
        <v>923272193</v>
      </c>
      <c r="H800" s="26">
        <v>131401</v>
      </c>
      <c r="I800" s="26">
        <v>131401</v>
      </c>
      <c r="J800" s="26">
        <f>VLOOKUP(I800,[2]numerales!$A:$B,2,0)</f>
        <v>131401</v>
      </c>
      <c r="K800" s="1">
        <v>24100</v>
      </c>
      <c r="L800" s="26"/>
      <c r="M800" s="26">
        <f t="shared" si="12"/>
        <v>0</v>
      </c>
      <c r="Q800"/>
      <c r="R800"/>
      <c r="S800"/>
      <c r="T800"/>
    </row>
    <row r="801" spans="1:20" hidden="1" x14ac:dyDescent="0.25">
      <c r="A801" s="30">
        <v>50000249</v>
      </c>
      <c r="B801">
        <v>46270775</v>
      </c>
      <c r="C801" t="s">
        <v>170</v>
      </c>
      <c r="D801">
        <v>1017192963</v>
      </c>
      <c r="E801" s="14">
        <v>20150811</v>
      </c>
      <c r="F801">
        <v>4192235</v>
      </c>
      <c r="G801">
        <v>923272421</v>
      </c>
      <c r="H801" s="26">
        <v>190101</v>
      </c>
      <c r="I801" s="26">
        <v>190101</v>
      </c>
      <c r="J801" s="26">
        <f>VLOOKUP(I801,[2]numerales!$A:$B,2,0)</f>
        <v>190101</v>
      </c>
      <c r="K801" s="1">
        <v>107400</v>
      </c>
      <c r="L801" s="26"/>
      <c r="M801" s="26">
        <f t="shared" si="12"/>
        <v>0</v>
      </c>
      <c r="Q801"/>
      <c r="R801"/>
      <c r="S801"/>
      <c r="T801"/>
    </row>
    <row r="802" spans="1:20" hidden="1" x14ac:dyDescent="0.25">
      <c r="A802" s="30">
        <v>50000249</v>
      </c>
      <c r="B802">
        <v>46492826</v>
      </c>
      <c r="C802" t="s">
        <v>206</v>
      </c>
      <c r="D802">
        <v>1093140507</v>
      </c>
      <c r="E802" s="14">
        <v>20150811</v>
      </c>
      <c r="F802">
        <v>31446784</v>
      </c>
      <c r="G802">
        <v>923272421</v>
      </c>
      <c r="H802" s="26">
        <v>190101</v>
      </c>
      <c r="I802" s="26">
        <v>190101</v>
      </c>
      <c r="J802" s="26">
        <f>VLOOKUP(I802,[2]numerales!$A:$B,2,0)</f>
        <v>190101</v>
      </c>
      <c r="K802" s="1">
        <v>107400</v>
      </c>
      <c r="L802" s="26"/>
      <c r="M802" s="26">
        <f t="shared" si="12"/>
        <v>0</v>
      </c>
      <c r="Q802"/>
      <c r="R802"/>
      <c r="S802"/>
      <c r="T802"/>
    </row>
    <row r="803" spans="1:20" hidden="1" x14ac:dyDescent="0.25">
      <c r="A803" s="30">
        <v>50000249</v>
      </c>
      <c r="B803">
        <v>46613430</v>
      </c>
      <c r="C803" t="s">
        <v>170</v>
      </c>
      <c r="D803">
        <v>15425533</v>
      </c>
      <c r="E803" s="14">
        <v>20150811</v>
      </c>
      <c r="F803">
        <v>2309167</v>
      </c>
      <c r="G803">
        <v>923272193</v>
      </c>
      <c r="H803" s="26">
        <v>131401</v>
      </c>
      <c r="I803" s="26">
        <v>131401</v>
      </c>
      <c r="J803" s="26">
        <f>VLOOKUP(I803,[2]numerales!$A:$B,2,0)</f>
        <v>131401</v>
      </c>
      <c r="K803" s="1">
        <v>10000</v>
      </c>
      <c r="L803" s="26"/>
      <c r="M803" s="26">
        <f t="shared" si="12"/>
        <v>0</v>
      </c>
      <c r="Q803"/>
      <c r="R803"/>
      <c r="S803"/>
      <c r="T803"/>
    </row>
    <row r="804" spans="1:20" hidden="1" x14ac:dyDescent="0.25">
      <c r="A804" s="30">
        <v>50000249</v>
      </c>
      <c r="B804">
        <v>81281856</v>
      </c>
      <c r="C804" t="s">
        <v>154</v>
      </c>
      <c r="D804">
        <v>14258793</v>
      </c>
      <c r="E804" s="14">
        <v>20150811</v>
      </c>
      <c r="F804">
        <v>31032545</v>
      </c>
      <c r="G804">
        <v>923272421</v>
      </c>
      <c r="H804" s="26">
        <v>190101</v>
      </c>
      <c r="I804" s="26">
        <v>190101</v>
      </c>
      <c r="J804" s="26">
        <f>VLOOKUP(I804,[2]numerales!$A:$B,2,0)</f>
        <v>190101</v>
      </c>
      <c r="K804" s="1">
        <v>107400</v>
      </c>
      <c r="L804" s="26"/>
      <c r="M804" s="26">
        <f t="shared" si="12"/>
        <v>0</v>
      </c>
      <c r="Q804"/>
      <c r="R804"/>
      <c r="S804"/>
      <c r="T804"/>
    </row>
    <row r="805" spans="1:20" hidden="1" x14ac:dyDescent="0.25">
      <c r="A805" s="30">
        <v>50000249</v>
      </c>
      <c r="B805">
        <v>88779311</v>
      </c>
      <c r="C805" t="s">
        <v>163</v>
      </c>
      <c r="D805">
        <v>73214595</v>
      </c>
      <c r="E805" s="14">
        <v>20150811</v>
      </c>
      <c r="F805">
        <v>6609490</v>
      </c>
      <c r="G805">
        <v>12400000</v>
      </c>
      <c r="H805" s="26">
        <v>270102</v>
      </c>
      <c r="I805" s="26">
        <v>121204</v>
      </c>
      <c r="J805" s="26">
        <f>VLOOKUP(I805,[2]numerales!$A:$B,2,0)</f>
        <v>270102</v>
      </c>
      <c r="K805" s="1">
        <v>5000</v>
      </c>
      <c r="L805" s="26"/>
      <c r="M805" s="26">
        <f t="shared" si="12"/>
        <v>0</v>
      </c>
      <c r="Q805"/>
      <c r="R805"/>
      <c r="S805"/>
      <c r="T805"/>
    </row>
    <row r="806" spans="1:20" hidden="1" x14ac:dyDescent="0.25">
      <c r="A806" s="30">
        <v>50000249</v>
      </c>
      <c r="B806">
        <v>879403</v>
      </c>
      <c r="C806" t="s">
        <v>173</v>
      </c>
      <c r="D806">
        <v>41365665</v>
      </c>
      <c r="E806" s="14">
        <v>20150812</v>
      </c>
      <c r="F806">
        <v>7456626</v>
      </c>
      <c r="G806">
        <v>923272193</v>
      </c>
      <c r="H806" s="26">
        <v>131401</v>
      </c>
      <c r="I806" s="26">
        <v>131401</v>
      </c>
      <c r="J806" s="26">
        <f>VLOOKUP(I806,[2]numerales!$A:$B,2,0)</f>
        <v>131401</v>
      </c>
      <c r="K806" s="1">
        <v>22400</v>
      </c>
      <c r="L806" s="26"/>
      <c r="M806" s="26">
        <f t="shared" si="12"/>
        <v>0</v>
      </c>
      <c r="Q806"/>
      <c r="R806"/>
      <c r="S806"/>
      <c r="T806"/>
    </row>
    <row r="807" spans="1:20" hidden="1" x14ac:dyDescent="0.25">
      <c r="A807" s="30">
        <v>50000249</v>
      </c>
      <c r="B807">
        <v>914011</v>
      </c>
      <c r="C807" t="s">
        <v>154</v>
      </c>
      <c r="D807">
        <v>1075261559</v>
      </c>
      <c r="E807" s="14">
        <v>20150812</v>
      </c>
      <c r="F807">
        <v>32085640</v>
      </c>
      <c r="G807">
        <v>12400000</v>
      </c>
      <c r="H807" s="26">
        <v>270102</v>
      </c>
      <c r="I807" s="26">
        <v>121204</v>
      </c>
      <c r="J807" s="26">
        <f>VLOOKUP(I807,[2]numerales!$A:$B,2,0)</f>
        <v>270102</v>
      </c>
      <c r="K807" s="1">
        <v>5000</v>
      </c>
      <c r="L807" s="26"/>
      <c r="M807" s="26">
        <f t="shared" si="12"/>
        <v>0</v>
      </c>
      <c r="Q807"/>
      <c r="R807"/>
      <c r="S807"/>
      <c r="T807"/>
    </row>
    <row r="808" spans="1:20" hidden="1" x14ac:dyDescent="0.25">
      <c r="A808" s="30">
        <v>50000249</v>
      </c>
      <c r="B808">
        <v>914014</v>
      </c>
      <c r="C808" t="s">
        <v>154</v>
      </c>
      <c r="D808">
        <v>1079176622</v>
      </c>
      <c r="E808" s="14">
        <v>20150812</v>
      </c>
      <c r="F808">
        <v>31580193</v>
      </c>
      <c r="G808">
        <v>12400000</v>
      </c>
      <c r="H808" s="26">
        <v>270102</v>
      </c>
      <c r="I808" s="26">
        <v>121204</v>
      </c>
      <c r="J808" s="26">
        <f>VLOOKUP(I808,[2]numerales!$A:$B,2,0)</f>
        <v>270102</v>
      </c>
      <c r="K808" s="1">
        <v>5000</v>
      </c>
      <c r="L808" s="26"/>
      <c r="M808" s="26">
        <f t="shared" si="12"/>
        <v>0</v>
      </c>
      <c r="Q808"/>
      <c r="R808"/>
      <c r="S808"/>
      <c r="T808"/>
    </row>
    <row r="809" spans="1:20" hidden="1" x14ac:dyDescent="0.25">
      <c r="A809" s="30">
        <v>50000249</v>
      </c>
      <c r="B809">
        <v>914017</v>
      </c>
      <c r="C809" t="s">
        <v>154</v>
      </c>
      <c r="D809">
        <v>9001921091</v>
      </c>
      <c r="E809" s="14">
        <v>20150812</v>
      </c>
      <c r="F809">
        <v>2990274</v>
      </c>
      <c r="G809">
        <v>96400000</v>
      </c>
      <c r="H809" s="26">
        <v>370101</v>
      </c>
      <c r="I809" s="26">
        <v>121280</v>
      </c>
      <c r="J809" s="26">
        <f>VLOOKUP(I809,[2]numerales!$A:$B,2,0)</f>
        <v>370101</v>
      </c>
      <c r="K809" s="1">
        <v>27000</v>
      </c>
      <c r="L809" s="26"/>
      <c r="M809" s="26">
        <f t="shared" si="12"/>
        <v>0</v>
      </c>
      <c r="Q809"/>
      <c r="R809"/>
      <c r="S809"/>
      <c r="T809"/>
    </row>
    <row r="810" spans="1:20" hidden="1" x14ac:dyDescent="0.25">
      <c r="A810" s="30">
        <v>50000249</v>
      </c>
      <c r="B810">
        <v>914018</v>
      </c>
      <c r="C810" t="s">
        <v>154</v>
      </c>
      <c r="D810">
        <v>1098708202</v>
      </c>
      <c r="E810" s="14">
        <v>20150812</v>
      </c>
      <c r="F810">
        <v>31744024</v>
      </c>
      <c r="G810">
        <v>12400000</v>
      </c>
      <c r="H810" s="26">
        <v>270102</v>
      </c>
      <c r="I810" s="26">
        <v>121204</v>
      </c>
      <c r="J810" s="26">
        <f>VLOOKUP(I810,[2]numerales!$A:$B,2,0)</f>
        <v>270102</v>
      </c>
      <c r="K810" s="1">
        <v>5000</v>
      </c>
      <c r="L810" s="26"/>
      <c r="M810" s="26">
        <f t="shared" si="12"/>
        <v>0</v>
      </c>
      <c r="Q810"/>
      <c r="R810"/>
      <c r="S810"/>
      <c r="T810"/>
    </row>
    <row r="811" spans="1:20" hidden="1" x14ac:dyDescent="0.25">
      <c r="A811" s="30">
        <v>50000249</v>
      </c>
      <c r="B811">
        <v>914019</v>
      </c>
      <c r="C811" t="s">
        <v>154</v>
      </c>
      <c r="D811">
        <v>1098688255</v>
      </c>
      <c r="E811" s="14">
        <v>20150812</v>
      </c>
      <c r="F811">
        <v>31744024</v>
      </c>
      <c r="G811">
        <v>12400000</v>
      </c>
      <c r="H811" s="26">
        <v>270102</v>
      </c>
      <c r="I811" s="26">
        <v>121204</v>
      </c>
      <c r="J811" s="26">
        <f>VLOOKUP(I811,[2]numerales!$A:$B,2,0)</f>
        <v>270102</v>
      </c>
      <c r="K811" s="1">
        <v>5000</v>
      </c>
      <c r="L811" s="26"/>
      <c r="M811" s="26">
        <f t="shared" si="12"/>
        <v>0</v>
      </c>
      <c r="Q811"/>
      <c r="R811"/>
      <c r="S811"/>
      <c r="T811"/>
    </row>
    <row r="812" spans="1:20" hidden="1" x14ac:dyDescent="0.25">
      <c r="A812" s="30">
        <v>50000249</v>
      </c>
      <c r="B812">
        <v>914020</v>
      </c>
      <c r="C812" t="s">
        <v>154</v>
      </c>
      <c r="D812">
        <v>1087120903</v>
      </c>
      <c r="E812" s="14">
        <v>20150812</v>
      </c>
      <c r="F812">
        <v>31688497</v>
      </c>
      <c r="G812">
        <v>12400000</v>
      </c>
      <c r="H812" s="26">
        <v>270102</v>
      </c>
      <c r="I812" s="26">
        <v>121204</v>
      </c>
      <c r="J812" s="26">
        <f>VLOOKUP(I812,[2]numerales!$A:$B,2,0)</f>
        <v>270102</v>
      </c>
      <c r="K812" s="1">
        <v>5000</v>
      </c>
      <c r="L812" s="26"/>
      <c r="M812" s="26">
        <f t="shared" si="12"/>
        <v>0</v>
      </c>
      <c r="Q812"/>
      <c r="R812"/>
      <c r="S812"/>
      <c r="T812"/>
    </row>
    <row r="813" spans="1:20" hidden="1" x14ac:dyDescent="0.25">
      <c r="A813" s="30">
        <v>50000249</v>
      </c>
      <c r="B813">
        <v>914088</v>
      </c>
      <c r="C813" t="s">
        <v>154</v>
      </c>
      <c r="D813">
        <v>79485245</v>
      </c>
      <c r="E813" s="14">
        <v>20150812</v>
      </c>
      <c r="F813">
        <v>31030247</v>
      </c>
      <c r="G813">
        <v>12400000</v>
      </c>
      <c r="H813" s="26">
        <v>270102</v>
      </c>
      <c r="I813" s="26">
        <v>121204</v>
      </c>
      <c r="J813" s="26">
        <f>VLOOKUP(I813,[2]numerales!$A:$B,2,0)</f>
        <v>270102</v>
      </c>
      <c r="K813" s="1">
        <v>5000</v>
      </c>
      <c r="L813" s="26"/>
      <c r="M813" s="26">
        <f t="shared" si="12"/>
        <v>0</v>
      </c>
      <c r="Q813"/>
      <c r="R813"/>
      <c r="S813"/>
      <c r="T813"/>
    </row>
    <row r="814" spans="1:20" hidden="1" x14ac:dyDescent="0.25">
      <c r="A814" s="30">
        <v>50000249</v>
      </c>
      <c r="B814">
        <v>914090</v>
      </c>
      <c r="C814" t="s">
        <v>154</v>
      </c>
      <c r="D814">
        <v>1018449254</v>
      </c>
      <c r="E814" s="14">
        <v>20150812</v>
      </c>
      <c r="F814">
        <v>3130714</v>
      </c>
      <c r="G814">
        <v>12200000</v>
      </c>
      <c r="H814" s="26">
        <v>250101</v>
      </c>
      <c r="I814" s="26">
        <v>121225</v>
      </c>
      <c r="J814" s="26">
        <f>VLOOKUP(I814,[2]numerales!$A:$B,2,0)</f>
        <v>250101</v>
      </c>
      <c r="K814" s="1">
        <v>6100</v>
      </c>
      <c r="L814" s="26"/>
      <c r="M814" s="26">
        <f t="shared" si="12"/>
        <v>0</v>
      </c>
      <c r="Q814"/>
      <c r="R814"/>
      <c r="S814"/>
      <c r="T814"/>
    </row>
    <row r="815" spans="1:20" hidden="1" x14ac:dyDescent="0.25">
      <c r="A815" s="30">
        <v>50000249</v>
      </c>
      <c r="B815">
        <v>914314</v>
      </c>
      <c r="C815" t="s">
        <v>154</v>
      </c>
      <c r="D815">
        <v>10118449254</v>
      </c>
      <c r="E815" s="14">
        <v>20150812</v>
      </c>
      <c r="F815">
        <v>3130714</v>
      </c>
      <c r="G815">
        <v>12200000</v>
      </c>
      <c r="H815" s="26">
        <v>250101</v>
      </c>
      <c r="I815" s="26">
        <v>121225</v>
      </c>
      <c r="J815" s="26">
        <f>VLOOKUP(I815,[2]numerales!$A:$B,2,0)</f>
        <v>250101</v>
      </c>
      <c r="K815" s="1">
        <v>3700</v>
      </c>
      <c r="L815" s="26"/>
      <c r="M815" s="26">
        <f t="shared" si="12"/>
        <v>0</v>
      </c>
      <c r="Q815"/>
      <c r="R815"/>
      <c r="S815"/>
      <c r="T815"/>
    </row>
    <row r="816" spans="1:20" hidden="1" x14ac:dyDescent="0.25">
      <c r="A816" s="30">
        <v>50000249</v>
      </c>
      <c r="B816">
        <v>914359</v>
      </c>
      <c r="C816" t="s">
        <v>154</v>
      </c>
      <c r="D816">
        <v>80821412</v>
      </c>
      <c r="E816" s="14">
        <v>20150812</v>
      </c>
      <c r="F816">
        <v>32036268</v>
      </c>
      <c r="G816">
        <v>12400000</v>
      </c>
      <c r="H816" s="26">
        <v>270102</v>
      </c>
      <c r="I816" s="26">
        <v>121204</v>
      </c>
      <c r="J816" s="26">
        <f>VLOOKUP(I816,[2]numerales!$A:$B,2,0)</f>
        <v>270102</v>
      </c>
      <c r="K816" s="1">
        <v>5000</v>
      </c>
      <c r="L816" s="26"/>
      <c r="M816" s="26">
        <f t="shared" si="12"/>
        <v>0</v>
      </c>
      <c r="Q816"/>
      <c r="R816"/>
      <c r="S816"/>
      <c r="T816"/>
    </row>
    <row r="817" spans="1:20" hidden="1" x14ac:dyDescent="0.25">
      <c r="A817" s="30">
        <v>50000249</v>
      </c>
      <c r="B817">
        <v>1207863</v>
      </c>
      <c r="C817" t="s">
        <v>183</v>
      </c>
      <c r="D817">
        <v>4700761</v>
      </c>
      <c r="E817" s="14">
        <v>20150812</v>
      </c>
      <c r="F817">
        <v>31283580</v>
      </c>
      <c r="G817">
        <v>11100000</v>
      </c>
      <c r="H817" s="26">
        <v>150112</v>
      </c>
      <c r="I817" s="26">
        <v>121275</v>
      </c>
      <c r="J817" s="26">
        <f>VLOOKUP(I817,[2]numerales!$A:$B,2,0)</f>
        <v>150112</v>
      </c>
      <c r="K817" s="1">
        <v>1288700</v>
      </c>
      <c r="L817" s="26"/>
      <c r="M817" s="26">
        <f t="shared" si="12"/>
        <v>0</v>
      </c>
      <c r="Q817"/>
      <c r="R817"/>
      <c r="S817"/>
      <c r="T817"/>
    </row>
    <row r="818" spans="1:20" hidden="1" x14ac:dyDescent="0.25">
      <c r="A818" s="30">
        <v>50000249</v>
      </c>
      <c r="B818">
        <v>1306033</v>
      </c>
      <c r="C818" t="s">
        <v>183</v>
      </c>
      <c r="D818">
        <v>16475904</v>
      </c>
      <c r="E818" s="14">
        <v>20150812</v>
      </c>
      <c r="F818">
        <v>31287505</v>
      </c>
      <c r="G818">
        <v>11100000</v>
      </c>
      <c r="H818" s="26">
        <v>150112</v>
      </c>
      <c r="I818" s="26">
        <v>121275</v>
      </c>
      <c r="J818" s="26">
        <f>VLOOKUP(I818,[2]numerales!$A:$B,2,0)</f>
        <v>150112</v>
      </c>
      <c r="K818" s="1">
        <v>180000</v>
      </c>
      <c r="L818" s="26"/>
      <c r="M818" s="26">
        <f t="shared" si="12"/>
        <v>0</v>
      </c>
      <c r="Q818"/>
      <c r="R818"/>
      <c r="S818"/>
      <c r="T818"/>
    </row>
    <row r="819" spans="1:20" hidden="1" x14ac:dyDescent="0.25">
      <c r="A819" s="30">
        <v>50000249</v>
      </c>
      <c r="B819">
        <v>1370444</v>
      </c>
      <c r="C819" t="s">
        <v>185</v>
      </c>
      <c r="D819">
        <v>14324658</v>
      </c>
      <c r="E819" s="14">
        <v>20150812</v>
      </c>
      <c r="F819">
        <v>31122413</v>
      </c>
      <c r="G819">
        <v>26800000</v>
      </c>
      <c r="H819" s="26">
        <v>360200</v>
      </c>
      <c r="I819" s="26">
        <v>360200</v>
      </c>
      <c r="J819" s="26">
        <f>VLOOKUP(I819,[2]numerales!$A:$B,2,0)</f>
        <v>360200</v>
      </c>
      <c r="K819" s="1">
        <v>95000</v>
      </c>
      <c r="L819" s="26"/>
      <c r="M819" s="26">
        <f t="shared" si="12"/>
        <v>0</v>
      </c>
      <c r="Q819"/>
      <c r="R819"/>
      <c r="S819"/>
      <c r="T819"/>
    </row>
    <row r="820" spans="1:20" hidden="1" x14ac:dyDescent="0.25">
      <c r="A820" s="30">
        <v>50000249</v>
      </c>
      <c r="B820">
        <v>1547940</v>
      </c>
      <c r="C820" t="s">
        <v>223</v>
      </c>
      <c r="D820">
        <v>1057588743</v>
      </c>
      <c r="E820" s="14">
        <v>20150812</v>
      </c>
      <c r="F820">
        <v>31322531</v>
      </c>
      <c r="G820">
        <v>12400000</v>
      </c>
      <c r="H820" s="26">
        <v>270102</v>
      </c>
      <c r="I820" s="26">
        <v>121204</v>
      </c>
      <c r="J820" s="26">
        <f>VLOOKUP(I820,[2]numerales!$A:$B,2,0)</f>
        <v>270102</v>
      </c>
      <c r="K820" s="1">
        <v>5000</v>
      </c>
      <c r="L820" s="26"/>
      <c r="M820" s="26">
        <f t="shared" si="12"/>
        <v>0</v>
      </c>
      <c r="Q820"/>
      <c r="R820"/>
      <c r="S820"/>
      <c r="T820"/>
    </row>
    <row r="821" spans="1:20" hidden="1" x14ac:dyDescent="0.25">
      <c r="A821" s="30">
        <v>50000249</v>
      </c>
      <c r="B821">
        <v>1552112</v>
      </c>
      <c r="C821" t="s">
        <v>198</v>
      </c>
      <c r="D821">
        <v>10103556</v>
      </c>
      <c r="E821" s="14">
        <v>20150812</v>
      </c>
      <c r="F821">
        <v>3563689</v>
      </c>
      <c r="G821">
        <v>13700000</v>
      </c>
      <c r="H821" s="26">
        <v>290101</v>
      </c>
      <c r="I821" s="26">
        <v>121250</v>
      </c>
      <c r="J821" s="26">
        <f>VLOOKUP(I821,[2]numerales!$A:$B,2,0)</f>
        <v>290101</v>
      </c>
      <c r="K821" s="1">
        <v>3000</v>
      </c>
      <c r="L821" s="26"/>
      <c r="M821" s="26">
        <f t="shared" si="12"/>
        <v>0</v>
      </c>
      <c r="Q821"/>
      <c r="R821"/>
      <c r="S821"/>
      <c r="T821"/>
    </row>
    <row r="822" spans="1:20" hidden="1" x14ac:dyDescent="0.25">
      <c r="A822" s="30">
        <v>50000249</v>
      </c>
      <c r="B822">
        <v>1595256</v>
      </c>
      <c r="C822" t="s">
        <v>171</v>
      </c>
      <c r="D822">
        <v>94539067</v>
      </c>
      <c r="E822" s="14">
        <v>20150812</v>
      </c>
      <c r="F822">
        <v>31788719</v>
      </c>
      <c r="G822">
        <v>26800000</v>
      </c>
      <c r="H822" s="26">
        <v>360200</v>
      </c>
      <c r="I822" s="26">
        <v>360200</v>
      </c>
      <c r="J822" s="26">
        <f>VLOOKUP(I822,[2]numerales!$A:$B,2,0)</f>
        <v>360200</v>
      </c>
      <c r="K822" s="1">
        <v>73215</v>
      </c>
      <c r="L822" s="26"/>
      <c r="M822" s="26">
        <f t="shared" si="12"/>
        <v>0</v>
      </c>
      <c r="Q822"/>
      <c r="R822"/>
      <c r="S822"/>
      <c r="T822"/>
    </row>
    <row r="823" spans="1:20" hidden="1" x14ac:dyDescent="0.25">
      <c r="A823" s="30">
        <v>50000249</v>
      </c>
      <c r="B823">
        <v>1601808</v>
      </c>
      <c r="C823" t="s">
        <v>205</v>
      </c>
      <c r="D823">
        <v>4903884</v>
      </c>
      <c r="E823" s="14">
        <v>20150812</v>
      </c>
      <c r="F823">
        <v>31253542</v>
      </c>
      <c r="G823">
        <v>923272193</v>
      </c>
      <c r="H823" s="26">
        <v>131401</v>
      </c>
      <c r="I823" s="26">
        <v>131401</v>
      </c>
      <c r="J823" s="26">
        <f>VLOOKUP(I823,[2]numerales!$A:$B,2,0)</f>
        <v>131401</v>
      </c>
      <c r="K823" s="1">
        <v>22300</v>
      </c>
      <c r="L823" s="26"/>
      <c r="M823" s="26">
        <f t="shared" si="12"/>
        <v>0</v>
      </c>
      <c r="Q823"/>
      <c r="R823"/>
      <c r="S823"/>
      <c r="T823"/>
    </row>
    <row r="824" spans="1:20" hidden="1" x14ac:dyDescent="0.25">
      <c r="A824" s="30">
        <v>50000249</v>
      </c>
      <c r="B824">
        <v>1637879</v>
      </c>
      <c r="C824" t="s">
        <v>180</v>
      </c>
      <c r="D824">
        <v>1066176033</v>
      </c>
      <c r="E824" s="14">
        <v>20150812</v>
      </c>
      <c r="F824">
        <v>30179643</v>
      </c>
      <c r="G824">
        <v>12400000</v>
      </c>
      <c r="H824" s="26">
        <v>270102</v>
      </c>
      <c r="I824" s="26">
        <v>121204</v>
      </c>
      <c r="J824" s="26">
        <f>VLOOKUP(I824,[2]numerales!$A:$B,2,0)</f>
        <v>270102</v>
      </c>
      <c r="K824" s="1">
        <v>5000</v>
      </c>
      <c r="L824" s="26"/>
      <c r="M824" s="26">
        <f t="shared" si="12"/>
        <v>0</v>
      </c>
      <c r="Q824"/>
      <c r="R824"/>
      <c r="S824"/>
      <c r="T824"/>
    </row>
    <row r="825" spans="1:20" hidden="1" x14ac:dyDescent="0.25">
      <c r="A825" s="30">
        <v>50000249</v>
      </c>
      <c r="B825">
        <v>1733556</v>
      </c>
      <c r="C825" t="s">
        <v>159</v>
      </c>
      <c r="D825">
        <v>98399302</v>
      </c>
      <c r="E825" s="14">
        <v>20150812</v>
      </c>
      <c r="F825">
        <v>30137147</v>
      </c>
      <c r="G825">
        <v>13700000</v>
      </c>
      <c r="H825" s="26">
        <v>290101</v>
      </c>
      <c r="I825" s="26">
        <v>270944</v>
      </c>
      <c r="J825" s="26">
        <f>VLOOKUP(I825,[2]numerales!$A:$B,2,0)</f>
        <v>290101</v>
      </c>
      <c r="K825" s="1">
        <v>2191209</v>
      </c>
      <c r="L825" s="26"/>
      <c r="M825" s="26">
        <f t="shared" si="12"/>
        <v>0</v>
      </c>
      <c r="Q825"/>
      <c r="R825"/>
      <c r="S825"/>
      <c r="T825"/>
    </row>
    <row r="826" spans="1:20" hidden="1" x14ac:dyDescent="0.25">
      <c r="A826" s="30">
        <v>50000249</v>
      </c>
      <c r="B826">
        <v>1846130</v>
      </c>
      <c r="C826" t="s">
        <v>154</v>
      </c>
      <c r="D826">
        <v>53101718</v>
      </c>
      <c r="E826" s="14">
        <v>20150812</v>
      </c>
      <c r="F826">
        <v>53101718</v>
      </c>
      <c r="G826">
        <v>923272421</v>
      </c>
      <c r="H826" s="26">
        <v>190101</v>
      </c>
      <c r="I826" s="26">
        <v>190101</v>
      </c>
      <c r="J826" s="26">
        <f>VLOOKUP(I826,[2]numerales!$A:$B,2,0)</f>
        <v>190101</v>
      </c>
      <c r="K826" s="1">
        <v>14500</v>
      </c>
      <c r="L826" s="26"/>
      <c r="M826" s="26">
        <f t="shared" si="12"/>
        <v>0</v>
      </c>
      <c r="Q826"/>
      <c r="R826"/>
      <c r="S826"/>
      <c r="T826"/>
    </row>
    <row r="827" spans="1:20" hidden="1" x14ac:dyDescent="0.25">
      <c r="A827" s="30">
        <v>50000249</v>
      </c>
      <c r="B827">
        <v>1850327</v>
      </c>
      <c r="C827" t="s">
        <v>163</v>
      </c>
      <c r="D827">
        <v>8060012882</v>
      </c>
      <c r="E827" s="14">
        <v>20150812</v>
      </c>
      <c r="F827">
        <v>31452742</v>
      </c>
      <c r="G827">
        <v>96400000</v>
      </c>
      <c r="H827" s="26">
        <v>370101</v>
      </c>
      <c r="I827" s="26">
        <v>121280</v>
      </c>
      <c r="J827" s="26">
        <f>VLOOKUP(I827,[2]numerales!$A:$B,2,0)</f>
        <v>370101</v>
      </c>
      <c r="K827" s="1">
        <v>5100</v>
      </c>
      <c r="L827" s="26"/>
      <c r="M827" s="26">
        <f t="shared" si="12"/>
        <v>0</v>
      </c>
      <c r="Q827"/>
      <c r="R827"/>
      <c r="S827"/>
      <c r="T827"/>
    </row>
    <row r="828" spans="1:20" hidden="1" x14ac:dyDescent="0.25">
      <c r="A828" s="30">
        <v>50000249</v>
      </c>
      <c r="B828">
        <v>1850328</v>
      </c>
      <c r="C828" t="s">
        <v>163</v>
      </c>
      <c r="D828">
        <v>1065590860</v>
      </c>
      <c r="E828" s="14">
        <v>20150812</v>
      </c>
      <c r="F828">
        <v>6642626</v>
      </c>
      <c r="G828">
        <v>12400000</v>
      </c>
      <c r="H828" s="26">
        <v>270108</v>
      </c>
      <c r="I828" s="26">
        <v>270108</v>
      </c>
      <c r="J828" s="26">
        <f>VLOOKUP(I828,[2]numerales!$A:$B,2,0)</f>
        <v>270108</v>
      </c>
      <c r="K828" s="1">
        <v>432151</v>
      </c>
      <c r="L828" s="26"/>
      <c r="M828" s="26">
        <f t="shared" si="12"/>
        <v>0</v>
      </c>
      <c r="Q828"/>
      <c r="R828"/>
      <c r="S828"/>
      <c r="T828"/>
    </row>
    <row r="829" spans="1:20" hidden="1" x14ac:dyDescent="0.25">
      <c r="A829" s="30">
        <v>50000249</v>
      </c>
      <c r="B829">
        <v>1899105</v>
      </c>
      <c r="C829" t="s">
        <v>154</v>
      </c>
      <c r="D829">
        <v>17087281</v>
      </c>
      <c r="E829" s="14">
        <v>20150812</v>
      </c>
      <c r="F829">
        <v>6703205</v>
      </c>
      <c r="G829">
        <v>923272193</v>
      </c>
      <c r="H829" s="26">
        <v>131401</v>
      </c>
      <c r="I829" s="26">
        <v>131401</v>
      </c>
      <c r="J829" s="26">
        <f>VLOOKUP(I829,[2]numerales!$A:$B,2,0)</f>
        <v>131401</v>
      </c>
      <c r="K829" s="1">
        <v>14400</v>
      </c>
      <c r="L829" s="26"/>
      <c r="M829" s="26">
        <f t="shared" si="12"/>
        <v>0</v>
      </c>
      <c r="Q829"/>
      <c r="R829"/>
      <c r="S829"/>
      <c r="T829"/>
    </row>
    <row r="830" spans="1:20" hidden="1" x14ac:dyDescent="0.25">
      <c r="A830" s="30">
        <v>50000249</v>
      </c>
      <c r="B830">
        <v>1910369</v>
      </c>
      <c r="C830" t="s">
        <v>199</v>
      </c>
      <c r="D830">
        <v>1128271234</v>
      </c>
      <c r="E830" s="14">
        <v>20150812</v>
      </c>
      <c r="F830">
        <v>30141417</v>
      </c>
      <c r="G830">
        <v>26800000</v>
      </c>
      <c r="H830" s="26">
        <v>360200</v>
      </c>
      <c r="I830" s="26">
        <v>360200</v>
      </c>
      <c r="J830" s="26">
        <f>VLOOKUP(I830,[2]numerales!$A:$B,2,0)</f>
        <v>360200</v>
      </c>
      <c r="K830" s="1">
        <v>6000</v>
      </c>
      <c r="L830" s="26"/>
      <c r="M830" s="26">
        <f t="shared" si="12"/>
        <v>0</v>
      </c>
      <c r="Q830"/>
      <c r="R830"/>
      <c r="S830"/>
      <c r="T830"/>
    </row>
    <row r="831" spans="1:20" hidden="1" x14ac:dyDescent="0.25">
      <c r="A831" s="30">
        <v>50000249</v>
      </c>
      <c r="B831">
        <v>1916179</v>
      </c>
      <c r="C831" t="s">
        <v>179</v>
      </c>
      <c r="D831">
        <v>1101755523</v>
      </c>
      <c r="E831" s="14">
        <v>20150812</v>
      </c>
      <c r="F831">
        <v>31777488</v>
      </c>
      <c r="G831">
        <v>12400000</v>
      </c>
      <c r="H831" s="26">
        <v>270102</v>
      </c>
      <c r="I831" s="26">
        <v>121204</v>
      </c>
      <c r="J831" s="26">
        <f>VLOOKUP(I831,[2]numerales!$A:$B,2,0)</f>
        <v>270102</v>
      </c>
      <c r="K831" s="1">
        <v>5000</v>
      </c>
      <c r="L831" s="26"/>
      <c r="M831" s="26">
        <f t="shared" si="12"/>
        <v>0</v>
      </c>
      <c r="Q831"/>
      <c r="R831"/>
      <c r="S831"/>
      <c r="T831"/>
    </row>
    <row r="832" spans="1:20" hidden="1" x14ac:dyDescent="0.25">
      <c r="A832" s="30">
        <v>50000249</v>
      </c>
      <c r="B832">
        <v>1947445</v>
      </c>
      <c r="C832" t="s">
        <v>169</v>
      </c>
      <c r="D832">
        <v>36755734</v>
      </c>
      <c r="E832" s="14">
        <v>20150812</v>
      </c>
      <c r="F832">
        <v>31634751</v>
      </c>
      <c r="G832">
        <v>12400000</v>
      </c>
      <c r="H832" s="26">
        <v>270102</v>
      </c>
      <c r="I832" s="26">
        <v>121204</v>
      </c>
      <c r="J832" s="26">
        <f>VLOOKUP(I832,[2]numerales!$A:$B,2,0)</f>
        <v>270102</v>
      </c>
      <c r="K832" s="1">
        <v>5000</v>
      </c>
      <c r="L832" s="26"/>
      <c r="M832" s="26">
        <f t="shared" si="12"/>
        <v>0</v>
      </c>
      <c r="Q832"/>
      <c r="R832"/>
      <c r="S832"/>
      <c r="T832"/>
    </row>
    <row r="833" spans="1:20" hidden="1" x14ac:dyDescent="0.25">
      <c r="A833" s="30">
        <v>50000249</v>
      </c>
      <c r="B833">
        <v>1947446</v>
      </c>
      <c r="C833" t="s">
        <v>169</v>
      </c>
      <c r="D833">
        <v>1085301648</v>
      </c>
      <c r="E833" s="14">
        <v>20150812</v>
      </c>
      <c r="F833">
        <v>7369567</v>
      </c>
      <c r="G833">
        <v>12400000</v>
      </c>
      <c r="H833" s="26">
        <v>270102</v>
      </c>
      <c r="I833" s="26">
        <v>121204</v>
      </c>
      <c r="J833" s="26">
        <f>VLOOKUP(I833,[2]numerales!$A:$B,2,0)</f>
        <v>270102</v>
      </c>
      <c r="K833" s="1">
        <v>5000</v>
      </c>
      <c r="L833" s="26"/>
      <c r="M833" s="26">
        <f t="shared" si="12"/>
        <v>0</v>
      </c>
      <c r="Q833"/>
      <c r="R833"/>
      <c r="S833"/>
      <c r="T833"/>
    </row>
    <row r="834" spans="1:20" hidden="1" x14ac:dyDescent="0.25">
      <c r="A834" s="30">
        <v>50000249</v>
      </c>
      <c r="B834">
        <v>2023800</v>
      </c>
      <c r="C834" t="s">
        <v>203</v>
      </c>
      <c r="D834">
        <v>1101686983</v>
      </c>
      <c r="E834" s="14">
        <v>20150812</v>
      </c>
      <c r="F834">
        <v>31833796</v>
      </c>
      <c r="G834">
        <v>12400000</v>
      </c>
      <c r="H834" s="26">
        <v>270102</v>
      </c>
      <c r="I834" s="26">
        <v>121204</v>
      </c>
      <c r="J834" s="26">
        <f>VLOOKUP(I834,[2]numerales!$A:$B,2,0)</f>
        <v>270102</v>
      </c>
      <c r="K834" s="1">
        <v>5000</v>
      </c>
      <c r="L834" s="26"/>
      <c r="M834" s="26">
        <f t="shared" si="12"/>
        <v>0</v>
      </c>
      <c r="Q834"/>
      <c r="R834"/>
      <c r="S834"/>
      <c r="T834"/>
    </row>
    <row r="835" spans="1:20" hidden="1" x14ac:dyDescent="0.25">
      <c r="A835" s="30">
        <v>50000249</v>
      </c>
      <c r="B835">
        <v>2034270</v>
      </c>
      <c r="C835" t="s">
        <v>195</v>
      </c>
      <c r="D835">
        <v>5004408</v>
      </c>
      <c r="E835" s="14">
        <v>20150812</v>
      </c>
      <c r="F835">
        <v>31565733</v>
      </c>
      <c r="G835">
        <v>923272193</v>
      </c>
      <c r="H835" s="26">
        <v>131401</v>
      </c>
      <c r="I835" s="26">
        <v>131401</v>
      </c>
      <c r="J835" s="26">
        <f>VLOOKUP(I835,[2]numerales!$A:$B,2,0)</f>
        <v>131401</v>
      </c>
      <c r="K835" s="1">
        <v>19100</v>
      </c>
      <c r="L835" s="26"/>
      <c r="M835" s="26">
        <f t="shared" ref="M835:M898" si="13">+H835-J835</f>
        <v>0</v>
      </c>
      <c r="Q835"/>
      <c r="R835"/>
      <c r="S835"/>
      <c r="T835"/>
    </row>
    <row r="836" spans="1:20" hidden="1" x14ac:dyDescent="0.25">
      <c r="A836" s="30">
        <v>50000249</v>
      </c>
      <c r="B836">
        <v>2034276</v>
      </c>
      <c r="C836" t="s">
        <v>195</v>
      </c>
      <c r="D836">
        <v>891780045</v>
      </c>
      <c r="E836" s="14">
        <v>20150812</v>
      </c>
      <c r="F836">
        <v>30139765</v>
      </c>
      <c r="G836">
        <v>923272438</v>
      </c>
      <c r="H836" s="26">
        <v>410400</v>
      </c>
      <c r="I836" s="26">
        <v>410400</v>
      </c>
      <c r="J836" s="26">
        <f>VLOOKUP(I836,[2]numerales!$A:$B,2,0)</f>
        <v>410400</v>
      </c>
      <c r="K836" s="1">
        <v>401236.78</v>
      </c>
      <c r="L836" s="26"/>
      <c r="M836" s="26">
        <f t="shared" si="13"/>
        <v>0</v>
      </c>
      <c r="Q836"/>
      <c r="R836"/>
      <c r="S836"/>
      <c r="T836"/>
    </row>
    <row r="837" spans="1:20" hidden="1" x14ac:dyDescent="0.25">
      <c r="A837" s="30">
        <v>50000249</v>
      </c>
      <c r="B837">
        <v>2049627</v>
      </c>
      <c r="C837" t="s">
        <v>154</v>
      </c>
      <c r="D837">
        <v>8301149211</v>
      </c>
      <c r="E837" s="14">
        <v>20150812</v>
      </c>
      <c r="F837">
        <v>3303000</v>
      </c>
      <c r="G837">
        <v>12800000</v>
      </c>
      <c r="H837" s="26">
        <v>350300</v>
      </c>
      <c r="I837" s="26">
        <v>350300</v>
      </c>
      <c r="J837" s="26">
        <f>VLOOKUP(I837,[2]numerales!$A:$B,2,0)</f>
        <v>350300</v>
      </c>
      <c r="K837" s="1">
        <v>117099440</v>
      </c>
      <c r="L837" s="26"/>
      <c r="M837" s="26">
        <f t="shared" si="13"/>
        <v>0</v>
      </c>
      <c r="Q837"/>
      <c r="R837"/>
      <c r="S837"/>
      <c r="T837"/>
    </row>
    <row r="838" spans="1:20" hidden="1" x14ac:dyDescent="0.25">
      <c r="A838" s="30">
        <v>50000249</v>
      </c>
      <c r="B838">
        <v>2054728</v>
      </c>
      <c r="C838" t="s">
        <v>154</v>
      </c>
      <c r="D838">
        <v>1020722003</v>
      </c>
      <c r="E838" s="14">
        <v>20150812</v>
      </c>
      <c r="F838">
        <v>5265763</v>
      </c>
      <c r="G838">
        <v>12400000</v>
      </c>
      <c r="H838" s="26">
        <v>270102</v>
      </c>
      <c r="I838" s="26">
        <v>121204</v>
      </c>
      <c r="J838" s="26">
        <f>VLOOKUP(I838,[2]numerales!$A:$B,2,0)</f>
        <v>270102</v>
      </c>
      <c r="K838" s="1">
        <v>5000</v>
      </c>
      <c r="L838" s="26"/>
      <c r="M838" s="26">
        <f t="shared" si="13"/>
        <v>0</v>
      </c>
      <c r="Q838"/>
      <c r="R838"/>
      <c r="S838"/>
      <c r="T838"/>
    </row>
    <row r="839" spans="1:20" hidden="1" x14ac:dyDescent="0.25">
      <c r="A839" s="30">
        <v>50000249</v>
      </c>
      <c r="B839">
        <v>2114869</v>
      </c>
      <c r="C839" t="s">
        <v>167</v>
      </c>
      <c r="D839">
        <v>27589108</v>
      </c>
      <c r="E839" s="14">
        <v>20150812</v>
      </c>
      <c r="F839">
        <v>5744728</v>
      </c>
      <c r="G839">
        <v>923272193</v>
      </c>
      <c r="H839" s="26">
        <v>131401</v>
      </c>
      <c r="I839" s="26">
        <v>131401</v>
      </c>
      <c r="J839" s="26">
        <f>VLOOKUP(I839,[2]numerales!$A:$B,2,0)</f>
        <v>131401</v>
      </c>
      <c r="K839" s="1">
        <v>5200</v>
      </c>
      <c r="L839" s="26"/>
      <c r="M839" s="26">
        <f t="shared" si="13"/>
        <v>0</v>
      </c>
      <c r="Q839"/>
      <c r="R839"/>
      <c r="S839"/>
      <c r="T839"/>
    </row>
    <row r="840" spans="1:20" hidden="1" x14ac:dyDescent="0.25">
      <c r="A840" s="30">
        <v>50000249</v>
      </c>
      <c r="B840">
        <v>2119599</v>
      </c>
      <c r="C840" t="s">
        <v>202</v>
      </c>
      <c r="D840">
        <v>1036607112</v>
      </c>
      <c r="E840" s="14">
        <v>20150812</v>
      </c>
      <c r="F840">
        <v>4232705</v>
      </c>
      <c r="G840">
        <v>923272421</v>
      </c>
      <c r="H840" s="26">
        <v>190101</v>
      </c>
      <c r="I840" s="26">
        <v>190101</v>
      </c>
      <c r="J840" s="26">
        <f>VLOOKUP(I840,[2]numerales!$A:$B,2,0)</f>
        <v>190101</v>
      </c>
      <c r="K840" s="1">
        <v>107400</v>
      </c>
      <c r="L840" s="26"/>
      <c r="M840" s="26">
        <f t="shared" si="13"/>
        <v>0</v>
      </c>
      <c r="Q840"/>
      <c r="R840"/>
      <c r="S840"/>
      <c r="T840"/>
    </row>
    <row r="841" spans="1:20" hidden="1" x14ac:dyDescent="0.25">
      <c r="A841" s="30">
        <v>50000249</v>
      </c>
      <c r="B841">
        <v>2121477</v>
      </c>
      <c r="C841" t="s">
        <v>171</v>
      </c>
      <c r="D841">
        <v>34323510</v>
      </c>
      <c r="E841" s="14">
        <v>20150812</v>
      </c>
      <c r="F841">
        <v>30139345</v>
      </c>
      <c r="G841">
        <v>923272421</v>
      </c>
      <c r="H841" s="26">
        <v>190101</v>
      </c>
      <c r="I841" s="26">
        <v>190101</v>
      </c>
      <c r="J841" s="26">
        <f>VLOOKUP(I841,[2]numerales!$A:$B,2,0)</f>
        <v>190101</v>
      </c>
      <c r="K841" s="1">
        <v>107400</v>
      </c>
      <c r="L841" s="26"/>
      <c r="M841" s="26">
        <f t="shared" si="13"/>
        <v>0</v>
      </c>
      <c r="Q841"/>
      <c r="R841"/>
      <c r="S841"/>
      <c r="T841"/>
    </row>
    <row r="842" spans="1:20" hidden="1" x14ac:dyDescent="0.25">
      <c r="A842" s="30">
        <v>50000249</v>
      </c>
      <c r="B842">
        <v>2127719</v>
      </c>
      <c r="C842" t="s">
        <v>154</v>
      </c>
      <c r="D842">
        <v>9001662312</v>
      </c>
      <c r="E842" s="14">
        <v>20150812</v>
      </c>
      <c r="F842">
        <v>2693999</v>
      </c>
      <c r="G842">
        <v>12800000</v>
      </c>
      <c r="H842" s="26">
        <v>350300</v>
      </c>
      <c r="I842" s="26">
        <v>350300</v>
      </c>
      <c r="J842" s="26">
        <f>VLOOKUP(I842,[2]numerales!$A:$B,2,0)</f>
        <v>350300</v>
      </c>
      <c r="K842" s="1">
        <v>4494275</v>
      </c>
      <c r="L842" s="26"/>
      <c r="M842" s="26">
        <f t="shared" si="13"/>
        <v>0</v>
      </c>
      <c r="Q842"/>
      <c r="R842"/>
      <c r="S842"/>
      <c r="T842"/>
    </row>
    <row r="843" spans="1:20" hidden="1" x14ac:dyDescent="0.25">
      <c r="A843" s="30">
        <v>50000249</v>
      </c>
      <c r="B843">
        <v>2134097</v>
      </c>
      <c r="C843" t="s">
        <v>198</v>
      </c>
      <c r="D843">
        <v>24510772</v>
      </c>
      <c r="E843" s="14">
        <v>20150812</v>
      </c>
      <c r="F843">
        <v>3302678</v>
      </c>
      <c r="G843">
        <v>923272193</v>
      </c>
      <c r="H843" s="26">
        <v>131401</v>
      </c>
      <c r="I843" s="26">
        <v>131401</v>
      </c>
      <c r="J843" s="26">
        <f>VLOOKUP(I843,[2]numerales!$A:$B,2,0)</f>
        <v>131401</v>
      </c>
      <c r="K843" s="1">
        <v>15200</v>
      </c>
      <c r="L843" s="26"/>
      <c r="M843" s="26">
        <f t="shared" si="13"/>
        <v>0</v>
      </c>
      <c r="Q843"/>
      <c r="R843"/>
      <c r="S843"/>
      <c r="T843"/>
    </row>
    <row r="844" spans="1:20" hidden="1" x14ac:dyDescent="0.25">
      <c r="A844" s="30">
        <v>50000249</v>
      </c>
      <c r="B844">
        <v>2194811</v>
      </c>
      <c r="C844" t="s">
        <v>154</v>
      </c>
      <c r="D844">
        <v>52053081</v>
      </c>
      <c r="E844" s="14">
        <v>20150812</v>
      </c>
      <c r="F844">
        <v>7969150</v>
      </c>
      <c r="G844">
        <v>12200000</v>
      </c>
      <c r="H844" s="26">
        <v>250101</v>
      </c>
      <c r="I844" s="26">
        <v>121225</v>
      </c>
      <c r="J844" s="26">
        <f>VLOOKUP(I844,[2]numerales!$A:$B,2,0)</f>
        <v>250101</v>
      </c>
      <c r="K844" s="1">
        <v>7100</v>
      </c>
      <c r="L844" s="26"/>
      <c r="M844" s="26">
        <f t="shared" si="13"/>
        <v>0</v>
      </c>
      <c r="Q844"/>
      <c r="R844"/>
      <c r="S844"/>
      <c r="T844"/>
    </row>
    <row r="845" spans="1:20" hidden="1" x14ac:dyDescent="0.25">
      <c r="A845" s="30">
        <v>50000249</v>
      </c>
      <c r="B845">
        <v>2194825</v>
      </c>
      <c r="C845" t="s">
        <v>154</v>
      </c>
      <c r="D845">
        <v>70751986</v>
      </c>
      <c r="E845" s="14">
        <v>20150812</v>
      </c>
      <c r="F845">
        <v>8544938</v>
      </c>
      <c r="G845">
        <v>12200000</v>
      </c>
      <c r="H845" s="26">
        <v>250101</v>
      </c>
      <c r="I845" s="26">
        <v>121225</v>
      </c>
      <c r="J845" s="26">
        <f>VLOOKUP(I845,[2]numerales!$A:$B,2,0)</f>
        <v>250101</v>
      </c>
      <c r="K845" s="1">
        <v>11400</v>
      </c>
      <c r="L845" s="26"/>
      <c r="M845" s="26">
        <f t="shared" si="13"/>
        <v>0</v>
      </c>
      <c r="Q845"/>
      <c r="R845"/>
      <c r="S845"/>
      <c r="T845"/>
    </row>
    <row r="846" spans="1:20" hidden="1" x14ac:dyDescent="0.25">
      <c r="A846" s="30">
        <v>50000249</v>
      </c>
      <c r="B846">
        <v>2194830</v>
      </c>
      <c r="C846" t="s">
        <v>154</v>
      </c>
      <c r="D846">
        <v>1140833761</v>
      </c>
      <c r="E846" s="14">
        <v>20150812</v>
      </c>
      <c r="F846">
        <v>30163336</v>
      </c>
      <c r="G846">
        <v>12400000</v>
      </c>
      <c r="H846" s="26">
        <v>270102</v>
      </c>
      <c r="I846" s="26">
        <v>121204</v>
      </c>
      <c r="J846" s="26">
        <f>VLOOKUP(I846,[2]numerales!$A:$B,2,0)</f>
        <v>270102</v>
      </c>
      <c r="K846" s="1">
        <v>5000</v>
      </c>
      <c r="L846" s="26"/>
      <c r="M846" s="26">
        <f t="shared" si="13"/>
        <v>0</v>
      </c>
      <c r="Q846"/>
      <c r="R846"/>
      <c r="S846"/>
      <c r="T846"/>
    </row>
    <row r="847" spans="1:20" hidden="1" x14ac:dyDescent="0.25">
      <c r="A847" s="30">
        <v>50000249</v>
      </c>
      <c r="B847">
        <v>2194831</v>
      </c>
      <c r="C847" t="s">
        <v>154</v>
      </c>
      <c r="D847">
        <v>1020751711</v>
      </c>
      <c r="E847" s="14">
        <v>20150812</v>
      </c>
      <c r="F847">
        <v>31821650</v>
      </c>
      <c r="G847">
        <v>12400000</v>
      </c>
      <c r="H847" s="26">
        <v>270102</v>
      </c>
      <c r="I847" s="26">
        <v>121204</v>
      </c>
      <c r="J847" s="26">
        <f>VLOOKUP(I847,[2]numerales!$A:$B,2,0)</f>
        <v>270102</v>
      </c>
      <c r="K847" s="1">
        <v>5000</v>
      </c>
      <c r="L847" s="26"/>
      <c r="M847" s="26">
        <f t="shared" si="13"/>
        <v>0</v>
      </c>
      <c r="Q847"/>
      <c r="R847"/>
      <c r="S847"/>
      <c r="T847"/>
    </row>
    <row r="848" spans="1:20" hidden="1" x14ac:dyDescent="0.25">
      <c r="A848" s="30">
        <v>50000249</v>
      </c>
      <c r="B848">
        <v>2194835</v>
      </c>
      <c r="C848" t="s">
        <v>154</v>
      </c>
      <c r="D848">
        <v>1144045994</v>
      </c>
      <c r="E848" s="14">
        <v>20150812</v>
      </c>
      <c r="F848">
        <v>31888329</v>
      </c>
      <c r="G848">
        <v>12400000</v>
      </c>
      <c r="H848" s="26">
        <v>270102</v>
      </c>
      <c r="I848" s="26">
        <v>121204</v>
      </c>
      <c r="J848" s="26">
        <f>VLOOKUP(I848,[2]numerales!$A:$B,2,0)</f>
        <v>270102</v>
      </c>
      <c r="K848" s="1">
        <v>5000</v>
      </c>
      <c r="L848" s="26"/>
      <c r="M848" s="26">
        <f t="shared" si="13"/>
        <v>0</v>
      </c>
      <c r="Q848"/>
      <c r="R848"/>
      <c r="S848"/>
      <c r="T848"/>
    </row>
    <row r="849" spans="1:20" hidden="1" x14ac:dyDescent="0.25">
      <c r="A849" s="30">
        <v>50000249</v>
      </c>
      <c r="B849">
        <v>2206683</v>
      </c>
      <c r="C849" t="s">
        <v>171</v>
      </c>
      <c r="D849">
        <v>31287801</v>
      </c>
      <c r="E849" s="14">
        <v>20150812</v>
      </c>
      <c r="F849">
        <v>3335661</v>
      </c>
      <c r="G849">
        <v>923272421</v>
      </c>
      <c r="H849" s="26">
        <v>190101</v>
      </c>
      <c r="I849" s="26">
        <v>190101</v>
      </c>
      <c r="J849" s="26">
        <f>VLOOKUP(I849,[2]numerales!$A:$B,2,0)</f>
        <v>190101</v>
      </c>
      <c r="K849" s="1">
        <v>107400</v>
      </c>
      <c r="L849" s="26"/>
      <c r="M849" s="26">
        <f t="shared" si="13"/>
        <v>0</v>
      </c>
      <c r="Q849"/>
      <c r="R849"/>
      <c r="S849"/>
      <c r="T849"/>
    </row>
    <row r="850" spans="1:20" hidden="1" x14ac:dyDescent="0.25">
      <c r="A850" s="30">
        <v>50000249</v>
      </c>
      <c r="B850">
        <v>2209481</v>
      </c>
      <c r="C850" t="s">
        <v>171</v>
      </c>
      <c r="D850">
        <v>1116433929</v>
      </c>
      <c r="E850" s="14">
        <v>20150812</v>
      </c>
      <c r="F850">
        <v>31153201</v>
      </c>
      <c r="G850">
        <v>923272421</v>
      </c>
      <c r="H850" s="26">
        <v>190101</v>
      </c>
      <c r="I850" s="26">
        <v>190101</v>
      </c>
      <c r="J850" s="26">
        <f>VLOOKUP(I850,[2]numerales!$A:$B,2,0)</f>
        <v>190101</v>
      </c>
      <c r="K850" s="1">
        <v>107400</v>
      </c>
      <c r="L850" s="26"/>
      <c r="M850" s="26">
        <f t="shared" si="13"/>
        <v>0</v>
      </c>
      <c r="Q850"/>
      <c r="R850"/>
      <c r="S850"/>
      <c r="T850"/>
    </row>
    <row r="851" spans="1:20" hidden="1" x14ac:dyDescent="0.25">
      <c r="A851" s="30">
        <v>50000249</v>
      </c>
      <c r="B851">
        <v>2283265</v>
      </c>
      <c r="C851" t="s">
        <v>179</v>
      </c>
      <c r="D851">
        <v>1098637722</v>
      </c>
      <c r="E851" s="14">
        <v>20150812</v>
      </c>
      <c r="F851">
        <v>30040840</v>
      </c>
      <c r="G851">
        <v>12400000</v>
      </c>
      <c r="H851" s="26">
        <v>270102</v>
      </c>
      <c r="I851" s="26">
        <v>121204</v>
      </c>
      <c r="J851" s="26">
        <f>VLOOKUP(I851,[2]numerales!$A:$B,2,0)</f>
        <v>270102</v>
      </c>
      <c r="K851" s="1">
        <v>5000</v>
      </c>
      <c r="L851" s="26"/>
      <c r="M851" s="26">
        <f t="shared" si="13"/>
        <v>0</v>
      </c>
      <c r="Q851"/>
      <c r="R851"/>
      <c r="S851"/>
      <c r="T851"/>
    </row>
    <row r="852" spans="1:20" hidden="1" x14ac:dyDescent="0.25">
      <c r="A852" s="30">
        <v>50000249</v>
      </c>
      <c r="B852">
        <v>2305088</v>
      </c>
      <c r="C852" t="s">
        <v>173</v>
      </c>
      <c r="D852">
        <v>4080872</v>
      </c>
      <c r="E852" s="14">
        <v>20150812</v>
      </c>
      <c r="F852">
        <v>31344053</v>
      </c>
      <c r="G852">
        <v>923272193</v>
      </c>
      <c r="H852" s="26">
        <v>131401</v>
      </c>
      <c r="I852" s="26">
        <v>131401</v>
      </c>
      <c r="J852" s="26">
        <f>VLOOKUP(I852,[2]numerales!$A:$B,2,0)</f>
        <v>131401</v>
      </c>
      <c r="K852" s="1">
        <v>19300</v>
      </c>
      <c r="L852" s="26"/>
      <c r="M852" s="26">
        <f t="shared" si="13"/>
        <v>0</v>
      </c>
      <c r="Q852"/>
      <c r="R852"/>
      <c r="S852"/>
      <c r="T852"/>
    </row>
    <row r="853" spans="1:20" hidden="1" x14ac:dyDescent="0.25">
      <c r="A853" s="30">
        <v>50000249</v>
      </c>
      <c r="B853">
        <v>2306372</v>
      </c>
      <c r="C853" t="s">
        <v>170</v>
      </c>
      <c r="D853">
        <v>78701063</v>
      </c>
      <c r="E853" s="14">
        <v>20150812</v>
      </c>
      <c r="F853">
        <v>31174793</v>
      </c>
      <c r="G853">
        <v>923272421</v>
      </c>
      <c r="H853" s="26">
        <v>190101</v>
      </c>
      <c r="I853" s="26">
        <v>190101</v>
      </c>
      <c r="J853" s="26">
        <f>VLOOKUP(I853,[2]numerales!$A:$B,2,0)</f>
        <v>190101</v>
      </c>
      <c r="K853" s="1">
        <v>107400</v>
      </c>
      <c r="L853" s="26"/>
      <c r="M853" s="26">
        <f t="shared" si="13"/>
        <v>0</v>
      </c>
      <c r="Q853"/>
      <c r="R853"/>
      <c r="S853"/>
      <c r="T853"/>
    </row>
    <row r="854" spans="1:20" hidden="1" x14ac:dyDescent="0.25">
      <c r="A854" s="30">
        <v>50000249</v>
      </c>
      <c r="B854">
        <v>2324541</v>
      </c>
      <c r="C854" t="s">
        <v>170</v>
      </c>
      <c r="D854">
        <v>8909800961</v>
      </c>
      <c r="E854" s="14">
        <v>20150812</v>
      </c>
      <c r="F854">
        <v>8537722</v>
      </c>
      <c r="G854">
        <v>96400000</v>
      </c>
      <c r="H854" s="26">
        <v>370101</v>
      </c>
      <c r="I854" s="26">
        <v>270910</v>
      </c>
      <c r="J854" s="26">
        <f>VLOOKUP(I854,[2]numerales!$A:$B,2,0)</f>
        <v>370101</v>
      </c>
      <c r="K854" s="1">
        <v>168470.47</v>
      </c>
      <c r="L854" s="26"/>
      <c r="M854" s="26">
        <f t="shared" si="13"/>
        <v>0</v>
      </c>
      <c r="Q854"/>
      <c r="R854"/>
      <c r="S854"/>
      <c r="T854"/>
    </row>
    <row r="855" spans="1:20" hidden="1" x14ac:dyDescent="0.25">
      <c r="A855" s="30">
        <v>50000249</v>
      </c>
      <c r="B855">
        <v>2422210</v>
      </c>
      <c r="C855" t="s">
        <v>154</v>
      </c>
      <c r="D855">
        <v>80415425</v>
      </c>
      <c r="E855" s="14">
        <v>20150812</v>
      </c>
      <c r="F855">
        <v>2887308</v>
      </c>
      <c r="G855">
        <v>11100000</v>
      </c>
      <c r="H855" s="26">
        <v>150101</v>
      </c>
      <c r="I855" s="26">
        <v>27090501</v>
      </c>
      <c r="J855" s="26">
        <f>VLOOKUP(I855,[2]numerales!$A:$B,2,0)</f>
        <v>150101</v>
      </c>
      <c r="K855" s="1">
        <v>7919</v>
      </c>
      <c r="L855" s="26"/>
      <c r="M855" s="26">
        <f t="shared" si="13"/>
        <v>0</v>
      </c>
      <c r="Q855"/>
      <c r="R855"/>
      <c r="S855"/>
      <c r="T855"/>
    </row>
    <row r="856" spans="1:20" hidden="1" x14ac:dyDescent="0.25">
      <c r="A856" s="30">
        <v>50000249</v>
      </c>
      <c r="B856">
        <v>2441884</v>
      </c>
      <c r="C856" t="s">
        <v>154</v>
      </c>
      <c r="D856">
        <v>899999003</v>
      </c>
      <c r="E856" s="14">
        <v>20150812</v>
      </c>
      <c r="F856">
        <v>3150111</v>
      </c>
      <c r="G856">
        <v>12200000</v>
      </c>
      <c r="H856" s="26">
        <v>250101</v>
      </c>
      <c r="I856" s="26">
        <v>121225</v>
      </c>
      <c r="J856" s="26">
        <f>VLOOKUP(I856,[2]numerales!$A:$B,2,0)</f>
        <v>250101</v>
      </c>
      <c r="K856" s="1">
        <v>46700</v>
      </c>
      <c r="L856" s="26"/>
      <c r="M856" s="26">
        <f t="shared" si="13"/>
        <v>0</v>
      </c>
      <c r="Q856"/>
      <c r="R856"/>
      <c r="S856"/>
      <c r="T856"/>
    </row>
    <row r="857" spans="1:20" hidden="1" x14ac:dyDescent="0.25">
      <c r="A857" s="30">
        <v>50000249</v>
      </c>
      <c r="B857">
        <v>2443080</v>
      </c>
      <c r="C857" t="s">
        <v>160</v>
      </c>
      <c r="D857">
        <v>93363177</v>
      </c>
      <c r="E857" s="14">
        <v>20150812</v>
      </c>
      <c r="F857">
        <v>2709600</v>
      </c>
      <c r="G857">
        <v>26800000</v>
      </c>
      <c r="H857" s="26">
        <v>360200</v>
      </c>
      <c r="I857" s="26">
        <v>360200</v>
      </c>
      <c r="J857" s="26">
        <f>VLOOKUP(I857,[2]numerales!$A:$B,2,0)</f>
        <v>360200</v>
      </c>
      <c r="K857" s="1">
        <v>3000</v>
      </c>
      <c r="L857" s="26"/>
      <c r="M857" s="26">
        <f t="shared" si="13"/>
        <v>0</v>
      </c>
      <c r="Q857"/>
      <c r="R857"/>
      <c r="S857"/>
      <c r="T857"/>
    </row>
    <row r="858" spans="1:20" hidden="1" x14ac:dyDescent="0.25">
      <c r="A858" s="30">
        <v>50000249</v>
      </c>
      <c r="B858">
        <v>2443089</v>
      </c>
      <c r="C858" t="s">
        <v>160</v>
      </c>
      <c r="D858">
        <v>19331878</v>
      </c>
      <c r="E858" s="14">
        <v>20150812</v>
      </c>
      <c r="F858">
        <v>2709691</v>
      </c>
      <c r="G858">
        <v>26800000</v>
      </c>
      <c r="H858" s="26">
        <v>360200</v>
      </c>
      <c r="I858" s="26">
        <v>360200</v>
      </c>
      <c r="J858" s="26">
        <f>VLOOKUP(I858,[2]numerales!$A:$B,2,0)</f>
        <v>360200</v>
      </c>
      <c r="K858" s="1">
        <v>143124</v>
      </c>
      <c r="L858" s="26"/>
      <c r="M858" s="26">
        <f t="shared" si="13"/>
        <v>0</v>
      </c>
      <c r="Q858"/>
      <c r="R858"/>
      <c r="S858"/>
      <c r="T858"/>
    </row>
    <row r="859" spans="1:20" hidden="1" x14ac:dyDescent="0.25">
      <c r="A859" s="30">
        <v>50000249</v>
      </c>
      <c r="B859">
        <v>2443181</v>
      </c>
      <c r="C859" t="s">
        <v>160</v>
      </c>
      <c r="D859">
        <v>1110502344</v>
      </c>
      <c r="E859" s="14">
        <v>20150812</v>
      </c>
      <c r="F859">
        <v>31646601</v>
      </c>
      <c r="G859">
        <v>12400000</v>
      </c>
      <c r="H859" s="26">
        <v>270102</v>
      </c>
      <c r="I859" s="26">
        <v>121204</v>
      </c>
      <c r="J859" s="26">
        <f>VLOOKUP(I859,[2]numerales!$A:$B,2,0)</f>
        <v>270102</v>
      </c>
      <c r="K859" s="1">
        <v>5000</v>
      </c>
      <c r="L859" s="26"/>
      <c r="M859" s="26">
        <f t="shared" si="13"/>
        <v>0</v>
      </c>
      <c r="Q859"/>
      <c r="R859"/>
      <c r="S859"/>
      <c r="T859"/>
    </row>
    <row r="860" spans="1:20" hidden="1" x14ac:dyDescent="0.25">
      <c r="A860" s="30">
        <v>50000249</v>
      </c>
      <c r="B860">
        <v>2444903</v>
      </c>
      <c r="C860" t="s">
        <v>154</v>
      </c>
      <c r="D860">
        <v>52886808</v>
      </c>
      <c r="E860" s="14">
        <v>20150812</v>
      </c>
      <c r="F860">
        <v>30153999</v>
      </c>
      <c r="G860">
        <v>12400000</v>
      </c>
      <c r="H860" s="26">
        <v>270102</v>
      </c>
      <c r="I860" s="26">
        <v>121204</v>
      </c>
      <c r="J860" s="26">
        <f>VLOOKUP(I860,[2]numerales!$A:$B,2,0)</f>
        <v>270102</v>
      </c>
      <c r="K860" s="1">
        <v>5000</v>
      </c>
      <c r="L860" s="26"/>
      <c r="M860" s="26">
        <f t="shared" si="13"/>
        <v>0</v>
      </c>
      <c r="Q860"/>
      <c r="R860"/>
      <c r="S860"/>
      <c r="T860"/>
    </row>
    <row r="861" spans="1:20" hidden="1" x14ac:dyDescent="0.25">
      <c r="A861" s="30">
        <v>50000249</v>
      </c>
      <c r="B861">
        <v>2461267</v>
      </c>
      <c r="C861" t="s">
        <v>154</v>
      </c>
      <c r="D861">
        <v>91479313</v>
      </c>
      <c r="E861" s="14">
        <v>20150812</v>
      </c>
      <c r="F861">
        <v>31085765</v>
      </c>
      <c r="G861">
        <v>12400000</v>
      </c>
      <c r="H861" s="26">
        <v>270102</v>
      </c>
      <c r="I861" s="26">
        <v>270102</v>
      </c>
      <c r="J861" s="26">
        <f>VLOOKUP(I861,[2]numerales!$A:$B,2,0)</f>
        <v>270102</v>
      </c>
      <c r="K861" s="1">
        <v>1100</v>
      </c>
      <c r="L861" s="26"/>
      <c r="M861" s="26">
        <f t="shared" si="13"/>
        <v>0</v>
      </c>
      <c r="Q861"/>
      <c r="R861"/>
      <c r="S861"/>
      <c r="T861"/>
    </row>
    <row r="862" spans="1:20" hidden="1" x14ac:dyDescent="0.25">
      <c r="A862" s="30">
        <v>50000249</v>
      </c>
      <c r="B862">
        <v>2461270</v>
      </c>
      <c r="C862" t="s">
        <v>154</v>
      </c>
      <c r="D862">
        <v>79921875</v>
      </c>
      <c r="E862" s="14">
        <v>20150812</v>
      </c>
      <c r="F862">
        <v>7656107</v>
      </c>
      <c r="G862">
        <v>923272421</v>
      </c>
      <c r="H862" s="26">
        <v>190101</v>
      </c>
      <c r="I862" s="26">
        <v>190101</v>
      </c>
      <c r="J862" s="26">
        <f>VLOOKUP(I862,[2]numerales!$A:$B,2,0)</f>
        <v>190101</v>
      </c>
      <c r="K862" s="1">
        <v>107400</v>
      </c>
      <c r="L862" s="26"/>
      <c r="M862" s="26">
        <f t="shared" si="13"/>
        <v>0</v>
      </c>
      <c r="Q862"/>
      <c r="R862"/>
      <c r="S862"/>
      <c r="T862"/>
    </row>
    <row r="863" spans="1:20" hidden="1" x14ac:dyDescent="0.25">
      <c r="A863" s="30">
        <v>50000249</v>
      </c>
      <c r="B863">
        <v>2461799</v>
      </c>
      <c r="C863" t="s">
        <v>154</v>
      </c>
      <c r="D863">
        <v>1081406583</v>
      </c>
      <c r="E863" s="14">
        <v>20150812</v>
      </c>
      <c r="F863">
        <v>32134720</v>
      </c>
      <c r="G863">
        <v>12400000</v>
      </c>
      <c r="H863" s="26">
        <v>270102</v>
      </c>
      <c r="I863" s="26">
        <v>121204</v>
      </c>
      <c r="J863" s="26">
        <f>VLOOKUP(I863,[2]numerales!$A:$B,2,0)</f>
        <v>270102</v>
      </c>
      <c r="K863" s="1">
        <v>5000</v>
      </c>
      <c r="L863" s="26"/>
      <c r="M863" s="26">
        <f t="shared" si="13"/>
        <v>0</v>
      </c>
      <c r="Q863"/>
      <c r="R863"/>
      <c r="S863"/>
      <c r="T863"/>
    </row>
    <row r="864" spans="1:20" hidden="1" x14ac:dyDescent="0.25">
      <c r="A864" s="30">
        <v>50000249</v>
      </c>
      <c r="B864">
        <v>2465901</v>
      </c>
      <c r="C864" t="s">
        <v>154</v>
      </c>
      <c r="D864">
        <v>1016042956</v>
      </c>
      <c r="E864" s="14">
        <v>20150812</v>
      </c>
      <c r="F864">
        <v>31079380</v>
      </c>
      <c r="G864">
        <v>12400000</v>
      </c>
      <c r="H864" s="26">
        <v>270102</v>
      </c>
      <c r="I864" s="26">
        <v>121204</v>
      </c>
      <c r="J864" s="26">
        <f>VLOOKUP(I864,[2]numerales!$A:$B,2,0)</f>
        <v>270102</v>
      </c>
      <c r="K864" s="1">
        <v>5000</v>
      </c>
      <c r="L864" s="26"/>
      <c r="M864" s="26">
        <f t="shared" si="13"/>
        <v>0</v>
      </c>
      <c r="Q864"/>
      <c r="R864"/>
      <c r="S864"/>
      <c r="T864"/>
    </row>
    <row r="865" spans="1:20" hidden="1" x14ac:dyDescent="0.25">
      <c r="A865" s="30">
        <v>50000249</v>
      </c>
      <c r="B865">
        <v>2465909</v>
      </c>
      <c r="C865" t="s">
        <v>154</v>
      </c>
      <c r="D865">
        <v>11203669</v>
      </c>
      <c r="E865" s="14">
        <v>20150812</v>
      </c>
      <c r="F865">
        <v>3376639</v>
      </c>
      <c r="G865">
        <v>12400000</v>
      </c>
      <c r="H865" s="26">
        <v>270102</v>
      </c>
      <c r="I865" s="26">
        <v>270102</v>
      </c>
      <c r="J865" s="26">
        <f>VLOOKUP(I865,[2]numerales!$A:$B,2,0)</f>
        <v>270102</v>
      </c>
      <c r="K865" s="1">
        <v>4000</v>
      </c>
      <c r="L865" s="26"/>
      <c r="M865" s="26">
        <f t="shared" si="13"/>
        <v>0</v>
      </c>
      <c r="Q865"/>
      <c r="R865"/>
      <c r="S865"/>
      <c r="T865"/>
    </row>
    <row r="866" spans="1:20" hidden="1" x14ac:dyDescent="0.25">
      <c r="A866" s="30">
        <v>50000249</v>
      </c>
      <c r="B866">
        <v>2465919</v>
      </c>
      <c r="C866" t="s">
        <v>154</v>
      </c>
      <c r="D866">
        <v>79627229</v>
      </c>
      <c r="E866" s="14">
        <v>20150812</v>
      </c>
      <c r="F866">
        <v>2828974</v>
      </c>
      <c r="G866">
        <v>12200000</v>
      </c>
      <c r="H866" s="26">
        <v>250101</v>
      </c>
      <c r="I866" s="26">
        <v>121225</v>
      </c>
      <c r="J866" s="26">
        <f>VLOOKUP(I866,[2]numerales!$A:$B,2,0)</f>
        <v>250101</v>
      </c>
      <c r="K866" s="1">
        <v>47700</v>
      </c>
      <c r="L866" s="26"/>
      <c r="M866" s="26">
        <f t="shared" si="13"/>
        <v>0</v>
      </c>
      <c r="Q866"/>
      <c r="R866"/>
      <c r="S866"/>
      <c r="T866"/>
    </row>
    <row r="867" spans="1:20" hidden="1" x14ac:dyDescent="0.25">
      <c r="A867" s="30">
        <v>50000249</v>
      </c>
      <c r="B867">
        <v>2465943</v>
      </c>
      <c r="C867" t="s">
        <v>154</v>
      </c>
      <c r="D867">
        <v>92545940</v>
      </c>
      <c r="E867" s="14">
        <v>20150812</v>
      </c>
      <c r="F867">
        <v>30135530</v>
      </c>
      <c r="G867">
        <v>12400000</v>
      </c>
      <c r="H867" s="26">
        <v>270102</v>
      </c>
      <c r="I867" s="26">
        <v>121204</v>
      </c>
      <c r="J867" s="26">
        <f>VLOOKUP(I867,[2]numerales!$A:$B,2,0)</f>
        <v>270102</v>
      </c>
      <c r="K867" s="1">
        <v>5000</v>
      </c>
      <c r="L867" s="26"/>
      <c r="M867" s="26">
        <f t="shared" si="13"/>
        <v>0</v>
      </c>
      <c r="Q867"/>
      <c r="R867"/>
      <c r="S867"/>
      <c r="T867"/>
    </row>
    <row r="868" spans="1:20" hidden="1" x14ac:dyDescent="0.25">
      <c r="A868" s="30">
        <v>50000249</v>
      </c>
      <c r="B868">
        <v>2465983</v>
      </c>
      <c r="C868" t="s">
        <v>154</v>
      </c>
      <c r="D868">
        <v>78756790</v>
      </c>
      <c r="E868" s="14">
        <v>20150812</v>
      </c>
      <c r="F868">
        <v>31157124</v>
      </c>
      <c r="G868">
        <v>12200000</v>
      </c>
      <c r="H868" s="26">
        <v>250101</v>
      </c>
      <c r="I868" s="26">
        <v>121225</v>
      </c>
      <c r="J868" s="26">
        <f>VLOOKUP(I868,[2]numerales!$A:$B,2,0)</f>
        <v>250101</v>
      </c>
      <c r="K868" s="1">
        <v>3500</v>
      </c>
      <c r="L868" s="26"/>
      <c r="M868" s="26">
        <f t="shared" si="13"/>
        <v>0</v>
      </c>
      <c r="Q868"/>
      <c r="R868"/>
      <c r="S868"/>
      <c r="T868"/>
    </row>
    <row r="869" spans="1:20" hidden="1" x14ac:dyDescent="0.25">
      <c r="A869" s="30">
        <v>50000249</v>
      </c>
      <c r="B869">
        <v>2465984</v>
      </c>
      <c r="C869" t="s">
        <v>154</v>
      </c>
      <c r="D869">
        <v>1032441747</v>
      </c>
      <c r="E869" s="14">
        <v>20150812</v>
      </c>
      <c r="F869">
        <v>4738288</v>
      </c>
      <c r="G869">
        <v>12400000</v>
      </c>
      <c r="H869" s="26">
        <v>270102</v>
      </c>
      <c r="I869" s="26">
        <v>121204</v>
      </c>
      <c r="J869" s="26">
        <f>VLOOKUP(I869,[2]numerales!$A:$B,2,0)</f>
        <v>270102</v>
      </c>
      <c r="K869" s="1">
        <v>5000</v>
      </c>
      <c r="L869" s="26"/>
      <c r="M869" s="26">
        <f t="shared" si="13"/>
        <v>0</v>
      </c>
      <c r="Q869"/>
      <c r="R869"/>
      <c r="S869"/>
      <c r="T869"/>
    </row>
    <row r="870" spans="1:20" hidden="1" x14ac:dyDescent="0.25">
      <c r="A870" s="30">
        <v>50000249</v>
      </c>
      <c r="B870">
        <v>2475761</v>
      </c>
      <c r="C870" t="s">
        <v>187</v>
      </c>
      <c r="D870">
        <v>459273</v>
      </c>
      <c r="E870" s="14">
        <v>20150812</v>
      </c>
      <c r="F870">
        <v>30078553</v>
      </c>
      <c r="G870">
        <v>923272421</v>
      </c>
      <c r="H870" s="26">
        <v>190101</v>
      </c>
      <c r="I870" s="26">
        <v>190101</v>
      </c>
      <c r="J870" s="26">
        <f>VLOOKUP(I870,[2]numerales!$A:$B,2,0)</f>
        <v>190101</v>
      </c>
      <c r="K870" s="1">
        <v>107400</v>
      </c>
      <c r="L870" s="26"/>
      <c r="M870" s="26">
        <f t="shared" si="13"/>
        <v>0</v>
      </c>
      <c r="Q870"/>
      <c r="R870"/>
      <c r="S870"/>
      <c r="T870"/>
    </row>
    <row r="871" spans="1:20" hidden="1" x14ac:dyDescent="0.25">
      <c r="A871" s="30">
        <v>50000249</v>
      </c>
      <c r="B871">
        <v>2492498</v>
      </c>
      <c r="C871" t="s">
        <v>169</v>
      </c>
      <c r="D871">
        <v>8140022435</v>
      </c>
      <c r="E871" s="14">
        <v>20150812</v>
      </c>
      <c r="F871">
        <v>2427400</v>
      </c>
      <c r="G871">
        <v>96400000</v>
      </c>
      <c r="H871" s="26">
        <v>370101</v>
      </c>
      <c r="I871" s="26">
        <v>270910</v>
      </c>
      <c r="J871" s="26">
        <f>VLOOKUP(I871,[2]numerales!$A:$B,2,0)</f>
        <v>370101</v>
      </c>
      <c r="K871" s="1">
        <v>506.64</v>
      </c>
      <c r="L871" s="26"/>
      <c r="M871" s="26">
        <f t="shared" si="13"/>
        <v>0</v>
      </c>
      <c r="Q871"/>
      <c r="R871"/>
      <c r="S871"/>
      <c r="T871"/>
    </row>
    <row r="872" spans="1:20" hidden="1" x14ac:dyDescent="0.25">
      <c r="A872" s="30">
        <v>50000249</v>
      </c>
      <c r="B872">
        <v>2492500</v>
      </c>
      <c r="C872" t="s">
        <v>169</v>
      </c>
      <c r="D872">
        <v>1085283389</v>
      </c>
      <c r="E872" s="14">
        <v>20150812</v>
      </c>
      <c r="F872">
        <v>31754019</v>
      </c>
      <c r="G872">
        <v>12400000</v>
      </c>
      <c r="H872" s="26">
        <v>270102</v>
      </c>
      <c r="I872" s="26">
        <v>121204</v>
      </c>
      <c r="J872" s="26">
        <f>VLOOKUP(I872,[2]numerales!$A:$B,2,0)</f>
        <v>270102</v>
      </c>
      <c r="K872" s="1">
        <v>5000</v>
      </c>
      <c r="L872" s="26"/>
      <c r="M872" s="26">
        <f t="shared" si="13"/>
        <v>0</v>
      </c>
      <c r="Q872"/>
      <c r="R872"/>
      <c r="S872"/>
      <c r="T872"/>
    </row>
    <row r="873" spans="1:20" hidden="1" x14ac:dyDescent="0.25">
      <c r="A873" s="30">
        <v>50000249</v>
      </c>
      <c r="B873">
        <v>2493331</v>
      </c>
      <c r="C873" t="s">
        <v>211</v>
      </c>
      <c r="D873">
        <v>31198924</v>
      </c>
      <c r="E873" s="14">
        <v>20150812</v>
      </c>
      <c r="F873">
        <v>2142402</v>
      </c>
      <c r="G873">
        <v>12400000</v>
      </c>
      <c r="H873" s="26">
        <v>270108</v>
      </c>
      <c r="I873" s="26">
        <v>270108</v>
      </c>
      <c r="J873" s="26">
        <f>VLOOKUP(I873,[2]numerales!$A:$B,2,0)</f>
        <v>270108</v>
      </c>
      <c r="K873" s="1">
        <v>228017</v>
      </c>
      <c r="L873" s="26"/>
      <c r="M873" s="26">
        <f t="shared" si="13"/>
        <v>0</v>
      </c>
      <c r="Q873"/>
      <c r="R873"/>
      <c r="S873"/>
      <c r="T873"/>
    </row>
    <row r="874" spans="1:20" hidden="1" x14ac:dyDescent="0.25">
      <c r="A874" s="30">
        <v>50000249</v>
      </c>
      <c r="B874">
        <v>2519600</v>
      </c>
      <c r="C874" t="s">
        <v>167</v>
      </c>
      <c r="D874">
        <v>13275822</v>
      </c>
      <c r="E874" s="14">
        <v>20150812</v>
      </c>
      <c r="F874">
        <v>5553400</v>
      </c>
      <c r="G874">
        <v>12400000</v>
      </c>
      <c r="H874" s="26">
        <v>270102</v>
      </c>
      <c r="I874" s="26">
        <v>121204</v>
      </c>
      <c r="J874" s="26">
        <f>VLOOKUP(I874,[2]numerales!$A:$B,2,0)</f>
        <v>270102</v>
      </c>
      <c r="K874" s="1">
        <v>5000</v>
      </c>
      <c r="L874" s="26"/>
      <c r="M874" s="26">
        <f t="shared" si="13"/>
        <v>0</v>
      </c>
      <c r="Q874"/>
      <c r="R874"/>
      <c r="S874"/>
      <c r="T874"/>
    </row>
    <row r="875" spans="1:20" hidden="1" x14ac:dyDescent="0.25">
      <c r="A875" s="30">
        <v>50000249</v>
      </c>
      <c r="B875">
        <v>2520105</v>
      </c>
      <c r="C875" t="s">
        <v>154</v>
      </c>
      <c r="D875">
        <v>1018425605</v>
      </c>
      <c r="E875" s="14">
        <v>20150812</v>
      </c>
      <c r="F875">
        <v>30439082</v>
      </c>
      <c r="G875">
        <v>12400000</v>
      </c>
      <c r="H875" s="26">
        <v>270102</v>
      </c>
      <c r="I875" s="26">
        <v>121204</v>
      </c>
      <c r="J875" s="26">
        <f>VLOOKUP(I875,[2]numerales!$A:$B,2,0)</f>
        <v>270102</v>
      </c>
      <c r="K875" s="1">
        <v>5000</v>
      </c>
      <c r="L875" s="26"/>
      <c r="M875" s="26">
        <f t="shared" si="13"/>
        <v>0</v>
      </c>
      <c r="Q875"/>
      <c r="R875"/>
      <c r="S875"/>
      <c r="T875"/>
    </row>
    <row r="876" spans="1:20" hidden="1" x14ac:dyDescent="0.25">
      <c r="A876" s="30">
        <v>50000249</v>
      </c>
      <c r="B876">
        <v>2524748</v>
      </c>
      <c r="C876" t="s">
        <v>164</v>
      </c>
      <c r="D876">
        <v>1064992685</v>
      </c>
      <c r="E876" s="14">
        <v>20150812</v>
      </c>
      <c r="F876">
        <v>32154385</v>
      </c>
      <c r="G876">
        <v>12400000</v>
      </c>
      <c r="H876" s="26">
        <v>270102</v>
      </c>
      <c r="I876" s="26">
        <v>270214</v>
      </c>
      <c r="J876" s="26">
        <f>VLOOKUP(I876,[2]numerales!$A:$B,2,0)</f>
        <v>270102</v>
      </c>
      <c r="K876" s="1">
        <v>5000</v>
      </c>
      <c r="L876" s="26"/>
      <c r="M876" s="26">
        <f t="shared" si="13"/>
        <v>0</v>
      </c>
      <c r="Q876"/>
      <c r="R876"/>
      <c r="S876"/>
      <c r="T876"/>
    </row>
    <row r="877" spans="1:20" hidden="1" x14ac:dyDescent="0.25">
      <c r="A877" s="30">
        <v>50000249</v>
      </c>
      <c r="B877">
        <v>2530388</v>
      </c>
      <c r="C877" t="s">
        <v>154</v>
      </c>
      <c r="D877">
        <v>53123103</v>
      </c>
      <c r="E877" s="14">
        <v>20150812</v>
      </c>
      <c r="F877">
        <v>5264000</v>
      </c>
      <c r="G877">
        <v>923272421</v>
      </c>
      <c r="H877" s="26">
        <v>190101</v>
      </c>
      <c r="I877" s="26">
        <v>190101</v>
      </c>
      <c r="J877" s="26">
        <f>VLOOKUP(I877,[2]numerales!$A:$B,2,0)</f>
        <v>190101</v>
      </c>
      <c r="K877" s="1">
        <v>107400</v>
      </c>
      <c r="L877" s="26"/>
      <c r="M877" s="26">
        <f t="shared" si="13"/>
        <v>0</v>
      </c>
      <c r="Q877"/>
      <c r="R877"/>
      <c r="S877"/>
      <c r="T877"/>
    </row>
    <row r="878" spans="1:20" hidden="1" x14ac:dyDescent="0.25">
      <c r="A878" s="30">
        <v>50000249</v>
      </c>
      <c r="B878">
        <v>2535551</v>
      </c>
      <c r="C878" t="s">
        <v>163</v>
      </c>
      <c r="D878">
        <v>33157380</v>
      </c>
      <c r="E878" s="14">
        <v>20150812</v>
      </c>
      <c r="F878">
        <v>6551305</v>
      </c>
      <c r="G878">
        <v>11100000</v>
      </c>
      <c r="H878" s="26">
        <v>150112</v>
      </c>
      <c r="I878" s="26">
        <v>121275</v>
      </c>
      <c r="J878" s="26">
        <f>VLOOKUP(I878,[2]numerales!$A:$B,2,0)</f>
        <v>150112</v>
      </c>
      <c r="K878" s="1">
        <v>50000</v>
      </c>
      <c r="L878" s="26"/>
      <c r="M878" s="26">
        <f t="shared" si="13"/>
        <v>0</v>
      </c>
      <c r="Q878"/>
      <c r="R878"/>
      <c r="S878"/>
      <c r="T878"/>
    </row>
    <row r="879" spans="1:20" hidden="1" x14ac:dyDescent="0.25">
      <c r="A879" s="30">
        <v>50000249</v>
      </c>
      <c r="B879">
        <v>2535552</v>
      </c>
      <c r="C879" t="s">
        <v>163</v>
      </c>
      <c r="D879">
        <v>1047433990</v>
      </c>
      <c r="E879" s="14">
        <v>20150812</v>
      </c>
      <c r="F879">
        <v>31045130</v>
      </c>
      <c r="G879">
        <v>12400000</v>
      </c>
      <c r="H879" s="26">
        <v>270102</v>
      </c>
      <c r="I879" s="26">
        <v>121204</v>
      </c>
      <c r="J879" s="26">
        <f>VLOOKUP(I879,[2]numerales!$A:$B,2,0)</f>
        <v>270102</v>
      </c>
      <c r="K879" s="1">
        <v>5000</v>
      </c>
      <c r="L879" s="26"/>
      <c r="M879" s="26">
        <f t="shared" si="13"/>
        <v>0</v>
      </c>
      <c r="Q879"/>
      <c r="R879"/>
      <c r="S879"/>
      <c r="T879"/>
    </row>
    <row r="880" spans="1:20" hidden="1" x14ac:dyDescent="0.25">
      <c r="A880" s="30">
        <v>50000249</v>
      </c>
      <c r="B880">
        <v>2536161</v>
      </c>
      <c r="C880" t="s">
        <v>181</v>
      </c>
      <c r="D880">
        <v>8908010521</v>
      </c>
      <c r="E880" s="14">
        <v>20150812</v>
      </c>
      <c r="F880">
        <v>8831755</v>
      </c>
      <c r="G880">
        <v>14100000</v>
      </c>
      <c r="H880" s="26">
        <v>330101</v>
      </c>
      <c r="I880" s="26">
        <v>270919</v>
      </c>
      <c r="J880" s="26">
        <f>VLOOKUP(I880,[2]numerales!$A:$B,2,0)</f>
        <v>330101</v>
      </c>
      <c r="K880" s="1">
        <v>1827914</v>
      </c>
      <c r="L880" s="26"/>
      <c r="M880" s="26">
        <f t="shared" si="13"/>
        <v>0</v>
      </c>
      <c r="Q880"/>
      <c r="R880"/>
      <c r="S880"/>
      <c r="T880"/>
    </row>
    <row r="881" spans="1:20" hidden="1" x14ac:dyDescent="0.25">
      <c r="A881" s="30">
        <v>50000249</v>
      </c>
      <c r="B881">
        <v>2553062</v>
      </c>
      <c r="C881" t="s">
        <v>154</v>
      </c>
      <c r="D881">
        <v>63485347</v>
      </c>
      <c r="E881" s="14">
        <v>20150812</v>
      </c>
      <c r="F881">
        <v>7538810</v>
      </c>
      <c r="G881">
        <v>11500000</v>
      </c>
      <c r="H881" s="26">
        <v>130101</v>
      </c>
      <c r="I881" s="26">
        <v>12102020</v>
      </c>
      <c r="J881" s="26">
        <f>VLOOKUP(I881,[2]numerales!$A:$B,2,0)</f>
        <v>130101</v>
      </c>
      <c r="K881" s="1">
        <v>880</v>
      </c>
      <c r="L881" s="26"/>
      <c r="M881" s="26">
        <f t="shared" si="13"/>
        <v>0</v>
      </c>
      <c r="Q881"/>
      <c r="R881"/>
      <c r="S881"/>
      <c r="T881"/>
    </row>
    <row r="882" spans="1:20" hidden="1" x14ac:dyDescent="0.25">
      <c r="A882" s="30">
        <v>50000249</v>
      </c>
      <c r="B882">
        <v>2553065</v>
      </c>
      <c r="C882" t="s">
        <v>154</v>
      </c>
      <c r="D882">
        <v>20568492</v>
      </c>
      <c r="E882" s="14">
        <v>20150812</v>
      </c>
      <c r="F882">
        <v>31332345</v>
      </c>
      <c r="G882">
        <v>11500000</v>
      </c>
      <c r="H882" s="26">
        <v>130101</v>
      </c>
      <c r="I882" s="26">
        <v>12102020</v>
      </c>
      <c r="J882" s="26">
        <f>VLOOKUP(I882,[2]numerales!$A:$B,2,0)</f>
        <v>130101</v>
      </c>
      <c r="K882" s="1">
        <v>1760</v>
      </c>
      <c r="L882" s="26"/>
      <c r="M882" s="26">
        <f t="shared" si="13"/>
        <v>0</v>
      </c>
      <c r="Q882"/>
      <c r="R882"/>
      <c r="S882"/>
      <c r="T882"/>
    </row>
    <row r="883" spans="1:20" hidden="1" x14ac:dyDescent="0.25">
      <c r="A883" s="30">
        <v>50000249</v>
      </c>
      <c r="B883">
        <v>2553068</v>
      </c>
      <c r="C883" t="s">
        <v>154</v>
      </c>
      <c r="D883">
        <v>41696567</v>
      </c>
      <c r="E883" s="14">
        <v>20150812</v>
      </c>
      <c r="F883">
        <v>31733214</v>
      </c>
      <c r="G883">
        <v>11500000</v>
      </c>
      <c r="H883" s="26">
        <v>130101</v>
      </c>
      <c r="I883" s="26">
        <v>12102020</v>
      </c>
      <c r="J883" s="26">
        <f>VLOOKUP(I883,[2]numerales!$A:$B,2,0)</f>
        <v>130101</v>
      </c>
      <c r="K883" s="1">
        <v>3280</v>
      </c>
      <c r="L883" s="26"/>
      <c r="M883" s="26">
        <f t="shared" si="13"/>
        <v>0</v>
      </c>
      <c r="Q883"/>
      <c r="R883"/>
      <c r="S883"/>
      <c r="T883"/>
    </row>
    <row r="884" spans="1:20" hidden="1" x14ac:dyDescent="0.25">
      <c r="A884" s="30">
        <v>50000249</v>
      </c>
      <c r="B884">
        <v>2563155</v>
      </c>
      <c r="C884" t="s">
        <v>165</v>
      </c>
      <c r="D884">
        <v>8915800064</v>
      </c>
      <c r="E884" s="14">
        <v>20150812</v>
      </c>
      <c r="F884">
        <v>8241500</v>
      </c>
      <c r="G884">
        <v>11500000</v>
      </c>
      <c r="H884" s="26">
        <v>130101</v>
      </c>
      <c r="I884" s="26">
        <v>270209</v>
      </c>
      <c r="J884" s="26">
        <f>VLOOKUP(I884,[2]numerales!$A:$B,2,0)</f>
        <v>130101</v>
      </c>
      <c r="K884" s="1">
        <v>48305.54</v>
      </c>
      <c r="L884" s="26"/>
      <c r="M884" s="26">
        <f t="shared" si="13"/>
        <v>0</v>
      </c>
      <c r="Q884"/>
      <c r="R884"/>
      <c r="S884"/>
      <c r="T884"/>
    </row>
    <row r="885" spans="1:20" hidden="1" x14ac:dyDescent="0.25">
      <c r="A885" s="30">
        <v>50000249</v>
      </c>
      <c r="B885">
        <v>2571226</v>
      </c>
      <c r="C885" t="s">
        <v>164</v>
      </c>
      <c r="D885">
        <v>1067874684</v>
      </c>
      <c r="E885" s="14">
        <v>20150812</v>
      </c>
      <c r="F885">
        <v>7822200</v>
      </c>
      <c r="G885">
        <v>923272421</v>
      </c>
      <c r="H885" s="26">
        <v>190101</v>
      </c>
      <c r="I885" s="26">
        <v>190101</v>
      </c>
      <c r="J885" s="26">
        <f>VLOOKUP(I885,[2]numerales!$A:$B,2,0)</f>
        <v>190101</v>
      </c>
      <c r="K885" s="1">
        <v>107400</v>
      </c>
      <c r="L885" s="26"/>
      <c r="M885" s="26">
        <f t="shared" si="13"/>
        <v>0</v>
      </c>
      <c r="Q885"/>
      <c r="R885"/>
      <c r="S885"/>
      <c r="T885"/>
    </row>
    <row r="886" spans="1:20" hidden="1" x14ac:dyDescent="0.25">
      <c r="A886" s="30">
        <v>50000249</v>
      </c>
      <c r="B886">
        <v>2571233</v>
      </c>
      <c r="C886" t="s">
        <v>164</v>
      </c>
      <c r="D886">
        <v>1067837863</v>
      </c>
      <c r="E886" s="14">
        <v>20150812</v>
      </c>
      <c r="F886">
        <v>7892309</v>
      </c>
      <c r="G886">
        <v>12400000</v>
      </c>
      <c r="H886" s="26">
        <v>270102</v>
      </c>
      <c r="I886" s="26">
        <v>270214</v>
      </c>
      <c r="J886" s="26">
        <f>VLOOKUP(I886,[2]numerales!$A:$B,2,0)</f>
        <v>270102</v>
      </c>
      <c r="K886" s="1">
        <v>5000</v>
      </c>
      <c r="L886" s="26"/>
      <c r="M886" s="26">
        <f t="shared" si="13"/>
        <v>0</v>
      </c>
      <c r="Q886"/>
      <c r="R886"/>
      <c r="S886"/>
      <c r="T886"/>
    </row>
    <row r="887" spans="1:20" hidden="1" x14ac:dyDescent="0.25">
      <c r="A887" s="30">
        <v>50000249</v>
      </c>
      <c r="B887">
        <v>2596643</v>
      </c>
      <c r="C887" t="s">
        <v>201</v>
      </c>
      <c r="D887">
        <v>79527223</v>
      </c>
      <c r="E887" s="14">
        <v>20150812</v>
      </c>
      <c r="F887">
        <v>30026541</v>
      </c>
      <c r="G887">
        <v>26800000</v>
      </c>
      <c r="H887" s="26">
        <v>360200</v>
      </c>
      <c r="I887" s="26">
        <v>360200</v>
      </c>
      <c r="J887" s="26">
        <f>VLOOKUP(I887,[2]numerales!$A:$B,2,0)</f>
        <v>360200</v>
      </c>
      <c r="K887" s="1">
        <v>85676</v>
      </c>
      <c r="L887" s="26"/>
      <c r="M887" s="26">
        <f t="shared" si="13"/>
        <v>0</v>
      </c>
      <c r="Q887"/>
      <c r="R887"/>
      <c r="S887"/>
      <c r="T887"/>
    </row>
    <row r="888" spans="1:20" hidden="1" x14ac:dyDescent="0.25">
      <c r="A888" s="30">
        <v>50000249</v>
      </c>
      <c r="B888">
        <v>2596644</v>
      </c>
      <c r="C888" t="s">
        <v>201</v>
      </c>
      <c r="D888">
        <v>5908936</v>
      </c>
      <c r="E888" s="14">
        <v>20150812</v>
      </c>
      <c r="F888">
        <v>31488039</v>
      </c>
      <c r="G888">
        <v>26800000</v>
      </c>
      <c r="H888" s="26">
        <v>360200</v>
      </c>
      <c r="I888" s="26">
        <v>360200</v>
      </c>
      <c r="J888" s="26">
        <f>VLOOKUP(I888,[2]numerales!$A:$B,2,0)</f>
        <v>360200</v>
      </c>
      <c r="K888" s="1">
        <v>88700</v>
      </c>
      <c r="L888" s="26"/>
      <c r="M888" s="26">
        <f t="shared" si="13"/>
        <v>0</v>
      </c>
      <c r="Q888"/>
      <c r="R888"/>
      <c r="S888"/>
      <c r="T888"/>
    </row>
    <row r="889" spans="1:20" hidden="1" x14ac:dyDescent="0.25">
      <c r="A889" s="30">
        <v>50000249</v>
      </c>
      <c r="B889">
        <v>2628753</v>
      </c>
      <c r="C889" t="s">
        <v>164</v>
      </c>
      <c r="D889">
        <v>8785228</v>
      </c>
      <c r="E889" s="14">
        <v>20150812</v>
      </c>
      <c r="F889">
        <v>31072811</v>
      </c>
      <c r="G889">
        <v>12200000</v>
      </c>
      <c r="H889" s="26">
        <v>250101</v>
      </c>
      <c r="I889" s="26">
        <v>121225</v>
      </c>
      <c r="J889" s="26">
        <f>VLOOKUP(I889,[2]numerales!$A:$B,2,0)</f>
        <v>250101</v>
      </c>
      <c r="K889" s="1">
        <v>45900</v>
      </c>
      <c r="L889" s="26"/>
      <c r="M889" s="26">
        <f t="shared" si="13"/>
        <v>0</v>
      </c>
      <c r="Q889"/>
      <c r="R889"/>
      <c r="S889"/>
      <c r="T889"/>
    </row>
    <row r="890" spans="1:20" hidden="1" x14ac:dyDescent="0.25">
      <c r="A890" s="30">
        <v>50000249</v>
      </c>
      <c r="B890">
        <v>2631444</v>
      </c>
      <c r="C890" t="s">
        <v>161</v>
      </c>
      <c r="D890">
        <v>8600444453</v>
      </c>
      <c r="E890" s="14">
        <v>20150812</v>
      </c>
      <c r="F890">
        <v>5927971</v>
      </c>
      <c r="G890">
        <v>12800000</v>
      </c>
      <c r="H890" s="26">
        <v>350300</v>
      </c>
      <c r="I890" s="26">
        <v>350300</v>
      </c>
      <c r="J890" s="26">
        <f>VLOOKUP(I890,[2]numerales!$A:$B,2,0)</f>
        <v>350300</v>
      </c>
      <c r="K890" s="1">
        <v>10309600</v>
      </c>
      <c r="L890" s="26"/>
      <c r="M890" s="26">
        <f t="shared" si="13"/>
        <v>0</v>
      </c>
      <c r="Q890"/>
      <c r="R890"/>
      <c r="S890"/>
      <c r="T890"/>
    </row>
    <row r="891" spans="1:20" hidden="1" x14ac:dyDescent="0.25">
      <c r="A891" s="30">
        <v>50000249</v>
      </c>
      <c r="B891">
        <v>2632736</v>
      </c>
      <c r="C891" t="s">
        <v>154</v>
      </c>
      <c r="D891">
        <v>860354608</v>
      </c>
      <c r="E891" s="14">
        <v>20150812</v>
      </c>
      <c r="F891">
        <v>2174006</v>
      </c>
      <c r="G891">
        <v>12400000</v>
      </c>
      <c r="H891" s="26">
        <v>270102</v>
      </c>
      <c r="I891" s="26">
        <v>121204</v>
      </c>
      <c r="J891" s="26">
        <f>VLOOKUP(I891,[2]numerales!$A:$B,2,0)</f>
        <v>270102</v>
      </c>
      <c r="K891" s="1">
        <v>5000</v>
      </c>
      <c r="L891" s="26"/>
      <c r="M891" s="26">
        <f t="shared" si="13"/>
        <v>0</v>
      </c>
      <c r="Q891"/>
      <c r="R891"/>
      <c r="S891"/>
      <c r="T891"/>
    </row>
    <row r="892" spans="1:20" hidden="1" x14ac:dyDescent="0.25">
      <c r="A892" s="30">
        <v>50000249</v>
      </c>
      <c r="B892">
        <v>2647783</v>
      </c>
      <c r="C892" t="s">
        <v>171</v>
      </c>
      <c r="D892">
        <v>94415423</v>
      </c>
      <c r="E892" s="14">
        <v>20150812</v>
      </c>
      <c r="F892">
        <v>5145589</v>
      </c>
      <c r="G892">
        <v>923272421</v>
      </c>
      <c r="H892" s="26">
        <v>190101</v>
      </c>
      <c r="I892" s="26">
        <v>190101</v>
      </c>
      <c r="J892" s="26">
        <f>VLOOKUP(I892,[2]numerales!$A:$B,2,0)</f>
        <v>190101</v>
      </c>
      <c r="K892" s="1">
        <v>107400</v>
      </c>
      <c r="L892" s="26"/>
      <c r="M892" s="26">
        <f t="shared" si="13"/>
        <v>0</v>
      </c>
      <c r="Q892"/>
      <c r="R892"/>
      <c r="S892"/>
      <c r="T892"/>
    </row>
    <row r="893" spans="1:20" hidden="1" x14ac:dyDescent="0.25">
      <c r="A893" s="30">
        <v>50000249</v>
      </c>
      <c r="B893">
        <v>15803095</v>
      </c>
      <c r="C893" t="s">
        <v>154</v>
      </c>
      <c r="D893">
        <v>1103096102</v>
      </c>
      <c r="E893" s="14">
        <v>20150812</v>
      </c>
      <c r="F893">
        <v>30060017</v>
      </c>
      <c r="G893">
        <v>12400000</v>
      </c>
      <c r="H893" s="26">
        <v>270102</v>
      </c>
      <c r="I893" s="26">
        <v>121204</v>
      </c>
      <c r="J893" s="26">
        <f>VLOOKUP(I893,[2]numerales!$A:$B,2,0)</f>
        <v>270102</v>
      </c>
      <c r="K893" s="1">
        <v>5000</v>
      </c>
      <c r="L893" s="26"/>
      <c r="M893" s="26">
        <f t="shared" si="13"/>
        <v>0</v>
      </c>
      <c r="Q893"/>
      <c r="R893"/>
      <c r="S893"/>
      <c r="T893"/>
    </row>
    <row r="894" spans="1:20" hidden="1" x14ac:dyDescent="0.25">
      <c r="A894" s="30">
        <v>50000249</v>
      </c>
      <c r="B894">
        <v>32509789</v>
      </c>
      <c r="C894" t="s">
        <v>154</v>
      </c>
      <c r="D894">
        <v>103144046</v>
      </c>
      <c r="E894" s="14">
        <v>20150812</v>
      </c>
      <c r="F894">
        <v>8944045</v>
      </c>
      <c r="G894">
        <v>12400000</v>
      </c>
      <c r="H894" s="26">
        <v>270102</v>
      </c>
      <c r="I894" s="26">
        <v>121204</v>
      </c>
      <c r="J894" s="26">
        <f>VLOOKUP(I894,[2]numerales!$A:$B,2,0)</f>
        <v>270102</v>
      </c>
      <c r="K894" s="1">
        <v>5000</v>
      </c>
      <c r="L894" s="26"/>
      <c r="M894" s="26">
        <f t="shared" si="13"/>
        <v>0</v>
      </c>
      <c r="Q894"/>
      <c r="R894"/>
      <c r="S894"/>
      <c r="T894"/>
    </row>
    <row r="895" spans="1:20" hidden="1" x14ac:dyDescent="0.25">
      <c r="A895" s="30">
        <v>50000249</v>
      </c>
      <c r="B895">
        <v>34064661</v>
      </c>
      <c r="C895" t="s">
        <v>154</v>
      </c>
      <c r="D895">
        <v>2928179</v>
      </c>
      <c r="E895" s="14">
        <v>20150812</v>
      </c>
      <c r="F895">
        <v>3128873</v>
      </c>
      <c r="G895">
        <v>923272193</v>
      </c>
      <c r="H895" s="26">
        <v>131401</v>
      </c>
      <c r="I895" s="26">
        <v>131401</v>
      </c>
      <c r="J895" s="26">
        <f>VLOOKUP(I895,[2]numerales!$A:$B,2,0)</f>
        <v>131401</v>
      </c>
      <c r="K895" s="1">
        <v>7500</v>
      </c>
      <c r="L895" s="26"/>
      <c r="M895" s="26">
        <f t="shared" si="13"/>
        <v>0</v>
      </c>
      <c r="Q895"/>
      <c r="R895"/>
      <c r="S895"/>
      <c r="T895"/>
    </row>
    <row r="896" spans="1:20" hidden="1" x14ac:dyDescent="0.25">
      <c r="A896" s="30">
        <v>50000249</v>
      </c>
      <c r="B896">
        <v>38829637</v>
      </c>
      <c r="C896" t="s">
        <v>154</v>
      </c>
      <c r="D896">
        <v>53132667</v>
      </c>
      <c r="E896" s="14">
        <v>20150812</v>
      </c>
      <c r="F896">
        <v>30135865</v>
      </c>
      <c r="G896">
        <v>12400000</v>
      </c>
      <c r="H896" s="26">
        <v>270102</v>
      </c>
      <c r="I896" s="26">
        <v>121204</v>
      </c>
      <c r="J896" s="26">
        <f>VLOOKUP(I896,[2]numerales!$A:$B,2,0)</f>
        <v>270102</v>
      </c>
      <c r="K896" s="1">
        <v>5000</v>
      </c>
      <c r="L896" s="26"/>
      <c r="M896" s="26">
        <f t="shared" si="13"/>
        <v>0</v>
      </c>
      <c r="Q896"/>
      <c r="R896"/>
      <c r="S896"/>
      <c r="T896"/>
    </row>
    <row r="897" spans="1:20" hidden="1" x14ac:dyDescent="0.25">
      <c r="A897" s="30">
        <v>50000249</v>
      </c>
      <c r="B897">
        <v>41106157</v>
      </c>
      <c r="C897" t="s">
        <v>154</v>
      </c>
      <c r="D897">
        <v>1136881751</v>
      </c>
      <c r="E897" s="14">
        <v>20150812</v>
      </c>
      <c r="F897">
        <v>5201274</v>
      </c>
      <c r="G897">
        <v>12400000</v>
      </c>
      <c r="H897" s="26">
        <v>270102</v>
      </c>
      <c r="I897" s="26">
        <v>121204</v>
      </c>
      <c r="J897" s="26">
        <f>VLOOKUP(I897,[2]numerales!$A:$B,2,0)</f>
        <v>270102</v>
      </c>
      <c r="K897" s="1">
        <v>5000</v>
      </c>
      <c r="L897" s="26"/>
      <c r="M897" s="26">
        <f t="shared" si="13"/>
        <v>0</v>
      </c>
      <c r="Q897"/>
      <c r="R897"/>
      <c r="S897"/>
      <c r="T897"/>
    </row>
    <row r="898" spans="1:20" hidden="1" x14ac:dyDescent="0.25">
      <c r="A898" s="30">
        <v>50000249</v>
      </c>
      <c r="B898">
        <v>41780031</v>
      </c>
      <c r="C898" t="s">
        <v>154</v>
      </c>
      <c r="D898">
        <v>51567421</v>
      </c>
      <c r="E898" s="14">
        <v>20150812</v>
      </c>
      <c r="F898">
        <v>8020609</v>
      </c>
      <c r="G898">
        <v>923272193</v>
      </c>
      <c r="H898" s="26">
        <v>131401</v>
      </c>
      <c r="I898" s="26">
        <v>131401</v>
      </c>
      <c r="J898" s="26">
        <f>VLOOKUP(I898,[2]numerales!$A:$B,2,0)</f>
        <v>131401</v>
      </c>
      <c r="K898" s="1">
        <v>11400</v>
      </c>
      <c r="L898" s="26"/>
      <c r="M898" s="26">
        <f t="shared" si="13"/>
        <v>0</v>
      </c>
      <c r="Q898"/>
      <c r="R898"/>
      <c r="S898"/>
      <c r="T898"/>
    </row>
    <row r="899" spans="1:20" hidden="1" x14ac:dyDescent="0.25">
      <c r="A899" s="30">
        <v>50000249</v>
      </c>
      <c r="B899">
        <v>41791399</v>
      </c>
      <c r="C899" t="s">
        <v>154</v>
      </c>
      <c r="D899">
        <v>41352523</v>
      </c>
      <c r="E899" s="14">
        <v>20150812</v>
      </c>
      <c r="F899">
        <v>8131086</v>
      </c>
      <c r="G899">
        <v>923272193</v>
      </c>
      <c r="H899" s="26">
        <v>131401</v>
      </c>
      <c r="I899" s="26">
        <v>131401</v>
      </c>
      <c r="J899" s="26">
        <f>VLOOKUP(I899,[2]numerales!$A:$B,2,0)</f>
        <v>131401</v>
      </c>
      <c r="K899" s="1">
        <v>20100</v>
      </c>
      <c r="L899" s="26"/>
      <c r="M899" s="26">
        <f t="shared" ref="M899:M962" si="14">+H899-J899</f>
        <v>0</v>
      </c>
      <c r="Q899"/>
      <c r="R899"/>
      <c r="S899"/>
      <c r="T899"/>
    </row>
    <row r="900" spans="1:20" hidden="1" x14ac:dyDescent="0.25">
      <c r="A900" s="30">
        <v>50000249</v>
      </c>
      <c r="B900">
        <v>41793833</v>
      </c>
      <c r="C900" t="s">
        <v>154</v>
      </c>
      <c r="D900">
        <v>1018434240</v>
      </c>
      <c r="E900" s="14">
        <v>20150812</v>
      </c>
      <c r="F900">
        <v>31865149</v>
      </c>
      <c r="G900">
        <v>923272421</v>
      </c>
      <c r="H900" s="26">
        <v>190101</v>
      </c>
      <c r="I900" s="26">
        <v>190101</v>
      </c>
      <c r="J900" s="26">
        <f>VLOOKUP(I900,[2]numerales!$A:$B,2,0)</f>
        <v>190101</v>
      </c>
      <c r="K900" s="1">
        <v>107400</v>
      </c>
      <c r="L900" s="26"/>
      <c r="M900" s="26">
        <f t="shared" si="14"/>
        <v>0</v>
      </c>
      <c r="Q900"/>
      <c r="R900"/>
      <c r="S900"/>
      <c r="T900"/>
    </row>
    <row r="901" spans="1:20" hidden="1" x14ac:dyDescent="0.25">
      <c r="A901" s="30">
        <v>50000249</v>
      </c>
      <c r="B901">
        <v>41793882</v>
      </c>
      <c r="C901" t="s">
        <v>154</v>
      </c>
      <c r="D901">
        <v>35499609</v>
      </c>
      <c r="E901" s="14">
        <v>20150812</v>
      </c>
      <c r="F901">
        <v>3202359</v>
      </c>
      <c r="G901">
        <v>12400000</v>
      </c>
      <c r="H901" s="26">
        <v>270102</v>
      </c>
      <c r="I901" s="26">
        <v>121204</v>
      </c>
      <c r="J901" s="26">
        <f>VLOOKUP(I901,[2]numerales!$A:$B,2,0)</f>
        <v>270102</v>
      </c>
      <c r="K901" s="1">
        <v>5000</v>
      </c>
      <c r="L901" s="26"/>
      <c r="M901" s="26">
        <f t="shared" si="14"/>
        <v>0</v>
      </c>
      <c r="Q901"/>
      <c r="R901"/>
      <c r="S901"/>
      <c r="T901"/>
    </row>
    <row r="902" spans="1:20" hidden="1" x14ac:dyDescent="0.25">
      <c r="A902" s="30">
        <v>50000249</v>
      </c>
      <c r="B902">
        <v>42032224</v>
      </c>
      <c r="C902" t="s">
        <v>154</v>
      </c>
      <c r="D902">
        <v>79869276</v>
      </c>
      <c r="E902" s="14">
        <v>20150812</v>
      </c>
      <c r="F902">
        <v>32043494</v>
      </c>
      <c r="G902">
        <v>12400000</v>
      </c>
      <c r="H902" s="26">
        <v>270102</v>
      </c>
      <c r="I902" s="26">
        <v>121204</v>
      </c>
      <c r="J902" s="26">
        <f>VLOOKUP(I902,[2]numerales!$A:$B,2,0)</f>
        <v>270102</v>
      </c>
      <c r="K902" s="1">
        <v>5000</v>
      </c>
      <c r="L902" s="26"/>
      <c r="M902" s="26">
        <f t="shared" si="14"/>
        <v>0</v>
      </c>
      <c r="Q902"/>
      <c r="R902"/>
      <c r="S902"/>
      <c r="T902"/>
    </row>
    <row r="903" spans="1:20" hidden="1" x14ac:dyDescent="0.25">
      <c r="A903" s="30">
        <v>50000249</v>
      </c>
      <c r="B903">
        <v>44132483</v>
      </c>
      <c r="C903" t="s">
        <v>206</v>
      </c>
      <c r="D903">
        <v>1032438385</v>
      </c>
      <c r="E903" s="14">
        <v>20150812</v>
      </c>
      <c r="F903">
        <v>31186491</v>
      </c>
      <c r="G903">
        <v>12400000</v>
      </c>
      <c r="H903" s="26">
        <v>270102</v>
      </c>
      <c r="I903" s="26">
        <v>121204</v>
      </c>
      <c r="J903" s="26">
        <f>VLOOKUP(I903,[2]numerales!$A:$B,2,0)</f>
        <v>270102</v>
      </c>
      <c r="K903" s="1">
        <v>5000</v>
      </c>
      <c r="L903" s="26"/>
      <c r="M903" s="26">
        <f t="shared" si="14"/>
        <v>0</v>
      </c>
      <c r="Q903"/>
      <c r="R903"/>
      <c r="S903"/>
      <c r="T903"/>
    </row>
    <row r="904" spans="1:20" hidden="1" x14ac:dyDescent="0.25">
      <c r="A904" s="30">
        <v>50000249</v>
      </c>
      <c r="B904">
        <v>44399431</v>
      </c>
      <c r="C904" t="s">
        <v>154</v>
      </c>
      <c r="D904">
        <v>52786093</v>
      </c>
      <c r="E904" s="14">
        <v>20150812</v>
      </c>
      <c r="F904">
        <v>30135865</v>
      </c>
      <c r="G904">
        <v>12400000</v>
      </c>
      <c r="H904" s="26">
        <v>270102</v>
      </c>
      <c r="I904" s="26">
        <v>121204</v>
      </c>
      <c r="J904" s="26">
        <f>VLOOKUP(I904,[2]numerales!$A:$B,2,0)</f>
        <v>270102</v>
      </c>
      <c r="K904" s="1">
        <v>5000</v>
      </c>
      <c r="L904" s="26"/>
      <c r="M904" s="26">
        <f t="shared" si="14"/>
        <v>0</v>
      </c>
      <c r="Q904"/>
      <c r="R904"/>
      <c r="S904"/>
      <c r="T904"/>
    </row>
    <row r="905" spans="1:20" hidden="1" x14ac:dyDescent="0.25">
      <c r="A905" s="30">
        <v>50000249</v>
      </c>
      <c r="B905">
        <v>44748545</v>
      </c>
      <c r="C905" t="s">
        <v>154</v>
      </c>
      <c r="D905">
        <v>79594426</v>
      </c>
      <c r="E905" s="14">
        <v>20150812</v>
      </c>
      <c r="F905">
        <v>3305000</v>
      </c>
      <c r="G905">
        <v>923272421</v>
      </c>
      <c r="H905" s="26">
        <v>190101</v>
      </c>
      <c r="I905" s="26">
        <v>190101</v>
      </c>
      <c r="J905" s="26">
        <f>VLOOKUP(I905,[2]numerales!$A:$B,2,0)</f>
        <v>190101</v>
      </c>
      <c r="K905" s="1">
        <v>107400</v>
      </c>
      <c r="L905" s="26"/>
      <c r="M905" s="26">
        <f t="shared" si="14"/>
        <v>0</v>
      </c>
      <c r="Q905"/>
      <c r="R905"/>
      <c r="S905"/>
      <c r="T905"/>
    </row>
    <row r="906" spans="1:20" hidden="1" x14ac:dyDescent="0.25">
      <c r="A906" s="30">
        <v>50000249</v>
      </c>
      <c r="B906">
        <v>45390160</v>
      </c>
      <c r="C906" t="s">
        <v>153</v>
      </c>
      <c r="D906">
        <v>8912004851</v>
      </c>
      <c r="E906" s="14">
        <v>20150812</v>
      </c>
      <c r="F906">
        <v>7732465</v>
      </c>
      <c r="G906">
        <v>10200000</v>
      </c>
      <c r="H906" s="26">
        <v>260101</v>
      </c>
      <c r="I906" s="26">
        <v>6002</v>
      </c>
      <c r="J906" s="26">
        <f>VLOOKUP(I906,[2]numerales!$A:$B,2,0)</f>
        <v>260101</v>
      </c>
      <c r="K906" s="1">
        <v>1477099</v>
      </c>
      <c r="L906" s="26"/>
      <c r="M906" s="26">
        <f t="shared" si="14"/>
        <v>0</v>
      </c>
      <c r="Q906"/>
      <c r="R906"/>
      <c r="S906"/>
      <c r="T906"/>
    </row>
    <row r="907" spans="1:20" hidden="1" x14ac:dyDescent="0.25">
      <c r="A907" s="30">
        <v>50000249</v>
      </c>
      <c r="B907">
        <v>46220834</v>
      </c>
      <c r="C907" t="s">
        <v>168</v>
      </c>
      <c r="D907">
        <v>1094268736</v>
      </c>
      <c r="E907" s="14">
        <v>20150812</v>
      </c>
      <c r="F907">
        <v>32223262</v>
      </c>
      <c r="G907">
        <v>12400000</v>
      </c>
      <c r="H907" s="26">
        <v>270102</v>
      </c>
      <c r="I907" s="26">
        <v>121204</v>
      </c>
      <c r="J907" s="26">
        <f>VLOOKUP(I907,[2]numerales!$A:$B,2,0)</f>
        <v>270102</v>
      </c>
      <c r="K907" s="1">
        <v>5000</v>
      </c>
      <c r="L907" s="26"/>
      <c r="M907" s="26">
        <f t="shared" si="14"/>
        <v>0</v>
      </c>
      <c r="Q907"/>
      <c r="R907"/>
      <c r="S907"/>
      <c r="T907"/>
    </row>
    <row r="908" spans="1:20" hidden="1" x14ac:dyDescent="0.25">
      <c r="A908" s="30">
        <v>50000249</v>
      </c>
      <c r="B908">
        <v>46356076</v>
      </c>
      <c r="C908" t="s">
        <v>186</v>
      </c>
      <c r="D908">
        <v>892115006</v>
      </c>
      <c r="E908" s="14">
        <v>20150812</v>
      </c>
      <c r="F908">
        <v>57270204</v>
      </c>
      <c r="G908">
        <v>910500000</v>
      </c>
      <c r="H908" s="26">
        <v>360107</v>
      </c>
      <c r="I908" s="26">
        <v>6003</v>
      </c>
      <c r="J908" s="26">
        <f>VLOOKUP(I908,[2]numerales!$A:$B,2,0)</f>
        <v>360107</v>
      </c>
      <c r="K908" s="1">
        <v>258255675</v>
      </c>
      <c r="L908" s="26"/>
      <c r="M908" s="26">
        <f t="shared" si="14"/>
        <v>0</v>
      </c>
      <c r="Q908"/>
      <c r="R908"/>
      <c r="S908"/>
      <c r="T908"/>
    </row>
    <row r="909" spans="1:20" hidden="1" x14ac:dyDescent="0.25">
      <c r="A909" s="30">
        <v>50000249</v>
      </c>
      <c r="B909">
        <v>46495723</v>
      </c>
      <c r="C909" t="s">
        <v>206</v>
      </c>
      <c r="D909">
        <v>40010583</v>
      </c>
      <c r="E909" s="14">
        <v>20150812</v>
      </c>
      <c r="F909">
        <v>31443250</v>
      </c>
      <c r="G909">
        <v>923272193</v>
      </c>
      <c r="H909" s="26">
        <v>131401</v>
      </c>
      <c r="I909" s="26">
        <v>131401</v>
      </c>
      <c r="J909" s="26">
        <f>VLOOKUP(I909,[2]numerales!$A:$B,2,0)</f>
        <v>131401</v>
      </c>
      <c r="K909" s="1">
        <v>32000</v>
      </c>
      <c r="L909" s="26"/>
      <c r="M909" s="26">
        <f t="shared" si="14"/>
        <v>0</v>
      </c>
      <c r="Q909"/>
      <c r="R909"/>
      <c r="S909"/>
      <c r="T909"/>
    </row>
    <row r="910" spans="1:20" hidden="1" x14ac:dyDescent="0.25">
      <c r="A910" s="30">
        <v>50000249</v>
      </c>
      <c r="B910">
        <v>54011379</v>
      </c>
      <c r="C910" t="s">
        <v>154</v>
      </c>
      <c r="D910">
        <v>1020756203</v>
      </c>
      <c r="E910" s="14">
        <v>20150812</v>
      </c>
      <c r="F910">
        <v>31785586</v>
      </c>
      <c r="G910">
        <v>11500000</v>
      </c>
      <c r="H910" s="26">
        <v>130101</v>
      </c>
      <c r="I910" s="26">
        <v>12102118</v>
      </c>
      <c r="J910" s="26">
        <f>VLOOKUP(I910,[2]numerales!$A:$B,2,0)</f>
        <v>130101</v>
      </c>
      <c r="K910" s="1">
        <v>12000</v>
      </c>
      <c r="L910" s="26"/>
      <c r="M910" s="26">
        <f t="shared" si="14"/>
        <v>0</v>
      </c>
      <c r="Q910"/>
      <c r="R910"/>
      <c r="S910"/>
      <c r="T910"/>
    </row>
    <row r="911" spans="1:20" hidden="1" x14ac:dyDescent="0.25">
      <c r="A911" s="30">
        <v>50000249</v>
      </c>
      <c r="B911">
        <v>44824638</v>
      </c>
      <c r="C911" t="s">
        <v>208</v>
      </c>
      <c r="D911">
        <v>899999466</v>
      </c>
      <c r="E911" s="14">
        <v>20150812</v>
      </c>
      <c r="F911">
        <v>8548121</v>
      </c>
      <c r="G911">
        <v>923272193</v>
      </c>
      <c r="H911" s="26">
        <v>131401</v>
      </c>
      <c r="I911" s="26">
        <v>131401</v>
      </c>
      <c r="J911" s="26">
        <f>VLOOKUP(I911,[2]numerales!$A:$B,2,0)</f>
        <v>131401</v>
      </c>
      <c r="K911" s="1">
        <v>86310</v>
      </c>
      <c r="L911" s="53" t="s">
        <v>245</v>
      </c>
      <c r="M911" s="26">
        <f t="shared" si="14"/>
        <v>0</v>
      </c>
      <c r="Q911"/>
      <c r="R911"/>
      <c r="S911"/>
      <c r="T911"/>
    </row>
    <row r="912" spans="1:20" hidden="1" x14ac:dyDescent="0.25">
      <c r="A912" s="30">
        <v>50000249</v>
      </c>
      <c r="B912">
        <v>914022</v>
      </c>
      <c r="C912" t="s">
        <v>154</v>
      </c>
      <c r="D912">
        <v>8600074488</v>
      </c>
      <c r="E912" s="14">
        <v>20150813</v>
      </c>
      <c r="F912">
        <v>6480251</v>
      </c>
      <c r="G912">
        <v>96400000</v>
      </c>
      <c r="H912" s="26">
        <v>370101</v>
      </c>
      <c r="I912" s="26">
        <v>121280</v>
      </c>
      <c r="J912" s="26">
        <f>VLOOKUP(I912,[2]numerales!$A:$B,2,0)</f>
        <v>370101</v>
      </c>
      <c r="K912" s="1">
        <v>54000</v>
      </c>
      <c r="L912" s="26"/>
      <c r="M912" s="26">
        <f t="shared" si="14"/>
        <v>0</v>
      </c>
      <c r="Q912"/>
      <c r="R912"/>
      <c r="S912"/>
      <c r="T912"/>
    </row>
    <row r="913" spans="1:20" hidden="1" x14ac:dyDescent="0.25">
      <c r="A913" s="30">
        <v>50000249</v>
      </c>
      <c r="B913">
        <v>1083244</v>
      </c>
      <c r="C913" t="s">
        <v>154</v>
      </c>
      <c r="D913">
        <v>93335122</v>
      </c>
      <c r="E913" s="14">
        <v>20150813</v>
      </c>
      <c r="F913">
        <v>7025333</v>
      </c>
      <c r="G913">
        <v>96400000</v>
      </c>
      <c r="H913" s="26">
        <v>370101</v>
      </c>
      <c r="I913" s="26">
        <v>121280</v>
      </c>
      <c r="J913" s="26">
        <f>VLOOKUP(I913,[2]numerales!$A:$B,2,0)</f>
        <v>370101</v>
      </c>
      <c r="K913" s="1">
        <v>5400</v>
      </c>
      <c r="L913" s="26"/>
      <c r="M913" s="26">
        <f t="shared" si="14"/>
        <v>0</v>
      </c>
      <c r="Q913"/>
      <c r="R913"/>
      <c r="S913"/>
      <c r="T913"/>
    </row>
    <row r="914" spans="1:20" hidden="1" x14ac:dyDescent="0.25">
      <c r="A914" s="30">
        <v>50000249</v>
      </c>
      <c r="B914">
        <v>1086301</v>
      </c>
      <c r="C914" t="s">
        <v>154</v>
      </c>
      <c r="D914">
        <v>79434660</v>
      </c>
      <c r="E914" s="14">
        <v>20150813</v>
      </c>
      <c r="F914">
        <v>2372600</v>
      </c>
      <c r="G914">
        <v>12400000</v>
      </c>
      <c r="H914" s="26">
        <v>270102</v>
      </c>
      <c r="I914" s="26">
        <v>121204</v>
      </c>
      <c r="J914" s="26">
        <f>VLOOKUP(I914,[2]numerales!$A:$B,2,0)</f>
        <v>270102</v>
      </c>
      <c r="K914" s="1">
        <v>5000</v>
      </c>
      <c r="L914" s="26"/>
      <c r="M914" s="26">
        <f t="shared" si="14"/>
        <v>0</v>
      </c>
      <c r="Q914"/>
      <c r="R914"/>
      <c r="S914"/>
      <c r="T914"/>
    </row>
    <row r="915" spans="1:20" hidden="1" x14ac:dyDescent="0.25">
      <c r="A915" s="30">
        <v>50000249</v>
      </c>
      <c r="B915">
        <v>1086302</v>
      </c>
      <c r="C915" t="s">
        <v>154</v>
      </c>
      <c r="D915">
        <v>79612933</v>
      </c>
      <c r="E915" s="14">
        <v>20150813</v>
      </c>
      <c r="F915">
        <v>31438191</v>
      </c>
      <c r="G915">
        <v>12400000</v>
      </c>
      <c r="H915" s="26">
        <v>270102</v>
      </c>
      <c r="I915" s="26">
        <v>121204</v>
      </c>
      <c r="J915" s="26">
        <f>VLOOKUP(I915,[2]numerales!$A:$B,2,0)</f>
        <v>270102</v>
      </c>
      <c r="K915" s="1">
        <v>5000</v>
      </c>
      <c r="L915" s="26"/>
      <c r="M915" s="26">
        <f t="shared" si="14"/>
        <v>0</v>
      </c>
      <c r="Q915"/>
      <c r="R915"/>
      <c r="S915"/>
      <c r="T915"/>
    </row>
    <row r="916" spans="1:20" hidden="1" x14ac:dyDescent="0.25">
      <c r="A916" s="30">
        <v>50000249</v>
      </c>
      <c r="B916">
        <v>1306054</v>
      </c>
      <c r="C916" t="s">
        <v>183</v>
      </c>
      <c r="D916">
        <v>16489844</v>
      </c>
      <c r="E916" s="14">
        <v>20150813</v>
      </c>
      <c r="F916">
        <v>31368812</v>
      </c>
      <c r="G916">
        <v>11100000</v>
      </c>
      <c r="H916" s="26">
        <v>150112</v>
      </c>
      <c r="I916" s="26">
        <v>121275</v>
      </c>
      <c r="J916" s="26">
        <f>VLOOKUP(I916,[2]numerales!$A:$B,2,0)</f>
        <v>150112</v>
      </c>
      <c r="K916" s="1">
        <v>400000</v>
      </c>
      <c r="L916" s="26"/>
      <c r="M916" s="26">
        <f t="shared" si="14"/>
        <v>0</v>
      </c>
      <c r="Q916"/>
      <c r="R916"/>
      <c r="S916"/>
      <c r="T916"/>
    </row>
    <row r="917" spans="1:20" hidden="1" x14ac:dyDescent="0.25">
      <c r="A917" s="30">
        <v>50000249</v>
      </c>
      <c r="B917">
        <v>1434937</v>
      </c>
      <c r="C917" t="s">
        <v>154</v>
      </c>
      <c r="D917">
        <v>1116786012</v>
      </c>
      <c r="E917" s="14">
        <v>20150813</v>
      </c>
      <c r="F917">
        <v>31240180</v>
      </c>
      <c r="G917">
        <v>12400000</v>
      </c>
      <c r="H917" s="26">
        <v>270102</v>
      </c>
      <c r="I917" s="26">
        <v>121204</v>
      </c>
      <c r="J917" s="26">
        <f>VLOOKUP(I917,[2]numerales!$A:$B,2,0)</f>
        <v>270102</v>
      </c>
      <c r="K917" s="1">
        <v>5000</v>
      </c>
      <c r="L917" s="26"/>
      <c r="M917" s="26">
        <f t="shared" si="14"/>
        <v>0</v>
      </c>
      <c r="Q917"/>
      <c r="R917"/>
      <c r="S917"/>
      <c r="T917"/>
    </row>
    <row r="918" spans="1:20" hidden="1" x14ac:dyDescent="0.25">
      <c r="A918" s="30">
        <v>50000249</v>
      </c>
      <c r="B918">
        <v>1530594</v>
      </c>
      <c r="C918" t="s">
        <v>154</v>
      </c>
      <c r="D918">
        <v>1277024</v>
      </c>
      <c r="E918" s="14">
        <v>20150813</v>
      </c>
      <c r="F918">
        <v>2860592</v>
      </c>
      <c r="G918">
        <v>923272193</v>
      </c>
      <c r="H918" s="26">
        <v>131401</v>
      </c>
      <c r="I918" s="26">
        <v>131401</v>
      </c>
      <c r="J918" s="26">
        <f>VLOOKUP(I918,[2]numerales!$A:$B,2,0)</f>
        <v>131401</v>
      </c>
      <c r="K918" s="1">
        <v>15400</v>
      </c>
      <c r="L918" s="26"/>
      <c r="M918" s="26">
        <f t="shared" si="14"/>
        <v>0</v>
      </c>
      <c r="Q918"/>
      <c r="R918"/>
      <c r="S918"/>
      <c r="T918"/>
    </row>
    <row r="919" spans="1:20" hidden="1" x14ac:dyDescent="0.25">
      <c r="A919" s="30">
        <v>50000249</v>
      </c>
      <c r="B919">
        <v>1637880</v>
      </c>
      <c r="C919" t="s">
        <v>180</v>
      </c>
      <c r="D919">
        <v>1102797791</v>
      </c>
      <c r="E919" s="14">
        <v>20150813</v>
      </c>
      <c r="F919">
        <v>31264890</v>
      </c>
      <c r="G919">
        <v>12400000</v>
      </c>
      <c r="H919" s="26">
        <v>270102</v>
      </c>
      <c r="I919" s="26">
        <v>121204</v>
      </c>
      <c r="J919" s="26">
        <f>VLOOKUP(I919,[2]numerales!$A:$B,2,0)</f>
        <v>270102</v>
      </c>
      <c r="K919" s="1">
        <v>5000</v>
      </c>
      <c r="L919" s="26"/>
      <c r="M919" s="26">
        <f t="shared" si="14"/>
        <v>0</v>
      </c>
      <c r="Q919"/>
      <c r="R919"/>
      <c r="S919"/>
      <c r="T919"/>
    </row>
    <row r="920" spans="1:20" hidden="1" x14ac:dyDescent="0.25">
      <c r="A920" s="30">
        <v>50000249</v>
      </c>
      <c r="B920">
        <v>1777448</v>
      </c>
      <c r="C920" t="s">
        <v>189</v>
      </c>
      <c r="D920">
        <v>16266510</v>
      </c>
      <c r="E920" s="14">
        <v>20150813</v>
      </c>
      <c r="F920">
        <v>2866988</v>
      </c>
      <c r="G920">
        <v>12400000</v>
      </c>
      <c r="H920" s="26">
        <v>270102</v>
      </c>
      <c r="I920" s="26">
        <v>121204</v>
      </c>
      <c r="J920" s="26">
        <f>VLOOKUP(I920,[2]numerales!$A:$B,2,0)</f>
        <v>270102</v>
      </c>
      <c r="K920" s="1">
        <v>5000</v>
      </c>
      <c r="L920" s="26"/>
      <c r="M920" s="26">
        <f t="shared" si="14"/>
        <v>0</v>
      </c>
      <c r="Q920"/>
      <c r="R920"/>
      <c r="S920"/>
      <c r="T920"/>
    </row>
    <row r="921" spans="1:20" hidden="1" x14ac:dyDescent="0.25">
      <c r="A921" s="30">
        <v>50000249</v>
      </c>
      <c r="B921">
        <v>1804385</v>
      </c>
      <c r="C921" t="s">
        <v>154</v>
      </c>
      <c r="D921">
        <v>35419159</v>
      </c>
      <c r="E921" s="14">
        <v>20150813</v>
      </c>
      <c r="F921">
        <v>8514132</v>
      </c>
      <c r="G921">
        <v>12200000</v>
      </c>
      <c r="H921" s="26">
        <v>250101</v>
      </c>
      <c r="I921" s="26">
        <v>121225</v>
      </c>
      <c r="J921" s="26">
        <f>VLOOKUP(I921,[2]numerales!$A:$B,2,0)</f>
        <v>250101</v>
      </c>
      <c r="K921" s="1">
        <v>80700</v>
      </c>
      <c r="L921" s="26"/>
      <c r="M921" s="26">
        <f t="shared" si="14"/>
        <v>0</v>
      </c>
      <c r="Q921"/>
      <c r="R921"/>
      <c r="S921"/>
      <c r="T921"/>
    </row>
    <row r="922" spans="1:20" hidden="1" x14ac:dyDescent="0.25">
      <c r="A922" s="30">
        <v>50000249</v>
      </c>
      <c r="B922">
        <v>1850330</v>
      </c>
      <c r="C922" t="s">
        <v>163</v>
      </c>
      <c r="D922">
        <v>9079568</v>
      </c>
      <c r="E922" s="14">
        <v>20150813</v>
      </c>
      <c r="F922">
        <v>30158339</v>
      </c>
      <c r="G922">
        <v>923272193</v>
      </c>
      <c r="H922" s="26">
        <v>131401</v>
      </c>
      <c r="I922" s="26">
        <v>131401</v>
      </c>
      <c r="J922" s="26">
        <f>VLOOKUP(I922,[2]numerales!$A:$B,2,0)</f>
        <v>131401</v>
      </c>
      <c r="K922" s="1">
        <v>500000</v>
      </c>
      <c r="L922" s="26"/>
      <c r="M922" s="26">
        <f t="shared" si="14"/>
        <v>0</v>
      </c>
      <c r="Q922"/>
      <c r="R922"/>
      <c r="S922"/>
      <c r="T922"/>
    </row>
    <row r="923" spans="1:20" hidden="1" x14ac:dyDescent="0.25">
      <c r="A923" s="30">
        <v>50000249</v>
      </c>
      <c r="B923">
        <v>1895556</v>
      </c>
      <c r="C923" t="s">
        <v>170</v>
      </c>
      <c r="D923">
        <v>42971232</v>
      </c>
      <c r="E923" s="14">
        <v>20150813</v>
      </c>
      <c r="F923">
        <v>2505500</v>
      </c>
      <c r="G923">
        <v>923272193</v>
      </c>
      <c r="H923" s="26">
        <v>131401</v>
      </c>
      <c r="I923" s="26">
        <v>131401</v>
      </c>
      <c r="J923" s="26">
        <f>VLOOKUP(I923,[2]numerales!$A:$B,2,0)</f>
        <v>131401</v>
      </c>
      <c r="K923" s="1">
        <v>13651265</v>
      </c>
      <c r="L923" s="26"/>
      <c r="M923" s="26">
        <f t="shared" si="14"/>
        <v>0</v>
      </c>
      <c r="Q923"/>
      <c r="R923"/>
      <c r="S923"/>
      <c r="T923"/>
    </row>
    <row r="924" spans="1:20" hidden="1" x14ac:dyDescent="0.25">
      <c r="A924" s="30">
        <v>50000249</v>
      </c>
      <c r="B924">
        <v>1916619</v>
      </c>
      <c r="C924" t="s">
        <v>179</v>
      </c>
      <c r="D924">
        <v>1098662887</v>
      </c>
      <c r="E924" s="14">
        <v>20150813</v>
      </c>
      <c r="F924">
        <v>6376328</v>
      </c>
      <c r="G924">
        <v>923272421</v>
      </c>
      <c r="H924" s="26">
        <v>190101</v>
      </c>
      <c r="I924" s="26">
        <v>190101</v>
      </c>
      <c r="J924" s="26">
        <f>VLOOKUP(I924,[2]numerales!$A:$B,2,0)</f>
        <v>190101</v>
      </c>
      <c r="K924" s="1">
        <v>107400</v>
      </c>
      <c r="L924" s="26"/>
      <c r="M924" s="26">
        <f t="shared" si="14"/>
        <v>0</v>
      </c>
      <c r="Q924"/>
      <c r="R924"/>
      <c r="S924"/>
      <c r="T924"/>
    </row>
    <row r="925" spans="1:20" hidden="1" x14ac:dyDescent="0.25">
      <c r="A925" s="30">
        <v>50000249</v>
      </c>
      <c r="B925">
        <v>1947957</v>
      </c>
      <c r="C925" t="s">
        <v>169</v>
      </c>
      <c r="D925">
        <v>1086222777</v>
      </c>
      <c r="E925" s="14">
        <v>20150813</v>
      </c>
      <c r="F925">
        <v>7292409</v>
      </c>
      <c r="G925">
        <v>12400000</v>
      </c>
      <c r="H925" s="26">
        <v>270102</v>
      </c>
      <c r="I925" s="26">
        <v>121204</v>
      </c>
      <c r="J925" s="26">
        <f>VLOOKUP(I925,[2]numerales!$A:$B,2,0)</f>
        <v>270102</v>
      </c>
      <c r="K925" s="1">
        <v>5000</v>
      </c>
      <c r="L925" s="26"/>
      <c r="M925" s="26">
        <f t="shared" si="14"/>
        <v>0</v>
      </c>
      <c r="Q925"/>
      <c r="R925"/>
      <c r="S925"/>
      <c r="T925"/>
    </row>
    <row r="926" spans="1:20" hidden="1" x14ac:dyDescent="0.25">
      <c r="A926" s="30">
        <v>50000249</v>
      </c>
      <c r="B926">
        <v>1947998</v>
      </c>
      <c r="C926" t="s">
        <v>169</v>
      </c>
      <c r="D926">
        <v>1086136407</v>
      </c>
      <c r="E926" s="14">
        <v>20150813</v>
      </c>
      <c r="F926">
        <v>31534403</v>
      </c>
      <c r="G926">
        <v>12400000</v>
      </c>
      <c r="H926" s="26">
        <v>270102</v>
      </c>
      <c r="I926" s="26">
        <v>121204</v>
      </c>
      <c r="J926" s="26">
        <f>VLOOKUP(I926,[2]numerales!$A:$B,2,0)</f>
        <v>270102</v>
      </c>
      <c r="K926" s="1">
        <v>5000</v>
      </c>
      <c r="L926" s="26"/>
      <c r="M926" s="26">
        <f t="shared" si="14"/>
        <v>0</v>
      </c>
      <c r="Q926"/>
      <c r="R926"/>
      <c r="S926"/>
      <c r="T926"/>
    </row>
    <row r="927" spans="1:20" hidden="1" x14ac:dyDescent="0.25">
      <c r="A927" s="30">
        <v>50000249</v>
      </c>
      <c r="B927">
        <v>1992692</v>
      </c>
      <c r="C927" t="s">
        <v>204</v>
      </c>
      <c r="D927">
        <v>14876223</v>
      </c>
      <c r="E927" s="14">
        <v>20150813</v>
      </c>
      <c r="F927">
        <v>7271618</v>
      </c>
      <c r="G927">
        <v>11100000</v>
      </c>
      <c r="H927" s="26">
        <v>150112</v>
      </c>
      <c r="I927" s="26">
        <v>121275</v>
      </c>
      <c r="J927" s="26">
        <f>VLOOKUP(I927,[2]numerales!$A:$B,2,0)</f>
        <v>150112</v>
      </c>
      <c r="K927" s="1">
        <v>1242250</v>
      </c>
      <c r="L927" s="26"/>
      <c r="M927" s="26">
        <f t="shared" si="14"/>
        <v>0</v>
      </c>
      <c r="Q927"/>
      <c r="R927"/>
      <c r="S927"/>
      <c r="T927"/>
    </row>
    <row r="928" spans="1:20" hidden="1" x14ac:dyDescent="0.25">
      <c r="A928" s="30">
        <v>50000249</v>
      </c>
      <c r="B928">
        <v>2041930</v>
      </c>
      <c r="C928" t="s">
        <v>171</v>
      </c>
      <c r="D928">
        <v>31525422</v>
      </c>
      <c r="E928" s="14">
        <v>20150813</v>
      </c>
      <c r="F928">
        <v>3721880</v>
      </c>
      <c r="G928">
        <v>12400000</v>
      </c>
      <c r="H928" s="26">
        <v>270102</v>
      </c>
      <c r="I928" s="26">
        <v>121204</v>
      </c>
      <c r="J928" s="26">
        <f>VLOOKUP(I928,[2]numerales!$A:$B,2,0)</f>
        <v>270102</v>
      </c>
      <c r="K928" s="1">
        <v>5000</v>
      </c>
      <c r="L928" s="26"/>
      <c r="M928" s="26">
        <f t="shared" si="14"/>
        <v>0</v>
      </c>
      <c r="Q928"/>
      <c r="R928"/>
      <c r="S928"/>
      <c r="T928"/>
    </row>
    <row r="929" spans="1:20" hidden="1" x14ac:dyDescent="0.25">
      <c r="A929" s="30">
        <v>50000249</v>
      </c>
      <c r="B929">
        <v>2042161</v>
      </c>
      <c r="C929" t="s">
        <v>215</v>
      </c>
      <c r="D929">
        <v>8001416321</v>
      </c>
      <c r="E929" s="14">
        <v>20150813</v>
      </c>
      <c r="F929">
        <v>2450477</v>
      </c>
      <c r="G929">
        <v>11100000</v>
      </c>
      <c r="H929" s="26">
        <v>150105</v>
      </c>
      <c r="I929" s="26">
        <v>27090505</v>
      </c>
      <c r="J929" s="26">
        <f>VLOOKUP(I929,[2]numerales!$A:$B,2,0)</f>
        <v>150105</v>
      </c>
      <c r="K929" s="1">
        <v>25171</v>
      </c>
      <c r="L929" s="26"/>
      <c r="M929" s="26">
        <f t="shared" si="14"/>
        <v>0</v>
      </c>
      <c r="Q929"/>
      <c r="R929"/>
      <c r="S929"/>
      <c r="T929"/>
    </row>
    <row r="930" spans="1:20" hidden="1" x14ac:dyDescent="0.25">
      <c r="A930" s="30">
        <v>50000249</v>
      </c>
      <c r="B930">
        <v>2120432</v>
      </c>
      <c r="C930" t="s">
        <v>187</v>
      </c>
      <c r="D930">
        <v>1123531030</v>
      </c>
      <c r="E930" s="14">
        <v>20150813</v>
      </c>
      <c r="F930">
        <v>30163263</v>
      </c>
      <c r="G930">
        <v>923272421</v>
      </c>
      <c r="H930" s="26">
        <v>190101</v>
      </c>
      <c r="I930" s="26">
        <v>190101</v>
      </c>
      <c r="J930" s="26">
        <f>VLOOKUP(I930,[2]numerales!$A:$B,2,0)</f>
        <v>190101</v>
      </c>
      <c r="K930" s="1">
        <v>107400</v>
      </c>
      <c r="L930" s="26"/>
      <c r="M930" s="26">
        <f t="shared" si="14"/>
        <v>0</v>
      </c>
      <c r="Q930"/>
      <c r="R930"/>
      <c r="S930"/>
      <c r="T930"/>
    </row>
    <row r="931" spans="1:20" hidden="1" x14ac:dyDescent="0.25">
      <c r="A931" s="30">
        <v>50000249</v>
      </c>
      <c r="B931">
        <v>2134099</v>
      </c>
      <c r="C931" t="s">
        <v>198</v>
      </c>
      <c r="D931">
        <v>1004686327</v>
      </c>
      <c r="E931" s="14">
        <v>20150813</v>
      </c>
      <c r="F931">
        <v>31926575</v>
      </c>
      <c r="G931">
        <v>821500000</v>
      </c>
      <c r="H931" s="26">
        <v>410101</v>
      </c>
      <c r="I931" s="26">
        <v>270943</v>
      </c>
      <c r="J931" s="26">
        <f>VLOOKUP(I931,[2]numerales!$A:$B,2,0)</f>
        <v>410101</v>
      </c>
      <c r="K931" s="1">
        <v>70000</v>
      </c>
      <c r="L931" s="26"/>
      <c r="M931" s="26">
        <f t="shared" si="14"/>
        <v>0</v>
      </c>
      <c r="Q931"/>
      <c r="R931"/>
      <c r="S931"/>
      <c r="T931"/>
    </row>
    <row r="932" spans="1:20" hidden="1" x14ac:dyDescent="0.25">
      <c r="A932" s="30">
        <v>50000249</v>
      </c>
      <c r="B932">
        <v>2134100</v>
      </c>
      <c r="C932" t="s">
        <v>198</v>
      </c>
      <c r="D932">
        <v>10079064</v>
      </c>
      <c r="E932" s="14">
        <v>20150813</v>
      </c>
      <c r="F932">
        <v>31083958</v>
      </c>
      <c r="G932">
        <v>923272193</v>
      </c>
      <c r="H932" s="26">
        <v>131401</v>
      </c>
      <c r="I932" s="26">
        <v>131401</v>
      </c>
      <c r="J932" s="26">
        <f>VLOOKUP(I932,[2]numerales!$A:$B,2,0)</f>
        <v>131401</v>
      </c>
      <c r="K932" s="1">
        <v>5035195</v>
      </c>
      <c r="L932" s="26"/>
      <c r="M932" s="26">
        <f t="shared" si="14"/>
        <v>0</v>
      </c>
      <c r="Q932"/>
      <c r="R932"/>
      <c r="S932"/>
      <c r="T932"/>
    </row>
    <row r="933" spans="1:20" hidden="1" x14ac:dyDescent="0.25">
      <c r="A933" s="30">
        <v>50000249</v>
      </c>
      <c r="B933">
        <v>2139860</v>
      </c>
      <c r="C933" t="s">
        <v>154</v>
      </c>
      <c r="D933">
        <v>830133476</v>
      </c>
      <c r="E933" s="14">
        <v>20150813</v>
      </c>
      <c r="F933">
        <v>6363679</v>
      </c>
      <c r="G933">
        <v>12200000</v>
      </c>
      <c r="H933" s="26">
        <v>250101</v>
      </c>
      <c r="I933" s="26">
        <v>121225</v>
      </c>
      <c r="J933" s="26">
        <f>VLOOKUP(I933,[2]numerales!$A:$B,2,0)</f>
        <v>250101</v>
      </c>
      <c r="K933" s="1">
        <v>168800</v>
      </c>
      <c r="L933" s="26"/>
      <c r="M933" s="26">
        <f t="shared" si="14"/>
        <v>0</v>
      </c>
      <c r="Q933"/>
      <c r="R933"/>
      <c r="S933"/>
      <c r="T933"/>
    </row>
    <row r="934" spans="1:20" hidden="1" x14ac:dyDescent="0.25">
      <c r="A934" s="30">
        <v>50000249</v>
      </c>
      <c r="B934">
        <v>2146775</v>
      </c>
      <c r="C934" t="s">
        <v>174</v>
      </c>
      <c r="D934">
        <v>1123623573</v>
      </c>
      <c r="E934" s="14">
        <v>20150813</v>
      </c>
      <c r="F934">
        <v>5120226</v>
      </c>
      <c r="G934">
        <v>12400000</v>
      </c>
      <c r="H934" s="26">
        <v>270102</v>
      </c>
      <c r="I934" s="26">
        <v>121204</v>
      </c>
      <c r="J934" s="26">
        <f>VLOOKUP(I934,[2]numerales!$A:$B,2,0)</f>
        <v>270102</v>
      </c>
      <c r="K934" s="1">
        <v>5000</v>
      </c>
      <c r="L934" s="26"/>
      <c r="M934" s="26">
        <f t="shared" si="14"/>
        <v>0</v>
      </c>
      <c r="Q934"/>
      <c r="R934"/>
      <c r="S934"/>
      <c r="T934"/>
    </row>
    <row r="935" spans="1:20" hidden="1" x14ac:dyDescent="0.25">
      <c r="A935" s="30">
        <v>50000249</v>
      </c>
      <c r="B935">
        <v>2169612</v>
      </c>
      <c r="C935" t="s">
        <v>163</v>
      </c>
      <c r="D935">
        <v>73112206</v>
      </c>
      <c r="E935" s="14">
        <v>20150813</v>
      </c>
      <c r="F935">
        <v>30040984</v>
      </c>
      <c r="G935">
        <v>96400000</v>
      </c>
      <c r="H935" s="26">
        <v>370101</v>
      </c>
      <c r="I935" s="26">
        <v>121280</v>
      </c>
      <c r="J935" s="26">
        <f>VLOOKUP(I935,[2]numerales!$A:$B,2,0)</f>
        <v>370101</v>
      </c>
      <c r="K935" s="1">
        <v>5400</v>
      </c>
      <c r="L935" s="26"/>
      <c r="M935" s="26">
        <f t="shared" si="14"/>
        <v>0</v>
      </c>
      <c r="Q935"/>
      <c r="R935"/>
      <c r="S935"/>
      <c r="T935"/>
    </row>
    <row r="936" spans="1:20" hidden="1" x14ac:dyDescent="0.25">
      <c r="A936" s="30">
        <v>50000249</v>
      </c>
      <c r="B936">
        <v>2169654</v>
      </c>
      <c r="C936" t="s">
        <v>163</v>
      </c>
      <c r="D936">
        <v>73112206</v>
      </c>
      <c r="E936" s="14">
        <v>20150813</v>
      </c>
      <c r="F936">
        <v>30040984</v>
      </c>
      <c r="G936">
        <v>96400000</v>
      </c>
      <c r="H936" s="26">
        <v>370101</v>
      </c>
      <c r="I936" s="26">
        <v>121280</v>
      </c>
      <c r="J936" s="26">
        <f>VLOOKUP(I936,[2]numerales!$A:$B,2,0)</f>
        <v>370101</v>
      </c>
      <c r="K936" s="1">
        <v>5400</v>
      </c>
      <c r="L936" s="26"/>
      <c r="M936" s="26">
        <f t="shared" si="14"/>
        <v>0</v>
      </c>
      <c r="Q936"/>
      <c r="R936"/>
      <c r="S936"/>
      <c r="T936"/>
    </row>
    <row r="937" spans="1:20" hidden="1" x14ac:dyDescent="0.25">
      <c r="A937" s="30">
        <v>50000249</v>
      </c>
      <c r="B937">
        <v>2192506</v>
      </c>
      <c r="C937" t="s">
        <v>154</v>
      </c>
      <c r="D937">
        <v>30023714</v>
      </c>
      <c r="E937" s="14">
        <v>20150813</v>
      </c>
      <c r="F937">
        <v>7037494</v>
      </c>
      <c r="G937">
        <v>923272193</v>
      </c>
      <c r="H937" s="26">
        <v>131401</v>
      </c>
      <c r="I937" s="26">
        <v>131401</v>
      </c>
      <c r="J937" s="26">
        <f>VLOOKUP(I937,[2]numerales!$A:$B,2,0)</f>
        <v>131401</v>
      </c>
      <c r="K937" s="1">
        <v>3200</v>
      </c>
      <c r="L937" s="26"/>
      <c r="M937" s="26">
        <f t="shared" si="14"/>
        <v>0</v>
      </c>
      <c r="Q937"/>
      <c r="R937"/>
      <c r="S937"/>
      <c r="T937"/>
    </row>
    <row r="938" spans="1:20" hidden="1" x14ac:dyDescent="0.25">
      <c r="A938" s="30">
        <v>50000249</v>
      </c>
      <c r="B938">
        <v>2192507</v>
      </c>
      <c r="C938" t="s">
        <v>154</v>
      </c>
      <c r="D938">
        <v>24078400</v>
      </c>
      <c r="E938" s="14">
        <v>20150813</v>
      </c>
      <c r="F938">
        <v>7037494</v>
      </c>
      <c r="G938">
        <v>923272193</v>
      </c>
      <c r="H938" s="26">
        <v>131401</v>
      </c>
      <c r="I938" s="26">
        <v>131401</v>
      </c>
      <c r="J938" s="26">
        <f>VLOOKUP(I938,[2]numerales!$A:$B,2,0)</f>
        <v>131401</v>
      </c>
      <c r="K938" s="1">
        <v>6500</v>
      </c>
      <c r="L938" s="26"/>
      <c r="M938" s="26">
        <f t="shared" si="14"/>
        <v>0</v>
      </c>
      <c r="Q938"/>
      <c r="R938"/>
      <c r="S938"/>
      <c r="T938"/>
    </row>
    <row r="939" spans="1:20" hidden="1" x14ac:dyDescent="0.25">
      <c r="A939" s="30">
        <v>50000249</v>
      </c>
      <c r="B939">
        <v>2194833</v>
      </c>
      <c r="C939" t="s">
        <v>154</v>
      </c>
      <c r="D939">
        <v>13072241</v>
      </c>
      <c r="E939" s="14">
        <v>20150813</v>
      </c>
      <c r="F939">
        <v>4913255</v>
      </c>
      <c r="G939">
        <v>12200000</v>
      </c>
      <c r="H939" s="26">
        <v>250101</v>
      </c>
      <c r="I939" s="26">
        <v>121225</v>
      </c>
      <c r="J939" s="26">
        <f>VLOOKUP(I939,[2]numerales!$A:$B,2,0)</f>
        <v>250101</v>
      </c>
      <c r="K939" s="1">
        <v>53055</v>
      </c>
      <c r="L939" s="26"/>
      <c r="M939" s="26">
        <f t="shared" si="14"/>
        <v>0</v>
      </c>
      <c r="Q939"/>
      <c r="R939"/>
      <c r="S939"/>
      <c r="T939"/>
    </row>
    <row r="940" spans="1:20" hidden="1" x14ac:dyDescent="0.25">
      <c r="A940" s="30">
        <v>50000249</v>
      </c>
      <c r="B940">
        <v>2194838</v>
      </c>
      <c r="C940" t="s">
        <v>154</v>
      </c>
      <c r="D940">
        <v>51739783</v>
      </c>
      <c r="E940" s="14">
        <v>20150813</v>
      </c>
      <c r="F940">
        <v>6272667</v>
      </c>
      <c r="G940">
        <v>12200000</v>
      </c>
      <c r="H940" s="26">
        <v>250101</v>
      </c>
      <c r="I940" s="26">
        <v>121225</v>
      </c>
      <c r="J940" s="26">
        <f>VLOOKUP(I940,[2]numerales!$A:$B,2,0)</f>
        <v>250101</v>
      </c>
      <c r="K940" s="1">
        <v>80000</v>
      </c>
      <c r="L940" s="26"/>
      <c r="M940" s="26">
        <f t="shared" si="14"/>
        <v>0</v>
      </c>
      <c r="Q940"/>
      <c r="R940"/>
      <c r="S940"/>
      <c r="T940"/>
    </row>
    <row r="941" spans="1:20" hidden="1" x14ac:dyDescent="0.25">
      <c r="A941" s="30">
        <v>50000249</v>
      </c>
      <c r="B941">
        <v>2194839</v>
      </c>
      <c r="C941" t="s">
        <v>154</v>
      </c>
      <c r="D941">
        <v>91288355</v>
      </c>
      <c r="E941" s="14">
        <v>20150813</v>
      </c>
      <c r="F941">
        <v>31164525</v>
      </c>
      <c r="G941">
        <v>12200000</v>
      </c>
      <c r="H941" s="26">
        <v>250101</v>
      </c>
      <c r="I941" s="26">
        <v>121225</v>
      </c>
      <c r="J941" s="26">
        <f>VLOOKUP(I941,[2]numerales!$A:$B,2,0)</f>
        <v>250101</v>
      </c>
      <c r="K941" s="1">
        <v>21300</v>
      </c>
      <c r="L941" s="26"/>
      <c r="M941" s="26">
        <f t="shared" si="14"/>
        <v>0</v>
      </c>
      <c r="Q941"/>
      <c r="R941"/>
      <c r="S941"/>
      <c r="T941"/>
    </row>
    <row r="942" spans="1:20" hidden="1" x14ac:dyDescent="0.25">
      <c r="A942" s="30">
        <v>50000249</v>
      </c>
      <c r="B942">
        <v>2208182</v>
      </c>
      <c r="C942" t="s">
        <v>215</v>
      </c>
      <c r="D942">
        <v>8001416321</v>
      </c>
      <c r="E942" s="14">
        <v>20150813</v>
      </c>
      <c r="F942">
        <v>2450477</v>
      </c>
      <c r="G942">
        <v>11100000</v>
      </c>
      <c r="H942" s="26">
        <v>150105</v>
      </c>
      <c r="I942" s="26">
        <v>27090505</v>
      </c>
      <c r="J942" s="26">
        <f>VLOOKUP(I942,[2]numerales!$A:$B,2,0)</f>
        <v>150105</v>
      </c>
      <c r="K942" s="1">
        <v>219634</v>
      </c>
      <c r="L942" s="26"/>
      <c r="M942" s="26">
        <f t="shared" si="14"/>
        <v>0</v>
      </c>
      <c r="Q942"/>
      <c r="R942"/>
      <c r="S942"/>
      <c r="T942"/>
    </row>
    <row r="943" spans="1:20" hidden="1" x14ac:dyDescent="0.25">
      <c r="A943" s="30">
        <v>50000249</v>
      </c>
      <c r="B943">
        <v>2208183</v>
      </c>
      <c r="C943" t="s">
        <v>215</v>
      </c>
      <c r="D943">
        <v>8001416321</v>
      </c>
      <c r="E943" s="14">
        <v>20150813</v>
      </c>
      <c r="F943">
        <v>2450477</v>
      </c>
      <c r="G943">
        <v>11100000</v>
      </c>
      <c r="H943" s="26">
        <v>150105</v>
      </c>
      <c r="I943" s="26">
        <v>27090505</v>
      </c>
      <c r="J943" s="26">
        <f>VLOOKUP(I943,[2]numerales!$A:$B,2,0)</f>
        <v>150105</v>
      </c>
      <c r="K943" s="1">
        <v>256096.41</v>
      </c>
      <c r="L943" s="26"/>
      <c r="M943" s="26">
        <f t="shared" si="14"/>
        <v>0</v>
      </c>
      <c r="Q943"/>
      <c r="R943"/>
      <c r="S943"/>
      <c r="T943"/>
    </row>
    <row r="944" spans="1:20" hidden="1" x14ac:dyDescent="0.25">
      <c r="A944" s="30">
        <v>50000249</v>
      </c>
      <c r="B944">
        <v>2231705</v>
      </c>
      <c r="C944" t="s">
        <v>154</v>
      </c>
      <c r="D944">
        <v>52791237</v>
      </c>
      <c r="E944" s="14">
        <v>20150813</v>
      </c>
      <c r="F944">
        <v>5410617</v>
      </c>
      <c r="G944">
        <v>12400000</v>
      </c>
      <c r="H944" s="26">
        <v>270102</v>
      </c>
      <c r="I944" s="26">
        <v>121204</v>
      </c>
      <c r="J944" s="26">
        <f>VLOOKUP(I944,[2]numerales!$A:$B,2,0)</f>
        <v>270102</v>
      </c>
      <c r="K944" s="1">
        <v>5000</v>
      </c>
      <c r="L944" s="26"/>
      <c r="M944" s="26">
        <f t="shared" si="14"/>
        <v>0</v>
      </c>
      <c r="Q944"/>
      <c r="R944"/>
      <c r="S944"/>
      <c r="T944"/>
    </row>
    <row r="945" spans="1:20" hidden="1" x14ac:dyDescent="0.25">
      <c r="A945" s="30">
        <v>50000249</v>
      </c>
      <c r="B945">
        <v>2283086</v>
      </c>
      <c r="C945" t="s">
        <v>179</v>
      </c>
      <c r="D945">
        <v>1098707426</v>
      </c>
      <c r="E945" s="14">
        <v>20150813</v>
      </c>
      <c r="F945">
        <v>6335736</v>
      </c>
      <c r="G945">
        <v>12400000</v>
      </c>
      <c r="H945" s="26">
        <v>270102</v>
      </c>
      <c r="I945" s="26">
        <v>121204</v>
      </c>
      <c r="J945" s="26">
        <f>VLOOKUP(I945,[2]numerales!$A:$B,2,0)</f>
        <v>270102</v>
      </c>
      <c r="K945" s="1">
        <v>5000</v>
      </c>
      <c r="L945" s="26"/>
      <c r="M945" s="26">
        <f t="shared" si="14"/>
        <v>0</v>
      </c>
      <c r="Q945"/>
      <c r="R945"/>
      <c r="S945"/>
      <c r="T945"/>
    </row>
    <row r="946" spans="1:20" hidden="1" x14ac:dyDescent="0.25">
      <c r="A946" s="30">
        <v>50000249</v>
      </c>
      <c r="B946">
        <v>2283087</v>
      </c>
      <c r="C946" t="s">
        <v>179</v>
      </c>
      <c r="D946">
        <v>1094246364</v>
      </c>
      <c r="E946" s="14">
        <v>20150813</v>
      </c>
      <c r="F946">
        <v>3007977</v>
      </c>
      <c r="G946">
        <v>12400000</v>
      </c>
      <c r="H946" s="26">
        <v>270102</v>
      </c>
      <c r="I946" s="26">
        <v>121204</v>
      </c>
      <c r="J946" s="26">
        <f>VLOOKUP(I946,[2]numerales!$A:$B,2,0)</f>
        <v>270102</v>
      </c>
      <c r="K946" s="1">
        <v>5000</v>
      </c>
      <c r="L946" s="26"/>
      <c r="M946" s="26">
        <f t="shared" si="14"/>
        <v>0</v>
      </c>
      <c r="Q946"/>
      <c r="R946"/>
      <c r="S946"/>
      <c r="T946"/>
    </row>
    <row r="947" spans="1:20" hidden="1" x14ac:dyDescent="0.25">
      <c r="A947" s="30">
        <v>50000249</v>
      </c>
      <c r="B947">
        <v>2283357</v>
      </c>
      <c r="C947" t="s">
        <v>179</v>
      </c>
      <c r="D947">
        <v>63311474</v>
      </c>
      <c r="E947" s="14">
        <v>20150813</v>
      </c>
      <c r="F947">
        <v>30455120</v>
      </c>
      <c r="G947">
        <v>12400000</v>
      </c>
      <c r="H947" s="26">
        <v>270102</v>
      </c>
      <c r="I947" s="26">
        <v>121204</v>
      </c>
      <c r="J947" s="26">
        <f>VLOOKUP(I947,[2]numerales!$A:$B,2,0)</f>
        <v>270102</v>
      </c>
      <c r="K947" s="1">
        <v>5000</v>
      </c>
      <c r="L947" s="26"/>
      <c r="M947" s="26">
        <f t="shared" si="14"/>
        <v>0</v>
      </c>
      <c r="Q947"/>
      <c r="R947"/>
      <c r="S947"/>
      <c r="T947"/>
    </row>
    <row r="948" spans="1:20" hidden="1" x14ac:dyDescent="0.25">
      <c r="A948" s="30">
        <v>50000249</v>
      </c>
      <c r="B948">
        <v>2305118</v>
      </c>
      <c r="C948" t="s">
        <v>173</v>
      </c>
      <c r="D948">
        <v>9590030</v>
      </c>
      <c r="E948" s="14">
        <v>20150813</v>
      </c>
      <c r="F948">
        <v>30088970</v>
      </c>
      <c r="G948">
        <v>12400000</v>
      </c>
      <c r="H948" s="26">
        <v>270102</v>
      </c>
      <c r="I948" s="26">
        <v>121204</v>
      </c>
      <c r="J948" s="26">
        <f>VLOOKUP(I948,[2]numerales!$A:$B,2,0)</f>
        <v>270102</v>
      </c>
      <c r="K948" s="1">
        <v>5000</v>
      </c>
      <c r="L948" s="26"/>
      <c r="M948" s="26">
        <f t="shared" si="14"/>
        <v>0</v>
      </c>
      <c r="Q948"/>
      <c r="R948"/>
      <c r="S948"/>
      <c r="T948"/>
    </row>
    <row r="949" spans="1:20" hidden="1" x14ac:dyDescent="0.25">
      <c r="A949" s="30">
        <v>50000249</v>
      </c>
      <c r="B949">
        <v>2306473</v>
      </c>
      <c r="C949" t="s">
        <v>170</v>
      </c>
      <c r="D949">
        <v>71749517</v>
      </c>
      <c r="E949" s="14">
        <v>20150813</v>
      </c>
      <c r="F949">
        <v>2686930</v>
      </c>
      <c r="G949">
        <v>923272421</v>
      </c>
      <c r="H949" s="26">
        <v>190101</v>
      </c>
      <c r="I949" s="26">
        <v>190101</v>
      </c>
      <c r="J949" s="26">
        <f>VLOOKUP(I949,[2]numerales!$A:$B,2,0)</f>
        <v>190101</v>
      </c>
      <c r="K949" s="1">
        <v>107400</v>
      </c>
      <c r="L949" s="26"/>
      <c r="M949" s="26">
        <f t="shared" si="14"/>
        <v>0</v>
      </c>
      <c r="Q949"/>
      <c r="R949"/>
      <c r="S949"/>
      <c r="T949"/>
    </row>
    <row r="950" spans="1:20" hidden="1" x14ac:dyDescent="0.25">
      <c r="A950" s="30">
        <v>50000249</v>
      </c>
      <c r="B950">
        <v>2347008</v>
      </c>
      <c r="C950" t="s">
        <v>154</v>
      </c>
      <c r="D950">
        <v>98387879</v>
      </c>
      <c r="E950" s="14">
        <v>20150813</v>
      </c>
      <c r="F950">
        <v>32085038</v>
      </c>
      <c r="G950">
        <v>12200000</v>
      </c>
      <c r="H950" s="26">
        <v>250101</v>
      </c>
      <c r="I950" s="26">
        <v>121225</v>
      </c>
      <c r="J950" s="26">
        <f>VLOOKUP(I950,[2]numerales!$A:$B,2,0)</f>
        <v>250101</v>
      </c>
      <c r="K950" s="1">
        <v>77000</v>
      </c>
      <c r="L950" s="26"/>
      <c r="M950" s="26">
        <f t="shared" si="14"/>
        <v>0</v>
      </c>
      <c r="Q950"/>
      <c r="R950"/>
      <c r="S950"/>
      <c r="T950"/>
    </row>
    <row r="951" spans="1:20" hidden="1" x14ac:dyDescent="0.25">
      <c r="A951" s="30">
        <v>50000249</v>
      </c>
      <c r="B951">
        <v>2352950</v>
      </c>
      <c r="C951" t="s">
        <v>170</v>
      </c>
      <c r="D951">
        <v>1152184743</v>
      </c>
      <c r="E951" s="14">
        <v>20150813</v>
      </c>
      <c r="F951">
        <v>3172302</v>
      </c>
      <c r="G951">
        <v>923272421</v>
      </c>
      <c r="H951" s="26">
        <v>190101</v>
      </c>
      <c r="I951" s="26">
        <v>190101</v>
      </c>
      <c r="J951" s="26">
        <f>VLOOKUP(I951,[2]numerales!$A:$B,2,0)</f>
        <v>190101</v>
      </c>
      <c r="K951" s="1">
        <v>107400</v>
      </c>
      <c r="L951" s="26"/>
      <c r="M951" s="26">
        <f t="shared" si="14"/>
        <v>0</v>
      </c>
      <c r="Q951"/>
      <c r="R951"/>
      <c r="S951"/>
      <c r="T951"/>
    </row>
    <row r="952" spans="1:20" hidden="1" x14ac:dyDescent="0.25">
      <c r="A952" s="30">
        <v>50000249</v>
      </c>
      <c r="B952">
        <v>2389604</v>
      </c>
      <c r="C952" t="s">
        <v>170</v>
      </c>
      <c r="D952">
        <v>43999161</v>
      </c>
      <c r="E952" s="14">
        <v>20150813</v>
      </c>
      <c r="F952">
        <v>5132060</v>
      </c>
      <c r="G952">
        <v>12400000</v>
      </c>
      <c r="H952" s="26">
        <v>270102</v>
      </c>
      <c r="I952" s="26">
        <v>121204</v>
      </c>
      <c r="J952" s="26">
        <f>VLOOKUP(I952,[2]numerales!$A:$B,2,0)</f>
        <v>270102</v>
      </c>
      <c r="K952" s="1">
        <v>5000</v>
      </c>
      <c r="L952" s="26"/>
      <c r="M952" s="26">
        <f t="shared" si="14"/>
        <v>0</v>
      </c>
      <c r="Q952"/>
      <c r="R952"/>
      <c r="S952"/>
      <c r="T952"/>
    </row>
    <row r="953" spans="1:20" hidden="1" x14ac:dyDescent="0.25">
      <c r="A953" s="30">
        <v>50000249</v>
      </c>
      <c r="B953">
        <v>2392406</v>
      </c>
      <c r="C953" t="s">
        <v>172</v>
      </c>
      <c r="D953">
        <v>79538561</v>
      </c>
      <c r="E953" s="14">
        <v>20150813</v>
      </c>
      <c r="F953">
        <v>8761779</v>
      </c>
      <c r="G953">
        <v>26800000</v>
      </c>
      <c r="H953" s="26">
        <v>360200</v>
      </c>
      <c r="I953" s="26">
        <v>360200</v>
      </c>
      <c r="J953" s="26">
        <f>VLOOKUP(I953,[2]numerales!$A:$B,2,0)</f>
        <v>360200</v>
      </c>
      <c r="K953" s="1">
        <v>18000</v>
      </c>
      <c r="L953" s="26"/>
      <c r="M953" s="26">
        <f t="shared" si="14"/>
        <v>0</v>
      </c>
      <c r="Q953"/>
      <c r="R953"/>
      <c r="S953"/>
      <c r="T953"/>
    </row>
    <row r="954" spans="1:20" hidden="1" x14ac:dyDescent="0.25">
      <c r="A954" s="30">
        <v>50000249</v>
      </c>
      <c r="B954">
        <v>2422211</v>
      </c>
      <c r="C954" t="s">
        <v>154</v>
      </c>
      <c r="D954">
        <v>8300879689</v>
      </c>
      <c r="E954" s="14">
        <v>20150813</v>
      </c>
      <c r="F954">
        <v>2440251</v>
      </c>
      <c r="G954">
        <v>12800000</v>
      </c>
      <c r="H954" s="26">
        <v>350300</v>
      </c>
      <c r="I954" s="26">
        <v>350300</v>
      </c>
      <c r="J954" s="26">
        <f>VLOOKUP(I954,[2]numerales!$A:$B,2,0)</f>
        <v>350300</v>
      </c>
      <c r="K954" s="1">
        <v>10689351</v>
      </c>
      <c r="L954" s="26"/>
      <c r="M954" s="26">
        <f t="shared" si="14"/>
        <v>0</v>
      </c>
      <c r="Q954"/>
      <c r="R954"/>
      <c r="S954"/>
      <c r="T954"/>
    </row>
    <row r="955" spans="1:20" hidden="1" x14ac:dyDescent="0.25">
      <c r="A955" s="30">
        <v>50000249</v>
      </c>
      <c r="B955">
        <v>2446847</v>
      </c>
      <c r="C955" t="s">
        <v>154</v>
      </c>
      <c r="D955">
        <v>51675487</v>
      </c>
      <c r="E955" s="14">
        <v>20150813</v>
      </c>
      <c r="F955">
        <v>2697498</v>
      </c>
      <c r="G955">
        <v>12800000</v>
      </c>
      <c r="H955" s="26">
        <v>350300</v>
      </c>
      <c r="I955" s="26">
        <v>350300</v>
      </c>
      <c r="J955" s="26">
        <f>VLOOKUP(I955,[2]numerales!$A:$B,2,0)</f>
        <v>350300</v>
      </c>
      <c r="K955" s="1">
        <v>407711</v>
      </c>
      <c r="L955" s="26"/>
      <c r="M955" s="26">
        <f t="shared" si="14"/>
        <v>0</v>
      </c>
      <c r="Q955"/>
      <c r="R955"/>
      <c r="S955"/>
      <c r="T955"/>
    </row>
    <row r="956" spans="1:20" hidden="1" x14ac:dyDescent="0.25">
      <c r="A956" s="30">
        <v>50000249</v>
      </c>
      <c r="B956">
        <v>2446857</v>
      </c>
      <c r="C956" t="s">
        <v>154</v>
      </c>
      <c r="D956">
        <v>19458496</v>
      </c>
      <c r="E956" s="14">
        <v>20150813</v>
      </c>
      <c r="F956">
        <v>2697498</v>
      </c>
      <c r="G956">
        <v>12800000</v>
      </c>
      <c r="H956" s="26">
        <v>350300</v>
      </c>
      <c r="I956" s="26">
        <v>350300</v>
      </c>
      <c r="J956" s="26">
        <f>VLOOKUP(I956,[2]numerales!$A:$B,2,0)</f>
        <v>350300</v>
      </c>
      <c r="K956" s="1">
        <v>220756</v>
      </c>
      <c r="L956" s="26"/>
      <c r="M956" s="26">
        <f t="shared" si="14"/>
        <v>0</v>
      </c>
      <c r="Q956"/>
      <c r="R956"/>
      <c r="S956"/>
      <c r="T956"/>
    </row>
    <row r="957" spans="1:20" hidden="1" x14ac:dyDescent="0.25">
      <c r="A957" s="30">
        <v>50000249</v>
      </c>
      <c r="B957">
        <v>2456346</v>
      </c>
      <c r="C957" t="s">
        <v>179</v>
      </c>
      <c r="D957">
        <v>1014234289</v>
      </c>
      <c r="E957" s="14">
        <v>20150813</v>
      </c>
      <c r="F957">
        <v>6904538</v>
      </c>
      <c r="G957">
        <v>12400000</v>
      </c>
      <c r="H957" s="26">
        <v>270102</v>
      </c>
      <c r="I957" s="26">
        <v>121204</v>
      </c>
      <c r="J957" s="26">
        <f>VLOOKUP(I957,[2]numerales!$A:$B,2,0)</f>
        <v>270102</v>
      </c>
      <c r="K957" s="1">
        <v>5000</v>
      </c>
      <c r="L957" s="26"/>
      <c r="M957" s="26">
        <f t="shared" si="14"/>
        <v>0</v>
      </c>
      <c r="Q957"/>
      <c r="R957"/>
      <c r="S957"/>
      <c r="T957"/>
    </row>
    <row r="958" spans="1:20" hidden="1" x14ac:dyDescent="0.25">
      <c r="A958" s="30">
        <v>50000249</v>
      </c>
      <c r="B958">
        <v>2456347</v>
      </c>
      <c r="C958" t="s">
        <v>179</v>
      </c>
      <c r="D958">
        <v>1098668814</v>
      </c>
      <c r="E958" s="14">
        <v>20150813</v>
      </c>
      <c r="F958">
        <v>30148805</v>
      </c>
      <c r="G958">
        <v>12400000</v>
      </c>
      <c r="H958" s="26">
        <v>270102</v>
      </c>
      <c r="I958" s="26">
        <v>121204</v>
      </c>
      <c r="J958" s="26">
        <f>VLOOKUP(I958,[2]numerales!$A:$B,2,0)</f>
        <v>270102</v>
      </c>
      <c r="K958" s="1">
        <v>5000</v>
      </c>
      <c r="L958" s="26"/>
      <c r="M958" s="26">
        <f t="shared" si="14"/>
        <v>0</v>
      </c>
      <c r="Q958"/>
      <c r="R958"/>
      <c r="S958"/>
      <c r="T958"/>
    </row>
    <row r="959" spans="1:20" hidden="1" x14ac:dyDescent="0.25">
      <c r="A959" s="30">
        <v>50000249</v>
      </c>
      <c r="B959">
        <v>2456348</v>
      </c>
      <c r="C959" t="s">
        <v>179</v>
      </c>
      <c r="D959">
        <v>9006648515</v>
      </c>
      <c r="E959" s="14">
        <v>20150813</v>
      </c>
      <c r="F959">
        <v>6992989</v>
      </c>
      <c r="G959">
        <v>96400000</v>
      </c>
      <c r="H959" s="26">
        <v>370101</v>
      </c>
      <c r="I959" s="26">
        <v>121280</v>
      </c>
      <c r="J959" s="26">
        <f>VLOOKUP(I959,[2]numerales!$A:$B,2,0)</f>
        <v>370101</v>
      </c>
      <c r="K959" s="1">
        <v>5300</v>
      </c>
      <c r="L959" s="26"/>
      <c r="M959" s="26">
        <f t="shared" si="14"/>
        <v>0</v>
      </c>
      <c r="Q959"/>
      <c r="R959"/>
      <c r="S959"/>
      <c r="T959"/>
    </row>
    <row r="960" spans="1:20" hidden="1" x14ac:dyDescent="0.25">
      <c r="A960" s="30">
        <v>50000249</v>
      </c>
      <c r="B960">
        <v>2460650</v>
      </c>
      <c r="C960" t="s">
        <v>154</v>
      </c>
      <c r="D960">
        <v>19137376</v>
      </c>
      <c r="E960" s="14">
        <v>20150813</v>
      </c>
      <c r="F960">
        <v>6264842</v>
      </c>
      <c r="G960">
        <v>12400000</v>
      </c>
      <c r="H960" s="26">
        <v>270102</v>
      </c>
      <c r="I960" s="26">
        <v>270102</v>
      </c>
      <c r="J960" s="26">
        <f>VLOOKUP(I960,[2]numerales!$A:$B,2,0)</f>
        <v>270102</v>
      </c>
      <c r="K960" s="1">
        <v>21000</v>
      </c>
      <c r="L960" s="26"/>
      <c r="M960" s="26">
        <f t="shared" si="14"/>
        <v>0</v>
      </c>
      <c r="Q960"/>
      <c r="R960"/>
      <c r="S960"/>
      <c r="T960"/>
    </row>
    <row r="961" spans="1:20" hidden="1" x14ac:dyDescent="0.25">
      <c r="A961" s="30">
        <v>50000249</v>
      </c>
      <c r="B961">
        <v>2460651</v>
      </c>
      <c r="C961" t="s">
        <v>154</v>
      </c>
      <c r="D961">
        <v>1018451801</v>
      </c>
      <c r="E961" s="14">
        <v>20150813</v>
      </c>
      <c r="F961">
        <v>31238043</v>
      </c>
      <c r="G961">
        <v>12400000</v>
      </c>
      <c r="H961" s="26">
        <v>270102</v>
      </c>
      <c r="I961" s="26">
        <v>121204</v>
      </c>
      <c r="J961" s="26">
        <f>VLOOKUP(I961,[2]numerales!$A:$B,2,0)</f>
        <v>270102</v>
      </c>
      <c r="K961" s="1">
        <v>5000</v>
      </c>
      <c r="L961" s="26"/>
      <c r="M961" s="26">
        <f t="shared" si="14"/>
        <v>0</v>
      </c>
      <c r="Q961"/>
      <c r="R961"/>
      <c r="S961"/>
      <c r="T961"/>
    </row>
    <row r="962" spans="1:20" hidden="1" x14ac:dyDescent="0.25">
      <c r="A962" s="30">
        <v>50000249</v>
      </c>
      <c r="B962">
        <v>2461426</v>
      </c>
      <c r="C962" t="s">
        <v>154</v>
      </c>
      <c r="D962">
        <v>3144352</v>
      </c>
      <c r="E962" s="14">
        <v>20150813</v>
      </c>
      <c r="F962">
        <v>32083925</v>
      </c>
      <c r="G962">
        <v>821500000</v>
      </c>
      <c r="H962" s="26">
        <v>410101</v>
      </c>
      <c r="I962" s="26">
        <v>270943</v>
      </c>
      <c r="J962" s="26">
        <f>VLOOKUP(I962,[2]numerales!$A:$B,2,0)</f>
        <v>410101</v>
      </c>
      <c r="K962" s="1">
        <v>8500</v>
      </c>
      <c r="L962" s="26"/>
      <c r="M962" s="26">
        <f t="shared" si="14"/>
        <v>0</v>
      </c>
      <c r="Q962"/>
      <c r="R962"/>
      <c r="S962"/>
      <c r="T962"/>
    </row>
    <row r="963" spans="1:20" hidden="1" x14ac:dyDescent="0.25">
      <c r="A963" s="30">
        <v>50000249</v>
      </c>
      <c r="B963">
        <v>2465911</v>
      </c>
      <c r="C963" t="s">
        <v>154</v>
      </c>
      <c r="D963">
        <v>4268724</v>
      </c>
      <c r="E963" s="14">
        <v>20150813</v>
      </c>
      <c r="F963">
        <v>31129164</v>
      </c>
      <c r="G963">
        <v>12400000</v>
      </c>
      <c r="H963" s="26">
        <v>270102</v>
      </c>
      <c r="I963" s="26">
        <v>270102</v>
      </c>
      <c r="J963" s="26">
        <f>VLOOKUP(I963,[2]numerales!$A:$B,2,0)</f>
        <v>270102</v>
      </c>
      <c r="K963" s="1">
        <v>3100</v>
      </c>
      <c r="L963" s="26"/>
      <c r="M963" s="26">
        <f t="shared" ref="M963:M1026" si="15">+H963-J963</f>
        <v>0</v>
      </c>
      <c r="Q963"/>
      <c r="R963"/>
      <c r="S963"/>
      <c r="T963"/>
    </row>
    <row r="964" spans="1:20" hidden="1" x14ac:dyDescent="0.25">
      <c r="A964" s="30">
        <v>50000249</v>
      </c>
      <c r="B964">
        <v>2468599</v>
      </c>
      <c r="C964" t="s">
        <v>160</v>
      </c>
      <c r="D964">
        <v>14258793</v>
      </c>
      <c r="E964" s="14">
        <v>20150813</v>
      </c>
      <c r="F964">
        <v>31239008</v>
      </c>
      <c r="G964">
        <v>923272421</v>
      </c>
      <c r="H964" s="26">
        <v>190101</v>
      </c>
      <c r="I964" s="26">
        <v>19010101</v>
      </c>
      <c r="J964" s="26">
        <f>VLOOKUP(I964,[2]numerales!$A:$B,2,0)</f>
        <v>190101</v>
      </c>
      <c r="K964" s="1">
        <v>5000</v>
      </c>
      <c r="L964" s="26"/>
      <c r="M964" s="26">
        <f t="shared" si="15"/>
        <v>0</v>
      </c>
      <c r="Q964"/>
      <c r="R964"/>
      <c r="S964"/>
      <c r="T964"/>
    </row>
    <row r="965" spans="1:20" hidden="1" x14ac:dyDescent="0.25">
      <c r="A965" s="30">
        <v>50000249</v>
      </c>
      <c r="B965">
        <v>2474557</v>
      </c>
      <c r="C965" t="s">
        <v>169</v>
      </c>
      <c r="D965">
        <v>79792722</v>
      </c>
      <c r="E965" s="14">
        <v>20150813</v>
      </c>
      <c r="F965">
        <v>31041422</v>
      </c>
      <c r="G965">
        <v>12800000</v>
      </c>
      <c r="H965" s="26">
        <v>350300</v>
      </c>
      <c r="I965" s="26">
        <v>350300</v>
      </c>
      <c r="J965" s="26">
        <f>VLOOKUP(I965,[2]numerales!$A:$B,2,0)</f>
        <v>350300</v>
      </c>
      <c r="K965" s="1">
        <v>1734367</v>
      </c>
      <c r="L965" s="26"/>
      <c r="M965" s="26">
        <f t="shared" si="15"/>
        <v>0</v>
      </c>
      <c r="Q965"/>
      <c r="R965"/>
      <c r="S965"/>
      <c r="T965"/>
    </row>
    <row r="966" spans="1:20" hidden="1" x14ac:dyDescent="0.25">
      <c r="A966" s="30">
        <v>50000249</v>
      </c>
      <c r="B966">
        <v>2492350</v>
      </c>
      <c r="C966" t="s">
        <v>169</v>
      </c>
      <c r="D966">
        <v>12968749</v>
      </c>
      <c r="E966" s="14">
        <v>20150813</v>
      </c>
      <c r="F966">
        <v>7304039</v>
      </c>
      <c r="G966">
        <v>12400000</v>
      </c>
      <c r="H966" s="26">
        <v>270102</v>
      </c>
      <c r="I966" s="26">
        <v>121204</v>
      </c>
      <c r="J966" s="26">
        <f>VLOOKUP(I966,[2]numerales!$A:$B,2,0)</f>
        <v>270102</v>
      </c>
      <c r="K966" s="1">
        <v>114024</v>
      </c>
      <c r="L966" s="26"/>
      <c r="M966" s="26">
        <f t="shared" si="15"/>
        <v>0</v>
      </c>
      <c r="Q966"/>
      <c r="R966"/>
      <c r="S966"/>
      <c r="T966"/>
    </row>
    <row r="967" spans="1:20" hidden="1" x14ac:dyDescent="0.25">
      <c r="A967" s="30">
        <v>50000249</v>
      </c>
      <c r="B967">
        <v>2519727</v>
      </c>
      <c r="C967" t="s">
        <v>167</v>
      </c>
      <c r="D967">
        <v>3175884</v>
      </c>
      <c r="E967" s="14">
        <v>20150813</v>
      </c>
      <c r="F967">
        <v>5715430</v>
      </c>
      <c r="G967">
        <v>923272193</v>
      </c>
      <c r="H967" s="26">
        <v>131401</v>
      </c>
      <c r="I967" s="26">
        <v>131401</v>
      </c>
      <c r="J967" s="26">
        <f>VLOOKUP(I967,[2]numerales!$A:$B,2,0)</f>
        <v>131401</v>
      </c>
      <c r="K967" s="1">
        <v>26891983.359999999</v>
      </c>
      <c r="L967" s="26"/>
      <c r="M967" s="26">
        <f t="shared" si="15"/>
        <v>0</v>
      </c>
      <c r="Q967"/>
      <c r="R967"/>
      <c r="S967"/>
      <c r="T967"/>
    </row>
    <row r="968" spans="1:20" hidden="1" x14ac:dyDescent="0.25">
      <c r="A968" s="30">
        <v>50000249</v>
      </c>
      <c r="B968">
        <v>2522343</v>
      </c>
      <c r="C968" t="s">
        <v>154</v>
      </c>
      <c r="D968">
        <v>41787050</v>
      </c>
      <c r="E968" s="14">
        <v>20150813</v>
      </c>
      <c r="F968">
        <v>2849556</v>
      </c>
      <c r="G968">
        <v>923272193</v>
      </c>
      <c r="H968" s="26">
        <v>131401</v>
      </c>
      <c r="I968" s="26">
        <v>131401</v>
      </c>
      <c r="J968" s="26">
        <f>VLOOKUP(I968,[2]numerales!$A:$B,2,0)</f>
        <v>131401</v>
      </c>
      <c r="K968" s="1">
        <v>5800</v>
      </c>
      <c r="L968" s="26"/>
      <c r="M968" s="26">
        <f t="shared" si="15"/>
        <v>0</v>
      </c>
      <c r="Q968"/>
      <c r="R968"/>
      <c r="S968"/>
      <c r="T968"/>
    </row>
    <row r="969" spans="1:20" hidden="1" x14ac:dyDescent="0.25">
      <c r="A969" s="30">
        <v>50000249</v>
      </c>
      <c r="B969">
        <v>2525200</v>
      </c>
      <c r="C969" t="s">
        <v>181</v>
      </c>
      <c r="D969">
        <v>10244129</v>
      </c>
      <c r="E969" s="14">
        <v>20150813</v>
      </c>
      <c r="F969">
        <v>31059937</v>
      </c>
      <c r="G969">
        <v>26800000</v>
      </c>
      <c r="H969" s="26">
        <v>360200</v>
      </c>
      <c r="I969" s="26">
        <v>360200</v>
      </c>
      <c r="J969" s="26">
        <f>VLOOKUP(I969,[2]numerales!$A:$B,2,0)</f>
        <v>360200</v>
      </c>
      <c r="K969" s="1">
        <v>233290</v>
      </c>
      <c r="L969" s="26"/>
      <c r="M969" s="26">
        <f t="shared" si="15"/>
        <v>0</v>
      </c>
      <c r="Q969"/>
      <c r="R969"/>
      <c r="S969"/>
      <c r="T969"/>
    </row>
    <row r="970" spans="1:20" hidden="1" x14ac:dyDescent="0.25">
      <c r="A970" s="30">
        <v>50000249</v>
      </c>
      <c r="B970">
        <v>2535554</v>
      </c>
      <c r="C970" t="s">
        <v>163</v>
      </c>
      <c r="D970">
        <v>45360061</v>
      </c>
      <c r="E970" s="14">
        <v>20150813</v>
      </c>
      <c r="F970">
        <v>6628822</v>
      </c>
      <c r="G970">
        <v>923272421</v>
      </c>
      <c r="H970" s="26">
        <v>190101</v>
      </c>
      <c r="I970" s="26">
        <v>190101</v>
      </c>
      <c r="J970" s="26">
        <f>VLOOKUP(I970,[2]numerales!$A:$B,2,0)</f>
        <v>190101</v>
      </c>
      <c r="K970" s="1">
        <v>107400</v>
      </c>
      <c r="L970" s="26"/>
      <c r="M970" s="26">
        <f t="shared" si="15"/>
        <v>0</v>
      </c>
      <c r="Q970"/>
      <c r="R970"/>
      <c r="S970"/>
      <c r="T970"/>
    </row>
    <row r="971" spans="1:20" hidden="1" x14ac:dyDescent="0.25">
      <c r="A971" s="30">
        <v>50000249</v>
      </c>
      <c r="B971">
        <v>2535896</v>
      </c>
      <c r="C971" t="s">
        <v>166</v>
      </c>
      <c r="D971">
        <v>17590901</v>
      </c>
      <c r="E971" s="14">
        <v>20150813</v>
      </c>
      <c r="F971">
        <v>31346832</v>
      </c>
      <c r="G971">
        <v>910300000</v>
      </c>
      <c r="H971" s="26">
        <v>130113</v>
      </c>
      <c r="I971" s="26">
        <v>121235</v>
      </c>
      <c r="J971" s="26">
        <f>VLOOKUP(I971,[2]numerales!$A:$B,2,0)</f>
        <v>130113</v>
      </c>
      <c r="K971" s="1">
        <v>1365139</v>
      </c>
      <c r="L971" s="26"/>
      <c r="M971" s="26">
        <f t="shared" si="15"/>
        <v>0</v>
      </c>
      <c r="Q971"/>
      <c r="R971"/>
      <c r="S971"/>
      <c r="T971"/>
    </row>
    <row r="972" spans="1:20" hidden="1" x14ac:dyDescent="0.25">
      <c r="A972" s="30">
        <v>50000249</v>
      </c>
      <c r="B972">
        <v>2535996</v>
      </c>
      <c r="C972" t="s">
        <v>166</v>
      </c>
      <c r="D972">
        <v>40394849</v>
      </c>
      <c r="E972" s="14">
        <v>20150813</v>
      </c>
      <c r="F972">
        <v>32085818</v>
      </c>
      <c r="G972">
        <v>26800000</v>
      </c>
      <c r="H972" s="26">
        <v>360200</v>
      </c>
      <c r="I972" s="26">
        <v>360200</v>
      </c>
      <c r="J972" s="26">
        <f>VLOOKUP(I972,[2]numerales!$A:$B,2,0)</f>
        <v>360200</v>
      </c>
      <c r="K972" s="1">
        <v>110560</v>
      </c>
      <c r="L972" s="26"/>
      <c r="M972" s="26">
        <f t="shared" si="15"/>
        <v>0</v>
      </c>
      <c r="Q972"/>
      <c r="R972"/>
      <c r="S972"/>
      <c r="T972"/>
    </row>
    <row r="973" spans="1:20" hidden="1" x14ac:dyDescent="0.25">
      <c r="A973" s="30">
        <v>50000249</v>
      </c>
      <c r="B973">
        <v>2553069</v>
      </c>
      <c r="C973" t="s">
        <v>154</v>
      </c>
      <c r="D973">
        <v>41448951</v>
      </c>
      <c r="E973" s="14">
        <v>20150813</v>
      </c>
      <c r="F973">
        <v>2217925</v>
      </c>
      <c r="G973">
        <v>11500000</v>
      </c>
      <c r="H973" s="26">
        <v>130101</v>
      </c>
      <c r="I973" s="26">
        <v>12102020</v>
      </c>
      <c r="J973" s="26">
        <f>VLOOKUP(I973,[2]numerales!$A:$B,2,0)</f>
        <v>130101</v>
      </c>
      <c r="K973" s="1">
        <v>3280</v>
      </c>
      <c r="L973" s="26"/>
      <c r="M973" s="26">
        <f t="shared" si="15"/>
        <v>0</v>
      </c>
      <c r="Q973"/>
      <c r="R973"/>
      <c r="S973"/>
      <c r="T973"/>
    </row>
    <row r="974" spans="1:20" hidden="1" x14ac:dyDescent="0.25">
      <c r="A974" s="30">
        <v>50000249</v>
      </c>
      <c r="B974">
        <v>2553070</v>
      </c>
      <c r="C974" t="s">
        <v>154</v>
      </c>
      <c r="D974">
        <v>23752559</v>
      </c>
      <c r="E974" s="14">
        <v>20150813</v>
      </c>
      <c r="F974">
        <v>7628142</v>
      </c>
      <c r="G974">
        <v>11500000</v>
      </c>
      <c r="H974" s="26">
        <v>130101</v>
      </c>
      <c r="I974" s="26">
        <v>12102020</v>
      </c>
      <c r="J974" s="26">
        <f>VLOOKUP(I974,[2]numerales!$A:$B,2,0)</f>
        <v>130101</v>
      </c>
      <c r="K974" s="1">
        <v>3600</v>
      </c>
      <c r="L974" s="26"/>
      <c r="M974" s="26">
        <f t="shared" si="15"/>
        <v>0</v>
      </c>
      <c r="Q974"/>
      <c r="R974"/>
      <c r="S974"/>
      <c r="T974"/>
    </row>
    <row r="975" spans="1:20" hidden="1" x14ac:dyDescent="0.25">
      <c r="A975" s="30">
        <v>50000249</v>
      </c>
      <c r="B975">
        <v>2553071</v>
      </c>
      <c r="C975" t="s">
        <v>154</v>
      </c>
      <c r="D975">
        <v>51836088</v>
      </c>
      <c r="E975" s="14">
        <v>20150813</v>
      </c>
      <c r="F975">
        <v>6634606</v>
      </c>
      <c r="G975">
        <v>11500000</v>
      </c>
      <c r="H975" s="26">
        <v>130101</v>
      </c>
      <c r="I975" s="26">
        <v>12102020</v>
      </c>
      <c r="J975" s="26">
        <f>VLOOKUP(I975,[2]numerales!$A:$B,2,0)</f>
        <v>130101</v>
      </c>
      <c r="K975" s="1">
        <v>3600</v>
      </c>
      <c r="L975" s="26"/>
      <c r="M975" s="26">
        <f t="shared" si="15"/>
        <v>0</v>
      </c>
      <c r="Q975"/>
      <c r="R975"/>
      <c r="S975"/>
      <c r="T975"/>
    </row>
    <row r="976" spans="1:20" hidden="1" x14ac:dyDescent="0.25">
      <c r="A976" s="30">
        <v>50000249</v>
      </c>
      <c r="B976">
        <v>2559805</v>
      </c>
      <c r="C976" t="s">
        <v>172</v>
      </c>
      <c r="D976">
        <v>800103913</v>
      </c>
      <c r="E976" s="14">
        <v>20150813</v>
      </c>
      <c r="F976">
        <v>8671365</v>
      </c>
      <c r="G976">
        <v>923272438</v>
      </c>
      <c r="H976" s="26">
        <v>410400</v>
      </c>
      <c r="I976" s="26">
        <v>410400</v>
      </c>
      <c r="J976" s="26">
        <f>VLOOKUP(I976,[2]numerales!$A:$B,2,0)</f>
        <v>410400</v>
      </c>
      <c r="K976" s="1">
        <v>316815</v>
      </c>
      <c r="L976" s="26"/>
      <c r="M976" s="26">
        <f t="shared" si="15"/>
        <v>0</v>
      </c>
      <c r="Q976"/>
      <c r="R976"/>
      <c r="S976"/>
      <c r="T976"/>
    </row>
    <row r="977" spans="1:20" hidden="1" x14ac:dyDescent="0.25">
      <c r="A977" s="30">
        <v>50000249</v>
      </c>
      <c r="B977">
        <v>2572509</v>
      </c>
      <c r="C977" t="s">
        <v>210</v>
      </c>
      <c r="D977">
        <v>8020090340</v>
      </c>
      <c r="E977" s="14">
        <v>20150813</v>
      </c>
      <c r="F977">
        <v>3751066</v>
      </c>
      <c r="G977">
        <v>96400000</v>
      </c>
      <c r="H977" s="26">
        <v>370101</v>
      </c>
      <c r="I977" s="26">
        <v>121280</v>
      </c>
      <c r="J977" s="26">
        <f>VLOOKUP(I977,[2]numerales!$A:$B,2,0)</f>
        <v>370101</v>
      </c>
      <c r="K977" s="1">
        <v>21600</v>
      </c>
      <c r="L977" s="26"/>
      <c r="M977" s="26">
        <f t="shared" si="15"/>
        <v>0</v>
      </c>
      <c r="Q977"/>
      <c r="R977"/>
      <c r="S977"/>
      <c r="T977"/>
    </row>
    <row r="978" spans="1:20" hidden="1" x14ac:dyDescent="0.25">
      <c r="A978" s="30">
        <v>50000249</v>
      </c>
      <c r="B978">
        <v>2580042</v>
      </c>
      <c r="C978" t="s">
        <v>167</v>
      </c>
      <c r="D978">
        <v>1018407091</v>
      </c>
      <c r="E978" s="14">
        <v>20150813</v>
      </c>
      <c r="F978">
        <v>30463819</v>
      </c>
      <c r="G978">
        <v>923272421</v>
      </c>
      <c r="H978" s="26">
        <v>190101</v>
      </c>
      <c r="I978" s="26">
        <v>190101</v>
      </c>
      <c r="J978" s="26">
        <f>VLOOKUP(I978,[2]numerales!$A:$B,2,0)</f>
        <v>190101</v>
      </c>
      <c r="K978" s="1">
        <v>107400</v>
      </c>
      <c r="L978" s="26"/>
      <c r="M978" s="26">
        <f t="shared" si="15"/>
        <v>0</v>
      </c>
      <c r="Q978"/>
      <c r="R978"/>
      <c r="S978"/>
      <c r="T978"/>
    </row>
    <row r="979" spans="1:20" hidden="1" x14ac:dyDescent="0.25">
      <c r="A979" s="30">
        <v>50000249</v>
      </c>
      <c r="B979">
        <v>2642210</v>
      </c>
      <c r="C979" t="s">
        <v>154</v>
      </c>
      <c r="D979">
        <v>19331374</v>
      </c>
      <c r="E979" s="14">
        <v>20150813</v>
      </c>
      <c r="F979">
        <v>4659054</v>
      </c>
      <c r="G979">
        <v>12800000</v>
      </c>
      <c r="H979" s="26">
        <v>350300</v>
      </c>
      <c r="I979" s="26">
        <v>350300</v>
      </c>
      <c r="J979" s="26">
        <f>VLOOKUP(I979,[2]numerales!$A:$B,2,0)</f>
        <v>350300</v>
      </c>
      <c r="K979" s="1">
        <v>786406</v>
      </c>
      <c r="L979" s="26"/>
      <c r="M979" s="26">
        <f t="shared" si="15"/>
        <v>0</v>
      </c>
      <c r="Q979"/>
      <c r="R979"/>
      <c r="S979"/>
      <c r="T979"/>
    </row>
    <row r="980" spans="1:20" hidden="1" x14ac:dyDescent="0.25">
      <c r="A980" s="30">
        <v>50000249</v>
      </c>
      <c r="B980">
        <v>14389613</v>
      </c>
      <c r="C980" t="s">
        <v>241</v>
      </c>
      <c r="D980">
        <v>17352454</v>
      </c>
      <c r="E980" s="14">
        <v>20150813</v>
      </c>
      <c r="F980">
        <v>31320209</v>
      </c>
      <c r="G980">
        <v>923272193</v>
      </c>
      <c r="H980" s="26">
        <v>131401</v>
      </c>
      <c r="I980" s="26">
        <v>131401</v>
      </c>
      <c r="J980" s="26">
        <f>VLOOKUP(I980,[2]numerales!$A:$B,2,0)</f>
        <v>131401</v>
      </c>
      <c r="K980" s="1">
        <v>27800</v>
      </c>
      <c r="L980" s="26"/>
      <c r="M980" s="26">
        <f t="shared" si="15"/>
        <v>0</v>
      </c>
      <c r="Q980"/>
      <c r="R980"/>
      <c r="S980"/>
      <c r="T980"/>
    </row>
    <row r="981" spans="1:20" hidden="1" x14ac:dyDescent="0.25">
      <c r="A981" s="30">
        <v>50000249</v>
      </c>
      <c r="B981">
        <v>28705565</v>
      </c>
      <c r="C981" t="s">
        <v>154</v>
      </c>
      <c r="D981">
        <v>8110094149</v>
      </c>
      <c r="E981" s="14">
        <v>20150813</v>
      </c>
      <c r="F981">
        <v>4445696</v>
      </c>
      <c r="G981">
        <v>12800000</v>
      </c>
      <c r="H981" s="26">
        <v>350300</v>
      </c>
      <c r="I981" s="26">
        <v>350300</v>
      </c>
      <c r="J981" s="26">
        <f>VLOOKUP(I981,[2]numerales!$A:$B,2,0)</f>
        <v>350300</v>
      </c>
      <c r="K981" s="1">
        <v>21477975</v>
      </c>
      <c r="L981" s="26"/>
      <c r="M981" s="26">
        <f t="shared" si="15"/>
        <v>0</v>
      </c>
      <c r="Q981"/>
      <c r="R981"/>
      <c r="S981"/>
      <c r="T981"/>
    </row>
    <row r="982" spans="1:20" hidden="1" x14ac:dyDescent="0.25">
      <c r="A982" s="30">
        <v>50000249</v>
      </c>
      <c r="B982">
        <v>32509912</v>
      </c>
      <c r="C982" t="s">
        <v>154</v>
      </c>
      <c r="D982">
        <v>79981945</v>
      </c>
      <c r="E982" s="14">
        <v>20150813</v>
      </c>
      <c r="F982">
        <v>6226211</v>
      </c>
      <c r="G982">
        <v>12400000</v>
      </c>
      <c r="H982" s="26">
        <v>270102</v>
      </c>
      <c r="I982" s="26">
        <v>121204</v>
      </c>
      <c r="J982" s="26">
        <f>VLOOKUP(I982,[2]numerales!$A:$B,2,0)</f>
        <v>270102</v>
      </c>
      <c r="K982" s="1">
        <v>5000</v>
      </c>
      <c r="L982" s="26"/>
      <c r="M982" s="26">
        <f t="shared" si="15"/>
        <v>0</v>
      </c>
      <c r="Q982"/>
      <c r="R982"/>
      <c r="S982"/>
      <c r="T982"/>
    </row>
    <row r="983" spans="1:20" hidden="1" x14ac:dyDescent="0.25">
      <c r="A983" s="30">
        <v>50000249</v>
      </c>
      <c r="B983">
        <v>32525870</v>
      </c>
      <c r="C983" t="s">
        <v>157</v>
      </c>
      <c r="D983">
        <v>1065581338</v>
      </c>
      <c r="E983" s="14">
        <v>20150813</v>
      </c>
      <c r="F983">
        <v>30066230</v>
      </c>
      <c r="G983">
        <v>923272421</v>
      </c>
      <c r="H983" s="26">
        <v>190101</v>
      </c>
      <c r="I983" s="26">
        <v>190101</v>
      </c>
      <c r="J983" s="26">
        <f>VLOOKUP(I983,[2]numerales!$A:$B,2,0)</f>
        <v>190101</v>
      </c>
      <c r="K983" s="1">
        <v>107400</v>
      </c>
      <c r="L983" s="26"/>
      <c r="M983" s="26">
        <f t="shared" si="15"/>
        <v>0</v>
      </c>
      <c r="Q983"/>
      <c r="R983"/>
      <c r="S983"/>
      <c r="T983"/>
    </row>
    <row r="984" spans="1:20" hidden="1" x14ac:dyDescent="0.25">
      <c r="A984" s="30">
        <v>50000249</v>
      </c>
      <c r="B984">
        <v>33159181</v>
      </c>
      <c r="C984" t="s">
        <v>154</v>
      </c>
      <c r="D984">
        <v>19391889</v>
      </c>
      <c r="E984" s="14">
        <v>20150813</v>
      </c>
      <c r="F984">
        <v>31067925</v>
      </c>
      <c r="G984">
        <v>12400000</v>
      </c>
      <c r="H984" s="26">
        <v>270102</v>
      </c>
      <c r="I984" s="26">
        <v>270102</v>
      </c>
      <c r="J984" s="26">
        <f>VLOOKUP(I984,[2]numerales!$A:$B,2,0)</f>
        <v>270102</v>
      </c>
      <c r="K984" s="1">
        <v>169500</v>
      </c>
      <c r="L984" s="26"/>
      <c r="M984" s="26">
        <f t="shared" si="15"/>
        <v>0</v>
      </c>
      <c r="Q984"/>
      <c r="R984"/>
      <c r="S984"/>
      <c r="T984"/>
    </row>
    <row r="985" spans="1:20" hidden="1" x14ac:dyDescent="0.25">
      <c r="A985" s="30">
        <v>50000249</v>
      </c>
      <c r="B985">
        <v>34064640</v>
      </c>
      <c r="C985" t="s">
        <v>154</v>
      </c>
      <c r="D985">
        <v>17147055</v>
      </c>
      <c r="E985" s="14">
        <v>20150813</v>
      </c>
      <c r="F985">
        <v>2171820</v>
      </c>
      <c r="G985">
        <v>12400000</v>
      </c>
      <c r="H985" s="26">
        <v>270102</v>
      </c>
      <c r="I985" s="26">
        <v>121204</v>
      </c>
      <c r="J985" s="26">
        <f>VLOOKUP(I985,[2]numerales!$A:$B,2,0)</f>
        <v>270102</v>
      </c>
      <c r="K985" s="1">
        <v>5000</v>
      </c>
      <c r="L985" s="26"/>
      <c r="M985" s="26">
        <f t="shared" si="15"/>
        <v>0</v>
      </c>
      <c r="Q985"/>
      <c r="R985"/>
      <c r="S985"/>
      <c r="T985"/>
    </row>
    <row r="986" spans="1:20" hidden="1" x14ac:dyDescent="0.25">
      <c r="A986" s="30">
        <v>50000249</v>
      </c>
      <c r="B986">
        <v>34064712</v>
      </c>
      <c r="C986" t="s">
        <v>154</v>
      </c>
      <c r="D986">
        <v>17147055</v>
      </c>
      <c r="E986" s="14">
        <v>20150813</v>
      </c>
      <c r="F986">
        <v>2171890</v>
      </c>
      <c r="G986">
        <v>12400000</v>
      </c>
      <c r="H986" s="26">
        <v>270102</v>
      </c>
      <c r="I986" s="26">
        <v>121204</v>
      </c>
      <c r="J986" s="26">
        <f>VLOOKUP(I986,[2]numerales!$A:$B,2,0)</f>
        <v>270102</v>
      </c>
      <c r="K986" s="1">
        <v>5000</v>
      </c>
      <c r="L986" s="26"/>
      <c r="M986" s="26">
        <f t="shared" si="15"/>
        <v>0</v>
      </c>
      <c r="Q986"/>
      <c r="R986"/>
      <c r="S986"/>
      <c r="T986"/>
    </row>
    <row r="987" spans="1:20" hidden="1" x14ac:dyDescent="0.25">
      <c r="A987" s="30">
        <v>50000249</v>
      </c>
      <c r="B987">
        <v>38076106</v>
      </c>
      <c r="C987" t="s">
        <v>154</v>
      </c>
      <c r="D987">
        <v>98764668</v>
      </c>
      <c r="E987" s="14">
        <v>20150813</v>
      </c>
      <c r="F987">
        <v>32027288</v>
      </c>
      <c r="G987">
        <v>12400000</v>
      </c>
      <c r="H987" s="26">
        <v>270102</v>
      </c>
      <c r="I987" s="26">
        <v>121204</v>
      </c>
      <c r="J987" s="26">
        <f>VLOOKUP(I987,[2]numerales!$A:$B,2,0)</f>
        <v>270102</v>
      </c>
      <c r="K987" s="1">
        <v>5000</v>
      </c>
      <c r="L987" s="26"/>
      <c r="M987" s="26">
        <f t="shared" si="15"/>
        <v>0</v>
      </c>
      <c r="Q987"/>
      <c r="R987"/>
      <c r="S987"/>
      <c r="T987"/>
    </row>
    <row r="988" spans="1:20" hidden="1" x14ac:dyDescent="0.25">
      <c r="A988" s="30">
        <v>50000249</v>
      </c>
      <c r="B988">
        <v>38481568</v>
      </c>
      <c r="C988" t="s">
        <v>154</v>
      </c>
      <c r="D988">
        <v>1016036724</v>
      </c>
      <c r="E988" s="14">
        <v>20150813</v>
      </c>
      <c r="F988">
        <v>3150920</v>
      </c>
      <c r="G988">
        <v>12400000</v>
      </c>
      <c r="H988" s="26">
        <v>270102</v>
      </c>
      <c r="I988" s="26">
        <v>121204</v>
      </c>
      <c r="J988" s="26">
        <f>VLOOKUP(I988,[2]numerales!$A:$B,2,0)</f>
        <v>270102</v>
      </c>
      <c r="K988" s="1">
        <v>5000</v>
      </c>
      <c r="L988" s="26"/>
      <c r="M988" s="26">
        <f t="shared" si="15"/>
        <v>0</v>
      </c>
      <c r="Q988"/>
      <c r="R988"/>
      <c r="S988"/>
      <c r="T988"/>
    </row>
    <row r="989" spans="1:20" hidden="1" x14ac:dyDescent="0.25">
      <c r="A989" s="30">
        <v>50000249</v>
      </c>
      <c r="B989">
        <v>39184222</v>
      </c>
      <c r="C989" t="s">
        <v>160</v>
      </c>
      <c r="D989">
        <v>800100144</v>
      </c>
      <c r="E989" s="14">
        <v>20150813</v>
      </c>
      <c r="F989">
        <v>31048203</v>
      </c>
      <c r="G989">
        <v>24800000</v>
      </c>
      <c r="H989" s="26">
        <v>430101</v>
      </c>
      <c r="I989" s="26">
        <v>430101</v>
      </c>
      <c r="J989" s="26">
        <f>VLOOKUP(I989,[2]numerales!$A:$B,2,0)</f>
        <v>430101</v>
      </c>
      <c r="K989" s="1">
        <v>194130.79</v>
      </c>
      <c r="L989" s="26"/>
      <c r="M989" s="26">
        <f t="shared" si="15"/>
        <v>0</v>
      </c>
      <c r="Q989"/>
      <c r="R989"/>
      <c r="S989"/>
      <c r="T989"/>
    </row>
    <row r="990" spans="1:20" hidden="1" x14ac:dyDescent="0.25">
      <c r="A990" s="30">
        <v>50000249</v>
      </c>
      <c r="B990">
        <v>39184223</v>
      </c>
      <c r="C990" t="s">
        <v>160</v>
      </c>
      <c r="D990">
        <v>8001001443</v>
      </c>
      <c r="E990" s="14">
        <v>20150813</v>
      </c>
      <c r="F990">
        <v>31048203</v>
      </c>
      <c r="G990">
        <v>24800000</v>
      </c>
      <c r="H990" s="26">
        <v>430101</v>
      </c>
      <c r="I990" s="26">
        <v>430101</v>
      </c>
      <c r="J990" s="26">
        <f>VLOOKUP(I990,[2]numerales!$A:$B,2,0)</f>
        <v>430101</v>
      </c>
      <c r="K990" s="1">
        <v>192256.47</v>
      </c>
      <c r="L990" s="26"/>
      <c r="M990" s="26">
        <f t="shared" si="15"/>
        <v>0</v>
      </c>
      <c r="Q990"/>
      <c r="R990"/>
      <c r="S990"/>
      <c r="T990"/>
    </row>
    <row r="991" spans="1:20" hidden="1" x14ac:dyDescent="0.25">
      <c r="A991" s="30">
        <v>50000249</v>
      </c>
      <c r="B991">
        <v>40438522</v>
      </c>
      <c r="C991" t="s">
        <v>154</v>
      </c>
      <c r="D991">
        <v>74858760</v>
      </c>
      <c r="E991" s="14">
        <v>20150813</v>
      </c>
      <c r="F991">
        <v>31055471</v>
      </c>
      <c r="G991">
        <v>12400000</v>
      </c>
      <c r="H991" s="26">
        <v>270102</v>
      </c>
      <c r="I991" s="26">
        <v>270102</v>
      </c>
      <c r="J991" s="26">
        <f>VLOOKUP(I991,[2]numerales!$A:$B,2,0)</f>
        <v>270102</v>
      </c>
      <c r="K991" s="1">
        <v>3500</v>
      </c>
      <c r="L991" s="26"/>
      <c r="M991" s="26">
        <f t="shared" si="15"/>
        <v>0</v>
      </c>
      <c r="Q991"/>
      <c r="R991"/>
      <c r="S991"/>
      <c r="T991"/>
    </row>
    <row r="992" spans="1:20" hidden="1" x14ac:dyDescent="0.25">
      <c r="A992" s="30">
        <v>50000249</v>
      </c>
      <c r="B992">
        <v>40738994</v>
      </c>
      <c r="C992" t="s">
        <v>154</v>
      </c>
      <c r="D992">
        <v>20630205</v>
      </c>
      <c r="E992" s="14">
        <v>20150813</v>
      </c>
      <c r="F992">
        <v>31560370</v>
      </c>
      <c r="G992">
        <v>923272193</v>
      </c>
      <c r="H992" s="26">
        <v>131401</v>
      </c>
      <c r="I992" s="26">
        <v>131401</v>
      </c>
      <c r="J992" s="26">
        <f>VLOOKUP(I992,[2]numerales!$A:$B,2,0)</f>
        <v>131401</v>
      </c>
      <c r="K992" s="1">
        <v>1500</v>
      </c>
      <c r="L992" s="26"/>
      <c r="M992" s="26">
        <f t="shared" si="15"/>
        <v>0</v>
      </c>
      <c r="Q992"/>
      <c r="R992"/>
      <c r="S992"/>
      <c r="T992"/>
    </row>
    <row r="993" spans="1:21" hidden="1" x14ac:dyDescent="0.25">
      <c r="A993" s="30">
        <v>50000249</v>
      </c>
      <c r="B993">
        <v>40744478</v>
      </c>
      <c r="C993" t="s">
        <v>154</v>
      </c>
      <c r="D993">
        <v>80825222</v>
      </c>
      <c r="E993" s="14">
        <v>20150813</v>
      </c>
      <c r="F993">
        <v>30158147</v>
      </c>
      <c r="G993">
        <v>12400000</v>
      </c>
      <c r="H993" s="26">
        <v>270102</v>
      </c>
      <c r="I993" s="26">
        <v>121204</v>
      </c>
      <c r="J993" s="26">
        <f>VLOOKUP(I993,[2]numerales!$A:$B,2,0)</f>
        <v>270102</v>
      </c>
      <c r="K993" s="1">
        <v>5000</v>
      </c>
      <c r="L993" s="26"/>
      <c r="M993" s="26">
        <f t="shared" si="15"/>
        <v>0</v>
      </c>
      <c r="Q993"/>
      <c r="R993"/>
      <c r="S993"/>
      <c r="T993"/>
    </row>
    <row r="994" spans="1:21" hidden="1" x14ac:dyDescent="0.25">
      <c r="A994" s="30">
        <v>50000249</v>
      </c>
      <c r="B994">
        <v>40768753</v>
      </c>
      <c r="C994" t="s">
        <v>158</v>
      </c>
      <c r="D994">
        <v>22465128</v>
      </c>
      <c r="E994" s="14">
        <v>20150813</v>
      </c>
      <c r="F994">
        <v>30160496</v>
      </c>
      <c r="G994">
        <v>26800000</v>
      </c>
      <c r="H994" s="26">
        <v>360200</v>
      </c>
      <c r="I994" s="26">
        <v>360200</v>
      </c>
      <c r="J994" s="26">
        <f>VLOOKUP(I994,[2]numerales!$A:$B,2,0)</f>
        <v>360200</v>
      </c>
      <c r="K994" s="1">
        <v>1424411</v>
      </c>
      <c r="L994" s="26"/>
      <c r="M994" s="26">
        <f t="shared" si="15"/>
        <v>0</v>
      </c>
      <c r="Q994"/>
      <c r="R994"/>
      <c r="S994"/>
      <c r="T994"/>
    </row>
    <row r="995" spans="1:21" hidden="1" x14ac:dyDescent="0.25">
      <c r="A995" s="30">
        <v>50000249</v>
      </c>
      <c r="B995">
        <v>41106789</v>
      </c>
      <c r="C995" t="s">
        <v>154</v>
      </c>
      <c r="D995">
        <v>12721429</v>
      </c>
      <c r="E995" s="14">
        <v>20150813</v>
      </c>
      <c r="F995">
        <v>8129847</v>
      </c>
      <c r="G995">
        <v>923272193</v>
      </c>
      <c r="H995" s="26">
        <v>131401</v>
      </c>
      <c r="I995" s="26">
        <v>131401</v>
      </c>
      <c r="J995" s="26">
        <f>VLOOKUP(I995,[2]numerales!$A:$B,2,0)</f>
        <v>131401</v>
      </c>
      <c r="K995" s="1">
        <v>2263654</v>
      </c>
      <c r="L995" s="26"/>
      <c r="M995" s="26">
        <f t="shared" si="15"/>
        <v>0</v>
      </c>
      <c r="Q995"/>
      <c r="R995"/>
      <c r="S995"/>
      <c r="T995"/>
    </row>
    <row r="996" spans="1:21" hidden="1" x14ac:dyDescent="0.25">
      <c r="A996" s="30">
        <v>50000249</v>
      </c>
      <c r="B996">
        <v>41156391</v>
      </c>
      <c r="C996" t="s">
        <v>179</v>
      </c>
      <c r="D996">
        <v>1098620796</v>
      </c>
      <c r="E996" s="14">
        <v>20150813</v>
      </c>
      <c r="F996">
        <v>6464973</v>
      </c>
      <c r="G996">
        <v>12400000</v>
      </c>
      <c r="H996" s="26">
        <v>270102</v>
      </c>
      <c r="I996" s="26">
        <v>121204</v>
      </c>
      <c r="J996" s="26">
        <f>VLOOKUP(I996,[2]numerales!$A:$B,2,0)</f>
        <v>270102</v>
      </c>
      <c r="K996" s="1">
        <v>5000</v>
      </c>
      <c r="L996" s="26"/>
      <c r="M996" s="26">
        <f t="shared" si="15"/>
        <v>0</v>
      </c>
      <c r="Q996"/>
      <c r="R996"/>
      <c r="S996"/>
      <c r="T996"/>
    </row>
    <row r="997" spans="1:21" hidden="1" x14ac:dyDescent="0.25">
      <c r="A997" s="30">
        <v>50000249</v>
      </c>
      <c r="B997">
        <v>41508741</v>
      </c>
      <c r="C997" t="s">
        <v>157</v>
      </c>
      <c r="D997">
        <v>79412191</v>
      </c>
      <c r="E997" s="14">
        <v>20150813</v>
      </c>
      <c r="F997">
        <v>31652648</v>
      </c>
      <c r="G997">
        <v>26800000</v>
      </c>
      <c r="H997" s="26">
        <v>360200</v>
      </c>
      <c r="I997" s="26">
        <v>360200</v>
      </c>
      <c r="J997" s="26">
        <f>VLOOKUP(I997,[2]numerales!$A:$B,2,0)</f>
        <v>360200</v>
      </c>
      <c r="K997" s="1">
        <v>15000</v>
      </c>
      <c r="L997" s="26"/>
      <c r="M997" s="26">
        <f t="shared" si="15"/>
        <v>0</v>
      </c>
      <c r="Q997"/>
      <c r="R997"/>
      <c r="S997"/>
      <c r="T997"/>
    </row>
    <row r="998" spans="1:21" hidden="1" x14ac:dyDescent="0.25">
      <c r="A998" s="30">
        <v>50000249</v>
      </c>
      <c r="B998">
        <v>42477797</v>
      </c>
      <c r="C998" t="s">
        <v>154</v>
      </c>
      <c r="D998">
        <v>1032434442</v>
      </c>
      <c r="E998" s="14">
        <v>20150813</v>
      </c>
      <c r="F998">
        <v>31057537</v>
      </c>
      <c r="G998">
        <v>923272421</v>
      </c>
      <c r="H998" s="26">
        <v>190101</v>
      </c>
      <c r="I998" s="26">
        <v>190101</v>
      </c>
      <c r="J998" s="26">
        <f>VLOOKUP(I998,[2]numerales!$A:$B,2,0)</f>
        <v>190101</v>
      </c>
      <c r="K998" s="1">
        <v>107400</v>
      </c>
      <c r="L998" s="26"/>
      <c r="M998" s="26">
        <f t="shared" si="15"/>
        <v>0</v>
      </c>
      <c r="Q998"/>
      <c r="R998"/>
      <c r="S998"/>
      <c r="T998"/>
    </row>
    <row r="999" spans="1:21" hidden="1" x14ac:dyDescent="0.25">
      <c r="A999" s="30">
        <v>50000249</v>
      </c>
      <c r="B999">
        <v>45196820</v>
      </c>
      <c r="C999" t="s">
        <v>154</v>
      </c>
      <c r="D999">
        <v>8300741845</v>
      </c>
      <c r="E999" s="14">
        <v>20150813</v>
      </c>
      <c r="F999">
        <v>3274141</v>
      </c>
      <c r="G999">
        <v>13700000</v>
      </c>
      <c r="H999" s="26">
        <v>290101</v>
      </c>
      <c r="I999" s="26">
        <v>290101</v>
      </c>
      <c r="J999" s="26">
        <f>VLOOKUP(I999,[2]numerales!$A:$B,2,0)</f>
        <v>290101</v>
      </c>
      <c r="K999" s="1">
        <v>3486407</v>
      </c>
      <c r="L999" s="26"/>
      <c r="M999" s="26">
        <f t="shared" si="15"/>
        <v>0</v>
      </c>
      <c r="Q999"/>
      <c r="R999"/>
      <c r="S999"/>
      <c r="T999"/>
    </row>
    <row r="1000" spans="1:21" hidden="1" x14ac:dyDescent="0.25">
      <c r="A1000" s="30">
        <v>50000249</v>
      </c>
      <c r="B1000">
        <v>46653903</v>
      </c>
      <c r="C1000" t="s">
        <v>154</v>
      </c>
      <c r="D1000">
        <v>9001969593</v>
      </c>
      <c r="E1000" s="14">
        <v>20150813</v>
      </c>
      <c r="F1000">
        <v>6462600</v>
      </c>
      <c r="G1000">
        <v>12800000</v>
      </c>
      <c r="H1000" s="26">
        <v>350300</v>
      </c>
      <c r="I1000" s="26">
        <v>350300</v>
      </c>
      <c r="J1000" s="26">
        <f>VLOOKUP(I1000,[2]numerales!$A:$B,2,0)</f>
        <v>350300</v>
      </c>
      <c r="K1000" s="1">
        <v>21042178</v>
      </c>
      <c r="L1000" s="26"/>
      <c r="M1000" s="26">
        <f t="shared" si="15"/>
        <v>0</v>
      </c>
      <c r="Q1000"/>
      <c r="R1000"/>
      <c r="S1000"/>
      <c r="T1000"/>
    </row>
    <row r="1001" spans="1:21" hidden="1" x14ac:dyDescent="0.25">
      <c r="A1001" s="30">
        <v>50000249</v>
      </c>
      <c r="B1001">
        <v>46653906</v>
      </c>
      <c r="C1001" t="s">
        <v>154</v>
      </c>
      <c r="D1001">
        <v>1014222625</v>
      </c>
      <c r="E1001" s="14">
        <v>20150813</v>
      </c>
      <c r="F1001">
        <v>4728399</v>
      </c>
      <c r="G1001">
        <v>12400000</v>
      </c>
      <c r="H1001" s="26">
        <v>270102</v>
      </c>
      <c r="I1001" s="26">
        <v>121204</v>
      </c>
      <c r="J1001" s="26">
        <f>VLOOKUP(I1001,[2]numerales!$A:$B,2,0)</f>
        <v>270102</v>
      </c>
      <c r="K1001" s="1">
        <v>5000</v>
      </c>
      <c r="L1001" s="26"/>
      <c r="M1001" s="26">
        <f t="shared" si="15"/>
        <v>0</v>
      </c>
      <c r="Q1001"/>
      <c r="R1001"/>
      <c r="S1001"/>
      <c r="T1001"/>
    </row>
    <row r="1002" spans="1:21" hidden="1" x14ac:dyDescent="0.25">
      <c r="A1002" s="30">
        <v>50000249</v>
      </c>
      <c r="B1002">
        <v>84320885</v>
      </c>
      <c r="C1002" t="s">
        <v>154</v>
      </c>
      <c r="D1002">
        <v>1018414609</v>
      </c>
      <c r="E1002" s="14">
        <v>20150813</v>
      </c>
      <c r="F1002">
        <v>2219640</v>
      </c>
      <c r="G1002">
        <v>923272459</v>
      </c>
      <c r="H1002" s="26">
        <v>121000</v>
      </c>
      <c r="I1002" s="26">
        <v>121000</v>
      </c>
      <c r="J1002" s="26">
        <f>VLOOKUP(I1002,[2]numerales!$A:$B,2,0)</f>
        <v>121000</v>
      </c>
      <c r="K1002" s="1">
        <v>5000</v>
      </c>
      <c r="L1002" s="26"/>
      <c r="M1002" s="26">
        <f t="shared" si="15"/>
        <v>0</v>
      </c>
      <c r="Q1002"/>
      <c r="R1002"/>
      <c r="S1002"/>
      <c r="T1002"/>
    </row>
    <row r="1003" spans="1:21" hidden="1" x14ac:dyDescent="0.25">
      <c r="A1003" s="30">
        <v>50000249</v>
      </c>
      <c r="B1003">
        <v>84320886</v>
      </c>
      <c r="C1003" t="s">
        <v>154</v>
      </c>
      <c r="D1003">
        <v>1018414609</v>
      </c>
      <c r="E1003" s="14">
        <v>20150813</v>
      </c>
      <c r="F1003">
        <v>2219640</v>
      </c>
      <c r="G1003">
        <v>12400000</v>
      </c>
      <c r="H1003" s="26">
        <v>270102</v>
      </c>
      <c r="I1003" s="26">
        <v>121204</v>
      </c>
      <c r="J1003" s="26">
        <f>VLOOKUP(I1003,[2]numerales!$A:$B,2,0)</f>
        <v>270102</v>
      </c>
      <c r="K1003" s="1">
        <v>5000</v>
      </c>
      <c r="L1003" s="26"/>
      <c r="M1003" s="26">
        <f t="shared" si="15"/>
        <v>0</v>
      </c>
      <c r="Q1003"/>
      <c r="R1003"/>
      <c r="S1003"/>
      <c r="T1003"/>
    </row>
    <row r="1004" spans="1:21" hidden="1" x14ac:dyDescent="0.25">
      <c r="A1004" s="30">
        <v>50000249</v>
      </c>
      <c r="B1004">
        <v>84320888</v>
      </c>
      <c r="C1004" t="s">
        <v>154</v>
      </c>
      <c r="D1004">
        <v>19222385</v>
      </c>
      <c r="E1004" s="14">
        <v>20150813</v>
      </c>
      <c r="F1004">
        <v>2442326</v>
      </c>
      <c r="G1004">
        <v>923272421</v>
      </c>
      <c r="H1004" s="26">
        <v>190101</v>
      </c>
      <c r="I1004" s="26">
        <v>190101</v>
      </c>
      <c r="J1004" s="26">
        <f>VLOOKUP(I1004,[2]numerales!$A:$B,2,0)</f>
        <v>190101</v>
      </c>
      <c r="K1004" s="1">
        <v>107400</v>
      </c>
      <c r="L1004" s="26"/>
      <c r="M1004" s="26">
        <f t="shared" si="15"/>
        <v>0</v>
      </c>
      <c r="Q1004"/>
      <c r="R1004"/>
      <c r="S1004"/>
      <c r="T1004"/>
    </row>
    <row r="1005" spans="1:21" hidden="1" x14ac:dyDescent="0.25">
      <c r="A1005" s="30">
        <v>50000249</v>
      </c>
      <c r="B1005" s="32">
        <v>150003744</v>
      </c>
      <c r="E1005" s="63">
        <v>20150814</v>
      </c>
      <c r="J1005" s="26" t="e">
        <f>VLOOKUP(I1005,[2]numerales!$A:$B,2,0)</f>
        <v>#N/A</v>
      </c>
      <c r="K1005" s="61">
        <v>174634</v>
      </c>
      <c r="M1005" s="26">
        <v>0</v>
      </c>
      <c r="N1005" s="1"/>
      <c r="O1005" s="26"/>
      <c r="P1005" s="1"/>
      <c r="Q1005" s="26"/>
      <c r="R1005" s="1"/>
      <c r="S1005" s="26"/>
      <c r="T1005" s="1"/>
      <c r="U1005" s="26"/>
    </row>
    <row r="1006" spans="1:21" hidden="1" x14ac:dyDescent="0.25">
      <c r="A1006" s="30">
        <v>50000249</v>
      </c>
      <c r="B1006" s="32">
        <v>150005842</v>
      </c>
      <c r="E1006" s="63">
        <v>20150814</v>
      </c>
      <c r="J1006" s="26" t="e">
        <f>VLOOKUP(I1006,[2]numerales!$A:$B,2,0)</f>
        <v>#N/A</v>
      </c>
      <c r="K1006" s="61">
        <v>19500000</v>
      </c>
      <c r="M1006" s="26">
        <v>0</v>
      </c>
      <c r="N1006" s="1"/>
      <c r="O1006" s="26"/>
      <c r="P1006" s="1"/>
      <c r="Q1006" s="26"/>
      <c r="R1006" s="1"/>
      <c r="S1006" s="26"/>
      <c r="T1006" s="1"/>
      <c r="U1006" s="26"/>
    </row>
    <row r="1007" spans="1:21" hidden="1" x14ac:dyDescent="0.25">
      <c r="A1007" s="30">
        <v>50000249</v>
      </c>
      <c r="B1007">
        <v>243748</v>
      </c>
      <c r="C1007" t="s">
        <v>170</v>
      </c>
      <c r="D1007">
        <v>16764812</v>
      </c>
      <c r="E1007" s="14">
        <v>20150814</v>
      </c>
      <c r="F1007">
        <v>4137578</v>
      </c>
      <c r="G1007">
        <v>923272421</v>
      </c>
      <c r="H1007" s="26">
        <v>190101</v>
      </c>
      <c r="I1007" s="26">
        <v>190101</v>
      </c>
      <c r="J1007" s="26">
        <f>VLOOKUP(I1007,[2]numerales!$A:$B,2,0)</f>
        <v>190101</v>
      </c>
      <c r="K1007" s="1">
        <v>107400</v>
      </c>
      <c r="L1007" s="26"/>
      <c r="M1007" s="26">
        <f t="shared" si="15"/>
        <v>0</v>
      </c>
      <c r="Q1007"/>
      <c r="R1007"/>
      <c r="S1007"/>
      <c r="T1007"/>
    </row>
    <row r="1008" spans="1:21" hidden="1" x14ac:dyDescent="0.25">
      <c r="A1008" s="30">
        <v>50000249</v>
      </c>
      <c r="B1008">
        <v>320486</v>
      </c>
      <c r="C1008" t="s">
        <v>185</v>
      </c>
      <c r="D1008">
        <v>93368954</v>
      </c>
      <c r="E1008" s="14">
        <v>20150814</v>
      </c>
      <c r="F1008">
        <v>31181046</v>
      </c>
      <c r="G1008">
        <v>13700000</v>
      </c>
      <c r="H1008" s="26">
        <v>290101</v>
      </c>
      <c r="I1008" s="26">
        <v>121250</v>
      </c>
      <c r="J1008" s="26">
        <f>VLOOKUP(I1008,[2]numerales!$A:$B,2,0)</f>
        <v>290101</v>
      </c>
      <c r="K1008" s="1">
        <v>65000</v>
      </c>
      <c r="L1008" s="26"/>
      <c r="M1008" s="26">
        <f t="shared" si="15"/>
        <v>0</v>
      </c>
      <c r="Q1008"/>
      <c r="R1008"/>
      <c r="S1008"/>
      <c r="T1008"/>
    </row>
    <row r="1009" spans="1:20" hidden="1" x14ac:dyDescent="0.25">
      <c r="A1009" s="30">
        <v>50000249</v>
      </c>
      <c r="B1009">
        <v>442308</v>
      </c>
      <c r="C1009" t="s">
        <v>212</v>
      </c>
      <c r="D1009">
        <v>8110463069</v>
      </c>
      <c r="E1009" s="14">
        <v>20150814</v>
      </c>
      <c r="F1009">
        <v>4440046</v>
      </c>
      <c r="G1009">
        <v>12800000</v>
      </c>
      <c r="H1009" s="26">
        <v>350300</v>
      </c>
      <c r="I1009" s="26">
        <v>350300</v>
      </c>
      <c r="J1009" s="26">
        <f>VLOOKUP(I1009,[2]numerales!$A:$B,2,0)</f>
        <v>350300</v>
      </c>
      <c r="K1009" s="1">
        <v>2180550</v>
      </c>
      <c r="L1009" s="26"/>
      <c r="M1009" s="26">
        <f t="shared" si="15"/>
        <v>0</v>
      </c>
      <c r="Q1009"/>
      <c r="R1009"/>
      <c r="S1009"/>
      <c r="T1009"/>
    </row>
    <row r="1010" spans="1:20" hidden="1" x14ac:dyDescent="0.25">
      <c r="A1010" s="30">
        <v>50000249</v>
      </c>
      <c r="B1010">
        <v>442310</v>
      </c>
      <c r="C1010" t="s">
        <v>212</v>
      </c>
      <c r="D1010">
        <v>71787235</v>
      </c>
      <c r="E1010" s="14">
        <v>20150814</v>
      </c>
      <c r="F1010">
        <v>2317977</v>
      </c>
      <c r="G1010">
        <v>923272421</v>
      </c>
      <c r="H1010" s="26">
        <v>190101</v>
      </c>
      <c r="I1010" s="26">
        <v>190101</v>
      </c>
      <c r="J1010" s="26">
        <f>VLOOKUP(I1010,[2]numerales!$A:$B,2,0)</f>
        <v>190101</v>
      </c>
      <c r="K1010" s="1">
        <v>174000</v>
      </c>
      <c r="L1010" s="26"/>
      <c r="M1010" s="26">
        <f t="shared" si="15"/>
        <v>0</v>
      </c>
      <c r="Q1010"/>
      <c r="R1010"/>
      <c r="S1010"/>
      <c r="T1010"/>
    </row>
    <row r="1011" spans="1:20" hidden="1" x14ac:dyDescent="0.25">
      <c r="A1011" s="30">
        <v>50000249</v>
      </c>
      <c r="B1011">
        <v>882763</v>
      </c>
      <c r="C1011" t="s">
        <v>184</v>
      </c>
      <c r="D1011">
        <v>30305200</v>
      </c>
      <c r="E1011" s="14">
        <v>20150814</v>
      </c>
      <c r="F1011">
        <v>31554800</v>
      </c>
      <c r="G1011">
        <v>26800000</v>
      </c>
      <c r="H1011" s="26">
        <v>360200</v>
      </c>
      <c r="I1011" s="26">
        <v>360200</v>
      </c>
      <c r="J1011" s="26">
        <f>VLOOKUP(I1011,[2]numerales!$A:$B,2,0)</f>
        <v>360200</v>
      </c>
      <c r="K1011" s="1">
        <v>1000</v>
      </c>
      <c r="L1011" s="26"/>
      <c r="M1011" s="26">
        <f t="shared" si="15"/>
        <v>0</v>
      </c>
      <c r="Q1011"/>
      <c r="R1011"/>
      <c r="S1011"/>
      <c r="T1011"/>
    </row>
    <row r="1012" spans="1:20" hidden="1" x14ac:dyDescent="0.25">
      <c r="A1012" s="30">
        <v>50000249</v>
      </c>
      <c r="B1012">
        <v>887780</v>
      </c>
      <c r="C1012" t="s">
        <v>173</v>
      </c>
      <c r="D1012">
        <v>1057589484</v>
      </c>
      <c r="E1012" s="14">
        <v>20150814</v>
      </c>
      <c r="F1012">
        <v>32120938</v>
      </c>
      <c r="G1012">
        <v>12400000</v>
      </c>
      <c r="H1012" s="26">
        <v>270102</v>
      </c>
      <c r="I1012" s="26">
        <v>121204</v>
      </c>
      <c r="J1012" s="26">
        <f>VLOOKUP(I1012,[2]numerales!$A:$B,2,0)</f>
        <v>270102</v>
      </c>
      <c r="K1012" s="1">
        <v>5000</v>
      </c>
      <c r="L1012" s="26"/>
      <c r="M1012" s="26">
        <f t="shared" si="15"/>
        <v>0</v>
      </c>
      <c r="Q1012"/>
      <c r="R1012"/>
      <c r="S1012"/>
      <c r="T1012"/>
    </row>
    <row r="1013" spans="1:20" hidden="1" x14ac:dyDescent="0.25">
      <c r="A1013" s="30">
        <v>50000249</v>
      </c>
      <c r="B1013">
        <v>914086</v>
      </c>
      <c r="C1013" t="s">
        <v>154</v>
      </c>
      <c r="D1013">
        <v>1022334044</v>
      </c>
      <c r="E1013" s="14">
        <v>20150814</v>
      </c>
      <c r="F1013">
        <v>6054222</v>
      </c>
      <c r="G1013">
        <v>12400000</v>
      </c>
      <c r="H1013" s="26">
        <v>270102</v>
      </c>
      <c r="I1013" s="26">
        <v>121204</v>
      </c>
      <c r="J1013" s="26">
        <f>VLOOKUP(I1013,[2]numerales!$A:$B,2,0)</f>
        <v>270102</v>
      </c>
      <c r="K1013" s="1">
        <v>5000</v>
      </c>
      <c r="L1013" s="26"/>
      <c r="M1013" s="26">
        <f t="shared" si="15"/>
        <v>0</v>
      </c>
      <c r="Q1013"/>
      <c r="R1013"/>
      <c r="S1013"/>
      <c r="T1013"/>
    </row>
    <row r="1014" spans="1:20" hidden="1" x14ac:dyDescent="0.25">
      <c r="A1014" s="30">
        <v>50000249</v>
      </c>
      <c r="B1014">
        <v>1430104</v>
      </c>
      <c r="C1014" t="s">
        <v>180</v>
      </c>
      <c r="D1014">
        <v>892200015</v>
      </c>
      <c r="E1014" s="14">
        <v>20150814</v>
      </c>
      <c r="F1014">
        <v>2799500</v>
      </c>
      <c r="G1014">
        <v>910500000</v>
      </c>
      <c r="H1014" s="26">
        <v>360107</v>
      </c>
      <c r="I1014" s="26">
        <v>6003</v>
      </c>
      <c r="J1014" s="26">
        <f>VLOOKUP(I1014,[2]numerales!$A:$B,2,0)</f>
        <v>360107</v>
      </c>
      <c r="K1014" s="1">
        <v>214008633</v>
      </c>
      <c r="L1014" s="26"/>
      <c r="M1014" s="26">
        <f t="shared" si="15"/>
        <v>0</v>
      </c>
      <c r="Q1014"/>
      <c r="R1014"/>
      <c r="S1014"/>
      <c r="T1014"/>
    </row>
    <row r="1015" spans="1:20" hidden="1" x14ac:dyDescent="0.25">
      <c r="A1015" s="30">
        <v>50000249</v>
      </c>
      <c r="B1015">
        <v>1434949</v>
      </c>
      <c r="C1015" t="s">
        <v>154</v>
      </c>
      <c r="D1015">
        <v>19138333</v>
      </c>
      <c r="E1015" s="14">
        <v>20150814</v>
      </c>
      <c r="F1015">
        <v>31240229</v>
      </c>
      <c r="G1015">
        <v>10900000</v>
      </c>
      <c r="H1015" s="26">
        <v>170101</v>
      </c>
      <c r="I1015" s="26">
        <v>121255</v>
      </c>
      <c r="J1015" s="26">
        <f>VLOOKUP(I1015,[2]numerales!$A:$B,2,0)</f>
        <v>170101</v>
      </c>
      <c r="K1015" s="1">
        <v>2094064</v>
      </c>
      <c r="L1015" s="26"/>
      <c r="M1015" s="26">
        <f t="shared" si="15"/>
        <v>0</v>
      </c>
      <c r="Q1015"/>
      <c r="R1015"/>
      <c r="S1015"/>
      <c r="T1015"/>
    </row>
    <row r="1016" spans="1:20" hidden="1" x14ac:dyDescent="0.25">
      <c r="A1016" s="30">
        <v>50000249</v>
      </c>
      <c r="B1016">
        <v>1547935</v>
      </c>
      <c r="C1016" t="s">
        <v>223</v>
      </c>
      <c r="D1016">
        <v>1101691493</v>
      </c>
      <c r="E1016" s="14">
        <v>20150814</v>
      </c>
      <c r="F1016">
        <v>31932794</v>
      </c>
      <c r="G1016">
        <v>12400000</v>
      </c>
      <c r="H1016" s="26">
        <v>270102</v>
      </c>
      <c r="I1016" s="26">
        <v>121204</v>
      </c>
      <c r="J1016" s="26">
        <f>VLOOKUP(I1016,[2]numerales!$A:$B,2,0)</f>
        <v>270102</v>
      </c>
      <c r="K1016" s="1">
        <v>5000</v>
      </c>
      <c r="L1016" s="26"/>
      <c r="M1016" s="26">
        <f t="shared" si="15"/>
        <v>0</v>
      </c>
      <c r="Q1016"/>
      <c r="R1016"/>
      <c r="S1016"/>
      <c r="T1016"/>
    </row>
    <row r="1017" spans="1:20" hidden="1" x14ac:dyDescent="0.25">
      <c r="A1017" s="30">
        <v>50000249</v>
      </c>
      <c r="B1017">
        <v>1547941</v>
      </c>
      <c r="C1017" t="s">
        <v>223</v>
      </c>
      <c r="D1017">
        <v>1101691493</v>
      </c>
      <c r="E1017" s="14">
        <v>20150814</v>
      </c>
      <c r="F1017">
        <v>31932794</v>
      </c>
      <c r="G1017">
        <v>12400000</v>
      </c>
      <c r="H1017" s="26">
        <v>270102</v>
      </c>
      <c r="I1017" s="26">
        <v>121204</v>
      </c>
      <c r="J1017" s="26">
        <f>VLOOKUP(I1017,[2]numerales!$A:$B,2,0)</f>
        <v>270102</v>
      </c>
      <c r="K1017" s="1">
        <v>5000</v>
      </c>
      <c r="L1017" s="26"/>
      <c r="M1017" s="26">
        <f t="shared" si="15"/>
        <v>0</v>
      </c>
      <c r="Q1017"/>
      <c r="R1017"/>
      <c r="S1017"/>
      <c r="T1017"/>
    </row>
    <row r="1018" spans="1:20" hidden="1" x14ac:dyDescent="0.25">
      <c r="A1018" s="30">
        <v>50000249</v>
      </c>
      <c r="B1018">
        <v>1618095</v>
      </c>
      <c r="C1018" t="s">
        <v>171</v>
      </c>
      <c r="D1018">
        <v>66874795</v>
      </c>
      <c r="E1018" s="14">
        <v>20150814</v>
      </c>
      <c r="F1018">
        <v>31767943</v>
      </c>
      <c r="G1018">
        <v>26800000</v>
      </c>
      <c r="H1018" s="26">
        <v>360200</v>
      </c>
      <c r="I1018" s="26">
        <v>360200</v>
      </c>
      <c r="J1018" s="26">
        <f>VLOOKUP(I1018,[2]numerales!$A:$B,2,0)</f>
        <v>360200</v>
      </c>
      <c r="K1018" s="1">
        <v>50587</v>
      </c>
      <c r="L1018" s="26"/>
      <c r="M1018" s="26">
        <f t="shared" si="15"/>
        <v>0</v>
      </c>
      <c r="Q1018"/>
      <c r="R1018"/>
      <c r="S1018"/>
      <c r="T1018"/>
    </row>
    <row r="1019" spans="1:20" hidden="1" x14ac:dyDescent="0.25">
      <c r="A1019" s="30">
        <v>50000249</v>
      </c>
      <c r="B1019">
        <v>1628959</v>
      </c>
      <c r="C1019" t="s">
        <v>178</v>
      </c>
      <c r="D1019">
        <v>16865997</v>
      </c>
      <c r="E1019" s="14">
        <v>20150814</v>
      </c>
      <c r="F1019">
        <v>2565546</v>
      </c>
      <c r="G1019">
        <v>12400000</v>
      </c>
      <c r="H1019" s="26">
        <v>270102</v>
      </c>
      <c r="I1019" s="26">
        <v>121204</v>
      </c>
      <c r="J1019" s="26">
        <f>VLOOKUP(I1019,[2]numerales!$A:$B,2,0)</f>
        <v>270102</v>
      </c>
      <c r="K1019" s="1">
        <v>5000</v>
      </c>
      <c r="L1019" s="26"/>
      <c r="M1019" s="26">
        <f t="shared" si="15"/>
        <v>0</v>
      </c>
      <c r="Q1019"/>
      <c r="R1019"/>
      <c r="S1019"/>
      <c r="T1019"/>
    </row>
    <row r="1020" spans="1:20" hidden="1" x14ac:dyDescent="0.25">
      <c r="A1020" s="30">
        <v>50000249</v>
      </c>
      <c r="B1020">
        <v>1628960</v>
      </c>
      <c r="C1020" t="s">
        <v>178</v>
      </c>
      <c r="D1020">
        <v>16865997</v>
      </c>
      <c r="E1020" s="14">
        <v>20150814</v>
      </c>
      <c r="F1020">
        <v>2565546</v>
      </c>
      <c r="G1020">
        <v>12400000</v>
      </c>
      <c r="H1020" s="26">
        <v>270102</v>
      </c>
      <c r="I1020" s="26">
        <v>121204</v>
      </c>
      <c r="J1020" s="26">
        <f>VLOOKUP(I1020,[2]numerales!$A:$B,2,0)</f>
        <v>270102</v>
      </c>
      <c r="K1020" s="1">
        <v>5000</v>
      </c>
      <c r="L1020" s="26"/>
      <c r="M1020" s="26">
        <f t="shared" si="15"/>
        <v>0</v>
      </c>
      <c r="Q1020"/>
      <c r="R1020"/>
      <c r="S1020"/>
      <c r="T1020"/>
    </row>
    <row r="1021" spans="1:20" hidden="1" x14ac:dyDescent="0.25">
      <c r="A1021" s="30">
        <v>50000249</v>
      </c>
      <c r="B1021">
        <v>1637882</v>
      </c>
      <c r="C1021" t="s">
        <v>180</v>
      </c>
      <c r="D1021">
        <v>92641677</v>
      </c>
      <c r="E1021" s="14">
        <v>20150814</v>
      </c>
      <c r="F1021">
        <v>31270321</v>
      </c>
      <c r="G1021">
        <v>12400000</v>
      </c>
      <c r="H1021" s="26">
        <v>270102</v>
      </c>
      <c r="I1021" s="26">
        <v>121204</v>
      </c>
      <c r="J1021" s="26">
        <f>VLOOKUP(I1021,[2]numerales!$A:$B,2,0)</f>
        <v>270102</v>
      </c>
      <c r="K1021" s="1">
        <v>5000</v>
      </c>
      <c r="L1021" s="26"/>
      <c r="M1021" s="26">
        <f t="shared" si="15"/>
        <v>0</v>
      </c>
      <c r="Q1021"/>
      <c r="R1021"/>
      <c r="S1021"/>
      <c r="T1021"/>
    </row>
    <row r="1022" spans="1:20" hidden="1" x14ac:dyDescent="0.25">
      <c r="A1022" s="30">
        <v>50000249</v>
      </c>
      <c r="B1022">
        <v>1724122</v>
      </c>
      <c r="C1022" t="s">
        <v>172</v>
      </c>
      <c r="D1022">
        <v>155441</v>
      </c>
      <c r="E1022" s="14">
        <v>20150814</v>
      </c>
      <c r="F1022">
        <v>8741321</v>
      </c>
      <c r="G1022">
        <v>923272193</v>
      </c>
      <c r="H1022" s="26">
        <v>131401</v>
      </c>
      <c r="I1022" s="26">
        <v>131401</v>
      </c>
      <c r="J1022" s="26">
        <f>VLOOKUP(I1022,[2]numerales!$A:$B,2,0)</f>
        <v>131401</v>
      </c>
      <c r="K1022" s="1">
        <v>8100</v>
      </c>
      <c r="L1022" s="26"/>
      <c r="M1022" s="26">
        <f t="shared" si="15"/>
        <v>0</v>
      </c>
      <c r="Q1022"/>
      <c r="R1022"/>
      <c r="S1022"/>
      <c r="T1022"/>
    </row>
    <row r="1023" spans="1:20" hidden="1" x14ac:dyDescent="0.25">
      <c r="A1023" s="30">
        <v>50000249</v>
      </c>
      <c r="B1023">
        <v>1727239</v>
      </c>
      <c r="C1023" t="s">
        <v>158</v>
      </c>
      <c r="D1023">
        <v>72136416</v>
      </c>
      <c r="E1023" s="14">
        <v>20150814</v>
      </c>
      <c r="F1023">
        <v>31143232</v>
      </c>
      <c r="G1023">
        <v>11100000</v>
      </c>
      <c r="H1023" s="26">
        <v>150112</v>
      </c>
      <c r="I1023" s="26">
        <v>121275</v>
      </c>
      <c r="J1023" s="26">
        <f>VLOOKUP(I1023,[2]numerales!$A:$B,2,0)</f>
        <v>150112</v>
      </c>
      <c r="K1023" s="1">
        <v>266900</v>
      </c>
      <c r="L1023" s="26"/>
      <c r="M1023" s="26">
        <f t="shared" si="15"/>
        <v>0</v>
      </c>
      <c r="Q1023"/>
      <c r="R1023"/>
      <c r="S1023"/>
      <c r="T1023"/>
    </row>
    <row r="1024" spans="1:20" hidden="1" x14ac:dyDescent="0.25">
      <c r="A1024" s="30">
        <v>50000249</v>
      </c>
      <c r="B1024">
        <v>1733557</v>
      </c>
      <c r="C1024" t="s">
        <v>159</v>
      </c>
      <c r="D1024">
        <v>1096212070</v>
      </c>
      <c r="E1024" s="14">
        <v>20150814</v>
      </c>
      <c r="F1024">
        <v>31661060</v>
      </c>
      <c r="G1024">
        <v>12400000</v>
      </c>
      <c r="H1024" s="26">
        <v>270102</v>
      </c>
      <c r="I1024" s="26">
        <v>121204</v>
      </c>
      <c r="J1024" s="26">
        <f>VLOOKUP(I1024,[2]numerales!$A:$B,2,0)</f>
        <v>270102</v>
      </c>
      <c r="K1024" s="1">
        <v>5000</v>
      </c>
      <c r="L1024" s="26"/>
      <c r="M1024" s="26">
        <f t="shared" si="15"/>
        <v>0</v>
      </c>
      <c r="Q1024"/>
      <c r="R1024"/>
      <c r="S1024"/>
      <c r="T1024"/>
    </row>
    <row r="1025" spans="1:20" hidden="1" x14ac:dyDescent="0.25">
      <c r="A1025" s="30">
        <v>50000249</v>
      </c>
      <c r="B1025">
        <v>1799503</v>
      </c>
      <c r="C1025" t="s">
        <v>224</v>
      </c>
      <c r="D1025">
        <v>8300028948</v>
      </c>
      <c r="E1025" s="14">
        <v>20150814</v>
      </c>
      <c r="F1025">
        <v>7247327</v>
      </c>
      <c r="G1025">
        <v>10200000</v>
      </c>
      <c r="H1025" s="26">
        <v>260101</v>
      </c>
      <c r="I1025" s="26">
        <v>6002</v>
      </c>
      <c r="J1025" s="26">
        <f>VLOOKUP(I1025,[2]numerales!$A:$B,2,0)</f>
        <v>260101</v>
      </c>
      <c r="K1025" s="1">
        <v>2466501</v>
      </c>
      <c r="L1025" s="26"/>
      <c r="M1025" s="26">
        <f t="shared" si="15"/>
        <v>0</v>
      </c>
      <c r="Q1025"/>
      <c r="R1025"/>
      <c r="S1025"/>
      <c r="T1025"/>
    </row>
    <row r="1026" spans="1:20" x14ac:dyDescent="0.25">
      <c r="A1026" s="30">
        <v>50000249</v>
      </c>
      <c r="B1026">
        <v>1898586</v>
      </c>
      <c r="C1026" t="s">
        <v>172</v>
      </c>
      <c r="D1026">
        <v>8001039139</v>
      </c>
      <c r="E1026" s="14">
        <v>20150814</v>
      </c>
      <c r="F1026">
        <v>8714406</v>
      </c>
      <c r="G1026">
        <v>11800000</v>
      </c>
      <c r="H1026" s="26">
        <v>240101</v>
      </c>
      <c r="I1026" s="26">
        <v>121265</v>
      </c>
      <c r="J1026" s="26">
        <f>VLOOKUP(I1026,[2]numerales!$A:$B,2,0)</f>
        <v>240101</v>
      </c>
      <c r="K1026" s="1">
        <v>100189</v>
      </c>
      <c r="L1026" s="26"/>
      <c r="M1026" s="26">
        <f t="shared" si="15"/>
        <v>0</v>
      </c>
      <c r="Q1026"/>
      <c r="R1026"/>
      <c r="S1026"/>
      <c r="T1026"/>
    </row>
    <row r="1027" spans="1:20" hidden="1" x14ac:dyDescent="0.25">
      <c r="A1027" s="30">
        <v>50000249</v>
      </c>
      <c r="B1027">
        <v>1913502</v>
      </c>
      <c r="C1027" t="s">
        <v>169</v>
      </c>
      <c r="D1027">
        <v>1004189593</v>
      </c>
      <c r="E1027" s="14">
        <v>20150814</v>
      </c>
      <c r="F1027">
        <v>7296816</v>
      </c>
      <c r="G1027">
        <v>12400000</v>
      </c>
      <c r="H1027" s="26">
        <v>270102</v>
      </c>
      <c r="I1027" s="26">
        <v>121204</v>
      </c>
      <c r="J1027" s="26">
        <f>VLOOKUP(I1027,[2]numerales!$A:$B,2,0)</f>
        <v>270102</v>
      </c>
      <c r="K1027" s="1">
        <v>5000</v>
      </c>
      <c r="L1027" s="26"/>
      <c r="M1027" s="26">
        <f t="shared" ref="M1027:M1090" si="16">+H1027-J1027</f>
        <v>0</v>
      </c>
      <c r="Q1027"/>
      <c r="R1027"/>
      <c r="S1027"/>
      <c r="T1027"/>
    </row>
    <row r="1028" spans="1:20" hidden="1" x14ac:dyDescent="0.25">
      <c r="A1028" s="30">
        <v>50000249</v>
      </c>
      <c r="B1028">
        <v>1947830</v>
      </c>
      <c r="C1028" t="s">
        <v>169</v>
      </c>
      <c r="D1028">
        <v>98338301</v>
      </c>
      <c r="E1028" s="14">
        <v>20150814</v>
      </c>
      <c r="F1028">
        <v>31682833</v>
      </c>
      <c r="G1028">
        <v>26800000</v>
      </c>
      <c r="H1028" s="26">
        <v>360200</v>
      </c>
      <c r="I1028" s="26">
        <v>360200</v>
      </c>
      <c r="J1028" s="26">
        <f>VLOOKUP(I1028,[2]numerales!$A:$B,2,0)</f>
        <v>360200</v>
      </c>
      <c r="K1028" s="1">
        <v>271722</v>
      </c>
      <c r="L1028" s="26"/>
      <c r="M1028" s="26">
        <f t="shared" si="16"/>
        <v>0</v>
      </c>
      <c r="Q1028"/>
      <c r="R1028"/>
      <c r="S1028"/>
      <c r="T1028"/>
    </row>
    <row r="1029" spans="1:20" hidden="1" x14ac:dyDescent="0.25">
      <c r="A1029" s="30">
        <v>50000249</v>
      </c>
      <c r="B1029">
        <v>1947960</v>
      </c>
      <c r="C1029" t="s">
        <v>169</v>
      </c>
      <c r="D1029">
        <v>1085286822</v>
      </c>
      <c r="E1029" s="14">
        <v>20150814</v>
      </c>
      <c r="F1029">
        <v>31742001</v>
      </c>
      <c r="G1029">
        <v>12400000</v>
      </c>
      <c r="H1029" s="26">
        <v>270102</v>
      </c>
      <c r="I1029" s="26">
        <v>121204</v>
      </c>
      <c r="J1029" s="26">
        <f>VLOOKUP(I1029,[2]numerales!$A:$B,2,0)</f>
        <v>270102</v>
      </c>
      <c r="K1029" s="1">
        <v>5000</v>
      </c>
      <c r="L1029" s="26"/>
      <c r="M1029" s="26">
        <f t="shared" si="16"/>
        <v>0</v>
      </c>
      <c r="Q1029"/>
      <c r="R1029"/>
      <c r="S1029"/>
      <c r="T1029"/>
    </row>
    <row r="1030" spans="1:20" hidden="1" x14ac:dyDescent="0.25">
      <c r="A1030" s="30">
        <v>50000249</v>
      </c>
      <c r="B1030">
        <v>1970092</v>
      </c>
      <c r="C1030" t="s">
        <v>170</v>
      </c>
      <c r="D1030">
        <v>98487077</v>
      </c>
      <c r="E1030" s="14">
        <v>20150814</v>
      </c>
      <c r="F1030">
        <v>30071920</v>
      </c>
      <c r="G1030">
        <v>26800000</v>
      </c>
      <c r="H1030" s="26">
        <v>360200</v>
      </c>
      <c r="I1030" s="26">
        <v>360200</v>
      </c>
      <c r="J1030" s="26">
        <f>VLOOKUP(I1030,[2]numerales!$A:$B,2,0)</f>
        <v>360200</v>
      </c>
      <c r="K1030" s="1">
        <v>9600</v>
      </c>
      <c r="L1030" s="26"/>
      <c r="M1030" s="26">
        <f t="shared" si="16"/>
        <v>0</v>
      </c>
      <c r="Q1030"/>
      <c r="R1030"/>
      <c r="S1030"/>
      <c r="T1030"/>
    </row>
    <row r="1031" spans="1:20" hidden="1" x14ac:dyDescent="0.25">
      <c r="A1031" s="30">
        <v>50000249</v>
      </c>
      <c r="B1031">
        <v>1970093</v>
      </c>
      <c r="C1031" t="s">
        <v>170</v>
      </c>
      <c r="D1031">
        <v>37686037</v>
      </c>
      <c r="E1031" s="14">
        <v>20150814</v>
      </c>
      <c r="F1031">
        <v>31478144</v>
      </c>
      <c r="G1031">
        <v>910300000</v>
      </c>
      <c r="H1031" s="26">
        <v>130113</v>
      </c>
      <c r="I1031" s="26">
        <v>121235</v>
      </c>
      <c r="J1031" s="26">
        <f>VLOOKUP(I1031,[2]numerales!$A:$B,2,0)</f>
        <v>130113</v>
      </c>
      <c r="K1031" s="1">
        <v>2060600</v>
      </c>
      <c r="L1031" s="26"/>
      <c r="M1031" s="26">
        <f t="shared" si="16"/>
        <v>0</v>
      </c>
      <c r="Q1031"/>
      <c r="R1031"/>
      <c r="S1031"/>
      <c r="T1031"/>
    </row>
    <row r="1032" spans="1:20" hidden="1" x14ac:dyDescent="0.25">
      <c r="A1032" s="30">
        <v>50000249</v>
      </c>
      <c r="B1032">
        <v>2041866</v>
      </c>
      <c r="C1032" t="s">
        <v>171</v>
      </c>
      <c r="D1032">
        <v>1115073449</v>
      </c>
      <c r="E1032" s="14">
        <v>20150814</v>
      </c>
      <c r="F1032">
        <v>2381873</v>
      </c>
      <c r="G1032">
        <v>12400000</v>
      </c>
      <c r="H1032" s="26">
        <v>270102</v>
      </c>
      <c r="I1032" s="26">
        <v>121204</v>
      </c>
      <c r="J1032" s="26">
        <f>VLOOKUP(I1032,[2]numerales!$A:$B,2,0)</f>
        <v>270102</v>
      </c>
      <c r="K1032" s="1">
        <v>5000</v>
      </c>
      <c r="L1032" s="26"/>
      <c r="M1032" s="26">
        <f t="shared" si="16"/>
        <v>0</v>
      </c>
      <c r="Q1032"/>
      <c r="R1032"/>
      <c r="S1032"/>
      <c r="T1032"/>
    </row>
    <row r="1033" spans="1:20" hidden="1" x14ac:dyDescent="0.25">
      <c r="A1033" s="30">
        <v>50000249</v>
      </c>
      <c r="B1033">
        <v>2100600</v>
      </c>
      <c r="C1033" t="s">
        <v>173</v>
      </c>
      <c r="D1033">
        <v>8918004981</v>
      </c>
      <c r="E1033" s="14">
        <v>20150814</v>
      </c>
      <c r="F1033">
        <v>7420150</v>
      </c>
      <c r="G1033">
        <v>10900000</v>
      </c>
      <c r="H1033" s="26">
        <v>170101</v>
      </c>
      <c r="I1033" s="26">
        <v>121255</v>
      </c>
      <c r="J1033" s="26">
        <f>VLOOKUP(I1033,[2]numerales!$A:$B,2,0)</f>
        <v>170101</v>
      </c>
      <c r="K1033" s="1">
        <v>332023248.31999999</v>
      </c>
      <c r="L1033" s="26"/>
      <c r="M1033" s="26">
        <f t="shared" si="16"/>
        <v>0</v>
      </c>
      <c r="Q1033"/>
      <c r="R1033"/>
      <c r="S1033"/>
      <c r="T1033"/>
    </row>
    <row r="1034" spans="1:20" hidden="1" x14ac:dyDescent="0.25">
      <c r="A1034" s="30">
        <v>50000249</v>
      </c>
      <c r="B1034">
        <v>2136712</v>
      </c>
      <c r="C1034" t="s">
        <v>154</v>
      </c>
      <c r="D1034">
        <v>8300147959</v>
      </c>
      <c r="E1034" s="14">
        <v>20150814</v>
      </c>
      <c r="F1034">
        <v>7462323</v>
      </c>
      <c r="G1034">
        <v>12800000</v>
      </c>
      <c r="H1034" s="26">
        <v>350300</v>
      </c>
      <c r="I1034" s="26">
        <v>350300</v>
      </c>
      <c r="J1034" s="26">
        <f>VLOOKUP(I1034,[2]numerales!$A:$B,2,0)</f>
        <v>350300</v>
      </c>
      <c r="K1034" s="1">
        <v>2483227</v>
      </c>
      <c r="L1034" s="26"/>
      <c r="M1034" s="26">
        <f t="shared" si="16"/>
        <v>0</v>
      </c>
      <c r="Q1034"/>
      <c r="R1034"/>
      <c r="S1034"/>
      <c r="T1034"/>
    </row>
    <row r="1035" spans="1:20" hidden="1" x14ac:dyDescent="0.25">
      <c r="A1035" s="30">
        <v>50000249</v>
      </c>
      <c r="B1035">
        <v>2139861</v>
      </c>
      <c r="C1035" t="s">
        <v>154</v>
      </c>
      <c r="D1035">
        <v>91257093</v>
      </c>
      <c r="E1035" s="14">
        <v>20150814</v>
      </c>
      <c r="F1035">
        <v>31747050</v>
      </c>
      <c r="G1035">
        <v>12400000</v>
      </c>
      <c r="H1035" s="26">
        <v>270102</v>
      </c>
      <c r="I1035" s="26">
        <v>121204</v>
      </c>
      <c r="J1035" s="26">
        <f>VLOOKUP(I1035,[2]numerales!$A:$B,2,0)</f>
        <v>270102</v>
      </c>
      <c r="K1035" s="1">
        <v>5000</v>
      </c>
      <c r="L1035" s="26"/>
      <c r="M1035" s="26">
        <f t="shared" si="16"/>
        <v>0</v>
      </c>
      <c r="Q1035"/>
      <c r="R1035"/>
      <c r="S1035"/>
      <c r="T1035"/>
    </row>
    <row r="1036" spans="1:20" hidden="1" x14ac:dyDescent="0.25">
      <c r="A1036" s="30">
        <v>50000249</v>
      </c>
      <c r="B1036">
        <v>2194832</v>
      </c>
      <c r="C1036" t="s">
        <v>154</v>
      </c>
      <c r="D1036">
        <v>1022327736</v>
      </c>
      <c r="E1036" s="14">
        <v>20150814</v>
      </c>
      <c r="F1036">
        <v>31847308</v>
      </c>
      <c r="G1036">
        <v>12400000</v>
      </c>
      <c r="H1036" s="26">
        <v>270102</v>
      </c>
      <c r="I1036" s="26">
        <v>121204</v>
      </c>
      <c r="J1036" s="26">
        <f>VLOOKUP(I1036,[2]numerales!$A:$B,2,0)</f>
        <v>270102</v>
      </c>
      <c r="K1036" s="1">
        <v>5000</v>
      </c>
      <c r="L1036" s="26"/>
      <c r="M1036" s="26">
        <f t="shared" si="16"/>
        <v>0</v>
      </c>
      <c r="Q1036"/>
      <c r="R1036"/>
      <c r="S1036"/>
      <c r="T1036"/>
    </row>
    <row r="1037" spans="1:20" hidden="1" x14ac:dyDescent="0.25">
      <c r="A1037" s="30">
        <v>50000249</v>
      </c>
      <c r="B1037">
        <v>2194836</v>
      </c>
      <c r="C1037" t="s">
        <v>154</v>
      </c>
      <c r="D1037">
        <v>52824729</v>
      </c>
      <c r="E1037" s="14">
        <v>20150814</v>
      </c>
      <c r="F1037">
        <v>31434710</v>
      </c>
      <c r="G1037">
        <v>12400000</v>
      </c>
      <c r="H1037" s="26">
        <v>270102</v>
      </c>
      <c r="I1037" s="26">
        <v>121204</v>
      </c>
      <c r="J1037" s="26">
        <f>VLOOKUP(I1037,[2]numerales!$A:$B,2,0)</f>
        <v>270102</v>
      </c>
      <c r="K1037" s="1">
        <v>5000</v>
      </c>
      <c r="L1037" s="26"/>
      <c r="M1037" s="26">
        <f t="shared" si="16"/>
        <v>0</v>
      </c>
      <c r="Q1037"/>
      <c r="R1037"/>
      <c r="S1037"/>
      <c r="T1037"/>
    </row>
    <row r="1038" spans="1:20" hidden="1" x14ac:dyDescent="0.25">
      <c r="A1038" s="30">
        <v>50000249</v>
      </c>
      <c r="B1038">
        <v>2194863</v>
      </c>
      <c r="C1038" t="s">
        <v>154</v>
      </c>
      <c r="D1038">
        <v>1026270602</v>
      </c>
      <c r="E1038" s="14">
        <v>20150814</v>
      </c>
      <c r="F1038">
        <v>2831530</v>
      </c>
      <c r="G1038">
        <v>12400000</v>
      </c>
      <c r="H1038" s="26">
        <v>270102</v>
      </c>
      <c r="I1038" s="26">
        <v>121204</v>
      </c>
      <c r="J1038" s="26">
        <f>VLOOKUP(I1038,[2]numerales!$A:$B,2,0)</f>
        <v>270102</v>
      </c>
      <c r="K1038" s="1">
        <v>5000</v>
      </c>
      <c r="L1038" s="26"/>
      <c r="M1038" s="26">
        <f t="shared" si="16"/>
        <v>0</v>
      </c>
      <c r="Q1038"/>
      <c r="R1038"/>
      <c r="S1038"/>
      <c r="T1038"/>
    </row>
    <row r="1039" spans="1:20" hidden="1" x14ac:dyDescent="0.25">
      <c r="A1039" s="30">
        <v>50000249</v>
      </c>
      <c r="B1039">
        <v>2226260</v>
      </c>
      <c r="C1039" t="s">
        <v>160</v>
      </c>
      <c r="D1039">
        <v>8907001484</v>
      </c>
      <c r="E1039" s="14">
        <v>20150814</v>
      </c>
      <c r="F1039">
        <v>2658060</v>
      </c>
      <c r="G1039">
        <v>910500000</v>
      </c>
      <c r="H1039" s="26">
        <v>360107</v>
      </c>
      <c r="I1039" s="26">
        <v>6003</v>
      </c>
      <c r="J1039" s="26">
        <f>VLOOKUP(I1039,[2]numerales!$A:$B,2,0)</f>
        <v>360107</v>
      </c>
      <c r="K1039" s="1">
        <v>304305029</v>
      </c>
      <c r="L1039" s="26"/>
      <c r="M1039" s="26">
        <f t="shared" si="16"/>
        <v>0</v>
      </c>
      <c r="Q1039"/>
      <c r="R1039"/>
      <c r="S1039"/>
      <c r="T1039"/>
    </row>
    <row r="1040" spans="1:20" hidden="1" x14ac:dyDescent="0.25">
      <c r="A1040" s="30">
        <v>50000249</v>
      </c>
      <c r="B1040">
        <v>2304487</v>
      </c>
      <c r="C1040" t="s">
        <v>164</v>
      </c>
      <c r="D1040">
        <v>1073820447</v>
      </c>
      <c r="E1040" s="14">
        <v>20150814</v>
      </c>
      <c r="F1040">
        <v>30087025</v>
      </c>
      <c r="G1040">
        <v>12400000</v>
      </c>
      <c r="H1040" s="26">
        <v>270102</v>
      </c>
      <c r="I1040" s="26">
        <v>270214</v>
      </c>
      <c r="J1040" s="26">
        <f>VLOOKUP(I1040,[2]numerales!$A:$B,2,0)</f>
        <v>270102</v>
      </c>
      <c r="K1040" s="1">
        <v>5000</v>
      </c>
      <c r="L1040" s="26"/>
      <c r="M1040" s="26">
        <f t="shared" si="16"/>
        <v>0</v>
      </c>
      <c r="Q1040"/>
      <c r="R1040"/>
      <c r="S1040"/>
      <c r="T1040"/>
    </row>
    <row r="1041" spans="1:20" hidden="1" x14ac:dyDescent="0.25">
      <c r="A1041" s="30">
        <v>50000249</v>
      </c>
      <c r="B1041">
        <v>2305425</v>
      </c>
      <c r="C1041" t="s">
        <v>173</v>
      </c>
      <c r="D1041">
        <v>1052378376</v>
      </c>
      <c r="E1041" s="14">
        <v>20150814</v>
      </c>
      <c r="F1041">
        <v>31121680</v>
      </c>
      <c r="G1041">
        <v>12400000</v>
      </c>
      <c r="H1041" s="26">
        <v>270102</v>
      </c>
      <c r="I1041" s="26">
        <v>121204</v>
      </c>
      <c r="J1041" s="26">
        <f>VLOOKUP(I1041,[2]numerales!$A:$B,2,0)</f>
        <v>270102</v>
      </c>
      <c r="K1041" s="1">
        <v>5000</v>
      </c>
      <c r="L1041" s="26"/>
      <c r="M1041" s="26">
        <f t="shared" si="16"/>
        <v>0</v>
      </c>
      <c r="Q1041"/>
      <c r="R1041"/>
      <c r="S1041"/>
      <c r="T1041"/>
    </row>
    <row r="1042" spans="1:20" hidden="1" x14ac:dyDescent="0.25">
      <c r="A1042" s="30">
        <v>50000249</v>
      </c>
      <c r="B1042">
        <v>2305426</v>
      </c>
      <c r="C1042" t="s">
        <v>173</v>
      </c>
      <c r="D1042">
        <v>1052378376</v>
      </c>
      <c r="E1042" s="14">
        <v>20150814</v>
      </c>
      <c r="F1042">
        <v>31121680</v>
      </c>
      <c r="G1042">
        <v>12400000</v>
      </c>
      <c r="H1042" s="26">
        <v>270102</v>
      </c>
      <c r="I1042" s="26">
        <v>121204</v>
      </c>
      <c r="J1042" s="26">
        <f>VLOOKUP(I1042,[2]numerales!$A:$B,2,0)</f>
        <v>270102</v>
      </c>
      <c r="K1042" s="1">
        <v>5000</v>
      </c>
      <c r="L1042" s="26"/>
      <c r="M1042" s="26">
        <f t="shared" si="16"/>
        <v>0</v>
      </c>
      <c r="Q1042"/>
      <c r="R1042"/>
      <c r="S1042"/>
      <c r="T1042"/>
    </row>
    <row r="1043" spans="1:20" hidden="1" x14ac:dyDescent="0.25">
      <c r="A1043" s="30">
        <v>50000249</v>
      </c>
      <c r="B1043">
        <v>2305429</v>
      </c>
      <c r="C1043" t="s">
        <v>173</v>
      </c>
      <c r="D1043">
        <v>1049626063</v>
      </c>
      <c r="E1043" s="14">
        <v>20150814</v>
      </c>
      <c r="F1043">
        <v>31155041</v>
      </c>
      <c r="G1043">
        <v>12400000</v>
      </c>
      <c r="H1043" s="26">
        <v>270102</v>
      </c>
      <c r="I1043" s="26">
        <v>121204</v>
      </c>
      <c r="J1043" s="26">
        <f>VLOOKUP(I1043,[2]numerales!$A:$B,2,0)</f>
        <v>270102</v>
      </c>
      <c r="K1043" s="1">
        <v>5000</v>
      </c>
      <c r="L1043" s="26"/>
      <c r="M1043" s="26">
        <f t="shared" si="16"/>
        <v>0</v>
      </c>
      <c r="Q1043"/>
      <c r="R1043"/>
      <c r="S1043"/>
      <c r="T1043"/>
    </row>
    <row r="1044" spans="1:20" hidden="1" x14ac:dyDescent="0.25">
      <c r="A1044" s="30">
        <v>50000249</v>
      </c>
      <c r="B1044">
        <v>2392334</v>
      </c>
      <c r="C1044" t="s">
        <v>172</v>
      </c>
      <c r="D1044">
        <v>26559683</v>
      </c>
      <c r="E1044" s="14">
        <v>20150814</v>
      </c>
      <c r="F1044">
        <v>31343509</v>
      </c>
      <c r="G1044">
        <v>12400000</v>
      </c>
      <c r="H1044" s="26">
        <v>270102</v>
      </c>
      <c r="I1044" s="26">
        <v>121204</v>
      </c>
      <c r="J1044" s="26">
        <f>VLOOKUP(I1044,[2]numerales!$A:$B,2,0)</f>
        <v>270102</v>
      </c>
      <c r="K1044" s="1">
        <v>5000</v>
      </c>
      <c r="L1044" s="26"/>
      <c r="M1044" s="26">
        <f t="shared" si="16"/>
        <v>0</v>
      </c>
      <c r="Q1044"/>
      <c r="R1044"/>
      <c r="S1044"/>
      <c r="T1044"/>
    </row>
    <row r="1045" spans="1:20" hidden="1" x14ac:dyDescent="0.25">
      <c r="A1045" s="30">
        <v>50000249</v>
      </c>
      <c r="B1045">
        <v>2392395</v>
      </c>
      <c r="C1045" t="s">
        <v>172</v>
      </c>
      <c r="D1045">
        <v>55160088</v>
      </c>
      <c r="E1045" s="14">
        <v>20150814</v>
      </c>
      <c r="F1045">
        <v>8720239</v>
      </c>
      <c r="G1045">
        <v>26800000</v>
      </c>
      <c r="H1045" s="26">
        <v>360200</v>
      </c>
      <c r="I1045" s="26">
        <v>360200</v>
      </c>
      <c r="J1045" s="26">
        <f>VLOOKUP(I1045,[2]numerales!$A:$B,2,0)</f>
        <v>360200</v>
      </c>
      <c r="K1045" s="1">
        <v>7000</v>
      </c>
      <c r="L1045" s="26"/>
      <c r="M1045" s="26">
        <f t="shared" si="16"/>
        <v>0</v>
      </c>
      <c r="Q1045"/>
      <c r="R1045"/>
      <c r="S1045"/>
      <c r="T1045"/>
    </row>
    <row r="1046" spans="1:20" hidden="1" x14ac:dyDescent="0.25">
      <c r="A1046" s="30">
        <v>50000249</v>
      </c>
      <c r="B1046">
        <v>2424661</v>
      </c>
      <c r="C1046" t="s">
        <v>154</v>
      </c>
      <c r="D1046">
        <v>0</v>
      </c>
      <c r="E1046" s="14">
        <v>20150814</v>
      </c>
      <c r="F1046">
        <v>30040647</v>
      </c>
      <c r="G1046">
        <v>12400000</v>
      </c>
      <c r="H1046" s="26">
        <v>270102</v>
      </c>
      <c r="I1046" s="26">
        <v>121204</v>
      </c>
      <c r="J1046" s="26">
        <f>VLOOKUP(I1046,[2]numerales!$A:$B,2,0)</f>
        <v>270102</v>
      </c>
      <c r="K1046" s="1">
        <v>5000</v>
      </c>
      <c r="L1046" s="26"/>
      <c r="M1046" s="26">
        <f t="shared" si="16"/>
        <v>0</v>
      </c>
      <c r="Q1046"/>
      <c r="R1046"/>
      <c r="S1046"/>
      <c r="T1046"/>
    </row>
    <row r="1047" spans="1:20" hidden="1" x14ac:dyDescent="0.25">
      <c r="A1047" s="30">
        <v>50000249</v>
      </c>
      <c r="B1047">
        <v>2425531</v>
      </c>
      <c r="C1047" t="s">
        <v>171</v>
      </c>
      <c r="D1047">
        <v>67040603</v>
      </c>
      <c r="E1047" s="14">
        <v>20150814</v>
      </c>
      <c r="F1047">
        <v>31365607</v>
      </c>
      <c r="G1047">
        <v>923272421</v>
      </c>
      <c r="H1047" s="26">
        <v>190101</v>
      </c>
      <c r="I1047" s="26">
        <v>190101</v>
      </c>
      <c r="J1047" s="26">
        <f>VLOOKUP(I1047,[2]numerales!$A:$B,2,0)</f>
        <v>190101</v>
      </c>
      <c r="K1047" s="1">
        <v>107400</v>
      </c>
      <c r="L1047" s="26"/>
      <c r="M1047" s="26">
        <f t="shared" si="16"/>
        <v>0</v>
      </c>
      <c r="Q1047"/>
      <c r="R1047"/>
      <c r="S1047"/>
      <c r="T1047"/>
    </row>
    <row r="1048" spans="1:20" hidden="1" x14ac:dyDescent="0.25">
      <c r="A1048" s="30">
        <v>50000249</v>
      </c>
      <c r="B1048">
        <v>2443112</v>
      </c>
      <c r="C1048" t="s">
        <v>160</v>
      </c>
      <c r="D1048">
        <v>11304547</v>
      </c>
      <c r="E1048" s="14">
        <v>20150814</v>
      </c>
      <c r="F1048">
        <v>2709660</v>
      </c>
      <c r="G1048">
        <v>26800000</v>
      </c>
      <c r="H1048" s="26">
        <v>360200</v>
      </c>
      <c r="I1048" s="26">
        <v>360200</v>
      </c>
      <c r="J1048" s="26">
        <f>VLOOKUP(I1048,[2]numerales!$A:$B,2,0)</f>
        <v>360200</v>
      </c>
      <c r="K1048" s="1">
        <v>10800</v>
      </c>
      <c r="L1048" s="26"/>
      <c r="M1048" s="26">
        <f t="shared" si="16"/>
        <v>0</v>
      </c>
      <c r="Q1048"/>
      <c r="R1048"/>
      <c r="S1048"/>
      <c r="T1048"/>
    </row>
    <row r="1049" spans="1:20" hidden="1" x14ac:dyDescent="0.25">
      <c r="A1049" s="30">
        <v>50000249</v>
      </c>
      <c r="B1049">
        <v>2444810</v>
      </c>
      <c r="C1049" t="s">
        <v>154</v>
      </c>
      <c r="D1049">
        <v>1019073785</v>
      </c>
      <c r="E1049" s="14">
        <v>20150814</v>
      </c>
      <c r="F1049">
        <v>2143298</v>
      </c>
      <c r="G1049">
        <v>12400000</v>
      </c>
      <c r="H1049" s="26">
        <v>270102</v>
      </c>
      <c r="I1049" s="26">
        <v>121204</v>
      </c>
      <c r="J1049" s="26">
        <f>VLOOKUP(I1049,[2]numerales!$A:$B,2,0)</f>
        <v>270102</v>
      </c>
      <c r="K1049" s="1">
        <v>5000</v>
      </c>
      <c r="L1049" s="26"/>
      <c r="M1049" s="26">
        <f t="shared" si="16"/>
        <v>0</v>
      </c>
      <c r="Q1049"/>
      <c r="R1049"/>
      <c r="S1049"/>
      <c r="T1049"/>
    </row>
    <row r="1050" spans="1:20" hidden="1" x14ac:dyDescent="0.25">
      <c r="A1050" s="30">
        <v>50000249</v>
      </c>
      <c r="B1050">
        <v>2461272</v>
      </c>
      <c r="C1050" t="s">
        <v>154</v>
      </c>
      <c r="D1050">
        <v>52274045</v>
      </c>
      <c r="E1050" s="14">
        <v>20150814</v>
      </c>
      <c r="F1050">
        <v>3561108</v>
      </c>
      <c r="G1050">
        <v>12400000</v>
      </c>
      <c r="H1050" s="26">
        <v>270102</v>
      </c>
      <c r="I1050" s="26">
        <v>270102</v>
      </c>
      <c r="J1050" s="26">
        <f>VLOOKUP(I1050,[2]numerales!$A:$B,2,0)</f>
        <v>270102</v>
      </c>
      <c r="K1050" s="1">
        <v>3400</v>
      </c>
      <c r="L1050" s="26"/>
      <c r="M1050" s="26">
        <f t="shared" si="16"/>
        <v>0</v>
      </c>
      <c r="Q1050"/>
      <c r="R1050"/>
      <c r="S1050"/>
      <c r="T1050"/>
    </row>
    <row r="1051" spans="1:20" hidden="1" x14ac:dyDescent="0.25">
      <c r="A1051" s="30">
        <v>50000249</v>
      </c>
      <c r="B1051">
        <v>2461415</v>
      </c>
      <c r="C1051" t="s">
        <v>154</v>
      </c>
      <c r="D1051">
        <v>2690971</v>
      </c>
      <c r="E1051" s="14">
        <v>20150814</v>
      </c>
      <c r="F1051">
        <v>3361216</v>
      </c>
      <c r="G1051">
        <v>12400000</v>
      </c>
      <c r="H1051" s="26">
        <v>270102</v>
      </c>
      <c r="I1051" s="26">
        <v>121204</v>
      </c>
      <c r="J1051" s="26">
        <f>VLOOKUP(I1051,[2]numerales!$A:$B,2,0)</f>
        <v>270102</v>
      </c>
      <c r="K1051" s="1">
        <v>3100</v>
      </c>
      <c r="L1051" s="26"/>
      <c r="M1051" s="26">
        <f t="shared" si="16"/>
        <v>0</v>
      </c>
      <c r="Q1051"/>
      <c r="R1051"/>
      <c r="S1051"/>
      <c r="T1051"/>
    </row>
    <row r="1052" spans="1:20" hidden="1" x14ac:dyDescent="0.25">
      <c r="A1052" s="30">
        <v>50000249</v>
      </c>
      <c r="B1052">
        <v>2465913</v>
      </c>
      <c r="C1052" t="s">
        <v>154</v>
      </c>
      <c r="D1052">
        <v>1111193479</v>
      </c>
      <c r="E1052" s="14">
        <v>20150814</v>
      </c>
      <c r="F1052">
        <v>31422610</v>
      </c>
      <c r="G1052">
        <v>12400000</v>
      </c>
      <c r="H1052" s="26">
        <v>270102</v>
      </c>
      <c r="I1052" s="26">
        <v>121204</v>
      </c>
      <c r="J1052" s="26">
        <f>VLOOKUP(I1052,[2]numerales!$A:$B,2,0)</f>
        <v>270102</v>
      </c>
      <c r="K1052" s="1">
        <v>5000</v>
      </c>
      <c r="L1052" s="26"/>
      <c r="M1052" s="26">
        <f t="shared" si="16"/>
        <v>0</v>
      </c>
      <c r="Q1052"/>
      <c r="R1052"/>
      <c r="S1052"/>
      <c r="T1052"/>
    </row>
    <row r="1053" spans="1:20" hidden="1" x14ac:dyDescent="0.25">
      <c r="A1053" s="30">
        <v>50000249</v>
      </c>
      <c r="B1053">
        <v>2465914</v>
      </c>
      <c r="C1053" t="s">
        <v>154</v>
      </c>
      <c r="D1053">
        <v>1020736761</v>
      </c>
      <c r="E1053" s="14">
        <v>20150814</v>
      </c>
      <c r="F1053">
        <v>3004190</v>
      </c>
      <c r="G1053">
        <v>12200000</v>
      </c>
      <c r="H1053" s="26">
        <v>250101</v>
      </c>
      <c r="I1053" s="26">
        <v>121225</v>
      </c>
      <c r="J1053" s="26">
        <f>VLOOKUP(I1053,[2]numerales!$A:$B,2,0)</f>
        <v>250101</v>
      </c>
      <c r="K1053" s="1">
        <v>110000</v>
      </c>
      <c r="L1053" s="26"/>
      <c r="M1053" s="26">
        <f t="shared" si="16"/>
        <v>0</v>
      </c>
      <c r="Q1053"/>
      <c r="R1053"/>
      <c r="S1053"/>
      <c r="T1053"/>
    </row>
    <row r="1054" spans="1:20" hidden="1" x14ac:dyDescent="0.25">
      <c r="A1054" s="30">
        <v>50000249</v>
      </c>
      <c r="B1054">
        <v>2465944</v>
      </c>
      <c r="C1054" t="s">
        <v>154</v>
      </c>
      <c r="D1054">
        <v>1110488727</v>
      </c>
      <c r="E1054" s="14">
        <v>20150814</v>
      </c>
      <c r="F1054">
        <v>31256008</v>
      </c>
      <c r="G1054">
        <v>12400000</v>
      </c>
      <c r="H1054" s="26">
        <v>270102</v>
      </c>
      <c r="I1054" s="26">
        <v>121204</v>
      </c>
      <c r="J1054" s="26">
        <f>VLOOKUP(I1054,[2]numerales!$A:$B,2,0)</f>
        <v>270102</v>
      </c>
      <c r="K1054" s="1">
        <v>5000</v>
      </c>
      <c r="L1054" s="26"/>
      <c r="M1054" s="26">
        <f t="shared" si="16"/>
        <v>0</v>
      </c>
      <c r="Q1054"/>
      <c r="R1054"/>
      <c r="S1054"/>
      <c r="T1054"/>
    </row>
    <row r="1055" spans="1:20" hidden="1" x14ac:dyDescent="0.25">
      <c r="A1055" s="30">
        <v>50000249</v>
      </c>
      <c r="B1055">
        <v>2465946</v>
      </c>
      <c r="C1055" t="s">
        <v>154</v>
      </c>
      <c r="D1055">
        <v>1143338832</v>
      </c>
      <c r="E1055" s="14">
        <v>20150814</v>
      </c>
      <c r="F1055">
        <v>30040142</v>
      </c>
      <c r="G1055">
        <v>12400000</v>
      </c>
      <c r="H1055" s="26">
        <v>270102</v>
      </c>
      <c r="I1055" s="26">
        <v>121204</v>
      </c>
      <c r="J1055" s="26">
        <f>VLOOKUP(I1055,[2]numerales!$A:$B,2,0)</f>
        <v>270102</v>
      </c>
      <c r="K1055" s="1">
        <v>5000</v>
      </c>
      <c r="L1055" s="26"/>
      <c r="M1055" s="26">
        <f t="shared" si="16"/>
        <v>0</v>
      </c>
      <c r="Q1055"/>
      <c r="R1055"/>
      <c r="S1055"/>
      <c r="T1055"/>
    </row>
    <row r="1056" spans="1:20" hidden="1" x14ac:dyDescent="0.25">
      <c r="A1056" s="30">
        <v>50000249</v>
      </c>
      <c r="B1056">
        <v>2465949</v>
      </c>
      <c r="C1056" t="s">
        <v>154</v>
      </c>
      <c r="D1056">
        <v>1013607239</v>
      </c>
      <c r="E1056" s="14">
        <v>20150814</v>
      </c>
      <c r="F1056">
        <v>7219412</v>
      </c>
      <c r="G1056">
        <v>12400000</v>
      </c>
      <c r="H1056" s="26">
        <v>270102</v>
      </c>
      <c r="I1056" s="26">
        <v>121204</v>
      </c>
      <c r="J1056" s="26">
        <f>VLOOKUP(I1056,[2]numerales!$A:$B,2,0)</f>
        <v>270102</v>
      </c>
      <c r="K1056" s="1">
        <v>5000</v>
      </c>
      <c r="L1056" s="26"/>
      <c r="M1056" s="26">
        <f t="shared" si="16"/>
        <v>0</v>
      </c>
      <c r="Q1056"/>
      <c r="R1056"/>
      <c r="S1056"/>
      <c r="T1056"/>
    </row>
    <row r="1057" spans="1:20" hidden="1" x14ac:dyDescent="0.25">
      <c r="A1057" s="30">
        <v>50000249</v>
      </c>
      <c r="B1057">
        <v>2474012</v>
      </c>
      <c r="C1057" t="s">
        <v>172</v>
      </c>
      <c r="D1057">
        <v>7732808</v>
      </c>
      <c r="E1057" s="14">
        <v>20150814</v>
      </c>
      <c r="F1057">
        <v>31639995</v>
      </c>
      <c r="G1057">
        <v>12400000</v>
      </c>
      <c r="H1057" s="26">
        <v>270102</v>
      </c>
      <c r="I1057" s="26">
        <v>121204</v>
      </c>
      <c r="J1057" s="26">
        <f>VLOOKUP(I1057,[2]numerales!$A:$B,2,0)</f>
        <v>270102</v>
      </c>
      <c r="K1057" s="1">
        <v>5000</v>
      </c>
      <c r="L1057" s="26"/>
      <c r="M1057" s="26">
        <f t="shared" si="16"/>
        <v>0</v>
      </c>
      <c r="Q1057"/>
      <c r="R1057"/>
      <c r="S1057"/>
      <c r="T1057"/>
    </row>
    <row r="1058" spans="1:20" hidden="1" x14ac:dyDescent="0.25">
      <c r="A1058" s="30">
        <v>50000249</v>
      </c>
      <c r="B1058">
        <v>2519725</v>
      </c>
      <c r="C1058" t="s">
        <v>167</v>
      </c>
      <c r="D1058">
        <v>3175884</v>
      </c>
      <c r="E1058" s="14">
        <v>20150814</v>
      </c>
      <c r="F1058">
        <v>3175884</v>
      </c>
      <c r="G1058">
        <v>923272193</v>
      </c>
      <c r="H1058" s="26">
        <v>131401</v>
      </c>
      <c r="I1058" s="26">
        <v>131401</v>
      </c>
      <c r="J1058" s="26">
        <f>VLOOKUP(I1058,[2]numerales!$A:$B,2,0)</f>
        <v>131401</v>
      </c>
      <c r="K1058" s="1">
        <v>100</v>
      </c>
      <c r="L1058" s="26"/>
      <c r="M1058" s="26">
        <f t="shared" si="16"/>
        <v>0</v>
      </c>
      <c r="Q1058"/>
      <c r="R1058"/>
      <c r="S1058"/>
      <c r="T1058"/>
    </row>
    <row r="1059" spans="1:20" hidden="1" x14ac:dyDescent="0.25">
      <c r="A1059" s="30">
        <v>50000249</v>
      </c>
      <c r="B1059">
        <v>2522372</v>
      </c>
      <c r="C1059" t="s">
        <v>154</v>
      </c>
      <c r="D1059">
        <v>41794456</v>
      </c>
      <c r="E1059" s="14">
        <v>20150814</v>
      </c>
      <c r="F1059">
        <v>32025625</v>
      </c>
      <c r="G1059">
        <v>923272193</v>
      </c>
      <c r="H1059" s="26">
        <v>131401</v>
      </c>
      <c r="I1059" s="26">
        <v>131401</v>
      </c>
      <c r="J1059" s="26">
        <f>VLOOKUP(I1059,[2]numerales!$A:$B,2,0)</f>
        <v>131401</v>
      </c>
      <c r="K1059" s="1">
        <v>10000</v>
      </c>
      <c r="L1059" s="26"/>
      <c r="M1059" s="26">
        <f t="shared" si="16"/>
        <v>0</v>
      </c>
      <c r="Q1059"/>
      <c r="R1059"/>
      <c r="S1059"/>
      <c r="T1059"/>
    </row>
    <row r="1060" spans="1:20" hidden="1" x14ac:dyDescent="0.25">
      <c r="A1060" s="30">
        <v>50000249</v>
      </c>
      <c r="B1060">
        <v>2535523</v>
      </c>
      <c r="C1060" t="s">
        <v>163</v>
      </c>
      <c r="D1060">
        <v>22804667</v>
      </c>
      <c r="E1060" s="14">
        <v>20150814</v>
      </c>
      <c r="F1060">
        <v>6649266</v>
      </c>
      <c r="G1060">
        <v>12400000</v>
      </c>
      <c r="H1060" s="26">
        <v>270102</v>
      </c>
      <c r="I1060" s="26">
        <v>270102</v>
      </c>
      <c r="J1060" s="26">
        <f>VLOOKUP(I1060,[2]numerales!$A:$B,2,0)</f>
        <v>270102</v>
      </c>
      <c r="K1060" s="1">
        <v>400000</v>
      </c>
      <c r="L1060" s="26"/>
      <c r="M1060" s="26">
        <f t="shared" si="16"/>
        <v>0</v>
      </c>
      <c r="Q1060"/>
      <c r="R1060"/>
      <c r="S1060"/>
      <c r="T1060"/>
    </row>
    <row r="1061" spans="1:20" hidden="1" x14ac:dyDescent="0.25">
      <c r="A1061" s="30">
        <v>50000249</v>
      </c>
      <c r="B1061">
        <v>2535788</v>
      </c>
      <c r="C1061" t="s">
        <v>166</v>
      </c>
      <c r="D1061">
        <v>1049641621</v>
      </c>
      <c r="E1061" s="14">
        <v>20150814</v>
      </c>
      <c r="F1061">
        <v>31888181</v>
      </c>
      <c r="G1061">
        <v>26800000</v>
      </c>
      <c r="H1061" s="26">
        <v>360200</v>
      </c>
      <c r="I1061" s="26">
        <v>360200</v>
      </c>
      <c r="J1061" s="26">
        <f>VLOOKUP(I1061,[2]numerales!$A:$B,2,0)</f>
        <v>360200</v>
      </c>
      <c r="K1061" s="1">
        <v>738243</v>
      </c>
      <c r="L1061" s="26"/>
      <c r="M1061" s="26">
        <f t="shared" si="16"/>
        <v>0</v>
      </c>
      <c r="Q1061"/>
      <c r="R1061"/>
      <c r="S1061"/>
      <c r="T1061"/>
    </row>
    <row r="1062" spans="1:20" hidden="1" x14ac:dyDescent="0.25">
      <c r="A1062" s="30">
        <v>50000249</v>
      </c>
      <c r="B1062">
        <v>2553074</v>
      </c>
      <c r="C1062" t="s">
        <v>154</v>
      </c>
      <c r="D1062">
        <v>51690958</v>
      </c>
      <c r="E1062" s="14">
        <v>20150814</v>
      </c>
      <c r="F1062">
        <v>31152152</v>
      </c>
      <c r="G1062">
        <v>11500000</v>
      </c>
      <c r="H1062" s="26">
        <v>130101</v>
      </c>
      <c r="I1062" s="26">
        <v>12102020</v>
      </c>
      <c r="J1062" s="26">
        <f>VLOOKUP(I1062,[2]numerales!$A:$B,2,0)</f>
        <v>130101</v>
      </c>
      <c r="K1062" s="1">
        <v>1760</v>
      </c>
      <c r="L1062" s="26"/>
      <c r="M1062" s="26">
        <f t="shared" si="16"/>
        <v>0</v>
      </c>
      <c r="Q1062"/>
      <c r="R1062"/>
      <c r="S1062"/>
      <c r="T1062"/>
    </row>
    <row r="1063" spans="1:20" hidden="1" x14ac:dyDescent="0.25">
      <c r="A1063" s="30">
        <v>50000249</v>
      </c>
      <c r="B1063">
        <v>2553075</v>
      </c>
      <c r="C1063" t="s">
        <v>154</v>
      </c>
      <c r="D1063">
        <v>19363093</v>
      </c>
      <c r="E1063" s="14">
        <v>20150814</v>
      </c>
      <c r="F1063">
        <v>31440913</v>
      </c>
      <c r="G1063">
        <v>11500000</v>
      </c>
      <c r="H1063" s="26">
        <v>130101</v>
      </c>
      <c r="I1063" s="26">
        <v>12102020</v>
      </c>
      <c r="J1063" s="26">
        <f>VLOOKUP(I1063,[2]numerales!$A:$B,2,0)</f>
        <v>130101</v>
      </c>
      <c r="K1063" s="1">
        <v>2240</v>
      </c>
      <c r="L1063" s="26"/>
      <c r="M1063" s="26">
        <f t="shared" si="16"/>
        <v>0</v>
      </c>
      <c r="Q1063"/>
      <c r="R1063"/>
      <c r="S1063"/>
      <c r="T1063"/>
    </row>
    <row r="1064" spans="1:20" hidden="1" x14ac:dyDescent="0.25">
      <c r="A1064" s="30">
        <v>50000249</v>
      </c>
      <c r="B1064">
        <v>2553076</v>
      </c>
      <c r="C1064" t="s">
        <v>154</v>
      </c>
      <c r="D1064">
        <v>20983195</v>
      </c>
      <c r="E1064" s="14">
        <v>20150814</v>
      </c>
      <c r="F1064">
        <v>6946898</v>
      </c>
      <c r="G1064">
        <v>11500000</v>
      </c>
      <c r="H1064" s="26">
        <v>130101</v>
      </c>
      <c r="I1064" s="26">
        <v>12102020</v>
      </c>
      <c r="J1064" s="26">
        <f>VLOOKUP(I1064,[2]numerales!$A:$B,2,0)</f>
        <v>130101</v>
      </c>
      <c r="K1064" s="1">
        <v>1760</v>
      </c>
      <c r="L1064" s="26"/>
      <c r="M1064" s="26">
        <f t="shared" si="16"/>
        <v>0</v>
      </c>
      <c r="Q1064"/>
      <c r="R1064"/>
      <c r="S1064"/>
      <c r="T1064"/>
    </row>
    <row r="1065" spans="1:20" hidden="1" x14ac:dyDescent="0.25">
      <c r="A1065" s="30">
        <v>50000249</v>
      </c>
      <c r="B1065">
        <v>2558031</v>
      </c>
      <c r="C1065" t="s">
        <v>192</v>
      </c>
      <c r="D1065">
        <v>3250617</v>
      </c>
      <c r="E1065" s="14">
        <v>20150814</v>
      </c>
      <c r="F1065">
        <v>31155256</v>
      </c>
      <c r="G1065">
        <v>12200000</v>
      </c>
      <c r="H1065" s="26">
        <v>250101</v>
      </c>
      <c r="I1065" s="26">
        <v>121225</v>
      </c>
      <c r="J1065" s="26">
        <f>VLOOKUP(I1065,[2]numerales!$A:$B,2,0)</f>
        <v>250101</v>
      </c>
      <c r="K1065" s="1">
        <v>76000</v>
      </c>
      <c r="L1065" s="26"/>
      <c r="M1065" s="26">
        <f t="shared" si="16"/>
        <v>0</v>
      </c>
      <c r="Q1065"/>
      <c r="R1065"/>
      <c r="S1065"/>
      <c r="T1065"/>
    </row>
    <row r="1066" spans="1:20" hidden="1" x14ac:dyDescent="0.25">
      <c r="A1066" s="30">
        <v>50000249</v>
      </c>
      <c r="B1066">
        <v>2564567</v>
      </c>
      <c r="C1066" t="s">
        <v>165</v>
      </c>
      <c r="D1066">
        <v>4610644</v>
      </c>
      <c r="E1066" s="14">
        <v>20150814</v>
      </c>
      <c r="F1066">
        <v>8212611</v>
      </c>
      <c r="G1066">
        <v>923272193</v>
      </c>
      <c r="H1066" s="26">
        <v>131401</v>
      </c>
      <c r="I1066" s="26">
        <v>131401</v>
      </c>
      <c r="J1066" s="26">
        <f>VLOOKUP(I1066,[2]numerales!$A:$B,2,0)</f>
        <v>131401</v>
      </c>
      <c r="K1066" s="1">
        <v>19000</v>
      </c>
      <c r="L1066" s="26"/>
      <c r="M1066" s="26">
        <f t="shared" si="16"/>
        <v>0</v>
      </c>
      <c r="Q1066"/>
      <c r="R1066"/>
      <c r="S1066"/>
      <c r="T1066"/>
    </row>
    <row r="1067" spans="1:20" hidden="1" x14ac:dyDescent="0.25">
      <c r="A1067" s="30">
        <v>50000249</v>
      </c>
      <c r="B1067">
        <v>2564568</v>
      </c>
      <c r="C1067" t="s">
        <v>165</v>
      </c>
      <c r="D1067">
        <v>34495049</v>
      </c>
      <c r="E1067" s="14">
        <v>20150814</v>
      </c>
      <c r="F1067">
        <v>8212611</v>
      </c>
      <c r="G1067">
        <v>923272193</v>
      </c>
      <c r="H1067" s="26">
        <v>131401</v>
      </c>
      <c r="I1067" s="26">
        <v>131401</v>
      </c>
      <c r="J1067" s="26">
        <f>VLOOKUP(I1067,[2]numerales!$A:$B,2,0)</f>
        <v>131401</v>
      </c>
      <c r="K1067" s="1">
        <v>18000</v>
      </c>
      <c r="L1067" s="26"/>
      <c r="M1067" s="26">
        <f t="shared" si="16"/>
        <v>0</v>
      </c>
      <c r="Q1067"/>
      <c r="R1067"/>
      <c r="S1067"/>
      <c r="T1067"/>
    </row>
    <row r="1068" spans="1:20" hidden="1" x14ac:dyDescent="0.25">
      <c r="A1068" s="30">
        <v>50000249</v>
      </c>
      <c r="B1068">
        <v>2584865</v>
      </c>
      <c r="C1068" t="s">
        <v>163</v>
      </c>
      <c r="D1068">
        <v>8001416489</v>
      </c>
      <c r="E1068" s="14">
        <v>20150814</v>
      </c>
      <c r="F1068">
        <v>6724610</v>
      </c>
      <c r="G1068">
        <v>11100000</v>
      </c>
      <c r="H1068" s="26">
        <v>150104</v>
      </c>
      <c r="I1068" s="26">
        <v>27090504</v>
      </c>
      <c r="J1068" s="26">
        <f>VLOOKUP(I1068,[2]numerales!$A:$B,2,0)</f>
        <v>150104</v>
      </c>
      <c r="K1068" s="1">
        <v>509382</v>
      </c>
      <c r="L1068" s="26"/>
      <c r="M1068" s="26">
        <f t="shared" si="16"/>
        <v>0</v>
      </c>
      <c r="Q1068"/>
      <c r="R1068"/>
      <c r="S1068"/>
      <c r="T1068"/>
    </row>
    <row r="1069" spans="1:20" hidden="1" x14ac:dyDescent="0.25">
      <c r="A1069" s="30">
        <v>50000249</v>
      </c>
      <c r="B1069">
        <v>2584866</v>
      </c>
      <c r="C1069" t="s">
        <v>163</v>
      </c>
      <c r="D1069">
        <v>8001416489</v>
      </c>
      <c r="E1069" s="14">
        <v>20150814</v>
      </c>
      <c r="F1069">
        <v>6724610</v>
      </c>
      <c r="G1069">
        <v>0</v>
      </c>
      <c r="H1069" s="26">
        <v>0</v>
      </c>
      <c r="I1069" s="26">
        <v>27095004</v>
      </c>
      <c r="J1069" s="26">
        <f>VLOOKUP(I1069,[2]numerales!$A:$B,2,0)</f>
        <v>0</v>
      </c>
      <c r="K1069" s="1">
        <v>688051</v>
      </c>
      <c r="L1069" s="26"/>
      <c r="M1069" s="26">
        <f t="shared" si="16"/>
        <v>0</v>
      </c>
      <c r="Q1069"/>
      <c r="R1069"/>
      <c r="S1069"/>
      <c r="T1069"/>
    </row>
    <row r="1070" spans="1:20" hidden="1" x14ac:dyDescent="0.25">
      <c r="A1070" s="30">
        <v>50000249</v>
      </c>
      <c r="B1070">
        <v>2584867</v>
      </c>
      <c r="C1070" t="s">
        <v>163</v>
      </c>
      <c r="D1070">
        <v>8001416489</v>
      </c>
      <c r="E1070" s="14">
        <v>20150814</v>
      </c>
      <c r="F1070">
        <v>6724610</v>
      </c>
      <c r="G1070">
        <v>11100000</v>
      </c>
      <c r="H1070" s="26">
        <v>150104</v>
      </c>
      <c r="I1070" s="26">
        <v>27090504</v>
      </c>
      <c r="J1070" s="26">
        <f>VLOOKUP(I1070,[2]numerales!$A:$B,2,0)</f>
        <v>150104</v>
      </c>
      <c r="K1070" s="1">
        <v>4734232</v>
      </c>
      <c r="L1070" s="26"/>
      <c r="M1070" s="26">
        <f t="shared" si="16"/>
        <v>0</v>
      </c>
      <c r="Q1070"/>
      <c r="R1070"/>
      <c r="S1070"/>
      <c r="T1070"/>
    </row>
    <row r="1071" spans="1:20" hidden="1" x14ac:dyDescent="0.25">
      <c r="A1071" s="30">
        <v>50000249</v>
      </c>
      <c r="B1071">
        <v>2625731</v>
      </c>
      <c r="C1071" t="s">
        <v>169</v>
      </c>
      <c r="D1071">
        <v>1085292501</v>
      </c>
      <c r="E1071" s="14">
        <v>20150814</v>
      </c>
      <c r="F1071">
        <v>7366262</v>
      </c>
      <c r="G1071">
        <v>12400000</v>
      </c>
      <c r="H1071" s="26">
        <v>270102</v>
      </c>
      <c r="I1071" s="26">
        <v>121204</v>
      </c>
      <c r="J1071" s="26">
        <f>VLOOKUP(I1071,[2]numerales!$A:$B,2,0)</f>
        <v>270102</v>
      </c>
      <c r="K1071" s="1">
        <v>5000</v>
      </c>
      <c r="L1071" s="26"/>
      <c r="M1071" s="26">
        <f t="shared" si="16"/>
        <v>0</v>
      </c>
      <c r="Q1071"/>
      <c r="R1071"/>
      <c r="S1071"/>
      <c r="T1071"/>
    </row>
    <row r="1072" spans="1:20" hidden="1" x14ac:dyDescent="0.25">
      <c r="A1072" s="30">
        <v>50000249</v>
      </c>
      <c r="B1072">
        <v>2631445</v>
      </c>
      <c r="C1072" t="s">
        <v>161</v>
      </c>
      <c r="D1072">
        <v>8999993369</v>
      </c>
      <c r="E1072" s="14">
        <v>20150814</v>
      </c>
      <c r="F1072">
        <v>5927054</v>
      </c>
      <c r="G1072">
        <v>14100000</v>
      </c>
      <c r="H1072" s="26">
        <v>330101</v>
      </c>
      <c r="I1072" s="26">
        <v>270919</v>
      </c>
      <c r="J1072" s="26">
        <f>VLOOKUP(I1072,[2]numerales!$A:$B,2,0)</f>
        <v>330101</v>
      </c>
      <c r="K1072" s="1">
        <v>30900000</v>
      </c>
      <c r="L1072" s="26"/>
      <c r="M1072" s="26">
        <f t="shared" si="16"/>
        <v>0</v>
      </c>
      <c r="Q1072"/>
      <c r="R1072"/>
      <c r="S1072"/>
      <c r="T1072"/>
    </row>
    <row r="1073" spans="1:20" hidden="1" x14ac:dyDescent="0.25">
      <c r="A1073" s="30">
        <v>50000249</v>
      </c>
      <c r="B1073">
        <v>2637939</v>
      </c>
      <c r="C1073" t="s">
        <v>221</v>
      </c>
      <c r="D1073">
        <v>51642586</v>
      </c>
      <c r="E1073" s="14">
        <v>20150814</v>
      </c>
      <c r="F1073">
        <v>32131086</v>
      </c>
      <c r="G1073">
        <v>923272193</v>
      </c>
      <c r="H1073" s="26">
        <v>131401</v>
      </c>
      <c r="I1073" s="26">
        <v>131401</v>
      </c>
      <c r="J1073" s="26">
        <f>VLOOKUP(I1073,[2]numerales!$A:$B,2,0)</f>
        <v>131401</v>
      </c>
      <c r="K1073" s="1">
        <v>8900</v>
      </c>
      <c r="L1073" s="26"/>
      <c r="M1073" s="26">
        <f t="shared" si="16"/>
        <v>0</v>
      </c>
      <c r="Q1073"/>
      <c r="R1073"/>
      <c r="S1073"/>
      <c r="T1073"/>
    </row>
    <row r="1074" spans="1:20" hidden="1" x14ac:dyDescent="0.25">
      <c r="A1074" s="30">
        <v>50000249</v>
      </c>
      <c r="B1074">
        <v>2642130</v>
      </c>
      <c r="C1074" t="s">
        <v>154</v>
      </c>
      <c r="D1074">
        <v>7558178</v>
      </c>
      <c r="E1074" s="14">
        <v>20150814</v>
      </c>
      <c r="F1074">
        <v>32184226</v>
      </c>
      <c r="G1074">
        <v>12200000</v>
      </c>
      <c r="H1074" s="26">
        <v>250101</v>
      </c>
      <c r="I1074" s="26">
        <v>121225</v>
      </c>
      <c r="J1074" s="26">
        <f>VLOOKUP(I1074,[2]numerales!$A:$B,2,0)</f>
        <v>250101</v>
      </c>
      <c r="K1074" s="1">
        <v>128000</v>
      </c>
      <c r="L1074" s="26"/>
      <c r="M1074" s="26">
        <f t="shared" si="16"/>
        <v>0</v>
      </c>
      <c r="Q1074"/>
      <c r="R1074"/>
      <c r="S1074"/>
      <c r="T1074"/>
    </row>
    <row r="1075" spans="1:20" hidden="1" x14ac:dyDescent="0.25">
      <c r="A1075" s="30">
        <v>50000249</v>
      </c>
      <c r="B1075">
        <v>2645778</v>
      </c>
      <c r="C1075" t="s">
        <v>190</v>
      </c>
      <c r="D1075">
        <v>406754</v>
      </c>
      <c r="E1075" s="14">
        <v>20150814</v>
      </c>
      <c r="F1075">
        <v>30125584</v>
      </c>
      <c r="G1075">
        <v>923272421</v>
      </c>
      <c r="H1075" s="26">
        <v>190101</v>
      </c>
      <c r="I1075" s="26">
        <v>190101</v>
      </c>
      <c r="J1075" s="26">
        <f>VLOOKUP(I1075,[2]numerales!$A:$B,2,0)</f>
        <v>190101</v>
      </c>
      <c r="K1075" s="1">
        <v>107400</v>
      </c>
      <c r="L1075" s="26"/>
      <c r="M1075" s="26">
        <f t="shared" si="16"/>
        <v>0</v>
      </c>
      <c r="Q1075"/>
      <c r="R1075"/>
      <c r="S1075"/>
      <c r="T1075"/>
    </row>
    <row r="1076" spans="1:20" hidden="1" x14ac:dyDescent="0.25">
      <c r="A1076" s="30">
        <v>50000249</v>
      </c>
      <c r="B1076">
        <v>2652785</v>
      </c>
      <c r="C1076" t="s">
        <v>171</v>
      </c>
      <c r="D1076">
        <v>10189081</v>
      </c>
      <c r="E1076" s="14">
        <v>20150814</v>
      </c>
      <c r="F1076">
        <v>31133586</v>
      </c>
      <c r="G1076">
        <v>12400000</v>
      </c>
      <c r="H1076" s="26">
        <v>270102</v>
      </c>
      <c r="I1076" s="26">
        <v>121204</v>
      </c>
      <c r="J1076" s="26">
        <f>VLOOKUP(I1076,[2]numerales!$A:$B,2,0)</f>
        <v>270102</v>
      </c>
      <c r="K1076" s="1">
        <v>5000</v>
      </c>
      <c r="L1076" s="26"/>
      <c r="M1076" s="26">
        <f t="shared" si="16"/>
        <v>0</v>
      </c>
      <c r="Q1076"/>
      <c r="R1076"/>
      <c r="S1076"/>
      <c r="T1076"/>
    </row>
    <row r="1077" spans="1:20" hidden="1" x14ac:dyDescent="0.25">
      <c r="A1077" s="30">
        <v>50000249</v>
      </c>
      <c r="B1077">
        <v>15804251</v>
      </c>
      <c r="C1077" t="s">
        <v>154</v>
      </c>
      <c r="D1077">
        <v>74327005</v>
      </c>
      <c r="E1077" s="14">
        <v>20150814</v>
      </c>
      <c r="F1077">
        <v>31081771</v>
      </c>
      <c r="G1077">
        <v>12400000</v>
      </c>
      <c r="H1077" s="26">
        <v>270102</v>
      </c>
      <c r="I1077" s="26">
        <v>121204</v>
      </c>
      <c r="J1077" s="26">
        <f>VLOOKUP(I1077,[2]numerales!$A:$B,2,0)</f>
        <v>270102</v>
      </c>
      <c r="K1077" s="1">
        <v>5000</v>
      </c>
      <c r="L1077" s="26"/>
      <c r="M1077" s="26">
        <f t="shared" si="16"/>
        <v>0</v>
      </c>
      <c r="Q1077"/>
      <c r="R1077"/>
      <c r="S1077"/>
      <c r="T1077"/>
    </row>
    <row r="1078" spans="1:20" hidden="1" x14ac:dyDescent="0.25">
      <c r="A1078" s="30">
        <v>50000249</v>
      </c>
      <c r="B1078">
        <v>32508526</v>
      </c>
      <c r="C1078" t="s">
        <v>154</v>
      </c>
      <c r="D1078">
        <v>52790713</v>
      </c>
      <c r="E1078" s="14">
        <v>20150814</v>
      </c>
      <c r="F1078">
        <v>32072657</v>
      </c>
      <c r="G1078">
        <v>923272421</v>
      </c>
      <c r="H1078" s="26">
        <v>190101</v>
      </c>
      <c r="I1078" s="26">
        <v>190101</v>
      </c>
      <c r="J1078" s="26">
        <f>VLOOKUP(I1078,[2]numerales!$A:$B,2,0)</f>
        <v>190101</v>
      </c>
      <c r="K1078" s="1">
        <v>1000</v>
      </c>
      <c r="L1078" s="26"/>
      <c r="M1078" s="26">
        <f t="shared" si="16"/>
        <v>0</v>
      </c>
      <c r="Q1078"/>
      <c r="R1078"/>
      <c r="S1078"/>
      <c r="T1078"/>
    </row>
    <row r="1079" spans="1:20" hidden="1" x14ac:dyDescent="0.25">
      <c r="A1079" s="30">
        <v>50000249</v>
      </c>
      <c r="B1079">
        <v>32508776</v>
      </c>
      <c r="C1079" t="s">
        <v>154</v>
      </c>
      <c r="D1079">
        <v>20490209</v>
      </c>
      <c r="E1079" s="14">
        <v>20150814</v>
      </c>
      <c r="F1079">
        <v>7536948</v>
      </c>
      <c r="G1079">
        <v>923272193</v>
      </c>
      <c r="H1079" s="26">
        <v>131401</v>
      </c>
      <c r="I1079" s="26">
        <v>131401</v>
      </c>
      <c r="J1079" s="26">
        <f>VLOOKUP(I1079,[2]numerales!$A:$B,2,0)</f>
        <v>131401</v>
      </c>
      <c r="K1079" s="1">
        <v>12800</v>
      </c>
      <c r="L1079" s="26"/>
      <c r="M1079" s="26">
        <f t="shared" si="16"/>
        <v>0</v>
      </c>
      <c r="Q1079"/>
      <c r="R1079"/>
      <c r="S1079"/>
      <c r="T1079"/>
    </row>
    <row r="1080" spans="1:20" hidden="1" x14ac:dyDescent="0.25">
      <c r="A1080" s="30">
        <v>50000249</v>
      </c>
      <c r="B1080">
        <v>32508803</v>
      </c>
      <c r="C1080" t="s">
        <v>154</v>
      </c>
      <c r="D1080">
        <v>19199392</v>
      </c>
      <c r="E1080" s="14">
        <v>20150814</v>
      </c>
      <c r="F1080">
        <v>7536948</v>
      </c>
      <c r="G1080">
        <v>923272193</v>
      </c>
      <c r="H1080" s="26">
        <v>131401</v>
      </c>
      <c r="I1080" s="26">
        <v>131401</v>
      </c>
      <c r="J1080" s="26">
        <f>VLOOKUP(I1080,[2]numerales!$A:$B,2,0)</f>
        <v>131401</v>
      </c>
      <c r="K1080" s="1">
        <v>12800</v>
      </c>
      <c r="L1080" s="26"/>
      <c r="M1080" s="26">
        <f t="shared" si="16"/>
        <v>0</v>
      </c>
      <c r="Q1080"/>
      <c r="R1080"/>
      <c r="S1080"/>
      <c r="T1080"/>
    </row>
    <row r="1081" spans="1:20" hidden="1" x14ac:dyDescent="0.25">
      <c r="A1081" s="30">
        <v>50000249</v>
      </c>
      <c r="B1081">
        <v>37165952</v>
      </c>
      <c r="C1081" t="s">
        <v>156</v>
      </c>
      <c r="D1081">
        <v>1094246098</v>
      </c>
      <c r="E1081" s="14">
        <v>20150814</v>
      </c>
      <c r="F1081">
        <v>32022926</v>
      </c>
      <c r="G1081">
        <v>910300000</v>
      </c>
      <c r="H1081" s="26">
        <v>130113</v>
      </c>
      <c r="I1081" s="26">
        <v>121235</v>
      </c>
      <c r="J1081" s="26">
        <f>VLOOKUP(I1081,[2]numerales!$A:$B,2,0)</f>
        <v>130113</v>
      </c>
      <c r="K1081" s="1">
        <v>37384</v>
      </c>
      <c r="L1081" s="26"/>
      <c r="M1081" s="26">
        <f t="shared" si="16"/>
        <v>0</v>
      </c>
      <c r="Q1081"/>
      <c r="R1081"/>
      <c r="S1081"/>
      <c r="T1081"/>
    </row>
    <row r="1082" spans="1:20" hidden="1" x14ac:dyDescent="0.25">
      <c r="A1082" s="30">
        <v>50000249</v>
      </c>
      <c r="B1082">
        <v>40744119</v>
      </c>
      <c r="C1082" t="s">
        <v>154</v>
      </c>
      <c r="D1082">
        <v>8301105701</v>
      </c>
      <c r="E1082" s="14">
        <v>20150814</v>
      </c>
      <c r="F1082">
        <v>5520750</v>
      </c>
      <c r="G1082">
        <v>821500000</v>
      </c>
      <c r="H1082" s="26">
        <v>410101</v>
      </c>
      <c r="I1082" s="26">
        <v>270943</v>
      </c>
      <c r="J1082" s="26">
        <f>VLOOKUP(I1082,[2]numerales!$A:$B,2,0)</f>
        <v>410101</v>
      </c>
      <c r="K1082" s="1">
        <v>2000</v>
      </c>
      <c r="L1082" s="26"/>
      <c r="M1082" s="26">
        <f t="shared" si="16"/>
        <v>0</v>
      </c>
      <c r="Q1082"/>
      <c r="R1082"/>
      <c r="S1082"/>
      <c r="T1082"/>
    </row>
    <row r="1083" spans="1:20" hidden="1" x14ac:dyDescent="0.25">
      <c r="A1083" s="30">
        <v>50000249</v>
      </c>
      <c r="B1083">
        <v>40904287</v>
      </c>
      <c r="C1083" t="s">
        <v>154</v>
      </c>
      <c r="D1083">
        <v>1010180391</v>
      </c>
      <c r="E1083" s="14">
        <v>20150814</v>
      </c>
      <c r="F1083">
        <v>31121481</v>
      </c>
      <c r="G1083">
        <v>923272421</v>
      </c>
      <c r="H1083" s="26">
        <v>190101</v>
      </c>
      <c r="I1083" s="26">
        <v>190101</v>
      </c>
      <c r="J1083" s="26">
        <f>VLOOKUP(I1083,[2]numerales!$A:$B,2,0)</f>
        <v>190101</v>
      </c>
      <c r="K1083" s="1">
        <v>107400</v>
      </c>
      <c r="L1083" s="26"/>
      <c r="M1083" s="26">
        <f t="shared" si="16"/>
        <v>0</v>
      </c>
      <c r="Q1083"/>
      <c r="R1083"/>
      <c r="S1083"/>
      <c r="T1083"/>
    </row>
    <row r="1084" spans="1:20" hidden="1" x14ac:dyDescent="0.25">
      <c r="A1084" s="30">
        <v>50000249</v>
      </c>
      <c r="B1084">
        <v>40904290</v>
      </c>
      <c r="C1084" t="s">
        <v>154</v>
      </c>
      <c r="D1084">
        <v>1013609184</v>
      </c>
      <c r="E1084" s="14">
        <v>20150814</v>
      </c>
      <c r="F1084">
        <v>31386646</v>
      </c>
      <c r="G1084">
        <v>923272421</v>
      </c>
      <c r="H1084" s="26">
        <v>190101</v>
      </c>
      <c r="I1084" s="26">
        <v>190101</v>
      </c>
      <c r="J1084" s="26">
        <f>VLOOKUP(I1084,[2]numerales!$A:$B,2,0)</f>
        <v>190101</v>
      </c>
      <c r="K1084" s="1">
        <v>107400</v>
      </c>
      <c r="L1084" s="26"/>
      <c r="M1084" s="26">
        <f t="shared" si="16"/>
        <v>0</v>
      </c>
      <c r="Q1084"/>
      <c r="R1084"/>
      <c r="S1084"/>
      <c r="T1084"/>
    </row>
    <row r="1085" spans="1:20" hidden="1" x14ac:dyDescent="0.25">
      <c r="A1085" s="30">
        <v>50000249</v>
      </c>
      <c r="B1085">
        <v>41156448</v>
      </c>
      <c r="C1085" t="s">
        <v>179</v>
      </c>
      <c r="D1085">
        <v>91535826</v>
      </c>
      <c r="E1085" s="14">
        <v>20150814</v>
      </c>
      <c r="F1085">
        <v>30089038</v>
      </c>
      <c r="G1085">
        <v>12400000</v>
      </c>
      <c r="H1085" s="26">
        <v>270102</v>
      </c>
      <c r="I1085" s="26">
        <v>121204</v>
      </c>
      <c r="J1085" s="26">
        <f>VLOOKUP(I1085,[2]numerales!$A:$B,2,0)</f>
        <v>270102</v>
      </c>
      <c r="K1085" s="1">
        <v>5000</v>
      </c>
      <c r="L1085" s="26"/>
      <c r="M1085" s="26">
        <f t="shared" si="16"/>
        <v>0</v>
      </c>
      <c r="Q1085"/>
      <c r="R1085"/>
      <c r="S1085"/>
      <c r="T1085"/>
    </row>
    <row r="1086" spans="1:20" hidden="1" x14ac:dyDescent="0.25">
      <c r="A1086" s="30">
        <v>50000249</v>
      </c>
      <c r="B1086">
        <v>41157411</v>
      </c>
      <c r="C1086" t="s">
        <v>179</v>
      </c>
      <c r="D1086">
        <v>1099622268</v>
      </c>
      <c r="E1086" s="14">
        <v>20150814</v>
      </c>
      <c r="F1086">
        <v>31822401</v>
      </c>
      <c r="G1086">
        <v>12400000</v>
      </c>
      <c r="H1086" s="26">
        <v>270102</v>
      </c>
      <c r="I1086" s="26">
        <v>121204</v>
      </c>
      <c r="J1086" s="26">
        <f>VLOOKUP(I1086,[2]numerales!$A:$B,2,0)</f>
        <v>270102</v>
      </c>
      <c r="K1086" s="1">
        <v>5000</v>
      </c>
      <c r="L1086" s="26"/>
      <c r="M1086" s="26">
        <f t="shared" si="16"/>
        <v>0</v>
      </c>
      <c r="Q1086"/>
      <c r="R1086"/>
      <c r="S1086"/>
      <c r="T1086"/>
    </row>
    <row r="1087" spans="1:20" hidden="1" x14ac:dyDescent="0.25">
      <c r="A1087" s="30">
        <v>50000249</v>
      </c>
      <c r="B1087">
        <v>41599861</v>
      </c>
      <c r="C1087" t="s">
        <v>154</v>
      </c>
      <c r="D1087">
        <v>86054500222</v>
      </c>
      <c r="E1087" s="14">
        <v>20150814</v>
      </c>
      <c r="F1087">
        <v>2217200</v>
      </c>
      <c r="G1087">
        <v>96300000</v>
      </c>
      <c r="H1087" s="26">
        <v>190101</v>
      </c>
      <c r="I1087" s="26">
        <v>121270</v>
      </c>
      <c r="J1087" s="26">
        <f>VLOOKUP(I1087,[2]numerales!$A:$B,2,0)</f>
        <v>190101</v>
      </c>
      <c r="K1087" s="1">
        <v>73400</v>
      </c>
      <c r="L1087" s="26"/>
      <c r="M1087" s="26">
        <f t="shared" si="16"/>
        <v>0</v>
      </c>
      <c r="Q1087"/>
      <c r="R1087"/>
      <c r="S1087"/>
      <c r="T1087"/>
    </row>
    <row r="1088" spans="1:20" hidden="1" x14ac:dyDescent="0.25">
      <c r="A1088" s="30">
        <v>50000249</v>
      </c>
      <c r="B1088">
        <v>41599962</v>
      </c>
      <c r="C1088" t="s">
        <v>154</v>
      </c>
      <c r="D1088">
        <v>39708431</v>
      </c>
      <c r="E1088" s="14">
        <v>20150814</v>
      </c>
      <c r="F1088">
        <v>2222800</v>
      </c>
      <c r="G1088">
        <v>12200000</v>
      </c>
      <c r="H1088" s="26">
        <v>250101</v>
      </c>
      <c r="I1088" s="26">
        <v>121225</v>
      </c>
      <c r="J1088" s="26">
        <f>VLOOKUP(I1088,[2]numerales!$A:$B,2,0)</f>
        <v>250101</v>
      </c>
      <c r="K1088" s="1">
        <v>29500</v>
      </c>
      <c r="L1088" s="26"/>
      <c r="M1088" s="26">
        <f t="shared" si="16"/>
        <v>0</v>
      </c>
      <c r="Q1088"/>
      <c r="R1088"/>
      <c r="S1088"/>
      <c r="T1088"/>
    </row>
    <row r="1089" spans="1:20" hidden="1" x14ac:dyDescent="0.25">
      <c r="A1089" s="30">
        <v>50000249</v>
      </c>
      <c r="B1089">
        <v>44398818</v>
      </c>
      <c r="C1089" t="s">
        <v>154</v>
      </c>
      <c r="D1089">
        <v>19052723</v>
      </c>
      <c r="E1089" s="14">
        <v>20150814</v>
      </c>
      <c r="F1089">
        <v>2963019</v>
      </c>
      <c r="G1089">
        <v>923272193</v>
      </c>
      <c r="H1089" s="26">
        <v>131401</v>
      </c>
      <c r="I1089" s="26">
        <v>131401</v>
      </c>
      <c r="J1089" s="26">
        <f>VLOOKUP(I1089,[2]numerales!$A:$B,2,0)</f>
        <v>131401</v>
      </c>
      <c r="K1089" s="1">
        <v>3900</v>
      </c>
      <c r="L1089" s="26"/>
      <c r="M1089" s="26">
        <f t="shared" si="16"/>
        <v>0</v>
      </c>
      <c r="Q1089"/>
      <c r="R1089"/>
      <c r="S1089"/>
      <c r="T1089"/>
    </row>
    <row r="1090" spans="1:20" hidden="1" x14ac:dyDescent="0.25">
      <c r="A1090" s="30">
        <v>50000249</v>
      </c>
      <c r="B1090">
        <v>44673532</v>
      </c>
      <c r="C1090" t="s">
        <v>154</v>
      </c>
      <c r="D1090">
        <v>8752852</v>
      </c>
      <c r="E1090" s="14">
        <v>20150814</v>
      </c>
      <c r="F1090">
        <v>30032966</v>
      </c>
      <c r="G1090">
        <v>12400000</v>
      </c>
      <c r="H1090" s="26">
        <v>270102</v>
      </c>
      <c r="I1090" s="26">
        <v>270102</v>
      </c>
      <c r="J1090" s="26">
        <f>VLOOKUP(I1090,[2]numerales!$A:$B,2,0)</f>
        <v>270102</v>
      </c>
      <c r="K1090" s="1">
        <v>6000</v>
      </c>
      <c r="L1090" s="26"/>
      <c r="M1090" s="26">
        <f t="shared" si="16"/>
        <v>0</v>
      </c>
      <c r="Q1090"/>
      <c r="R1090"/>
      <c r="S1090"/>
      <c r="T1090"/>
    </row>
    <row r="1091" spans="1:20" hidden="1" x14ac:dyDescent="0.25">
      <c r="A1091" s="30">
        <v>50000249</v>
      </c>
      <c r="B1091">
        <v>44673652</v>
      </c>
      <c r="C1091" t="s">
        <v>154</v>
      </c>
      <c r="D1091">
        <v>1069721282</v>
      </c>
      <c r="E1091" s="14">
        <v>20150814</v>
      </c>
      <c r="F1091">
        <v>7824312</v>
      </c>
      <c r="G1091">
        <v>12400000</v>
      </c>
      <c r="H1091" s="26">
        <v>270102</v>
      </c>
      <c r="I1091" s="26">
        <v>121204</v>
      </c>
      <c r="J1091" s="26">
        <f>VLOOKUP(I1091,[2]numerales!$A:$B,2,0)</f>
        <v>270102</v>
      </c>
      <c r="K1091" s="1">
        <v>5000</v>
      </c>
      <c r="L1091" s="26"/>
      <c r="M1091" s="26">
        <f t="shared" ref="M1091:M1154" si="17">+H1091-J1091</f>
        <v>0</v>
      </c>
      <c r="Q1091"/>
      <c r="R1091"/>
      <c r="S1091"/>
      <c r="T1091"/>
    </row>
    <row r="1092" spans="1:20" hidden="1" x14ac:dyDescent="0.25">
      <c r="A1092" s="30">
        <v>50000249</v>
      </c>
      <c r="B1092">
        <v>44747214</v>
      </c>
      <c r="C1092" t="s">
        <v>154</v>
      </c>
      <c r="D1092">
        <v>36283457</v>
      </c>
      <c r="E1092" s="14">
        <v>20150814</v>
      </c>
      <c r="F1092">
        <v>3384640</v>
      </c>
      <c r="G1092">
        <v>12400000</v>
      </c>
      <c r="H1092" s="26">
        <v>270102</v>
      </c>
      <c r="I1092" s="26">
        <v>121204</v>
      </c>
      <c r="J1092" s="26">
        <f>VLOOKUP(I1092,[2]numerales!$A:$B,2,0)</f>
        <v>270102</v>
      </c>
      <c r="K1092" s="1">
        <v>5000</v>
      </c>
      <c r="L1092" s="26"/>
      <c r="M1092" s="26">
        <f t="shared" si="17"/>
        <v>0</v>
      </c>
      <c r="Q1092"/>
      <c r="R1092"/>
      <c r="S1092"/>
      <c r="T1092"/>
    </row>
    <row r="1093" spans="1:20" hidden="1" x14ac:dyDescent="0.25">
      <c r="A1093" s="30">
        <v>50000249</v>
      </c>
      <c r="B1093">
        <v>69777762</v>
      </c>
      <c r="C1093" t="s">
        <v>154</v>
      </c>
      <c r="D1093">
        <v>1015995668</v>
      </c>
      <c r="E1093" s="14">
        <v>20150814</v>
      </c>
      <c r="F1093">
        <v>32085649</v>
      </c>
      <c r="G1093">
        <v>12200000</v>
      </c>
      <c r="H1093" s="26">
        <v>250101</v>
      </c>
      <c r="I1093" s="26">
        <v>121225</v>
      </c>
      <c r="J1093" s="26">
        <f>VLOOKUP(I1093,[2]numerales!$A:$B,2,0)</f>
        <v>250101</v>
      </c>
      <c r="K1093" s="1">
        <v>20000</v>
      </c>
      <c r="L1093" s="26"/>
      <c r="M1093" s="26">
        <f t="shared" si="17"/>
        <v>0</v>
      </c>
      <c r="Q1093"/>
      <c r="R1093"/>
      <c r="S1093"/>
      <c r="T1093"/>
    </row>
    <row r="1094" spans="1:20" hidden="1" x14ac:dyDescent="0.25">
      <c r="A1094" s="30">
        <v>50000249</v>
      </c>
      <c r="B1094">
        <v>91341653</v>
      </c>
      <c r="C1094" t="s">
        <v>154</v>
      </c>
      <c r="D1094">
        <v>3228541</v>
      </c>
      <c r="E1094" s="14">
        <v>20150814</v>
      </c>
      <c r="F1094">
        <v>6185299</v>
      </c>
      <c r="G1094">
        <v>923272421</v>
      </c>
      <c r="H1094" s="26">
        <v>190101</v>
      </c>
      <c r="I1094" s="26">
        <v>190101</v>
      </c>
      <c r="J1094" s="26">
        <f>VLOOKUP(I1094,[2]numerales!$A:$B,2,0)</f>
        <v>190101</v>
      </c>
      <c r="K1094" s="1">
        <v>107400</v>
      </c>
      <c r="L1094" s="26"/>
      <c r="M1094" s="26">
        <f t="shared" si="17"/>
        <v>0</v>
      </c>
      <c r="Q1094"/>
      <c r="R1094"/>
      <c r="S1094"/>
      <c r="T1094"/>
    </row>
    <row r="1095" spans="1:20" hidden="1" x14ac:dyDescent="0.25">
      <c r="A1095" s="30">
        <v>50000249</v>
      </c>
      <c r="B1095">
        <v>91852030</v>
      </c>
      <c r="C1095" t="s">
        <v>154</v>
      </c>
      <c r="D1095">
        <v>1018409899</v>
      </c>
      <c r="E1095" s="14">
        <v>20150814</v>
      </c>
      <c r="F1095">
        <v>2218679</v>
      </c>
      <c r="G1095">
        <v>12400000</v>
      </c>
      <c r="H1095" s="26">
        <v>270102</v>
      </c>
      <c r="I1095" s="26">
        <v>121204</v>
      </c>
      <c r="J1095" s="26">
        <f>VLOOKUP(I1095,[2]numerales!$A:$B,2,0)</f>
        <v>270102</v>
      </c>
      <c r="K1095" s="1">
        <v>5000</v>
      </c>
      <c r="L1095" s="26"/>
      <c r="M1095" s="26">
        <f t="shared" si="17"/>
        <v>0</v>
      </c>
      <c r="Q1095"/>
      <c r="R1095"/>
      <c r="S1095"/>
      <c r="T1095"/>
    </row>
    <row r="1096" spans="1:20" hidden="1" x14ac:dyDescent="0.25">
      <c r="A1096" s="30">
        <v>50000249</v>
      </c>
      <c r="B1096">
        <v>487774</v>
      </c>
      <c r="C1096" t="s">
        <v>169</v>
      </c>
      <c r="D1096">
        <v>1087417611</v>
      </c>
      <c r="E1096" s="14">
        <v>20150818</v>
      </c>
      <c r="F1096">
        <v>31041068</v>
      </c>
      <c r="G1096">
        <v>12400000</v>
      </c>
      <c r="H1096" s="26">
        <v>270102</v>
      </c>
      <c r="I1096" s="26">
        <v>121204</v>
      </c>
      <c r="J1096" s="26">
        <f>VLOOKUP(I1096,[2]numerales!$A:$B,2,0)</f>
        <v>270102</v>
      </c>
      <c r="K1096" s="1">
        <v>5000</v>
      </c>
      <c r="L1096" s="26"/>
      <c r="M1096" s="26">
        <f t="shared" si="17"/>
        <v>0</v>
      </c>
      <c r="Q1096"/>
      <c r="R1096"/>
      <c r="S1096"/>
      <c r="T1096"/>
    </row>
    <row r="1097" spans="1:20" hidden="1" x14ac:dyDescent="0.25">
      <c r="A1097" s="30">
        <v>50000249</v>
      </c>
      <c r="B1097">
        <v>882769</v>
      </c>
      <c r="C1097" t="s">
        <v>184</v>
      </c>
      <c r="D1097">
        <v>18494279</v>
      </c>
      <c r="E1097" s="14">
        <v>20150818</v>
      </c>
      <c r="F1097">
        <v>7498118</v>
      </c>
      <c r="G1097">
        <v>26800000</v>
      </c>
      <c r="H1097" s="26">
        <v>360200</v>
      </c>
      <c r="I1097" s="26">
        <v>360200</v>
      </c>
      <c r="J1097" s="26">
        <f>VLOOKUP(I1097,[2]numerales!$A:$B,2,0)</f>
        <v>360200</v>
      </c>
      <c r="K1097" s="1">
        <v>153400</v>
      </c>
      <c r="L1097" s="26"/>
      <c r="M1097" s="26">
        <f t="shared" si="17"/>
        <v>0</v>
      </c>
      <c r="Q1097"/>
      <c r="R1097"/>
      <c r="S1097"/>
      <c r="T1097"/>
    </row>
    <row r="1098" spans="1:20" hidden="1" x14ac:dyDescent="0.25">
      <c r="A1098" s="30">
        <v>50000249</v>
      </c>
      <c r="B1098">
        <v>914113</v>
      </c>
      <c r="C1098" t="s">
        <v>154</v>
      </c>
      <c r="D1098">
        <v>11445657</v>
      </c>
      <c r="E1098" s="14">
        <v>20150818</v>
      </c>
      <c r="F1098">
        <v>2991548</v>
      </c>
      <c r="G1098">
        <v>96400000</v>
      </c>
      <c r="H1098" s="26">
        <v>370101</v>
      </c>
      <c r="I1098" s="26">
        <v>121280</v>
      </c>
      <c r="J1098" s="26">
        <f>VLOOKUP(I1098,[2]numerales!$A:$B,2,0)</f>
        <v>370101</v>
      </c>
      <c r="K1098" s="1">
        <v>5200</v>
      </c>
      <c r="L1098" s="26"/>
      <c r="M1098" s="26">
        <f t="shared" si="17"/>
        <v>0</v>
      </c>
      <c r="Q1098"/>
      <c r="R1098"/>
      <c r="S1098"/>
      <c r="T1098"/>
    </row>
    <row r="1099" spans="1:20" hidden="1" x14ac:dyDescent="0.25">
      <c r="A1099" s="30">
        <v>50000249</v>
      </c>
      <c r="B1099">
        <v>1062318</v>
      </c>
      <c r="C1099" t="s">
        <v>184</v>
      </c>
      <c r="D1099">
        <v>6209414</v>
      </c>
      <c r="E1099" s="14">
        <v>20150818</v>
      </c>
      <c r="F1099">
        <v>2160659</v>
      </c>
      <c r="G1099">
        <v>923272193</v>
      </c>
      <c r="H1099" s="26">
        <v>131401</v>
      </c>
      <c r="I1099" s="26">
        <v>131401</v>
      </c>
      <c r="J1099" s="26">
        <f>VLOOKUP(I1099,[2]numerales!$A:$B,2,0)</f>
        <v>131401</v>
      </c>
      <c r="K1099" s="1">
        <v>4727276.9400000004</v>
      </c>
      <c r="L1099" s="26"/>
      <c r="M1099" s="26">
        <f t="shared" si="17"/>
        <v>0</v>
      </c>
      <c r="Q1099"/>
      <c r="R1099"/>
      <c r="S1099"/>
      <c r="T1099"/>
    </row>
    <row r="1100" spans="1:20" hidden="1" x14ac:dyDescent="0.25">
      <c r="A1100" s="30">
        <v>50000249</v>
      </c>
      <c r="B1100">
        <v>1086297</v>
      </c>
      <c r="C1100" t="s">
        <v>154</v>
      </c>
      <c r="D1100">
        <v>52731176</v>
      </c>
      <c r="E1100" s="14">
        <v>20150818</v>
      </c>
      <c r="F1100">
        <v>31185490</v>
      </c>
      <c r="G1100">
        <v>12400000</v>
      </c>
      <c r="H1100" s="26">
        <v>270102</v>
      </c>
      <c r="I1100" s="26">
        <v>121204</v>
      </c>
      <c r="J1100" s="26">
        <f>VLOOKUP(I1100,[2]numerales!$A:$B,2,0)</f>
        <v>270102</v>
      </c>
      <c r="K1100" s="1">
        <v>5000</v>
      </c>
      <c r="L1100" s="26"/>
      <c r="M1100" s="26">
        <f t="shared" si="17"/>
        <v>0</v>
      </c>
      <c r="Q1100"/>
      <c r="R1100"/>
      <c r="S1100"/>
      <c r="T1100"/>
    </row>
    <row r="1101" spans="1:20" hidden="1" x14ac:dyDescent="0.25">
      <c r="A1101" s="30">
        <v>50000249</v>
      </c>
      <c r="B1101">
        <v>1430053</v>
      </c>
      <c r="C1101" t="s">
        <v>180</v>
      </c>
      <c r="D1101">
        <v>1102813255</v>
      </c>
      <c r="E1101" s="14">
        <v>20150818</v>
      </c>
      <c r="F1101">
        <v>30023755</v>
      </c>
      <c r="G1101">
        <v>12400000</v>
      </c>
      <c r="H1101" s="26">
        <v>270102</v>
      </c>
      <c r="I1101" s="26">
        <v>121204</v>
      </c>
      <c r="J1101" s="26">
        <f>VLOOKUP(I1101,[2]numerales!$A:$B,2,0)</f>
        <v>270102</v>
      </c>
      <c r="K1101" s="1">
        <v>5000</v>
      </c>
      <c r="L1101" s="26"/>
      <c r="M1101" s="26">
        <f t="shared" si="17"/>
        <v>0</v>
      </c>
      <c r="Q1101"/>
      <c r="R1101"/>
      <c r="S1101"/>
      <c r="T1101"/>
    </row>
    <row r="1102" spans="1:20" hidden="1" x14ac:dyDescent="0.25">
      <c r="A1102" s="30">
        <v>50000249</v>
      </c>
      <c r="B1102">
        <v>1430105</v>
      </c>
      <c r="C1102" t="s">
        <v>180</v>
      </c>
      <c r="D1102">
        <v>1102840069</v>
      </c>
      <c r="E1102" s="14">
        <v>20150818</v>
      </c>
      <c r="F1102">
        <v>31165982</v>
      </c>
      <c r="G1102">
        <v>12400000</v>
      </c>
      <c r="H1102" s="26">
        <v>270102</v>
      </c>
      <c r="I1102" s="26">
        <v>121204</v>
      </c>
      <c r="J1102" s="26">
        <f>VLOOKUP(I1102,[2]numerales!$A:$B,2,0)</f>
        <v>270102</v>
      </c>
      <c r="K1102" s="1">
        <v>5000</v>
      </c>
      <c r="L1102" s="26"/>
      <c r="M1102" s="26">
        <f t="shared" si="17"/>
        <v>0</v>
      </c>
      <c r="Q1102"/>
      <c r="R1102"/>
      <c r="S1102"/>
      <c r="T1102"/>
    </row>
    <row r="1103" spans="1:20" hidden="1" x14ac:dyDescent="0.25">
      <c r="A1103" s="30">
        <v>50000249</v>
      </c>
      <c r="B1103">
        <v>1434951</v>
      </c>
      <c r="C1103" t="s">
        <v>154</v>
      </c>
      <c r="D1103">
        <v>52032269</v>
      </c>
      <c r="E1103" s="14">
        <v>20150818</v>
      </c>
      <c r="F1103">
        <v>31032422</v>
      </c>
      <c r="G1103">
        <v>12200000</v>
      </c>
      <c r="H1103" s="26">
        <v>250101</v>
      </c>
      <c r="I1103" s="26">
        <v>121225</v>
      </c>
      <c r="J1103" s="26">
        <f>VLOOKUP(I1103,[2]numerales!$A:$B,2,0)</f>
        <v>250101</v>
      </c>
      <c r="K1103" s="1">
        <v>3200</v>
      </c>
      <c r="L1103" s="26"/>
      <c r="M1103" s="26">
        <f t="shared" si="17"/>
        <v>0</v>
      </c>
      <c r="Q1103"/>
      <c r="R1103"/>
      <c r="S1103"/>
      <c r="T1103"/>
    </row>
    <row r="1104" spans="1:20" hidden="1" x14ac:dyDescent="0.25">
      <c r="A1104" s="30">
        <v>50000249</v>
      </c>
      <c r="B1104">
        <v>1434952</v>
      </c>
      <c r="C1104" t="s">
        <v>154</v>
      </c>
      <c r="D1104">
        <v>52032269</v>
      </c>
      <c r="E1104" s="14">
        <v>20150818</v>
      </c>
      <c r="F1104">
        <v>31032422</v>
      </c>
      <c r="G1104">
        <v>12200000</v>
      </c>
      <c r="H1104" s="26">
        <v>250101</v>
      </c>
      <c r="I1104" s="26">
        <v>121225</v>
      </c>
      <c r="J1104" s="26">
        <f>VLOOKUP(I1104,[2]numerales!$A:$B,2,0)</f>
        <v>250101</v>
      </c>
      <c r="K1104" s="1">
        <v>800</v>
      </c>
      <c r="L1104" s="26"/>
      <c r="M1104" s="26">
        <f t="shared" si="17"/>
        <v>0</v>
      </c>
      <c r="Q1104"/>
      <c r="R1104"/>
      <c r="S1104"/>
      <c r="T1104"/>
    </row>
    <row r="1105" spans="1:20" hidden="1" x14ac:dyDescent="0.25">
      <c r="A1105" s="30">
        <v>50000249</v>
      </c>
      <c r="B1105">
        <v>1434953</v>
      </c>
      <c r="C1105" t="s">
        <v>154</v>
      </c>
      <c r="D1105">
        <v>1107491214</v>
      </c>
      <c r="E1105" s="14">
        <v>20150818</v>
      </c>
      <c r="F1105">
        <v>31030702</v>
      </c>
      <c r="G1105">
        <v>12400000</v>
      </c>
      <c r="H1105" s="26">
        <v>270102</v>
      </c>
      <c r="I1105" s="26">
        <v>121204</v>
      </c>
      <c r="J1105" s="26">
        <f>VLOOKUP(I1105,[2]numerales!$A:$B,2,0)</f>
        <v>270102</v>
      </c>
      <c r="K1105" s="1">
        <v>5000</v>
      </c>
      <c r="L1105" s="26"/>
      <c r="M1105" s="26">
        <f t="shared" si="17"/>
        <v>0</v>
      </c>
      <c r="Q1105"/>
      <c r="R1105"/>
      <c r="S1105"/>
      <c r="T1105"/>
    </row>
    <row r="1106" spans="1:20" hidden="1" x14ac:dyDescent="0.25">
      <c r="A1106" s="30">
        <v>50000249</v>
      </c>
      <c r="B1106">
        <v>1466332</v>
      </c>
      <c r="C1106" t="s">
        <v>169</v>
      </c>
      <c r="D1106">
        <v>1084846398</v>
      </c>
      <c r="E1106" s="14">
        <v>20150818</v>
      </c>
      <c r="F1106">
        <v>31042197</v>
      </c>
      <c r="G1106">
        <v>12400000</v>
      </c>
      <c r="H1106" s="26">
        <v>270102</v>
      </c>
      <c r="I1106" s="26">
        <v>121204</v>
      </c>
      <c r="J1106" s="26">
        <f>VLOOKUP(I1106,[2]numerales!$A:$B,2,0)</f>
        <v>270102</v>
      </c>
      <c r="K1106" s="1">
        <v>5000</v>
      </c>
      <c r="L1106" s="26"/>
      <c r="M1106" s="26">
        <f t="shared" si="17"/>
        <v>0</v>
      </c>
      <c r="Q1106"/>
      <c r="R1106"/>
      <c r="S1106"/>
      <c r="T1106"/>
    </row>
    <row r="1107" spans="1:20" hidden="1" x14ac:dyDescent="0.25">
      <c r="A1107" s="30">
        <v>50000249</v>
      </c>
      <c r="B1107">
        <v>1466333</v>
      </c>
      <c r="C1107" t="s">
        <v>169</v>
      </c>
      <c r="D1107">
        <v>1085279533</v>
      </c>
      <c r="E1107" s="14">
        <v>20150818</v>
      </c>
      <c r="F1107">
        <v>31174036</v>
      </c>
      <c r="G1107">
        <v>12400000</v>
      </c>
      <c r="H1107" s="26">
        <v>270102</v>
      </c>
      <c r="I1107" s="26">
        <v>121204</v>
      </c>
      <c r="J1107" s="26">
        <f>VLOOKUP(I1107,[2]numerales!$A:$B,2,0)</f>
        <v>270102</v>
      </c>
      <c r="K1107" s="1">
        <v>5000</v>
      </c>
      <c r="L1107" s="26"/>
      <c r="M1107" s="26">
        <f t="shared" si="17"/>
        <v>0</v>
      </c>
      <c r="Q1107"/>
      <c r="R1107"/>
      <c r="S1107"/>
      <c r="T1107"/>
    </row>
    <row r="1108" spans="1:20" hidden="1" x14ac:dyDescent="0.25">
      <c r="A1108" s="30">
        <v>50000249</v>
      </c>
      <c r="B1108">
        <v>1466337</v>
      </c>
      <c r="C1108" t="s">
        <v>169</v>
      </c>
      <c r="D1108">
        <v>27084021</v>
      </c>
      <c r="E1108" s="14">
        <v>20150818</v>
      </c>
      <c r="F1108">
        <v>3137094</v>
      </c>
      <c r="G1108">
        <v>923272193</v>
      </c>
      <c r="H1108" s="26">
        <v>131401</v>
      </c>
      <c r="I1108" s="26">
        <v>131401</v>
      </c>
      <c r="J1108" s="26">
        <f>VLOOKUP(I1108,[2]numerales!$A:$B,2,0)</f>
        <v>131401</v>
      </c>
      <c r="K1108" s="1">
        <v>1500</v>
      </c>
      <c r="L1108" s="26"/>
      <c r="M1108" s="26">
        <f t="shared" si="17"/>
        <v>0</v>
      </c>
      <c r="Q1108"/>
      <c r="R1108"/>
      <c r="S1108"/>
      <c r="T1108"/>
    </row>
    <row r="1109" spans="1:20" hidden="1" x14ac:dyDescent="0.25">
      <c r="A1109" s="30">
        <v>50000249</v>
      </c>
      <c r="B1109">
        <v>1547944</v>
      </c>
      <c r="C1109" t="s">
        <v>223</v>
      </c>
      <c r="D1109">
        <v>1098386314</v>
      </c>
      <c r="E1109" s="14">
        <v>20150818</v>
      </c>
      <c r="F1109">
        <v>32129725</v>
      </c>
      <c r="G1109">
        <v>12400000</v>
      </c>
      <c r="H1109" s="26">
        <v>270102</v>
      </c>
      <c r="I1109" s="26">
        <v>121204</v>
      </c>
      <c r="J1109" s="26">
        <f>VLOOKUP(I1109,[2]numerales!$A:$B,2,0)</f>
        <v>270102</v>
      </c>
      <c r="K1109" s="1">
        <v>5000</v>
      </c>
      <c r="L1109" s="26"/>
      <c r="M1109" s="26">
        <f t="shared" si="17"/>
        <v>0</v>
      </c>
      <c r="Q1109"/>
      <c r="R1109"/>
      <c r="S1109"/>
      <c r="T1109"/>
    </row>
    <row r="1110" spans="1:20" hidden="1" x14ac:dyDescent="0.25">
      <c r="A1110" s="30">
        <v>50000249</v>
      </c>
      <c r="B1110">
        <v>1573976</v>
      </c>
      <c r="C1110" t="s">
        <v>171</v>
      </c>
      <c r="D1110">
        <v>2436055</v>
      </c>
      <c r="E1110" s="14">
        <v>20150818</v>
      </c>
      <c r="F1110">
        <v>3057119</v>
      </c>
      <c r="G1110">
        <v>923272193</v>
      </c>
      <c r="H1110" s="26">
        <v>131401</v>
      </c>
      <c r="I1110" s="26">
        <v>131401</v>
      </c>
      <c r="J1110" s="26">
        <f>VLOOKUP(I1110,[2]numerales!$A:$B,2,0)</f>
        <v>131401</v>
      </c>
      <c r="K1110" s="1">
        <v>77967</v>
      </c>
      <c r="L1110" s="26"/>
      <c r="M1110" s="26">
        <f t="shared" si="17"/>
        <v>0</v>
      </c>
      <c r="Q1110"/>
      <c r="R1110"/>
      <c r="S1110"/>
      <c r="T1110"/>
    </row>
    <row r="1111" spans="1:20" hidden="1" x14ac:dyDescent="0.25">
      <c r="A1111" s="30">
        <v>50000249</v>
      </c>
      <c r="B1111">
        <v>1593938</v>
      </c>
      <c r="C1111" t="s">
        <v>171</v>
      </c>
      <c r="D1111">
        <v>1143840021</v>
      </c>
      <c r="E1111" s="14">
        <v>20150818</v>
      </c>
      <c r="F1111">
        <v>8291845</v>
      </c>
      <c r="G1111">
        <v>12400000</v>
      </c>
      <c r="H1111" s="26">
        <v>270102</v>
      </c>
      <c r="I1111" s="26">
        <v>121204</v>
      </c>
      <c r="J1111" s="26">
        <f>VLOOKUP(I1111,[2]numerales!$A:$B,2,0)</f>
        <v>270102</v>
      </c>
      <c r="K1111" s="1">
        <v>5000</v>
      </c>
      <c r="L1111" s="26"/>
      <c r="M1111" s="26">
        <f t="shared" si="17"/>
        <v>0</v>
      </c>
      <c r="Q1111"/>
      <c r="R1111"/>
      <c r="S1111"/>
      <c r="T1111"/>
    </row>
    <row r="1112" spans="1:20" hidden="1" x14ac:dyDescent="0.25">
      <c r="A1112" s="30">
        <v>50000249</v>
      </c>
      <c r="B1112">
        <v>1618096</v>
      </c>
      <c r="C1112" t="s">
        <v>171</v>
      </c>
      <c r="D1112">
        <v>16266299</v>
      </c>
      <c r="E1112" s="14">
        <v>20150818</v>
      </c>
      <c r="F1112">
        <v>31273961</v>
      </c>
      <c r="G1112">
        <v>26800000</v>
      </c>
      <c r="H1112" s="26">
        <v>360200</v>
      </c>
      <c r="I1112" s="26">
        <v>360200</v>
      </c>
      <c r="J1112" s="26">
        <f>VLOOKUP(I1112,[2]numerales!$A:$B,2,0)</f>
        <v>360200</v>
      </c>
      <c r="K1112" s="1">
        <v>17600</v>
      </c>
      <c r="L1112" s="26"/>
      <c r="M1112" s="26">
        <f t="shared" si="17"/>
        <v>0</v>
      </c>
      <c r="Q1112"/>
      <c r="R1112"/>
      <c r="S1112"/>
      <c r="T1112"/>
    </row>
    <row r="1113" spans="1:20" hidden="1" x14ac:dyDescent="0.25">
      <c r="A1113" s="30">
        <v>50000249</v>
      </c>
      <c r="B1113">
        <v>1628946</v>
      </c>
      <c r="C1113" t="s">
        <v>178</v>
      </c>
      <c r="D1113">
        <v>14894329</v>
      </c>
      <c r="E1113" s="14">
        <v>20150818</v>
      </c>
      <c r="F1113">
        <v>31662272</v>
      </c>
      <c r="G1113">
        <v>12400000</v>
      </c>
      <c r="H1113" s="26">
        <v>270102</v>
      </c>
      <c r="I1113" s="26">
        <v>121204</v>
      </c>
      <c r="J1113" s="26">
        <f>VLOOKUP(I1113,[2]numerales!$A:$B,2,0)</f>
        <v>270102</v>
      </c>
      <c r="K1113" s="1">
        <v>5000</v>
      </c>
      <c r="L1113" s="26"/>
      <c r="M1113" s="26">
        <f t="shared" si="17"/>
        <v>0</v>
      </c>
      <c r="Q1113"/>
      <c r="R1113"/>
      <c r="S1113"/>
      <c r="T1113"/>
    </row>
    <row r="1114" spans="1:20" hidden="1" x14ac:dyDescent="0.25">
      <c r="A1114" s="30">
        <v>50000249</v>
      </c>
      <c r="B1114">
        <v>1637884</v>
      </c>
      <c r="C1114" t="s">
        <v>180</v>
      </c>
      <c r="D1114">
        <v>8230004689</v>
      </c>
      <c r="E1114" s="14">
        <v>20150818</v>
      </c>
      <c r="F1114">
        <v>31263626</v>
      </c>
      <c r="G1114">
        <v>23900000</v>
      </c>
      <c r="H1114" s="26">
        <v>410600</v>
      </c>
      <c r="I1114" s="26">
        <v>410600</v>
      </c>
      <c r="J1114" s="26">
        <f>VLOOKUP(I1114,[2]numerales!$A:$B,2,0)</f>
        <v>410600</v>
      </c>
      <c r="K1114" s="1">
        <v>278371</v>
      </c>
      <c r="L1114" s="26"/>
      <c r="M1114" s="26">
        <f t="shared" si="17"/>
        <v>0</v>
      </c>
      <c r="Q1114"/>
      <c r="R1114"/>
      <c r="S1114"/>
      <c r="T1114"/>
    </row>
    <row r="1115" spans="1:20" hidden="1" x14ac:dyDescent="0.25">
      <c r="A1115" s="30">
        <v>50000249</v>
      </c>
      <c r="B1115">
        <v>1733558</v>
      </c>
      <c r="C1115" t="s">
        <v>159</v>
      </c>
      <c r="D1115">
        <v>1098724568</v>
      </c>
      <c r="E1115" s="14">
        <v>20150818</v>
      </c>
      <c r="F1115">
        <v>0</v>
      </c>
      <c r="G1115">
        <v>12400000</v>
      </c>
      <c r="H1115" s="26">
        <v>270102</v>
      </c>
      <c r="I1115" s="26">
        <v>121204</v>
      </c>
      <c r="J1115" s="26">
        <f>VLOOKUP(I1115,[2]numerales!$A:$B,2,0)</f>
        <v>270102</v>
      </c>
      <c r="K1115" s="1">
        <v>5000</v>
      </c>
      <c r="L1115" s="26"/>
      <c r="M1115" s="26">
        <f t="shared" si="17"/>
        <v>0</v>
      </c>
      <c r="Q1115"/>
      <c r="R1115"/>
      <c r="S1115"/>
      <c r="T1115"/>
    </row>
    <row r="1116" spans="1:20" hidden="1" x14ac:dyDescent="0.25">
      <c r="A1116" s="30">
        <v>50000249</v>
      </c>
      <c r="B1116">
        <v>1745661</v>
      </c>
      <c r="C1116" t="s">
        <v>181</v>
      </c>
      <c r="D1116">
        <v>24295634</v>
      </c>
      <c r="E1116" s="14">
        <v>20150818</v>
      </c>
      <c r="F1116">
        <v>24295634</v>
      </c>
      <c r="G1116">
        <v>923272193</v>
      </c>
      <c r="H1116" s="26">
        <v>131401</v>
      </c>
      <c r="I1116" s="26">
        <v>131401</v>
      </c>
      <c r="J1116" s="26">
        <f>VLOOKUP(I1116,[2]numerales!$A:$B,2,0)</f>
        <v>131401</v>
      </c>
      <c r="K1116" s="1">
        <v>168</v>
      </c>
      <c r="L1116" s="26"/>
      <c r="M1116" s="26">
        <f t="shared" si="17"/>
        <v>0</v>
      </c>
      <c r="Q1116"/>
      <c r="R1116"/>
      <c r="S1116"/>
      <c r="T1116"/>
    </row>
    <row r="1117" spans="1:20" hidden="1" x14ac:dyDescent="0.25">
      <c r="A1117" s="30">
        <v>50000249</v>
      </c>
      <c r="B1117">
        <v>1745662</v>
      </c>
      <c r="C1117" t="s">
        <v>181</v>
      </c>
      <c r="D1117">
        <v>8908055543</v>
      </c>
      <c r="E1117" s="14">
        <v>20150818</v>
      </c>
      <c r="F1117">
        <v>8752828</v>
      </c>
      <c r="G1117">
        <v>10200000</v>
      </c>
      <c r="H1117" s="26">
        <v>260101</v>
      </c>
      <c r="I1117" s="26">
        <v>260101</v>
      </c>
      <c r="J1117" s="26">
        <f>VLOOKUP(I1117,[2]numerales!$A:$B,2,0)</f>
        <v>260101</v>
      </c>
      <c r="K1117" s="1">
        <v>1521131</v>
      </c>
      <c r="L1117" s="26"/>
      <c r="M1117" s="26">
        <f t="shared" si="17"/>
        <v>0</v>
      </c>
      <c r="Q1117"/>
      <c r="R1117"/>
      <c r="S1117"/>
      <c r="T1117"/>
    </row>
    <row r="1118" spans="1:20" hidden="1" x14ac:dyDescent="0.25">
      <c r="A1118" s="30">
        <v>50000249</v>
      </c>
      <c r="B1118">
        <v>1745674</v>
      </c>
      <c r="C1118" t="s">
        <v>181</v>
      </c>
      <c r="D1118">
        <v>10260454</v>
      </c>
      <c r="E1118" s="14">
        <v>20150818</v>
      </c>
      <c r="F1118">
        <v>8802032</v>
      </c>
      <c r="G1118">
        <v>26800000</v>
      </c>
      <c r="H1118" s="26">
        <v>360200</v>
      </c>
      <c r="I1118" s="26">
        <v>360200</v>
      </c>
      <c r="J1118" s="26">
        <f>VLOOKUP(I1118,[2]numerales!$A:$B,2,0)</f>
        <v>360200</v>
      </c>
      <c r="K1118" s="1">
        <v>43459</v>
      </c>
      <c r="L1118" s="26"/>
      <c r="M1118" s="26">
        <f t="shared" si="17"/>
        <v>0</v>
      </c>
      <c r="Q1118"/>
      <c r="R1118"/>
      <c r="S1118"/>
      <c r="T1118"/>
    </row>
    <row r="1119" spans="1:20" hidden="1" x14ac:dyDescent="0.25">
      <c r="A1119" s="30">
        <v>50000249</v>
      </c>
      <c r="B1119">
        <v>1777451</v>
      </c>
      <c r="C1119" t="s">
        <v>189</v>
      </c>
      <c r="D1119">
        <v>12981089</v>
      </c>
      <c r="E1119" s="14">
        <v>20150818</v>
      </c>
      <c r="F1119">
        <v>3174364</v>
      </c>
      <c r="G1119">
        <v>12400000</v>
      </c>
      <c r="H1119" s="26">
        <v>270102</v>
      </c>
      <c r="I1119" s="26">
        <v>121204</v>
      </c>
      <c r="J1119" s="26">
        <f>VLOOKUP(I1119,[2]numerales!$A:$B,2,0)</f>
        <v>270102</v>
      </c>
      <c r="K1119" s="1">
        <v>5000</v>
      </c>
      <c r="L1119" s="26"/>
      <c r="M1119" s="26">
        <f t="shared" si="17"/>
        <v>0</v>
      </c>
      <c r="Q1119"/>
      <c r="R1119"/>
      <c r="S1119"/>
      <c r="T1119"/>
    </row>
    <row r="1120" spans="1:20" hidden="1" x14ac:dyDescent="0.25">
      <c r="A1120" s="30">
        <v>50000249</v>
      </c>
      <c r="B1120">
        <v>1777452</v>
      </c>
      <c r="C1120" t="s">
        <v>189</v>
      </c>
      <c r="D1120">
        <v>66782976</v>
      </c>
      <c r="E1120" s="14">
        <v>20150818</v>
      </c>
      <c r="F1120">
        <v>31474641</v>
      </c>
      <c r="G1120">
        <v>12400000</v>
      </c>
      <c r="H1120" s="26">
        <v>270102</v>
      </c>
      <c r="I1120" s="26">
        <v>121204</v>
      </c>
      <c r="J1120" s="26">
        <f>VLOOKUP(I1120,[2]numerales!$A:$B,2,0)</f>
        <v>270102</v>
      </c>
      <c r="K1120" s="1">
        <v>5000</v>
      </c>
      <c r="L1120" s="26"/>
      <c r="M1120" s="26">
        <f t="shared" si="17"/>
        <v>0</v>
      </c>
      <c r="Q1120"/>
      <c r="R1120"/>
      <c r="S1120"/>
      <c r="T1120"/>
    </row>
    <row r="1121" spans="1:20" hidden="1" x14ac:dyDescent="0.25">
      <c r="A1121" s="30">
        <v>50000249</v>
      </c>
      <c r="B1121">
        <v>1777453</v>
      </c>
      <c r="C1121" t="s">
        <v>189</v>
      </c>
      <c r="D1121">
        <v>1113626974</v>
      </c>
      <c r="E1121" s="14">
        <v>20150818</v>
      </c>
      <c r="F1121">
        <v>31275922</v>
      </c>
      <c r="G1121">
        <v>12400000</v>
      </c>
      <c r="H1121" s="26">
        <v>270102</v>
      </c>
      <c r="I1121" s="26">
        <v>121204</v>
      </c>
      <c r="J1121" s="26">
        <f>VLOOKUP(I1121,[2]numerales!$A:$B,2,0)</f>
        <v>270102</v>
      </c>
      <c r="K1121" s="1">
        <v>5000</v>
      </c>
      <c r="L1121" s="26"/>
      <c r="M1121" s="26">
        <f t="shared" si="17"/>
        <v>0</v>
      </c>
      <c r="Q1121"/>
      <c r="R1121"/>
      <c r="S1121"/>
      <c r="T1121"/>
    </row>
    <row r="1122" spans="1:20" hidden="1" x14ac:dyDescent="0.25">
      <c r="A1122" s="30">
        <v>50000249</v>
      </c>
      <c r="B1122">
        <v>1777454</v>
      </c>
      <c r="C1122" t="s">
        <v>189</v>
      </c>
      <c r="D1122">
        <v>66774907</v>
      </c>
      <c r="E1122" s="14">
        <v>20150818</v>
      </c>
      <c r="F1122">
        <v>31227668</v>
      </c>
      <c r="G1122">
        <v>12400000</v>
      </c>
      <c r="H1122" s="26">
        <v>270102</v>
      </c>
      <c r="I1122" s="26">
        <v>121204</v>
      </c>
      <c r="J1122" s="26">
        <f>VLOOKUP(I1122,[2]numerales!$A:$B,2,0)</f>
        <v>270102</v>
      </c>
      <c r="K1122" s="1">
        <v>5000</v>
      </c>
      <c r="L1122" s="26"/>
      <c r="M1122" s="26">
        <f t="shared" si="17"/>
        <v>0</v>
      </c>
      <c r="Q1122"/>
      <c r="R1122"/>
      <c r="S1122"/>
      <c r="T1122"/>
    </row>
    <row r="1123" spans="1:20" hidden="1" x14ac:dyDescent="0.25">
      <c r="A1123" s="30">
        <v>50000249</v>
      </c>
      <c r="B1123">
        <v>1781843</v>
      </c>
      <c r="C1123" t="s">
        <v>171</v>
      </c>
      <c r="D1123">
        <v>14980099</v>
      </c>
      <c r="E1123" s="14">
        <v>20150818</v>
      </c>
      <c r="F1123">
        <v>3796813</v>
      </c>
      <c r="G1123">
        <v>923272193</v>
      </c>
      <c r="H1123" s="26">
        <v>131401</v>
      </c>
      <c r="I1123" s="26">
        <v>131401</v>
      </c>
      <c r="J1123" s="26">
        <f>VLOOKUP(I1123,[2]numerales!$A:$B,2,0)</f>
        <v>131401</v>
      </c>
      <c r="K1123" s="1">
        <v>1050000</v>
      </c>
      <c r="L1123" s="26"/>
      <c r="M1123" s="26">
        <f t="shared" si="17"/>
        <v>0</v>
      </c>
      <c r="Q1123"/>
      <c r="R1123"/>
      <c r="S1123"/>
      <c r="T1123"/>
    </row>
    <row r="1124" spans="1:20" hidden="1" x14ac:dyDescent="0.25">
      <c r="A1124" s="30">
        <v>50000249</v>
      </c>
      <c r="B1124">
        <v>1895558</v>
      </c>
      <c r="C1124" t="s">
        <v>170</v>
      </c>
      <c r="D1124">
        <v>1152191088</v>
      </c>
      <c r="E1124" s="14">
        <v>20150818</v>
      </c>
      <c r="F1124">
        <v>5824054</v>
      </c>
      <c r="G1124">
        <v>923272421</v>
      </c>
      <c r="H1124" s="26">
        <v>190101</v>
      </c>
      <c r="I1124" s="26">
        <v>190101</v>
      </c>
      <c r="J1124" s="26">
        <f>VLOOKUP(I1124,[2]numerales!$A:$B,2,0)</f>
        <v>190101</v>
      </c>
      <c r="K1124" s="1">
        <v>107400</v>
      </c>
      <c r="L1124" s="26"/>
      <c r="M1124" s="26">
        <f t="shared" si="17"/>
        <v>0</v>
      </c>
      <c r="Q1124"/>
      <c r="R1124"/>
      <c r="S1124"/>
      <c r="T1124"/>
    </row>
    <row r="1125" spans="1:20" hidden="1" x14ac:dyDescent="0.25">
      <c r="A1125" s="30">
        <v>50000249</v>
      </c>
      <c r="B1125">
        <v>1916701</v>
      </c>
      <c r="C1125" t="s">
        <v>179</v>
      </c>
      <c r="D1125">
        <v>1098638445</v>
      </c>
      <c r="E1125" s="14">
        <v>20150818</v>
      </c>
      <c r="F1125">
        <v>31577051</v>
      </c>
      <c r="G1125">
        <v>12400000</v>
      </c>
      <c r="H1125" s="26">
        <v>270102</v>
      </c>
      <c r="I1125" s="26">
        <v>121204</v>
      </c>
      <c r="J1125" s="26">
        <f>VLOOKUP(I1125,[2]numerales!$A:$B,2,0)</f>
        <v>270102</v>
      </c>
      <c r="K1125" s="1">
        <v>5000</v>
      </c>
      <c r="L1125" s="26"/>
      <c r="M1125" s="26">
        <f t="shared" si="17"/>
        <v>0</v>
      </c>
      <c r="Q1125"/>
      <c r="R1125"/>
      <c r="S1125"/>
      <c r="T1125"/>
    </row>
    <row r="1126" spans="1:20" hidden="1" x14ac:dyDescent="0.25">
      <c r="A1126" s="30">
        <v>50000249</v>
      </c>
      <c r="B1126">
        <v>1947198</v>
      </c>
      <c r="C1126" t="s">
        <v>160</v>
      </c>
      <c r="D1126">
        <v>8090079928</v>
      </c>
      <c r="E1126" s="14">
        <v>20150818</v>
      </c>
      <c r="F1126">
        <v>2658669</v>
      </c>
      <c r="G1126">
        <v>12800000</v>
      </c>
      <c r="H1126" s="26">
        <v>350300</v>
      </c>
      <c r="I1126" s="26">
        <v>350300</v>
      </c>
      <c r="J1126" s="26">
        <f>VLOOKUP(I1126,[2]numerales!$A:$B,2,0)</f>
        <v>350300</v>
      </c>
      <c r="K1126" s="1">
        <v>45000</v>
      </c>
      <c r="L1126" s="26"/>
      <c r="M1126" s="26">
        <f t="shared" si="17"/>
        <v>0</v>
      </c>
      <c r="Q1126"/>
      <c r="R1126"/>
      <c r="S1126"/>
      <c r="T1126"/>
    </row>
    <row r="1127" spans="1:20" hidden="1" x14ac:dyDescent="0.25">
      <c r="A1127" s="30">
        <v>50000249</v>
      </c>
      <c r="B1127">
        <v>1970094</v>
      </c>
      <c r="C1127" t="s">
        <v>170</v>
      </c>
      <c r="D1127">
        <v>15505332</v>
      </c>
      <c r="E1127" s="14">
        <v>20150818</v>
      </c>
      <c r="F1127">
        <v>4016311</v>
      </c>
      <c r="G1127">
        <v>825000000</v>
      </c>
      <c r="H1127" s="26">
        <v>151600</v>
      </c>
      <c r="I1127" s="26">
        <v>27090509</v>
      </c>
      <c r="J1127" s="26">
        <f>VLOOKUP(I1127,[2]numerales!$A:$B,2,0)</f>
        <v>151600</v>
      </c>
      <c r="K1127" s="1">
        <v>2358</v>
      </c>
      <c r="L1127" s="26"/>
      <c r="M1127" s="26">
        <f t="shared" si="17"/>
        <v>0</v>
      </c>
      <c r="Q1127"/>
      <c r="R1127"/>
      <c r="S1127"/>
      <c r="T1127"/>
    </row>
    <row r="1128" spans="1:20" hidden="1" x14ac:dyDescent="0.25">
      <c r="A1128" s="30">
        <v>50000249</v>
      </c>
      <c r="B1128">
        <v>2034314</v>
      </c>
      <c r="C1128" t="s">
        <v>195</v>
      </c>
      <c r="D1128">
        <v>4979857</v>
      </c>
      <c r="E1128" s="14">
        <v>20150818</v>
      </c>
      <c r="F1128">
        <v>31631198</v>
      </c>
      <c r="G1128">
        <v>26800000</v>
      </c>
      <c r="H1128" s="26">
        <v>360200</v>
      </c>
      <c r="I1128" s="26">
        <v>360200</v>
      </c>
      <c r="J1128" s="26">
        <f>VLOOKUP(I1128,[2]numerales!$A:$B,2,0)</f>
        <v>360200</v>
      </c>
      <c r="K1128" s="1">
        <v>163938</v>
      </c>
      <c r="L1128" s="26"/>
      <c r="M1128" s="26">
        <f t="shared" si="17"/>
        <v>0</v>
      </c>
      <c r="Q1128"/>
      <c r="R1128"/>
      <c r="S1128"/>
      <c r="T1128"/>
    </row>
    <row r="1129" spans="1:20" hidden="1" x14ac:dyDescent="0.25">
      <c r="A1129" s="30">
        <v>50000249</v>
      </c>
      <c r="B1129">
        <v>2034422</v>
      </c>
      <c r="C1129" t="s">
        <v>195</v>
      </c>
      <c r="D1129">
        <v>8190003360</v>
      </c>
      <c r="E1129" s="14">
        <v>20150818</v>
      </c>
      <c r="F1129">
        <v>4301867</v>
      </c>
      <c r="G1129">
        <v>11100000</v>
      </c>
      <c r="H1129" s="26">
        <v>150112</v>
      </c>
      <c r="I1129" s="26">
        <v>121275</v>
      </c>
      <c r="J1129" s="26">
        <f>VLOOKUP(I1129,[2]numerales!$A:$B,2,0)</f>
        <v>150112</v>
      </c>
      <c r="K1129" s="1">
        <v>300000</v>
      </c>
      <c r="L1129" s="26"/>
      <c r="M1129" s="26">
        <f t="shared" si="17"/>
        <v>0</v>
      </c>
      <c r="Q1129"/>
      <c r="R1129"/>
      <c r="S1129"/>
      <c r="T1129"/>
    </row>
    <row r="1130" spans="1:20" hidden="1" x14ac:dyDescent="0.25">
      <c r="A1130" s="30">
        <v>50000249</v>
      </c>
      <c r="B1130">
        <v>2034441</v>
      </c>
      <c r="C1130" t="s">
        <v>195</v>
      </c>
      <c r="D1130">
        <v>13805632</v>
      </c>
      <c r="E1130" s="14">
        <v>20150818</v>
      </c>
      <c r="F1130">
        <v>4353240</v>
      </c>
      <c r="G1130">
        <v>923272421</v>
      </c>
      <c r="H1130" s="26">
        <v>190101</v>
      </c>
      <c r="I1130" s="26">
        <v>190101</v>
      </c>
      <c r="J1130" s="26">
        <f>VLOOKUP(I1130,[2]numerales!$A:$B,2,0)</f>
        <v>190101</v>
      </c>
      <c r="K1130" s="1">
        <v>102700</v>
      </c>
      <c r="L1130" s="26"/>
      <c r="M1130" s="26">
        <f t="shared" si="17"/>
        <v>0</v>
      </c>
      <c r="Q1130"/>
      <c r="R1130"/>
      <c r="S1130"/>
      <c r="T1130"/>
    </row>
    <row r="1131" spans="1:20" hidden="1" x14ac:dyDescent="0.25">
      <c r="A1131" s="30">
        <v>50000249</v>
      </c>
      <c r="B1131">
        <v>2036211</v>
      </c>
      <c r="C1131" t="s">
        <v>206</v>
      </c>
      <c r="D1131">
        <v>1049628869</v>
      </c>
      <c r="E1131" s="14">
        <v>20150818</v>
      </c>
      <c r="F1131">
        <v>31244956</v>
      </c>
      <c r="G1131">
        <v>12400000</v>
      </c>
      <c r="H1131" s="26">
        <v>270102</v>
      </c>
      <c r="I1131" s="26">
        <v>121204</v>
      </c>
      <c r="J1131" s="26">
        <f>VLOOKUP(I1131,[2]numerales!$A:$B,2,0)</f>
        <v>270102</v>
      </c>
      <c r="K1131" s="1">
        <v>5000</v>
      </c>
      <c r="L1131" s="26"/>
      <c r="M1131" s="26">
        <f t="shared" si="17"/>
        <v>0</v>
      </c>
      <c r="Q1131"/>
      <c r="R1131"/>
      <c r="S1131"/>
      <c r="T1131"/>
    </row>
    <row r="1132" spans="1:20" hidden="1" x14ac:dyDescent="0.25">
      <c r="A1132" s="30">
        <v>50000249</v>
      </c>
      <c r="B1132">
        <v>2041858</v>
      </c>
      <c r="C1132" t="s">
        <v>171</v>
      </c>
      <c r="D1132">
        <v>19254909</v>
      </c>
      <c r="E1132" s="14">
        <v>20150818</v>
      </c>
      <c r="F1132">
        <v>4868778</v>
      </c>
      <c r="G1132">
        <v>923272193</v>
      </c>
      <c r="H1132" s="26">
        <v>131401</v>
      </c>
      <c r="I1132" s="26">
        <v>131401</v>
      </c>
      <c r="J1132" s="26">
        <f>VLOOKUP(I1132,[2]numerales!$A:$B,2,0)</f>
        <v>131401</v>
      </c>
      <c r="K1132" s="1">
        <v>15700</v>
      </c>
      <c r="L1132" s="26"/>
      <c r="M1132" s="26">
        <f t="shared" si="17"/>
        <v>0</v>
      </c>
      <c r="Q1132"/>
      <c r="R1132"/>
      <c r="S1132"/>
      <c r="T1132"/>
    </row>
    <row r="1133" spans="1:20" hidden="1" x14ac:dyDescent="0.25">
      <c r="A1133" s="30">
        <v>50000249</v>
      </c>
      <c r="B1133">
        <v>2041859</v>
      </c>
      <c r="C1133" t="s">
        <v>171</v>
      </c>
      <c r="D1133">
        <v>66973208</v>
      </c>
      <c r="E1133" s="14">
        <v>20150818</v>
      </c>
      <c r="F1133">
        <v>31669734</v>
      </c>
      <c r="G1133">
        <v>12400000</v>
      </c>
      <c r="H1133" s="26">
        <v>270102</v>
      </c>
      <c r="I1133" s="26">
        <v>121204</v>
      </c>
      <c r="J1133" s="26">
        <f>VLOOKUP(I1133,[2]numerales!$A:$B,2,0)</f>
        <v>270102</v>
      </c>
      <c r="K1133" s="1">
        <v>5000</v>
      </c>
      <c r="L1133" s="26"/>
      <c r="M1133" s="26">
        <f t="shared" si="17"/>
        <v>0</v>
      </c>
      <c r="Q1133"/>
      <c r="R1133"/>
      <c r="S1133"/>
      <c r="T1133"/>
    </row>
    <row r="1134" spans="1:20" hidden="1" x14ac:dyDescent="0.25">
      <c r="A1134" s="30">
        <v>50000249</v>
      </c>
      <c r="B1134">
        <v>2042462</v>
      </c>
      <c r="C1134" t="s">
        <v>215</v>
      </c>
      <c r="D1134">
        <v>65774777</v>
      </c>
      <c r="E1134" s="14">
        <v>20150818</v>
      </c>
      <c r="F1134">
        <v>32142942</v>
      </c>
      <c r="G1134">
        <v>26800000</v>
      </c>
      <c r="H1134" s="26">
        <v>360200</v>
      </c>
      <c r="I1134" s="26">
        <v>360200</v>
      </c>
      <c r="J1134" s="26">
        <f>VLOOKUP(I1134,[2]numerales!$A:$B,2,0)</f>
        <v>360200</v>
      </c>
      <c r="K1134" s="1">
        <v>24000</v>
      </c>
      <c r="L1134" s="26"/>
      <c r="M1134" s="26">
        <f t="shared" si="17"/>
        <v>0</v>
      </c>
      <c r="Q1134"/>
      <c r="R1134"/>
      <c r="S1134"/>
      <c r="T1134"/>
    </row>
    <row r="1135" spans="1:20" hidden="1" x14ac:dyDescent="0.25">
      <c r="A1135" s="30">
        <v>50000249</v>
      </c>
      <c r="B1135">
        <v>2064561</v>
      </c>
      <c r="C1135" t="s">
        <v>207</v>
      </c>
      <c r="D1135">
        <v>9398663</v>
      </c>
      <c r="E1135" s="14">
        <v>20150818</v>
      </c>
      <c r="F1135">
        <v>32135348</v>
      </c>
      <c r="G1135">
        <v>12400000</v>
      </c>
      <c r="H1135" s="26">
        <v>270102</v>
      </c>
      <c r="I1135" s="26">
        <v>121204</v>
      </c>
      <c r="J1135" s="26">
        <f>VLOOKUP(I1135,[2]numerales!$A:$B,2,0)</f>
        <v>270102</v>
      </c>
      <c r="K1135" s="1">
        <v>5000</v>
      </c>
      <c r="L1135" s="26"/>
      <c r="M1135" s="26">
        <f t="shared" si="17"/>
        <v>0</v>
      </c>
      <c r="Q1135"/>
      <c r="R1135"/>
      <c r="S1135"/>
      <c r="T1135"/>
    </row>
    <row r="1136" spans="1:20" hidden="1" x14ac:dyDescent="0.25">
      <c r="A1136" s="30">
        <v>50000249</v>
      </c>
      <c r="B1136">
        <v>2072721</v>
      </c>
      <c r="C1136" t="s">
        <v>154</v>
      </c>
      <c r="D1136">
        <v>29222927</v>
      </c>
      <c r="E1136" s="14">
        <v>20150818</v>
      </c>
      <c r="F1136">
        <v>2830657</v>
      </c>
      <c r="G1136">
        <v>923272193</v>
      </c>
      <c r="H1136" s="26">
        <v>131401</v>
      </c>
      <c r="I1136" s="26">
        <v>131401</v>
      </c>
      <c r="J1136" s="26">
        <f>VLOOKUP(I1136,[2]numerales!$A:$B,2,0)</f>
        <v>131401</v>
      </c>
      <c r="K1136" s="1">
        <v>27500</v>
      </c>
      <c r="L1136" s="26"/>
      <c r="M1136" s="26">
        <f t="shared" si="17"/>
        <v>0</v>
      </c>
      <c r="Q1136"/>
      <c r="R1136"/>
      <c r="S1136"/>
      <c r="T1136"/>
    </row>
    <row r="1137" spans="1:20" hidden="1" x14ac:dyDescent="0.25">
      <c r="A1137" s="30">
        <v>50000249</v>
      </c>
      <c r="B1137">
        <v>2136713</v>
      </c>
      <c r="C1137" t="s">
        <v>154</v>
      </c>
      <c r="D1137">
        <v>1075260065</v>
      </c>
      <c r="E1137" s="14">
        <v>20150818</v>
      </c>
      <c r="F1137">
        <v>31737334</v>
      </c>
      <c r="G1137">
        <v>12400000</v>
      </c>
      <c r="H1137" s="26">
        <v>270102</v>
      </c>
      <c r="I1137" s="26">
        <v>121204</v>
      </c>
      <c r="J1137" s="26">
        <f>VLOOKUP(I1137,[2]numerales!$A:$B,2,0)</f>
        <v>270102</v>
      </c>
      <c r="K1137" s="1">
        <v>5000</v>
      </c>
      <c r="L1137" s="26"/>
      <c r="M1137" s="26">
        <f t="shared" si="17"/>
        <v>0</v>
      </c>
      <c r="Q1137"/>
      <c r="R1137"/>
      <c r="S1137"/>
      <c r="T1137"/>
    </row>
    <row r="1138" spans="1:20" hidden="1" x14ac:dyDescent="0.25">
      <c r="A1138" s="30">
        <v>50000249</v>
      </c>
      <c r="B1138">
        <v>2144140</v>
      </c>
      <c r="C1138" t="s">
        <v>174</v>
      </c>
      <c r="D1138">
        <v>70126354</v>
      </c>
      <c r="E1138" s="14">
        <v>20150818</v>
      </c>
      <c r="F1138">
        <v>5124212</v>
      </c>
      <c r="G1138">
        <v>11100000</v>
      </c>
      <c r="H1138" s="26">
        <v>150112</v>
      </c>
      <c r="I1138" s="26">
        <v>121275</v>
      </c>
      <c r="J1138" s="26">
        <f>VLOOKUP(I1138,[2]numerales!$A:$B,2,0)</f>
        <v>150112</v>
      </c>
      <c r="K1138" s="1">
        <v>6443500</v>
      </c>
      <c r="L1138" s="26"/>
      <c r="M1138" s="26">
        <f t="shared" si="17"/>
        <v>0</v>
      </c>
      <c r="Q1138"/>
      <c r="R1138"/>
      <c r="S1138"/>
      <c r="T1138"/>
    </row>
    <row r="1139" spans="1:20" hidden="1" x14ac:dyDescent="0.25">
      <c r="A1139" s="30">
        <v>50000249</v>
      </c>
      <c r="B1139">
        <v>2165414</v>
      </c>
      <c r="C1139" t="s">
        <v>154</v>
      </c>
      <c r="D1139">
        <v>3314641</v>
      </c>
      <c r="E1139" s="14">
        <v>20150818</v>
      </c>
      <c r="F1139">
        <v>2564242</v>
      </c>
      <c r="G1139">
        <v>923272193</v>
      </c>
      <c r="H1139" s="26">
        <v>131401</v>
      </c>
      <c r="I1139" s="26">
        <v>131401</v>
      </c>
      <c r="J1139" s="26">
        <f>VLOOKUP(I1139,[2]numerales!$A:$B,2,0)</f>
        <v>131401</v>
      </c>
      <c r="K1139" s="1">
        <v>9900</v>
      </c>
      <c r="L1139" s="26"/>
      <c r="M1139" s="26">
        <f t="shared" si="17"/>
        <v>0</v>
      </c>
      <c r="Q1139"/>
      <c r="R1139"/>
      <c r="S1139"/>
      <c r="T1139"/>
    </row>
    <row r="1140" spans="1:20" hidden="1" x14ac:dyDescent="0.25">
      <c r="A1140" s="30">
        <v>50000249</v>
      </c>
      <c r="B1140">
        <v>2192769</v>
      </c>
      <c r="C1140" t="s">
        <v>154</v>
      </c>
      <c r="D1140">
        <v>79429666</v>
      </c>
      <c r="E1140" s="14">
        <v>20150818</v>
      </c>
      <c r="F1140">
        <v>31069801</v>
      </c>
      <c r="G1140">
        <v>12200000</v>
      </c>
      <c r="H1140" s="26">
        <v>250101</v>
      </c>
      <c r="I1140" s="26">
        <v>121225</v>
      </c>
      <c r="J1140" s="26">
        <f>VLOOKUP(I1140,[2]numerales!$A:$B,2,0)</f>
        <v>250101</v>
      </c>
      <c r="K1140" s="1">
        <v>32000</v>
      </c>
      <c r="L1140" s="26"/>
      <c r="M1140" s="26">
        <f t="shared" si="17"/>
        <v>0</v>
      </c>
      <c r="Q1140"/>
      <c r="R1140"/>
      <c r="S1140"/>
      <c r="T1140"/>
    </row>
    <row r="1141" spans="1:20" hidden="1" x14ac:dyDescent="0.25">
      <c r="A1141" s="30">
        <v>50000249</v>
      </c>
      <c r="B1141">
        <v>2192773</v>
      </c>
      <c r="C1141" t="s">
        <v>154</v>
      </c>
      <c r="D1141">
        <v>91072033</v>
      </c>
      <c r="E1141" s="14">
        <v>20150818</v>
      </c>
      <c r="F1141">
        <v>6550233</v>
      </c>
      <c r="G1141">
        <v>12200000</v>
      </c>
      <c r="H1141" s="26">
        <v>250101</v>
      </c>
      <c r="I1141" s="26">
        <v>121225</v>
      </c>
      <c r="J1141" s="26">
        <f>VLOOKUP(I1141,[2]numerales!$A:$B,2,0)</f>
        <v>250101</v>
      </c>
      <c r="K1141" s="1">
        <v>110000</v>
      </c>
      <c r="L1141" s="26"/>
      <c r="M1141" s="26">
        <f t="shared" si="17"/>
        <v>0</v>
      </c>
      <c r="Q1141"/>
      <c r="R1141"/>
      <c r="S1141"/>
      <c r="T1141"/>
    </row>
    <row r="1142" spans="1:20" hidden="1" x14ac:dyDescent="0.25">
      <c r="A1142" s="30">
        <v>50000249</v>
      </c>
      <c r="B1142">
        <v>2194845</v>
      </c>
      <c r="C1142" t="s">
        <v>154</v>
      </c>
      <c r="D1142">
        <v>79784692</v>
      </c>
      <c r="E1142" s="14">
        <v>20150818</v>
      </c>
      <c r="F1142">
        <v>2821826</v>
      </c>
      <c r="G1142">
        <v>12200000</v>
      </c>
      <c r="H1142" s="26">
        <v>250101</v>
      </c>
      <c r="I1142" s="26">
        <v>121225</v>
      </c>
      <c r="J1142" s="26">
        <f>VLOOKUP(I1142,[2]numerales!$A:$B,2,0)</f>
        <v>250101</v>
      </c>
      <c r="K1142" s="1">
        <v>6500</v>
      </c>
      <c r="L1142" s="26"/>
      <c r="M1142" s="26">
        <f t="shared" si="17"/>
        <v>0</v>
      </c>
      <c r="Q1142"/>
      <c r="R1142"/>
      <c r="S1142"/>
      <c r="T1142"/>
    </row>
    <row r="1143" spans="1:20" hidden="1" x14ac:dyDescent="0.25">
      <c r="A1143" s="30">
        <v>50000249</v>
      </c>
      <c r="B1143">
        <v>2218296</v>
      </c>
      <c r="C1143" t="s">
        <v>189</v>
      </c>
      <c r="D1143">
        <v>1113647810</v>
      </c>
      <c r="E1143" s="14">
        <v>20150818</v>
      </c>
      <c r="F1143">
        <v>2735634</v>
      </c>
      <c r="G1143">
        <v>923272421</v>
      </c>
      <c r="H1143" s="26">
        <v>190101</v>
      </c>
      <c r="I1143" s="26">
        <v>190101</v>
      </c>
      <c r="J1143" s="26">
        <f>VLOOKUP(I1143,[2]numerales!$A:$B,2,0)</f>
        <v>190101</v>
      </c>
      <c r="K1143" s="1">
        <v>107400</v>
      </c>
      <c r="L1143" s="26"/>
      <c r="M1143" s="26">
        <f t="shared" si="17"/>
        <v>0</v>
      </c>
      <c r="Q1143"/>
      <c r="R1143"/>
      <c r="S1143"/>
      <c r="T1143"/>
    </row>
    <row r="1144" spans="1:20" hidden="1" x14ac:dyDescent="0.25">
      <c r="A1144" s="30">
        <v>50000249</v>
      </c>
      <c r="B1144">
        <v>2305161</v>
      </c>
      <c r="C1144" t="s">
        <v>173</v>
      </c>
      <c r="D1144">
        <v>8918000765</v>
      </c>
      <c r="E1144" s="14">
        <v>20150818</v>
      </c>
      <c r="F1144">
        <v>7433476</v>
      </c>
      <c r="G1144">
        <v>10200000</v>
      </c>
      <c r="H1144" s="26">
        <v>260101</v>
      </c>
      <c r="I1144" s="26">
        <v>260101</v>
      </c>
      <c r="J1144" s="26">
        <f>VLOOKUP(I1144,[2]numerales!$A:$B,2,0)</f>
        <v>260101</v>
      </c>
      <c r="K1144" s="1">
        <v>164986</v>
      </c>
      <c r="L1144" s="26"/>
      <c r="M1144" s="26">
        <f t="shared" si="17"/>
        <v>0</v>
      </c>
      <c r="Q1144"/>
      <c r="R1144"/>
      <c r="S1144"/>
      <c r="T1144"/>
    </row>
    <row r="1145" spans="1:20" hidden="1" x14ac:dyDescent="0.25">
      <c r="A1145" s="30">
        <v>50000249</v>
      </c>
      <c r="B1145">
        <v>2425532</v>
      </c>
      <c r="C1145" t="s">
        <v>171</v>
      </c>
      <c r="D1145">
        <v>24286699</v>
      </c>
      <c r="E1145" s="14">
        <v>20150818</v>
      </c>
      <c r="F1145">
        <v>8926977</v>
      </c>
      <c r="G1145">
        <v>923272193</v>
      </c>
      <c r="H1145" s="26">
        <v>131401</v>
      </c>
      <c r="I1145" s="26">
        <v>131401</v>
      </c>
      <c r="J1145" s="26">
        <f>VLOOKUP(I1145,[2]numerales!$A:$B,2,0)</f>
        <v>131401</v>
      </c>
      <c r="K1145" s="1">
        <v>81902</v>
      </c>
      <c r="L1145" s="26"/>
      <c r="M1145" s="26">
        <f t="shared" si="17"/>
        <v>0</v>
      </c>
      <c r="Q1145"/>
      <c r="R1145"/>
      <c r="S1145"/>
      <c r="T1145"/>
    </row>
    <row r="1146" spans="1:20" hidden="1" x14ac:dyDescent="0.25">
      <c r="A1146" s="30">
        <v>50000249</v>
      </c>
      <c r="B1146">
        <v>2443081</v>
      </c>
      <c r="C1146" t="s">
        <v>160</v>
      </c>
      <c r="D1146">
        <v>14231945</v>
      </c>
      <c r="E1146" s="14">
        <v>20150818</v>
      </c>
      <c r="F1146">
        <v>2709600</v>
      </c>
      <c r="G1146">
        <v>26800000</v>
      </c>
      <c r="H1146" s="26">
        <v>360200</v>
      </c>
      <c r="I1146" s="26">
        <v>360200</v>
      </c>
      <c r="J1146" s="26">
        <f>VLOOKUP(I1146,[2]numerales!$A:$B,2,0)</f>
        <v>360200</v>
      </c>
      <c r="K1146" s="1">
        <v>44459</v>
      </c>
      <c r="L1146" s="26"/>
      <c r="M1146" s="26">
        <f t="shared" si="17"/>
        <v>0</v>
      </c>
      <c r="Q1146"/>
      <c r="R1146"/>
      <c r="S1146"/>
      <c r="T1146"/>
    </row>
    <row r="1147" spans="1:20" hidden="1" x14ac:dyDescent="0.25">
      <c r="A1147" s="30">
        <v>50000249</v>
      </c>
      <c r="B1147">
        <v>2460122</v>
      </c>
      <c r="C1147" t="s">
        <v>154</v>
      </c>
      <c r="D1147">
        <v>1019086204</v>
      </c>
      <c r="E1147" s="14">
        <v>20150818</v>
      </c>
      <c r="F1147">
        <v>30463198</v>
      </c>
      <c r="G1147">
        <v>12200000</v>
      </c>
      <c r="H1147" s="26">
        <v>250101</v>
      </c>
      <c r="I1147" s="26">
        <v>121225</v>
      </c>
      <c r="J1147" s="26">
        <f>VLOOKUP(I1147,[2]numerales!$A:$B,2,0)</f>
        <v>250101</v>
      </c>
      <c r="K1147" s="1">
        <v>43200</v>
      </c>
      <c r="L1147" s="26"/>
      <c r="M1147" s="26">
        <f t="shared" si="17"/>
        <v>0</v>
      </c>
      <c r="Q1147"/>
      <c r="R1147"/>
      <c r="S1147"/>
      <c r="T1147"/>
    </row>
    <row r="1148" spans="1:20" hidden="1" x14ac:dyDescent="0.25">
      <c r="A1148" s="30">
        <v>50000249</v>
      </c>
      <c r="B1148">
        <v>2465950</v>
      </c>
      <c r="C1148" t="s">
        <v>154</v>
      </c>
      <c r="D1148">
        <v>2855376</v>
      </c>
      <c r="E1148" s="14">
        <v>20150818</v>
      </c>
      <c r="F1148">
        <v>2813180</v>
      </c>
      <c r="G1148">
        <v>923272193</v>
      </c>
      <c r="H1148" s="26">
        <v>131401</v>
      </c>
      <c r="I1148" s="26">
        <v>131401</v>
      </c>
      <c r="J1148" s="26">
        <f>VLOOKUP(I1148,[2]numerales!$A:$B,2,0)</f>
        <v>131401</v>
      </c>
      <c r="K1148" s="1">
        <v>27100</v>
      </c>
      <c r="L1148" s="26"/>
      <c r="M1148" s="26">
        <f t="shared" si="17"/>
        <v>0</v>
      </c>
      <c r="Q1148"/>
      <c r="R1148"/>
      <c r="S1148"/>
      <c r="T1148"/>
    </row>
    <row r="1149" spans="1:20" hidden="1" x14ac:dyDescent="0.25">
      <c r="A1149" s="30">
        <v>50000249</v>
      </c>
      <c r="B1149">
        <v>2465952</v>
      </c>
      <c r="C1149" t="s">
        <v>154</v>
      </c>
      <c r="D1149">
        <v>1032443738</v>
      </c>
      <c r="E1149" s="14">
        <v>20150818</v>
      </c>
      <c r="F1149">
        <v>2451465</v>
      </c>
      <c r="G1149">
        <v>12400000</v>
      </c>
      <c r="H1149" s="26">
        <v>270102</v>
      </c>
      <c r="I1149" s="26">
        <v>121204</v>
      </c>
      <c r="J1149" s="26">
        <f>VLOOKUP(I1149,[2]numerales!$A:$B,2,0)</f>
        <v>270102</v>
      </c>
      <c r="K1149" s="1">
        <v>5000</v>
      </c>
      <c r="L1149" s="26"/>
      <c r="M1149" s="26">
        <f t="shared" si="17"/>
        <v>0</v>
      </c>
      <c r="Q1149"/>
      <c r="R1149"/>
      <c r="S1149"/>
      <c r="T1149"/>
    </row>
    <row r="1150" spans="1:20" hidden="1" x14ac:dyDescent="0.25">
      <c r="A1150" s="30">
        <v>50000249</v>
      </c>
      <c r="B1150">
        <v>2465953</v>
      </c>
      <c r="C1150" t="s">
        <v>154</v>
      </c>
      <c r="D1150">
        <v>52286830</v>
      </c>
      <c r="E1150" s="14">
        <v>20150818</v>
      </c>
      <c r="F1150">
        <v>31326210</v>
      </c>
      <c r="G1150">
        <v>12400000</v>
      </c>
      <c r="H1150" s="26">
        <v>270102</v>
      </c>
      <c r="I1150" s="26">
        <v>121204</v>
      </c>
      <c r="J1150" s="26">
        <f>VLOOKUP(I1150,[2]numerales!$A:$B,2,0)</f>
        <v>270102</v>
      </c>
      <c r="K1150" s="1">
        <v>5000</v>
      </c>
      <c r="L1150" s="26"/>
      <c r="M1150" s="26">
        <f t="shared" si="17"/>
        <v>0</v>
      </c>
      <c r="Q1150"/>
      <c r="R1150"/>
      <c r="S1150"/>
      <c r="T1150"/>
    </row>
    <row r="1151" spans="1:20" hidden="1" x14ac:dyDescent="0.25">
      <c r="A1151" s="30">
        <v>50000249</v>
      </c>
      <c r="B1151">
        <v>2486341</v>
      </c>
      <c r="C1151" t="s">
        <v>220</v>
      </c>
      <c r="D1151">
        <v>8914007924</v>
      </c>
      <c r="E1151" s="14">
        <v>20150818</v>
      </c>
      <c r="F1151">
        <v>3641615</v>
      </c>
      <c r="G1151">
        <v>10200000</v>
      </c>
      <c r="H1151" s="26">
        <v>260101</v>
      </c>
      <c r="I1151" s="26">
        <v>260101</v>
      </c>
      <c r="J1151" s="26">
        <f>VLOOKUP(I1151,[2]numerales!$A:$B,2,0)</f>
        <v>260101</v>
      </c>
      <c r="K1151" s="1">
        <v>658791</v>
      </c>
      <c r="L1151" s="26"/>
      <c r="M1151" s="26">
        <f t="shared" si="17"/>
        <v>0</v>
      </c>
      <c r="Q1151"/>
      <c r="R1151"/>
      <c r="S1151"/>
      <c r="T1151"/>
    </row>
    <row r="1152" spans="1:20" hidden="1" x14ac:dyDescent="0.25">
      <c r="A1152" s="30">
        <v>50000249</v>
      </c>
      <c r="B1152">
        <v>2493370</v>
      </c>
      <c r="C1152" t="s">
        <v>211</v>
      </c>
      <c r="D1152">
        <v>6240060</v>
      </c>
      <c r="E1152" s="14">
        <v>20150818</v>
      </c>
      <c r="F1152">
        <v>31675905</v>
      </c>
      <c r="G1152">
        <v>12400000</v>
      </c>
      <c r="H1152" s="26">
        <v>270102</v>
      </c>
      <c r="I1152" s="26">
        <v>121204</v>
      </c>
      <c r="J1152" s="26">
        <f>VLOOKUP(I1152,[2]numerales!$A:$B,2,0)</f>
        <v>270102</v>
      </c>
      <c r="K1152" s="1">
        <v>5000</v>
      </c>
      <c r="L1152" s="26"/>
      <c r="M1152" s="26">
        <f t="shared" si="17"/>
        <v>0</v>
      </c>
      <c r="Q1152"/>
      <c r="R1152"/>
      <c r="S1152"/>
      <c r="T1152"/>
    </row>
    <row r="1153" spans="1:20" hidden="1" x14ac:dyDescent="0.25">
      <c r="A1153" s="30">
        <v>50000249</v>
      </c>
      <c r="B1153">
        <v>2498047</v>
      </c>
      <c r="C1153" t="s">
        <v>179</v>
      </c>
      <c r="D1153">
        <v>91517516</v>
      </c>
      <c r="E1153" s="14">
        <v>20150818</v>
      </c>
      <c r="F1153">
        <v>30139178</v>
      </c>
      <c r="G1153">
        <v>923272421</v>
      </c>
      <c r="H1153" s="26">
        <v>190101</v>
      </c>
      <c r="I1153" s="26">
        <v>190101</v>
      </c>
      <c r="J1153" s="26">
        <f>VLOOKUP(I1153,[2]numerales!$A:$B,2,0)</f>
        <v>190101</v>
      </c>
      <c r="K1153" s="1">
        <v>107400</v>
      </c>
      <c r="L1153" s="26"/>
      <c r="M1153" s="26">
        <f t="shared" si="17"/>
        <v>0</v>
      </c>
      <c r="Q1153"/>
      <c r="R1153"/>
      <c r="S1153"/>
      <c r="T1153"/>
    </row>
    <row r="1154" spans="1:20" hidden="1" x14ac:dyDescent="0.25">
      <c r="A1154" s="30">
        <v>50000249</v>
      </c>
      <c r="B1154">
        <v>2498050</v>
      </c>
      <c r="C1154" t="s">
        <v>179</v>
      </c>
      <c r="D1154">
        <v>13828630</v>
      </c>
      <c r="E1154" s="14">
        <v>20150818</v>
      </c>
      <c r="F1154">
        <v>13828630</v>
      </c>
      <c r="G1154">
        <v>12400000</v>
      </c>
      <c r="H1154" s="26">
        <v>270102</v>
      </c>
      <c r="I1154" s="26">
        <v>121204</v>
      </c>
      <c r="J1154" s="26">
        <f>VLOOKUP(I1154,[2]numerales!$A:$B,2,0)</f>
        <v>270102</v>
      </c>
      <c r="K1154" s="1">
        <v>5000</v>
      </c>
      <c r="L1154" s="26"/>
      <c r="M1154" s="26">
        <f t="shared" si="17"/>
        <v>0</v>
      </c>
      <c r="Q1154"/>
      <c r="R1154"/>
      <c r="S1154"/>
      <c r="T1154"/>
    </row>
    <row r="1155" spans="1:20" hidden="1" x14ac:dyDescent="0.25">
      <c r="A1155" s="30">
        <v>50000249</v>
      </c>
      <c r="B1155">
        <v>2498053</v>
      </c>
      <c r="C1155" t="s">
        <v>179</v>
      </c>
      <c r="D1155">
        <v>13511563</v>
      </c>
      <c r="E1155" s="14">
        <v>20150818</v>
      </c>
      <c r="F1155">
        <v>31637940</v>
      </c>
      <c r="G1155">
        <v>26800000</v>
      </c>
      <c r="H1155" s="26">
        <v>360200</v>
      </c>
      <c r="I1155" s="26">
        <v>360200</v>
      </c>
      <c r="J1155" s="26">
        <f>VLOOKUP(I1155,[2]numerales!$A:$B,2,0)</f>
        <v>360200</v>
      </c>
      <c r="K1155" s="1">
        <v>5000</v>
      </c>
      <c r="L1155" s="26"/>
      <c r="M1155" s="26">
        <f t="shared" ref="M1155:M1218" si="18">+H1155-J1155</f>
        <v>0</v>
      </c>
      <c r="Q1155"/>
      <c r="R1155"/>
      <c r="S1155"/>
      <c r="T1155"/>
    </row>
    <row r="1156" spans="1:20" hidden="1" x14ac:dyDescent="0.25">
      <c r="A1156" s="30">
        <v>50000249</v>
      </c>
      <c r="B1156">
        <v>2520058</v>
      </c>
      <c r="C1156" t="s">
        <v>154</v>
      </c>
      <c r="D1156">
        <v>1020756207</v>
      </c>
      <c r="E1156" s="14">
        <v>20150818</v>
      </c>
      <c r="F1156">
        <v>6851192</v>
      </c>
      <c r="G1156">
        <v>12400000</v>
      </c>
      <c r="H1156" s="26">
        <v>270102</v>
      </c>
      <c r="I1156" s="26">
        <v>121204</v>
      </c>
      <c r="J1156" s="26">
        <f>VLOOKUP(I1156,[2]numerales!$A:$B,2,0)</f>
        <v>270102</v>
      </c>
      <c r="K1156" s="1">
        <v>5000</v>
      </c>
      <c r="L1156" s="26"/>
      <c r="M1156" s="26">
        <f t="shared" si="18"/>
        <v>0</v>
      </c>
      <c r="Q1156"/>
      <c r="R1156"/>
      <c r="S1156"/>
      <c r="T1156"/>
    </row>
    <row r="1157" spans="1:20" hidden="1" x14ac:dyDescent="0.25">
      <c r="A1157" s="30">
        <v>50000249</v>
      </c>
      <c r="B1157">
        <v>2520097</v>
      </c>
      <c r="C1157" t="s">
        <v>154</v>
      </c>
      <c r="D1157">
        <v>19240036</v>
      </c>
      <c r="E1157" s="14">
        <v>20150818</v>
      </c>
      <c r="F1157">
        <v>2960597</v>
      </c>
      <c r="G1157">
        <v>923272193</v>
      </c>
      <c r="H1157" s="26">
        <v>131401</v>
      </c>
      <c r="I1157" s="26">
        <v>131401</v>
      </c>
      <c r="J1157" s="26">
        <f>VLOOKUP(I1157,[2]numerales!$A:$B,2,0)</f>
        <v>131401</v>
      </c>
      <c r="K1157" s="1">
        <v>13434199</v>
      </c>
      <c r="L1157" s="26"/>
      <c r="M1157" s="26">
        <f t="shared" si="18"/>
        <v>0</v>
      </c>
      <c r="Q1157"/>
      <c r="R1157"/>
      <c r="S1157"/>
      <c r="T1157"/>
    </row>
    <row r="1158" spans="1:20" hidden="1" x14ac:dyDescent="0.25">
      <c r="A1158" s="30">
        <v>50000249</v>
      </c>
      <c r="B1158">
        <v>2522370</v>
      </c>
      <c r="C1158" t="s">
        <v>154</v>
      </c>
      <c r="D1158">
        <v>3072476</v>
      </c>
      <c r="E1158" s="14">
        <v>20150818</v>
      </c>
      <c r="F1158">
        <v>31055055</v>
      </c>
      <c r="G1158">
        <v>923272193</v>
      </c>
      <c r="H1158" s="26">
        <v>131401</v>
      </c>
      <c r="I1158" s="26">
        <v>131401</v>
      </c>
      <c r="J1158" s="26">
        <f>VLOOKUP(I1158,[2]numerales!$A:$B,2,0)</f>
        <v>131401</v>
      </c>
      <c r="K1158" s="1">
        <v>7300</v>
      </c>
      <c r="L1158" s="26"/>
      <c r="M1158" s="26">
        <f t="shared" si="18"/>
        <v>0</v>
      </c>
      <c r="Q1158"/>
      <c r="R1158"/>
      <c r="S1158"/>
      <c r="T1158"/>
    </row>
    <row r="1159" spans="1:20" hidden="1" x14ac:dyDescent="0.25">
      <c r="A1159" s="30">
        <v>50000249</v>
      </c>
      <c r="B1159">
        <v>2535514</v>
      </c>
      <c r="C1159" t="s">
        <v>163</v>
      </c>
      <c r="D1159">
        <v>73114556</v>
      </c>
      <c r="E1159" s="14">
        <v>20150818</v>
      </c>
      <c r="F1159">
        <v>31072682</v>
      </c>
      <c r="G1159">
        <v>12400000</v>
      </c>
      <c r="H1159" s="26">
        <v>270102</v>
      </c>
      <c r="I1159" s="26">
        <v>270102</v>
      </c>
      <c r="J1159" s="26">
        <f>VLOOKUP(I1159,[2]numerales!$A:$B,2,0)</f>
        <v>270102</v>
      </c>
      <c r="K1159" s="1">
        <v>23000</v>
      </c>
      <c r="L1159" s="26"/>
      <c r="M1159" s="26">
        <f t="shared" si="18"/>
        <v>0</v>
      </c>
      <c r="Q1159"/>
      <c r="R1159"/>
      <c r="S1159"/>
      <c r="T1159"/>
    </row>
    <row r="1160" spans="1:20" hidden="1" x14ac:dyDescent="0.25">
      <c r="A1160" s="30">
        <v>50000249</v>
      </c>
      <c r="B1160">
        <v>2535898</v>
      </c>
      <c r="C1160" t="s">
        <v>166</v>
      </c>
      <c r="D1160">
        <v>1116863505</v>
      </c>
      <c r="E1160" s="14">
        <v>20150818</v>
      </c>
      <c r="F1160">
        <v>8850165</v>
      </c>
      <c r="G1160">
        <v>910300000</v>
      </c>
      <c r="H1160" s="26">
        <v>130113</v>
      </c>
      <c r="I1160" s="26">
        <v>121235</v>
      </c>
      <c r="J1160" s="26">
        <f>VLOOKUP(I1160,[2]numerales!$A:$B,2,0)</f>
        <v>130113</v>
      </c>
      <c r="K1160" s="1">
        <v>114649</v>
      </c>
      <c r="L1160" s="26"/>
      <c r="M1160" s="26">
        <f t="shared" si="18"/>
        <v>0</v>
      </c>
      <c r="Q1160"/>
      <c r="R1160"/>
      <c r="S1160"/>
      <c r="T1160"/>
    </row>
    <row r="1161" spans="1:20" hidden="1" x14ac:dyDescent="0.25">
      <c r="A1161" s="30">
        <v>50000249</v>
      </c>
      <c r="B1161">
        <v>2536968</v>
      </c>
      <c r="C1161" t="s">
        <v>167</v>
      </c>
      <c r="D1161">
        <v>27604629</v>
      </c>
      <c r="E1161" s="14">
        <v>20150818</v>
      </c>
      <c r="F1161">
        <v>32146330</v>
      </c>
      <c r="G1161">
        <v>12400000</v>
      </c>
      <c r="H1161" s="26">
        <v>270102</v>
      </c>
      <c r="I1161" s="26">
        <v>121204</v>
      </c>
      <c r="J1161" s="26">
        <f>VLOOKUP(I1161,[2]numerales!$A:$B,2,0)</f>
        <v>270102</v>
      </c>
      <c r="K1161" s="1">
        <v>5000</v>
      </c>
      <c r="L1161" s="26"/>
      <c r="M1161" s="26">
        <f t="shared" si="18"/>
        <v>0</v>
      </c>
      <c r="Q1161"/>
      <c r="R1161"/>
      <c r="S1161"/>
      <c r="T1161"/>
    </row>
    <row r="1162" spans="1:20" hidden="1" x14ac:dyDescent="0.25">
      <c r="A1162" s="30">
        <v>50000249</v>
      </c>
      <c r="B1162">
        <v>2539004</v>
      </c>
      <c r="C1162" t="s">
        <v>163</v>
      </c>
      <c r="D1162">
        <v>78697148</v>
      </c>
      <c r="E1162" s="14">
        <v>20150818</v>
      </c>
      <c r="F1162">
        <v>6572005</v>
      </c>
      <c r="G1162">
        <v>26800000</v>
      </c>
      <c r="H1162" s="26">
        <v>360200</v>
      </c>
      <c r="I1162" s="26">
        <v>360200</v>
      </c>
      <c r="J1162" s="26">
        <f>VLOOKUP(I1162,[2]numerales!$A:$B,2,0)</f>
        <v>360200</v>
      </c>
      <c r="K1162" s="1">
        <v>40907</v>
      </c>
      <c r="L1162" s="26"/>
      <c r="M1162" s="26">
        <f t="shared" si="18"/>
        <v>0</v>
      </c>
      <c r="Q1162"/>
      <c r="R1162"/>
      <c r="S1162"/>
      <c r="T1162"/>
    </row>
    <row r="1163" spans="1:20" hidden="1" x14ac:dyDescent="0.25">
      <c r="A1163" s="30">
        <v>50000249</v>
      </c>
      <c r="B1163">
        <v>2539010</v>
      </c>
      <c r="C1163" t="s">
        <v>163</v>
      </c>
      <c r="D1163">
        <v>22388059</v>
      </c>
      <c r="E1163" s="14">
        <v>20150818</v>
      </c>
      <c r="F1163">
        <v>30024194</v>
      </c>
      <c r="G1163">
        <v>923272193</v>
      </c>
      <c r="H1163" s="26">
        <v>131401</v>
      </c>
      <c r="I1163" s="26">
        <v>131401</v>
      </c>
      <c r="J1163" s="26">
        <f>VLOOKUP(I1163,[2]numerales!$A:$B,2,0)</f>
        <v>131401</v>
      </c>
      <c r="K1163" s="1">
        <v>1300</v>
      </c>
      <c r="L1163" s="26"/>
      <c r="M1163" s="26">
        <f t="shared" si="18"/>
        <v>0</v>
      </c>
      <c r="Q1163"/>
      <c r="R1163"/>
      <c r="S1163"/>
      <c r="T1163"/>
    </row>
    <row r="1164" spans="1:20" hidden="1" x14ac:dyDescent="0.25">
      <c r="A1164" s="30">
        <v>50000249</v>
      </c>
      <c r="B1164">
        <v>2553077</v>
      </c>
      <c r="C1164" t="s">
        <v>154</v>
      </c>
      <c r="D1164">
        <v>860522381</v>
      </c>
      <c r="E1164" s="14">
        <v>20150818</v>
      </c>
      <c r="F1164">
        <v>6188000</v>
      </c>
      <c r="G1164">
        <v>11500000</v>
      </c>
      <c r="H1164" s="26">
        <v>130101</v>
      </c>
      <c r="I1164" s="26">
        <v>270909</v>
      </c>
      <c r="J1164" s="26">
        <f>VLOOKUP(I1164,[2]numerales!$A:$B,2,0)</f>
        <v>130101</v>
      </c>
      <c r="K1164" s="1">
        <v>34000</v>
      </c>
      <c r="L1164" s="26"/>
      <c r="M1164" s="26">
        <f t="shared" si="18"/>
        <v>0</v>
      </c>
      <c r="Q1164"/>
      <c r="R1164"/>
      <c r="S1164"/>
      <c r="T1164"/>
    </row>
    <row r="1165" spans="1:20" hidden="1" x14ac:dyDescent="0.25">
      <c r="A1165" s="30">
        <v>50000249</v>
      </c>
      <c r="B1165">
        <v>2553083</v>
      </c>
      <c r="C1165" t="s">
        <v>154</v>
      </c>
      <c r="D1165">
        <v>41515954</v>
      </c>
      <c r="E1165" s="14">
        <v>20150818</v>
      </c>
      <c r="F1165">
        <v>2254683</v>
      </c>
      <c r="G1165">
        <v>11500000</v>
      </c>
      <c r="H1165" s="26">
        <v>130101</v>
      </c>
      <c r="I1165" s="26">
        <v>12102020</v>
      </c>
      <c r="J1165" s="26">
        <f>VLOOKUP(I1165,[2]numerales!$A:$B,2,0)</f>
        <v>130101</v>
      </c>
      <c r="K1165" s="1">
        <v>3300</v>
      </c>
      <c r="L1165" s="26"/>
      <c r="M1165" s="26">
        <f t="shared" si="18"/>
        <v>0</v>
      </c>
      <c r="Q1165"/>
      <c r="R1165"/>
      <c r="S1165"/>
      <c r="T1165"/>
    </row>
    <row r="1166" spans="1:20" hidden="1" x14ac:dyDescent="0.25">
      <c r="A1166" s="30">
        <v>50000249</v>
      </c>
      <c r="B1166">
        <v>2558030</v>
      </c>
      <c r="C1166" t="s">
        <v>192</v>
      </c>
      <c r="D1166">
        <v>20787846</v>
      </c>
      <c r="E1166" s="14">
        <v>20150818</v>
      </c>
      <c r="F1166">
        <v>31022658</v>
      </c>
      <c r="G1166">
        <v>923272193</v>
      </c>
      <c r="H1166" s="26">
        <v>131401</v>
      </c>
      <c r="I1166" s="26">
        <v>131401</v>
      </c>
      <c r="J1166" s="26">
        <f>VLOOKUP(I1166,[2]numerales!$A:$B,2,0)</f>
        <v>131401</v>
      </c>
      <c r="K1166" s="1">
        <v>12052</v>
      </c>
      <c r="L1166" s="26"/>
      <c r="M1166" s="26">
        <f t="shared" si="18"/>
        <v>0</v>
      </c>
      <c r="Q1166"/>
      <c r="R1166"/>
      <c r="S1166"/>
      <c r="T1166"/>
    </row>
    <row r="1167" spans="1:20" hidden="1" x14ac:dyDescent="0.25">
      <c r="A1167" s="30">
        <v>50000249</v>
      </c>
      <c r="B1167">
        <v>2558092</v>
      </c>
      <c r="C1167" t="s">
        <v>192</v>
      </c>
      <c r="D1167">
        <v>41600858</v>
      </c>
      <c r="E1167" s="14">
        <v>20150818</v>
      </c>
      <c r="F1167">
        <v>8865387</v>
      </c>
      <c r="G1167">
        <v>923272193</v>
      </c>
      <c r="H1167" s="26">
        <v>131401</v>
      </c>
      <c r="I1167" s="26">
        <v>131401</v>
      </c>
      <c r="J1167" s="26">
        <f>VLOOKUP(I1167,[2]numerales!$A:$B,2,0)</f>
        <v>131401</v>
      </c>
      <c r="K1167" s="1">
        <v>22000</v>
      </c>
      <c r="L1167" s="26"/>
      <c r="M1167" s="26">
        <f t="shared" si="18"/>
        <v>0</v>
      </c>
      <c r="Q1167"/>
      <c r="R1167"/>
      <c r="S1167"/>
      <c r="T1167"/>
    </row>
    <row r="1168" spans="1:20" hidden="1" x14ac:dyDescent="0.25">
      <c r="A1168" s="30">
        <v>50000249</v>
      </c>
      <c r="B1168">
        <v>2564570</v>
      </c>
      <c r="C1168" t="s">
        <v>165</v>
      </c>
      <c r="D1168">
        <v>76306672</v>
      </c>
      <c r="E1168" s="14">
        <v>20150818</v>
      </c>
      <c r="F1168">
        <v>8371903</v>
      </c>
      <c r="G1168">
        <v>26800000</v>
      </c>
      <c r="H1168" s="26">
        <v>360200</v>
      </c>
      <c r="I1168" s="26">
        <v>360200</v>
      </c>
      <c r="J1168" s="26">
        <f>VLOOKUP(I1168,[2]numerales!$A:$B,2,0)</f>
        <v>360200</v>
      </c>
      <c r="K1168" s="1">
        <v>8000</v>
      </c>
      <c r="L1168" s="26"/>
      <c r="M1168" s="26">
        <f t="shared" si="18"/>
        <v>0</v>
      </c>
      <c r="Q1168"/>
      <c r="R1168"/>
      <c r="S1168"/>
      <c r="T1168"/>
    </row>
    <row r="1169" spans="1:20" hidden="1" x14ac:dyDescent="0.25">
      <c r="A1169" s="30">
        <v>50000249</v>
      </c>
      <c r="B1169">
        <v>2572075</v>
      </c>
      <c r="C1169" t="s">
        <v>163</v>
      </c>
      <c r="D1169">
        <v>18001896</v>
      </c>
      <c r="E1169" s="14">
        <v>20150818</v>
      </c>
      <c r="F1169">
        <v>6537251</v>
      </c>
      <c r="G1169">
        <v>26800000</v>
      </c>
      <c r="H1169" s="26">
        <v>360200</v>
      </c>
      <c r="I1169" s="26">
        <v>360200</v>
      </c>
      <c r="J1169" s="26">
        <f>VLOOKUP(I1169,[2]numerales!$A:$B,2,0)</f>
        <v>360200</v>
      </c>
      <c r="K1169" s="1">
        <v>449224</v>
      </c>
      <c r="L1169" s="26"/>
      <c r="M1169" s="26">
        <f t="shared" si="18"/>
        <v>0</v>
      </c>
      <c r="Q1169"/>
      <c r="R1169"/>
      <c r="S1169"/>
      <c r="T1169"/>
    </row>
    <row r="1170" spans="1:20" hidden="1" x14ac:dyDescent="0.25">
      <c r="A1170" s="30">
        <v>50000249</v>
      </c>
      <c r="B1170">
        <v>2580043</v>
      </c>
      <c r="C1170" t="s">
        <v>167</v>
      </c>
      <c r="D1170">
        <v>1090429859</v>
      </c>
      <c r="E1170" s="14">
        <v>20150818</v>
      </c>
      <c r="F1170">
        <v>31444842</v>
      </c>
      <c r="G1170">
        <v>12400000</v>
      </c>
      <c r="H1170" s="26">
        <v>270102</v>
      </c>
      <c r="I1170" s="26">
        <v>121204</v>
      </c>
      <c r="J1170" s="26">
        <f>VLOOKUP(I1170,[2]numerales!$A:$B,2,0)</f>
        <v>270102</v>
      </c>
      <c r="K1170" s="1">
        <v>5000</v>
      </c>
      <c r="L1170" s="26"/>
      <c r="M1170" s="26">
        <f t="shared" si="18"/>
        <v>0</v>
      </c>
      <c r="Q1170"/>
      <c r="R1170"/>
      <c r="S1170"/>
      <c r="T1170"/>
    </row>
    <row r="1171" spans="1:20" hidden="1" x14ac:dyDescent="0.25">
      <c r="A1171" s="30">
        <v>50000249</v>
      </c>
      <c r="B1171">
        <v>2588941</v>
      </c>
      <c r="C1171" t="s">
        <v>170</v>
      </c>
      <c r="D1171">
        <v>26258409</v>
      </c>
      <c r="E1171" s="14">
        <v>20150818</v>
      </c>
      <c r="F1171">
        <v>31274270</v>
      </c>
      <c r="G1171">
        <v>96300000</v>
      </c>
      <c r="H1171" s="26">
        <v>360101</v>
      </c>
      <c r="I1171" s="26">
        <v>360101</v>
      </c>
      <c r="J1171" s="26">
        <f>VLOOKUP(I1171,[2]numerales!$A:$B,2,0)</f>
        <v>360101</v>
      </c>
      <c r="K1171" s="1">
        <v>25000000</v>
      </c>
      <c r="L1171" s="26"/>
      <c r="M1171" s="26">
        <f t="shared" si="18"/>
        <v>0</v>
      </c>
      <c r="Q1171"/>
      <c r="R1171"/>
      <c r="S1171"/>
      <c r="T1171"/>
    </row>
    <row r="1172" spans="1:20" hidden="1" x14ac:dyDescent="0.25">
      <c r="A1172" s="30">
        <v>50000249</v>
      </c>
      <c r="B1172">
        <v>2599755</v>
      </c>
      <c r="C1172" t="s">
        <v>154</v>
      </c>
      <c r="D1172">
        <v>40387798</v>
      </c>
      <c r="E1172" s="14">
        <v>20150818</v>
      </c>
      <c r="F1172">
        <v>2132040</v>
      </c>
      <c r="G1172">
        <v>26800000</v>
      </c>
      <c r="H1172" s="26">
        <v>360200</v>
      </c>
      <c r="I1172" s="26">
        <v>360200</v>
      </c>
      <c r="J1172" s="26">
        <f>VLOOKUP(I1172,[2]numerales!$A:$B,2,0)</f>
        <v>360200</v>
      </c>
      <c r="K1172" s="1">
        <v>35000</v>
      </c>
      <c r="L1172" s="26"/>
      <c r="M1172" s="26">
        <f t="shared" si="18"/>
        <v>0</v>
      </c>
      <c r="Q1172"/>
      <c r="R1172"/>
      <c r="S1172"/>
      <c r="T1172"/>
    </row>
    <row r="1173" spans="1:20" hidden="1" x14ac:dyDescent="0.25">
      <c r="A1173" s="30">
        <v>50000249</v>
      </c>
      <c r="B1173">
        <v>2608339</v>
      </c>
      <c r="C1173" t="s">
        <v>218</v>
      </c>
      <c r="D1173">
        <v>9000889798</v>
      </c>
      <c r="E1173" s="14">
        <v>20150818</v>
      </c>
      <c r="F1173">
        <v>8565046</v>
      </c>
      <c r="G1173">
        <v>12800000</v>
      </c>
      <c r="H1173" s="26">
        <v>350300</v>
      </c>
      <c r="I1173" s="26">
        <v>350300</v>
      </c>
      <c r="J1173" s="26">
        <f>VLOOKUP(I1173,[2]numerales!$A:$B,2,0)</f>
        <v>350300</v>
      </c>
      <c r="K1173" s="1">
        <v>750505</v>
      </c>
      <c r="L1173" s="26"/>
      <c r="M1173" s="26">
        <f t="shared" si="18"/>
        <v>0</v>
      </c>
      <c r="Q1173"/>
      <c r="R1173"/>
      <c r="S1173"/>
      <c r="T1173"/>
    </row>
    <row r="1174" spans="1:20" hidden="1" x14ac:dyDescent="0.25">
      <c r="A1174" s="30">
        <v>50000249</v>
      </c>
      <c r="B1174">
        <v>2620740</v>
      </c>
      <c r="C1174" t="s">
        <v>181</v>
      </c>
      <c r="D1174">
        <v>24321032</v>
      </c>
      <c r="E1174" s="14">
        <v>20150818</v>
      </c>
      <c r="F1174">
        <v>8851316</v>
      </c>
      <c r="G1174">
        <v>26800000</v>
      </c>
      <c r="H1174" s="26">
        <v>360200</v>
      </c>
      <c r="I1174" s="26">
        <v>360200</v>
      </c>
      <c r="J1174" s="26">
        <f>VLOOKUP(I1174,[2]numerales!$A:$B,2,0)</f>
        <v>360200</v>
      </c>
      <c r="K1174" s="1">
        <v>466225</v>
      </c>
      <c r="L1174" s="26"/>
      <c r="M1174" s="26">
        <f t="shared" si="18"/>
        <v>0</v>
      </c>
      <c r="Q1174"/>
      <c r="R1174"/>
      <c r="S1174"/>
      <c r="T1174"/>
    </row>
    <row r="1175" spans="1:20" hidden="1" x14ac:dyDescent="0.25">
      <c r="A1175" s="30">
        <v>50000249</v>
      </c>
      <c r="B1175">
        <v>2621339</v>
      </c>
      <c r="C1175" t="s">
        <v>191</v>
      </c>
      <c r="D1175">
        <v>13742737</v>
      </c>
      <c r="E1175" s="14">
        <v>20150818</v>
      </c>
      <c r="F1175">
        <v>31549537</v>
      </c>
      <c r="G1175">
        <v>12200000</v>
      </c>
      <c r="H1175" s="26">
        <v>250101</v>
      </c>
      <c r="I1175" s="26">
        <v>121225</v>
      </c>
      <c r="J1175" s="26">
        <f>VLOOKUP(I1175,[2]numerales!$A:$B,2,0)</f>
        <v>250101</v>
      </c>
      <c r="K1175" s="1">
        <v>7200</v>
      </c>
      <c r="L1175" s="26"/>
      <c r="M1175" s="26">
        <f t="shared" si="18"/>
        <v>0</v>
      </c>
      <c r="Q1175"/>
      <c r="R1175"/>
      <c r="S1175"/>
      <c r="T1175"/>
    </row>
    <row r="1176" spans="1:20" hidden="1" x14ac:dyDescent="0.25">
      <c r="A1176" s="30">
        <v>50000249</v>
      </c>
      <c r="B1176">
        <v>2628827</v>
      </c>
      <c r="C1176" t="s">
        <v>164</v>
      </c>
      <c r="D1176">
        <v>1067896695</v>
      </c>
      <c r="E1176" s="14">
        <v>20150818</v>
      </c>
      <c r="F1176">
        <v>7849276</v>
      </c>
      <c r="G1176">
        <v>12400000</v>
      </c>
      <c r="H1176" s="26">
        <v>270102</v>
      </c>
      <c r="I1176" s="26">
        <v>270214</v>
      </c>
      <c r="J1176" s="26">
        <f>VLOOKUP(I1176,[2]numerales!$A:$B,2,0)</f>
        <v>270102</v>
      </c>
      <c r="K1176" s="1">
        <v>5000</v>
      </c>
      <c r="L1176" s="26"/>
      <c r="M1176" s="26">
        <f t="shared" si="18"/>
        <v>0</v>
      </c>
      <c r="Q1176"/>
      <c r="R1176"/>
      <c r="S1176"/>
      <c r="T1176"/>
    </row>
    <row r="1177" spans="1:20" hidden="1" x14ac:dyDescent="0.25">
      <c r="A1177" s="30">
        <v>50000249</v>
      </c>
      <c r="B1177">
        <v>2631446</v>
      </c>
      <c r="C1177" t="s">
        <v>161</v>
      </c>
      <c r="D1177">
        <v>6565584</v>
      </c>
      <c r="E1177" s="14">
        <v>20150818</v>
      </c>
      <c r="F1177">
        <v>31087857</v>
      </c>
      <c r="G1177">
        <v>12200000</v>
      </c>
      <c r="H1177" s="26">
        <v>250101</v>
      </c>
      <c r="I1177" s="26">
        <v>121225</v>
      </c>
      <c r="J1177" s="26">
        <f>VLOOKUP(I1177,[2]numerales!$A:$B,2,0)</f>
        <v>250101</v>
      </c>
      <c r="K1177" s="1">
        <v>19100</v>
      </c>
      <c r="L1177" s="26"/>
      <c r="M1177" s="26">
        <f t="shared" si="18"/>
        <v>0</v>
      </c>
      <c r="Q1177"/>
      <c r="R1177"/>
      <c r="S1177"/>
      <c r="T1177"/>
    </row>
    <row r="1178" spans="1:20" hidden="1" x14ac:dyDescent="0.25">
      <c r="A1178" s="30">
        <v>50000249</v>
      </c>
      <c r="B1178">
        <v>2642208</v>
      </c>
      <c r="C1178" t="s">
        <v>154</v>
      </c>
      <c r="D1178">
        <v>6751849</v>
      </c>
      <c r="E1178" s="14">
        <v>20150818</v>
      </c>
      <c r="F1178">
        <v>31239201</v>
      </c>
      <c r="G1178">
        <v>12800000</v>
      </c>
      <c r="H1178" s="26">
        <v>350300</v>
      </c>
      <c r="I1178" s="26">
        <v>350300</v>
      </c>
      <c r="J1178" s="26">
        <f>VLOOKUP(I1178,[2]numerales!$A:$B,2,0)</f>
        <v>350300</v>
      </c>
      <c r="K1178" s="1">
        <v>7362854</v>
      </c>
      <c r="L1178" s="26"/>
      <c r="M1178" s="26">
        <f t="shared" si="18"/>
        <v>0</v>
      </c>
      <c r="Q1178"/>
      <c r="R1178"/>
      <c r="S1178"/>
      <c r="T1178"/>
    </row>
    <row r="1179" spans="1:20" hidden="1" x14ac:dyDescent="0.25">
      <c r="A1179" s="30">
        <v>50000249</v>
      </c>
      <c r="B1179">
        <v>2642209</v>
      </c>
      <c r="C1179" t="s">
        <v>154</v>
      </c>
      <c r="D1179">
        <v>168021</v>
      </c>
      <c r="E1179" s="14">
        <v>20150818</v>
      </c>
      <c r="F1179">
        <v>3502018</v>
      </c>
      <c r="G1179">
        <v>923272193</v>
      </c>
      <c r="H1179" s="26">
        <v>131401</v>
      </c>
      <c r="I1179" s="26">
        <v>131401</v>
      </c>
      <c r="J1179" s="26">
        <f>VLOOKUP(I1179,[2]numerales!$A:$B,2,0)</f>
        <v>131401</v>
      </c>
      <c r="K1179" s="1">
        <v>17400</v>
      </c>
      <c r="L1179" s="26"/>
      <c r="M1179" s="26">
        <f t="shared" si="18"/>
        <v>0</v>
      </c>
      <c r="Q1179"/>
      <c r="R1179"/>
      <c r="S1179"/>
      <c r="T1179"/>
    </row>
    <row r="1180" spans="1:20" hidden="1" x14ac:dyDescent="0.25">
      <c r="A1180" s="30">
        <v>50000249</v>
      </c>
      <c r="B1180">
        <v>2642214</v>
      </c>
      <c r="C1180" t="s">
        <v>154</v>
      </c>
      <c r="D1180">
        <v>6744831</v>
      </c>
      <c r="E1180" s="14">
        <v>20150818</v>
      </c>
      <c r="F1180">
        <v>3502018</v>
      </c>
      <c r="G1180">
        <v>923272193</v>
      </c>
      <c r="H1180" s="26">
        <v>131401</v>
      </c>
      <c r="I1180" s="26">
        <v>131401</v>
      </c>
      <c r="J1180" s="26">
        <f>VLOOKUP(I1180,[2]numerales!$A:$B,2,0)</f>
        <v>131401</v>
      </c>
      <c r="K1180" s="1">
        <v>12000</v>
      </c>
      <c r="L1180" s="26"/>
      <c r="M1180" s="26">
        <f t="shared" si="18"/>
        <v>0</v>
      </c>
      <c r="Q1180"/>
      <c r="R1180"/>
      <c r="S1180"/>
      <c r="T1180"/>
    </row>
    <row r="1181" spans="1:20" hidden="1" x14ac:dyDescent="0.25">
      <c r="A1181" s="30">
        <v>50000249</v>
      </c>
      <c r="B1181">
        <v>2642215</v>
      </c>
      <c r="C1181" t="s">
        <v>154</v>
      </c>
      <c r="D1181">
        <v>41312787</v>
      </c>
      <c r="E1181" s="14">
        <v>20150818</v>
      </c>
      <c r="F1181">
        <v>3502018</v>
      </c>
      <c r="G1181">
        <v>923272193</v>
      </c>
      <c r="H1181" s="26">
        <v>131401</v>
      </c>
      <c r="I1181" s="26">
        <v>131401</v>
      </c>
      <c r="J1181" s="26">
        <f>VLOOKUP(I1181,[2]numerales!$A:$B,2,0)</f>
        <v>131401</v>
      </c>
      <c r="K1181" s="1">
        <v>11400</v>
      </c>
      <c r="L1181" s="26"/>
      <c r="M1181" s="26">
        <f t="shared" si="18"/>
        <v>0</v>
      </c>
      <c r="Q1181"/>
      <c r="R1181"/>
      <c r="S1181"/>
      <c r="T1181"/>
    </row>
    <row r="1182" spans="1:20" hidden="1" x14ac:dyDescent="0.25">
      <c r="A1182" s="30">
        <v>50000249</v>
      </c>
      <c r="B1182">
        <v>2642216</v>
      </c>
      <c r="C1182" t="s">
        <v>154</v>
      </c>
      <c r="D1182">
        <v>39025662</v>
      </c>
      <c r="E1182" s="14">
        <v>20150818</v>
      </c>
      <c r="F1182">
        <v>3502018</v>
      </c>
      <c r="G1182">
        <v>923272193</v>
      </c>
      <c r="H1182" s="26">
        <v>131401</v>
      </c>
      <c r="I1182" s="26">
        <v>131401</v>
      </c>
      <c r="J1182" s="26">
        <f>VLOOKUP(I1182,[2]numerales!$A:$B,2,0)</f>
        <v>131401</v>
      </c>
      <c r="K1182" s="1">
        <v>19800</v>
      </c>
      <c r="L1182" s="26"/>
      <c r="M1182" s="26">
        <f t="shared" si="18"/>
        <v>0</v>
      </c>
      <c r="Q1182"/>
      <c r="R1182"/>
      <c r="S1182"/>
      <c r="T1182"/>
    </row>
    <row r="1183" spans="1:20" hidden="1" x14ac:dyDescent="0.25">
      <c r="A1183" s="30">
        <v>50000249</v>
      </c>
      <c r="B1183">
        <v>3022631</v>
      </c>
      <c r="C1183" t="s">
        <v>179</v>
      </c>
      <c r="D1183">
        <v>37535180</v>
      </c>
      <c r="E1183" s="14">
        <v>20150818</v>
      </c>
      <c r="F1183">
        <v>31444322</v>
      </c>
      <c r="G1183">
        <v>12400000</v>
      </c>
      <c r="H1183" s="26">
        <v>270102</v>
      </c>
      <c r="I1183" s="26">
        <v>121204</v>
      </c>
      <c r="J1183" s="26">
        <f>VLOOKUP(I1183,[2]numerales!$A:$B,2,0)</f>
        <v>270102</v>
      </c>
      <c r="K1183" s="1">
        <v>5000</v>
      </c>
      <c r="L1183" s="26"/>
      <c r="M1183" s="26">
        <f t="shared" si="18"/>
        <v>0</v>
      </c>
      <c r="Q1183"/>
      <c r="R1183"/>
      <c r="S1183"/>
      <c r="T1183"/>
    </row>
    <row r="1184" spans="1:20" hidden="1" x14ac:dyDescent="0.25">
      <c r="A1184" s="30">
        <v>50000249</v>
      </c>
      <c r="B1184">
        <v>8008346</v>
      </c>
      <c r="C1184" t="s">
        <v>154</v>
      </c>
      <c r="D1184">
        <v>80035177</v>
      </c>
      <c r="E1184" s="14">
        <v>20150818</v>
      </c>
      <c r="F1184">
        <v>32132944</v>
      </c>
      <c r="G1184">
        <v>96400000</v>
      </c>
      <c r="H1184" s="26">
        <v>370101</v>
      </c>
      <c r="I1184" s="26">
        <v>121280</v>
      </c>
      <c r="J1184" s="26">
        <f>VLOOKUP(I1184,[2]numerales!$A:$B,2,0)</f>
        <v>370101</v>
      </c>
      <c r="K1184" s="1">
        <v>5400</v>
      </c>
      <c r="L1184" s="26"/>
      <c r="M1184" s="26">
        <f t="shared" si="18"/>
        <v>0</v>
      </c>
      <c r="Q1184"/>
      <c r="R1184"/>
      <c r="S1184"/>
      <c r="T1184"/>
    </row>
    <row r="1185" spans="1:20" hidden="1" x14ac:dyDescent="0.25">
      <c r="A1185" s="30">
        <v>50000249</v>
      </c>
      <c r="B1185">
        <v>33158135</v>
      </c>
      <c r="C1185" t="s">
        <v>154</v>
      </c>
      <c r="D1185">
        <v>80808674</v>
      </c>
      <c r="E1185" s="14">
        <v>20150818</v>
      </c>
      <c r="F1185">
        <v>7688348</v>
      </c>
      <c r="G1185">
        <v>12400000</v>
      </c>
      <c r="H1185" s="26">
        <v>270102</v>
      </c>
      <c r="I1185" s="26">
        <v>121204</v>
      </c>
      <c r="J1185" s="26">
        <f>VLOOKUP(I1185,[2]numerales!$A:$B,2,0)</f>
        <v>270102</v>
      </c>
      <c r="K1185" s="1">
        <v>5000</v>
      </c>
      <c r="L1185" s="26"/>
      <c r="M1185" s="26">
        <f t="shared" si="18"/>
        <v>0</v>
      </c>
      <c r="Q1185"/>
      <c r="R1185"/>
      <c r="S1185"/>
      <c r="T1185"/>
    </row>
    <row r="1186" spans="1:20" hidden="1" x14ac:dyDescent="0.25">
      <c r="A1186" s="30">
        <v>50000249</v>
      </c>
      <c r="B1186">
        <v>33476414</v>
      </c>
      <c r="C1186" t="s">
        <v>43</v>
      </c>
      <c r="D1186">
        <v>822003321</v>
      </c>
      <c r="E1186" s="14">
        <v>20150818</v>
      </c>
      <c r="F1186">
        <v>5841700</v>
      </c>
      <c r="G1186">
        <v>10200000</v>
      </c>
      <c r="H1186" s="26">
        <v>260101</v>
      </c>
      <c r="I1186" s="26">
        <v>260101</v>
      </c>
      <c r="J1186" s="26">
        <f>VLOOKUP(I1186,[2]numerales!$A:$B,2,0)</f>
        <v>260101</v>
      </c>
      <c r="K1186" s="1">
        <v>752542</v>
      </c>
      <c r="L1186" s="26"/>
      <c r="M1186" s="26">
        <f t="shared" si="18"/>
        <v>0</v>
      </c>
      <c r="Q1186"/>
      <c r="R1186"/>
      <c r="S1186"/>
      <c r="T1186"/>
    </row>
    <row r="1187" spans="1:20" hidden="1" x14ac:dyDescent="0.25">
      <c r="A1187" s="30">
        <v>50000249</v>
      </c>
      <c r="B1187">
        <v>37852253</v>
      </c>
      <c r="C1187" t="s">
        <v>154</v>
      </c>
      <c r="D1187">
        <v>19342817</v>
      </c>
      <c r="E1187" s="14">
        <v>20150818</v>
      </c>
      <c r="F1187">
        <v>6247536</v>
      </c>
      <c r="G1187">
        <v>26800000</v>
      </c>
      <c r="H1187" s="26">
        <v>360200</v>
      </c>
      <c r="I1187" s="26">
        <v>360200</v>
      </c>
      <c r="J1187" s="26">
        <f>VLOOKUP(I1187,[2]numerales!$A:$B,2,0)</f>
        <v>360200</v>
      </c>
      <c r="K1187" s="1">
        <v>3000</v>
      </c>
      <c r="L1187" s="26"/>
      <c r="M1187" s="26">
        <f t="shared" si="18"/>
        <v>0</v>
      </c>
      <c r="Q1187"/>
      <c r="R1187"/>
      <c r="S1187"/>
      <c r="T1187"/>
    </row>
    <row r="1188" spans="1:20" hidden="1" x14ac:dyDescent="0.25">
      <c r="A1188" s="30">
        <v>50000249</v>
      </c>
      <c r="B1188">
        <v>40627772</v>
      </c>
      <c r="C1188" t="s">
        <v>157</v>
      </c>
      <c r="D1188">
        <v>9003018066</v>
      </c>
      <c r="E1188" s="14">
        <v>20150818</v>
      </c>
      <c r="F1188">
        <v>5839352</v>
      </c>
      <c r="G1188">
        <v>821500000</v>
      </c>
      <c r="H1188" s="26">
        <v>410101</v>
      </c>
      <c r="I1188" s="26">
        <v>270943</v>
      </c>
      <c r="J1188" s="26">
        <f>VLOOKUP(I1188,[2]numerales!$A:$B,2,0)</f>
        <v>410101</v>
      </c>
      <c r="K1188" s="1">
        <v>52932366</v>
      </c>
      <c r="L1188" s="26"/>
      <c r="M1188" s="26">
        <f t="shared" si="18"/>
        <v>0</v>
      </c>
      <c r="Q1188"/>
      <c r="R1188"/>
      <c r="S1188"/>
      <c r="T1188"/>
    </row>
    <row r="1189" spans="1:20" hidden="1" x14ac:dyDescent="0.25">
      <c r="A1189" s="30">
        <v>50000249</v>
      </c>
      <c r="B1189">
        <v>40627777</v>
      </c>
      <c r="C1189" t="s">
        <v>157</v>
      </c>
      <c r="D1189">
        <v>77026267</v>
      </c>
      <c r="E1189" s="14">
        <v>20150818</v>
      </c>
      <c r="F1189">
        <v>32079226</v>
      </c>
      <c r="G1189">
        <v>96400000</v>
      </c>
      <c r="H1189" s="26">
        <v>370101</v>
      </c>
      <c r="I1189" s="26">
        <v>121280</v>
      </c>
      <c r="J1189" s="26">
        <f>VLOOKUP(I1189,[2]numerales!$A:$B,2,0)</f>
        <v>370101</v>
      </c>
      <c r="K1189" s="1">
        <v>3300</v>
      </c>
      <c r="L1189" s="26"/>
      <c r="M1189" s="26">
        <f t="shared" si="18"/>
        <v>0</v>
      </c>
      <c r="Q1189"/>
      <c r="R1189"/>
      <c r="S1189"/>
      <c r="T1189"/>
    </row>
    <row r="1190" spans="1:20" hidden="1" x14ac:dyDescent="0.25">
      <c r="A1190" s="30">
        <v>50000249</v>
      </c>
      <c r="B1190">
        <v>40903541</v>
      </c>
      <c r="C1190" t="s">
        <v>154</v>
      </c>
      <c r="D1190">
        <v>1010199855</v>
      </c>
      <c r="E1190" s="14">
        <v>20150818</v>
      </c>
      <c r="F1190">
        <v>8103397</v>
      </c>
      <c r="G1190">
        <v>12400000</v>
      </c>
      <c r="H1190" s="26">
        <v>270102</v>
      </c>
      <c r="I1190" s="26">
        <v>121204</v>
      </c>
      <c r="J1190" s="26">
        <f>VLOOKUP(I1190,[2]numerales!$A:$B,2,0)</f>
        <v>270102</v>
      </c>
      <c r="K1190" s="1">
        <v>5000</v>
      </c>
      <c r="L1190" s="26"/>
      <c r="M1190" s="26">
        <f t="shared" si="18"/>
        <v>0</v>
      </c>
      <c r="Q1190"/>
      <c r="R1190"/>
      <c r="S1190"/>
      <c r="T1190"/>
    </row>
    <row r="1191" spans="1:20" hidden="1" x14ac:dyDescent="0.25">
      <c r="A1191" s="30">
        <v>50000249</v>
      </c>
      <c r="B1191">
        <v>40903542</v>
      </c>
      <c r="C1191" t="s">
        <v>154</v>
      </c>
      <c r="D1191">
        <v>1015435222</v>
      </c>
      <c r="E1191" s="14">
        <v>20150818</v>
      </c>
      <c r="F1191">
        <v>30464815</v>
      </c>
      <c r="G1191">
        <v>12400000</v>
      </c>
      <c r="H1191" s="26">
        <v>270102</v>
      </c>
      <c r="I1191" s="26">
        <v>121204</v>
      </c>
      <c r="J1191" s="26">
        <f>VLOOKUP(I1191,[2]numerales!$A:$B,2,0)</f>
        <v>270102</v>
      </c>
      <c r="K1191" s="1">
        <v>5000</v>
      </c>
      <c r="L1191" s="26"/>
      <c r="M1191" s="26">
        <f t="shared" si="18"/>
        <v>0</v>
      </c>
      <c r="Q1191"/>
      <c r="R1191"/>
      <c r="S1191"/>
      <c r="T1191"/>
    </row>
    <row r="1192" spans="1:20" hidden="1" x14ac:dyDescent="0.25">
      <c r="A1192" s="30">
        <v>50000249</v>
      </c>
      <c r="B1192">
        <v>40903583</v>
      </c>
      <c r="C1192" t="s">
        <v>154</v>
      </c>
      <c r="D1192">
        <v>1130642913</v>
      </c>
      <c r="E1192" s="14">
        <v>20150818</v>
      </c>
      <c r="F1192">
        <v>31743814</v>
      </c>
      <c r="G1192">
        <v>923272421</v>
      </c>
      <c r="H1192" s="26">
        <v>190101</v>
      </c>
      <c r="I1192" s="26">
        <v>190101</v>
      </c>
      <c r="J1192" s="26">
        <f>VLOOKUP(I1192,[2]numerales!$A:$B,2,0)</f>
        <v>190101</v>
      </c>
      <c r="K1192" s="1">
        <v>107400</v>
      </c>
      <c r="L1192" s="26"/>
      <c r="M1192" s="26">
        <f t="shared" si="18"/>
        <v>0</v>
      </c>
      <c r="Q1192"/>
      <c r="R1192"/>
      <c r="S1192"/>
      <c r="T1192"/>
    </row>
    <row r="1193" spans="1:20" hidden="1" x14ac:dyDescent="0.25">
      <c r="A1193" s="30">
        <v>50000249</v>
      </c>
      <c r="B1193">
        <v>41389537</v>
      </c>
      <c r="C1193" t="s">
        <v>154</v>
      </c>
      <c r="D1193">
        <v>15664471</v>
      </c>
      <c r="E1193" s="14">
        <v>20150818</v>
      </c>
      <c r="F1193">
        <v>31072795</v>
      </c>
      <c r="G1193">
        <v>12200000</v>
      </c>
      <c r="H1193" s="26">
        <v>250101</v>
      </c>
      <c r="I1193" s="26">
        <v>121225</v>
      </c>
      <c r="J1193" s="26">
        <f>VLOOKUP(I1193,[2]numerales!$A:$B,2,0)</f>
        <v>250101</v>
      </c>
      <c r="K1193" s="1">
        <v>17740</v>
      </c>
      <c r="L1193" s="26"/>
      <c r="M1193" s="26">
        <f t="shared" si="18"/>
        <v>0</v>
      </c>
      <c r="Q1193"/>
      <c r="R1193"/>
      <c r="S1193"/>
      <c r="T1193"/>
    </row>
    <row r="1194" spans="1:20" hidden="1" x14ac:dyDescent="0.25">
      <c r="A1194" s="30">
        <v>50000249</v>
      </c>
      <c r="B1194">
        <v>41509711</v>
      </c>
      <c r="C1194" t="s">
        <v>157</v>
      </c>
      <c r="D1194">
        <v>1065590987</v>
      </c>
      <c r="E1194" s="14">
        <v>20150818</v>
      </c>
      <c r="F1194">
        <v>5888819</v>
      </c>
      <c r="G1194">
        <v>923272421</v>
      </c>
      <c r="H1194" s="26">
        <v>190101</v>
      </c>
      <c r="I1194" s="26">
        <v>190101</v>
      </c>
      <c r="J1194" s="26">
        <f>VLOOKUP(I1194,[2]numerales!$A:$B,2,0)</f>
        <v>190101</v>
      </c>
      <c r="K1194" s="1">
        <v>107400</v>
      </c>
      <c r="L1194" s="26"/>
      <c r="M1194" s="26">
        <f t="shared" si="18"/>
        <v>0</v>
      </c>
      <c r="Q1194"/>
      <c r="R1194"/>
      <c r="S1194"/>
      <c r="T1194"/>
    </row>
    <row r="1195" spans="1:20" hidden="1" x14ac:dyDescent="0.25">
      <c r="A1195" s="30">
        <v>50000249</v>
      </c>
      <c r="B1195">
        <v>41779265</v>
      </c>
      <c r="C1195" t="s">
        <v>154</v>
      </c>
      <c r="D1195">
        <v>36590774</v>
      </c>
      <c r="E1195" s="14">
        <v>20150818</v>
      </c>
      <c r="F1195">
        <v>30026023</v>
      </c>
      <c r="G1195">
        <v>923272193</v>
      </c>
      <c r="H1195" s="26">
        <v>131401</v>
      </c>
      <c r="I1195" s="26">
        <v>131401</v>
      </c>
      <c r="J1195" s="26">
        <f>VLOOKUP(I1195,[2]numerales!$A:$B,2,0)</f>
        <v>131401</v>
      </c>
      <c r="K1195" s="1">
        <v>7100</v>
      </c>
      <c r="L1195" s="26"/>
      <c r="M1195" s="26">
        <f t="shared" si="18"/>
        <v>0</v>
      </c>
      <c r="Q1195"/>
      <c r="R1195"/>
      <c r="S1195"/>
      <c r="T1195"/>
    </row>
    <row r="1196" spans="1:20" hidden="1" x14ac:dyDescent="0.25">
      <c r="A1196" s="30">
        <v>50000249</v>
      </c>
      <c r="B1196">
        <v>42590109</v>
      </c>
      <c r="C1196" t="s">
        <v>154</v>
      </c>
      <c r="D1196">
        <v>41450525</v>
      </c>
      <c r="E1196" s="14">
        <v>20150818</v>
      </c>
      <c r="F1196">
        <v>3613051</v>
      </c>
      <c r="G1196">
        <v>923272193</v>
      </c>
      <c r="H1196" s="26">
        <v>131401</v>
      </c>
      <c r="I1196" s="26">
        <v>131401</v>
      </c>
      <c r="J1196" s="26">
        <f>VLOOKUP(I1196,[2]numerales!$A:$B,2,0)</f>
        <v>131401</v>
      </c>
      <c r="K1196" s="1">
        <v>4000</v>
      </c>
      <c r="L1196" s="26"/>
      <c r="M1196" s="26">
        <f t="shared" si="18"/>
        <v>0</v>
      </c>
      <c r="Q1196"/>
      <c r="R1196"/>
      <c r="S1196"/>
      <c r="T1196"/>
    </row>
    <row r="1197" spans="1:20" hidden="1" x14ac:dyDescent="0.25">
      <c r="A1197" s="30">
        <v>50000249</v>
      </c>
      <c r="B1197">
        <v>42590110</v>
      </c>
      <c r="C1197" t="s">
        <v>154</v>
      </c>
      <c r="D1197">
        <v>41465572</v>
      </c>
      <c r="E1197" s="14">
        <v>20150818</v>
      </c>
      <c r="F1197">
        <v>3674294</v>
      </c>
      <c r="G1197">
        <v>923272193</v>
      </c>
      <c r="H1197" s="26">
        <v>131401</v>
      </c>
      <c r="I1197" s="26">
        <v>131401</v>
      </c>
      <c r="J1197" s="26">
        <f>VLOOKUP(I1197,[2]numerales!$A:$B,2,0)</f>
        <v>131401</v>
      </c>
      <c r="K1197" s="1">
        <v>4000</v>
      </c>
      <c r="L1197" s="26"/>
      <c r="M1197" s="26">
        <f t="shared" si="18"/>
        <v>0</v>
      </c>
      <c r="Q1197"/>
      <c r="R1197"/>
      <c r="S1197"/>
      <c r="T1197"/>
    </row>
    <row r="1198" spans="1:20" hidden="1" x14ac:dyDescent="0.25">
      <c r="A1198" s="30">
        <v>50000249</v>
      </c>
      <c r="B1198">
        <v>42986534</v>
      </c>
      <c r="C1198" t="s">
        <v>154</v>
      </c>
      <c r="D1198">
        <v>1019021502</v>
      </c>
      <c r="E1198" s="14">
        <v>20150818</v>
      </c>
      <c r="F1198">
        <v>30154609</v>
      </c>
      <c r="G1198">
        <v>12400000</v>
      </c>
      <c r="H1198" s="26">
        <v>270102</v>
      </c>
      <c r="I1198" s="26">
        <v>121204</v>
      </c>
      <c r="J1198" s="26">
        <f>VLOOKUP(I1198,[2]numerales!$A:$B,2,0)</f>
        <v>270102</v>
      </c>
      <c r="K1198" s="1">
        <v>5000</v>
      </c>
      <c r="L1198" s="26"/>
      <c r="M1198" s="26">
        <f t="shared" si="18"/>
        <v>0</v>
      </c>
      <c r="Q1198"/>
      <c r="R1198"/>
      <c r="S1198"/>
      <c r="T1198"/>
    </row>
    <row r="1199" spans="1:20" hidden="1" x14ac:dyDescent="0.25">
      <c r="A1199" s="30">
        <v>50000249</v>
      </c>
      <c r="B1199">
        <v>46357524</v>
      </c>
      <c r="C1199" t="s">
        <v>186</v>
      </c>
      <c r="D1199">
        <v>892115029</v>
      </c>
      <c r="E1199" s="14">
        <v>20150818</v>
      </c>
      <c r="F1199">
        <v>7282729</v>
      </c>
      <c r="G1199">
        <v>923272438</v>
      </c>
      <c r="H1199" s="26">
        <v>410400</v>
      </c>
      <c r="I1199" s="26">
        <v>410400</v>
      </c>
      <c r="J1199" s="26">
        <f>VLOOKUP(I1199,[2]numerales!$A:$B,2,0)</f>
        <v>410400</v>
      </c>
      <c r="K1199" s="1">
        <v>876684</v>
      </c>
      <c r="L1199" s="26"/>
      <c r="M1199" s="26">
        <f t="shared" si="18"/>
        <v>0</v>
      </c>
      <c r="Q1199"/>
      <c r="R1199"/>
      <c r="S1199"/>
      <c r="T1199"/>
    </row>
    <row r="1200" spans="1:20" hidden="1" x14ac:dyDescent="0.25">
      <c r="A1200" s="30">
        <v>50000249</v>
      </c>
      <c r="B1200">
        <v>914024</v>
      </c>
      <c r="C1200" t="s">
        <v>154</v>
      </c>
      <c r="D1200">
        <v>1020787496</v>
      </c>
      <c r="E1200" s="14">
        <v>20150819</v>
      </c>
      <c r="F1200">
        <v>7951766</v>
      </c>
      <c r="G1200">
        <v>12400000</v>
      </c>
      <c r="H1200" s="26">
        <v>270102</v>
      </c>
      <c r="I1200" s="26">
        <v>121204</v>
      </c>
      <c r="J1200" s="26">
        <f>VLOOKUP(I1200,[2]numerales!$A:$B,2,0)</f>
        <v>270102</v>
      </c>
      <c r="K1200" s="1">
        <v>5000</v>
      </c>
      <c r="L1200" s="26"/>
      <c r="M1200" s="26">
        <f t="shared" si="18"/>
        <v>0</v>
      </c>
      <c r="Q1200"/>
      <c r="R1200"/>
      <c r="S1200"/>
      <c r="T1200"/>
    </row>
    <row r="1201" spans="1:20" hidden="1" x14ac:dyDescent="0.25">
      <c r="A1201" s="30">
        <v>50000249</v>
      </c>
      <c r="B1201">
        <v>914025</v>
      </c>
      <c r="C1201" t="s">
        <v>154</v>
      </c>
      <c r="D1201">
        <v>8001227827</v>
      </c>
      <c r="E1201" s="14">
        <v>20150819</v>
      </c>
      <c r="F1201">
        <v>6177868</v>
      </c>
      <c r="G1201">
        <v>96400000</v>
      </c>
      <c r="H1201" s="26">
        <v>370101</v>
      </c>
      <c r="I1201" s="26">
        <v>121280</v>
      </c>
      <c r="J1201" s="26">
        <f>VLOOKUP(I1201,[2]numerales!$A:$B,2,0)</f>
        <v>370101</v>
      </c>
      <c r="K1201" s="1">
        <v>5400</v>
      </c>
      <c r="L1201" s="26"/>
      <c r="M1201" s="26">
        <f t="shared" si="18"/>
        <v>0</v>
      </c>
      <c r="Q1201"/>
      <c r="R1201"/>
      <c r="S1201"/>
      <c r="T1201"/>
    </row>
    <row r="1202" spans="1:20" hidden="1" x14ac:dyDescent="0.25">
      <c r="A1202" s="30">
        <v>50000249</v>
      </c>
      <c r="B1202">
        <v>914097</v>
      </c>
      <c r="C1202" t="s">
        <v>154</v>
      </c>
      <c r="D1202">
        <v>1023899495</v>
      </c>
      <c r="E1202" s="14">
        <v>20150819</v>
      </c>
      <c r="F1202">
        <v>7239682</v>
      </c>
      <c r="G1202">
        <v>12400000</v>
      </c>
      <c r="H1202" s="26">
        <v>270102</v>
      </c>
      <c r="I1202" s="26">
        <v>121204</v>
      </c>
      <c r="J1202" s="26">
        <f>VLOOKUP(I1202,[2]numerales!$A:$B,2,0)</f>
        <v>270102</v>
      </c>
      <c r="K1202" s="1">
        <v>5000</v>
      </c>
      <c r="L1202" s="26"/>
      <c r="M1202" s="26">
        <f t="shared" si="18"/>
        <v>0</v>
      </c>
      <c r="Q1202"/>
      <c r="R1202"/>
      <c r="S1202"/>
      <c r="T1202"/>
    </row>
    <row r="1203" spans="1:20" hidden="1" x14ac:dyDescent="0.25">
      <c r="A1203" s="30">
        <v>50000249</v>
      </c>
      <c r="B1203">
        <v>914292</v>
      </c>
      <c r="C1203" t="s">
        <v>154</v>
      </c>
      <c r="D1203">
        <v>1026571799</v>
      </c>
      <c r="E1203" s="14">
        <v>20150819</v>
      </c>
      <c r="F1203">
        <v>31439997</v>
      </c>
      <c r="G1203">
        <v>12400000</v>
      </c>
      <c r="H1203" s="26">
        <v>270102</v>
      </c>
      <c r="I1203" s="26">
        <v>121204</v>
      </c>
      <c r="J1203" s="26">
        <f>VLOOKUP(I1203,[2]numerales!$A:$B,2,0)</f>
        <v>270102</v>
      </c>
      <c r="K1203" s="1">
        <v>5000</v>
      </c>
      <c r="L1203" s="26"/>
      <c r="M1203" s="26">
        <f t="shared" si="18"/>
        <v>0</v>
      </c>
      <c r="Q1203"/>
      <c r="R1203"/>
      <c r="S1203"/>
      <c r="T1203"/>
    </row>
    <row r="1204" spans="1:20" hidden="1" x14ac:dyDescent="0.25">
      <c r="A1204" s="30">
        <v>50000249</v>
      </c>
      <c r="B1204">
        <v>1306066</v>
      </c>
      <c r="C1204" t="s">
        <v>183</v>
      </c>
      <c r="D1204">
        <v>29220655</v>
      </c>
      <c r="E1204" s="14">
        <v>20150819</v>
      </c>
      <c r="F1204">
        <v>31650662</v>
      </c>
      <c r="G1204">
        <v>923272193</v>
      </c>
      <c r="H1204" s="26">
        <v>131401</v>
      </c>
      <c r="I1204" s="26">
        <v>131401</v>
      </c>
      <c r="J1204" s="26">
        <f>VLOOKUP(I1204,[2]numerales!$A:$B,2,0)</f>
        <v>131401</v>
      </c>
      <c r="K1204" s="1">
        <v>5800</v>
      </c>
      <c r="L1204" s="26"/>
      <c r="M1204" s="26">
        <f t="shared" si="18"/>
        <v>0</v>
      </c>
      <c r="Q1204"/>
      <c r="R1204"/>
      <c r="S1204"/>
      <c r="T1204"/>
    </row>
    <row r="1205" spans="1:20" hidden="1" x14ac:dyDescent="0.25">
      <c r="A1205" s="30">
        <v>50000249</v>
      </c>
      <c r="B1205">
        <v>1430081</v>
      </c>
      <c r="C1205" t="s">
        <v>180</v>
      </c>
      <c r="D1205">
        <v>8002412263</v>
      </c>
      <c r="E1205" s="14">
        <v>20150819</v>
      </c>
      <c r="F1205">
        <v>31352253</v>
      </c>
      <c r="G1205">
        <v>23900000</v>
      </c>
      <c r="H1205" s="26">
        <v>410600</v>
      </c>
      <c r="I1205" s="26">
        <v>410600</v>
      </c>
      <c r="J1205" s="26">
        <f>VLOOKUP(I1205,[2]numerales!$A:$B,2,0)</f>
        <v>410600</v>
      </c>
      <c r="K1205" s="1">
        <v>161686</v>
      </c>
      <c r="L1205" s="26"/>
      <c r="M1205" s="26">
        <f t="shared" si="18"/>
        <v>0</v>
      </c>
      <c r="Q1205"/>
      <c r="R1205"/>
      <c r="S1205"/>
      <c r="T1205"/>
    </row>
    <row r="1206" spans="1:20" hidden="1" x14ac:dyDescent="0.25">
      <c r="A1206" s="30">
        <v>50000249</v>
      </c>
      <c r="B1206">
        <v>1430094</v>
      </c>
      <c r="C1206" t="s">
        <v>180</v>
      </c>
      <c r="D1206">
        <v>33083679</v>
      </c>
      <c r="E1206" s="14">
        <v>20150819</v>
      </c>
      <c r="F1206">
        <v>31354102</v>
      </c>
      <c r="G1206">
        <v>23900000</v>
      </c>
      <c r="H1206" s="26">
        <v>410600</v>
      </c>
      <c r="I1206" s="26">
        <v>410600</v>
      </c>
      <c r="J1206" s="26">
        <f>VLOOKUP(I1206,[2]numerales!$A:$B,2,0)</f>
        <v>410600</v>
      </c>
      <c r="K1206" s="1">
        <v>17630</v>
      </c>
      <c r="L1206" s="26"/>
      <c r="M1206" s="26">
        <f t="shared" si="18"/>
        <v>0</v>
      </c>
      <c r="Q1206"/>
      <c r="R1206"/>
      <c r="S1206"/>
      <c r="T1206"/>
    </row>
    <row r="1207" spans="1:20" hidden="1" x14ac:dyDescent="0.25">
      <c r="A1207" s="30">
        <v>50000249</v>
      </c>
      <c r="B1207">
        <v>1466338</v>
      </c>
      <c r="C1207" t="s">
        <v>169</v>
      </c>
      <c r="D1207">
        <v>12753810</v>
      </c>
      <c r="E1207" s="14">
        <v>20150819</v>
      </c>
      <c r="F1207">
        <v>7363255</v>
      </c>
      <c r="G1207">
        <v>12400000</v>
      </c>
      <c r="H1207" s="26">
        <v>270102</v>
      </c>
      <c r="I1207" s="26">
        <v>121204</v>
      </c>
      <c r="J1207" s="26">
        <f>VLOOKUP(I1207,[2]numerales!$A:$B,2,0)</f>
        <v>270102</v>
      </c>
      <c r="K1207" s="1">
        <v>5000</v>
      </c>
      <c r="L1207" s="26"/>
      <c r="M1207" s="26">
        <f t="shared" si="18"/>
        <v>0</v>
      </c>
      <c r="Q1207"/>
      <c r="R1207"/>
      <c r="S1207"/>
      <c r="T1207"/>
    </row>
    <row r="1208" spans="1:20" hidden="1" x14ac:dyDescent="0.25">
      <c r="A1208" s="30">
        <v>50000249</v>
      </c>
      <c r="B1208">
        <v>1466340</v>
      </c>
      <c r="C1208" t="s">
        <v>169</v>
      </c>
      <c r="D1208">
        <v>1085289015</v>
      </c>
      <c r="E1208" s="14">
        <v>20150819</v>
      </c>
      <c r="F1208">
        <v>31059217</v>
      </c>
      <c r="G1208">
        <v>12400000</v>
      </c>
      <c r="H1208" s="26">
        <v>270102</v>
      </c>
      <c r="I1208" s="26">
        <v>121204</v>
      </c>
      <c r="J1208" s="26">
        <f>VLOOKUP(I1208,[2]numerales!$A:$B,2,0)</f>
        <v>270102</v>
      </c>
      <c r="K1208" s="1">
        <v>5000</v>
      </c>
      <c r="L1208" s="26"/>
      <c r="M1208" s="26">
        <f t="shared" si="18"/>
        <v>0</v>
      </c>
      <c r="Q1208"/>
      <c r="R1208"/>
      <c r="S1208"/>
      <c r="T1208"/>
    </row>
    <row r="1209" spans="1:20" hidden="1" x14ac:dyDescent="0.25">
      <c r="A1209" s="30">
        <v>50000249</v>
      </c>
      <c r="B1209">
        <v>1573982</v>
      </c>
      <c r="C1209" t="s">
        <v>171</v>
      </c>
      <c r="D1209">
        <v>38644313</v>
      </c>
      <c r="E1209" s="14">
        <v>20150819</v>
      </c>
      <c r="F1209">
        <v>4449377</v>
      </c>
      <c r="G1209">
        <v>12400000</v>
      </c>
      <c r="H1209" s="26">
        <v>270102</v>
      </c>
      <c r="I1209" s="26">
        <v>121204</v>
      </c>
      <c r="J1209" s="26">
        <f>VLOOKUP(I1209,[2]numerales!$A:$B,2,0)</f>
        <v>270102</v>
      </c>
      <c r="K1209" s="1">
        <v>5000</v>
      </c>
      <c r="L1209" s="26"/>
      <c r="M1209" s="26">
        <f t="shared" si="18"/>
        <v>0</v>
      </c>
      <c r="Q1209"/>
      <c r="R1209"/>
      <c r="S1209"/>
      <c r="T1209"/>
    </row>
    <row r="1210" spans="1:20" hidden="1" x14ac:dyDescent="0.25">
      <c r="A1210" s="30">
        <v>50000249</v>
      </c>
      <c r="B1210">
        <v>1593957</v>
      </c>
      <c r="C1210" t="s">
        <v>171</v>
      </c>
      <c r="D1210">
        <v>16645161</v>
      </c>
      <c r="E1210" s="14">
        <v>20150819</v>
      </c>
      <c r="F1210">
        <v>32183333</v>
      </c>
      <c r="G1210">
        <v>923272421</v>
      </c>
      <c r="H1210" s="26">
        <v>190101</v>
      </c>
      <c r="I1210" s="26">
        <v>190101</v>
      </c>
      <c r="J1210" s="26">
        <f>VLOOKUP(I1210,[2]numerales!$A:$B,2,0)</f>
        <v>190101</v>
      </c>
      <c r="K1210" s="1">
        <v>102700</v>
      </c>
      <c r="L1210" s="26"/>
      <c r="M1210" s="26">
        <f t="shared" si="18"/>
        <v>0</v>
      </c>
      <c r="Q1210"/>
      <c r="R1210"/>
      <c r="S1210"/>
      <c r="T1210"/>
    </row>
    <row r="1211" spans="1:20" hidden="1" x14ac:dyDescent="0.25">
      <c r="A1211" s="30">
        <v>50000249</v>
      </c>
      <c r="B1211">
        <v>1727084</v>
      </c>
      <c r="C1211" t="s">
        <v>158</v>
      </c>
      <c r="D1211">
        <v>32634303</v>
      </c>
      <c r="E1211" s="14">
        <v>20150819</v>
      </c>
      <c r="F1211">
        <v>3462467</v>
      </c>
      <c r="G1211">
        <v>923272193</v>
      </c>
      <c r="H1211" s="26">
        <v>131401</v>
      </c>
      <c r="I1211" s="26">
        <v>131401</v>
      </c>
      <c r="J1211" s="26">
        <f>VLOOKUP(I1211,[2]numerales!$A:$B,2,0)</f>
        <v>131401</v>
      </c>
      <c r="K1211" s="1">
        <v>2600</v>
      </c>
      <c r="L1211" s="26"/>
      <c r="M1211" s="26">
        <f t="shared" si="18"/>
        <v>0</v>
      </c>
      <c r="Q1211"/>
      <c r="R1211"/>
      <c r="S1211"/>
      <c r="T1211"/>
    </row>
    <row r="1212" spans="1:20" hidden="1" x14ac:dyDescent="0.25">
      <c r="A1212" s="30">
        <v>50000249</v>
      </c>
      <c r="B1212">
        <v>1745670</v>
      </c>
      <c r="C1212" t="s">
        <v>181</v>
      </c>
      <c r="D1212">
        <v>21200766</v>
      </c>
      <c r="E1212" s="14">
        <v>20150819</v>
      </c>
      <c r="F1212">
        <v>31480131</v>
      </c>
      <c r="G1212">
        <v>923272193</v>
      </c>
      <c r="H1212" s="26">
        <v>131401</v>
      </c>
      <c r="I1212" s="26">
        <v>131401</v>
      </c>
      <c r="J1212" s="26">
        <f>VLOOKUP(I1212,[2]numerales!$A:$B,2,0)</f>
        <v>131401</v>
      </c>
      <c r="K1212" s="1">
        <v>1700</v>
      </c>
      <c r="L1212" s="26"/>
      <c r="M1212" s="26">
        <f t="shared" si="18"/>
        <v>0</v>
      </c>
      <c r="Q1212"/>
      <c r="R1212"/>
      <c r="S1212"/>
      <c r="T1212"/>
    </row>
    <row r="1213" spans="1:20" hidden="1" x14ac:dyDescent="0.25">
      <c r="A1213" s="30">
        <v>50000249</v>
      </c>
      <c r="B1213">
        <v>1745680</v>
      </c>
      <c r="C1213" t="s">
        <v>181</v>
      </c>
      <c r="D1213">
        <v>1053801714</v>
      </c>
      <c r="E1213" s="14">
        <v>20150819</v>
      </c>
      <c r="F1213">
        <v>8845482</v>
      </c>
      <c r="G1213">
        <v>12400000</v>
      </c>
      <c r="H1213" s="26">
        <v>270102</v>
      </c>
      <c r="I1213" s="26">
        <v>121204</v>
      </c>
      <c r="J1213" s="26">
        <f>VLOOKUP(I1213,[2]numerales!$A:$B,2,0)</f>
        <v>270102</v>
      </c>
      <c r="K1213" s="1">
        <v>5000</v>
      </c>
      <c r="L1213" s="26"/>
      <c r="M1213" s="26">
        <f t="shared" si="18"/>
        <v>0</v>
      </c>
      <c r="Q1213"/>
      <c r="R1213"/>
      <c r="S1213"/>
      <c r="T1213"/>
    </row>
    <row r="1214" spans="1:20" hidden="1" x14ac:dyDescent="0.25">
      <c r="A1214" s="30">
        <v>50000249</v>
      </c>
      <c r="B1214">
        <v>1770240</v>
      </c>
      <c r="C1214" t="s">
        <v>158</v>
      </c>
      <c r="D1214">
        <v>8702344</v>
      </c>
      <c r="E1214" s="14">
        <v>20150819</v>
      </c>
      <c r="F1214">
        <v>31260677</v>
      </c>
      <c r="G1214">
        <v>11100000</v>
      </c>
      <c r="H1214" s="26">
        <v>150112</v>
      </c>
      <c r="I1214" s="26">
        <v>121275</v>
      </c>
      <c r="J1214" s="26">
        <f>VLOOKUP(I1214,[2]numerales!$A:$B,2,0)</f>
        <v>150112</v>
      </c>
      <c r="K1214" s="1">
        <v>1228870</v>
      </c>
      <c r="L1214" s="26"/>
      <c r="M1214" s="26">
        <f t="shared" si="18"/>
        <v>0</v>
      </c>
      <c r="Q1214"/>
      <c r="R1214"/>
      <c r="S1214"/>
      <c r="T1214"/>
    </row>
    <row r="1215" spans="1:20" hidden="1" x14ac:dyDescent="0.25">
      <c r="A1215" s="30">
        <v>50000249</v>
      </c>
      <c r="B1215">
        <v>1777460</v>
      </c>
      <c r="C1215" t="s">
        <v>189</v>
      </c>
      <c r="D1215">
        <v>16883696</v>
      </c>
      <c r="E1215" s="14">
        <v>20150819</v>
      </c>
      <c r="F1215">
        <v>32059533</v>
      </c>
      <c r="G1215">
        <v>12400000</v>
      </c>
      <c r="H1215" s="26">
        <v>270102</v>
      </c>
      <c r="I1215" s="26">
        <v>121204</v>
      </c>
      <c r="J1215" s="26">
        <f>VLOOKUP(I1215,[2]numerales!$A:$B,2,0)</f>
        <v>270102</v>
      </c>
      <c r="K1215" s="1">
        <v>5000</v>
      </c>
      <c r="L1215" s="26"/>
      <c r="M1215" s="26">
        <f t="shared" si="18"/>
        <v>0</v>
      </c>
      <c r="Q1215"/>
      <c r="R1215"/>
      <c r="S1215"/>
      <c r="T1215"/>
    </row>
    <row r="1216" spans="1:20" hidden="1" x14ac:dyDescent="0.25">
      <c r="A1216" s="30">
        <v>50000249</v>
      </c>
      <c r="B1216">
        <v>1804407</v>
      </c>
      <c r="C1216" t="s">
        <v>154</v>
      </c>
      <c r="D1216">
        <v>20948858</v>
      </c>
      <c r="E1216" s="14">
        <v>20150819</v>
      </c>
      <c r="F1216">
        <v>31234628</v>
      </c>
      <c r="G1216">
        <v>12400000</v>
      </c>
      <c r="H1216" s="26">
        <v>270102</v>
      </c>
      <c r="I1216" s="26">
        <v>121204</v>
      </c>
      <c r="J1216" s="26">
        <f>VLOOKUP(I1216,[2]numerales!$A:$B,2,0)</f>
        <v>270102</v>
      </c>
      <c r="K1216" s="1">
        <v>5000</v>
      </c>
      <c r="L1216" s="26"/>
      <c r="M1216" s="26">
        <f t="shared" si="18"/>
        <v>0</v>
      </c>
      <c r="Q1216"/>
      <c r="R1216"/>
      <c r="S1216"/>
      <c r="T1216"/>
    </row>
    <row r="1217" spans="1:20" hidden="1" x14ac:dyDescent="0.25">
      <c r="A1217" s="30">
        <v>50000249</v>
      </c>
      <c r="B1217">
        <v>1804875</v>
      </c>
      <c r="C1217" t="s">
        <v>154</v>
      </c>
      <c r="D1217">
        <v>41304809</v>
      </c>
      <c r="E1217" s="14">
        <v>20150819</v>
      </c>
      <c r="F1217">
        <v>3346918</v>
      </c>
      <c r="G1217">
        <v>12400000</v>
      </c>
      <c r="H1217" s="26">
        <v>270102</v>
      </c>
      <c r="I1217" s="26">
        <v>270102</v>
      </c>
      <c r="J1217" s="26">
        <f>VLOOKUP(I1217,[2]numerales!$A:$B,2,0)</f>
        <v>270102</v>
      </c>
      <c r="K1217" s="1">
        <v>6400</v>
      </c>
      <c r="L1217" s="26"/>
      <c r="M1217" s="26">
        <f t="shared" si="18"/>
        <v>0</v>
      </c>
      <c r="Q1217"/>
      <c r="R1217"/>
      <c r="S1217"/>
      <c r="T1217"/>
    </row>
    <row r="1218" spans="1:20" hidden="1" x14ac:dyDescent="0.25">
      <c r="A1218" s="30">
        <v>50000249</v>
      </c>
      <c r="B1218">
        <v>1872917</v>
      </c>
      <c r="C1218" t="s">
        <v>193</v>
      </c>
      <c r="D1218">
        <v>900268092</v>
      </c>
      <c r="E1218" s="14">
        <v>20150819</v>
      </c>
      <c r="F1218">
        <v>6346896</v>
      </c>
      <c r="G1218">
        <v>11100000</v>
      </c>
      <c r="H1218" s="26">
        <v>150105</v>
      </c>
      <c r="I1218" s="26">
        <v>27090505</v>
      </c>
      <c r="J1218" s="26">
        <f>VLOOKUP(I1218,[2]numerales!$A:$B,2,0)</f>
        <v>150105</v>
      </c>
      <c r="K1218" s="1">
        <v>229685.2</v>
      </c>
      <c r="L1218" s="26"/>
      <c r="M1218" s="26">
        <f t="shared" si="18"/>
        <v>0</v>
      </c>
      <c r="Q1218"/>
      <c r="R1218"/>
      <c r="S1218"/>
      <c r="T1218"/>
    </row>
    <row r="1219" spans="1:20" hidden="1" x14ac:dyDescent="0.25">
      <c r="A1219" s="30">
        <v>50000249</v>
      </c>
      <c r="B1219">
        <v>1898588</v>
      </c>
      <c r="C1219" t="s">
        <v>172</v>
      </c>
      <c r="D1219">
        <v>1664263</v>
      </c>
      <c r="E1219" s="14">
        <v>20150819</v>
      </c>
      <c r="F1219">
        <v>8712274</v>
      </c>
      <c r="G1219">
        <v>923272193</v>
      </c>
      <c r="H1219" s="26">
        <v>131401</v>
      </c>
      <c r="I1219" s="26">
        <v>131401</v>
      </c>
      <c r="J1219" s="26">
        <f>VLOOKUP(I1219,[2]numerales!$A:$B,2,0)</f>
        <v>131401</v>
      </c>
      <c r="K1219" s="1">
        <v>3800</v>
      </c>
      <c r="L1219" s="26"/>
      <c r="M1219" s="26">
        <f t="shared" ref="M1219:M1282" si="19">+H1219-J1219</f>
        <v>0</v>
      </c>
      <c r="Q1219"/>
      <c r="R1219"/>
      <c r="S1219"/>
      <c r="T1219"/>
    </row>
    <row r="1220" spans="1:20" hidden="1" x14ac:dyDescent="0.25">
      <c r="A1220" s="30">
        <v>50000249</v>
      </c>
      <c r="B1220">
        <v>1912833</v>
      </c>
      <c r="C1220" t="s">
        <v>170</v>
      </c>
      <c r="D1220">
        <v>1128264527</v>
      </c>
      <c r="E1220" s="14">
        <v>20150819</v>
      </c>
      <c r="F1220">
        <v>2565882</v>
      </c>
      <c r="G1220">
        <v>923272421</v>
      </c>
      <c r="H1220" s="26">
        <v>190101</v>
      </c>
      <c r="I1220" s="26">
        <v>190101</v>
      </c>
      <c r="J1220" s="26">
        <f>VLOOKUP(I1220,[2]numerales!$A:$B,2,0)</f>
        <v>190101</v>
      </c>
      <c r="K1220" s="1">
        <v>107400</v>
      </c>
      <c r="L1220" s="26"/>
      <c r="M1220" s="26">
        <f t="shared" si="19"/>
        <v>0</v>
      </c>
      <c r="Q1220"/>
      <c r="R1220"/>
      <c r="S1220"/>
      <c r="T1220"/>
    </row>
    <row r="1221" spans="1:20" hidden="1" x14ac:dyDescent="0.25">
      <c r="A1221" s="30">
        <v>50000249</v>
      </c>
      <c r="B1221">
        <v>1916666</v>
      </c>
      <c r="C1221" t="s">
        <v>179</v>
      </c>
      <c r="D1221">
        <v>37860909</v>
      </c>
      <c r="E1221" s="14">
        <v>20150819</v>
      </c>
      <c r="F1221">
        <v>31032567</v>
      </c>
      <c r="G1221">
        <v>12400000</v>
      </c>
      <c r="H1221" s="26">
        <v>270102</v>
      </c>
      <c r="I1221" s="26">
        <v>121204</v>
      </c>
      <c r="J1221" s="26">
        <f>VLOOKUP(I1221,[2]numerales!$A:$B,2,0)</f>
        <v>270102</v>
      </c>
      <c r="K1221" s="1">
        <v>5000</v>
      </c>
      <c r="L1221" s="26"/>
      <c r="M1221" s="26">
        <f t="shared" si="19"/>
        <v>0</v>
      </c>
      <c r="Q1221"/>
      <c r="R1221"/>
      <c r="S1221"/>
      <c r="T1221"/>
    </row>
    <row r="1222" spans="1:20" hidden="1" x14ac:dyDescent="0.25">
      <c r="A1222" s="30">
        <v>50000249</v>
      </c>
      <c r="B1222">
        <v>1916711</v>
      </c>
      <c r="C1222" t="s">
        <v>179</v>
      </c>
      <c r="D1222">
        <v>37860909</v>
      </c>
      <c r="E1222" s="14">
        <v>20150819</v>
      </c>
      <c r="F1222">
        <v>31032567</v>
      </c>
      <c r="G1222">
        <v>12400000</v>
      </c>
      <c r="H1222" s="26">
        <v>270102</v>
      </c>
      <c r="I1222" s="26">
        <v>121204</v>
      </c>
      <c r="J1222" s="26">
        <f>VLOOKUP(I1222,[2]numerales!$A:$B,2,0)</f>
        <v>270102</v>
      </c>
      <c r="K1222" s="1">
        <v>5000</v>
      </c>
      <c r="L1222" s="26"/>
      <c r="M1222" s="26">
        <f t="shared" si="19"/>
        <v>0</v>
      </c>
      <c r="Q1222"/>
      <c r="R1222"/>
      <c r="S1222"/>
      <c r="T1222"/>
    </row>
    <row r="1223" spans="1:20" hidden="1" x14ac:dyDescent="0.25">
      <c r="A1223" s="30">
        <v>50000249</v>
      </c>
      <c r="B1223">
        <v>1970095</v>
      </c>
      <c r="C1223" t="s">
        <v>170</v>
      </c>
      <c r="D1223">
        <v>43867812</v>
      </c>
      <c r="E1223" s="14">
        <v>20150819</v>
      </c>
      <c r="F1223">
        <v>4485282</v>
      </c>
      <c r="G1223">
        <v>923272421</v>
      </c>
      <c r="H1223" s="26">
        <v>190101</v>
      </c>
      <c r="I1223" s="26">
        <v>190101</v>
      </c>
      <c r="J1223" s="26">
        <f>VLOOKUP(I1223,[2]numerales!$A:$B,2,0)</f>
        <v>190101</v>
      </c>
      <c r="K1223" s="1">
        <v>107400</v>
      </c>
      <c r="L1223" s="26"/>
      <c r="M1223" s="26">
        <f t="shared" si="19"/>
        <v>0</v>
      </c>
      <c r="Q1223"/>
      <c r="R1223"/>
      <c r="S1223"/>
      <c r="T1223"/>
    </row>
    <row r="1224" spans="1:20" hidden="1" x14ac:dyDescent="0.25">
      <c r="A1224" s="30">
        <v>50000249</v>
      </c>
      <c r="B1224">
        <v>1970153</v>
      </c>
      <c r="C1224" t="s">
        <v>170</v>
      </c>
      <c r="D1224">
        <v>8262997</v>
      </c>
      <c r="E1224" s="14">
        <v>20150819</v>
      </c>
      <c r="F1224">
        <v>5123099</v>
      </c>
      <c r="G1224">
        <v>11500000</v>
      </c>
      <c r="H1224" s="26">
        <v>130101</v>
      </c>
      <c r="I1224" s="26">
        <v>270909</v>
      </c>
      <c r="J1224" s="26">
        <f>VLOOKUP(I1224,[2]numerales!$A:$B,2,0)</f>
        <v>130101</v>
      </c>
      <c r="K1224" s="1">
        <v>41440</v>
      </c>
      <c r="L1224" s="26"/>
      <c r="M1224" s="26">
        <f t="shared" si="19"/>
        <v>0</v>
      </c>
      <c r="Q1224"/>
      <c r="R1224"/>
      <c r="S1224"/>
      <c r="T1224"/>
    </row>
    <row r="1225" spans="1:20" hidden="1" x14ac:dyDescent="0.25">
      <c r="A1225" s="30">
        <v>50000249</v>
      </c>
      <c r="B1225">
        <v>1970305</v>
      </c>
      <c r="C1225" t="s">
        <v>170</v>
      </c>
      <c r="D1225">
        <v>1103098538</v>
      </c>
      <c r="E1225" s="14">
        <v>20150819</v>
      </c>
      <c r="F1225">
        <v>30168381</v>
      </c>
      <c r="G1225">
        <v>923272421</v>
      </c>
      <c r="H1225" s="26">
        <v>190101</v>
      </c>
      <c r="I1225" s="26">
        <v>190101</v>
      </c>
      <c r="J1225" s="26">
        <f>VLOOKUP(I1225,[2]numerales!$A:$B,2,0)</f>
        <v>190101</v>
      </c>
      <c r="K1225" s="1">
        <v>107400</v>
      </c>
      <c r="L1225" s="26"/>
      <c r="M1225" s="26">
        <f t="shared" si="19"/>
        <v>0</v>
      </c>
      <c r="Q1225"/>
      <c r="R1225"/>
      <c r="S1225"/>
      <c r="T1225"/>
    </row>
    <row r="1226" spans="1:20" x14ac:dyDescent="0.25">
      <c r="A1226" s="30">
        <v>50000249</v>
      </c>
      <c r="B1226">
        <v>1984694</v>
      </c>
      <c r="C1226" t="s">
        <v>158</v>
      </c>
      <c r="D1226">
        <v>32726837</v>
      </c>
      <c r="E1226" s="14">
        <v>20150819</v>
      </c>
      <c r="F1226">
        <v>3858698</v>
      </c>
      <c r="G1226">
        <v>11800000</v>
      </c>
      <c r="H1226" s="26">
        <v>240101</v>
      </c>
      <c r="I1226" s="26">
        <v>121265</v>
      </c>
      <c r="J1226" s="26">
        <f>VLOOKUP(I1226,[2]numerales!$A:$B,2,0)</f>
        <v>240101</v>
      </c>
      <c r="K1226" s="1">
        <v>5299624</v>
      </c>
      <c r="L1226" s="26"/>
      <c r="M1226" s="26">
        <f t="shared" si="19"/>
        <v>0</v>
      </c>
      <c r="Q1226"/>
      <c r="R1226"/>
      <c r="S1226"/>
      <c r="T1226"/>
    </row>
    <row r="1227" spans="1:20" hidden="1" x14ac:dyDescent="0.25">
      <c r="A1227" s="30">
        <v>50000249</v>
      </c>
      <c r="B1227">
        <v>2023791</v>
      </c>
      <c r="C1227" t="s">
        <v>203</v>
      </c>
      <c r="D1227">
        <v>1098706209</v>
      </c>
      <c r="E1227" s="14">
        <v>20150819</v>
      </c>
      <c r="F1227">
        <v>30072620</v>
      </c>
      <c r="G1227">
        <v>12400000</v>
      </c>
      <c r="H1227" s="26">
        <v>270102</v>
      </c>
      <c r="I1227" s="26">
        <v>121204</v>
      </c>
      <c r="J1227" s="26">
        <f>VLOOKUP(I1227,[2]numerales!$A:$B,2,0)</f>
        <v>270102</v>
      </c>
      <c r="K1227" s="1">
        <v>5000</v>
      </c>
      <c r="L1227" s="26"/>
      <c r="M1227" s="26">
        <f t="shared" si="19"/>
        <v>0</v>
      </c>
      <c r="Q1227"/>
      <c r="R1227"/>
      <c r="S1227"/>
      <c r="T1227"/>
    </row>
    <row r="1228" spans="1:20" hidden="1" x14ac:dyDescent="0.25">
      <c r="A1228" s="30">
        <v>50000249</v>
      </c>
      <c r="B1228">
        <v>2034338</v>
      </c>
      <c r="C1228" t="s">
        <v>195</v>
      </c>
      <c r="D1228">
        <v>13805632</v>
      </c>
      <c r="E1228" s="14">
        <v>20150819</v>
      </c>
      <c r="F1228">
        <v>4353240</v>
      </c>
      <c r="G1228">
        <v>923272421</v>
      </c>
      <c r="H1228" s="26">
        <v>190101</v>
      </c>
      <c r="I1228" s="26">
        <v>190101</v>
      </c>
      <c r="J1228" s="26">
        <f>VLOOKUP(I1228,[2]numerales!$A:$B,2,0)</f>
        <v>190101</v>
      </c>
      <c r="K1228" s="1">
        <v>4700</v>
      </c>
      <c r="L1228" s="26"/>
      <c r="M1228" s="26">
        <f t="shared" si="19"/>
        <v>0</v>
      </c>
      <c r="Q1228"/>
      <c r="R1228"/>
      <c r="S1228"/>
      <c r="T1228"/>
    </row>
    <row r="1229" spans="1:20" hidden="1" x14ac:dyDescent="0.25">
      <c r="A1229" s="30">
        <v>50000249</v>
      </c>
      <c r="B1229">
        <v>2034368</v>
      </c>
      <c r="C1229" t="s">
        <v>195</v>
      </c>
      <c r="D1229">
        <v>1085045998</v>
      </c>
      <c r="E1229" s="14">
        <v>20150819</v>
      </c>
      <c r="F1229">
        <v>30057499</v>
      </c>
      <c r="G1229">
        <v>12400000</v>
      </c>
      <c r="H1229" s="26">
        <v>270102</v>
      </c>
      <c r="I1229" s="26">
        <v>121204</v>
      </c>
      <c r="J1229" s="26">
        <f>VLOOKUP(I1229,[2]numerales!$A:$B,2,0)</f>
        <v>270102</v>
      </c>
      <c r="K1229" s="1">
        <v>5000</v>
      </c>
      <c r="L1229" s="26"/>
      <c r="M1229" s="26">
        <f t="shared" si="19"/>
        <v>0</v>
      </c>
      <c r="Q1229"/>
      <c r="R1229"/>
      <c r="S1229"/>
      <c r="T1229"/>
    </row>
    <row r="1230" spans="1:20" hidden="1" x14ac:dyDescent="0.25">
      <c r="A1230" s="30">
        <v>50000249</v>
      </c>
      <c r="B1230">
        <v>2034479</v>
      </c>
      <c r="C1230" t="s">
        <v>195</v>
      </c>
      <c r="D1230">
        <v>8917029816</v>
      </c>
      <c r="E1230" s="14">
        <v>20150819</v>
      </c>
      <c r="F1230">
        <v>4217979</v>
      </c>
      <c r="G1230">
        <v>910300000</v>
      </c>
      <c r="H1230" s="26">
        <v>130113</v>
      </c>
      <c r="I1230" s="26">
        <v>121235</v>
      </c>
      <c r="J1230" s="26">
        <f>VLOOKUP(I1230,[2]numerales!$A:$B,2,0)</f>
        <v>130113</v>
      </c>
      <c r="K1230" s="1">
        <v>500000</v>
      </c>
      <c r="L1230" s="26"/>
      <c r="M1230" s="26">
        <f t="shared" si="19"/>
        <v>0</v>
      </c>
      <c r="Q1230"/>
      <c r="R1230"/>
      <c r="S1230"/>
      <c r="T1230"/>
    </row>
    <row r="1231" spans="1:20" hidden="1" x14ac:dyDescent="0.25">
      <c r="A1231" s="30">
        <v>50000249</v>
      </c>
      <c r="B1231">
        <v>2034480</v>
      </c>
      <c r="C1231" t="s">
        <v>195</v>
      </c>
      <c r="D1231">
        <v>8917029816</v>
      </c>
      <c r="E1231" s="14">
        <v>20150819</v>
      </c>
      <c r="F1231">
        <v>4217979</v>
      </c>
      <c r="G1231">
        <v>910300000</v>
      </c>
      <c r="H1231" s="26">
        <v>130113</v>
      </c>
      <c r="I1231" s="26">
        <v>121235</v>
      </c>
      <c r="J1231" s="26">
        <f>VLOOKUP(I1231,[2]numerales!$A:$B,2,0)</f>
        <v>130113</v>
      </c>
      <c r="K1231" s="1">
        <v>500000</v>
      </c>
      <c r="L1231" s="26"/>
      <c r="M1231" s="26">
        <f t="shared" si="19"/>
        <v>0</v>
      </c>
      <c r="Q1231"/>
      <c r="R1231"/>
      <c r="S1231"/>
      <c r="T1231"/>
    </row>
    <row r="1232" spans="1:20" hidden="1" x14ac:dyDescent="0.25">
      <c r="A1232" s="30">
        <v>50000249</v>
      </c>
      <c r="B1232">
        <v>2034481</v>
      </c>
      <c r="C1232" t="s">
        <v>195</v>
      </c>
      <c r="D1232">
        <v>8917029816</v>
      </c>
      <c r="E1232" s="14">
        <v>20150819</v>
      </c>
      <c r="F1232">
        <v>4217979</v>
      </c>
      <c r="G1232">
        <v>910300000</v>
      </c>
      <c r="H1232" s="26">
        <v>130113</v>
      </c>
      <c r="I1232" s="26">
        <v>121235</v>
      </c>
      <c r="J1232" s="26">
        <f>VLOOKUP(I1232,[2]numerales!$A:$B,2,0)</f>
        <v>130113</v>
      </c>
      <c r="K1232" s="1">
        <v>500000</v>
      </c>
      <c r="L1232" s="26"/>
      <c r="M1232" s="26">
        <f t="shared" si="19"/>
        <v>0</v>
      </c>
      <c r="Q1232"/>
      <c r="R1232"/>
      <c r="S1232"/>
      <c r="T1232"/>
    </row>
    <row r="1233" spans="1:20" hidden="1" x14ac:dyDescent="0.25">
      <c r="A1233" s="30">
        <v>50000249</v>
      </c>
      <c r="B1233">
        <v>2041863</v>
      </c>
      <c r="C1233" t="s">
        <v>171</v>
      </c>
      <c r="D1233">
        <v>1144162784</v>
      </c>
      <c r="E1233" s="14">
        <v>20150819</v>
      </c>
      <c r="F1233">
        <v>8888497</v>
      </c>
      <c r="G1233">
        <v>12400000</v>
      </c>
      <c r="H1233" s="26">
        <v>270102</v>
      </c>
      <c r="I1233" s="26">
        <v>121204</v>
      </c>
      <c r="J1233" s="26">
        <f>VLOOKUP(I1233,[2]numerales!$A:$B,2,0)</f>
        <v>270102</v>
      </c>
      <c r="K1233" s="1">
        <v>5000</v>
      </c>
      <c r="L1233" s="26"/>
      <c r="M1233" s="26">
        <f t="shared" si="19"/>
        <v>0</v>
      </c>
      <c r="Q1233"/>
      <c r="R1233"/>
      <c r="S1233"/>
      <c r="T1233"/>
    </row>
    <row r="1234" spans="1:20" hidden="1" x14ac:dyDescent="0.25">
      <c r="A1234" s="30">
        <v>50000249</v>
      </c>
      <c r="B1234">
        <v>2092914</v>
      </c>
      <c r="C1234" t="s">
        <v>224</v>
      </c>
      <c r="D1234">
        <v>1096483329</v>
      </c>
      <c r="E1234" s="14">
        <v>20150819</v>
      </c>
      <c r="F1234">
        <v>31785236</v>
      </c>
      <c r="G1234">
        <v>12400000</v>
      </c>
      <c r="H1234" s="26">
        <v>270102</v>
      </c>
      <c r="I1234" s="26">
        <v>270914</v>
      </c>
      <c r="J1234" s="26">
        <f>VLOOKUP(I1234,[2]numerales!$A:$B,2,0)</f>
        <v>270102</v>
      </c>
      <c r="K1234" s="1">
        <v>5000</v>
      </c>
      <c r="L1234" s="26"/>
      <c r="M1234" s="26">
        <f t="shared" si="19"/>
        <v>0</v>
      </c>
      <c r="Q1234"/>
      <c r="R1234"/>
      <c r="S1234"/>
      <c r="T1234"/>
    </row>
    <row r="1235" spans="1:20" hidden="1" x14ac:dyDescent="0.25">
      <c r="A1235" s="30">
        <v>50000249</v>
      </c>
      <c r="B1235">
        <v>2092943</v>
      </c>
      <c r="C1235" t="s">
        <v>224</v>
      </c>
      <c r="D1235">
        <v>8902050634</v>
      </c>
      <c r="E1235" s="14">
        <v>20150819</v>
      </c>
      <c r="F1235">
        <v>7258008</v>
      </c>
      <c r="G1235">
        <v>821500000</v>
      </c>
      <c r="H1235" s="26">
        <v>410101</v>
      </c>
      <c r="I1235" s="26">
        <v>270242</v>
      </c>
      <c r="J1235" s="26">
        <f>VLOOKUP(I1235,[2]numerales!$A:$B,2,0)</f>
        <v>410101</v>
      </c>
      <c r="K1235" s="1">
        <v>103139</v>
      </c>
      <c r="L1235" s="26"/>
      <c r="M1235" s="26">
        <f t="shared" si="19"/>
        <v>0</v>
      </c>
      <c r="Q1235"/>
      <c r="R1235"/>
      <c r="S1235"/>
      <c r="T1235"/>
    </row>
    <row r="1236" spans="1:20" hidden="1" x14ac:dyDescent="0.25">
      <c r="A1236" s="30">
        <v>50000249</v>
      </c>
      <c r="B1236">
        <v>2134091</v>
      </c>
      <c r="C1236" t="s">
        <v>198</v>
      </c>
      <c r="D1236">
        <v>8600075382</v>
      </c>
      <c r="E1236" s="14">
        <v>20150819</v>
      </c>
      <c r="F1236">
        <v>3290360</v>
      </c>
      <c r="G1236">
        <v>10900000</v>
      </c>
      <c r="H1236" s="26">
        <v>170101</v>
      </c>
      <c r="I1236" s="26">
        <v>121255</v>
      </c>
      <c r="J1236" s="26">
        <f>VLOOKUP(I1236,[2]numerales!$A:$B,2,0)</f>
        <v>170101</v>
      </c>
      <c r="K1236" s="1">
        <v>533956674</v>
      </c>
      <c r="L1236" s="26"/>
      <c r="M1236" s="26">
        <f t="shared" si="19"/>
        <v>0</v>
      </c>
      <c r="Q1236"/>
      <c r="R1236"/>
      <c r="S1236"/>
      <c r="T1236"/>
    </row>
    <row r="1237" spans="1:20" hidden="1" x14ac:dyDescent="0.25">
      <c r="A1237" s="30">
        <v>50000249</v>
      </c>
      <c r="B1237">
        <v>2134096</v>
      </c>
      <c r="C1237" t="s">
        <v>198</v>
      </c>
      <c r="D1237">
        <v>4502103</v>
      </c>
      <c r="E1237" s="14">
        <v>20150819</v>
      </c>
      <c r="F1237">
        <v>3445063</v>
      </c>
      <c r="G1237">
        <v>923272193</v>
      </c>
      <c r="H1237" s="26">
        <v>131401</v>
      </c>
      <c r="I1237" s="26">
        <v>131401</v>
      </c>
      <c r="J1237" s="26">
        <f>VLOOKUP(I1237,[2]numerales!$A:$B,2,0)</f>
        <v>131401</v>
      </c>
      <c r="K1237" s="1">
        <v>3900</v>
      </c>
      <c r="L1237" s="26"/>
      <c r="M1237" s="26">
        <f t="shared" si="19"/>
        <v>0</v>
      </c>
      <c r="Q1237"/>
      <c r="R1237"/>
      <c r="S1237"/>
      <c r="T1237"/>
    </row>
    <row r="1238" spans="1:20" hidden="1" x14ac:dyDescent="0.25">
      <c r="A1238" s="30">
        <v>50000249</v>
      </c>
      <c r="B1238">
        <v>2134101</v>
      </c>
      <c r="C1238" t="s">
        <v>198</v>
      </c>
      <c r="D1238">
        <v>10092788</v>
      </c>
      <c r="E1238" s="14">
        <v>20150819</v>
      </c>
      <c r="F1238">
        <v>3242203</v>
      </c>
      <c r="G1238">
        <v>12200000</v>
      </c>
      <c r="H1238" s="26">
        <v>250101</v>
      </c>
      <c r="I1238" s="26">
        <v>121225</v>
      </c>
      <c r="J1238" s="26">
        <f>VLOOKUP(I1238,[2]numerales!$A:$B,2,0)</f>
        <v>250101</v>
      </c>
      <c r="K1238" s="1">
        <v>20000</v>
      </c>
      <c r="L1238" s="26"/>
      <c r="M1238" s="26">
        <f t="shared" si="19"/>
        <v>0</v>
      </c>
      <c r="Q1238"/>
      <c r="R1238"/>
      <c r="S1238"/>
      <c r="T1238"/>
    </row>
    <row r="1239" spans="1:20" hidden="1" x14ac:dyDescent="0.25">
      <c r="A1239" s="30">
        <v>50000249</v>
      </c>
      <c r="B1239">
        <v>2134102</v>
      </c>
      <c r="C1239" t="s">
        <v>198</v>
      </c>
      <c r="D1239">
        <v>42072301</v>
      </c>
      <c r="E1239" s="14">
        <v>20150819</v>
      </c>
      <c r="F1239">
        <v>3338006</v>
      </c>
      <c r="G1239">
        <v>12800000</v>
      </c>
      <c r="H1239" s="26">
        <v>350300</v>
      </c>
      <c r="I1239" s="26">
        <v>350300</v>
      </c>
      <c r="J1239" s="26">
        <f>VLOOKUP(I1239,[2]numerales!$A:$B,2,0)</f>
        <v>350300</v>
      </c>
      <c r="K1239" s="1">
        <v>750506</v>
      </c>
      <c r="L1239" s="26"/>
      <c r="M1239" s="26">
        <f t="shared" si="19"/>
        <v>0</v>
      </c>
      <c r="Q1239"/>
      <c r="R1239"/>
      <c r="S1239"/>
      <c r="T1239"/>
    </row>
    <row r="1240" spans="1:20" hidden="1" x14ac:dyDescent="0.25">
      <c r="A1240" s="30">
        <v>50000249</v>
      </c>
      <c r="B1240">
        <v>2134103</v>
      </c>
      <c r="C1240" t="s">
        <v>198</v>
      </c>
      <c r="D1240">
        <v>18595738</v>
      </c>
      <c r="E1240" s="14">
        <v>20150819</v>
      </c>
      <c r="F1240">
        <v>3215505</v>
      </c>
      <c r="G1240">
        <v>923272421</v>
      </c>
      <c r="H1240" s="26">
        <v>190101</v>
      </c>
      <c r="I1240" s="26">
        <v>190101</v>
      </c>
      <c r="J1240" s="26">
        <f>VLOOKUP(I1240,[2]numerales!$A:$B,2,0)</f>
        <v>190101</v>
      </c>
      <c r="K1240" s="1">
        <v>107400</v>
      </c>
      <c r="L1240" s="26"/>
      <c r="M1240" s="26">
        <f t="shared" si="19"/>
        <v>0</v>
      </c>
      <c r="Q1240"/>
      <c r="R1240"/>
      <c r="S1240"/>
      <c r="T1240"/>
    </row>
    <row r="1241" spans="1:20" hidden="1" x14ac:dyDescent="0.25">
      <c r="A1241" s="30">
        <v>50000249</v>
      </c>
      <c r="B1241">
        <v>2136742</v>
      </c>
      <c r="C1241" t="s">
        <v>154</v>
      </c>
      <c r="D1241">
        <v>1019058775</v>
      </c>
      <c r="E1241" s="14">
        <v>20150819</v>
      </c>
      <c r="F1241">
        <v>4313013</v>
      </c>
      <c r="G1241">
        <v>12400000</v>
      </c>
      <c r="H1241" s="26">
        <v>270102</v>
      </c>
      <c r="I1241" s="26">
        <v>121204</v>
      </c>
      <c r="J1241" s="26">
        <f>VLOOKUP(I1241,[2]numerales!$A:$B,2,0)</f>
        <v>270102</v>
      </c>
      <c r="K1241" s="1">
        <v>5000</v>
      </c>
      <c r="L1241" s="26"/>
      <c r="M1241" s="26">
        <f t="shared" si="19"/>
        <v>0</v>
      </c>
      <c r="Q1241"/>
      <c r="R1241"/>
      <c r="S1241"/>
      <c r="T1241"/>
    </row>
    <row r="1242" spans="1:20" hidden="1" x14ac:dyDescent="0.25">
      <c r="A1242" s="30">
        <v>50000249</v>
      </c>
      <c r="B1242">
        <v>2149642</v>
      </c>
      <c r="C1242" t="s">
        <v>210</v>
      </c>
      <c r="D1242">
        <v>44157618</v>
      </c>
      <c r="E1242" s="14">
        <v>20150819</v>
      </c>
      <c r="F1242">
        <v>30071889</v>
      </c>
      <c r="G1242">
        <v>26800000</v>
      </c>
      <c r="H1242" s="26">
        <v>360200</v>
      </c>
      <c r="I1242" s="26">
        <v>360200</v>
      </c>
      <c r="J1242" s="26">
        <f>VLOOKUP(I1242,[2]numerales!$A:$B,2,0)</f>
        <v>360200</v>
      </c>
      <c r="K1242" s="1">
        <v>11677</v>
      </c>
      <c r="L1242" s="26"/>
      <c r="M1242" s="26">
        <f t="shared" si="19"/>
        <v>0</v>
      </c>
      <c r="Q1242"/>
      <c r="R1242"/>
      <c r="S1242"/>
      <c r="T1242"/>
    </row>
    <row r="1243" spans="1:20" hidden="1" x14ac:dyDescent="0.25">
      <c r="A1243" s="30">
        <v>50000249</v>
      </c>
      <c r="B1243">
        <v>2169635</v>
      </c>
      <c r="C1243" t="s">
        <v>163</v>
      </c>
      <c r="D1243">
        <v>33117514</v>
      </c>
      <c r="E1243" s="14">
        <v>20150819</v>
      </c>
      <c r="F1243">
        <v>31731975</v>
      </c>
      <c r="G1243">
        <v>923272193</v>
      </c>
      <c r="H1243" s="26">
        <v>131401</v>
      </c>
      <c r="I1243" s="26">
        <v>131401</v>
      </c>
      <c r="J1243" s="26">
        <f>VLOOKUP(I1243,[2]numerales!$A:$B,2,0)</f>
        <v>131401</v>
      </c>
      <c r="K1243" s="1">
        <v>2500</v>
      </c>
      <c r="L1243" s="26"/>
      <c r="M1243" s="26">
        <f t="shared" si="19"/>
        <v>0</v>
      </c>
      <c r="Q1243"/>
      <c r="R1243"/>
      <c r="S1243"/>
      <c r="T1243"/>
    </row>
    <row r="1244" spans="1:20" hidden="1" x14ac:dyDescent="0.25">
      <c r="A1244" s="30">
        <v>50000249</v>
      </c>
      <c r="B1244">
        <v>2169636</v>
      </c>
      <c r="C1244" t="s">
        <v>163</v>
      </c>
      <c r="D1244">
        <v>33134871</v>
      </c>
      <c r="E1244" s="14">
        <v>20150819</v>
      </c>
      <c r="F1244">
        <v>0</v>
      </c>
      <c r="G1244">
        <v>923272193</v>
      </c>
      <c r="H1244" s="26">
        <v>131401</v>
      </c>
      <c r="I1244" s="26">
        <v>131401</v>
      </c>
      <c r="J1244" s="26">
        <f>VLOOKUP(I1244,[2]numerales!$A:$B,2,0)</f>
        <v>131401</v>
      </c>
      <c r="K1244" s="1">
        <v>1700</v>
      </c>
      <c r="L1244" s="26"/>
      <c r="M1244" s="26">
        <f t="shared" si="19"/>
        <v>0</v>
      </c>
      <c r="Q1244"/>
      <c r="R1244"/>
      <c r="S1244"/>
      <c r="T1244"/>
    </row>
    <row r="1245" spans="1:20" hidden="1" x14ac:dyDescent="0.25">
      <c r="A1245" s="30">
        <v>50000249</v>
      </c>
      <c r="B1245">
        <v>2169639</v>
      </c>
      <c r="C1245" t="s">
        <v>163</v>
      </c>
      <c r="D1245">
        <v>1143377366</v>
      </c>
      <c r="E1245" s="14">
        <v>20150819</v>
      </c>
      <c r="F1245">
        <v>3107133</v>
      </c>
      <c r="G1245">
        <v>26800000</v>
      </c>
      <c r="H1245" s="26">
        <v>360200</v>
      </c>
      <c r="I1245" s="26">
        <v>360200</v>
      </c>
      <c r="J1245" s="26">
        <f>VLOOKUP(I1245,[2]numerales!$A:$B,2,0)</f>
        <v>360200</v>
      </c>
      <c r="K1245" s="1">
        <v>55000</v>
      </c>
      <c r="L1245" s="26"/>
      <c r="M1245" s="26">
        <f t="shared" si="19"/>
        <v>0</v>
      </c>
      <c r="Q1245"/>
      <c r="R1245"/>
      <c r="S1245"/>
      <c r="T1245"/>
    </row>
    <row r="1246" spans="1:20" hidden="1" x14ac:dyDescent="0.25">
      <c r="A1246" s="30">
        <v>50000249</v>
      </c>
      <c r="B1246">
        <v>2169640</v>
      </c>
      <c r="C1246" t="s">
        <v>163</v>
      </c>
      <c r="D1246">
        <v>1143377360</v>
      </c>
      <c r="E1246" s="14">
        <v>20150819</v>
      </c>
      <c r="F1246">
        <v>31071315</v>
      </c>
      <c r="G1246">
        <v>26800000</v>
      </c>
      <c r="H1246" s="26">
        <v>360200</v>
      </c>
      <c r="I1246" s="26">
        <v>360200</v>
      </c>
      <c r="J1246" s="26">
        <f>VLOOKUP(I1246,[2]numerales!$A:$B,2,0)</f>
        <v>360200</v>
      </c>
      <c r="K1246" s="1">
        <v>203000</v>
      </c>
      <c r="L1246" s="26"/>
      <c r="M1246" s="26">
        <f t="shared" si="19"/>
        <v>0</v>
      </c>
      <c r="Q1246"/>
      <c r="R1246"/>
      <c r="S1246"/>
      <c r="T1246"/>
    </row>
    <row r="1247" spans="1:20" hidden="1" x14ac:dyDescent="0.25">
      <c r="A1247" s="30">
        <v>50000249</v>
      </c>
      <c r="B1247">
        <v>2181183</v>
      </c>
      <c r="C1247" t="s">
        <v>154</v>
      </c>
      <c r="D1247">
        <v>41303724</v>
      </c>
      <c r="E1247" s="14">
        <v>20150819</v>
      </c>
      <c r="F1247">
        <v>2845006</v>
      </c>
      <c r="G1247">
        <v>923272193</v>
      </c>
      <c r="H1247" s="26">
        <v>131401</v>
      </c>
      <c r="I1247" s="26">
        <v>131401</v>
      </c>
      <c r="J1247" s="26">
        <f>VLOOKUP(I1247,[2]numerales!$A:$B,2,0)</f>
        <v>131401</v>
      </c>
      <c r="K1247" s="1">
        <v>4900</v>
      </c>
      <c r="L1247" s="26"/>
      <c r="M1247" s="26">
        <f t="shared" si="19"/>
        <v>0</v>
      </c>
      <c r="Q1247"/>
      <c r="R1247"/>
      <c r="S1247"/>
      <c r="T1247"/>
    </row>
    <row r="1248" spans="1:20" hidden="1" x14ac:dyDescent="0.25">
      <c r="A1248" s="30">
        <v>50000249</v>
      </c>
      <c r="B1248">
        <v>2192328</v>
      </c>
      <c r="C1248" t="s">
        <v>154</v>
      </c>
      <c r="D1248">
        <v>79753108</v>
      </c>
      <c r="E1248" s="14">
        <v>20150819</v>
      </c>
      <c r="F1248">
        <v>31151138</v>
      </c>
      <c r="G1248">
        <v>12400000</v>
      </c>
      <c r="H1248" s="26">
        <v>270102</v>
      </c>
      <c r="I1248" s="26">
        <v>121204</v>
      </c>
      <c r="J1248" s="26">
        <f>VLOOKUP(I1248,[2]numerales!$A:$B,2,0)</f>
        <v>270102</v>
      </c>
      <c r="K1248" s="1">
        <v>5000</v>
      </c>
      <c r="L1248" s="26"/>
      <c r="M1248" s="26">
        <f t="shared" si="19"/>
        <v>0</v>
      </c>
      <c r="Q1248"/>
      <c r="R1248"/>
      <c r="S1248"/>
      <c r="T1248"/>
    </row>
    <row r="1249" spans="1:20" hidden="1" x14ac:dyDescent="0.25">
      <c r="A1249" s="30">
        <v>50000249</v>
      </c>
      <c r="B1249">
        <v>2192768</v>
      </c>
      <c r="C1249" t="s">
        <v>154</v>
      </c>
      <c r="D1249">
        <v>79506071</v>
      </c>
      <c r="E1249" s="14">
        <v>20150819</v>
      </c>
      <c r="F1249">
        <v>2864450</v>
      </c>
      <c r="G1249">
        <v>12400000</v>
      </c>
      <c r="H1249" s="26">
        <v>270102</v>
      </c>
      <c r="I1249" s="26">
        <v>121204</v>
      </c>
      <c r="J1249" s="26">
        <f>VLOOKUP(I1249,[2]numerales!$A:$B,2,0)</f>
        <v>270102</v>
      </c>
      <c r="K1249" s="1">
        <v>5000</v>
      </c>
      <c r="L1249" s="26"/>
      <c r="M1249" s="26">
        <f t="shared" si="19"/>
        <v>0</v>
      </c>
      <c r="Q1249"/>
      <c r="R1249"/>
      <c r="S1249"/>
      <c r="T1249"/>
    </row>
    <row r="1250" spans="1:20" hidden="1" x14ac:dyDescent="0.25">
      <c r="A1250" s="30">
        <v>50000249</v>
      </c>
      <c r="B1250">
        <v>2194866</v>
      </c>
      <c r="C1250" t="s">
        <v>154</v>
      </c>
      <c r="D1250">
        <v>113647350</v>
      </c>
      <c r="E1250" s="14">
        <v>20150819</v>
      </c>
      <c r="F1250">
        <v>7264098</v>
      </c>
      <c r="G1250">
        <v>12400000</v>
      </c>
      <c r="H1250" s="26">
        <v>270102</v>
      </c>
      <c r="I1250" s="26">
        <v>121204</v>
      </c>
      <c r="J1250" s="26">
        <f>VLOOKUP(I1250,[2]numerales!$A:$B,2,0)</f>
        <v>270102</v>
      </c>
      <c r="K1250" s="1">
        <v>5000</v>
      </c>
      <c r="L1250" s="26"/>
      <c r="M1250" s="26">
        <f t="shared" si="19"/>
        <v>0</v>
      </c>
      <c r="Q1250"/>
      <c r="R1250"/>
      <c r="S1250"/>
      <c r="T1250"/>
    </row>
    <row r="1251" spans="1:20" hidden="1" x14ac:dyDescent="0.25">
      <c r="A1251" s="30">
        <v>50000249</v>
      </c>
      <c r="B1251">
        <v>2194867</v>
      </c>
      <c r="C1251" t="s">
        <v>154</v>
      </c>
      <c r="D1251">
        <v>1026570517</v>
      </c>
      <c r="E1251" s="14">
        <v>20150819</v>
      </c>
      <c r="F1251">
        <v>7264098</v>
      </c>
      <c r="G1251">
        <v>12400000</v>
      </c>
      <c r="H1251" s="26">
        <v>270102</v>
      </c>
      <c r="I1251" s="26">
        <v>121204</v>
      </c>
      <c r="J1251" s="26">
        <f>VLOOKUP(I1251,[2]numerales!$A:$B,2,0)</f>
        <v>270102</v>
      </c>
      <c r="K1251" s="1">
        <v>5000</v>
      </c>
      <c r="L1251" s="26"/>
      <c r="M1251" s="26">
        <f t="shared" si="19"/>
        <v>0</v>
      </c>
      <c r="Q1251"/>
      <c r="R1251"/>
      <c r="S1251"/>
      <c r="T1251"/>
    </row>
    <row r="1252" spans="1:20" hidden="1" x14ac:dyDescent="0.25">
      <c r="A1252" s="30">
        <v>50000249</v>
      </c>
      <c r="B1252">
        <v>2212860</v>
      </c>
      <c r="C1252" t="s">
        <v>175</v>
      </c>
      <c r="D1252">
        <v>8908011309</v>
      </c>
      <c r="E1252" s="14">
        <v>20150819</v>
      </c>
      <c r="F1252">
        <v>8572013</v>
      </c>
      <c r="G1252">
        <v>24800000</v>
      </c>
      <c r="H1252" s="26">
        <v>430101</v>
      </c>
      <c r="I1252" s="26">
        <v>430101</v>
      </c>
      <c r="J1252" s="26">
        <f>VLOOKUP(I1252,[2]numerales!$A:$B,2,0)</f>
        <v>430101</v>
      </c>
      <c r="K1252" s="1">
        <v>466027.54</v>
      </c>
      <c r="L1252" s="26"/>
      <c r="M1252" s="26">
        <f t="shared" si="19"/>
        <v>0</v>
      </c>
      <c r="Q1252"/>
      <c r="R1252"/>
      <c r="S1252"/>
      <c r="T1252"/>
    </row>
    <row r="1253" spans="1:20" hidden="1" x14ac:dyDescent="0.25">
      <c r="A1253" s="30">
        <v>50000249</v>
      </c>
      <c r="B1253">
        <v>2221123</v>
      </c>
      <c r="C1253" t="s">
        <v>165</v>
      </c>
      <c r="D1253">
        <v>800187621</v>
      </c>
      <c r="E1253" s="14">
        <v>20150819</v>
      </c>
      <c r="F1253">
        <v>8208011</v>
      </c>
      <c r="G1253">
        <v>13700000</v>
      </c>
      <c r="H1253" s="26">
        <v>290101</v>
      </c>
      <c r="I1253" s="26">
        <v>270944</v>
      </c>
      <c r="J1253" s="26">
        <f>VLOOKUP(I1253,[2]numerales!$A:$B,2,0)</f>
        <v>290101</v>
      </c>
      <c r="K1253" s="1">
        <v>7165825</v>
      </c>
      <c r="L1253" s="26"/>
      <c r="M1253" s="26">
        <f t="shared" si="19"/>
        <v>0</v>
      </c>
      <c r="Q1253"/>
      <c r="R1253"/>
      <c r="S1253"/>
      <c r="T1253"/>
    </row>
    <row r="1254" spans="1:20" hidden="1" x14ac:dyDescent="0.25">
      <c r="A1254" s="30">
        <v>50000249</v>
      </c>
      <c r="B1254">
        <v>2226263</v>
      </c>
      <c r="C1254" t="s">
        <v>160</v>
      </c>
      <c r="D1254">
        <v>79142847</v>
      </c>
      <c r="E1254" s="14">
        <v>20150819</v>
      </c>
      <c r="F1254">
        <v>2642477</v>
      </c>
      <c r="G1254">
        <v>26800000</v>
      </c>
      <c r="H1254" s="26">
        <v>360200</v>
      </c>
      <c r="I1254" s="26">
        <v>360200</v>
      </c>
      <c r="J1254" s="26">
        <f>VLOOKUP(I1254,[2]numerales!$A:$B,2,0)</f>
        <v>360200</v>
      </c>
      <c r="K1254" s="1">
        <v>38349</v>
      </c>
      <c r="L1254" s="26"/>
      <c r="M1254" s="26">
        <f t="shared" si="19"/>
        <v>0</v>
      </c>
      <c r="Q1254"/>
      <c r="R1254"/>
      <c r="S1254"/>
      <c r="T1254"/>
    </row>
    <row r="1255" spans="1:20" hidden="1" x14ac:dyDescent="0.25">
      <c r="A1255" s="30">
        <v>50000249</v>
      </c>
      <c r="B1255">
        <v>2226265</v>
      </c>
      <c r="C1255" t="s">
        <v>160</v>
      </c>
      <c r="D1255">
        <v>14225520</v>
      </c>
      <c r="E1255" s="14">
        <v>20150819</v>
      </c>
      <c r="F1255">
        <v>2787723</v>
      </c>
      <c r="G1255">
        <v>26800000</v>
      </c>
      <c r="H1255" s="26">
        <v>360200</v>
      </c>
      <c r="I1255" s="26">
        <v>360200</v>
      </c>
      <c r="J1255" s="26">
        <f>VLOOKUP(I1255,[2]numerales!$A:$B,2,0)</f>
        <v>360200</v>
      </c>
      <c r="K1255" s="1">
        <v>16000</v>
      </c>
      <c r="L1255" s="26"/>
      <c r="M1255" s="26">
        <f t="shared" si="19"/>
        <v>0</v>
      </c>
      <c r="Q1255"/>
      <c r="R1255"/>
      <c r="S1255"/>
      <c r="T1255"/>
    </row>
    <row r="1256" spans="1:20" hidden="1" x14ac:dyDescent="0.25">
      <c r="A1256" s="30">
        <v>50000249</v>
      </c>
      <c r="B1256">
        <v>2231703</v>
      </c>
      <c r="C1256" t="s">
        <v>154</v>
      </c>
      <c r="D1256">
        <v>17135894</v>
      </c>
      <c r="E1256" s="14">
        <v>20150819</v>
      </c>
      <c r="F1256">
        <v>7515757</v>
      </c>
      <c r="G1256">
        <v>12800000</v>
      </c>
      <c r="H1256" s="26">
        <v>350300</v>
      </c>
      <c r="I1256" s="26">
        <v>350300</v>
      </c>
      <c r="J1256" s="26">
        <f>VLOOKUP(I1256,[2]numerales!$A:$B,2,0)</f>
        <v>350300</v>
      </c>
      <c r="K1256" s="1">
        <v>208000</v>
      </c>
      <c r="L1256" s="26"/>
      <c r="M1256" s="26">
        <f t="shared" si="19"/>
        <v>0</v>
      </c>
      <c r="Q1256"/>
      <c r="R1256"/>
      <c r="S1256"/>
      <c r="T1256"/>
    </row>
    <row r="1257" spans="1:20" hidden="1" x14ac:dyDescent="0.25">
      <c r="A1257" s="30">
        <v>50000249</v>
      </c>
      <c r="B1257">
        <v>2283266</v>
      </c>
      <c r="C1257" t="s">
        <v>179</v>
      </c>
      <c r="D1257">
        <v>13747055</v>
      </c>
      <c r="E1257" s="14">
        <v>20150819</v>
      </c>
      <c r="F1257">
        <v>6835302</v>
      </c>
      <c r="G1257">
        <v>12400000</v>
      </c>
      <c r="H1257" s="26">
        <v>270102</v>
      </c>
      <c r="I1257" s="26">
        <v>121204</v>
      </c>
      <c r="J1257" s="26">
        <f>VLOOKUP(I1257,[2]numerales!$A:$B,2,0)</f>
        <v>270102</v>
      </c>
      <c r="K1257" s="1">
        <v>5000</v>
      </c>
      <c r="L1257" s="26"/>
      <c r="M1257" s="26">
        <f t="shared" si="19"/>
        <v>0</v>
      </c>
      <c r="Q1257"/>
      <c r="R1257"/>
      <c r="S1257"/>
      <c r="T1257"/>
    </row>
    <row r="1258" spans="1:20" hidden="1" x14ac:dyDescent="0.25">
      <c r="A1258" s="30">
        <v>50000249</v>
      </c>
      <c r="B1258">
        <v>2283267</v>
      </c>
      <c r="C1258" t="s">
        <v>179</v>
      </c>
      <c r="D1258">
        <v>13747055</v>
      </c>
      <c r="E1258" s="14">
        <v>20150819</v>
      </c>
      <c r="F1258">
        <v>6835302</v>
      </c>
      <c r="G1258">
        <v>12400000</v>
      </c>
      <c r="H1258" s="26">
        <v>270102</v>
      </c>
      <c r="I1258" s="26">
        <v>121204</v>
      </c>
      <c r="J1258" s="26">
        <f>VLOOKUP(I1258,[2]numerales!$A:$B,2,0)</f>
        <v>270102</v>
      </c>
      <c r="K1258" s="1">
        <v>5000</v>
      </c>
      <c r="L1258" s="26"/>
      <c r="M1258" s="26">
        <f t="shared" si="19"/>
        <v>0</v>
      </c>
      <c r="Q1258"/>
      <c r="R1258"/>
      <c r="S1258"/>
      <c r="T1258"/>
    </row>
    <row r="1259" spans="1:20" hidden="1" x14ac:dyDescent="0.25">
      <c r="A1259" s="30">
        <v>50000249</v>
      </c>
      <c r="B1259">
        <v>2294356</v>
      </c>
      <c r="C1259" t="s">
        <v>171</v>
      </c>
      <c r="D1259">
        <v>1130643495</v>
      </c>
      <c r="E1259" s="14">
        <v>20150819</v>
      </c>
      <c r="F1259">
        <v>3201210</v>
      </c>
      <c r="G1259">
        <v>12400000</v>
      </c>
      <c r="H1259" s="26">
        <v>270102</v>
      </c>
      <c r="I1259" s="26">
        <v>121204</v>
      </c>
      <c r="J1259" s="26">
        <f>VLOOKUP(I1259,[2]numerales!$A:$B,2,0)</f>
        <v>270102</v>
      </c>
      <c r="K1259" s="1">
        <v>5000</v>
      </c>
      <c r="L1259" s="26"/>
      <c r="M1259" s="26">
        <f t="shared" si="19"/>
        <v>0</v>
      </c>
      <c r="Q1259"/>
      <c r="R1259"/>
      <c r="S1259"/>
      <c r="T1259"/>
    </row>
    <row r="1260" spans="1:20" hidden="1" x14ac:dyDescent="0.25">
      <c r="A1260" s="30">
        <v>50000249</v>
      </c>
      <c r="B1260">
        <v>2304457</v>
      </c>
      <c r="C1260" t="s">
        <v>164</v>
      </c>
      <c r="D1260">
        <v>78033933</v>
      </c>
      <c r="E1260" s="14">
        <v>20150819</v>
      </c>
      <c r="F1260">
        <v>30055331</v>
      </c>
      <c r="G1260">
        <v>12400000</v>
      </c>
      <c r="H1260" s="26">
        <v>270102</v>
      </c>
      <c r="I1260" s="26">
        <v>270214</v>
      </c>
      <c r="J1260" s="26">
        <f>VLOOKUP(I1260,[2]numerales!$A:$B,2,0)</f>
        <v>270102</v>
      </c>
      <c r="K1260" s="1">
        <v>5000</v>
      </c>
      <c r="L1260" s="26"/>
      <c r="M1260" s="26">
        <f t="shared" si="19"/>
        <v>0</v>
      </c>
      <c r="Q1260"/>
      <c r="R1260"/>
      <c r="S1260"/>
      <c r="T1260"/>
    </row>
    <row r="1261" spans="1:20" hidden="1" x14ac:dyDescent="0.25">
      <c r="A1261" s="30">
        <v>50000249</v>
      </c>
      <c r="B1261">
        <v>2305089</v>
      </c>
      <c r="C1261" t="s">
        <v>173</v>
      </c>
      <c r="D1261">
        <v>9001040921</v>
      </c>
      <c r="E1261" s="14">
        <v>20150819</v>
      </c>
      <c r="F1261">
        <v>7406161</v>
      </c>
      <c r="G1261">
        <v>10200000</v>
      </c>
      <c r="H1261" s="26">
        <v>260101</v>
      </c>
      <c r="I1261" s="26">
        <v>260101</v>
      </c>
      <c r="J1261" s="26">
        <f>VLOOKUP(I1261,[2]numerales!$A:$B,2,0)</f>
        <v>260101</v>
      </c>
      <c r="K1261" s="1">
        <v>314535</v>
      </c>
      <c r="L1261" s="26"/>
      <c r="M1261" s="26">
        <f t="shared" si="19"/>
        <v>0</v>
      </c>
      <c r="Q1261"/>
      <c r="R1261"/>
      <c r="S1261"/>
      <c r="T1261"/>
    </row>
    <row r="1262" spans="1:20" hidden="1" x14ac:dyDescent="0.25">
      <c r="A1262" s="30">
        <v>50000249</v>
      </c>
      <c r="B1262">
        <v>2323778</v>
      </c>
      <c r="C1262" t="s">
        <v>191</v>
      </c>
      <c r="D1262">
        <v>1095811585</v>
      </c>
      <c r="E1262" s="14">
        <v>20150819</v>
      </c>
      <c r="F1262">
        <v>31127297</v>
      </c>
      <c r="G1262">
        <v>12400000</v>
      </c>
      <c r="H1262" s="26">
        <v>270102</v>
      </c>
      <c r="I1262" s="26">
        <v>121204</v>
      </c>
      <c r="J1262" s="26">
        <f>VLOOKUP(I1262,[2]numerales!$A:$B,2,0)</f>
        <v>270102</v>
      </c>
      <c r="K1262" s="1">
        <v>5000</v>
      </c>
      <c r="L1262" s="26"/>
      <c r="M1262" s="26">
        <f t="shared" si="19"/>
        <v>0</v>
      </c>
      <c r="Q1262"/>
      <c r="R1262"/>
      <c r="S1262"/>
      <c r="T1262"/>
    </row>
    <row r="1263" spans="1:20" hidden="1" x14ac:dyDescent="0.25">
      <c r="A1263" s="30">
        <v>50000249</v>
      </c>
      <c r="B1263">
        <v>2392335</v>
      </c>
      <c r="C1263" t="s">
        <v>172</v>
      </c>
      <c r="D1263">
        <v>1081156990</v>
      </c>
      <c r="E1263" s="14">
        <v>20150819</v>
      </c>
      <c r="F1263">
        <v>31554906</v>
      </c>
      <c r="G1263">
        <v>12400000</v>
      </c>
      <c r="H1263" s="26">
        <v>270102</v>
      </c>
      <c r="I1263" s="26">
        <v>121204</v>
      </c>
      <c r="J1263" s="26">
        <f>VLOOKUP(I1263,[2]numerales!$A:$B,2,0)</f>
        <v>270102</v>
      </c>
      <c r="K1263" s="1">
        <v>5000</v>
      </c>
      <c r="L1263" s="26"/>
      <c r="M1263" s="26">
        <f t="shared" si="19"/>
        <v>0</v>
      </c>
      <c r="Q1263"/>
      <c r="R1263"/>
      <c r="S1263"/>
      <c r="T1263"/>
    </row>
    <row r="1264" spans="1:20" hidden="1" x14ac:dyDescent="0.25">
      <c r="A1264" s="30">
        <v>50000249</v>
      </c>
      <c r="B1264">
        <v>2439176</v>
      </c>
      <c r="C1264" t="s">
        <v>171</v>
      </c>
      <c r="D1264">
        <v>5196226</v>
      </c>
      <c r="E1264" s="14">
        <v>20150819</v>
      </c>
      <c r="F1264">
        <v>5146073</v>
      </c>
      <c r="G1264">
        <v>923272193</v>
      </c>
      <c r="H1264" s="26">
        <v>131401</v>
      </c>
      <c r="I1264" s="26">
        <v>131401</v>
      </c>
      <c r="J1264" s="26">
        <f>VLOOKUP(I1264,[2]numerales!$A:$B,2,0)</f>
        <v>131401</v>
      </c>
      <c r="K1264" s="1">
        <v>23300</v>
      </c>
      <c r="L1264" s="26"/>
      <c r="M1264" s="26">
        <f t="shared" si="19"/>
        <v>0</v>
      </c>
      <c r="Q1264"/>
      <c r="R1264"/>
      <c r="S1264"/>
      <c r="T1264"/>
    </row>
    <row r="1265" spans="1:20" hidden="1" x14ac:dyDescent="0.25">
      <c r="A1265" s="30">
        <v>50000249</v>
      </c>
      <c r="B1265">
        <v>2443083</v>
      </c>
      <c r="C1265" t="s">
        <v>160</v>
      </c>
      <c r="D1265">
        <v>93411466</v>
      </c>
      <c r="E1265" s="14">
        <v>20150819</v>
      </c>
      <c r="F1265">
        <v>2709600</v>
      </c>
      <c r="G1265">
        <v>26800000</v>
      </c>
      <c r="H1265" s="26">
        <v>360200</v>
      </c>
      <c r="I1265" s="26">
        <v>360200</v>
      </c>
      <c r="J1265" s="26">
        <f>VLOOKUP(I1265,[2]numerales!$A:$B,2,0)</f>
        <v>360200</v>
      </c>
      <c r="K1265" s="1">
        <v>12000</v>
      </c>
      <c r="L1265" s="26"/>
      <c r="M1265" s="26">
        <f t="shared" si="19"/>
        <v>0</v>
      </c>
      <c r="Q1265"/>
      <c r="R1265"/>
      <c r="S1265"/>
      <c r="T1265"/>
    </row>
    <row r="1266" spans="1:20" hidden="1" x14ac:dyDescent="0.25">
      <c r="A1266" s="30">
        <v>50000249</v>
      </c>
      <c r="B1266">
        <v>2457062</v>
      </c>
      <c r="C1266" t="s">
        <v>167</v>
      </c>
      <c r="D1266">
        <v>1093750458</v>
      </c>
      <c r="E1266" s="14">
        <v>20150819</v>
      </c>
      <c r="F1266">
        <v>5990084</v>
      </c>
      <c r="G1266">
        <v>12400000</v>
      </c>
      <c r="H1266" s="26">
        <v>270102</v>
      </c>
      <c r="I1266" s="26">
        <v>121204</v>
      </c>
      <c r="J1266" s="26">
        <f>VLOOKUP(I1266,[2]numerales!$A:$B,2,0)</f>
        <v>270102</v>
      </c>
      <c r="K1266" s="1">
        <v>5000</v>
      </c>
      <c r="L1266" s="26"/>
      <c r="M1266" s="26">
        <f t="shared" si="19"/>
        <v>0</v>
      </c>
      <c r="Q1266"/>
      <c r="R1266"/>
      <c r="S1266"/>
      <c r="T1266"/>
    </row>
    <row r="1267" spans="1:20" hidden="1" x14ac:dyDescent="0.25">
      <c r="A1267" s="30">
        <v>50000249</v>
      </c>
      <c r="B1267">
        <v>2460652</v>
      </c>
      <c r="C1267" t="s">
        <v>154</v>
      </c>
      <c r="D1267">
        <v>1049628911</v>
      </c>
      <c r="E1267" s="14">
        <v>20150819</v>
      </c>
      <c r="F1267">
        <v>31066667</v>
      </c>
      <c r="G1267">
        <v>12400000</v>
      </c>
      <c r="H1267" s="26">
        <v>270102</v>
      </c>
      <c r="I1267" s="26">
        <v>121204</v>
      </c>
      <c r="J1267" s="26">
        <f>VLOOKUP(I1267,[2]numerales!$A:$B,2,0)</f>
        <v>270102</v>
      </c>
      <c r="K1267" s="1">
        <v>5000</v>
      </c>
      <c r="L1267" s="26"/>
      <c r="M1267" s="26">
        <f t="shared" si="19"/>
        <v>0</v>
      </c>
      <c r="Q1267"/>
      <c r="R1267"/>
      <c r="S1267"/>
      <c r="T1267"/>
    </row>
    <row r="1268" spans="1:20" hidden="1" x14ac:dyDescent="0.25">
      <c r="A1268" s="30">
        <v>50000249</v>
      </c>
      <c r="B1268">
        <v>2465811</v>
      </c>
      <c r="C1268" t="s">
        <v>154</v>
      </c>
      <c r="D1268">
        <v>9004081647</v>
      </c>
      <c r="E1268" s="14">
        <v>20150819</v>
      </c>
      <c r="F1268">
        <v>2630814</v>
      </c>
      <c r="G1268">
        <v>96400000</v>
      </c>
      <c r="H1268" s="26">
        <v>370101</v>
      </c>
      <c r="I1268" s="26">
        <v>121280</v>
      </c>
      <c r="J1268" s="26">
        <f>VLOOKUP(I1268,[2]numerales!$A:$B,2,0)</f>
        <v>370101</v>
      </c>
      <c r="K1268" s="1">
        <v>5400</v>
      </c>
      <c r="L1268" s="26"/>
      <c r="M1268" s="26">
        <f t="shared" si="19"/>
        <v>0</v>
      </c>
      <c r="Q1268"/>
      <c r="R1268"/>
      <c r="S1268"/>
      <c r="T1268"/>
    </row>
    <row r="1269" spans="1:20" hidden="1" x14ac:dyDescent="0.25">
      <c r="A1269" s="30">
        <v>50000249</v>
      </c>
      <c r="B1269">
        <v>2465857</v>
      </c>
      <c r="C1269" t="s">
        <v>154</v>
      </c>
      <c r="D1269">
        <v>9007693602</v>
      </c>
      <c r="E1269" s="14">
        <v>20150819</v>
      </c>
      <c r="F1269">
        <v>2630814</v>
      </c>
      <c r="G1269">
        <v>96400000</v>
      </c>
      <c r="H1269" s="26">
        <v>370101</v>
      </c>
      <c r="I1269" s="26">
        <v>121280</v>
      </c>
      <c r="J1269" s="26">
        <f>VLOOKUP(I1269,[2]numerales!$A:$B,2,0)</f>
        <v>370101</v>
      </c>
      <c r="K1269" s="1">
        <v>5400</v>
      </c>
      <c r="L1269" s="26"/>
      <c r="M1269" s="26">
        <f t="shared" si="19"/>
        <v>0</v>
      </c>
      <c r="Q1269"/>
      <c r="R1269"/>
      <c r="S1269"/>
      <c r="T1269"/>
    </row>
    <row r="1270" spans="1:20" hidden="1" x14ac:dyDescent="0.25">
      <c r="A1270" s="30">
        <v>50000249</v>
      </c>
      <c r="B1270">
        <v>2465957</v>
      </c>
      <c r="C1270" t="s">
        <v>154</v>
      </c>
      <c r="D1270">
        <v>1101689588</v>
      </c>
      <c r="E1270" s="14">
        <v>20150819</v>
      </c>
      <c r="F1270">
        <v>3208926</v>
      </c>
      <c r="G1270">
        <v>12400000</v>
      </c>
      <c r="H1270" s="26">
        <v>270102</v>
      </c>
      <c r="I1270" s="26">
        <v>121204</v>
      </c>
      <c r="J1270" s="26">
        <f>VLOOKUP(I1270,[2]numerales!$A:$B,2,0)</f>
        <v>270102</v>
      </c>
      <c r="K1270" s="1">
        <v>5000</v>
      </c>
      <c r="L1270" s="26"/>
      <c r="M1270" s="26">
        <f t="shared" si="19"/>
        <v>0</v>
      </c>
      <c r="Q1270"/>
      <c r="R1270"/>
      <c r="S1270"/>
      <c r="T1270"/>
    </row>
    <row r="1271" spans="1:20" hidden="1" x14ac:dyDescent="0.25">
      <c r="A1271" s="30">
        <v>50000249</v>
      </c>
      <c r="B1271">
        <v>2465969</v>
      </c>
      <c r="C1271" t="s">
        <v>154</v>
      </c>
      <c r="D1271">
        <v>80283829</v>
      </c>
      <c r="E1271" s="14">
        <v>20150819</v>
      </c>
      <c r="F1271">
        <v>7956600</v>
      </c>
      <c r="G1271">
        <v>12400000</v>
      </c>
      <c r="H1271" s="26">
        <v>270102</v>
      </c>
      <c r="I1271" s="26">
        <v>121204</v>
      </c>
      <c r="J1271" s="26">
        <f>VLOOKUP(I1271,[2]numerales!$A:$B,2,0)</f>
        <v>270102</v>
      </c>
      <c r="K1271" s="1">
        <v>5000</v>
      </c>
      <c r="L1271" s="26"/>
      <c r="M1271" s="26">
        <f t="shared" si="19"/>
        <v>0</v>
      </c>
      <c r="Q1271"/>
      <c r="R1271"/>
      <c r="S1271"/>
      <c r="T1271"/>
    </row>
    <row r="1272" spans="1:20" hidden="1" x14ac:dyDescent="0.25">
      <c r="A1272" s="30">
        <v>50000249</v>
      </c>
      <c r="B1272">
        <v>2465970</v>
      </c>
      <c r="C1272" t="s">
        <v>154</v>
      </c>
      <c r="D1272">
        <v>52841212</v>
      </c>
      <c r="E1272" s="14">
        <v>20150819</v>
      </c>
      <c r="F1272">
        <v>4110754</v>
      </c>
      <c r="G1272">
        <v>12400000</v>
      </c>
      <c r="H1272" s="26">
        <v>270102</v>
      </c>
      <c r="I1272" s="26">
        <v>121204</v>
      </c>
      <c r="J1272" s="26">
        <f>VLOOKUP(I1272,[2]numerales!$A:$B,2,0)</f>
        <v>270102</v>
      </c>
      <c r="K1272" s="1">
        <v>5000</v>
      </c>
      <c r="L1272" s="26"/>
      <c r="M1272" s="26">
        <f t="shared" si="19"/>
        <v>0</v>
      </c>
      <c r="Q1272"/>
      <c r="R1272"/>
      <c r="S1272"/>
      <c r="T1272"/>
    </row>
    <row r="1273" spans="1:20" hidden="1" x14ac:dyDescent="0.25">
      <c r="A1273" s="30">
        <v>50000249</v>
      </c>
      <c r="B1273">
        <v>2481542</v>
      </c>
      <c r="C1273" t="s">
        <v>158</v>
      </c>
      <c r="D1273">
        <v>45554867</v>
      </c>
      <c r="E1273" s="14">
        <v>20150819</v>
      </c>
      <c r="F1273">
        <v>30028412</v>
      </c>
      <c r="G1273">
        <v>12400000</v>
      </c>
      <c r="H1273" s="26">
        <v>270102</v>
      </c>
      <c r="I1273" s="26">
        <v>121204</v>
      </c>
      <c r="J1273" s="26">
        <f>VLOOKUP(I1273,[2]numerales!$A:$B,2,0)</f>
        <v>270102</v>
      </c>
      <c r="K1273" s="1">
        <v>5000</v>
      </c>
      <c r="L1273" s="26"/>
      <c r="M1273" s="26">
        <f t="shared" si="19"/>
        <v>0</v>
      </c>
      <c r="Q1273"/>
      <c r="R1273"/>
      <c r="S1273"/>
      <c r="T1273"/>
    </row>
    <row r="1274" spans="1:20" hidden="1" x14ac:dyDescent="0.25">
      <c r="A1274" s="30">
        <v>50000249</v>
      </c>
      <c r="B1274">
        <v>2514256</v>
      </c>
      <c r="C1274" t="s">
        <v>154</v>
      </c>
      <c r="D1274">
        <v>8001793360</v>
      </c>
      <c r="E1274" s="14">
        <v>20150819</v>
      </c>
      <c r="F1274">
        <v>5700099</v>
      </c>
      <c r="G1274">
        <v>923272193</v>
      </c>
      <c r="H1274" s="26">
        <v>131401</v>
      </c>
      <c r="I1274" s="26">
        <v>131401</v>
      </c>
      <c r="J1274" s="26">
        <f>VLOOKUP(I1274,[2]numerales!$A:$B,2,0)</f>
        <v>131401</v>
      </c>
      <c r="K1274" s="1">
        <v>400100</v>
      </c>
      <c r="L1274" s="26"/>
      <c r="M1274" s="26">
        <f t="shared" si="19"/>
        <v>0</v>
      </c>
      <c r="Q1274"/>
      <c r="R1274"/>
      <c r="S1274"/>
      <c r="T1274"/>
    </row>
    <row r="1275" spans="1:20" hidden="1" x14ac:dyDescent="0.25">
      <c r="A1275" s="30">
        <v>50000249</v>
      </c>
      <c r="B1275">
        <v>2535549</v>
      </c>
      <c r="C1275" t="s">
        <v>163</v>
      </c>
      <c r="D1275">
        <v>8000514232</v>
      </c>
      <c r="E1275" s="14">
        <v>20150819</v>
      </c>
      <c r="F1275">
        <v>6654177</v>
      </c>
      <c r="G1275">
        <v>11100000</v>
      </c>
      <c r="H1275" s="26">
        <v>150112</v>
      </c>
      <c r="I1275" s="26">
        <v>121275</v>
      </c>
      <c r="J1275" s="26">
        <f>VLOOKUP(I1275,[2]numerales!$A:$B,2,0)</f>
        <v>150112</v>
      </c>
      <c r="K1275" s="1">
        <v>644350</v>
      </c>
      <c r="L1275" s="26"/>
      <c r="M1275" s="26">
        <f t="shared" si="19"/>
        <v>0</v>
      </c>
      <c r="Q1275"/>
      <c r="R1275"/>
      <c r="S1275"/>
      <c r="T1275"/>
    </row>
    <row r="1276" spans="1:20" hidden="1" x14ac:dyDescent="0.25">
      <c r="A1276" s="30">
        <v>50000249</v>
      </c>
      <c r="B1276">
        <v>2535556</v>
      </c>
      <c r="C1276" t="s">
        <v>163</v>
      </c>
      <c r="D1276">
        <v>8904801101</v>
      </c>
      <c r="E1276" s="14">
        <v>20150819</v>
      </c>
      <c r="F1276">
        <v>6642899</v>
      </c>
      <c r="G1276">
        <v>910500000</v>
      </c>
      <c r="H1276" s="26">
        <v>360107</v>
      </c>
      <c r="I1276" s="26">
        <v>6003</v>
      </c>
      <c r="J1276" s="26">
        <f>VLOOKUP(I1276,[2]numerales!$A:$B,2,0)</f>
        <v>360107</v>
      </c>
      <c r="K1276" s="1">
        <v>226118006</v>
      </c>
      <c r="L1276" s="26"/>
      <c r="M1276" s="26">
        <f t="shared" si="19"/>
        <v>0</v>
      </c>
      <c r="Q1276"/>
      <c r="R1276"/>
      <c r="S1276"/>
      <c r="T1276"/>
    </row>
    <row r="1277" spans="1:20" hidden="1" x14ac:dyDescent="0.25">
      <c r="A1277" s="30">
        <v>50000249</v>
      </c>
      <c r="B1277">
        <v>2535897</v>
      </c>
      <c r="C1277" t="s">
        <v>166</v>
      </c>
      <c r="D1277">
        <v>1115722217</v>
      </c>
      <c r="E1277" s="14">
        <v>20150819</v>
      </c>
      <c r="F1277">
        <v>31230403</v>
      </c>
      <c r="G1277">
        <v>910300000</v>
      </c>
      <c r="H1277" s="26">
        <v>130113</v>
      </c>
      <c r="I1277" s="26">
        <v>121235</v>
      </c>
      <c r="J1277" s="26">
        <f>VLOOKUP(I1277,[2]numerales!$A:$B,2,0)</f>
        <v>130113</v>
      </c>
      <c r="K1277" s="1">
        <v>91719</v>
      </c>
      <c r="L1277" s="26"/>
      <c r="M1277" s="26">
        <f t="shared" si="19"/>
        <v>0</v>
      </c>
      <c r="Q1277"/>
      <c r="R1277"/>
      <c r="S1277"/>
      <c r="T1277"/>
    </row>
    <row r="1278" spans="1:20" hidden="1" x14ac:dyDescent="0.25">
      <c r="A1278" s="30">
        <v>50000249</v>
      </c>
      <c r="B1278">
        <v>2547149</v>
      </c>
      <c r="C1278" t="s">
        <v>154</v>
      </c>
      <c r="D1278">
        <v>1019006807</v>
      </c>
      <c r="E1278" s="14">
        <v>20150819</v>
      </c>
      <c r="F1278">
        <v>31347579</v>
      </c>
      <c r="G1278">
        <v>96300000</v>
      </c>
      <c r="H1278" s="26">
        <v>190101</v>
      </c>
      <c r="I1278" s="26">
        <v>121270</v>
      </c>
      <c r="J1278" s="26">
        <f>VLOOKUP(I1278,[2]numerales!$A:$B,2,0)</f>
        <v>190101</v>
      </c>
      <c r="K1278" s="1">
        <v>14500</v>
      </c>
      <c r="L1278" s="26"/>
      <c r="M1278" s="26">
        <f t="shared" si="19"/>
        <v>0</v>
      </c>
      <c r="Q1278"/>
      <c r="R1278"/>
      <c r="S1278"/>
      <c r="T1278"/>
    </row>
    <row r="1279" spans="1:20" hidden="1" x14ac:dyDescent="0.25">
      <c r="A1279" s="30">
        <v>50000249</v>
      </c>
      <c r="B1279">
        <v>2571766</v>
      </c>
      <c r="C1279" t="s">
        <v>154</v>
      </c>
      <c r="D1279">
        <v>8002514406</v>
      </c>
      <c r="E1279" s="14">
        <v>20150819</v>
      </c>
      <c r="F1279">
        <v>6466060</v>
      </c>
      <c r="G1279">
        <v>13700000</v>
      </c>
      <c r="H1279" s="26">
        <v>290101</v>
      </c>
      <c r="I1279" s="26">
        <v>270944</v>
      </c>
      <c r="J1279" s="26">
        <f>VLOOKUP(I1279,[2]numerales!$A:$B,2,0)</f>
        <v>290101</v>
      </c>
      <c r="K1279" s="1">
        <v>358222</v>
      </c>
      <c r="L1279" s="26"/>
      <c r="M1279" s="26">
        <f t="shared" si="19"/>
        <v>0</v>
      </c>
      <c r="Q1279"/>
      <c r="R1279"/>
      <c r="S1279"/>
      <c r="T1279"/>
    </row>
    <row r="1280" spans="1:20" hidden="1" x14ac:dyDescent="0.25">
      <c r="A1280" s="30">
        <v>50000249</v>
      </c>
      <c r="B1280">
        <v>2571767</v>
      </c>
      <c r="C1280" t="s">
        <v>154</v>
      </c>
      <c r="D1280">
        <v>8002514406</v>
      </c>
      <c r="E1280" s="14">
        <v>20150819</v>
      </c>
      <c r="F1280">
        <v>6466060</v>
      </c>
      <c r="G1280">
        <v>13700000</v>
      </c>
      <c r="H1280" s="26">
        <v>290101</v>
      </c>
      <c r="I1280" s="26">
        <v>270944</v>
      </c>
      <c r="J1280" s="26">
        <f>VLOOKUP(I1280,[2]numerales!$A:$B,2,0)</f>
        <v>290101</v>
      </c>
      <c r="K1280" s="1">
        <v>1000800</v>
      </c>
      <c r="L1280" s="26"/>
      <c r="M1280" s="26">
        <f t="shared" si="19"/>
        <v>0</v>
      </c>
      <c r="Q1280"/>
      <c r="R1280"/>
      <c r="S1280"/>
      <c r="T1280"/>
    </row>
    <row r="1281" spans="1:20" hidden="1" x14ac:dyDescent="0.25">
      <c r="A1281" s="30">
        <v>50000249</v>
      </c>
      <c r="B1281">
        <v>2571768</v>
      </c>
      <c r="C1281" t="s">
        <v>154</v>
      </c>
      <c r="D1281">
        <v>8002514406</v>
      </c>
      <c r="E1281" s="14">
        <v>20150819</v>
      </c>
      <c r="F1281">
        <v>6466060</v>
      </c>
      <c r="G1281">
        <v>13700000</v>
      </c>
      <c r="H1281" s="26">
        <v>290101</v>
      </c>
      <c r="I1281" s="26">
        <v>270944</v>
      </c>
      <c r="J1281" s="26">
        <f>VLOOKUP(I1281,[2]numerales!$A:$B,2,0)</f>
        <v>290101</v>
      </c>
      <c r="K1281" s="1">
        <v>429866</v>
      </c>
      <c r="L1281" s="26"/>
      <c r="M1281" s="26">
        <f t="shared" si="19"/>
        <v>0</v>
      </c>
      <c r="Q1281"/>
      <c r="R1281"/>
      <c r="S1281"/>
      <c r="T1281"/>
    </row>
    <row r="1282" spans="1:20" hidden="1" x14ac:dyDescent="0.25">
      <c r="A1282" s="30">
        <v>50000249</v>
      </c>
      <c r="B1282">
        <v>2571781</v>
      </c>
      <c r="C1282" t="s">
        <v>154</v>
      </c>
      <c r="D1282">
        <v>8002514406</v>
      </c>
      <c r="E1282" s="14">
        <v>20150819</v>
      </c>
      <c r="F1282">
        <v>6466060</v>
      </c>
      <c r="G1282">
        <v>13700000</v>
      </c>
      <c r="H1282" s="26">
        <v>290101</v>
      </c>
      <c r="I1282" s="26">
        <v>270944</v>
      </c>
      <c r="J1282" s="26">
        <f>VLOOKUP(I1282,[2]numerales!$A:$B,2,0)</f>
        <v>290101</v>
      </c>
      <c r="K1282" s="1">
        <v>2467900</v>
      </c>
      <c r="L1282" s="26"/>
      <c r="M1282" s="26">
        <f t="shared" si="19"/>
        <v>0</v>
      </c>
      <c r="Q1282"/>
      <c r="R1282"/>
      <c r="S1282"/>
      <c r="T1282"/>
    </row>
    <row r="1283" spans="1:20" hidden="1" x14ac:dyDescent="0.25">
      <c r="A1283" s="30">
        <v>50000249</v>
      </c>
      <c r="B1283">
        <v>2580072</v>
      </c>
      <c r="C1283" t="s">
        <v>167</v>
      </c>
      <c r="D1283">
        <v>1090439848</v>
      </c>
      <c r="E1283" s="14">
        <v>20150819</v>
      </c>
      <c r="F1283">
        <v>32049966</v>
      </c>
      <c r="G1283">
        <v>12400000</v>
      </c>
      <c r="H1283" s="26">
        <v>270102</v>
      </c>
      <c r="I1283" s="26">
        <v>121204</v>
      </c>
      <c r="J1283" s="26">
        <f>VLOOKUP(I1283,[2]numerales!$A:$B,2,0)</f>
        <v>270102</v>
      </c>
      <c r="K1283" s="1">
        <v>5000</v>
      </c>
      <c r="L1283" s="26"/>
      <c r="M1283" s="26">
        <f t="shared" ref="M1283:M1346" si="20">+H1283-J1283</f>
        <v>0</v>
      </c>
      <c r="Q1283"/>
      <c r="R1283"/>
      <c r="S1283"/>
      <c r="T1283"/>
    </row>
    <row r="1284" spans="1:20" hidden="1" x14ac:dyDescent="0.25">
      <c r="A1284" s="30">
        <v>50000249</v>
      </c>
      <c r="B1284">
        <v>2580073</v>
      </c>
      <c r="C1284" t="s">
        <v>167</v>
      </c>
      <c r="D1284">
        <v>1090395561</v>
      </c>
      <c r="E1284" s="14">
        <v>20150819</v>
      </c>
      <c r="F1284">
        <v>30162230</v>
      </c>
      <c r="G1284">
        <v>12400000</v>
      </c>
      <c r="H1284" s="26">
        <v>270102</v>
      </c>
      <c r="I1284" s="26">
        <v>121204</v>
      </c>
      <c r="J1284" s="26">
        <f>VLOOKUP(I1284,[2]numerales!$A:$B,2,0)</f>
        <v>270102</v>
      </c>
      <c r="K1284" s="1">
        <v>5000</v>
      </c>
      <c r="L1284" s="26"/>
      <c r="M1284" s="26">
        <f t="shared" si="20"/>
        <v>0</v>
      </c>
      <c r="Q1284"/>
      <c r="R1284"/>
      <c r="S1284"/>
      <c r="T1284"/>
    </row>
    <row r="1285" spans="1:20" hidden="1" x14ac:dyDescent="0.25">
      <c r="A1285" s="30">
        <v>50000249</v>
      </c>
      <c r="B1285">
        <v>2580074</v>
      </c>
      <c r="C1285" t="s">
        <v>167</v>
      </c>
      <c r="D1285">
        <v>37505990</v>
      </c>
      <c r="E1285" s="14">
        <v>20150819</v>
      </c>
      <c r="F1285">
        <v>5709151</v>
      </c>
      <c r="G1285">
        <v>12400000</v>
      </c>
      <c r="H1285" s="26">
        <v>270102</v>
      </c>
      <c r="I1285" s="26">
        <v>121204</v>
      </c>
      <c r="J1285" s="26">
        <f>VLOOKUP(I1285,[2]numerales!$A:$B,2,0)</f>
        <v>270102</v>
      </c>
      <c r="K1285" s="1">
        <v>5000</v>
      </c>
      <c r="L1285" s="26"/>
      <c r="M1285" s="26">
        <f t="shared" si="20"/>
        <v>0</v>
      </c>
      <c r="Q1285"/>
      <c r="R1285"/>
      <c r="S1285"/>
      <c r="T1285"/>
    </row>
    <row r="1286" spans="1:20" hidden="1" x14ac:dyDescent="0.25">
      <c r="A1286" s="30">
        <v>50000249</v>
      </c>
      <c r="B1286">
        <v>2584457</v>
      </c>
      <c r="C1286" t="s">
        <v>171</v>
      </c>
      <c r="D1286">
        <v>34675921</v>
      </c>
      <c r="E1286" s="14">
        <v>20150819</v>
      </c>
      <c r="F1286">
        <v>32066138</v>
      </c>
      <c r="G1286">
        <v>12400000</v>
      </c>
      <c r="H1286" s="26">
        <v>270102</v>
      </c>
      <c r="I1286" s="26">
        <v>121204</v>
      </c>
      <c r="J1286" s="26">
        <f>VLOOKUP(I1286,[2]numerales!$A:$B,2,0)</f>
        <v>270102</v>
      </c>
      <c r="K1286" s="1">
        <v>5000</v>
      </c>
      <c r="L1286" s="26"/>
      <c r="M1286" s="26">
        <f t="shared" si="20"/>
        <v>0</v>
      </c>
      <c r="Q1286"/>
      <c r="R1286"/>
      <c r="S1286"/>
      <c r="T1286"/>
    </row>
    <row r="1287" spans="1:20" hidden="1" x14ac:dyDescent="0.25">
      <c r="A1287" s="30">
        <v>50000249</v>
      </c>
      <c r="B1287">
        <v>2584458</v>
      </c>
      <c r="C1287" t="s">
        <v>171</v>
      </c>
      <c r="D1287">
        <v>1111769769</v>
      </c>
      <c r="E1287" s="14">
        <v>20150819</v>
      </c>
      <c r="F1287">
        <v>31830877</v>
      </c>
      <c r="G1287">
        <v>12400000</v>
      </c>
      <c r="H1287" s="26">
        <v>270102</v>
      </c>
      <c r="I1287" s="26">
        <v>121204</v>
      </c>
      <c r="J1287" s="26">
        <f>VLOOKUP(I1287,[2]numerales!$A:$B,2,0)</f>
        <v>270102</v>
      </c>
      <c r="K1287" s="1">
        <v>5000</v>
      </c>
      <c r="L1287" s="26"/>
      <c r="M1287" s="26">
        <f t="shared" si="20"/>
        <v>0</v>
      </c>
      <c r="Q1287"/>
      <c r="R1287"/>
      <c r="S1287"/>
      <c r="T1287"/>
    </row>
    <row r="1288" spans="1:20" hidden="1" x14ac:dyDescent="0.25">
      <c r="A1288" s="30">
        <v>50000249</v>
      </c>
      <c r="B1288">
        <v>2588946</v>
      </c>
      <c r="C1288" t="s">
        <v>170</v>
      </c>
      <c r="D1288">
        <v>3501662</v>
      </c>
      <c r="E1288" s="14">
        <v>20150819</v>
      </c>
      <c r="F1288">
        <v>3511914</v>
      </c>
      <c r="G1288">
        <v>923272193</v>
      </c>
      <c r="H1288" s="26">
        <v>131401</v>
      </c>
      <c r="I1288" s="26">
        <v>131401</v>
      </c>
      <c r="J1288" s="26">
        <f>VLOOKUP(I1288,[2]numerales!$A:$B,2,0)</f>
        <v>131401</v>
      </c>
      <c r="K1288" s="1">
        <v>7500</v>
      </c>
      <c r="L1288" s="26"/>
      <c r="M1288" s="26">
        <f t="shared" si="20"/>
        <v>0</v>
      </c>
      <c r="Q1288"/>
      <c r="R1288"/>
      <c r="S1288"/>
      <c r="T1288"/>
    </row>
    <row r="1289" spans="1:20" hidden="1" x14ac:dyDescent="0.25">
      <c r="A1289" s="30">
        <v>50000249</v>
      </c>
      <c r="B1289">
        <v>2642535</v>
      </c>
      <c r="C1289" t="s">
        <v>154</v>
      </c>
      <c r="D1289">
        <v>860404791</v>
      </c>
      <c r="E1289" s="14">
        <v>20150819</v>
      </c>
      <c r="F1289">
        <v>4030303</v>
      </c>
      <c r="G1289">
        <v>923272193</v>
      </c>
      <c r="H1289" s="26">
        <v>131401</v>
      </c>
      <c r="I1289" s="26">
        <v>131401</v>
      </c>
      <c r="J1289" s="26">
        <f>VLOOKUP(I1289,[2]numerales!$A:$B,2,0)</f>
        <v>131401</v>
      </c>
      <c r="K1289" s="1">
        <v>18000</v>
      </c>
      <c r="L1289" s="26"/>
      <c r="M1289" s="26">
        <f t="shared" si="20"/>
        <v>0</v>
      </c>
      <c r="Q1289"/>
      <c r="R1289"/>
      <c r="S1289"/>
      <c r="T1289"/>
    </row>
    <row r="1290" spans="1:20" hidden="1" x14ac:dyDescent="0.25">
      <c r="A1290" s="30">
        <v>50000249</v>
      </c>
      <c r="B1290">
        <v>2643522</v>
      </c>
      <c r="C1290" t="s">
        <v>158</v>
      </c>
      <c r="D1290">
        <v>72436255</v>
      </c>
      <c r="E1290" s="14">
        <v>20150819</v>
      </c>
      <c r="F1290">
        <v>30077638</v>
      </c>
      <c r="G1290">
        <v>923272421</v>
      </c>
      <c r="H1290" s="26">
        <v>190101</v>
      </c>
      <c r="I1290" s="26">
        <v>190101</v>
      </c>
      <c r="J1290" s="26">
        <f>VLOOKUP(I1290,[2]numerales!$A:$B,2,0)</f>
        <v>190101</v>
      </c>
      <c r="K1290" s="1">
        <v>100000</v>
      </c>
      <c r="L1290" s="26"/>
      <c r="M1290" s="26">
        <f t="shared" si="20"/>
        <v>0</v>
      </c>
      <c r="Q1290"/>
      <c r="R1290"/>
      <c r="S1290"/>
      <c r="T1290"/>
    </row>
    <row r="1291" spans="1:20" hidden="1" x14ac:dyDescent="0.25">
      <c r="A1291" s="30">
        <v>50000249</v>
      </c>
      <c r="B1291">
        <v>2643525</v>
      </c>
      <c r="C1291" t="s">
        <v>158</v>
      </c>
      <c r="D1291">
        <v>44190497</v>
      </c>
      <c r="E1291" s="14">
        <v>20150819</v>
      </c>
      <c r="F1291">
        <v>30170423</v>
      </c>
      <c r="G1291">
        <v>923272421</v>
      </c>
      <c r="H1291" s="26">
        <v>190101</v>
      </c>
      <c r="I1291" s="26">
        <v>190101</v>
      </c>
      <c r="J1291" s="26">
        <f>VLOOKUP(I1291,[2]numerales!$A:$B,2,0)</f>
        <v>190101</v>
      </c>
      <c r="K1291" s="1">
        <v>100000</v>
      </c>
      <c r="L1291" s="26"/>
      <c r="M1291" s="26">
        <f t="shared" si="20"/>
        <v>0</v>
      </c>
      <c r="Q1291"/>
      <c r="R1291"/>
      <c r="S1291"/>
      <c r="T1291"/>
    </row>
    <row r="1292" spans="1:20" hidden="1" x14ac:dyDescent="0.25">
      <c r="A1292" s="30">
        <v>50000249</v>
      </c>
      <c r="B1292">
        <v>2643527</v>
      </c>
      <c r="C1292" t="s">
        <v>158</v>
      </c>
      <c r="D1292">
        <v>32674398</v>
      </c>
      <c r="E1292" s="14">
        <v>20150819</v>
      </c>
      <c r="F1292">
        <v>3178721</v>
      </c>
      <c r="G1292">
        <v>26800000</v>
      </c>
      <c r="H1292" s="26">
        <v>360200</v>
      </c>
      <c r="I1292" s="26">
        <v>360200</v>
      </c>
      <c r="J1292" s="26">
        <f>VLOOKUP(I1292,[2]numerales!$A:$B,2,0)</f>
        <v>360200</v>
      </c>
      <c r="K1292" s="1">
        <v>155992</v>
      </c>
      <c r="L1292" s="26"/>
      <c r="M1292" s="26">
        <f t="shared" si="20"/>
        <v>0</v>
      </c>
      <c r="Q1292"/>
      <c r="R1292"/>
      <c r="S1292"/>
      <c r="T1292"/>
    </row>
    <row r="1293" spans="1:20" hidden="1" x14ac:dyDescent="0.25">
      <c r="A1293" s="30">
        <v>50000249</v>
      </c>
      <c r="B1293">
        <v>22293712</v>
      </c>
      <c r="C1293" t="s">
        <v>163</v>
      </c>
      <c r="D1293">
        <v>73092908</v>
      </c>
      <c r="E1293" s="14">
        <v>20150819</v>
      </c>
      <c r="F1293">
        <v>6609412</v>
      </c>
      <c r="G1293">
        <v>923272421</v>
      </c>
      <c r="H1293" s="26">
        <v>190101</v>
      </c>
      <c r="I1293" s="26">
        <v>190101</v>
      </c>
      <c r="J1293" s="26">
        <f>VLOOKUP(I1293,[2]numerales!$A:$B,2,0)</f>
        <v>190101</v>
      </c>
      <c r="K1293" s="1">
        <v>107400</v>
      </c>
      <c r="L1293" s="26"/>
      <c r="M1293" s="26">
        <f t="shared" si="20"/>
        <v>0</v>
      </c>
      <c r="Q1293"/>
      <c r="R1293"/>
      <c r="S1293"/>
      <c r="T1293"/>
    </row>
    <row r="1294" spans="1:20" hidden="1" x14ac:dyDescent="0.25">
      <c r="A1294" s="30">
        <v>50000249</v>
      </c>
      <c r="B1294">
        <v>32715069</v>
      </c>
      <c r="C1294" t="s">
        <v>154</v>
      </c>
      <c r="D1294">
        <v>8606000639</v>
      </c>
      <c r="E1294" s="14">
        <v>20150819</v>
      </c>
      <c r="F1294">
        <v>6230199</v>
      </c>
      <c r="G1294">
        <v>11500000</v>
      </c>
      <c r="H1294" s="26">
        <v>130101</v>
      </c>
      <c r="I1294" s="26">
        <v>270909</v>
      </c>
      <c r="J1294" s="26">
        <f>VLOOKUP(I1294,[2]numerales!$A:$B,2,0)</f>
        <v>130101</v>
      </c>
      <c r="K1294" s="1">
        <v>21520</v>
      </c>
      <c r="L1294" s="26"/>
      <c r="M1294" s="26">
        <f t="shared" si="20"/>
        <v>0</v>
      </c>
      <c r="Q1294"/>
      <c r="R1294"/>
      <c r="S1294"/>
      <c r="T1294"/>
    </row>
    <row r="1295" spans="1:20" hidden="1" x14ac:dyDescent="0.25">
      <c r="A1295" s="30">
        <v>50000249</v>
      </c>
      <c r="B1295">
        <v>33541597</v>
      </c>
      <c r="C1295" t="s">
        <v>154</v>
      </c>
      <c r="D1295">
        <v>20155377</v>
      </c>
      <c r="E1295" s="14">
        <v>20150819</v>
      </c>
      <c r="F1295">
        <v>6923296</v>
      </c>
      <c r="G1295">
        <v>923272193</v>
      </c>
      <c r="H1295" s="26">
        <v>131401</v>
      </c>
      <c r="I1295" s="26">
        <v>131401</v>
      </c>
      <c r="J1295" s="26">
        <f>VLOOKUP(I1295,[2]numerales!$A:$B,2,0)</f>
        <v>131401</v>
      </c>
      <c r="K1295" s="1">
        <v>2400</v>
      </c>
      <c r="L1295" s="26"/>
      <c r="M1295" s="26">
        <f t="shared" si="20"/>
        <v>0</v>
      </c>
      <c r="Q1295"/>
      <c r="R1295"/>
      <c r="S1295"/>
      <c r="T1295"/>
    </row>
    <row r="1296" spans="1:20" hidden="1" x14ac:dyDescent="0.25">
      <c r="A1296" s="30">
        <v>50000249</v>
      </c>
      <c r="B1296">
        <v>38803954</v>
      </c>
      <c r="C1296" t="s">
        <v>196</v>
      </c>
      <c r="D1296">
        <v>51587908</v>
      </c>
      <c r="E1296" s="14">
        <v>20150819</v>
      </c>
      <c r="F1296">
        <v>30136460</v>
      </c>
      <c r="G1296">
        <v>26800000</v>
      </c>
      <c r="H1296" s="26">
        <v>360200</v>
      </c>
      <c r="I1296" s="26">
        <v>360200</v>
      </c>
      <c r="J1296" s="26">
        <f>VLOOKUP(I1296,[2]numerales!$A:$B,2,0)</f>
        <v>360200</v>
      </c>
      <c r="K1296" s="1">
        <v>76676</v>
      </c>
      <c r="L1296" s="26"/>
      <c r="M1296" s="26">
        <f t="shared" si="20"/>
        <v>0</v>
      </c>
      <c r="Q1296"/>
      <c r="R1296"/>
      <c r="S1296"/>
      <c r="T1296"/>
    </row>
    <row r="1297" spans="1:20" hidden="1" x14ac:dyDescent="0.25">
      <c r="A1297" s="30">
        <v>50000249</v>
      </c>
      <c r="B1297">
        <v>39343778</v>
      </c>
      <c r="C1297" t="s">
        <v>158</v>
      </c>
      <c r="D1297">
        <v>8673307</v>
      </c>
      <c r="E1297" s="14">
        <v>20150819</v>
      </c>
      <c r="F1297">
        <v>30461490</v>
      </c>
      <c r="G1297">
        <v>923272193</v>
      </c>
      <c r="H1297" s="26">
        <v>131401</v>
      </c>
      <c r="I1297" s="26">
        <v>131401</v>
      </c>
      <c r="J1297" s="26">
        <f>VLOOKUP(I1297,[2]numerales!$A:$B,2,0)</f>
        <v>131401</v>
      </c>
      <c r="K1297" s="1">
        <v>7600</v>
      </c>
      <c r="L1297" s="26"/>
      <c r="M1297" s="26">
        <f t="shared" si="20"/>
        <v>0</v>
      </c>
      <c r="Q1297"/>
      <c r="R1297"/>
      <c r="S1297"/>
      <c r="T1297"/>
    </row>
    <row r="1298" spans="1:20" hidden="1" x14ac:dyDescent="0.25">
      <c r="A1298" s="30">
        <v>50000249</v>
      </c>
      <c r="B1298">
        <v>39345269</v>
      </c>
      <c r="C1298" t="s">
        <v>158</v>
      </c>
      <c r="D1298">
        <v>7458661</v>
      </c>
      <c r="E1298" s="14">
        <v>20150819</v>
      </c>
      <c r="F1298">
        <v>30123158</v>
      </c>
      <c r="G1298">
        <v>923272193</v>
      </c>
      <c r="H1298" s="26">
        <v>131401</v>
      </c>
      <c r="I1298" s="26">
        <v>131401</v>
      </c>
      <c r="J1298" s="26">
        <f>VLOOKUP(I1298,[2]numerales!$A:$B,2,0)</f>
        <v>131401</v>
      </c>
      <c r="K1298" s="1">
        <v>3600</v>
      </c>
      <c r="L1298" s="26"/>
      <c r="M1298" s="26">
        <f t="shared" si="20"/>
        <v>0</v>
      </c>
      <c r="Q1298"/>
      <c r="R1298"/>
      <c r="S1298"/>
      <c r="T1298"/>
    </row>
    <row r="1299" spans="1:20" hidden="1" x14ac:dyDescent="0.25">
      <c r="A1299" s="30">
        <v>50000249</v>
      </c>
      <c r="B1299">
        <v>40068429</v>
      </c>
      <c r="C1299" t="s">
        <v>154</v>
      </c>
      <c r="D1299">
        <v>1016030045</v>
      </c>
      <c r="E1299" s="14">
        <v>20150819</v>
      </c>
      <c r="F1299">
        <v>8148417</v>
      </c>
      <c r="G1299">
        <v>12400000</v>
      </c>
      <c r="H1299" s="26">
        <v>270102</v>
      </c>
      <c r="I1299" s="26">
        <v>121204</v>
      </c>
      <c r="J1299" s="26">
        <f>VLOOKUP(I1299,[2]numerales!$A:$B,2,0)</f>
        <v>270102</v>
      </c>
      <c r="K1299" s="1">
        <v>5000</v>
      </c>
      <c r="L1299" s="26"/>
      <c r="M1299" s="26">
        <f t="shared" si="20"/>
        <v>0</v>
      </c>
      <c r="Q1299"/>
      <c r="R1299"/>
      <c r="S1299"/>
      <c r="T1299"/>
    </row>
    <row r="1300" spans="1:20" hidden="1" x14ac:dyDescent="0.25">
      <c r="A1300" s="30">
        <v>50000249</v>
      </c>
      <c r="B1300">
        <v>41219355</v>
      </c>
      <c r="C1300" t="s">
        <v>200</v>
      </c>
      <c r="D1300">
        <v>98707705</v>
      </c>
      <c r="E1300" s="14">
        <v>20150819</v>
      </c>
      <c r="F1300">
        <v>4835278</v>
      </c>
      <c r="G1300">
        <v>12400000</v>
      </c>
      <c r="H1300" s="26">
        <v>270102</v>
      </c>
      <c r="I1300" s="26">
        <v>121204</v>
      </c>
      <c r="J1300" s="26">
        <f>VLOOKUP(I1300,[2]numerales!$A:$B,2,0)</f>
        <v>270102</v>
      </c>
      <c r="K1300" s="1">
        <v>5000</v>
      </c>
      <c r="L1300" s="26"/>
      <c r="M1300" s="26">
        <f t="shared" si="20"/>
        <v>0</v>
      </c>
      <c r="Q1300"/>
      <c r="R1300"/>
      <c r="S1300"/>
      <c r="T1300"/>
    </row>
    <row r="1301" spans="1:20" hidden="1" x14ac:dyDescent="0.25">
      <c r="A1301" s="30">
        <v>50000249</v>
      </c>
      <c r="B1301">
        <v>41219469</v>
      </c>
      <c r="C1301" t="s">
        <v>200</v>
      </c>
      <c r="D1301">
        <v>43998933</v>
      </c>
      <c r="E1301" s="14">
        <v>20150819</v>
      </c>
      <c r="F1301">
        <v>3113689</v>
      </c>
      <c r="G1301">
        <v>12400000</v>
      </c>
      <c r="H1301" s="26">
        <v>270102</v>
      </c>
      <c r="I1301" s="26">
        <v>121204</v>
      </c>
      <c r="J1301" s="26">
        <f>VLOOKUP(I1301,[2]numerales!$A:$B,2,0)</f>
        <v>270102</v>
      </c>
      <c r="K1301" s="1">
        <v>5000</v>
      </c>
      <c r="L1301" s="26"/>
      <c r="M1301" s="26">
        <f t="shared" si="20"/>
        <v>0</v>
      </c>
      <c r="Q1301"/>
      <c r="R1301"/>
      <c r="S1301"/>
      <c r="T1301"/>
    </row>
    <row r="1302" spans="1:20" hidden="1" x14ac:dyDescent="0.25">
      <c r="A1302" s="30">
        <v>50000249</v>
      </c>
      <c r="B1302">
        <v>41509609</v>
      </c>
      <c r="C1302" t="s">
        <v>157</v>
      </c>
      <c r="D1302">
        <v>1065611069</v>
      </c>
      <c r="E1302" s="14">
        <v>20150819</v>
      </c>
      <c r="F1302">
        <v>5891169</v>
      </c>
      <c r="G1302">
        <v>12400000</v>
      </c>
      <c r="H1302" s="26">
        <v>270108</v>
      </c>
      <c r="I1302" s="26">
        <v>270108</v>
      </c>
      <c r="J1302" s="26">
        <f>VLOOKUP(I1302,[2]numerales!$A:$B,2,0)</f>
        <v>270108</v>
      </c>
      <c r="K1302" s="1">
        <v>97315</v>
      </c>
      <c r="L1302" s="26"/>
      <c r="M1302" s="26">
        <f t="shared" si="20"/>
        <v>0</v>
      </c>
      <c r="Q1302"/>
      <c r="R1302"/>
      <c r="S1302"/>
      <c r="T1302"/>
    </row>
    <row r="1303" spans="1:20" hidden="1" x14ac:dyDescent="0.25">
      <c r="A1303" s="30">
        <v>50000249</v>
      </c>
      <c r="B1303">
        <v>41780250</v>
      </c>
      <c r="C1303" t="s">
        <v>154</v>
      </c>
      <c r="D1303">
        <v>1014219153</v>
      </c>
      <c r="E1303" s="14">
        <v>20150819</v>
      </c>
      <c r="F1303">
        <v>2101000</v>
      </c>
      <c r="G1303">
        <v>12200000</v>
      </c>
      <c r="H1303" s="26">
        <v>250101</v>
      </c>
      <c r="I1303" s="26">
        <v>121225</v>
      </c>
      <c r="J1303" s="26">
        <f>VLOOKUP(I1303,[2]numerales!$A:$B,2,0)</f>
        <v>250101</v>
      </c>
      <c r="K1303" s="1">
        <v>310000</v>
      </c>
      <c r="L1303" s="26"/>
      <c r="M1303" s="26">
        <f t="shared" si="20"/>
        <v>0</v>
      </c>
      <c r="Q1303"/>
      <c r="R1303"/>
      <c r="S1303"/>
      <c r="T1303"/>
    </row>
    <row r="1304" spans="1:20" hidden="1" x14ac:dyDescent="0.25">
      <c r="A1304" s="30">
        <v>50000249</v>
      </c>
      <c r="B1304">
        <v>41841957</v>
      </c>
      <c r="C1304" t="s">
        <v>154</v>
      </c>
      <c r="D1304">
        <v>51781631</v>
      </c>
      <c r="E1304" s="14">
        <v>20150819</v>
      </c>
      <c r="F1304">
        <v>32026788</v>
      </c>
      <c r="G1304">
        <v>923272193</v>
      </c>
      <c r="H1304" s="26">
        <v>131401</v>
      </c>
      <c r="I1304" s="26">
        <v>131401</v>
      </c>
      <c r="J1304" s="26">
        <f>VLOOKUP(I1304,[2]numerales!$A:$B,2,0)</f>
        <v>131401</v>
      </c>
      <c r="K1304" s="1">
        <v>4300</v>
      </c>
      <c r="L1304" s="26"/>
      <c r="M1304" s="26">
        <f t="shared" si="20"/>
        <v>0</v>
      </c>
      <c r="Q1304"/>
      <c r="R1304"/>
      <c r="S1304"/>
      <c r="T1304"/>
    </row>
    <row r="1305" spans="1:20" hidden="1" x14ac:dyDescent="0.25">
      <c r="A1305" s="30">
        <v>50000249</v>
      </c>
      <c r="B1305">
        <v>42707404</v>
      </c>
      <c r="C1305" t="s">
        <v>154</v>
      </c>
      <c r="D1305">
        <v>3137972652</v>
      </c>
      <c r="E1305" s="14">
        <v>20150819</v>
      </c>
      <c r="F1305">
        <v>2955706</v>
      </c>
      <c r="G1305">
        <v>96400000</v>
      </c>
      <c r="H1305" s="26">
        <v>370101</v>
      </c>
      <c r="I1305" s="26">
        <v>121280</v>
      </c>
      <c r="J1305" s="26">
        <f>VLOOKUP(I1305,[2]numerales!$A:$B,2,0)</f>
        <v>370101</v>
      </c>
      <c r="K1305" s="1">
        <v>5400</v>
      </c>
      <c r="L1305" s="26"/>
      <c r="M1305" s="26">
        <f t="shared" si="20"/>
        <v>0</v>
      </c>
      <c r="Q1305"/>
      <c r="R1305"/>
      <c r="S1305"/>
      <c r="T1305"/>
    </row>
    <row r="1306" spans="1:20" hidden="1" x14ac:dyDescent="0.25">
      <c r="A1306" s="30">
        <v>50000249</v>
      </c>
      <c r="B1306">
        <v>44671044</v>
      </c>
      <c r="C1306" t="s">
        <v>154</v>
      </c>
      <c r="D1306">
        <v>20001252</v>
      </c>
      <c r="E1306" s="14">
        <v>20150819</v>
      </c>
      <c r="F1306">
        <v>5657816</v>
      </c>
      <c r="G1306">
        <v>923272193</v>
      </c>
      <c r="H1306" s="26">
        <v>131401</v>
      </c>
      <c r="I1306" s="26">
        <v>131401</v>
      </c>
      <c r="J1306" s="26">
        <f>VLOOKUP(I1306,[2]numerales!$A:$B,2,0)</f>
        <v>131401</v>
      </c>
      <c r="K1306" s="1">
        <v>2600</v>
      </c>
      <c r="L1306" s="26"/>
      <c r="M1306" s="26">
        <f t="shared" si="20"/>
        <v>0</v>
      </c>
      <c r="Q1306"/>
      <c r="R1306"/>
      <c r="S1306"/>
      <c r="T1306"/>
    </row>
    <row r="1307" spans="1:20" hidden="1" x14ac:dyDescent="0.25">
      <c r="A1307" s="30">
        <v>50000249</v>
      </c>
      <c r="B1307">
        <v>46354518</v>
      </c>
      <c r="C1307" t="s">
        <v>186</v>
      </c>
      <c r="D1307">
        <v>1122405937</v>
      </c>
      <c r="E1307" s="14">
        <v>20150819</v>
      </c>
      <c r="F1307">
        <v>30136703</v>
      </c>
      <c r="G1307">
        <v>12400000</v>
      </c>
      <c r="H1307" s="26">
        <v>270102</v>
      </c>
      <c r="I1307" s="26">
        <v>121204</v>
      </c>
      <c r="J1307" s="26">
        <f>VLOOKUP(I1307,[2]numerales!$A:$B,2,0)</f>
        <v>270102</v>
      </c>
      <c r="K1307" s="1">
        <v>5000</v>
      </c>
      <c r="L1307" s="26"/>
      <c r="M1307" s="26">
        <f t="shared" si="20"/>
        <v>0</v>
      </c>
      <c r="Q1307"/>
      <c r="R1307"/>
      <c r="S1307"/>
      <c r="T1307"/>
    </row>
    <row r="1308" spans="1:20" hidden="1" x14ac:dyDescent="0.25">
      <c r="A1308" s="30">
        <v>50000249</v>
      </c>
      <c r="B1308">
        <v>46354519</v>
      </c>
      <c r="C1308" t="s">
        <v>186</v>
      </c>
      <c r="D1308">
        <v>1122405937</v>
      </c>
      <c r="E1308" s="14">
        <v>20150819</v>
      </c>
      <c r="F1308">
        <v>30136703</v>
      </c>
      <c r="G1308">
        <v>12400000</v>
      </c>
      <c r="H1308" s="26">
        <v>270102</v>
      </c>
      <c r="I1308" s="26">
        <v>121204</v>
      </c>
      <c r="J1308" s="26">
        <f>VLOOKUP(I1308,[2]numerales!$A:$B,2,0)</f>
        <v>270102</v>
      </c>
      <c r="K1308" s="1">
        <v>5000</v>
      </c>
      <c r="L1308" s="26"/>
      <c r="M1308" s="26">
        <f t="shared" si="20"/>
        <v>0</v>
      </c>
      <c r="Q1308"/>
      <c r="R1308"/>
      <c r="S1308"/>
      <c r="T1308"/>
    </row>
    <row r="1309" spans="1:20" hidden="1" x14ac:dyDescent="0.25">
      <c r="A1309" s="30">
        <v>50000249</v>
      </c>
      <c r="B1309">
        <v>46653978</v>
      </c>
      <c r="C1309" t="s">
        <v>154</v>
      </c>
      <c r="D1309">
        <v>52540260</v>
      </c>
      <c r="E1309" s="14">
        <v>20150819</v>
      </c>
      <c r="F1309">
        <v>6107544</v>
      </c>
      <c r="G1309">
        <v>12400000</v>
      </c>
      <c r="H1309" s="26">
        <v>270102</v>
      </c>
      <c r="I1309" s="26">
        <v>121204</v>
      </c>
      <c r="J1309" s="26">
        <f>VLOOKUP(I1309,[2]numerales!$A:$B,2,0)</f>
        <v>270102</v>
      </c>
      <c r="K1309" s="1">
        <v>5000</v>
      </c>
      <c r="L1309" s="26"/>
      <c r="M1309" s="26">
        <f t="shared" si="20"/>
        <v>0</v>
      </c>
      <c r="Q1309"/>
      <c r="R1309"/>
      <c r="S1309"/>
      <c r="T1309"/>
    </row>
    <row r="1310" spans="1:20" hidden="1" x14ac:dyDescent="0.25">
      <c r="A1310" s="30">
        <v>50000249</v>
      </c>
      <c r="B1310">
        <v>63767816</v>
      </c>
      <c r="C1310" t="s">
        <v>157</v>
      </c>
      <c r="D1310">
        <v>8923000147</v>
      </c>
      <c r="E1310" s="14">
        <v>20150819</v>
      </c>
      <c r="F1310">
        <v>5743154</v>
      </c>
      <c r="G1310">
        <v>10200000</v>
      </c>
      <c r="H1310" s="26">
        <v>260101</v>
      </c>
      <c r="I1310" s="26">
        <v>6002</v>
      </c>
      <c r="J1310" s="26">
        <f>VLOOKUP(I1310,[2]numerales!$A:$B,2,0)</f>
        <v>260101</v>
      </c>
      <c r="K1310" s="1">
        <v>119190</v>
      </c>
      <c r="L1310" s="26"/>
      <c r="M1310" s="26">
        <f t="shared" si="20"/>
        <v>0</v>
      </c>
      <c r="Q1310"/>
      <c r="R1310"/>
      <c r="S1310"/>
      <c r="T1310"/>
    </row>
    <row r="1311" spans="1:20" hidden="1" x14ac:dyDescent="0.25">
      <c r="A1311" s="30">
        <v>50000249</v>
      </c>
      <c r="B1311">
        <v>25</v>
      </c>
      <c r="D1311" s="15">
        <v>8301144756</v>
      </c>
      <c r="E1311" s="27">
        <v>20150811</v>
      </c>
      <c r="F1311" s="15">
        <v>2783662</v>
      </c>
      <c r="G1311" s="15">
        <v>96400000</v>
      </c>
      <c r="H1311" s="53">
        <v>370101</v>
      </c>
      <c r="I1311" s="53">
        <v>270910</v>
      </c>
      <c r="J1311" s="26">
        <f>VLOOKUP(I1311,[2]numerales!$A:$B,2,0)</f>
        <v>370101</v>
      </c>
      <c r="K1311" s="40">
        <v>816945</v>
      </c>
      <c r="L1311" s="26"/>
      <c r="M1311" s="26">
        <f t="shared" si="20"/>
        <v>0</v>
      </c>
      <c r="Q1311"/>
      <c r="R1311"/>
      <c r="S1311"/>
      <c r="T1311"/>
    </row>
    <row r="1312" spans="1:20" hidden="1" x14ac:dyDescent="0.25">
      <c r="A1312" s="30">
        <v>50000249</v>
      </c>
      <c r="B1312">
        <v>881200</v>
      </c>
      <c r="C1312" t="s">
        <v>173</v>
      </c>
      <c r="D1312">
        <v>8918004981</v>
      </c>
      <c r="E1312" s="14">
        <v>20150820</v>
      </c>
      <c r="F1312">
        <v>7420150</v>
      </c>
      <c r="G1312">
        <v>11300000</v>
      </c>
      <c r="H1312" s="26">
        <v>220101</v>
      </c>
      <c r="I1312" s="26">
        <v>220101</v>
      </c>
      <c r="J1312" s="26">
        <f>VLOOKUP(I1312,[2]numerales!$A:$B,2,0)</f>
        <v>220101</v>
      </c>
      <c r="K1312" s="1">
        <v>3743173</v>
      </c>
      <c r="L1312" s="26"/>
      <c r="M1312" s="26">
        <f t="shared" si="20"/>
        <v>0</v>
      </c>
      <c r="Q1312"/>
      <c r="R1312"/>
      <c r="S1312"/>
      <c r="T1312"/>
    </row>
    <row r="1313" spans="1:20" hidden="1" x14ac:dyDescent="0.25">
      <c r="A1313" s="30">
        <v>50000249</v>
      </c>
      <c r="B1313">
        <v>887776</v>
      </c>
      <c r="C1313" t="s">
        <v>173</v>
      </c>
      <c r="D1313">
        <v>1049620809</v>
      </c>
      <c r="E1313" s="14">
        <v>20150820</v>
      </c>
      <c r="F1313">
        <v>31434999</v>
      </c>
      <c r="G1313">
        <v>12400000</v>
      </c>
      <c r="H1313" s="26">
        <v>270102</v>
      </c>
      <c r="I1313" s="26">
        <v>121204</v>
      </c>
      <c r="J1313" s="26">
        <f>VLOOKUP(I1313,[2]numerales!$A:$B,2,0)</f>
        <v>270102</v>
      </c>
      <c r="K1313" s="1">
        <v>5000</v>
      </c>
      <c r="L1313" s="26"/>
      <c r="M1313" s="26">
        <f t="shared" si="20"/>
        <v>0</v>
      </c>
      <c r="Q1313"/>
      <c r="R1313"/>
      <c r="S1313"/>
      <c r="T1313"/>
    </row>
    <row r="1314" spans="1:20" hidden="1" x14ac:dyDescent="0.25">
      <c r="A1314" s="30">
        <v>50000249</v>
      </c>
      <c r="B1314">
        <v>887869</v>
      </c>
      <c r="C1314" t="s">
        <v>173</v>
      </c>
      <c r="D1314">
        <v>1057581324</v>
      </c>
      <c r="E1314" s="14">
        <v>20150820</v>
      </c>
      <c r="F1314">
        <v>31250506</v>
      </c>
      <c r="G1314">
        <v>12400000</v>
      </c>
      <c r="H1314" s="26">
        <v>270102</v>
      </c>
      <c r="I1314" s="26">
        <v>121204</v>
      </c>
      <c r="J1314" s="26">
        <f>VLOOKUP(I1314,[2]numerales!$A:$B,2,0)</f>
        <v>270102</v>
      </c>
      <c r="K1314" s="1">
        <v>5000</v>
      </c>
      <c r="L1314" s="26"/>
      <c r="M1314" s="26">
        <f t="shared" si="20"/>
        <v>0</v>
      </c>
      <c r="Q1314"/>
      <c r="R1314"/>
      <c r="S1314"/>
      <c r="T1314"/>
    </row>
    <row r="1315" spans="1:20" hidden="1" x14ac:dyDescent="0.25">
      <c r="A1315" s="30">
        <v>50000249</v>
      </c>
      <c r="B1315">
        <v>914007</v>
      </c>
      <c r="C1315" t="s">
        <v>154</v>
      </c>
      <c r="D1315">
        <v>91512117</v>
      </c>
      <c r="E1315" s="14">
        <v>20150820</v>
      </c>
      <c r="F1315">
        <v>31120081</v>
      </c>
      <c r="G1315">
        <v>12400000</v>
      </c>
      <c r="H1315" s="26">
        <v>270102</v>
      </c>
      <c r="I1315" s="26">
        <v>121204</v>
      </c>
      <c r="J1315" s="26">
        <f>VLOOKUP(I1315,[2]numerales!$A:$B,2,0)</f>
        <v>270102</v>
      </c>
      <c r="K1315" s="1">
        <v>5000</v>
      </c>
      <c r="L1315" s="26"/>
      <c r="M1315" s="26">
        <f t="shared" si="20"/>
        <v>0</v>
      </c>
      <c r="Q1315"/>
      <c r="R1315"/>
      <c r="S1315"/>
      <c r="T1315"/>
    </row>
    <row r="1316" spans="1:20" hidden="1" x14ac:dyDescent="0.25">
      <c r="A1316" s="30">
        <v>50000249</v>
      </c>
      <c r="B1316">
        <v>914008</v>
      </c>
      <c r="C1316" t="s">
        <v>154</v>
      </c>
      <c r="D1316">
        <v>80164396</v>
      </c>
      <c r="E1316" s="14">
        <v>20150820</v>
      </c>
      <c r="F1316">
        <v>32032962</v>
      </c>
      <c r="G1316">
        <v>12400000</v>
      </c>
      <c r="H1316" s="26">
        <v>270102</v>
      </c>
      <c r="I1316" s="26">
        <v>121204</v>
      </c>
      <c r="J1316" s="26">
        <f>VLOOKUP(I1316,[2]numerales!$A:$B,2,0)</f>
        <v>270102</v>
      </c>
      <c r="K1316" s="1">
        <v>5000</v>
      </c>
      <c r="L1316" s="26"/>
      <c r="M1316" s="26">
        <f t="shared" si="20"/>
        <v>0</v>
      </c>
      <c r="Q1316"/>
      <c r="R1316"/>
      <c r="S1316"/>
      <c r="T1316"/>
    </row>
    <row r="1317" spans="1:20" hidden="1" x14ac:dyDescent="0.25">
      <c r="A1317" s="30">
        <v>50000249</v>
      </c>
      <c r="B1317">
        <v>914114</v>
      </c>
      <c r="C1317" t="s">
        <v>154</v>
      </c>
      <c r="D1317">
        <v>92536628</v>
      </c>
      <c r="E1317" s="14">
        <v>20150820</v>
      </c>
      <c r="F1317">
        <v>31178764</v>
      </c>
      <c r="G1317">
        <v>12400000</v>
      </c>
      <c r="H1317" s="26">
        <v>270102</v>
      </c>
      <c r="I1317" s="26">
        <v>121204</v>
      </c>
      <c r="J1317" s="26">
        <f>VLOOKUP(I1317,[2]numerales!$A:$B,2,0)</f>
        <v>270102</v>
      </c>
      <c r="K1317" s="1">
        <v>5000</v>
      </c>
      <c r="L1317" s="26"/>
      <c r="M1317" s="26">
        <f t="shared" si="20"/>
        <v>0</v>
      </c>
      <c r="Q1317"/>
      <c r="R1317"/>
      <c r="S1317"/>
      <c r="T1317"/>
    </row>
    <row r="1318" spans="1:20" hidden="1" x14ac:dyDescent="0.25">
      <c r="A1318" s="30">
        <v>50000249</v>
      </c>
      <c r="B1318">
        <v>914116</v>
      </c>
      <c r="C1318" t="s">
        <v>154</v>
      </c>
      <c r="D1318">
        <v>1098700541</v>
      </c>
      <c r="E1318" s="14">
        <v>20150820</v>
      </c>
      <c r="F1318">
        <v>30159523</v>
      </c>
      <c r="G1318">
        <v>12400000</v>
      </c>
      <c r="H1318" s="26">
        <v>270102</v>
      </c>
      <c r="I1318" s="26">
        <v>121204</v>
      </c>
      <c r="J1318" s="26">
        <f>VLOOKUP(I1318,[2]numerales!$A:$B,2,0)</f>
        <v>270102</v>
      </c>
      <c r="K1318" s="1">
        <v>5000</v>
      </c>
      <c r="L1318" s="26"/>
      <c r="M1318" s="26">
        <f t="shared" si="20"/>
        <v>0</v>
      </c>
      <c r="Q1318"/>
      <c r="R1318"/>
      <c r="S1318"/>
      <c r="T1318"/>
    </row>
    <row r="1319" spans="1:20" hidden="1" x14ac:dyDescent="0.25">
      <c r="A1319" s="30">
        <v>50000249</v>
      </c>
      <c r="B1319">
        <v>914118</v>
      </c>
      <c r="C1319" t="s">
        <v>154</v>
      </c>
      <c r="D1319">
        <v>1085276030</v>
      </c>
      <c r="E1319" s="14">
        <v>20150820</v>
      </c>
      <c r="F1319">
        <v>31354024</v>
      </c>
      <c r="G1319">
        <v>12400000</v>
      </c>
      <c r="H1319" s="26">
        <v>270102</v>
      </c>
      <c r="I1319" s="26">
        <v>121204</v>
      </c>
      <c r="J1319" s="26">
        <f>VLOOKUP(I1319,[2]numerales!$A:$B,2,0)</f>
        <v>270102</v>
      </c>
      <c r="K1319" s="1">
        <v>5000</v>
      </c>
      <c r="L1319" s="26"/>
      <c r="M1319" s="26">
        <f t="shared" si="20"/>
        <v>0</v>
      </c>
      <c r="Q1319"/>
      <c r="R1319"/>
      <c r="S1319"/>
      <c r="T1319"/>
    </row>
    <row r="1320" spans="1:20" hidden="1" x14ac:dyDescent="0.25">
      <c r="A1320" s="30">
        <v>50000249</v>
      </c>
      <c r="B1320">
        <v>914122</v>
      </c>
      <c r="C1320" t="s">
        <v>154</v>
      </c>
      <c r="D1320">
        <v>4904561</v>
      </c>
      <c r="E1320" s="14">
        <v>20150820</v>
      </c>
      <c r="F1320">
        <v>2825005</v>
      </c>
      <c r="G1320">
        <v>923272193</v>
      </c>
      <c r="H1320" s="26">
        <v>131401</v>
      </c>
      <c r="I1320" s="26">
        <v>131401</v>
      </c>
      <c r="J1320" s="26">
        <f>VLOOKUP(I1320,[2]numerales!$A:$B,2,0)</f>
        <v>131401</v>
      </c>
      <c r="K1320" s="1">
        <v>12200</v>
      </c>
      <c r="L1320" s="26"/>
      <c r="M1320" s="26">
        <f t="shared" si="20"/>
        <v>0</v>
      </c>
      <c r="Q1320"/>
      <c r="R1320"/>
      <c r="S1320"/>
      <c r="T1320"/>
    </row>
    <row r="1321" spans="1:20" hidden="1" x14ac:dyDescent="0.25">
      <c r="A1321" s="30">
        <v>50000249</v>
      </c>
      <c r="B1321">
        <v>1062317</v>
      </c>
      <c r="C1321" t="s">
        <v>184</v>
      </c>
      <c r="D1321">
        <v>60398827</v>
      </c>
      <c r="E1321" s="14">
        <v>20150820</v>
      </c>
      <c r="F1321">
        <v>31433055</v>
      </c>
      <c r="G1321">
        <v>12200000</v>
      </c>
      <c r="H1321" s="26">
        <v>250101</v>
      </c>
      <c r="I1321" s="26">
        <v>121225</v>
      </c>
      <c r="J1321" s="26">
        <f>VLOOKUP(I1321,[2]numerales!$A:$B,2,0)</f>
        <v>250101</v>
      </c>
      <c r="K1321" s="1">
        <v>22000</v>
      </c>
      <c r="L1321" s="26"/>
      <c r="M1321" s="26">
        <f t="shared" si="20"/>
        <v>0</v>
      </c>
      <c r="Q1321"/>
      <c r="R1321"/>
      <c r="S1321"/>
      <c r="T1321"/>
    </row>
    <row r="1322" spans="1:20" hidden="1" x14ac:dyDescent="0.25">
      <c r="A1322" s="30">
        <v>50000249</v>
      </c>
      <c r="B1322">
        <v>1085379</v>
      </c>
      <c r="C1322" t="s">
        <v>154</v>
      </c>
      <c r="D1322">
        <v>92127137</v>
      </c>
      <c r="E1322" s="14">
        <v>20150820</v>
      </c>
      <c r="F1322">
        <v>8633843</v>
      </c>
      <c r="G1322">
        <v>96400000</v>
      </c>
      <c r="H1322" s="26">
        <v>370101</v>
      </c>
      <c r="I1322" s="26">
        <v>121280</v>
      </c>
      <c r="J1322" s="26">
        <f>VLOOKUP(I1322,[2]numerales!$A:$B,2,0)</f>
        <v>370101</v>
      </c>
      <c r="K1322" s="1">
        <v>5400</v>
      </c>
      <c r="L1322" s="26"/>
      <c r="M1322" s="26">
        <f t="shared" si="20"/>
        <v>0</v>
      </c>
      <c r="Q1322"/>
      <c r="R1322"/>
      <c r="S1322"/>
      <c r="T1322"/>
    </row>
    <row r="1323" spans="1:20" hidden="1" x14ac:dyDescent="0.25">
      <c r="A1323" s="30">
        <v>50000249</v>
      </c>
      <c r="B1323">
        <v>1088341</v>
      </c>
      <c r="C1323" t="s">
        <v>154</v>
      </c>
      <c r="D1323">
        <v>80871861</v>
      </c>
      <c r="E1323" s="14">
        <v>20150820</v>
      </c>
      <c r="F1323">
        <v>32034864</v>
      </c>
      <c r="G1323">
        <v>12400000</v>
      </c>
      <c r="H1323" s="26">
        <v>270102</v>
      </c>
      <c r="I1323" s="26">
        <v>121204</v>
      </c>
      <c r="J1323" s="26">
        <f>VLOOKUP(I1323,[2]numerales!$A:$B,2,0)</f>
        <v>270102</v>
      </c>
      <c r="K1323" s="1">
        <v>5000</v>
      </c>
      <c r="L1323" s="26"/>
      <c r="M1323" s="26">
        <f t="shared" si="20"/>
        <v>0</v>
      </c>
      <c r="Q1323"/>
      <c r="R1323"/>
      <c r="S1323"/>
      <c r="T1323"/>
    </row>
    <row r="1324" spans="1:20" hidden="1" x14ac:dyDescent="0.25">
      <c r="A1324" s="30">
        <v>50000249</v>
      </c>
      <c r="B1324">
        <v>1430106</v>
      </c>
      <c r="C1324" t="s">
        <v>180</v>
      </c>
      <c r="D1324">
        <v>1103216690</v>
      </c>
      <c r="E1324" s="14">
        <v>20150820</v>
      </c>
      <c r="F1324">
        <v>30023975</v>
      </c>
      <c r="G1324">
        <v>12400000</v>
      </c>
      <c r="H1324" s="26">
        <v>270102</v>
      </c>
      <c r="I1324" s="26">
        <v>121204</v>
      </c>
      <c r="J1324" s="26">
        <f>VLOOKUP(I1324,[2]numerales!$A:$B,2,0)</f>
        <v>270102</v>
      </c>
      <c r="K1324" s="1">
        <v>5000</v>
      </c>
      <c r="L1324" s="26"/>
      <c r="M1324" s="26">
        <f t="shared" si="20"/>
        <v>0</v>
      </c>
      <c r="Q1324"/>
      <c r="R1324"/>
      <c r="S1324"/>
      <c r="T1324"/>
    </row>
    <row r="1325" spans="1:20" hidden="1" x14ac:dyDescent="0.25">
      <c r="A1325" s="30">
        <v>50000249</v>
      </c>
      <c r="B1325">
        <v>1430107</v>
      </c>
      <c r="C1325" t="s">
        <v>180</v>
      </c>
      <c r="D1325">
        <v>64703314</v>
      </c>
      <c r="E1325" s="14">
        <v>20150820</v>
      </c>
      <c r="F1325">
        <v>64703314</v>
      </c>
      <c r="G1325">
        <v>12400000</v>
      </c>
      <c r="H1325" s="26">
        <v>270102</v>
      </c>
      <c r="I1325" s="26">
        <v>121204</v>
      </c>
      <c r="J1325" s="26">
        <f>VLOOKUP(I1325,[2]numerales!$A:$B,2,0)</f>
        <v>270102</v>
      </c>
      <c r="K1325" s="1">
        <v>5000</v>
      </c>
      <c r="L1325" s="26"/>
      <c r="M1325" s="26">
        <f t="shared" si="20"/>
        <v>0</v>
      </c>
      <c r="Q1325"/>
      <c r="R1325"/>
      <c r="S1325"/>
      <c r="T1325"/>
    </row>
    <row r="1326" spans="1:20" hidden="1" x14ac:dyDescent="0.25">
      <c r="A1326" s="30">
        <v>50000249</v>
      </c>
      <c r="B1326">
        <v>1430109</v>
      </c>
      <c r="C1326" t="s">
        <v>180</v>
      </c>
      <c r="D1326">
        <v>32798730</v>
      </c>
      <c r="E1326" s="14">
        <v>20150820</v>
      </c>
      <c r="F1326">
        <v>2858384</v>
      </c>
      <c r="G1326">
        <v>12400000</v>
      </c>
      <c r="H1326" s="26">
        <v>270102</v>
      </c>
      <c r="I1326" s="26">
        <v>121204</v>
      </c>
      <c r="J1326" s="26">
        <f>VLOOKUP(I1326,[2]numerales!$A:$B,2,0)</f>
        <v>270102</v>
      </c>
      <c r="K1326" s="1">
        <v>5000</v>
      </c>
      <c r="L1326" s="26"/>
      <c r="M1326" s="26">
        <f t="shared" si="20"/>
        <v>0</v>
      </c>
      <c r="Q1326"/>
      <c r="R1326"/>
      <c r="S1326"/>
      <c r="T1326"/>
    </row>
    <row r="1327" spans="1:20" hidden="1" x14ac:dyDescent="0.25">
      <c r="A1327" s="30">
        <v>50000249</v>
      </c>
      <c r="B1327">
        <v>1453002</v>
      </c>
      <c r="C1327" t="s">
        <v>154</v>
      </c>
      <c r="D1327">
        <v>3021470</v>
      </c>
      <c r="E1327" s="14">
        <v>20150820</v>
      </c>
      <c r="F1327">
        <v>32120015</v>
      </c>
      <c r="G1327">
        <v>12200000</v>
      </c>
      <c r="H1327" s="26">
        <v>250101</v>
      </c>
      <c r="I1327" s="26">
        <v>121225</v>
      </c>
      <c r="J1327" s="26">
        <f>VLOOKUP(I1327,[2]numerales!$A:$B,2,0)</f>
        <v>250101</v>
      </c>
      <c r="K1327" s="1">
        <v>15800</v>
      </c>
      <c r="L1327" s="26"/>
      <c r="M1327" s="26">
        <f t="shared" si="20"/>
        <v>0</v>
      </c>
      <c r="Q1327"/>
      <c r="R1327"/>
      <c r="S1327"/>
      <c r="T1327"/>
    </row>
    <row r="1328" spans="1:20" hidden="1" x14ac:dyDescent="0.25">
      <c r="A1328" s="30">
        <v>50000249</v>
      </c>
      <c r="B1328">
        <v>1453003</v>
      </c>
      <c r="C1328" t="s">
        <v>154</v>
      </c>
      <c r="D1328">
        <v>1073234451</v>
      </c>
      <c r="E1328" s="14">
        <v>20150820</v>
      </c>
      <c r="F1328">
        <v>31030711</v>
      </c>
      <c r="G1328">
        <v>12400000</v>
      </c>
      <c r="H1328" s="26">
        <v>270102</v>
      </c>
      <c r="I1328" s="26">
        <v>121204</v>
      </c>
      <c r="J1328" s="26">
        <f>VLOOKUP(I1328,[2]numerales!$A:$B,2,0)</f>
        <v>270102</v>
      </c>
      <c r="K1328" s="1">
        <v>5000</v>
      </c>
      <c r="L1328" s="26"/>
      <c r="M1328" s="26">
        <f t="shared" si="20"/>
        <v>0</v>
      </c>
      <c r="Q1328"/>
      <c r="R1328"/>
      <c r="S1328"/>
      <c r="T1328"/>
    </row>
    <row r="1329" spans="1:20" hidden="1" x14ac:dyDescent="0.25">
      <c r="A1329" s="30">
        <v>50000249</v>
      </c>
      <c r="B1329">
        <v>1466341</v>
      </c>
      <c r="C1329" t="s">
        <v>169</v>
      </c>
      <c r="D1329">
        <v>1085273654</v>
      </c>
      <c r="E1329" s="14">
        <v>20150820</v>
      </c>
      <c r="F1329">
        <v>7371388</v>
      </c>
      <c r="G1329">
        <v>12400000</v>
      </c>
      <c r="H1329" s="26">
        <v>270102</v>
      </c>
      <c r="I1329" s="26">
        <v>121204</v>
      </c>
      <c r="J1329" s="26">
        <f>VLOOKUP(I1329,[2]numerales!$A:$B,2,0)</f>
        <v>270102</v>
      </c>
      <c r="K1329" s="1">
        <v>5000</v>
      </c>
      <c r="L1329" s="26"/>
      <c r="M1329" s="26">
        <f t="shared" si="20"/>
        <v>0</v>
      </c>
      <c r="Q1329"/>
      <c r="R1329"/>
      <c r="S1329"/>
      <c r="T1329"/>
    </row>
    <row r="1330" spans="1:20" hidden="1" x14ac:dyDescent="0.25">
      <c r="A1330" s="30">
        <v>50000249</v>
      </c>
      <c r="B1330">
        <v>1466342</v>
      </c>
      <c r="C1330" t="s">
        <v>169</v>
      </c>
      <c r="D1330">
        <v>87069155</v>
      </c>
      <c r="E1330" s="14">
        <v>20150820</v>
      </c>
      <c r="F1330">
        <v>30136536</v>
      </c>
      <c r="G1330">
        <v>12400000</v>
      </c>
      <c r="H1330" s="26">
        <v>270102</v>
      </c>
      <c r="I1330" s="26">
        <v>121204</v>
      </c>
      <c r="J1330" s="26">
        <f>VLOOKUP(I1330,[2]numerales!$A:$B,2,0)</f>
        <v>270102</v>
      </c>
      <c r="K1330" s="1">
        <v>5000</v>
      </c>
      <c r="L1330" s="26"/>
      <c r="M1330" s="26">
        <f t="shared" si="20"/>
        <v>0</v>
      </c>
      <c r="Q1330"/>
      <c r="R1330"/>
      <c r="S1330"/>
      <c r="T1330"/>
    </row>
    <row r="1331" spans="1:20" hidden="1" x14ac:dyDescent="0.25">
      <c r="A1331" s="30">
        <v>50000249</v>
      </c>
      <c r="B1331">
        <v>1466346</v>
      </c>
      <c r="C1331" t="s">
        <v>169</v>
      </c>
      <c r="D1331">
        <v>1085299295</v>
      </c>
      <c r="E1331" s="14">
        <v>20150820</v>
      </c>
      <c r="F1331">
        <v>7215264</v>
      </c>
      <c r="G1331">
        <v>12400000</v>
      </c>
      <c r="H1331" s="26">
        <v>270102</v>
      </c>
      <c r="I1331" s="26">
        <v>121204</v>
      </c>
      <c r="J1331" s="26">
        <f>VLOOKUP(I1331,[2]numerales!$A:$B,2,0)</f>
        <v>270102</v>
      </c>
      <c r="K1331" s="1">
        <v>5000</v>
      </c>
      <c r="L1331" s="26"/>
      <c r="M1331" s="26">
        <f t="shared" si="20"/>
        <v>0</v>
      </c>
      <c r="Q1331"/>
      <c r="R1331"/>
      <c r="S1331"/>
      <c r="T1331"/>
    </row>
    <row r="1332" spans="1:20" hidden="1" x14ac:dyDescent="0.25">
      <c r="A1332" s="30">
        <v>50000249</v>
      </c>
      <c r="B1332">
        <v>1466350</v>
      </c>
      <c r="C1332" t="s">
        <v>169</v>
      </c>
      <c r="D1332">
        <v>30742415</v>
      </c>
      <c r="E1332" s="14">
        <v>20150820</v>
      </c>
      <c r="F1332">
        <v>7369253</v>
      </c>
      <c r="G1332">
        <v>12400000</v>
      </c>
      <c r="H1332" s="26">
        <v>270102</v>
      </c>
      <c r="I1332" s="26">
        <v>121204</v>
      </c>
      <c r="J1332" s="26">
        <f>VLOOKUP(I1332,[2]numerales!$A:$B,2,0)</f>
        <v>270102</v>
      </c>
      <c r="K1332" s="1">
        <v>5000</v>
      </c>
      <c r="L1332" s="26"/>
      <c r="M1332" s="26">
        <f t="shared" si="20"/>
        <v>0</v>
      </c>
      <c r="Q1332"/>
      <c r="R1332"/>
      <c r="S1332"/>
      <c r="T1332"/>
    </row>
    <row r="1333" spans="1:20" hidden="1" x14ac:dyDescent="0.25">
      <c r="A1333" s="30">
        <v>50000249</v>
      </c>
      <c r="B1333">
        <v>1494816</v>
      </c>
      <c r="C1333" t="s">
        <v>154</v>
      </c>
      <c r="D1333">
        <v>80041509</v>
      </c>
      <c r="E1333" s="14">
        <v>20150820</v>
      </c>
      <c r="F1333">
        <v>31032352</v>
      </c>
      <c r="G1333">
        <v>12200000</v>
      </c>
      <c r="H1333" s="26">
        <v>250101</v>
      </c>
      <c r="I1333" s="26">
        <v>121225</v>
      </c>
      <c r="J1333" s="26">
        <f>VLOOKUP(I1333,[2]numerales!$A:$B,2,0)</f>
        <v>250101</v>
      </c>
      <c r="K1333" s="1">
        <v>53055</v>
      </c>
      <c r="L1333" s="26"/>
      <c r="M1333" s="26">
        <f t="shared" si="20"/>
        <v>0</v>
      </c>
      <c r="Q1333"/>
      <c r="R1333"/>
      <c r="S1333"/>
      <c r="T1333"/>
    </row>
    <row r="1334" spans="1:20" hidden="1" x14ac:dyDescent="0.25">
      <c r="A1334" s="30">
        <v>50000249</v>
      </c>
      <c r="B1334">
        <v>1573979</v>
      </c>
      <c r="C1334" t="s">
        <v>171</v>
      </c>
      <c r="D1334">
        <v>38554431</v>
      </c>
      <c r="E1334" s="14">
        <v>20150820</v>
      </c>
      <c r="F1334">
        <v>31827824</v>
      </c>
      <c r="G1334">
        <v>12400000</v>
      </c>
      <c r="H1334" s="26">
        <v>270102</v>
      </c>
      <c r="I1334" s="26">
        <v>121204</v>
      </c>
      <c r="J1334" s="26">
        <f>VLOOKUP(I1334,[2]numerales!$A:$B,2,0)</f>
        <v>270102</v>
      </c>
      <c r="K1334" s="1">
        <v>5000</v>
      </c>
      <c r="L1334" s="26"/>
      <c r="M1334" s="26">
        <f t="shared" si="20"/>
        <v>0</v>
      </c>
      <c r="Q1334"/>
      <c r="R1334"/>
      <c r="S1334"/>
      <c r="T1334"/>
    </row>
    <row r="1335" spans="1:20" hidden="1" x14ac:dyDescent="0.25">
      <c r="A1335" s="30">
        <v>50000249</v>
      </c>
      <c r="B1335">
        <v>1601832</v>
      </c>
      <c r="C1335" t="s">
        <v>205</v>
      </c>
      <c r="D1335">
        <v>83044498</v>
      </c>
      <c r="E1335" s="14">
        <v>20150820</v>
      </c>
      <c r="F1335">
        <v>31426135</v>
      </c>
      <c r="G1335">
        <v>12400000</v>
      </c>
      <c r="H1335" s="26">
        <v>270102</v>
      </c>
      <c r="I1335" s="26">
        <v>121204</v>
      </c>
      <c r="J1335" s="26">
        <f>VLOOKUP(I1335,[2]numerales!$A:$B,2,0)</f>
        <v>270102</v>
      </c>
      <c r="K1335" s="1">
        <v>5000</v>
      </c>
      <c r="L1335" s="26"/>
      <c r="M1335" s="26">
        <f t="shared" si="20"/>
        <v>0</v>
      </c>
      <c r="Q1335"/>
      <c r="R1335"/>
      <c r="S1335"/>
      <c r="T1335"/>
    </row>
    <row r="1336" spans="1:20" hidden="1" x14ac:dyDescent="0.25">
      <c r="A1336" s="30">
        <v>50000249</v>
      </c>
      <c r="B1336">
        <v>1628961</v>
      </c>
      <c r="C1336" t="s">
        <v>178</v>
      </c>
      <c r="D1336">
        <v>65756433</v>
      </c>
      <c r="E1336" s="14">
        <v>20150820</v>
      </c>
      <c r="F1336">
        <v>2382469</v>
      </c>
      <c r="G1336">
        <v>26800000</v>
      </c>
      <c r="H1336" s="26">
        <v>360200</v>
      </c>
      <c r="I1336" s="26">
        <v>360200</v>
      </c>
      <c r="J1336" s="26">
        <f>VLOOKUP(I1336,[2]numerales!$A:$B,2,0)</f>
        <v>360200</v>
      </c>
      <c r="K1336" s="1">
        <v>313932</v>
      </c>
      <c r="L1336" s="26"/>
      <c r="M1336" s="26">
        <f t="shared" si="20"/>
        <v>0</v>
      </c>
      <c r="Q1336"/>
      <c r="R1336"/>
      <c r="S1336"/>
      <c r="T1336"/>
    </row>
    <row r="1337" spans="1:20" hidden="1" x14ac:dyDescent="0.25">
      <c r="A1337" s="30">
        <v>50000249</v>
      </c>
      <c r="B1337">
        <v>1665940</v>
      </c>
      <c r="C1337" t="s">
        <v>193</v>
      </c>
      <c r="D1337">
        <v>800013469</v>
      </c>
      <c r="E1337" s="14">
        <v>20150820</v>
      </c>
      <c r="F1337">
        <v>6357656</v>
      </c>
      <c r="G1337">
        <v>10200000</v>
      </c>
      <c r="H1337" s="26">
        <v>260101</v>
      </c>
      <c r="I1337" s="26">
        <v>6002</v>
      </c>
      <c r="J1337" s="26">
        <f>VLOOKUP(I1337,[2]numerales!$A:$B,2,0)</f>
        <v>260101</v>
      </c>
      <c r="K1337" s="1">
        <v>6089639</v>
      </c>
      <c r="L1337" s="26"/>
      <c r="M1337" s="26">
        <f t="shared" si="20"/>
        <v>0</v>
      </c>
      <c r="Q1337"/>
      <c r="R1337"/>
      <c r="S1337"/>
      <c r="T1337"/>
    </row>
    <row r="1338" spans="1:20" hidden="1" x14ac:dyDescent="0.25">
      <c r="A1338" s="30">
        <v>50000249</v>
      </c>
      <c r="B1338">
        <v>1667742</v>
      </c>
      <c r="C1338" t="s">
        <v>154</v>
      </c>
      <c r="D1338">
        <v>8600110480</v>
      </c>
      <c r="E1338" s="14">
        <v>20150820</v>
      </c>
      <c r="F1338">
        <v>7452657</v>
      </c>
      <c r="G1338">
        <v>96400000</v>
      </c>
      <c r="H1338" s="26">
        <v>370101</v>
      </c>
      <c r="I1338" s="26">
        <v>121280</v>
      </c>
      <c r="J1338" s="26">
        <f>VLOOKUP(I1338,[2]numerales!$A:$B,2,0)</f>
        <v>370101</v>
      </c>
      <c r="K1338" s="1">
        <v>5400</v>
      </c>
      <c r="L1338" s="26"/>
      <c r="M1338" s="26">
        <f t="shared" si="20"/>
        <v>0</v>
      </c>
      <c r="Q1338"/>
      <c r="R1338"/>
      <c r="S1338"/>
      <c r="T1338"/>
    </row>
    <row r="1339" spans="1:20" hidden="1" x14ac:dyDescent="0.25">
      <c r="A1339" s="30">
        <v>50000249</v>
      </c>
      <c r="B1339">
        <v>1727088</v>
      </c>
      <c r="C1339" t="s">
        <v>158</v>
      </c>
      <c r="D1339">
        <v>12538191</v>
      </c>
      <c r="E1339" s="14">
        <v>20150820</v>
      </c>
      <c r="F1339">
        <v>32154473</v>
      </c>
      <c r="G1339">
        <v>923272193</v>
      </c>
      <c r="H1339" s="26">
        <v>131401</v>
      </c>
      <c r="I1339" s="26">
        <v>131401</v>
      </c>
      <c r="J1339" s="26">
        <f>VLOOKUP(I1339,[2]numerales!$A:$B,2,0)</f>
        <v>131401</v>
      </c>
      <c r="K1339" s="1">
        <v>2800</v>
      </c>
      <c r="L1339" s="26"/>
      <c r="M1339" s="26">
        <f t="shared" si="20"/>
        <v>0</v>
      </c>
      <c r="Q1339"/>
      <c r="R1339"/>
      <c r="S1339"/>
      <c r="T1339"/>
    </row>
    <row r="1340" spans="1:20" hidden="1" x14ac:dyDescent="0.25">
      <c r="A1340" s="30">
        <v>50000249</v>
      </c>
      <c r="B1340">
        <v>1745668</v>
      </c>
      <c r="C1340" t="s">
        <v>181</v>
      </c>
      <c r="D1340">
        <v>24614247</v>
      </c>
      <c r="E1340" s="14">
        <v>20150820</v>
      </c>
      <c r="F1340">
        <v>8831065</v>
      </c>
      <c r="G1340">
        <v>923272193</v>
      </c>
      <c r="H1340" s="26">
        <v>131401</v>
      </c>
      <c r="I1340" s="26">
        <v>131401</v>
      </c>
      <c r="J1340" s="26">
        <f>VLOOKUP(I1340,[2]numerales!$A:$B,2,0)</f>
        <v>131401</v>
      </c>
      <c r="K1340" s="1">
        <v>10600</v>
      </c>
      <c r="L1340" s="26"/>
      <c r="M1340" s="26">
        <f t="shared" si="20"/>
        <v>0</v>
      </c>
      <c r="Q1340"/>
      <c r="R1340"/>
      <c r="S1340"/>
      <c r="T1340"/>
    </row>
    <row r="1341" spans="1:20" hidden="1" x14ac:dyDescent="0.25">
      <c r="A1341" s="30">
        <v>50000249</v>
      </c>
      <c r="B1341">
        <v>1760317</v>
      </c>
      <c r="C1341" t="s">
        <v>182</v>
      </c>
      <c r="D1341">
        <v>71970519</v>
      </c>
      <c r="E1341" s="14">
        <v>20150820</v>
      </c>
      <c r="F1341">
        <v>31045882</v>
      </c>
      <c r="G1341">
        <v>12400000</v>
      </c>
      <c r="H1341" s="26">
        <v>270102</v>
      </c>
      <c r="I1341" s="26">
        <v>121204</v>
      </c>
      <c r="J1341" s="26">
        <f>VLOOKUP(I1341,[2]numerales!$A:$B,2,0)</f>
        <v>270102</v>
      </c>
      <c r="K1341" s="1">
        <v>5000</v>
      </c>
      <c r="L1341" s="26"/>
      <c r="M1341" s="26">
        <f t="shared" si="20"/>
        <v>0</v>
      </c>
      <c r="Q1341"/>
      <c r="R1341"/>
      <c r="S1341"/>
      <c r="T1341"/>
    </row>
    <row r="1342" spans="1:20" hidden="1" x14ac:dyDescent="0.25">
      <c r="A1342" s="30">
        <v>50000249</v>
      </c>
      <c r="B1342">
        <v>1804403</v>
      </c>
      <c r="C1342" t="s">
        <v>154</v>
      </c>
      <c r="D1342">
        <v>1085254059</v>
      </c>
      <c r="E1342" s="14">
        <v>20150820</v>
      </c>
      <c r="F1342">
        <v>31674986</v>
      </c>
      <c r="G1342">
        <v>12400000</v>
      </c>
      <c r="H1342" s="26">
        <v>270102</v>
      </c>
      <c r="I1342" s="26">
        <v>121204</v>
      </c>
      <c r="J1342" s="26">
        <f>VLOOKUP(I1342,[2]numerales!$A:$B,2,0)</f>
        <v>270102</v>
      </c>
      <c r="K1342" s="1">
        <v>5000</v>
      </c>
      <c r="L1342" s="26"/>
      <c r="M1342" s="26">
        <f t="shared" si="20"/>
        <v>0</v>
      </c>
      <c r="Q1342"/>
      <c r="R1342"/>
      <c r="S1342"/>
      <c r="T1342"/>
    </row>
    <row r="1343" spans="1:20" hidden="1" x14ac:dyDescent="0.25">
      <c r="A1343" s="30">
        <v>50000249</v>
      </c>
      <c r="B1343">
        <v>1872506</v>
      </c>
      <c r="C1343" t="s">
        <v>193</v>
      </c>
      <c r="D1343">
        <v>900190599</v>
      </c>
      <c r="E1343" s="14">
        <v>20150820</v>
      </c>
      <c r="F1343">
        <v>32045279</v>
      </c>
      <c r="G1343">
        <v>12800000</v>
      </c>
      <c r="H1343" s="26">
        <v>350300</v>
      </c>
      <c r="I1343" s="26">
        <v>350300</v>
      </c>
      <c r="J1343" s="26">
        <f>VLOOKUP(I1343,[2]numerales!$A:$B,2,0)</f>
        <v>350300</v>
      </c>
      <c r="K1343" s="1">
        <v>1874000</v>
      </c>
      <c r="L1343" s="26"/>
      <c r="M1343" s="26">
        <f t="shared" si="20"/>
        <v>0</v>
      </c>
      <c r="Q1343"/>
      <c r="R1343"/>
      <c r="S1343"/>
      <c r="T1343"/>
    </row>
    <row r="1344" spans="1:20" hidden="1" x14ac:dyDescent="0.25">
      <c r="A1344" s="30">
        <v>50000249</v>
      </c>
      <c r="B1344">
        <v>1937959</v>
      </c>
      <c r="C1344" t="s">
        <v>160</v>
      </c>
      <c r="D1344">
        <v>5808612</v>
      </c>
      <c r="E1344" s="14">
        <v>20150820</v>
      </c>
      <c r="F1344">
        <v>2699730</v>
      </c>
      <c r="G1344">
        <v>923272193</v>
      </c>
      <c r="H1344" s="26">
        <v>131401</v>
      </c>
      <c r="I1344" s="26">
        <v>131401</v>
      </c>
      <c r="J1344" s="26">
        <f>VLOOKUP(I1344,[2]numerales!$A:$B,2,0)</f>
        <v>131401</v>
      </c>
      <c r="K1344" s="1">
        <v>4000</v>
      </c>
      <c r="L1344" s="26"/>
      <c r="M1344" s="26">
        <f t="shared" si="20"/>
        <v>0</v>
      </c>
      <c r="Q1344"/>
      <c r="R1344"/>
      <c r="S1344"/>
      <c r="T1344"/>
    </row>
    <row r="1345" spans="1:20" hidden="1" x14ac:dyDescent="0.25">
      <c r="A1345" s="30">
        <v>50000249</v>
      </c>
      <c r="B1345">
        <v>1968208</v>
      </c>
      <c r="C1345" t="s">
        <v>204</v>
      </c>
      <c r="D1345">
        <v>8001416679</v>
      </c>
      <c r="E1345" s="14">
        <v>20150820</v>
      </c>
      <c r="F1345">
        <v>7270991</v>
      </c>
      <c r="G1345">
        <v>0</v>
      </c>
      <c r="H1345" s="26">
        <v>0</v>
      </c>
      <c r="I1345" s="26">
        <v>150104</v>
      </c>
      <c r="J1345" s="26">
        <f>VLOOKUP(I1345,[2]numerales!$A:$B,2,0)</f>
        <v>0</v>
      </c>
      <c r="K1345" s="1">
        <v>1314194.94</v>
      </c>
      <c r="L1345" s="26"/>
      <c r="M1345" s="26">
        <f t="shared" si="20"/>
        <v>0</v>
      </c>
      <c r="Q1345"/>
      <c r="R1345"/>
      <c r="S1345"/>
      <c r="T1345"/>
    </row>
    <row r="1346" spans="1:20" hidden="1" x14ac:dyDescent="0.25">
      <c r="A1346" s="30">
        <v>50000249</v>
      </c>
      <c r="B1346">
        <v>1968209</v>
      </c>
      <c r="C1346" t="s">
        <v>204</v>
      </c>
      <c r="D1346">
        <v>8001416679</v>
      </c>
      <c r="E1346" s="14">
        <v>20150820</v>
      </c>
      <c r="F1346">
        <v>7270991</v>
      </c>
      <c r="G1346">
        <v>0</v>
      </c>
      <c r="H1346" s="26">
        <v>0</v>
      </c>
      <c r="I1346" s="26">
        <v>150104</v>
      </c>
      <c r="J1346" s="26">
        <f>VLOOKUP(I1346,[2]numerales!$A:$B,2,0)</f>
        <v>0</v>
      </c>
      <c r="K1346" s="1">
        <v>4727323.5999999996</v>
      </c>
      <c r="L1346" s="26"/>
      <c r="M1346" s="26">
        <f t="shared" si="20"/>
        <v>0</v>
      </c>
      <c r="Q1346"/>
      <c r="R1346"/>
      <c r="S1346"/>
      <c r="T1346"/>
    </row>
    <row r="1347" spans="1:20" hidden="1" x14ac:dyDescent="0.25">
      <c r="A1347" s="30">
        <v>50000249</v>
      </c>
      <c r="B1347">
        <v>1984019</v>
      </c>
      <c r="C1347" t="s">
        <v>158</v>
      </c>
      <c r="D1347">
        <v>8020126530</v>
      </c>
      <c r="E1347" s="14">
        <v>20150820</v>
      </c>
      <c r="F1347">
        <v>3600524</v>
      </c>
      <c r="G1347">
        <v>11100000</v>
      </c>
      <c r="H1347" s="26">
        <v>150112</v>
      </c>
      <c r="I1347" s="26">
        <v>121275</v>
      </c>
      <c r="J1347" s="26">
        <f>VLOOKUP(I1347,[2]numerales!$A:$B,2,0)</f>
        <v>150112</v>
      </c>
      <c r="K1347" s="1">
        <v>6443500</v>
      </c>
      <c r="L1347" s="26"/>
      <c r="M1347" s="26">
        <f t="shared" ref="M1347:M1410" si="21">+H1347-J1347</f>
        <v>0</v>
      </c>
      <c r="Q1347"/>
      <c r="R1347"/>
      <c r="S1347"/>
      <c r="T1347"/>
    </row>
    <row r="1348" spans="1:20" hidden="1" x14ac:dyDescent="0.25">
      <c r="A1348" s="30">
        <v>50000249</v>
      </c>
      <c r="B1348">
        <v>1988700</v>
      </c>
      <c r="C1348" t="s">
        <v>216</v>
      </c>
      <c r="D1348">
        <v>800094755</v>
      </c>
      <c r="E1348" s="14">
        <v>20150820</v>
      </c>
      <c r="F1348">
        <v>7815496</v>
      </c>
      <c r="G1348">
        <v>923272193</v>
      </c>
      <c r="H1348" s="26">
        <v>131401</v>
      </c>
      <c r="I1348" s="26">
        <v>131401</v>
      </c>
      <c r="J1348" s="26">
        <f>VLOOKUP(I1348,[2]numerales!$A:$B,2,0)</f>
        <v>131401</v>
      </c>
      <c r="K1348" s="1">
        <v>195087</v>
      </c>
      <c r="L1348" s="26"/>
      <c r="M1348" s="26">
        <f t="shared" si="21"/>
        <v>0</v>
      </c>
      <c r="Q1348"/>
      <c r="R1348"/>
      <c r="S1348"/>
      <c r="T1348"/>
    </row>
    <row r="1349" spans="1:20" hidden="1" x14ac:dyDescent="0.25">
      <c r="A1349" s="30">
        <v>50000249</v>
      </c>
      <c r="B1349">
        <v>2014172</v>
      </c>
      <c r="C1349" t="s">
        <v>197</v>
      </c>
      <c r="D1349">
        <v>29857657</v>
      </c>
      <c r="E1349" s="14">
        <v>20150820</v>
      </c>
      <c r="F1349">
        <v>2244781</v>
      </c>
      <c r="G1349">
        <v>923272193</v>
      </c>
      <c r="H1349" s="26">
        <v>131401</v>
      </c>
      <c r="I1349" s="26">
        <v>131401</v>
      </c>
      <c r="J1349" s="26">
        <f>VLOOKUP(I1349,[2]numerales!$A:$B,2,0)</f>
        <v>131401</v>
      </c>
      <c r="K1349" s="1">
        <v>297213</v>
      </c>
      <c r="L1349" s="26"/>
      <c r="M1349" s="26">
        <f t="shared" si="21"/>
        <v>0</v>
      </c>
      <c r="Q1349"/>
      <c r="R1349"/>
      <c r="S1349"/>
      <c r="T1349"/>
    </row>
    <row r="1350" spans="1:20" hidden="1" x14ac:dyDescent="0.25">
      <c r="A1350" s="30">
        <v>50000249</v>
      </c>
      <c r="B1350">
        <v>2034384</v>
      </c>
      <c r="C1350" t="s">
        <v>195</v>
      </c>
      <c r="D1350">
        <v>85430232</v>
      </c>
      <c r="E1350" s="14">
        <v>20150820</v>
      </c>
      <c r="F1350">
        <v>30143734</v>
      </c>
      <c r="G1350">
        <v>12200000</v>
      </c>
      <c r="H1350" s="26">
        <v>250101</v>
      </c>
      <c r="I1350" s="26">
        <v>121225</v>
      </c>
      <c r="J1350" s="26">
        <f>VLOOKUP(I1350,[2]numerales!$A:$B,2,0)</f>
        <v>250101</v>
      </c>
      <c r="K1350" s="1">
        <v>13000</v>
      </c>
      <c r="L1350" s="26"/>
      <c r="M1350" s="26">
        <f t="shared" si="21"/>
        <v>0</v>
      </c>
      <c r="Q1350"/>
      <c r="R1350"/>
      <c r="S1350"/>
      <c r="T1350"/>
    </row>
    <row r="1351" spans="1:20" hidden="1" x14ac:dyDescent="0.25">
      <c r="A1351" s="30">
        <v>50000249</v>
      </c>
      <c r="B1351">
        <v>2034482</v>
      </c>
      <c r="C1351" t="s">
        <v>195</v>
      </c>
      <c r="D1351">
        <v>1681807</v>
      </c>
      <c r="E1351" s="14">
        <v>20150820</v>
      </c>
      <c r="F1351">
        <v>4364850</v>
      </c>
      <c r="G1351">
        <v>923272193</v>
      </c>
      <c r="H1351" s="26">
        <v>131401</v>
      </c>
      <c r="I1351" s="26">
        <v>131401</v>
      </c>
      <c r="J1351" s="26">
        <f>VLOOKUP(I1351,[2]numerales!$A:$B,2,0)</f>
        <v>131401</v>
      </c>
      <c r="K1351" s="1">
        <v>2200</v>
      </c>
      <c r="L1351" s="26"/>
      <c r="M1351" s="26">
        <f t="shared" si="21"/>
        <v>0</v>
      </c>
      <c r="Q1351"/>
      <c r="R1351"/>
      <c r="S1351"/>
      <c r="T1351"/>
    </row>
    <row r="1352" spans="1:20" hidden="1" x14ac:dyDescent="0.25">
      <c r="A1352" s="30">
        <v>50000249</v>
      </c>
      <c r="B1352">
        <v>2134093</v>
      </c>
      <c r="C1352" t="s">
        <v>198</v>
      </c>
      <c r="D1352">
        <v>32891364</v>
      </c>
      <c r="E1352" s="14">
        <v>20150820</v>
      </c>
      <c r="F1352">
        <v>31038682</v>
      </c>
      <c r="G1352">
        <v>923272421</v>
      </c>
      <c r="H1352" s="26">
        <v>190101</v>
      </c>
      <c r="I1352" s="26">
        <v>190101</v>
      </c>
      <c r="J1352" s="26">
        <f>VLOOKUP(I1352,[2]numerales!$A:$B,2,0)</f>
        <v>190101</v>
      </c>
      <c r="K1352" s="1">
        <v>107400</v>
      </c>
      <c r="L1352" s="26"/>
      <c r="M1352" s="26">
        <f t="shared" si="21"/>
        <v>0</v>
      </c>
      <c r="Q1352"/>
      <c r="R1352"/>
      <c r="S1352"/>
      <c r="T1352"/>
    </row>
    <row r="1353" spans="1:20" hidden="1" x14ac:dyDescent="0.25">
      <c r="A1353" s="30">
        <v>50000249</v>
      </c>
      <c r="B1353">
        <v>2134095</v>
      </c>
      <c r="C1353" t="s">
        <v>198</v>
      </c>
      <c r="D1353">
        <v>24393211</v>
      </c>
      <c r="E1353" s="14">
        <v>20150820</v>
      </c>
      <c r="F1353">
        <v>31162811</v>
      </c>
      <c r="G1353">
        <v>12800000</v>
      </c>
      <c r="H1353" s="26">
        <v>350300</v>
      </c>
      <c r="I1353" s="26">
        <v>350300</v>
      </c>
      <c r="J1353" s="26">
        <f>VLOOKUP(I1353,[2]numerales!$A:$B,2,0)</f>
        <v>350300</v>
      </c>
      <c r="K1353" s="1">
        <v>7538959</v>
      </c>
      <c r="L1353" s="26"/>
      <c r="M1353" s="26">
        <f t="shared" si="21"/>
        <v>0</v>
      </c>
      <c r="Q1353"/>
      <c r="R1353"/>
      <c r="S1353"/>
      <c r="T1353"/>
    </row>
    <row r="1354" spans="1:20" hidden="1" x14ac:dyDescent="0.25">
      <c r="A1354" s="30">
        <v>50000249</v>
      </c>
      <c r="B1354">
        <v>2139862</v>
      </c>
      <c r="C1354" t="s">
        <v>154</v>
      </c>
      <c r="D1354">
        <v>8301225661</v>
      </c>
      <c r="E1354" s="14">
        <v>20150820</v>
      </c>
      <c r="F1354">
        <v>7050000</v>
      </c>
      <c r="G1354">
        <v>12800000</v>
      </c>
      <c r="H1354" s="26">
        <v>350300</v>
      </c>
      <c r="I1354" s="26">
        <v>350300</v>
      </c>
      <c r="J1354" s="26">
        <f>VLOOKUP(I1354,[2]numerales!$A:$B,2,0)</f>
        <v>350300</v>
      </c>
      <c r="K1354" s="1">
        <v>713804</v>
      </c>
      <c r="L1354" s="26"/>
      <c r="M1354" s="26">
        <f t="shared" si="21"/>
        <v>0</v>
      </c>
      <c r="Q1354"/>
      <c r="R1354"/>
      <c r="S1354"/>
      <c r="T1354"/>
    </row>
    <row r="1355" spans="1:20" hidden="1" x14ac:dyDescent="0.25">
      <c r="A1355" s="30">
        <v>50000249</v>
      </c>
      <c r="B1355">
        <v>2165416</v>
      </c>
      <c r="C1355" t="s">
        <v>154</v>
      </c>
      <c r="D1355">
        <v>42983510</v>
      </c>
      <c r="E1355" s="14">
        <v>20150820</v>
      </c>
      <c r="F1355">
        <v>31427031</v>
      </c>
      <c r="G1355">
        <v>96300000</v>
      </c>
      <c r="H1355" s="26">
        <v>190101</v>
      </c>
      <c r="I1355" s="26">
        <v>121270</v>
      </c>
      <c r="J1355" s="26">
        <f>VLOOKUP(I1355,[2]numerales!$A:$B,2,0)</f>
        <v>190101</v>
      </c>
      <c r="K1355" s="1">
        <v>1000</v>
      </c>
      <c r="L1355" s="26"/>
      <c r="M1355" s="26">
        <f t="shared" si="21"/>
        <v>0</v>
      </c>
      <c r="Q1355"/>
      <c r="R1355"/>
      <c r="S1355"/>
      <c r="T1355"/>
    </row>
    <row r="1356" spans="1:20" hidden="1" x14ac:dyDescent="0.25">
      <c r="A1356" s="30">
        <v>50000249</v>
      </c>
      <c r="B1356">
        <v>2169553</v>
      </c>
      <c r="C1356" t="s">
        <v>163</v>
      </c>
      <c r="D1356">
        <v>2169553</v>
      </c>
      <c r="E1356" s="14">
        <v>20150820</v>
      </c>
      <c r="F1356">
        <v>6609038</v>
      </c>
      <c r="G1356">
        <v>923272193</v>
      </c>
      <c r="H1356" s="26">
        <v>131401</v>
      </c>
      <c r="I1356" s="26">
        <v>131401</v>
      </c>
      <c r="J1356" s="26">
        <f>VLOOKUP(I1356,[2]numerales!$A:$B,2,0)</f>
        <v>131401</v>
      </c>
      <c r="K1356" s="1">
        <v>22600</v>
      </c>
      <c r="L1356" s="26"/>
      <c r="M1356" s="26">
        <f t="shared" si="21"/>
        <v>0</v>
      </c>
      <c r="Q1356"/>
      <c r="R1356"/>
      <c r="S1356"/>
      <c r="T1356"/>
    </row>
    <row r="1357" spans="1:20" hidden="1" x14ac:dyDescent="0.25">
      <c r="A1357" s="30">
        <v>50000249</v>
      </c>
      <c r="B1357">
        <v>2169641</v>
      </c>
      <c r="C1357" t="s">
        <v>163</v>
      </c>
      <c r="D1357">
        <v>33157380</v>
      </c>
      <c r="E1357" s="14">
        <v>20150820</v>
      </c>
      <c r="F1357">
        <v>31143907</v>
      </c>
      <c r="G1357">
        <v>11100000</v>
      </c>
      <c r="H1357" s="26">
        <v>150112</v>
      </c>
      <c r="I1357" s="26">
        <v>121275</v>
      </c>
      <c r="J1357" s="26">
        <f>VLOOKUP(I1357,[2]numerales!$A:$B,2,0)</f>
        <v>150112</v>
      </c>
      <c r="K1357" s="1">
        <v>6800</v>
      </c>
      <c r="L1357" s="26"/>
      <c r="M1357" s="26">
        <f t="shared" si="21"/>
        <v>0</v>
      </c>
      <c r="Q1357"/>
      <c r="R1357"/>
      <c r="S1357"/>
      <c r="T1357"/>
    </row>
    <row r="1358" spans="1:20" hidden="1" x14ac:dyDescent="0.25">
      <c r="A1358" s="30">
        <v>50000249</v>
      </c>
      <c r="B1358">
        <v>2194098</v>
      </c>
      <c r="C1358" t="s">
        <v>157</v>
      </c>
      <c r="D1358">
        <v>1122811624</v>
      </c>
      <c r="E1358" s="14">
        <v>20150820</v>
      </c>
      <c r="F1358">
        <v>30137051</v>
      </c>
      <c r="G1358">
        <v>923272421</v>
      </c>
      <c r="H1358" s="26">
        <v>190101</v>
      </c>
      <c r="I1358" s="26">
        <v>190101</v>
      </c>
      <c r="J1358" s="26">
        <f>VLOOKUP(I1358,[2]numerales!$A:$B,2,0)</f>
        <v>190101</v>
      </c>
      <c r="K1358" s="1">
        <v>107400</v>
      </c>
      <c r="L1358" s="26"/>
      <c r="M1358" s="26">
        <f t="shared" si="21"/>
        <v>0</v>
      </c>
      <c r="Q1358"/>
      <c r="R1358"/>
      <c r="S1358"/>
      <c r="T1358"/>
    </row>
    <row r="1359" spans="1:20" hidden="1" x14ac:dyDescent="0.25">
      <c r="A1359" s="30">
        <v>50000249</v>
      </c>
      <c r="B1359">
        <v>2194844</v>
      </c>
      <c r="C1359" t="s">
        <v>154</v>
      </c>
      <c r="D1359">
        <v>79784692</v>
      </c>
      <c r="E1359" s="14">
        <v>20150820</v>
      </c>
      <c r="F1359">
        <v>2821826</v>
      </c>
      <c r="G1359">
        <v>12200000</v>
      </c>
      <c r="H1359" s="26">
        <v>250101</v>
      </c>
      <c r="I1359" s="26">
        <v>121225</v>
      </c>
      <c r="J1359" s="26">
        <f>VLOOKUP(I1359,[2]numerales!$A:$B,2,0)</f>
        <v>250101</v>
      </c>
      <c r="K1359" s="1">
        <v>51100</v>
      </c>
      <c r="L1359" s="26"/>
      <c r="M1359" s="26">
        <f t="shared" si="21"/>
        <v>0</v>
      </c>
      <c r="Q1359"/>
      <c r="R1359"/>
      <c r="S1359"/>
      <c r="T1359"/>
    </row>
    <row r="1360" spans="1:20" hidden="1" x14ac:dyDescent="0.25">
      <c r="A1360" s="30">
        <v>50000249</v>
      </c>
      <c r="B1360">
        <v>2211583</v>
      </c>
      <c r="C1360" t="s">
        <v>170</v>
      </c>
      <c r="D1360">
        <v>1039453558</v>
      </c>
      <c r="E1360" s="14">
        <v>20150820</v>
      </c>
      <c r="F1360">
        <v>5115575</v>
      </c>
      <c r="G1360">
        <v>923272421</v>
      </c>
      <c r="H1360" s="26">
        <v>190101</v>
      </c>
      <c r="I1360" s="26">
        <v>190101</v>
      </c>
      <c r="J1360" s="26">
        <f>VLOOKUP(I1360,[2]numerales!$A:$B,2,0)</f>
        <v>190101</v>
      </c>
      <c r="K1360" s="1">
        <v>107400</v>
      </c>
      <c r="L1360" s="26"/>
      <c r="M1360" s="26">
        <f t="shared" si="21"/>
        <v>0</v>
      </c>
      <c r="Q1360"/>
      <c r="R1360"/>
      <c r="S1360"/>
      <c r="T1360"/>
    </row>
    <row r="1361" spans="1:20" hidden="1" x14ac:dyDescent="0.25">
      <c r="A1361" s="30">
        <v>50000249</v>
      </c>
      <c r="B1361">
        <v>2211584</v>
      </c>
      <c r="C1361" t="s">
        <v>170</v>
      </c>
      <c r="D1361">
        <v>1128274610</v>
      </c>
      <c r="E1361" s="14">
        <v>20150820</v>
      </c>
      <c r="F1361">
        <v>5115575</v>
      </c>
      <c r="G1361">
        <v>923272421</v>
      </c>
      <c r="H1361" s="26">
        <v>190101</v>
      </c>
      <c r="I1361" s="26">
        <v>190101</v>
      </c>
      <c r="J1361" s="26">
        <f>VLOOKUP(I1361,[2]numerales!$A:$B,2,0)</f>
        <v>190101</v>
      </c>
      <c r="K1361" s="1">
        <v>107400</v>
      </c>
      <c r="L1361" s="26"/>
      <c r="M1361" s="26">
        <f t="shared" si="21"/>
        <v>0</v>
      </c>
      <c r="Q1361"/>
      <c r="R1361"/>
      <c r="S1361"/>
      <c r="T1361"/>
    </row>
    <row r="1362" spans="1:20" hidden="1" x14ac:dyDescent="0.25">
      <c r="A1362" s="30">
        <v>50000249</v>
      </c>
      <c r="B1362">
        <v>2212853</v>
      </c>
      <c r="C1362" t="s">
        <v>175</v>
      </c>
      <c r="D1362">
        <v>3068665</v>
      </c>
      <c r="E1362" s="14">
        <v>20150820</v>
      </c>
      <c r="F1362">
        <v>31053847</v>
      </c>
      <c r="G1362">
        <v>923272193</v>
      </c>
      <c r="H1362" s="26">
        <v>131401</v>
      </c>
      <c r="I1362" s="26">
        <v>131401</v>
      </c>
      <c r="J1362" s="26">
        <f>VLOOKUP(I1362,[2]numerales!$A:$B,2,0)</f>
        <v>131401</v>
      </c>
      <c r="K1362" s="1">
        <v>2600</v>
      </c>
      <c r="L1362" s="26"/>
      <c r="M1362" s="26">
        <f t="shared" si="21"/>
        <v>0</v>
      </c>
      <c r="Q1362"/>
      <c r="R1362"/>
      <c r="S1362"/>
      <c r="T1362"/>
    </row>
    <row r="1363" spans="1:20" hidden="1" x14ac:dyDescent="0.25">
      <c r="A1363" s="30">
        <v>50000249</v>
      </c>
      <c r="B1363">
        <v>2212862</v>
      </c>
      <c r="C1363" t="s">
        <v>175</v>
      </c>
      <c r="D1363">
        <v>1073326530</v>
      </c>
      <c r="E1363" s="14">
        <v>20150820</v>
      </c>
      <c r="F1363">
        <v>31926184</v>
      </c>
      <c r="G1363">
        <v>26800000</v>
      </c>
      <c r="H1363" s="26">
        <v>360200</v>
      </c>
      <c r="I1363" s="26">
        <v>360200</v>
      </c>
      <c r="J1363" s="26">
        <f>VLOOKUP(I1363,[2]numerales!$A:$B,2,0)</f>
        <v>360200</v>
      </c>
      <c r="K1363" s="1">
        <v>105012</v>
      </c>
      <c r="L1363" s="26"/>
      <c r="M1363" s="26">
        <f t="shared" si="21"/>
        <v>0</v>
      </c>
      <c r="Q1363"/>
      <c r="R1363"/>
      <c r="S1363"/>
      <c r="T1363"/>
    </row>
    <row r="1364" spans="1:20" hidden="1" x14ac:dyDescent="0.25">
      <c r="A1364" s="30">
        <v>50000249</v>
      </c>
      <c r="B1364">
        <v>2231701</v>
      </c>
      <c r="C1364" t="s">
        <v>154</v>
      </c>
      <c r="D1364">
        <v>1074130731</v>
      </c>
      <c r="E1364" s="14">
        <v>20150820</v>
      </c>
      <c r="F1364">
        <v>3350522</v>
      </c>
      <c r="G1364">
        <v>12400000</v>
      </c>
      <c r="H1364" s="26">
        <v>270102</v>
      </c>
      <c r="I1364" s="26">
        <v>121204</v>
      </c>
      <c r="J1364" s="26">
        <f>VLOOKUP(I1364,[2]numerales!$A:$B,2,0)</f>
        <v>270102</v>
      </c>
      <c r="K1364" s="1">
        <v>5000</v>
      </c>
      <c r="L1364" s="26"/>
      <c r="M1364" s="26">
        <f t="shared" si="21"/>
        <v>0</v>
      </c>
      <c r="Q1364"/>
      <c r="R1364"/>
      <c r="S1364"/>
      <c r="T1364"/>
    </row>
    <row r="1365" spans="1:20" hidden="1" x14ac:dyDescent="0.25">
      <c r="A1365" s="30">
        <v>50000249</v>
      </c>
      <c r="B1365">
        <v>2238929</v>
      </c>
      <c r="C1365" t="s">
        <v>154</v>
      </c>
      <c r="D1365">
        <v>80185542</v>
      </c>
      <c r="E1365" s="14">
        <v>20150820</v>
      </c>
      <c r="F1365">
        <v>5356044</v>
      </c>
      <c r="G1365">
        <v>12400000</v>
      </c>
      <c r="H1365" s="26">
        <v>270102</v>
      </c>
      <c r="I1365" s="26">
        <v>121204</v>
      </c>
      <c r="J1365" s="26">
        <f>VLOOKUP(I1365,[2]numerales!$A:$B,2,0)</f>
        <v>270102</v>
      </c>
      <c r="K1365" s="1">
        <v>5000</v>
      </c>
      <c r="L1365" s="26"/>
      <c r="M1365" s="26">
        <f t="shared" si="21"/>
        <v>0</v>
      </c>
      <c r="Q1365"/>
      <c r="R1365"/>
      <c r="S1365"/>
      <c r="T1365"/>
    </row>
    <row r="1366" spans="1:20" hidden="1" x14ac:dyDescent="0.25">
      <c r="A1366" s="30">
        <v>50000249</v>
      </c>
      <c r="B1366">
        <v>2283358</v>
      </c>
      <c r="C1366" t="s">
        <v>179</v>
      </c>
      <c r="D1366">
        <v>91535244</v>
      </c>
      <c r="E1366" s="14">
        <v>20150820</v>
      </c>
      <c r="F1366">
        <v>32145622</v>
      </c>
      <c r="G1366">
        <v>12400000</v>
      </c>
      <c r="H1366" s="26">
        <v>270102</v>
      </c>
      <c r="I1366" s="26">
        <v>121204</v>
      </c>
      <c r="J1366" s="26">
        <f>VLOOKUP(I1366,[2]numerales!$A:$B,2,0)</f>
        <v>270102</v>
      </c>
      <c r="K1366" s="1">
        <v>5000</v>
      </c>
      <c r="L1366" s="26"/>
      <c r="M1366" s="26">
        <f t="shared" si="21"/>
        <v>0</v>
      </c>
      <c r="Q1366"/>
      <c r="R1366"/>
      <c r="S1366"/>
      <c r="T1366"/>
    </row>
    <row r="1367" spans="1:20" hidden="1" x14ac:dyDescent="0.25">
      <c r="A1367" s="30">
        <v>50000249</v>
      </c>
      <c r="B1367">
        <v>2288007</v>
      </c>
      <c r="C1367" t="s">
        <v>154</v>
      </c>
      <c r="D1367">
        <v>51768163</v>
      </c>
      <c r="E1367" s="14">
        <v>20150820</v>
      </c>
      <c r="F1367">
        <v>31682126</v>
      </c>
      <c r="G1367">
        <v>12800000</v>
      </c>
      <c r="H1367" s="26">
        <v>350300</v>
      </c>
      <c r="I1367" s="26">
        <v>350300</v>
      </c>
      <c r="J1367" s="26">
        <f>VLOOKUP(I1367,[2]numerales!$A:$B,2,0)</f>
        <v>350300</v>
      </c>
      <c r="K1367" s="1">
        <v>439515</v>
      </c>
      <c r="L1367" s="26"/>
      <c r="M1367" s="26">
        <f t="shared" si="21"/>
        <v>0</v>
      </c>
      <c r="Q1367"/>
      <c r="R1367"/>
      <c r="S1367"/>
      <c r="T1367"/>
    </row>
    <row r="1368" spans="1:20" hidden="1" x14ac:dyDescent="0.25">
      <c r="A1368" s="30">
        <v>50000249</v>
      </c>
      <c r="B1368">
        <v>2305090</v>
      </c>
      <c r="C1368" t="s">
        <v>173</v>
      </c>
      <c r="D1368">
        <v>8918002138</v>
      </c>
      <c r="E1368" s="14">
        <v>20150820</v>
      </c>
      <c r="F1368">
        <v>7441515</v>
      </c>
      <c r="G1368">
        <v>910500000</v>
      </c>
      <c r="H1368" s="26">
        <v>360107</v>
      </c>
      <c r="I1368" s="26">
        <v>6003</v>
      </c>
      <c r="J1368" s="26">
        <f>VLOOKUP(I1368,[2]numerales!$A:$B,2,0)</f>
        <v>360107</v>
      </c>
      <c r="K1368" s="1">
        <v>486618612</v>
      </c>
      <c r="L1368" s="26"/>
      <c r="M1368" s="26">
        <f t="shared" si="21"/>
        <v>0</v>
      </c>
      <c r="Q1368"/>
      <c r="R1368"/>
      <c r="S1368"/>
      <c r="T1368"/>
    </row>
    <row r="1369" spans="1:20" hidden="1" x14ac:dyDescent="0.25">
      <c r="A1369" s="30">
        <v>50000249</v>
      </c>
      <c r="B1369">
        <v>2380444</v>
      </c>
      <c r="C1369" t="s">
        <v>154</v>
      </c>
      <c r="D1369">
        <v>8999990902</v>
      </c>
      <c r="E1369" s="14">
        <v>20150820</v>
      </c>
      <c r="F1369">
        <v>5930920</v>
      </c>
      <c r="G1369">
        <v>12800000</v>
      </c>
      <c r="H1369" s="26">
        <v>350300</v>
      </c>
      <c r="I1369" s="26">
        <v>350300</v>
      </c>
      <c r="J1369" s="26">
        <f>VLOOKUP(I1369,[2]numerales!$A:$B,2,0)</f>
        <v>350300</v>
      </c>
      <c r="K1369" s="1">
        <v>20532076</v>
      </c>
      <c r="L1369" s="26"/>
      <c r="M1369" s="26">
        <f t="shared" si="21"/>
        <v>0</v>
      </c>
      <c r="Q1369"/>
      <c r="R1369"/>
      <c r="S1369"/>
      <c r="T1369"/>
    </row>
    <row r="1370" spans="1:20" hidden="1" x14ac:dyDescent="0.25">
      <c r="A1370" s="30">
        <v>50000249</v>
      </c>
      <c r="B1370">
        <v>2390105</v>
      </c>
      <c r="C1370" t="s">
        <v>172</v>
      </c>
      <c r="D1370">
        <v>12104239</v>
      </c>
      <c r="E1370" s="14">
        <v>20150820</v>
      </c>
      <c r="F1370">
        <v>32021776</v>
      </c>
      <c r="G1370">
        <v>923272193</v>
      </c>
      <c r="H1370" s="26">
        <v>131401</v>
      </c>
      <c r="I1370" s="26">
        <v>131401</v>
      </c>
      <c r="J1370" s="26">
        <f>VLOOKUP(I1370,[2]numerales!$A:$B,2,0)</f>
        <v>131401</v>
      </c>
      <c r="K1370" s="1">
        <v>1100</v>
      </c>
      <c r="L1370" s="26"/>
      <c r="M1370" s="26">
        <f t="shared" si="21"/>
        <v>0</v>
      </c>
      <c r="Q1370"/>
      <c r="R1370"/>
      <c r="S1370"/>
      <c r="T1370"/>
    </row>
    <row r="1371" spans="1:20" hidden="1" x14ac:dyDescent="0.25">
      <c r="A1371" s="30">
        <v>50000249</v>
      </c>
      <c r="B1371">
        <v>2419348</v>
      </c>
      <c r="C1371" t="s">
        <v>171</v>
      </c>
      <c r="D1371">
        <v>1143834149</v>
      </c>
      <c r="E1371" s="14">
        <v>20150820</v>
      </c>
      <c r="F1371">
        <v>5146134</v>
      </c>
      <c r="G1371">
        <v>12400000</v>
      </c>
      <c r="H1371" s="26">
        <v>270102</v>
      </c>
      <c r="I1371" s="26">
        <v>121204</v>
      </c>
      <c r="J1371" s="26">
        <f>VLOOKUP(I1371,[2]numerales!$A:$B,2,0)</f>
        <v>270102</v>
      </c>
      <c r="K1371" s="1">
        <v>5000</v>
      </c>
      <c r="L1371" s="26"/>
      <c r="M1371" s="26">
        <f t="shared" si="21"/>
        <v>0</v>
      </c>
      <c r="Q1371"/>
      <c r="R1371"/>
      <c r="S1371"/>
      <c r="T1371"/>
    </row>
    <row r="1372" spans="1:20" hidden="1" x14ac:dyDescent="0.25">
      <c r="A1372" s="30">
        <v>50000249</v>
      </c>
      <c r="B1372">
        <v>2425966</v>
      </c>
      <c r="C1372" t="s">
        <v>169</v>
      </c>
      <c r="D1372">
        <v>12960360</v>
      </c>
      <c r="E1372" s="14">
        <v>20150820</v>
      </c>
      <c r="F1372">
        <v>7230648</v>
      </c>
      <c r="G1372">
        <v>12400000</v>
      </c>
      <c r="H1372" s="26">
        <v>270102</v>
      </c>
      <c r="I1372" s="26">
        <v>121204</v>
      </c>
      <c r="J1372" s="26">
        <f>VLOOKUP(I1372,[2]numerales!$A:$B,2,0)</f>
        <v>270102</v>
      </c>
      <c r="K1372" s="1">
        <v>5000</v>
      </c>
      <c r="L1372" s="26"/>
      <c r="M1372" s="26">
        <f t="shared" si="21"/>
        <v>0</v>
      </c>
      <c r="Q1372"/>
      <c r="R1372"/>
      <c r="S1372"/>
      <c r="T1372"/>
    </row>
    <row r="1373" spans="1:20" hidden="1" x14ac:dyDescent="0.25">
      <c r="A1373" s="30">
        <v>50000249</v>
      </c>
      <c r="B1373">
        <v>2441465</v>
      </c>
      <c r="C1373" t="s">
        <v>154</v>
      </c>
      <c r="D1373">
        <v>1101754139</v>
      </c>
      <c r="E1373" s="14">
        <v>20150820</v>
      </c>
      <c r="F1373">
        <v>31935436</v>
      </c>
      <c r="G1373">
        <v>12400000</v>
      </c>
      <c r="H1373" s="26">
        <v>270102</v>
      </c>
      <c r="I1373" s="26">
        <v>121204</v>
      </c>
      <c r="J1373" s="26">
        <f>VLOOKUP(I1373,[2]numerales!$A:$B,2,0)</f>
        <v>270102</v>
      </c>
      <c r="K1373" s="1">
        <v>5000</v>
      </c>
      <c r="L1373" s="26"/>
      <c r="M1373" s="26">
        <f t="shared" si="21"/>
        <v>0</v>
      </c>
      <c r="Q1373"/>
      <c r="R1373"/>
      <c r="S1373"/>
      <c r="T1373"/>
    </row>
    <row r="1374" spans="1:20" hidden="1" x14ac:dyDescent="0.25">
      <c r="A1374" s="30">
        <v>50000249</v>
      </c>
      <c r="B1374">
        <v>2461425</v>
      </c>
      <c r="C1374" t="s">
        <v>154</v>
      </c>
      <c r="D1374">
        <v>51678035</v>
      </c>
      <c r="E1374" s="14">
        <v>20150820</v>
      </c>
      <c r="F1374">
        <v>7852456</v>
      </c>
      <c r="G1374">
        <v>11500000</v>
      </c>
      <c r="H1374" s="26">
        <v>130101</v>
      </c>
      <c r="I1374" s="26">
        <v>12102020</v>
      </c>
      <c r="J1374" s="26">
        <f>VLOOKUP(I1374,[2]numerales!$A:$B,2,0)</f>
        <v>130101</v>
      </c>
      <c r="K1374" s="1">
        <v>3600</v>
      </c>
      <c r="L1374" s="26"/>
      <c r="M1374" s="26">
        <f t="shared" si="21"/>
        <v>0</v>
      </c>
      <c r="Q1374"/>
      <c r="R1374"/>
      <c r="S1374"/>
      <c r="T1374"/>
    </row>
    <row r="1375" spans="1:20" hidden="1" x14ac:dyDescent="0.25">
      <c r="A1375" s="30">
        <v>50000249</v>
      </c>
      <c r="B1375">
        <v>2461769</v>
      </c>
      <c r="C1375" t="s">
        <v>154</v>
      </c>
      <c r="D1375">
        <v>1015433491</v>
      </c>
      <c r="E1375" s="14">
        <v>20150820</v>
      </c>
      <c r="F1375">
        <v>2867995</v>
      </c>
      <c r="G1375">
        <v>12400000</v>
      </c>
      <c r="H1375" s="26">
        <v>270102</v>
      </c>
      <c r="I1375" s="26">
        <v>121204</v>
      </c>
      <c r="J1375" s="26">
        <f>VLOOKUP(I1375,[2]numerales!$A:$B,2,0)</f>
        <v>270102</v>
      </c>
      <c r="K1375" s="1">
        <v>5000</v>
      </c>
      <c r="L1375" s="26"/>
      <c r="M1375" s="26">
        <f t="shared" si="21"/>
        <v>0</v>
      </c>
      <c r="Q1375"/>
      <c r="R1375"/>
      <c r="S1375"/>
      <c r="T1375"/>
    </row>
    <row r="1376" spans="1:20" hidden="1" x14ac:dyDescent="0.25">
      <c r="A1376" s="30">
        <v>50000249</v>
      </c>
      <c r="B1376">
        <v>2465973</v>
      </c>
      <c r="C1376" t="s">
        <v>154</v>
      </c>
      <c r="D1376">
        <v>1022981158</v>
      </c>
      <c r="E1376" s="14">
        <v>20150820</v>
      </c>
      <c r="F1376">
        <v>3384904</v>
      </c>
      <c r="G1376">
        <v>12200000</v>
      </c>
      <c r="H1376" s="26">
        <v>250101</v>
      </c>
      <c r="I1376" s="26">
        <v>121225</v>
      </c>
      <c r="J1376" s="26">
        <f>VLOOKUP(I1376,[2]numerales!$A:$B,2,0)</f>
        <v>250101</v>
      </c>
      <c r="K1376" s="1">
        <v>86800</v>
      </c>
      <c r="L1376" s="26"/>
      <c r="M1376" s="26">
        <f t="shared" si="21"/>
        <v>0</v>
      </c>
      <c r="Q1376"/>
      <c r="R1376"/>
      <c r="S1376"/>
      <c r="T1376"/>
    </row>
    <row r="1377" spans="1:20" hidden="1" x14ac:dyDescent="0.25">
      <c r="A1377" s="30">
        <v>50000249</v>
      </c>
      <c r="B1377">
        <v>2465974</v>
      </c>
      <c r="C1377" t="s">
        <v>154</v>
      </c>
      <c r="D1377">
        <v>52988574</v>
      </c>
      <c r="E1377" s="14">
        <v>20150820</v>
      </c>
      <c r="F1377">
        <v>0</v>
      </c>
      <c r="G1377">
        <v>12400000</v>
      </c>
      <c r="H1377" s="26">
        <v>270102</v>
      </c>
      <c r="I1377" s="26">
        <v>121204</v>
      </c>
      <c r="J1377" s="26">
        <f>VLOOKUP(I1377,[2]numerales!$A:$B,2,0)</f>
        <v>270102</v>
      </c>
      <c r="K1377" s="1">
        <v>5000</v>
      </c>
      <c r="L1377" s="26"/>
      <c r="M1377" s="26">
        <f t="shared" si="21"/>
        <v>0</v>
      </c>
      <c r="Q1377"/>
      <c r="R1377"/>
      <c r="S1377"/>
      <c r="T1377"/>
    </row>
    <row r="1378" spans="1:20" hidden="1" x14ac:dyDescent="0.25">
      <c r="A1378" s="30">
        <v>50000249</v>
      </c>
      <c r="B1378">
        <v>2465978</v>
      </c>
      <c r="C1378" t="s">
        <v>154</v>
      </c>
      <c r="D1378">
        <v>9086204</v>
      </c>
      <c r="E1378" s="14">
        <v>20150820</v>
      </c>
      <c r="F1378">
        <v>8853619</v>
      </c>
      <c r="G1378">
        <v>923272193</v>
      </c>
      <c r="H1378" s="26">
        <v>131401</v>
      </c>
      <c r="I1378" s="26">
        <v>131401</v>
      </c>
      <c r="J1378" s="26">
        <f>VLOOKUP(I1378,[2]numerales!$A:$B,2,0)</f>
        <v>131401</v>
      </c>
      <c r="K1378" s="1">
        <v>27900</v>
      </c>
      <c r="L1378" s="26"/>
      <c r="M1378" s="26">
        <f t="shared" si="21"/>
        <v>0</v>
      </c>
      <c r="Q1378"/>
      <c r="R1378"/>
      <c r="S1378"/>
      <c r="T1378"/>
    </row>
    <row r="1379" spans="1:20" hidden="1" x14ac:dyDescent="0.25">
      <c r="A1379" s="30">
        <v>50000249</v>
      </c>
      <c r="B1379">
        <v>2465979</v>
      </c>
      <c r="C1379" t="s">
        <v>154</v>
      </c>
      <c r="D1379">
        <v>16618242</v>
      </c>
      <c r="E1379" s="14">
        <v>20150820</v>
      </c>
      <c r="F1379">
        <v>8853619</v>
      </c>
      <c r="G1379">
        <v>923272193</v>
      </c>
      <c r="H1379" s="26">
        <v>131401</v>
      </c>
      <c r="I1379" s="26">
        <v>131401</v>
      </c>
      <c r="J1379" s="26">
        <f>VLOOKUP(I1379,[2]numerales!$A:$B,2,0)</f>
        <v>131401</v>
      </c>
      <c r="K1379" s="1">
        <v>5700</v>
      </c>
      <c r="L1379" s="26"/>
      <c r="M1379" s="26">
        <f t="shared" si="21"/>
        <v>0</v>
      </c>
      <c r="Q1379"/>
      <c r="R1379"/>
      <c r="S1379"/>
      <c r="T1379"/>
    </row>
    <row r="1380" spans="1:20" hidden="1" x14ac:dyDescent="0.25">
      <c r="A1380" s="30">
        <v>50000249</v>
      </c>
      <c r="B1380">
        <v>2465982</v>
      </c>
      <c r="C1380" t="s">
        <v>154</v>
      </c>
      <c r="D1380">
        <v>1022373831</v>
      </c>
      <c r="E1380" s="14">
        <v>20150820</v>
      </c>
      <c r="F1380">
        <v>8106447</v>
      </c>
      <c r="G1380">
        <v>12400000</v>
      </c>
      <c r="H1380" s="26">
        <v>270102</v>
      </c>
      <c r="I1380" s="26">
        <v>121204</v>
      </c>
      <c r="J1380" s="26">
        <f>VLOOKUP(I1380,[2]numerales!$A:$B,2,0)</f>
        <v>270102</v>
      </c>
      <c r="K1380" s="1">
        <v>5000</v>
      </c>
      <c r="L1380" s="26"/>
      <c r="M1380" s="26">
        <f t="shared" si="21"/>
        <v>0</v>
      </c>
      <c r="Q1380"/>
      <c r="R1380"/>
      <c r="S1380"/>
      <c r="T1380"/>
    </row>
    <row r="1381" spans="1:20" hidden="1" x14ac:dyDescent="0.25">
      <c r="A1381" s="30">
        <v>50000249</v>
      </c>
      <c r="B1381">
        <v>2465985</v>
      </c>
      <c r="C1381" t="s">
        <v>154</v>
      </c>
      <c r="D1381">
        <v>16466755</v>
      </c>
      <c r="E1381" s="14">
        <v>20150820</v>
      </c>
      <c r="F1381">
        <v>8853619</v>
      </c>
      <c r="G1381">
        <v>923272193</v>
      </c>
      <c r="H1381" s="26">
        <v>131401</v>
      </c>
      <c r="I1381" s="26">
        <v>131401</v>
      </c>
      <c r="J1381" s="26">
        <f>VLOOKUP(I1381,[2]numerales!$A:$B,2,0)</f>
        <v>131401</v>
      </c>
      <c r="K1381" s="1">
        <v>7100</v>
      </c>
      <c r="L1381" s="26"/>
      <c r="M1381" s="26">
        <f t="shared" si="21"/>
        <v>0</v>
      </c>
      <c r="Q1381"/>
      <c r="R1381"/>
      <c r="S1381"/>
      <c r="T1381"/>
    </row>
    <row r="1382" spans="1:20" hidden="1" x14ac:dyDescent="0.25">
      <c r="A1382" s="30">
        <v>50000249</v>
      </c>
      <c r="B1382">
        <v>2465986</v>
      </c>
      <c r="C1382" t="s">
        <v>154</v>
      </c>
      <c r="D1382">
        <v>1019032759</v>
      </c>
      <c r="E1382" s="14">
        <v>20150820</v>
      </c>
      <c r="F1382">
        <v>2143898</v>
      </c>
      <c r="G1382">
        <v>12400000</v>
      </c>
      <c r="H1382" s="26">
        <v>270102</v>
      </c>
      <c r="I1382" s="26">
        <v>121204</v>
      </c>
      <c r="J1382" s="26">
        <f>VLOOKUP(I1382,[2]numerales!$A:$B,2,0)</f>
        <v>270102</v>
      </c>
      <c r="K1382" s="1">
        <v>5000</v>
      </c>
      <c r="L1382" s="26"/>
      <c r="M1382" s="26">
        <f t="shared" si="21"/>
        <v>0</v>
      </c>
      <c r="Q1382"/>
      <c r="R1382"/>
      <c r="S1382"/>
      <c r="T1382"/>
    </row>
    <row r="1383" spans="1:20" hidden="1" x14ac:dyDescent="0.25">
      <c r="A1383" s="30">
        <v>50000249</v>
      </c>
      <c r="B1383">
        <v>2465988</v>
      </c>
      <c r="C1383" t="s">
        <v>154</v>
      </c>
      <c r="D1383">
        <v>12953629</v>
      </c>
      <c r="E1383" s="14">
        <v>20150820</v>
      </c>
      <c r="F1383">
        <v>31652547</v>
      </c>
      <c r="G1383">
        <v>12200000</v>
      </c>
      <c r="H1383" s="26">
        <v>250101</v>
      </c>
      <c r="I1383" s="26">
        <v>121225</v>
      </c>
      <c r="J1383" s="26">
        <f>VLOOKUP(I1383,[2]numerales!$A:$B,2,0)</f>
        <v>250101</v>
      </c>
      <c r="K1383" s="1">
        <v>17000</v>
      </c>
      <c r="L1383" s="26"/>
      <c r="M1383" s="26">
        <f t="shared" si="21"/>
        <v>0</v>
      </c>
      <c r="Q1383"/>
      <c r="R1383"/>
      <c r="S1383"/>
      <c r="T1383"/>
    </row>
    <row r="1384" spans="1:20" hidden="1" x14ac:dyDescent="0.25">
      <c r="A1384" s="30">
        <v>50000249</v>
      </c>
      <c r="B1384">
        <v>2514252</v>
      </c>
      <c r="C1384" t="s">
        <v>154</v>
      </c>
      <c r="D1384">
        <v>55166187</v>
      </c>
      <c r="E1384" s="14">
        <v>20150820</v>
      </c>
      <c r="F1384">
        <v>8726100</v>
      </c>
      <c r="G1384">
        <v>12400000</v>
      </c>
      <c r="H1384" s="26">
        <v>270102</v>
      </c>
      <c r="I1384" s="26">
        <v>121204</v>
      </c>
      <c r="J1384" s="26">
        <f>VLOOKUP(I1384,[2]numerales!$A:$B,2,0)</f>
        <v>270102</v>
      </c>
      <c r="K1384" s="1">
        <v>5000</v>
      </c>
      <c r="L1384" s="26"/>
      <c r="M1384" s="26">
        <f t="shared" si="21"/>
        <v>0</v>
      </c>
      <c r="Q1384"/>
      <c r="R1384"/>
      <c r="S1384"/>
      <c r="T1384"/>
    </row>
    <row r="1385" spans="1:20" hidden="1" x14ac:dyDescent="0.25">
      <c r="A1385" s="30">
        <v>50000249</v>
      </c>
      <c r="B1385">
        <v>2514253</v>
      </c>
      <c r="C1385" t="s">
        <v>154</v>
      </c>
      <c r="D1385">
        <v>94463011</v>
      </c>
      <c r="E1385" s="14">
        <v>20150820</v>
      </c>
      <c r="F1385">
        <v>8726100</v>
      </c>
      <c r="G1385">
        <v>12400000</v>
      </c>
      <c r="H1385" s="26">
        <v>270102</v>
      </c>
      <c r="I1385" s="26">
        <v>121204</v>
      </c>
      <c r="J1385" s="26">
        <f>VLOOKUP(I1385,[2]numerales!$A:$B,2,0)</f>
        <v>270102</v>
      </c>
      <c r="K1385" s="1">
        <v>5000</v>
      </c>
      <c r="L1385" s="26"/>
      <c r="M1385" s="26">
        <f t="shared" si="21"/>
        <v>0</v>
      </c>
      <c r="Q1385"/>
      <c r="R1385"/>
      <c r="S1385"/>
      <c r="T1385"/>
    </row>
    <row r="1386" spans="1:20" hidden="1" x14ac:dyDescent="0.25">
      <c r="A1386" s="30">
        <v>50000249</v>
      </c>
      <c r="B1386">
        <v>2514254</v>
      </c>
      <c r="C1386" t="s">
        <v>154</v>
      </c>
      <c r="D1386">
        <v>12194002</v>
      </c>
      <c r="E1386" s="14">
        <v>20150820</v>
      </c>
      <c r="F1386">
        <v>8673792</v>
      </c>
      <c r="G1386">
        <v>12400000</v>
      </c>
      <c r="H1386" s="26">
        <v>270102</v>
      </c>
      <c r="I1386" s="26">
        <v>121204</v>
      </c>
      <c r="J1386" s="26">
        <f>VLOOKUP(I1386,[2]numerales!$A:$B,2,0)</f>
        <v>270102</v>
      </c>
      <c r="K1386" s="1">
        <v>5000</v>
      </c>
      <c r="L1386" s="26"/>
      <c r="M1386" s="26">
        <f t="shared" si="21"/>
        <v>0</v>
      </c>
      <c r="Q1386"/>
      <c r="R1386"/>
      <c r="S1386"/>
      <c r="T1386"/>
    </row>
    <row r="1387" spans="1:20" hidden="1" x14ac:dyDescent="0.25">
      <c r="A1387" s="30">
        <v>50000249</v>
      </c>
      <c r="B1387">
        <v>2514255</v>
      </c>
      <c r="C1387" t="s">
        <v>154</v>
      </c>
      <c r="D1387">
        <v>77136675</v>
      </c>
      <c r="E1387" s="14">
        <v>20150820</v>
      </c>
      <c r="F1387">
        <v>8740028</v>
      </c>
      <c r="G1387">
        <v>12400000</v>
      </c>
      <c r="H1387" s="26">
        <v>270102</v>
      </c>
      <c r="I1387" s="26">
        <v>121204</v>
      </c>
      <c r="J1387" s="26">
        <f>VLOOKUP(I1387,[2]numerales!$A:$B,2,0)</f>
        <v>270102</v>
      </c>
      <c r="K1387" s="1">
        <v>5000</v>
      </c>
      <c r="L1387" s="26"/>
      <c r="M1387" s="26">
        <f t="shared" si="21"/>
        <v>0</v>
      </c>
      <c r="Q1387"/>
      <c r="R1387"/>
      <c r="S1387"/>
      <c r="T1387"/>
    </row>
    <row r="1388" spans="1:20" hidden="1" x14ac:dyDescent="0.25">
      <c r="A1388" s="30">
        <v>50000249</v>
      </c>
      <c r="B1388">
        <v>2517386</v>
      </c>
      <c r="C1388" t="s">
        <v>154</v>
      </c>
      <c r="D1388">
        <v>8999990491</v>
      </c>
      <c r="E1388" s="14">
        <v>20150820</v>
      </c>
      <c r="F1388">
        <v>5894000</v>
      </c>
      <c r="G1388">
        <v>10900000</v>
      </c>
      <c r="H1388" s="26">
        <v>170101</v>
      </c>
      <c r="I1388" s="26">
        <v>121255</v>
      </c>
      <c r="J1388" s="26">
        <f>VLOOKUP(I1388,[2]numerales!$A:$B,2,0)</f>
        <v>170101</v>
      </c>
      <c r="K1388" s="1">
        <v>35619423</v>
      </c>
      <c r="L1388" s="26"/>
      <c r="M1388" s="26">
        <f t="shared" si="21"/>
        <v>0</v>
      </c>
      <c r="Q1388"/>
      <c r="R1388"/>
      <c r="S1388"/>
      <c r="T1388"/>
    </row>
    <row r="1389" spans="1:20" hidden="1" x14ac:dyDescent="0.25">
      <c r="A1389" s="30">
        <v>50000249</v>
      </c>
      <c r="B1389">
        <v>2519693</v>
      </c>
      <c r="C1389" t="s">
        <v>167</v>
      </c>
      <c r="D1389">
        <v>8001039277</v>
      </c>
      <c r="E1389" s="14">
        <v>20150820</v>
      </c>
      <c r="F1389">
        <v>5716300</v>
      </c>
      <c r="G1389">
        <v>10900000</v>
      </c>
      <c r="H1389" s="26">
        <v>170101</v>
      </c>
      <c r="I1389" s="26">
        <v>121255</v>
      </c>
      <c r="J1389" s="26">
        <f>VLOOKUP(I1389,[2]numerales!$A:$B,2,0)</f>
        <v>170101</v>
      </c>
      <c r="K1389" s="1">
        <v>18493219</v>
      </c>
      <c r="L1389" s="26"/>
      <c r="M1389" s="26">
        <f t="shared" si="21"/>
        <v>0</v>
      </c>
      <c r="Q1389"/>
      <c r="R1389"/>
      <c r="S1389"/>
      <c r="T1389"/>
    </row>
    <row r="1390" spans="1:20" hidden="1" x14ac:dyDescent="0.25">
      <c r="A1390" s="30">
        <v>50000249</v>
      </c>
      <c r="B1390">
        <v>2520059</v>
      </c>
      <c r="C1390" t="s">
        <v>154</v>
      </c>
      <c r="D1390">
        <v>86083925</v>
      </c>
      <c r="E1390" s="14">
        <v>20150820</v>
      </c>
      <c r="F1390">
        <v>7420825</v>
      </c>
      <c r="G1390">
        <v>12400000</v>
      </c>
      <c r="H1390" s="26">
        <v>270102</v>
      </c>
      <c r="I1390" s="26">
        <v>270102</v>
      </c>
      <c r="J1390" s="26">
        <f>VLOOKUP(I1390,[2]numerales!$A:$B,2,0)</f>
        <v>270102</v>
      </c>
      <c r="K1390" s="1">
        <v>10000</v>
      </c>
      <c r="L1390" s="26"/>
      <c r="M1390" s="26">
        <f t="shared" si="21"/>
        <v>0</v>
      </c>
      <c r="Q1390"/>
      <c r="R1390"/>
      <c r="S1390"/>
      <c r="T1390"/>
    </row>
    <row r="1391" spans="1:20" hidden="1" x14ac:dyDescent="0.25">
      <c r="A1391" s="30">
        <v>50000249</v>
      </c>
      <c r="B1391">
        <v>2520060</v>
      </c>
      <c r="C1391" t="s">
        <v>154</v>
      </c>
      <c r="D1391">
        <v>8300016377</v>
      </c>
      <c r="E1391" s="14">
        <v>20150820</v>
      </c>
      <c r="F1391">
        <v>6466565</v>
      </c>
      <c r="G1391">
        <v>10900000</v>
      </c>
      <c r="H1391" s="26">
        <v>170101</v>
      </c>
      <c r="I1391" s="26">
        <v>121255</v>
      </c>
      <c r="J1391" s="26">
        <f>VLOOKUP(I1391,[2]numerales!$A:$B,2,0)</f>
        <v>170101</v>
      </c>
      <c r="K1391" s="1">
        <v>345944</v>
      </c>
      <c r="L1391" s="26"/>
      <c r="M1391" s="26">
        <f t="shared" si="21"/>
        <v>0</v>
      </c>
      <c r="Q1391"/>
      <c r="R1391"/>
      <c r="S1391"/>
      <c r="T1391"/>
    </row>
    <row r="1392" spans="1:20" hidden="1" x14ac:dyDescent="0.25">
      <c r="A1392" s="30">
        <v>50000249</v>
      </c>
      <c r="B1392">
        <v>2536819</v>
      </c>
      <c r="C1392" t="s">
        <v>167</v>
      </c>
      <c r="D1392">
        <v>8001039277</v>
      </c>
      <c r="E1392" s="14">
        <v>20150820</v>
      </c>
      <c r="F1392">
        <v>5716300</v>
      </c>
      <c r="G1392">
        <v>10900000</v>
      </c>
      <c r="H1392" s="26">
        <v>170101</v>
      </c>
      <c r="I1392" s="26">
        <v>121255</v>
      </c>
      <c r="J1392" s="26">
        <f>VLOOKUP(I1392,[2]numerales!$A:$B,2,0)</f>
        <v>170101</v>
      </c>
      <c r="K1392" s="1">
        <v>501897.57</v>
      </c>
      <c r="L1392" s="26"/>
      <c r="M1392" s="26">
        <f t="shared" si="21"/>
        <v>0</v>
      </c>
      <c r="Q1392"/>
      <c r="R1392"/>
      <c r="S1392"/>
      <c r="T1392"/>
    </row>
    <row r="1393" spans="1:20" hidden="1" x14ac:dyDescent="0.25">
      <c r="A1393" s="30">
        <v>50000249</v>
      </c>
      <c r="B1393">
        <v>2536974</v>
      </c>
      <c r="C1393" t="s">
        <v>167</v>
      </c>
      <c r="D1393">
        <v>60347979</v>
      </c>
      <c r="E1393" s="14">
        <v>20150820</v>
      </c>
      <c r="F1393">
        <v>5752778</v>
      </c>
      <c r="G1393">
        <v>12400000</v>
      </c>
      <c r="H1393" s="26">
        <v>270102</v>
      </c>
      <c r="I1393" s="26">
        <v>121204</v>
      </c>
      <c r="J1393" s="26">
        <f>VLOOKUP(I1393,[2]numerales!$A:$B,2,0)</f>
        <v>270102</v>
      </c>
      <c r="K1393" s="1">
        <v>5000</v>
      </c>
      <c r="L1393" s="26"/>
      <c r="M1393" s="26">
        <f t="shared" si="21"/>
        <v>0</v>
      </c>
      <c r="Q1393"/>
      <c r="R1393"/>
      <c r="S1393"/>
      <c r="T1393"/>
    </row>
    <row r="1394" spans="1:20" hidden="1" x14ac:dyDescent="0.25">
      <c r="A1394" s="30">
        <v>50000249</v>
      </c>
      <c r="B1394">
        <v>2536975</v>
      </c>
      <c r="C1394" t="s">
        <v>167</v>
      </c>
      <c r="D1394">
        <v>1092339564</v>
      </c>
      <c r="E1394" s="14">
        <v>20150820</v>
      </c>
      <c r="F1394">
        <v>5822332</v>
      </c>
      <c r="G1394">
        <v>12400000</v>
      </c>
      <c r="H1394" s="26">
        <v>270102</v>
      </c>
      <c r="I1394" s="26">
        <v>121204</v>
      </c>
      <c r="J1394" s="26">
        <f>VLOOKUP(I1394,[2]numerales!$A:$B,2,0)</f>
        <v>270102</v>
      </c>
      <c r="K1394" s="1">
        <v>5000</v>
      </c>
      <c r="L1394" s="26"/>
      <c r="M1394" s="26">
        <f t="shared" si="21"/>
        <v>0</v>
      </c>
      <c r="Q1394"/>
      <c r="R1394"/>
      <c r="S1394"/>
      <c r="T1394"/>
    </row>
    <row r="1395" spans="1:20" hidden="1" x14ac:dyDescent="0.25">
      <c r="A1395" s="30">
        <v>50000249</v>
      </c>
      <c r="B1395">
        <v>2539006</v>
      </c>
      <c r="C1395" t="s">
        <v>163</v>
      </c>
      <c r="D1395">
        <v>73085357</v>
      </c>
      <c r="E1395" s="14">
        <v>20150820</v>
      </c>
      <c r="F1395">
        <v>6905445</v>
      </c>
      <c r="G1395">
        <v>26800000</v>
      </c>
      <c r="H1395" s="26">
        <v>360200</v>
      </c>
      <c r="I1395" s="26">
        <v>360200</v>
      </c>
      <c r="J1395" s="26">
        <f>VLOOKUP(I1395,[2]numerales!$A:$B,2,0)</f>
        <v>360200</v>
      </c>
      <c r="K1395" s="1">
        <v>549456</v>
      </c>
      <c r="L1395" s="26"/>
      <c r="M1395" s="26">
        <f t="shared" si="21"/>
        <v>0</v>
      </c>
      <c r="Q1395"/>
      <c r="R1395"/>
      <c r="S1395"/>
      <c r="T1395"/>
    </row>
    <row r="1396" spans="1:20" hidden="1" x14ac:dyDescent="0.25">
      <c r="A1396" s="30">
        <v>50000249</v>
      </c>
      <c r="B1396">
        <v>2553079</v>
      </c>
      <c r="C1396" t="s">
        <v>154</v>
      </c>
      <c r="D1396">
        <v>19218108</v>
      </c>
      <c r="E1396" s="14">
        <v>20150820</v>
      </c>
      <c r="F1396">
        <v>3660437</v>
      </c>
      <c r="G1396">
        <v>11500000</v>
      </c>
      <c r="H1396" s="26">
        <v>130101</v>
      </c>
      <c r="I1396" s="26">
        <v>12102020</v>
      </c>
      <c r="J1396" s="26">
        <f>VLOOKUP(I1396,[2]numerales!$A:$B,2,0)</f>
        <v>130101</v>
      </c>
      <c r="K1396" s="1">
        <v>3280</v>
      </c>
      <c r="L1396" s="26"/>
      <c r="M1396" s="26">
        <f t="shared" si="21"/>
        <v>0</v>
      </c>
      <c r="Q1396"/>
      <c r="R1396"/>
      <c r="S1396"/>
      <c r="T1396"/>
    </row>
    <row r="1397" spans="1:20" hidden="1" x14ac:dyDescent="0.25">
      <c r="A1397" s="30">
        <v>50000249</v>
      </c>
      <c r="B1397">
        <v>2553088</v>
      </c>
      <c r="C1397" t="s">
        <v>154</v>
      </c>
      <c r="D1397">
        <v>23552876</v>
      </c>
      <c r="E1397" s="14">
        <v>20150820</v>
      </c>
      <c r="F1397">
        <v>4773739</v>
      </c>
      <c r="G1397">
        <v>11500000</v>
      </c>
      <c r="H1397" s="26">
        <v>130101</v>
      </c>
      <c r="I1397" s="26">
        <v>12102020</v>
      </c>
      <c r="J1397" s="26">
        <f>VLOOKUP(I1397,[2]numerales!$A:$B,2,0)</f>
        <v>130101</v>
      </c>
      <c r="K1397" s="1">
        <v>3280</v>
      </c>
      <c r="L1397" s="26"/>
      <c r="M1397" s="26">
        <f t="shared" si="21"/>
        <v>0</v>
      </c>
      <c r="Q1397"/>
      <c r="R1397"/>
      <c r="S1397"/>
      <c r="T1397"/>
    </row>
    <row r="1398" spans="1:20" hidden="1" x14ac:dyDescent="0.25">
      <c r="A1398" s="30">
        <v>50000249</v>
      </c>
      <c r="B1398">
        <v>2556335</v>
      </c>
      <c r="C1398" t="s">
        <v>167</v>
      </c>
      <c r="D1398">
        <v>8001039277</v>
      </c>
      <c r="E1398" s="14">
        <v>20150820</v>
      </c>
      <c r="F1398">
        <v>5716300</v>
      </c>
      <c r="G1398">
        <v>10900000</v>
      </c>
      <c r="H1398" s="26">
        <v>170101</v>
      </c>
      <c r="I1398" s="26">
        <v>121255</v>
      </c>
      <c r="J1398" s="26">
        <f>VLOOKUP(I1398,[2]numerales!$A:$B,2,0)</f>
        <v>170101</v>
      </c>
      <c r="K1398" s="1">
        <v>16443260.48</v>
      </c>
      <c r="L1398" s="26"/>
      <c r="M1398" s="26">
        <f t="shared" si="21"/>
        <v>0</v>
      </c>
      <c r="Q1398"/>
      <c r="R1398"/>
      <c r="S1398"/>
      <c r="T1398"/>
    </row>
    <row r="1399" spans="1:20" hidden="1" x14ac:dyDescent="0.25">
      <c r="A1399" s="30">
        <v>50000249</v>
      </c>
      <c r="B1399">
        <v>2561384</v>
      </c>
      <c r="C1399" t="s">
        <v>209</v>
      </c>
      <c r="D1399">
        <v>1047400979</v>
      </c>
      <c r="E1399" s="14">
        <v>20150820</v>
      </c>
      <c r="F1399">
        <v>30067877</v>
      </c>
      <c r="G1399">
        <v>923272421</v>
      </c>
      <c r="H1399" s="26">
        <v>190101</v>
      </c>
      <c r="I1399" s="26">
        <v>190101</v>
      </c>
      <c r="J1399" s="26">
        <f>VLOOKUP(I1399,[2]numerales!$A:$B,2,0)</f>
        <v>190101</v>
      </c>
      <c r="K1399" s="1">
        <v>107400</v>
      </c>
      <c r="L1399" s="26"/>
      <c r="M1399" s="26">
        <f t="shared" si="21"/>
        <v>0</v>
      </c>
      <c r="Q1399"/>
      <c r="R1399"/>
      <c r="S1399"/>
      <c r="T1399"/>
    </row>
    <row r="1400" spans="1:20" hidden="1" x14ac:dyDescent="0.25">
      <c r="A1400" s="30">
        <v>50000249</v>
      </c>
      <c r="B1400">
        <v>2564572</v>
      </c>
      <c r="C1400" t="s">
        <v>165</v>
      </c>
      <c r="D1400">
        <v>891501766</v>
      </c>
      <c r="E1400" s="14">
        <v>20150820</v>
      </c>
      <c r="F1400">
        <v>8239562</v>
      </c>
      <c r="G1400">
        <v>923272434</v>
      </c>
      <c r="H1400" s="26">
        <v>410300</v>
      </c>
      <c r="I1400" s="26">
        <v>410300</v>
      </c>
      <c r="J1400" s="26">
        <f>VLOOKUP(I1400,[2]numerales!$A:$B,2,0)</f>
        <v>410300</v>
      </c>
      <c r="K1400" s="1">
        <v>130187</v>
      </c>
      <c r="L1400" s="26"/>
      <c r="M1400" s="26">
        <f t="shared" si="21"/>
        <v>0</v>
      </c>
      <c r="Q1400"/>
      <c r="R1400"/>
      <c r="S1400"/>
      <c r="T1400"/>
    </row>
    <row r="1401" spans="1:20" hidden="1" x14ac:dyDescent="0.25">
      <c r="A1401" s="30">
        <v>50000249</v>
      </c>
      <c r="B1401">
        <v>2564573</v>
      </c>
      <c r="C1401" t="s">
        <v>165</v>
      </c>
      <c r="D1401">
        <v>891501766</v>
      </c>
      <c r="E1401" s="14">
        <v>20150820</v>
      </c>
      <c r="F1401">
        <v>8239562</v>
      </c>
      <c r="G1401">
        <v>923272434</v>
      </c>
      <c r="H1401" s="26">
        <v>410300</v>
      </c>
      <c r="I1401" s="26">
        <v>410300</v>
      </c>
      <c r="J1401" s="26">
        <f>VLOOKUP(I1401,[2]numerales!$A:$B,2,0)</f>
        <v>410300</v>
      </c>
      <c r="K1401" s="1">
        <v>102694</v>
      </c>
      <c r="L1401" s="26"/>
      <c r="M1401" s="26">
        <f t="shared" si="21"/>
        <v>0</v>
      </c>
      <c r="Q1401"/>
      <c r="R1401"/>
      <c r="S1401"/>
      <c r="T1401"/>
    </row>
    <row r="1402" spans="1:20" hidden="1" x14ac:dyDescent="0.25">
      <c r="A1402" s="30">
        <v>50000249</v>
      </c>
      <c r="B1402">
        <v>2602765</v>
      </c>
      <c r="C1402" t="s">
        <v>154</v>
      </c>
      <c r="D1402">
        <v>11201241</v>
      </c>
      <c r="E1402" s="14">
        <v>20150820</v>
      </c>
      <c r="F1402">
        <v>11201241</v>
      </c>
      <c r="G1402">
        <v>26800000</v>
      </c>
      <c r="H1402" s="26">
        <v>360200</v>
      </c>
      <c r="I1402" s="26">
        <v>360200</v>
      </c>
      <c r="J1402" s="26">
        <f>VLOOKUP(I1402,[2]numerales!$A:$B,2,0)</f>
        <v>360200</v>
      </c>
      <c r="K1402" s="1">
        <v>195358</v>
      </c>
      <c r="L1402" s="26"/>
      <c r="M1402" s="26">
        <f t="shared" si="21"/>
        <v>0</v>
      </c>
      <c r="Q1402"/>
      <c r="R1402"/>
      <c r="S1402"/>
      <c r="T1402"/>
    </row>
    <row r="1403" spans="1:20" hidden="1" x14ac:dyDescent="0.25">
      <c r="A1403" s="30">
        <v>50000249</v>
      </c>
      <c r="B1403">
        <v>2628767</v>
      </c>
      <c r="C1403" t="s">
        <v>164</v>
      </c>
      <c r="D1403">
        <v>1073816370</v>
      </c>
      <c r="E1403" s="14">
        <v>20150820</v>
      </c>
      <c r="F1403">
        <v>31682600</v>
      </c>
      <c r="G1403">
        <v>12400000</v>
      </c>
      <c r="H1403" s="26">
        <v>270102</v>
      </c>
      <c r="I1403" s="26">
        <v>270214</v>
      </c>
      <c r="J1403" s="26">
        <f>VLOOKUP(I1403,[2]numerales!$A:$B,2,0)</f>
        <v>270102</v>
      </c>
      <c r="K1403" s="1">
        <v>5000</v>
      </c>
      <c r="L1403" s="26"/>
      <c r="M1403" s="26">
        <f t="shared" si="21"/>
        <v>0</v>
      </c>
      <c r="Q1403"/>
      <c r="R1403"/>
      <c r="S1403"/>
      <c r="T1403"/>
    </row>
    <row r="1404" spans="1:20" hidden="1" x14ac:dyDescent="0.25">
      <c r="A1404" s="30">
        <v>50000249</v>
      </c>
      <c r="B1404">
        <v>2642217</v>
      </c>
      <c r="C1404" t="s">
        <v>154</v>
      </c>
      <c r="D1404">
        <v>805061</v>
      </c>
      <c r="E1404" s="14">
        <v>20150820</v>
      </c>
      <c r="F1404">
        <v>6179657</v>
      </c>
      <c r="G1404">
        <v>923272193</v>
      </c>
      <c r="H1404" s="26">
        <v>131401</v>
      </c>
      <c r="I1404" s="26">
        <v>131401</v>
      </c>
      <c r="J1404" s="26">
        <f>VLOOKUP(I1404,[2]numerales!$A:$B,2,0)</f>
        <v>131401</v>
      </c>
      <c r="K1404" s="1">
        <v>24200</v>
      </c>
      <c r="L1404" s="26"/>
      <c r="M1404" s="26">
        <f t="shared" si="21"/>
        <v>0</v>
      </c>
      <c r="Q1404"/>
      <c r="R1404"/>
      <c r="S1404"/>
      <c r="T1404"/>
    </row>
    <row r="1405" spans="1:20" hidden="1" x14ac:dyDescent="0.25">
      <c r="A1405" s="30">
        <v>50000249</v>
      </c>
      <c r="B1405">
        <v>3317903</v>
      </c>
      <c r="C1405" t="s">
        <v>154</v>
      </c>
      <c r="D1405">
        <v>118042</v>
      </c>
      <c r="E1405" s="14">
        <v>20150820</v>
      </c>
      <c r="F1405">
        <v>2685208</v>
      </c>
      <c r="G1405">
        <v>923272193</v>
      </c>
      <c r="H1405" s="26">
        <v>131401</v>
      </c>
      <c r="I1405" s="26">
        <v>131401</v>
      </c>
      <c r="J1405" s="26">
        <f>VLOOKUP(I1405,[2]numerales!$A:$B,2,0)</f>
        <v>131401</v>
      </c>
      <c r="K1405" s="1">
        <v>23500</v>
      </c>
      <c r="L1405" s="26"/>
      <c r="M1405" s="26">
        <f t="shared" si="21"/>
        <v>0</v>
      </c>
      <c r="Q1405"/>
      <c r="R1405"/>
      <c r="S1405"/>
      <c r="T1405"/>
    </row>
    <row r="1406" spans="1:20" hidden="1" x14ac:dyDescent="0.25">
      <c r="A1406" s="30">
        <v>50000249</v>
      </c>
      <c r="B1406">
        <v>15805717</v>
      </c>
      <c r="C1406" t="s">
        <v>154</v>
      </c>
      <c r="D1406">
        <v>1030574869</v>
      </c>
      <c r="E1406" s="14">
        <v>20150820</v>
      </c>
      <c r="F1406">
        <v>5719731</v>
      </c>
      <c r="G1406">
        <v>923272421</v>
      </c>
      <c r="H1406" s="26">
        <v>190101</v>
      </c>
      <c r="I1406" s="26">
        <v>190101</v>
      </c>
      <c r="J1406" s="26">
        <f>VLOOKUP(I1406,[2]numerales!$A:$B,2,0)</f>
        <v>190101</v>
      </c>
      <c r="K1406" s="1">
        <v>107400</v>
      </c>
      <c r="L1406" s="26"/>
      <c r="M1406" s="26">
        <f t="shared" si="21"/>
        <v>0</v>
      </c>
      <c r="Q1406"/>
      <c r="R1406"/>
      <c r="S1406"/>
      <c r="T1406"/>
    </row>
    <row r="1407" spans="1:20" hidden="1" x14ac:dyDescent="0.25">
      <c r="A1407" s="30">
        <v>50000249</v>
      </c>
      <c r="B1407">
        <v>27229030</v>
      </c>
      <c r="C1407" t="s">
        <v>154</v>
      </c>
      <c r="D1407">
        <v>1110517475</v>
      </c>
      <c r="E1407" s="14">
        <v>20150820</v>
      </c>
      <c r="F1407">
        <v>32022339</v>
      </c>
      <c r="G1407">
        <v>12400000</v>
      </c>
      <c r="H1407" s="26">
        <v>270102</v>
      </c>
      <c r="I1407" s="26">
        <v>121204</v>
      </c>
      <c r="J1407" s="26">
        <f>VLOOKUP(I1407,[2]numerales!$A:$B,2,0)</f>
        <v>270102</v>
      </c>
      <c r="K1407" s="1">
        <v>5000</v>
      </c>
      <c r="L1407" s="26"/>
      <c r="M1407" s="26">
        <f t="shared" si="21"/>
        <v>0</v>
      </c>
      <c r="Q1407"/>
      <c r="R1407"/>
      <c r="S1407"/>
      <c r="T1407"/>
    </row>
    <row r="1408" spans="1:20" hidden="1" x14ac:dyDescent="0.25">
      <c r="A1408" s="30">
        <v>50000249</v>
      </c>
      <c r="B1408">
        <v>33158078</v>
      </c>
      <c r="C1408" t="s">
        <v>154</v>
      </c>
      <c r="D1408">
        <v>41488203</v>
      </c>
      <c r="E1408" s="14">
        <v>20150820</v>
      </c>
      <c r="F1408">
        <v>5205111</v>
      </c>
      <c r="G1408">
        <v>923272193</v>
      </c>
      <c r="H1408" s="26">
        <v>131401</v>
      </c>
      <c r="I1408" s="26">
        <v>131401</v>
      </c>
      <c r="J1408" s="26">
        <f>VLOOKUP(I1408,[2]numerales!$A:$B,2,0)</f>
        <v>131401</v>
      </c>
      <c r="K1408" s="1">
        <v>16000</v>
      </c>
      <c r="L1408" s="26"/>
      <c r="M1408" s="26">
        <f t="shared" si="21"/>
        <v>0</v>
      </c>
      <c r="Q1408"/>
      <c r="R1408"/>
      <c r="S1408"/>
      <c r="T1408"/>
    </row>
    <row r="1409" spans="1:20" hidden="1" x14ac:dyDescent="0.25">
      <c r="A1409" s="30">
        <v>50000249</v>
      </c>
      <c r="B1409">
        <v>34064005</v>
      </c>
      <c r="C1409" t="s">
        <v>154</v>
      </c>
      <c r="D1409">
        <v>9006332251</v>
      </c>
      <c r="E1409" s="14">
        <v>20150820</v>
      </c>
      <c r="F1409">
        <v>3175563</v>
      </c>
      <c r="G1409">
        <v>12200000</v>
      </c>
      <c r="H1409" s="26">
        <v>250101</v>
      </c>
      <c r="I1409" s="26">
        <v>121225</v>
      </c>
      <c r="J1409" s="26">
        <f>VLOOKUP(I1409,[2]numerales!$A:$B,2,0)</f>
        <v>250101</v>
      </c>
      <c r="K1409" s="1">
        <v>72600</v>
      </c>
      <c r="L1409" s="26"/>
      <c r="M1409" s="26">
        <f t="shared" si="21"/>
        <v>0</v>
      </c>
      <c r="Q1409"/>
      <c r="R1409"/>
      <c r="S1409"/>
      <c r="T1409"/>
    </row>
    <row r="1410" spans="1:20" hidden="1" x14ac:dyDescent="0.25">
      <c r="A1410" s="30">
        <v>50000249</v>
      </c>
      <c r="B1410">
        <v>34064299</v>
      </c>
      <c r="C1410" t="s">
        <v>154</v>
      </c>
      <c r="D1410">
        <v>1075235188</v>
      </c>
      <c r="E1410" s="14">
        <v>20150820</v>
      </c>
      <c r="F1410">
        <v>2117838</v>
      </c>
      <c r="G1410">
        <v>12400000</v>
      </c>
      <c r="H1410" s="26">
        <v>270102</v>
      </c>
      <c r="I1410" s="26">
        <v>121204</v>
      </c>
      <c r="J1410" s="26">
        <f>VLOOKUP(I1410,[2]numerales!$A:$B,2,0)</f>
        <v>270102</v>
      </c>
      <c r="K1410" s="1">
        <v>5000</v>
      </c>
      <c r="L1410" s="26"/>
      <c r="M1410" s="26">
        <f t="shared" si="21"/>
        <v>0</v>
      </c>
      <c r="Q1410"/>
      <c r="R1410"/>
      <c r="S1410"/>
      <c r="T1410"/>
    </row>
    <row r="1411" spans="1:20" hidden="1" x14ac:dyDescent="0.25">
      <c r="A1411" s="30">
        <v>50000249</v>
      </c>
      <c r="B1411">
        <v>34876779</v>
      </c>
      <c r="C1411" t="s">
        <v>170</v>
      </c>
      <c r="D1411">
        <v>42887817</v>
      </c>
      <c r="E1411" s="14">
        <v>20150820</v>
      </c>
      <c r="F1411">
        <v>2196502</v>
      </c>
      <c r="G1411">
        <v>923272421</v>
      </c>
      <c r="H1411" s="26">
        <v>190101</v>
      </c>
      <c r="I1411" s="26">
        <v>190101</v>
      </c>
      <c r="J1411" s="26">
        <f>VLOOKUP(I1411,[2]numerales!$A:$B,2,0)</f>
        <v>190101</v>
      </c>
      <c r="K1411" s="1">
        <v>107400</v>
      </c>
      <c r="L1411" s="26"/>
      <c r="M1411" s="26">
        <f t="shared" ref="M1411:M1474" si="22">+H1411-J1411</f>
        <v>0</v>
      </c>
      <c r="Q1411"/>
      <c r="R1411"/>
      <c r="S1411"/>
      <c r="T1411"/>
    </row>
    <row r="1412" spans="1:20" hidden="1" x14ac:dyDescent="0.25">
      <c r="A1412" s="30">
        <v>50000249</v>
      </c>
      <c r="B1412">
        <v>34877156</v>
      </c>
      <c r="C1412" t="s">
        <v>170</v>
      </c>
      <c r="D1412">
        <v>1035858680</v>
      </c>
      <c r="E1412" s="14">
        <v>20150820</v>
      </c>
      <c r="F1412">
        <v>31487633</v>
      </c>
      <c r="G1412">
        <v>12400000</v>
      </c>
      <c r="H1412" s="26">
        <v>270102</v>
      </c>
      <c r="I1412" s="26">
        <v>121204</v>
      </c>
      <c r="J1412" s="26">
        <f>VLOOKUP(I1412,[2]numerales!$A:$B,2,0)</f>
        <v>270102</v>
      </c>
      <c r="K1412" s="1">
        <v>5000</v>
      </c>
      <c r="L1412" s="26"/>
      <c r="M1412" s="26">
        <f t="shared" si="22"/>
        <v>0</v>
      </c>
      <c r="Q1412"/>
      <c r="R1412"/>
      <c r="S1412"/>
      <c r="T1412"/>
    </row>
    <row r="1413" spans="1:20" hidden="1" x14ac:dyDescent="0.25">
      <c r="A1413" s="30">
        <v>50000249</v>
      </c>
      <c r="B1413">
        <v>35870253</v>
      </c>
      <c r="C1413" t="s">
        <v>214</v>
      </c>
      <c r="D1413">
        <v>8912003378</v>
      </c>
      <c r="E1413" s="14">
        <v>20150820</v>
      </c>
      <c r="F1413">
        <v>4292336</v>
      </c>
      <c r="G1413">
        <v>910500000</v>
      </c>
      <c r="H1413" s="26">
        <v>360107</v>
      </c>
      <c r="I1413" s="26">
        <v>6003</v>
      </c>
      <c r="J1413" s="26">
        <f>VLOOKUP(I1413,[2]numerales!$A:$B,2,0)</f>
        <v>360107</v>
      </c>
      <c r="K1413" s="1">
        <v>91855844</v>
      </c>
      <c r="L1413" s="26"/>
      <c r="M1413" s="26">
        <f t="shared" si="22"/>
        <v>0</v>
      </c>
      <c r="Q1413"/>
      <c r="R1413"/>
      <c r="S1413"/>
      <c r="T1413"/>
    </row>
    <row r="1414" spans="1:20" hidden="1" x14ac:dyDescent="0.25">
      <c r="A1414" s="30">
        <v>50000249</v>
      </c>
      <c r="B1414">
        <v>40744686</v>
      </c>
      <c r="C1414" t="s">
        <v>154</v>
      </c>
      <c r="D1414">
        <v>80282798</v>
      </c>
      <c r="E1414" s="14">
        <v>20150820</v>
      </c>
      <c r="F1414">
        <v>5448915</v>
      </c>
      <c r="G1414">
        <v>923272421</v>
      </c>
      <c r="H1414" s="26">
        <v>190101</v>
      </c>
      <c r="I1414" s="26">
        <v>190101</v>
      </c>
      <c r="J1414" s="26">
        <f>VLOOKUP(I1414,[2]numerales!$A:$B,2,0)</f>
        <v>190101</v>
      </c>
      <c r="K1414" s="1">
        <v>107400</v>
      </c>
      <c r="L1414" s="26"/>
      <c r="M1414" s="26">
        <f t="shared" si="22"/>
        <v>0</v>
      </c>
      <c r="Q1414"/>
      <c r="R1414"/>
      <c r="S1414"/>
      <c r="T1414"/>
    </row>
    <row r="1415" spans="1:20" hidden="1" x14ac:dyDescent="0.25">
      <c r="A1415" s="30">
        <v>50000249</v>
      </c>
      <c r="B1415">
        <v>41156478</v>
      </c>
      <c r="C1415" t="s">
        <v>179</v>
      </c>
      <c r="D1415">
        <v>1098725906</v>
      </c>
      <c r="E1415" s="14">
        <v>20150820</v>
      </c>
      <c r="F1415">
        <v>31749277</v>
      </c>
      <c r="G1415">
        <v>12400000</v>
      </c>
      <c r="H1415" s="26">
        <v>270102</v>
      </c>
      <c r="I1415" s="26">
        <v>121204</v>
      </c>
      <c r="J1415" s="26">
        <f>VLOOKUP(I1415,[2]numerales!$A:$B,2,0)</f>
        <v>270102</v>
      </c>
      <c r="K1415" s="1">
        <v>5000</v>
      </c>
      <c r="L1415" s="26"/>
      <c r="M1415" s="26">
        <f t="shared" si="22"/>
        <v>0</v>
      </c>
      <c r="Q1415"/>
      <c r="R1415"/>
      <c r="S1415"/>
      <c r="T1415"/>
    </row>
    <row r="1416" spans="1:20" hidden="1" x14ac:dyDescent="0.25">
      <c r="A1416" s="30">
        <v>50000249</v>
      </c>
      <c r="B1416">
        <v>41505101</v>
      </c>
      <c r="C1416" t="s">
        <v>179</v>
      </c>
      <c r="D1416">
        <v>1099370596</v>
      </c>
      <c r="E1416" s="14">
        <v>20150820</v>
      </c>
      <c r="F1416">
        <v>6567933</v>
      </c>
      <c r="G1416">
        <v>24800000</v>
      </c>
      <c r="H1416" s="26">
        <v>430101</v>
      </c>
      <c r="I1416" s="26">
        <v>430101</v>
      </c>
      <c r="J1416" s="26">
        <f>VLOOKUP(I1416,[2]numerales!$A:$B,2,0)</f>
        <v>430101</v>
      </c>
      <c r="K1416" s="1">
        <v>674554.51</v>
      </c>
      <c r="L1416" s="26"/>
      <c r="M1416" s="26">
        <f t="shared" si="22"/>
        <v>0</v>
      </c>
      <c r="Q1416"/>
      <c r="R1416"/>
      <c r="S1416"/>
      <c r="T1416"/>
    </row>
    <row r="1417" spans="1:20" hidden="1" x14ac:dyDescent="0.25">
      <c r="A1417" s="30">
        <v>50000249</v>
      </c>
      <c r="B1417">
        <v>42475209</v>
      </c>
      <c r="C1417" t="s">
        <v>154</v>
      </c>
      <c r="D1417">
        <v>1120358177</v>
      </c>
      <c r="E1417" s="14">
        <v>20150820</v>
      </c>
      <c r="F1417">
        <v>30465959</v>
      </c>
      <c r="G1417">
        <v>12400000</v>
      </c>
      <c r="H1417" s="26">
        <v>270102</v>
      </c>
      <c r="I1417" s="26">
        <v>121204</v>
      </c>
      <c r="J1417" s="26">
        <f>VLOOKUP(I1417,[2]numerales!$A:$B,2,0)</f>
        <v>270102</v>
      </c>
      <c r="K1417" s="1">
        <v>5000</v>
      </c>
      <c r="L1417" s="26"/>
      <c r="M1417" s="26">
        <f t="shared" si="22"/>
        <v>0</v>
      </c>
      <c r="Q1417"/>
      <c r="R1417"/>
      <c r="S1417"/>
      <c r="T1417"/>
    </row>
    <row r="1418" spans="1:20" hidden="1" x14ac:dyDescent="0.25">
      <c r="A1418" s="30">
        <v>50000249</v>
      </c>
      <c r="B1418">
        <v>42706228</v>
      </c>
      <c r="C1418" t="s">
        <v>154</v>
      </c>
      <c r="D1418">
        <v>79355143</v>
      </c>
      <c r="E1418" s="14">
        <v>20150820</v>
      </c>
      <c r="F1418">
        <v>31024615</v>
      </c>
      <c r="G1418">
        <v>12400000</v>
      </c>
      <c r="H1418" s="26">
        <v>270102</v>
      </c>
      <c r="I1418" s="26">
        <v>270102</v>
      </c>
      <c r="J1418" s="26">
        <f>VLOOKUP(I1418,[2]numerales!$A:$B,2,0)</f>
        <v>270102</v>
      </c>
      <c r="K1418" s="1">
        <v>6000</v>
      </c>
      <c r="L1418" s="26"/>
      <c r="M1418" s="26">
        <f t="shared" si="22"/>
        <v>0</v>
      </c>
      <c r="Q1418"/>
      <c r="R1418"/>
      <c r="S1418"/>
      <c r="T1418"/>
    </row>
    <row r="1419" spans="1:20" hidden="1" x14ac:dyDescent="0.25">
      <c r="A1419" s="30">
        <v>50000249</v>
      </c>
      <c r="B1419">
        <v>43087069</v>
      </c>
      <c r="C1419" t="s">
        <v>154</v>
      </c>
      <c r="D1419">
        <v>17158488</v>
      </c>
      <c r="E1419" s="14">
        <v>20150820</v>
      </c>
      <c r="F1419">
        <v>31021247</v>
      </c>
      <c r="G1419">
        <v>923272193</v>
      </c>
      <c r="H1419" s="26">
        <v>131401</v>
      </c>
      <c r="I1419" s="26">
        <v>131401</v>
      </c>
      <c r="J1419" s="26">
        <f>VLOOKUP(I1419,[2]numerales!$A:$B,2,0)</f>
        <v>131401</v>
      </c>
      <c r="K1419" s="1">
        <v>2300</v>
      </c>
      <c r="L1419" s="26"/>
      <c r="M1419" s="26">
        <f t="shared" si="22"/>
        <v>0</v>
      </c>
      <c r="Q1419"/>
      <c r="R1419"/>
      <c r="S1419"/>
      <c r="T1419"/>
    </row>
    <row r="1420" spans="1:20" hidden="1" x14ac:dyDescent="0.25">
      <c r="A1420" s="30">
        <v>50000249</v>
      </c>
      <c r="B1420">
        <v>44617270</v>
      </c>
      <c r="C1420" t="s">
        <v>231</v>
      </c>
      <c r="D1420">
        <v>8301144756</v>
      </c>
      <c r="E1420" s="14">
        <v>20150820</v>
      </c>
      <c r="F1420">
        <v>0</v>
      </c>
      <c r="G1420">
        <v>96400000</v>
      </c>
      <c r="H1420" s="26">
        <v>370101</v>
      </c>
      <c r="I1420" s="26">
        <v>270910</v>
      </c>
      <c r="J1420" s="26">
        <f>VLOOKUP(I1420,[2]numerales!$A:$B,2,0)</f>
        <v>370101</v>
      </c>
      <c r="K1420" s="1">
        <v>44611.15</v>
      </c>
      <c r="L1420" s="26"/>
      <c r="M1420" s="26">
        <f t="shared" si="22"/>
        <v>0</v>
      </c>
      <c r="Q1420"/>
      <c r="R1420"/>
      <c r="S1420"/>
      <c r="T1420"/>
    </row>
    <row r="1421" spans="1:20" hidden="1" x14ac:dyDescent="0.25">
      <c r="A1421" s="30">
        <v>50000249</v>
      </c>
      <c r="B1421">
        <v>44617271</v>
      </c>
      <c r="C1421" t="s">
        <v>231</v>
      </c>
      <c r="D1421">
        <v>8301144756</v>
      </c>
      <c r="E1421" s="14">
        <v>20150820</v>
      </c>
      <c r="F1421">
        <v>0</v>
      </c>
      <c r="G1421">
        <v>96400000</v>
      </c>
      <c r="H1421" s="26">
        <v>370101</v>
      </c>
      <c r="I1421" s="26">
        <v>270910</v>
      </c>
      <c r="J1421" s="26">
        <f>VLOOKUP(I1421,[2]numerales!$A:$B,2,0)</f>
        <v>370101</v>
      </c>
      <c r="K1421" s="1">
        <v>3785921</v>
      </c>
      <c r="L1421" s="26"/>
      <c r="M1421" s="26">
        <f t="shared" si="22"/>
        <v>0</v>
      </c>
      <c r="Q1421"/>
      <c r="R1421"/>
      <c r="S1421"/>
      <c r="T1421"/>
    </row>
    <row r="1422" spans="1:20" hidden="1" x14ac:dyDescent="0.25">
      <c r="A1422" s="30">
        <v>50000249</v>
      </c>
      <c r="B1422">
        <v>44617911</v>
      </c>
      <c r="C1422" t="s">
        <v>231</v>
      </c>
      <c r="D1422">
        <v>8902060338</v>
      </c>
      <c r="E1422" s="14">
        <v>20150820</v>
      </c>
      <c r="F1422">
        <v>7486341</v>
      </c>
      <c r="G1422">
        <v>96400000</v>
      </c>
      <c r="H1422" s="26">
        <v>370101</v>
      </c>
      <c r="I1422" s="26">
        <v>270910</v>
      </c>
      <c r="J1422" s="26">
        <f>VLOOKUP(I1422,[2]numerales!$A:$B,2,0)</f>
        <v>370101</v>
      </c>
      <c r="K1422" s="1">
        <v>599362.9</v>
      </c>
      <c r="L1422" s="26"/>
      <c r="M1422" s="26">
        <f t="shared" si="22"/>
        <v>0</v>
      </c>
      <c r="Q1422"/>
      <c r="R1422"/>
      <c r="S1422"/>
      <c r="T1422"/>
    </row>
    <row r="1423" spans="1:20" hidden="1" x14ac:dyDescent="0.25">
      <c r="A1423" s="30">
        <v>50000249</v>
      </c>
      <c r="B1423">
        <v>44635183</v>
      </c>
      <c r="C1423" t="s">
        <v>189</v>
      </c>
      <c r="D1423">
        <v>29682832</v>
      </c>
      <c r="E1423" s="14">
        <v>20150820</v>
      </c>
      <c r="F1423">
        <v>2862353</v>
      </c>
      <c r="G1423">
        <v>12400000</v>
      </c>
      <c r="H1423" s="26">
        <v>270102</v>
      </c>
      <c r="I1423" s="26">
        <v>121204</v>
      </c>
      <c r="J1423" s="26">
        <f>VLOOKUP(I1423,[2]numerales!$A:$B,2,0)</f>
        <v>270102</v>
      </c>
      <c r="K1423" s="1">
        <v>5000</v>
      </c>
      <c r="L1423" s="26"/>
      <c r="M1423" s="26">
        <f t="shared" si="22"/>
        <v>0</v>
      </c>
      <c r="Q1423"/>
      <c r="R1423"/>
      <c r="S1423"/>
      <c r="T1423"/>
    </row>
    <row r="1424" spans="1:20" hidden="1" x14ac:dyDescent="0.25">
      <c r="A1424" s="30">
        <v>50000249</v>
      </c>
      <c r="B1424">
        <v>45159388</v>
      </c>
      <c r="C1424" t="s">
        <v>154</v>
      </c>
      <c r="D1424">
        <v>51719576</v>
      </c>
      <c r="E1424" s="14">
        <v>20150820</v>
      </c>
      <c r="F1424">
        <v>31578416</v>
      </c>
      <c r="G1424">
        <v>923272421</v>
      </c>
      <c r="H1424" s="26">
        <v>190101</v>
      </c>
      <c r="I1424" s="26">
        <v>190101</v>
      </c>
      <c r="J1424" s="26">
        <f>VLOOKUP(I1424,[2]numerales!$A:$B,2,0)</f>
        <v>190101</v>
      </c>
      <c r="K1424" s="1">
        <v>107400</v>
      </c>
      <c r="L1424" s="26"/>
      <c r="M1424" s="26">
        <f t="shared" si="22"/>
        <v>0</v>
      </c>
      <c r="Q1424"/>
      <c r="R1424"/>
      <c r="S1424"/>
      <c r="T1424"/>
    </row>
    <row r="1425" spans="1:20" hidden="1" x14ac:dyDescent="0.25">
      <c r="A1425" s="30">
        <v>50000249</v>
      </c>
      <c r="B1425">
        <v>887870</v>
      </c>
      <c r="C1425" t="s">
        <v>173</v>
      </c>
      <c r="D1425">
        <v>24059169</v>
      </c>
      <c r="E1425" s="14">
        <v>20150821</v>
      </c>
      <c r="F1425">
        <v>31088414</v>
      </c>
      <c r="G1425">
        <v>923272193</v>
      </c>
      <c r="H1425" s="26">
        <v>131401</v>
      </c>
      <c r="I1425" s="26">
        <v>131401</v>
      </c>
      <c r="J1425" s="26">
        <f>VLOOKUP(I1425,[2]numerales!$A:$B,2,0)</f>
        <v>131401</v>
      </c>
      <c r="K1425" s="1">
        <v>11900</v>
      </c>
      <c r="L1425" s="26"/>
      <c r="M1425" s="26">
        <f t="shared" si="22"/>
        <v>0</v>
      </c>
      <c r="Q1425"/>
      <c r="R1425"/>
      <c r="S1425"/>
      <c r="T1425"/>
    </row>
    <row r="1426" spans="1:20" hidden="1" x14ac:dyDescent="0.25">
      <c r="A1426" s="30">
        <v>50000249</v>
      </c>
      <c r="B1426">
        <v>887872</v>
      </c>
      <c r="C1426" t="s">
        <v>173</v>
      </c>
      <c r="D1426">
        <v>6758719</v>
      </c>
      <c r="E1426" s="14">
        <v>20150821</v>
      </c>
      <c r="F1426">
        <v>7456626</v>
      </c>
      <c r="G1426">
        <v>923272193</v>
      </c>
      <c r="H1426" s="26">
        <v>131401</v>
      </c>
      <c r="I1426" s="26">
        <v>131401</v>
      </c>
      <c r="J1426" s="26">
        <f>VLOOKUP(I1426,[2]numerales!$A:$B,2,0)</f>
        <v>131401</v>
      </c>
      <c r="K1426" s="1">
        <v>11200</v>
      </c>
      <c r="L1426" s="26"/>
      <c r="M1426" s="26">
        <f t="shared" si="22"/>
        <v>0</v>
      </c>
      <c r="Q1426"/>
      <c r="R1426"/>
      <c r="S1426"/>
      <c r="T1426"/>
    </row>
    <row r="1427" spans="1:20" hidden="1" x14ac:dyDescent="0.25">
      <c r="A1427" s="30">
        <v>50000249</v>
      </c>
      <c r="B1427">
        <v>914127</v>
      </c>
      <c r="C1427" t="s">
        <v>154</v>
      </c>
      <c r="D1427">
        <v>8002473506</v>
      </c>
      <c r="E1427" s="14">
        <v>20150821</v>
      </c>
      <c r="F1427">
        <v>2428160</v>
      </c>
      <c r="G1427">
        <v>12200000</v>
      </c>
      <c r="H1427" s="26">
        <v>250101</v>
      </c>
      <c r="I1427" s="26">
        <v>121225</v>
      </c>
      <c r="J1427" s="26">
        <f>VLOOKUP(I1427,[2]numerales!$A:$B,2,0)</f>
        <v>250101</v>
      </c>
      <c r="K1427" s="1">
        <v>2000</v>
      </c>
      <c r="L1427" s="26"/>
      <c r="M1427" s="26">
        <f t="shared" si="22"/>
        <v>0</v>
      </c>
      <c r="Q1427"/>
      <c r="R1427"/>
      <c r="S1427"/>
      <c r="T1427"/>
    </row>
    <row r="1428" spans="1:20" hidden="1" x14ac:dyDescent="0.25">
      <c r="A1428" s="30">
        <v>50000249</v>
      </c>
      <c r="B1428">
        <v>1453006</v>
      </c>
      <c r="C1428" t="s">
        <v>154</v>
      </c>
      <c r="D1428">
        <v>1098719141</v>
      </c>
      <c r="E1428" s="14">
        <v>20150821</v>
      </c>
      <c r="F1428">
        <v>31652029</v>
      </c>
      <c r="G1428">
        <v>12400000</v>
      </c>
      <c r="H1428" s="26">
        <v>270102</v>
      </c>
      <c r="I1428" s="26">
        <v>270214</v>
      </c>
      <c r="J1428" s="26">
        <f>VLOOKUP(I1428,[2]numerales!$A:$B,2,0)</f>
        <v>270102</v>
      </c>
      <c r="K1428" s="1">
        <v>5000</v>
      </c>
      <c r="L1428" s="26"/>
      <c r="M1428" s="26">
        <f t="shared" si="22"/>
        <v>0</v>
      </c>
      <c r="Q1428"/>
      <c r="R1428"/>
      <c r="S1428"/>
      <c r="T1428"/>
    </row>
    <row r="1429" spans="1:20" hidden="1" x14ac:dyDescent="0.25">
      <c r="A1429" s="30">
        <v>50000249</v>
      </c>
      <c r="B1429">
        <v>1453016</v>
      </c>
      <c r="C1429" t="s">
        <v>154</v>
      </c>
      <c r="D1429">
        <v>1010201884</v>
      </c>
      <c r="E1429" s="14">
        <v>20150821</v>
      </c>
      <c r="F1429">
        <v>30152619</v>
      </c>
      <c r="G1429">
        <v>12400000</v>
      </c>
      <c r="H1429" s="26">
        <v>270102</v>
      </c>
      <c r="I1429" s="26">
        <v>121204</v>
      </c>
      <c r="J1429" s="26">
        <f>VLOOKUP(I1429,[2]numerales!$A:$B,2,0)</f>
        <v>270102</v>
      </c>
      <c r="K1429" s="1">
        <v>5000</v>
      </c>
      <c r="L1429" s="26"/>
      <c r="M1429" s="26">
        <f t="shared" si="22"/>
        <v>0</v>
      </c>
      <c r="Q1429"/>
      <c r="R1429"/>
      <c r="S1429"/>
      <c r="T1429"/>
    </row>
    <row r="1430" spans="1:20" hidden="1" x14ac:dyDescent="0.25">
      <c r="A1430" s="30">
        <v>50000249</v>
      </c>
      <c r="B1430">
        <v>1466354</v>
      </c>
      <c r="C1430" t="s">
        <v>169</v>
      </c>
      <c r="D1430">
        <v>27082769</v>
      </c>
      <c r="E1430" s="14">
        <v>20150821</v>
      </c>
      <c r="F1430">
        <v>7226652</v>
      </c>
      <c r="G1430">
        <v>12400000</v>
      </c>
      <c r="H1430" s="26">
        <v>270102</v>
      </c>
      <c r="I1430" s="26">
        <v>121204</v>
      </c>
      <c r="J1430" s="26">
        <f>VLOOKUP(I1430,[2]numerales!$A:$B,2,0)</f>
        <v>270102</v>
      </c>
      <c r="K1430" s="1">
        <v>5000</v>
      </c>
      <c r="L1430" s="26"/>
      <c r="M1430" s="26">
        <f t="shared" si="22"/>
        <v>0</v>
      </c>
      <c r="Q1430"/>
      <c r="R1430"/>
      <c r="S1430"/>
      <c r="T1430"/>
    </row>
    <row r="1431" spans="1:20" hidden="1" x14ac:dyDescent="0.25">
      <c r="A1431" s="30">
        <v>50000249</v>
      </c>
      <c r="B1431">
        <v>1466355</v>
      </c>
      <c r="C1431" t="s">
        <v>169</v>
      </c>
      <c r="D1431">
        <v>80845672</v>
      </c>
      <c r="E1431" s="14">
        <v>20150821</v>
      </c>
      <c r="F1431">
        <v>31450713</v>
      </c>
      <c r="G1431">
        <v>12400000</v>
      </c>
      <c r="H1431" s="26">
        <v>270102</v>
      </c>
      <c r="I1431" s="26">
        <v>121204</v>
      </c>
      <c r="J1431" s="26">
        <f>VLOOKUP(I1431,[2]numerales!$A:$B,2,0)</f>
        <v>270102</v>
      </c>
      <c r="K1431" s="1">
        <v>5000</v>
      </c>
      <c r="L1431" s="26"/>
      <c r="M1431" s="26">
        <f t="shared" si="22"/>
        <v>0</v>
      </c>
      <c r="Q1431"/>
      <c r="R1431"/>
      <c r="S1431"/>
      <c r="T1431"/>
    </row>
    <row r="1432" spans="1:20" hidden="1" x14ac:dyDescent="0.25">
      <c r="A1432" s="30">
        <v>50000249</v>
      </c>
      <c r="B1432">
        <v>1466356</v>
      </c>
      <c r="C1432" t="s">
        <v>169</v>
      </c>
      <c r="D1432">
        <v>37080710</v>
      </c>
      <c r="E1432" s="14">
        <v>20150821</v>
      </c>
      <c r="F1432">
        <v>30025213</v>
      </c>
      <c r="G1432">
        <v>12400000</v>
      </c>
      <c r="H1432" s="26">
        <v>270102</v>
      </c>
      <c r="I1432" s="26">
        <v>121204</v>
      </c>
      <c r="J1432" s="26">
        <f>VLOOKUP(I1432,[2]numerales!$A:$B,2,0)</f>
        <v>270102</v>
      </c>
      <c r="K1432" s="1">
        <v>5000</v>
      </c>
      <c r="L1432" s="26"/>
      <c r="M1432" s="26">
        <f t="shared" si="22"/>
        <v>0</v>
      </c>
      <c r="Q1432"/>
      <c r="R1432"/>
      <c r="S1432"/>
      <c r="T1432"/>
    </row>
    <row r="1433" spans="1:20" hidden="1" x14ac:dyDescent="0.25">
      <c r="A1433" s="30">
        <v>50000249</v>
      </c>
      <c r="B1433">
        <v>1466357</v>
      </c>
      <c r="C1433" t="s">
        <v>169</v>
      </c>
      <c r="D1433">
        <v>1085260917</v>
      </c>
      <c r="E1433" s="14">
        <v>20150821</v>
      </c>
      <c r="F1433">
        <v>31244800</v>
      </c>
      <c r="G1433">
        <v>12400000</v>
      </c>
      <c r="H1433" s="26">
        <v>270102</v>
      </c>
      <c r="I1433" s="26">
        <v>121204</v>
      </c>
      <c r="J1433" s="26">
        <f>VLOOKUP(I1433,[2]numerales!$A:$B,2,0)</f>
        <v>270102</v>
      </c>
      <c r="K1433" s="1">
        <v>5000</v>
      </c>
      <c r="L1433" s="26"/>
      <c r="M1433" s="26">
        <f t="shared" si="22"/>
        <v>0</v>
      </c>
      <c r="Q1433"/>
      <c r="R1433"/>
      <c r="S1433"/>
      <c r="T1433"/>
    </row>
    <row r="1434" spans="1:20" hidden="1" x14ac:dyDescent="0.25">
      <c r="A1434" s="30">
        <v>50000249</v>
      </c>
      <c r="B1434">
        <v>1466358</v>
      </c>
      <c r="C1434" t="s">
        <v>169</v>
      </c>
      <c r="D1434">
        <v>5255163</v>
      </c>
      <c r="E1434" s="14">
        <v>20150821</v>
      </c>
      <c r="F1434">
        <v>32164470</v>
      </c>
      <c r="G1434">
        <v>923272421</v>
      </c>
      <c r="H1434" s="26">
        <v>190101</v>
      </c>
      <c r="I1434" s="26">
        <v>190101</v>
      </c>
      <c r="J1434" s="26">
        <f>VLOOKUP(I1434,[2]numerales!$A:$B,2,0)</f>
        <v>190101</v>
      </c>
      <c r="K1434" s="1">
        <v>107400</v>
      </c>
      <c r="L1434" s="26"/>
      <c r="M1434" s="26">
        <f t="shared" si="22"/>
        <v>0</v>
      </c>
      <c r="Q1434"/>
      <c r="R1434"/>
      <c r="S1434"/>
      <c r="T1434"/>
    </row>
    <row r="1435" spans="1:20" hidden="1" x14ac:dyDescent="0.25">
      <c r="A1435" s="30">
        <v>50000249</v>
      </c>
      <c r="B1435">
        <v>1504926</v>
      </c>
      <c r="C1435" t="s">
        <v>170</v>
      </c>
      <c r="D1435">
        <v>42688766</v>
      </c>
      <c r="E1435" s="14">
        <v>20150821</v>
      </c>
      <c r="F1435">
        <v>4442800</v>
      </c>
      <c r="G1435">
        <v>26800000</v>
      </c>
      <c r="H1435" s="26">
        <v>360200</v>
      </c>
      <c r="I1435" s="26">
        <v>360200</v>
      </c>
      <c r="J1435" s="26">
        <f>VLOOKUP(I1435,[2]numerales!$A:$B,2,0)</f>
        <v>360200</v>
      </c>
      <c r="K1435" s="1">
        <v>1000</v>
      </c>
      <c r="L1435" s="26"/>
      <c r="M1435" s="26">
        <f t="shared" si="22"/>
        <v>0</v>
      </c>
      <c r="Q1435"/>
      <c r="R1435"/>
      <c r="S1435"/>
      <c r="T1435"/>
    </row>
    <row r="1436" spans="1:20" hidden="1" x14ac:dyDescent="0.25">
      <c r="A1436" s="30">
        <v>50000249</v>
      </c>
      <c r="B1436">
        <v>1573980</v>
      </c>
      <c r="C1436" t="s">
        <v>171</v>
      </c>
      <c r="D1436">
        <v>1144140663</v>
      </c>
      <c r="E1436" s="14">
        <v>20150821</v>
      </c>
      <c r="F1436">
        <v>31657667</v>
      </c>
      <c r="G1436">
        <v>12400000</v>
      </c>
      <c r="H1436" s="26">
        <v>270102</v>
      </c>
      <c r="I1436" s="26">
        <v>121204</v>
      </c>
      <c r="J1436" s="26">
        <f>VLOOKUP(I1436,[2]numerales!$A:$B,2,0)</f>
        <v>270102</v>
      </c>
      <c r="K1436" s="1">
        <v>5000</v>
      </c>
      <c r="L1436" s="26"/>
      <c r="M1436" s="26">
        <f t="shared" si="22"/>
        <v>0</v>
      </c>
      <c r="Q1436"/>
      <c r="R1436"/>
      <c r="S1436"/>
      <c r="T1436"/>
    </row>
    <row r="1437" spans="1:20" hidden="1" x14ac:dyDescent="0.25">
      <c r="A1437" s="30">
        <v>50000249</v>
      </c>
      <c r="B1437">
        <v>1573983</v>
      </c>
      <c r="C1437" t="s">
        <v>171</v>
      </c>
      <c r="D1437">
        <v>31221561</v>
      </c>
      <c r="E1437" s="14">
        <v>20150821</v>
      </c>
      <c r="F1437">
        <v>8899191</v>
      </c>
      <c r="G1437">
        <v>923272193</v>
      </c>
      <c r="H1437" s="26">
        <v>131401</v>
      </c>
      <c r="I1437" s="26">
        <v>131401</v>
      </c>
      <c r="J1437" s="26">
        <f>VLOOKUP(I1437,[2]numerales!$A:$B,2,0)</f>
        <v>131401</v>
      </c>
      <c r="K1437" s="1">
        <v>2100</v>
      </c>
      <c r="L1437" s="26"/>
      <c r="M1437" s="26">
        <f t="shared" si="22"/>
        <v>0</v>
      </c>
      <c r="Q1437"/>
      <c r="R1437"/>
      <c r="S1437"/>
      <c r="T1437"/>
    </row>
    <row r="1438" spans="1:20" hidden="1" x14ac:dyDescent="0.25">
      <c r="A1438" s="30">
        <v>50000249</v>
      </c>
      <c r="B1438">
        <v>1593958</v>
      </c>
      <c r="C1438" t="s">
        <v>171</v>
      </c>
      <c r="D1438">
        <v>1061717228</v>
      </c>
      <c r="E1438" s="14">
        <v>20150821</v>
      </c>
      <c r="F1438">
        <v>31053446</v>
      </c>
      <c r="G1438">
        <v>923272421</v>
      </c>
      <c r="H1438" s="26">
        <v>190101</v>
      </c>
      <c r="I1438" s="26">
        <v>190101</v>
      </c>
      <c r="J1438" s="26">
        <f>VLOOKUP(I1438,[2]numerales!$A:$B,2,0)</f>
        <v>190101</v>
      </c>
      <c r="K1438" s="1">
        <v>107400</v>
      </c>
      <c r="L1438" s="26"/>
      <c r="M1438" s="26">
        <f t="shared" si="22"/>
        <v>0</v>
      </c>
      <c r="Q1438"/>
      <c r="R1438"/>
      <c r="S1438"/>
      <c r="T1438"/>
    </row>
    <row r="1439" spans="1:20" hidden="1" x14ac:dyDescent="0.25">
      <c r="A1439" s="30">
        <v>50000249</v>
      </c>
      <c r="B1439">
        <v>1872511</v>
      </c>
      <c r="C1439" t="s">
        <v>193</v>
      </c>
      <c r="D1439">
        <v>74346592</v>
      </c>
      <c r="E1439" s="14">
        <v>20150821</v>
      </c>
      <c r="F1439">
        <v>32048566</v>
      </c>
      <c r="G1439">
        <v>12400000</v>
      </c>
      <c r="H1439" s="26">
        <v>270102</v>
      </c>
      <c r="I1439" s="26">
        <v>121204</v>
      </c>
      <c r="J1439" s="26">
        <f>VLOOKUP(I1439,[2]numerales!$A:$B,2,0)</f>
        <v>270102</v>
      </c>
      <c r="K1439" s="1">
        <v>5000</v>
      </c>
      <c r="L1439" s="26"/>
      <c r="M1439" s="26">
        <f t="shared" si="22"/>
        <v>0</v>
      </c>
      <c r="Q1439"/>
      <c r="R1439"/>
      <c r="S1439"/>
      <c r="T1439"/>
    </row>
    <row r="1440" spans="1:20" hidden="1" x14ac:dyDescent="0.25">
      <c r="A1440" s="30">
        <v>50000249</v>
      </c>
      <c r="B1440">
        <v>1898574</v>
      </c>
      <c r="C1440" t="s">
        <v>172</v>
      </c>
      <c r="D1440">
        <v>1094247588</v>
      </c>
      <c r="E1440" s="14">
        <v>20150821</v>
      </c>
      <c r="F1440">
        <v>31239390</v>
      </c>
      <c r="G1440">
        <v>12400000</v>
      </c>
      <c r="H1440" s="26">
        <v>270102</v>
      </c>
      <c r="I1440" s="26">
        <v>121204</v>
      </c>
      <c r="J1440" s="26">
        <f>VLOOKUP(I1440,[2]numerales!$A:$B,2,0)</f>
        <v>270102</v>
      </c>
      <c r="K1440" s="1">
        <v>5000</v>
      </c>
      <c r="L1440" s="26"/>
      <c r="M1440" s="26">
        <f t="shared" si="22"/>
        <v>0</v>
      </c>
      <c r="Q1440"/>
      <c r="R1440"/>
      <c r="S1440"/>
      <c r="T1440"/>
    </row>
    <row r="1441" spans="1:20" hidden="1" x14ac:dyDescent="0.25">
      <c r="A1441" s="30">
        <v>50000249</v>
      </c>
      <c r="B1441">
        <v>1916702</v>
      </c>
      <c r="C1441" t="s">
        <v>179</v>
      </c>
      <c r="D1441">
        <v>63347339</v>
      </c>
      <c r="E1441" s="14">
        <v>20150821</v>
      </c>
      <c r="F1441">
        <v>31048154</v>
      </c>
      <c r="G1441">
        <v>12400000</v>
      </c>
      <c r="H1441" s="26">
        <v>270102</v>
      </c>
      <c r="I1441" s="26">
        <v>121204</v>
      </c>
      <c r="J1441" s="26">
        <f>VLOOKUP(I1441,[2]numerales!$A:$B,2,0)</f>
        <v>270102</v>
      </c>
      <c r="K1441" s="1">
        <v>5000</v>
      </c>
      <c r="L1441" s="26"/>
      <c r="M1441" s="26">
        <f t="shared" si="22"/>
        <v>0</v>
      </c>
      <c r="Q1441"/>
      <c r="R1441"/>
      <c r="S1441"/>
      <c r="T1441"/>
    </row>
    <row r="1442" spans="1:20" hidden="1" x14ac:dyDescent="0.25">
      <c r="A1442" s="30">
        <v>50000249</v>
      </c>
      <c r="B1442">
        <v>1984014</v>
      </c>
      <c r="C1442" t="s">
        <v>158</v>
      </c>
      <c r="D1442">
        <v>802012653</v>
      </c>
      <c r="E1442" s="14">
        <v>20150821</v>
      </c>
      <c r="F1442">
        <v>3600524</v>
      </c>
      <c r="G1442">
        <v>11100000</v>
      </c>
      <c r="H1442" s="26">
        <v>150112</v>
      </c>
      <c r="I1442" s="26">
        <v>121275</v>
      </c>
      <c r="J1442" s="26">
        <f>VLOOKUP(I1442,[2]numerales!$A:$B,2,0)</f>
        <v>150112</v>
      </c>
      <c r="K1442" s="1">
        <v>4102560</v>
      </c>
      <c r="L1442" s="26"/>
      <c r="M1442" s="26">
        <f t="shared" si="22"/>
        <v>0</v>
      </c>
      <c r="Q1442"/>
      <c r="R1442"/>
      <c r="S1442"/>
      <c r="T1442"/>
    </row>
    <row r="1443" spans="1:20" hidden="1" x14ac:dyDescent="0.25">
      <c r="A1443" s="30">
        <v>50000249</v>
      </c>
      <c r="B1443">
        <v>2034354</v>
      </c>
      <c r="C1443" t="s">
        <v>195</v>
      </c>
      <c r="D1443">
        <v>4995386</v>
      </c>
      <c r="E1443" s="14">
        <v>20150821</v>
      </c>
      <c r="F1443">
        <v>31234559</v>
      </c>
      <c r="G1443">
        <v>12200000</v>
      </c>
      <c r="H1443" s="26">
        <v>250101</v>
      </c>
      <c r="I1443" s="26">
        <v>121225</v>
      </c>
      <c r="J1443" s="26">
        <f>VLOOKUP(I1443,[2]numerales!$A:$B,2,0)</f>
        <v>250101</v>
      </c>
      <c r="K1443" s="1">
        <v>6800</v>
      </c>
      <c r="L1443" s="26"/>
      <c r="M1443" s="26">
        <f t="shared" si="22"/>
        <v>0</v>
      </c>
      <c r="Q1443"/>
      <c r="R1443"/>
      <c r="S1443"/>
      <c r="T1443"/>
    </row>
    <row r="1444" spans="1:20" hidden="1" x14ac:dyDescent="0.25">
      <c r="A1444" s="30">
        <v>50000249</v>
      </c>
      <c r="B1444">
        <v>2041864</v>
      </c>
      <c r="C1444" t="s">
        <v>171</v>
      </c>
      <c r="D1444">
        <v>2494970</v>
      </c>
      <c r="E1444" s="14">
        <v>20150821</v>
      </c>
      <c r="F1444">
        <v>8890265</v>
      </c>
      <c r="G1444">
        <v>923272193</v>
      </c>
      <c r="H1444" s="26">
        <v>131401</v>
      </c>
      <c r="I1444" s="26">
        <v>131401</v>
      </c>
      <c r="J1444" s="26">
        <f>VLOOKUP(I1444,[2]numerales!$A:$B,2,0)</f>
        <v>131401</v>
      </c>
      <c r="K1444" s="1">
        <v>46200</v>
      </c>
      <c r="L1444" s="26"/>
      <c r="M1444" s="26">
        <f t="shared" si="22"/>
        <v>0</v>
      </c>
      <c r="Q1444"/>
      <c r="R1444"/>
      <c r="S1444"/>
      <c r="T1444"/>
    </row>
    <row r="1445" spans="1:20" hidden="1" x14ac:dyDescent="0.25">
      <c r="A1445" s="30">
        <v>50000249</v>
      </c>
      <c r="B1445">
        <v>2069924</v>
      </c>
      <c r="C1445" t="s">
        <v>154</v>
      </c>
      <c r="D1445">
        <v>80755248</v>
      </c>
      <c r="E1445" s="14">
        <v>20150821</v>
      </c>
      <c r="F1445">
        <v>6431295</v>
      </c>
      <c r="G1445">
        <v>923272193</v>
      </c>
      <c r="H1445" s="26">
        <v>131401</v>
      </c>
      <c r="I1445" s="26">
        <v>131401</v>
      </c>
      <c r="J1445" s="26">
        <f>VLOOKUP(I1445,[2]numerales!$A:$B,2,0)</f>
        <v>131401</v>
      </c>
      <c r="K1445" s="1">
        <v>2900</v>
      </c>
      <c r="L1445" s="26"/>
      <c r="M1445" s="26">
        <f t="shared" si="22"/>
        <v>0</v>
      </c>
      <c r="Q1445"/>
      <c r="R1445"/>
      <c r="S1445"/>
      <c r="T1445"/>
    </row>
    <row r="1446" spans="1:20" hidden="1" x14ac:dyDescent="0.25">
      <c r="A1446" s="30">
        <v>50000249</v>
      </c>
      <c r="B1446">
        <v>2092953</v>
      </c>
      <c r="C1446" t="s">
        <v>224</v>
      </c>
      <c r="D1446">
        <v>74360085</v>
      </c>
      <c r="E1446" s="14">
        <v>20150821</v>
      </c>
      <c r="F1446">
        <v>31623361</v>
      </c>
      <c r="G1446">
        <v>12400000</v>
      </c>
      <c r="H1446" s="26">
        <v>270102</v>
      </c>
      <c r="I1446" s="26">
        <v>121204</v>
      </c>
      <c r="J1446" s="26">
        <f>VLOOKUP(I1446,[2]numerales!$A:$B,2,0)</f>
        <v>270102</v>
      </c>
      <c r="K1446" s="1">
        <v>5000</v>
      </c>
      <c r="L1446" s="26"/>
      <c r="M1446" s="26">
        <f t="shared" si="22"/>
        <v>0</v>
      </c>
      <c r="Q1446"/>
      <c r="R1446"/>
      <c r="S1446"/>
      <c r="T1446"/>
    </row>
    <row r="1447" spans="1:20" hidden="1" x14ac:dyDescent="0.25">
      <c r="A1447" s="30">
        <v>50000249</v>
      </c>
      <c r="B1447">
        <v>2097434</v>
      </c>
      <c r="C1447" t="s">
        <v>171</v>
      </c>
      <c r="D1447">
        <v>1130674535</v>
      </c>
      <c r="E1447" s="14">
        <v>20150821</v>
      </c>
      <c r="F1447">
        <v>31336745</v>
      </c>
      <c r="G1447">
        <v>12400000</v>
      </c>
      <c r="H1447" s="26">
        <v>270102</v>
      </c>
      <c r="I1447" s="26">
        <v>121204</v>
      </c>
      <c r="J1447" s="26">
        <f>VLOOKUP(I1447,[2]numerales!$A:$B,2,0)</f>
        <v>270102</v>
      </c>
      <c r="K1447" s="1">
        <v>5000</v>
      </c>
      <c r="L1447" s="26"/>
      <c r="M1447" s="26">
        <f t="shared" si="22"/>
        <v>0</v>
      </c>
      <c r="Q1447"/>
      <c r="R1447"/>
      <c r="S1447"/>
      <c r="T1447"/>
    </row>
    <row r="1448" spans="1:20" hidden="1" x14ac:dyDescent="0.25">
      <c r="A1448" s="30">
        <v>50000249</v>
      </c>
      <c r="B1448">
        <v>2121479</v>
      </c>
      <c r="C1448" t="s">
        <v>171</v>
      </c>
      <c r="D1448">
        <v>1144029594</v>
      </c>
      <c r="E1448" s="14">
        <v>20150821</v>
      </c>
      <c r="F1448">
        <v>31532395</v>
      </c>
      <c r="G1448">
        <v>12400000</v>
      </c>
      <c r="H1448" s="26">
        <v>270102</v>
      </c>
      <c r="I1448" s="26">
        <v>121204</v>
      </c>
      <c r="J1448" s="26">
        <f>VLOOKUP(I1448,[2]numerales!$A:$B,2,0)</f>
        <v>270102</v>
      </c>
      <c r="K1448" s="1">
        <v>5000</v>
      </c>
      <c r="L1448" s="26"/>
      <c r="M1448" s="26">
        <f t="shared" si="22"/>
        <v>0</v>
      </c>
      <c r="Q1448"/>
      <c r="R1448"/>
      <c r="S1448"/>
      <c r="T1448"/>
    </row>
    <row r="1449" spans="1:20" hidden="1" x14ac:dyDescent="0.25">
      <c r="A1449" s="30">
        <v>50000249</v>
      </c>
      <c r="B1449">
        <v>2134104</v>
      </c>
      <c r="C1449" t="s">
        <v>198</v>
      </c>
      <c r="D1449">
        <v>41941589</v>
      </c>
      <c r="E1449" s="14">
        <v>20150821</v>
      </c>
      <c r="F1449">
        <v>32164345</v>
      </c>
      <c r="G1449">
        <v>923272421</v>
      </c>
      <c r="H1449" s="26">
        <v>190101</v>
      </c>
      <c r="I1449" s="26">
        <v>190101</v>
      </c>
      <c r="J1449" s="26">
        <f>VLOOKUP(I1449,[2]numerales!$A:$B,2,0)</f>
        <v>190101</v>
      </c>
      <c r="K1449" s="1">
        <v>107400</v>
      </c>
      <c r="L1449" s="26"/>
      <c r="M1449" s="26">
        <f t="shared" si="22"/>
        <v>0</v>
      </c>
      <c r="Q1449"/>
      <c r="R1449"/>
      <c r="S1449"/>
      <c r="T1449"/>
    </row>
    <row r="1450" spans="1:20" hidden="1" x14ac:dyDescent="0.25">
      <c r="A1450" s="30">
        <v>50000249</v>
      </c>
      <c r="B1450">
        <v>2134118</v>
      </c>
      <c r="C1450" t="s">
        <v>198</v>
      </c>
      <c r="D1450">
        <v>18614674</v>
      </c>
      <c r="E1450" s="14">
        <v>20150821</v>
      </c>
      <c r="F1450">
        <v>31372095</v>
      </c>
      <c r="G1450">
        <v>12400000</v>
      </c>
      <c r="H1450" s="26">
        <v>270102</v>
      </c>
      <c r="I1450" s="26">
        <v>121204</v>
      </c>
      <c r="J1450" s="26">
        <f>VLOOKUP(I1450,[2]numerales!$A:$B,2,0)</f>
        <v>270102</v>
      </c>
      <c r="K1450" s="1">
        <v>5000</v>
      </c>
      <c r="L1450" s="26"/>
      <c r="M1450" s="26">
        <f t="shared" si="22"/>
        <v>0</v>
      </c>
      <c r="Q1450"/>
      <c r="R1450"/>
      <c r="S1450"/>
      <c r="T1450"/>
    </row>
    <row r="1451" spans="1:20" hidden="1" x14ac:dyDescent="0.25">
      <c r="A1451" s="30">
        <v>50000249</v>
      </c>
      <c r="B1451">
        <v>2194868</v>
      </c>
      <c r="C1451" t="s">
        <v>154</v>
      </c>
      <c r="D1451">
        <v>79462055</v>
      </c>
      <c r="E1451" s="14">
        <v>20150821</v>
      </c>
      <c r="F1451">
        <v>31081340</v>
      </c>
      <c r="G1451">
        <v>12200000</v>
      </c>
      <c r="H1451" s="26">
        <v>250101</v>
      </c>
      <c r="I1451" s="26">
        <v>121225</v>
      </c>
      <c r="J1451" s="26">
        <f>VLOOKUP(I1451,[2]numerales!$A:$B,2,0)</f>
        <v>250101</v>
      </c>
      <c r="K1451" s="1">
        <v>16400</v>
      </c>
      <c r="L1451" s="26"/>
      <c r="M1451" s="26">
        <f t="shared" si="22"/>
        <v>0</v>
      </c>
      <c r="Q1451"/>
      <c r="R1451"/>
      <c r="S1451"/>
      <c r="T1451"/>
    </row>
    <row r="1452" spans="1:20" hidden="1" x14ac:dyDescent="0.25">
      <c r="A1452" s="30">
        <v>50000249</v>
      </c>
      <c r="B1452">
        <v>2194869</v>
      </c>
      <c r="C1452" t="s">
        <v>154</v>
      </c>
      <c r="D1452">
        <v>30712779</v>
      </c>
      <c r="E1452" s="14">
        <v>20150821</v>
      </c>
      <c r="F1452">
        <v>7587750</v>
      </c>
      <c r="G1452">
        <v>12200000</v>
      </c>
      <c r="H1452" s="26">
        <v>250101</v>
      </c>
      <c r="I1452" s="26">
        <v>121225</v>
      </c>
      <c r="J1452" s="26">
        <f>VLOOKUP(I1452,[2]numerales!$A:$B,2,0)</f>
        <v>250101</v>
      </c>
      <c r="K1452" s="1">
        <v>27740</v>
      </c>
      <c r="L1452" s="26"/>
      <c r="M1452" s="26">
        <f t="shared" si="22"/>
        <v>0</v>
      </c>
      <c r="Q1452"/>
      <c r="R1452"/>
      <c r="S1452"/>
      <c r="T1452"/>
    </row>
    <row r="1453" spans="1:20" hidden="1" x14ac:dyDescent="0.25">
      <c r="A1453" s="30">
        <v>50000249</v>
      </c>
      <c r="B1453">
        <v>2304490</v>
      </c>
      <c r="C1453" t="s">
        <v>164</v>
      </c>
      <c r="D1453">
        <v>1064990725</v>
      </c>
      <c r="E1453" s="14">
        <v>20150821</v>
      </c>
      <c r="F1453">
        <v>30073345</v>
      </c>
      <c r="G1453">
        <v>12400000</v>
      </c>
      <c r="H1453" s="26">
        <v>270102</v>
      </c>
      <c r="I1453" s="26">
        <v>270214</v>
      </c>
      <c r="J1453" s="26">
        <f>VLOOKUP(I1453,[2]numerales!$A:$B,2,0)</f>
        <v>270102</v>
      </c>
      <c r="K1453" s="1">
        <v>5000</v>
      </c>
      <c r="L1453" s="26"/>
      <c r="M1453" s="26">
        <f t="shared" si="22"/>
        <v>0</v>
      </c>
      <c r="Q1453"/>
      <c r="R1453"/>
      <c r="S1453"/>
      <c r="T1453"/>
    </row>
    <row r="1454" spans="1:20" hidden="1" x14ac:dyDescent="0.25">
      <c r="A1454" s="30">
        <v>50000249</v>
      </c>
      <c r="B1454">
        <v>2305032</v>
      </c>
      <c r="C1454" t="s">
        <v>173</v>
      </c>
      <c r="D1454">
        <v>1049610243</v>
      </c>
      <c r="E1454" s="14">
        <v>20150821</v>
      </c>
      <c r="F1454">
        <v>31768959</v>
      </c>
      <c r="G1454">
        <v>12400000</v>
      </c>
      <c r="H1454" s="26">
        <v>270102</v>
      </c>
      <c r="I1454" s="26">
        <v>121204</v>
      </c>
      <c r="J1454" s="26">
        <f>VLOOKUP(I1454,[2]numerales!$A:$B,2,0)</f>
        <v>270102</v>
      </c>
      <c r="K1454" s="1">
        <v>5000</v>
      </c>
      <c r="L1454" s="26"/>
      <c r="M1454" s="26">
        <f t="shared" si="22"/>
        <v>0</v>
      </c>
      <c r="Q1454"/>
      <c r="R1454"/>
      <c r="S1454"/>
      <c r="T1454"/>
    </row>
    <row r="1455" spans="1:20" hidden="1" x14ac:dyDescent="0.25">
      <c r="A1455" s="30">
        <v>50000249</v>
      </c>
      <c r="B1455">
        <v>2323772</v>
      </c>
      <c r="C1455" t="s">
        <v>191</v>
      </c>
      <c r="D1455">
        <v>53116048</v>
      </c>
      <c r="E1455" s="14">
        <v>20150821</v>
      </c>
      <c r="F1455">
        <v>31158127</v>
      </c>
      <c r="G1455">
        <v>923272421</v>
      </c>
      <c r="H1455" s="26">
        <v>190101</v>
      </c>
      <c r="I1455" s="26">
        <v>190101</v>
      </c>
      <c r="J1455" s="26">
        <f>VLOOKUP(I1455,[2]numerales!$A:$B,2,0)</f>
        <v>190101</v>
      </c>
      <c r="K1455" s="1">
        <v>107400</v>
      </c>
      <c r="L1455" s="26"/>
      <c r="M1455" s="26">
        <f t="shared" si="22"/>
        <v>0</v>
      </c>
      <c r="Q1455"/>
      <c r="R1455"/>
      <c r="S1455"/>
      <c r="T1455"/>
    </row>
    <row r="1456" spans="1:20" hidden="1" x14ac:dyDescent="0.25">
      <c r="A1456" s="30">
        <v>50000249</v>
      </c>
      <c r="B1456">
        <v>2392337</v>
      </c>
      <c r="C1456" t="s">
        <v>172</v>
      </c>
      <c r="D1456">
        <v>83499547</v>
      </c>
      <c r="E1456" s="14">
        <v>20150821</v>
      </c>
      <c r="F1456">
        <v>31025846</v>
      </c>
      <c r="G1456">
        <v>12400000</v>
      </c>
      <c r="H1456" s="26">
        <v>270102</v>
      </c>
      <c r="I1456" s="26">
        <v>121204</v>
      </c>
      <c r="J1456" s="26">
        <f>VLOOKUP(I1456,[2]numerales!$A:$B,2,0)</f>
        <v>270102</v>
      </c>
      <c r="K1456" s="1">
        <v>5000</v>
      </c>
      <c r="L1456" s="26"/>
      <c r="M1456" s="26">
        <f t="shared" si="22"/>
        <v>0</v>
      </c>
      <c r="Q1456"/>
      <c r="R1456"/>
      <c r="S1456"/>
      <c r="T1456"/>
    </row>
    <row r="1457" spans="1:20" hidden="1" x14ac:dyDescent="0.25">
      <c r="A1457" s="30">
        <v>50000249</v>
      </c>
      <c r="B1457">
        <v>2423265</v>
      </c>
      <c r="C1457" t="s">
        <v>158</v>
      </c>
      <c r="D1457">
        <v>9003654823</v>
      </c>
      <c r="E1457" s="14">
        <v>20150821</v>
      </c>
      <c r="F1457">
        <v>3028236</v>
      </c>
      <c r="G1457">
        <v>96400000</v>
      </c>
      <c r="H1457" s="26">
        <v>370101</v>
      </c>
      <c r="I1457" s="26">
        <v>121280</v>
      </c>
      <c r="J1457" s="26">
        <f>VLOOKUP(I1457,[2]numerales!$A:$B,2,0)</f>
        <v>370101</v>
      </c>
      <c r="K1457" s="1">
        <v>5400</v>
      </c>
      <c r="L1457" s="26"/>
      <c r="M1457" s="26">
        <f t="shared" si="22"/>
        <v>0</v>
      </c>
      <c r="Q1457"/>
      <c r="R1457"/>
      <c r="S1457"/>
      <c r="T1457"/>
    </row>
    <row r="1458" spans="1:20" hidden="1" x14ac:dyDescent="0.25">
      <c r="A1458" s="30">
        <v>50000249</v>
      </c>
      <c r="B1458">
        <v>2461440</v>
      </c>
      <c r="C1458" t="s">
        <v>154</v>
      </c>
      <c r="D1458">
        <v>1097440087</v>
      </c>
      <c r="E1458" s="14">
        <v>20150821</v>
      </c>
      <c r="F1458">
        <v>30155962</v>
      </c>
      <c r="G1458">
        <v>12400000</v>
      </c>
      <c r="H1458" s="26">
        <v>270102</v>
      </c>
      <c r="I1458" s="26">
        <v>270102</v>
      </c>
      <c r="J1458" s="26">
        <f>VLOOKUP(I1458,[2]numerales!$A:$B,2,0)</f>
        <v>270102</v>
      </c>
      <c r="K1458" s="1">
        <v>15000</v>
      </c>
      <c r="L1458" s="26"/>
      <c r="M1458" s="26">
        <f t="shared" si="22"/>
        <v>0</v>
      </c>
      <c r="Q1458"/>
      <c r="R1458"/>
      <c r="S1458"/>
      <c r="T1458"/>
    </row>
    <row r="1459" spans="1:20" hidden="1" x14ac:dyDescent="0.25">
      <c r="A1459" s="30">
        <v>50000249</v>
      </c>
      <c r="B1459">
        <v>2465987</v>
      </c>
      <c r="C1459" t="s">
        <v>154</v>
      </c>
      <c r="D1459">
        <v>1110528100</v>
      </c>
      <c r="E1459" s="14">
        <v>20150821</v>
      </c>
      <c r="F1459">
        <v>2667139</v>
      </c>
      <c r="G1459">
        <v>12400000</v>
      </c>
      <c r="H1459" s="26">
        <v>270102</v>
      </c>
      <c r="I1459" s="26">
        <v>121204</v>
      </c>
      <c r="J1459" s="26">
        <f>VLOOKUP(I1459,[2]numerales!$A:$B,2,0)</f>
        <v>270102</v>
      </c>
      <c r="K1459" s="1">
        <v>5000</v>
      </c>
      <c r="L1459" s="26"/>
      <c r="M1459" s="26">
        <f t="shared" si="22"/>
        <v>0</v>
      </c>
      <c r="Q1459"/>
      <c r="R1459"/>
      <c r="S1459"/>
      <c r="T1459"/>
    </row>
    <row r="1460" spans="1:20" hidden="1" x14ac:dyDescent="0.25">
      <c r="A1460" s="30">
        <v>50000249</v>
      </c>
      <c r="B1460">
        <v>2465989</v>
      </c>
      <c r="C1460" t="s">
        <v>154</v>
      </c>
      <c r="D1460">
        <v>10884543</v>
      </c>
      <c r="E1460" s="14">
        <v>20150821</v>
      </c>
      <c r="F1460">
        <v>31420999</v>
      </c>
      <c r="G1460">
        <v>12200000</v>
      </c>
      <c r="H1460" s="26">
        <v>250101</v>
      </c>
      <c r="I1460" s="26">
        <v>121225</v>
      </c>
      <c r="J1460" s="26">
        <f>VLOOKUP(I1460,[2]numerales!$A:$B,2,0)</f>
        <v>250101</v>
      </c>
      <c r="K1460" s="1">
        <v>35800</v>
      </c>
      <c r="L1460" s="26"/>
      <c r="M1460" s="26">
        <f t="shared" si="22"/>
        <v>0</v>
      </c>
      <c r="Q1460"/>
      <c r="R1460"/>
      <c r="S1460"/>
      <c r="T1460"/>
    </row>
    <row r="1461" spans="1:20" hidden="1" x14ac:dyDescent="0.25">
      <c r="A1461" s="30">
        <v>50000249</v>
      </c>
      <c r="B1461">
        <v>2465990</v>
      </c>
      <c r="C1461" t="s">
        <v>154</v>
      </c>
      <c r="D1461">
        <v>10884543</v>
      </c>
      <c r="E1461" s="14">
        <v>20150821</v>
      </c>
      <c r="F1461">
        <v>31420999</v>
      </c>
      <c r="G1461">
        <v>12200000</v>
      </c>
      <c r="H1461" s="26">
        <v>250101</v>
      </c>
      <c r="I1461" s="26">
        <v>121225</v>
      </c>
      <c r="J1461" s="26">
        <f>VLOOKUP(I1461,[2]numerales!$A:$B,2,0)</f>
        <v>250101</v>
      </c>
      <c r="K1461" s="1">
        <v>158300</v>
      </c>
      <c r="L1461" s="26"/>
      <c r="M1461" s="26">
        <f t="shared" si="22"/>
        <v>0</v>
      </c>
      <c r="Q1461"/>
      <c r="R1461"/>
      <c r="S1461"/>
      <c r="T1461"/>
    </row>
    <row r="1462" spans="1:20" hidden="1" x14ac:dyDescent="0.25">
      <c r="A1462" s="30">
        <v>50000249</v>
      </c>
      <c r="B1462">
        <v>2465991</v>
      </c>
      <c r="C1462" t="s">
        <v>154</v>
      </c>
      <c r="D1462">
        <v>10884543</v>
      </c>
      <c r="E1462" s="14">
        <v>20150821</v>
      </c>
      <c r="F1462">
        <v>31420999</v>
      </c>
      <c r="G1462">
        <v>12200000</v>
      </c>
      <c r="H1462" s="26">
        <v>250101</v>
      </c>
      <c r="I1462" s="26">
        <v>121225</v>
      </c>
      <c r="J1462" s="26">
        <f>VLOOKUP(I1462,[2]numerales!$A:$B,2,0)</f>
        <v>250101</v>
      </c>
      <c r="K1462" s="1">
        <v>33500</v>
      </c>
      <c r="L1462" s="26"/>
      <c r="M1462" s="26">
        <f t="shared" si="22"/>
        <v>0</v>
      </c>
      <c r="Q1462"/>
      <c r="R1462"/>
      <c r="S1462"/>
      <c r="T1462"/>
    </row>
    <row r="1463" spans="1:20" hidden="1" x14ac:dyDescent="0.25">
      <c r="A1463" s="30">
        <v>50000249</v>
      </c>
      <c r="B1463">
        <v>2465992</v>
      </c>
      <c r="C1463" t="s">
        <v>154</v>
      </c>
      <c r="D1463">
        <v>10884543</v>
      </c>
      <c r="E1463" s="14">
        <v>20150821</v>
      </c>
      <c r="F1463">
        <v>0</v>
      </c>
      <c r="G1463">
        <v>12200000</v>
      </c>
      <c r="H1463" s="26">
        <v>250101</v>
      </c>
      <c r="I1463" s="26">
        <v>121225</v>
      </c>
      <c r="J1463" s="26">
        <f>VLOOKUP(I1463,[2]numerales!$A:$B,2,0)</f>
        <v>250101</v>
      </c>
      <c r="K1463" s="1">
        <v>40100</v>
      </c>
      <c r="L1463" s="26"/>
      <c r="M1463" s="26">
        <f t="shared" si="22"/>
        <v>0</v>
      </c>
      <c r="Q1463"/>
      <c r="R1463"/>
      <c r="S1463"/>
      <c r="T1463"/>
    </row>
    <row r="1464" spans="1:20" hidden="1" x14ac:dyDescent="0.25">
      <c r="A1464" s="30">
        <v>50000249</v>
      </c>
      <c r="B1464">
        <v>2465993</v>
      </c>
      <c r="C1464" t="s">
        <v>154</v>
      </c>
      <c r="D1464">
        <v>10884543</v>
      </c>
      <c r="E1464" s="14">
        <v>20150821</v>
      </c>
      <c r="F1464">
        <v>31420999</v>
      </c>
      <c r="G1464">
        <v>12200000</v>
      </c>
      <c r="H1464" s="26">
        <v>250101</v>
      </c>
      <c r="I1464" s="26">
        <v>121225</v>
      </c>
      <c r="J1464" s="26">
        <f>VLOOKUP(I1464,[2]numerales!$A:$B,2,0)</f>
        <v>250101</v>
      </c>
      <c r="K1464" s="1">
        <v>104500</v>
      </c>
      <c r="L1464" s="26"/>
      <c r="M1464" s="26">
        <f t="shared" si="22"/>
        <v>0</v>
      </c>
      <c r="Q1464"/>
      <c r="R1464"/>
      <c r="S1464"/>
      <c r="T1464"/>
    </row>
    <row r="1465" spans="1:20" hidden="1" x14ac:dyDescent="0.25">
      <c r="A1465" s="30">
        <v>50000249</v>
      </c>
      <c r="B1465">
        <v>2466000</v>
      </c>
      <c r="C1465" t="s">
        <v>154</v>
      </c>
      <c r="D1465">
        <v>1099960708</v>
      </c>
      <c r="E1465" s="14">
        <v>20150821</v>
      </c>
      <c r="F1465">
        <v>2829329</v>
      </c>
      <c r="G1465">
        <v>12400000</v>
      </c>
      <c r="H1465" s="26">
        <v>270102</v>
      </c>
      <c r="I1465" s="26">
        <v>121204</v>
      </c>
      <c r="J1465" s="26">
        <f>VLOOKUP(I1465,[2]numerales!$A:$B,2,0)</f>
        <v>270102</v>
      </c>
      <c r="K1465" s="1">
        <v>5000</v>
      </c>
      <c r="L1465" s="26"/>
      <c r="M1465" s="26">
        <f t="shared" si="22"/>
        <v>0</v>
      </c>
      <c r="Q1465"/>
      <c r="R1465"/>
      <c r="S1465"/>
      <c r="T1465"/>
    </row>
    <row r="1466" spans="1:20" hidden="1" x14ac:dyDescent="0.25">
      <c r="A1466" s="30">
        <v>50000249</v>
      </c>
      <c r="B1466">
        <v>2481588</v>
      </c>
      <c r="C1466" t="s">
        <v>158</v>
      </c>
      <c r="D1466">
        <v>72180954</v>
      </c>
      <c r="E1466" s="14">
        <v>20150821</v>
      </c>
      <c r="F1466">
        <v>31565375</v>
      </c>
      <c r="G1466">
        <v>26800000</v>
      </c>
      <c r="H1466" s="26">
        <v>360200</v>
      </c>
      <c r="I1466" s="26">
        <v>360200</v>
      </c>
      <c r="J1466" s="26">
        <f>VLOOKUP(I1466,[2]numerales!$A:$B,2,0)</f>
        <v>360200</v>
      </c>
      <c r="K1466" s="1">
        <v>140399</v>
      </c>
      <c r="L1466" s="26"/>
      <c r="M1466" s="26">
        <f t="shared" si="22"/>
        <v>0</v>
      </c>
      <c r="Q1466"/>
      <c r="R1466"/>
      <c r="S1466"/>
      <c r="T1466"/>
    </row>
    <row r="1467" spans="1:20" hidden="1" x14ac:dyDescent="0.25">
      <c r="A1467" s="30">
        <v>50000249</v>
      </c>
      <c r="B1467">
        <v>2481767</v>
      </c>
      <c r="C1467" t="s">
        <v>154</v>
      </c>
      <c r="D1467">
        <v>73104145</v>
      </c>
      <c r="E1467" s="14">
        <v>20150821</v>
      </c>
      <c r="F1467">
        <v>2028089</v>
      </c>
      <c r="G1467">
        <v>923272421</v>
      </c>
      <c r="H1467" s="26">
        <v>190101</v>
      </c>
      <c r="I1467" s="26">
        <v>190101</v>
      </c>
      <c r="J1467" s="26">
        <f>VLOOKUP(I1467,[2]numerales!$A:$B,2,0)</f>
        <v>190101</v>
      </c>
      <c r="K1467" s="1">
        <v>107400</v>
      </c>
      <c r="L1467" s="26"/>
      <c r="M1467" s="26">
        <f t="shared" si="22"/>
        <v>0</v>
      </c>
      <c r="Q1467"/>
      <c r="R1467"/>
      <c r="S1467"/>
      <c r="T1467"/>
    </row>
    <row r="1468" spans="1:20" hidden="1" x14ac:dyDescent="0.25">
      <c r="A1468" s="30">
        <v>50000249</v>
      </c>
      <c r="B1468">
        <v>2493382</v>
      </c>
      <c r="C1468" t="s">
        <v>211</v>
      </c>
      <c r="D1468">
        <v>82260455</v>
      </c>
      <c r="E1468" s="14">
        <v>20150821</v>
      </c>
      <c r="F1468">
        <v>31479289</v>
      </c>
      <c r="G1468">
        <v>12800000</v>
      </c>
      <c r="H1468" s="26">
        <v>350300</v>
      </c>
      <c r="I1468" s="26">
        <v>350300</v>
      </c>
      <c r="J1468" s="26">
        <f>VLOOKUP(I1468,[2]numerales!$A:$B,2,0)</f>
        <v>350300</v>
      </c>
      <c r="K1468" s="1">
        <v>217802</v>
      </c>
      <c r="L1468" s="26"/>
      <c r="M1468" s="26">
        <f t="shared" si="22"/>
        <v>0</v>
      </c>
      <c r="Q1468"/>
      <c r="R1468"/>
      <c r="S1468"/>
      <c r="T1468"/>
    </row>
    <row r="1469" spans="1:20" hidden="1" x14ac:dyDescent="0.25">
      <c r="A1469" s="30">
        <v>50000249</v>
      </c>
      <c r="B1469">
        <v>2507842</v>
      </c>
      <c r="C1469" t="s">
        <v>224</v>
      </c>
      <c r="D1469">
        <v>37888228</v>
      </c>
      <c r="E1469" s="14">
        <v>20150821</v>
      </c>
      <c r="F1469">
        <v>7246285</v>
      </c>
      <c r="G1469">
        <v>12400000</v>
      </c>
      <c r="H1469" s="26">
        <v>270108</v>
      </c>
      <c r="I1469" s="26">
        <v>270108</v>
      </c>
      <c r="J1469" s="26">
        <f>VLOOKUP(I1469,[2]numerales!$A:$B,2,0)</f>
        <v>270108</v>
      </c>
      <c r="K1469" s="1">
        <v>2226638</v>
      </c>
      <c r="L1469" s="26"/>
      <c r="M1469" s="26">
        <f t="shared" si="22"/>
        <v>0</v>
      </c>
      <c r="Q1469"/>
      <c r="R1469"/>
      <c r="S1469"/>
      <c r="T1469"/>
    </row>
    <row r="1470" spans="1:20" hidden="1" x14ac:dyDescent="0.25">
      <c r="A1470" s="30">
        <v>50000249</v>
      </c>
      <c r="B1470">
        <v>2507843</v>
      </c>
      <c r="C1470" t="s">
        <v>224</v>
      </c>
      <c r="D1470">
        <v>1098700220</v>
      </c>
      <c r="E1470" s="14">
        <v>20150821</v>
      </c>
      <c r="F1470">
        <v>31763563</v>
      </c>
      <c r="G1470">
        <v>12400000</v>
      </c>
      <c r="H1470" s="26">
        <v>270102</v>
      </c>
      <c r="I1470" s="26">
        <v>121204</v>
      </c>
      <c r="J1470" s="26">
        <f>VLOOKUP(I1470,[2]numerales!$A:$B,2,0)</f>
        <v>270102</v>
      </c>
      <c r="K1470" s="1">
        <v>5000</v>
      </c>
      <c r="L1470" s="26"/>
      <c r="M1470" s="26">
        <f t="shared" si="22"/>
        <v>0</v>
      </c>
      <c r="Q1470"/>
      <c r="R1470"/>
      <c r="S1470"/>
      <c r="T1470"/>
    </row>
    <row r="1471" spans="1:20" hidden="1" x14ac:dyDescent="0.25">
      <c r="A1471" s="30">
        <v>50000249</v>
      </c>
      <c r="B1471">
        <v>2534553</v>
      </c>
      <c r="C1471" t="s">
        <v>195</v>
      </c>
      <c r="D1471">
        <v>1082904487</v>
      </c>
      <c r="E1471" s="14">
        <v>20150821</v>
      </c>
      <c r="F1471">
        <v>30081041</v>
      </c>
      <c r="G1471">
        <v>12400000</v>
      </c>
      <c r="H1471" s="26">
        <v>270108</v>
      </c>
      <c r="I1471" s="26">
        <v>270108</v>
      </c>
      <c r="J1471" s="26">
        <f>VLOOKUP(I1471,[2]numerales!$A:$B,2,0)</f>
        <v>270108</v>
      </c>
      <c r="K1471" s="1">
        <v>1746694</v>
      </c>
      <c r="L1471" s="26"/>
      <c r="M1471" s="26">
        <f t="shared" si="22"/>
        <v>0</v>
      </c>
      <c r="Q1471"/>
      <c r="R1471"/>
      <c r="S1471"/>
      <c r="T1471"/>
    </row>
    <row r="1472" spans="1:20" hidden="1" x14ac:dyDescent="0.25">
      <c r="A1472" s="30">
        <v>50000249</v>
      </c>
      <c r="B1472">
        <v>2539007</v>
      </c>
      <c r="C1472" t="s">
        <v>163</v>
      </c>
      <c r="D1472">
        <v>73093230</v>
      </c>
      <c r="E1472" s="14">
        <v>20150821</v>
      </c>
      <c r="F1472">
        <v>6536693</v>
      </c>
      <c r="G1472">
        <v>26800000</v>
      </c>
      <c r="H1472" s="26">
        <v>360200</v>
      </c>
      <c r="I1472" s="26">
        <v>360200</v>
      </c>
      <c r="J1472" s="26">
        <f>VLOOKUP(I1472,[2]numerales!$A:$B,2,0)</f>
        <v>360200</v>
      </c>
      <c r="K1472" s="1">
        <v>792316</v>
      </c>
      <c r="L1472" s="26"/>
      <c r="M1472" s="26">
        <f t="shared" si="22"/>
        <v>0</v>
      </c>
      <c r="Q1472"/>
      <c r="R1472"/>
      <c r="S1472"/>
      <c r="T1472"/>
    </row>
    <row r="1473" spans="1:20" hidden="1" x14ac:dyDescent="0.25">
      <c r="A1473" s="30">
        <v>50000249</v>
      </c>
      <c r="B1473">
        <v>2553081</v>
      </c>
      <c r="C1473" t="s">
        <v>154</v>
      </c>
      <c r="D1473">
        <v>38215513</v>
      </c>
      <c r="E1473" s="14">
        <v>20150821</v>
      </c>
      <c r="F1473">
        <v>3750633</v>
      </c>
      <c r="G1473">
        <v>11500000</v>
      </c>
      <c r="H1473" s="26">
        <v>130101</v>
      </c>
      <c r="I1473" s="26">
        <v>12102020</v>
      </c>
      <c r="J1473" s="26">
        <f>VLOOKUP(I1473,[2]numerales!$A:$B,2,0)</f>
        <v>130101</v>
      </c>
      <c r="K1473" s="1">
        <v>1760</v>
      </c>
      <c r="L1473" s="26"/>
      <c r="M1473" s="26">
        <f t="shared" si="22"/>
        <v>0</v>
      </c>
      <c r="Q1473"/>
      <c r="R1473"/>
      <c r="S1473"/>
      <c r="T1473"/>
    </row>
    <row r="1474" spans="1:20" hidden="1" x14ac:dyDescent="0.25">
      <c r="A1474" s="30">
        <v>50000249</v>
      </c>
      <c r="B1474">
        <v>2553094</v>
      </c>
      <c r="C1474" t="s">
        <v>154</v>
      </c>
      <c r="D1474">
        <v>20653883</v>
      </c>
      <c r="E1474" s="14">
        <v>20150821</v>
      </c>
      <c r="F1474">
        <v>7612347</v>
      </c>
      <c r="G1474">
        <v>11500000</v>
      </c>
      <c r="H1474" s="26">
        <v>130101</v>
      </c>
      <c r="I1474" s="26">
        <v>12102020</v>
      </c>
      <c r="J1474" s="26">
        <f>VLOOKUP(I1474,[2]numerales!$A:$B,2,0)</f>
        <v>130101</v>
      </c>
      <c r="K1474" s="1">
        <v>2000</v>
      </c>
      <c r="L1474" s="26"/>
      <c r="M1474" s="26">
        <f t="shared" si="22"/>
        <v>0</v>
      </c>
      <c r="Q1474"/>
      <c r="R1474"/>
      <c r="S1474"/>
      <c r="T1474"/>
    </row>
    <row r="1475" spans="1:20" hidden="1" x14ac:dyDescent="0.25">
      <c r="A1475" s="30">
        <v>50000249</v>
      </c>
      <c r="B1475">
        <v>2553095</v>
      </c>
      <c r="C1475" t="s">
        <v>154</v>
      </c>
      <c r="D1475">
        <v>41579669</v>
      </c>
      <c r="E1475" s="14">
        <v>20150821</v>
      </c>
      <c r="F1475">
        <v>31127500</v>
      </c>
      <c r="G1475">
        <v>11500000</v>
      </c>
      <c r="H1475" s="26">
        <v>130101</v>
      </c>
      <c r="I1475" s="26">
        <v>12102020</v>
      </c>
      <c r="J1475" s="26">
        <f>VLOOKUP(I1475,[2]numerales!$A:$B,2,0)</f>
        <v>130101</v>
      </c>
      <c r="K1475" s="1">
        <v>880</v>
      </c>
      <c r="L1475" s="26"/>
      <c r="M1475" s="26">
        <f t="shared" ref="M1475:M1538" si="23">+H1475-J1475</f>
        <v>0</v>
      </c>
      <c r="Q1475"/>
      <c r="R1475"/>
      <c r="S1475"/>
      <c r="T1475"/>
    </row>
    <row r="1476" spans="1:20" hidden="1" x14ac:dyDescent="0.25">
      <c r="A1476" s="30">
        <v>50000249</v>
      </c>
      <c r="B1476">
        <v>2558033</v>
      </c>
      <c r="C1476" t="s">
        <v>192</v>
      </c>
      <c r="D1476">
        <v>39612552</v>
      </c>
      <c r="E1476" s="14">
        <v>20150821</v>
      </c>
      <c r="F1476">
        <v>31238181</v>
      </c>
      <c r="G1476">
        <v>923272193</v>
      </c>
      <c r="H1476" s="26">
        <v>131401</v>
      </c>
      <c r="I1476" s="26">
        <v>131401</v>
      </c>
      <c r="J1476" s="26">
        <f>VLOOKUP(I1476,[2]numerales!$A:$B,2,0)</f>
        <v>131401</v>
      </c>
      <c r="K1476" s="1">
        <v>11300</v>
      </c>
      <c r="L1476" s="26"/>
      <c r="M1476" s="26">
        <f t="shared" si="23"/>
        <v>0</v>
      </c>
      <c r="Q1476"/>
      <c r="R1476"/>
      <c r="S1476"/>
      <c r="T1476"/>
    </row>
    <row r="1477" spans="1:20" hidden="1" x14ac:dyDescent="0.25">
      <c r="A1477" s="30">
        <v>50000249</v>
      </c>
      <c r="B1477">
        <v>2571236</v>
      </c>
      <c r="C1477" t="s">
        <v>164</v>
      </c>
      <c r="D1477">
        <v>8301144756</v>
      </c>
      <c r="E1477" s="14">
        <v>20150821</v>
      </c>
      <c r="F1477">
        <v>7716063</v>
      </c>
      <c r="G1477">
        <v>96400000</v>
      </c>
      <c r="H1477" s="26">
        <v>370101</v>
      </c>
      <c r="I1477" s="26">
        <v>270910</v>
      </c>
      <c r="J1477" s="26">
        <f>VLOOKUP(I1477,[2]numerales!$A:$B,2,0)</f>
        <v>370101</v>
      </c>
      <c r="K1477" s="1">
        <v>1118399</v>
      </c>
      <c r="L1477" s="26"/>
      <c r="M1477" s="26">
        <f t="shared" si="23"/>
        <v>0</v>
      </c>
      <c r="Q1477"/>
      <c r="R1477"/>
      <c r="S1477"/>
      <c r="T1477"/>
    </row>
    <row r="1478" spans="1:20" hidden="1" x14ac:dyDescent="0.25">
      <c r="A1478" s="30">
        <v>50000249</v>
      </c>
      <c r="B1478">
        <v>2580044</v>
      </c>
      <c r="C1478" t="s">
        <v>167</v>
      </c>
      <c r="D1478">
        <v>8905005163</v>
      </c>
      <c r="E1478" s="14">
        <v>20150821</v>
      </c>
      <c r="F1478">
        <v>5823455</v>
      </c>
      <c r="G1478">
        <v>910500000</v>
      </c>
      <c r="H1478" s="26">
        <v>360107</v>
      </c>
      <c r="I1478" s="26">
        <v>6003</v>
      </c>
      <c r="J1478" s="26">
        <f>VLOOKUP(I1478,[2]numerales!$A:$B,2,0)</f>
        <v>360107</v>
      </c>
      <c r="K1478" s="1">
        <v>227509462</v>
      </c>
      <c r="L1478" s="26"/>
      <c r="M1478" s="26">
        <f t="shared" si="23"/>
        <v>0</v>
      </c>
      <c r="Q1478"/>
      <c r="R1478"/>
      <c r="S1478"/>
      <c r="T1478"/>
    </row>
    <row r="1479" spans="1:20" hidden="1" x14ac:dyDescent="0.25">
      <c r="A1479" s="30">
        <v>50000249</v>
      </c>
      <c r="B1479">
        <v>2584456</v>
      </c>
      <c r="C1479" t="s">
        <v>171</v>
      </c>
      <c r="D1479">
        <v>16712759</v>
      </c>
      <c r="E1479" s="14">
        <v>20150821</v>
      </c>
      <c r="F1479">
        <v>4411212</v>
      </c>
      <c r="G1479">
        <v>26800000</v>
      </c>
      <c r="H1479" s="26">
        <v>360200</v>
      </c>
      <c r="I1479" s="26">
        <v>360200</v>
      </c>
      <c r="J1479" s="26">
        <f>VLOOKUP(I1479,[2]numerales!$A:$B,2,0)</f>
        <v>360200</v>
      </c>
      <c r="K1479" s="1">
        <v>245036</v>
      </c>
      <c r="L1479" s="26"/>
      <c r="M1479" s="26">
        <f t="shared" si="23"/>
        <v>0</v>
      </c>
      <c r="Q1479"/>
      <c r="R1479"/>
      <c r="S1479"/>
      <c r="T1479"/>
    </row>
    <row r="1480" spans="1:20" hidden="1" x14ac:dyDescent="0.25">
      <c r="A1480" s="30">
        <v>50000249</v>
      </c>
      <c r="B1480">
        <v>2584870</v>
      </c>
      <c r="C1480" t="s">
        <v>163</v>
      </c>
      <c r="D1480">
        <v>8001416489</v>
      </c>
      <c r="E1480" s="14">
        <v>20150821</v>
      </c>
      <c r="F1480">
        <v>6724610</v>
      </c>
      <c r="G1480">
        <v>11100000</v>
      </c>
      <c r="H1480" s="26">
        <v>150104</v>
      </c>
      <c r="I1480" s="26">
        <v>27090504</v>
      </c>
      <c r="J1480" s="26">
        <f>VLOOKUP(I1480,[2]numerales!$A:$B,2,0)</f>
        <v>150104</v>
      </c>
      <c r="K1480" s="1">
        <v>20000</v>
      </c>
      <c r="L1480" s="26"/>
      <c r="M1480" s="26">
        <f t="shared" si="23"/>
        <v>0</v>
      </c>
      <c r="Q1480"/>
      <c r="R1480"/>
      <c r="S1480"/>
      <c r="T1480"/>
    </row>
    <row r="1481" spans="1:20" hidden="1" x14ac:dyDescent="0.25">
      <c r="A1481" s="30">
        <v>50000249</v>
      </c>
      <c r="B1481">
        <v>2628788</v>
      </c>
      <c r="C1481" t="s">
        <v>164</v>
      </c>
      <c r="D1481">
        <v>9051107</v>
      </c>
      <c r="E1481" s="14">
        <v>20150821</v>
      </c>
      <c r="F1481">
        <v>31063217</v>
      </c>
      <c r="G1481">
        <v>96300000</v>
      </c>
      <c r="H1481" s="26">
        <v>190101</v>
      </c>
      <c r="I1481" s="26">
        <v>121270</v>
      </c>
      <c r="J1481" s="26">
        <f>VLOOKUP(I1481,[2]numerales!$A:$B,2,0)</f>
        <v>190101</v>
      </c>
      <c r="K1481" s="1">
        <v>107400</v>
      </c>
      <c r="L1481" s="26"/>
      <c r="M1481" s="26">
        <f t="shared" si="23"/>
        <v>0</v>
      </c>
      <c r="Q1481"/>
      <c r="R1481"/>
      <c r="S1481"/>
      <c r="T1481"/>
    </row>
    <row r="1482" spans="1:20" hidden="1" x14ac:dyDescent="0.25">
      <c r="A1482" s="30">
        <v>50000249</v>
      </c>
      <c r="B1482">
        <v>2630078</v>
      </c>
      <c r="C1482" t="s">
        <v>207</v>
      </c>
      <c r="D1482">
        <v>891855130</v>
      </c>
      <c r="E1482" s="14">
        <v>20150821</v>
      </c>
      <c r="F1482">
        <v>0</v>
      </c>
      <c r="G1482">
        <v>821500000</v>
      </c>
      <c r="H1482" s="26">
        <v>410101</v>
      </c>
      <c r="I1482" s="26">
        <v>270242</v>
      </c>
      <c r="J1482" s="26">
        <f>VLOOKUP(I1482,[2]numerales!$A:$B,2,0)</f>
        <v>410101</v>
      </c>
      <c r="K1482" s="1">
        <v>7863931</v>
      </c>
      <c r="L1482" s="26"/>
      <c r="M1482" s="26">
        <f t="shared" si="23"/>
        <v>0</v>
      </c>
      <c r="Q1482"/>
      <c r="R1482"/>
      <c r="S1482"/>
      <c r="T1482"/>
    </row>
    <row r="1483" spans="1:20" hidden="1" x14ac:dyDescent="0.25">
      <c r="A1483" s="30">
        <v>50000249</v>
      </c>
      <c r="B1483">
        <v>2630195</v>
      </c>
      <c r="C1483" t="s">
        <v>207</v>
      </c>
      <c r="D1483">
        <v>891855039</v>
      </c>
      <c r="E1483" s="14">
        <v>20150821</v>
      </c>
      <c r="F1483">
        <v>0</v>
      </c>
      <c r="G1483">
        <v>923272421</v>
      </c>
      <c r="H1483" s="26">
        <v>190101</v>
      </c>
      <c r="I1483" s="26">
        <v>190101</v>
      </c>
      <c r="J1483" s="26">
        <f>VLOOKUP(I1483,[2]numerales!$A:$B,2,0)</f>
        <v>190101</v>
      </c>
      <c r="K1483" s="1">
        <v>4007107</v>
      </c>
      <c r="L1483" s="26"/>
      <c r="M1483" s="26">
        <f t="shared" si="23"/>
        <v>0</v>
      </c>
      <c r="Q1483"/>
      <c r="R1483"/>
      <c r="S1483"/>
      <c r="T1483"/>
    </row>
    <row r="1484" spans="1:20" hidden="1" x14ac:dyDescent="0.25">
      <c r="A1484" s="30">
        <v>50000249</v>
      </c>
      <c r="B1484">
        <v>2642202</v>
      </c>
      <c r="C1484" t="s">
        <v>154</v>
      </c>
      <c r="D1484">
        <v>816006464</v>
      </c>
      <c r="E1484" s="14">
        <v>20150821</v>
      </c>
      <c r="F1484">
        <v>0</v>
      </c>
      <c r="G1484">
        <v>12800000</v>
      </c>
      <c r="H1484" s="26">
        <v>350300</v>
      </c>
      <c r="I1484" s="26">
        <v>350300</v>
      </c>
      <c r="J1484" s="26">
        <f>VLOOKUP(I1484,[2]numerales!$A:$B,2,0)</f>
        <v>350300</v>
      </c>
      <c r="K1484" s="1">
        <v>700</v>
      </c>
      <c r="L1484" s="26"/>
      <c r="M1484" s="26">
        <f t="shared" si="23"/>
        <v>0</v>
      </c>
      <c r="Q1484"/>
      <c r="R1484"/>
      <c r="S1484"/>
      <c r="T1484"/>
    </row>
    <row r="1485" spans="1:20" hidden="1" x14ac:dyDescent="0.25">
      <c r="A1485" s="30">
        <v>50000249</v>
      </c>
      <c r="B1485">
        <v>2642205</v>
      </c>
      <c r="C1485" t="s">
        <v>154</v>
      </c>
      <c r="D1485">
        <v>815004945</v>
      </c>
      <c r="E1485" s="14">
        <v>20150821</v>
      </c>
      <c r="F1485">
        <v>5970000</v>
      </c>
      <c r="G1485">
        <v>12800000</v>
      </c>
      <c r="H1485" s="26">
        <v>350300</v>
      </c>
      <c r="I1485" s="26">
        <v>350300</v>
      </c>
      <c r="J1485" s="26">
        <f>VLOOKUP(I1485,[2]numerales!$A:$B,2,0)</f>
        <v>350300</v>
      </c>
      <c r="K1485" s="1">
        <v>200</v>
      </c>
      <c r="L1485" s="26"/>
      <c r="M1485" s="26">
        <f t="shared" si="23"/>
        <v>0</v>
      </c>
      <c r="Q1485"/>
      <c r="R1485"/>
      <c r="S1485"/>
      <c r="T1485"/>
    </row>
    <row r="1486" spans="1:20" hidden="1" x14ac:dyDescent="0.25">
      <c r="A1486" s="30">
        <v>50000249</v>
      </c>
      <c r="B1486">
        <v>2647788</v>
      </c>
      <c r="C1486" t="s">
        <v>171</v>
      </c>
      <c r="D1486">
        <v>94298874</v>
      </c>
      <c r="E1486" s="14">
        <v>20150821</v>
      </c>
      <c r="F1486">
        <v>31042299</v>
      </c>
      <c r="G1486">
        <v>12400000</v>
      </c>
      <c r="H1486" s="26">
        <v>270102</v>
      </c>
      <c r="I1486" s="26">
        <v>121204</v>
      </c>
      <c r="J1486" s="26">
        <f>VLOOKUP(I1486,[2]numerales!$A:$B,2,0)</f>
        <v>270102</v>
      </c>
      <c r="K1486" s="1">
        <v>5000</v>
      </c>
      <c r="L1486" s="26"/>
      <c r="M1486" s="26">
        <f t="shared" si="23"/>
        <v>0</v>
      </c>
      <c r="Q1486"/>
      <c r="R1486"/>
      <c r="S1486"/>
      <c r="T1486"/>
    </row>
    <row r="1487" spans="1:20" hidden="1" x14ac:dyDescent="0.25">
      <c r="A1487" s="30">
        <v>50000249</v>
      </c>
      <c r="B1487">
        <v>23036209</v>
      </c>
      <c r="C1487" t="s">
        <v>154</v>
      </c>
      <c r="D1487">
        <v>1082915789</v>
      </c>
      <c r="E1487" s="14">
        <v>20150821</v>
      </c>
      <c r="F1487">
        <v>30049181</v>
      </c>
      <c r="G1487">
        <v>12400000</v>
      </c>
      <c r="H1487" s="26">
        <v>270102</v>
      </c>
      <c r="I1487" s="26">
        <v>121204</v>
      </c>
      <c r="J1487" s="26">
        <f>VLOOKUP(I1487,[2]numerales!$A:$B,2,0)</f>
        <v>270102</v>
      </c>
      <c r="K1487" s="1">
        <v>5000</v>
      </c>
      <c r="L1487" s="26"/>
      <c r="M1487" s="26">
        <f t="shared" si="23"/>
        <v>0</v>
      </c>
      <c r="Q1487"/>
      <c r="R1487"/>
      <c r="S1487"/>
      <c r="T1487"/>
    </row>
    <row r="1488" spans="1:20" hidden="1" x14ac:dyDescent="0.25">
      <c r="A1488" s="30">
        <v>50000249</v>
      </c>
      <c r="B1488">
        <v>23158391</v>
      </c>
      <c r="C1488" t="s">
        <v>154</v>
      </c>
      <c r="D1488">
        <v>9000174478</v>
      </c>
      <c r="E1488" s="14">
        <v>20150821</v>
      </c>
      <c r="F1488">
        <v>7420404</v>
      </c>
      <c r="G1488">
        <v>12800000</v>
      </c>
      <c r="H1488" s="26">
        <v>350300</v>
      </c>
      <c r="I1488" s="26">
        <v>350300</v>
      </c>
      <c r="J1488" s="26">
        <f>VLOOKUP(I1488,[2]numerales!$A:$B,2,0)</f>
        <v>350300</v>
      </c>
      <c r="K1488" s="1">
        <v>4530</v>
      </c>
      <c r="L1488" s="26"/>
      <c r="M1488" s="26">
        <f t="shared" si="23"/>
        <v>0</v>
      </c>
      <c r="Q1488"/>
      <c r="R1488"/>
      <c r="S1488"/>
      <c r="T1488"/>
    </row>
    <row r="1489" spans="1:20" hidden="1" x14ac:dyDescent="0.25">
      <c r="A1489" s="30">
        <v>50000249</v>
      </c>
      <c r="B1489">
        <v>33271408</v>
      </c>
      <c r="C1489" t="s">
        <v>156</v>
      </c>
      <c r="D1489">
        <v>890209889</v>
      </c>
      <c r="E1489" s="14">
        <v>20150821</v>
      </c>
      <c r="F1489">
        <v>6602344</v>
      </c>
      <c r="G1489">
        <v>24800000</v>
      </c>
      <c r="H1489" s="26">
        <v>430101</v>
      </c>
      <c r="I1489" s="26">
        <v>430101</v>
      </c>
      <c r="J1489" s="26">
        <f>VLOOKUP(I1489,[2]numerales!$A:$B,2,0)</f>
        <v>430101</v>
      </c>
      <c r="K1489" s="1">
        <v>62313</v>
      </c>
      <c r="L1489" s="26"/>
      <c r="M1489" s="26">
        <f t="shared" si="23"/>
        <v>0</v>
      </c>
      <c r="Q1489"/>
      <c r="R1489"/>
      <c r="S1489"/>
      <c r="T1489"/>
    </row>
    <row r="1490" spans="1:20" hidden="1" x14ac:dyDescent="0.25">
      <c r="A1490" s="30">
        <v>50000249</v>
      </c>
      <c r="B1490">
        <v>35808106</v>
      </c>
      <c r="C1490" t="s">
        <v>154</v>
      </c>
      <c r="D1490">
        <v>19219049</v>
      </c>
      <c r="E1490" s="14">
        <v>20150821</v>
      </c>
      <c r="F1490">
        <v>2406180</v>
      </c>
      <c r="G1490">
        <v>923272421</v>
      </c>
      <c r="H1490" s="26">
        <v>190101</v>
      </c>
      <c r="I1490" s="26">
        <v>190101</v>
      </c>
      <c r="J1490" s="26">
        <f>VLOOKUP(I1490,[2]numerales!$A:$B,2,0)</f>
        <v>190101</v>
      </c>
      <c r="K1490" s="1">
        <v>107400</v>
      </c>
      <c r="L1490" s="26"/>
      <c r="M1490" s="26">
        <f t="shared" si="23"/>
        <v>0</v>
      </c>
      <c r="Q1490"/>
      <c r="R1490"/>
      <c r="S1490"/>
      <c r="T1490"/>
    </row>
    <row r="1491" spans="1:20" hidden="1" x14ac:dyDescent="0.25">
      <c r="A1491" s="30">
        <v>50000249</v>
      </c>
      <c r="B1491">
        <v>35808107</v>
      </c>
      <c r="C1491" t="s">
        <v>154</v>
      </c>
      <c r="D1491">
        <v>12191051</v>
      </c>
      <c r="E1491" s="14">
        <v>20150821</v>
      </c>
      <c r="F1491">
        <v>31080462</v>
      </c>
      <c r="G1491">
        <v>923272421</v>
      </c>
      <c r="H1491" s="26">
        <v>190101</v>
      </c>
      <c r="I1491" s="26">
        <v>190101</v>
      </c>
      <c r="J1491" s="26">
        <f>VLOOKUP(I1491,[2]numerales!$A:$B,2,0)</f>
        <v>190101</v>
      </c>
      <c r="K1491" s="1">
        <v>107400</v>
      </c>
      <c r="L1491" s="26"/>
      <c r="M1491" s="26">
        <f t="shared" si="23"/>
        <v>0</v>
      </c>
      <c r="Q1491"/>
      <c r="R1491"/>
      <c r="S1491"/>
      <c r="T1491"/>
    </row>
    <row r="1492" spans="1:20" hidden="1" x14ac:dyDescent="0.25">
      <c r="A1492" s="30">
        <v>50000249</v>
      </c>
      <c r="B1492">
        <v>35808108</v>
      </c>
      <c r="C1492" t="s">
        <v>154</v>
      </c>
      <c r="D1492">
        <v>79276822</v>
      </c>
      <c r="E1492" s="14">
        <v>20150821</v>
      </c>
      <c r="F1492">
        <v>31040676</v>
      </c>
      <c r="G1492">
        <v>923272421</v>
      </c>
      <c r="H1492" s="26">
        <v>190101</v>
      </c>
      <c r="I1492" s="26">
        <v>190101</v>
      </c>
      <c r="J1492" s="26">
        <f>VLOOKUP(I1492,[2]numerales!$A:$B,2,0)</f>
        <v>190101</v>
      </c>
      <c r="K1492" s="1">
        <v>107400</v>
      </c>
      <c r="L1492" s="26"/>
      <c r="M1492" s="26">
        <f t="shared" si="23"/>
        <v>0</v>
      </c>
      <c r="Q1492"/>
      <c r="R1492"/>
      <c r="S1492"/>
      <c r="T1492"/>
    </row>
    <row r="1493" spans="1:20" hidden="1" x14ac:dyDescent="0.25">
      <c r="A1493" s="30">
        <v>50000249</v>
      </c>
      <c r="B1493">
        <v>40903630</v>
      </c>
      <c r="C1493" t="s">
        <v>154</v>
      </c>
      <c r="D1493">
        <v>8605246546</v>
      </c>
      <c r="E1493" s="14">
        <v>20150821</v>
      </c>
      <c r="F1493">
        <v>6464330</v>
      </c>
      <c r="G1493">
        <v>11100000</v>
      </c>
      <c r="H1493" s="26">
        <v>150112</v>
      </c>
      <c r="I1493" s="26">
        <v>121275</v>
      </c>
      <c r="J1493" s="26">
        <f>VLOOKUP(I1493,[2]numerales!$A:$B,2,0)</f>
        <v>150112</v>
      </c>
      <c r="K1493" s="1">
        <v>12659929</v>
      </c>
      <c r="L1493" s="26"/>
      <c r="M1493" s="26">
        <f t="shared" si="23"/>
        <v>0</v>
      </c>
      <c r="Q1493"/>
      <c r="R1493"/>
      <c r="S1493"/>
      <c r="T1493"/>
    </row>
    <row r="1494" spans="1:20" hidden="1" x14ac:dyDescent="0.25">
      <c r="A1494" s="30">
        <v>50000249</v>
      </c>
      <c r="B1494">
        <v>40905620</v>
      </c>
      <c r="C1494" t="s">
        <v>154</v>
      </c>
      <c r="D1494">
        <v>26327741</v>
      </c>
      <c r="E1494" s="14">
        <v>20150821</v>
      </c>
      <c r="F1494">
        <v>31248606</v>
      </c>
      <c r="G1494">
        <v>923272193</v>
      </c>
      <c r="H1494" s="26">
        <v>131401</v>
      </c>
      <c r="I1494" s="26">
        <v>131401</v>
      </c>
      <c r="J1494" s="26">
        <f>VLOOKUP(I1494,[2]numerales!$A:$B,2,0)</f>
        <v>131401</v>
      </c>
      <c r="K1494" s="1">
        <v>18800</v>
      </c>
      <c r="L1494" s="26"/>
      <c r="M1494" s="26">
        <f t="shared" si="23"/>
        <v>0</v>
      </c>
      <c r="Q1494"/>
      <c r="R1494"/>
      <c r="S1494"/>
      <c r="T1494"/>
    </row>
    <row r="1495" spans="1:20" hidden="1" x14ac:dyDescent="0.25">
      <c r="A1495" s="30">
        <v>50000249</v>
      </c>
      <c r="B1495">
        <v>41219212</v>
      </c>
      <c r="C1495" t="s">
        <v>200</v>
      </c>
      <c r="D1495">
        <v>15259394</v>
      </c>
      <c r="E1495" s="14">
        <v>20150821</v>
      </c>
      <c r="F1495">
        <v>5965976</v>
      </c>
      <c r="G1495">
        <v>26800000</v>
      </c>
      <c r="H1495" s="26">
        <v>360200</v>
      </c>
      <c r="I1495" s="26">
        <v>360200</v>
      </c>
      <c r="J1495" s="26">
        <f>VLOOKUP(I1495,[2]numerales!$A:$B,2,0)</f>
        <v>360200</v>
      </c>
      <c r="K1495" s="1">
        <v>26000</v>
      </c>
      <c r="L1495" s="26"/>
      <c r="M1495" s="26">
        <f t="shared" si="23"/>
        <v>0</v>
      </c>
      <c r="Q1495"/>
      <c r="R1495"/>
      <c r="S1495"/>
      <c r="T1495"/>
    </row>
    <row r="1496" spans="1:20" hidden="1" x14ac:dyDescent="0.25">
      <c r="A1496" s="30">
        <v>50000249</v>
      </c>
      <c r="B1496">
        <v>41779147</v>
      </c>
      <c r="C1496" t="s">
        <v>154</v>
      </c>
      <c r="D1496">
        <v>39781170</v>
      </c>
      <c r="E1496" s="14">
        <v>20150821</v>
      </c>
      <c r="F1496">
        <v>32040073</v>
      </c>
      <c r="G1496">
        <v>12400000</v>
      </c>
      <c r="H1496" s="26">
        <v>270102</v>
      </c>
      <c r="I1496" s="26">
        <v>121204</v>
      </c>
      <c r="J1496" s="26">
        <f>VLOOKUP(I1496,[2]numerales!$A:$B,2,0)</f>
        <v>270102</v>
      </c>
      <c r="K1496" s="1">
        <v>5000</v>
      </c>
      <c r="L1496" s="26"/>
      <c r="M1496" s="26">
        <f t="shared" si="23"/>
        <v>0</v>
      </c>
      <c r="Q1496"/>
      <c r="R1496"/>
      <c r="S1496"/>
      <c r="T1496"/>
    </row>
    <row r="1497" spans="1:20" hidden="1" x14ac:dyDescent="0.25">
      <c r="A1497" s="30">
        <v>50000249</v>
      </c>
      <c r="B1497">
        <v>41779219</v>
      </c>
      <c r="C1497" t="s">
        <v>154</v>
      </c>
      <c r="D1497">
        <v>79442336</v>
      </c>
      <c r="E1497" s="14">
        <v>20150821</v>
      </c>
      <c r="F1497">
        <v>4306876</v>
      </c>
      <c r="G1497">
        <v>12400000</v>
      </c>
      <c r="H1497" s="26">
        <v>270102</v>
      </c>
      <c r="I1497" s="26">
        <v>121204</v>
      </c>
      <c r="J1497" s="26">
        <f>VLOOKUP(I1497,[2]numerales!$A:$B,2,0)</f>
        <v>270102</v>
      </c>
      <c r="K1497" s="1">
        <v>5000</v>
      </c>
      <c r="L1497" s="26"/>
      <c r="M1497" s="26">
        <f t="shared" si="23"/>
        <v>0</v>
      </c>
      <c r="Q1497"/>
      <c r="R1497"/>
      <c r="S1497"/>
      <c r="T1497"/>
    </row>
    <row r="1498" spans="1:20" hidden="1" x14ac:dyDescent="0.25">
      <c r="A1498" s="30">
        <v>50000249</v>
      </c>
      <c r="B1498">
        <v>41789503</v>
      </c>
      <c r="C1498" t="s">
        <v>154</v>
      </c>
      <c r="D1498">
        <v>900350152</v>
      </c>
      <c r="E1498" s="14">
        <v>20150821</v>
      </c>
      <c r="F1498">
        <v>5082464</v>
      </c>
      <c r="G1498">
        <v>12800000</v>
      </c>
      <c r="H1498" s="26">
        <v>350300</v>
      </c>
      <c r="I1498" s="26">
        <v>350300</v>
      </c>
      <c r="J1498" s="26">
        <f>VLOOKUP(I1498,[2]numerales!$A:$B,2,0)</f>
        <v>350300</v>
      </c>
      <c r="K1498" s="1">
        <v>6455997</v>
      </c>
      <c r="L1498" s="26"/>
      <c r="M1498" s="26">
        <f t="shared" si="23"/>
        <v>0</v>
      </c>
      <c r="Q1498"/>
      <c r="R1498"/>
      <c r="S1498"/>
      <c r="T1498"/>
    </row>
    <row r="1499" spans="1:20" hidden="1" x14ac:dyDescent="0.25">
      <c r="A1499" s="30">
        <v>50000249</v>
      </c>
      <c r="B1499">
        <v>43649283</v>
      </c>
      <c r="C1499" t="s">
        <v>154</v>
      </c>
      <c r="D1499">
        <v>1020752767</v>
      </c>
      <c r="E1499" s="14">
        <v>20150821</v>
      </c>
      <c r="F1499">
        <v>30048479</v>
      </c>
      <c r="G1499">
        <v>12400000</v>
      </c>
      <c r="H1499" s="26">
        <v>270102</v>
      </c>
      <c r="I1499" s="26">
        <v>121204</v>
      </c>
      <c r="J1499" s="26">
        <f>VLOOKUP(I1499,[2]numerales!$A:$B,2,0)</f>
        <v>270102</v>
      </c>
      <c r="K1499" s="1">
        <v>5000</v>
      </c>
      <c r="L1499" s="26"/>
      <c r="M1499" s="26">
        <f t="shared" si="23"/>
        <v>0</v>
      </c>
      <c r="Q1499"/>
      <c r="R1499"/>
      <c r="S1499"/>
      <c r="T1499"/>
    </row>
    <row r="1500" spans="1:20" hidden="1" x14ac:dyDescent="0.25">
      <c r="A1500" s="30">
        <v>50000249</v>
      </c>
      <c r="B1500">
        <v>46495440</v>
      </c>
      <c r="C1500" t="s">
        <v>206</v>
      </c>
      <c r="D1500">
        <v>33701837</v>
      </c>
      <c r="E1500" s="14">
        <v>20150821</v>
      </c>
      <c r="F1500">
        <v>31441195</v>
      </c>
      <c r="G1500">
        <v>12400000</v>
      </c>
      <c r="H1500" s="26">
        <v>270102</v>
      </c>
      <c r="I1500" s="26">
        <v>121204</v>
      </c>
      <c r="J1500" s="26">
        <f>VLOOKUP(I1500,[2]numerales!$A:$B,2,0)</f>
        <v>270102</v>
      </c>
      <c r="K1500" s="1">
        <v>5000</v>
      </c>
      <c r="L1500" s="26"/>
      <c r="M1500" s="26">
        <f t="shared" si="23"/>
        <v>0</v>
      </c>
      <c r="Q1500"/>
      <c r="R1500"/>
      <c r="S1500"/>
      <c r="T1500"/>
    </row>
    <row r="1501" spans="1:20" hidden="1" x14ac:dyDescent="0.25">
      <c r="A1501" s="30">
        <v>50000249</v>
      </c>
      <c r="B1501">
        <v>46650694</v>
      </c>
      <c r="C1501" t="s">
        <v>154</v>
      </c>
      <c r="D1501">
        <v>8600453791</v>
      </c>
      <c r="E1501" s="14">
        <v>20150821</v>
      </c>
      <c r="F1501">
        <v>6382100</v>
      </c>
      <c r="G1501">
        <v>10900000</v>
      </c>
      <c r="H1501" s="26">
        <v>170101</v>
      </c>
      <c r="I1501" s="26">
        <v>121255</v>
      </c>
      <c r="J1501" s="26">
        <f>VLOOKUP(I1501,[2]numerales!$A:$B,2,0)</f>
        <v>170101</v>
      </c>
      <c r="K1501" s="1">
        <v>300460</v>
      </c>
      <c r="L1501" s="26"/>
      <c r="M1501" s="26">
        <f t="shared" si="23"/>
        <v>0</v>
      </c>
      <c r="Q1501"/>
      <c r="R1501"/>
      <c r="S1501"/>
      <c r="T1501"/>
    </row>
    <row r="1502" spans="1:20" hidden="1" x14ac:dyDescent="0.25">
      <c r="A1502" s="30">
        <v>50000249</v>
      </c>
      <c r="B1502">
        <v>66221673</v>
      </c>
      <c r="C1502" t="s">
        <v>154</v>
      </c>
      <c r="D1502">
        <v>1136883109</v>
      </c>
      <c r="E1502" s="14">
        <v>20150821</v>
      </c>
      <c r="F1502">
        <v>31385256</v>
      </c>
      <c r="G1502">
        <v>12400000</v>
      </c>
      <c r="H1502" s="26">
        <v>270102</v>
      </c>
      <c r="I1502" s="26">
        <v>121204</v>
      </c>
      <c r="J1502" s="26">
        <f>VLOOKUP(I1502,[2]numerales!$A:$B,2,0)</f>
        <v>270102</v>
      </c>
      <c r="K1502" s="1">
        <v>5000</v>
      </c>
      <c r="L1502" s="26"/>
      <c r="M1502" s="26">
        <f t="shared" si="23"/>
        <v>0</v>
      </c>
      <c r="Q1502"/>
      <c r="R1502"/>
      <c r="S1502"/>
      <c r="T1502"/>
    </row>
    <row r="1503" spans="1:20" hidden="1" x14ac:dyDescent="0.25">
      <c r="A1503" s="30">
        <v>50000249</v>
      </c>
      <c r="B1503">
        <v>320488</v>
      </c>
      <c r="C1503" t="s">
        <v>185</v>
      </c>
      <c r="D1503">
        <v>6805470</v>
      </c>
      <c r="E1503" s="14">
        <v>20150824</v>
      </c>
      <c r="F1503">
        <v>4374795</v>
      </c>
      <c r="G1503">
        <v>26800000</v>
      </c>
      <c r="H1503" s="26">
        <v>360200</v>
      </c>
      <c r="I1503" s="26">
        <v>360200</v>
      </c>
      <c r="J1503" s="26">
        <f>VLOOKUP(I1503,[2]numerales!$A:$B,2,0)</f>
        <v>360200</v>
      </c>
      <c r="K1503" s="1">
        <v>113050</v>
      </c>
      <c r="L1503" s="26"/>
      <c r="M1503" s="26">
        <f t="shared" si="23"/>
        <v>0</v>
      </c>
      <c r="Q1503"/>
      <c r="R1503"/>
      <c r="S1503"/>
      <c r="T1503"/>
    </row>
    <row r="1504" spans="1:20" hidden="1" x14ac:dyDescent="0.25">
      <c r="A1504" s="30">
        <v>50000249</v>
      </c>
      <c r="B1504">
        <v>660818</v>
      </c>
      <c r="C1504" t="s">
        <v>185</v>
      </c>
      <c r="D1504">
        <v>8911901678</v>
      </c>
      <c r="E1504" s="14">
        <v>20150824</v>
      </c>
      <c r="F1504">
        <v>4358097</v>
      </c>
      <c r="G1504">
        <v>14100000</v>
      </c>
      <c r="H1504" s="26">
        <v>330101</v>
      </c>
      <c r="I1504" s="26">
        <v>270919</v>
      </c>
      <c r="J1504" s="26">
        <f>VLOOKUP(I1504,[2]numerales!$A:$B,2,0)</f>
        <v>330101</v>
      </c>
      <c r="K1504" s="1">
        <v>291483325.67000002</v>
      </c>
      <c r="L1504" s="26"/>
      <c r="M1504" s="26">
        <f t="shared" si="23"/>
        <v>0</v>
      </c>
      <c r="Q1504"/>
      <c r="R1504"/>
      <c r="S1504"/>
      <c r="T1504"/>
    </row>
    <row r="1505" spans="1:20" hidden="1" x14ac:dyDescent="0.25">
      <c r="A1505" s="30">
        <v>50000249</v>
      </c>
      <c r="B1505">
        <v>732466</v>
      </c>
      <c r="C1505" t="s">
        <v>204</v>
      </c>
      <c r="D1505">
        <v>87943852</v>
      </c>
      <c r="E1505" s="14">
        <v>20150824</v>
      </c>
      <c r="F1505">
        <v>31583298</v>
      </c>
      <c r="G1505">
        <v>11100000</v>
      </c>
      <c r="H1505" s="26">
        <v>150112</v>
      </c>
      <c r="I1505" s="26">
        <v>121275</v>
      </c>
      <c r="J1505" s="26">
        <f>VLOOKUP(I1505,[2]numerales!$A:$B,2,0)</f>
        <v>150112</v>
      </c>
      <c r="K1505" s="1">
        <v>4935721</v>
      </c>
      <c r="L1505" s="26"/>
      <c r="M1505" s="26">
        <f t="shared" si="23"/>
        <v>0</v>
      </c>
      <c r="Q1505"/>
      <c r="R1505"/>
      <c r="S1505"/>
      <c r="T1505"/>
    </row>
    <row r="1506" spans="1:20" hidden="1" x14ac:dyDescent="0.25">
      <c r="A1506" s="30">
        <v>50000249</v>
      </c>
      <c r="B1506">
        <v>936627</v>
      </c>
      <c r="C1506" t="s">
        <v>184</v>
      </c>
      <c r="D1506">
        <v>6349571</v>
      </c>
      <c r="E1506" s="14">
        <v>20150824</v>
      </c>
      <c r="F1506">
        <v>31271287</v>
      </c>
      <c r="G1506">
        <v>923272193</v>
      </c>
      <c r="H1506" s="26">
        <v>131401</v>
      </c>
      <c r="I1506" s="26">
        <v>131401</v>
      </c>
      <c r="J1506" s="26">
        <f>VLOOKUP(I1506,[2]numerales!$A:$B,2,0)</f>
        <v>131401</v>
      </c>
      <c r="K1506" s="1">
        <v>1145400</v>
      </c>
      <c r="L1506" s="26"/>
      <c r="M1506" s="26">
        <f t="shared" si="23"/>
        <v>0</v>
      </c>
      <c r="Q1506"/>
      <c r="R1506"/>
      <c r="S1506"/>
      <c r="T1506"/>
    </row>
    <row r="1507" spans="1:20" hidden="1" x14ac:dyDescent="0.25">
      <c r="A1507" s="30">
        <v>50000249</v>
      </c>
      <c r="B1507">
        <v>1453022</v>
      </c>
      <c r="C1507" t="s">
        <v>154</v>
      </c>
      <c r="D1507">
        <v>79540218</v>
      </c>
      <c r="E1507" s="14">
        <v>20150824</v>
      </c>
      <c r="F1507">
        <v>31440658</v>
      </c>
      <c r="G1507">
        <v>12200000</v>
      </c>
      <c r="H1507" s="26">
        <v>250101</v>
      </c>
      <c r="I1507" s="26">
        <v>121225</v>
      </c>
      <c r="J1507" s="26">
        <f>VLOOKUP(I1507,[2]numerales!$A:$B,2,0)</f>
        <v>250101</v>
      </c>
      <c r="K1507" s="1">
        <v>2000000</v>
      </c>
      <c r="L1507" s="26"/>
      <c r="M1507" s="26">
        <f t="shared" si="23"/>
        <v>0</v>
      </c>
      <c r="Q1507"/>
      <c r="R1507"/>
      <c r="S1507"/>
      <c r="T1507"/>
    </row>
    <row r="1508" spans="1:20" hidden="1" x14ac:dyDescent="0.25">
      <c r="A1508" s="30">
        <v>50000249</v>
      </c>
      <c r="B1508">
        <v>1466360</v>
      </c>
      <c r="C1508" t="s">
        <v>169</v>
      </c>
      <c r="D1508">
        <v>12752013</v>
      </c>
      <c r="E1508" s="14">
        <v>20150824</v>
      </c>
      <c r="F1508">
        <v>31050957</v>
      </c>
      <c r="G1508">
        <v>12400000</v>
      </c>
      <c r="H1508" s="26">
        <v>270102</v>
      </c>
      <c r="I1508" s="26">
        <v>121204</v>
      </c>
      <c r="J1508" s="26">
        <f>VLOOKUP(I1508,[2]numerales!$A:$B,2,0)</f>
        <v>270102</v>
      </c>
      <c r="K1508" s="1">
        <v>5000</v>
      </c>
      <c r="L1508" s="26"/>
      <c r="M1508" s="26">
        <f t="shared" si="23"/>
        <v>0</v>
      </c>
      <c r="Q1508"/>
      <c r="R1508"/>
      <c r="S1508"/>
      <c r="T1508"/>
    </row>
    <row r="1509" spans="1:20" hidden="1" x14ac:dyDescent="0.25">
      <c r="A1509" s="30">
        <v>50000249</v>
      </c>
      <c r="B1509">
        <v>1466361</v>
      </c>
      <c r="C1509" t="s">
        <v>169</v>
      </c>
      <c r="D1509">
        <v>1123321886</v>
      </c>
      <c r="E1509" s="14">
        <v>20150824</v>
      </c>
      <c r="F1509">
        <v>32020191</v>
      </c>
      <c r="G1509">
        <v>12400000</v>
      </c>
      <c r="H1509" s="26">
        <v>270102</v>
      </c>
      <c r="I1509" s="26">
        <v>121204</v>
      </c>
      <c r="J1509" s="26">
        <f>VLOOKUP(I1509,[2]numerales!$A:$B,2,0)</f>
        <v>270102</v>
      </c>
      <c r="K1509" s="1">
        <v>5000</v>
      </c>
      <c r="L1509" s="26"/>
      <c r="M1509" s="26">
        <f t="shared" si="23"/>
        <v>0</v>
      </c>
      <c r="Q1509"/>
      <c r="R1509"/>
      <c r="S1509"/>
      <c r="T1509"/>
    </row>
    <row r="1510" spans="1:20" hidden="1" x14ac:dyDescent="0.25">
      <c r="A1510" s="30">
        <v>50000249</v>
      </c>
      <c r="B1510">
        <v>1466362</v>
      </c>
      <c r="C1510" t="s">
        <v>169</v>
      </c>
      <c r="D1510">
        <v>1086222777</v>
      </c>
      <c r="E1510" s="14">
        <v>20150824</v>
      </c>
      <c r="F1510">
        <v>7292409</v>
      </c>
      <c r="G1510">
        <v>12400000</v>
      </c>
      <c r="H1510" s="26">
        <v>270102</v>
      </c>
      <c r="I1510" s="26">
        <v>121204</v>
      </c>
      <c r="J1510" s="26">
        <f>VLOOKUP(I1510,[2]numerales!$A:$B,2,0)</f>
        <v>270102</v>
      </c>
      <c r="K1510" s="1">
        <v>5000</v>
      </c>
      <c r="L1510" s="26"/>
      <c r="M1510" s="26">
        <f t="shared" si="23"/>
        <v>0</v>
      </c>
      <c r="Q1510"/>
      <c r="R1510"/>
      <c r="S1510"/>
      <c r="T1510"/>
    </row>
    <row r="1511" spans="1:20" hidden="1" x14ac:dyDescent="0.25">
      <c r="A1511" s="30">
        <v>50000249</v>
      </c>
      <c r="B1511">
        <v>1593939</v>
      </c>
      <c r="C1511" t="s">
        <v>171</v>
      </c>
      <c r="D1511">
        <v>1113630545</v>
      </c>
      <c r="E1511" s="14">
        <v>20150824</v>
      </c>
      <c r="F1511">
        <v>31838363</v>
      </c>
      <c r="G1511">
        <v>923272421</v>
      </c>
      <c r="H1511" s="26">
        <v>190101</v>
      </c>
      <c r="I1511" s="26">
        <v>190101</v>
      </c>
      <c r="J1511" s="26">
        <f>VLOOKUP(I1511,[2]numerales!$A:$B,2,0)</f>
        <v>190101</v>
      </c>
      <c r="K1511" s="1">
        <v>107400</v>
      </c>
      <c r="L1511" s="26"/>
      <c r="M1511" s="26">
        <f t="shared" si="23"/>
        <v>0</v>
      </c>
      <c r="Q1511"/>
      <c r="R1511"/>
      <c r="S1511"/>
      <c r="T1511"/>
    </row>
    <row r="1512" spans="1:20" hidden="1" x14ac:dyDescent="0.25">
      <c r="A1512" s="30">
        <v>50000249</v>
      </c>
      <c r="B1512">
        <v>1667238</v>
      </c>
      <c r="C1512" t="s">
        <v>154</v>
      </c>
      <c r="D1512">
        <v>26271582</v>
      </c>
      <c r="E1512" s="14">
        <v>20150824</v>
      </c>
      <c r="F1512">
        <v>6712721</v>
      </c>
      <c r="G1512">
        <v>923272193</v>
      </c>
      <c r="H1512" s="26">
        <v>131401</v>
      </c>
      <c r="I1512" s="26">
        <v>131401</v>
      </c>
      <c r="J1512" s="26">
        <f>VLOOKUP(I1512,[2]numerales!$A:$B,2,0)</f>
        <v>131401</v>
      </c>
      <c r="K1512" s="1">
        <v>9100</v>
      </c>
      <c r="L1512" s="26"/>
      <c r="M1512" s="26">
        <f t="shared" si="23"/>
        <v>0</v>
      </c>
      <c r="Q1512"/>
      <c r="R1512"/>
      <c r="S1512"/>
      <c r="T1512"/>
    </row>
    <row r="1513" spans="1:20" hidden="1" x14ac:dyDescent="0.25">
      <c r="A1513" s="30">
        <v>50000249</v>
      </c>
      <c r="B1513">
        <v>1723991</v>
      </c>
      <c r="C1513" t="s">
        <v>171</v>
      </c>
      <c r="D1513">
        <v>1080834095</v>
      </c>
      <c r="E1513" s="14">
        <v>20150824</v>
      </c>
      <c r="F1513">
        <v>31736149</v>
      </c>
      <c r="G1513">
        <v>12400000</v>
      </c>
      <c r="H1513" s="26">
        <v>270102</v>
      </c>
      <c r="I1513" s="26">
        <v>121204</v>
      </c>
      <c r="J1513" s="26">
        <f>VLOOKUP(I1513,[2]numerales!$A:$B,2,0)</f>
        <v>270102</v>
      </c>
      <c r="K1513" s="1">
        <v>5000</v>
      </c>
      <c r="L1513" s="26"/>
      <c r="M1513" s="26">
        <f t="shared" si="23"/>
        <v>0</v>
      </c>
      <c r="Q1513"/>
      <c r="R1513"/>
      <c r="S1513"/>
      <c r="T1513"/>
    </row>
    <row r="1514" spans="1:20" hidden="1" x14ac:dyDescent="0.25">
      <c r="A1514" s="30">
        <v>50000249</v>
      </c>
      <c r="B1514">
        <v>1723992</v>
      </c>
      <c r="C1514" t="s">
        <v>171</v>
      </c>
      <c r="D1514">
        <v>1143850153</v>
      </c>
      <c r="E1514" s="14">
        <v>20150824</v>
      </c>
      <c r="F1514">
        <v>31485267</v>
      </c>
      <c r="G1514">
        <v>12400000</v>
      </c>
      <c r="H1514" s="26">
        <v>270102</v>
      </c>
      <c r="I1514" s="26">
        <v>121204</v>
      </c>
      <c r="J1514" s="26">
        <f>VLOOKUP(I1514,[2]numerales!$A:$B,2,0)</f>
        <v>270102</v>
      </c>
      <c r="K1514" s="1">
        <v>5000</v>
      </c>
      <c r="L1514" s="26"/>
      <c r="M1514" s="26">
        <f t="shared" si="23"/>
        <v>0</v>
      </c>
      <c r="Q1514"/>
      <c r="R1514"/>
      <c r="S1514"/>
      <c r="T1514"/>
    </row>
    <row r="1515" spans="1:20" hidden="1" x14ac:dyDescent="0.25">
      <c r="A1515" s="30">
        <v>50000249</v>
      </c>
      <c r="B1515">
        <v>1733506</v>
      </c>
      <c r="C1515" t="s">
        <v>159</v>
      </c>
      <c r="D1515">
        <v>1096199082</v>
      </c>
      <c r="E1515" s="14">
        <v>20150824</v>
      </c>
      <c r="F1515">
        <v>31675631</v>
      </c>
      <c r="G1515">
        <v>12400000</v>
      </c>
      <c r="H1515" s="26">
        <v>270102</v>
      </c>
      <c r="I1515" s="26">
        <v>121204</v>
      </c>
      <c r="J1515" s="26">
        <f>VLOOKUP(I1515,[2]numerales!$A:$B,2,0)</f>
        <v>270102</v>
      </c>
      <c r="K1515" s="1">
        <v>5000</v>
      </c>
      <c r="L1515" s="26"/>
      <c r="M1515" s="26">
        <f t="shared" si="23"/>
        <v>0</v>
      </c>
      <c r="Q1515"/>
      <c r="R1515"/>
      <c r="S1515"/>
      <c r="T1515"/>
    </row>
    <row r="1516" spans="1:20" hidden="1" x14ac:dyDescent="0.25">
      <c r="A1516" s="30">
        <v>50000249</v>
      </c>
      <c r="B1516">
        <v>1745659</v>
      </c>
      <c r="C1516" t="s">
        <v>181</v>
      </c>
      <c r="D1516">
        <v>1054987156</v>
      </c>
      <c r="E1516" s="14">
        <v>20150824</v>
      </c>
      <c r="F1516">
        <v>31463591</v>
      </c>
      <c r="G1516">
        <v>12400000</v>
      </c>
      <c r="H1516" s="26">
        <v>270108</v>
      </c>
      <c r="I1516" s="26">
        <v>270108</v>
      </c>
      <c r="J1516" s="26">
        <f>VLOOKUP(I1516,[2]numerales!$A:$B,2,0)</f>
        <v>270108</v>
      </c>
      <c r="K1516" s="1">
        <v>383171</v>
      </c>
      <c r="L1516" s="26"/>
      <c r="M1516" s="26">
        <f t="shared" si="23"/>
        <v>0</v>
      </c>
      <c r="Q1516"/>
      <c r="R1516"/>
      <c r="S1516"/>
      <c r="T1516"/>
    </row>
    <row r="1517" spans="1:20" hidden="1" x14ac:dyDescent="0.25">
      <c r="A1517" s="30">
        <v>50000249</v>
      </c>
      <c r="B1517">
        <v>1802029</v>
      </c>
      <c r="C1517" t="s">
        <v>154</v>
      </c>
      <c r="D1517">
        <v>51877926</v>
      </c>
      <c r="E1517" s="14">
        <v>20150824</v>
      </c>
      <c r="F1517">
        <v>5878750</v>
      </c>
      <c r="G1517">
        <v>12200000</v>
      </c>
      <c r="H1517" s="26">
        <v>250101</v>
      </c>
      <c r="I1517" s="26">
        <v>121225</v>
      </c>
      <c r="J1517" s="26">
        <f>VLOOKUP(I1517,[2]numerales!$A:$B,2,0)</f>
        <v>250101</v>
      </c>
      <c r="K1517" s="1">
        <v>80740</v>
      </c>
      <c r="L1517" s="26"/>
      <c r="M1517" s="26">
        <f t="shared" si="23"/>
        <v>0</v>
      </c>
      <c r="Q1517"/>
      <c r="R1517"/>
      <c r="S1517"/>
      <c r="T1517"/>
    </row>
    <row r="1518" spans="1:20" hidden="1" x14ac:dyDescent="0.25">
      <c r="A1518" s="30">
        <v>50000249</v>
      </c>
      <c r="B1518">
        <v>1846129</v>
      </c>
      <c r="C1518" t="s">
        <v>154</v>
      </c>
      <c r="D1518">
        <v>1110512432</v>
      </c>
      <c r="E1518" s="14">
        <v>20150824</v>
      </c>
      <c r="F1518">
        <v>30178564</v>
      </c>
      <c r="G1518">
        <v>12400000</v>
      </c>
      <c r="H1518" s="26">
        <v>270102</v>
      </c>
      <c r="I1518" s="26">
        <v>121204</v>
      </c>
      <c r="J1518" s="26">
        <f>VLOOKUP(I1518,[2]numerales!$A:$B,2,0)</f>
        <v>270102</v>
      </c>
      <c r="K1518" s="1">
        <v>5000</v>
      </c>
      <c r="L1518" s="26"/>
      <c r="M1518" s="26">
        <f t="shared" si="23"/>
        <v>0</v>
      </c>
      <c r="Q1518"/>
      <c r="R1518"/>
      <c r="S1518"/>
      <c r="T1518"/>
    </row>
    <row r="1519" spans="1:20" hidden="1" x14ac:dyDescent="0.25">
      <c r="A1519" s="30">
        <v>50000249</v>
      </c>
      <c r="B1519">
        <v>1890781</v>
      </c>
      <c r="C1519" t="s">
        <v>189</v>
      </c>
      <c r="D1519">
        <v>17150205</v>
      </c>
      <c r="E1519" s="14">
        <v>20150824</v>
      </c>
      <c r="F1519">
        <v>31379548</v>
      </c>
      <c r="G1519">
        <v>923272193</v>
      </c>
      <c r="H1519" s="26">
        <v>131401</v>
      </c>
      <c r="I1519" s="26">
        <v>131401</v>
      </c>
      <c r="J1519" s="26">
        <f>VLOOKUP(I1519,[2]numerales!$A:$B,2,0)</f>
        <v>131401</v>
      </c>
      <c r="K1519" s="1">
        <v>2252623</v>
      </c>
      <c r="L1519" s="26"/>
      <c r="M1519" s="26">
        <f t="shared" si="23"/>
        <v>0</v>
      </c>
      <c r="Q1519"/>
      <c r="R1519"/>
      <c r="S1519"/>
      <c r="T1519"/>
    </row>
    <row r="1520" spans="1:20" hidden="1" x14ac:dyDescent="0.25">
      <c r="A1520" s="30">
        <v>50000249</v>
      </c>
      <c r="B1520">
        <v>1898590</v>
      </c>
      <c r="C1520" t="s">
        <v>172</v>
      </c>
      <c r="D1520">
        <v>1075248334</v>
      </c>
      <c r="E1520" s="14">
        <v>20150824</v>
      </c>
      <c r="F1520">
        <v>31849691</v>
      </c>
      <c r="G1520">
        <v>12400000</v>
      </c>
      <c r="H1520" s="26">
        <v>270108</v>
      </c>
      <c r="I1520" s="26">
        <v>270108</v>
      </c>
      <c r="J1520" s="26">
        <f>VLOOKUP(I1520,[2]numerales!$A:$B,2,0)</f>
        <v>270108</v>
      </c>
      <c r="K1520" s="1">
        <v>50000</v>
      </c>
      <c r="L1520" s="26"/>
      <c r="M1520" s="26">
        <f t="shared" si="23"/>
        <v>0</v>
      </c>
      <c r="Q1520"/>
      <c r="R1520"/>
      <c r="S1520"/>
      <c r="T1520"/>
    </row>
    <row r="1521" spans="1:20" hidden="1" x14ac:dyDescent="0.25">
      <c r="A1521" s="30">
        <v>50000249</v>
      </c>
      <c r="B1521">
        <v>1916684</v>
      </c>
      <c r="C1521" t="s">
        <v>179</v>
      </c>
      <c r="D1521">
        <v>900605045</v>
      </c>
      <c r="E1521" s="14">
        <v>20150824</v>
      </c>
      <c r="F1521">
        <v>6915515</v>
      </c>
      <c r="G1521">
        <v>96400000</v>
      </c>
      <c r="H1521" s="26">
        <v>370101</v>
      </c>
      <c r="I1521" s="26">
        <v>121280</v>
      </c>
      <c r="J1521" s="26">
        <f>VLOOKUP(I1521,[2]numerales!$A:$B,2,0)</f>
        <v>370101</v>
      </c>
      <c r="K1521" s="1">
        <v>5400</v>
      </c>
      <c r="L1521" s="26"/>
      <c r="M1521" s="26">
        <f t="shared" si="23"/>
        <v>0</v>
      </c>
      <c r="Q1521"/>
      <c r="R1521"/>
      <c r="S1521"/>
      <c r="T1521"/>
    </row>
    <row r="1522" spans="1:20" hidden="1" x14ac:dyDescent="0.25">
      <c r="A1522" s="30">
        <v>50000249</v>
      </c>
      <c r="B1522">
        <v>1963090</v>
      </c>
      <c r="C1522" t="s">
        <v>172</v>
      </c>
      <c r="D1522">
        <v>1075543482</v>
      </c>
      <c r="E1522" s="14">
        <v>20150824</v>
      </c>
      <c r="F1522">
        <v>31030400</v>
      </c>
      <c r="G1522">
        <v>26800000</v>
      </c>
      <c r="H1522" s="26">
        <v>360200</v>
      </c>
      <c r="I1522" s="26">
        <v>360200</v>
      </c>
      <c r="J1522" s="26">
        <f>VLOOKUP(I1522,[2]numerales!$A:$B,2,0)</f>
        <v>360200</v>
      </c>
      <c r="K1522" s="1">
        <v>36700</v>
      </c>
      <c r="L1522" s="26"/>
      <c r="M1522" s="26">
        <f t="shared" si="23"/>
        <v>0</v>
      </c>
      <c r="Q1522"/>
      <c r="R1522"/>
      <c r="S1522"/>
      <c r="T1522"/>
    </row>
    <row r="1523" spans="1:20" hidden="1" x14ac:dyDescent="0.25">
      <c r="A1523" s="30">
        <v>50000249</v>
      </c>
      <c r="B1523">
        <v>1963091</v>
      </c>
      <c r="C1523" t="s">
        <v>172</v>
      </c>
      <c r="D1523">
        <v>36164365</v>
      </c>
      <c r="E1523" s="14">
        <v>20150824</v>
      </c>
      <c r="F1523">
        <v>8759685</v>
      </c>
      <c r="G1523">
        <v>26800000</v>
      </c>
      <c r="H1523" s="26">
        <v>360200</v>
      </c>
      <c r="I1523" s="26">
        <v>360200</v>
      </c>
      <c r="J1523" s="26">
        <f>VLOOKUP(I1523,[2]numerales!$A:$B,2,0)</f>
        <v>360200</v>
      </c>
      <c r="K1523" s="1">
        <v>136751</v>
      </c>
      <c r="L1523" s="26"/>
      <c r="M1523" s="26">
        <f t="shared" si="23"/>
        <v>0</v>
      </c>
      <c r="Q1523"/>
      <c r="R1523"/>
      <c r="S1523"/>
      <c r="T1523"/>
    </row>
    <row r="1524" spans="1:20" hidden="1" x14ac:dyDescent="0.25">
      <c r="A1524" s="30">
        <v>50000249</v>
      </c>
      <c r="B1524">
        <v>2014111</v>
      </c>
      <c r="C1524" t="s">
        <v>197</v>
      </c>
      <c r="D1524">
        <v>6436283</v>
      </c>
      <c r="E1524" s="14">
        <v>20150824</v>
      </c>
      <c r="F1524">
        <v>2490694</v>
      </c>
      <c r="G1524">
        <v>923272193</v>
      </c>
      <c r="H1524" s="26">
        <v>131401</v>
      </c>
      <c r="I1524" s="26">
        <v>131401</v>
      </c>
      <c r="J1524" s="26">
        <f>VLOOKUP(I1524,[2]numerales!$A:$B,2,0)</f>
        <v>131401</v>
      </c>
      <c r="K1524" s="1">
        <v>6000</v>
      </c>
      <c r="L1524" s="26"/>
      <c r="M1524" s="26">
        <f t="shared" si="23"/>
        <v>0</v>
      </c>
      <c r="Q1524"/>
      <c r="R1524"/>
      <c r="S1524"/>
      <c r="T1524"/>
    </row>
    <row r="1525" spans="1:20" x14ac:dyDescent="0.25">
      <c r="A1525" s="30">
        <v>50000249</v>
      </c>
      <c r="B1525">
        <v>2023542</v>
      </c>
      <c r="C1525" t="s">
        <v>203</v>
      </c>
      <c r="D1525">
        <v>890204802</v>
      </c>
      <c r="E1525" s="14">
        <v>20150824</v>
      </c>
      <c r="F1525">
        <v>6463030</v>
      </c>
      <c r="G1525">
        <v>11800000</v>
      </c>
      <c r="H1525" s="26">
        <v>240101</v>
      </c>
      <c r="I1525" s="26">
        <v>121265</v>
      </c>
      <c r="J1525" s="26">
        <f>VLOOKUP(I1525,[2]numerales!$A:$B,2,0)</f>
        <v>240101</v>
      </c>
      <c r="K1525" s="1">
        <v>300000</v>
      </c>
      <c r="L1525" s="26"/>
      <c r="M1525" s="26">
        <f t="shared" si="23"/>
        <v>0</v>
      </c>
      <c r="Q1525"/>
      <c r="R1525"/>
      <c r="S1525"/>
      <c r="T1525"/>
    </row>
    <row r="1526" spans="1:20" hidden="1" x14ac:dyDescent="0.25">
      <c r="A1526" s="30">
        <v>50000249</v>
      </c>
      <c r="B1526">
        <v>2034464</v>
      </c>
      <c r="C1526" t="s">
        <v>195</v>
      </c>
      <c r="D1526">
        <v>4979445</v>
      </c>
      <c r="E1526" s="14">
        <v>20150824</v>
      </c>
      <c r="F1526">
        <v>31477333</v>
      </c>
      <c r="G1526">
        <v>26800000</v>
      </c>
      <c r="H1526" s="26">
        <v>360200</v>
      </c>
      <c r="I1526" s="26">
        <v>360200</v>
      </c>
      <c r="J1526" s="26">
        <f>VLOOKUP(I1526,[2]numerales!$A:$B,2,0)</f>
        <v>360200</v>
      </c>
      <c r="K1526" s="1">
        <v>692349</v>
      </c>
      <c r="L1526" s="26"/>
      <c r="M1526" s="26">
        <f t="shared" si="23"/>
        <v>0</v>
      </c>
      <c r="Q1526"/>
      <c r="R1526"/>
      <c r="S1526"/>
      <c r="T1526"/>
    </row>
    <row r="1527" spans="1:20" hidden="1" x14ac:dyDescent="0.25">
      <c r="A1527" s="30">
        <v>50000249</v>
      </c>
      <c r="B1527">
        <v>2086006</v>
      </c>
      <c r="C1527" t="s">
        <v>195</v>
      </c>
      <c r="D1527">
        <v>39047063</v>
      </c>
      <c r="E1527" s="14">
        <v>20150824</v>
      </c>
      <c r="F1527">
        <v>30081139</v>
      </c>
      <c r="G1527">
        <v>26800000</v>
      </c>
      <c r="H1527" s="26">
        <v>360200</v>
      </c>
      <c r="I1527" s="26">
        <v>360200</v>
      </c>
      <c r="J1527" s="26">
        <f>VLOOKUP(I1527,[2]numerales!$A:$B,2,0)</f>
        <v>360200</v>
      </c>
      <c r="K1527" s="1">
        <v>274610</v>
      </c>
      <c r="L1527" s="26"/>
      <c r="M1527" s="26">
        <f t="shared" si="23"/>
        <v>0</v>
      </c>
      <c r="Q1527"/>
      <c r="R1527"/>
      <c r="S1527"/>
      <c r="T1527"/>
    </row>
    <row r="1528" spans="1:20" hidden="1" x14ac:dyDescent="0.25">
      <c r="A1528" s="30">
        <v>50000249</v>
      </c>
      <c r="B1528">
        <v>2102400</v>
      </c>
      <c r="C1528" t="s">
        <v>175</v>
      </c>
      <c r="D1528">
        <v>8908011510</v>
      </c>
      <c r="E1528" s="14">
        <v>20150824</v>
      </c>
      <c r="F1528">
        <v>85522289</v>
      </c>
      <c r="G1528">
        <v>24800000</v>
      </c>
      <c r="H1528" s="26">
        <v>430101</v>
      </c>
      <c r="I1528" s="26">
        <v>430101</v>
      </c>
      <c r="J1528" s="26">
        <f>VLOOKUP(I1528,[2]numerales!$A:$B,2,0)</f>
        <v>430101</v>
      </c>
      <c r="K1528" s="1">
        <v>470695.1</v>
      </c>
      <c r="L1528" s="26"/>
      <c r="M1528" s="26">
        <f t="shared" si="23"/>
        <v>0</v>
      </c>
      <c r="Q1528"/>
      <c r="R1528"/>
      <c r="S1528"/>
      <c r="T1528"/>
    </row>
    <row r="1529" spans="1:20" hidden="1" x14ac:dyDescent="0.25">
      <c r="A1529" s="30">
        <v>50000249</v>
      </c>
      <c r="B1529">
        <v>2134119</v>
      </c>
      <c r="C1529" t="s">
        <v>198</v>
      </c>
      <c r="D1529">
        <v>800165940</v>
      </c>
      <c r="E1529" s="14">
        <v>20150824</v>
      </c>
      <c r="F1529">
        <v>3147657</v>
      </c>
      <c r="G1529">
        <v>12400000</v>
      </c>
      <c r="H1529" s="26">
        <v>270108</v>
      </c>
      <c r="I1529" s="26">
        <v>270108</v>
      </c>
      <c r="J1529" s="26">
        <f>VLOOKUP(I1529,[2]numerales!$A:$B,2,0)</f>
        <v>270108</v>
      </c>
      <c r="K1529" s="1">
        <v>96059248</v>
      </c>
      <c r="L1529" s="26"/>
      <c r="M1529" s="26">
        <f t="shared" si="23"/>
        <v>0</v>
      </c>
      <c r="Q1529"/>
      <c r="R1529"/>
      <c r="S1529"/>
      <c r="T1529"/>
    </row>
    <row r="1530" spans="1:20" hidden="1" x14ac:dyDescent="0.25">
      <c r="A1530" s="30">
        <v>50000249</v>
      </c>
      <c r="B1530">
        <v>2134120</v>
      </c>
      <c r="C1530" t="s">
        <v>198</v>
      </c>
      <c r="D1530">
        <v>800165940</v>
      </c>
      <c r="E1530" s="14">
        <v>20150824</v>
      </c>
      <c r="F1530">
        <v>3147657</v>
      </c>
      <c r="G1530">
        <v>12400000</v>
      </c>
      <c r="H1530" s="26">
        <v>270102</v>
      </c>
      <c r="I1530" s="26">
        <v>270102</v>
      </c>
      <c r="J1530" s="26">
        <f>VLOOKUP(I1530,[2]numerales!$A:$B,2,0)</f>
        <v>270102</v>
      </c>
      <c r="K1530" s="1">
        <v>46015894</v>
      </c>
      <c r="L1530" s="26"/>
      <c r="M1530" s="26">
        <f t="shared" si="23"/>
        <v>0</v>
      </c>
      <c r="Q1530"/>
      <c r="R1530"/>
      <c r="S1530"/>
      <c r="T1530"/>
    </row>
    <row r="1531" spans="1:20" hidden="1" x14ac:dyDescent="0.25">
      <c r="A1531" s="30">
        <v>50000249</v>
      </c>
      <c r="B1531">
        <v>2136731</v>
      </c>
      <c r="C1531" t="s">
        <v>154</v>
      </c>
      <c r="D1531">
        <v>52430809</v>
      </c>
      <c r="E1531" s="14">
        <v>20150824</v>
      </c>
      <c r="F1531">
        <v>52430809</v>
      </c>
      <c r="G1531">
        <v>10900000</v>
      </c>
      <c r="H1531" s="26">
        <v>170101</v>
      </c>
      <c r="I1531" s="26">
        <v>121255</v>
      </c>
      <c r="J1531" s="26">
        <f>VLOOKUP(I1531,[2]numerales!$A:$B,2,0)</f>
        <v>170101</v>
      </c>
      <c r="K1531" s="1">
        <v>335652</v>
      </c>
      <c r="L1531" s="26"/>
      <c r="M1531" s="26">
        <f t="shared" si="23"/>
        <v>0</v>
      </c>
      <c r="Q1531"/>
      <c r="R1531"/>
      <c r="S1531"/>
      <c r="T1531"/>
    </row>
    <row r="1532" spans="1:20" hidden="1" x14ac:dyDescent="0.25">
      <c r="A1532" s="30">
        <v>50000249</v>
      </c>
      <c r="B1532">
        <v>2139864</v>
      </c>
      <c r="C1532" t="s">
        <v>154</v>
      </c>
      <c r="D1532">
        <v>8301225661</v>
      </c>
      <c r="E1532" s="14">
        <v>20150824</v>
      </c>
      <c r="F1532">
        <v>7050000</v>
      </c>
      <c r="G1532">
        <v>12800000</v>
      </c>
      <c r="H1532" s="26">
        <v>350300</v>
      </c>
      <c r="I1532" s="26">
        <v>350300</v>
      </c>
      <c r="J1532" s="26">
        <f>VLOOKUP(I1532,[2]numerales!$A:$B,2,0)</f>
        <v>350300</v>
      </c>
      <c r="K1532" s="1">
        <v>128870000</v>
      </c>
      <c r="L1532" s="26"/>
      <c r="M1532" s="26">
        <f t="shared" si="23"/>
        <v>0</v>
      </c>
      <c r="Q1532"/>
      <c r="R1532"/>
      <c r="S1532"/>
      <c r="T1532"/>
    </row>
    <row r="1533" spans="1:20" hidden="1" x14ac:dyDescent="0.25">
      <c r="A1533" s="30">
        <v>50000249</v>
      </c>
      <c r="B1533">
        <v>2305030</v>
      </c>
      <c r="C1533" t="s">
        <v>173</v>
      </c>
      <c r="D1533">
        <v>1049631376</v>
      </c>
      <c r="E1533" s="14">
        <v>20150824</v>
      </c>
      <c r="F1533">
        <v>31034011</v>
      </c>
      <c r="G1533">
        <v>12400000</v>
      </c>
      <c r="H1533" s="26">
        <v>270102</v>
      </c>
      <c r="I1533" s="26">
        <v>121204</v>
      </c>
      <c r="J1533" s="26">
        <f>VLOOKUP(I1533,[2]numerales!$A:$B,2,0)</f>
        <v>270102</v>
      </c>
      <c r="K1533" s="1">
        <v>5000</v>
      </c>
      <c r="L1533" s="26"/>
      <c r="M1533" s="26">
        <f t="shared" si="23"/>
        <v>0</v>
      </c>
      <c r="Q1533"/>
      <c r="R1533"/>
      <c r="S1533"/>
      <c r="T1533"/>
    </row>
    <row r="1534" spans="1:20" hidden="1" x14ac:dyDescent="0.25">
      <c r="A1534" s="30">
        <v>50000249</v>
      </c>
      <c r="B1534">
        <v>2306027</v>
      </c>
      <c r="C1534" t="s">
        <v>158</v>
      </c>
      <c r="D1534">
        <v>8729787</v>
      </c>
      <c r="E1534" s="14">
        <v>20150824</v>
      </c>
      <c r="F1534">
        <v>30084038</v>
      </c>
      <c r="G1534">
        <v>26800000</v>
      </c>
      <c r="H1534" s="26">
        <v>360200</v>
      </c>
      <c r="I1534" s="26">
        <v>360200</v>
      </c>
      <c r="J1534" s="26">
        <f>VLOOKUP(I1534,[2]numerales!$A:$B,2,0)</f>
        <v>360200</v>
      </c>
      <c r="K1534" s="1">
        <v>50000</v>
      </c>
      <c r="L1534" s="26"/>
      <c r="M1534" s="26">
        <f t="shared" si="23"/>
        <v>0</v>
      </c>
      <c r="Q1534"/>
      <c r="R1534"/>
      <c r="S1534"/>
      <c r="T1534"/>
    </row>
    <row r="1535" spans="1:20" hidden="1" x14ac:dyDescent="0.25">
      <c r="A1535" s="30">
        <v>50000249</v>
      </c>
      <c r="B1535">
        <v>2323770</v>
      </c>
      <c r="C1535" t="s">
        <v>191</v>
      </c>
      <c r="D1535">
        <v>1049617711</v>
      </c>
      <c r="E1535" s="14">
        <v>20150824</v>
      </c>
      <c r="F1535">
        <v>32135800</v>
      </c>
      <c r="G1535">
        <v>923272421</v>
      </c>
      <c r="H1535" s="26">
        <v>190101</v>
      </c>
      <c r="I1535" s="26">
        <v>190101</v>
      </c>
      <c r="J1535" s="26">
        <f>VLOOKUP(I1535,[2]numerales!$A:$B,2,0)</f>
        <v>190101</v>
      </c>
      <c r="K1535" s="1">
        <v>107400</v>
      </c>
      <c r="L1535" s="26"/>
      <c r="M1535" s="26">
        <f t="shared" si="23"/>
        <v>0</v>
      </c>
      <c r="Q1535"/>
      <c r="R1535"/>
      <c r="S1535"/>
      <c r="T1535"/>
    </row>
    <row r="1536" spans="1:20" hidden="1" x14ac:dyDescent="0.25">
      <c r="A1536" s="30">
        <v>50000249</v>
      </c>
      <c r="B1536">
        <v>2461441</v>
      </c>
      <c r="C1536" t="s">
        <v>154</v>
      </c>
      <c r="D1536">
        <v>7685045</v>
      </c>
      <c r="E1536" s="14">
        <v>20150824</v>
      </c>
      <c r="F1536">
        <v>8710402</v>
      </c>
      <c r="G1536">
        <v>12400000</v>
      </c>
      <c r="H1536" s="26">
        <v>270102</v>
      </c>
      <c r="I1536" s="26">
        <v>121204</v>
      </c>
      <c r="J1536" s="26">
        <f>VLOOKUP(I1536,[2]numerales!$A:$B,2,0)</f>
        <v>270102</v>
      </c>
      <c r="K1536" s="1">
        <v>5000</v>
      </c>
      <c r="L1536" s="26"/>
      <c r="M1536" s="26">
        <f t="shared" si="23"/>
        <v>0</v>
      </c>
      <c r="Q1536"/>
      <c r="R1536"/>
      <c r="S1536"/>
      <c r="T1536"/>
    </row>
    <row r="1537" spans="1:20" hidden="1" x14ac:dyDescent="0.25">
      <c r="A1537" s="30">
        <v>50000249</v>
      </c>
      <c r="B1537">
        <v>2465959</v>
      </c>
      <c r="C1537" t="s">
        <v>154</v>
      </c>
      <c r="D1537">
        <v>8600411638</v>
      </c>
      <c r="E1537" s="14">
        <v>20150824</v>
      </c>
      <c r="F1537">
        <v>3076200</v>
      </c>
      <c r="G1537">
        <v>10900000</v>
      </c>
      <c r="H1537" s="26">
        <v>170101</v>
      </c>
      <c r="I1537" s="26">
        <v>121255</v>
      </c>
      <c r="J1537" s="26">
        <f>VLOOKUP(I1537,[2]numerales!$A:$B,2,0)</f>
        <v>170101</v>
      </c>
      <c r="K1537" s="1">
        <v>84814667</v>
      </c>
      <c r="L1537" s="26"/>
      <c r="M1537" s="26">
        <f t="shared" si="23"/>
        <v>0</v>
      </c>
      <c r="Q1537"/>
      <c r="R1537"/>
      <c r="S1537"/>
      <c r="T1537"/>
    </row>
    <row r="1538" spans="1:20" hidden="1" x14ac:dyDescent="0.25">
      <c r="A1538" s="30">
        <v>50000249</v>
      </c>
      <c r="B1538">
        <v>2478145</v>
      </c>
      <c r="C1538" t="s">
        <v>167</v>
      </c>
      <c r="D1538">
        <v>60336675</v>
      </c>
      <c r="E1538" s="14">
        <v>20150824</v>
      </c>
      <c r="F1538">
        <v>31150039</v>
      </c>
      <c r="G1538">
        <v>26800000</v>
      </c>
      <c r="H1538" s="26">
        <v>360200</v>
      </c>
      <c r="I1538" s="26">
        <v>360200</v>
      </c>
      <c r="J1538" s="26">
        <f>VLOOKUP(I1538,[2]numerales!$A:$B,2,0)</f>
        <v>360200</v>
      </c>
      <c r="K1538" s="1">
        <v>187777</v>
      </c>
      <c r="L1538" s="26"/>
      <c r="M1538" s="26">
        <f t="shared" si="23"/>
        <v>0</v>
      </c>
      <c r="Q1538"/>
      <c r="R1538"/>
      <c r="S1538"/>
      <c r="T1538"/>
    </row>
    <row r="1539" spans="1:20" hidden="1" x14ac:dyDescent="0.25">
      <c r="A1539" s="30">
        <v>50000249</v>
      </c>
      <c r="B1539">
        <v>2487125</v>
      </c>
      <c r="C1539" t="s">
        <v>170</v>
      </c>
      <c r="D1539">
        <v>1126805479</v>
      </c>
      <c r="E1539" s="14">
        <v>20150824</v>
      </c>
      <c r="F1539">
        <v>2709878</v>
      </c>
      <c r="G1539">
        <v>923272421</v>
      </c>
      <c r="H1539" s="26">
        <v>190101</v>
      </c>
      <c r="I1539" s="26">
        <v>190101</v>
      </c>
      <c r="J1539" s="26">
        <f>VLOOKUP(I1539,[2]numerales!$A:$B,2,0)</f>
        <v>190101</v>
      </c>
      <c r="K1539" s="1">
        <v>107400</v>
      </c>
      <c r="L1539" s="26"/>
      <c r="M1539" s="26">
        <f t="shared" ref="M1539:M1602" si="24">+H1539-J1539</f>
        <v>0</v>
      </c>
      <c r="Q1539"/>
      <c r="R1539"/>
      <c r="S1539"/>
      <c r="T1539"/>
    </row>
    <row r="1540" spans="1:20" hidden="1" x14ac:dyDescent="0.25">
      <c r="A1540" s="30">
        <v>50000249</v>
      </c>
      <c r="B1540">
        <v>2525208</v>
      </c>
      <c r="C1540" t="s">
        <v>181</v>
      </c>
      <c r="D1540">
        <v>1053785201</v>
      </c>
      <c r="E1540" s="14">
        <v>20150824</v>
      </c>
      <c r="F1540">
        <v>3166212</v>
      </c>
      <c r="G1540">
        <v>12400000</v>
      </c>
      <c r="H1540" s="26">
        <v>270102</v>
      </c>
      <c r="I1540" s="26">
        <v>121204</v>
      </c>
      <c r="J1540" s="26">
        <f>VLOOKUP(I1540,[2]numerales!$A:$B,2,0)</f>
        <v>270102</v>
      </c>
      <c r="K1540" s="1">
        <v>5000</v>
      </c>
      <c r="L1540" s="26"/>
      <c r="M1540" s="26">
        <f t="shared" si="24"/>
        <v>0</v>
      </c>
      <c r="Q1540"/>
      <c r="R1540"/>
      <c r="S1540"/>
      <c r="T1540"/>
    </row>
    <row r="1541" spans="1:20" hidden="1" x14ac:dyDescent="0.25">
      <c r="A1541" s="30">
        <v>50000249</v>
      </c>
      <c r="B1541">
        <v>2553087</v>
      </c>
      <c r="C1541" t="s">
        <v>154</v>
      </c>
      <c r="D1541">
        <v>51651577</v>
      </c>
      <c r="E1541" s="14">
        <v>20150824</v>
      </c>
      <c r="F1541">
        <v>31381110</v>
      </c>
      <c r="G1541">
        <v>11500000</v>
      </c>
      <c r="H1541" s="26">
        <v>130101</v>
      </c>
      <c r="I1541" s="26">
        <v>12102020</v>
      </c>
      <c r="J1541" s="26">
        <f>VLOOKUP(I1541,[2]numerales!$A:$B,2,0)</f>
        <v>130101</v>
      </c>
      <c r="K1541" s="1">
        <v>1760</v>
      </c>
      <c r="L1541" s="26"/>
      <c r="M1541" s="26">
        <f t="shared" si="24"/>
        <v>0</v>
      </c>
      <c r="Q1541"/>
      <c r="R1541"/>
      <c r="S1541"/>
      <c r="T1541"/>
    </row>
    <row r="1542" spans="1:20" hidden="1" x14ac:dyDescent="0.25">
      <c r="A1542" s="30">
        <v>50000249</v>
      </c>
      <c r="B1542">
        <v>2558034</v>
      </c>
      <c r="C1542" t="s">
        <v>192</v>
      </c>
      <c r="D1542">
        <v>3128842</v>
      </c>
      <c r="E1542" s="14">
        <v>20150824</v>
      </c>
      <c r="F1542">
        <v>8688009</v>
      </c>
      <c r="G1542">
        <v>12200000</v>
      </c>
      <c r="H1542" s="26">
        <v>250101</v>
      </c>
      <c r="I1542" s="26">
        <v>121225</v>
      </c>
      <c r="J1542" s="26">
        <f>VLOOKUP(I1542,[2]numerales!$A:$B,2,0)</f>
        <v>250101</v>
      </c>
      <c r="K1542" s="1">
        <v>24000</v>
      </c>
      <c r="L1542" s="26"/>
      <c r="M1542" s="26">
        <f t="shared" si="24"/>
        <v>0</v>
      </c>
      <c r="Q1542"/>
      <c r="R1542"/>
      <c r="S1542"/>
      <c r="T1542"/>
    </row>
    <row r="1543" spans="1:20" hidden="1" x14ac:dyDescent="0.25">
      <c r="A1543" s="30">
        <v>50000249</v>
      </c>
      <c r="B1543">
        <v>2563190</v>
      </c>
      <c r="C1543" t="s">
        <v>165</v>
      </c>
      <c r="D1543">
        <v>1061686273</v>
      </c>
      <c r="E1543" s="14">
        <v>20150824</v>
      </c>
      <c r="F1543">
        <v>32170546</v>
      </c>
      <c r="G1543">
        <v>923272421</v>
      </c>
      <c r="H1543" s="26">
        <v>190101</v>
      </c>
      <c r="I1543" s="26">
        <v>190101</v>
      </c>
      <c r="J1543" s="26">
        <f>VLOOKUP(I1543,[2]numerales!$A:$B,2,0)</f>
        <v>190101</v>
      </c>
      <c r="K1543" s="1">
        <v>107400</v>
      </c>
      <c r="L1543" s="26"/>
      <c r="M1543" s="26">
        <f t="shared" si="24"/>
        <v>0</v>
      </c>
      <c r="Q1543"/>
      <c r="R1543"/>
      <c r="S1543"/>
      <c r="T1543"/>
    </row>
    <row r="1544" spans="1:20" hidden="1" x14ac:dyDescent="0.25">
      <c r="A1544" s="30">
        <v>50000249</v>
      </c>
      <c r="B1544">
        <v>2580048</v>
      </c>
      <c r="C1544" t="s">
        <v>167</v>
      </c>
      <c r="D1544">
        <v>5481033</v>
      </c>
      <c r="E1544" s="14">
        <v>20150824</v>
      </c>
      <c r="F1544">
        <v>31258804</v>
      </c>
      <c r="G1544">
        <v>923272193</v>
      </c>
      <c r="H1544" s="26">
        <v>131401</v>
      </c>
      <c r="I1544" s="26">
        <v>131401</v>
      </c>
      <c r="J1544" s="26">
        <f>VLOOKUP(I1544,[2]numerales!$A:$B,2,0)</f>
        <v>131401</v>
      </c>
      <c r="K1544" s="1">
        <v>250000</v>
      </c>
      <c r="L1544" s="26"/>
      <c r="M1544" s="26">
        <f t="shared" si="24"/>
        <v>0</v>
      </c>
      <c r="Q1544"/>
      <c r="R1544"/>
      <c r="S1544"/>
      <c r="T1544"/>
    </row>
    <row r="1545" spans="1:20" hidden="1" x14ac:dyDescent="0.25">
      <c r="A1545" s="30">
        <v>50000249</v>
      </c>
      <c r="B1545">
        <v>2617286</v>
      </c>
      <c r="C1545" t="s">
        <v>154</v>
      </c>
      <c r="D1545">
        <v>19242284</v>
      </c>
      <c r="E1545" s="14">
        <v>20150824</v>
      </c>
      <c r="F1545">
        <v>31025621</v>
      </c>
      <c r="G1545">
        <v>11500000</v>
      </c>
      <c r="H1545" s="26">
        <v>130101</v>
      </c>
      <c r="I1545" s="26">
        <v>12102020</v>
      </c>
      <c r="J1545" s="26">
        <f>VLOOKUP(I1545,[2]numerales!$A:$B,2,0)</f>
        <v>130101</v>
      </c>
      <c r="K1545" s="1">
        <v>3280</v>
      </c>
      <c r="L1545" s="26"/>
      <c r="M1545" s="26">
        <f t="shared" si="24"/>
        <v>0</v>
      </c>
      <c r="Q1545"/>
      <c r="R1545"/>
      <c r="S1545"/>
      <c r="T1545"/>
    </row>
    <row r="1546" spans="1:20" hidden="1" x14ac:dyDescent="0.25">
      <c r="A1546" s="30">
        <v>50000249</v>
      </c>
      <c r="B1546">
        <v>2628789</v>
      </c>
      <c r="C1546" t="s">
        <v>164</v>
      </c>
      <c r="D1546">
        <v>34977148</v>
      </c>
      <c r="E1546" s="14">
        <v>20150824</v>
      </c>
      <c r="F1546">
        <v>7819702</v>
      </c>
      <c r="G1546">
        <v>923272193</v>
      </c>
      <c r="H1546" s="26">
        <v>131401</v>
      </c>
      <c r="I1546" s="26">
        <v>131401</v>
      </c>
      <c r="J1546" s="26">
        <f>VLOOKUP(I1546,[2]numerales!$A:$B,2,0)</f>
        <v>131401</v>
      </c>
      <c r="K1546" s="1">
        <v>8000</v>
      </c>
      <c r="L1546" s="26"/>
      <c r="M1546" s="26">
        <f t="shared" si="24"/>
        <v>0</v>
      </c>
      <c r="Q1546"/>
      <c r="R1546"/>
      <c r="S1546"/>
      <c r="T1546"/>
    </row>
    <row r="1547" spans="1:20" hidden="1" x14ac:dyDescent="0.25">
      <c r="A1547" s="30">
        <v>50000249</v>
      </c>
      <c r="B1547">
        <v>24449410</v>
      </c>
      <c r="C1547" t="s">
        <v>154</v>
      </c>
      <c r="D1547">
        <v>1014222050</v>
      </c>
      <c r="E1547" s="14">
        <v>20150824</v>
      </c>
      <c r="F1547">
        <v>4312311</v>
      </c>
      <c r="G1547">
        <v>12400000</v>
      </c>
      <c r="H1547" s="26">
        <v>270102</v>
      </c>
      <c r="I1547" s="26">
        <v>121204</v>
      </c>
      <c r="J1547" s="26">
        <f>VLOOKUP(I1547,[2]numerales!$A:$B,2,0)</f>
        <v>270102</v>
      </c>
      <c r="K1547" s="1">
        <v>5000</v>
      </c>
      <c r="L1547" s="26"/>
      <c r="M1547" s="26">
        <f t="shared" si="24"/>
        <v>0</v>
      </c>
      <c r="Q1547"/>
      <c r="R1547"/>
      <c r="S1547"/>
      <c r="T1547"/>
    </row>
    <row r="1548" spans="1:20" hidden="1" x14ac:dyDescent="0.25">
      <c r="A1548" s="30">
        <v>50000249</v>
      </c>
      <c r="B1548">
        <v>31872887</v>
      </c>
      <c r="C1548" t="s">
        <v>154</v>
      </c>
      <c r="D1548">
        <v>1090380647</v>
      </c>
      <c r="E1548" s="14">
        <v>20150824</v>
      </c>
      <c r="F1548">
        <v>31765762</v>
      </c>
      <c r="G1548">
        <v>12400000</v>
      </c>
      <c r="H1548" s="26">
        <v>270102</v>
      </c>
      <c r="I1548" s="26">
        <v>121204</v>
      </c>
      <c r="J1548" s="26">
        <f>VLOOKUP(I1548,[2]numerales!$A:$B,2,0)</f>
        <v>270102</v>
      </c>
      <c r="K1548" s="1">
        <v>5000</v>
      </c>
      <c r="L1548" s="26"/>
      <c r="M1548" s="26">
        <f t="shared" si="24"/>
        <v>0</v>
      </c>
      <c r="Q1548"/>
      <c r="R1548"/>
      <c r="S1548"/>
      <c r="T1548"/>
    </row>
    <row r="1549" spans="1:20" hidden="1" x14ac:dyDescent="0.25">
      <c r="A1549" s="30">
        <v>50000249</v>
      </c>
      <c r="B1549">
        <v>32171278</v>
      </c>
      <c r="C1549" t="s">
        <v>154</v>
      </c>
      <c r="D1549">
        <v>1016041766</v>
      </c>
      <c r="E1549" s="14">
        <v>20150824</v>
      </c>
      <c r="F1549">
        <v>30086510</v>
      </c>
      <c r="G1549">
        <v>12400000</v>
      </c>
      <c r="H1549" s="26">
        <v>270102</v>
      </c>
      <c r="I1549" s="26">
        <v>121204</v>
      </c>
      <c r="J1549" s="26">
        <f>VLOOKUP(I1549,[2]numerales!$A:$B,2,0)</f>
        <v>270102</v>
      </c>
      <c r="K1549" s="1">
        <v>5000</v>
      </c>
      <c r="L1549" s="26"/>
      <c r="M1549" s="26">
        <f t="shared" si="24"/>
        <v>0</v>
      </c>
      <c r="Q1549"/>
      <c r="R1549"/>
      <c r="S1549"/>
      <c r="T1549"/>
    </row>
    <row r="1550" spans="1:20" hidden="1" x14ac:dyDescent="0.25">
      <c r="A1550" s="30">
        <v>50000249</v>
      </c>
      <c r="B1550">
        <v>32508008</v>
      </c>
      <c r="C1550" t="s">
        <v>154</v>
      </c>
      <c r="D1550">
        <v>1019022281</v>
      </c>
      <c r="E1550" s="14">
        <v>20150824</v>
      </c>
      <c r="F1550">
        <v>31738335</v>
      </c>
      <c r="G1550">
        <v>12400000</v>
      </c>
      <c r="H1550" s="26">
        <v>270102</v>
      </c>
      <c r="I1550" s="26">
        <v>121204</v>
      </c>
      <c r="J1550" s="26">
        <f>VLOOKUP(I1550,[2]numerales!$A:$B,2,0)</f>
        <v>270102</v>
      </c>
      <c r="K1550" s="1">
        <v>5000</v>
      </c>
      <c r="L1550" s="26"/>
      <c r="M1550" s="26">
        <f t="shared" si="24"/>
        <v>0</v>
      </c>
      <c r="Q1550"/>
      <c r="R1550"/>
      <c r="S1550"/>
      <c r="T1550"/>
    </row>
    <row r="1551" spans="1:20" hidden="1" x14ac:dyDescent="0.25">
      <c r="A1551" s="30">
        <v>50000249</v>
      </c>
      <c r="B1551">
        <v>32508043</v>
      </c>
      <c r="C1551" t="s">
        <v>154</v>
      </c>
      <c r="D1551">
        <v>52745178</v>
      </c>
      <c r="E1551" s="14">
        <v>20150824</v>
      </c>
      <c r="F1551">
        <v>31570083</v>
      </c>
      <c r="G1551">
        <v>12400000</v>
      </c>
      <c r="H1551" s="26">
        <v>270102</v>
      </c>
      <c r="I1551" s="26">
        <v>121204</v>
      </c>
      <c r="J1551" s="26">
        <f>VLOOKUP(I1551,[2]numerales!$A:$B,2,0)</f>
        <v>270102</v>
      </c>
      <c r="K1551" s="1">
        <v>5000</v>
      </c>
      <c r="L1551" s="26"/>
      <c r="M1551" s="26">
        <f t="shared" si="24"/>
        <v>0</v>
      </c>
      <c r="Q1551"/>
      <c r="R1551"/>
      <c r="S1551"/>
      <c r="T1551"/>
    </row>
    <row r="1552" spans="1:20" hidden="1" x14ac:dyDescent="0.25">
      <c r="A1552" s="30">
        <v>50000249</v>
      </c>
      <c r="B1552">
        <v>35808205</v>
      </c>
      <c r="C1552" t="s">
        <v>154</v>
      </c>
      <c r="D1552">
        <v>1032449653</v>
      </c>
      <c r="E1552" s="14">
        <v>20150824</v>
      </c>
      <c r="F1552">
        <v>4160105</v>
      </c>
      <c r="G1552">
        <v>12400000</v>
      </c>
      <c r="H1552" s="26">
        <v>270102</v>
      </c>
      <c r="I1552" s="26">
        <v>121204</v>
      </c>
      <c r="J1552" s="26">
        <f>VLOOKUP(I1552,[2]numerales!$A:$B,2,0)</f>
        <v>270102</v>
      </c>
      <c r="K1552" s="1">
        <v>5000</v>
      </c>
      <c r="L1552" s="26"/>
      <c r="M1552" s="26">
        <f t="shared" si="24"/>
        <v>0</v>
      </c>
      <c r="Q1552"/>
      <c r="R1552"/>
      <c r="S1552"/>
      <c r="T1552"/>
    </row>
    <row r="1553" spans="1:20" hidden="1" x14ac:dyDescent="0.25">
      <c r="A1553" s="30">
        <v>50000249</v>
      </c>
      <c r="B1553">
        <v>35911026</v>
      </c>
      <c r="C1553" t="s">
        <v>187</v>
      </c>
      <c r="D1553">
        <v>17300656</v>
      </c>
      <c r="E1553" s="14">
        <v>20150824</v>
      </c>
      <c r="F1553">
        <v>32049993</v>
      </c>
      <c r="G1553">
        <v>12200000</v>
      </c>
      <c r="H1553" s="26">
        <v>250101</v>
      </c>
      <c r="I1553" s="26">
        <v>121225</v>
      </c>
      <c r="J1553" s="26">
        <f>VLOOKUP(I1553,[2]numerales!$A:$B,2,0)</f>
        <v>250101</v>
      </c>
      <c r="K1553" s="1">
        <v>30000</v>
      </c>
      <c r="L1553" s="26"/>
      <c r="M1553" s="26">
        <f t="shared" si="24"/>
        <v>0</v>
      </c>
      <c r="Q1553"/>
      <c r="R1553"/>
      <c r="S1553"/>
      <c r="T1553"/>
    </row>
    <row r="1554" spans="1:20" hidden="1" x14ac:dyDescent="0.25">
      <c r="A1554" s="30">
        <v>50000249</v>
      </c>
      <c r="B1554">
        <v>35911034</v>
      </c>
      <c r="C1554" t="s">
        <v>187</v>
      </c>
      <c r="D1554">
        <v>8920001021</v>
      </c>
      <c r="E1554" s="14">
        <v>20150824</v>
      </c>
      <c r="F1554">
        <v>6817777</v>
      </c>
      <c r="G1554">
        <v>12800000</v>
      </c>
      <c r="H1554" s="26">
        <v>350300</v>
      </c>
      <c r="I1554" s="26">
        <v>350300</v>
      </c>
      <c r="J1554" s="26">
        <f>VLOOKUP(I1554,[2]numerales!$A:$B,2,0)</f>
        <v>350300</v>
      </c>
      <c r="K1554" s="1">
        <v>3866100</v>
      </c>
      <c r="L1554" s="26"/>
      <c r="M1554" s="26">
        <f t="shared" si="24"/>
        <v>0</v>
      </c>
      <c r="Q1554"/>
      <c r="R1554"/>
      <c r="S1554"/>
      <c r="T1554"/>
    </row>
    <row r="1555" spans="1:20" hidden="1" x14ac:dyDescent="0.25">
      <c r="A1555" s="30">
        <v>50000249</v>
      </c>
      <c r="B1555">
        <v>37852441</v>
      </c>
      <c r="C1555" t="s">
        <v>154</v>
      </c>
      <c r="D1555">
        <v>20659223</v>
      </c>
      <c r="E1555" s="14">
        <v>20150824</v>
      </c>
      <c r="F1555">
        <v>7683956</v>
      </c>
      <c r="G1555">
        <v>923272193</v>
      </c>
      <c r="H1555" s="26">
        <v>131401</v>
      </c>
      <c r="I1555" s="26">
        <v>131401</v>
      </c>
      <c r="J1555" s="26">
        <f>VLOOKUP(I1555,[2]numerales!$A:$B,2,0)</f>
        <v>131401</v>
      </c>
      <c r="K1555" s="1">
        <v>2800</v>
      </c>
      <c r="L1555" s="26"/>
      <c r="M1555" s="26">
        <f t="shared" si="24"/>
        <v>0</v>
      </c>
      <c r="Q1555"/>
      <c r="R1555"/>
      <c r="S1555"/>
      <c r="T1555"/>
    </row>
    <row r="1556" spans="1:20" hidden="1" x14ac:dyDescent="0.25">
      <c r="A1556" s="30">
        <v>50000249</v>
      </c>
      <c r="B1556">
        <v>38481847</v>
      </c>
      <c r="C1556" t="s">
        <v>154</v>
      </c>
      <c r="D1556">
        <v>1032459491</v>
      </c>
      <c r="E1556" s="14">
        <v>20150824</v>
      </c>
      <c r="F1556">
        <v>31068726</v>
      </c>
      <c r="G1556">
        <v>12400000</v>
      </c>
      <c r="H1556" s="26">
        <v>270102</v>
      </c>
      <c r="I1556" s="26">
        <v>121204</v>
      </c>
      <c r="J1556" s="26">
        <f>VLOOKUP(I1556,[2]numerales!$A:$B,2,0)</f>
        <v>270102</v>
      </c>
      <c r="K1556" s="1">
        <v>5000</v>
      </c>
      <c r="L1556" s="26"/>
      <c r="M1556" s="26">
        <f t="shared" si="24"/>
        <v>0</v>
      </c>
      <c r="Q1556"/>
      <c r="R1556"/>
      <c r="S1556"/>
      <c r="T1556"/>
    </row>
    <row r="1557" spans="1:20" hidden="1" x14ac:dyDescent="0.25">
      <c r="A1557" s="30">
        <v>50000249</v>
      </c>
      <c r="B1557">
        <v>38743695</v>
      </c>
      <c r="C1557" t="s">
        <v>154</v>
      </c>
      <c r="D1557">
        <v>1020746906</v>
      </c>
      <c r="E1557" s="14">
        <v>20150824</v>
      </c>
      <c r="F1557">
        <v>7462658</v>
      </c>
      <c r="G1557">
        <v>12400000</v>
      </c>
      <c r="H1557" s="26">
        <v>270102</v>
      </c>
      <c r="I1557" s="26">
        <v>270102</v>
      </c>
      <c r="J1557" s="26">
        <f>VLOOKUP(I1557,[2]numerales!$A:$B,2,0)</f>
        <v>270102</v>
      </c>
      <c r="K1557" s="1">
        <v>20000</v>
      </c>
      <c r="L1557" s="26"/>
      <c r="M1557" s="26">
        <f t="shared" si="24"/>
        <v>0</v>
      </c>
      <c r="Q1557"/>
      <c r="R1557"/>
      <c r="S1557"/>
      <c r="T1557"/>
    </row>
    <row r="1558" spans="1:20" hidden="1" x14ac:dyDescent="0.25">
      <c r="A1558" s="30">
        <v>50000249</v>
      </c>
      <c r="B1558">
        <v>39471174</v>
      </c>
      <c r="C1558" t="s">
        <v>43</v>
      </c>
      <c r="D1558">
        <v>8001031961</v>
      </c>
      <c r="E1558" s="14">
        <v>20150824</v>
      </c>
      <c r="F1558">
        <v>5840514</v>
      </c>
      <c r="G1558">
        <v>923272193</v>
      </c>
      <c r="H1558" s="26">
        <v>131401</v>
      </c>
      <c r="I1558" s="26">
        <v>131401</v>
      </c>
      <c r="J1558" s="26">
        <f>VLOOKUP(I1558,[2]numerales!$A:$B,2,0)</f>
        <v>131401</v>
      </c>
      <c r="K1558" s="1">
        <v>533857</v>
      </c>
      <c r="L1558" s="26"/>
      <c r="M1558" s="26">
        <f t="shared" si="24"/>
        <v>0</v>
      </c>
      <c r="Q1558"/>
      <c r="R1558"/>
      <c r="S1558"/>
      <c r="T1558"/>
    </row>
    <row r="1559" spans="1:20" hidden="1" x14ac:dyDescent="0.25">
      <c r="A1559" s="30">
        <v>50000249</v>
      </c>
      <c r="B1559">
        <v>41509253</v>
      </c>
      <c r="C1559" t="s">
        <v>157</v>
      </c>
      <c r="D1559">
        <v>26942838</v>
      </c>
      <c r="E1559" s="14">
        <v>20150824</v>
      </c>
      <c r="F1559">
        <v>30156226</v>
      </c>
      <c r="G1559">
        <v>923272193</v>
      </c>
      <c r="H1559" s="26">
        <v>131401</v>
      </c>
      <c r="I1559" s="26">
        <v>131401</v>
      </c>
      <c r="J1559" s="26">
        <f>VLOOKUP(I1559,[2]numerales!$A:$B,2,0)</f>
        <v>131401</v>
      </c>
      <c r="K1559" s="1">
        <v>3080000</v>
      </c>
      <c r="L1559" s="26"/>
      <c r="M1559" s="26">
        <f t="shared" si="24"/>
        <v>0</v>
      </c>
      <c r="Q1559"/>
      <c r="R1559"/>
      <c r="S1559"/>
      <c r="T1559"/>
    </row>
    <row r="1560" spans="1:20" hidden="1" x14ac:dyDescent="0.25">
      <c r="A1560" s="30">
        <v>50000249</v>
      </c>
      <c r="B1560">
        <v>41792997</v>
      </c>
      <c r="C1560" t="s">
        <v>154</v>
      </c>
      <c r="D1560">
        <v>39683929</v>
      </c>
      <c r="E1560" s="14">
        <v>20150824</v>
      </c>
      <c r="F1560">
        <v>2881447</v>
      </c>
      <c r="G1560">
        <v>923272421</v>
      </c>
      <c r="H1560" s="26">
        <v>190101</v>
      </c>
      <c r="I1560" s="26">
        <v>190101</v>
      </c>
      <c r="J1560" s="26">
        <f>VLOOKUP(I1560,[2]numerales!$A:$B,2,0)</f>
        <v>190101</v>
      </c>
      <c r="K1560" s="1">
        <v>107400</v>
      </c>
      <c r="L1560" s="26"/>
      <c r="M1560" s="26">
        <f t="shared" si="24"/>
        <v>0</v>
      </c>
      <c r="Q1560"/>
      <c r="R1560"/>
      <c r="S1560"/>
      <c r="T1560"/>
    </row>
    <row r="1561" spans="1:20" hidden="1" x14ac:dyDescent="0.25">
      <c r="A1561" s="30">
        <v>50000249</v>
      </c>
      <c r="B1561">
        <v>42588429</v>
      </c>
      <c r="C1561" t="s">
        <v>154</v>
      </c>
      <c r="D1561">
        <v>19160704</v>
      </c>
      <c r="E1561" s="14">
        <v>20150824</v>
      </c>
      <c r="F1561">
        <v>31559380</v>
      </c>
      <c r="G1561">
        <v>923272193</v>
      </c>
      <c r="H1561" s="26">
        <v>131401</v>
      </c>
      <c r="I1561" s="26">
        <v>131401</v>
      </c>
      <c r="J1561" s="26">
        <f>VLOOKUP(I1561,[2]numerales!$A:$B,2,0)</f>
        <v>131401</v>
      </c>
      <c r="K1561" s="1">
        <v>9000</v>
      </c>
      <c r="L1561" s="26"/>
      <c r="M1561" s="26">
        <f t="shared" si="24"/>
        <v>0</v>
      </c>
      <c r="Q1561"/>
      <c r="R1561"/>
      <c r="S1561"/>
      <c r="T1561"/>
    </row>
    <row r="1562" spans="1:20" hidden="1" x14ac:dyDescent="0.25">
      <c r="A1562" s="30">
        <v>50000249</v>
      </c>
      <c r="B1562">
        <v>44058591</v>
      </c>
      <c r="C1562" t="s">
        <v>160</v>
      </c>
      <c r="D1562">
        <v>5977367</v>
      </c>
      <c r="E1562" s="14">
        <v>20150824</v>
      </c>
      <c r="F1562">
        <v>2682472</v>
      </c>
      <c r="G1562">
        <v>910300000</v>
      </c>
      <c r="H1562" s="26">
        <v>130113</v>
      </c>
      <c r="I1562" s="26">
        <v>121235</v>
      </c>
      <c r="J1562" s="26">
        <f>VLOOKUP(I1562,[2]numerales!$A:$B,2,0)</f>
        <v>130113</v>
      </c>
      <c r="K1562" s="1">
        <v>500000</v>
      </c>
      <c r="L1562" s="26"/>
      <c r="M1562" s="26">
        <f t="shared" si="24"/>
        <v>0</v>
      </c>
      <c r="Q1562"/>
      <c r="R1562"/>
      <c r="S1562"/>
      <c r="T1562"/>
    </row>
    <row r="1563" spans="1:20" hidden="1" x14ac:dyDescent="0.25">
      <c r="A1563" s="30">
        <v>50000249</v>
      </c>
      <c r="B1563">
        <v>44058733</v>
      </c>
      <c r="C1563" t="s">
        <v>160</v>
      </c>
      <c r="D1563">
        <v>93151269</v>
      </c>
      <c r="E1563" s="14">
        <v>20150824</v>
      </c>
      <c r="F1563">
        <v>31020087</v>
      </c>
      <c r="G1563">
        <v>910300000</v>
      </c>
      <c r="H1563" s="26">
        <v>130113</v>
      </c>
      <c r="I1563" s="26">
        <v>121235</v>
      </c>
      <c r="J1563" s="26">
        <f>VLOOKUP(I1563,[2]numerales!$A:$B,2,0)</f>
        <v>130113</v>
      </c>
      <c r="K1563" s="1">
        <v>350000</v>
      </c>
      <c r="L1563" s="26"/>
      <c r="M1563" s="26">
        <f t="shared" si="24"/>
        <v>0</v>
      </c>
      <c r="Q1563"/>
      <c r="R1563"/>
      <c r="S1563"/>
      <c r="T1563"/>
    </row>
    <row r="1564" spans="1:20" hidden="1" x14ac:dyDescent="0.25">
      <c r="A1564" s="30">
        <v>50000249</v>
      </c>
      <c r="B1564">
        <v>45967236</v>
      </c>
      <c r="C1564" t="s">
        <v>154</v>
      </c>
      <c r="D1564">
        <v>79860143</v>
      </c>
      <c r="E1564" s="14">
        <v>20150824</v>
      </c>
      <c r="F1564">
        <v>6912028</v>
      </c>
      <c r="G1564">
        <v>12800000</v>
      </c>
      <c r="H1564" s="26">
        <v>350300</v>
      </c>
      <c r="I1564" s="26">
        <v>350300</v>
      </c>
      <c r="J1564" s="26">
        <f>VLOOKUP(I1564,[2]numerales!$A:$B,2,0)</f>
        <v>350300</v>
      </c>
      <c r="K1564" s="1">
        <v>222000</v>
      </c>
      <c r="L1564" s="26"/>
      <c r="M1564" s="26">
        <f t="shared" si="24"/>
        <v>0</v>
      </c>
      <c r="Q1564"/>
      <c r="R1564"/>
      <c r="S1564"/>
      <c r="T1564"/>
    </row>
    <row r="1565" spans="1:20" hidden="1" x14ac:dyDescent="0.25">
      <c r="A1565" s="30">
        <v>50000249</v>
      </c>
      <c r="B1565">
        <v>46593534</v>
      </c>
      <c r="C1565" t="s">
        <v>154</v>
      </c>
      <c r="D1565">
        <v>79684844</v>
      </c>
      <c r="E1565" s="14">
        <v>20150824</v>
      </c>
      <c r="F1565">
        <v>6775600</v>
      </c>
      <c r="G1565">
        <v>12800000</v>
      </c>
      <c r="H1565" s="26">
        <v>350300</v>
      </c>
      <c r="I1565" s="26">
        <v>350300</v>
      </c>
      <c r="J1565" s="26">
        <f>VLOOKUP(I1565,[2]numerales!$A:$B,2,0)</f>
        <v>350300</v>
      </c>
      <c r="K1565" s="1">
        <v>3161837</v>
      </c>
      <c r="L1565" s="26"/>
      <c r="M1565" s="26">
        <f t="shared" si="24"/>
        <v>0</v>
      </c>
      <c r="Q1565"/>
      <c r="R1565"/>
      <c r="S1565"/>
      <c r="T1565"/>
    </row>
    <row r="1566" spans="1:20" hidden="1" x14ac:dyDescent="0.25">
      <c r="A1566" s="30">
        <v>50000249</v>
      </c>
      <c r="B1566">
        <v>914212</v>
      </c>
      <c r="C1566" t="s">
        <v>154</v>
      </c>
      <c r="D1566">
        <v>73207776</v>
      </c>
      <c r="E1566" s="14">
        <v>20150825</v>
      </c>
      <c r="F1566">
        <v>3414409</v>
      </c>
      <c r="G1566">
        <v>12400000</v>
      </c>
      <c r="H1566" s="26">
        <v>270102</v>
      </c>
      <c r="I1566" s="26">
        <v>121204</v>
      </c>
      <c r="J1566" s="26">
        <f>VLOOKUP(I1566,[2]numerales!$A:$B,2,0)</f>
        <v>270102</v>
      </c>
      <c r="K1566" s="1">
        <v>5000</v>
      </c>
      <c r="L1566" s="26"/>
      <c r="M1566" s="26">
        <f t="shared" si="24"/>
        <v>0</v>
      </c>
      <c r="Q1566"/>
      <c r="R1566"/>
      <c r="S1566"/>
      <c r="T1566"/>
    </row>
    <row r="1567" spans="1:20" hidden="1" x14ac:dyDescent="0.25">
      <c r="A1567" s="30">
        <v>50000249</v>
      </c>
      <c r="B1567">
        <v>914214</v>
      </c>
      <c r="C1567" t="s">
        <v>154</v>
      </c>
      <c r="D1567">
        <v>1072192753</v>
      </c>
      <c r="E1567" s="14">
        <v>20150825</v>
      </c>
      <c r="F1567">
        <v>5295527</v>
      </c>
      <c r="G1567">
        <v>12400000</v>
      </c>
      <c r="H1567" s="26">
        <v>270102</v>
      </c>
      <c r="I1567" s="26">
        <v>121204</v>
      </c>
      <c r="J1567" s="26">
        <f>VLOOKUP(I1567,[2]numerales!$A:$B,2,0)</f>
        <v>270102</v>
      </c>
      <c r="K1567" s="1">
        <v>5000</v>
      </c>
      <c r="L1567" s="26"/>
      <c r="M1567" s="26">
        <f t="shared" si="24"/>
        <v>0</v>
      </c>
      <c r="Q1567"/>
      <c r="R1567"/>
      <c r="S1567"/>
      <c r="T1567"/>
    </row>
    <row r="1568" spans="1:20" hidden="1" x14ac:dyDescent="0.25">
      <c r="A1568" s="30">
        <v>50000249</v>
      </c>
      <c r="B1568">
        <v>1207920</v>
      </c>
      <c r="C1568" t="s">
        <v>183</v>
      </c>
      <c r="D1568">
        <v>1111738983</v>
      </c>
      <c r="E1568" s="14">
        <v>20150825</v>
      </c>
      <c r="F1568">
        <v>32164779</v>
      </c>
      <c r="G1568">
        <v>11100000</v>
      </c>
      <c r="H1568" s="26">
        <v>150112</v>
      </c>
      <c r="I1568" s="26">
        <v>121275</v>
      </c>
      <c r="J1568" s="26">
        <f>VLOOKUP(I1568,[2]numerales!$A:$B,2,0)</f>
        <v>150112</v>
      </c>
      <c r="K1568" s="1">
        <v>1615393</v>
      </c>
      <c r="L1568" s="26"/>
      <c r="M1568" s="26">
        <f t="shared" si="24"/>
        <v>0</v>
      </c>
      <c r="Q1568"/>
      <c r="R1568"/>
      <c r="S1568"/>
      <c r="T1568"/>
    </row>
    <row r="1569" spans="1:20" hidden="1" x14ac:dyDescent="0.25">
      <c r="A1569" s="30">
        <v>50000249</v>
      </c>
      <c r="B1569">
        <v>1434954</v>
      </c>
      <c r="C1569" t="s">
        <v>154</v>
      </c>
      <c r="D1569">
        <v>53155544</v>
      </c>
      <c r="E1569" s="14">
        <v>20150825</v>
      </c>
      <c r="F1569">
        <v>31751395</v>
      </c>
      <c r="G1569">
        <v>12400000</v>
      </c>
      <c r="H1569" s="26">
        <v>270102</v>
      </c>
      <c r="I1569" s="26">
        <v>121204</v>
      </c>
      <c r="J1569" s="26">
        <f>VLOOKUP(I1569,[2]numerales!$A:$B,2,0)</f>
        <v>270102</v>
      </c>
      <c r="K1569" s="1">
        <v>5000</v>
      </c>
      <c r="L1569" s="26"/>
      <c r="M1569" s="26">
        <f t="shared" si="24"/>
        <v>0</v>
      </c>
      <c r="Q1569"/>
      <c r="R1569"/>
      <c r="S1569"/>
      <c r="T1569"/>
    </row>
    <row r="1570" spans="1:20" hidden="1" x14ac:dyDescent="0.25">
      <c r="A1570" s="30">
        <v>50000249</v>
      </c>
      <c r="B1570">
        <v>1453028</v>
      </c>
      <c r="C1570" t="s">
        <v>154</v>
      </c>
      <c r="D1570">
        <v>77030272</v>
      </c>
      <c r="E1570" s="14">
        <v>20150825</v>
      </c>
      <c r="F1570">
        <v>5878750</v>
      </c>
      <c r="G1570">
        <v>12200000</v>
      </c>
      <c r="H1570" s="26">
        <v>250101</v>
      </c>
      <c r="I1570" s="26">
        <v>121225</v>
      </c>
      <c r="J1570" s="26">
        <f>VLOOKUP(I1570,[2]numerales!$A:$B,2,0)</f>
        <v>250101</v>
      </c>
      <c r="K1570" s="1">
        <v>80740</v>
      </c>
      <c r="L1570" s="26"/>
      <c r="M1570" s="26">
        <f t="shared" si="24"/>
        <v>0</v>
      </c>
      <c r="Q1570"/>
      <c r="R1570"/>
      <c r="S1570"/>
      <c r="T1570"/>
    </row>
    <row r="1571" spans="1:20" hidden="1" x14ac:dyDescent="0.25">
      <c r="A1571" s="30">
        <v>50000249</v>
      </c>
      <c r="B1571">
        <v>1453029</v>
      </c>
      <c r="C1571" t="s">
        <v>154</v>
      </c>
      <c r="D1571">
        <v>39623705</v>
      </c>
      <c r="E1571" s="14">
        <v>20150825</v>
      </c>
      <c r="F1571">
        <v>4726865</v>
      </c>
      <c r="G1571">
        <v>12200000</v>
      </c>
      <c r="H1571" s="26">
        <v>250101</v>
      </c>
      <c r="I1571" s="26">
        <v>121225</v>
      </c>
      <c r="J1571" s="26">
        <f>VLOOKUP(I1571,[2]numerales!$A:$B,2,0)</f>
        <v>250101</v>
      </c>
      <c r="K1571" s="1">
        <v>80740</v>
      </c>
      <c r="L1571" s="26"/>
      <c r="M1571" s="26">
        <f t="shared" si="24"/>
        <v>0</v>
      </c>
      <c r="Q1571"/>
      <c r="R1571"/>
      <c r="S1571"/>
      <c r="T1571"/>
    </row>
    <row r="1572" spans="1:20" hidden="1" x14ac:dyDescent="0.25">
      <c r="A1572" s="30">
        <v>50000249</v>
      </c>
      <c r="B1572">
        <v>1466364</v>
      </c>
      <c r="C1572" t="s">
        <v>169</v>
      </c>
      <c r="D1572">
        <v>1085274241</v>
      </c>
      <c r="E1572" s="14">
        <v>20150825</v>
      </c>
      <c r="F1572">
        <v>7291477</v>
      </c>
      <c r="G1572">
        <v>12400000</v>
      </c>
      <c r="H1572" s="26">
        <v>270102</v>
      </c>
      <c r="I1572" s="26">
        <v>121204</v>
      </c>
      <c r="J1572" s="26">
        <f>VLOOKUP(I1572,[2]numerales!$A:$B,2,0)</f>
        <v>270102</v>
      </c>
      <c r="K1572" s="1">
        <v>5000</v>
      </c>
      <c r="L1572" s="26"/>
      <c r="M1572" s="26">
        <f t="shared" si="24"/>
        <v>0</v>
      </c>
      <c r="Q1572"/>
      <c r="R1572"/>
      <c r="S1572"/>
      <c r="T1572"/>
    </row>
    <row r="1573" spans="1:20" hidden="1" x14ac:dyDescent="0.25">
      <c r="A1573" s="30">
        <v>50000249</v>
      </c>
      <c r="B1573">
        <v>1466365</v>
      </c>
      <c r="C1573" t="s">
        <v>169</v>
      </c>
      <c r="D1573">
        <v>12745586</v>
      </c>
      <c r="E1573" s="14">
        <v>20150825</v>
      </c>
      <c r="F1573">
        <v>7310928</v>
      </c>
      <c r="G1573">
        <v>12400000</v>
      </c>
      <c r="H1573" s="26">
        <v>270102</v>
      </c>
      <c r="I1573" s="26">
        <v>121204</v>
      </c>
      <c r="J1573" s="26">
        <f>VLOOKUP(I1573,[2]numerales!$A:$B,2,0)</f>
        <v>270102</v>
      </c>
      <c r="K1573" s="1">
        <v>5000</v>
      </c>
      <c r="L1573" s="26"/>
      <c r="M1573" s="26">
        <f t="shared" si="24"/>
        <v>0</v>
      </c>
      <c r="Q1573"/>
      <c r="R1573"/>
      <c r="S1573"/>
      <c r="T1573"/>
    </row>
    <row r="1574" spans="1:20" hidden="1" x14ac:dyDescent="0.25">
      <c r="A1574" s="30">
        <v>50000249</v>
      </c>
      <c r="B1574">
        <v>1466366</v>
      </c>
      <c r="C1574" t="s">
        <v>169</v>
      </c>
      <c r="D1574">
        <v>1085249363</v>
      </c>
      <c r="E1574" s="14">
        <v>20150825</v>
      </c>
      <c r="F1574">
        <v>30167186</v>
      </c>
      <c r="G1574">
        <v>12400000</v>
      </c>
      <c r="H1574" s="26">
        <v>270102</v>
      </c>
      <c r="I1574" s="26">
        <v>121204</v>
      </c>
      <c r="J1574" s="26">
        <f>VLOOKUP(I1574,[2]numerales!$A:$B,2,0)</f>
        <v>270102</v>
      </c>
      <c r="K1574" s="1">
        <v>5000</v>
      </c>
      <c r="L1574" s="26"/>
      <c r="M1574" s="26">
        <f t="shared" si="24"/>
        <v>0</v>
      </c>
      <c r="Q1574"/>
      <c r="R1574"/>
      <c r="S1574"/>
      <c r="T1574"/>
    </row>
    <row r="1575" spans="1:20" hidden="1" x14ac:dyDescent="0.25">
      <c r="A1575" s="30">
        <v>50000249</v>
      </c>
      <c r="B1575">
        <v>1466367</v>
      </c>
      <c r="C1575" t="s">
        <v>169</v>
      </c>
      <c r="D1575">
        <v>12958148</v>
      </c>
      <c r="E1575" s="14">
        <v>20150825</v>
      </c>
      <c r="F1575">
        <v>7363425</v>
      </c>
      <c r="G1575">
        <v>923272193</v>
      </c>
      <c r="H1575" s="26">
        <v>131401</v>
      </c>
      <c r="I1575" s="26">
        <v>131401</v>
      </c>
      <c r="J1575" s="26">
        <f>VLOOKUP(I1575,[2]numerales!$A:$B,2,0)</f>
        <v>131401</v>
      </c>
      <c r="K1575" s="1">
        <v>15221954</v>
      </c>
      <c r="L1575" s="26"/>
      <c r="M1575" s="26">
        <f t="shared" si="24"/>
        <v>0</v>
      </c>
      <c r="Q1575"/>
      <c r="R1575"/>
      <c r="S1575"/>
      <c r="T1575"/>
    </row>
    <row r="1576" spans="1:20" hidden="1" x14ac:dyDescent="0.25">
      <c r="A1576" s="30">
        <v>50000249</v>
      </c>
      <c r="B1576">
        <v>1504923</v>
      </c>
      <c r="C1576" t="s">
        <v>170</v>
      </c>
      <c r="D1576">
        <v>70559860</v>
      </c>
      <c r="E1576" s="14">
        <v>20150825</v>
      </c>
      <c r="F1576">
        <v>4442800</v>
      </c>
      <c r="G1576">
        <v>26800000</v>
      </c>
      <c r="H1576" s="26">
        <v>360200</v>
      </c>
      <c r="I1576" s="26">
        <v>360200</v>
      </c>
      <c r="J1576" s="26">
        <f>VLOOKUP(I1576,[2]numerales!$A:$B,2,0)</f>
        <v>360200</v>
      </c>
      <c r="K1576" s="1">
        <v>76628</v>
      </c>
      <c r="L1576" s="26"/>
      <c r="M1576" s="26">
        <f t="shared" si="24"/>
        <v>0</v>
      </c>
      <c r="Q1576"/>
      <c r="R1576"/>
      <c r="S1576"/>
      <c r="T1576"/>
    </row>
    <row r="1577" spans="1:20" hidden="1" x14ac:dyDescent="0.25">
      <c r="A1577" s="30">
        <v>50000249</v>
      </c>
      <c r="B1577">
        <v>1573970</v>
      </c>
      <c r="C1577" t="s">
        <v>171</v>
      </c>
      <c r="D1577">
        <v>1112956390</v>
      </c>
      <c r="E1577" s="14">
        <v>20150825</v>
      </c>
      <c r="F1577">
        <v>0</v>
      </c>
      <c r="G1577">
        <v>12400000</v>
      </c>
      <c r="H1577" s="26">
        <v>270102</v>
      </c>
      <c r="I1577" s="26">
        <v>121204</v>
      </c>
      <c r="J1577" s="26">
        <f>VLOOKUP(I1577,[2]numerales!$A:$B,2,0)</f>
        <v>270102</v>
      </c>
      <c r="K1577" s="1">
        <v>5000</v>
      </c>
      <c r="L1577" s="26"/>
      <c r="M1577" s="26">
        <f t="shared" si="24"/>
        <v>0</v>
      </c>
      <c r="Q1577"/>
      <c r="R1577"/>
      <c r="S1577"/>
      <c r="T1577"/>
    </row>
    <row r="1578" spans="1:20" hidden="1" x14ac:dyDescent="0.25">
      <c r="A1578" s="30">
        <v>50000249</v>
      </c>
      <c r="B1578">
        <v>1628948</v>
      </c>
      <c r="C1578" t="s">
        <v>178</v>
      </c>
      <c r="D1578">
        <v>1115065272</v>
      </c>
      <c r="E1578" s="14">
        <v>20150825</v>
      </c>
      <c r="F1578">
        <v>31631494</v>
      </c>
      <c r="G1578">
        <v>12400000</v>
      </c>
      <c r="H1578" s="26">
        <v>270102</v>
      </c>
      <c r="I1578" s="26">
        <v>121204</v>
      </c>
      <c r="J1578" s="26">
        <f>VLOOKUP(I1578,[2]numerales!$A:$B,2,0)</f>
        <v>270102</v>
      </c>
      <c r="K1578" s="1">
        <v>5000</v>
      </c>
      <c r="L1578" s="26"/>
      <c r="M1578" s="26">
        <f t="shared" si="24"/>
        <v>0</v>
      </c>
      <c r="Q1578"/>
      <c r="R1578"/>
      <c r="S1578"/>
      <c r="T1578"/>
    </row>
    <row r="1579" spans="1:20" hidden="1" x14ac:dyDescent="0.25">
      <c r="A1579" s="30">
        <v>50000249</v>
      </c>
      <c r="B1579">
        <v>1733507</v>
      </c>
      <c r="C1579" t="s">
        <v>159</v>
      </c>
      <c r="D1579">
        <v>1098724568</v>
      </c>
      <c r="E1579" s="14">
        <v>20150825</v>
      </c>
      <c r="F1579">
        <v>32139625</v>
      </c>
      <c r="G1579">
        <v>12400000</v>
      </c>
      <c r="H1579" s="26">
        <v>270102</v>
      </c>
      <c r="I1579" s="26">
        <v>121204</v>
      </c>
      <c r="J1579" s="26">
        <f>VLOOKUP(I1579,[2]numerales!$A:$B,2,0)</f>
        <v>270102</v>
      </c>
      <c r="K1579" s="1">
        <v>5000</v>
      </c>
      <c r="L1579" s="26"/>
      <c r="M1579" s="26">
        <f t="shared" si="24"/>
        <v>0</v>
      </c>
      <c r="Q1579"/>
      <c r="R1579"/>
      <c r="S1579"/>
      <c r="T1579"/>
    </row>
    <row r="1580" spans="1:20" hidden="1" x14ac:dyDescent="0.25">
      <c r="A1580" s="30">
        <v>50000249</v>
      </c>
      <c r="B1580">
        <v>1745016</v>
      </c>
      <c r="C1580" t="s">
        <v>181</v>
      </c>
      <c r="D1580">
        <v>14311625</v>
      </c>
      <c r="E1580" s="14">
        <v>20150825</v>
      </c>
      <c r="F1580">
        <v>8869192</v>
      </c>
      <c r="G1580">
        <v>923272193</v>
      </c>
      <c r="H1580" s="26">
        <v>131401</v>
      </c>
      <c r="I1580" s="26">
        <v>131401</v>
      </c>
      <c r="J1580" s="26">
        <f>VLOOKUP(I1580,[2]numerales!$A:$B,2,0)</f>
        <v>131401</v>
      </c>
      <c r="K1580" s="1">
        <v>17000</v>
      </c>
      <c r="L1580" s="26"/>
      <c r="M1580" s="26">
        <f t="shared" si="24"/>
        <v>0</v>
      </c>
      <c r="Q1580"/>
      <c r="R1580"/>
      <c r="S1580"/>
      <c r="T1580"/>
    </row>
    <row r="1581" spans="1:20" hidden="1" x14ac:dyDescent="0.25">
      <c r="A1581" s="30">
        <v>50000249</v>
      </c>
      <c r="B1581">
        <v>1745669</v>
      </c>
      <c r="C1581" t="s">
        <v>181</v>
      </c>
      <c r="D1581">
        <v>1053813335</v>
      </c>
      <c r="E1581" s="14">
        <v>20150825</v>
      </c>
      <c r="F1581">
        <v>32160979</v>
      </c>
      <c r="G1581">
        <v>12400000</v>
      </c>
      <c r="H1581" s="26">
        <v>270102</v>
      </c>
      <c r="I1581" s="26">
        <v>121204</v>
      </c>
      <c r="J1581" s="26">
        <f>VLOOKUP(I1581,[2]numerales!$A:$B,2,0)</f>
        <v>270102</v>
      </c>
      <c r="K1581" s="1">
        <v>5000</v>
      </c>
      <c r="L1581" s="26"/>
      <c r="M1581" s="26">
        <f t="shared" si="24"/>
        <v>0</v>
      </c>
      <c r="Q1581"/>
      <c r="R1581"/>
      <c r="S1581"/>
      <c r="T1581"/>
    </row>
    <row r="1582" spans="1:20" hidden="1" x14ac:dyDescent="0.25">
      <c r="A1582" s="30">
        <v>50000249</v>
      </c>
      <c r="B1582">
        <v>1745684</v>
      </c>
      <c r="C1582" t="s">
        <v>181</v>
      </c>
      <c r="D1582">
        <v>30402627</v>
      </c>
      <c r="E1582" s="14">
        <v>20150825</v>
      </c>
      <c r="F1582">
        <v>8871790</v>
      </c>
      <c r="G1582">
        <v>26800000</v>
      </c>
      <c r="H1582" s="26">
        <v>360200</v>
      </c>
      <c r="I1582" s="26">
        <v>360200</v>
      </c>
      <c r="J1582" s="26">
        <f>VLOOKUP(I1582,[2]numerales!$A:$B,2,0)</f>
        <v>360200</v>
      </c>
      <c r="K1582" s="1">
        <v>20383</v>
      </c>
      <c r="L1582" s="26"/>
      <c r="M1582" s="26">
        <f t="shared" si="24"/>
        <v>0</v>
      </c>
      <c r="Q1582"/>
      <c r="R1582"/>
      <c r="S1582"/>
      <c r="T1582"/>
    </row>
    <row r="1583" spans="1:20" hidden="1" x14ac:dyDescent="0.25">
      <c r="A1583" s="30">
        <v>50000249</v>
      </c>
      <c r="B1583">
        <v>1777449</v>
      </c>
      <c r="C1583" t="s">
        <v>189</v>
      </c>
      <c r="D1583">
        <v>14703370</v>
      </c>
      <c r="E1583" s="14">
        <v>20150825</v>
      </c>
      <c r="F1583">
        <v>32125949</v>
      </c>
      <c r="G1583">
        <v>923272421</v>
      </c>
      <c r="H1583" s="26">
        <v>190101</v>
      </c>
      <c r="I1583" s="26">
        <v>190101</v>
      </c>
      <c r="J1583" s="26">
        <f>VLOOKUP(I1583,[2]numerales!$A:$B,2,0)</f>
        <v>190101</v>
      </c>
      <c r="K1583" s="1">
        <v>107400</v>
      </c>
      <c r="L1583" s="26"/>
      <c r="M1583" s="26">
        <f t="shared" si="24"/>
        <v>0</v>
      </c>
      <c r="Q1583"/>
      <c r="R1583"/>
      <c r="S1583"/>
      <c r="T1583"/>
    </row>
    <row r="1584" spans="1:20" hidden="1" x14ac:dyDescent="0.25">
      <c r="A1584" s="30">
        <v>50000249</v>
      </c>
      <c r="B1584">
        <v>1779084</v>
      </c>
      <c r="C1584" t="s">
        <v>211</v>
      </c>
      <c r="D1584">
        <v>31419899</v>
      </c>
      <c r="E1584" s="14">
        <v>20150825</v>
      </c>
      <c r="F1584">
        <v>2111186</v>
      </c>
      <c r="G1584">
        <v>12400000</v>
      </c>
      <c r="H1584" s="26">
        <v>270102</v>
      </c>
      <c r="I1584" s="26">
        <v>121204</v>
      </c>
      <c r="J1584" s="26">
        <f>VLOOKUP(I1584,[2]numerales!$A:$B,2,0)</f>
        <v>270102</v>
      </c>
      <c r="K1584" s="1">
        <v>5000</v>
      </c>
      <c r="L1584" s="26"/>
      <c r="M1584" s="26">
        <f t="shared" si="24"/>
        <v>0</v>
      </c>
      <c r="Q1584"/>
      <c r="R1584"/>
      <c r="S1584"/>
      <c r="T1584"/>
    </row>
    <row r="1585" spans="1:20" hidden="1" x14ac:dyDescent="0.25">
      <c r="A1585" s="30">
        <v>50000249</v>
      </c>
      <c r="B1585">
        <v>1898594</v>
      </c>
      <c r="C1585" t="s">
        <v>172</v>
      </c>
      <c r="D1585">
        <v>26558579</v>
      </c>
      <c r="E1585" s="14">
        <v>20150825</v>
      </c>
      <c r="F1585">
        <v>8636860</v>
      </c>
      <c r="G1585">
        <v>12400000</v>
      </c>
      <c r="H1585" s="26">
        <v>270102</v>
      </c>
      <c r="I1585" s="26">
        <v>121204</v>
      </c>
      <c r="J1585" s="26">
        <f>VLOOKUP(I1585,[2]numerales!$A:$B,2,0)</f>
        <v>270102</v>
      </c>
      <c r="K1585" s="1">
        <v>5000</v>
      </c>
      <c r="L1585" s="26"/>
      <c r="M1585" s="26">
        <f t="shared" si="24"/>
        <v>0</v>
      </c>
      <c r="Q1585"/>
      <c r="R1585"/>
      <c r="S1585"/>
      <c r="T1585"/>
    </row>
    <row r="1586" spans="1:20" hidden="1" x14ac:dyDescent="0.25">
      <c r="A1586" s="30">
        <v>50000249</v>
      </c>
      <c r="B1586">
        <v>1898597</v>
      </c>
      <c r="C1586" t="s">
        <v>172</v>
      </c>
      <c r="D1586">
        <v>83086767</v>
      </c>
      <c r="E1586" s="14">
        <v>20150825</v>
      </c>
      <c r="F1586">
        <v>8331175</v>
      </c>
      <c r="G1586">
        <v>12400000</v>
      </c>
      <c r="H1586" s="26">
        <v>270102</v>
      </c>
      <c r="I1586" s="26">
        <v>121204</v>
      </c>
      <c r="J1586" s="26">
        <f>VLOOKUP(I1586,[2]numerales!$A:$B,2,0)</f>
        <v>270102</v>
      </c>
      <c r="K1586" s="1">
        <v>5000</v>
      </c>
      <c r="L1586" s="26"/>
      <c r="M1586" s="26">
        <f t="shared" si="24"/>
        <v>0</v>
      </c>
      <c r="Q1586"/>
      <c r="R1586"/>
      <c r="S1586"/>
      <c r="T1586"/>
    </row>
    <row r="1587" spans="1:20" hidden="1" x14ac:dyDescent="0.25">
      <c r="A1587" s="30">
        <v>50000249</v>
      </c>
      <c r="B1587">
        <v>1916185</v>
      </c>
      <c r="C1587" t="s">
        <v>179</v>
      </c>
      <c r="D1587">
        <v>8902063586</v>
      </c>
      <c r="E1587" s="14">
        <v>20150825</v>
      </c>
      <c r="F1587">
        <v>6348314</v>
      </c>
      <c r="G1587">
        <v>12800000</v>
      </c>
      <c r="H1587" s="26">
        <v>350300</v>
      </c>
      <c r="I1587" s="26">
        <v>350300</v>
      </c>
      <c r="J1587" s="26">
        <f>VLOOKUP(I1587,[2]numerales!$A:$B,2,0)</f>
        <v>350300</v>
      </c>
      <c r="K1587" s="1">
        <v>382571</v>
      </c>
      <c r="L1587" s="26"/>
      <c r="M1587" s="26">
        <f t="shared" si="24"/>
        <v>0</v>
      </c>
      <c r="Q1587"/>
      <c r="R1587"/>
      <c r="S1587"/>
      <c r="T1587"/>
    </row>
    <row r="1588" spans="1:20" hidden="1" x14ac:dyDescent="0.25">
      <c r="A1588" s="30">
        <v>50000249</v>
      </c>
      <c r="B1588">
        <v>1916712</v>
      </c>
      <c r="C1588" t="s">
        <v>179</v>
      </c>
      <c r="D1588">
        <v>1098722337</v>
      </c>
      <c r="E1588" s="14">
        <v>20150825</v>
      </c>
      <c r="F1588">
        <v>6050293</v>
      </c>
      <c r="G1588">
        <v>12400000</v>
      </c>
      <c r="H1588" s="26">
        <v>270102</v>
      </c>
      <c r="I1588" s="26">
        <v>121204</v>
      </c>
      <c r="J1588" s="26">
        <f>VLOOKUP(I1588,[2]numerales!$A:$B,2,0)</f>
        <v>270102</v>
      </c>
      <c r="K1588" s="1">
        <v>5000</v>
      </c>
      <c r="L1588" s="26"/>
      <c r="M1588" s="26">
        <f t="shared" si="24"/>
        <v>0</v>
      </c>
      <c r="Q1588"/>
      <c r="R1588"/>
      <c r="S1588"/>
      <c r="T1588"/>
    </row>
    <row r="1589" spans="1:20" hidden="1" x14ac:dyDescent="0.25">
      <c r="A1589" s="30">
        <v>50000249</v>
      </c>
      <c r="B1589">
        <v>1937755</v>
      </c>
      <c r="C1589" t="s">
        <v>160</v>
      </c>
      <c r="D1589">
        <v>8002110251</v>
      </c>
      <c r="E1589" s="14">
        <v>20150825</v>
      </c>
      <c r="F1589">
        <v>2755152</v>
      </c>
      <c r="G1589">
        <v>910500000</v>
      </c>
      <c r="H1589" s="26">
        <v>360107</v>
      </c>
      <c r="I1589" s="26">
        <v>6003</v>
      </c>
      <c r="J1589" s="26">
        <f>VLOOKUP(I1589,[2]numerales!$A:$B,2,0)</f>
        <v>360107</v>
      </c>
      <c r="K1589" s="1">
        <v>155179909</v>
      </c>
      <c r="L1589" s="26"/>
      <c r="M1589" s="26">
        <f t="shared" si="24"/>
        <v>0</v>
      </c>
      <c r="Q1589"/>
      <c r="R1589"/>
      <c r="S1589"/>
      <c r="T1589"/>
    </row>
    <row r="1590" spans="1:20" hidden="1" x14ac:dyDescent="0.25">
      <c r="A1590" s="30">
        <v>50000249</v>
      </c>
      <c r="B1590">
        <v>1970304</v>
      </c>
      <c r="C1590" t="s">
        <v>170</v>
      </c>
      <c r="D1590">
        <v>8110031272</v>
      </c>
      <c r="E1590" s="14">
        <v>20150825</v>
      </c>
      <c r="F1590">
        <v>3111723</v>
      </c>
      <c r="G1590">
        <v>14100000</v>
      </c>
      <c r="H1590" s="26">
        <v>330101</v>
      </c>
      <c r="I1590" s="26">
        <v>330101</v>
      </c>
      <c r="J1590" s="26">
        <f>VLOOKUP(I1590,[2]numerales!$A:$B,2,0)</f>
        <v>330101</v>
      </c>
      <c r="K1590" s="1">
        <v>834023</v>
      </c>
      <c r="L1590" s="26"/>
      <c r="M1590" s="26">
        <f t="shared" si="24"/>
        <v>0</v>
      </c>
      <c r="Q1590"/>
      <c r="R1590"/>
      <c r="S1590"/>
      <c r="T1590"/>
    </row>
    <row r="1591" spans="1:20" hidden="1" x14ac:dyDescent="0.25">
      <c r="A1591" s="30">
        <v>50000249</v>
      </c>
      <c r="B1591">
        <v>1984696</v>
      </c>
      <c r="C1591" t="s">
        <v>158</v>
      </c>
      <c r="D1591">
        <v>8600413129</v>
      </c>
      <c r="E1591" s="14">
        <v>20150825</v>
      </c>
      <c r="F1591">
        <v>3695440</v>
      </c>
      <c r="G1591">
        <v>11100000</v>
      </c>
      <c r="H1591" s="26">
        <v>150112</v>
      </c>
      <c r="I1591" s="26">
        <v>121275</v>
      </c>
      <c r="J1591" s="26">
        <f>VLOOKUP(I1591,[2]numerales!$A:$B,2,0)</f>
        <v>150112</v>
      </c>
      <c r="K1591" s="1">
        <v>3080000</v>
      </c>
      <c r="L1591" s="26"/>
      <c r="M1591" s="26">
        <f t="shared" si="24"/>
        <v>0</v>
      </c>
      <c r="Q1591"/>
      <c r="R1591"/>
      <c r="S1591"/>
      <c r="T1591"/>
    </row>
    <row r="1592" spans="1:20" hidden="1" x14ac:dyDescent="0.25">
      <c r="A1592" s="30">
        <v>50000249</v>
      </c>
      <c r="B1592">
        <v>2004185</v>
      </c>
      <c r="C1592" t="s">
        <v>177</v>
      </c>
      <c r="D1592">
        <v>800004018</v>
      </c>
      <c r="E1592" s="14">
        <v>20150825</v>
      </c>
      <c r="F1592">
        <v>31075708</v>
      </c>
      <c r="G1592">
        <v>11500000</v>
      </c>
      <c r="H1592" s="26">
        <v>130101</v>
      </c>
      <c r="I1592" s="26">
        <v>270209</v>
      </c>
      <c r="J1592" s="26">
        <f>VLOOKUP(I1592,[2]numerales!$A:$B,2,0)</f>
        <v>130101</v>
      </c>
      <c r="K1592" s="1">
        <v>280257</v>
      </c>
      <c r="L1592" s="26"/>
      <c r="M1592" s="26">
        <f t="shared" si="24"/>
        <v>0</v>
      </c>
      <c r="Q1592"/>
      <c r="R1592"/>
      <c r="S1592"/>
      <c r="T1592"/>
    </row>
    <row r="1593" spans="1:20" hidden="1" x14ac:dyDescent="0.25">
      <c r="A1593" s="30">
        <v>50000249</v>
      </c>
      <c r="B1593">
        <v>2034286</v>
      </c>
      <c r="C1593" t="s">
        <v>195</v>
      </c>
      <c r="D1593">
        <v>39009923</v>
      </c>
      <c r="E1593" s="14">
        <v>20150825</v>
      </c>
      <c r="F1593">
        <v>4329300</v>
      </c>
      <c r="G1593">
        <v>12200000</v>
      </c>
      <c r="H1593" s="26">
        <v>250101</v>
      </c>
      <c r="I1593" s="26">
        <v>121225</v>
      </c>
      <c r="J1593" s="26">
        <f>VLOOKUP(I1593,[2]numerales!$A:$B,2,0)</f>
        <v>250101</v>
      </c>
      <c r="K1593" s="1">
        <v>300000</v>
      </c>
      <c r="L1593" s="26"/>
      <c r="M1593" s="26">
        <f t="shared" si="24"/>
        <v>0</v>
      </c>
      <c r="Q1593"/>
      <c r="R1593"/>
      <c r="S1593"/>
      <c r="T1593"/>
    </row>
    <row r="1594" spans="1:20" hidden="1" x14ac:dyDescent="0.25">
      <c r="A1594" s="30">
        <v>50000249</v>
      </c>
      <c r="B1594">
        <v>2034484</v>
      </c>
      <c r="C1594" t="s">
        <v>195</v>
      </c>
      <c r="D1594">
        <v>12545180</v>
      </c>
      <c r="E1594" s="14">
        <v>20150825</v>
      </c>
      <c r="F1594">
        <v>31265912</v>
      </c>
      <c r="G1594">
        <v>26800000</v>
      </c>
      <c r="H1594" s="26">
        <v>360200</v>
      </c>
      <c r="I1594" s="26">
        <v>360200</v>
      </c>
      <c r="J1594" s="26">
        <f>VLOOKUP(I1594,[2]numerales!$A:$B,2,0)</f>
        <v>360200</v>
      </c>
      <c r="K1594" s="1">
        <v>333854</v>
      </c>
      <c r="L1594" s="26"/>
      <c r="M1594" s="26">
        <f t="shared" si="24"/>
        <v>0</v>
      </c>
      <c r="Q1594"/>
      <c r="R1594"/>
      <c r="S1594"/>
      <c r="T1594"/>
    </row>
    <row r="1595" spans="1:20" hidden="1" x14ac:dyDescent="0.25">
      <c r="A1595" s="30">
        <v>50000249</v>
      </c>
      <c r="B1595">
        <v>2034486</v>
      </c>
      <c r="C1595" t="s">
        <v>195</v>
      </c>
      <c r="D1595">
        <v>12545180</v>
      </c>
      <c r="E1595" s="14">
        <v>20150825</v>
      </c>
      <c r="F1595">
        <v>31265912</v>
      </c>
      <c r="G1595">
        <v>26800000</v>
      </c>
      <c r="H1595" s="26">
        <v>360200</v>
      </c>
      <c r="I1595" s="26">
        <v>360200</v>
      </c>
      <c r="J1595" s="26">
        <f>VLOOKUP(I1595,[2]numerales!$A:$B,2,0)</f>
        <v>360200</v>
      </c>
      <c r="K1595" s="1">
        <v>6600</v>
      </c>
      <c r="L1595" s="26"/>
      <c r="M1595" s="26">
        <f t="shared" si="24"/>
        <v>0</v>
      </c>
      <c r="Q1595"/>
      <c r="R1595"/>
      <c r="S1595"/>
      <c r="T1595"/>
    </row>
    <row r="1596" spans="1:20" hidden="1" x14ac:dyDescent="0.25">
      <c r="A1596" s="30">
        <v>50000249</v>
      </c>
      <c r="B1596">
        <v>2121481</v>
      </c>
      <c r="C1596" t="s">
        <v>171</v>
      </c>
      <c r="D1596">
        <v>76044313</v>
      </c>
      <c r="E1596" s="14">
        <v>20150825</v>
      </c>
      <c r="F1596">
        <v>8282009</v>
      </c>
      <c r="G1596">
        <v>12400000</v>
      </c>
      <c r="H1596" s="26">
        <v>270102</v>
      </c>
      <c r="I1596" s="26">
        <v>121204</v>
      </c>
      <c r="J1596" s="26">
        <f>VLOOKUP(I1596,[2]numerales!$A:$B,2,0)</f>
        <v>270102</v>
      </c>
      <c r="K1596" s="1">
        <v>5000</v>
      </c>
      <c r="L1596" s="26"/>
      <c r="M1596" s="26">
        <f t="shared" si="24"/>
        <v>0</v>
      </c>
      <c r="Q1596"/>
      <c r="R1596"/>
      <c r="S1596"/>
      <c r="T1596"/>
    </row>
    <row r="1597" spans="1:20" hidden="1" x14ac:dyDescent="0.25">
      <c r="A1597" s="30">
        <v>50000249</v>
      </c>
      <c r="B1597">
        <v>2121483</v>
      </c>
      <c r="C1597" t="s">
        <v>171</v>
      </c>
      <c r="D1597">
        <v>1143947720</v>
      </c>
      <c r="E1597" s="14">
        <v>20150825</v>
      </c>
      <c r="F1597">
        <v>3269619</v>
      </c>
      <c r="G1597">
        <v>12400000</v>
      </c>
      <c r="H1597" s="26">
        <v>270102</v>
      </c>
      <c r="I1597" s="26">
        <v>121204</v>
      </c>
      <c r="J1597" s="26">
        <f>VLOOKUP(I1597,[2]numerales!$A:$B,2,0)</f>
        <v>270102</v>
      </c>
      <c r="K1597" s="1">
        <v>5000</v>
      </c>
      <c r="L1597" s="26"/>
      <c r="M1597" s="26">
        <f t="shared" si="24"/>
        <v>0</v>
      </c>
      <c r="Q1597"/>
      <c r="R1597"/>
      <c r="S1597"/>
      <c r="T1597"/>
    </row>
    <row r="1598" spans="1:20" hidden="1" x14ac:dyDescent="0.25">
      <c r="A1598" s="30">
        <v>50000249</v>
      </c>
      <c r="B1598">
        <v>2134121</v>
      </c>
      <c r="C1598" t="s">
        <v>198</v>
      </c>
      <c r="D1598">
        <v>24670933</v>
      </c>
      <c r="E1598" s="14">
        <v>20150825</v>
      </c>
      <c r="F1598">
        <v>3124088</v>
      </c>
      <c r="G1598">
        <v>923272193</v>
      </c>
      <c r="H1598" s="26">
        <v>131401</v>
      </c>
      <c r="I1598" s="26">
        <v>131401</v>
      </c>
      <c r="J1598" s="26">
        <f>VLOOKUP(I1598,[2]numerales!$A:$B,2,0)</f>
        <v>131401</v>
      </c>
      <c r="K1598" s="1">
        <v>13900</v>
      </c>
      <c r="L1598" s="26"/>
      <c r="M1598" s="26">
        <f t="shared" si="24"/>
        <v>0</v>
      </c>
      <c r="Q1598"/>
      <c r="R1598"/>
      <c r="S1598"/>
      <c r="T1598"/>
    </row>
    <row r="1599" spans="1:20" hidden="1" x14ac:dyDescent="0.25">
      <c r="A1599" s="30">
        <v>50000249</v>
      </c>
      <c r="B1599">
        <v>2139853</v>
      </c>
      <c r="C1599" t="s">
        <v>154</v>
      </c>
      <c r="D1599">
        <v>8301225661</v>
      </c>
      <c r="E1599" s="14">
        <v>20150825</v>
      </c>
      <c r="F1599">
        <v>7050000</v>
      </c>
      <c r="G1599">
        <v>12800000</v>
      </c>
      <c r="H1599" s="26">
        <v>350300</v>
      </c>
      <c r="I1599" s="26">
        <v>350300</v>
      </c>
      <c r="J1599" s="26">
        <f>VLOOKUP(I1599,[2]numerales!$A:$B,2,0)</f>
        <v>350300</v>
      </c>
      <c r="K1599" s="1">
        <v>1017</v>
      </c>
      <c r="L1599" s="26"/>
      <c r="M1599" s="26">
        <f t="shared" si="24"/>
        <v>0</v>
      </c>
      <c r="Q1599"/>
      <c r="R1599"/>
      <c r="S1599"/>
      <c r="T1599"/>
    </row>
    <row r="1600" spans="1:20" hidden="1" x14ac:dyDescent="0.25">
      <c r="A1600" s="30">
        <v>50000249</v>
      </c>
      <c r="B1600">
        <v>2194870</v>
      </c>
      <c r="C1600" t="s">
        <v>154</v>
      </c>
      <c r="D1600">
        <v>79155834</v>
      </c>
      <c r="E1600" s="14">
        <v>20150825</v>
      </c>
      <c r="F1600">
        <v>30080929</v>
      </c>
      <c r="G1600">
        <v>26800000</v>
      </c>
      <c r="H1600" s="26">
        <v>360200</v>
      </c>
      <c r="I1600" s="26">
        <v>360200</v>
      </c>
      <c r="J1600" s="26">
        <f>VLOOKUP(I1600,[2]numerales!$A:$B,2,0)</f>
        <v>360200</v>
      </c>
      <c r="K1600" s="1">
        <v>136751</v>
      </c>
      <c r="L1600" s="26"/>
      <c r="M1600" s="26">
        <f t="shared" si="24"/>
        <v>0</v>
      </c>
      <c r="Q1600"/>
      <c r="R1600"/>
      <c r="S1600"/>
      <c r="T1600"/>
    </row>
    <row r="1601" spans="1:20" hidden="1" x14ac:dyDescent="0.25">
      <c r="A1601" s="30">
        <v>50000249</v>
      </c>
      <c r="B1601">
        <v>2221245</v>
      </c>
      <c r="C1601" t="s">
        <v>165</v>
      </c>
      <c r="D1601">
        <v>4733330</v>
      </c>
      <c r="E1601" s="14">
        <v>20150825</v>
      </c>
      <c r="F1601">
        <v>8237631</v>
      </c>
      <c r="G1601">
        <v>13700000</v>
      </c>
      <c r="H1601" s="26">
        <v>290101</v>
      </c>
      <c r="I1601" s="26">
        <v>270944</v>
      </c>
      <c r="J1601" s="26">
        <f>VLOOKUP(I1601,[2]numerales!$A:$B,2,0)</f>
        <v>290101</v>
      </c>
      <c r="K1601" s="1">
        <v>65000</v>
      </c>
      <c r="L1601" s="26"/>
      <c r="M1601" s="26">
        <f t="shared" si="24"/>
        <v>0</v>
      </c>
      <c r="Q1601"/>
      <c r="R1601"/>
      <c r="S1601"/>
      <c r="T1601"/>
    </row>
    <row r="1602" spans="1:20" hidden="1" x14ac:dyDescent="0.25">
      <c r="A1602" s="30">
        <v>50000249</v>
      </c>
      <c r="B1602">
        <v>2221246</v>
      </c>
      <c r="C1602" t="s">
        <v>165</v>
      </c>
      <c r="D1602">
        <v>7696001</v>
      </c>
      <c r="E1602" s="14">
        <v>20150825</v>
      </c>
      <c r="F1602">
        <v>8206055</v>
      </c>
      <c r="G1602">
        <v>13700000</v>
      </c>
      <c r="H1602" s="26">
        <v>290101</v>
      </c>
      <c r="I1602" s="26">
        <v>270944</v>
      </c>
      <c r="J1602" s="26">
        <f>VLOOKUP(I1602,[2]numerales!$A:$B,2,0)</f>
        <v>290101</v>
      </c>
      <c r="K1602" s="1">
        <v>12575539</v>
      </c>
      <c r="L1602" s="26"/>
      <c r="M1602" s="26">
        <f t="shared" si="24"/>
        <v>0</v>
      </c>
      <c r="Q1602"/>
      <c r="R1602"/>
      <c r="S1602"/>
      <c r="T1602"/>
    </row>
    <row r="1603" spans="1:20" hidden="1" x14ac:dyDescent="0.25">
      <c r="A1603" s="30">
        <v>50000249</v>
      </c>
      <c r="B1603">
        <v>2281917</v>
      </c>
      <c r="C1603" t="s">
        <v>164</v>
      </c>
      <c r="D1603">
        <v>1064994121</v>
      </c>
      <c r="E1603" s="14">
        <v>20150825</v>
      </c>
      <c r="F1603">
        <v>31036383</v>
      </c>
      <c r="G1603">
        <v>12400000</v>
      </c>
      <c r="H1603" s="26">
        <v>270102</v>
      </c>
      <c r="I1603" s="26">
        <v>270214</v>
      </c>
      <c r="J1603" s="26">
        <f>VLOOKUP(I1603,[2]numerales!$A:$B,2,0)</f>
        <v>270102</v>
      </c>
      <c r="K1603" s="1">
        <v>5000</v>
      </c>
      <c r="L1603" s="26"/>
      <c r="M1603" s="26">
        <f t="shared" ref="M1603:M1666" si="25">+H1603-J1603</f>
        <v>0</v>
      </c>
      <c r="Q1603"/>
      <c r="R1603"/>
      <c r="S1603"/>
      <c r="T1603"/>
    </row>
    <row r="1604" spans="1:20" hidden="1" x14ac:dyDescent="0.25">
      <c r="A1604" s="30">
        <v>50000249</v>
      </c>
      <c r="B1604">
        <v>2283076</v>
      </c>
      <c r="C1604" t="s">
        <v>179</v>
      </c>
      <c r="D1604">
        <v>37273113</v>
      </c>
      <c r="E1604" s="14">
        <v>20150825</v>
      </c>
      <c r="F1604">
        <v>30070799</v>
      </c>
      <c r="G1604">
        <v>12400000</v>
      </c>
      <c r="H1604" s="26">
        <v>270102</v>
      </c>
      <c r="I1604" s="26">
        <v>121204</v>
      </c>
      <c r="J1604" s="26">
        <f>VLOOKUP(I1604,[2]numerales!$A:$B,2,0)</f>
        <v>270102</v>
      </c>
      <c r="K1604" s="1">
        <v>5000</v>
      </c>
      <c r="L1604" s="26"/>
      <c r="M1604" s="26">
        <f t="shared" si="25"/>
        <v>0</v>
      </c>
      <c r="Q1604"/>
      <c r="R1604"/>
      <c r="S1604"/>
      <c r="T1604"/>
    </row>
    <row r="1605" spans="1:20" hidden="1" x14ac:dyDescent="0.25">
      <c r="A1605" s="30">
        <v>50000249</v>
      </c>
      <c r="B1605">
        <v>2304494</v>
      </c>
      <c r="C1605" t="s">
        <v>164</v>
      </c>
      <c r="D1605">
        <v>50640154</v>
      </c>
      <c r="E1605" s="14">
        <v>20150825</v>
      </c>
      <c r="F1605">
        <v>31165812</v>
      </c>
      <c r="G1605">
        <v>12400000</v>
      </c>
      <c r="H1605" s="26">
        <v>270102</v>
      </c>
      <c r="I1605" s="26">
        <v>270214</v>
      </c>
      <c r="J1605" s="26">
        <f>VLOOKUP(I1605,[2]numerales!$A:$B,2,0)</f>
        <v>270102</v>
      </c>
      <c r="K1605" s="1">
        <v>5000</v>
      </c>
      <c r="L1605" s="26"/>
      <c r="M1605" s="26">
        <f t="shared" si="25"/>
        <v>0</v>
      </c>
      <c r="Q1605"/>
      <c r="R1605"/>
      <c r="S1605"/>
      <c r="T1605"/>
    </row>
    <row r="1606" spans="1:20" hidden="1" x14ac:dyDescent="0.25">
      <c r="A1606" s="30">
        <v>50000249</v>
      </c>
      <c r="B1606">
        <v>2305065</v>
      </c>
      <c r="C1606" t="s">
        <v>173</v>
      </c>
      <c r="D1606">
        <v>8001876423</v>
      </c>
      <c r="E1606" s="14">
        <v>20150825</v>
      </c>
      <c r="F1606">
        <v>7404090</v>
      </c>
      <c r="G1606">
        <v>13700000</v>
      </c>
      <c r="H1606" s="26">
        <v>290101</v>
      </c>
      <c r="I1606" s="26">
        <v>121250</v>
      </c>
      <c r="J1606" s="26">
        <f>VLOOKUP(I1606,[2]numerales!$A:$B,2,0)</f>
        <v>290101</v>
      </c>
      <c r="K1606" s="1">
        <v>1549735</v>
      </c>
      <c r="L1606" s="26"/>
      <c r="M1606" s="26">
        <f t="shared" si="25"/>
        <v>0</v>
      </c>
      <c r="Q1606"/>
      <c r="R1606"/>
      <c r="S1606"/>
      <c r="T1606"/>
    </row>
    <row r="1607" spans="1:20" hidden="1" x14ac:dyDescent="0.25">
      <c r="A1607" s="30">
        <v>50000249</v>
      </c>
      <c r="B1607">
        <v>2390106</v>
      </c>
      <c r="C1607" t="s">
        <v>172</v>
      </c>
      <c r="D1607">
        <v>12167961</v>
      </c>
      <c r="E1607" s="14">
        <v>20150825</v>
      </c>
      <c r="F1607">
        <v>31126492</v>
      </c>
      <c r="G1607">
        <v>12200000</v>
      </c>
      <c r="H1607" s="26">
        <v>250101</v>
      </c>
      <c r="I1607" s="26">
        <v>121225</v>
      </c>
      <c r="J1607" s="26">
        <f>VLOOKUP(I1607,[2]numerales!$A:$B,2,0)</f>
        <v>250101</v>
      </c>
      <c r="K1607" s="1">
        <v>69900</v>
      </c>
      <c r="L1607" s="26"/>
      <c r="M1607" s="26">
        <f t="shared" si="25"/>
        <v>0</v>
      </c>
      <c r="Q1607"/>
      <c r="R1607"/>
      <c r="S1607"/>
      <c r="T1607"/>
    </row>
    <row r="1608" spans="1:20" hidden="1" x14ac:dyDescent="0.25">
      <c r="A1608" s="30">
        <v>50000249</v>
      </c>
      <c r="B1608">
        <v>2422214</v>
      </c>
      <c r="C1608" t="s">
        <v>154</v>
      </c>
      <c r="D1608">
        <v>830053800</v>
      </c>
      <c r="E1608" s="14">
        <v>20150825</v>
      </c>
      <c r="F1608">
        <v>5870000</v>
      </c>
      <c r="G1608">
        <v>12800000</v>
      </c>
      <c r="H1608" s="26">
        <v>350300</v>
      </c>
      <c r="I1608" s="26">
        <v>350300</v>
      </c>
      <c r="J1608" s="26">
        <f>VLOOKUP(I1608,[2]numerales!$A:$B,2,0)</f>
        <v>350300</v>
      </c>
      <c r="K1608" s="1">
        <v>600</v>
      </c>
      <c r="L1608" s="26"/>
      <c r="M1608" s="26">
        <f t="shared" si="25"/>
        <v>0</v>
      </c>
      <c r="Q1608"/>
      <c r="R1608"/>
      <c r="S1608"/>
      <c r="T1608"/>
    </row>
    <row r="1609" spans="1:20" hidden="1" x14ac:dyDescent="0.25">
      <c r="A1609" s="30">
        <v>50000249</v>
      </c>
      <c r="B1609">
        <v>2444904</v>
      </c>
      <c r="C1609" t="s">
        <v>154</v>
      </c>
      <c r="D1609">
        <v>51633683</v>
      </c>
      <c r="E1609" s="14">
        <v>20150825</v>
      </c>
      <c r="F1609">
        <v>2595501</v>
      </c>
      <c r="G1609">
        <v>923272421</v>
      </c>
      <c r="H1609" s="26">
        <v>190101</v>
      </c>
      <c r="I1609" s="26">
        <v>190101</v>
      </c>
      <c r="J1609" s="26">
        <f>VLOOKUP(I1609,[2]numerales!$A:$B,2,0)</f>
        <v>190101</v>
      </c>
      <c r="K1609" s="1">
        <v>107400</v>
      </c>
      <c r="L1609" s="26"/>
      <c r="M1609" s="26">
        <f t="shared" si="25"/>
        <v>0</v>
      </c>
      <c r="Q1609"/>
      <c r="R1609"/>
      <c r="S1609"/>
      <c r="T1609"/>
    </row>
    <row r="1610" spans="1:20" hidden="1" x14ac:dyDescent="0.25">
      <c r="A1610" s="30">
        <v>50000249</v>
      </c>
      <c r="B1610">
        <v>2461482</v>
      </c>
      <c r="C1610" t="s">
        <v>154</v>
      </c>
      <c r="D1610">
        <v>1050456380</v>
      </c>
      <c r="E1610" s="14">
        <v>20150825</v>
      </c>
      <c r="F1610">
        <v>31374520</v>
      </c>
      <c r="G1610">
        <v>12400000</v>
      </c>
      <c r="H1610" s="26">
        <v>270102</v>
      </c>
      <c r="I1610" s="26">
        <v>121204</v>
      </c>
      <c r="J1610" s="26">
        <f>VLOOKUP(I1610,[2]numerales!$A:$B,2,0)</f>
        <v>270102</v>
      </c>
      <c r="K1610" s="1">
        <v>5000</v>
      </c>
      <c r="L1610" s="26"/>
      <c r="M1610" s="26">
        <f t="shared" si="25"/>
        <v>0</v>
      </c>
      <c r="Q1610"/>
      <c r="R1610"/>
      <c r="S1610"/>
      <c r="T1610"/>
    </row>
    <row r="1611" spans="1:20" hidden="1" x14ac:dyDescent="0.25">
      <c r="A1611" s="30">
        <v>50000249</v>
      </c>
      <c r="B1611">
        <v>2461487</v>
      </c>
      <c r="C1611" t="s">
        <v>154</v>
      </c>
      <c r="D1611">
        <v>1054091907</v>
      </c>
      <c r="E1611" s="14">
        <v>20150825</v>
      </c>
      <c r="F1611">
        <v>30083759</v>
      </c>
      <c r="G1611">
        <v>12400000</v>
      </c>
      <c r="H1611" s="26">
        <v>270102</v>
      </c>
      <c r="I1611" s="26">
        <v>121204</v>
      </c>
      <c r="J1611" s="26">
        <f>VLOOKUP(I1611,[2]numerales!$A:$B,2,0)</f>
        <v>270102</v>
      </c>
      <c r="K1611" s="1">
        <v>5000</v>
      </c>
      <c r="L1611" s="26"/>
      <c r="M1611" s="26">
        <f t="shared" si="25"/>
        <v>0</v>
      </c>
      <c r="Q1611"/>
      <c r="R1611"/>
      <c r="S1611"/>
      <c r="T1611"/>
    </row>
    <row r="1612" spans="1:20" hidden="1" x14ac:dyDescent="0.25">
      <c r="A1612" s="30">
        <v>50000249</v>
      </c>
      <c r="B1612">
        <v>2461801</v>
      </c>
      <c r="C1612" t="s">
        <v>154</v>
      </c>
      <c r="D1612">
        <v>28291891</v>
      </c>
      <c r="E1612" s="14">
        <v>20150825</v>
      </c>
      <c r="F1612">
        <v>3813000</v>
      </c>
      <c r="G1612">
        <v>12400000</v>
      </c>
      <c r="H1612" s="26">
        <v>270102</v>
      </c>
      <c r="I1612" s="26">
        <v>270102</v>
      </c>
      <c r="J1612" s="26">
        <f>VLOOKUP(I1612,[2]numerales!$A:$B,2,0)</f>
        <v>270102</v>
      </c>
      <c r="K1612" s="1">
        <v>2000</v>
      </c>
      <c r="L1612" s="26"/>
      <c r="M1612" s="26">
        <f t="shared" si="25"/>
        <v>0</v>
      </c>
      <c r="Q1612"/>
      <c r="R1612"/>
      <c r="S1612"/>
      <c r="T1612"/>
    </row>
    <row r="1613" spans="1:20" hidden="1" x14ac:dyDescent="0.25">
      <c r="A1613" s="30">
        <v>50000249</v>
      </c>
      <c r="B1613">
        <v>2461802</v>
      </c>
      <c r="C1613" t="s">
        <v>154</v>
      </c>
      <c r="D1613">
        <v>1078369459</v>
      </c>
      <c r="E1613" s="14">
        <v>20150825</v>
      </c>
      <c r="F1613">
        <v>31233941</v>
      </c>
      <c r="G1613">
        <v>12400000</v>
      </c>
      <c r="H1613" s="26">
        <v>270102</v>
      </c>
      <c r="I1613" s="26">
        <v>121204</v>
      </c>
      <c r="J1613" s="26">
        <f>VLOOKUP(I1613,[2]numerales!$A:$B,2,0)</f>
        <v>270102</v>
      </c>
      <c r="K1613" s="1">
        <v>5000</v>
      </c>
      <c r="L1613" s="26"/>
      <c r="M1613" s="26">
        <f t="shared" si="25"/>
        <v>0</v>
      </c>
      <c r="Q1613"/>
      <c r="R1613"/>
      <c r="S1613"/>
      <c r="T1613"/>
    </row>
    <row r="1614" spans="1:20" hidden="1" x14ac:dyDescent="0.25">
      <c r="A1614" s="30">
        <v>50000249</v>
      </c>
      <c r="B1614">
        <v>2464508</v>
      </c>
      <c r="C1614" t="s">
        <v>195</v>
      </c>
      <c r="D1614">
        <v>12555204</v>
      </c>
      <c r="E1614" s="14">
        <v>20150825</v>
      </c>
      <c r="F1614">
        <v>30055173</v>
      </c>
      <c r="G1614">
        <v>12200000</v>
      </c>
      <c r="H1614" s="26">
        <v>250101</v>
      </c>
      <c r="I1614" s="26">
        <v>121225</v>
      </c>
      <c r="J1614" s="26">
        <f>VLOOKUP(I1614,[2]numerales!$A:$B,2,0)</f>
        <v>250101</v>
      </c>
      <c r="K1614" s="1">
        <v>6000</v>
      </c>
      <c r="L1614" s="26"/>
      <c r="M1614" s="26">
        <f t="shared" si="25"/>
        <v>0</v>
      </c>
      <c r="Q1614"/>
      <c r="R1614"/>
      <c r="S1614"/>
      <c r="T1614"/>
    </row>
    <row r="1615" spans="1:20" hidden="1" x14ac:dyDescent="0.25">
      <c r="A1615" s="30">
        <v>50000249</v>
      </c>
      <c r="B1615">
        <v>2464750</v>
      </c>
      <c r="C1615" t="s">
        <v>195</v>
      </c>
      <c r="D1615">
        <v>3836888</v>
      </c>
      <c r="E1615" s="14">
        <v>20150825</v>
      </c>
      <c r="F1615">
        <v>31757572</v>
      </c>
      <c r="G1615">
        <v>26800000</v>
      </c>
      <c r="H1615" s="26">
        <v>360200</v>
      </c>
      <c r="I1615" s="26">
        <v>360200</v>
      </c>
      <c r="J1615" s="26">
        <f>VLOOKUP(I1615,[2]numerales!$A:$B,2,0)</f>
        <v>360200</v>
      </c>
      <c r="K1615" s="1">
        <v>59159</v>
      </c>
      <c r="L1615" s="26"/>
      <c r="M1615" s="26">
        <f t="shared" si="25"/>
        <v>0</v>
      </c>
      <c r="Q1615"/>
      <c r="R1615"/>
      <c r="S1615"/>
      <c r="T1615"/>
    </row>
    <row r="1616" spans="1:20" hidden="1" x14ac:dyDescent="0.25">
      <c r="A1616" s="30">
        <v>50000249</v>
      </c>
      <c r="B1616">
        <v>2465253</v>
      </c>
      <c r="C1616" t="s">
        <v>154</v>
      </c>
      <c r="D1616">
        <v>1010194494</v>
      </c>
      <c r="E1616" s="14">
        <v>20150825</v>
      </c>
      <c r="F1616">
        <v>7817204</v>
      </c>
      <c r="G1616">
        <v>12400000</v>
      </c>
      <c r="H1616" s="26">
        <v>270102</v>
      </c>
      <c r="I1616" s="26">
        <v>121204</v>
      </c>
      <c r="J1616" s="26">
        <f>VLOOKUP(I1616,[2]numerales!$A:$B,2,0)</f>
        <v>270102</v>
      </c>
      <c r="K1616" s="1">
        <v>5000</v>
      </c>
      <c r="L1616" s="26"/>
      <c r="M1616" s="26">
        <f t="shared" si="25"/>
        <v>0</v>
      </c>
      <c r="Q1616"/>
      <c r="R1616"/>
      <c r="S1616"/>
      <c r="T1616"/>
    </row>
    <row r="1617" spans="1:20" hidden="1" x14ac:dyDescent="0.25">
      <c r="A1617" s="30">
        <v>50000249</v>
      </c>
      <c r="B1617">
        <v>2465254</v>
      </c>
      <c r="C1617" t="s">
        <v>154</v>
      </c>
      <c r="D1617">
        <v>40372359</v>
      </c>
      <c r="E1617" s="14">
        <v>20150825</v>
      </c>
      <c r="F1617">
        <v>30433768</v>
      </c>
      <c r="G1617">
        <v>12200000</v>
      </c>
      <c r="H1617" s="26">
        <v>250101</v>
      </c>
      <c r="I1617" s="26">
        <v>121225</v>
      </c>
      <c r="J1617" s="26">
        <f>VLOOKUP(I1617,[2]numerales!$A:$B,2,0)</f>
        <v>250101</v>
      </c>
      <c r="K1617" s="1">
        <v>4000</v>
      </c>
      <c r="L1617" s="26"/>
      <c r="M1617" s="26">
        <f t="shared" si="25"/>
        <v>0</v>
      </c>
      <c r="Q1617"/>
      <c r="R1617"/>
      <c r="S1617"/>
      <c r="T1617"/>
    </row>
    <row r="1618" spans="1:20" hidden="1" x14ac:dyDescent="0.25">
      <c r="A1618" s="30">
        <v>50000249</v>
      </c>
      <c r="B1618">
        <v>2481580</v>
      </c>
      <c r="C1618" t="s">
        <v>158</v>
      </c>
      <c r="D1618">
        <v>8000944624</v>
      </c>
      <c r="E1618" s="14">
        <v>20150825</v>
      </c>
      <c r="F1618">
        <v>30020250</v>
      </c>
      <c r="G1618">
        <v>821500000</v>
      </c>
      <c r="H1618" s="26">
        <v>410101</v>
      </c>
      <c r="I1618" s="26">
        <v>270242</v>
      </c>
      <c r="J1618" s="26">
        <f>VLOOKUP(I1618,[2]numerales!$A:$B,2,0)</f>
        <v>410101</v>
      </c>
      <c r="K1618" s="1">
        <v>169230.87</v>
      </c>
      <c r="L1618" s="26"/>
      <c r="M1618" s="26">
        <f t="shared" si="25"/>
        <v>0</v>
      </c>
      <c r="Q1618"/>
      <c r="R1618"/>
      <c r="S1618"/>
      <c r="T1618"/>
    </row>
    <row r="1619" spans="1:20" hidden="1" x14ac:dyDescent="0.25">
      <c r="A1619" s="30">
        <v>50000249</v>
      </c>
      <c r="B1619">
        <v>2525210</v>
      </c>
      <c r="C1619" t="s">
        <v>181</v>
      </c>
      <c r="D1619">
        <v>10255042</v>
      </c>
      <c r="E1619" s="14">
        <v>20150825</v>
      </c>
      <c r="F1619">
        <v>8909808</v>
      </c>
      <c r="G1619">
        <v>26800000</v>
      </c>
      <c r="H1619" s="26">
        <v>360200</v>
      </c>
      <c r="I1619" s="26">
        <v>360200</v>
      </c>
      <c r="J1619" s="26">
        <f>VLOOKUP(I1619,[2]numerales!$A:$B,2,0)</f>
        <v>360200</v>
      </c>
      <c r="K1619" s="1">
        <v>550</v>
      </c>
      <c r="L1619" s="26"/>
      <c r="M1619" s="26">
        <f t="shared" si="25"/>
        <v>0</v>
      </c>
      <c r="Q1619"/>
      <c r="R1619"/>
      <c r="S1619"/>
      <c r="T1619"/>
    </row>
    <row r="1620" spans="1:20" hidden="1" x14ac:dyDescent="0.25">
      <c r="A1620" s="30">
        <v>50000249</v>
      </c>
      <c r="B1620">
        <v>2535560</v>
      </c>
      <c r="C1620" t="s">
        <v>163</v>
      </c>
      <c r="D1620">
        <v>8060110635</v>
      </c>
      <c r="E1620" s="14">
        <v>20150825</v>
      </c>
      <c r="F1620">
        <v>6552752</v>
      </c>
      <c r="G1620">
        <v>11100000</v>
      </c>
      <c r="H1620" s="26">
        <v>150112</v>
      </c>
      <c r="I1620" s="26">
        <v>121275</v>
      </c>
      <c r="J1620" s="26">
        <f>VLOOKUP(I1620,[2]numerales!$A:$B,2,0)</f>
        <v>150112</v>
      </c>
      <c r="K1620" s="1">
        <v>203280</v>
      </c>
      <c r="L1620" s="26"/>
      <c r="M1620" s="26">
        <f t="shared" si="25"/>
        <v>0</v>
      </c>
      <c r="Q1620"/>
      <c r="R1620"/>
      <c r="S1620"/>
      <c r="T1620"/>
    </row>
    <row r="1621" spans="1:20" hidden="1" x14ac:dyDescent="0.25">
      <c r="A1621" s="30">
        <v>50000249</v>
      </c>
      <c r="B1621">
        <v>2547157</v>
      </c>
      <c r="C1621" t="s">
        <v>154</v>
      </c>
      <c r="D1621">
        <v>41536503</v>
      </c>
      <c r="E1621" s="14">
        <v>20150825</v>
      </c>
      <c r="F1621">
        <v>6944991</v>
      </c>
      <c r="G1621">
        <v>923272193</v>
      </c>
      <c r="H1621" s="26">
        <v>131401</v>
      </c>
      <c r="I1621" s="26">
        <v>131401</v>
      </c>
      <c r="J1621" s="26">
        <f>VLOOKUP(I1621,[2]numerales!$A:$B,2,0)</f>
        <v>131401</v>
      </c>
      <c r="K1621" s="1">
        <v>23900</v>
      </c>
      <c r="L1621" s="26"/>
      <c r="M1621" s="26">
        <f t="shared" si="25"/>
        <v>0</v>
      </c>
      <c r="Q1621"/>
      <c r="R1621"/>
      <c r="S1621"/>
      <c r="T1621"/>
    </row>
    <row r="1622" spans="1:20" hidden="1" x14ac:dyDescent="0.25">
      <c r="A1622" s="30">
        <v>50000249</v>
      </c>
      <c r="B1622">
        <v>2553102</v>
      </c>
      <c r="C1622" t="s">
        <v>154</v>
      </c>
      <c r="D1622">
        <v>51627196</v>
      </c>
      <c r="E1622" s="14">
        <v>20150825</v>
      </c>
      <c r="F1622">
        <v>31026000</v>
      </c>
      <c r="G1622">
        <v>11500000</v>
      </c>
      <c r="H1622" s="26">
        <v>130101</v>
      </c>
      <c r="I1622" s="26">
        <v>12102020</v>
      </c>
      <c r="J1622" s="26">
        <f>VLOOKUP(I1622,[2]numerales!$A:$B,2,0)</f>
        <v>130101</v>
      </c>
      <c r="K1622" s="1">
        <v>7280</v>
      </c>
      <c r="L1622" s="26"/>
      <c r="M1622" s="26">
        <f t="shared" si="25"/>
        <v>0</v>
      </c>
      <c r="Q1622"/>
      <c r="R1622"/>
      <c r="S1622"/>
      <c r="T1622"/>
    </row>
    <row r="1623" spans="1:20" hidden="1" x14ac:dyDescent="0.25">
      <c r="A1623" s="30">
        <v>50000249</v>
      </c>
      <c r="B1623">
        <v>2553104</v>
      </c>
      <c r="C1623" t="s">
        <v>154</v>
      </c>
      <c r="D1623">
        <v>41780692</v>
      </c>
      <c r="E1623" s="14">
        <v>20150825</v>
      </c>
      <c r="F1623">
        <v>4118233</v>
      </c>
      <c r="G1623">
        <v>11500000</v>
      </c>
      <c r="H1623" s="26">
        <v>130101</v>
      </c>
      <c r="I1623" s="26">
        <v>12102020</v>
      </c>
      <c r="J1623" s="26">
        <f>VLOOKUP(I1623,[2]numerales!$A:$B,2,0)</f>
        <v>130101</v>
      </c>
      <c r="K1623" s="1">
        <v>5360</v>
      </c>
      <c r="L1623" s="26"/>
      <c r="M1623" s="26">
        <f t="shared" si="25"/>
        <v>0</v>
      </c>
      <c r="Q1623"/>
      <c r="R1623"/>
      <c r="S1623"/>
      <c r="T1623"/>
    </row>
    <row r="1624" spans="1:20" hidden="1" x14ac:dyDescent="0.25">
      <c r="A1624" s="30">
        <v>50000249</v>
      </c>
      <c r="B1624">
        <v>2558032</v>
      </c>
      <c r="C1624" t="s">
        <v>192</v>
      </c>
      <c r="D1624">
        <v>39628810</v>
      </c>
      <c r="E1624" s="14">
        <v>20150825</v>
      </c>
      <c r="F1624">
        <v>31431977</v>
      </c>
      <c r="G1624">
        <v>12200000</v>
      </c>
      <c r="H1624" s="26">
        <v>250101</v>
      </c>
      <c r="I1624" s="26">
        <v>121225</v>
      </c>
      <c r="J1624" s="26">
        <f>VLOOKUP(I1624,[2]numerales!$A:$B,2,0)</f>
        <v>250101</v>
      </c>
      <c r="K1624" s="1">
        <v>16000</v>
      </c>
      <c r="L1624" s="26"/>
      <c r="M1624" s="26">
        <f t="shared" si="25"/>
        <v>0</v>
      </c>
      <c r="Q1624"/>
      <c r="R1624"/>
      <c r="S1624"/>
      <c r="T1624"/>
    </row>
    <row r="1625" spans="1:20" hidden="1" x14ac:dyDescent="0.25">
      <c r="A1625" s="30">
        <v>50000249</v>
      </c>
      <c r="B1625">
        <v>2563159</v>
      </c>
      <c r="C1625" t="s">
        <v>165</v>
      </c>
      <c r="D1625">
        <v>1053790893</v>
      </c>
      <c r="E1625" s="14">
        <v>20150825</v>
      </c>
      <c r="F1625">
        <v>31785556</v>
      </c>
      <c r="G1625">
        <v>923272421</v>
      </c>
      <c r="H1625" s="26">
        <v>190101</v>
      </c>
      <c r="I1625" s="26">
        <v>190101</v>
      </c>
      <c r="J1625" s="26">
        <f>VLOOKUP(I1625,[2]numerales!$A:$B,2,0)</f>
        <v>190101</v>
      </c>
      <c r="K1625" s="1">
        <v>107400</v>
      </c>
      <c r="L1625" s="26"/>
      <c r="M1625" s="26">
        <f t="shared" si="25"/>
        <v>0</v>
      </c>
      <c r="Q1625"/>
      <c r="R1625"/>
      <c r="S1625"/>
      <c r="T1625"/>
    </row>
    <row r="1626" spans="1:20" hidden="1" x14ac:dyDescent="0.25">
      <c r="A1626" s="30">
        <v>50000249</v>
      </c>
      <c r="B1626">
        <v>2571239</v>
      </c>
      <c r="C1626" t="s">
        <v>164</v>
      </c>
      <c r="D1626">
        <v>1047418479</v>
      </c>
      <c r="E1626" s="14">
        <v>20150825</v>
      </c>
      <c r="F1626">
        <v>30176526</v>
      </c>
      <c r="G1626">
        <v>923272421</v>
      </c>
      <c r="H1626" s="26">
        <v>190101</v>
      </c>
      <c r="I1626" s="26">
        <v>190101</v>
      </c>
      <c r="J1626" s="26">
        <f>VLOOKUP(I1626,[2]numerales!$A:$B,2,0)</f>
        <v>190101</v>
      </c>
      <c r="K1626" s="1">
        <v>102700</v>
      </c>
      <c r="L1626" s="26"/>
      <c r="M1626" s="26">
        <f t="shared" si="25"/>
        <v>0</v>
      </c>
      <c r="Q1626"/>
      <c r="R1626"/>
      <c r="S1626"/>
      <c r="T1626"/>
    </row>
    <row r="1627" spans="1:20" hidden="1" x14ac:dyDescent="0.25">
      <c r="A1627" s="30">
        <v>50000249</v>
      </c>
      <c r="B1627">
        <v>2571813</v>
      </c>
      <c r="C1627" t="s">
        <v>154</v>
      </c>
      <c r="D1627">
        <v>1010173201</v>
      </c>
      <c r="E1627" s="14">
        <v>20150825</v>
      </c>
      <c r="F1627">
        <v>30178525</v>
      </c>
      <c r="G1627">
        <v>12400000</v>
      </c>
      <c r="H1627" s="26">
        <v>270102</v>
      </c>
      <c r="I1627" s="26">
        <v>121204</v>
      </c>
      <c r="J1627" s="26">
        <f>VLOOKUP(I1627,[2]numerales!$A:$B,2,0)</f>
        <v>270102</v>
      </c>
      <c r="K1627" s="1">
        <v>5000</v>
      </c>
      <c r="L1627" s="26"/>
      <c r="M1627" s="26">
        <f t="shared" si="25"/>
        <v>0</v>
      </c>
      <c r="Q1627"/>
      <c r="R1627"/>
      <c r="S1627"/>
      <c r="T1627"/>
    </row>
    <row r="1628" spans="1:20" hidden="1" x14ac:dyDescent="0.25">
      <c r="A1628" s="30">
        <v>50000249</v>
      </c>
      <c r="B1628">
        <v>2599753</v>
      </c>
      <c r="C1628" t="s">
        <v>154</v>
      </c>
      <c r="D1628">
        <v>40387798</v>
      </c>
      <c r="E1628" s="14">
        <v>20150825</v>
      </c>
      <c r="F1628">
        <v>2132040</v>
      </c>
      <c r="G1628">
        <v>26800000</v>
      </c>
      <c r="H1628" s="26">
        <v>360200</v>
      </c>
      <c r="I1628" s="26">
        <v>360200</v>
      </c>
      <c r="J1628" s="26">
        <f>VLOOKUP(I1628,[2]numerales!$A:$B,2,0)</f>
        <v>360200</v>
      </c>
      <c r="K1628" s="1">
        <v>48000</v>
      </c>
      <c r="L1628" s="26"/>
      <c r="M1628" s="26">
        <f t="shared" si="25"/>
        <v>0</v>
      </c>
      <c r="Q1628"/>
      <c r="R1628"/>
      <c r="S1628"/>
      <c r="T1628"/>
    </row>
    <row r="1629" spans="1:20" hidden="1" x14ac:dyDescent="0.25">
      <c r="A1629" s="30">
        <v>50000249</v>
      </c>
      <c r="B1629">
        <v>2642218</v>
      </c>
      <c r="C1629" t="s">
        <v>154</v>
      </c>
      <c r="D1629">
        <v>80739847</v>
      </c>
      <c r="E1629" s="14">
        <v>20150825</v>
      </c>
      <c r="F1629">
        <v>31182147</v>
      </c>
      <c r="G1629">
        <v>923272421</v>
      </c>
      <c r="H1629" s="26">
        <v>190101</v>
      </c>
      <c r="I1629" s="26">
        <v>190101</v>
      </c>
      <c r="J1629" s="26">
        <f>VLOOKUP(I1629,[2]numerales!$A:$B,2,0)</f>
        <v>190101</v>
      </c>
      <c r="K1629" s="1">
        <v>14500</v>
      </c>
      <c r="L1629" s="26"/>
      <c r="M1629" s="26">
        <f t="shared" si="25"/>
        <v>0</v>
      </c>
      <c r="Q1629"/>
      <c r="R1629"/>
      <c r="S1629"/>
      <c r="T1629"/>
    </row>
    <row r="1630" spans="1:20" hidden="1" x14ac:dyDescent="0.25">
      <c r="A1630" s="30">
        <v>50000249</v>
      </c>
      <c r="B1630">
        <v>2642221</v>
      </c>
      <c r="C1630" t="s">
        <v>154</v>
      </c>
      <c r="D1630">
        <v>22671988</v>
      </c>
      <c r="E1630" s="14">
        <v>20150825</v>
      </c>
      <c r="F1630">
        <v>3502018</v>
      </c>
      <c r="G1630">
        <v>923272193</v>
      </c>
      <c r="H1630" s="26">
        <v>131401</v>
      </c>
      <c r="I1630" s="26">
        <v>131401</v>
      </c>
      <c r="J1630" s="26">
        <f>VLOOKUP(I1630,[2]numerales!$A:$B,2,0)</f>
        <v>131401</v>
      </c>
      <c r="K1630" s="1">
        <v>7000</v>
      </c>
      <c r="L1630" s="26"/>
      <c r="M1630" s="26">
        <f t="shared" si="25"/>
        <v>0</v>
      </c>
      <c r="Q1630"/>
      <c r="R1630"/>
      <c r="S1630"/>
      <c r="T1630"/>
    </row>
    <row r="1631" spans="1:20" hidden="1" x14ac:dyDescent="0.25">
      <c r="A1631" s="30">
        <v>50000249</v>
      </c>
      <c r="B1631">
        <v>32507981</v>
      </c>
      <c r="C1631" t="s">
        <v>154</v>
      </c>
      <c r="D1631">
        <v>23264652</v>
      </c>
      <c r="E1631" s="14">
        <v>20150825</v>
      </c>
      <c r="F1631">
        <v>31030426</v>
      </c>
      <c r="G1631">
        <v>923272193</v>
      </c>
      <c r="H1631" s="26">
        <v>131401</v>
      </c>
      <c r="I1631" s="26">
        <v>131401</v>
      </c>
      <c r="J1631" s="26">
        <f>VLOOKUP(I1631,[2]numerales!$A:$B,2,0)</f>
        <v>131401</v>
      </c>
      <c r="K1631" s="1">
        <v>2100</v>
      </c>
      <c r="L1631" s="26"/>
      <c r="M1631" s="26">
        <f t="shared" si="25"/>
        <v>0</v>
      </c>
      <c r="Q1631"/>
      <c r="R1631"/>
      <c r="S1631"/>
      <c r="T1631"/>
    </row>
    <row r="1632" spans="1:20" hidden="1" x14ac:dyDescent="0.25">
      <c r="A1632" s="30">
        <v>50000249</v>
      </c>
      <c r="B1632">
        <v>34065358</v>
      </c>
      <c r="C1632" t="s">
        <v>154</v>
      </c>
      <c r="D1632">
        <v>41706712</v>
      </c>
      <c r="E1632" s="14">
        <v>20150825</v>
      </c>
      <c r="F1632">
        <v>4846664</v>
      </c>
      <c r="G1632">
        <v>923272193</v>
      </c>
      <c r="H1632" s="26">
        <v>131401</v>
      </c>
      <c r="I1632" s="26">
        <v>131401</v>
      </c>
      <c r="J1632" s="26">
        <f>VLOOKUP(I1632,[2]numerales!$A:$B,2,0)</f>
        <v>131401</v>
      </c>
      <c r="K1632" s="1">
        <v>8600</v>
      </c>
      <c r="L1632" s="26"/>
      <c r="M1632" s="26">
        <f t="shared" si="25"/>
        <v>0</v>
      </c>
      <c r="Q1632"/>
      <c r="R1632"/>
      <c r="S1632"/>
      <c r="T1632"/>
    </row>
    <row r="1633" spans="1:20" hidden="1" x14ac:dyDescent="0.25">
      <c r="A1633" s="30">
        <v>50000249</v>
      </c>
      <c r="B1633">
        <v>35986539</v>
      </c>
      <c r="C1633" t="s">
        <v>154</v>
      </c>
      <c r="D1633">
        <v>1014199744</v>
      </c>
      <c r="E1633" s="14">
        <v>20150825</v>
      </c>
      <c r="F1633">
        <v>4791082</v>
      </c>
      <c r="G1633">
        <v>12400000</v>
      </c>
      <c r="H1633" s="26">
        <v>270102</v>
      </c>
      <c r="I1633" s="26">
        <v>121204</v>
      </c>
      <c r="J1633" s="26">
        <f>VLOOKUP(I1633,[2]numerales!$A:$B,2,0)</f>
        <v>270102</v>
      </c>
      <c r="K1633" s="1">
        <v>5000</v>
      </c>
      <c r="L1633" s="26"/>
      <c r="M1633" s="26">
        <f t="shared" si="25"/>
        <v>0</v>
      </c>
      <c r="Q1633"/>
      <c r="R1633"/>
      <c r="S1633"/>
      <c r="T1633"/>
    </row>
    <row r="1634" spans="1:20" hidden="1" x14ac:dyDescent="0.25">
      <c r="A1634" s="30">
        <v>50000249</v>
      </c>
      <c r="B1634">
        <v>35986649</v>
      </c>
      <c r="C1634" t="s">
        <v>154</v>
      </c>
      <c r="D1634">
        <v>80825883</v>
      </c>
      <c r="E1634" s="14">
        <v>20150825</v>
      </c>
      <c r="F1634">
        <v>31568402</v>
      </c>
      <c r="G1634">
        <v>96300000</v>
      </c>
      <c r="H1634" s="26">
        <v>190101</v>
      </c>
      <c r="I1634" s="26">
        <v>121270</v>
      </c>
      <c r="J1634" s="26">
        <f>VLOOKUP(I1634,[2]numerales!$A:$B,2,0)</f>
        <v>190101</v>
      </c>
      <c r="K1634" s="1">
        <v>26082</v>
      </c>
      <c r="L1634" s="26"/>
      <c r="M1634" s="26">
        <f t="shared" si="25"/>
        <v>0</v>
      </c>
      <c r="Q1634"/>
      <c r="R1634"/>
      <c r="S1634"/>
      <c r="T1634"/>
    </row>
    <row r="1635" spans="1:20" hidden="1" x14ac:dyDescent="0.25">
      <c r="A1635" s="30">
        <v>50000249</v>
      </c>
      <c r="B1635">
        <v>38479595</v>
      </c>
      <c r="C1635" t="s">
        <v>154</v>
      </c>
      <c r="D1635">
        <v>4039771</v>
      </c>
      <c r="E1635" s="14">
        <v>20150825</v>
      </c>
      <c r="F1635">
        <v>2066566</v>
      </c>
      <c r="G1635">
        <v>923272193</v>
      </c>
      <c r="H1635" s="26">
        <v>131401</v>
      </c>
      <c r="I1635" s="26">
        <v>131401</v>
      </c>
      <c r="J1635" s="26">
        <f>VLOOKUP(I1635,[2]numerales!$A:$B,2,0)</f>
        <v>131401</v>
      </c>
      <c r="K1635" s="1">
        <v>2100</v>
      </c>
      <c r="L1635" s="26"/>
      <c r="M1635" s="26">
        <f t="shared" si="25"/>
        <v>0</v>
      </c>
      <c r="Q1635"/>
      <c r="R1635"/>
      <c r="S1635"/>
      <c r="T1635"/>
    </row>
    <row r="1636" spans="1:20" hidden="1" x14ac:dyDescent="0.25">
      <c r="A1636" s="30">
        <v>50000249</v>
      </c>
      <c r="B1636">
        <v>39050644</v>
      </c>
      <c r="C1636" t="s">
        <v>154</v>
      </c>
      <c r="D1636">
        <v>7218456</v>
      </c>
      <c r="E1636" s="14">
        <v>20150825</v>
      </c>
      <c r="F1636">
        <v>2833634</v>
      </c>
      <c r="G1636">
        <v>12200000</v>
      </c>
      <c r="H1636" s="26">
        <v>250101</v>
      </c>
      <c r="I1636" s="26">
        <v>121225</v>
      </c>
      <c r="J1636" s="26">
        <f>VLOOKUP(I1636,[2]numerales!$A:$B,2,0)</f>
        <v>250101</v>
      </c>
      <c r="K1636" s="1">
        <v>12300</v>
      </c>
      <c r="L1636" s="26"/>
      <c r="M1636" s="26">
        <f t="shared" si="25"/>
        <v>0</v>
      </c>
      <c r="Q1636"/>
      <c r="R1636"/>
      <c r="S1636"/>
      <c r="T1636"/>
    </row>
    <row r="1637" spans="1:20" hidden="1" x14ac:dyDescent="0.25">
      <c r="A1637" s="30">
        <v>50000249</v>
      </c>
      <c r="B1637">
        <v>39050679</v>
      </c>
      <c r="C1637" t="s">
        <v>154</v>
      </c>
      <c r="D1637">
        <v>1010203913</v>
      </c>
      <c r="E1637" s="14">
        <v>20150825</v>
      </c>
      <c r="F1637">
        <v>31449011</v>
      </c>
      <c r="G1637">
        <v>12400000</v>
      </c>
      <c r="H1637" s="26">
        <v>270102</v>
      </c>
      <c r="I1637" s="26">
        <v>121204</v>
      </c>
      <c r="J1637" s="26">
        <f>VLOOKUP(I1637,[2]numerales!$A:$B,2,0)</f>
        <v>270102</v>
      </c>
      <c r="K1637" s="1">
        <v>5000</v>
      </c>
      <c r="L1637" s="26"/>
      <c r="M1637" s="26">
        <f t="shared" si="25"/>
        <v>0</v>
      </c>
      <c r="Q1637"/>
      <c r="R1637"/>
      <c r="S1637"/>
      <c r="T1637"/>
    </row>
    <row r="1638" spans="1:20" hidden="1" x14ac:dyDescent="0.25">
      <c r="A1638" s="30">
        <v>50000249</v>
      </c>
      <c r="B1638">
        <v>39343837</v>
      </c>
      <c r="C1638" t="s">
        <v>158</v>
      </c>
      <c r="D1638">
        <v>3743684</v>
      </c>
      <c r="E1638" s="14">
        <v>20150825</v>
      </c>
      <c r="F1638">
        <v>31351640</v>
      </c>
      <c r="G1638">
        <v>923272193</v>
      </c>
      <c r="H1638" s="26">
        <v>131401</v>
      </c>
      <c r="I1638" s="26">
        <v>131401</v>
      </c>
      <c r="J1638" s="26">
        <f>VLOOKUP(I1638,[2]numerales!$A:$B,2,0)</f>
        <v>131401</v>
      </c>
      <c r="K1638" s="1">
        <v>1600</v>
      </c>
      <c r="L1638" s="26"/>
      <c r="M1638" s="26">
        <f t="shared" si="25"/>
        <v>0</v>
      </c>
      <c r="Q1638"/>
      <c r="R1638"/>
      <c r="S1638"/>
      <c r="T1638"/>
    </row>
    <row r="1639" spans="1:20" hidden="1" x14ac:dyDescent="0.25">
      <c r="A1639" s="30">
        <v>50000249</v>
      </c>
      <c r="B1639">
        <v>40066307</v>
      </c>
      <c r="C1639" t="s">
        <v>154</v>
      </c>
      <c r="D1639">
        <v>41692954</v>
      </c>
      <c r="E1639" s="14">
        <v>20150825</v>
      </c>
      <c r="F1639">
        <v>2693121</v>
      </c>
      <c r="G1639">
        <v>923272193</v>
      </c>
      <c r="H1639" s="26">
        <v>131401</v>
      </c>
      <c r="I1639" s="26">
        <v>131401</v>
      </c>
      <c r="J1639" s="26">
        <f>VLOOKUP(I1639,[2]numerales!$A:$B,2,0)</f>
        <v>131401</v>
      </c>
      <c r="K1639" s="1">
        <v>1300</v>
      </c>
      <c r="L1639" s="26"/>
      <c r="M1639" s="26">
        <f t="shared" si="25"/>
        <v>0</v>
      </c>
      <c r="Q1639"/>
      <c r="R1639"/>
      <c r="S1639"/>
      <c r="T1639"/>
    </row>
    <row r="1640" spans="1:20" hidden="1" x14ac:dyDescent="0.25">
      <c r="A1640" s="30">
        <v>50000249</v>
      </c>
      <c r="B1640">
        <v>41774215</v>
      </c>
      <c r="C1640" t="s">
        <v>154</v>
      </c>
      <c r="D1640">
        <v>1016033389</v>
      </c>
      <c r="E1640" s="14">
        <v>20150825</v>
      </c>
      <c r="F1640">
        <v>8114952</v>
      </c>
      <c r="G1640">
        <v>12400000</v>
      </c>
      <c r="H1640" s="26">
        <v>270102</v>
      </c>
      <c r="I1640" s="26">
        <v>121204</v>
      </c>
      <c r="J1640" s="26">
        <f>VLOOKUP(I1640,[2]numerales!$A:$B,2,0)</f>
        <v>270102</v>
      </c>
      <c r="K1640" s="1">
        <v>5000</v>
      </c>
      <c r="L1640" s="26"/>
      <c r="M1640" s="26">
        <f t="shared" si="25"/>
        <v>0</v>
      </c>
      <c r="Q1640"/>
      <c r="R1640"/>
      <c r="S1640"/>
      <c r="T1640"/>
    </row>
    <row r="1641" spans="1:20" hidden="1" x14ac:dyDescent="0.25">
      <c r="A1641" s="30">
        <v>50000249</v>
      </c>
      <c r="B1641">
        <v>41774216</v>
      </c>
      <c r="C1641" t="s">
        <v>154</v>
      </c>
      <c r="D1641">
        <v>1026283690</v>
      </c>
      <c r="E1641" s="14">
        <v>20150825</v>
      </c>
      <c r="F1641">
        <v>7185509</v>
      </c>
      <c r="G1641">
        <v>12400000</v>
      </c>
      <c r="H1641" s="26">
        <v>270102</v>
      </c>
      <c r="I1641" s="26">
        <v>121204</v>
      </c>
      <c r="J1641" s="26">
        <f>VLOOKUP(I1641,[2]numerales!$A:$B,2,0)</f>
        <v>270102</v>
      </c>
      <c r="K1641" s="1">
        <v>5000</v>
      </c>
      <c r="L1641" s="26"/>
      <c r="M1641" s="26">
        <f t="shared" si="25"/>
        <v>0</v>
      </c>
      <c r="Q1641"/>
      <c r="R1641"/>
      <c r="S1641"/>
      <c r="T1641"/>
    </row>
    <row r="1642" spans="1:20" hidden="1" x14ac:dyDescent="0.25">
      <c r="A1642" s="30">
        <v>50000249</v>
      </c>
      <c r="B1642">
        <v>42475756</v>
      </c>
      <c r="C1642" t="s">
        <v>154</v>
      </c>
      <c r="D1642">
        <v>43013</v>
      </c>
      <c r="E1642" s="14">
        <v>20150825</v>
      </c>
      <c r="F1642">
        <v>5166900</v>
      </c>
      <c r="G1642">
        <v>923272193</v>
      </c>
      <c r="H1642" s="26">
        <v>131401</v>
      </c>
      <c r="I1642" s="26">
        <v>131401</v>
      </c>
      <c r="J1642" s="26">
        <f>VLOOKUP(I1642,[2]numerales!$A:$B,2,0)</f>
        <v>131401</v>
      </c>
      <c r="K1642" s="1">
        <v>7500</v>
      </c>
      <c r="L1642" s="26"/>
      <c r="M1642" s="26">
        <f t="shared" si="25"/>
        <v>0</v>
      </c>
      <c r="Q1642"/>
      <c r="R1642"/>
      <c r="S1642"/>
      <c r="T1642"/>
    </row>
    <row r="1643" spans="1:20" hidden="1" x14ac:dyDescent="0.25">
      <c r="A1643" s="30">
        <v>50000249</v>
      </c>
      <c r="B1643">
        <v>42707279</v>
      </c>
      <c r="C1643" t="s">
        <v>154</v>
      </c>
      <c r="D1643">
        <v>1049622749</v>
      </c>
      <c r="E1643" s="14">
        <v>20150825</v>
      </c>
      <c r="F1643">
        <v>7430715</v>
      </c>
      <c r="G1643">
        <v>12400000</v>
      </c>
      <c r="H1643" s="26">
        <v>270102</v>
      </c>
      <c r="I1643" s="26">
        <v>121204</v>
      </c>
      <c r="J1643" s="26">
        <f>VLOOKUP(I1643,[2]numerales!$A:$B,2,0)</f>
        <v>270102</v>
      </c>
      <c r="K1643" s="1">
        <v>5000</v>
      </c>
      <c r="L1643" s="26"/>
      <c r="M1643" s="26">
        <f t="shared" si="25"/>
        <v>0</v>
      </c>
      <c r="Q1643"/>
      <c r="R1643"/>
      <c r="S1643"/>
      <c r="T1643"/>
    </row>
    <row r="1644" spans="1:20" hidden="1" x14ac:dyDescent="0.25">
      <c r="A1644" s="30">
        <v>50000249</v>
      </c>
      <c r="B1644">
        <v>44746833</v>
      </c>
      <c r="C1644" t="s">
        <v>154</v>
      </c>
      <c r="D1644">
        <v>52367384</v>
      </c>
      <c r="E1644" s="14">
        <v>20150825</v>
      </c>
      <c r="F1644">
        <v>52367384</v>
      </c>
      <c r="G1644">
        <v>923272421</v>
      </c>
      <c r="H1644" s="26">
        <v>190101</v>
      </c>
      <c r="I1644" s="26">
        <v>190101</v>
      </c>
      <c r="J1644" s="26">
        <f>VLOOKUP(I1644,[2]numerales!$A:$B,2,0)</f>
        <v>190101</v>
      </c>
      <c r="K1644" s="1">
        <v>14500</v>
      </c>
      <c r="L1644" s="26"/>
      <c r="M1644" s="26">
        <f t="shared" si="25"/>
        <v>0</v>
      </c>
      <c r="Q1644"/>
      <c r="R1644"/>
      <c r="S1644"/>
      <c r="T1644"/>
    </row>
    <row r="1645" spans="1:20" hidden="1" x14ac:dyDescent="0.25">
      <c r="A1645" s="30">
        <v>50000249</v>
      </c>
      <c r="B1645">
        <v>45244990</v>
      </c>
      <c r="C1645" t="s">
        <v>206</v>
      </c>
      <c r="D1645">
        <v>19430058</v>
      </c>
      <c r="E1645" s="14">
        <v>20150825</v>
      </c>
      <c r="F1645">
        <v>7870137</v>
      </c>
      <c r="G1645">
        <v>12800000</v>
      </c>
      <c r="H1645" s="26">
        <v>350300</v>
      </c>
      <c r="I1645" s="26">
        <v>350300</v>
      </c>
      <c r="J1645" s="26">
        <f>VLOOKUP(I1645,[2]numerales!$A:$B,2,0)</f>
        <v>350300</v>
      </c>
      <c r="K1645" s="1">
        <v>776000</v>
      </c>
      <c r="L1645" s="26"/>
      <c r="M1645" s="26">
        <f t="shared" si="25"/>
        <v>0</v>
      </c>
      <c r="Q1645"/>
      <c r="R1645"/>
      <c r="S1645"/>
      <c r="T1645"/>
    </row>
    <row r="1646" spans="1:20" hidden="1" x14ac:dyDescent="0.25">
      <c r="A1646" s="30">
        <v>50000249</v>
      </c>
      <c r="B1646">
        <v>45244991</v>
      </c>
      <c r="C1646" t="s">
        <v>206</v>
      </c>
      <c r="D1646">
        <v>19430058</v>
      </c>
      <c r="E1646" s="14">
        <v>20150825</v>
      </c>
      <c r="F1646">
        <v>31125789</v>
      </c>
      <c r="G1646">
        <v>12800000</v>
      </c>
      <c r="H1646" s="26">
        <v>350300</v>
      </c>
      <c r="I1646" s="26">
        <v>350300</v>
      </c>
      <c r="J1646" s="26">
        <f>VLOOKUP(I1646,[2]numerales!$A:$B,2,0)</f>
        <v>350300</v>
      </c>
      <c r="K1646" s="1">
        <v>815663</v>
      </c>
      <c r="L1646" s="26"/>
      <c r="M1646" s="26">
        <f t="shared" si="25"/>
        <v>0</v>
      </c>
      <c r="Q1646"/>
      <c r="R1646"/>
      <c r="S1646"/>
      <c r="T1646"/>
    </row>
    <row r="1647" spans="1:20" hidden="1" x14ac:dyDescent="0.25">
      <c r="A1647" s="30">
        <v>50000249</v>
      </c>
      <c r="B1647">
        <v>45488425</v>
      </c>
      <c r="C1647" t="s">
        <v>170</v>
      </c>
      <c r="D1647">
        <v>71647267</v>
      </c>
      <c r="E1647" s="14">
        <v>20150825</v>
      </c>
      <c r="F1647">
        <v>4211200</v>
      </c>
      <c r="G1647">
        <v>923272193</v>
      </c>
      <c r="H1647" s="26">
        <v>131401</v>
      </c>
      <c r="I1647" s="26">
        <v>131401</v>
      </c>
      <c r="J1647" s="26">
        <f>VLOOKUP(I1647,[2]numerales!$A:$B,2,0)</f>
        <v>131401</v>
      </c>
      <c r="K1647" s="1">
        <v>1300</v>
      </c>
      <c r="L1647" s="26"/>
      <c r="M1647" s="26">
        <f t="shared" si="25"/>
        <v>0</v>
      </c>
      <c r="Q1647"/>
      <c r="R1647"/>
      <c r="S1647"/>
      <c r="T1647"/>
    </row>
    <row r="1648" spans="1:20" hidden="1" x14ac:dyDescent="0.25">
      <c r="A1648" s="30">
        <v>50000249</v>
      </c>
      <c r="B1648">
        <v>46220143</v>
      </c>
      <c r="C1648" t="s">
        <v>168</v>
      </c>
      <c r="D1648">
        <v>37394148</v>
      </c>
      <c r="E1648" s="14">
        <v>20150825</v>
      </c>
      <c r="F1648">
        <v>31679360</v>
      </c>
      <c r="G1648">
        <v>923272421</v>
      </c>
      <c r="H1648" s="26">
        <v>190101</v>
      </c>
      <c r="I1648" s="26">
        <v>190101</v>
      </c>
      <c r="J1648" s="26">
        <f>VLOOKUP(I1648,[2]numerales!$A:$B,2,0)</f>
        <v>190101</v>
      </c>
      <c r="K1648" s="1">
        <v>107400</v>
      </c>
      <c r="L1648" s="26"/>
      <c r="M1648" s="26">
        <f t="shared" si="25"/>
        <v>0</v>
      </c>
      <c r="Q1648"/>
      <c r="R1648"/>
      <c r="S1648"/>
      <c r="T1648"/>
    </row>
    <row r="1649" spans="1:20" hidden="1" x14ac:dyDescent="0.25">
      <c r="A1649" s="30">
        <v>50000249</v>
      </c>
      <c r="B1649">
        <v>46252030</v>
      </c>
      <c r="C1649" t="s">
        <v>199</v>
      </c>
      <c r="D1649">
        <v>36282863</v>
      </c>
      <c r="E1649" s="14">
        <v>20150825</v>
      </c>
      <c r="F1649">
        <v>3716264</v>
      </c>
      <c r="G1649">
        <v>26800000</v>
      </c>
      <c r="H1649" s="26">
        <v>360200</v>
      </c>
      <c r="I1649" s="26">
        <v>360200</v>
      </c>
      <c r="J1649" s="26">
        <f>VLOOKUP(I1649,[2]numerales!$A:$B,2,0)</f>
        <v>360200</v>
      </c>
      <c r="K1649" s="1">
        <v>12000</v>
      </c>
      <c r="L1649" s="26"/>
      <c r="M1649" s="26">
        <f t="shared" si="25"/>
        <v>0</v>
      </c>
      <c r="Q1649"/>
      <c r="R1649"/>
      <c r="S1649"/>
      <c r="T1649"/>
    </row>
    <row r="1650" spans="1:20" hidden="1" x14ac:dyDescent="0.25">
      <c r="A1650" s="30">
        <v>50000249</v>
      </c>
      <c r="B1650">
        <v>914126</v>
      </c>
      <c r="C1650" t="s">
        <v>154</v>
      </c>
      <c r="D1650">
        <v>1110507283</v>
      </c>
      <c r="E1650" s="14">
        <v>20150826</v>
      </c>
      <c r="F1650">
        <v>2773192</v>
      </c>
      <c r="G1650">
        <v>12400000</v>
      </c>
      <c r="H1650" s="26">
        <v>270102</v>
      </c>
      <c r="I1650" s="26">
        <v>121204</v>
      </c>
      <c r="J1650" s="26">
        <f>VLOOKUP(I1650,[2]numerales!$A:$B,2,0)</f>
        <v>270102</v>
      </c>
      <c r="K1650" s="1">
        <v>5000</v>
      </c>
      <c r="L1650" s="26"/>
      <c r="M1650" s="26">
        <f t="shared" si="25"/>
        <v>0</v>
      </c>
      <c r="Q1650"/>
      <c r="R1650"/>
      <c r="S1650"/>
      <c r="T1650"/>
    </row>
    <row r="1651" spans="1:20" hidden="1" x14ac:dyDescent="0.25">
      <c r="A1651" s="30">
        <v>50000249</v>
      </c>
      <c r="B1651">
        <v>914217</v>
      </c>
      <c r="C1651" t="s">
        <v>154</v>
      </c>
      <c r="D1651">
        <v>38203803</v>
      </c>
      <c r="E1651" s="14">
        <v>20150826</v>
      </c>
      <c r="F1651">
        <v>31674707</v>
      </c>
      <c r="G1651">
        <v>12400000</v>
      </c>
      <c r="H1651" s="26">
        <v>270102</v>
      </c>
      <c r="I1651" s="26">
        <v>121204</v>
      </c>
      <c r="J1651" s="26">
        <f>VLOOKUP(I1651,[2]numerales!$A:$B,2,0)</f>
        <v>270102</v>
      </c>
      <c r="K1651" s="1">
        <v>5000</v>
      </c>
      <c r="L1651" s="26"/>
      <c r="M1651" s="26">
        <f t="shared" si="25"/>
        <v>0</v>
      </c>
      <c r="Q1651"/>
      <c r="R1651"/>
      <c r="S1651"/>
      <c r="T1651"/>
    </row>
    <row r="1652" spans="1:20" hidden="1" x14ac:dyDescent="0.25">
      <c r="A1652" s="30">
        <v>50000249</v>
      </c>
      <c r="B1652">
        <v>1021838</v>
      </c>
      <c r="C1652" t="s">
        <v>154</v>
      </c>
      <c r="D1652">
        <v>52737846</v>
      </c>
      <c r="E1652" s="14">
        <v>20150826</v>
      </c>
      <c r="F1652">
        <v>5945711</v>
      </c>
      <c r="G1652">
        <v>923272434</v>
      </c>
      <c r="H1652" s="26">
        <v>410300</v>
      </c>
      <c r="I1652" s="26">
        <v>410300</v>
      </c>
      <c r="J1652" s="26">
        <f>VLOOKUP(I1652,[2]numerales!$A:$B,2,0)</f>
        <v>410300</v>
      </c>
      <c r="K1652" s="1">
        <v>563150</v>
      </c>
      <c r="L1652" s="26"/>
      <c r="M1652" s="26">
        <f t="shared" si="25"/>
        <v>0</v>
      </c>
      <c r="Q1652"/>
      <c r="R1652"/>
      <c r="S1652"/>
      <c r="T1652"/>
    </row>
    <row r="1653" spans="1:20" hidden="1" x14ac:dyDescent="0.25">
      <c r="A1653" s="30">
        <v>50000249</v>
      </c>
      <c r="B1653">
        <v>1430095</v>
      </c>
      <c r="C1653" t="s">
        <v>180</v>
      </c>
      <c r="D1653">
        <v>1052956584</v>
      </c>
      <c r="E1653" s="14">
        <v>20150826</v>
      </c>
      <c r="F1653">
        <v>6877024</v>
      </c>
      <c r="G1653">
        <v>12400000</v>
      </c>
      <c r="H1653" s="26">
        <v>270102</v>
      </c>
      <c r="I1653" s="26">
        <v>121204</v>
      </c>
      <c r="J1653" s="26">
        <f>VLOOKUP(I1653,[2]numerales!$A:$B,2,0)</f>
        <v>270102</v>
      </c>
      <c r="K1653" s="1">
        <v>5000</v>
      </c>
      <c r="L1653" s="26"/>
      <c r="M1653" s="26">
        <f t="shared" si="25"/>
        <v>0</v>
      </c>
      <c r="Q1653"/>
      <c r="R1653"/>
      <c r="S1653"/>
      <c r="T1653"/>
    </row>
    <row r="1654" spans="1:20" hidden="1" x14ac:dyDescent="0.25">
      <c r="A1654" s="30">
        <v>50000249</v>
      </c>
      <c r="B1654">
        <v>1453032</v>
      </c>
      <c r="C1654" t="s">
        <v>154</v>
      </c>
      <c r="D1654">
        <v>20420904</v>
      </c>
      <c r="E1654" s="14">
        <v>20150826</v>
      </c>
      <c r="F1654">
        <v>2860592</v>
      </c>
      <c r="G1654">
        <v>923272193</v>
      </c>
      <c r="H1654" s="26">
        <v>131401</v>
      </c>
      <c r="I1654" s="26">
        <v>131401</v>
      </c>
      <c r="J1654" s="26">
        <f>VLOOKUP(I1654,[2]numerales!$A:$B,2,0)</f>
        <v>131401</v>
      </c>
      <c r="K1654" s="1">
        <v>16600</v>
      </c>
      <c r="L1654" s="26"/>
      <c r="M1654" s="26">
        <f t="shared" si="25"/>
        <v>0</v>
      </c>
      <c r="Q1654"/>
      <c r="R1654"/>
      <c r="S1654"/>
      <c r="T1654"/>
    </row>
    <row r="1655" spans="1:20" hidden="1" x14ac:dyDescent="0.25">
      <c r="A1655" s="30">
        <v>50000249</v>
      </c>
      <c r="B1655">
        <v>1453033</v>
      </c>
      <c r="C1655" t="s">
        <v>154</v>
      </c>
      <c r="D1655">
        <v>41739627</v>
      </c>
      <c r="E1655" s="14">
        <v>20150826</v>
      </c>
      <c r="F1655">
        <v>2860592</v>
      </c>
      <c r="G1655">
        <v>923272193</v>
      </c>
      <c r="H1655" s="26">
        <v>131401</v>
      </c>
      <c r="I1655" s="26">
        <v>131401</v>
      </c>
      <c r="J1655" s="26">
        <f>VLOOKUP(I1655,[2]numerales!$A:$B,2,0)</f>
        <v>131401</v>
      </c>
      <c r="K1655" s="1">
        <v>22700</v>
      </c>
      <c r="L1655" s="26"/>
      <c r="M1655" s="26">
        <f t="shared" si="25"/>
        <v>0</v>
      </c>
      <c r="Q1655"/>
      <c r="R1655"/>
      <c r="S1655"/>
      <c r="T1655"/>
    </row>
    <row r="1656" spans="1:20" hidden="1" x14ac:dyDescent="0.25">
      <c r="A1656" s="30">
        <v>50000249</v>
      </c>
      <c r="B1656">
        <v>1453035</v>
      </c>
      <c r="C1656" t="s">
        <v>154</v>
      </c>
      <c r="D1656">
        <v>39768261</v>
      </c>
      <c r="E1656" s="14">
        <v>20150826</v>
      </c>
      <c r="F1656">
        <v>32130342</v>
      </c>
      <c r="G1656">
        <v>12400000</v>
      </c>
      <c r="H1656" s="26">
        <v>270102</v>
      </c>
      <c r="I1656" s="26">
        <v>121204</v>
      </c>
      <c r="J1656" s="26">
        <f>VLOOKUP(I1656,[2]numerales!$A:$B,2,0)</f>
        <v>270102</v>
      </c>
      <c r="K1656" s="1">
        <v>5000</v>
      </c>
      <c r="L1656" s="26"/>
      <c r="M1656" s="26">
        <f t="shared" si="25"/>
        <v>0</v>
      </c>
      <c r="Q1656"/>
      <c r="R1656"/>
      <c r="S1656"/>
      <c r="T1656"/>
    </row>
    <row r="1657" spans="1:20" hidden="1" x14ac:dyDescent="0.25">
      <c r="A1657" s="30">
        <v>50000249</v>
      </c>
      <c r="B1657">
        <v>1466368</v>
      </c>
      <c r="C1657" t="s">
        <v>169</v>
      </c>
      <c r="D1657">
        <v>98395740</v>
      </c>
      <c r="E1657" s="14">
        <v>20150826</v>
      </c>
      <c r="F1657">
        <v>31221814</v>
      </c>
      <c r="G1657">
        <v>12400000</v>
      </c>
      <c r="H1657" s="26">
        <v>270102</v>
      </c>
      <c r="I1657" s="26">
        <v>121204</v>
      </c>
      <c r="J1657" s="26">
        <f>VLOOKUP(I1657,[2]numerales!$A:$B,2,0)</f>
        <v>270102</v>
      </c>
      <c r="K1657" s="1">
        <v>5000</v>
      </c>
      <c r="L1657" s="26"/>
      <c r="M1657" s="26">
        <f t="shared" si="25"/>
        <v>0</v>
      </c>
      <c r="Q1657"/>
      <c r="R1657"/>
      <c r="S1657"/>
      <c r="T1657"/>
    </row>
    <row r="1658" spans="1:20" hidden="1" x14ac:dyDescent="0.25">
      <c r="A1658" s="30">
        <v>50000249</v>
      </c>
      <c r="B1658">
        <v>1466371</v>
      </c>
      <c r="C1658" t="s">
        <v>169</v>
      </c>
      <c r="D1658">
        <v>1085266027</v>
      </c>
      <c r="E1658" s="14">
        <v>20150826</v>
      </c>
      <c r="F1658">
        <v>3116470</v>
      </c>
      <c r="G1658">
        <v>12400000</v>
      </c>
      <c r="H1658" s="26">
        <v>270102</v>
      </c>
      <c r="I1658" s="26">
        <v>121204</v>
      </c>
      <c r="J1658" s="26">
        <f>VLOOKUP(I1658,[2]numerales!$A:$B,2,0)</f>
        <v>270102</v>
      </c>
      <c r="K1658" s="1">
        <v>5000</v>
      </c>
      <c r="L1658" s="26"/>
      <c r="M1658" s="26">
        <f t="shared" si="25"/>
        <v>0</v>
      </c>
      <c r="Q1658"/>
      <c r="R1658"/>
      <c r="S1658"/>
      <c r="T1658"/>
    </row>
    <row r="1659" spans="1:20" hidden="1" x14ac:dyDescent="0.25">
      <c r="A1659" s="30">
        <v>50000249</v>
      </c>
      <c r="B1659">
        <v>1466373</v>
      </c>
      <c r="C1659" t="s">
        <v>169</v>
      </c>
      <c r="D1659">
        <v>1085297522</v>
      </c>
      <c r="E1659" s="14">
        <v>20150826</v>
      </c>
      <c r="F1659">
        <v>31755139</v>
      </c>
      <c r="G1659">
        <v>12400000</v>
      </c>
      <c r="H1659" s="26">
        <v>270102</v>
      </c>
      <c r="I1659" s="26">
        <v>121204</v>
      </c>
      <c r="J1659" s="26">
        <f>VLOOKUP(I1659,[2]numerales!$A:$B,2,0)</f>
        <v>270102</v>
      </c>
      <c r="K1659" s="1">
        <v>5000</v>
      </c>
      <c r="L1659" s="26"/>
      <c r="M1659" s="26">
        <f t="shared" si="25"/>
        <v>0</v>
      </c>
      <c r="Q1659"/>
      <c r="R1659"/>
      <c r="S1659"/>
      <c r="T1659"/>
    </row>
    <row r="1660" spans="1:20" hidden="1" x14ac:dyDescent="0.25">
      <c r="A1660" s="30">
        <v>50000249</v>
      </c>
      <c r="B1660">
        <v>1466374</v>
      </c>
      <c r="C1660" t="s">
        <v>169</v>
      </c>
      <c r="D1660">
        <v>1085266027</v>
      </c>
      <c r="E1660" s="14">
        <v>20150826</v>
      </c>
      <c r="F1660">
        <v>31164700</v>
      </c>
      <c r="G1660">
        <v>12400000</v>
      </c>
      <c r="H1660" s="26">
        <v>270102</v>
      </c>
      <c r="I1660" s="26">
        <v>121204</v>
      </c>
      <c r="J1660" s="26">
        <f>VLOOKUP(I1660,[2]numerales!$A:$B,2,0)</f>
        <v>270102</v>
      </c>
      <c r="K1660" s="1">
        <v>5000</v>
      </c>
      <c r="L1660" s="26"/>
      <c r="M1660" s="26">
        <f t="shared" si="25"/>
        <v>0</v>
      </c>
      <c r="Q1660"/>
      <c r="R1660"/>
      <c r="S1660"/>
      <c r="T1660"/>
    </row>
    <row r="1661" spans="1:20" hidden="1" x14ac:dyDescent="0.25">
      <c r="A1661" s="30">
        <v>50000249</v>
      </c>
      <c r="B1661">
        <v>1466375</v>
      </c>
      <c r="C1661" t="s">
        <v>169</v>
      </c>
      <c r="D1661">
        <v>1085919617</v>
      </c>
      <c r="E1661" s="14">
        <v>20150826</v>
      </c>
      <c r="F1661">
        <v>3168272</v>
      </c>
      <c r="G1661">
        <v>12400000</v>
      </c>
      <c r="H1661" s="26">
        <v>270102</v>
      </c>
      <c r="I1661" s="26">
        <v>121204</v>
      </c>
      <c r="J1661" s="26">
        <f>VLOOKUP(I1661,[2]numerales!$A:$B,2,0)</f>
        <v>270102</v>
      </c>
      <c r="K1661" s="1">
        <v>5000</v>
      </c>
      <c r="L1661" s="26"/>
      <c r="M1661" s="26">
        <f t="shared" si="25"/>
        <v>0</v>
      </c>
      <c r="Q1661"/>
      <c r="R1661"/>
      <c r="S1661"/>
      <c r="T1661"/>
    </row>
    <row r="1662" spans="1:20" hidden="1" x14ac:dyDescent="0.25">
      <c r="A1662" s="30">
        <v>50000249</v>
      </c>
      <c r="B1662">
        <v>1466377</v>
      </c>
      <c r="C1662" t="s">
        <v>169</v>
      </c>
      <c r="D1662">
        <v>1085916308</v>
      </c>
      <c r="E1662" s="14">
        <v>20150826</v>
      </c>
      <c r="F1662">
        <v>31742423</v>
      </c>
      <c r="G1662">
        <v>12400000</v>
      </c>
      <c r="H1662" s="26">
        <v>270102</v>
      </c>
      <c r="I1662" s="26">
        <v>121204</v>
      </c>
      <c r="J1662" s="26">
        <f>VLOOKUP(I1662,[2]numerales!$A:$B,2,0)</f>
        <v>270102</v>
      </c>
      <c r="K1662" s="1">
        <v>5000</v>
      </c>
      <c r="L1662" s="26"/>
      <c r="M1662" s="26">
        <f t="shared" si="25"/>
        <v>0</v>
      </c>
      <c r="Q1662"/>
      <c r="R1662"/>
      <c r="S1662"/>
      <c r="T1662"/>
    </row>
    <row r="1663" spans="1:20" hidden="1" x14ac:dyDescent="0.25">
      <c r="A1663" s="30">
        <v>50000249</v>
      </c>
      <c r="B1663">
        <v>1571814</v>
      </c>
      <c r="C1663" t="s">
        <v>171</v>
      </c>
      <c r="D1663">
        <v>31284124</v>
      </c>
      <c r="E1663" s="14">
        <v>20150826</v>
      </c>
      <c r="F1663">
        <v>3340801</v>
      </c>
      <c r="G1663">
        <v>923272193</v>
      </c>
      <c r="H1663" s="26">
        <v>131401</v>
      </c>
      <c r="I1663" s="26">
        <v>131401</v>
      </c>
      <c r="J1663" s="26">
        <f>VLOOKUP(I1663,[2]numerales!$A:$B,2,0)</f>
        <v>131401</v>
      </c>
      <c r="K1663" s="1">
        <v>7120008</v>
      </c>
      <c r="L1663" s="26"/>
      <c r="M1663" s="26">
        <f t="shared" si="25"/>
        <v>0</v>
      </c>
      <c r="Q1663"/>
      <c r="R1663"/>
      <c r="S1663"/>
      <c r="T1663"/>
    </row>
    <row r="1664" spans="1:20" hidden="1" x14ac:dyDescent="0.25">
      <c r="A1664" s="30">
        <v>50000249</v>
      </c>
      <c r="B1664">
        <v>1573963</v>
      </c>
      <c r="C1664" t="s">
        <v>171</v>
      </c>
      <c r="D1664">
        <v>1144170218</v>
      </c>
      <c r="E1664" s="14">
        <v>20150826</v>
      </c>
      <c r="F1664">
        <v>4337090</v>
      </c>
      <c r="G1664">
        <v>12400000</v>
      </c>
      <c r="H1664" s="26">
        <v>270102</v>
      </c>
      <c r="I1664" s="26">
        <v>121204</v>
      </c>
      <c r="J1664" s="26">
        <f>VLOOKUP(I1664,[2]numerales!$A:$B,2,0)</f>
        <v>270102</v>
      </c>
      <c r="K1664" s="1">
        <v>5000</v>
      </c>
      <c r="L1664" s="26"/>
      <c r="M1664" s="26">
        <f t="shared" si="25"/>
        <v>0</v>
      </c>
      <c r="Q1664"/>
      <c r="R1664"/>
      <c r="S1664"/>
      <c r="T1664"/>
    </row>
    <row r="1665" spans="1:20" hidden="1" x14ac:dyDescent="0.25">
      <c r="A1665" s="30">
        <v>50000249</v>
      </c>
      <c r="B1665">
        <v>1573969</v>
      </c>
      <c r="C1665" t="s">
        <v>171</v>
      </c>
      <c r="D1665">
        <v>16630600</v>
      </c>
      <c r="E1665" s="14">
        <v>20150826</v>
      </c>
      <c r="F1665">
        <v>3574439</v>
      </c>
      <c r="G1665">
        <v>12400000</v>
      </c>
      <c r="H1665" s="26">
        <v>270102</v>
      </c>
      <c r="I1665" s="26">
        <v>270102</v>
      </c>
      <c r="J1665" s="26">
        <f>VLOOKUP(I1665,[2]numerales!$A:$B,2,0)</f>
        <v>270102</v>
      </c>
      <c r="K1665" s="1">
        <v>1000</v>
      </c>
      <c r="L1665" s="26"/>
      <c r="M1665" s="26">
        <f t="shared" si="25"/>
        <v>0</v>
      </c>
      <c r="Q1665"/>
      <c r="R1665"/>
      <c r="S1665"/>
      <c r="T1665"/>
    </row>
    <row r="1666" spans="1:20" hidden="1" x14ac:dyDescent="0.25">
      <c r="A1666" s="30">
        <v>50000249</v>
      </c>
      <c r="B1666">
        <v>1628962</v>
      </c>
      <c r="C1666" t="s">
        <v>178</v>
      </c>
      <c r="D1666">
        <v>1115073613</v>
      </c>
      <c r="E1666" s="14">
        <v>20150826</v>
      </c>
      <c r="F1666">
        <v>2389692</v>
      </c>
      <c r="G1666">
        <v>923272421</v>
      </c>
      <c r="H1666" s="26">
        <v>190101</v>
      </c>
      <c r="I1666" s="26">
        <v>190101</v>
      </c>
      <c r="J1666" s="26">
        <f>VLOOKUP(I1666,[2]numerales!$A:$B,2,0)</f>
        <v>190101</v>
      </c>
      <c r="K1666" s="1">
        <v>107400</v>
      </c>
      <c r="L1666" s="26"/>
      <c r="M1666" s="26">
        <f t="shared" si="25"/>
        <v>0</v>
      </c>
      <c r="Q1666"/>
      <c r="R1666"/>
      <c r="S1666"/>
      <c r="T1666"/>
    </row>
    <row r="1667" spans="1:20" hidden="1" x14ac:dyDescent="0.25">
      <c r="A1667" s="30">
        <v>50000249</v>
      </c>
      <c r="B1667">
        <v>1670876</v>
      </c>
      <c r="C1667" t="s">
        <v>205</v>
      </c>
      <c r="D1667">
        <v>26548807</v>
      </c>
      <c r="E1667" s="14">
        <v>20150826</v>
      </c>
      <c r="F1667">
        <v>31231067</v>
      </c>
      <c r="G1667">
        <v>923272193</v>
      </c>
      <c r="H1667" s="26">
        <v>131401</v>
      </c>
      <c r="I1667" s="26">
        <v>131401</v>
      </c>
      <c r="J1667" s="26">
        <f>VLOOKUP(I1667,[2]numerales!$A:$B,2,0)</f>
        <v>131401</v>
      </c>
      <c r="K1667" s="1">
        <v>2300</v>
      </c>
      <c r="L1667" s="26"/>
      <c r="M1667" s="26">
        <f t="shared" ref="M1667:M1730" si="26">+H1667-J1667</f>
        <v>0</v>
      </c>
      <c r="Q1667"/>
      <c r="R1667"/>
      <c r="S1667"/>
      <c r="T1667"/>
    </row>
    <row r="1668" spans="1:20" hidden="1" x14ac:dyDescent="0.25">
      <c r="A1668" s="30">
        <v>50000249</v>
      </c>
      <c r="B1668">
        <v>1670877</v>
      </c>
      <c r="C1668" t="s">
        <v>205</v>
      </c>
      <c r="D1668">
        <v>16237418</v>
      </c>
      <c r="E1668" s="14">
        <v>20150826</v>
      </c>
      <c r="F1668">
        <v>31327290</v>
      </c>
      <c r="G1668">
        <v>923272193</v>
      </c>
      <c r="H1668" s="26">
        <v>131401</v>
      </c>
      <c r="I1668" s="26">
        <v>131401</v>
      </c>
      <c r="J1668" s="26">
        <f>VLOOKUP(I1668,[2]numerales!$A:$B,2,0)</f>
        <v>131401</v>
      </c>
      <c r="K1668" s="1">
        <v>1900</v>
      </c>
      <c r="L1668" s="26"/>
      <c r="M1668" s="26">
        <f t="shared" si="26"/>
        <v>0</v>
      </c>
      <c r="Q1668"/>
      <c r="R1668"/>
      <c r="S1668"/>
      <c r="T1668"/>
    </row>
    <row r="1669" spans="1:20" hidden="1" x14ac:dyDescent="0.25">
      <c r="A1669" s="30">
        <v>50000249</v>
      </c>
      <c r="B1669">
        <v>1670878</v>
      </c>
      <c r="C1669" t="s">
        <v>205</v>
      </c>
      <c r="D1669">
        <v>26591883</v>
      </c>
      <c r="E1669" s="14">
        <v>20150826</v>
      </c>
      <c r="F1669">
        <v>31429072</v>
      </c>
      <c r="G1669">
        <v>923272193</v>
      </c>
      <c r="H1669" s="26">
        <v>131401</v>
      </c>
      <c r="I1669" s="26">
        <v>131401</v>
      </c>
      <c r="J1669" s="26">
        <f>VLOOKUP(I1669,[2]numerales!$A:$B,2,0)</f>
        <v>131401</v>
      </c>
      <c r="K1669" s="1">
        <v>1900</v>
      </c>
      <c r="L1669" s="26"/>
      <c r="M1669" s="26">
        <f t="shared" si="26"/>
        <v>0</v>
      </c>
      <c r="Q1669"/>
      <c r="R1669"/>
      <c r="S1669"/>
      <c r="T1669"/>
    </row>
    <row r="1670" spans="1:20" hidden="1" x14ac:dyDescent="0.25">
      <c r="A1670" s="30">
        <v>50000249</v>
      </c>
      <c r="B1670">
        <v>1670879</v>
      </c>
      <c r="C1670" t="s">
        <v>205</v>
      </c>
      <c r="D1670">
        <v>26548306</v>
      </c>
      <c r="E1670" s="14">
        <v>20150826</v>
      </c>
      <c r="F1670">
        <v>8361377</v>
      </c>
      <c r="G1670">
        <v>923272193</v>
      </c>
      <c r="H1670" s="26">
        <v>131401</v>
      </c>
      <c r="I1670" s="26">
        <v>131401</v>
      </c>
      <c r="J1670" s="26">
        <f>VLOOKUP(I1670,[2]numerales!$A:$B,2,0)</f>
        <v>131401</v>
      </c>
      <c r="K1670" s="1">
        <v>1900</v>
      </c>
      <c r="L1670" s="26"/>
      <c r="M1670" s="26">
        <f t="shared" si="26"/>
        <v>0</v>
      </c>
      <c r="Q1670"/>
      <c r="R1670"/>
      <c r="S1670"/>
      <c r="T1670"/>
    </row>
    <row r="1671" spans="1:20" hidden="1" x14ac:dyDescent="0.25">
      <c r="A1671" s="30">
        <v>50000249</v>
      </c>
      <c r="B1671">
        <v>1670901</v>
      </c>
      <c r="C1671" t="s">
        <v>205</v>
      </c>
      <c r="D1671">
        <v>26547371</v>
      </c>
      <c r="E1671" s="14">
        <v>20150826</v>
      </c>
      <c r="F1671">
        <v>31540128</v>
      </c>
      <c r="G1671">
        <v>923272193</v>
      </c>
      <c r="H1671" s="26">
        <v>131401</v>
      </c>
      <c r="I1671" s="26">
        <v>131401</v>
      </c>
      <c r="J1671" s="26">
        <f>VLOOKUP(I1671,[2]numerales!$A:$B,2,0)</f>
        <v>131401</v>
      </c>
      <c r="K1671" s="1">
        <v>1900</v>
      </c>
      <c r="L1671" s="26"/>
      <c r="M1671" s="26">
        <f t="shared" si="26"/>
        <v>0</v>
      </c>
      <c r="Q1671"/>
      <c r="R1671"/>
      <c r="S1671"/>
      <c r="T1671"/>
    </row>
    <row r="1672" spans="1:20" hidden="1" x14ac:dyDescent="0.25">
      <c r="A1672" s="30">
        <v>50000249</v>
      </c>
      <c r="B1672">
        <v>1745681</v>
      </c>
      <c r="C1672" t="s">
        <v>181</v>
      </c>
      <c r="D1672">
        <v>1053821020</v>
      </c>
      <c r="E1672" s="14">
        <v>20150826</v>
      </c>
      <c r="F1672">
        <v>31362068</v>
      </c>
      <c r="G1672">
        <v>12400000</v>
      </c>
      <c r="H1672" s="26">
        <v>270102</v>
      </c>
      <c r="I1672" s="26">
        <v>121204</v>
      </c>
      <c r="J1672" s="26">
        <f>VLOOKUP(I1672,[2]numerales!$A:$B,2,0)</f>
        <v>270102</v>
      </c>
      <c r="K1672" s="1">
        <v>5000</v>
      </c>
      <c r="L1672" s="26"/>
      <c r="M1672" s="26">
        <f t="shared" si="26"/>
        <v>0</v>
      </c>
      <c r="Q1672"/>
      <c r="R1672"/>
      <c r="S1672"/>
      <c r="T1672"/>
    </row>
    <row r="1673" spans="1:20" hidden="1" x14ac:dyDescent="0.25">
      <c r="A1673" s="30">
        <v>50000249</v>
      </c>
      <c r="B1673">
        <v>1846133</v>
      </c>
      <c r="C1673" t="s">
        <v>154</v>
      </c>
      <c r="D1673">
        <v>79794897</v>
      </c>
      <c r="E1673" s="14">
        <v>20150826</v>
      </c>
      <c r="F1673">
        <v>31055364</v>
      </c>
      <c r="G1673">
        <v>923272421</v>
      </c>
      <c r="H1673" s="26">
        <v>190101</v>
      </c>
      <c r="I1673" s="26">
        <v>190101</v>
      </c>
      <c r="J1673" s="26">
        <f>VLOOKUP(I1673,[2]numerales!$A:$B,2,0)</f>
        <v>190101</v>
      </c>
      <c r="K1673" s="1">
        <v>5500</v>
      </c>
      <c r="L1673" s="26"/>
      <c r="M1673" s="26">
        <f t="shared" si="26"/>
        <v>0</v>
      </c>
      <c r="Q1673"/>
      <c r="R1673"/>
      <c r="S1673"/>
      <c r="T1673"/>
    </row>
    <row r="1674" spans="1:20" hidden="1" x14ac:dyDescent="0.25">
      <c r="A1674" s="30">
        <v>50000249</v>
      </c>
      <c r="B1674">
        <v>1846134</v>
      </c>
      <c r="C1674" t="s">
        <v>154</v>
      </c>
      <c r="D1674">
        <v>18595486</v>
      </c>
      <c r="E1674" s="14">
        <v>20150826</v>
      </c>
      <c r="F1674">
        <v>31443761</v>
      </c>
      <c r="G1674">
        <v>923272421</v>
      </c>
      <c r="H1674" s="26">
        <v>190101</v>
      </c>
      <c r="I1674" s="26">
        <v>190101</v>
      </c>
      <c r="J1674" s="26">
        <f>VLOOKUP(I1674,[2]numerales!$A:$B,2,0)</f>
        <v>190101</v>
      </c>
      <c r="K1674" s="1">
        <v>5500</v>
      </c>
      <c r="L1674" s="26"/>
      <c r="M1674" s="26">
        <f t="shared" si="26"/>
        <v>0</v>
      </c>
      <c r="Q1674"/>
      <c r="R1674"/>
      <c r="S1674"/>
      <c r="T1674"/>
    </row>
    <row r="1675" spans="1:20" hidden="1" x14ac:dyDescent="0.25">
      <c r="A1675" s="30">
        <v>50000249</v>
      </c>
      <c r="B1675">
        <v>1846135</v>
      </c>
      <c r="C1675" t="s">
        <v>154</v>
      </c>
      <c r="D1675">
        <v>18595486</v>
      </c>
      <c r="E1675" s="14">
        <v>20150826</v>
      </c>
      <c r="F1675">
        <v>31443761</v>
      </c>
      <c r="G1675">
        <v>923272421</v>
      </c>
      <c r="H1675" s="26">
        <v>190101</v>
      </c>
      <c r="I1675" s="26">
        <v>190101</v>
      </c>
      <c r="J1675" s="26">
        <f>VLOOKUP(I1675,[2]numerales!$A:$B,2,0)</f>
        <v>190101</v>
      </c>
      <c r="K1675" s="1">
        <v>14500</v>
      </c>
      <c r="L1675" s="26"/>
      <c r="M1675" s="26">
        <f t="shared" si="26"/>
        <v>0</v>
      </c>
      <c r="Q1675"/>
      <c r="R1675"/>
      <c r="S1675"/>
      <c r="T1675"/>
    </row>
    <row r="1676" spans="1:20" hidden="1" x14ac:dyDescent="0.25">
      <c r="A1676" s="30">
        <v>50000249</v>
      </c>
      <c r="B1676">
        <v>1872512</v>
      </c>
      <c r="C1676" t="s">
        <v>193</v>
      </c>
      <c r="D1676">
        <v>900186195</v>
      </c>
      <c r="E1676" s="14">
        <v>20150826</v>
      </c>
      <c r="F1676">
        <v>6320070</v>
      </c>
      <c r="G1676">
        <v>23900000</v>
      </c>
      <c r="H1676" s="26">
        <v>410600</v>
      </c>
      <c r="I1676" s="26">
        <v>410600</v>
      </c>
      <c r="J1676" s="26">
        <f>VLOOKUP(I1676,[2]numerales!$A:$B,2,0)</f>
        <v>410600</v>
      </c>
      <c r="K1676" s="1">
        <v>27274</v>
      </c>
      <c r="L1676" s="26"/>
      <c r="M1676" s="26">
        <f t="shared" si="26"/>
        <v>0</v>
      </c>
      <c r="Q1676"/>
      <c r="R1676"/>
      <c r="S1676"/>
      <c r="T1676"/>
    </row>
    <row r="1677" spans="1:20" hidden="1" x14ac:dyDescent="0.25">
      <c r="A1677" s="30">
        <v>50000249</v>
      </c>
      <c r="B1677">
        <v>1898598</v>
      </c>
      <c r="C1677" t="s">
        <v>172</v>
      </c>
      <c r="D1677">
        <v>26501462</v>
      </c>
      <c r="E1677" s="14">
        <v>20150826</v>
      </c>
      <c r="F1677">
        <v>8710273</v>
      </c>
      <c r="G1677">
        <v>12400000</v>
      </c>
      <c r="H1677" s="26">
        <v>270102</v>
      </c>
      <c r="I1677" s="26">
        <v>121204</v>
      </c>
      <c r="J1677" s="26">
        <f>VLOOKUP(I1677,[2]numerales!$A:$B,2,0)</f>
        <v>270102</v>
      </c>
      <c r="K1677" s="1">
        <v>5000</v>
      </c>
      <c r="L1677" s="26"/>
      <c r="M1677" s="26">
        <f t="shared" si="26"/>
        <v>0</v>
      </c>
      <c r="Q1677"/>
      <c r="R1677"/>
      <c r="S1677"/>
      <c r="T1677"/>
    </row>
    <row r="1678" spans="1:20" hidden="1" x14ac:dyDescent="0.25">
      <c r="A1678" s="30">
        <v>50000249</v>
      </c>
      <c r="B1678">
        <v>1898599</v>
      </c>
      <c r="C1678" t="s">
        <v>172</v>
      </c>
      <c r="D1678">
        <v>17656820</v>
      </c>
      <c r="E1678" s="14">
        <v>20150826</v>
      </c>
      <c r="F1678">
        <v>8778585</v>
      </c>
      <c r="G1678">
        <v>12400000</v>
      </c>
      <c r="H1678" s="26">
        <v>270102</v>
      </c>
      <c r="I1678" s="26">
        <v>121204</v>
      </c>
      <c r="J1678" s="26">
        <f>VLOOKUP(I1678,[2]numerales!$A:$B,2,0)</f>
        <v>270102</v>
      </c>
      <c r="K1678" s="1">
        <v>5000</v>
      </c>
      <c r="L1678" s="26"/>
      <c r="M1678" s="26">
        <f t="shared" si="26"/>
        <v>0</v>
      </c>
      <c r="Q1678"/>
      <c r="R1678"/>
      <c r="S1678"/>
      <c r="T1678"/>
    </row>
    <row r="1679" spans="1:20" hidden="1" x14ac:dyDescent="0.25">
      <c r="A1679" s="30">
        <v>50000249</v>
      </c>
      <c r="B1679">
        <v>1898637</v>
      </c>
      <c r="C1679" t="s">
        <v>172</v>
      </c>
      <c r="D1679">
        <v>1075261707</v>
      </c>
      <c r="E1679" s="14">
        <v>20150826</v>
      </c>
      <c r="F1679">
        <v>8650692</v>
      </c>
      <c r="G1679">
        <v>12400000</v>
      </c>
      <c r="H1679" s="26">
        <v>270102</v>
      </c>
      <c r="I1679" s="26">
        <v>121204</v>
      </c>
      <c r="J1679" s="26">
        <f>VLOOKUP(I1679,[2]numerales!$A:$B,2,0)</f>
        <v>270102</v>
      </c>
      <c r="K1679" s="1">
        <v>5000</v>
      </c>
      <c r="L1679" s="26"/>
      <c r="M1679" s="26">
        <f t="shared" si="26"/>
        <v>0</v>
      </c>
      <c r="Q1679"/>
      <c r="R1679"/>
      <c r="S1679"/>
      <c r="T1679"/>
    </row>
    <row r="1680" spans="1:20" hidden="1" x14ac:dyDescent="0.25">
      <c r="A1680" s="30">
        <v>50000249</v>
      </c>
      <c r="B1680">
        <v>1970327</v>
      </c>
      <c r="C1680" t="s">
        <v>170</v>
      </c>
      <c r="D1680">
        <v>32535614</v>
      </c>
      <c r="E1680" s="14">
        <v>20150826</v>
      </c>
      <c r="F1680">
        <v>2548194</v>
      </c>
      <c r="G1680">
        <v>923272193</v>
      </c>
      <c r="H1680" s="26">
        <v>131401</v>
      </c>
      <c r="I1680" s="26">
        <v>131401</v>
      </c>
      <c r="J1680" s="26">
        <f>VLOOKUP(I1680,[2]numerales!$A:$B,2,0)</f>
        <v>131401</v>
      </c>
      <c r="K1680" s="1">
        <v>15371815</v>
      </c>
      <c r="L1680" s="26"/>
      <c r="M1680" s="26">
        <f t="shared" si="26"/>
        <v>0</v>
      </c>
      <c r="Q1680"/>
      <c r="R1680"/>
      <c r="S1680"/>
      <c r="T1680"/>
    </row>
    <row r="1681" spans="1:20" hidden="1" x14ac:dyDescent="0.25">
      <c r="A1681" s="30">
        <v>50000249</v>
      </c>
      <c r="B1681">
        <v>2032491</v>
      </c>
      <c r="C1681" t="s">
        <v>176</v>
      </c>
      <c r="D1681">
        <v>93134106</v>
      </c>
      <c r="E1681" s="14">
        <v>20150826</v>
      </c>
      <c r="F1681">
        <v>31125273</v>
      </c>
      <c r="G1681">
        <v>26800000</v>
      </c>
      <c r="H1681" s="26">
        <v>360200</v>
      </c>
      <c r="I1681" s="26">
        <v>360200</v>
      </c>
      <c r="J1681" s="26">
        <f>VLOOKUP(I1681,[2]numerales!$A:$B,2,0)</f>
        <v>360200</v>
      </c>
      <c r="K1681" s="1">
        <v>93932</v>
      </c>
      <c r="L1681" s="26"/>
      <c r="M1681" s="26">
        <f t="shared" si="26"/>
        <v>0</v>
      </c>
      <c r="Q1681"/>
      <c r="R1681"/>
      <c r="S1681"/>
      <c r="T1681"/>
    </row>
    <row r="1682" spans="1:20" hidden="1" x14ac:dyDescent="0.25">
      <c r="A1682" s="30">
        <v>50000249</v>
      </c>
      <c r="B1682">
        <v>2034312</v>
      </c>
      <c r="C1682" t="s">
        <v>195</v>
      </c>
      <c r="D1682">
        <v>7547035</v>
      </c>
      <c r="E1682" s="14">
        <v>20150826</v>
      </c>
      <c r="F1682">
        <v>31268994</v>
      </c>
      <c r="G1682">
        <v>26800000</v>
      </c>
      <c r="H1682" s="26">
        <v>360200</v>
      </c>
      <c r="I1682" s="26">
        <v>360200</v>
      </c>
      <c r="J1682" s="26">
        <f>VLOOKUP(I1682,[2]numerales!$A:$B,2,0)</f>
        <v>360200</v>
      </c>
      <c r="K1682" s="1">
        <v>89354</v>
      </c>
      <c r="L1682" s="26"/>
      <c r="M1682" s="26">
        <f t="shared" si="26"/>
        <v>0</v>
      </c>
      <c r="Q1682"/>
      <c r="R1682"/>
      <c r="S1682"/>
      <c r="T1682"/>
    </row>
    <row r="1683" spans="1:20" hidden="1" x14ac:dyDescent="0.25">
      <c r="A1683" s="30">
        <v>50000249</v>
      </c>
      <c r="B1683">
        <v>2066524</v>
      </c>
      <c r="C1683" t="s">
        <v>207</v>
      </c>
      <c r="D1683">
        <v>1057575784</v>
      </c>
      <c r="E1683" s="14">
        <v>20150826</v>
      </c>
      <c r="F1683">
        <v>32138861</v>
      </c>
      <c r="G1683">
        <v>12400000</v>
      </c>
      <c r="H1683" s="26">
        <v>270108</v>
      </c>
      <c r="I1683" s="26">
        <v>270108</v>
      </c>
      <c r="J1683" s="26">
        <f>VLOOKUP(I1683,[2]numerales!$A:$B,2,0)</f>
        <v>270108</v>
      </c>
      <c r="K1683" s="1">
        <v>138395</v>
      </c>
      <c r="L1683" s="26"/>
      <c r="M1683" s="26">
        <f t="shared" si="26"/>
        <v>0</v>
      </c>
      <c r="Q1683"/>
      <c r="R1683"/>
      <c r="S1683"/>
      <c r="T1683"/>
    </row>
    <row r="1684" spans="1:20" hidden="1" x14ac:dyDescent="0.25">
      <c r="A1684" s="30">
        <v>50000249</v>
      </c>
      <c r="B1684">
        <v>2066526</v>
      </c>
      <c r="C1684" t="s">
        <v>207</v>
      </c>
      <c r="D1684">
        <v>4083864</v>
      </c>
      <c r="E1684" s="14">
        <v>20150826</v>
      </c>
      <c r="F1684">
        <v>31123016</v>
      </c>
      <c r="G1684">
        <v>923272421</v>
      </c>
      <c r="H1684" s="26">
        <v>190101</v>
      </c>
      <c r="I1684" s="26">
        <v>190101</v>
      </c>
      <c r="J1684" s="26">
        <f>VLOOKUP(I1684,[2]numerales!$A:$B,2,0)</f>
        <v>190101</v>
      </c>
      <c r="K1684" s="1">
        <v>107400</v>
      </c>
      <c r="L1684" s="26"/>
      <c r="M1684" s="26">
        <f t="shared" si="26"/>
        <v>0</v>
      </c>
      <c r="Q1684"/>
      <c r="R1684"/>
      <c r="S1684"/>
      <c r="T1684"/>
    </row>
    <row r="1685" spans="1:20" hidden="1" x14ac:dyDescent="0.25">
      <c r="A1685" s="30">
        <v>50000249</v>
      </c>
      <c r="B1685">
        <v>2109322</v>
      </c>
      <c r="C1685" t="s">
        <v>163</v>
      </c>
      <c r="D1685">
        <v>30563601</v>
      </c>
      <c r="E1685" s="14">
        <v>20150826</v>
      </c>
      <c r="F1685">
        <v>32135516</v>
      </c>
      <c r="G1685">
        <v>26800000</v>
      </c>
      <c r="H1685" s="26">
        <v>360200</v>
      </c>
      <c r="I1685" s="26">
        <v>360200</v>
      </c>
      <c r="J1685" s="26">
        <f>VLOOKUP(I1685,[2]numerales!$A:$B,2,0)</f>
        <v>360200</v>
      </c>
      <c r="K1685" s="1">
        <v>155250</v>
      </c>
      <c r="L1685" s="26"/>
      <c r="M1685" s="26">
        <f t="shared" si="26"/>
        <v>0</v>
      </c>
      <c r="Q1685"/>
      <c r="R1685"/>
      <c r="S1685"/>
      <c r="T1685"/>
    </row>
    <row r="1686" spans="1:20" hidden="1" x14ac:dyDescent="0.25">
      <c r="A1686" s="30">
        <v>50000249</v>
      </c>
      <c r="B1686">
        <v>2122759</v>
      </c>
      <c r="C1686" t="s">
        <v>154</v>
      </c>
      <c r="D1686">
        <v>17017805</v>
      </c>
      <c r="E1686" s="14">
        <v>20150826</v>
      </c>
      <c r="F1686">
        <v>7114414</v>
      </c>
      <c r="G1686">
        <v>923272193</v>
      </c>
      <c r="H1686" s="26">
        <v>131401</v>
      </c>
      <c r="I1686" s="26">
        <v>131401</v>
      </c>
      <c r="J1686" s="26">
        <f>VLOOKUP(I1686,[2]numerales!$A:$B,2,0)</f>
        <v>131401</v>
      </c>
      <c r="K1686" s="1">
        <v>200000</v>
      </c>
      <c r="L1686" s="26"/>
      <c r="M1686" s="26">
        <f t="shared" si="26"/>
        <v>0</v>
      </c>
      <c r="Q1686"/>
      <c r="R1686"/>
      <c r="S1686"/>
      <c r="T1686"/>
    </row>
    <row r="1687" spans="1:20" hidden="1" x14ac:dyDescent="0.25">
      <c r="A1687" s="30">
        <v>50000249</v>
      </c>
      <c r="B1687">
        <v>2134117</v>
      </c>
      <c r="C1687" t="s">
        <v>198</v>
      </c>
      <c r="D1687">
        <v>418877107</v>
      </c>
      <c r="E1687" s="14">
        <v>20150826</v>
      </c>
      <c r="F1687">
        <v>31461747</v>
      </c>
      <c r="G1687">
        <v>923272193</v>
      </c>
      <c r="H1687" s="26">
        <v>131401</v>
      </c>
      <c r="I1687" s="26">
        <v>131401</v>
      </c>
      <c r="J1687" s="26">
        <f>VLOOKUP(I1687,[2]numerales!$A:$B,2,0)</f>
        <v>131401</v>
      </c>
      <c r="K1687" s="1">
        <v>1976500</v>
      </c>
      <c r="L1687" s="26"/>
      <c r="M1687" s="26">
        <f t="shared" si="26"/>
        <v>0</v>
      </c>
      <c r="Q1687"/>
      <c r="R1687"/>
      <c r="S1687"/>
      <c r="T1687"/>
    </row>
    <row r="1688" spans="1:20" x14ac:dyDescent="0.25">
      <c r="A1688" s="30">
        <v>50000249</v>
      </c>
      <c r="B1688">
        <v>2162929</v>
      </c>
      <c r="C1688" t="s">
        <v>158</v>
      </c>
      <c r="D1688">
        <v>8020063183</v>
      </c>
      <c r="E1688" s="14">
        <v>20150826</v>
      </c>
      <c r="F1688">
        <v>3116464</v>
      </c>
      <c r="G1688">
        <v>11800000</v>
      </c>
      <c r="H1688" s="26">
        <v>240101</v>
      </c>
      <c r="I1688" s="26">
        <v>121265</v>
      </c>
      <c r="J1688" s="26">
        <f>VLOOKUP(I1688,[2]numerales!$A:$B,2,0)</f>
        <v>240101</v>
      </c>
      <c r="K1688" s="1">
        <v>371169.61</v>
      </c>
      <c r="L1688" s="26"/>
      <c r="M1688" s="26">
        <f t="shared" si="26"/>
        <v>0</v>
      </c>
      <c r="Q1688"/>
      <c r="R1688"/>
      <c r="S1688"/>
      <c r="T1688"/>
    </row>
    <row r="1689" spans="1:20" hidden="1" x14ac:dyDescent="0.25">
      <c r="A1689" s="30">
        <v>50000249</v>
      </c>
      <c r="B1689">
        <v>2169566</v>
      </c>
      <c r="C1689" t="s">
        <v>163</v>
      </c>
      <c r="D1689">
        <v>4007546</v>
      </c>
      <c r="E1689" s="14">
        <v>20150826</v>
      </c>
      <c r="F1689">
        <v>6640213</v>
      </c>
      <c r="G1689">
        <v>923272193</v>
      </c>
      <c r="H1689" s="26">
        <v>131401</v>
      </c>
      <c r="I1689" s="26">
        <v>131401</v>
      </c>
      <c r="J1689" s="26">
        <f>VLOOKUP(I1689,[2]numerales!$A:$B,2,0)</f>
        <v>131401</v>
      </c>
      <c r="K1689" s="1">
        <v>10400</v>
      </c>
      <c r="L1689" s="26"/>
      <c r="M1689" s="26">
        <f t="shared" si="26"/>
        <v>0</v>
      </c>
      <c r="Q1689"/>
      <c r="R1689"/>
      <c r="S1689"/>
      <c r="T1689"/>
    </row>
    <row r="1690" spans="1:20" hidden="1" x14ac:dyDescent="0.25">
      <c r="A1690" s="30">
        <v>50000249</v>
      </c>
      <c r="B1690">
        <v>2169567</v>
      </c>
      <c r="C1690" t="s">
        <v>163</v>
      </c>
      <c r="D1690">
        <v>33280220</v>
      </c>
      <c r="E1690" s="14">
        <v>20150826</v>
      </c>
      <c r="F1690">
        <v>6640213</v>
      </c>
      <c r="G1690">
        <v>923272193</v>
      </c>
      <c r="H1690" s="26">
        <v>131401</v>
      </c>
      <c r="I1690" s="26">
        <v>131401</v>
      </c>
      <c r="J1690" s="26">
        <f>VLOOKUP(I1690,[2]numerales!$A:$B,2,0)</f>
        <v>131401</v>
      </c>
      <c r="K1690" s="1">
        <v>18800</v>
      </c>
      <c r="L1690" s="26"/>
      <c r="M1690" s="26">
        <f t="shared" si="26"/>
        <v>0</v>
      </c>
      <c r="Q1690"/>
      <c r="R1690"/>
      <c r="S1690"/>
      <c r="T1690"/>
    </row>
    <row r="1691" spans="1:20" hidden="1" x14ac:dyDescent="0.25">
      <c r="A1691" s="30">
        <v>50000249</v>
      </c>
      <c r="B1691">
        <v>2192511</v>
      </c>
      <c r="C1691" t="s">
        <v>154</v>
      </c>
      <c r="D1691">
        <v>1072667804</v>
      </c>
      <c r="E1691" s="14">
        <v>20150826</v>
      </c>
      <c r="F1691">
        <v>32137085</v>
      </c>
      <c r="G1691">
        <v>0</v>
      </c>
      <c r="H1691" s="26">
        <v>0</v>
      </c>
      <c r="I1691" s="26">
        <v>27095005</v>
      </c>
      <c r="J1691" s="26">
        <f>VLOOKUP(I1691,[2]numerales!$A:$B,2,0)</f>
        <v>0</v>
      </c>
      <c r="K1691" s="1">
        <v>157616</v>
      </c>
      <c r="L1691" s="26"/>
      <c r="M1691" s="26">
        <f t="shared" si="26"/>
        <v>0</v>
      </c>
      <c r="Q1691"/>
      <c r="R1691"/>
      <c r="S1691"/>
      <c r="T1691"/>
    </row>
    <row r="1692" spans="1:20" hidden="1" x14ac:dyDescent="0.25">
      <c r="A1692" s="30">
        <v>50000249</v>
      </c>
      <c r="B1692">
        <v>2194871</v>
      </c>
      <c r="C1692" t="s">
        <v>154</v>
      </c>
      <c r="D1692">
        <v>19474187</v>
      </c>
      <c r="E1692" s="14">
        <v>20150826</v>
      </c>
      <c r="F1692">
        <v>2034674</v>
      </c>
      <c r="G1692">
        <v>96400000</v>
      </c>
      <c r="H1692" s="26">
        <v>370101</v>
      </c>
      <c r="I1692" s="26">
        <v>121280</v>
      </c>
      <c r="J1692" s="26">
        <f>VLOOKUP(I1692,[2]numerales!$A:$B,2,0)</f>
        <v>370101</v>
      </c>
      <c r="K1692" s="1">
        <v>16200</v>
      </c>
      <c r="L1692" s="26"/>
      <c r="M1692" s="26">
        <f t="shared" si="26"/>
        <v>0</v>
      </c>
      <c r="Q1692"/>
      <c r="R1692"/>
      <c r="S1692"/>
      <c r="T1692"/>
    </row>
    <row r="1693" spans="1:20" hidden="1" x14ac:dyDescent="0.25">
      <c r="A1693" s="30">
        <v>50000249</v>
      </c>
      <c r="B1693">
        <v>2211550</v>
      </c>
      <c r="C1693" t="s">
        <v>194</v>
      </c>
      <c r="D1693">
        <v>3365501</v>
      </c>
      <c r="E1693" s="14">
        <v>20150826</v>
      </c>
      <c r="F1693">
        <v>8472981</v>
      </c>
      <c r="G1693">
        <v>923272193</v>
      </c>
      <c r="H1693" s="26">
        <v>131401</v>
      </c>
      <c r="I1693" s="26">
        <v>131401</v>
      </c>
      <c r="J1693" s="26">
        <f>VLOOKUP(I1693,[2]numerales!$A:$B,2,0)</f>
        <v>131401</v>
      </c>
      <c r="K1693" s="1">
        <v>20000</v>
      </c>
      <c r="L1693" s="26"/>
      <c r="M1693" s="26">
        <f t="shared" si="26"/>
        <v>0</v>
      </c>
      <c r="Q1693"/>
      <c r="R1693"/>
      <c r="S1693"/>
      <c r="T1693"/>
    </row>
    <row r="1694" spans="1:20" hidden="1" x14ac:dyDescent="0.25">
      <c r="A1694" s="30">
        <v>50000249</v>
      </c>
      <c r="B1694">
        <v>2256429</v>
      </c>
      <c r="C1694" t="s">
        <v>174</v>
      </c>
      <c r="D1694">
        <v>18002753</v>
      </c>
      <c r="E1694" s="14">
        <v>20150826</v>
      </c>
      <c r="F1694">
        <v>5131923</v>
      </c>
      <c r="G1694">
        <v>11100000</v>
      </c>
      <c r="H1694" s="26">
        <v>150112</v>
      </c>
      <c r="I1694" s="26">
        <v>121275</v>
      </c>
      <c r="J1694" s="26">
        <f>VLOOKUP(I1694,[2]numerales!$A:$B,2,0)</f>
        <v>150112</v>
      </c>
      <c r="K1694" s="1">
        <v>300000</v>
      </c>
      <c r="L1694" s="26"/>
      <c r="M1694" s="26">
        <f t="shared" si="26"/>
        <v>0</v>
      </c>
      <c r="Q1694"/>
      <c r="R1694"/>
      <c r="S1694"/>
      <c r="T1694"/>
    </row>
    <row r="1695" spans="1:20" hidden="1" x14ac:dyDescent="0.25">
      <c r="A1695" s="30">
        <v>50000249</v>
      </c>
      <c r="B1695">
        <v>2294372</v>
      </c>
      <c r="C1695" t="s">
        <v>171</v>
      </c>
      <c r="D1695">
        <v>7478175</v>
      </c>
      <c r="E1695" s="14">
        <v>20150826</v>
      </c>
      <c r="F1695">
        <v>3703640</v>
      </c>
      <c r="G1695">
        <v>923272193</v>
      </c>
      <c r="H1695" s="26">
        <v>131401</v>
      </c>
      <c r="I1695" s="26">
        <v>131401</v>
      </c>
      <c r="J1695" s="26">
        <f>VLOOKUP(I1695,[2]numerales!$A:$B,2,0)</f>
        <v>131401</v>
      </c>
      <c r="K1695" s="1">
        <v>3072459</v>
      </c>
      <c r="L1695" s="26"/>
      <c r="M1695" s="26">
        <f t="shared" si="26"/>
        <v>0</v>
      </c>
      <c r="Q1695"/>
      <c r="R1695"/>
      <c r="S1695"/>
      <c r="T1695"/>
    </row>
    <row r="1696" spans="1:20" hidden="1" x14ac:dyDescent="0.25">
      <c r="A1696" s="30">
        <v>50000249</v>
      </c>
      <c r="B1696">
        <v>2305031</v>
      </c>
      <c r="C1696" t="s">
        <v>173</v>
      </c>
      <c r="D1696">
        <v>1098684808</v>
      </c>
      <c r="E1696" s="14">
        <v>20150826</v>
      </c>
      <c r="F1696">
        <v>31269746</v>
      </c>
      <c r="G1696">
        <v>12400000</v>
      </c>
      <c r="H1696" s="26">
        <v>270102</v>
      </c>
      <c r="I1696" s="26">
        <v>121204</v>
      </c>
      <c r="J1696" s="26">
        <f>VLOOKUP(I1696,[2]numerales!$A:$B,2,0)</f>
        <v>270102</v>
      </c>
      <c r="K1696" s="1">
        <v>5000</v>
      </c>
      <c r="L1696" s="26"/>
      <c r="M1696" s="26">
        <f t="shared" si="26"/>
        <v>0</v>
      </c>
      <c r="Q1696"/>
      <c r="R1696"/>
      <c r="S1696"/>
      <c r="T1696"/>
    </row>
    <row r="1697" spans="1:20" hidden="1" x14ac:dyDescent="0.25">
      <c r="A1697" s="30">
        <v>50000249</v>
      </c>
      <c r="B1697">
        <v>2306241</v>
      </c>
      <c r="C1697" t="s">
        <v>158</v>
      </c>
      <c r="D1697">
        <v>8684285</v>
      </c>
      <c r="E1697" s="14">
        <v>20150826</v>
      </c>
      <c r="F1697">
        <v>3785811</v>
      </c>
      <c r="G1697">
        <v>923272421</v>
      </c>
      <c r="H1697" s="26">
        <v>190101</v>
      </c>
      <c r="I1697" s="26">
        <v>190101</v>
      </c>
      <c r="J1697" s="26">
        <f>VLOOKUP(I1697,[2]numerales!$A:$B,2,0)</f>
        <v>190101</v>
      </c>
      <c r="K1697" s="1">
        <v>54000</v>
      </c>
      <c r="L1697" s="26"/>
      <c r="M1697" s="26">
        <f t="shared" si="26"/>
        <v>0</v>
      </c>
      <c r="Q1697"/>
      <c r="R1697"/>
      <c r="S1697"/>
      <c r="T1697"/>
    </row>
    <row r="1698" spans="1:20" hidden="1" x14ac:dyDescent="0.25">
      <c r="A1698" s="30">
        <v>50000249</v>
      </c>
      <c r="B1698">
        <v>2306242</v>
      </c>
      <c r="C1698" t="s">
        <v>158</v>
      </c>
      <c r="D1698">
        <v>8684285</v>
      </c>
      <c r="E1698" s="14">
        <v>20150826</v>
      </c>
      <c r="F1698">
        <v>3785811</v>
      </c>
      <c r="G1698">
        <v>923272193</v>
      </c>
      <c r="H1698" s="26">
        <v>131401</v>
      </c>
      <c r="I1698" s="26">
        <v>131401</v>
      </c>
      <c r="J1698" s="26">
        <f>VLOOKUP(I1698,[2]numerales!$A:$B,2,0)</f>
        <v>131401</v>
      </c>
      <c r="K1698" s="1">
        <v>4400</v>
      </c>
      <c r="L1698" s="26"/>
      <c r="M1698" s="26">
        <f t="shared" si="26"/>
        <v>0</v>
      </c>
      <c r="Q1698"/>
      <c r="R1698"/>
      <c r="S1698"/>
      <c r="T1698"/>
    </row>
    <row r="1699" spans="1:20" hidden="1" x14ac:dyDescent="0.25">
      <c r="A1699" s="30">
        <v>50000249</v>
      </c>
      <c r="B1699">
        <v>2419303</v>
      </c>
      <c r="C1699" t="s">
        <v>171</v>
      </c>
      <c r="D1699">
        <v>1081406583</v>
      </c>
      <c r="E1699" s="14">
        <v>20150826</v>
      </c>
      <c r="F1699">
        <v>32134720</v>
      </c>
      <c r="G1699">
        <v>12400000</v>
      </c>
      <c r="H1699" s="26">
        <v>270102</v>
      </c>
      <c r="I1699" s="26">
        <v>121204</v>
      </c>
      <c r="J1699" s="26">
        <f>VLOOKUP(I1699,[2]numerales!$A:$B,2,0)</f>
        <v>270102</v>
      </c>
      <c r="K1699" s="1">
        <v>5000</v>
      </c>
      <c r="L1699" s="26"/>
      <c r="M1699" s="26">
        <f t="shared" si="26"/>
        <v>0</v>
      </c>
      <c r="Q1699"/>
      <c r="R1699"/>
      <c r="S1699"/>
      <c r="T1699"/>
    </row>
    <row r="1700" spans="1:20" hidden="1" x14ac:dyDescent="0.25">
      <c r="A1700" s="30">
        <v>50000249</v>
      </c>
      <c r="B1700">
        <v>2421551</v>
      </c>
      <c r="C1700" t="s">
        <v>154</v>
      </c>
      <c r="D1700">
        <v>79054009</v>
      </c>
      <c r="E1700" s="14">
        <v>20150826</v>
      </c>
      <c r="F1700">
        <v>4783485</v>
      </c>
      <c r="G1700">
        <v>26800000</v>
      </c>
      <c r="H1700" s="26">
        <v>360200</v>
      </c>
      <c r="I1700" s="26">
        <v>360200</v>
      </c>
      <c r="J1700" s="26">
        <f>VLOOKUP(I1700,[2]numerales!$A:$B,2,0)</f>
        <v>360200</v>
      </c>
      <c r="K1700" s="1">
        <v>588000</v>
      </c>
      <c r="L1700" s="26"/>
      <c r="M1700" s="26">
        <f t="shared" si="26"/>
        <v>0</v>
      </c>
      <c r="Q1700"/>
      <c r="R1700"/>
      <c r="S1700"/>
      <c r="T1700"/>
    </row>
    <row r="1701" spans="1:20" hidden="1" x14ac:dyDescent="0.25">
      <c r="A1701" s="30">
        <v>50000249</v>
      </c>
      <c r="B1701">
        <v>2423266</v>
      </c>
      <c r="C1701" t="s">
        <v>158</v>
      </c>
      <c r="D1701">
        <v>1140835747</v>
      </c>
      <c r="E1701" s="14">
        <v>20150826</v>
      </c>
      <c r="F1701">
        <v>30064256</v>
      </c>
      <c r="G1701">
        <v>923272421</v>
      </c>
      <c r="H1701" s="26">
        <v>190101</v>
      </c>
      <c r="I1701" s="26">
        <v>190101</v>
      </c>
      <c r="J1701" s="26">
        <f>VLOOKUP(I1701,[2]numerales!$A:$B,2,0)</f>
        <v>190101</v>
      </c>
      <c r="K1701" s="1">
        <v>107400</v>
      </c>
      <c r="L1701" s="26"/>
      <c r="M1701" s="26">
        <f t="shared" si="26"/>
        <v>0</v>
      </c>
      <c r="Q1701"/>
      <c r="R1701"/>
      <c r="S1701"/>
      <c r="T1701"/>
    </row>
    <row r="1702" spans="1:20" hidden="1" x14ac:dyDescent="0.25">
      <c r="A1702" s="30">
        <v>50000249</v>
      </c>
      <c r="B1702">
        <v>2461489</v>
      </c>
      <c r="C1702" t="s">
        <v>154</v>
      </c>
      <c r="D1702">
        <v>3043469</v>
      </c>
      <c r="E1702" s="14">
        <v>20150826</v>
      </c>
      <c r="F1702">
        <v>32022579</v>
      </c>
      <c r="G1702">
        <v>12400000</v>
      </c>
      <c r="H1702" s="26">
        <v>270102</v>
      </c>
      <c r="I1702" s="26">
        <v>270102</v>
      </c>
      <c r="J1702" s="26">
        <f>VLOOKUP(I1702,[2]numerales!$A:$B,2,0)</f>
        <v>270102</v>
      </c>
      <c r="K1702" s="1">
        <v>35000</v>
      </c>
      <c r="L1702" s="26"/>
      <c r="M1702" s="26">
        <f t="shared" si="26"/>
        <v>0</v>
      </c>
      <c r="Q1702"/>
      <c r="R1702"/>
      <c r="S1702"/>
      <c r="T1702"/>
    </row>
    <row r="1703" spans="1:20" hidden="1" x14ac:dyDescent="0.25">
      <c r="A1703" s="30">
        <v>50000249</v>
      </c>
      <c r="B1703">
        <v>2464516</v>
      </c>
      <c r="C1703" t="s">
        <v>195</v>
      </c>
      <c r="D1703">
        <v>85466820</v>
      </c>
      <c r="E1703" s="14">
        <v>20150826</v>
      </c>
      <c r="F1703">
        <v>31266016</v>
      </c>
      <c r="G1703">
        <v>12200000</v>
      </c>
      <c r="H1703" s="26">
        <v>250101</v>
      </c>
      <c r="I1703" s="26">
        <v>121225</v>
      </c>
      <c r="J1703" s="26">
        <f>VLOOKUP(I1703,[2]numerales!$A:$B,2,0)</f>
        <v>250101</v>
      </c>
      <c r="K1703" s="1">
        <v>20700</v>
      </c>
      <c r="L1703" s="26"/>
      <c r="M1703" s="26">
        <f t="shared" si="26"/>
        <v>0</v>
      </c>
      <c r="Q1703"/>
      <c r="R1703"/>
      <c r="S1703"/>
      <c r="T1703"/>
    </row>
    <row r="1704" spans="1:20" hidden="1" x14ac:dyDescent="0.25">
      <c r="A1704" s="30">
        <v>50000249</v>
      </c>
      <c r="B1704">
        <v>2464518</v>
      </c>
      <c r="C1704" t="s">
        <v>195</v>
      </c>
      <c r="D1704">
        <v>36538536</v>
      </c>
      <c r="E1704" s="14">
        <v>20150826</v>
      </c>
      <c r="F1704">
        <v>4236123</v>
      </c>
      <c r="G1704">
        <v>12200000</v>
      </c>
      <c r="H1704" s="26">
        <v>250101</v>
      </c>
      <c r="I1704" s="26">
        <v>121225</v>
      </c>
      <c r="J1704" s="26">
        <f>VLOOKUP(I1704,[2]numerales!$A:$B,2,0)</f>
        <v>250101</v>
      </c>
      <c r="K1704" s="1">
        <v>2300</v>
      </c>
      <c r="L1704" s="26"/>
      <c r="M1704" s="26">
        <f t="shared" si="26"/>
        <v>0</v>
      </c>
      <c r="Q1704"/>
      <c r="R1704"/>
      <c r="S1704"/>
      <c r="T1704"/>
    </row>
    <row r="1705" spans="1:20" hidden="1" x14ac:dyDescent="0.25">
      <c r="A1705" s="30">
        <v>50000249</v>
      </c>
      <c r="B1705">
        <v>2465252</v>
      </c>
      <c r="C1705" t="s">
        <v>154</v>
      </c>
      <c r="D1705">
        <v>1022370286</v>
      </c>
      <c r="E1705" s="14">
        <v>20150826</v>
      </c>
      <c r="F1705">
        <v>9004586</v>
      </c>
      <c r="G1705">
        <v>12400000</v>
      </c>
      <c r="H1705" s="26">
        <v>270102</v>
      </c>
      <c r="I1705" s="26">
        <v>121204</v>
      </c>
      <c r="J1705" s="26">
        <f>VLOOKUP(I1705,[2]numerales!$A:$B,2,0)</f>
        <v>270102</v>
      </c>
      <c r="K1705" s="1">
        <v>5000</v>
      </c>
      <c r="L1705" s="26"/>
      <c r="M1705" s="26">
        <f t="shared" si="26"/>
        <v>0</v>
      </c>
      <c r="Q1705"/>
      <c r="R1705"/>
      <c r="S1705"/>
      <c r="T1705"/>
    </row>
    <row r="1706" spans="1:20" hidden="1" x14ac:dyDescent="0.25">
      <c r="A1706" s="30">
        <v>50000249</v>
      </c>
      <c r="B1706">
        <v>2465259</v>
      </c>
      <c r="C1706" t="s">
        <v>154</v>
      </c>
      <c r="D1706">
        <v>40985972</v>
      </c>
      <c r="E1706" s="14">
        <v>20150826</v>
      </c>
      <c r="F1706">
        <v>6080959</v>
      </c>
      <c r="G1706">
        <v>12400000</v>
      </c>
      <c r="H1706" s="26">
        <v>270102</v>
      </c>
      <c r="I1706" s="26">
        <v>121204</v>
      </c>
      <c r="J1706" s="26">
        <f>VLOOKUP(I1706,[2]numerales!$A:$B,2,0)</f>
        <v>270102</v>
      </c>
      <c r="K1706" s="1">
        <v>5000</v>
      </c>
      <c r="L1706" s="26"/>
      <c r="M1706" s="26">
        <f t="shared" si="26"/>
        <v>0</v>
      </c>
      <c r="Q1706"/>
      <c r="R1706"/>
      <c r="S1706"/>
      <c r="T1706"/>
    </row>
    <row r="1707" spans="1:20" hidden="1" x14ac:dyDescent="0.25">
      <c r="A1707" s="30">
        <v>50000249</v>
      </c>
      <c r="B1707">
        <v>2465275</v>
      </c>
      <c r="C1707" t="s">
        <v>154</v>
      </c>
      <c r="D1707">
        <v>1019006801</v>
      </c>
      <c r="E1707" s="14">
        <v>20150826</v>
      </c>
      <c r="F1707">
        <v>6851070</v>
      </c>
      <c r="G1707">
        <v>12400000</v>
      </c>
      <c r="H1707" s="26">
        <v>270102</v>
      </c>
      <c r="I1707" s="26">
        <v>121204</v>
      </c>
      <c r="J1707" s="26">
        <f>VLOOKUP(I1707,[2]numerales!$A:$B,2,0)</f>
        <v>270102</v>
      </c>
      <c r="K1707" s="1">
        <v>5000</v>
      </c>
      <c r="L1707" s="26"/>
      <c r="M1707" s="26">
        <f t="shared" si="26"/>
        <v>0</v>
      </c>
      <c r="Q1707"/>
      <c r="R1707"/>
      <c r="S1707"/>
      <c r="T1707"/>
    </row>
    <row r="1708" spans="1:20" hidden="1" x14ac:dyDescent="0.25">
      <c r="A1708" s="30">
        <v>50000249</v>
      </c>
      <c r="B1708">
        <v>2465276</v>
      </c>
      <c r="C1708" t="s">
        <v>154</v>
      </c>
      <c r="D1708">
        <v>1030580139</v>
      </c>
      <c r="E1708" s="14">
        <v>20150826</v>
      </c>
      <c r="F1708">
        <v>32086136</v>
      </c>
      <c r="G1708">
        <v>12400000</v>
      </c>
      <c r="H1708" s="26">
        <v>270102</v>
      </c>
      <c r="I1708" s="26">
        <v>121204</v>
      </c>
      <c r="J1708" s="26">
        <f>VLOOKUP(I1708,[2]numerales!$A:$B,2,0)</f>
        <v>270102</v>
      </c>
      <c r="K1708" s="1">
        <v>5000</v>
      </c>
      <c r="L1708" s="26"/>
      <c r="M1708" s="26">
        <f t="shared" si="26"/>
        <v>0</v>
      </c>
      <c r="Q1708"/>
      <c r="R1708"/>
      <c r="S1708"/>
      <c r="T1708"/>
    </row>
    <row r="1709" spans="1:20" hidden="1" x14ac:dyDescent="0.25">
      <c r="A1709" s="30">
        <v>50000249</v>
      </c>
      <c r="B1709">
        <v>2469633</v>
      </c>
      <c r="C1709" t="s">
        <v>154</v>
      </c>
      <c r="D1709">
        <v>53041845</v>
      </c>
      <c r="E1709" s="14">
        <v>20150826</v>
      </c>
      <c r="F1709">
        <v>5677653</v>
      </c>
      <c r="G1709">
        <v>12400000</v>
      </c>
      <c r="H1709" s="26">
        <v>270102</v>
      </c>
      <c r="I1709" s="26">
        <v>121204</v>
      </c>
      <c r="J1709" s="26">
        <f>VLOOKUP(I1709,[2]numerales!$A:$B,2,0)</f>
        <v>270102</v>
      </c>
      <c r="K1709" s="1">
        <v>5000</v>
      </c>
      <c r="L1709" s="26"/>
      <c r="M1709" s="26">
        <f t="shared" si="26"/>
        <v>0</v>
      </c>
      <c r="Q1709"/>
      <c r="R1709"/>
      <c r="S1709"/>
      <c r="T1709"/>
    </row>
    <row r="1710" spans="1:20" hidden="1" x14ac:dyDescent="0.25">
      <c r="A1710" s="30">
        <v>50000249</v>
      </c>
      <c r="B1710">
        <v>2498054</v>
      </c>
      <c r="C1710" t="s">
        <v>179</v>
      </c>
      <c r="D1710">
        <v>91296736</v>
      </c>
      <c r="E1710" s="14">
        <v>20150826</v>
      </c>
      <c r="F1710">
        <v>31652458</v>
      </c>
      <c r="G1710">
        <v>26800000</v>
      </c>
      <c r="H1710" s="26">
        <v>360200</v>
      </c>
      <c r="I1710" s="26">
        <v>360200</v>
      </c>
      <c r="J1710" s="26">
        <f>VLOOKUP(I1710,[2]numerales!$A:$B,2,0)</f>
        <v>360200</v>
      </c>
      <c r="K1710" s="1">
        <v>68959</v>
      </c>
      <c r="L1710" s="26"/>
      <c r="M1710" s="26">
        <f t="shared" si="26"/>
        <v>0</v>
      </c>
      <c r="Q1710"/>
      <c r="R1710"/>
      <c r="S1710"/>
      <c r="T1710"/>
    </row>
    <row r="1711" spans="1:20" hidden="1" x14ac:dyDescent="0.25">
      <c r="A1711" s="30">
        <v>50000249</v>
      </c>
      <c r="B1711">
        <v>2520061</v>
      </c>
      <c r="C1711" t="s">
        <v>154</v>
      </c>
      <c r="D1711">
        <v>1019043830</v>
      </c>
      <c r="E1711" s="14">
        <v>20150826</v>
      </c>
      <c r="F1711">
        <v>30162751</v>
      </c>
      <c r="G1711">
        <v>12400000</v>
      </c>
      <c r="H1711" s="26">
        <v>270102</v>
      </c>
      <c r="I1711" s="26">
        <v>121204</v>
      </c>
      <c r="J1711" s="26">
        <f>VLOOKUP(I1711,[2]numerales!$A:$B,2,0)</f>
        <v>270102</v>
      </c>
      <c r="K1711" s="1">
        <v>5000</v>
      </c>
      <c r="L1711" s="26"/>
      <c r="M1711" s="26">
        <f t="shared" si="26"/>
        <v>0</v>
      </c>
      <c r="Q1711"/>
      <c r="R1711"/>
      <c r="S1711"/>
      <c r="T1711"/>
    </row>
    <row r="1712" spans="1:20" hidden="1" x14ac:dyDescent="0.25">
      <c r="A1712" s="30">
        <v>50000249</v>
      </c>
      <c r="B1712">
        <v>2525211</v>
      </c>
      <c r="C1712" t="s">
        <v>181</v>
      </c>
      <c r="D1712">
        <v>25059988</v>
      </c>
      <c r="E1712" s="14">
        <v>20150826</v>
      </c>
      <c r="F1712">
        <v>8850263</v>
      </c>
      <c r="G1712">
        <v>26800000</v>
      </c>
      <c r="H1712" s="26">
        <v>360200</v>
      </c>
      <c r="I1712" s="26">
        <v>360200</v>
      </c>
      <c r="J1712" s="26">
        <f>VLOOKUP(I1712,[2]numerales!$A:$B,2,0)</f>
        <v>360200</v>
      </c>
      <c r="K1712" s="1">
        <v>255896</v>
      </c>
      <c r="L1712" s="26"/>
      <c r="M1712" s="26">
        <f t="shared" si="26"/>
        <v>0</v>
      </c>
      <c r="Q1712"/>
      <c r="R1712"/>
      <c r="S1712"/>
      <c r="T1712"/>
    </row>
    <row r="1713" spans="1:20" hidden="1" x14ac:dyDescent="0.25">
      <c r="A1713" s="30">
        <v>50000249</v>
      </c>
      <c r="B1713">
        <v>2525212</v>
      </c>
      <c r="C1713" t="s">
        <v>181</v>
      </c>
      <c r="D1713">
        <v>9971445</v>
      </c>
      <c r="E1713" s="14">
        <v>20150826</v>
      </c>
      <c r="F1713">
        <v>31133261</v>
      </c>
      <c r="G1713">
        <v>26800000</v>
      </c>
      <c r="H1713" s="26">
        <v>360200</v>
      </c>
      <c r="I1713" s="26">
        <v>360200</v>
      </c>
      <c r="J1713" s="26">
        <f>VLOOKUP(I1713,[2]numerales!$A:$B,2,0)</f>
        <v>360200</v>
      </c>
      <c r="K1713" s="1">
        <v>99315</v>
      </c>
      <c r="L1713" s="26"/>
      <c r="M1713" s="26">
        <f t="shared" si="26"/>
        <v>0</v>
      </c>
      <c r="Q1713"/>
      <c r="R1713"/>
      <c r="S1713"/>
      <c r="T1713"/>
    </row>
    <row r="1714" spans="1:20" hidden="1" x14ac:dyDescent="0.25">
      <c r="A1714" s="30">
        <v>50000249</v>
      </c>
      <c r="B1714">
        <v>2535902</v>
      </c>
      <c r="C1714" t="s">
        <v>166</v>
      </c>
      <c r="D1714">
        <v>1095829141</v>
      </c>
      <c r="E1714" s="14">
        <v>20150826</v>
      </c>
      <c r="F1714">
        <v>8850165</v>
      </c>
      <c r="G1714">
        <v>910300000</v>
      </c>
      <c r="H1714" s="26">
        <v>130113</v>
      </c>
      <c r="I1714" s="26">
        <v>121235</v>
      </c>
      <c r="J1714" s="26">
        <f>VLOOKUP(I1714,[2]numerales!$A:$B,2,0)</f>
        <v>130113</v>
      </c>
      <c r="K1714" s="1">
        <v>922192</v>
      </c>
      <c r="L1714" s="26"/>
      <c r="M1714" s="26">
        <f t="shared" si="26"/>
        <v>0</v>
      </c>
      <c r="Q1714"/>
      <c r="R1714"/>
      <c r="S1714"/>
      <c r="T1714"/>
    </row>
    <row r="1715" spans="1:20" hidden="1" x14ac:dyDescent="0.25">
      <c r="A1715" s="30">
        <v>50000249</v>
      </c>
      <c r="B1715">
        <v>2553106</v>
      </c>
      <c r="C1715" t="s">
        <v>154</v>
      </c>
      <c r="D1715">
        <v>39662111</v>
      </c>
      <c r="E1715" s="14">
        <v>20150826</v>
      </c>
      <c r="F1715">
        <v>4512975</v>
      </c>
      <c r="G1715">
        <v>11500000</v>
      </c>
      <c r="H1715" s="26">
        <v>130101</v>
      </c>
      <c r="I1715" s="26">
        <v>12102020</v>
      </c>
      <c r="J1715" s="26">
        <f>VLOOKUP(I1715,[2]numerales!$A:$B,2,0)</f>
        <v>130101</v>
      </c>
      <c r="K1715" s="1">
        <v>7600</v>
      </c>
      <c r="L1715" s="26"/>
      <c r="M1715" s="26">
        <f t="shared" si="26"/>
        <v>0</v>
      </c>
      <c r="Q1715"/>
      <c r="R1715"/>
      <c r="S1715"/>
      <c r="T1715"/>
    </row>
    <row r="1716" spans="1:20" hidden="1" x14ac:dyDescent="0.25">
      <c r="A1716" s="30">
        <v>50000249</v>
      </c>
      <c r="B1716">
        <v>2563188</v>
      </c>
      <c r="C1716" t="s">
        <v>165</v>
      </c>
      <c r="D1716">
        <v>891500182</v>
      </c>
      <c r="E1716" s="14">
        <v>20150826</v>
      </c>
      <c r="F1716">
        <v>8231868</v>
      </c>
      <c r="G1716">
        <v>910500000</v>
      </c>
      <c r="H1716" s="26">
        <v>360107</v>
      </c>
      <c r="I1716" s="26">
        <v>6003</v>
      </c>
      <c r="J1716" s="26">
        <f>VLOOKUP(I1716,[2]numerales!$A:$B,2,0)</f>
        <v>360107</v>
      </c>
      <c r="K1716" s="1">
        <v>377780145</v>
      </c>
      <c r="L1716" s="26"/>
      <c r="M1716" s="26">
        <f t="shared" si="26"/>
        <v>0</v>
      </c>
      <c r="Q1716"/>
      <c r="R1716"/>
      <c r="S1716"/>
      <c r="T1716"/>
    </row>
    <row r="1717" spans="1:20" hidden="1" x14ac:dyDescent="0.25">
      <c r="A1717" s="30">
        <v>50000249</v>
      </c>
      <c r="B1717">
        <v>2563189</v>
      </c>
      <c r="C1717" t="s">
        <v>165</v>
      </c>
      <c r="D1717">
        <v>10522073</v>
      </c>
      <c r="E1717" s="14">
        <v>20150826</v>
      </c>
      <c r="F1717">
        <v>31041544</v>
      </c>
      <c r="G1717">
        <v>824819000</v>
      </c>
      <c r="H1717" s="26">
        <v>370400</v>
      </c>
      <c r="I1717" s="26">
        <v>270940</v>
      </c>
      <c r="J1717" s="26">
        <f>VLOOKUP(I1717,[2]numerales!$A:$B,2,0)</f>
        <v>370400</v>
      </c>
      <c r="K1717" s="1">
        <v>97.89</v>
      </c>
      <c r="L1717" s="26"/>
      <c r="M1717" s="26">
        <f t="shared" si="26"/>
        <v>0</v>
      </c>
      <c r="Q1717"/>
      <c r="R1717"/>
      <c r="S1717"/>
      <c r="T1717"/>
    </row>
    <row r="1718" spans="1:20" hidden="1" x14ac:dyDescent="0.25">
      <c r="A1718" s="30">
        <v>50000249</v>
      </c>
      <c r="B1718">
        <v>2571859</v>
      </c>
      <c r="C1718" t="s">
        <v>154</v>
      </c>
      <c r="D1718">
        <v>53041845</v>
      </c>
      <c r="E1718" s="14">
        <v>20150826</v>
      </c>
      <c r="F1718">
        <v>5677653</v>
      </c>
      <c r="G1718">
        <v>12400000</v>
      </c>
      <c r="H1718" s="26">
        <v>270102</v>
      </c>
      <c r="I1718" s="26">
        <v>121204</v>
      </c>
      <c r="J1718" s="26">
        <f>VLOOKUP(I1718,[2]numerales!$A:$B,2,0)</f>
        <v>270102</v>
      </c>
      <c r="K1718" s="1">
        <v>5000</v>
      </c>
      <c r="L1718" s="26"/>
      <c r="M1718" s="26">
        <f t="shared" si="26"/>
        <v>0</v>
      </c>
      <c r="Q1718"/>
      <c r="R1718"/>
      <c r="S1718"/>
      <c r="T1718"/>
    </row>
    <row r="1719" spans="1:20" hidden="1" x14ac:dyDescent="0.25">
      <c r="A1719" s="30">
        <v>50000249</v>
      </c>
      <c r="B1719">
        <v>2614369</v>
      </c>
      <c r="C1719" t="s">
        <v>187</v>
      </c>
      <c r="D1719">
        <v>900077520</v>
      </c>
      <c r="E1719" s="14">
        <v>20150826</v>
      </c>
      <c r="F1719">
        <v>31152810</v>
      </c>
      <c r="G1719">
        <v>923272421</v>
      </c>
      <c r="H1719" s="26">
        <v>190101</v>
      </c>
      <c r="I1719" s="26">
        <v>190101</v>
      </c>
      <c r="J1719" s="26">
        <f>VLOOKUP(I1719,[2]numerales!$A:$B,2,0)</f>
        <v>190101</v>
      </c>
      <c r="K1719" s="1">
        <v>4158</v>
      </c>
      <c r="L1719" s="26"/>
      <c r="M1719" s="26">
        <f t="shared" si="26"/>
        <v>0</v>
      </c>
      <c r="Q1719"/>
      <c r="R1719"/>
      <c r="S1719"/>
      <c r="T1719"/>
    </row>
    <row r="1720" spans="1:20" hidden="1" x14ac:dyDescent="0.25">
      <c r="A1720" s="30">
        <v>50000249</v>
      </c>
      <c r="B1720">
        <v>2614370</v>
      </c>
      <c r="C1720" t="s">
        <v>187</v>
      </c>
      <c r="D1720">
        <v>900077520</v>
      </c>
      <c r="E1720" s="14">
        <v>20150826</v>
      </c>
      <c r="F1720">
        <v>31152810</v>
      </c>
      <c r="G1720">
        <v>923272421</v>
      </c>
      <c r="H1720" s="26">
        <v>190101</v>
      </c>
      <c r="I1720" s="26">
        <v>190101</v>
      </c>
      <c r="J1720" s="26">
        <f>VLOOKUP(I1720,[2]numerales!$A:$B,2,0)</f>
        <v>190101</v>
      </c>
      <c r="K1720" s="1">
        <v>462444</v>
      </c>
      <c r="L1720" s="26"/>
      <c r="M1720" s="26">
        <f t="shared" si="26"/>
        <v>0</v>
      </c>
      <c r="Q1720"/>
      <c r="R1720"/>
      <c r="S1720"/>
      <c r="T1720"/>
    </row>
    <row r="1721" spans="1:20" hidden="1" x14ac:dyDescent="0.25">
      <c r="A1721" s="30">
        <v>50000249</v>
      </c>
      <c r="B1721">
        <v>2620470</v>
      </c>
      <c r="C1721" t="s">
        <v>181</v>
      </c>
      <c r="D1721">
        <v>8001658504</v>
      </c>
      <c r="E1721" s="14">
        <v>20150826</v>
      </c>
      <c r="F1721">
        <v>8848913</v>
      </c>
      <c r="G1721">
        <v>12400000</v>
      </c>
      <c r="H1721" s="26">
        <v>270108</v>
      </c>
      <c r="I1721" s="26">
        <v>270108</v>
      </c>
      <c r="J1721" s="26">
        <f>VLOOKUP(I1721,[2]numerales!$A:$B,2,0)</f>
        <v>270108</v>
      </c>
      <c r="K1721" s="1">
        <v>8839422</v>
      </c>
      <c r="L1721" s="26"/>
      <c r="M1721" s="26">
        <f t="shared" si="26"/>
        <v>0</v>
      </c>
      <c r="Q1721"/>
      <c r="R1721"/>
      <c r="S1721"/>
      <c r="T1721"/>
    </row>
    <row r="1722" spans="1:20" hidden="1" x14ac:dyDescent="0.25">
      <c r="A1722" s="30">
        <v>50000249</v>
      </c>
      <c r="B1722">
        <v>2621039</v>
      </c>
      <c r="C1722" t="s">
        <v>195</v>
      </c>
      <c r="D1722">
        <v>52210013</v>
      </c>
      <c r="E1722" s="14">
        <v>20150826</v>
      </c>
      <c r="F1722">
        <v>52210013</v>
      </c>
      <c r="G1722">
        <v>25300000</v>
      </c>
      <c r="H1722" s="26">
        <v>40300</v>
      </c>
      <c r="I1722" s="26">
        <v>40300</v>
      </c>
      <c r="J1722" s="26">
        <f>VLOOKUP(I1722,[2]numerales!$A:$B,2,0)</f>
        <v>40300</v>
      </c>
      <c r="K1722" s="1">
        <v>93000</v>
      </c>
      <c r="L1722" s="26"/>
      <c r="M1722" s="26">
        <f t="shared" si="26"/>
        <v>0</v>
      </c>
      <c r="Q1722"/>
      <c r="R1722"/>
      <c r="S1722"/>
      <c r="T1722"/>
    </row>
    <row r="1723" spans="1:20" hidden="1" x14ac:dyDescent="0.25">
      <c r="A1723" s="30">
        <v>50000249</v>
      </c>
      <c r="B1723">
        <v>2627331</v>
      </c>
      <c r="C1723" t="s">
        <v>195</v>
      </c>
      <c r="D1723">
        <v>57445032</v>
      </c>
      <c r="E1723" s="14">
        <v>20150826</v>
      </c>
      <c r="F1723">
        <v>31680187</v>
      </c>
      <c r="G1723">
        <v>12400000</v>
      </c>
      <c r="H1723" s="26">
        <v>270108</v>
      </c>
      <c r="I1723" s="26">
        <v>270108</v>
      </c>
      <c r="J1723" s="26">
        <f>VLOOKUP(I1723,[2]numerales!$A:$B,2,0)</f>
        <v>270108</v>
      </c>
      <c r="K1723" s="1">
        <v>500000</v>
      </c>
      <c r="L1723" s="26"/>
      <c r="M1723" s="26">
        <f t="shared" si="26"/>
        <v>0</v>
      </c>
      <c r="Q1723"/>
      <c r="R1723"/>
      <c r="S1723"/>
      <c r="T1723"/>
    </row>
    <row r="1724" spans="1:20" hidden="1" x14ac:dyDescent="0.25">
      <c r="A1724" s="30">
        <v>50000249</v>
      </c>
      <c r="B1724">
        <v>2628784</v>
      </c>
      <c r="C1724" t="s">
        <v>164</v>
      </c>
      <c r="D1724">
        <v>35118006</v>
      </c>
      <c r="E1724" s="14">
        <v>20150826</v>
      </c>
      <c r="F1724">
        <v>31065051</v>
      </c>
      <c r="G1724">
        <v>923272193</v>
      </c>
      <c r="H1724" s="26">
        <v>131401</v>
      </c>
      <c r="I1724" s="26">
        <v>131401</v>
      </c>
      <c r="J1724" s="26">
        <f>VLOOKUP(I1724,[2]numerales!$A:$B,2,0)</f>
        <v>131401</v>
      </c>
      <c r="K1724" s="1">
        <v>8500</v>
      </c>
      <c r="L1724" s="26"/>
      <c r="M1724" s="26">
        <f t="shared" si="26"/>
        <v>0</v>
      </c>
      <c r="Q1724"/>
      <c r="R1724"/>
      <c r="S1724"/>
      <c r="T1724"/>
    </row>
    <row r="1725" spans="1:20" hidden="1" x14ac:dyDescent="0.25">
      <c r="A1725" s="30">
        <v>50000249</v>
      </c>
      <c r="B1725">
        <v>2642223</v>
      </c>
      <c r="C1725" t="s">
        <v>154</v>
      </c>
      <c r="D1725">
        <v>53097206</v>
      </c>
      <c r="E1725" s="14">
        <v>20150826</v>
      </c>
      <c r="F1725">
        <v>5334466</v>
      </c>
      <c r="G1725">
        <v>12800000</v>
      </c>
      <c r="H1725" s="26">
        <v>350300</v>
      </c>
      <c r="I1725" s="26">
        <v>350300</v>
      </c>
      <c r="J1725" s="26">
        <f>VLOOKUP(I1725,[2]numerales!$A:$B,2,0)</f>
        <v>350300</v>
      </c>
      <c r="K1725" s="1">
        <v>1098145</v>
      </c>
      <c r="L1725" s="26"/>
      <c r="M1725" s="26">
        <f t="shared" si="26"/>
        <v>0</v>
      </c>
      <c r="Q1725"/>
      <c r="R1725"/>
      <c r="S1725"/>
      <c r="T1725"/>
    </row>
    <row r="1726" spans="1:20" hidden="1" x14ac:dyDescent="0.25">
      <c r="A1726" s="30">
        <v>50000249</v>
      </c>
      <c r="B1726">
        <v>2643528</v>
      </c>
      <c r="C1726" t="s">
        <v>158</v>
      </c>
      <c r="D1726">
        <v>7481613</v>
      </c>
      <c r="E1726" s="14">
        <v>20150826</v>
      </c>
      <c r="F1726">
        <v>30041641</v>
      </c>
      <c r="G1726">
        <v>923272193</v>
      </c>
      <c r="H1726" s="26">
        <v>131401</v>
      </c>
      <c r="I1726" s="26">
        <v>131401</v>
      </c>
      <c r="J1726" s="26">
        <f>VLOOKUP(I1726,[2]numerales!$A:$B,2,0)</f>
        <v>131401</v>
      </c>
      <c r="K1726" s="1">
        <v>2800</v>
      </c>
      <c r="L1726" s="26"/>
      <c r="M1726" s="26">
        <f t="shared" si="26"/>
        <v>0</v>
      </c>
      <c r="Q1726"/>
      <c r="R1726"/>
      <c r="S1726"/>
      <c r="T1726"/>
    </row>
    <row r="1727" spans="1:20" hidden="1" x14ac:dyDescent="0.25">
      <c r="A1727" s="30">
        <v>50000249</v>
      </c>
      <c r="B1727">
        <v>2645510</v>
      </c>
      <c r="C1727" t="s">
        <v>168</v>
      </c>
      <c r="D1727">
        <v>1026272389</v>
      </c>
      <c r="E1727" s="14">
        <v>20150826</v>
      </c>
      <c r="F1727">
        <v>31157322</v>
      </c>
      <c r="G1727">
        <v>12400000</v>
      </c>
      <c r="H1727" s="26">
        <v>270102</v>
      </c>
      <c r="I1727" s="26">
        <v>121204</v>
      </c>
      <c r="J1727" s="26">
        <f>VLOOKUP(I1727,[2]numerales!$A:$B,2,0)</f>
        <v>270102</v>
      </c>
      <c r="K1727" s="1">
        <v>5000</v>
      </c>
      <c r="L1727" s="26"/>
      <c r="M1727" s="26">
        <f t="shared" si="26"/>
        <v>0</v>
      </c>
      <c r="Q1727"/>
      <c r="R1727"/>
      <c r="S1727"/>
      <c r="T1727"/>
    </row>
    <row r="1728" spans="1:20" hidden="1" x14ac:dyDescent="0.25">
      <c r="A1728" s="30">
        <v>50000249</v>
      </c>
      <c r="B1728">
        <v>19447953</v>
      </c>
      <c r="C1728" t="s">
        <v>154</v>
      </c>
      <c r="D1728">
        <v>1018404218</v>
      </c>
      <c r="E1728" s="14">
        <v>20150826</v>
      </c>
      <c r="F1728">
        <v>2617185</v>
      </c>
      <c r="G1728">
        <v>12400000</v>
      </c>
      <c r="H1728" s="26">
        <v>270102</v>
      </c>
      <c r="I1728" s="26">
        <v>121204</v>
      </c>
      <c r="J1728" s="26">
        <f>VLOOKUP(I1728,[2]numerales!$A:$B,2,0)</f>
        <v>270102</v>
      </c>
      <c r="K1728" s="1">
        <v>5000</v>
      </c>
      <c r="L1728" s="26"/>
      <c r="M1728" s="26">
        <f t="shared" si="26"/>
        <v>0</v>
      </c>
      <c r="Q1728"/>
      <c r="R1728"/>
      <c r="S1728"/>
      <c r="T1728"/>
    </row>
    <row r="1729" spans="1:20" hidden="1" x14ac:dyDescent="0.25">
      <c r="A1729" s="30">
        <v>50000249</v>
      </c>
      <c r="B1729">
        <v>32508427</v>
      </c>
      <c r="C1729" t="s">
        <v>154</v>
      </c>
      <c r="D1729">
        <v>1020766412</v>
      </c>
      <c r="E1729" s="14">
        <v>20150826</v>
      </c>
      <c r="F1729">
        <v>8002309</v>
      </c>
      <c r="G1729">
        <v>12400000</v>
      </c>
      <c r="H1729" s="26">
        <v>270102</v>
      </c>
      <c r="I1729" s="26">
        <v>121204</v>
      </c>
      <c r="J1729" s="26">
        <f>VLOOKUP(I1729,[2]numerales!$A:$B,2,0)</f>
        <v>270102</v>
      </c>
      <c r="K1729" s="1">
        <v>5000</v>
      </c>
      <c r="L1729" s="26"/>
      <c r="M1729" s="26">
        <f t="shared" si="26"/>
        <v>0</v>
      </c>
      <c r="Q1729"/>
      <c r="R1729"/>
      <c r="S1729"/>
      <c r="T1729"/>
    </row>
    <row r="1730" spans="1:20" hidden="1" x14ac:dyDescent="0.25">
      <c r="A1730" s="30">
        <v>50000249</v>
      </c>
      <c r="B1730">
        <v>34065399</v>
      </c>
      <c r="C1730" t="s">
        <v>154</v>
      </c>
      <c r="D1730">
        <v>1022367970</v>
      </c>
      <c r="E1730" s="14">
        <v>20150826</v>
      </c>
      <c r="F1730">
        <v>2625212</v>
      </c>
      <c r="G1730">
        <v>12400000</v>
      </c>
      <c r="H1730" s="26">
        <v>270102</v>
      </c>
      <c r="I1730" s="26">
        <v>121204</v>
      </c>
      <c r="J1730" s="26">
        <f>VLOOKUP(I1730,[2]numerales!$A:$B,2,0)</f>
        <v>270102</v>
      </c>
      <c r="K1730" s="1">
        <v>5000</v>
      </c>
      <c r="L1730" s="26"/>
      <c r="M1730" s="26">
        <f t="shared" si="26"/>
        <v>0</v>
      </c>
      <c r="Q1730"/>
      <c r="R1730"/>
      <c r="S1730"/>
      <c r="T1730"/>
    </row>
    <row r="1731" spans="1:20" hidden="1" x14ac:dyDescent="0.25">
      <c r="A1731" s="30">
        <v>50000249</v>
      </c>
      <c r="B1731">
        <v>34065400</v>
      </c>
      <c r="C1731" t="s">
        <v>154</v>
      </c>
      <c r="D1731">
        <v>1071142791</v>
      </c>
      <c r="E1731" s="14">
        <v>20150826</v>
      </c>
      <c r="F1731">
        <v>32080069</v>
      </c>
      <c r="G1731">
        <v>12400000</v>
      </c>
      <c r="H1731" s="26">
        <v>270102</v>
      </c>
      <c r="I1731" s="26">
        <v>121204</v>
      </c>
      <c r="J1731" s="26">
        <f>VLOOKUP(I1731,[2]numerales!$A:$B,2,0)</f>
        <v>270102</v>
      </c>
      <c r="K1731" s="1">
        <v>5000</v>
      </c>
      <c r="L1731" s="26"/>
      <c r="M1731" s="26">
        <f t="shared" ref="M1731:M1794" si="27">+H1731-J1731</f>
        <v>0</v>
      </c>
      <c r="Q1731"/>
      <c r="R1731"/>
      <c r="S1731"/>
      <c r="T1731"/>
    </row>
    <row r="1732" spans="1:20" hidden="1" x14ac:dyDescent="0.25">
      <c r="A1732" s="30">
        <v>50000249</v>
      </c>
      <c r="B1732">
        <v>38079404</v>
      </c>
      <c r="C1732" t="s">
        <v>154</v>
      </c>
      <c r="D1732">
        <v>8300365181</v>
      </c>
      <c r="E1732" s="14">
        <v>20150826</v>
      </c>
      <c r="F1732">
        <v>6170133</v>
      </c>
      <c r="G1732">
        <v>12800000</v>
      </c>
      <c r="H1732" s="26">
        <v>350300</v>
      </c>
      <c r="I1732" s="26">
        <v>350300</v>
      </c>
      <c r="J1732" s="26">
        <f>VLOOKUP(I1732,[2]numerales!$A:$B,2,0)</f>
        <v>350300</v>
      </c>
      <c r="K1732" s="1">
        <v>5564998</v>
      </c>
      <c r="L1732" s="26"/>
      <c r="M1732" s="26">
        <f t="shared" si="27"/>
        <v>0</v>
      </c>
      <c r="Q1732"/>
      <c r="R1732"/>
      <c r="S1732"/>
      <c r="T1732"/>
    </row>
    <row r="1733" spans="1:20" hidden="1" x14ac:dyDescent="0.25">
      <c r="A1733" s="30">
        <v>50000249</v>
      </c>
      <c r="B1733">
        <v>39345273</v>
      </c>
      <c r="C1733" t="s">
        <v>158</v>
      </c>
      <c r="D1733">
        <v>44157618</v>
      </c>
      <c r="E1733" s="14">
        <v>20150826</v>
      </c>
      <c r="F1733">
        <v>30071889</v>
      </c>
      <c r="G1733">
        <v>26800000</v>
      </c>
      <c r="H1733" s="26">
        <v>360200</v>
      </c>
      <c r="I1733" s="26">
        <v>360200</v>
      </c>
      <c r="J1733" s="26">
        <f>VLOOKUP(I1733,[2]numerales!$A:$B,2,0)</f>
        <v>360200</v>
      </c>
      <c r="K1733" s="1">
        <v>9625</v>
      </c>
      <c r="L1733" s="26"/>
      <c r="M1733" s="26">
        <f t="shared" si="27"/>
        <v>0</v>
      </c>
      <c r="Q1733"/>
      <c r="R1733"/>
      <c r="S1733"/>
      <c r="T1733"/>
    </row>
    <row r="1734" spans="1:20" hidden="1" x14ac:dyDescent="0.25">
      <c r="A1734" s="30">
        <v>50000249</v>
      </c>
      <c r="B1734">
        <v>41779538</v>
      </c>
      <c r="C1734" t="s">
        <v>154</v>
      </c>
      <c r="D1734">
        <v>20729070</v>
      </c>
      <c r="E1734" s="14">
        <v>20150826</v>
      </c>
      <c r="F1734">
        <v>31323212</v>
      </c>
      <c r="G1734">
        <v>923272193</v>
      </c>
      <c r="H1734" s="26">
        <v>131401</v>
      </c>
      <c r="I1734" s="26">
        <v>131401</v>
      </c>
      <c r="J1734" s="26">
        <f>VLOOKUP(I1734,[2]numerales!$A:$B,2,0)</f>
        <v>131401</v>
      </c>
      <c r="K1734" s="1">
        <v>2100</v>
      </c>
      <c r="L1734" s="26"/>
      <c r="M1734" s="26">
        <f t="shared" si="27"/>
        <v>0</v>
      </c>
      <c r="Q1734"/>
      <c r="R1734"/>
      <c r="S1734"/>
      <c r="T1734"/>
    </row>
    <row r="1735" spans="1:20" hidden="1" x14ac:dyDescent="0.25">
      <c r="A1735" s="30">
        <v>50000249</v>
      </c>
      <c r="B1735">
        <v>41779546</v>
      </c>
      <c r="C1735" t="s">
        <v>154</v>
      </c>
      <c r="D1735">
        <v>41767293</v>
      </c>
      <c r="E1735" s="14">
        <v>20150826</v>
      </c>
      <c r="F1735">
        <v>31080821</v>
      </c>
      <c r="G1735">
        <v>923272193</v>
      </c>
      <c r="H1735" s="26">
        <v>131401</v>
      </c>
      <c r="I1735" s="26">
        <v>131401</v>
      </c>
      <c r="J1735" s="26">
        <f>VLOOKUP(I1735,[2]numerales!$A:$B,2,0)</f>
        <v>131401</v>
      </c>
      <c r="K1735" s="1">
        <v>35000</v>
      </c>
      <c r="L1735" s="26"/>
      <c r="M1735" s="26">
        <f t="shared" si="27"/>
        <v>0</v>
      </c>
      <c r="Q1735"/>
      <c r="R1735"/>
      <c r="S1735"/>
      <c r="T1735"/>
    </row>
    <row r="1736" spans="1:20" hidden="1" x14ac:dyDescent="0.25">
      <c r="A1736" s="30">
        <v>50000249</v>
      </c>
      <c r="B1736">
        <v>41792922</v>
      </c>
      <c r="C1736" t="s">
        <v>154</v>
      </c>
      <c r="D1736">
        <v>80850867</v>
      </c>
      <c r="E1736" s="14">
        <v>20150826</v>
      </c>
      <c r="F1736">
        <v>30060808</v>
      </c>
      <c r="G1736">
        <v>12400000</v>
      </c>
      <c r="H1736" s="26">
        <v>270102</v>
      </c>
      <c r="I1736" s="26">
        <v>121204</v>
      </c>
      <c r="J1736" s="26">
        <f>VLOOKUP(I1736,[2]numerales!$A:$B,2,0)</f>
        <v>270102</v>
      </c>
      <c r="K1736" s="1">
        <v>5000</v>
      </c>
      <c r="L1736" s="26"/>
      <c r="M1736" s="26">
        <f t="shared" si="27"/>
        <v>0</v>
      </c>
      <c r="Q1736"/>
      <c r="R1736"/>
      <c r="S1736"/>
      <c r="T1736"/>
    </row>
    <row r="1737" spans="1:20" hidden="1" x14ac:dyDescent="0.25">
      <c r="A1737" s="30">
        <v>50000249</v>
      </c>
      <c r="B1737">
        <v>41792924</v>
      </c>
      <c r="C1737" t="s">
        <v>154</v>
      </c>
      <c r="D1737">
        <v>80912035</v>
      </c>
      <c r="E1737" s="14">
        <v>20150826</v>
      </c>
      <c r="F1737">
        <v>30060808</v>
      </c>
      <c r="G1737">
        <v>12400000</v>
      </c>
      <c r="H1737" s="26">
        <v>270102</v>
      </c>
      <c r="I1737" s="26">
        <v>121204</v>
      </c>
      <c r="J1737" s="26">
        <f>VLOOKUP(I1737,[2]numerales!$A:$B,2,0)</f>
        <v>270102</v>
      </c>
      <c r="K1737" s="1">
        <v>5000</v>
      </c>
      <c r="L1737" s="26"/>
      <c r="M1737" s="26">
        <f t="shared" si="27"/>
        <v>0</v>
      </c>
      <c r="Q1737"/>
      <c r="R1737"/>
      <c r="S1737"/>
      <c r="T1737"/>
    </row>
    <row r="1738" spans="1:20" hidden="1" x14ac:dyDescent="0.25">
      <c r="A1738" s="30">
        <v>50000249</v>
      </c>
      <c r="B1738">
        <v>41792973</v>
      </c>
      <c r="C1738" t="s">
        <v>154</v>
      </c>
      <c r="D1738">
        <v>10324360300</v>
      </c>
      <c r="E1738" s="14">
        <v>20150826</v>
      </c>
      <c r="F1738">
        <v>32084054</v>
      </c>
      <c r="G1738">
        <v>12400000</v>
      </c>
      <c r="H1738" s="26">
        <v>270102</v>
      </c>
      <c r="I1738" s="26">
        <v>121204</v>
      </c>
      <c r="J1738" s="26">
        <f>VLOOKUP(I1738,[2]numerales!$A:$B,2,0)</f>
        <v>270102</v>
      </c>
      <c r="K1738" s="1">
        <v>5000</v>
      </c>
      <c r="L1738" s="26"/>
      <c r="M1738" s="26">
        <f t="shared" si="27"/>
        <v>0</v>
      </c>
      <c r="Q1738"/>
      <c r="R1738"/>
      <c r="S1738"/>
      <c r="T1738"/>
    </row>
    <row r="1739" spans="1:20" hidden="1" x14ac:dyDescent="0.25">
      <c r="A1739" s="30">
        <v>50000249</v>
      </c>
      <c r="B1739">
        <v>42037193</v>
      </c>
      <c r="C1739" t="s">
        <v>230</v>
      </c>
      <c r="D1739">
        <v>8000207338</v>
      </c>
      <c r="E1739" s="14">
        <v>20150826</v>
      </c>
      <c r="F1739">
        <v>7289475</v>
      </c>
      <c r="G1739">
        <v>821500000</v>
      </c>
      <c r="H1739" s="26">
        <v>410101</v>
      </c>
      <c r="I1739" s="26">
        <v>270242</v>
      </c>
      <c r="J1739" s="26">
        <f>VLOOKUP(I1739,[2]numerales!$A:$B,2,0)</f>
        <v>410101</v>
      </c>
      <c r="K1739" s="1">
        <v>93817</v>
      </c>
      <c r="L1739" s="26"/>
      <c r="M1739" s="26">
        <f t="shared" si="27"/>
        <v>0</v>
      </c>
      <c r="Q1739"/>
      <c r="R1739"/>
      <c r="S1739"/>
      <c r="T1739"/>
    </row>
    <row r="1740" spans="1:20" hidden="1" x14ac:dyDescent="0.25">
      <c r="A1740" s="30">
        <v>50000249</v>
      </c>
      <c r="B1740">
        <v>43650136</v>
      </c>
      <c r="C1740" t="s">
        <v>154</v>
      </c>
      <c r="D1740">
        <v>14207432</v>
      </c>
      <c r="E1740" s="14">
        <v>20150826</v>
      </c>
      <c r="F1740">
        <v>31020579</v>
      </c>
      <c r="G1740">
        <v>910300000</v>
      </c>
      <c r="H1740" s="26">
        <v>130113</v>
      </c>
      <c r="I1740" s="26">
        <v>130113</v>
      </c>
      <c r="J1740" s="26">
        <f>VLOOKUP(I1740,[2]numerales!$A:$B,2,0)</f>
        <v>130113</v>
      </c>
      <c r="K1740" s="1">
        <v>500000</v>
      </c>
      <c r="L1740" s="26"/>
      <c r="M1740" s="26">
        <f t="shared" si="27"/>
        <v>0</v>
      </c>
      <c r="Q1740"/>
      <c r="R1740"/>
      <c r="S1740"/>
      <c r="T1740"/>
    </row>
    <row r="1741" spans="1:20" hidden="1" x14ac:dyDescent="0.25">
      <c r="A1741" s="30">
        <v>50000249</v>
      </c>
      <c r="B1741">
        <v>44600899</v>
      </c>
      <c r="C1741" t="s">
        <v>213</v>
      </c>
      <c r="D1741">
        <v>20643875</v>
      </c>
      <c r="E1741" s="14">
        <v>20150826</v>
      </c>
      <c r="F1741">
        <v>8527901</v>
      </c>
      <c r="G1741">
        <v>923272193</v>
      </c>
      <c r="H1741" s="26">
        <v>131401</v>
      </c>
      <c r="I1741" s="26">
        <v>131401</v>
      </c>
      <c r="J1741" s="26">
        <f>VLOOKUP(I1741,[2]numerales!$A:$B,2,0)</f>
        <v>131401</v>
      </c>
      <c r="K1741" s="1">
        <v>1100</v>
      </c>
      <c r="L1741" s="26"/>
      <c r="M1741" s="26">
        <f t="shared" si="27"/>
        <v>0</v>
      </c>
      <c r="Q1741"/>
      <c r="R1741"/>
      <c r="S1741"/>
      <c r="T1741"/>
    </row>
    <row r="1742" spans="1:20" hidden="1" x14ac:dyDescent="0.25">
      <c r="A1742" s="30">
        <v>50000249</v>
      </c>
      <c r="B1742">
        <v>44601937</v>
      </c>
      <c r="C1742" t="s">
        <v>213</v>
      </c>
      <c r="D1742">
        <v>35405423</v>
      </c>
      <c r="E1742" s="14">
        <v>20150826</v>
      </c>
      <c r="F1742">
        <v>8527901</v>
      </c>
      <c r="G1742">
        <v>923272193</v>
      </c>
      <c r="H1742" s="26">
        <v>131401</v>
      </c>
      <c r="I1742" s="26">
        <v>131401</v>
      </c>
      <c r="J1742" s="26">
        <f>VLOOKUP(I1742,[2]numerales!$A:$B,2,0)</f>
        <v>131401</v>
      </c>
      <c r="K1742" s="1">
        <v>1100</v>
      </c>
      <c r="L1742" s="26"/>
      <c r="M1742" s="26">
        <f t="shared" si="27"/>
        <v>0</v>
      </c>
      <c r="Q1742"/>
      <c r="R1742"/>
      <c r="S1742"/>
      <c r="T1742"/>
    </row>
    <row r="1743" spans="1:20" hidden="1" x14ac:dyDescent="0.25">
      <c r="A1743" s="30">
        <v>50000249</v>
      </c>
      <c r="B1743">
        <v>44671273</v>
      </c>
      <c r="C1743" t="s">
        <v>154</v>
      </c>
      <c r="D1743">
        <v>216639</v>
      </c>
      <c r="E1743" s="14">
        <v>20150826</v>
      </c>
      <c r="F1743">
        <v>2876915</v>
      </c>
      <c r="G1743">
        <v>923272421</v>
      </c>
      <c r="H1743" s="26">
        <v>190101</v>
      </c>
      <c r="I1743" s="26">
        <v>190101</v>
      </c>
      <c r="J1743" s="26">
        <f>VLOOKUP(I1743,[2]numerales!$A:$B,2,0)</f>
        <v>190101</v>
      </c>
      <c r="K1743" s="1">
        <v>107400</v>
      </c>
      <c r="L1743" s="26"/>
      <c r="M1743" s="26">
        <f t="shared" si="27"/>
        <v>0</v>
      </c>
      <c r="Q1743"/>
      <c r="R1743"/>
      <c r="S1743"/>
      <c r="T1743"/>
    </row>
    <row r="1744" spans="1:20" hidden="1" x14ac:dyDescent="0.25">
      <c r="A1744" s="30">
        <v>50000249</v>
      </c>
      <c r="B1744">
        <v>44671309</v>
      </c>
      <c r="C1744" t="s">
        <v>154</v>
      </c>
      <c r="D1744">
        <v>121225</v>
      </c>
      <c r="E1744" s="14">
        <v>20150826</v>
      </c>
      <c r="F1744">
        <v>32164436</v>
      </c>
      <c r="G1744">
        <v>12200000</v>
      </c>
      <c r="H1744" s="26">
        <v>250101</v>
      </c>
      <c r="I1744" s="26">
        <v>121225</v>
      </c>
      <c r="J1744" s="26">
        <f>VLOOKUP(I1744,[2]numerales!$A:$B,2,0)</f>
        <v>250101</v>
      </c>
      <c r="K1744" s="1">
        <v>20600</v>
      </c>
      <c r="L1744" s="26"/>
      <c r="M1744" s="26">
        <f t="shared" si="27"/>
        <v>0</v>
      </c>
      <c r="Q1744"/>
      <c r="R1744"/>
      <c r="S1744"/>
      <c r="T1744"/>
    </row>
    <row r="1745" spans="1:20" hidden="1" x14ac:dyDescent="0.25">
      <c r="A1745" s="30">
        <v>50000249</v>
      </c>
      <c r="B1745">
        <v>45436381</v>
      </c>
      <c r="C1745" t="s">
        <v>154</v>
      </c>
      <c r="D1745">
        <v>41938752</v>
      </c>
      <c r="E1745" s="14">
        <v>20150826</v>
      </c>
      <c r="F1745">
        <v>2780085</v>
      </c>
      <c r="G1745">
        <v>12800000</v>
      </c>
      <c r="H1745" s="26">
        <v>350300</v>
      </c>
      <c r="I1745" s="26">
        <v>350300</v>
      </c>
      <c r="J1745" s="26">
        <f>VLOOKUP(I1745,[2]numerales!$A:$B,2,0)</f>
        <v>350300</v>
      </c>
      <c r="K1745" s="1">
        <v>3300000</v>
      </c>
      <c r="L1745" s="26"/>
      <c r="M1745" s="26">
        <f t="shared" si="27"/>
        <v>0</v>
      </c>
      <c r="Q1745"/>
      <c r="R1745"/>
      <c r="S1745"/>
      <c r="T1745"/>
    </row>
    <row r="1746" spans="1:20" hidden="1" x14ac:dyDescent="0.25">
      <c r="A1746" s="30">
        <v>50000249</v>
      </c>
      <c r="B1746">
        <v>442312</v>
      </c>
      <c r="C1746" t="s">
        <v>212</v>
      </c>
      <c r="D1746">
        <v>42981051</v>
      </c>
      <c r="E1746" s="14">
        <v>20150827</v>
      </c>
      <c r="F1746">
        <v>3343095</v>
      </c>
      <c r="G1746">
        <v>923272193</v>
      </c>
      <c r="H1746" s="26">
        <v>131401</v>
      </c>
      <c r="I1746" s="26">
        <v>131401</v>
      </c>
      <c r="J1746" s="26">
        <f>VLOOKUP(I1746,[2]numerales!$A:$B,2,0)</f>
        <v>131401</v>
      </c>
      <c r="K1746" s="1">
        <v>450000</v>
      </c>
      <c r="L1746" s="26"/>
      <c r="M1746" s="26">
        <f t="shared" si="27"/>
        <v>0</v>
      </c>
      <c r="Q1746"/>
      <c r="R1746"/>
      <c r="S1746"/>
      <c r="T1746"/>
    </row>
    <row r="1747" spans="1:20" hidden="1" x14ac:dyDescent="0.25">
      <c r="A1747" s="30">
        <v>50000249</v>
      </c>
      <c r="B1747">
        <v>660822</v>
      </c>
      <c r="C1747" t="s">
        <v>185</v>
      </c>
      <c r="D1747">
        <v>8911900472</v>
      </c>
      <c r="E1747" s="14">
        <v>20150827</v>
      </c>
      <c r="F1747">
        <v>4366300</v>
      </c>
      <c r="G1747">
        <v>910500000</v>
      </c>
      <c r="H1747" s="26">
        <v>360107</v>
      </c>
      <c r="I1747" s="26">
        <v>6003</v>
      </c>
      <c r="J1747" s="26">
        <f>VLOOKUP(I1747,[2]numerales!$A:$B,2,0)</f>
        <v>360107</v>
      </c>
      <c r="K1747" s="1">
        <v>110809563</v>
      </c>
      <c r="L1747" s="26"/>
      <c r="M1747" s="26">
        <f t="shared" si="27"/>
        <v>0</v>
      </c>
      <c r="Q1747"/>
      <c r="R1747"/>
      <c r="S1747"/>
      <c r="T1747"/>
    </row>
    <row r="1748" spans="1:20" hidden="1" x14ac:dyDescent="0.25">
      <c r="A1748" s="30">
        <v>50000249</v>
      </c>
      <c r="B1748">
        <v>660823</v>
      </c>
      <c r="C1748" t="s">
        <v>185</v>
      </c>
      <c r="D1748">
        <v>8001416385</v>
      </c>
      <c r="E1748" s="14">
        <v>20150827</v>
      </c>
      <c r="F1748">
        <v>3153700</v>
      </c>
      <c r="G1748">
        <v>11100000</v>
      </c>
      <c r="H1748" s="26">
        <v>150105</v>
      </c>
      <c r="I1748" s="26">
        <v>27090505</v>
      </c>
      <c r="J1748" s="26">
        <f>VLOOKUP(I1748,[2]numerales!$A:$B,2,0)</f>
        <v>150105</v>
      </c>
      <c r="K1748" s="1">
        <v>487484.2</v>
      </c>
      <c r="L1748" s="26"/>
      <c r="M1748" s="26">
        <f t="shared" si="27"/>
        <v>0</v>
      </c>
      <c r="Q1748"/>
      <c r="R1748"/>
      <c r="S1748"/>
      <c r="T1748"/>
    </row>
    <row r="1749" spans="1:20" hidden="1" x14ac:dyDescent="0.25">
      <c r="A1749" s="30">
        <v>50000249</v>
      </c>
      <c r="B1749">
        <v>660827</v>
      </c>
      <c r="C1749" t="s">
        <v>185</v>
      </c>
      <c r="D1749">
        <v>8001416385</v>
      </c>
      <c r="E1749" s="14">
        <v>20150827</v>
      </c>
      <c r="F1749">
        <v>3153700</v>
      </c>
      <c r="G1749">
        <v>11100000</v>
      </c>
      <c r="H1749" s="26">
        <v>150105</v>
      </c>
      <c r="I1749" s="26">
        <v>27090505</v>
      </c>
      <c r="J1749" s="26">
        <f>VLOOKUP(I1749,[2]numerales!$A:$B,2,0)</f>
        <v>150105</v>
      </c>
      <c r="K1749" s="1">
        <v>138441.60000000001</v>
      </c>
      <c r="L1749" s="26"/>
      <c r="M1749" s="26">
        <f t="shared" si="27"/>
        <v>0</v>
      </c>
      <c r="Q1749"/>
      <c r="R1749"/>
      <c r="S1749"/>
      <c r="T1749"/>
    </row>
    <row r="1750" spans="1:20" hidden="1" x14ac:dyDescent="0.25">
      <c r="A1750" s="30">
        <v>50000249</v>
      </c>
      <c r="B1750">
        <v>887867</v>
      </c>
      <c r="C1750" t="s">
        <v>173</v>
      </c>
      <c r="D1750">
        <v>1049628994</v>
      </c>
      <c r="E1750" s="14">
        <v>20150827</v>
      </c>
      <c r="F1750">
        <v>31120930</v>
      </c>
      <c r="G1750">
        <v>12400000</v>
      </c>
      <c r="H1750" s="26">
        <v>270102</v>
      </c>
      <c r="I1750" s="26">
        <v>121204</v>
      </c>
      <c r="J1750" s="26">
        <f>VLOOKUP(I1750,[2]numerales!$A:$B,2,0)</f>
        <v>270102</v>
      </c>
      <c r="K1750" s="1">
        <v>5000</v>
      </c>
      <c r="L1750" s="26"/>
      <c r="M1750" s="26">
        <f t="shared" si="27"/>
        <v>0</v>
      </c>
      <c r="Q1750"/>
      <c r="R1750"/>
      <c r="S1750"/>
      <c r="T1750"/>
    </row>
    <row r="1751" spans="1:20" hidden="1" x14ac:dyDescent="0.25">
      <c r="A1751" s="30">
        <v>50000249</v>
      </c>
      <c r="B1751">
        <v>887874</v>
      </c>
      <c r="C1751" t="s">
        <v>173</v>
      </c>
      <c r="D1751">
        <v>1049609940</v>
      </c>
      <c r="E1751" s="14">
        <v>20150827</v>
      </c>
      <c r="F1751">
        <v>31655894</v>
      </c>
      <c r="G1751">
        <v>12400000</v>
      </c>
      <c r="H1751" s="26">
        <v>270102</v>
      </c>
      <c r="I1751" s="26">
        <v>121204</v>
      </c>
      <c r="J1751" s="26">
        <f>VLOOKUP(I1751,[2]numerales!$A:$B,2,0)</f>
        <v>270102</v>
      </c>
      <c r="K1751" s="1">
        <v>5000</v>
      </c>
      <c r="L1751" s="26"/>
      <c r="M1751" s="26">
        <f t="shared" si="27"/>
        <v>0</v>
      </c>
      <c r="Q1751"/>
      <c r="R1751"/>
      <c r="S1751"/>
      <c r="T1751"/>
    </row>
    <row r="1752" spans="1:20" hidden="1" x14ac:dyDescent="0.25">
      <c r="A1752" s="30">
        <v>50000249</v>
      </c>
      <c r="B1752">
        <v>914099</v>
      </c>
      <c r="C1752" t="s">
        <v>154</v>
      </c>
      <c r="D1752">
        <v>52800766</v>
      </c>
      <c r="E1752" s="14">
        <v>20150827</v>
      </c>
      <c r="F1752">
        <v>2170100</v>
      </c>
      <c r="G1752">
        <v>12400000</v>
      </c>
      <c r="H1752" s="26">
        <v>270102</v>
      </c>
      <c r="I1752" s="26">
        <v>121204</v>
      </c>
      <c r="J1752" s="26">
        <f>VLOOKUP(I1752,[2]numerales!$A:$B,2,0)</f>
        <v>270102</v>
      </c>
      <c r="K1752" s="1">
        <v>5000</v>
      </c>
      <c r="L1752" s="26"/>
      <c r="M1752" s="26">
        <f t="shared" si="27"/>
        <v>0</v>
      </c>
      <c r="Q1752"/>
      <c r="R1752"/>
      <c r="S1752"/>
      <c r="T1752"/>
    </row>
    <row r="1753" spans="1:20" hidden="1" x14ac:dyDescent="0.25">
      <c r="A1753" s="30">
        <v>50000249</v>
      </c>
      <c r="B1753">
        <v>914100</v>
      </c>
      <c r="C1753" t="s">
        <v>154</v>
      </c>
      <c r="D1753">
        <v>80745060</v>
      </c>
      <c r="E1753" s="14">
        <v>20150827</v>
      </c>
      <c r="F1753">
        <v>4592123</v>
      </c>
      <c r="G1753">
        <v>12400000</v>
      </c>
      <c r="H1753" s="26">
        <v>270102</v>
      </c>
      <c r="I1753" s="26">
        <v>121204</v>
      </c>
      <c r="J1753" s="26">
        <f>VLOOKUP(I1753,[2]numerales!$A:$B,2,0)</f>
        <v>270102</v>
      </c>
      <c r="K1753" s="1">
        <v>5000</v>
      </c>
      <c r="L1753" s="26"/>
      <c r="M1753" s="26">
        <f t="shared" si="27"/>
        <v>0</v>
      </c>
      <c r="Q1753"/>
      <c r="R1753"/>
      <c r="S1753"/>
      <c r="T1753"/>
    </row>
    <row r="1754" spans="1:20" hidden="1" x14ac:dyDescent="0.25">
      <c r="A1754" s="30">
        <v>50000249</v>
      </c>
      <c r="B1754">
        <v>914223</v>
      </c>
      <c r="C1754" t="s">
        <v>154</v>
      </c>
      <c r="D1754">
        <v>93133423</v>
      </c>
      <c r="E1754" s="14">
        <v>20150827</v>
      </c>
      <c r="F1754">
        <v>31079015</v>
      </c>
      <c r="G1754">
        <v>12400000</v>
      </c>
      <c r="H1754" s="26">
        <v>270102</v>
      </c>
      <c r="I1754" s="26">
        <v>121204</v>
      </c>
      <c r="J1754" s="26">
        <f>VLOOKUP(I1754,[2]numerales!$A:$B,2,0)</f>
        <v>270102</v>
      </c>
      <c r="K1754" s="1">
        <v>5000</v>
      </c>
      <c r="L1754" s="26"/>
      <c r="M1754" s="26">
        <f t="shared" si="27"/>
        <v>0</v>
      </c>
      <c r="Q1754"/>
      <c r="R1754"/>
      <c r="S1754"/>
      <c r="T1754"/>
    </row>
    <row r="1755" spans="1:20" hidden="1" x14ac:dyDescent="0.25">
      <c r="A1755" s="30">
        <v>50000249</v>
      </c>
      <c r="B1755">
        <v>914224</v>
      </c>
      <c r="C1755" t="s">
        <v>154</v>
      </c>
      <c r="D1755">
        <v>37245039</v>
      </c>
      <c r="E1755" s="14">
        <v>20150827</v>
      </c>
      <c r="F1755">
        <v>6333932</v>
      </c>
      <c r="G1755">
        <v>923272193</v>
      </c>
      <c r="H1755" s="26">
        <v>131401</v>
      </c>
      <c r="I1755" s="26">
        <v>131401</v>
      </c>
      <c r="J1755" s="26">
        <f>VLOOKUP(I1755,[2]numerales!$A:$B,2,0)</f>
        <v>131401</v>
      </c>
      <c r="K1755" s="1">
        <v>10300</v>
      </c>
      <c r="L1755" s="26"/>
      <c r="M1755" s="26">
        <f t="shared" si="27"/>
        <v>0</v>
      </c>
      <c r="Q1755"/>
      <c r="R1755"/>
      <c r="S1755"/>
      <c r="T1755"/>
    </row>
    <row r="1756" spans="1:20" hidden="1" x14ac:dyDescent="0.25">
      <c r="A1756" s="30">
        <v>50000249</v>
      </c>
      <c r="B1756">
        <v>1021836</v>
      </c>
      <c r="C1756" t="s">
        <v>154</v>
      </c>
      <c r="D1756">
        <v>79746883</v>
      </c>
      <c r="E1756" s="14">
        <v>20150827</v>
      </c>
      <c r="F1756">
        <v>30056903</v>
      </c>
      <c r="G1756">
        <v>26800000</v>
      </c>
      <c r="H1756" s="26">
        <v>360200</v>
      </c>
      <c r="I1756" s="26">
        <v>360200</v>
      </c>
      <c r="J1756" s="26">
        <f>VLOOKUP(I1756,[2]numerales!$A:$B,2,0)</f>
        <v>360200</v>
      </c>
      <c r="K1756" s="1">
        <v>383392</v>
      </c>
      <c r="L1756" s="26"/>
      <c r="M1756" s="26">
        <f t="shared" si="27"/>
        <v>0</v>
      </c>
      <c r="Q1756"/>
      <c r="R1756"/>
      <c r="S1756"/>
      <c r="T1756"/>
    </row>
    <row r="1757" spans="1:20" hidden="1" x14ac:dyDescent="0.25">
      <c r="A1757" s="30">
        <v>50000249</v>
      </c>
      <c r="B1757">
        <v>1060960</v>
      </c>
      <c r="C1757" t="s">
        <v>184</v>
      </c>
      <c r="D1757">
        <v>24487950</v>
      </c>
      <c r="E1757" s="14">
        <v>20150827</v>
      </c>
      <c r="F1757">
        <v>7492797</v>
      </c>
      <c r="G1757">
        <v>923272193</v>
      </c>
      <c r="H1757" s="26">
        <v>131401</v>
      </c>
      <c r="I1757" s="26">
        <v>131401</v>
      </c>
      <c r="J1757" s="26">
        <f>VLOOKUP(I1757,[2]numerales!$A:$B,2,0)</f>
        <v>131401</v>
      </c>
      <c r="K1757" s="1">
        <v>1000000</v>
      </c>
      <c r="L1757" s="26"/>
      <c r="M1757" s="26">
        <f t="shared" si="27"/>
        <v>0</v>
      </c>
      <c r="Q1757"/>
      <c r="R1757"/>
      <c r="S1757"/>
      <c r="T1757"/>
    </row>
    <row r="1758" spans="1:20" hidden="1" x14ac:dyDescent="0.25">
      <c r="A1758" s="30">
        <v>50000249</v>
      </c>
      <c r="B1758">
        <v>1306108</v>
      </c>
      <c r="C1758" t="s">
        <v>183</v>
      </c>
      <c r="D1758">
        <v>1061112323</v>
      </c>
      <c r="E1758" s="14">
        <v>20150827</v>
      </c>
      <c r="F1758">
        <v>31774803</v>
      </c>
      <c r="G1758">
        <v>11100000</v>
      </c>
      <c r="H1758" s="26">
        <v>150112</v>
      </c>
      <c r="I1758" s="26">
        <v>121275</v>
      </c>
      <c r="J1758" s="26">
        <f>VLOOKUP(I1758,[2]numerales!$A:$B,2,0)</f>
        <v>150112</v>
      </c>
      <c r="K1758" s="1">
        <v>216000</v>
      </c>
      <c r="L1758" s="26"/>
      <c r="M1758" s="26">
        <f t="shared" si="27"/>
        <v>0</v>
      </c>
      <c r="Q1758"/>
      <c r="R1758"/>
      <c r="S1758"/>
      <c r="T1758"/>
    </row>
    <row r="1759" spans="1:20" hidden="1" x14ac:dyDescent="0.25">
      <c r="A1759" s="30">
        <v>50000249</v>
      </c>
      <c r="B1759">
        <v>1453043</v>
      </c>
      <c r="C1759" t="s">
        <v>154</v>
      </c>
      <c r="D1759">
        <v>6009010</v>
      </c>
      <c r="E1759" s="14">
        <v>20150827</v>
      </c>
      <c r="F1759">
        <v>32096408</v>
      </c>
      <c r="G1759">
        <v>12400000</v>
      </c>
      <c r="H1759" s="26">
        <v>270102</v>
      </c>
      <c r="I1759" s="26">
        <v>121204</v>
      </c>
      <c r="J1759" s="26">
        <f>VLOOKUP(I1759,[2]numerales!$A:$B,2,0)</f>
        <v>270102</v>
      </c>
      <c r="K1759" s="1">
        <v>5000</v>
      </c>
      <c r="L1759" s="26"/>
      <c r="M1759" s="26">
        <f t="shared" si="27"/>
        <v>0</v>
      </c>
      <c r="Q1759"/>
      <c r="R1759"/>
      <c r="S1759"/>
      <c r="T1759"/>
    </row>
    <row r="1760" spans="1:20" hidden="1" x14ac:dyDescent="0.25">
      <c r="A1760" s="30">
        <v>50000249</v>
      </c>
      <c r="B1760">
        <v>1466378</v>
      </c>
      <c r="C1760" t="s">
        <v>169</v>
      </c>
      <c r="D1760">
        <v>10532170</v>
      </c>
      <c r="E1760" s="14">
        <v>20150827</v>
      </c>
      <c r="F1760">
        <v>7234603</v>
      </c>
      <c r="G1760">
        <v>12200000</v>
      </c>
      <c r="H1760" s="26">
        <v>250101</v>
      </c>
      <c r="I1760" s="26">
        <v>121225</v>
      </c>
      <c r="J1760" s="26">
        <f>VLOOKUP(I1760,[2]numerales!$A:$B,2,0)</f>
        <v>250101</v>
      </c>
      <c r="K1760" s="1">
        <v>15000</v>
      </c>
      <c r="L1760" s="26"/>
      <c r="M1760" s="26">
        <f t="shared" si="27"/>
        <v>0</v>
      </c>
      <c r="Q1760"/>
      <c r="R1760"/>
      <c r="S1760"/>
      <c r="T1760"/>
    </row>
    <row r="1761" spans="1:20" hidden="1" x14ac:dyDescent="0.25">
      <c r="A1761" s="30">
        <v>50000249</v>
      </c>
      <c r="B1761">
        <v>1466379</v>
      </c>
      <c r="C1761" t="s">
        <v>169</v>
      </c>
      <c r="D1761">
        <v>13072598</v>
      </c>
      <c r="E1761" s="14">
        <v>20150827</v>
      </c>
      <c r="F1761">
        <v>30178855</v>
      </c>
      <c r="G1761">
        <v>12400000</v>
      </c>
      <c r="H1761" s="26">
        <v>270102</v>
      </c>
      <c r="I1761" s="26">
        <v>121204</v>
      </c>
      <c r="J1761" s="26">
        <f>VLOOKUP(I1761,[2]numerales!$A:$B,2,0)</f>
        <v>270102</v>
      </c>
      <c r="K1761" s="1">
        <v>5000</v>
      </c>
      <c r="L1761" s="26"/>
      <c r="M1761" s="26">
        <f t="shared" si="27"/>
        <v>0</v>
      </c>
      <c r="Q1761"/>
      <c r="R1761"/>
      <c r="S1761"/>
      <c r="T1761"/>
    </row>
    <row r="1762" spans="1:20" hidden="1" x14ac:dyDescent="0.25">
      <c r="A1762" s="30">
        <v>50000249</v>
      </c>
      <c r="B1762">
        <v>1602391</v>
      </c>
      <c r="C1762" t="s">
        <v>205</v>
      </c>
      <c r="D1762">
        <v>55055473</v>
      </c>
      <c r="E1762" s="14">
        <v>20150827</v>
      </c>
      <c r="F1762">
        <v>31233075</v>
      </c>
      <c r="G1762">
        <v>923272193</v>
      </c>
      <c r="H1762" s="26">
        <v>131401</v>
      </c>
      <c r="I1762" s="26">
        <v>131401</v>
      </c>
      <c r="J1762" s="26">
        <f>VLOOKUP(I1762,[2]numerales!$A:$B,2,0)</f>
        <v>131401</v>
      </c>
      <c r="K1762" s="1">
        <v>2800</v>
      </c>
      <c r="L1762" s="26"/>
      <c r="M1762" s="26">
        <f t="shared" si="27"/>
        <v>0</v>
      </c>
      <c r="Q1762"/>
      <c r="R1762"/>
      <c r="S1762"/>
      <c r="T1762"/>
    </row>
    <row r="1763" spans="1:20" hidden="1" x14ac:dyDescent="0.25">
      <c r="A1763" s="30">
        <v>50000249</v>
      </c>
      <c r="B1763">
        <v>1727218</v>
      </c>
      <c r="C1763" t="s">
        <v>158</v>
      </c>
      <c r="D1763">
        <v>1140829757</v>
      </c>
      <c r="E1763" s="14">
        <v>20150827</v>
      </c>
      <c r="F1763">
        <v>3591436</v>
      </c>
      <c r="G1763">
        <v>923272421</v>
      </c>
      <c r="H1763" s="26">
        <v>190101</v>
      </c>
      <c r="I1763" s="26">
        <v>190101</v>
      </c>
      <c r="J1763" s="26">
        <f>VLOOKUP(I1763,[2]numerales!$A:$B,2,0)</f>
        <v>190101</v>
      </c>
      <c r="K1763" s="1">
        <v>107400</v>
      </c>
      <c r="L1763" s="26"/>
      <c r="M1763" s="26">
        <f t="shared" si="27"/>
        <v>0</v>
      </c>
      <c r="Q1763"/>
      <c r="R1763"/>
      <c r="S1763"/>
      <c r="T1763"/>
    </row>
    <row r="1764" spans="1:20" x14ac:dyDescent="0.25">
      <c r="A1764" s="30">
        <v>50000249</v>
      </c>
      <c r="B1764">
        <v>1733508</v>
      </c>
      <c r="C1764" t="s">
        <v>159</v>
      </c>
      <c r="D1764">
        <v>18921947</v>
      </c>
      <c r="E1764" s="14">
        <v>20150827</v>
      </c>
      <c r="F1764">
        <v>31674308</v>
      </c>
      <c r="G1764">
        <v>11800000</v>
      </c>
      <c r="H1764" s="26">
        <v>240101</v>
      </c>
      <c r="I1764" s="26">
        <v>121265</v>
      </c>
      <c r="J1764" s="26">
        <f>VLOOKUP(I1764,[2]numerales!$A:$B,2,0)</f>
        <v>240101</v>
      </c>
      <c r="K1764" s="1">
        <v>1444099.89</v>
      </c>
      <c r="L1764" s="26"/>
      <c r="M1764" s="26">
        <f t="shared" si="27"/>
        <v>0</v>
      </c>
      <c r="Q1764"/>
      <c r="R1764"/>
      <c r="S1764"/>
      <c r="T1764"/>
    </row>
    <row r="1765" spans="1:20" hidden="1" x14ac:dyDescent="0.25">
      <c r="A1765" s="30">
        <v>50000249</v>
      </c>
      <c r="B1765">
        <v>1745232</v>
      </c>
      <c r="C1765" t="s">
        <v>181</v>
      </c>
      <c r="D1765">
        <v>8001875923</v>
      </c>
      <c r="E1765" s="14">
        <v>20150827</v>
      </c>
      <c r="F1765">
        <v>8928280</v>
      </c>
      <c r="G1765">
        <v>13700000</v>
      </c>
      <c r="H1765" s="26">
        <v>290101</v>
      </c>
      <c r="I1765" s="26">
        <v>121250</v>
      </c>
      <c r="J1765" s="26">
        <f>VLOOKUP(I1765,[2]numerales!$A:$B,2,0)</f>
        <v>290101</v>
      </c>
      <c r="K1765" s="1">
        <v>431796</v>
      </c>
      <c r="L1765" s="26"/>
      <c r="M1765" s="26">
        <f t="shared" si="27"/>
        <v>0</v>
      </c>
      <c r="Q1765"/>
      <c r="R1765"/>
      <c r="S1765"/>
      <c r="T1765"/>
    </row>
    <row r="1766" spans="1:20" hidden="1" x14ac:dyDescent="0.25">
      <c r="A1766" s="30">
        <v>50000249</v>
      </c>
      <c r="B1766">
        <v>1745869</v>
      </c>
      <c r="C1766" t="s">
        <v>181</v>
      </c>
      <c r="D1766">
        <v>24311444</v>
      </c>
      <c r="E1766" s="14">
        <v>20150827</v>
      </c>
      <c r="F1766">
        <v>8861315</v>
      </c>
      <c r="G1766">
        <v>10900000</v>
      </c>
      <c r="H1766" s="26">
        <v>170101</v>
      </c>
      <c r="I1766" s="26">
        <v>121255</v>
      </c>
      <c r="J1766" s="26">
        <f>VLOOKUP(I1766,[2]numerales!$A:$B,2,0)</f>
        <v>170101</v>
      </c>
      <c r="K1766" s="1">
        <v>500000</v>
      </c>
      <c r="L1766" s="26"/>
      <c r="M1766" s="26">
        <f t="shared" si="27"/>
        <v>0</v>
      </c>
      <c r="Q1766"/>
      <c r="R1766"/>
      <c r="S1766"/>
      <c r="T1766"/>
    </row>
    <row r="1767" spans="1:20" hidden="1" x14ac:dyDescent="0.25">
      <c r="A1767" s="30">
        <v>50000249</v>
      </c>
      <c r="B1767">
        <v>1872514</v>
      </c>
      <c r="C1767" t="s">
        <v>193</v>
      </c>
      <c r="D1767">
        <v>52080898</v>
      </c>
      <c r="E1767" s="14">
        <v>20150827</v>
      </c>
      <c r="F1767">
        <v>31033462</v>
      </c>
      <c r="G1767">
        <v>12400000</v>
      </c>
      <c r="H1767" s="26">
        <v>270102</v>
      </c>
      <c r="I1767" s="26">
        <v>121204</v>
      </c>
      <c r="J1767" s="26">
        <f>VLOOKUP(I1767,[2]numerales!$A:$B,2,0)</f>
        <v>270102</v>
      </c>
      <c r="K1767" s="1">
        <v>5000</v>
      </c>
      <c r="L1767" s="26"/>
      <c r="M1767" s="26">
        <f t="shared" si="27"/>
        <v>0</v>
      </c>
      <c r="Q1767"/>
      <c r="R1767"/>
      <c r="S1767"/>
      <c r="T1767"/>
    </row>
    <row r="1768" spans="1:20" hidden="1" x14ac:dyDescent="0.25">
      <c r="A1768" s="30">
        <v>50000249</v>
      </c>
      <c r="B1768">
        <v>1895529</v>
      </c>
      <c r="C1768" t="s">
        <v>170</v>
      </c>
      <c r="D1768">
        <v>71733591</v>
      </c>
      <c r="E1768" s="14">
        <v>20150827</v>
      </c>
      <c r="F1768">
        <v>3536513</v>
      </c>
      <c r="G1768">
        <v>923272421</v>
      </c>
      <c r="H1768" s="26">
        <v>190101</v>
      </c>
      <c r="I1768" s="26">
        <v>190101</v>
      </c>
      <c r="J1768" s="26">
        <f>VLOOKUP(I1768,[2]numerales!$A:$B,2,0)</f>
        <v>190101</v>
      </c>
      <c r="K1768" s="1">
        <v>107400</v>
      </c>
      <c r="L1768" s="26"/>
      <c r="M1768" s="26">
        <f t="shared" si="27"/>
        <v>0</v>
      </c>
      <c r="Q1768"/>
      <c r="R1768"/>
      <c r="S1768"/>
      <c r="T1768"/>
    </row>
    <row r="1769" spans="1:20" hidden="1" x14ac:dyDescent="0.25">
      <c r="A1769" s="30">
        <v>50000249</v>
      </c>
      <c r="B1769">
        <v>1898600</v>
      </c>
      <c r="C1769" t="s">
        <v>172</v>
      </c>
      <c r="D1769">
        <v>12195924</v>
      </c>
      <c r="E1769" s="14">
        <v>20150827</v>
      </c>
      <c r="F1769">
        <v>31333061</v>
      </c>
      <c r="G1769">
        <v>12400000</v>
      </c>
      <c r="H1769" s="26">
        <v>270102</v>
      </c>
      <c r="I1769" s="26">
        <v>121204</v>
      </c>
      <c r="J1769" s="26">
        <f>VLOOKUP(I1769,[2]numerales!$A:$B,2,0)</f>
        <v>270102</v>
      </c>
      <c r="K1769" s="1">
        <v>5000</v>
      </c>
      <c r="L1769" s="26"/>
      <c r="M1769" s="26">
        <f t="shared" si="27"/>
        <v>0</v>
      </c>
      <c r="Q1769"/>
      <c r="R1769"/>
      <c r="S1769"/>
      <c r="T1769"/>
    </row>
    <row r="1770" spans="1:20" hidden="1" x14ac:dyDescent="0.25">
      <c r="A1770" s="30">
        <v>50000249</v>
      </c>
      <c r="B1770">
        <v>1910395</v>
      </c>
      <c r="C1770" t="s">
        <v>199</v>
      </c>
      <c r="D1770">
        <v>1037595912</v>
      </c>
      <c r="E1770" s="14">
        <v>20150827</v>
      </c>
      <c r="F1770">
        <v>2090966</v>
      </c>
      <c r="G1770">
        <v>923272421</v>
      </c>
      <c r="H1770" s="26">
        <v>190101</v>
      </c>
      <c r="I1770" s="26">
        <v>190101</v>
      </c>
      <c r="J1770" s="26">
        <f>VLOOKUP(I1770,[2]numerales!$A:$B,2,0)</f>
        <v>190101</v>
      </c>
      <c r="K1770" s="1">
        <v>107400</v>
      </c>
      <c r="L1770" s="26"/>
      <c r="M1770" s="26">
        <f t="shared" si="27"/>
        <v>0</v>
      </c>
      <c r="Q1770"/>
      <c r="R1770"/>
      <c r="S1770"/>
      <c r="T1770"/>
    </row>
    <row r="1771" spans="1:20" hidden="1" x14ac:dyDescent="0.25">
      <c r="A1771" s="30">
        <v>50000249</v>
      </c>
      <c r="B1771">
        <v>1912835</v>
      </c>
      <c r="C1771" t="s">
        <v>170</v>
      </c>
      <c r="D1771">
        <v>3452113</v>
      </c>
      <c r="E1771" s="14">
        <v>20150827</v>
      </c>
      <c r="F1771">
        <v>3452113</v>
      </c>
      <c r="G1771">
        <v>923272193</v>
      </c>
      <c r="H1771" s="26">
        <v>131401</v>
      </c>
      <c r="I1771" s="26">
        <v>131401</v>
      </c>
      <c r="J1771" s="26">
        <f>VLOOKUP(I1771,[2]numerales!$A:$B,2,0)</f>
        <v>131401</v>
      </c>
      <c r="K1771" s="1">
        <v>4110732</v>
      </c>
      <c r="L1771" s="26"/>
      <c r="M1771" s="26">
        <f t="shared" si="27"/>
        <v>0</v>
      </c>
      <c r="Q1771"/>
      <c r="R1771"/>
      <c r="S1771"/>
      <c r="T1771"/>
    </row>
    <row r="1772" spans="1:20" hidden="1" x14ac:dyDescent="0.25">
      <c r="A1772" s="30">
        <v>50000249</v>
      </c>
      <c r="B1772">
        <v>1915835</v>
      </c>
      <c r="C1772" t="s">
        <v>171</v>
      </c>
      <c r="D1772">
        <v>31914536</v>
      </c>
      <c r="E1772" s="14">
        <v>20150827</v>
      </c>
      <c r="F1772">
        <v>31135248</v>
      </c>
      <c r="G1772">
        <v>12400000</v>
      </c>
      <c r="H1772" s="26">
        <v>270108</v>
      </c>
      <c r="I1772" s="26">
        <v>270108</v>
      </c>
      <c r="J1772" s="26">
        <f>VLOOKUP(I1772,[2]numerales!$A:$B,2,0)</f>
        <v>270108</v>
      </c>
      <c r="K1772" s="1">
        <v>65500</v>
      </c>
      <c r="L1772" s="26"/>
      <c r="M1772" s="26">
        <f t="shared" si="27"/>
        <v>0</v>
      </c>
      <c r="Q1772"/>
      <c r="R1772"/>
      <c r="S1772"/>
      <c r="T1772"/>
    </row>
    <row r="1773" spans="1:20" hidden="1" x14ac:dyDescent="0.25">
      <c r="A1773" s="30">
        <v>50000249</v>
      </c>
      <c r="B1773">
        <v>1916713</v>
      </c>
      <c r="C1773" t="s">
        <v>179</v>
      </c>
      <c r="D1773">
        <v>27984243</v>
      </c>
      <c r="E1773" s="14">
        <v>20150827</v>
      </c>
      <c r="F1773">
        <v>6419016</v>
      </c>
      <c r="G1773">
        <v>12400000</v>
      </c>
      <c r="H1773" s="26">
        <v>270102</v>
      </c>
      <c r="I1773" s="26">
        <v>121204</v>
      </c>
      <c r="J1773" s="26">
        <f>VLOOKUP(I1773,[2]numerales!$A:$B,2,0)</f>
        <v>270102</v>
      </c>
      <c r="K1773" s="1">
        <v>5000</v>
      </c>
      <c r="L1773" s="26"/>
      <c r="M1773" s="26">
        <f t="shared" si="27"/>
        <v>0</v>
      </c>
      <c r="Q1773"/>
      <c r="R1773"/>
      <c r="S1773"/>
      <c r="T1773"/>
    </row>
    <row r="1774" spans="1:20" hidden="1" x14ac:dyDescent="0.25">
      <c r="A1774" s="30">
        <v>50000249</v>
      </c>
      <c r="B1774">
        <v>1916714</v>
      </c>
      <c r="C1774" t="s">
        <v>179</v>
      </c>
      <c r="D1774">
        <v>91473097</v>
      </c>
      <c r="E1774" s="14">
        <v>20150827</v>
      </c>
      <c r="F1774">
        <v>31563287</v>
      </c>
      <c r="G1774">
        <v>12400000</v>
      </c>
      <c r="H1774" s="26">
        <v>270102</v>
      </c>
      <c r="I1774" s="26">
        <v>121204</v>
      </c>
      <c r="J1774" s="26">
        <f>VLOOKUP(I1774,[2]numerales!$A:$B,2,0)</f>
        <v>270102</v>
      </c>
      <c r="K1774" s="1">
        <v>5000</v>
      </c>
      <c r="L1774" s="26"/>
      <c r="M1774" s="26">
        <f t="shared" si="27"/>
        <v>0</v>
      </c>
      <c r="Q1774"/>
      <c r="R1774"/>
      <c r="S1774"/>
      <c r="T1774"/>
    </row>
    <row r="1775" spans="1:20" hidden="1" x14ac:dyDescent="0.25">
      <c r="A1775" s="30">
        <v>50000249</v>
      </c>
      <c r="B1775">
        <v>1916717</v>
      </c>
      <c r="C1775" t="s">
        <v>179</v>
      </c>
      <c r="D1775">
        <v>1102367083</v>
      </c>
      <c r="E1775" s="14">
        <v>20150827</v>
      </c>
      <c r="F1775">
        <v>30126357</v>
      </c>
      <c r="G1775">
        <v>12400000</v>
      </c>
      <c r="H1775" s="26">
        <v>270102</v>
      </c>
      <c r="I1775" s="26">
        <v>121204</v>
      </c>
      <c r="J1775" s="26">
        <f>VLOOKUP(I1775,[2]numerales!$A:$B,2,0)</f>
        <v>270102</v>
      </c>
      <c r="K1775" s="1">
        <v>5000</v>
      </c>
      <c r="L1775" s="26"/>
      <c r="M1775" s="26">
        <f t="shared" si="27"/>
        <v>0</v>
      </c>
      <c r="Q1775"/>
      <c r="R1775"/>
      <c r="S1775"/>
      <c r="T1775"/>
    </row>
    <row r="1776" spans="1:20" hidden="1" x14ac:dyDescent="0.25">
      <c r="A1776" s="30">
        <v>50000249</v>
      </c>
      <c r="B1776">
        <v>1960233</v>
      </c>
      <c r="C1776" t="s">
        <v>172</v>
      </c>
      <c r="D1776">
        <v>52551967</v>
      </c>
      <c r="E1776" s="14">
        <v>20150827</v>
      </c>
      <c r="F1776">
        <v>8705642</v>
      </c>
      <c r="G1776">
        <v>828400000</v>
      </c>
      <c r="H1776" s="26">
        <v>131000</v>
      </c>
      <c r="I1776" s="26">
        <v>131000</v>
      </c>
      <c r="J1776" s="26">
        <f>VLOOKUP(I1776,[2]numerales!$A:$B,2,0)</f>
        <v>131000</v>
      </c>
      <c r="K1776" s="1">
        <v>8280</v>
      </c>
      <c r="L1776" s="26"/>
      <c r="M1776" s="26">
        <f t="shared" si="27"/>
        <v>0</v>
      </c>
      <c r="Q1776"/>
      <c r="R1776"/>
      <c r="S1776"/>
      <c r="T1776"/>
    </row>
    <row r="1777" spans="1:20" hidden="1" x14ac:dyDescent="0.25">
      <c r="A1777" s="30">
        <v>50000249</v>
      </c>
      <c r="B1777">
        <v>1963086</v>
      </c>
      <c r="C1777" t="s">
        <v>172</v>
      </c>
      <c r="D1777">
        <v>8911800082</v>
      </c>
      <c r="E1777" s="14">
        <v>20150827</v>
      </c>
      <c r="F1777">
        <v>8718791</v>
      </c>
      <c r="G1777">
        <v>910500000</v>
      </c>
      <c r="H1777" s="26">
        <v>360107</v>
      </c>
      <c r="I1777" s="26">
        <v>6003</v>
      </c>
      <c r="J1777" s="26">
        <f>VLOOKUP(I1777,[2]numerales!$A:$B,2,0)</f>
        <v>360107</v>
      </c>
      <c r="K1777" s="1">
        <v>399305052</v>
      </c>
      <c r="L1777" s="26"/>
      <c r="M1777" s="26">
        <f t="shared" si="27"/>
        <v>0</v>
      </c>
      <c r="Q1777"/>
      <c r="R1777"/>
      <c r="S1777"/>
      <c r="T1777"/>
    </row>
    <row r="1778" spans="1:20" hidden="1" x14ac:dyDescent="0.25">
      <c r="A1778" s="30">
        <v>50000249</v>
      </c>
      <c r="B1778">
        <v>1992693</v>
      </c>
      <c r="C1778" t="s">
        <v>204</v>
      </c>
      <c r="D1778">
        <v>14876223</v>
      </c>
      <c r="E1778" s="14">
        <v>20150827</v>
      </c>
      <c r="F1778">
        <v>7271618</v>
      </c>
      <c r="G1778">
        <v>11100000</v>
      </c>
      <c r="H1778" s="26">
        <v>150112</v>
      </c>
      <c r="I1778" s="26">
        <v>121275</v>
      </c>
      <c r="J1778" s="26">
        <f>VLOOKUP(I1778,[2]numerales!$A:$B,2,0)</f>
        <v>150112</v>
      </c>
      <c r="K1778" s="1">
        <v>1288700</v>
      </c>
      <c r="L1778" s="26"/>
      <c r="M1778" s="26">
        <f t="shared" si="27"/>
        <v>0</v>
      </c>
      <c r="Q1778"/>
      <c r="R1778"/>
      <c r="S1778"/>
      <c r="T1778"/>
    </row>
    <row r="1779" spans="1:20" hidden="1" x14ac:dyDescent="0.25">
      <c r="A1779" s="30">
        <v>50000249</v>
      </c>
      <c r="B1779">
        <v>2004013</v>
      </c>
      <c r="C1779" t="s">
        <v>177</v>
      </c>
      <c r="D1779">
        <v>11303105</v>
      </c>
      <c r="E1779" s="14">
        <v>20150827</v>
      </c>
      <c r="F1779">
        <v>8332708</v>
      </c>
      <c r="G1779">
        <v>26800000</v>
      </c>
      <c r="H1779" s="26">
        <v>360200</v>
      </c>
      <c r="I1779" s="26">
        <v>360200</v>
      </c>
      <c r="J1779" s="26">
        <f>VLOOKUP(I1779,[2]numerales!$A:$B,2,0)</f>
        <v>360200</v>
      </c>
      <c r="K1779" s="1">
        <v>308028</v>
      </c>
      <c r="L1779" s="26"/>
      <c r="M1779" s="26">
        <f t="shared" si="27"/>
        <v>0</v>
      </c>
      <c r="Q1779"/>
      <c r="R1779"/>
      <c r="S1779"/>
      <c r="T1779"/>
    </row>
    <row r="1780" spans="1:20" hidden="1" x14ac:dyDescent="0.25">
      <c r="A1780" s="30">
        <v>50000249</v>
      </c>
      <c r="B1780">
        <v>2004192</v>
      </c>
      <c r="C1780" t="s">
        <v>177</v>
      </c>
      <c r="D1780">
        <v>19146761</v>
      </c>
      <c r="E1780" s="14">
        <v>20150827</v>
      </c>
      <c r="F1780">
        <v>8356638</v>
      </c>
      <c r="G1780">
        <v>923272193</v>
      </c>
      <c r="H1780" s="26">
        <v>131401</v>
      </c>
      <c r="I1780" s="26">
        <v>131401</v>
      </c>
      <c r="J1780" s="26">
        <f>VLOOKUP(I1780,[2]numerales!$A:$B,2,0)</f>
        <v>131401</v>
      </c>
      <c r="K1780" s="1">
        <v>17000</v>
      </c>
      <c r="L1780" s="26"/>
      <c r="M1780" s="26">
        <f t="shared" si="27"/>
        <v>0</v>
      </c>
      <c r="Q1780"/>
      <c r="R1780"/>
      <c r="S1780"/>
      <c r="T1780"/>
    </row>
    <row r="1781" spans="1:20" hidden="1" x14ac:dyDescent="0.25">
      <c r="A1781" s="30">
        <v>50000249</v>
      </c>
      <c r="B1781">
        <v>2034348</v>
      </c>
      <c r="C1781" t="s">
        <v>195</v>
      </c>
      <c r="D1781">
        <v>12547827</v>
      </c>
      <c r="E1781" s="14">
        <v>20150827</v>
      </c>
      <c r="F1781">
        <v>4358088</v>
      </c>
      <c r="G1781">
        <v>26800000</v>
      </c>
      <c r="H1781" s="26">
        <v>360200</v>
      </c>
      <c r="I1781" s="26">
        <v>360200</v>
      </c>
      <c r="J1781" s="26">
        <f>VLOOKUP(I1781,[2]numerales!$A:$B,2,0)</f>
        <v>360200</v>
      </c>
      <c r="K1781" s="1">
        <v>89354</v>
      </c>
      <c r="L1781" s="26"/>
      <c r="M1781" s="26">
        <f t="shared" si="27"/>
        <v>0</v>
      </c>
      <c r="Q1781"/>
      <c r="R1781"/>
      <c r="S1781"/>
      <c r="T1781"/>
    </row>
    <row r="1782" spans="1:20" hidden="1" x14ac:dyDescent="0.25">
      <c r="A1782" s="30">
        <v>50000249</v>
      </c>
      <c r="B1782">
        <v>2132406</v>
      </c>
      <c r="C1782" t="s">
        <v>198</v>
      </c>
      <c r="D1782">
        <v>1061718385</v>
      </c>
      <c r="E1782" s="14">
        <v>20150827</v>
      </c>
      <c r="F1782">
        <v>30438515</v>
      </c>
      <c r="G1782">
        <v>923272421</v>
      </c>
      <c r="H1782" s="26">
        <v>190101</v>
      </c>
      <c r="I1782" s="26">
        <v>190101</v>
      </c>
      <c r="J1782" s="26">
        <f>VLOOKUP(I1782,[2]numerales!$A:$B,2,0)</f>
        <v>190101</v>
      </c>
      <c r="K1782" s="1">
        <v>107400</v>
      </c>
      <c r="L1782" s="26"/>
      <c r="M1782" s="26">
        <f t="shared" si="27"/>
        <v>0</v>
      </c>
      <c r="Q1782"/>
      <c r="R1782"/>
      <c r="S1782"/>
      <c r="T1782"/>
    </row>
    <row r="1783" spans="1:20" hidden="1" x14ac:dyDescent="0.25">
      <c r="A1783" s="30">
        <v>50000249</v>
      </c>
      <c r="B1783">
        <v>2141524</v>
      </c>
      <c r="C1783" t="s">
        <v>154</v>
      </c>
      <c r="D1783">
        <v>51769274</v>
      </c>
      <c r="E1783" s="14">
        <v>20150827</v>
      </c>
      <c r="F1783">
        <v>4647457</v>
      </c>
      <c r="G1783">
        <v>11100000</v>
      </c>
      <c r="H1783" s="26">
        <v>150105</v>
      </c>
      <c r="I1783" s="26">
        <v>27090505</v>
      </c>
      <c r="J1783" s="26">
        <f>VLOOKUP(I1783,[2]numerales!$A:$B,2,0)</f>
        <v>150105</v>
      </c>
      <c r="K1783" s="1">
        <v>50000</v>
      </c>
      <c r="L1783" s="26"/>
      <c r="M1783" s="26">
        <f t="shared" si="27"/>
        <v>0</v>
      </c>
      <c r="Q1783"/>
      <c r="R1783"/>
      <c r="S1783"/>
      <c r="T1783"/>
    </row>
    <row r="1784" spans="1:20" hidden="1" x14ac:dyDescent="0.25">
      <c r="A1784" s="30">
        <v>50000249</v>
      </c>
      <c r="B1784">
        <v>2169642</v>
      </c>
      <c r="C1784" t="s">
        <v>163</v>
      </c>
      <c r="D1784">
        <v>8001189867</v>
      </c>
      <c r="E1784" s="14">
        <v>20150827</v>
      </c>
      <c r="F1784">
        <v>6641940</v>
      </c>
      <c r="G1784">
        <v>11100000</v>
      </c>
      <c r="H1784" s="26">
        <v>150112</v>
      </c>
      <c r="I1784" s="26">
        <v>121275</v>
      </c>
      <c r="J1784" s="26">
        <f>VLOOKUP(I1784,[2]numerales!$A:$B,2,0)</f>
        <v>150112</v>
      </c>
      <c r="K1784" s="1">
        <v>1768500</v>
      </c>
      <c r="L1784" s="26"/>
      <c r="M1784" s="26">
        <f t="shared" si="27"/>
        <v>0</v>
      </c>
      <c r="Q1784"/>
      <c r="R1784"/>
      <c r="S1784"/>
      <c r="T1784"/>
    </row>
    <row r="1785" spans="1:20" hidden="1" x14ac:dyDescent="0.25">
      <c r="A1785" s="30">
        <v>50000249</v>
      </c>
      <c r="B1785">
        <v>2194873</v>
      </c>
      <c r="C1785" t="s">
        <v>154</v>
      </c>
      <c r="D1785">
        <v>1047374358</v>
      </c>
      <c r="E1785" s="14">
        <v>20150827</v>
      </c>
      <c r="F1785">
        <v>7591845</v>
      </c>
      <c r="G1785">
        <v>12200000</v>
      </c>
      <c r="H1785" s="26">
        <v>250101</v>
      </c>
      <c r="I1785" s="26">
        <v>121225</v>
      </c>
      <c r="J1785" s="26">
        <f>VLOOKUP(I1785,[2]numerales!$A:$B,2,0)</f>
        <v>250101</v>
      </c>
      <c r="K1785" s="1">
        <v>21300</v>
      </c>
      <c r="L1785" s="26"/>
      <c r="M1785" s="26">
        <f t="shared" si="27"/>
        <v>0</v>
      </c>
      <c r="Q1785"/>
      <c r="R1785"/>
      <c r="S1785"/>
      <c r="T1785"/>
    </row>
    <row r="1786" spans="1:20" hidden="1" x14ac:dyDescent="0.25">
      <c r="A1786" s="30">
        <v>50000249</v>
      </c>
      <c r="B1786">
        <v>2194874</v>
      </c>
      <c r="C1786" t="s">
        <v>154</v>
      </c>
      <c r="D1786">
        <v>79065525</v>
      </c>
      <c r="E1786" s="14">
        <v>20150827</v>
      </c>
      <c r="F1786">
        <v>31432830</v>
      </c>
      <c r="G1786">
        <v>12400000</v>
      </c>
      <c r="H1786" s="26">
        <v>270102</v>
      </c>
      <c r="I1786" s="26">
        <v>121204</v>
      </c>
      <c r="J1786" s="26">
        <f>VLOOKUP(I1786,[2]numerales!$A:$B,2,0)</f>
        <v>270102</v>
      </c>
      <c r="K1786" s="1">
        <v>5000</v>
      </c>
      <c r="L1786" s="26"/>
      <c r="M1786" s="26">
        <f t="shared" si="27"/>
        <v>0</v>
      </c>
      <c r="Q1786"/>
      <c r="R1786"/>
      <c r="S1786"/>
      <c r="T1786"/>
    </row>
    <row r="1787" spans="1:20" hidden="1" x14ac:dyDescent="0.25">
      <c r="A1787" s="30">
        <v>50000249</v>
      </c>
      <c r="B1787">
        <v>2309367</v>
      </c>
      <c r="C1787" t="s">
        <v>177</v>
      </c>
      <c r="D1787">
        <v>20791871</v>
      </c>
      <c r="E1787" s="14">
        <v>20150827</v>
      </c>
      <c r="F1787">
        <v>8356638</v>
      </c>
      <c r="G1787">
        <v>923272193</v>
      </c>
      <c r="H1787" s="26">
        <v>131401</v>
      </c>
      <c r="I1787" s="26">
        <v>131401</v>
      </c>
      <c r="J1787" s="26">
        <f>VLOOKUP(I1787,[2]numerales!$A:$B,2,0)</f>
        <v>131401</v>
      </c>
      <c r="K1787" s="1">
        <v>11300</v>
      </c>
      <c r="L1787" s="26"/>
      <c r="M1787" s="26">
        <f t="shared" si="27"/>
        <v>0</v>
      </c>
      <c r="Q1787"/>
      <c r="R1787"/>
      <c r="S1787"/>
      <c r="T1787"/>
    </row>
    <row r="1788" spans="1:20" hidden="1" x14ac:dyDescent="0.25">
      <c r="A1788" s="30">
        <v>50000249</v>
      </c>
      <c r="B1788">
        <v>2377569</v>
      </c>
      <c r="C1788" t="s">
        <v>188</v>
      </c>
      <c r="D1788">
        <v>8220015703</v>
      </c>
      <c r="E1788" s="14">
        <v>20150827</v>
      </c>
      <c r="F1788">
        <v>31258225</v>
      </c>
      <c r="G1788">
        <v>923272421</v>
      </c>
      <c r="H1788" s="26">
        <v>190101</v>
      </c>
      <c r="I1788" s="26">
        <v>190101</v>
      </c>
      <c r="J1788" s="26">
        <f>VLOOKUP(I1788,[2]numerales!$A:$B,2,0)</f>
        <v>190101</v>
      </c>
      <c r="K1788" s="1">
        <v>31976</v>
      </c>
      <c r="L1788" s="26"/>
      <c r="M1788" s="26">
        <f t="shared" si="27"/>
        <v>0</v>
      </c>
      <c r="Q1788"/>
      <c r="R1788"/>
      <c r="S1788"/>
      <c r="T1788"/>
    </row>
    <row r="1789" spans="1:20" hidden="1" x14ac:dyDescent="0.25">
      <c r="A1789" s="30">
        <v>50000249</v>
      </c>
      <c r="B1789">
        <v>2386102</v>
      </c>
      <c r="C1789" t="s">
        <v>158</v>
      </c>
      <c r="D1789">
        <v>27766295</v>
      </c>
      <c r="E1789" s="14">
        <v>20150827</v>
      </c>
      <c r="F1789">
        <v>3180479</v>
      </c>
      <c r="G1789">
        <v>923272193</v>
      </c>
      <c r="H1789" s="26">
        <v>131401</v>
      </c>
      <c r="I1789" s="26">
        <v>131401</v>
      </c>
      <c r="J1789" s="26">
        <f>VLOOKUP(I1789,[2]numerales!$A:$B,2,0)</f>
        <v>131401</v>
      </c>
      <c r="K1789" s="1">
        <v>4800</v>
      </c>
      <c r="L1789" s="26"/>
      <c r="M1789" s="26">
        <f t="shared" si="27"/>
        <v>0</v>
      </c>
      <c r="Q1789"/>
      <c r="R1789"/>
      <c r="S1789"/>
      <c r="T1789"/>
    </row>
    <row r="1790" spans="1:20" hidden="1" x14ac:dyDescent="0.25">
      <c r="A1790" s="30">
        <v>50000249</v>
      </c>
      <c r="B1790">
        <v>2392338</v>
      </c>
      <c r="C1790" t="s">
        <v>172</v>
      </c>
      <c r="D1790">
        <v>1075260190</v>
      </c>
      <c r="E1790" s="14">
        <v>20150827</v>
      </c>
      <c r="F1790">
        <v>31256096</v>
      </c>
      <c r="G1790">
        <v>12400000</v>
      </c>
      <c r="H1790" s="26">
        <v>270102</v>
      </c>
      <c r="I1790" s="26">
        <v>121204</v>
      </c>
      <c r="J1790" s="26">
        <f>VLOOKUP(I1790,[2]numerales!$A:$B,2,0)</f>
        <v>270102</v>
      </c>
      <c r="K1790" s="1">
        <v>5000</v>
      </c>
      <c r="L1790" s="26"/>
      <c r="M1790" s="26">
        <f t="shared" si="27"/>
        <v>0</v>
      </c>
      <c r="Q1790"/>
      <c r="R1790"/>
      <c r="S1790"/>
      <c r="T1790"/>
    </row>
    <row r="1791" spans="1:20" hidden="1" x14ac:dyDescent="0.25">
      <c r="A1791" s="30">
        <v>50000249</v>
      </c>
      <c r="B1791">
        <v>2392339</v>
      </c>
      <c r="C1791" t="s">
        <v>172</v>
      </c>
      <c r="D1791">
        <v>55163127</v>
      </c>
      <c r="E1791" s="14">
        <v>20150827</v>
      </c>
      <c r="F1791">
        <v>55163127</v>
      </c>
      <c r="G1791">
        <v>12400000</v>
      </c>
      <c r="H1791" s="26">
        <v>270102</v>
      </c>
      <c r="I1791" s="26">
        <v>121204</v>
      </c>
      <c r="J1791" s="26">
        <f>VLOOKUP(I1791,[2]numerales!$A:$B,2,0)</f>
        <v>270102</v>
      </c>
      <c r="K1791" s="1">
        <v>5000</v>
      </c>
      <c r="L1791" s="26"/>
      <c r="M1791" s="26">
        <f t="shared" si="27"/>
        <v>0</v>
      </c>
      <c r="Q1791"/>
      <c r="R1791"/>
      <c r="S1791"/>
      <c r="T1791"/>
    </row>
    <row r="1792" spans="1:20" hidden="1" x14ac:dyDescent="0.25">
      <c r="A1792" s="30">
        <v>50000249</v>
      </c>
      <c r="B1792">
        <v>2422180</v>
      </c>
      <c r="C1792" t="s">
        <v>154</v>
      </c>
      <c r="D1792">
        <v>38562143</v>
      </c>
      <c r="E1792" s="14">
        <v>20150827</v>
      </c>
      <c r="F1792">
        <v>31625594</v>
      </c>
      <c r="G1792">
        <v>12200000</v>
      </c>
      <c r="H1792" s="26">
        <v>250101</v>
      </c>
      <c r="I1792" s="26">
        <v>121225</v>
      </c>
      <c r="J1792" s="26">
        <f>VLOOKUP(I1792,[2]numerales!$A:$B,2,0)</f>
        <v>250101</v>
      </c>
      <c r="K1792" s="1">
        <v>20500</v>
      </c>
      <c r="L1792" s="26"/>
      <c r="M1792" s="26">
        <f t="shared" si="27"/>
        <v>0</v>
      </c>
      <c r="Q1792"/>
      <c r="R1792"/>
      <c r="S1792"/>
      <c r="T1792"/>
    </row>
    <row r="1793" spans="1:20" hidden="1" x14ac:dyDescent="0.25">
      <c r="A1793" s="30">
        <v>50000249</v>
      </c>
      <c r="B1793">
        <v>2441507</v>
      </c>
      <c r="C1793" t="s">
        <v>154</v>
      </c>
      <c r="D1793">
        <v>35464243</v>
      </c>
      <c r="E1793" s="14">
        <v>20150827</v>
      </c>
      <c r="F1793">
        <v>2330180</v>
      </c>
      <c r="G1793">
        <v>923272421</v>
      </c>
      <c r="H1793" s="26">
        <v>190101</v>
      </c>
      <c r="I1793" s="26">
        <v>190101</v>
      </c>
      <c r="J1793" s="26">
        <f>VLOOKUP(I1793,[2]numerales!$A:$B,2,0)</f>
        <v>190101</v>
      </c>
      <c r="K1793" s="1">
        <v>107400</v>
      </c>
      <c r="L1793" s="26"/>
      <c r="M1793" s="26">
        <f t="shared" si="27"/>
        <v>0</v>
      </c>
      <c r="Q1793"/>
      <c r="R1793"/>
      <c r="S1793"/>
      <c r="T1793"/>
    </row>
    <row r="1794" spans="1:20" hidden="1" x14ac:dyDescent="0.25">
      <c r="A1794" s="30">
        <v>50000249</v>
      </c>
      <c r="B1794">
        <v>2443084</v>
      </c>
      <c r="C1794" t="s">
        <v>160</v>
      </c>
      <c r="D1794">
        <v>14240294</v>
      </c>
      <c r="E1794" s="14">
        <v>20150827</v>
      </c>
      <c r="F1794">
        <v>2741002</v>
      </c>
      <c r="G1794">
        <v>26800000</v>
      </c>
      <c r="H1794" s="26">
        <v>360200</v>
      </c>
      <c r="I1794" s="26">
        <v>360200</v>
      </c>
      <c r="J1794" s="26">
        <f>VLOOKUP(I1794,[2]numerales!$A:$B,2,0)</f>
        <v>360200</v>
      </c>
      <c r="K1794" s="1">
        <v>2255878</v>
      </c>
      <c r="L1794" s="26"/>
      <c r="M1794" s="26">
        <f t="shared" si="27"/>
        <v>0</v>
      </c>
      <c r="Q1794"/>
      <c r="R1794"/>
      <c r="S1794"/>
      <c r="T1794"/>
    </row>
    <row r="1795" spans="1:20" hidden="1" x14ac:dyDescent="0.25">
      <c r="A1795" s="30">
        <v>50000249</v>
      </c>
      <c r="B1795">
        <v>2449287</v>
      </c>
      <c r="C1795" t="s">
        <v>154</v>
      </c>
      <c r="D1795">
        <v>1053605750</v>
      </c>
      <c r="E1795" s="14">
        <v>20150827</v>
      </c>
      <c r="F1795">
        <v>31447344</v>
      </c>
      <c r="G1795">
        <v>12400000</v>
      </c>
      <c r="H1795" s="26">
        <v>270102</v>
      </c>
      <c r="I1795" s="26">
        <v>121204</v>
      </c>
      <c r="J1795" s="26">
        <f>VLOOKUP(I1795,[2]numerales!$A:$B,2,0)</f>
        <v>270102</v>
      </c>
      <c r="K1795" s="1">
        <v>5000</v>
      </c>
      <c r="L1795" s="26"/>
      <c r="M1795" s="26">
        <f t="shared" ref="M1795:M1858" si="28">+H1795-J1795</f>
        <v>0</v>
      </c>
      <c r="Q1795"/>
      <c r="R1795"/>
      <c r="S1795"/>
      <c r="T1795"/>
    </row>
    <row r="1796" spans="1:20" hidden="1" x14ac:dyDescent="0.25">
      <c r="A1796" s="30">
        <v>50000249</v>
      </c>
      <c r="B1796">
        <v>2461055</v>
      </c>
      <c r="C1796" t="s">
        <v>154</v>
      </c>
      <c r="D1796">
        <v>1022941619</v>
      </c>
      <c r="E1796" s="14">
        <v>20150827</v>
      </c>
      <c r="F1796">
        <v>31839384</v>
      </c>
      <c r="G1796">
        <v>12400000</v>
      </c>
      <c r="H1796" s="26">
        <v>270102</v>
      </c>
      <c r="I1796" s="26">
        <v>121204</v>
      </c>
      <c r="J1796" s="26">
        <f>VLOOKUP(I1796,[2]numerales!$A:$B,2,0)</f>
        <v>270102</v>
      </c>
      <c r="K1796" s="1">
        <v>5000</v>
      </c>
      <c r="L1796" s="26"/>
      <c r="M1796" s="26">
        <f t="shared" si="28"/>
        <v>0</v>
      </c>
      <c r="Q1796"/>
      <c r="R1796"/>
      <c r="S1796"/>
      <c r="T1796"/>
    </row>
    <row r="1797" spans="1:20" hidden="1" x14ac:dyDescent="0.25">
      <c r="A1797" s="30">
        <v>50000249</v>
      </c>
      <c r="B1797">
        <v>2461056</v>
      </c>
      <c r="C1797" t="s">
        <v>154</v>
      </c>
      <c r="D1797">
        <v>74189880</v>
      </c>
      <c r="E1797" s="14">
        <v>20150827</v>
      </c>
      <c r="F1797">
        <v>2741656</v>
      </c>
      <c r="G1797">
        <v>12400000</v>
      </c>
      <c r="H1797" s="26">
        <v>270102</v>
      </c>
      <c r="I1797" s="26">
        <v>270102</v>
      </c>
      <c r="J1797" s="26">
        <f>VLOOKUP(I1797,[2]numerales!$A:$B,2,0)</f>
        <v>270102</v>
      </c>
      <c r="K1797" s="1">
        <v>2000</v>
      </c>
      <c r="L1797" s="26"/>
      <c r="M1797" s="26">
        <f t="shared" si="28"/>
        <v>0</v>
      </c>
      <c r="Q1797"/>
      <c r="R1797"/>
      <c r="S1797"/>
      <c r="T1797"/>
    </row>
    <row r="1798" spans="1:20" hidden="1" x14ac:dyDescent="0.25">
      <c r="A1798" s="30">
        <v>50000249</v>
      </c>
      <c r="B1798">
        <v>2461486</v>
      </c>
      <c r="C1798" t="s">
        <v>154</v>
      </c>
      <c r="D1798">
        <v>52081217</v>
      </c>
      <c r="E1798" s="14">
        <v>20150827</v>
      </c>
      <c r="F1798">
        <v>31020779</v>
      </c>
      <c r="G1798">
        <v>12400000</v>
      </c>
      <c r="H1798" s="26">
        <v>270102</v>
      </c>
      <c r="I1798" s="26">
        <v>270102</v>
      </c>
      <c r="J1798" s="26">
        <f>VLOOKUP(I1798,[2]numerales!$A:$B,2,0)</f>
        <v>270102</v>
      </c>
      <c r="K1798" s="1">
        <v>20000</v>
      </c>
      <c r="L1798" s="26"/>
      <c r="M1798" s="26">
        <f t="shared" si="28"/>
        <v>0</v>
      </c>
      <c r="Q1798"/>
      <c r="R1798"/>
      <c r="S1798"/>
      <c r="T1798"/>
    </row>
    <row r="1799" spans="1:20" hidden="1" x14ac:dyDescent="0.25">
      <c r="A1799" s="30">
        <v>50000249</v>
      </c>
      <c r="B1799">
        <v>2464592</v>
      </c>
      <c r="C1799" t="s">
        <v>195</v>
      </c>
      <c r="D1799">
        <v>8190003360</v>
      </c>
      <c r="E1799" s="14">
        <v>20150827</v>
      </c>
      <c r="F1799">
        <v>4301867</v>
      </c>
      <c r="G1799">
        <v>11100000</v>
      </c>
      <c r="H1799" s="26">
        <v>150112</v>
      </c>
      <c r="I1799" s="26">
        <v>121275</v>
      </c>
      <c r="J1799" s="26">
        <f>VLOOKUP(I1799,[2]numerales!$A:$B,2,0)</f>
        <v>150112</v>
      </c>
      <c r="K1799" s="1">
        <v>200000</v>
      </c>
      <c r="L1799" s="26"/>
      <c r="M1799" s="26">
        <f t="shared" si="28"/>
        <v>0</v>
      </c>
      <c r="Q1799"/>
      <c r="R1799"/>
      <c r="S1799"/>
      <c r="T1799"/>
    </row>
    <row r="1800" spans="1:20" hidden="1" x14ac:dyDescent="0.25">
      <c r="A1800" s="30">
        <v>50000249</v>
      </c>
      <c r="B1800">
        <v>2465260</v>
      </c>
      <c r="C1800" t="s">
        <v>154</v>
      </c>
      <c r="D1800">
        <v>94430295</v>
      </c>
      <c r="E1800" s="14">
        <v>20150827</v>
      </c>
      <c r="F1800">
        <v>3934260</v>
      </c>
      <c r="G1800">
        <v>12400000</v>
      </c>
      <c r="H1800" s="26">
        <v>270102</v>
      </c>
      <c r="I1800" s="26">
        <v>270102</v>
      </c>
      <c r="J1800" s="26">
        <f>VLOOKUP(I1800,[2]numerales!$A:$B,2,0)</f>
        <v>270102</v>
      </c>
      <c r="K1800" s="1">
        <v>2000</v>
      </c>
      <c r="L1800" s="26"/>
      <c r="M1800" s="26">
        <f t="shared" si="28"/>
        <v>0</v>
      </c>
      <c r="Q1800"/>
      <c r="R1800"/>
      <c r="S1800"/>
      <c r="T1800"/>
    </row>
    <row r="1801" spans="1:20" hidden="1" x14ac:dyDescent="0.25">
      <c r="A1801" s="30">
        <v>50000249</v>
      </c>
      <c r="B1801">
        <v>2465261</v>
      </c>
      <c r="C1801" t="s">
        <v>154</v>
      </c>
      <c r="D1801">
        <v>8001822815</v>
      </c>
      <c r="E1801" s="14">
        <v>20150827</v>
      </c>
      <c r="F1801">
        <v>33000000</v>
      </c>
      <c r="G1801">
        <v>12400000</v>
      </c>
      <c r="H1801" s="26">
        <v>270102</v>
      </c>
      <c r="I1801" s="26">
        <v>270102</v>
      </c>
      <c r="J1801" s="26">
        <f>VLOOKUP(I1801,[2]numerales!$A:$B,2,0)</f>
        <v>270102</v>
      </c>
      <c r="K1801" s="1">
        <v>5000</v>
      </c>
      <c r="L1801" s="26"/>
      <c r="M1801" s="26">
        <f t="shared" si="28"/>
        <v>0</v>
      </c>
      <c r="Q1801"/>
      <c r="R1801"/>
      <c r="S1801"/>
      <c r="T1801"/>
    </row>
    <row r="1802" spans="1:20" hidden="1" x14ac:dyDescent="0.25">
      <c r="A1802" s="30">
        <v>50000249</v>
      </c>
      <c r="B1802">
        <v>2465263</v>
      </c>
      <c r="C1802" t="s">
        <v>154</v>
      </c>
      <c r="D1802">
        <v>1128421872</v>
      </c>
      <c r="E1802" s="14">
        <v>20150827</v>
      </c>
      <c r="F1802">
        <v>31488598</v>
      </c>
      <c r="G1802">
        <v>12400000</v>
      </c>
      <c r="H1802" s="26">
        <v>270102</v>
      </c>
      <c r="I1802" s="26">
        <v>121204</v>
      </c>
      <c r="J1802" s="26">
        <f>VLOOKUP(I1802,[2]numerales!$A:$B,2,0)</f>
        <v>270102</v>
      </c>
      <c r="K1802" s="1">
        <v>5000</v>
      </c>
      <c r="L1802" s="26"/>
      <c r="M1802" s="26">
        <f t="shared" si="28"/>
        <v>0</v>
      </c>
      <c r="Q1802"/>
      <c r="R1802"/>
      <c r="S1802"/>
      <c r="T1802"/>
    </row>
    <row r="1803" spans="1:20" hidden="1" x14ac:dyDescent="0.25">
      <c r="A1803" s="30">
        <v>50000249</v>
      </c>
      <c r="B1803">
        <v>2465277</v>
      </c>
      <c r="C1803" t="s">
        <v>154</v>
      </c>
      <c r="D1803">
        <v>1026569771</v>
      </c>
      <c r="E1803" s="14">
        <v>20150827</v>
      </c>
      <c r="F1803">
        <v>8064709</v>
      </c>
      <c r="G1803">
        <v>12400000</v>
      </c>
      <c r="H1803" s="26">
        <v>270102</v>
      </c>
      <c r="I1803" s="26">
        <v>121204</v>
      </c>
      <c r="J1803" s="26">
        <f>VLOOKUP(I1803,[2]numerales!$A:$B,2,0)</f>
        <v>270102</v>
      </c>
      <c r="K1803" s="1">
        <v>5000</v>
      </c>
      <c r="L1803" s="26"/>
      <c r="M1803" s="26">
        <f t="shared" si="28"/>
        <v>0</v>
      </c>
      <c r="Q1803"/>
      <c r="R1803"/>
      <c r="S1803"/>
      <c r="T1803"/>
    </row>
    <row r="1804" spans="1:20" hidden="1" x14ac:dyDescent="0.25">
      <c r="A1804" s="30">
        <v>50000249</v>
      </c>
      <c r="B1804">
        <v>2474090</v>
      </c>
      <c r="C1804" t="s">
        <v>172</v>
      </c>
      <c r="D1804">
        <v>7695133</v>
      </c>
      <c r="E1804" s="14">
        <v>20150827</v>
      </c>
      <c r="F1804">
        <v>0</v>
      </c>
      <c r="G1804">
        <v>26800000</v>
      </c>
      <c r="H1804" s="26">
        <v>360200</v>
      </c>
      <c r="I1804" s="26">
        <v>360200</v>
      </c>
      <c r="J1804" s="26">
        <f>VLOOKUP(I1804,[2]numerales!$A:$B,2,0)</f>
        <v>360200</v>
      </c>
      <c r="K1804" s="1">
        <v>4000</v>
      </c>
      <c r="L1804" s="26"/>
      <c r="M1804" s="26">
        <f t="shared" si="28"/>
        <v>0</v>
      </c>
      <c r="Q1804"/>
      <c r="R1804"/>
      <c r="S1804"/>
      <c r="T1804"/>
    </row>
    <row r="1805" spans="1:20" hidden="1" x14ac:dyDescent="0.25">
      <c r="A1805" s="30">
        <v>50000249</v>
      </c>
      <c r="B1805">
        <v>2474528</v>
      </c>
      <c r="C1805" t="s">
        <v>169</v>
      </c>
      <c r="D1805">
        <v>8912800051</v>
      </c>
      <c r="E1805" s="14">
        <v>20150827</v>
      </c>
      <c r="F1805">
        <v>7311445</v>
      </c>
      <c r="G1805">
        <v>12800000</v>
      </c>
      <c r="H1805" s="26">
        <v>350300</v>
      </c>
      <c r="I1805" s="26">
        <v>350300</v>
      </c>
      <c r="J1805" s="26">
        <f>VLOOKUP(I1805,[2]numerales!$A:$B,2,0)</f>
        <v>350300</v>
      </c>
      <c r="K1805" s="1">
        <v>6418751</v>
      </c>
      <c r="L1805" s="26"/>
      <c r="M1805" s="26">
        <f t="shared" si="28"/>
        <v>0</v>
      </c>
      <c r="Q1805"/>
      <c r="R1805"/>
      <c r="S1805"/>
      <c r="T1805"/>
    </row>
    <row r="1806" spans="1:20" hidden="1" x14ac:dyDescent="0.25">
      <c r="A1806" s="30">
        <v>50000249</v>
      </c>
      <c r="B1806">
        <v>2520062</v>
      </c>
      <c r="C1806" t="s">
        <v>154</v>
      </c>
      <c r="D1806">
        <v>1144027092</v>
      </c>
      <c r="E1806" s="14">
        <v>20150827</v>
      </c>
      <c r="F1806">
        <v>6381700</v>
      </c>
      <c r="G1806">
        <v>12400000</v>
      </c>
      <c r="H1806" s="26">
        <v>270102</v>
      </c>
      <c r="I1806" s="26">
        <v>121204</v>
      </c>
      <c r="J1806" s="26">
        <f>VLOOKUP(I1806,[2]numerales!$A:$B,2,0)</f>
        <v>270102</v>
      </c>
      <c r="K1806" s="1">
        <v>5000</v>
      </c>
      <c r="L1806" s="26"/>
      <c r="M1806" s="26">
        <f t="shared" si="28"/>
        <v>0</v>
      </c>
      <c r="Q1806"/>
      <c r="R1806"/>
      <c r="S1806"/>
      <c r="T1806"/>
    </row>
    <row r="1807" spans="1:20" hidden="1" x14ac:dyDescent="0.25">
      <c r="A1807" s="30">
        <v>50000249</v>
      </c>
      <c r="B1807">
        <v>2520111</v>
      </c>
      <c r="C1807" t="s">
        <v>154</v>
      </c>
      <c r="D1807">
        <v>80182317</v>
      </c>
      <c r="E1807" s="14">
        <v>20150827</v>
      </c>
      <c r="F1807">
        <v>30025203</v>
      </c>
      <c r="G1807">
        <v>12400000</v>
      </c>
      <c r="H1807" s="26">
        <v>270102</v>
      </c>
      <c r="I1807" s="26">
        <v>121204</v>
      </c>
      <c r="J1807" s="26">
        <f>VLOOKUP(I1807,[2]numerales!$A:$B,2,0)</f>
        <v>270102</v>
      </c>
      <c r="K1807" s="1">
        <v>5000</v>
      </c>
      <c r="L1807" s="26"/>
      <c r="M1807" s="26">
        <f t="shared" si="28"/>
        <v>0</v>
      </c>
      <c r="Q1807"/>
      <c r="R1807"/>
      <c r="S1807"/>
      <c r="T1807"/>
    </row>
    <row r="1808" spans="1:20" hidden="1" x14ac:dyDescent="0.25">
      <c r="A1808" s="30">
        <v>50000249</v>
      </c>
      <c r="B1808">
        <v>2535504</v>
      </c>
      <c r="C1808" t="s">
        <v>163</v>
      </c>
      <c r="D1808">
        <v>9073324</v>
      </c>
      <c r="E1808" s="14">
        <v>20150827</v>
      </c>
      <c r="F1808">
        <v>31624554</v>
      </c>
      <c r="G1808">
        <v>11100000</v>
      </c>
      <c r="H1808" s="26">
        <v>150112</v>
      </c>
      <c r="I1808" s="26">
        <v>121275</v>
      </c>
      <c r="J1808" s="26">
        <f>VLOOKUP(I1808,[2]numerales!$A:$B,2,0)</f>
        <v>150112</v>
      </c>
      <c r="K1808" s="1">
        <v>700000</v>
      </c>
      <c r="L1808" s="26"/>
      <c r="M1808" s="26">
        <f t="shared" si="28"/>
        <v>0</v>
      </c>
      <c r="Q1808"/>
      <c r="R1808"/>
      <c r="S1808"/>
      <c r="T1808"/>
    </row>
    <row r="1809" spans="1:20" hidden="1" x14ac:dyDescent="0.25">
      <c r="A1809" s="30">
        <v>50000249</v>
      </c>
      <c r="B1809">
        <v>2535524</v>
      </c>
      <c r="C1809" t="s">
        <v>163</v>
      </c>
      <c r="D1809">
        <v>1047376338</v>
      </c>
      <c r="E1809" s="14">
        <v>20150827</v>
      </c>
      <c r="F1809">
        <v>6640151</v>
      </c>
      <c r="G1809">
        <v>12400000</v>
      </c>
      <c r="H1809" s="26">
        <v>270108</v>
      </c>
      <c r="I1809" s="26">
        <v>270108</v>
      </c>
      <c r="J1809" s="26">
        <f>VLOOKUP(I1809,[2]numerales!$A:$B,2,0)</f>
        <v>270108</v>
      </c>
      <c r="K1809" s="1">
        <v>11000000</v>
      </c>
      <c r="L1809" s="26"/>
      <c r="M1809" s="26">
        <f t="shared" si="28"/>
        <v>0</v>
      </c>
      <c r="Q1809"/>
      <c r="R1809"/>
      <c r="S1809"/>
      <c r="T1809"/>
    </row>
    <row r="1810" spans="1:20" hidden="1" x14ac:dyDescent="0.25">
      <c r="A1810" s="30">
        <v>50000249</v>
      </c>
      <c r="B1810">
        <v>2539019</v>
      </c>
      <c r="C1810" t="s">
        <v>163</v>
      </c>
      <c r="D1810">
        <v>45462284</v>
      </c>
      <c r="E1810" s="14">
        <v>20150827</v>
      </c>
      <c r="F1810">
        <v>6284896</v>
      </c>
      <c r="G1810">
        <v>13700000</v>
      </c>
      <c r="H1810" s="26">
        <v>290101</v>
      </c>
      <c r="I1810" s="26">
        <v>121250</v>
      </c>
      <c r="J1810" s="26">
        <f>VLOOKUP(I1810,[2]numerales!$A:$B,2,0)</f>
        <v>290101</v>
      </c>
      <c r="K1810" s="1">
        <v>58000</v>
      </c>
      <c r="L1810" s="26"/>
      <c r="M1810" s="26">
        <f t="shared" si="28"/>
        <v>0</v>
      </c>
      <c r="Q1810"/>
      <c r="R1810"/>
      <c r="S1810"/>
      <c r="T1810"/>
    </row>
    <row r="1811" spans="1:20" hidden="1" x14ac:dyDescent="0.25">
      <c r="A1811" s="30">
        <v>50000249</v>
      </c>
      <c r="B1811">
        <v>2539024</v>
      </c>
      <c r="C1811" t="s">
        <v>163</v>
      </c>
      <c r="D1811">
        <v>40987513</v>
      </c>
      <c r="E1811" s="14">
        <v>20150827</v>
      </c>
      <c r="F1811">
        <v>32069663</v>
      </c>
      <c r="G1811">
        <v>26800000</v>
      </c>
      <c r="H1811" s="26">
        <v>360200</v>
      </c>
      <c r="I1811" s="26">
        <v>360200</v>
      </c>
      <c r="J1811" s="26">
        <f>VLOOKUP(I1811,[2]numerales!$A:$B,2,0)</f>
        <v>360200</v>
      </c>
      <c r="K1811" s="1">
        <v>73262</v>
      </c>
      <c r="L1811" s="26"/>
      <c r="M1811" s="26">
        <f t="shared" si="28"/>
        <v>0</v>
      </c>
      <c r="Q1811"/>
      <c r="R1811"/>
      <c r="S1811"/>
      <c r="T1811"/>
    </row>
    <row r="1812" spans="1:20" hidden="1" x14ac:dyDescent="0.25">
      <c r="A1812" s="30">
        <v>50000249</v>
      </c>
      <c r="B1812">
        <v>2543509</v>
      </c>
      <c r="C1812" t="s">
        <v>188</v>
      </c>
      <c r="D1812">
        <v>8220015703</v>
      </c>
      <c r="E1812" s="14">
        <v>20150827</v>
      </c>
      <c r="F1812">
        <v>31258225</v>
      </c>
      <c r="G1812">
        <v>923272421</v>
      </c>
      <c r="H1812" s="26">
        <v>190101</v>
      </c>
      <c r="I1812" s="26">
        <v>190101</v>
      </c>
      <c r="J1812" s="26">
        <f>VLOOKUP(I1812,[2]numerales!$A:$B,2,0)</f>
        <v>190101</v>
      </c>
      <c r="K1812" s="1">
        <v>434895</v>
      </c>
      <c r="L1812" s="26"/>
      <c r="M1812" s="26">
        <f t="shared" si="28"/>
        <v>0</v>
      </c>
      <c r="Q1812"/>
      <c r="R1812"/>
      <c r="S1812"/>
      <c r="T1812"/>
    </row>
    <row r="1813" spans="1:20" hidden="1" x14ac:dyDescent="0.25">
      <c r="A1813" s="30">
        <v>50000249</v>
      </c>
      <c r="B1813">
        <v>2563160</v>
      </c>
      <c r="C1813" t="s">
        <v>165</v>
      </c>
      <c r="D1813">
        <v>34547293</v>
      </c>
      <c r="E1813" s="14">
        <v>20150827</v>
      </c>
      <c r="F1813">
        <v>31131822</v>
      </c>
      <c r="G1813">
        <v>26800000</v>
      </c>
      <c r="H1813" s="26">
        <v>360200</v>
      </c>
      <c r="I1813" s="26">
        <v>360200</v>
      </c>
      <c r="J1813" s="26">
        <f>VLOOKUP(I1813,[2]numerales!$A:$B,2,0)</f>
        <v>360200</v>
      </c>
      <c r="K1813" s="1">
        <v>3312585</v>
      </c>
      <c r="L1813" s="26"/>
      <c r="M1813" s="26">
        <f t="shared" si="28"/>
        <v>0</v>
      </c>
      <c r="Q1813"/>
      <c r="R1813"/>
      <c r="S1813"/>
      <c r="T1813"/>
    </row>
    <row r="1814" spans="1:20" hidden="1" x14ac:dyDescent="0.25">
      <c r="A1814" s="30">
        <v>50000249</v>
      </c>
      <c r="B1814">
        <v>2563161</v>
      </c>
      <c r="C1814" t="s">
        <v>165</v>
      </c>
      <c r="D1814">
        <v>10532669</v>
      </c>
      <c r="E1814" s="14">
        <v>20150827</v>
      </c>
      <c r="F1814">
        <v>31139436</v>
      </c>
      <c r="G1814">
        <v>96400000</v>
      </c>
      <c r="H1814" s="26">
        <v>370101</v>
      </c>
      <c r="I1814" s="26">
        <v>270240</v>
      </c>
      <c r="J1814" s="26">
        <f>VLOOKUP(I1814,[2]numerales!$A:$B,2,0)</f>
        <v>370101</v>
      </c>
      <c r="K1814" s="1">
        <v>19428</v>
      </c>
      <c r="L1814" s="26"/>
      <c r="M1814" s="26">
        <f t="shared" si="28"/>
        <v>0</v>
      </c>
      <c r="Q1814"/>
      <c r="R1814"/>
      <c r="S1814"/>
      <c r="T1814"/>
    </row>
    <row r="1815" spans="1:20" hidden="1" x14ac:dyDescent="0.25">
      <c r="A1815" s="30">
        <v>50000249</v>
      </c>
      <c r="B1815">
        <v>2572510</v>
      </c>
      <c r="C1815" t="s">
        <v>210</v>
      </c>
      <c r="D1815">
        <v>7452345</v>
      </c>
      <c r="E1815" s="14">
        <v>20150827</v>
      </c>
      <c r="F1815">
        <v>3744485</v>
      </c>
      <c r="G1815">
        <v>923272193</v>
      </c>
      <c r="H1815" s="26">
        <v>131401</v>
      </c>
      <c r="I1815" s="26">
        <v>131401</v>
      </c>
      <c r="J1815" s="26">
        <f>VLOOKUP(I1815,[2]numerales!$A:$B,2,0)</f>
        <v>131401</v>
      </c>
      <c r="K1815" s="1">
        <v>4200</v>
      </c>
      <c r="L1815" s="26"/>
      <c r="M1815" s="26">
        <f t="shared" si="28"/>
        <v>0</v>
      </c>
      <c r="Q1815"/>
      <c r="R1815"/>
      <c r="S1815"/>
      <c r="T1815"/>
    </row>
    <row r="1816" spans="1:20" hidden="1" x14ac:dyDescent="0.25">
      <c r="A1816" s="30">
        <v>50000249</v>
      </c>
      <c r="B1816">
        <v>2573829</v>
      </c>
      <c r="C1816" t="s">
        <v>154</v>
      </c>
      <c r="D1816">
        <v>80011054</v>
      </c>
      <c r="E1816" s="14">
        <v>20150827</v>
      </c>
      <c r="F1816">
        <v>32123015</v>
      </c>
      <c r="G1816">
        <v>12200000</v>
      </c>
      <c r="H1816" s="26">
        <v>250101</v>
      </c>
      <c r="I1816" s="26">
        <v>121225</v>
      </c>
      <c r="J1816" s="26">
        <f>VLOOKUP(I1816,[2]numerales!$A:$B,2,0)</f>
        <v>250101</v>
      </c>
      <c r="K1816" s="1">
        <v>4500</v>
      </c>
      <c r="L1816" s="26"/>
      <c r="M1816" s="26">
        <f t="shared" si="28"/>
        <v>0</v>
      </c>
      <c r="Q1816"/>
      <c r="R1816"/>
      <c r="S1816"/>
      <c r="T1816"/>
    </row>
    <row r="1817" spans="1:20" hidden="1" x14ac:dyDescent="0.25">
      <c r="A1817" s="30">
        <v>50000249</v>
      </c>
      <c r="B1817">
        <v>2580051</v>
      </c>
      <c r="C1817" t="s">
        <v>167</v>
      </c>
      <c r="D1817">
        <v>1102378824</v>
      </c>
      <c r="E1817" s="14">
        <v>20150827</v>
      </c>
      <c r="F1817">
        <v>31343209</v>
      </c>
      <c r="G1817">
        <v>910300000</v>
      </c>
      <c r="H1817" s="26">
        <v>130113</v>
      </c>
      <c r="I1817" s="26">
        <v>121235</v>
      </c>
      <c r="J1817" s="26">
        <f>VLOOKUP(I1817,[2]numerales!$A:$B,2,0)</f>
        <v>130113</v>
      </c>
      <c r="K1817" s="1">
        <v>58850</v>
      </c>
      <c r="L1817" s="26"/>
      <c r="M1817" s="26">
        <f t="shared" si="28"/>
        <v>0</v>
      </c>
      <c r="Q1817"/>
      <c r="R1817"/>
      <c r="S1817"/>
      <c r="T1817"/>
    </row>
    <row r="1818" spans="1:20" hidden="1" x14ac:dyDescent="0.25">
      <c r="A1818" s="30">
        <v>50000249</v>
      </c>
      <c r="B1818">
        <v>2606851</v>
      </c>
      <c r="C1818" t="s">
        <v>158</v>
      </c>
      <c r="D1818">
        <v>8002124320</v>
      </c>
      <c r="E1818" s="14">
        <v>20150827</v>
      </c>
      <c r="F1818">
        <v>3759549</v>
      </c>
      <c r="G1818">
        <v>12800000</v>
      </c>
      <c r="H1818" s="26">
        <v>350300</v>
      </c>
      <c r="I1818" s="26">
        <v>350300</v>
      </c>
      <c r="J1818" s="26">
        <f>VLOOKUP(I1818,[2]numerales!$A:$B,2,0)</f>
        <v>350300</v>
      </c>
      <c r="K1818" s="1">
        <v>20000</v>
      </c>
      <c r="L1818" s="26"/>
      <c r="M1818" s="26">
        <f t="shared" si="28"/>
        <v>0</v>
      </c>
      <c r="Q1818"/>
      <c r="R1818"/>
      <c r="S1818"/>
      <c r="T1818"/>
    </row>
    <row r="1819" spans="1:20" hidden="1" x14ac:dyDescent="0.25">
      <c r="A1819" s="30">
        <v>50000249</v>
      </c>
      <c r="B1819">
        <v>2628766</v>
      </c>
      <c r="C1819" t="s">
        <v>164</v>
      </c>
      <c r="D1819">
        <v>15726588</v>
      </c>
      <c r="E1819" s="14">
        <v>20150827</v>
      </c>
      <c r="F1819">
        <v>30137223</v>
      </c>
      <c r="G1819">
        <v>12400000</v>
      </c>
      <c r="H1819" s="26">
        <v>270102</v>
      </c>
      <c r="I1819" s="26">
        <v>270214</v>
      </c>
      <c r="J1819" s="26">
        <f>VLOOKUP(I1819,[2]numerales!$A:$B,2,0)</f>
        <v>270102</v>
      </c>
      <c r="K1819" s="1">
        <v>5000</v>
      </c>
      <c r="L1819" s="26"/>
      <c r="M1819" s="26">
        <f t="shared" si="28"/>
        <v>0</v>
      </c>
      <c r="Q1819"/>
      <c r="R1819"/>
      <c r="S1819"/>
      <c r="T1819"/>
    </row>
    <row r="1820" spans="1:20" hidden="1" x14ac:dyDescent="0.25">
      <c r="A1820" s="30">
        <v>50000249</v>
      </c>
      <c r="B1820">
        <v>9415353</v>
      </c>
      <c r="C1820" t="s">
        <v>154</v>
      </c>
      <c r="D1820">
        <v>52160864</v>
      </c>
      <c r="E1820" s="14">
        <v>20150827</v>
      </c>
      <c r="F1820">
        <v>31322425</v>
      </c>
      <c r="G1820">
        <v>12400000</v>
      </c>
      <c r="H1820" s="26">
        <v>270102</v>
      </c>
      <c r="I1820" s="26">
        <v>121204</v>
      </c>
      <c r="J1820" s="26">
        <f>VLOOKUP(I1820,[2]numerales!$A:$B,2,0)</f>
        <v>270102</v>
      </c>
      <c r="K1820" s="1">
        <v>5000</v>
      </c>
      <c r="L1820" s="26"/>
      <c r="M1820" s="26">
        <f t="shared" si="28"/>
        <v>0</v>
      </c>
      <c r="Q1820"/>
      <c r="R1820"/>
      <c r="S1820"/>
      <c r="T1820"/>
    </row>
    <row r="1821" spans="1:20" hidden="1" x14ac:dyDescent="0.25">
      <c r="A1821" s="30">
        <v>50000249</v>
      </c>
      <c r="B1821">
        <v>32507986</v>
      </c>
      <c r="C1821" t="s">
        <v>154</v>
      </c>
      <c r="D1821">
        <v>1098700007</v>
      </c>
      <c r="E1821" s="14">
        <v>20150827</v>
      </c>
      <c r="F1821">
        <v>31323466</v>
      </c>
      <c r="G1821">
        <v>12400000</v>
      </c>
      <c r="H1821" s="26">
        <v>270102</v>
      </c>
      <c r="I1821" s="26">
        <v>121204</v>
      </c>
      <c r="J1821" s="26">
        <f>VLOOKUP(I1821,[2]numerales!$A:$B,2,0)</f>
        <v>270102</v>
      </c>
      <c r="K1821" s="1">
        <v>5000</v>
      </c>
      <c r="L1821" s="26"/>
      <c r="M1821" s="26">
        <f t="shared" si="28"/>
        <v>0</v>
      </c>
      <c r="Q1821"/>
      <c r="R1821"/>
      <c r="S1821"/>
      <c r="T1821"/>
    </row>
    <row r="1822" spans="1:20" hidden="1" x14ac:dyDescent="0.25">
      <c r="A1822" s="30">
        <v>50000249</v>
      </c>
      <c r="B1822">
        <v>32550692</v>
      </c>
      <c r="C1822" t="s">
        <v>154</v>
      </c>
      <c r="D1822">
        <v>42498554</v>
      </c>
      <c r="E1822" s="14">
        <v>20150827</v>
      </c>
      <c r="F1822">
        <v>31427598</v>
      </c>
      <c r="G1822">
        <v>923272193</v>
      </c>
      <c r="H1822" s="26">
        <v>131401</v>
      </c>
      <c r="I1822" s="26">
        <v>131401</v>
      </c>
      <c r="J1822" s="26">
        <f>VLOOKUP(I1822,[2]numerales!$A:$B,2,0)</f>
        <v>131401</v>
      </c>
      <c r="K1822" s="1">
        <v>4000</v>
      </c>
      <c r="L1822" s="26"/>
      <c r="M1822" s="26">
        <f t="shared" si="28"/>
        <v>0</v>
      </c>
      <c r="Q1822"/>
      <c r="R1822"/>
      <c r="S1822"/>
      <c r="T1822"/>
    </row>
    <row r="1823" spans="1:20" hidden="1" x14ac:dyDescent="0.25">
      <c r="A1823" s="30">
        <v>50000249</v>
      </c>
      <c r="B1823">
        <v>34065022</v>
      </c>
      <c r="C1823" t="s">
        <v>154</v>
      </c>
      <c r="D1823">
        <v>1020733355</v>
      </c>
      <c r="E1823" s="14">
        <v>20150827</v>
      </c>
      <c r="F1823">
        <v>31231233</v>
      </c>
      <c r="G1823">
        <v>12400000</v>
      </c>
      <c r="H1823" s="26">
        <v>270102</v>
      </c>
      <c r="I1823" s="26">
        <v>121204</v>
      </c>
      <c r="J1823" s="26">
        <f>VLOOKUP(I1823,[2]numerales!$A:$B,2,0)</f>
        <v>270102</v>
      </c>
      <c r="K1823" s="1">
        <v>5000</v>
      </c>
      <c r="L1823" s="26"/>
      <c r="M1823" s="26">
        <f t="shared" si="28"/>
        <v>0</v>
      </c>
      <c r="Q1823"/>
      <c r="R1823"/>
      <c r="S1823"/>
      <c r="T1823"/>
    </row>
    <row r="1824" spans="1:20" hidden="1" x14ac:dyDescent="0.25">
      <c r="A1824" s="30">
        <v>50000249</v>
      </c>
      <c r="B1824">
        <v>34065448</v>
      </c>
      <c r="C1824" t="s">
        <v>154</v>
      </c>
      <c r="D1824">
        <v>80500526</v>
      </c>
      <c r="E1824" s="14">
        <v>20150827</v>
      </c>
      <c r="F1824">
        <v>31185382</v>
      </c>
      <c r="G1824">
        <v>12400000</v>
      </c>
      <c r="H1824" s="26">
        <v>270102</v>
      </c>
      <c r="I1824" s="26">
        <v>121204</v>
      </c>
      <c r="J1824" s="26">
        <f>VLOOKUP(I1824,[2]numerales!$A:$B,2,0)</f>
        <v>270102</v>
      </c>
      <c r="K1824" s="1">
        <v>5000</v>
      </c>
      <c r="L1824" s="26"/>
      <c r="M1824" s="26">
        <f t="shared" si="28"/>
        <v>0</v>
      </c>
      <c r="Q1824"/>
      <c r="R1824"/>
      <c r="S1824"/>
      <c r="T1824"/>
    </row>
    <row r="1825" spans="1:20" hidden="1" x14ac:dyDescent="0.25">
      <c r="A1825" s="30">
        <v>50000249</v>
      </c>
      <c r="B1825">
        <v>34065452</v>
      </c>
      <c r="C1825" t="s">
        <v>154</v>
      </c>
      <c r="D1825">
        <v>79428590</v>
      </c>
      <c r="E1825" s="14">
        <v>20150827</v>
      </c>
      <c r="F1825">
        <v>31088111</v>
      </c>
      <c r="G1825">
        <v>26800000</v>
      </c>
      <c r="H1825" s="26">
        <v>360200</v>
      </c>
      <c r="I1825" s="26">
        <v>360200</v>
      </c>
      <c r="J1825" s="26">
        <f>VLOOKUP(I1825,[2]numerales!$A:$B,2,0)</f>
        <v>360200</v>
      </c>
      <c r="K1825" s="1">
        <v>26842</v>
      </c>
      <c r="L1825" s="26"/>
      <c r="M1825" s="26">
        <f t="shared" si="28"/>
        <v>0</v>
      </c>
      <c r="Q1825"/>
      <c r="R1825"/>
      <c r="S1825"/>
      <c r="T1825"/>
    </row>
    <row r="1826" spans="1:20" hidden="1" x14ac:dyDescent="0.25">
      <c r="A1826" s="30">
        <v>50000249</v>
      </c>
      <c r="B1826">
        <v>38744200</v>
      </c>
      <c r="C1826" t="s">
        <v>154</v>
      </c>
      <c r="D1826">
        <v>52421387</v>
      </c>
      <c r="E1826" s="14">
        <v>20150827</v>
      </c>
      <c r="F1826">
        <v>32080094</v>
      </c>
      <c r="G1826">
        <v>12400000</v>
      </c>
      <c r="H1826" s="26">
        <v>270102</v>
      </c>
      <c r="I1826" s="26">
        <v>121204</v>
      </c>
      <c r="J1826" s="26">
        <f>VLOOKUP(I1826,[2]numerales!$A:$B,2,0)</f>
        <v>270102</v>
      </c>
      <c r="K1826" s="1">
        <v>5000</v>
      </c>
      <c r="L1826" s="26"/>
      <c r="M1826" s="26">
        <f t="shared" si="28"/>
        <v>0</v>
      </c>
      <c r="Q1826"/>
      <c r="R1826"/>
      <c r="S1826"/>
      <c r="T1826"/>
    </row>
    <row r="1827" spans="1:20" hidden="1" x14ac:dyDescent="0.25">
      <c r="A1827" s="30">
        <v>50000249</v>
      </c>
      <c r="B1827">
        <v>40903701</v>
      </c>
      <c r="C1827" t="s">
        <v>154</v>
      </c>
      <c r="D1827">
        <v>79268508</v>
      </c>
      <c r="E1827" s="14">
        <v>20150827</v>
      </c>
      <c r="F1827">
        <v>0</v>
      </c>
      <c r="G1827">
        <v>26800000</v>
      </c>
      <c r="H1827" s="26">
        <v>360200</v>
      </c>
      <c r="I1827" s="26">
        <v>360200</v>
      </c>
      <c r="J1827" s="26">
        <f>VLOOKUP(I1827,[2]numerales!$A:$B,2,0)</f>
        <v>360200</v>
      </c>
      <c r="K1827" s="1">
        <v>369736</v>
      </c>
      <c r="L1827" s="26"/>
      <c r="M1827" s="26">
        <f t="shared" si="28"/>
        <v>0</v>
      </c>
      <c r="Q1827"/>
      <c r="R1827"/>
      <c r="S1827"/>
      <c r="T1827"/>
    </row>
    <row r="1828" spans="1:20" hidden="1" x14ac:dyDescent="0.25">
      <c r="A1828" s="30">
        <v>50000249</v>
      </c>
      <c r="B1828">
        <v>40904630</v>
      </c>
      <c r="C1828" t="s">
        <v>154</v>
      </c>
      <c r="D1828">
        <v>1116547228</v>
      </c>
      <c r="E1828" s="14">
        <v>20150827</v>
      </c>
      <c r="F1828">
        <v>2173276</v>
      </c>
      <c r="G1828">
        <v>12400000</v>
      </c>
      <c r="H1828" s="26">
        <v>270102</v>
      </c>
      <c r="I1828" s="26">
        <v>121204</v>
      </c>
      <c r="J1828" s="26">
        <f>VLOOKUP(I1828,[2]numerales!$A:$B,2,0)</f>
        <v>270102</v>
      </c>
      <c r="K1828" s="1">
        <v>5000</v>
      </c>
      <c r="L1828" s="26"/>
      <c r="M1828" s="26">
        <f t="shared" si="28"/>
        <v>0</v>
      </c>
      <c r="Q1828"/>
      <c r="R1828"/>
      <c r="S1828"/>
      <c r="T1828"/>
    </row>
    <row r="1829" spans="1:20" hidden="1" x14ac:dyDescent="0.25">
      <c r="A1829" s="30">
        <v>50000249</v>
      </c>
      <c r="B1829">
        <v>41508781</v>
      </c>
      <c r="C1829" t="s">
        <v>157</v>
      </c>
      <c r="D1829">
        <v>8000989118</v>
      </c>
      <c r="E1829" s="14">
        <v>20150827</v>
      </c>
      <c r="F1829">
        <v>5842400</v>
      </c>
      <c r="G1829">
        <v>821500000</v>
      </c>
      <c r="H1829" s="26">
        <v>410101</v>
      </c>
      <c r="I1829" s="26">
        <v>270242</v>
      </c>
      <c r="J1829" s="26">
        <f>VLOOKUP(I1829,[2]numerales!$A:$B,2,0)</f>
        <v>410101</v>
      </c>
      <c r="K1829" s="1">
        <v>49938.55</v>
      </c>
      <c r="L1829" s="26"/>
      <c r="M1829" s="26">
        <f t="shared" si="28"/>
        <v>0</v>
      </c>
      <c r="Q1829"/>
      <c r="R1829"/>
      <c r="S1829"/>
      <c r="T1829"/>
    </row>
    <row r="1830" spans="1:20" hidden="1" x14ac:dyDescent="0.25">
      <c r="A1830" s="30">
        <v>50000249</v>
      </c>
      <c r="B1830">
        <v>41777511</v>
      </c>
      <c r="C1830" t="s">
        <v>154</v>
      </c>
      <c r="D1830">
        <v>1108232586</v>
      </c>
      <c r="E1830" s="14">
        <v>20150827</v>
      </c>
      <c r="F1830">
        <v>8003740</v>
      </c>
      <c r="G1830">
        <v>12400000</v>
      </c>
      <c r="H1830" s="26">
        <v>270102</v>
      </c>
      <c r="I1830" s="26">
        <v>121204</v>
      </c>
      <c r="J1830" s="26">
        <f>VLOOKUP(I1830,[2]numerales!$A:$B,2,0)</f>
        <v>270102</v>
      </c>
      <c r="K1830" s="1">
        <v>5000</v>
      </c>
      <c r="L1830" s="26"/>
      <c r="M1830" s="26">
        <f t="shared" si="28"/>
        <v>0</v>
      </c>
      <c r="Q1830"/>
      <c r="R1830"/>
      <c r="S1830"/>
      <c r="T1830"/>
    </row>
    <row r="1831" spans="1:20" hidden="1" x14ac:dyDescent="0.25">
      <c r="A1831" s="30">
        <v>50000249</v>
      </c>
      <c r="B1831">
        <v>41777546</v>
      </c>
      <c r="C1831" t="s">
        <v>154</v>
      </c>
      <c r="D1831">
        <v>79857749</v>
      </c>
      <c r="E1831" s="14">
        <v>20150827</v>
      </c>
      <c r="F1831">
        <v>4785092</v>
      </c>
      <c r="G1831">
        <v>12400000</v>
      </c>
      <c r="H1831" s="26">
        <v>270102</v>
      </c>
      <c r="I1831" s="26">
        <v>121204</v>
      </c>
      <c r="J1831" s="26">
        <f>VLOOKUP(I1831,[2]numerales!$A:$B,2,0)</f>
        <v>270102</v>
      </c>
      <c r="K1831" s="1">
        <v>5000</v>
      </c>
      <c r="L1831" s="26"/>
      <c r="M1831" s="26">
        <f t="shared" si="28"/>
        <v>0</v>
      </c>
      <c r="Q1831"/>
      <c r="R1831"/>
      <c r="S1831"/>
      <c r="T1831"/>
    </row>
    <row r="1832" spans="1:20" hidden="1" x14ac:dyDescent="0.25">
      <c r="A1832" s="30">
        <v>50000249</v>
      </c>
      <c r="B1832">
        <v>42475918</v>
      </c>
      <c r="C1832" t="s">
        <v>154</v>
      </c>
      <c r="D1832">
        <v>1085297997</v>
      </c>
      <c r="E1832" s="14">
        <v>20150827</v>
      </c>
      <c r="F1832">
        <v>8134125</v>
      </c>
      <c r="G1832">
        <v>12400000</v>
      </c>
      <c r="H1832" s="26">
        <v>270102</v>
      </c>
      <c r="I1832" s="26">
        <v>121204</v>
      </c>
      <c r="J1832" s="26">
        <f>VLOOKUP(I1832,[2]numerales!$A:$B,2,0)</f>
        <v>270102</v>
      </c>
      <c r="K1832" s="1">
        <v>5000</v>
      </c>
      <c r="L1832" s="26"/>
      <c r="M1832" s="26">
        <f t="shared" si="28"/>
        <v>0</v>
      </c>
      <c r="Q1832"/>
      <c r="R1832"/>
      <c r="S1832"/>
      <c r="T1832"/>
    </row>
    <row r="1833" spans="1:20" hidden="1" x14ac:dyDescent="0.25">
      <c r="A1833" s="30">
        <v>50000249</v>
      </c>
      <c r="B1833">
        <v>42707226</v>
      </c>
      <c r="C1833" t="s">
        <v>154</v>
      </c>
      <c r="D1833">
        <v>1069722211</v>
      </c>
      <c r="E1833" s="14">
        <v>20150827</v>
      </c>
      <c r="F1833">
        <v>30437975</v>
      </c>
      <c r="G1833">
        <v>12400000</v>
      </c>
      <c r="H1833" s="26">
        <v>270102</v>
      </c>
      <c r="I1833" s="26">
        <v>121204</v>
      </c>
      <c r="J1833" s="26">
        <f>VLOOKUP(I1833,[2]numerales!$A:$B,2,0)</f>
        <v>270102</v>
      </c>
      <c r="K1833" s="1">
        <v>5000</v>
      </c>
      <c r="L1833" s="26"/>
      <c r="M1833" s="26">
        <f t="shared" si="28"/>
        <v>0</v>
      </c>
      <c r="Q1833"/>
      <c r="R1833"/>
      <c r="S1833"/>
      <c r="T1833"/>
    </row>
    <row r="1834" spans="1:20" hidden="1" x14ac:dyDescent="0.25">
      <c r="A1834" s="30">
        <v>50000249</v>
      </c>
      <c r="B1834">
        <v>42707228</v>
      </c>
      <c r="C1834" t="s">
        <v>154</v>
      </c>
      <c r="D1834">
        <v>1083886518</v>
      </c>
      <c r="E1834" s="14">
        <v>20150827</v>
      </c>
      <c r="F1834">
        <v>31326462</v>
      </c>
      <c r="G1834">
        <v>12400000</v>
      </c>
      <c r="H1834" s="26">
        <v>270102</v>
      </c>
      <c r="I1834" s="26">
        <v>121204</v>
      </c>
      <c r="J1834" s="26">
        <f>VLOOKUP(I1834,[2]numerales!$A:$B,2,0)</f>
        <v>270102</v>
      </c>
      <c r="K1834" s="1">
        <v>5000</v>
      </c>
      <c r="L1834" s="26"/>
      <c r="M1834" s="26">
        <f t="shared" si="28"/>
        <v>0</v>
      </c>
      <c r="Q1834"/>
      <c r="R1834"/>
      <c r="S1834"/>
      <c r="T1834"/>
    </row>
    <row r="1835" spans="1:20" hidden="1" x14ac:dyDescent="0.25">
      <c r="A1835" s="30">
        <v>50000249</v>
      </c>
      <c r="B1835">
        <v>42730494</v>
      </c>
      <c r="C1835" t="s">
        <v>154</v>
      </c>
      <c r="D1835">
        <v>1070706674</v>
      </c>
      <c r="E1835" s="14">
        <v>20150827</v>
      </c>
      <c r="F1835">
        <v>4776907</v>
      </c>
      <c r="G1835">
        <v>12400000</v>
      </c>
      <c r="H1835" s="26">
        <v>270102</v>
      </c>
      <c r="I1835" s="26">
        <v>121204</v>
      </c>
      <c r="J1835" s="26">
        <f>VLOOKUP(I1835,[2]numerales!$A:$B,2,0)</f>
        <v>270102</v>
      </c>
      <c r="K1835" s="1">
        <v>5000</v>
      </c>
      <c r="L1835" s="26"/>
      <c r="M1835" s="26">
        <f t="shared" si="28"/>
        <v>0</v>
      </c>
      <c r="Q1835"/>
      <c r="R1835"/>
      <c r="S1835"/>
      <c r="T1835"/>
    </row>
    <row r="1836" spans="1:20" hidden="1" x14ac:dyDescent="0.25">
      <c r="A1836" s="30">
        <v>50000249</v>
      </c>
      <c r="B1836">
        <v>42912665</v>
      </c>
      <c r="C1836" t="s">
        <v>154</v>
      </c>
      <c r="D1836">
        <v>41728105</v>
      </c>
      <c r="E1836" s="14">
        <v>20150827</v>
      </c>
      <c r="F1836">
        <v>2017216</v>
      </c>
      <c r="G1836">
        <v>923272193</v>
      </c>
      <c r="H1836" s="26">
        <v>131401</v>
      </c>
      <c r="I1836" s="26">
        <v>131401</v>
      </c>
      <c r="J1836" s="26">
        <f>VLOOKUP(I1836,[2]numerales!$A:$B,2,0)</f>
        <v>131401</v>
      </c>
      <c r="K1836" s="1">
        <v>712000</v>
      </c>
      <c r="L1836" s="26"/>
      <c r="M1836" s="26">
        <f t="shared" si="28"/>
        <v>0</v>
      </c>
      <c r="Q1836"/>
      <c r="R1836"/>
      <c r="S1836"/>
      <c r="T1836"/>
    </row>
    <row r="1837" spans="1:20" hidden="1" x14ac:dyDescent="0.25">
      <c r="A1837" s="30">
        <v>50000249</v>
      </c>
      <c r="B1837">
        <v>44628984</v>
      </c>
      <c r="C1837" t="s">
        <v>213</v>
      </c>
      <c r="D1837">
        <v>3268063</v>
      </c>
      <c r="E1837" s="14">
        <v>20150827</v>
      </c>
      <c r="F1837">
        <v>31535823</v>
      </c>
      <c r="G1837">
        <v>923272193</v>
      </c>
      <c r="H1837" s="26">
        <v>131401</v>
      </c>
      <c r="I1837" s="26">
        <v>131401</v>
      </c>
      <c r="J1837" s="26">
        <f>VLOOKUP(I1837,[2]numerales!$A:$B,2,0)</f>
        <v>131401</v>
      </c>
      <c r="K1837" s="1">
        <v>23600</v>
      </c>
      <c r="L1837" s="26"/>
      <c r="M1837" s="26">
        <f t="shared" si="28"/>
        <v>0</v>
      </c>
      <c r="Q1837"/>
      <c r="R1837"/>
      <c r="S1837"/>
      <c r="T1837"/>
    </row>
    <row r="1838" spans="1:20" hidden="1" x14ac:dyDescent="0.25">
      <c r="A1838" s="30">
        <v>50000249</v>
      </c>
      <c r="B1838">
        <v>45268978</v>
      </c>
      <c r="C1838" t="s">
        <v>154</v>
      </c>
      <c r="D1838">
        <v>52087068</v>
      </c>
      <c r="E1838" s="14">
        <v>20150827</v>
      </c>
      <c r="F1838">
        <v>31032020</v>
      </c>
      <c r="G1838">
        <v>12800000</v>
      </c>
      <c r="H1838" s="26">
        <v>350300</v>
      </c>
      <c r="I1838" s="26">
        <v>350300</v>
      </c>
      <c r="J1838" s="26">
        <f>VLOOKUP(I1838,[2]numerales!$A:$B,2,0)</f>
        <v>350300</v>
      </c>
      <c r="K1838" s="1">
        <v>936700</v>
      </c>
      <c r="L1838" s="26"/>
      <c r="M1838" s="26">
        <f t="shared" si="28"/>
        <v>0</v>
      </c>
      <c r="Q1838"/>
      <c r="R1838"/>
      <c r="S1838"/>
      <c r="T1838"/>
    </row>
    <row r="1839" spans="1:20" hidden="1" x14ac:dyDescent="0.25">
      <c r="A1839" s="30">
        <v>50000249</v>
      </c>
      <c r="B1839">
        <v>8007</v>
      </c>
      <c r="C1839" t="s">
        <v>200</v>
      </c>
      <c r="D1839">
        <v>1034617967</v>
      </c>
      <c r="E1839" s="14">
        <v>20150828</v>
      </c>
      <c r="F1839">
        <v>4562384</v>
      </c>
      <c r="G1839">
        <v>12400000</v>
      </c>
      <c r="H1839" s="26">
        <v>270102</v>
      </c>
      <c r="I1839" s="26">
        <v>121204</v>
      </c>
      <c r="J1839" s="26">
        <f>VLOOKUP(I1839,[2]numerales!$A:$B,2,0)</f>
        <v>270102</v>
      </c>
      <c r="K1839" s="1">
        <v>5000</v>
      </c>
      <c r="L1839" s="26"/>
      <c r="M1839" s="26">
        <f t="shared" si="28"/>
        <v>0</v>
      </c>
      <c r="Q1839"/>
      <c r="R1839"/>
      <c r="S1839"/>
      <c r="T1839"/>
    </row>
    <row r="1840" spans="1:20" hidden="1" x14ac:dyDescent="0.25">
      <c r="A1840" s="30">
        <v>50000249</v>
      </c>
      <c r="B1840">
        <v>729317</v>
      </c>
      <c r="C1840" t="s">
        <v>172</v>
      </c>
      <c r="D1840">
        <v>36067533</v>
      </c>
      <c r="E1840" s="14">
        <v>20150828</v>
      </c>
      <c r="F1840">
        <v>8741224</v>
      </c>
      <c r="G1840">
        <v>13700000</v>
      </c>
      <c r="H1840" s="26">
        <v>290101</v>
      </c>
      <c r="I1840" s="26">
        <v>270944</v>
      </c>
      <c r="J1840" s="26">
        <f>VLOOKUP(I1840,[2]numerales!$A:$B,2,0)</f>
        <v>290101</v>
      </c>
      <c r="K1840" s="1">
        <v>236627</v>
      </c>
      <c r="L1840" s="26"/>
      <c r="M1840" s="26">
        <f t="shared" si="28"/>
        <v>0</v>
      </c>
      <c r="Q1840"/>
      <c r="R1840"/>
      <c r="S1840"/>
      <c r="T1840"/>
    </row>
    <row r="1841" spans="1:20" hidden="1" x14ac:dyDescent="0.25">
      <c r="A1841" s="30">
        <v>50000249</v>
      </c>
      <c r="B1841">
        <v>882770</v>
      </c>
      <c r="C1841" t="s">
        <v>184</v>
      </c>
      <c r="D1841">
        <v>7516416</v>
      </c>
      <c r="E1841" s="14">
        <v>20150828</v>
      </c>
      <c r="F1841">
        <v>7466318</v>
      </c>
      <c r="G1841">
        <v>26800000</v>
      </c>
      <c r="H1841" s="26">
        <v>360200</v>
      </c>
      <c r="I1841" s="26">
        <v>360200</v>
      </c>
      <c r="J1841" s="26">
        <f>VLOOKUP(I1841,[2]numerales!$A:$B,2,0)</f>
        <v>360200</v>
      </c>
      <c r="K1841" s="1">
        <v>760452</v>
      </c>
      <c r="L1841" s="26"/>
      <c r="M1841" s="26">
        <f t="shared" si="28"/>
        <v>0</v>
      </c>
      <c r="Q1841"/>
      <c r="R1841"/>
      <c r="S1841"/>
      <c r="T1841"/>
    </row>
    <row r="1842" spans="1:20" hidden="1" x14ac:dyDescent="0.25">
      <c r="A1842" s="30">
        <v>50000249</v>
      </c>
      <c r="B1842">
        <v>882772</v>
      </c>
      <c r="C1842" t="s">
        <v>184</v>
      </c>
      <c r="D1842">
        <v>24571085</v>
      </c>
      <c r="E1842" s="14">
        <v>20150828</v>
      </c>
      <c r="F1842">
        <v>31672365</v>
      </c>
      <c r="G1842">
        <v>923272193</v>
      </c>
      <c r="H1842" s="26">
        <v>131401</v>
      </c>
      <c r="I1842" s="26">
        <v>131401</v>
      </c>
      <c r="J1842" s="26">
        <f>VLOOKUP(I1842,[2]numerales!$A:$B,2,0)</f>
        <v>131401</v>
      </c>
      <c r="K1842" s="1">
        <v>500000</v>
      </c>
      <c r="L1842" s="26"/>
      <c r="M1842" s="26">
        <f t="shared" si="28"/>
        <v>0</v>
      </c>
      <c r="Q1842"/>
      <c r="R1842"/>
      <c r="S1842"/>
      <c r="T1842"/>
    </row>
    <row r="1843" spans="1:20" hidden="1" x14ac:dyDescent="0.25">
      <c r="A1843" s="30">
        <v>50000249</v>
      </c>
      <c r="B1843">
        <v>882773</v>
      </c>
      <c r="C1843" t="s">
        <v>184</v>
      </c>
      <c r="D1843">
        <v>5946436</v>
      </c>
      <c r="E1843" s="14">
        <v>20150828</v>
      </c>
      <c r="F1843">
        <v>31161854</v>
      </c>
      <c r="G1843">
        <v>26800000</v>
      </c>
      <c r="H1843" s="26">
        <v>360200</v>
      </c>
      <c r="I1843" s="26">
        <v>360200</v>
      </c>
      <c r="J1843" s="26">
        <f>VLOOKUP(I1843,[2]numerales!$A:$B,2,0)</f>
        <v>360200</v>
      </c>
      <c r="K1843" s="1">
        <v>30400</v>
      </c>
      <c r="L1843" s="26"/>
      <c r="M1843" s="26">
        <f t="shared" si="28"/>
        <v>0</v>
      </c>
      <c r="Q1843"/>
      <c r="R1843"/>
      <c r="S1843"/>
      <c r="T1843"/>
    </row>
    <row r="1844" spans="1:20" hidden="1" x14ac:dyDescent="0.25">
      <c r="A1844" s="30">
        <v>50000249</v>
      </c>
      <c r="B1844">
        <v>914094</v>
      </c>
      <c r="C1844" t="s">
        <v>154</v>
      </c>
      <c r="D1844">
        <v>80178399</v>
      </c>
      <c r="E1844" s="14">
        <v>20150828</v>
      </c>
      <c r="F1844">
        <v>5405482</v>
      </c>
      <c r="G1844">
        <v>12400000</v>
      </c>
      <c r="H1844" s="26">
        <v>270102</v>
      </c>
      <c r="I1844" s="26">
        <v>121204</v>
      </c>
      <c r="J1844" s="26">
        <f>VLOOKUP(I1844,[2]numerales!$A:$B,2,0)</f>
        <v>270102</v>
      </c>
      <c r="K1844" s="1">
        <v>5000</v>
      </c>
      <c r="L1844" s="26"/>
      <c r="M1844" s="26">
        <f t="shared" si="28"/>
        <v>0</v>
      </c>
      <c r="Q1844"/>
      <c r="R1844"/>
      <c r="S1844"/>
      <c r="T1844"/>
    </row>
    <row r="1845" spans="1:20" hidden="1" x14ac:dyDescent="0.25">
      <c r="A1845" s="30">
        <v>50000249</v>
      </c>
      <c r="B1845">
        <v>914105</v>
      </c>
      <c r="C1845" t="s">
        <v>154</v>
      </c>
      <c r="D1845">
        <v>1016026355</v>
      </c>
      <c r="E1845" s="14">
        <v>20150828</v>
      </c>
      <c r="F1845">
        <v>31425739</v>
      </c>
      <c r="G1845">
        <v>12400000</v>
      </c>
      <c r="H1845" s="26">
        <v>270102</v>
      </c>
      <c r="I1845" s="26">
        <v>121204</v>
      </c>
      <c r="J1845" s="26">
        <f>VLOOKUP(I1845,[2]numerales!$A:$B,2,0)</f>
        <v>270102</v>
      </c>
      <c r="K1845" s="1">
        <v>5000</v>
      </c>
      <c r="L1845" s="26"/>
      <c r="M1845" s="26">
        <f t="shared" si="28"/>
        <v>0</v>
      </c>
      <c r="Q1845"/>
      <c r="R1845"/>
      <c r="S1845"/>
      <c r="T1845"/>
    </row>
    <row r="1846" spans="1:20" hidden="1" x14ac:dyDescent="0.25">
      <c r="A1846" s="30">
        <v>50000249</v>
      </c>
      <c r="B1846">
        <v>914227</v>
      </c>
      <c r="C1846" t="s">
        <v>154</v>
      </c>
      <c r="D1846">
        <v>1073680589</v>
      </c>
      <c r="E1846" s="14">
        <v>20150828</v>
      </c>
      <c r="F1846">
        <v>31238471</v>
      </c>
      <c r="G1846">
        <v>12400000</v>
      </c>
      <c r="H1846" s="26">
        <v>270102</v>
      </c>
      <c r="I1846" s="26">
        <v>121204</v>
      </c>
      <c r="J1846" s="26">
        <f>VLOOKUP(I1846,[2]numerales!$A:$B,2,0)</f>
        <v>270102</v>
      </c>
      <c r="K1846" s="1">
        <v>5000</v>
      </c>
      <c r="L1846" s="26"/>
      <c r="M1846" s="26">
        <f t="shared" si="28"/>
        <v>0</v>
      </c>
      <c r="Q1846"/>
      <c r="R1846"/>
      <c r="S1846"/>
      <c r="T1846"/>
    </row>
    <row r="1847" spans="1:20" hidden="1" x14ac:dyDescent="0.25">
      <c r="A1847" s="30">
        <v>50000249</v>
      </c>
      <c r="B1847">
        <v>1062292</v>
      </c>
      <c r="C1847" t="s">
        <v>184</v>
      </c>
      <c r="D1847">
        <v>9725947</v>
      </c>
      <c r="E1847" s="14">
        <v>20150828</v>
      </c>
      <c r="F1847">
        <v>7453900</v>
      </c>
      <c r="G1847">
        <v>26800000</v>
      </c>
      <c r="H1847" s="26">
        <v>360200</v>
      </c>
      <c r="I1847" s="26">
        <v>360200</v>
      </c>
      <c r="J1847" s="26">
        <f>VLOOKUP(I1847,[2]numerales!$A:$B,2,0)</f>
        <v>360200</v>
      </c>
      <c r="K1847" s="1">
        <v>15800</v>
      </c>
      <c r="L1847" s="26"/>
      <c r="M1847" s="26">
        <f t="shared" si="28"/>
        <v>0</v>
      </c>
      <c r="Q1847"/>
      <c r="R1847"/>
      <c r="S1847"/>
      <c r="T1847"/>
    </row>
    <row r="1848" spans="1:20" hidden="1" x14ac:dyDescent="0.25">
      <c r="A1848" s="30">
        <v>50000249</v>
      </c>
      <c r="B1848">
        <v>1207787</v>
      </c>
      <c r="C1848" t="s">
        <v>183</v>
      </c>
      <c r="D1848">
        <v>13105337</v>
      </c>
      <c r="E1848" s="14">
        <v>20150828</v>
      </c>
      <c r="F1848">
        <v>31229887</v>
      </c>
      <c r="G1848">
        <v>11100000</v>
      </c>
      <c r="H1848" s="26">
        <v>150112</v>
      </c>
      <c r="I1848" s="26">
        <v>121275</v>
      </c>
      <c r="J1848" s="26">
        <f>VLOOKUP(I1848,[2]numerales!$A:$B,2,0)</f>
        <v>150112</v>
      </c>
      <c r="K1848" s="1">
        <v>1000000</v>
      </c>
      <c r="L1848" s="26"/>
      <c r="M1848" s="26">
        <f t="shared" si="28"/>
        <v>0</v>
      </c>
      <c r="Q1848"/>
      <c r="R1848"/>
      <c r="S1848"/>
      <c r="T1848"/>
    </row>
    <row r="1849" spans="1:20" hidden="1" x14ac:dyDescent="0.25">
      <c r="A1849" s="30">
        <v>50000249</v>
      </c>
      <c r="B1849">
        <v>1207790</v>
      </c>
      <c r="C1849" t="s">
        <v>183</v>
      </c>
      <c r="D1849">
        <v>31382172</v>
      </c>
      <c r="E1849" s="14">
        <v>20150828</v>
      </c>
      <c r="F1849">
        <v>2424128</v>
      </c>
      <c r="G1849">
        <v>11100000</v>
      </c>
      <c r="H1849" s="26">
        <v>150112</v>
      </c>
      <c r="I1849" s="26">
        <v>121275</v>
      </c>
      <c r="J1849" s="26">
        <f>VLOOKUP(I1849,[2]numerales!$A:$B,2,0)</f>
        <v>150112</v>
      </c>
      <c r="K1849" s="1">
        <v>126151</v>
      </c>
      <c r="L1849" s="26"/>
      <c r="M1849" s="26">
        <f t="shared" si="28"/>
        <v>0</v>
      </c>
      <c r="Q1849"/>
      <c r="R1849"/>
      <c r="S1849"/>
      <c r="T1849"/>
    </row>
    <row r="1850" spans="1:20" hidden="1" x14ac:dyDescent="0.25">
      <c r="A1850" s="30">
        <v>50000249</v>
      </c>
      <c r="B1850">
        <v>1207918</v>
      </c>
      <c r="C1850" t="s">
        <v>183</v>
      </c>
      <c r="D1850">
        <v>66944251</v>
      </c>
      <c r="E1850" s="14">
        <v>20150828</v>
      </c>
      <c r="F1850">
        <v>31131336</v>
      </c>
      <c r="G1850">
        <v>11100000</v>
      </c>
      <c r="H1850" s="26">
        <v>150112</v>
      </c>
      <c r="I1850" s="26">
        <v>121275</v>
      </c>
      <c r="J1850" s="26">
        <f>VLOOKUP(I1850,[2]numerales!$A:$B,2,0)</f>
        <v>150112</v>
      </c>
      <c r="K1850" s="1">
        <v>769664</v>
      </c>
      <c r="L1850" s="26"/>
      <c r="M1850" s="26">
        <f t="shared" si="28"/>
        <v>0</v>
      </c>
      <c r="Q1850"/>
      <c r="R1850"/>
      <c r="S1850"/>
      <c r="T1850"/>
    </row>
    <row r="1851" spans="1:20" hidden="1" x14ac:dyDescent="0.25">
      <c r="A1851" s="30">
        <v>50000249</v>
      </c>
      <c r="B1851">
        <v>1306038</v>
      </c>
      <c r="C1851" t="s">
        <v>183</v>
      </c>
      <c r="D1851">
        <v>2494887</v>
      </c>
      <c r="E1851" s="14">
        <v>20150828</v>
      </c>
      <c r="F1851">
        <v>2420808</v>
      </c>
      <c r="G1851">
        <v>923272193</v>
      </c>
      <c r="H1851" s="26">
        <v>131401</v>
      </c>
      <c r="I1851" s="26">
        <v>131401</v>
      </c>
      <c r="J1851" s="26">
        <f>VLOOKUP(I1851,[2]numerales!$A:$B,2,0)</f>
        <v>131401</v>
      </c>
      <c r="K1851" s="1">
        <v>19000</v>
      </c>
      <c r="L1851" s="26"/>
      <c r="M1851" s="26">
        <f t="shared" si="28"/>
        <v>0</v>
      </c>
      <c r="Q1851"/>
      <c r="R1851"/>
      <c r="S1851"/>
      <c r="T1851"/>
    </row>
    <row r="1852" spans="1:20" hidden="1" x14ac:dyDescent="0.25">
      <c r="A1852" s="30">
        <v>50000249</v>
      </c>
      <c r="B1852">
        <v>1306067</v>
      </c>
      <c r="C1852" t="s">
        <v>183</v>
      </c>
      <c r="D1852">
        <v>12795551</v>
      </c>
      <c r="E1852" s="14">
        <v>20150828</v>
      </c>
      <c r="F1852">
        <v>2401627</v>
      </c>
      <c r="G1852">
        <v>11100000</v>
      </c>
      <c r="H1852" s="26">
        <v>150112</v>
      </c>
      <c r="I1852" s="26">
        <v>121275</v>
      </c>
      <c r="J1852" s="26">
        <f>VLOOKUP(I1852,[2]numerales!$A:$B,2,0)</f>
        <v>150112</v>
      </c>
      <c r="K1852" s="1">
        <v>3700</v>
      </c>
      <c r="L1852" s="26"/>
      <c r="M1852" s="26">
        <f t="shared" si="28"/>
        <v>0</v>
      </c>
      <c r="Q1852"/>
      <c r="R1852"/>
      <c r="S1852"/>
      <c r="T1852"/>
    </row>
    <row r="1853" spans="1:20" hidden="1" x14ac:dyDescent="0.25">
      <c r="A1853" s="30">
        <v>50000249</v>
      </c>
      <c r="B1853">
        <v>1306068</v>
      </c>
      <c r="C1853" t="s">
        <v>183</v>
      </c>
      <c r="D1853">
        <v>12795552</v>
      </c>
      <c r="E1853" s="14">
        <v>20150828</v>
      </c>
      <c r="F1853">
        <v>2401627</v>
      </c>
      <c r="G1853">
        <v>11100000</v>
      </c>
      <c r="H1853" s="26">
        <v>150112</v>
      </c>
      <c r="I1853" s="26">
        <v>121275</v>
      </c>
      <c r="J1853" s="26">
        <f>VLOOKUP(I1853,[2]numerales!$A:$B,2,0)</f>
        <v>150112</v>
      </c>
      <c r="K1853" s="1">
        <v>6002850</v>
      </c>
      <c r="L1853" s="26"/>
      <c r="M1853" s="26">
        <f t="shared" si="28"/>
        <v>0</v>
      </c>
      <c r="Q1853"/>
      <c r="R1853"/>
      <c r="S1853"/>
      <c r="T1853"/>
    </row>
    <row r="1854" spans="1:20" hidden="1" x14ac:dyDescent="0.25">
      <c r="A1854" s="30">
        <v>50000249</v>
      </c>
      <c r="B1854">
        <v>1430110</v>
      </c>
      <c r="C1854" t="s">
        <v>180</v>
      </c>
      <c r="D1854">
        <v>88270580</v>
      </c>
      <c r="E1854" s="14">
        <v>20150828</v>
      </c>
      <c r="F1854">
        <v>30141892</v>
      </c>
      <c r="G1854">
        <v>12400000</v>
      </c>
      <c r="H1854" s="26">
        <v>270102</v>
      </c>
      <c r="I1854" s="26">
        <v>121204</v>
      </c>
      <c r="J1854" s="26">
        <f>VLOOKUP(I1854,[2]numerales!$A:$B,2,0)</f>
        <v>270102</v>
      </c>
      <c r="K1854" s="1">
        <v>5000</v>
      </c>
      <c r="L1854" s="26"/>
      <c r="M1854" s="26">
        <f t="shared" si="28"/>
        <v>0</v>
      </c>
      <c r="Q1854"/>
      <c r="R1854"/>
      <c r="S1854"/>
      <c r="T1854"/>
    </row>
    <row r="1855" spans="1:20" hidden="1" x14ac:dyDescent="0.25">
      <c r="A1855" s="30">
        <v>50000249</v>
      </c>
      <c r="B1855">
        <v>1430120</v>
      </c>
      <c r="C1855" t="s">
        <v>180</v>
      </c>
      <c r="D1855">
        <v>1128324671</v>
      </c>
      <c r="E1855" s="14">
        <v>20150828</v>
      </c>
      <c r="F1855">
        <v>2802886</v>
      </c>
      <c r="G1855">
        <v>12400000</v>
      </c>
      <c r="H1855" s="26">
        <v>270102</v>
      </c>
      <c r="I1855" s="26">
        <v>121204</v>
      </c>
      <c r="J1855" s="26">
        <f>VLOOKUP(I1855,[2]numerales!$A:$B,2,0)</f>
        <v>270102</v>
      </c>
      <c r="K1855" s="1">
        <v>5000</v>
      </c>
      <c r="L1855" s="26"/>
      <c r="M1855" s="26">
        <f t="shared" si="28"/>
        <v>0</v>
      </c>
      <c r="Q1855"/>
      <c r="R1855"/>
      <c r="S1855"/>
      <c r="T1855"/>
    </row>
    <row r="1856" spans="1:20" hidden="1" x14ac:dyDescent="0.25">
      <c r="A1856" s="30">
        <v>50000249</v>
      </c>
      <c r="B1856">
        <v>1453036</v>
      </c>
      <c r="C1856" t="s">
        <v>154</v>
      </c>
      <c r="D1856">
        <v>19459195</v>
      </c>
      <c r="E1856" s="14">
        <v>20150828</v>
      </c>
      <c r="F1856">
        <v>4157606</v>
      </c>
      <c r="G1856">
        <v>12200000</v>
      </c>
      <c r="H1856" s="26">
        <v>250101</v>
      </c>
      <c r="I1856" s="26">
        <v>121225</v>
      </c>
      <c r="J1856" s="26">
        <f>VLOOKUP(I1856,[2]numerales!$A:$B,2,0)</f>
        <v>250101</v>
      </c>
      <c r="K1856" s="1">
        <v>57000</v>
      </c>
      <c r="L1856" s="26"/>
      <c r="M1856" s="26">
        <f t="shared" si="28"/>
        <v>0</v>
      </c>
      <c r="Q1856"/>
      <c r="R1856"/>
      <c r="S1856"/>
      <c r="T1856"/>
    </row>
    <row r="1857" spans="1:20" hidden="1" x14ac:dyDescent="0.25">
      <c r="A1857" s="30">
        <v>50000249</v>
      </c>
      <c r="B1857">
        <v>1453038</v>
      </c>
      <c r="C1857" t="s">
        <v>154</v>
      </c>
      <c r="D1857">
        <v>80143285</v>
      </c>
      <c r="E1857" s="14">
        <v>20150828</v>
      </c>
      <c r="F1857">
        <v>4731706</v>
      </c>
      <c r="G1857">
        <v>12400000</v>
      </c>
      <c r="H1857" s="26">
        <v>270102</v>
      </c>
      <c r="I1857" s="26">
        <v>121204</v>
      </c>
      <c r="J1857" s="26">
        <f>VLOOKUP(I1857,[2]numerales!$A:$B,2,0)</f>
        <v>270102</v>
      </c>
      <c r="K1857" s="1">
        <v>5000</v>
      </c>
      <c r="L1857" s="26"/>
      <c r="M1857" s="26">
        <f t="shared" si="28"/>
        <v>0</v>
      </c>
      <c r="Q1857"/>
      <c r="R1857"/>
      <c r="S1857"/>
      <c r="T1857"/>
    </row>
    <row r="1858" spans="1:20" hidden="1" x14ac:dyDescent="0.25">
      <c r="A1858" s="30">
        <v>50000249</v>
      </c>
      <c r="B1858">
        <v>1453045</v>
      </c>
      <c r="C1858" t="s">
        <v>154</v>
      </c>
      <c r="D1858">
        <v>1014213866</v>
      </c>
      <c r="E1858" s="14">
        <v>20150828</v>
      </c>
      <c r="F1858">
        <v>4280851</v>
      </c>
      <c r="G1858">
        <v>12200000</v>
      </c>
      <c r="H1858" s="26">
        <v>250101</v>
      </c>
      <c r="I1858" s="26">
        <v>121225</v>
      </c>
      <c r="J1858" s="26">
        <f>VLOOKUP(I1858,[2]numerales!$A:$B,2,0)</f>
        <v>250101</v>
      </c>
      <c r="K1858" s="1">
        <v>137600</v>
      </c>
      <c r="L1858" s="26"/>
      <c r="M1858" s="26">
        <f t="shared" si="28"/>
        <v>0</v>
      </c>
      <c r="Q1858"/>
      <c r="R1858"/>
      <c r="S1858"/>
      <c r="T1858"/>
    </row>
    <row r="1859" spans="1:20" hidden="1" x14ac:dyDescent="0.25">
      <c r="A1859" s="30">
        <v>50000249</v>
      </c>
      <c r="B1859">
        <v>1466376</v>
      </c>
      <c r="C1859" t="s">
        <v>169</v>
      </c>
      <c r="D1859">
        <v>12747799</v>
      </c>
      <c r="E1859" s="14">
        <v>20150828</v>
      </c>
      <c r="F1859">
        <v>31148124</v>
      </c>
      <c r="G1859">
        <v>12400000</v>
      </c>
      <c r="H1859" s="26">
        <v>270102</v>
      </c>
      <c r="I1859" s="26">
        <v>121204</v>
      </c>
      <c r="J1859" s="26">
        <f>VLOOKUP(I1859,[2]numerales!$A:$B,2,0)</f>
        <v>270102</v>
      </c>
      <c r="K1859" s="1">
        <v>5000</v>
      </c>
      <c r="L1859" s="26"/>
      <c r="M1859" s="26">
        <f t="shared" ref="M1859:M1922" si="29">+H1859-J1859</f>
        <v>0</v>
      </c>
      <c r="Q1859"/>
      <c r="R1859"/>
      <c r="S1859"/>
      <c r="T1859"/>
    </row>
    <row r="1860" spans="1:20" hidden="1" x14ac:dyDescent="0.25">
      <c r="A1860" s="30">
        <v>50000249</v>
      </c>
      <c r="B1860">
        <v>1466381</v>
      </c>
      <c r="C1860" t="s">
        <v>169</v>
      </c>
      <c r="D1860">
        <v>1800654</v>
      </c>
      <c r="E1860" s="14">
        <v>20150828</v>
      </c>
      <c r="F1860">
        <v>7226810</v>
      </c>
      <c r="G1860">
        <v>923272193</v>
      </c>
      <c r="H1860" s="26">
        <v>131401</v>
      </c>
      <c r="I1860" s="26">
        <v>131401</v>
      </c>
      <c r="J1860" s="26">
        <f>VLOOKUP(I1860,[2]numerales!$A:$B,2,0)</f>
        <v>131401</v>
      </c>
      <c r="K1860" s="1">
        <v>4700</v>
      </c>
      <c r="L1860" s="26"/>
      <c r="M1860" s="26">
        <f t="shared" si="29"/>
        <v>0</v>
      </c>
      <c r="Q1860"/>
      <c r="R1860"/>
      <c r="S1860"/>
      <c r="T1860"/>
    </row>
    <row r="1861" spans="1:20" hidden="1" x14ac:dyDescent="0.25">
      <c r="A1861" s="30">
        <v>50000249</v>
      </c>
      <c r="B1861">
        <v>1466384</v>
      </c>
      <c r="C1861" t="s">
        <v>169</v>
      </c>
      <c r="D1861">
        <v>1085279399</v>
      </c>
      <c r="E1861" s="14">
        <v>20150828</v>
      </c>
      <c r="F1861">
        <v>7363740</v>
      </c>
      <c r="G1861">
        <v>12400000</v>
      </c>
      <c r="H1861" s="26">
        <v>270102</v>
      </c>
      <c r="I1861" s="26">
        <v>121204</v>
      </c>
      <c r="J1861" s="26">
        <f>VLOOKUP(I1861,[2]numerales!$A:$B,2,0)</f>
        <v>270102</v>
      </c>
      <c r="K1861" s="1">
        <v>5000</v>
      </c>
      <c r="L1861" s="26"/>
      <c r="M1861" s="26">
        <f t="shared" si="29"/>
        <v>0</v>
      </c>
      <c r="Q1861"/>
      <c r="R1861"/>
      <c r="S1861"/>
      <c r="T1861"/>
    </row>
    <row r="1862" spans="1:20" hidden="1" x14ac:dyDescent="0.25">
      <c r="A1862" s="30">
        <v>50000249</v>
      </c>
      <c r="B1862">
        <v>1466385</v>
      </c>
      <c r="C1862" t="s">
        <v>169</v>
      </c>
      <c r="D1862">
        <v>1085298023</v>
      </c>
      <c r="E1862" s="14">
        <v>20150828</v>
      </c>
      <c r="F1862">
        <v>31739758</v>
      </c>
      <c r="G1862">
        <v>12400000</v>
      </c>
      <c r="H1862" s="26">
        <v>270102</v>
      </c>
      <c r="I1862" s="26">
        <v>121204</v>
      </c>
      <c r="J1862" s="26">
        <f>VLOOKUP(I1862,[2]numerales!$A:$B,2,0)</f>
        <v>270102</v>
      </c>
      <c r="K1862" s="1">
        <v>5000</v>
      </c>
      <c r="L1862" s="26"/>
      <c r="M1862" s="26">
        <f t="shared" si="29"/>
        <v>0</v>
      </c>
      <c r="Q1862"/>
      <c r="R1862"/>
      <c r="S1862"/>
      <c r="T1862"/>
    </row>
    <row r="1863" spans="1:20" hidden="1" x14ac:dyDescent="0.25">
      <c r="A1863" s="30">
        <v>50000249</v>
      </c>
      <c r="B1863">
        <v>1466386</v>
      </c>
      <c r="C1863" t="s">
        <v>169</v>
      </c>
      <c r="D1863">
        <v>1085293471</v>
      </c>
      <c r="E1863" s="14">
        <v>20150828</v>
      </c>
      <c r="F1863">
        <v>30052036</v>
      </c>
      <c r="G1863">
        <v>12400000</v>
      </c>
      <c r="H1863" s="26">
        <v>270102</v>
      </c>
      <c r="I1863" s="26">
        <v>121204</v>
      </c>
      <c r="J1863" s="26">
        <f>VLOOKUP(I1863,[2]numerales!$A:$B,2,0)</f>
        <v>270102</v>
      </c>
      <c r="K1863" s="1">
        <v>5000</v>
      </c>
      <c r="L1863" s="26"/>
      <c r="M1863" s="26">
        <f t="shared" si="29"/>
        <v>0</v>
      </c>
      <c r="Q1863"/>
      <c r="R1863"/>
      <c r="S1863"/>
      <c r="T1863"/>
    </row>
    <row r="1864" spans="1:20" hidden="1" x14ac:dyDescent="0.25">
      <c r="A1864" s="30">
        <v>50000249</v>
      </c>
      <c r="B1864">
        <v>1466387</v>
      </c>
      <c r="C1864" t="s">
        <v>169</v>
      </c>
      <c r="D1864">
        <v>1085297859</v>
      </c>
      <c r="E1864" s="14">
        <v>20150828</v>
      </c>
      <c r="F1864">
        <v>30032791</v>
      </c>
      <c r="G1864">
        <v>12400000</v>
      </c>
      <c r="H1864" s="26">
        <v>270102</v>
      </c>
      <c r="I1864" s="26">
        <v>121204</v>
      </c>
      <c r="J1864" s="26">
        <f>VLOOKUP(I1864,[2]numerales!$A:$B,2,0)</f>
        <v>270102</v>
      </c>
      <c r="K1864" s="1">
        <v>5000</v>
      </c>
      <c r="L1864" s="26"/>
      <c r="M1864" s="26">
        <f t="shared" si="29"/>
        <v>0</v>
      </c>
      <c r="Q1864"/>
      <c r="R1864"/>
      <c r="S1864"/>
      <c r="T1864"/>
    </row>
    <row r="1865" spans="1:20" hidden="1" x14ac:dyDescent="0.25">
      <c r="A1865" s="30">
        <v>50000249</v>
      </c>
      <c r="B1865">
        <v>1552114</v>
      </c>
      <c r="C1865" t="s">
        <v>198</v>
      </c>
      <c r="D1865">
        <v>8001876154</v>
      </c>
      <c r="E1865" s="14">
        <v>20150828</v>
      </c>
      <c r="F1865">
        <v>3291688</v>
      </c>
      <c r="G1865">
        <v>13700000</v>
      </c>
      <c r="H1865" s="26">
        <v>290101</v>
      </c>
      <c r="I1865" s="26">
        <v>121250</v>
      </c>
      <c r="J1865" s="26">
        <f>VLOOKUP(I1865,[2]numerales!$A:$B,2,0)</f>
        <v>290101</v>
      </c>
      <c r="K1865" s="1">
        <v>1284539</v>
      </c>
      <c r="L1865" s="26"/>
      <c r="M1865" s="26">
        <f t="shared" si="29"/>
        <v>0</v>
      </c>
      <c r="Q1865"/>
      <c r="R1865"/>
      <c r="S1865"/>
      <c r="T1865"/>
    </row>
    <row r="1866" spans="1:20" hidden="1" x14ac:dyDescent="0.25">
      <c r="A1866" s="30">
        <v>50000249</v>
      </c>
      <c r="B1866">
        <v>1552116</v>
      </c>
      <c r="C1866" t="s">
        <v>198</v>
      </c>
      <c r="D1866">
        <v>8001876154</v>
      </c>
      <c r="E1866" s="14">
        <v>20150828</v>
      </c>
      <c r="F1866">
        <v>3291688</v>
      </c>
      <c r="G1866">
        <v>13700000</v>
      </c>
      <c r="H1866" s="26">
        <v>290101</v>
      </c>
      <c r="I1866" s="26">
        <v>121250</v>
      </c>
      <c r="J1866" s="26">
        <f>VLOOKUP(I1866,[2]numerales!$A:$B,2,0)</f>
        <v>290101</v>
      </c>
      <c r="K1866" s="1">
        <v>4938425</v>
      </c>
      <c r="L1866" s="26"/>
      <c r="M1866" s="26">
        <f t="shared" si="29"/>
        <v>0</v>
      </c>
      <c r="Q1866"/>
      <c r="R1866"/>
      <c r="S1866"/>
      <c r="T1866"/>
    </row>
    <row r="1867" spans="1:20" hidden="1" x14ac:dyDescent="0.25">
      <c r="A1867" s="30">
        <v>50000249</v>
      </c>
      <c r="B1867">
        <v>1573961</v>
      </c>
      <c r="C1867" t="s">
        <v>171</v>
      </c>
      <c r="D1867">
        <v>1130678554</v>
      </c>
      <c r="E1867" s="14">
        <v>20150828</v>
      </c>
      <c r="F1867">
        <v>6646844</v>
      </c>
      <c r="G1867">
        <v>12400000</v>
      </c>
      <c r="H1867" s="26">
        <v>270102</v>
      </c>
      <c r="I1867" s="26">
        <v>121204</v>
      </c>
      <c r="J1867" s="26">
        <f>VLOOKUP(I1867,[2]numerales!$A:$B,2,0)</f>
        <v>270102</v>
      </c>
      <c r="K1867" s="1">
        <v>5000</v>
      </c>
      <c r="L1867" s="26"/>
      <c r="M1867" s="26">
        <f t="shared" si="29"/>
        <v>0</v>
      </c>
      <c r="Q1867"/>
      <c r="R1867"/>
      <c r="S1867"/>
      <c r="T1867"/>
    </row>
    <row r="1868" spans="1:20" hidden="1" x14ac:dyDescent="0.25">
      <c r="A1868" s="30">
        <v>50000249</v>
      </c>
      <c r="B1868">
        <v>1601769</v>
      </c>
      <c r="C1868" t="s">
        <v>205</v>
      </c>
      <c r="D1868">
        <v>1108568</v>
      </c>
      <c r="E1868" s="14">
        <v>20150828</v>
      </c>
      <c r="F1868">
        <v>31233075</v>
      </c>
      <c r="G1868">
        <v>923272193</v>
      </c>
      <c r="H1868" s="26">
        <v>131401</v>
      </c>
      <c r="I1868" s="26">
        <v>131401</v>
      </c>
      <c r="J1868" s="26">
        <f>VLOOKUP(I1868,[2]numerales!$A:$B,2,0)</f>
        <v>131401</v>
      </c>
      <c r="K1868" s="1">
        <v>1100</v>
      </c>
      <c r="L1868" s="26"/>
      <c r="M1868" s="26">
        <f t="shared" si="29"/>
        <v>0</v>
      </c>
      <c r="Q1868"/>
      <c r="R1868"/>
      <c r="S1868"/>
      <c r="T1868"/>
    </row>
    <row r="1869" spans="1:20" hidden="1" x14ac:dyDescent="0.25">
      <c r="A1869" s="30">
        <v>50000249</v>
      </c>
      <c r="B1869">
        <v>1602392</v>
      </c>
      <c r="C1869" t="s">
        <v>205</v>
      </c>
      <c r="D1869">
        <v>410598</v>
      </c>
      <c r="E1869" s="14">
        <v>20150828</v>
      </c>
      <c r="F1869">
        <v>31233075</v>
      </c>
      <c r="G1869">
        <v>923272193</v>
      </c>
      <c r="H1869" s="26">
        <v>131401</v>
      </c>
      <c r="I1869" s="26">
        <v>131401</v>
      </c>
      <c r="J1869" s="26">
        <f>VLOOKUP(I1869,[2]numerales!$A:$B,2,0)</f>
        <v>131401</v>
      </c>
      <c r="K1869" s="1">
        <v>1200</v>
      </c>
      <c r="L1869" s="26"/>
      <c r="M1869" s="26">
        <f t="shared" si="29"/>
        <v>0</v>
      </c>
      <c r="Q1869"/>
      <c r="R1869"/>
      <c r="S1869"/>
      <c r="T1869"/>
    </row>
    <row r="1870" spans="1:20" hidden="1" x14ac:dyDescent="0.25">
      <c r="A1870" s="30">
        <v>50000249</v>
      </c>
      <c r="B1870">
        <v>1602393</v>
      </c>
      <c r="C1870" t="s">
        <v>205</v>
      </c>
      <c r="D1870">
        <v>41459776</v>
      </c>
      <c r="E1870" s="14">
        <v>20150828</v>
      </c>
      <c r="F1870">
        <v>31233079</v>
      </c>
      <c r="G1870">
        <v>923272193</v>
      </c>
      <c r="H1870" s="26">
        <v>131401</v>
      </c>
      <c r="I1870" s="26">
        <v>131401</v>
      </c>
      <c r="J1870" s="26">
        <f>VLOOKUP(I1870,[2]numerales!$A:$B,2,0)</f>
        <v>131401</v>
      </c>
      <c r="K1870" s="1">
        <v>3100</v>
      </c>
      <c r="L1870" s="26"/>
      <c r="M1870" s="26">
        <f t="shared" si="29"/>
        <v>0</v>
      </c>
      <c r="Q1870"/>
      <c r="R1870"/>
      <c r="S1870"/>
      <c r="T1870"/>
    </row>
    <row r="1871" spans="1:20" hidden="1" x14ac:dyDescent="0.25">
      <c r="A1871" s="30">
        <v>50000249</v>
      </c>
      <c r="B1871">
        <v>1602394</v>
      </c>
      <c r="C1871" t="s">
        <v>205</v>
      </c>
      <c r="D1871">
        <v>12222339</v>
      </c>
      <c r="E1871" s="14">
        <v>20150828</v>
      </c>
      <c r="F1871">
        <v>31233075</v>
      </c>
      <c r="G1871">
        <v>923272193</v>
      </c>
      <c r="H1871" s="26">
        <v>131401</v>
      </c>
      <c r="I1871" s="26">
        <v>131401</v>
      </c>
      <c r="J1871" s="26">
        <f>VLOOKUP(I1871,[2]numerales!$A:$B,2,0)</f>
        <v>131401</v>
      </c>
      <c r="K1871" s="1">
        <v>1900</v>
      </c>
      <c r="L1871" s="26"/>
      <c r="M1871" s="26">
        <f t="shared" si="29"/>
        <v>0</v>
      </c>
      <c r="Q1871"/>
      <c r="R1871"/>
      <c r="S1871"/>
      <c r="T1871"/>
    </row>
    <row r="1872" spans="1:20" hidden="1" x14ac:dyDescent="0.25">
      <c r="A1872" s="30">
        <v>50000249</v>
      </c>
      <c r="B1872">
        <v>1623504</v>
      </c>
      <c r="C1872" t="s">
        <v>171</v>
      </c>
      <c r="D1872">
        <v>14635806</v>
      </c>
      <c r="E1872" s="14">
        <v>20150828</v>
      </c>
      <c r="F1872">
        <v>3824298</v>
      </c>
      <c r="G1872">
        <v>923272421</v>
      </c>
      <c r="H1872" s="26">
        <v>190101</v>
      </c>
      <c r="I1872" s="26">
        <v>190101</v>
      </c>
      <c r="J1872" s="26">
        <f>VLOOKUP(I1872,[2]numerales!$A:$B,2,0)</f>
        <v>190101</v>
      </c>
      <c r="K1872" s="1">
        <v>102700</v>
      </c>
      <c r="L1872" s="26"/>
      <c r="M1872" s="26">
        <f t="shared" si="29"/>
        <v>0</v>
      </c>
      <c r="Q1872"/>
      <c r="R1872"/>
      <c r="S1872"/>
      <c r="T1872"/>
    </row>
    <row r="1873" spans="1:20" hidden="1" x14ac:dyDescent="0.25">
      <c r="A1873" s="30">
        <v>50000249</v>
      </c>
      <c r="B1873">
        <v>1733509</v>
      </c>
      <c r="C1873" t="s">
        <v>159</v>
      </c>
      <c r="D1873">
        <v>22956901</v>
      </c>
      <c r="E1873" s="14">
        <v>20150828</v>
      </c>
      <c r="F1873">
        <v>31075425</v>
      </c>
      <c r="G1873">
        <v>12400000</v>
      </c>
      <c r="H1873" s="26">
        <v>270102</v>
      </c>
      <c r="I1873" s="26">
        <v>121204</v>
      </c>
      <c r="J1873" s="26">
        <f>VLOOKUP(I1873,[2]numerales!$A:$B,2,0)</f>
        <v>270102</v>
      </c>
      <c r="K1873" s="1">
        <v>5000</v>
      </c>
      <c r="L1873" s="26"/>
      <c r="M1873" s="26">
        <f t="shared" si="29"/>
        <v>0</v>
      </c>
      <c r="Q1873"/>
      <c r="R1873"/>
      <c r="S1873"/>
      <c r="T1873"/>
    </row>
    <row r="1874" spans="1:20" hidden="1" x14ac:dyDescent="0.25">
      <c r="A1874" s="30">
        <v>50000249</v>
      </c>
      <c r="B1874">
        <v>1733510</v>
      </c>
      <c r="C1874" t="s">
        <v>159</v>
      </c>
      <c r="D1874">
        <v>1096206179</v>
      </c>
      <c r="E1874" s="14">
        <v>20150828</v>
      </c>
      <c r="F1874">
        <v>6027743</v>
      </c>
      <c r="G1874">
        <v>12400000</v>
      </c>
      <c r="H1874" s="26">
        <v>270102</v>
      </c>
      <c r="I1874" s="26">
        <v>121204</v>
      </c>
      <c r="J1874" s="26">
        <f>VLOOKUP(I1874,[2]numerales!$A:$B,2,0)</f>
        <v>270102</v>
      </c>
      <c r="K1874" s="1">
        <v>5000</v>
      </c>
      <c r="L1874" s="26"/>
      <c r="M1874" s="26">
        <f t="shared" si="29"/>
        <v>0</v>
      </c>
      <c r="Q1874"/>
      <c r="R1874"/>
      <c r="S1874"/>
      <c r="T1874"/>
    </row>
    <row r="1875" spans="1:20" hidden="1" x14ac:dyDescent="0.25">
      <c r="A1875" s="30">
        <v>50000249</v>
      </c>
      <c r="B1875">
        <v>1850338</v>
      </c>
      <c r="C1875" t="s">
        <v>163</v>
      </c>
      <c r="D1875">
        <v>1047428557</v>
      </c>
      <c r="E1875" s="14">
        <v>20150828</v>
      </c>
      <c r="F1875">
        <v>30162268</v>
      </c>
      <c r="G1875">
        <v>12400000</v>
      </c>
      <c r="H1875" s="26">
        <v>270102</v>
      </c>
      <c r="I1875" s="26">
        <v>121204</v>
      </c>
      <c r="J1875" s="26">
        <f>VLOOKUP(I1875,[2]numerales!$A:$B,2,0)</f>
        <v>270102</v>
      </c>
      <c r="K1875" s="1">
        <v>5000</v>
      </c>
      <c r="L1875" s="26"/>
      <c r="M1875" s="26">
        <f t="shared" si="29"/>
        <v>0</v>
      </c>
      <c r="Q1875"/>
      <c r="R1875"/>
      <c r="S1875"/>
      <c r="T1875"/>
    </row>
    <row r="1876" spans="1:20" hidden="1" x14ac:dyDescent="0.25">
      <c r="A1876" s="30">
        <v>50000249</v>
      </c>
      <c r="B1876">
        <v>1898602</v>
      </c>
      <c r="C1876" t="s">
        <v>172</v>
      </c>
      <c r="D1876">
        <v>17640451</v>
      </c>
      <c r="E1876" s="14">
        <v>20150828</v>
      </c>
      <c r="F1876">
        <v>8678401</v>
      </c>
      <c r="G1876">
        <v>12400000</v>
      </c>
      <c r="H1876" s="26">
        <v>270102</v>
      </c>
      <c r="I1876" s="26">
        <v>121204</v>
      </c>
      <c r="J1876" s="26">
        <f>VLOOKUP(I1876,[2]numerales!$A:$B,2,0)</f>
        <v>270102</v>
      </c>
      <c r="K1876" s="1">
        <v>5000</v>
      </c>
      <c r="L1876" s="26"/>
      <c r="M1876" s="26">
        <f t="shared" si="29"/>
        <v>0</v>
      </c>
      <c r="Q1876"/>
      <c r="R1876"/>
      <c r="S1876"/>
      <c r="T1876"/>
    </row>
    <row r="1877" spans="1:20" hidden="1" x14ac:dyDescent="0.25">
      <c r="A1877" s="30">
        <v>50000249</v>
      </c>
      <c r="B1877">
        <v>1898651</v>
      </c>
      <c r="C1877" t="s">
        <v>172</v>
      </c>
      <c r="D1877">
        <v>1075272788</v>
      </c>
      <c r="E1877" s="14">
        <v>20150828</v>
      </c>
      <c r="F1877">
        <v>31146180</v>
      </c>
      <c r="G1877">
        <v>12400000</v>
      </c>
      <c r="H1877" s="26">
        <v>270102</v>
      </c>
      <c r="I1877" s="26">
        <v>121204</v>
      </c>
      <c r="J1877" s="26">
        <f>VLOOKUP(I1877,[2]numerales!$A:$B,2,0)</f>
        <v>270102</v>
      </c>
      <c r="K1877" s="1">
        <v>5000</v>
      </c>
      <c r="L1877" s="26"/>
      <c r="M1877" s="26">
        <f t="shared" si="29"/>
        <v>0</v>
      </c>
      <c r="Q1877"/>
      <c r="R1877"/>
      <c r="S1877"/>
      <c r="T1877"/>
    </row>
    <row r="1878" spans="1:20" hidden="1" x14ac:dyDescent="0.25">
      <c r="A1878" s="30">
        <v>50000249</v>
      </c>
      <c r="B1878">
        <v>1910397</v>
      </c>
      <c r="C1878" t="s">
        <v>199</v>
      </c>
      <c r="D1878">
        <v>71667951</v>
      </c>
      <c r="E1878" s="14">
        <v>20150828</v>
      </c>
      <c r="F1878">
        <v>5149290</v>
      </c>
      <c r="G1878">
        <v>11300000</v>
      </c>
      <c r="H1878" s="26">
        <v>220101</v>
      </c>
      <c r="I1878" s="26">
        <v>270907</v>
      </c>
      <c r="J1878" s="26">
        <f>VLOOKUP(I1878,[2]numerales!$A:$B,2,0)</f>
        <v>220101</v>
      </c>
      <c r="K1878" s="1">
        <v>388700</v>
      </c>
      <c r="L1878" s="26"/>
      <c r="M1878" s="26">
        <f t="shared" si="29"/>
        <v>0</v>
      </c>
      <c r="Q1878"/>
      <c r="R1878"/>
      <c r="S1878"/>
      <c r="T1878"/>
    </row>
    <row r="1879" spans="1:20" hidden="1" x14ac:dyDescent="0.25">
      <c r="A1879" s="30">
        <v>50000249</v>
      </c>
      <c r="B1879">
        <v>1916718</v>
      </c>
      <c r="C1879" t="s">
        <v>179</v>
      </c>
      <c r="D1879">
        <v>1085042904</v>
      </c>
      <c r="E1879" s="14">
        <v>20150828</v>
      </c>
      <c r="F1879">
        <v>31058460</v>
      </c>
      <c r="G1879">
        <v>12400000</v>
      </c>
      <c r="H1879" s="26">
        <v>270102</v>
      </c>
      <c r="I1879" s="26">
        <v>121204</v>
      </c>
      <c r="J1879" s="26">
        <f>VLOOKUP(I1879,[2]numerales!$A:$B,2,0)</f>
        <v>270102</v>
      </c>
      <c r="K1879" s="1">
        <v>5000</v>
      </c>
      <c r="L1879" s="26"/>
      <c r="M1879" s="26">
        <f t="shared" si="29"/>
        <v>0</v>
      </c>
      <c r="Q1879"/>
      <c r="R1879"/>
      <c r="S1879"/>
      <c r="T1879"/>
    </row>
    <row r="1880" spans="1:20" hidden="1" x14ac:dyDescent="0.25">
      <c r="A1880" s="30">
        <v>50000249</v>
      </c>
      <c r="B1880">
        <v>1916720</v>
      </c>
      <c r="C1880" t="s">
        <v>179</v>
      </c>
      <c r="D1880">
        <v>28151917</v>
      </c>
      <c r="E1880" s="14">
        <v>20150828</v>
      </c>
      <c r="F1880">
        <v>28151917</v>
      </c>
      <c r="G1880">
        <v>12400000</v>
      </c>
      <c r="H1880" s="26">
        <v>270102</v>
      </c>
      <c r="I1880" s="26">
        <v>121204</v>
      </c>
      <c r="J1880" s="26">
        <f>VLOOKUP(I1880,[2]numerales!$A:$B,2,0)</f>
        <v>270102</v>
      </c>
      <c r="K1880" s="1">
        <v>5000</v>
      </c>
      <c r="L1880" s="26"/>
      <c r="M1880" s="26">
        <f t="shared" si="29"/>
        <v>0</v>
      </c>
      <c r="Q1880"/>
      <c r="R1880"/>
      <c r="S1880"/>
      <c r="T1880"/>
    </row>
    <row r="1881" spans="1:20" hidden="1" x14ac:dyDescent="0.25">
      <c r="A1881" s="30">
        <v>50000249</v>
      </c>
      <c r="B1881">
        <v>1916721</v>
      </c>
      <c r="C1881" t="s">
        <v>179</v>
      </c>
      <c r="D1881">
        <v>63297965</v>
      </c>
      <c r="E1881" s="14">
        <v>20150828</v>
      </c>
      <c r="F1881">
        <v>32122558</v>
      </c>
      <c r="G1881">
        <v>26800000</v>
      </c>
      <c r="H1881" s="26">
        <v>360200</v>
      </c>
      <c r="I1881" s="26">
        <v>360200</v>
      </c>
      <c r="J1881" s="26">
        <f>VLOOKUP(I1881,[2]numerales!$A:$B,2,0)</f>
        <v>360200</v>
      </c>
      <c r="K1881" s="1">
        <v>52842</v>
      </c>
      <c r="L1881" s="26"/>
      <c r="M1881" s="26">
        <f t="shared" si="29"/>
        <v>0</v>
      </c>
      <c r="Q1881"/>
      <c r="R1881"/>
      <c r="S1881"/>
      <c r="T1881"/>
    </row>
    <row r="1882" spans="1:20" hidden="1" x14ac:dyDescent="0.25">
      <c r="A1882" s="30">
        <v>50000249</v>
      </c>
      <c r="B1882">
        <v>1968439</v>
      </c>
      <c r="C1882" t="s">
        <v>171</v>
      </c>
      <c r="D1882">
        <v>29048122</v>
      </c>
      <c r="E1882" s="14">
        <v>20150828</v>
      </c>
      <c r="F1882">
        <v>31522371</v>
      </c>
      <c r="G1882">
        <v>923272193</v>
      </c>
      <c r="H1882" s="26">
        <v>131401</v>
      </c>
      <c r="I1882" s="26">
        <v>131401</v>
      </c>
      <c r="J1882" s="26">
        <f>VLOOKUP(I1882,[2]numerales!$A:$B,2,0)</f>
        <v>131401</v>
      </c>
      <c r="K1882" s="1">
        <v>1900</v>
      </c>
      <c r="L1882" s="26"/>
      <c r="M1882" s="26">
        <f t="shared" si="29"/>
        <v>0</v>
      </c>
      <c r="Q1882"/>
      <c r="R1882"/>
      <c r="S1882"/>
      <c r="T1882"/>
    </row>
    <row r="1883" spans="1:20" hidden="1" x14ac:dyDescent="0.25">
      <c r="A1883" s="30">
        <v>50000249</v>
      </c>
      <c r="B1883">
        <v>1972957</v>
      </c>
      <c r="C1883" t="s">
        <v>186</v>
      </c>
      <c r="D1883">
        <v>26963333</v>
      </c>
      <c r="E1883" s="14">
        <v>20150828</v>
      </c>
      <c r="F1883">
        <v>7272359</v>
      </c>
      <c r="G1883">
        <v>923272193</v>
      </c>
      <c r="H1883" s="26">
        <v>131401</v>
      </c>
      <c r="I1883" s="26">
        <v>131401</v>
      </c>
      <c r="J1883" s="26">
        <f>VLOOKUP(I1883,[2]numerales!$A:$B,2,0)</f>
        <v>131401</v>
      </c>
      <c r="K1883" s="1">
        <v>8000</v>
      </c>
      <c r="L1883" s="26"/>
      <c r="M1883" s="26">
        <f t="shared" si="29"/>
        <v>0</v>
      </c>
      <c r="Q1883"/>
      <c r="R1883"/>
      <c r="S1883"/>
      <c r="T1883"/>
    </row>
    <row r="1884" spans="1:20" hidden="1" x14ac:dyDescent="0.25">
      <c r="A1884" s="30">
        <v>50000249</v>
      </c>
      <c r="B1884">
        <v>1973958</v>
      </c>
      <c r="C1884" t="s">
        <v>186</v>
      </c>
      <c r="D1884">
        <v>5142072</v>
      </c>
      <c r="E1884" s="14">
        <v>20150828</v>
      </c>
      <c r="F1884">
        <v>7272359</v>
      </c>
      <c r="G1884">
        <v>923272193</v>
      </c>
      <c r="H1884" s="26">
        <v>131401</v>
      </c>
      <c r="I1884" s="26">
        <v>131401</v>
      </c>
      <c r="J1884" s="26">
        <f>VLOOKUP(I1884,[2]numerales!$A:$B,2,0)</f>
        <v>131401</v>
      </c>
      <c r="K1884" s="1">
        <v>24900</v>
      </c>
      <c r="L1884" s="26"/>
      <c r="M1884" s="26">
        <f t="shared" si="29"/>
        <v>0</v>
      </c>
      <c r="Q1884"/>
      <c r="R1884"/>
      <c r="S1884"/>
      <c r="T1884"/>
    </row>
    <row r="1885" spans="1:20" hidden="1" x14ac:dyDescent="0.25">
      <c r="A1885" s="30">
        <v>50000249</v>
      </c>
      <c r="B1885">
        <v>2032320</v>
      </c>
      <c r="C1885" t="s">
        <v>176</v>
      </c>
      <c r="D1885">
        <v>65706189</v>
      </c>
      <c r="E1885" s="14">
        <v>20150828</v>
      </c>
      <c r="F1885">
        <v>31385815</v>
      </c>
      <c r="G1885">
        <v>0</v>
      </c>
      <c r="H1885" s="26">
        <v>0</v>
      </c>
      <c r="I1885" s="26">
        <v>150103</v>
      </c>
      <c r="J1885" s="26">
        <f>VLOOKUP(I1885,[2]numerales!$A:$B,2,0)</f>
        <v>0</v>
      </c>
      <c r="K1885" s="1">
        <v>58750</v>
      </c>
      <c r="L1885" s="26"/>
      <c r="M1885" s="26">
        <f t="shared" si="29"/>
        <v>0</v>
      </c>
      <c r="Q1885"/>
      <c r="R1885"/>
      <c r="S1885"/>
      <c r="T1885"/>
    </row>
    <row r="1886" spans="1:20" hidden="1" x14ac:dyDescent="0.25">
      <c r="A1886" s="30">
        <v>50000249</v>
      </c>
      <c r="B1886">
        <v>2134122</v>
      </c>
      <c r="C1886" t="s">
        <v>198</v>
      </c>
      <c r="D1886">
        <v>42015444</v>
      </c>
      <c r="E1886" s="14">
        <v>20150828</v>
      </c>
      <c r="F1886">
        <v>3237901</v>
      </c>
      <c r="G1886">
        <v>923272193</v>
      </c>
      <c r="H1886" s="26">
        <v>131401</v>
      </c>
      <c r="I1886" s="26">
        <v>131401</v>
      </c>
      <c r="J1886" s="26">
        <f>VLOOKUP(I1886,[2]numerales!$A:$B,2,0)</f>
        <v>131401</v>
      </c>
      <c r="K1886" s="1">
        <v>13000</v>
      </c>
      <c r="L1886" s="26"/>
      <c r="M1886" s="26">
        <f t="shared" si="29"/>
        <v>0</v>
      </c>
      <c r="Q1886"/>
      <c r="R1886"/>
      <c r="S1886"/>
      <c r="T1886"/>
    </row>
    <row r="1887" spans="1:20" hidden="1" x14ac:dyDescent="0.25">
      <c r="A1887" s="30">
        <v>50000249</v>
      </c>
      <c r="B1887">
        <v>2178028</v>
      </c>
      <c r="C1887" t="s">
        <v>154</v>
      </c>
      <c r="D1887">
        <v>41497154</v>
      </c>
      <c r="E1887" s="14">
        <v>20150828</v>
      </c>
      <c r="F1887">
        <v>2822816</v>
      </c>
      <c r="G1887">
        <v>923272193</v>
      </c>
      <c r="H1887" s="26">
        <v>131401</v>
      </c>
      <c r="I1887" s="26">
        <v>131401</v>
      </c>
      <c r="J1887" s="26">
        <f>VLOOKUP(I1887,[2]numerales!$A:$B,2,0)</f>
        <v>131401</v>
      </c>
      <c r="K1887" s="1">
        <v>52100</v>
      </c>
      <c r="L1887" s="26"/>
      <c r="M1887" s="26">
        <f t="shared" si="29"/>
        <v>0</v>
      </c>
      <c r="Q1887"/>
      <c r="R1887"/>
      <c r="S1887"/>
      <c r="T1887"/>
    </row>
    <row r="1888" spans="1:20" hidden="1" x14ac:dyDescent="0.25">
      <c r="A1888" s="30">
        <v>50000249</v>
      </c>
      <c r="B1888">
        <v>2194809</v>
      </c>
      <c r="C1888" t="s">
        <v>154</v>
      </c>
      <c r="D1888">
        <v>52053081</v>
      </c>
      <c r="E1888" s="14">
        <v>20150828</v>
      </c>
      <c r="F1888">
        <v>4769150</v>
      </c>
      <c r="G1888">
        <v>12200000</v>
      </c>
      <c r="H1888" s="26">
        <v>250101</v>
      </c>
      <c r="I1888" s="26">
        <v>121225</v>
      </c>
      <c r="J1888" s="26">
        <f>VLOOKUP(I1888,[2]numerales!$A:$B,2,0)</f>
        <v>250101</v>
      </c>
      <c r="K1888" s="1">
        <v>7900</v>
      </c>
      <c r="L1888" s="26"/>
      <c r="M1888" s="26">
        <f t="shared" si="29"/>
        <v>0</v>
      </c>
      <c r="Q1888"/>
      <c r="R1888"/>
      <c r="S1888"/>
      <c r="T1888"/>
    </row>
    <row r="1889" spans="1:20" hidden="1" x14ac:dyDescent="0.25">
      <c r="A1889" s="30">
        <v>50000249</v>
      </c>
      <c r="B1889">
        <v>2256443</v>
      </c>
      <c r="C1889" t="s">
        <v>174</v>
      </c>
      <c r="D1889">
        <v>9001905278</v>
      </c>
      <c r="E1889" s="14">
        <v>20150828</v>
      </c>
      <c r="F1889">
        <v>5122564</v>
      </c>
      <c r="G1889">
        <v>10200000</v>
      </c>
      <c r="H1889" s="26">
        <v>260101</v>
      </c>
      <c r="I1889" s="26">
        <v>6002</v>
      </c>
      <c r="J1889" s="26">
        <f>VLOOKUP(I1889,[2]numerales!$A:$B,2,0)</f>
        <v>260101</v>
      </c>
      <c r="K1889" s="1">
        <v>4618083</v>
      </c>
      <c r="L1889" s="26"/>
      <c r="M1889" s="26">
        <f t="shared" si="29"/>
        <v>0</v>
      </c>
      <c r="Q1889"/>
      <c r="R1889"/>
      <c r="S1889"/>
      <c r="T1889"/>
    </row>
    <row r="1890" spans="1:20" hidden="1" x14ac:dyDescent="0.25">
      <c r="A1890" s="30">
        <v>50000249</v>
      </c>
      <c r="B1890">
        <v>2305066</v>
      </c>
      <c r="C1890" t="s">
        <v>173</v>
      </c>
      <c r="D1890">
        <v>8001876423</v>
      </c>
      <c r="E1890" s="14">
        <v>20150828</v>
      </c>
      <c r="F1890">
        <v>7404090</v>
      </c>
      <c r="G1890">
        <v>12400000</v>
      </c>
      <c r="H1890" s="26">
        <v>270108</v>
      </c>
      <c r="I1890" s="26">
        <v>270108</v>
      </c>
      <c r="J1890" s="26">
        <f>VLOOKUP(I1890,[2]numerales!$A:$B,2,0)</f>
        <v>270108</v>
      </c>
      <c r="K1890" s="1">
        <v>25585874</v>
      </c>
      <c r="L1890" s="26"/>
      <c r="M1890" s="26">
        <f t="shared" si="29"/>
        <v>0</v>
      </c>
      <c r="Q1890"/>
      <c r="R1890"/>
      <c r="S1890"/>
      <c r="T1890"/>
    </row>
    <row r="1891" spans="1:20" hidden="1" x14ac:dyDescent="0.25">
      <c r="A1891" s="30">
        <v>50000249</v>
      </c>
      <c r="B1891">
        <v>2425967</v>
      </c>
      <c r="C1891" t="s">
        <v>169</v>
      </c>
      <c r="D1891">
        <v>59824264</v>
      </c>
      <c r="E1891" s="14">
        <v>20150828</v>
      </c>
      <c r="F1891">
        <v>30464699</v>
      </c>
      <c r="G1891">
        <v>12400000</v>
      </c>
      <c r="H1891" s="26">
        <v>270102</v>
      </c>
      <c r="I1891" s="26">
        <v>121204</v>
      </c>
      <c r="J1891" s="26">
        <f>VLOOKUP(I1891,[2]numerales!$A:$B,2,0)</f>
        <v>270102</v>
      </c>
      <c r="K1891" s="1">
        <v>5000</v>
      </c>
      <c r="L1891" s="26"/>
      <c r="M1891" s="26">
        <f t="shared" si="29"/>
        <v>0</v>
      </c>
      <c r="Q1891"/>
      <c r="R1891"/>
      <c r="S1891"/>
      <c r="T1891"/>
    </row>
    <row r="1892" spans="1:20" hidden="1" x14ac:dyDescent="0.25">
      <c r="A1892" s="30">
        <v>50000249</v>
      </c>
      <c r="B1892">
        <v>2441324</v>
      </c>
      <c r="C1892" t="s">
        <v>154</v>
      </c>
      <c r="D1892">
        <v>17180100</v>
      </c>
      <c r="E1892" s="14">
        <v>20150828</v>
      </c>
      <c r="F1892">
        <v>4165080</v>
      </c>
      <c r="G1892">
        <v>10900000</v>
      </c>
      <c r="H1892" s="26">
        <v>170101</v>
      </c>
      <c r="I1892" s="26">
        <v>121255</v>
      </c>
      <c r="J1892" s="26">
        <f>VLOOKUP(I1892,[2]numerales!$A:$B,2,0)</f>
        <v>170101</v>
      </c>
      <c r="K1892" s="1">
        <v>675000</v>
      </c>
      <c r="L1892" s="26"/>
      <c r="M1892" s="26">
        <f t="shared" si="29"/>
        <v>0</v>
      </c>
      <c r="Q1892"/>
      <c r="R1892"/>
      <c r="S1892"/>
      <c r="T1892"/>
    </row>
    <row r="1893" spans="1:20" hidden="1" x14ac:dyDescent="0.25">
      <c r="A1893" s="30">
        <v>50000249</v>
      </c>
      <c r="B1893">
        <v>2461485</v>
      </c>
      <c r="C1893" t="s">
        <v>154</v>
      </c>
      <c r="D1893">
        <v>17136603</v>
      </c>
      <c r="E1893" s="14">
        <v>20150828</v>
      </c>
      <c r="F1893">
        <v>2830995</v>
      </c>
      <c r="G1893">
        <v>923272193</v>
      </c>
      <c r="H1893" s="26">
        <v>131401</v>
      </c>
      <c r="I1893" s="26">
        <v>131401</v>
      </c>
      <c r="J1893" s="26">
        <f>VLOOKUP(I1893,[2]numerales!$A:$B,2,0)</f>
        <v>131401</v>
      </c>
      <c r="K1893" s="1">
        <v>9300</v>
      </c>
      <c r="L1893" s="26"/>
      <c r="M1893" s="26">
        <f t="shared" si="29"/>
        <v>0</v>
      </c>
      <c r="Q1893"/>
      <c r="R1893"/>
      <c r="S1893"/>
      <c r="T1893"/>
    </row>
    <row r="1894" spans="1:20" hidden="1" x14ac:dyDescent="0.25">
      <c r="A1894" s="30">
        <v>50000249</v>
      </c>
      <c r="B1894">
        <v>2461490</v>
      </c>
      <c r="C1894" t="s">
        <v>154</v>
      </c>
      <c r="D1894">
        <v>29137376</v>
      </c>
      <c r="E1894" s="14">
        <v>20150828</v>
      </c>
      <c r="F1894">
        <v>6264842</v>
      </c>
      <c r="G1894">
        <v>12400000</v>
      </c>
      <c r="H1894" s="26">
        <v>270102</v>
      </c>
      <c r="I1894" s="26">
        <v>270102</v>
      </c>
      <c r="J1894" s="26">
        <f>VLOOKUP(I1894,[2]numerales!$A:$B,2,0)</f>
        <v>270102</v>
      </c>
      <c r="K1894" s="1">
        <v>5000</v>
      </c>
      <c r="L1894" s="26"/>
      <c r="M1894" s="26">
        <f t="shared" si="29"/>
        <v>0</v>
      </c>
      <c r="Q1894"/>
      <c r="R1894"/>
      <c r="S1894"/>
      <c r="T1894"/>
    </row>
    <row r="1895" spans="1:20" hidden="1" x14ac:dyDescent="0.25">
      <c r="A1895" s="30">
        <v>50000249</v>
      </c>
      <c r="B1895">
        <v>2464594</v>
      </c>
      <c r="C1895" t="s">
        <v>195</v>
      </c>
      <c r="D1895">
        <v>1082923504</v>
      </c>
      <c r="E1895" s="14">
        <v>20150828</v>
      </c>
      <c r="F1895">
        <v>32265190</v>
      </c>
      <c r="G1895">
        <v>923272421</v>
      </c>
      <c r="H1895" s="26">
        <v>190101</v>
      </c>
      <c r="I1895" s="26">
        <v>190101</v>
      </c>
      <c r="J1895" s="26">
        <f>VLOOKUP(I1895,[2]numerales!$A:$B,2,0)</f>
        <v>190101</v>
      </c>
      <c r="K1895" s="1">
        <v>107400</v>
      </c>
      <c r="L1895" s="26"/>
      <c r="M1895" s="26">
        <f t="shared" si="29"/>
        <v>0</v>
      </c>
      <c r="Q1895"/>
      <c r="R1895"/>
      <c r="S1895"/>
      <c r="T1895"/>
    </row>
    <row r="1896" spans="1:20" hidden="1" x14ac:dyDescent="0.25">
      <c r="A1896" s="30">
        <v>50000249</v>
      </c>
      <c r="B1896">
        <v>2465266</v>
      </c>
      <c r="C1896" t="s">
        <v>154</v>
      </c>
      <c r="D1896">
        <v>1035422512</v>
      </c>
      <c r="E1896" s="14">
        <v>20150828</v>
      </c>
      <c r="F1896">
        <v>3824160</v>
      </c>
      <c r="G1896">
        <v>12400000</v>
      </c>
      <c r="H1896" s="26">
        <v>270102</v>
      </c>
      <c r="I1896" s="26">
        <v>121204</v>
      </c>
      <c r="J1896" s="26">
        <f>VLOOKUP(I1896,[2]numerales!$A:$B,2,0)</f>
        <v>270102</v>
      </c>
      <c r="K1896" s="1">
        <v>5000</v>
      </c>
      <c r="L1896" s="26"/>
      <c r="M1896" s="26">
        <f t="shared" si="29"/>
        <v>0</v>
      </c>
      <c r="Q1896"/>
      <c r="R1896"/>
      <c r="S1896"/>
      <c r="T1896"/>
    </row>
    <row r="1897" spans="1:20" hidden="1" x14ac:dyDescent="0.25">
      <c r="A1897" s="30">
        <v>50000249</v>
      </c>
      <c r="B1897">
        <v>2517110</v>
      </c>
      <c r="C1897" t="s">
        <v>154</v>
      </c>
      <c r="D1897">
        <v>8999990491</v>
      </c>
      <c r="E1897" s="14">
        <v>20150828</v>
      </c>
      <c r="F1897">
        <v>5894000</v>
      </c>
      <c r="G1897">
        <v>10900000</v>
      </c>
      <c r="H1897" s="26">
        <v>170101</v>
      </c>
      <c r="I1897" s="26">
        <v>121255</v>
      </c>
      <c r="J1897" s="26">
        <f>VLOOKUP(I1897,[2]numerales!$A:$B,2,0)</f>
        <v>170101</v>
      </c>
      <c r="K1897" s="1">
        <v>401172662</v>
      </c>
      <c r="L1897" s="26"/>
      <c r="M1897" s="26">
        <f t="shared" si="29"/>
        <v>0</v>
      </c>
      <c r="Q1897"/>
      <c r="R1897"/>
      <c r="S1897"/>
      <c r="T1897"/>
    </row>
    <row r="1898" spans="1:20" hidden="1" x14ac:dyDescent="0.25">
      <c r="A1898" s="30">
        <v>50000249</v>
      </c>
      <c r="B1898">
        <v>2519601</v>
      </c>
      <c r="C1898" t="s">
        <v>167</v>
      </c>
      <c r="D1898">
        <v>1091804213</v>
      </c>
      <c r="E1898" s="14">
        <v>20150828</v>
      </c>
      <c r="F1898">
        <v>5665531</v>
      </c>
      <c r="G1898">
        <v>12400000</v>
      </c>
      <c r="H1898" s="26">
        <v>270102</v>
      </c>
      <c r="I1898" s="26">
        <v>121204</v>
      </c>
      <c r="J1898" s="26">
        <f>VLOOKUP(I1898,[2]numerales!$A:$B,2,0)</f>
        <v>270102</v>
      </c>
      <c r="K1898" s="1">
        <v>5000</v>
      </c>
      <c r="L1898" s="26"/>
      <c r="M1898" s="26">
        <f t="shared" si="29"/>
        <v>0</v>
      </c>
      <c r="Q1898"/>
      <c r="R1898"/>
      <c r="S1898"/>
      <c r="T1898"/>
    </row>
    <row r="1899" spans="1:20" hidden="1" x14ac:dyDescent="0.25">
      <c r="A1899" s="30">
        <v>50000249</v>
      </c>
      <c r="B1899">
        <v>2525213</v>
      </c>
      <c r="C1899" t="s">
        <v>181</v>
      </c>
      <c r="D1899">
        <v>10279832</v>
      </c>
      <c r="E1899" s="14">
        <v>20150828</v>
      </c>
      <c r="F1899">
        <v>31133205</v>
      </c>
      <c r="G1899">
        <v>26800000</v>
      </c>
      <c r="H1899" s="26">
        <v>360200</v>
      </c>
      <c r="I1899" s="26">
        <v>360200</v>
      </c>
      <c r="J1899" s="26">
        <f>VLOOKUP(I1899,[2]numerales!$A:$B,2,0)</f>
        <v>360200</v>
      </c>
      <c r="K1899" s="1">
        <v>715617</v>
      </c>
      <c r="L1899" s="26"/>
      <c r="M1899" s="26">
        <f t="shared" si="29"/>
        <v>0</v>
      </c>
      <c r="Q1899"/>
      <c r="R1899"/>
      <c r="S1899"/>
      <c r="T1899"/>
    </row>
    <row r="1900" spans="1:20" hidden="1" x14ac:dyDescent="0.25">
      <c r="A1900" s="30">
        <v>50000249</v>
      </c>
      <c r="B1900">
        <v>2530759</v>
      </c>
      <c r="C1900" t="s">
        <v>154</v>
      </c>
      <c r="D1900">
        <v>1016033426</v>
      </c>
      <c r="E1900" s="14">
        <v>20150828</v>
      </c>
      <c r="F1900">
        <v>4134433</v>
      </c>
      <c r="G1900">
        <v>12400000</v>
      </c>
      <c r="H1900" s="26">
        <v>270102</v>
      </c>
      <c r="I1900" s="26">
        <v>121204</v>
      </c>
      <c r="J1900" s="26">
        <f>VLOOKUP(I1900,[2]numerales!$A:$B,2,0)</f>
        <v>270102</v>
      </c>
      <c r="K1900" s="1">
        <v>5000</v>
      </c>
      <c r="L1900" s="26"/>
      <c r="M1900" s="26">
        <f t="shared" si="29"/>
        <v>0</v>
      </c>
      <c r="Q1900"/>
      <c r="R1900"/>
      <c r="S1900"/>
      <c r="T1900"/>
    </row>
    <row r="1901" spans="1:20" hidden="1" x14ac:dyDescent="0.25">
      <c r="A1901" s="30">
        <v>50000249</v>
      </c>
      <c r="B1901">
        <v>2534621</v>
      </c>
      <c r="C1901" t="s">
        <v>195</v>
      </c>
      <c r="D1901">
        <v>8001658686</v>
      </c>
      <c r="E1901" s="14">
        <v>20150828</v>
      </c>
      <c r="F1901">
        <v>4211580</v>
      </c>
      <c r="G1901">
        <v>12400000</v>
      </c>
      <c r="H1901" s="26">
        <v>270108</v>
      </c>
      <c r="I1901" s="26">
        <v>270108</v>
      </c>
      <c r="J1901" s="26">
        <f>VLOOKUP(I1901,[2]numerales!$A:$B,2,0)</f>
        <v>270108</v>
      </c>
      <c r="K1901" s="1">
        <v>6184131.0999999996</v>
      </c>
      <c r="L1901" s="26"/>
      <c r="M1901" s="26">
        <f t="shared" si="29"/>
        <v>0</v>
      </c>
      <c r="Q1901"/>
      <c r="R1901"/>
      <c r="S1901"/>
      <c r="T1901"/>
    </row>
    <row r="1902" spans="1:20" hidden="1" x14ac:dyDescent="0.25">
      <c r="A1902" s="30">
        <v>50000249</v>
      </c>
      <c r="B1902">
        <v>2534637</v>
      </c>
      <c r="C1902" t="s">
        <v>195</v>
      </c>
      <c r="D1902">
        <v>8947800933</v>
      </c>
      <c r="E1902" s="14">
        <v>20150828</v>
      </c>
      <c r="F1902">
        <v>4217900</v>
      </c>
      <c r="G1902">
        <v>910500000</v>
      </c>
      <c r="H1902" s="26">
        <v>360107</v>
      </c>
      <c r="I1902" s="26">
        <v>6003</v>
      </c>
      <c r="J1902" s="26">
        <f>VLOOKUP(I1902,[2]numerales!$A:$B,2,0)</f>
        <v>360107</v>
      </c>
      <c r="K1902" s="1">
        <v>394846185</v>
      </c>
      <c r="L1902" s="26"/>
      <c r="M1902" s="26">
        <f t="shared" si="29"/>
        <v>0</v>
      </c>
      <c r="Q1902"/>
      <c r="R1902"/>
      <c r="S1902"/>
      <c r="T1902"/>
    </row>
    <row r="1903" spans="1:20" hidden="1" x14ac:dyDescent="0.25">
      <c r="A1903" s="30">
        <v>50000249</v>
      </c>
      <c r="B1903">
        <v>2539845</v>
      </c>
      <c r="C1903" t="s">
        <v>154</v>
      </c>
      <c r="D1903">
        <v>2861476</v>
      </c>
      <c r="E1903" s="14">
        <v>20150828</v>
      </c>
      <c r="F1903">
        <v>31029992</v>
      </c>
      <c r="G1903">
        <v>923272193</v>
      </c>
      <c r="H1903" s="26">
        <v>131401</v>
      </c>
      <c r="I1903" s="26">
        <v>131401</v>
      </c>
      <c r="J1903" s="26">
        <f>VLOOKUP(I1903,[2]numerales!$A:$B,2,0)</f>
        <v>131401</v>
      </c>
      <c r="K1903" s="1">
        <v>5600</v>
      </c>
      <c r="L1903" s="26"/>
      <c r="M1903" s="26">
        <f t="shared" si="29"/>
        <v>0</v>
      </c>
      <c r="Q1903"/>
      <c r="R1903"/>
      <c r="S1903"/>
      <c r="T1903"/>
    </row>
    <row r="1904" spans="1:20" hidden="1" x14ac:dyDescent="0.25">
      <c r="A1904" s="30">
        <v>50000249</v>
      </c>
      <c r="B1904">
        <v>2558037</v>
      </c>
      <c r="C1904" t="s">
        <v>192</v>
      </c>
      <c r="D1904">
        <v>2964492</v>
      </c>
      <c r="E1904" s="14">
        <v>20150828</v>
      </c>
      <c r="F1904">
        <v>31066974</v>
      </c>
      <c r="G1904">
        <v>12200000</v>
      </c>
      <c r="H1904" s="26">
        <v>250101</v>
      </c>
      <c r="I1904" s="26">
        <v>121225</v>
      </c>
      <c r="J1904" s="26">
        <f>VLOOKUP(I1904,[2]numerales!$A:$B,2,0)</f>
        <v>250101</v>
      </c>
      <c r="K1904" s="1">
        <v>5300</v>
      </c>
      <c r="L1904" s="26"/>
      <c r="M1904" s="26">
        <f t="shared" si="29"/>
        <v>0</v>
      </c>
      <c r="Q1904"/>
      <c r="R1904"/>
      <c r="S1904"/>
      <c r="T1904"/>
    </row>
    <row r="1905" spans="1:20" hidden="1" x14ac:dyDescent="0.25">
      <c r="A1905" s="30">
        <v>50000249</v>
      </c>
      <c r="B1905">
        <v>2602771</v>
      </c>
      <c r="C1905" t="s">
        <v>154</v>
      </c>
      <c r="D1905">
        <v>1012327953</v>
      </c>
      <c r="E1905" s="14">
        <v>20150828</v>
      </c>
      <c r="F1905">
        <v>31076887</v>
      </c>
      <c r="G1905">
        <v>12400000</v>
      </c>
      <c r="H1905" s="26">
        <v>270102</v>
      </c>
      <c r="I1905" s="26">
        <v>121204</v>
      </c>
      <c r="J1905" s="26">
        <f>VLOOKUP(I1905,[2]numerales!$A:$B,2,0)</f>
        <v>270102</v>
      </c>
      <c r="K1905" s="1">
        <v>5000</v>
      </c>
      <c r="L1905" s="26"/>
      <c r="M1905" s="26">
        <f t="shared" si="29"/>
        <v>0</v>
      </c>
      <c r="Q1905"/>
      <c r="R1905"/>
      <c r="S1905"/>
      <c r="T1905"/>
    </row>
    <row r="1906" spans="1:20" hidden="1" x14ac:dyDescent="0.25">
      <c r="A1906" s="30">
        <v>50000249</v>
      </c>
      <c r="B1906">
        <v>2606854</v>
      </c>
      <c r="C1906" t="s">
        <v>158</v>
      </c>
      <c r="D1906">
        <v>7448609</v>
      </c>
      <c r="E1906" s="14">
        <v>20150828</v>
      </c>
      <c r="F1906">
        <v>3342371</v>
      </c>
      <c r="G1906">
        <v>923272193</v>
      </c>
      <c r="H1906" s="26">
        <v>131401</v>
      </c>
      <c r="I1906" s="26">
        <v>131401</v>
      </c>
      <c r="J1906" s="26">
        <f>VLOOKUP(I1906,[2]numerales!$A:$B,2,0)</f>
        <v>131401</v>
      </c>
      <c r="K1906" s="1">
        <v>16300</v>
      </c>
      <c r="L1906" s="26"/>
      <c r="M1906" s="26">
        <f t="shared" si="29"/>
        <v>0</v>
      </c>
      <c r="Q1906"/>
      <c r="R1906"/>
      <c r="S1906"/>
      <c r="T1906"/>
    </row>
    <row r="1907" spans="1:20" hidden="1" x14ac:dyDescent="0.25">
      <c r="A1907" s="30">
        <v>50000249</v>
      </c>
      <c r="B1907">
        <v>2642224</v>
      </c>
      <c r="C1907" t="s">
        <v>154</v>
      </c>
      <c r="D1907">
        <v>900060442</v>
      </c>
      <c r="E1907" s="14">
        <v>20150828</v>
      </c>
      <c r="F1907">
        <v>3790720</v>
      </c>
      <c r="G1907">
        <v>12800000</v>
      </c>
      <c r="H1907" s="26">
        <v>350300</v>
      </c>
      <c r="I1907" s="26">
        <v>350300</v>
      </c>
      <c r="J1907" s="26">
        <f>VLOOKUP(I1907,[2]numerales!$A:$B,2,0)</f>
        <v>350300</v>
      </c>
      <c r="K1907" s="1">
        <v>6160000</v>
      </c>
      <c r="L1907" s="26"/>
      <c r="M1907" s="26">
        <f t="shared" si="29"/>
        <v>0</v>
      </c>
      <c r="Q1907"/>
      <c r="R1907"/>
      <c r="S1907"/>
      <c r="T1907"/>
    </row>
    <row r="1908" spans="1:20" hidden="1" x14ac:dyDescent="0.25">
      <c r="A1908" s="30">
        <v>50000249</v>
      </c>
      <c r="B1908">
        <v>2644065</v>
      </c>
      <c r="C1908" t="s">
        <v>158</v>
      </c>
      <c r="D1908">
        <v>7420730</v>
      </c>
      <c r="E1908" s="14">
        <v>20150828</v>
      </c>
      <c r="F1908">
        <v>3570393</v>
      </c>
      <c r="G1908">
        <v>923272193</v>
      </c>
      <c r="H1908" s="26">
        <v>131401</v>
      </c>
      <c r="I1908" s="26">
        <v>131401</v>
      </c>
      <c r="J1908" s="26">
        <f>VLOOKUP(I1908,[2]numerales!$A:$B,2,0)</f>
        <v>131401</v>
      </c>
      <c r="K1908" s="1">
        <v>25327003</v>
      </c>
      <c r="L1908" s="26"/>
      <c r="M1908" s="26">
        <f t="shared" si="29"/>
        <v>0</v>
      </c>
      <c r="Q1908"/>
      <c r="R1908"/>
      <c r="S1908"/>
      <c r="T1908"/>
    </row>
    <row r="1909" spans="1:20" hidden="1" x14ac:dyDescent="0.25">
      <c r="A1909" s="30">
        <v>50000249</v>
      </c>
      <c r="B1909">
        <v>2644076</v>
      </c>
      <c r="C1909" t="s">
        <v>158</v>
      </c>
      <c r="D1909">
        <v>7420730</v>
      </c>
      <c r="E1909" s="14">
        <v>20150828</v>
      </c>
      <c r="F1909">
        <v>30135889</v>
      </c>
      <c r="G1909">
        <v>923272193</v>
      </c>
      <c r="H1909" s="26">
        <v>131401</v>
      </c>
      <c r="I1909" s="26">
        <v>131401</v>
      </c>
      <c r="J1909" s="26">
        <f>VLOOKUP(I1909,[2]numerales!$A:$B,2,0)</f>
        <v>131401</v>
      </c>
      <c r="K1909" s="1">
        <v>60000000</v>
      </c>
      <c r="L1909" s="26"/>
      <c r="M1909" s="26">
        <f t="shared" si="29"/>
        <v>0</v>
      </c>
      <c r="Q1909"/>
      <c r="R1909"/>
      <c r="S1909"/>
      <c r="T1909"/>
    </row>
    <row r="1910" spans="1:20" hidden="1" x14ac:dyDescent="0.25">
      <c r="A1910" s="30">
        <v>50000249</v>
      </c>
      <c r="B1910">
        <v>2645812</v>
      </c>
      <c r="C1910" t="s">
        <v>190</v>
      </c>
      <c r="D1910">
        <v>8909800952</v>
      </c>
      <c r="E1910" s="14">
        <v>20150828</v>
      </c>
      <c r="F1910">
        <v>8280457</v>
      </c>
      <c r="G1910">
        <v>923272438</v>
      </c>
      <c r="H1910" s="26">
        <v>410400</v>
      </c>
      <c r="I1910" s="26">
        <v>410400</v>
      </c>
      <c r="J1910" s="26">
        <f>VLOOKUP(I1910,[2]numerales!$A:$B,2,0)</f>
        <v>410400</v>
      </c>
      <c r="K1910" s="1">
        <v>5004180.05</v>
      </c>
      <c r="L1910" s="26"/>
      <c r="M1910" s="26">
        <f t="shared" si="29"/>
        <v>0</v>
      </c>
      <c r="Q1910"/>
      <c r="R1910"/>
      <c r="S1910"/>
      <c r="T1910"/>
    </row>
    <row r="1911" spans="1:20" hidden="1" x14ac:dyDescent="0.25">
      <c r="A1911" s="30">
        <v>50000249</v>
      </c>
      <c r="B1911">
        <v>2645813</v>
      </c>
      <c r="C1911" t="s">
        <v>190</v>
      </c>
      <c r="D1911">
        <v>8909800952</v>
      </c>
      <c r="E1911" s="14">
        <v>20150828</v>
      </c>
      <c r="F1911">
        <v>8280457</v>
      </c>
      <c r="G1911">
        <v>923272438</v>
      </c>
      <c r="H1911" s="26">
        <v>410400</v>
      </c>
      <c r="I1911" s="26">
        <v>410400</v>
      </c>
      <c r="J1911" s="26">
        <f>VLOOKUP(I1911,[2]numerales!$A:$B,2,0)</f>
        <v>410400</v>
      </c>
      <c r="K1911" s="1">
        <v>772240</v>
      </c>
      <c r="L1911" s="26"/>
      <c r="M1911" s="26">
        <f t="shared" si="29"/>
        <v>0</v>
      </c>
      <c r="Q1911"/>
      <c r="R1911"/>
      <c r="S1911"/>
      <c r="T1911"/>
    </row>
    <row r="1912" spans="1:20" hidden="1" x14ac:dyDescent="0.25">
      <c r="A1912" s="30">
        <v>50000249</v>
      </c>
      <c r="B1912">
        <v>2645842</v>
      </c>
      <c r="C1912" t="s">
        <v>190</v>
      </c>
      <c r="D1912">
        <v>15017031</v>
      </c>
      <c r="E1912" s="14">
        <v>20150828</v>
      </c>
      <c r="F1912">
        <v>8214324</v>
      </c>
      <c r="G1912">
        <v>923272193</v>
      </c>
      <c r="H1912" s="26">
        <v>131401</v>
      </c>
      <c r="I1912" s="26">
        <v>131401</v>
      </c>
      <c r="J1912" s="26">
        <f>VLOOKUP(I1912,[2]numerales!$A:$B,2,0)</f>
        <v>131401</v>
      </c>
      <c r="K1912" s="1">
        <v>4400</v>
      </c>
      <c r="L1912" s="26"/>
      <c r="M1912" s="26">
        <f t="shared" si="29"/>
        <v>0</v>
      </c>
      <c r="Q1912"/>
      <c r="R1912"/>
      <c r="S1912"/>
      <c r="T1912"/>
    </row>
    <row r="1913" spans="1:20" hidden="1" x14ac:dyDescent="0.25">
      <c r="A1913" s="30">
        <v>50000249</v>
      </c>
      <c r="B1913">
        <v>2647277</v>
      </c>
      <c r="C1913" t="s">
        <v>160</v>
      </c>
      <c r="D1913">
        <v>14236985</v>
      </c>
      <c r="E1913" s="14">
        <v>20150828</v>
      </c>
      <c r="F1913">
        <v>2673140</v>
      </c>
      <c r="G1913">
        <v>26800000</v>
      </c>
      <c r="H1913" s="26">
        <v>360200</v>
      </c>
      <c r="I1913" s="26">
        <v>360200</v>
      </c>
      <c r="J1913" s="26">
        <f>VLOOKUP(I1913,[2]numerales!$A:$B,2,0)</f>
        <v>360200</v>
      </c>
      <c r="K1913" s="1">
        <v>275150</v>
      </c>
      <c r="L1913" s="26"/>
      <c r="M1913" s="26">
        <f t="shared" si="29"/>
        <v>0</v>
      </c>
      <c r="Q1913"/>
      <c r="R1913"/>
      <c r="S1913"/>
      <c r="T1913"/>
    </row>
    <row r="1914" spans="1:20" hidden="1" x14ac:dyDescent="0.25">
      <c r="A1914" s="30">
        <v>50000249</v>
      </c>
      <c r="B1914">
        <v>2647336</v>
      </c>
      <c r="C1914" t="s">
        <v>160</v>
      </c>
      <c r="D1914">
        <v>93082927</v>
      </c>
      <c r="E1914" s="14">
        <v>20150828</v>
      </c>
      <c r="F1914">
        <v>31843436</v>
      </c>
      <c r="G1914">
        <v>12400000</v>
      </c>
      <c r="H1914" s="26">
        <v>270102</v>
      </c>
      <c r="I1914" s="26">
        <v>270102</v>
      </c>
      <c r="J1914" s="26">
        <f>VLOOKUP(I1914,[2]numerales!$A:$B,2,0)</f>
        <v>270102</v>
      </c>
      <c r="K1914" s="1">
        <v>125000</v>
      </c>
      <c r="L1914" s="26"/>
      <c r="M1914" s="26">
        <f t="shared" si="29"/>
        <v>0</v>
      </c>
      <c r="Q1914"/>
      <c r="R1914"/>
      <c r="S1914"/>
      <c r="T1914"/>
    </row>
    <row r="1915" spans="1:20" hidden="1" x14ac:dyDescent="0.25">
      <c r="A1915" s="30">
        <v>50000249</v>
      </c>
      <c r="B1915">
        <v>2647790</v>
      </c>
      <c r="C1915" t="s">
        <v>171</v>
      </c>
      <c r="D1915">
        <v>14985531</v>
      </c>
      <c r="E1915" s="14">
        <v>20150828</v>
      </c>
      <c r="F1915">
        <v>31557236</v>
      </c>
      <c r="G1915">
        <v>923272193</v>
      </c>
      <c r="H1915" s="26">
        <v>131401</v>
      </c>
      <c r="I1915" s="26">
        <v>131401</v>
      </c>
      <c r="J1915" s="26">
        <f>VLOOKUP(I1915,[2]numerales!$A:$B,2,0)</f>
        <v>131401</v>
      </c>
      <c r="K1915" s="1">
        <v>12007275</v>
      </c>
      <c r="L1915" s="26"/>
      <c r="M1915" s="26">
        <f t="shared" si="29"/>
        <v>0</v>
      </c>
      <c r="Q1915"/>
      <c r="R1915"/>
      <c r="S1915"/>
      <c r="T1915"/>
    </row>
    <row r="1916" spans="1:20" hidden="1" x14ac:dyDescent="0.25">
      <c r="A1916" s="30">
        <v>50000249</v>
      </c>
      <c r="B1916">
        <v>15804747</v>
      </c>
      <c r="C1916" t="s">
        <v>154</v>
      </c>
      <c r="D1916">
        <v>20583536</v>
      </c>
      <c r="E1916" s="14">
        <v>20150828</v>
      </c>
      <c r="F1916">
        <v>31121783</v>
      </c>
      <c r="G1916">
        <v>923272193</v>
      </c>
      <c r="H1916" s="26">
        <v>131401</v>
      </c>
      <c r="I1916" s="26">
        <v>131401</v>
      </c>
      <c r="J1916" s="26">
        <f>VLOOKUP(I1916,[2]numerales!$A:$B,2,0)</f>
        <v>131401</v>
      </c>
      <c r="K1916" s="1">
        <v>16000</v>
      </c>
      <c r="L1916" s="26"/>
      <c r="M1916" s="26">
        <f t="shared" si="29"/>
        <v>0</v>
      </c>
      <c r="Q1916"/>
      <c r="R1916"/>
      <c r="S1916"/>
      <c r="T1916"/>
    </row>
    <row r="1917" spans="1:20" hidden="1" x14ac:dyDescent="0.25">
      <c r="A1917" s="30">
        <v>50000249</v>
      </c>
      <c r="B1917">
        <v>15805623</v>
      </c>
      <c r="C1917" t="s">
        <v>154</v>
      </c>
      <c r="D1917">
        <v>830072359</v>
      </c>
      <c r="E1917" s="14">
        <v>20150828</v>
      </c>
      <c r="F1917">
        <v>6003636</v>
      </c>
      <c r="G1917">
        <v>923272193</v>
      </c>
      <c r="H1917" s="26">
        <v>131401</v>
      </c>
      <c r="I1917" s="26">
        <v>131401</v>
      </c>
      <c r="J1917" s="26">
        <f>VLOOKUP(I1917,[2]numerales!$A:$B,2,0)</f>
        <v>131401</v>
      </c>
      <c r="K1917" s="1">
        <v>70000</v>
      </c>
      <c r="L1917" s="26"/>
      <c r="M1917" s="26">
        <f t="shared" si="29"/>
        <v>0</v>
      </c>
      <c r="Q1917"/>
      <c r="R1917"/>
      <c r="S1917"/>
      <c r="T1917"/>
    </row>
    <row r="1918" spans="1:20" hidden="1" x14ac:dyDescent="0.25">
      <c r="A1918" s="30">
        <v>50000249</v>
      </c>
      <c r="B1918">
        <v>15805668</v>
      </c>
      <c r="C1918" t="s">
        <v>154</v>
      </c>
      <c r="D1918">
        <v>20583536</v>
      </c>
      <c r="E1918" s="14">
        <v>20150828</v>
      </c>
      <c r="F1918">
        <v>20583536</v>
      </c>
      <c r="G1918">
        <v>923272193</v>
      </c>
      <c r="H1918" s="26">
        <v>131401</v>
      </c>
      <c r="I1918" s="26">
        <v>131401</v>
      </c>
      <c r="J1918" s="26">
        <f>VLOOKUP(I1918,[2]numerales!$A:$B,2,0)</f>
        <v>131401</v>
      </c>
      <c r="K1918" s="1">
        <v>100</v>
      </c>
      <c r="L1918" s="26"/>
      <c r="M1918" s="26">
        <f t="shared" si="29"/>
        <v>0</v>
      </c>
      <c r="Q1918"/>
      <c r="R1918"/>
      <c r="S1918"/>
      <c r="T1918"/>
    </row>
    <row r="1919" spans="1:20" hidden="1" x14ac:dyDescent="0.25">
      <c r="A1919" s="30">
        <v>50000249</v>
      </c>
      <c r="B1919">
        <v>17916115</v>
      </c>
      <c r="C1919" t="s">
        <v>154</v>
      </c>
      <c r="D1919">
        <v>2876243</v>
      </c>
      <c r="E1919" s="14">
        <v>20150828</v>
      </c>
      <c r="F1919">
        <v>30157786</v>
      </c>
      <c r="G1919">
        <v>923272193</v>
      </c>
      <c r="H1919" s="26">
        <v>131401</v>
      </c>
      <c r="I1919" s="26">
        <v>131401</v>
      </c>
      <c r="J1919" s="26">
        <f>VLOOKUP(I1919,[2]numerales!$A:$B,2,0)</f>
        <v>131401</v>
      </c>
      <c r="K1919" s="1">
        <v>6400</v>
      </c>
      <c r="L1919" s="26"/>
      <c r="M1919" s="26">
        <f t="shared" si="29"/>
        <v>0</v>
      </c>
      <c r="Q1919"/>
      <c r="R1919"/>
      <c r="S1919"/>
      <c r="T1919"/>
    </row>
    <row r="1920" spans="1:20" hidden="1" x14ac:dyDescent="0.25">
      <c r="A1920" s="30">
        <v>50000249</v>
      </c>
      <c r="B1920">
        <v>27387758</v>
      </c>
      <c r="C1920" t="s">
        <v>242</v>
      </c>
      <c r="D1920">
        <v>41748135</v>
      </c>
      <c r="E1920" s="14">
        <v>20150828</v>
      </c>
      <c r="F1920">
        <v>31326282</v>
      </c>
      <c r="G1920">
        <v>923272193</v>
      </c>
      <c r="H1920" s="26">
        <v>131401</v>
      </c>
      <c r="I1920" s="26">
        <v>131401</v>
      </c>
      <c r="J1920" s="26">
        <f>VLOOKUP(I1920,[2]numerales!$A:$B,2,0)</f>
        <v>131401</v>
      </c>
      <c r="K1920" s="1">
        <v>15700</v>
      </c>
      <c r="L1920" s="26"/>
      <c r="M1920" s="26">
        <f t="shared" si="29"/>
        <v>0</v>
      </c>
      <c r="Q1920"/>
      <c r="R1920"/>
      <c r="S1920"/>
      <c r="T1920"/>
    </row>
    <row r="1921" spans="1:20" hidden="1" x14ac:dyDescent="0.25">
      <c r="A1921" s="30">
        <v>50000249</v>
      </c>
      <c r="B1921">
        <v>32370843</v>
      </c>
      <c r="C1921" t="s">
        <v>154</v>
      </c>
      <c r="D1921">
        <v>9738693</v>
      </c>
      <c r="E1921" s="14">
        <v>20150828</v>
      </c>
      <c r="F1921">
        <v>30138759</v>
      </c>
      <c r="G1921">
        <v>923272193</v>
      </c>
      <c r="H1921" s="26">
        <v>131401</v>
      </c>
      <c r="I1921" s="26">
        <v>131401</v>
      </c>
      <c r="J1921" s="26">
        <f>VLOOKUP(I1921,[2]numerales!$A:$B,2,0)</f>
        <v>131401</v>
      </c>
      <c r="K1921" s="1">
        <v>26900</v>
      </c>
      <c r="L1921" s="26"/>
      <c r="M1921" s="26">
        <f t="shared" si="29"/>
        <v>0</v>
      </c>
      <c r="Q1921"/>
      <c r="R1921"/>
      <c r="S1921"/>
      <c r="T1921"/>
    </row>
    <row r="1922" spans="1:20" hidden="1" x14ac:dyDescent="0.25">
      <c r="A1922" s="30">
        <v>50000249</v>
      </c>
      <c r="B1922">
        <v>33272587</v>
      </c>
      <c r="C1922" t="s">
        <v>156</v>
      </c>
      <c r="D1922">
        <v>8902096663</v>
      </c>
      <c r="E1922" s="14">
        <v>20150828</v>
      </c>
      <c r="F1922">
        <v>6633011</v>
      </c>
      <c r="G1922">
        <v>24800000</v>
      </c>
      <c r="H1922" s="26">
        <v>430101</v>
      </c>
      <c r="I1922" s="26">
        <v>430101</v>
      </c>
      <c r="J1922" s="26">
        <f>VLOOKUP(I1922,[2]numerales!$A:$B,2,0)</f>
        <v>430101</v>
      </c>
      <c r="K1922" s="1">
        <v>231032.79</v>
      </c>
      <c r="L1922" s="26"/>
      <c r="M1922" s="26">
        <f t="shared" si="29"/>
        <v>0</v>
      </c>
      <c r="Q1922"/>
      <c r="R1922"/>
      <c r="S1922"/>
      <c r="T1922"/>
    </row>
    <row r="1923" spans="1:20" hidden="1" x14ac:dyDescent="0.25">
      <c r="A1923" s="30">
        <v>50000249</v>
      </c>
      <c r="B1923">
        <v>33334413</v>
      </c>
      <c r="C1923" t="s">
        <v>154</v>
      </c>
      <c r="D1923">
        <v>1094878581</v>
      </c>
      <c r="E1923" s="14">
        <v>20150828</v>
      </c>
      <c r="F1923">
        <v>31478231</v>
      </c>
      <c r="G1923">
        <v>12400000</v>
      </c>
      <c r="H1923" s="26">
        <v>270102</v>
      </c>
      <c r="I1923" s="26">
        <v>121204</v>
      </c>
      <c r="J1923" s="26">
        <f>VLOOKUP(I1923,[2]numerales!$A:$B,2,0)</f>
        <v>270102</v>
      </c>
      <c r="K1923" s="1">
        <v>5000</v>
      </c>
      <c r="L1923" s="26"/>
      <c r="M1923" s="26">
        <f t="shared" ref="M1923:M1986" si="30">+H1923-J1923</f>
        <v>0</v>
      </c>
      <c r="Q1923"/>
      <c r="R1923"/>
      <c r="S1923"/>
      <c r="T1923"/>
    </row>
    <row r="1924" spans="1:20" hidden="1" x14ac:dyDescent="0.25">
      <c r="A1924" s="30">
        <v>50000249</v>
      </c>
      <c r="B1924">
        <v>34065033</v>
      </c>
      <c r="C1924" t="s">
        <v>154</v>
      </c>
      <c r="D1924">
        <v>1026572686</v>
      </c>
      <c r="E1924" s="14">
        <v>20150828</v>
      </c>
      <c r="F1924">
        <v>2129930</v>
      </c>
      <c r="G1924">
        <v>12400000</v>
      </c>
      <c r="H1924" s="26">
        <v>270102</v>
      </c>
      <c r="I1924" s="26">
        <v>121204</v>
      </c>
      <c r="J1924" s="26">
        <f>VLOOKUP(I1924,[2]numerales!$A:$B,2,0)</f>
        <v>270102</v>
      </c>
      <c r="K1924" s="1">
        <v>5000</v>
      </c>
      <c r="L1924" s="26"/>
      <c r="M1924" s="26">
        <f t="shared" si="30"/>
        <v>0</v>
      </c>
      <c r="Q1924"/>
      <c r="R1924"/>
      <c r="S1924"/>
      <c r="T1924"/>
    </row>
    <row r="1925" spans="1:20" hidden="1" x14ac:dyDescent="0.25">
      <c r="A1925" s="30">
        <v>50000249</v>
      </c>
      <c r="B1925">
        <v>34573183</v>
      </c>
      <c r="C1925" t="s">
        <v>179</v>
      </c>
      <c r="D1925">
        <v>91076711</v>
      </c>
      <c r="E1925" s="14">
        <v>20150828</v>
      </c>
      <c r="F1925">
        <v>32124207</v>
      </c>
      <c r="G1925">
        <v>12400000</v>
      </c>
      <c r="H1925" s="26">
        <v>270102</v>
      </c>
      <c r="I1925" s="26">
        <v>121204</v>
      </c>
      <c r="J1925" s="26">
        <f>VLOOKUP(I1925,[2]numerales!$A:$B,2,0)</f>
        <v>270102</v>
      </c>
      <c r="K1925" s="1">
        <v>5000</v>
      </c>
      <c r="L1925" s="26"/>
      <c r="M1925" s="26">
        <f t="shared" si="30"/>
        <v>0</v>
      </c>
      <c r="Q1925"/>
      <c r="R1925"/>
      <c r="S1925"/>
      <c r="T1925"/>
    </row>
    <row r="1926" spans="1:20" hidden="1" x14ac:dyDescent="0.25">
      <c r="A1926" s="30">
        <v>50000249</v>
      </c>
      <c r="B1926">
        <v>34573186</v>
      </c>
      <c r="C1926" t="s">
        <v>179</v>
      </c>
      <c r="D1926">
        <v>37946692</v>
      </c>
      <c r="E1926" s="14">
        <v>20150828</v>
      </c>
      <c r="F1926">
        <v>6718271</v>
      </c>
      <c r="G1926">
        <v>12800000</v>
      </c>
      <c r="H1926" s="26">
        <v>350300</v>
      </c>
      <c r="I1926" s="26">
        <v>350300</v>
      </c>
      <c r="J1926" s="26">
        <f>VLOOKUP(I1926,[2]numerales!$A:$B,2,0)</f>
        <v>350300</v>
      </c>
      <c r="K1926" s="1">
        <v>1667810</v>
      </c>
      <c r="L1926" s="26"/>
      <c r="M1926" s="26">
        <f t="shared" si="30"/>
        <v>0</v>
      </c>
      <c r="Q1926"/>
      <c r="R1926"/>
      <c r="S1926"/>
      <c r="T1926"/>
    </row>
    <row r="1927" spans="1:20" hidden="1" x14ac:dyDescent="0.25">
      <c r="A1927" s="30">
        <v>50000249</v>
      </c>
      <c r="B1927">
        <v>36456795</v>
      </c>
      <c r="C1927" t="s">
        <v>157</v>
      </c>
      <c r="D1927">
        <v>1119816875</v>
      </c>
      <c r="E1927" s="14">
        <v>20150828</v>
      </c>
      <c r="F1927">
        <v>30044383</v>
      </c>
      <c r="G1927">
        <v>12400000</v>
      </c>
      <c r="H1927" s="26">
        <v>270102</v>
      </c>
      <c r="I1927" s="26">
        <v>121204</v>
      </c>
      <c r="J1927" s="26">
        <f>VLOOKUP(I1927,[2]numerales!$A:$B,2,0)</f>
        <v>270102</v>
      </c>
      <c r="K1927" s="1">
        <v>5000</v>
      </c>
      <c r="L1927" s="26"/>
      <c r="M1927" s="26">
        <f t="shared" si="30"/>
        <v>0</v>
      </c>
      <c r="Q1927"/>
      <c r="R1927"/>
      <c r="S1927"/>
      <c r="T1927"/>
    </row>
    <row r="1928" spans="1:20" hidden="1" x14ac:dyDescent="0.25">
      <c r="A1928" s="30">
        <v>50000249</v>
      </c>
      <c r="B1928">
        <v>38441157</v>
      </c>
      <c r="C1928" t="s">
        <v>154</v>
      </c>
      <c r="D1928">
        <v>52360698</v>
      </c>
      <c r="E1928" s="14">
        <v>20150828</v>
      </c>
      <c r="F1928">
        <v>2972000</v>
      </c>
      <c r="G1928">
        <v>12400000</v>
      </c>
      <c r="H1928" s="26">
        <v>270102</v>
      </c>
      <c r="I1928" s="26">
        <v>121204</v>
      </c>
      <c r="J1928" s="26">
        <f>VLOOKUP(I1928,[2]numerales!$A:$B,2,0)</f>
        <v>270102</v>
      </c>
      <c r="K1928" s="1">
        <v>5000</v>
      </c>
      <c r="L1928" s="26"/>
      <c r="M1928" s="26">
        <f t="shared" si="30"/>
        <v>0</v>
      </c>
      <c r="Q1928"/>
      <c r="R1928"/>
      <c r="S1928"/>
      <c r="T1928"/>
    </row>
    <row r="1929" spans="1:20" hidden="1" x14ac:dyDescent="0.25">
      <c r="A1929" s="30">
        <v>50000249</v>
      </c>
      <c r="B1929">
        <v>38573076</v>
      </c>
      <c r="C1929" t="s">
        <v>154</v>
      </c>
      <c r="D1929">
        <v>10142295828</v>
      </c>
      <c r="E1929" s="14">
        <v>20150828</v>
      </c>
      <c r="F1929">
        <v>31887448</v>
      </c>
      <c r="G1929">
        <v>12400000</v>
      </c>
      <c r="H1929" s="26">
        <v>270102</v>
      </c>
      <c r="I1929" s="26">
        <v>121204</v>
      </c>
      <c r="J1929" s="26">
        <f>VLOOKUP(I1929,[2]numerales!$A:$B,2,0)</f>
        <v>270102</v>
      </c>
      <c r="K1929" s="1">
        <v>5000</v>
      </c>
      <c r="L1929" s="26"/>
      <c r="M1929" s="26">
        <f t="shared" si="30"/>
        <v>0</v>
      </c>
      <c r="Q1929"/>
      <c r="R1929"/>
      <c r="S1929"/>
      <c r="T1929"/>
    </row>
    <row r="1930" spans="1:20" hidden="1" x14ac:dyDescent="0.25">
      <c r="A1930" s="30">
        <v>50000249</v>
      </c>
      <c r="B1930">
        <v>39344329</v>
      </c>
      <c r="C1930" t="s">
        <v>158</v>
      </c>
      <c r="D1930">
        <v>8664599</v>
      </c>
      <c r="E1930" s="14">
        <v>20150828</v>
      </c>
      <c r="F1930">
        <v>30064122</v>
      </c>
      <c r="G1930">
        <v>96300000</v>
      </c>
      <c r="H1930" s="26">
        <v>190101</v>
      </c>
      <c r="I1930" s="26">
        <v>121270</v>
      </c>
      <c r="J1930" s="26">
        <f>VLOOKUP(I1930,[2]numerales!$A:$B,2,0)</f>
        <v>190101</v>
      </c>
      <c r="K1930" s="1">
        <v>6443.5</v>
      </c>
      <c r="L1930" s="26"/>
      <c r="M1930" s="26">
        <f t="shared" si="30"/>
        <v>0</v>
      </c>
      <c r="Q1930"/>
      <c r="R1930"/>
      <c r="S1930"/>
      <c r="T1930"/>
    </row>
    <row r="1931" spans="1:20" hidden="1" x14ac:dyDescent="0.25">
      <c r="A1931" s="30">
        <v>50000249</v>
      </c>
      <c r="B1931">
        <v>40259731</v>
      </c>
      <c r="C1931" t="s">
        <v>154</v>
      </c>
      <c r="D1931">
        <v>17496138</v>
      </c>
      <c r="E1931" s="14">
        <v>20150828</v>
      </c>
      <c r="F1931">
        <v>31325116</v>
      </c>
      <c r="G1931">
        <v>11100000</v>
      </c>
      <c r="H1931" s="26">
        <v>150103</v>
      </c>
      <c r="I1931" s="26">
        <v>27090503</v>
      </c>
      <c r="J1931" s="26">
        <f>VLOOKUP(I1931,[2]numerales!$A:$B,2,0)</f>
        <v>150103</v>
      </c>
      <c r="K1931" s="1">
        <v>625725</v>
      </c>
      <c r="L1931" s="26"/>
      <c r="M1931" s="26">
        <f t="shared" si="30"/>
        <v>0</v>
      </c>
      <c r="Q1931"/>
      <c r="R1931"/>
      <c r="S1931"/>
      <c r="T1931"/>
    </row>
    <row r="1932" spans="1:20" hidden="1" x14ac:dyDescent="0.25">
      <c r="A1932" s="30">
        <v>50000249</v>
      </c>
      <c r="B1932">
        <v>41510481</v>
      </c>
      <c r="C1932" t="s">
        <v>157</v>
      </c>
      <c r="D1932">
        <v>1062397574</v>
      </c>
      <c r="E1932" s="14">
        <v>20150828</v>
      </c>
      <c r="F1932">
        <v>31644245</v>
      </c>
      <c r="G1932">
        <v>923272421</v>
      </c>
      <c r="H1932" s="26">
        <v>190101</v>
      </c>
      <c r="I1932" s="26">
        <v>190101</v>
      </c>
      <c r="J1932" s="26">
        <f>VLOOKUP(I1932,[2]numerales!$A:$B,2,0)</f>
        <v>190101</v>
      </c>
      <c r="K1932" s="1">
        <v>107400</v>
      </c>
      <c r="L1932" s="26"/>
      <c r="M1932" s="26">
        <f t="shared" si="30"/>
        <v>0</v>
      </c>
      <c r="Q1932"/>
      <c r="R1932"/>
      <c r="S1932"/>
      <c r="T1932"/>
    </row>
    <row r="1933" spans="1:20" hidden="1" x14ac:dyDescent="0.25">
      <c r="A1933" s="30">
        <v>50000249</v>
      </c>
      <c r="B1933">
        <v>41777631</v>
      </c>
      <c r="C1933" t="s">
        <v>154</v>
      </c>
      <c r="D1933">
        <v>18616369</v>
      </c>
      <c r="E1933" s="14">
        <v>20150828</v>
      </c>
      <c r="F1933">
        <v>3343511</v>
      </c>
      <c r="G1933">
        <v>12400000</v>
      </c>
      <c r="H1933" s="26">
        <v>270102</v>
      </c>
      <c r="I1933" s="26">
        <v>270102</v>
      </c>
      <c r="J1933" s="26">
        <f>VLOOKUP(I1933,[2]numerales!$A:$B,2,0)</f>
        <v>270102</v>
      </c>
      <c r="K1933" s="1">
        <v>5000</v>
      </c>
      <c r="L1933" s="26"/>
      <c r="M1933" s="26">
        <f t="shared" si="30"/>
        <v>0</v>
      </c>
      <c r="Q1933"/>
      <c r="R1933"/>
      <c r="S1933"/>
      <c r="T1933"/>
    </row>
    <row r="1934" spans="1:20" hidden="1" x14ac:dyDescent="0.25">
      <c r="A1934" s="30">
        <v>50000249</v>
      </c>
      <c r="B1934">
        <v>42880075</v>
      </c>
      <c r="C1934" t="s">
        <v>157</v>
      </c>
      <c r="D1934">
        <v>8001876448</v>
      </c>
      <c r="E1934" s="14">
        <v>20150828</v>
      </c>
      <c r="F1934">
        <v>570016</v>
      </c>
      <c r="G1934">
        <v>13700000</v>
      </c>
      <c r="H1934" s="26">
        <v>290101</v>
      </c>
      <c r="I1934" s="26">
        <v>121250</v>
      </c>
      <c r="J1934" s="26">
        <f>VLOOKUP(I1934,[2]numerales!$A:$B,2,0)</f>
        <v>290101</v>
      </c>
      <c r="K1934" s="1">
        <v>521211</v>
      </c>
      <c r="L1934" s="26"/>
      <c r="M1934" s="26">
        <f t="shared" si="30"/>
        <v>0</v>
      </c>
      <c r="Q1934"/>
      <c r="R1934"/>
      <c r="S1934"/>
      <c r="T1934"/>
    </row>
    <row r="1935" spans="1:20" hidden="1" x14ac:dyDescent="0.25">
      <c r="A1935" s="30">
        <v>50000249</v>
      </c>
      <c r="B1935">
        <v>44746960</v>
      </c>
      <c r="C1935" t="s">
        <v>154</v>
      </c>
      <c r="D1935">
        <v>8000718190</v>
      </c>
      <c r="E1935" s="14">
        <v>20150828</v>
      </c>
      <c r="F1935">
        <v>3382828</v>
      </c>
      <c r="G1935">
        <v>12400000</v>
      </c>
      <c r="H1935" s="26">
        <v>270102</v>
      </c>
      <c r="I1935" s="26">
        <v>270102</v>
      </c>
      <c r="J1935" s="26">
        <f>VLOOKUP(I1935,[2]numerales!$A:$B,2,0)</f>
        <v>270102</v>
      </c>
      <c r="K1935" s="1">
        <v>5000</v>
      </c>
      <c r="L1935" s="26"/>
      <c r="M1935" s="26">
        <f t="shared" si="30"/>
        <v>0</v>
      </c>
      <c r="Q1935"/>
      <c r="R1935"/>
      <c r="S1935"/>
      <c r="T1935"/>
    </row>
    <row r="1936" spans="1:20" hidden="1" x14ac:dyDescent="0.25">
      <c r="A1936" s="30">
        <v>50000249</v>
      </c>
      <c r="B1936">
        <v>44796967</v>
      </c>
      <c r="C1936" t="s">
        <v>243</v>
      </c>
      <c r="D1936">
        <v>20438816</v>
      </c>
      <c r="E1936" s="14">
        <v>20150828</v>
      </c>
      <c r="F1936">
        <v>31762282</v>
      </c>
      <c r="G1936">
        <v>923272193</v>
      </c>
      <c r="H1936" s="26">
        <v>131401</v>
      </c>
      <c r="I1936" s="26">
        <v>131401</v>
      </c>
      <c r="J1936" s="26">
        <f>VLOOKUP(I1936,[2]numerales!$A:$B,2,0)</f>
        <v>131401</v>
      </c>
      <c r="K1936" s="1">
        <v>2400</v>
      </c>
      <c r="L1936" s="26"/>
      <c r="M1936" s="26">
        <f t="shared" si="30"/>
        <v>0</v>
      </c>
      <c r="Q1936"/>
      <c r="R1936"/>
      <c r="S1936"/>
      <c r="T1936"/>
    </row>
    <row r="1937" spans="1:21" hidden="1" x14ac:dyDescent="0.25">
      <c r="A1937" s="30">
        <v>50000249</v>
      </c>
      <c r="B1937" s="32">
        <v>150004883</v>
      </c>
      <c r="E1937" s="63">
        <v>20150828</v>
      </c>
      <c r="J1937" s="26" t="e">
        <f>VLOOKUP(I1937,[2]numerales!$A:$B,2,0)</f>
        <v>#N/A</v>
      </c>
      <c r="K1937" s="61">
        <v>168374</v>
      </c>
      <c r="M1937" s="26">
        <v>0</v>
      </c>
      <c r="N1937" s="1"/>
      <c r="O1937" s="26"/>
      <c r="P1937" s="1"/>
      <c r="Q1937" s="26"/>
      <c r="R1937" s="1"/>
      <c r="S1937" s="26"/>
      <c r="T1937" s="1"/>
      <c r="U1937" s="26"/>
    </row>
    <row r="1938" spans="1:21" hidden="1" x14ac:dyDescent="0.25">
      <c r="A1938" s="30">
        <v>50000249</v>
      </c>
      <c r="B1938">
        <v>89497033</v>
      </c>
      <c r="C1938" t="s">
        <v>244</v>
      </c>
      <c r="D1938">
        <v>1068975055</v>
      </c>
      <c r="E1938" s="14">
        <v>20150828</v>
      </c>
      <c r="F1938">
        <v>32046504</v>
      </c>
      <c r="G1938">
        <v>12400000</v>
      </c>
      <c r="H1938" s="26">
        <v>270102</v>
      </c>
      <c r="I1938" s="26">
        <v>121204</v>
      </c>
      <c r="J1938" s="26">
        <f>VLOOKUP(I1938,[2]numerales!$A:$B,2,0)</f>
        <v>270102</v>
      </c>
      <c r="K1938" s="1">
        <v>5000</v>
      </c>
      <c r="L1938" s="26"/>
      <c r="M1938" s="26">
        <f t="shared" si="30"/>
        <v>0</v>
      </c>
      <c r="Q1938"/>
      <c r="R1938"/>
      <c r="S1938"/>
      <c r="T1938"/>
    </row>
    <row r="1939" spans="1:21" hidden="1" x14ac:dyDescent="0.25">
      <c r="A1939" s="30">
        <v>50000249</v>
      </c>
      <c r="B1939">
        <v>660824</v>
      </c>
      <c r="C1939" t="s">
        <v>185</v>
      </c>
      <c r="D1939">
        <v>40781229</v>
      </c>
      <c r="E1939" s="14">
        <v>20150831</v>
      </c>
      <c r="F1939">
        <v>31030152</v>
      </c>
      <c r="G1939">
        <v>13700000</v>
      </c>
      <c r="H1939" s="26">
        <v>290101</v>
      </c>
      <c r="I1939" s="26">
        <v>121250</v>
      </c>
      <c r="J1939" s="26">
        <f>VLOOKUP(I1939,[2]numerales!$A:$B,2,0)</f>
        <v>290101</v>
      </c>
      <c r="K1939" s="1">
        <v>65000</v>
      </c>
      <c r="L1939" s="26"/>
      <c r="M1939" s="26">
        <f t="shared" si="30"/>
        <v>0</v>
      </c>
      <c r="Q1939"/>
      <c r="R1939"/>
      <c r="S1939"/>
      <c r="T1939"/>
    </row>
    <row r="1940" spans="1:21" hidden="1" x14ac:dyDescent="0.25">
      <c r="A1940" s="30">
        <v>50000249</v>
      </c>
      <c r="B1940">
        <v>882774</v>
      </c>
      <c r="C1940" t="s">
        <v>184</v>
      </c>
      <c r="D1940">
        <v>7521460</v>
      </c>
      <c r="E1940" s="14">
        <v>20150831</v>
      </c>
      <c r="F1940">
        <v>31043884</v>
      </c>
      <c r="G1940">
        <v>26800000</v>
      </c>
      <c r="H1940" s="26">
        <v>360200</v>
      </c>
      <c r="I1940" s="26">
        <v>360200</v>
      </c>
      <c r="J1940" s="26">
        <f>VLOOKUP(I1940,[2]numerales!$A:$B,2,0)</f>
        <v>360200</v>
      </c>
      <c r="K1940" s="1">
        <v>38350</v>
      </c>
      <c r="L1940" s="26"/>
      <c r="M1940" s="26">
        <f t="shared" si="30"/>
        <v>0</v>
      </c>
      <c r="Q1940"/>
      <c r="R1940"/>
      <c r="S1940"/>
      <c r="T1940"/>
    </row>
    <row r="1941" spans="1:21" hidden="1" x14ac:dyDescent="0.25">
      <c r="A1941" s="30">
        <v>50000249</v>
      </c>
      <c r="B1941">
        <v>914109</v>
      </c>
      <c r="C1941" t="s">
        <v>154</v>
      </c>
      <c r="D1941">
        <v>79745880</v>
      </c>
      <c r="E1941" s="14">
        <v>20150831</v>
      </c>
      <c r="F1941">
        <v>5416444</v>
      </c>
      <c r="G1941">
        <v>923272193</v>
      </c>
      <c r="H1941" s="26">
        <v>131401</v>
      </c>
      <c r="I1941" s="26">
        <v>131401</v>
      </c>
      <c r="J1941" s="26">
        <f>VLOOKUP(I1941,[2]numerales!$A:$B,2,0)</f>
        <v>131401</v>
      </c>
      <c r="K1941" s="1">
        <v>34900</v>
      </c>
      <c r="L1941" s="26"/>
      <c r="M1941" s="26">
        <f t="shared" si="30"/>
        <v>0</v>
      </c>
      <c r="Q1941"/>
      <c r="R1941"/>
      <c r="S1941"/>
      <c r="T1941"/>
    </row>
    <row r="1942" spans="1:21" hidden="1" x14ac:dyDescent="0.25">
      <c r="A1942" s="30">
        <v>50000249</v>
      </c>
      <c r="B1942">
        <v>914110</v>
      </c>
      <c r="C1942" t="s">
        <v>154</v>
      </c>
      <c r="D1942">
        <v>79745880</v>
      </c>
      <c r="E1942" s="14">
        <v>20150831</v>
      </c>
      <c r="F1942">
        <v>5416444</v>
      </c>
      <c r="G1942">
        <v>923272193</v>
      </c>
      <c r="H1942" s="26">
        <v>131401</v>
      </c>
      <c r="I1942" s="26">
        <v>131401</v>
      </c>
      <c r="J1942" s="26">
        <f>VLOOKUP(I1942,[2]numerales!$A:$B,2,0)</f>
        <v>131401</v>
      </c>
      <c r="K1942" s="1">
        <v>18200</v>
      </c>
      <c r="L1942" s="26"/>
      <c r="M1942" s="26">
        <f t="shared" si="30"/>
        <v>0</v>
      </c>
      <c r="Q1942"/>
      <c r="R1942"/>
      <c r="S1942"/>
      <c r="T1942"/>
    </row>
    <row r="1943" spans="1:21" hidden="1" x14ac:dyDescent="0.25">
      <c r="A1943" s="30">
        <v>50000249</v>
      </c>
      <c r="B1943">
        <v>914163</v>
      </c>
      <c r="C1943" t="s">
        <v>154</v>
      </c>
      <c r="D1943">
        <v>1018457228</v>
      </c>
      <c r="E1943" s="14">
        <v>20150831</v>
      </c>
      <c r="F1943">
        <v>31256088</v>
      </c>
      <c r="G1943">
        <v>12400000</v>
      </c>
      <c r="H1943" s="26">
        <v>270102</v>
      </c>
      <c r="I1943" s="26">
        <v>121204</v>
      </c>
      <c r="J1943" s="26">
        <f>VLOOKUP(I1943,[2]numerales!$A:$B,2,0)</f>
        <v>270102</v>
      </c>
      <c r="K1943" s="1">
        <v>5000</v>
      </c>
      <c r="L1943" s="26"/>
      <c r="M1943" s="26">
        <f t="shared" si="30"/>
        <v>0</v>
      </c>
      <c r="Q1943"/>
      <c r="R1943"/>
      <c r="S1943"/>
      <c r="T1943"/>
    </row>
    <row r="1944" spans="1:21" hidden="1" x14ac:dyDescent="0.25">
      <c r="A1944" s="30">
        <v>50000249</v>
      </c>
      <c r="B1944">
        <v>914423</v>
      </c>
      <c r="C1944" t="s">
        <v>154</v>
      </c>
      <c r="D1944">
        <v>1020765905</v>
      </c>
      <c r="E1944" s="14">
        <v>20150831</v>
      </c>
      <c r="F1944">
        <v>32021328</v>
      </c>
      <c r="G1944">
        <v>12400000</v>
      </c>
      <c r="H1944" s="26">
        <v>270102</v>
      </c>
      <c r="I1944" s="26">
        <v>121204</v>
      </c>
      <c r="J1944" s="26">
        <f>VLOOKUP(I1944,[2]numerales!$A:$B,2,0)</f>
        <v>270102</v>
      </c>
      <c r="K1944" s="1">
        <v>5000</v>
      </c>
      <c r="L1944" s="26"/>
      <c r="M1944" s="26">
        <f t="shared" si="30"/>
        <v>0</v>
      </c>
      <c r="Q1944"/>
      <c r="R1944"/>
      <c r="S1944"/>
      <c r="T1944"/>
    </row>
    <row r="1945" spans="1:21" hidden="1" x14ac:dyDescent="0.25">
      <c r="A1945" s="30">
        <v>50000249</v>
      </c>
      <c r="B1945">
        <v>936628</v>
      </c>
      <c r="C1945" t="s">
        <v>184</v>
      </c>
      <c r="D1945">
        <v>7512763</v>
      </c>
      <c r="E1945" s="14">
        <v>20150831</v>
      </c>
      <c r="F1945">
        <v>31782526</v>
      </c>
      <c r="G1945">
        <v>923272193</v>
      </c>
      <c r="H1945" s="26">
        <v>131401</v>
      </c>
      <c r="I1945" s="26">
        <v>131401</v>
      </c>
      <c r="J1945" s="26">
        <f>VLOOKUP(I1945,[2]numerales!$A:$B,2,0)</f>
        <v>131401</v>
      </c>
      <c r="K1945" s="1">
        <v>16662</v>
      </c>
      <c r="L1945" s="26"/>
      <c r="M1945" s="26">
        <f t="shared" si="30"/>
        <v>0</v>
      </c>
      <c r="Q1945"/>
      <c r="R1945"/>
      <c r="S1945"/>
      <c r="T1945"/>
    </row>
    <row r="1946" spans="1:21" hidden="1" x14ac:dyDescent="0.25">
      <c r="A1946" s="30">
        <v>50000249</v>
      </c>
      <c r="B1946">
        <v>1200969</v>
      </c>
      <c r="C1946" t="s">
        <v>183</v>
      </c>
      <c r="D1946">
        <v>6170606</v>
      </c>
      <c r="E1946" s="14">
        <v>20150831</v>
      </c>
      <c r="F1946">
        <v>31132585</v>
      </c>
      <c r="G1946">
        <v>11100000</v>
      </c>
      <c r="H1946" s="26">
        <v>150112</v>
      </c>
      <c r="I1946" s="26">
        <v>121275</v>
      </c>
      <c r="J1946" s="26">
        <f>VLOOKUP(I1946,[2]numerales!$A:$B,2,0)</f>
        <v>150112</v>
      </c>
      <c r="K1946" s="1">
        <v>5802550</v>
      </c>
      <c r="L1946" s="26"/>
      <c r="M1946" s="26">
        <f t="shared" si="30"/>
        <v>0</v>
      </c>
      <c r="Q1946"/>
      <c r="R1946"/>
      <c r="S1946"/>
      <c r="T1946"/>
    </row>
    <row r="1947" spans="1:21" hidden="1" x14ac:dyDescent="0.25">
      <c r="A1947" s="30">
        <v>50000249</v>
      </c>
      <c r="B1947">
        <v>1306069</v>
      </c>
      <c r="C1947" t="s">
        <v>183</v>
      </c>
      <c r="D1947">
        <v>6160325</v>
      </c>
      <c r="E1947" s="14">
        <v>20150831</v>
      </c>
      <c r="F1947">
        <v>31054436</v>
      </c>
      <c r="G1947">
        <v>923272193</v>
      </c>
      <c r="H1947" s="26">
        <v>131401</v>
      </c>
      <c r="I1947" s="26">
        <v>131401</v>
      </c>
      <c r="J1947" s="26">
        <f>VLOOKUP(I1947,[2]numerales!$A:$B,2,0)</f>
        <v>131401</v>
      </c>
      <c r="K1947" s="1">
        <v>500000</v>
      </c>
      <c r="L1947" s="26"/>
      <c r="M1947" s="26">
        <f t="shared" si="30"/>
        <v>0</v>
      </c>
      <c r="Q1947"/>
      <c r="R1947"/>
      <c r="S1947"/>
      <c r="T1947"/>
    </row>
    <row r="1948" spans="1:21" hidden="1" x14ac:dyDescent="0.25">
      <c r="A1948" s="30">
        <v>50000249</v>
      </c>
      <c r="B1948">
        <v>1430155</v>
      </c>
      <c r="C1948" t="s">
        <v>180</v>
      </c>
      <c r="D1948">
        <v>8001876383</v>
      </c>
      <c r="E1948" s="14">
        <v>20150831</v>
      </c>
      <c r="F1948">
        <v>2820691</v>
      </c>
      <c r="G1948">
        <v>13700000</v>
      </c>
      <c r="H1948" s="26">
        <v>290101</v>
      </c>
      <c r="I1948" s="26">
        <v>121250</v>
      </c>
      <c r="J1948" s="26">
        <f>VLOOKUP(I1948,[2]numerales!$A:$B,2,0)</f>
        <v>290101</v>
      </c>
      <c r="K1948" s="1">
        <v>283696</v>
      </c>
      <c r="L1948" s="26"/>
      <c r="M1948" s="26">
        <f t="shared" si="30"/>
        <v>0</v>
      </c>
      <c r="Q1948"/>
      <c r="R1948"/>
      <c r="S1948"/>
      <c r="T1948"/>
    </row>
    <row r="1949" spans="1:21" hidden="1" x14ac:dyDescent="0.25">
      <c r="A1949" s="30">
        <v>50000249</v>
      </c>
      <c r="B1949">
        <v>1430212</v>
      </c>
      <c r="C1949" t="s">
        <v>180</v>
      </c>
      <c r="D1949">
        <v>6860797</v>
      </c>
      <c r="E1949" s="14">
        <v>20150831</v>
      </c>
      <c r="F1949">
        <v>31263433</v>
      </c>
      <c r="G1949">
        <v>923272193</v>
      </c>
      <c r="H1949" s="26">
        <v>131401</v>
      </c>
      <c r="I1949" s="26">
        <v>131401</v>
      </c>
      <c r="J1949" s="26">
        <f>VLOOKUP(I1949,[2]numerales!$A:$B,2,0)</f>
        <v>131401</v>
      </c>
      <c r="K1949" s="1">
        <v>19100</v>
      </c>
      <c r="L1949" s="26"/>
      <c r="M1949" s="26">
        <f t="shared" si="30"/>
        <v>0</v>
      </c>
      <c r="Q1949"/>
      <c r="R1949"/>
      <c r="S1949"/>
      <c r="T1949"/>
    </row>
    <row r="1950" spans="1:21" hidden="1" x14ac:dyDescent="0.25">
      <c r="A1950" s="30">
        <v>50000249</v>
      </c>
      <c r="B1950">
        <v>1453046</v>
      </c>
      <c r="C1950" t="s">
        <v>154</v>
      </c>
      <c r="D1950">
        <v>9006685336</v>
      </c>
      <c r="E1950" s="14">
        <v>20150831</v>
      </c>
      <c r="F1950">
        <v>3423714</v>
      </c>
      <c r="G1950">
        <v>12400000</v>
      </c>
      <c r="H1950" s="26">
        <v>270102</v>
      </c>
      <c r="I1950" s="26">
        <v>270102</v>
      </c>
      <c r="J1950" s="26">
        <f>VLOOKUP(I1950,[2]numerales!$A:$B,2,0)</f>
        <v>270102</v>
      </c>
      <c r="K1950" s="1">
        <v>100000</v>
      </c>
      <c r="L1950" s="26"/>
      <c r="M1950" s="26">
        <f t="shared" si="30"/>
        <v>0</v>
      </c>
      <c r="Q1950"/>
      <c r="R1950"/>
      <c r="S1950"/>
      <c r="T1950"/>
    </row>
    <row r="1951" spans="1:21" hidden="1" x14ac:dyDescent="0.25">
      <c r="A1951" s="30">
        <v>50000249</v>
      </c>
      <c r="B1951">
        <v>1453049</v>
      </c>
      <c r="C1951" t="s">
        <v>154</v>
      </c>
      <c r="D1951">
        <v>79814658</v>
      </c>
      <c r="E1951" s="14">
        <v>20150831</v>
      </c>
      <c r="F1951">
        <v>31932650</v>
      </c>
      <c r="G1951">
        <v>12400000</v>
      </c>
      <c r="H1951" s="26">
        <v>270102</v>
      </c>
      <c r="I1951" s="26">
        <v>121204</v>
      </c>
      <c r="J1951" s="26">
        <f>VLOOKUP(I1951,[2]numerales!$A:$B,2,0)</f>
        <v>270102</v>
      </c>
      <c r="K1951" s="1">
        <v>5000</v>
      </c>
      <c r="L1951" s="26"/>
      <c r="M1951" s="26">
        <f t="shared" si="30"/>
        <v>0</v>
      </c>
      <c r="Q1951"/>
      <c r="R1951"/>
      <c r="S1951"/>
      <c r="T1951"/>
    </row>
    <row r="1952" spans="1:21" hidden="1" x14ac:dyDescent="0.25">
      <c r="A1952" s="30">
        <v>50000249</v>
      </c>
      <c r="B1952">
        <v>1466388</v>
      </c>
      <c r="C1952" t="s">
        <v>169</v>
      </c>
      <c r="D1952">
        <v>1085310150</v>
      </c>
      <c r="E1952" s="14">
        <v>20150831</v>
      </c>
      <c r="F1952">
        <v>31373253</v>
      </c>
      <c r="G1952">
        <v>12400000</v>
      </c>
      <c r="H1952" s="26">
        <v>270102</v>
      </c>
      <c r="I1952" s="26">
        <v>121204</v>
      </c>
      <c r="J1952" s="26">
        <f>VLOOKUP(I1952,[2]numerales!$A:$B,2,0)</f>
        <v>270102</v>
      </c>
      <c r="K1952" s="1">
        <v>5000</v>
      </c>
      <c r="L1952" s="26"/>
      <c r="M1952" s="26">
        <f t="shared" si="30"/>
        <v>0</v>
      </c>
      <c r="Q1952"/>
      <c r="R1952"/>
      <c r="S1952"/>
      <c r="T1952"/>
    </row>
    <row r="1953" spans="1:20" hidden="1" x14ac:dyDescent="0.25">
      <c r="A1953" s="30">
        <v>50000249</v>
      </c>
      <c r="B1953">
        <v>1504801</v>
      </c>
      <c r="C1953" t="s">
        <v>170</v>
      </c>
      <c r="D1953">
        <v>39166109</v>
      </c>
      <c r="E1953" s="14">
        <v>20150831</v>
      </c>
      <c r="F1953">
        <v>5143726</v>
      </c>
      <c r="G1953">
        <v>12800000</v>
      </c>
      <c r="H1953" s="26">
        <v>350300</v>
      </c>
      <c r="I1953" s="26">
        <v>350300</v>
      </c>
      <c r="J1953" s="26">
        <f>VLOOKUP(I1953,[2]numerales!$A:$B,2,0)</f>
        <v>350300</v>
      </c>
      <c r="K1953" s="1">
        <v>1732380</v>
      </c>
      <c r="L1953" s="26"/>
      <c r="M1953" s="26">
        <f t="shared" si="30"/>
        <v>0</v>
      </c>
      <c r="Q1953"/>
      <c r="R1953"/>
      <c r="S1953"/>
      <c r="T1953"/>
    </row>
    <row r="1954" spans="1:20" hidden="1" x14ac:dyDescent="0.25">
      <c r="A1954" s="30">
        <v>50000249</v>
      </c>
      <c r="B1954">
        <v>1573968</v>
      </c>
      <c r="C1954" t="s">
        <v>171</v>
      </c>
      <c r="D1954">
        <v>14998426</v>
      </c>
      <c r="E1954" s="14">
        <v>20150831</v>
      </c>
      <c r="F1954">
        <v>4457733</v>
      </c>
      <c r="G1954">
        <v>923272193</v>
      </c>
      <c r="H1954" s="26">
        <v>131401</v>
      </c>
      <c r="I1954" s="26">
        <v>131401</v>
      </c>
      <c r="J1954" s="26">
        <f>VLOOKUP(I1954,[2]numerales!$A:$B,2,0)</f>
        <v>131401</v>
      </c>
      <c r="K1954" s="1">
        <v>206000</v>
      </c>
      <c r="L1954" s="26"/>
      <c r="M1954" s="26">
        <f t="shared" si="30"/>
        <v>0</v>
      </c>
      <c r="Q1954"/>
      <c r="R1954"/>
      <c r="S1954"/>
      <c r="T1954"/>
    </row>
    <row r="1955" spans="1:20" hidden="1" x14ac:dyDescent="0.25">
      <c r="A1955" s="30">
        <v>50000249</v>
      </c>
      <c r="B1955">
        <v>1573972</v>
      </c>
      <c r="C1955" t="s">
        <v>171</v>
      </c>
      <c r="D1955">
        <v>16536843</v>
      </c>
      <c r="E1955" s="14">
        <v>20150831</v>
      </c>
      <c r="F1955">
        <v>31746593</v>
      </c>
      <c r="G1955">
        <v>12400000</v>
      </c>
      <c r="H1955" s="26">
        <v>270102</v>
      </c>
      <c r="I1955" s="26">
        <v>121204</v>
      </c>
      <c r="J1955" s="26">
        <f>VLOOKUP(I1955,[2]numerales!$A:$B,2,0)</f>
        <v>270102</v>
      </c>
      <c r="K1955" s="1">
        <v>5000</v>
      </c>
      <c r="L1955" s="26"/>
      <c r="M1955" s="26">
        <f t="shared" si="30"/>
        <v>0</v>
      </c>
      <c r="Q1955"/>
      <c r="R1955"/>
      <c r="S1955"/>
      <c r="T1955"/>
    </row>
    <row r="1956" spans="1:20" hidden="1" x14ac:dyDescent="0.25">
      <c r="A1956" s="30">
        <v>50000249</v>
      </c>
      <c r="B1956">
        <v>1682075</v>
      </c>
      <c r="C1956" t="s">
        <v>171</v>
      </c>
      <c r="D1956">
        <v>31936368</v>
      </c>
      <c r="E1956" s="14">
        <v>20150831</v>
      </c>
      <c r="F1956">
        <v>31740020</v>
      </c>
      <c r="G1956">
        <v>923272193</v>
      </c>
      <c r="H1956" s="26">
        <v>131401</v>
      </c>
      <c r="I1956" s="26">
        <v>131401</v>
      </c>
      <c r="J1956" s="26">
        <f>VLOOKUP(I1956,[2]numerales!$A:$B,2,0)</f>
        <v>131401</v>
      </c>
      <c r="K1956" s="1">
        <v>6600</v>
      </c>
      <c r="L1956" s="26"/>
      <c r="M1956" s="26">
        <f t="shared" si="30"/>
        <v>0</v>
      </c>
      <c r="Q1956"/>
      <c r="R1956"/>
      <c r="S1956"/>
      <c r="T1956"/>
    </row>
    <row r="1957" spans="1:20" hidden="1" x14ac:dyDescent="0.25">
      <c r="A1957" s="30">
        <v>50000249</v>
      </c>
      <c r="B1957">
        <v>1682076</v>
      </c>
      <c r="C1957" t="s">
        <v>171</v>
      </c>
      <c r="D1957">
        <v>27776991</v>
      </c>
      <c r="E1957" s="14">
        <v>20150831</v>
      </c>
      <c r="F1957">
        <v>31740020</v>
      </c>
      <c r="G1957">
        <v>923272193</v>
      </c>
      <c r="H1957" s="26">
        <v>131401</v>
      </c>
      <c r="I1957" s="26">
        <v>131401</v>
      </c>
      <c r="J1957" s="26">
        <f>VLOOKUP(I1957,[2]numerales!$A:$B,2,0)</f>
        <v>131401</v>
      </c>
      <c r="K1957" s="1">
        <v>6600</v>
      </c>
      <c r="L1957" s="26"/>
      <c r="M1957" s="26">
        <f t="shared" si="30"/>
        <v>0</v>
      </c>
      <c r="Q1957"/>
      <c r="R1957"/>
      <c r="S1957"/>
      <c r="T1957"/>
    </row>
    <row r="1958" spans="1:20" hidden="1" x14ac:dyDescent="0.25">
      <c r="A1958" s="30">
        <v>50000249</v>
      </c>
      <c r="B1958">
        <v>1733511</v>
      </c>
      <c r="C1958" t="s">
        <v>159</v>
      </c>
      <c r="D1958">
        <v>1096208139</v>
      </c>
      <c r="E1958" s="14">
        <v>20150831</v>
      </c>
      <c r="F1958">
        <v>31028568</v>
      </c>
      <c r="G1958">
        <v>12400000</v>
      </c>
      <c r="H1958" s="26">
        <v>270102</v>
      </c>
      <c r="I1958" s="26">
        <v>121204</v>
      </c>
      <c r="J1958" s="26">
        <f>VLOOKUP(I1958,[2]numerales!$A:$B,2,0)</f>
        <v>270102</v>
      </c>
      <c r="K1958" s="1">
        <v>5000</v>
      </c>
      <c r="L1958" s="26"/>
      <c r="M1958" s="26">
        <f t="shared" si="30"/>
        <v>0</v>
      </c>
      <c r="Q1958"/>
      <c r="R1958"/>
      <c r="S1958"/>
      <c r="T1958"/>
    </row>
    <row r="1959" spans="1:20" hidden="1" x14ac:dyDescent="0.25">
      <c r="A1959" s="30">
        <v>50000249</v>
      </c>
      <c r="B1959">
        <v>1800348</v>
      </c>
      <c r="C1959" t="s">
        <v>170</v>
      </c>
      <c r="D1959">
        <v>8272894</v>
      </c>
      <c r="E1959" s="14">
        <v>20150831</v>
      </c>
      <c r="F1959">
        <v>2550982</v>
      </c>
      <c r="G1959">
        <v>12400000</v>
      </c>
      <c r="H1959" s="26">
        <v>270102</v>
      </c>
      <c r="I1959" s="26">
        <v>121204</v>
      </c>
      <c r="J1959" s="26">
        <f>VLOOKUP(I1959,[2]numerales!$A:$B,2,0)</f>
        <v>270102</v>
      </c>
      <c r="K1959" s="1">
        <v>5000</v>
      </c>
      <c r="L1959" s="26"/>
      <c r="M1959" s="26">
        <f t="shared" si="30"/>
        <v>0</v>
      </c>
      <c r="Q1959"/>
      <c r="R1959"/>
      <c r="S1959"/>
      <c r="T1959"/>
    </row>
    <row r="1960" spans="1:20" hidden="1" x14ac:dyDescent="0.25">
      <c r="A1960" s="30">
        <v>50000249</v>
      </c>
      <c r="B1960">
        <v>1909422</v>
      </c>
      <c r="C1960" t="s">
        <v>154</v>
      </c>
      <c r="D1960">
        <v>1061723199</v>
      </c>
      <c r="E1960" s="14">
        <v>20150831</v>
      </c>
      <c r="F1960">
        <v>31592610</v>
      </c>
      <c r="G1960">
        <v>12400000</v>
      </c>
      <c r="H1960" s="26">
        <v>270102</v>
      </c>
      <c r="I1960" s="26">
        <v>121204</v>
      </c>
      <c r="J1960" s="26">
        <f>VLOOKUP(I1960,[2]numerales!$A:$B,2,0)</f>
        <v>270102</v>
      </c>
      <c r="K1960" s="1">
        <v>5000</v>
      </c>
      <c r="L1960" s="26"/>
      <c r="M1960" s="26">
        <f t="shared" si="30"/>
        <v>0</v>
      </c>
      <c r="Q1960"/>
      <c r="R1960"/>
      <c r="S1960"/>
      <c r="T1960"/>
    </row>
    <row r="1961" spans="1:20" hidden="1" x14ac:dyDescent="0.25">
      <c r="A1961" s="30">
        <v>50000249</v>
      </c>
      <c r="B1961">
        <v>1910370</v>
      </c>
      <c r="C1961" t="s">
        <v>199</v>
      </c>
      <c r="D1961">
        <v>70081054</v>
      </c>
      <c r="E1961" s="14">
        <v>20150831</v>
      </c>
      <c r="F1961">
        <v>5810715</v>
      </c>
      <c r="G1961">
        <v>26800000</v>
      </c>
      <c r="H1961" s="26">
        <v>360200</v>
      </c>
      <c r="I1961" s="26">
        <v>360200</v>
      </c>
      <c r="J1961" s="26">
        <f>VLOOKUP(I1961,[2]numerales!$A:$B,2,0)</f>
        <v>360200</v>
      </c>
      <c r="K1961" s="1">
        <v>1600</v>
      </c>
      <c r="L1961" s="26"/>
      <c r="M1961" s="26">
        <f t="shared" si="30"/>
        <v>0</v>
      </c>
      <c r="Q1961"/>
      <c r="R1961"/>
      <c r="S1961"/>
      <c r="T1961"/>
    </row>
    <row r="1962" spans="1:20" hidden="1" x14ac:dyDescent="0.25">
      <c r="A1962" s="30">
        <v>50000249</v>
      </c>
      <c r="B1962">
        <v>1916722</v>
      </c>
      <c r="C1962" t="s">
        <v>179</v>
      </c>
      <c r="D1962">
        <v>1098712602</v>
      </c>
      <c r="E1962" s="14">
        <v>20150831</v>
      </c>
      <c r="F1962">
        <v>31185161</v>
      </c>
      <c r="G1962">
        <v>12400000</v>
      </c>
      <c r="H1962" s="26">
        <v>270102</v>
      </c>
      <c r="I1962" s="26">
        <v>121204</v>
      </c>
      <c r="J1962" s="26">
        <f>VLOOKUP(I1962,[2]numerales!$A:$B,2,0)</f>
        <v>270102</v>
      </c>
      <c r="K1962" s="1">
        <v>5000</v>
      </c>
      <c r="L1962" s="26"/>
      <c r="M1962" s="26">
        <f t="shared" si="30"/>
        <v>0</v>
      </c>
      <c r="Q1962"/>
      <c r="R1962"/>
      <c r="S1962"/>
      <c r="T1962"/>
    </row>
    <row r="1963" spans="1:20" hidden="1" x14ac:dyDescent="0.25">
      <c r="A1963" s="30">
        <v>50000249</v>
      </c>
      <c r="B1963">
        <v>1916728</v>
      </c>
      <c r="C1963" t="s">
        <v>179</v>
      </c>
      <c r="D1963">
        <v>37312953</v>
      </c>
      <c r="E1963" s="14">
        <v>20150831</v>
      </c>
      <c r="F1963">
        <v>31888075</v>
      </c>
      <c r="G1963">
        <v>923272193</v>
      </c>
      <c r="H1963" s="26">
        <v>131401</v>
      </c>
      <c r="I1963" s="26">
        <v>131401</v>
      </c>
      <c r="J1963" s="26">
        <f>VLOOKUP(I1963,[2]numerales!$A:$B,2,0)</f>
        <v>131401</v>
      </c>
      <c r="K1963" s="1">
        <v>26000</v>
      </c>
      <c r="L1963" s="26"/>
      <c r="M1963" s="26">
        <f t="shared" si="30"/>
        <v>0</v>
      </c>
      <c r="Q1963"/>
      <c r="R1963"/>
      <c r="S1963"/>
      <c r="T1963"/>
    </row>
    <row r="1964" spans="1:20" hidden="1" x14ac:dyDescent="0.25">
      <c r="A1964" s="30">
        <v>50000249</v>
      </c>
      <c r="B1964">
        <v>1963093</v>
      </c>
      <c r="C1964" t="s">
        <v>172</v>
      </c>
      <c r="D1964">
        <v>1075229318</v>
      </c>
      <c r="E1964" s="14">
        <v>20150831</v>
      </c>
      <c r="F1964">
        <v>31122811</v>
      </c>
      <c r="G1964">
        <v>26800000</v>
      </c>
      <c r="H1964" s="26">
        <v>360200</v>
      </c>
      <c r="I1964" s="26">
        <v>360200</v>
      </c>
      <c r="J1964" s="26">
        <f>VLOOKUP(I1964,[2]numerales!$A:$B,2,0)</f>
        <v>360200</v>
      </c>
      <c r="K1964" s="1">
        <v>44766</v>
      </c>
      <c r="L1964" s="26"/>
      <c r="M1964" s="26">
        <f t="shared" si="30"/>
        <v>0</v>
      </c>
      <c r="Q1964"/>
      <c r="R1964"/>
      <c r="S1964"/>
      <c r="T1964"/>
    </row>
    <row r="1965" spans="1:20" hidden="1" x14ac:dyDescent="0.25">
      <c r="A1965" s="30">
        <v>50000249</v>
      </c>
      <c r="B1965">
        <v>1968253</v>
      </c>
      <c r="C1965" t="s">
        <v>171</v>
      </c>
      <c r="D1965">
        <v>31793641</v>
      </c>
      <c r="E1965" s="14">
        <v>20150831</v>
      </c>
      <c r="F1965">
        <v>31878446</v>
      </c>
      <c r="G1965">
        <v>13700000</v>
      </c>
      <c r="H1965" s="26">
        <v>290101</v>
      </c>
      <c r="I1965" s="26">
        <v>121250</v>
      </c>
      <c r="J1965" s="26">
        <f>VLOOKUP(I1965,[2]numerales!$A:$B,2,0)</f>
        <v>290101</v>
      </c>
      <c r="K1965" s="1">
        <v>65000</v>
      </c>
      <c r="L1965" s="26"/>
      <c r="M1965" s="26">
        <f t="shared" si="30"/>
        <v>0</v>
      </c>
      <c r="Q1965"/>
      <c r="R1965"/>
      <c r="S1965"/>
      <c r="T1965"/>
    </row>
    <row r="1966" spans="1:20" hidden="1" x14ac:dyDescent="0.25">
      <c r="A1966" s="30">
        <v>50000249</v>
      </c>
      <c r="B1966">
        <v>1968368</v>
      </c>
      <c r="C1966" t="s">
        <v>171</v>
      </c>
      <c r="D1966">
        <v>13063079</v>
      </c>
      <c r="E1966" s="14">
        <v>20150831</v>
      </c>
      <c r="F1966">
        <v>31083019</v>
      </c>
      <c r="G1966">
        <v>923272193</v>
      </c>
      <c r="H1966" s="26">
        <v>131401</v>
      </c>
      <c r="I1966" s="26">
        <v>131401</v>
      </c>
      <c r="J1966" s="26">
        <f>VLOOKUP(I1966,[2]numerales!$A:$B,2,0)</f>
        <v>131401</v>
      </c>
      <c r="K1966" s="1">
        <v>27700</v>
      </c>
      <c r="L1966" s="26"/>
      <c r="M1966" s="26">
        <f t="shared" si="30"/>
        <v>0</v>
      </c>
      <c r="Q1966"/>
      <c r="R1966"/>
      <c r="S1966"/>
      <c r="T1966"/>
    </row>
    <row r="1967" spans="1:20" hidden="1" x14ac:dyDescent="0.25">
      <c r="A1967" s="30">
        <v>50000249</v>
      </c>
      <c r="B1967">
        <v>1970330</v>
      </c>
      <c r="C1967" t="s">
        <v>170</v>
      </c>
      <c r="D1967">
        <v>42994885</v>
      </c>
      <c r="E1967" s="14">
        <v>20150831</v>
      </c>
      <c r="F1967">
        <v>5889815</v>
      </c>
      <c r="G1967">
        <v>923272193</v>
      </c>
      <c r="H1967" s="26">
        <v>131401</v>
      </c>
      <c r="I1967" s="26">
        <v>131401</v>
      </c>
      <c r="J1967" s="26">
        <f>VLOOKUP(I1967,[2]numerales!$A:$B,2,0)</f>
        <v>131401</v>
      </c>
      <c r="K1967" s="1">
        <v>8855281</v>
      </c>
      <c r="L1967" s="26"/>
      <c r="M1967" s="26">
        <f t="shared" si="30"/>
        <v>0</v>
      </c>
      <c r="Q1967"/>
      <c r="R1967"/>
      <c r="S1967"/>
      <c r="T1967"/>
    </row>
    <row r="1968" spans="1:20" hidden="1" x14ac:dyDescent="0.25">
      <c r="A1968" s="30">
        <v>50000249</v>
      </c>
      <c r="B1968">
        <v>2023541</v>
      </c>
      <c r="C1968" t="s">
        <v>203</v>
      </c>
      <c r="D1968">
        <v>890204802</v>
      </c>
      <c r="E1968" s="14">
        <v>20150831</v>
      </c>
      <c r="F1968">
        <v>6463030</v>
      </c>
      <c r="G1968">
        <v>923272193</v>
      </c>
      <c r="H1968" s="26">
        <v>131401</v>
      </c>
      <c r="I1968" s="26">
        <v>131401</v>
      </c>
      <c r="J1968" s="26">
        <f>VLOOKUP(I1968,[2]numerales!$A:$B,2,0)</f>
        <v>131401</v>
      </c>
      <c r="K1968" s="1">
        <v>421381</v>
      </c>
      <c r="L1968" s="26"/>
      <c r="M1968" s="26">
        <f t="shared" si="30"/>
        <v>0</v>
      </c>
      <c r="Q1968"/>
      <c r="R1968"/>
      <c r="S1968"/>
      <c r="T1968"/>
    </row>
    <row r="1969" spans="1:20" hidden="1" x14ac:dyDescent="0.25">
      <c r="A1969" s="30">
        <v>50000249</v>
      </c>
      <c r="B1969">
        <v>2092956</v>
      </c>
      <c r="C1969" t="s">
        <v>224</v>
      </c>
      <c r="D1969">
        <v>1098737833</v>
      </c>
      <c r="E1969" s="14">
        <v>20150831</v>
      </c>
      <c r="F1969">
        <v>7240127</v>
      </c>
      <c r="G1969">
        <v>12400000</v>
      </c>
      <c r="H1969" s="26">
        <v>270102</v>
      </c>
      <c r="I1969" s="26">
        <v>121204</v>
      </c>
      <c r="J1969" s="26">
        <f>VLOOKUP(I1969,[2]numerales!$A:$B,2,0)</f>
        <v>270102</v>
      </c>
      <c r="K1969" s="1">
        <v>5000</v>
      </c>
      <c r="L1969" s="26"/>
      <c r="M1969" s="26">
        <f t="shared" si="30"/>
        <v>0</v>
      </c>
      <c r="Q1969"/>
      <c r="R1969"/>
      <c r="S1969"/>
      <c r="T1969"/>
    </row>
    <row r="1970" spans="1:20" hidden="1" x14ac:dyDescent="0.25">
      <c r="A1970" s="30">
        <v>50000249</v>
      </c>
      <c r="B1970">
        <v>2102387</v>
      </c>
      <c r="C1970" t="s">
        <v>175</v>
      </c>
      <c r="D1970">
        <v>8001416242</v>
      </c>
      <c r="E1970" s="14">
        <v>20150831</v>
      </c>
      <c r="F1970">
        <v>8399646</v>
      </c>
      <c r="G1970">
        <v>11100000</v>
      </c>
      <c r="H1970" s="26">
        <v>150105</v>
      </c>
      <c r="I1970" s="26">
        <v>27090505</v>
      </c>
      <c r="J1970" s="26">
        <f>VLOOKUP(I1970,[2]numerales!$A:$B,2,0)</f>
        <v>150105</v>
      </c>
      <c r="K1970" s="1">
        <v>94392</v>
      </c>
      <c r="L1970" s="26"/>
      <c r="M1970" s="26">
        <f t="shared" si="30"/>
        <v>0</v>
      </c>
      <c r="Q1970"/>
      <c r="R1970"/>
      <c r="S1970"/>
      <c r="T1970"/>
    </row>
    <row r="1971" spans="1:20" hidden="1" x14ac:dyDescent="0.25">
      <c r="A1971" s="30">
        <v>50000249</v>
      </c>
      <c r="B1971">
        <v>2169622</v>
      </c>
      <c r="C1971" t="s">
        <v>163</v>
      </c>
      <c r="D1971">
        <v>73095483</v>
      </c>
      <c r="E1971" s="14">
        <v>20150831</v>
      </c>
      <c r="F1971">
        <v>32166082</v>
      </c>
      <c r="G1971">
        <v>11100000</v>
      </c>
      <c r="H1971" s="26">
        <v>150112</v>
      </c>
      <c r="I1971" s="26">
        <v>121275</v>
      </c>
      <c r="J1971" s="26">
        <f>VLOOKUP(I1971,[2]numerales!$A:$B,2,0)</f>
        <v>150112</v>
      </c>
      <c r="K1971" s="1">
        <v>5000000</v>
      </c>
      <c r="L1971" s="26"/>
      <c r="M1971" s="26">
        <f t="shared" si="30"/>
        <v>0</v>
      </c>
      <c r="Q1971"/>
      <c r="R1971"/>
      <c r="S1971"/>
      <c r="T1971"/>
    </row>
    <row r="1972" spans="1:20" hidden="1" x14ac:dyDescent="0.25">
      <c r="A1972" s="30">
        <v>50000249</v>
      </c>
      <c r="B1972">
        <v>2194757</v>
      </c>
      <c r="C1972" t="s">
        <v>154</v>
      </c>
      <c r="D1972">
        <v>1020717423</v>
      </c>
      <c r="E1972" s="14">
        <v>20150831</v>
      </c>
      <c r="F1972">
        <v>4752927</v>
      </c>
      <c r="G1972">
        <v>12400000</v>
      </c>
      <c r="H1972" s="26">
        <v>270102</v>
      </c>
      <c r="I1972" s="26">
        <v>121204</v>
      </c>
      <c r="J1972" s="26">
        <f>VLOOKUP(I1972,[2]numerales!$A:$B,2,0)</f>
        <v>270102</v>
      </c>
      <c r="K1972" s="1">
        <v>5000</v>
      </c>
      <c r="L1972" s="26"/>
      <c r="M1972" s="26">
        <f t="shared" si="30"/>
        <v>0</v>
      </c>
      <c r="Q1972"/>
      <c r="R1972"/>
      <c r="S1972"/>
      <c r="T1972"/>
    </row>
    <row r="1973" spans="1:20" hidden="1" x14ac:dyDescent="0.25">
      <c r="A1973" s="30">
        <v>50000249</v>
      </c>
      <c r="B1973">
        <v>2194878</v>
      </c>
      <c r="C1973" t="s">
        <v>154</v>
      </c>
      <c r="D1973">
        <v>52768093</v>
      </c>
      <c r="E1973" s="14">
        <v>20150831</v>
      </c>
      <c r="F1973">
        <v>30177086</v>
      </c>
      <c r="G1973">
        <v>12400000</v>
      </c>
      <c r="H1973" s="26">
        <v>270102</v>
      </c>
      <c r="I1973" s="26">
        <v>121204</v>
      </c>
      <c r="J1973" s="26">
        <f>VLOOKUP(I1973,[2]numerales!$A:$B,2,0)</f>
        <v>270102</v>
      </c>
      <c r="K1973" s="1">
        <v>5000</v>
      </c>
      <c r="L1973" s="26"/>
      <c r="M1973" s="26">
        <f t="shared" si="30"/>
        <v>0</v>
      </c>
      <c r="Q1973"/>
      <c r="R1973"/>
      <c r="S1973"/>
      <c r="T1973"/>
    </row>
    <row r="1974" spans="1:20" x14ac:dyDescent="0.25">
      <c r="A1974" s="30">
        <v>50000249</v>
      </c>
      <c r="B1974">
        <v>2244464</v>
      </c>
      <c r="C1974" t="s">
        <v>159</v>
      </c>
      <c r="D1974">
        <v>8290001274</v>
      </c>
      <c r="E1974" s="14">
        <v>20150831</v>
      </c>
      <c r="F1974">
        <v>6214422</v>
      </c>
      <c r="G1974">
        <v>11800000</v>
      </c>
      <c r="H1974" s="26">
        <v>240101</v>
      </c>
      <c r="I1974" s="26">
        <v>121265</v>
      </c>
      <c r="J1974" s="26">
        <f>VLOOKUP(I1974,[2]numerales!$A:$B,2,0)</f>
        <v>240101</v>
      </c>
      <c r="K1974" s="1">
        <v>2343037</v>
      </c>
      <c r="L1974" s="26"/>
      <c r="M1974" s="26">
        <f t="shared" si="30"/>
        <v>0</v>
      </c>
      <c r="Q1974"/>
      <c r="R1974"/>
      <c r="S1974"/>
      <c r="T1974"/>
    </row>
    <row r="1975" spans="1:20" x14ac:dyDescent="0.25">
      <c r="A1975" s="30">
        <v>50000249</v>
      </c>
      <c r="B1975">
        <v>2244465</v>
      </c>
      <c r="C1975" t="s">
        <v>159</v>
      </c>
      <c r="D1975">
        <v>8290001274</v>
      </c>
      <c r="E1975" s="14">
        <v>20150831</v>
      </c>
      <c r="F1975">
        <v>6214422</v>
      </c>
      <c r="G1975">
        <v>11800000</v>
      </c>
      <c r="H1975" s="26">
        <v>240101</v>
      </c>
      <c r="I1975" s="26">
        <v>121265</v>
      </c>
      <c r="J1975" s="26">
        <f>VLOOKUP(I1975,[2]numerales!$A:$B,2,0)</f>
        <v>240101</v>
      </c>
      <c r="K1975" s="1">
        <v>42055486</v>
      </c>
      <c r="L1975" s="26"/>
      <c r="M1975" s="26">
        <f t="shared" si="30"/>
        <v>0</v>
      </c>
      <c r="Q1975"/>
      <c r="R1975"/>
      <c r="S1975"/>
      <c r="T1975"/>
    </row>
    <row r="1976" spans="1:20" hidden="1" x14ac:dyDescent="0.25">
      <c r="A1976" s="30">
        <v>50000249</v>
      </c>
      <c r="B1976">
        <v>2283387</v>
      </c>
      <c r="C1976" t="s">
        <v>179</v>
      </c>
      <c r="D1976">
        <v>13716710</v>
      </c>
      <c r="E1976" s="14">
        <v>20150831</v>
      </c>
      <c r="F1976">
        <v>30066977</v>
      </c>
      <c r="G1976">
        <v>923272402</v>
      </c>
      <c r="H1976" s="26">
        <v>120101</v>
      </c>
      <c r="I1976" s="26">
        <v>12010104</v>
      </c>
      <c r="J1976" s="26">
        <f>VLOOKUP(I1976,[2]numerales!$A:$B,2,0)</f>
        <v>120101</v>
      </c>
      <c r="K1976" s="1">
        <v>5000</v>
      </c>
      <c r="L1976" s="26"/>
      <c r="M1976" s="26">
        <f t="shared" si="30"/>
        <v>0</v>
      </c>
      <c r="Q1976"/>
      <c r="R1976"/>
      <c r="S1976"/>
      <c r="T1976"/>
    </row>
    <row r="1977" spans="1:20" hidden="1" x14ac:dyDescent="0.25">
      <c r="A1977" s="30">
        <v>50000249</v>
      </c>
      <c r="B1977">
        <v>2422215</v>
      </c>
      <c r="C1977" t="s">
        <v>154</v>
      </c>
      <c r="D1977">
        <v>41748221</v>
      </c>
      <c r="E1977" s="14">
        <v>20150831</v>
      </c>
      <c r="F1977">
        <v>41748221</v>
      </c>
      <c r="G1977">
        <v>923272421</v>
      </c>
      <c r="H1977" s="26">
        <v>190101</v>
      </c>
      <c r="I1977" s="26">
        <v>190101</v>
      </c>
      <c r="J1977" s="26">
        <f>VLOOKUP(I1977,[2]numerales!$A:$B,2,0)</f>
        <v>190101</v>
      </c>
      <c r="K1977" s="1">
        <v>5500</v>
      </c>
      <c r="L1977" s="26"/>
      <c r="M1977" s="26">
        <f t="shared" si="30"/>
        <v>0</v>
      </c>
      <c r="Q1977"/>
      <c r="R1977"/>
      <c r="S1977"/>
      <c r="T1977"/>
    </row>
    <row r="1978" spans="1:20" hidden="1" x14ac:dyDescent="0.25">
      <c r="A1978" s="30">
        <v>50000249</v>
      </c>
      <c r="B1978">
        <v>2422216</v>
      </c>
      <c r="C1978" t="s">
        <v>154</v>
      </c>
      <c r="D1978">
        <v>41748221</v>
      </c>
      <c r="E1978" s="14">
        <v>20150831</v>
      </c>
      <c r="F1978">
        <v>4706165</v>
      </c>
      <c r="G1978">
        <v>923272421</v>
      </c>
      <c r="H1978" s="26">
        <v>190101</v>
      </c>
      <c r="I1978" s="26">
        <v>190101</v>
      </c>
      <c r="J1978" s="26">
        <f>VLOOKUP(I1978,[2]numerales!$A:$B,2,0)</f>
        <v>190101</v>
      </c>
      <c r="K1978" s="1">
        <v>14500</v>
      </c>
      <c r="L1978" s="26"/>
      <c r="M1978" s="26">
        <f t="shared" si="30"/>
        <v>0</v>
      </c>
      <c r="Q1978"/>
      <c r="R1978"/>
      <c r="S1978"/>
      <c r="T1978"/>
    </row>
    <row r="1979" spans="1:20" hidden="1" x14ac:dyDescent="0.25">
      <c r="A1979" s="30">
        <v>50000249</v>
      </c>
      <c r="B1979">
        <v>2422217</v>
      </c>
      <c r="C1979" t="s">
        <v>154</v>
      </c>
      <c r="D1979">
        <v>800245133</v>
      </c>
      <c r="E1979" s="14">
        <v>20150831</v>
      </c>
      <c r="F1979">
        <v>3358888</v>
      </c>
      <c r="G1979">
        <v>923272193</v>
      </c>
      <c r="H1979" s="26">
        <v>131401</v>
      </c>
      <c r="I1979" s="26">
        <v>131401</v>
      </c>
      <c r="J1979" s="26">
        <f>VLOOKUP(I1979,[2]numerales!$A:$B,2,0)</f>
        <v>131401</v>
      </c>
      <c r="K1979" s="1">
        <v>3300849</v>
      </c>
      <c r="L1979" s="26"/>
      <c r="M1979" s="26">
        <f t="shared" si="30"/>
        <v>0</v>
      </c>
      <c r="Q1979"/>
      <c r="R1979"/>
      <c r="S1979"/>
      <c r="T1979"/>
    </row>
    <row r="1980" spans="1:20" hidden="1" x14ac:dyDescent="0.25">
      <c r="A1980" s="30">
        <v>50000249</v>
      </c>
      <c r="B1980">
        <v>2454029</v>
      </c>
      <c r="C1980" t="s">
        <v>164</v>
      </c>
      <c r="D1980">
        <v>1067883280</v>
      </c>
      <c r="E1980" s="14">
        <v>20150831</v>
      </c>
      <c r="F1980">
        <v>30135307</v>
      </c>
      <c r="G1980">
        <v>12400000</v>
      </c>
      <c r="H1980" s="26">
        <v>270102</v>
      </c>
      <c r="I1980" s="26">
        <v>270214</v>
      </c>
      <c r="J1980" s="26">
        <f>VLOOKUP(I1980,[2]numerales!$A:$B,2,0)</f>
        <v>270102</v>
      </c>
      <c r="K1980" s="1">
        <v>5000</v>
      </c>
      <c r="L1980" s="26"/>
      <c r="M1980" s="26">
        <f t="shared" si="30"/>
        <v>0</v>
      </c>
      <c r="Q1980"/>
      <c r="R1980"/>
      <c r="S1980"/>
      <c r="T1980"/>
    </row>
    <row r="1981" spans="1:20" hidden="1" x14ac:dyDescent="0.25">
      <c r="A1981" s="30">
        <v>50000249</v>
      </c>
      <c r="B1981">
        <v>2457064</v>
      </c>
      <c r="C1981" t="s">
        <v>167</v>
      </c>
      <c r="D1981">
        <v>88265434</v>
      </c>
      <c r="E1981" s="14">
        <v>20150831</v>
      </c>
      <c r="F1981">
        <v>5878725</v>
      </c>
      <c r="G1981">
        <v>923272421</v>
      </c>
      <c r="H1981" s="26">
        <v>190101</v>
      </c>
      <c r="I1981" s="26">
        <v>190101</v>
      </c>
      <c r="J1981" s="26">
        <f>VLOOKUP(I1981,[2]numerales!$A:$B,2,0)</f>
        <v>190101</v>
      </c>
      <c r="K1981" s="1">
        <v>107400</v>
      </c>
      <c r="L1981" s="26"/>
      <c r="M1981" s="26">
        <f t="shared" si="30"/>
        <v>0</v>
      </c>
      <c r="Q1981"/>
      <c r="R1981"/>
      <c r="S1981"/>
      <c r="T1981"/>
    </row>
    <row r="1982" spans="1:20" hidden="1" x14ac:dyDescent="0.25">
      <c r="A1982" s="30">
        <v>50000249</v>
      </c>
      <c r="B1982">
        <v>2461479</v>
      </c>
      <c r="C1982" t="s">
        <v>154</v>
      </c>
      <c r="D1982">
        <v>51852415</v>
      </c>
      <c r="E1982" s="14">
        <v>20150831</v>
      </c>
      <c r="F1982">
        <v>5622000</v>
      </c>
      <c r="G1982">
        <v>12400000</v>
      </c>
      <c r="H1982" s="26">
        <v>270102</v>
      </c>
      <c r="I1982" s="26">
        <v>121204</v>
      </c>
      <c r="J1982" s="26">
        <f>VLOOKUP(I1982,[2]numerales!$A:$B,2,0)</f>
        <v>270102</v>
      </c>
      <c r="K1982" s="1">
        <v>5000</v>
      </c>
      <c r="L1982" s="26"/>
      <c r="M1982" s="26">
        <f t="shared" si="30"/>
        <v>0</v>
      </c>
      <c r="Q1982"/>
      <c r="R1982"/>
      <c r="S1982"/>
      <c r="T1982"/>
    </row>
    <row r="1983" spans="1:20" hidden="1" x14ac:dyDescent="0.25">
      <c r="A1983" s="30">
        <v>50000249</v>
      </c>
      <c r="B1983">
        <v>2461480</v>
      </c>
      <c r="C1983" t="s">
        <v>154</v>
      </c>
      <c r="D1983">
        <v>19135249</v>
      </c>
      <c r="E1983" s="14">
        <v>20150831</v>
      </c>
      <c r="F1983">
        <v>32047527</v>
      </c>
      <c r="G1983">
        <v>12400000</v>
      </c>
      <c r="H1983" s="26">
        <v>270102</v>
      </c>
      <c r="I1983" s="26">
        <v>270102</v>
      </c>
      <c r="J1983" s="26">
        <f>VLOOKUP(I1983,[2]numerales!$A:$B,2,0)</f>
        <v>270102</v>
      </c>
      <c r="K1983" s="1">
        <v>2800</v>
      </c>
      <c r="L1983" s="26"/>
      <c r="M1983" s="26">
        <f t="shared" si="30"/>
        <v>0</v>
      </c>
      <c r="Q1983"/>
      <c r="R1983"/>
      <c r="S1983"/>
      <c r="T1983"/>
    </row>
    <row r="1984" spans="1:20" hidden="1" x14ac:dyDescent="0.25">
      <c r="A1984" s="30">
        <v>50000249</v>
      </c>
      <c r="B1984">
        <v>2461484</v>
      </c>
      <c r="C1984" t="s">
        <v>154</v>
      </c>
      <c r="D1984">
        <v>53100881</v>
      </c>
      <c r="E1984" s="14">
        <v>20150831</v>
      </c>
      <c r="F1984">
        <v>31428499</v>
      </c>
      <c r="G1984">
        <v>12400000</v>
      </c>
      <c r="H1984" s="26">
        <v>270102</v>
      </c>
      <c r="I1984" s="26">
        <v>121204</v>
      </c>
      <c r="J1984" s="26">
        <f>VLOOKUP(I1984,[2]numerales!$A:$B,2,0)</f>
        <v>270102</v>
      </c>
      <c r="K1984" s="1">
        <v>5000</v>
      </c>
      <c r="L1984" s="26"/>
      <c r="M1984" s="26">
        <f t="shared" si="30"/>
        <v>0</v>
      </c>
      <c r="Q1984"/>
      <c r="R1984"/>
      <c r="S1984"/>
      <c r="T1984"/>
    </row>
    <row r="1985" spans="1:20" hidden="1" x14ac:dyDescent="0.25">
      <c r="A1985" s="30">
        <v>50000249</v>
      </c>
      <c r="B1985">
        <v>2464595</v>
      </c>
      <c r="C1985" t="s">
        <v>195</v>
      </c>
      <c r="D1985">
        <v>12551504</v>
      </c>
      <c r="E1985" s="14">
        <v>20150831</v>
      </c>
      <c r="F1985">
        <v>31670868</v>
      </c>
      <c r="G1985">
        <v>11100000</v>
      </c>
      <c r="H1985" s="26">
        <v>150112</v>
      </c>
      <c r="I1985" s="26">
        <v>121275</v>
      </c>
      <c r="J1985" s="26">
        <f>VLOOKUP(I1985,[2]numerales!$A:$B,2,0)</f>
        <v>150112</v>
      </c>
      <c r="K1985" s="1">
        <v>389070</v>
      </c>
      <c r="L1985" s="26"/>
      <c r="M1985" s="26">
        <f t="shared" si="30"/>
        <v>0</v>
      </c>
      <c r="Q1985"/>
      <c r="R1985"/>
      <c r="S1985"/>
      <c r="T1985"/>
    </row>
    <row r="1986" spans="1:20" hidden="1" x14ac:dyDescent="0.25">
      <c r="A1986" s="30">
        <v>50000249</v>
      </c>
      <c r="B1986">
        <v>2465269</v>
      </c>
      <c r="C1986" t="s">
        <v>154</v>
      </c>
      <c r="D1986">
        <v>1026284910</v>
      </c>
      <c r="E1986" s="14">
        <v>20150831</v>
      </c>
      <c r="F1986">
        <v>32234862</v>
      </c>
      <c r="G1986">
        <v>12400000</v>
      </c>
      <c r="H1986" s="26">
        <v>270102</v>
      </c>
      <c r="I1986" s="26">
        <v>121204</v>
      </c>
      <c r="J1986" s="26">
        <f>VLOOKUP(I1986,[2]numerales!$A:$B,2,0)</f>
        <v>270102</v>
      </c>
      <c r="K1986" s="1">
        <v>5000</v>
      </c>
      <c r="L1986" s="26"/>
      <c r="M1986" s="26">
        <f t="shared" si="30"/>
        <v>0</v>
      </c>
      <c r="Q1986"/>
      <c r="R1986"/>
      <c r="S1986"/>
      <c r="T1986"/>
    </row>
    <row r="1987" spans="1:20" hidden="1" x14ac:dyDescent="0.25">
      <c r="A1987" s="30">
        <v>50000249</v>
      </c>
      <c r="B1987">
        <v>2465281</v>
      </c>
      <c r="C1987" t="s">
        <v>154</v>
      </c>
      <c r="D1987">
        <v>79901753</v>
      </c>
      <c r="E1987" s="14">
        <v>20150831</v>
      </c>
      <c r="F1987">
        <v>4458004</v>
      </c>
      <c r="G1987">
        <v>12400000</v>
      </c>
      <c r="H1987" s="26">
        <v>270102</v>
      </c>
      <c r="I1987" s="26">
        <v>121204</v>
      </c>
      <c r="J1987" s="26">
        <f>VLOOKUP(I1987,[2]numerales!$A:$B,2,0)</f>
        <v>270102</v>
      </c>
      <c r="K1987" s="1">
        <v>5000</v>
      </c>
      <c r="L1987" s="26"/>
      <c r="M1987" s="26">
        <f t="shared" ref="M1987:M2031" si="31">+H1987-J1987</f>
        <v>0</v>
      </c>
      <c r="Q1987"/>
      <c r="R1987"/>
      <c r="S1987"/>
      <c r="T1987"/>
    </row>
    <row r="1988" spans="1:20" hidden="1" x14ac:dyDescent="0.25">
      <c r="A1988" s="30">
        <v>50000249</v>
      </c>
      <c r="B1988">
        <v>2465284</v>
      </c>
      <c r="C1988" t="s">
        <v>154</v>
      </c>
      <c r="D1988">
        <v>17585342</v>
      </c>
      <c r="E1988" s="14">
        <v>20150831</v>
      </c>
      <c r="F1988">
        <v>2831323</v>
      </c>
      <c r="G1988">
        <v>12400000</v>
      </c>
      <c r="H1988" s="26">
        <v>270102</v>
      </c>
      <c r="I1988" s="26">
        <v>270102</v>
      </c>
      <c r="J1988" s="26">
        <f>VLOOKUP(I1988,[2]numerales!$A:$B,2,0)</f>
        <v>270102</v>
      </c>
      <c r="K1988" s="1">
        <v>3000</v>
      </c>
      <c r="L1988" s="26"/>
      <c r="M1988" s="26">
        <f t="shared" si="31"/>
        <v>0</v>
      </c>
      <c r="Q1988"/>
      <c r="R1988"/>
      <c r="S1988"/>
      <c r="T1988"/>
    </row>
    <row r="1989" spans="1:20" hidden="1" x14ac:dyDescent="0.25">
      <c r="A1989" s="30">
        <v>50000249</v>
      </c>
      <c r="B1989">
        <v>2465286</v>
      </c>
      <c r="C1989" t="s">
        <v>154</v>
      </c>
      <c r="D1989">
        <v>7303696</v>
      </c>
      <c r="E1989" s="14">
        <v>20150831</v>
      </c>
      <c r="F1989">
        <v>31028785</v>
      </c>
      <c r="G1989">
        <v>12200000</v>
      </c>
      <c r="H1989" s="26">
        <v>250101</v>
      </c>
      <c r="I1989" s="26">
        <v>121225</v>
      </c>
      <c r="J1989" s="26">
        <f>VLOOKUP(I1989,[2]numerales!$A:$B,2,0)</f>
        <v>250101</v>
      </c>
      <c r="K1989" s="1">
        <v>90000</v>
      </c>
      <c r="L1989" s="26"/>
      <c r="M1989" s="26">
        <f t="shared" si="31"/>
        <v>0</v>
      </c>
      <c r="Q1989"/>
      <c r="R1989"/>
      <c r="S1989"/>
      <c r="T1989"/>
    </row>
    <row r="1990" spans="1:20" hidden="1" x14ac:dyDescent="0.25">
      <c r="A1990" s="30">
        <v>50000249</v>
      </c>
      <c r="B1990">
        <v>2481592</v>
      </c>
      <c r="C1990" t="s">
        <v>158</v>
      </c>
      <c r="D1990">
        <v>1040210583</v>
      </c>
      <c r="E1990" s="14">
        <v>20150831</v>
      </c>
      <c r="F1990">
        <v>30155911</v>
      </c>
      <c r="G1990">
        <v>923272421</v>
      </c>
      <c r="H1990" s="26">
        <v>190101</v>
      </c>
      <c r="I1990" s="26">
        <v>190101</v>
      </c>
      <c r="J1990" s="26">
        <f>VLOOKUP(I1990,[2]numerales!$A:$B,2,0)</f>
        <v>190101</v>
      </c>
      <c r="K1990" s="1">
        <v>107400</v>
      </c>
      <c r="L1990" s="26"/>
      <c r="M1990" s="26">
        <f t="shared" si="31"/>
        <v>0</v>
      </c>
      <c r="Q1990"/>
      <c r="R1990"/>
      <c r="S1990"/>
      <c r="T1990"/>
    </row>
    <row r="1991" spans="1:20" hidden="1" x14ac:dyDescent="0.25">
      <c r="A1991" s="30">
        <v>50000249</v>
      </c>
      <c r="B1991">
        <v>2486345</v>
      </c>
      <c r="C1991" t="s">
        <v>220</v>
      </c>
      <c r="D1991">
        <v>10113333</v>
      </c>
      <c r="E1991" s="14">
        <v>20150831</v>
      </c>
      <c r="F1991">
        <v>3324446</v>
      </c>
      <c r="G1991">
        <v>910300000</v>
      </c>
      <c r="H1991" s="26">
        <v>130113</v>
      </c>
      <c r="I1991" s="26">
        <v>121235</v>
      </c>
      <c r="J1991" s="26">
        <f>VLOOKUP(I1991,[2]numerales!$A:$B,2,0)</f>
        <v>130113</v>
      </c>
      <c r="K1991" s="1">
        <v>100000</v>
      </c>
      <c r="L1991" s="26"/>
      <c r="M1991" s="26">
        <f t="shared" si="31"/>
        <v>0</v>
      </c>
      <c r="Q1991"/>
      <c r="R1991"/>
      <c r="S1991"/>
      <c r="T1991"/>
    </row>
    <row r="1992" spans="1:20" hidden="1" x14ac:dyDescent="0.25">
      <c r="A1992" s="30">
        <v>50000249</v>
      </c>
      <c r="B1992">
        <v>2498055</v>
      </c>
      <c r="C1992" t="s">
        <v>179</v>
      </c>
      <c r="D1992">
        <v>1098728580</v>
      </c>
      <c r="E1992" s="14">
        <v>20150831</v>
      </c>
      <c r="F1992">
        <v>6907311</v>
      </c>
      <c r="G1992">
        <v>12400000</v>
      </c>
      <c r="H1992" s="26">
        <v>270102</v>
      </c>
      <c r="I1992" s="26">
        <v>121204</v>
      </c>
      <c r="J1992" s="26">
        <f>VLOOKUP(I1992,[2]numerales!$A:$B,2,0)</f>
        <v>270102</v>
      </c>
      <c r="K1992" s="1">
        <v>5000</v>
      </c>
      <c r="L1992" s="26"/>
      <c r="M1992" s="26">
        <f t="shared" si="31"/>
        <v>0</v>
      </c>
      <c r="Q1992"/>
      <c r="R1992"/>
      <c r="S1992"/>
      <c r="T1992"/>
    </row>
    <row r="1993" spans="1:20" hidden="1" x14ac:dyDescent="0.25">
      <c r="A1993" s="30">
        <v>50000249</v>
      </c>
      <c r="B1993">
        <v>2498056</v>
      </c>
      <c r="C1993" t="s">
        <v>179</v>
      </c>
      <c r="D1993">
        <v>20925851</v>
      </c>
      <c r="E1993" s="14">
        <v>20150831</v>
      </c>
      <c r="F1993">
        <v>2620483</v>
      </c>
      <c r="G1993">
        <v>96300000</v>
      </c>
      <c r="H1993" s="26">
        <v>360101</v>
      </c>
      <c r="I1993" s="26">
        <v>360101</v>
      </c>
      <c r="J1993" s="26">
        <f>VLOOKUP(I1993,[2]numerales!$A:$B,2,0)</f>
        <v>360101</v>
      </c>
      <c r="K1993" s="1">
        <v>19657909.329999998</v>
      </c>
      <c r="L1993" s="26"/>
      <c r="M1993" s="26">
        <f t="shared" si="31"/>
        <v>0</v>
      </c>
      <c r="Q1993"/>
      <c r="R1993"/>
      <c r="S1993"/>
      <c r="T1993"/>
    </row>
    <row r="1994" spans="1:20" hidden="1" x14ac:dyDescent="0.25">
      <c r="A1994" s="30">
        <v>50000249</v>
      </c>
      <c r="B1994">
        <v>2520063</v>
      </c>
      <c r="C1994" t="s">
        <v>154</v>
      </c>
      <c r="D1994">
        <v>52735543</v>
      </c>
      <c r="E1994" s="14">
        <v>20150831</v>
      </c>
      <c r="F1994">
        <v>7311721</v>
      </c>
      <c r="G1994">
        <v>12400000</v>
      </c>
      <c r="H1994" s="26">
        <v>270102</v>
      </c>
      <c r="I1994" s="26">
        <v>121204</v>
      </c>
      <c r="J1994" s="26">
        <f>VLOOKUP(I1994,[2]numerales!$A:$B,2,0)</f>
        <v>270102</v>
      </c>
      <c r="K1994" s="1">
        <v>5000</v>
      </c>
      <c r="L1994" s="26"/>
      <c r="M1994" s="26">
        <f t="shared" si="31"/>
        <v>0</v>
      </c>
      <c r="Q1994"/>
      <c r="R1994"/>
      <c r="S1994"/>
      <c r="T1994"/>
    </row>
    <row r="1995" spans="1:20" hidden="1" x14ac:dyDescent="0.25">
      <c r="A1995" s="30">
        <v>50000249</v>
      </c>
      <c r="B1995">
        <v>2535561</v>
      </c>
      <c r="C1995" t="s">
        <v>163</v>
      </c>
      <c r="D1995">
        <v>8001875781</v>
      </c>
      <c r="E1995" s="14">
        <v>20150831</v>
      </c>
      <c r="F1995">
        <v>6569696</v>
      </c>
      <c r="G1995">
        <v>13700000</v>
      </c>
      <c r="H1995" s="26">
        <v>290101</v>
      </c>
      <c r="I1995" s="26">
        <v>121250</v>
      </c>
      <c r="J1995" s="26">
        <f>VLOOKUP(I1995,[2]numerales!$A:$B,2,0)</f>
        <v>290101</v>
      </c>
      <c r="K1995" s="1">
        <v>445746</v>
      </c>
      <c r="L1995" s="26"/>
      <c r="M1995" s="26">
        <f t="shared" si="31"/>
        <v>0</v>
      </c>
      <c r="Q1995"/>
      <c r="R1995"/>
      <c r="S1995"/>
      <c r="T1995"/>
    </row>
    <row r="1996" spans="1:20" hidden="1" x14ac:dyDescent="0.25">
      <c r="A1996" s="30">
        <v>50000249</v>
      </c>
      <c r="B1996">
        <v>2535566</v>
      </c>
      <c r="C1996" t="s">
        <v>163</v>
      </c>
      <c r="D1996">
        <v>9052363</v>
      </c>
      <c r="E1996" s="14">
        <v>20150831</v>
      </c>
      <c r="F1996">
        <v>30175362</v>
      </c>
      <c r="G1996">
        <v>923272193</v>
      </c>
      <c r="H1996" s="26">
        <v>131401</v>
      </c>
      <c r="I1996" s="26">
        <v>131401</v>
      </c>
      <c r="J1996" s="26">
        <f>VLOOKUP(I1996,[2]numerales!$A:$B,2,0)</f>
        <v>131401</v>
      </c>
      <c r="K1996" s="1">
        <v>21900</v>
      </c>
      <c r="L1996" s="26"/>
      <c r="M1996" s="26">
        <f t="shared" si="31"/>
        <v>0</v>
      </c>
      <c r="Q1996"/>
      <c r="R1996"/>
      <c r="S1996"/>
      <c r="T1996"/>
    </row>
    <row r="1997" spans="1:20" hidden="1" x14ac:dyDescent="0.25">
      <c r="A1997" s="30">
        <v>50000249</v>
      </c>
      <c r="B1997">
        <v>2535568</v>
      </c>
      <c r="C1997" t="s">
        <v>163</v>
      </c>
      <c r="D1997">
        <v>9006771442</v>
      </c>
      <c r="E1997" s="14">
        <v>20150831</v>
      </c>
      <c r="F1997">
        <v>6659229</v>
      </c>
      <c r="G1997">
        <v>96400000</v>
      </c>
      <c r="H1997" s="26">
        <v>370101</v>
      </c>
      <c r="I1997" s="26">
        <v>370101</v>
      </c>
      <c r="J1997" s="26">
        <f>VLOOKUP(I1997,[2]numerales!$A:$B,2,0)</f>
        <v>370101</v>
      </c>
      <c r="K1997" s="1">
        <v>1533000</v>
      </c>
      <c r="L1997" s="26"/>
      <c r="M1997" s="26">
        <f t="shared" si="31"/>
        <v>0</v>
      </c>
      <c r="Q1997"/>
      <c r="R1997"/>
      <c r="S1997"/>
      <c r="T1997"/>
    </row>
    <row r="1998" spans="1:20" hidden="1" x14ac:dyDescent="0.25">
      <c r="A1998" s="30">
        <v>50000249</v>
      </c>
      <c r="B1998">
        <v>2535825</v>
      </c>
      <c r="C1998" t="s">
        <v>166</v>
      </c>
      <c r="D1998">
        <v>17593676</v>
      </c>
      <c r="E1998" s="14">
        <v>20150831</v>
      </c>
      <c r="F1998">
        <v>31944252</v>
      </c>
      <c r="G1998">
        <v>910300000</v>
      </c>
      <c r="H1998" s="26">
        <v>130113</v>
      </c>
      <c r="I1998" s="26">
        <v>121235</v>
      </c>
      <c r="J1998" s="26">
        <f>VLOOKUP(I1998,[2]numerales!$A:$B,2,0)</f>
        <v>130113</v>
      </c>
      <c r="K1998" s="1">
        <v>290701</v>
      </c>
      <c r="L1998" s="26"/>
      <c r="M1998" s="26">
        <f t="shared" si="31"/>
        <v>0</v>
      </c>
      <c r="Q1998"/>
      <c r="R1998"/>
      <c r="S1998"/>
      <c r="T1998"/>
    </row>
    <row r="1999" spans="1:20" hidden="1" x14ac:dyDescent="0.25">
      <c r="A1999" s="30">
        <v>50000249</v>
      </c>
      <c r="B1999">
        <v>2539009</v>
      </c>
      <c r="C1999" t="s">
        <v>163</v>
      </c>
      <c r="D1999">
        <v>7591034</v>
      </c>
      <c r="E1999" s="14">
        <v>20150831</v>
      </c>
      <c r="F1999">
        <v>6513235</v>
      </c>
      <c r="G1999">
        <v>26800000</v>
      </c>
      <c r="H1999" s="26">
        <v>360200</v>
      </c>
      <c r="I1999" s="26">
        <v>360200</v>
      </c>
      <c r="J1999" s="26">
        <f>VLOOKUP(I1999,[2]numerales!$A:$B,2,0)</f>
        <v>360200</v>
      </c>
      <c r="K1999" s="1">
        <v>1003436</v>
      </c>
      <c r="L1999" s="26"/>
      <c r="M1999" s="26">
        <f t="shared" si="31"/>
        <v>0</v>
      </c>
      <c r="Q1999"/>
      <c r="R1999"/>
      <c r="S1999"/>
      <c r="T1999"/>
    </row>
    <row r="2000" spans="1:20" hidden="1" x14ac:dyDescent="0.25">
      <c r="A2000" s="30">
        <v>50000249</v>
      </c>
      <c r="B2000">
        <v>2539022</v>
      </c>
      <c r="C2000" t="s">
        <v>163</v>
      </c>
      <c r="D2000">
        <v>45457846</v>
      </c>
      <c r="E2000" s="14">
        <v>20150831</v>
      </c>
      <c r="F2000">
        <v>31454360</v>
      </c>
      <c r="G2000">
        <v>26800000</v>
      </c>
      <c r="H2000" s="26">
        <v>360200</v>
      </c>
      <c r="I2000" s="26">
        <v>360200</v>
      </c>
      <c r="J2000" s="26">
        <f>VLOOKUP(I2000,[2]numerales!$A:$B,2,0)</f>
        <v>360200</v>
      </c>
      <c r="K2000" s="1">
        <v>3269426</v>
      </c>
      <c r="L2000" s="26"/>
      <c r="M2000" s="26">
        <f t="shared" si="31"/>
        <v>0</v>
      </c>
      <c r="Q2000"/>
      <c r="R2000"/>
      <c r="S2000"/>
      <c r="T2000"/>
    </row>
    <row r="2001" spans="1:20" hidden="1" x14ac:dyDescent="0.25">
      <c r="A2001" s="30">
        <v>50000249</v>
      </c>
      <c r="B2001">
        <v>2539846</v>
      </c>
      <c r="C2001" t="s">
        <v>154</v>
      </c>
      <c r="D2001">
        <v>79752712</v>
      </c>
      <c r="E2001" s="14">
        <v>20150831</v>
      </c>
      <c r="F2001">
        <v>3067227</v>
      </c>
      <c r="G2001">
        <v>12400000</v>
      </c>
      <c r="H2001" s="26">
        <v>270102</v>
      </c>
      <c r="I2001" s="26">
        <v>121204</v>
      </c>
      <c r="J2001" s="26">
        <f>VLOOKUP(I2001,[2]numerales!$A:$B,2,0)</f>
        <v>270102</v>
      </c>
      <c r="K2001" s="1">
        <v>5000</v>
      </c>
      <c r="L2001" s="26"/>
      <c r="M2001" s="26">
        <f t="shared" si="31"/>
        <v>0</v>
      </c>
      <c r="Q2001"/>
      <c r="R2001"/>
      <c r="S2001"/>
      <c r="T2001"/>
    </row>
    <row r="2002" spans="1:20" hidden="1" x14ac:dyDescent="0.25">
      <c r="A2002" s="30">
        <v>50000249</v>
      </c>
      <c r="B2002">
        <v>2547242</v>
      </c>
      <c r="C2002" t="s">
        <v>154</v>
      </c>
      <c r="D2002">
        <v>22004094</v>
      </c>
      <c r="E2002" s="14">
        <v>20150831</v>
      </c>
      <c r="F2002">
        <v>32036871</v>
      </c>
      <c r="G2002">
        <v>923272193</v>
      </c>
      <c r="H2002" s="26">
        <v>131401</v>
      </c>
      <c r="I2002" s="26">
        <v>131401</v>
      </c>
      <c r="J2002" s="26">
        <f>VLOOKUP(I2002,[2]numerales!$A:$B,2,0)</f>
        <v>131401</v>
      </c>
      <c r="K2002" s="1">
        <v>26700</v>
      </c>
      <c r="L2002" s="26"/>
      <c r="M2002" s="26">
        <f t="shared" si="31"/>
        <v>0</v>
      </c>
      <c r="Q2002"/>
      <c r="R2002"/>
      <c r="S2002"/>
      <c r="T2002"/>
    </row>
    <row r="2003" spans="1:20" hidden="1" x14ac:dyDescent="0.25">
      <c r="A2003" s="30">
        <v>50000249</v>
      </c>
      <c r="B2003">
        <v>2549960</v>
      </c>
      <c r="C2003" t="s">
        <v>154</v>
      </c>
      <c r="D2003">
        <v>20490780</v>
      </c>
      <c r="E2003" s="14">
        <v>20150831</v>
      </c>
      <c r="F2003">
        <v>31186856</v>
      </c>
      <c r="G2003">
        <v>923272193</v>
      </c>
      <c r="H2003" s="26">
        <v>131401</v>
      </c>
      <c r="I2003" s="26">
        <v>131401</v>
      </c>
      <c r="J2003" s="26">
        <f>VLOOKUP(I2003,[2]numerales!$A:$B,2,0)</f>
        <v>131401</v>
      </c>
      <c r="K2003" s="1">
        <v>7400</v>
      </c>
      <c r="L2003" s="26"/>
      <c r="M2003" s="26">
        <f t="shared" si="31"/>
        <v>0</v>
      </c>
      <c r="Q2003"/>
      <c r="R2003"/>
      <c r="S2003"/>
      <c r="T2003"/>
    </row>
    <row r="2004" spans="1:20" hidden="1" x14ac:dyDescent="0.25">
      <c r="A2004" s="30">
        <v>50000249</v>
      </c>
      <c r="B2004">
        <v>2561360</v>
      </c>
      <c r="C2004" t="s">
        <v>209</v>
      </c>
      <c r="D2004">
        <v>27004416</v>
      </c>
      <c r="E2004" s="14">
        <v>20150831</v>
      </c>
      <c r="F2004">
        <v>30083809</v>
      </c>
      <c r="G2004">
        <v>12400000</v>
      </c>
      <c r="H2004" s="26">
        <v>270102</v>
      </c>
      <c r="I2004" s="26">
        <v>121204</v>
      </c>
      <c r="J2004" s="26">
        <f>VLOOKUP(I2004,[2]numerales!$A:$B,2,0)</f>
        <v>270102</v>
      </c>
      <c r="K2004" s="1">
        <v>5000</v>
      </c>
      <c r="L2004" s="26"/>
      <c r="M2004" s="26">
        <f t="shared" si="31"/>
        <v>0</v>
      </c>
      <c r="Q2004"/>
      <c r="R2004"/>
      <c r="S2004"/>
      <c r="T2004"/>
    </row>
    <row r="2005" spans="1:20" hidden="1" x14ac:dyDescent="0.25">
      <c r="A2005" s="30">
        <v>50000249</v>
      </c>
      <c r="B2005">
        <v>2584513</v>
      </c>
      <c r="C2005" t="s">
        <v>163</v>
      </c>
      <c r="D2005">
        <v>8001416457</v>
      </c>
      <c r="E2005" s="14">
        <v>20150831</v>
      </c>
      <c r="F2005">
        <v>6501411</v>
      </c>
      <c r="G2005">
        <v>11100000</v>
      </c>
      <c r="H2005" s="26">
        <v>150104</v>
      </c>
      <c r="I2005" s="26">
        <v>27090504</v>
      </c>
      <c r="J2005" s="26">
        <f>VLOOKUP(I2005,[2]numerales!$A:$B,2,0)</f>
        <v>150104</v>
      </c>
      <c r="K2005" s="1">
        <v>33586083.009999998</v>
      </c>
      <c r="L2005" s="26"/>
      <c r="M2005" s="26">
        <f t="shared" si="31"/>
        <v>0</v>
      </c>
      <c r="Q2005"/>
      <c r="R2005"/>
      <c r="S2005"/>
      <c r="T2005"/>
    </row>
    <row r="2006" spans="1:20" hidden="1" x14ac:dyDescent="0.25">
      <c r="A2006" s="30">
        <v>50000249</v>
      </c>
      <c r="B2006">
        <v>2584519</v>
      </c>
      <c r="C2006" t="s">
        <v>163</v>
      </c>
      <c r="D2006">
        <v>8001416457</v>
      </c>
      <c r="E2006" s="14">
        <v>20150831</v>
      </c>
      <c r="F2006">
        <v>6501411</v>
      </c>
      <c r="G2006">
        <v>11100000</v>
      </c>
      <c r="H2006" s="26">
        <v>150104</v>
      </c>
      <c r="I2006" s="26">
        <v>27090504</v>
      </c>
      <c r="J2006" s="26">
        <f>VLOOKUP(I2006,[2]numerales!$A:$B,2,0)</f>
        <v>150104</v>
      </c>
      <c r="K2006" s="1">
        <v>54615</v>
      </c>
      <c r="L2006" s="26"/>
      <c r="M2006" s="26">
        <f t="shared" si="31"/>
        <v>0</v>
      </c>
      <c r="Q2006"/>
      <c r="R2006"/>
      <c r="S2006"/>
      <c r="T2006"/>
    </row>
    <row r="2007" spans="1:20" hidden="1" x14ac:dyDescent="0.25">
      <c r="A2007" s="30">
        <v>50000249</v>
      </c>
      <c r="B2007">
        <v>2584864</v>
      </c>
      <c r="C2007" t="s">
        <v>163</v>
      </c>
      <c r="D2007">
        <v>8001416489</v>
      </c>
      <c r="E2007" s="14">
        <v>20150831</v>
      </c>
      <c r="F2007">
        <v>6624610</v>
      </c>
      <c r="G2007">
        <v>11100000</v>
      </c>
      <c r="H2007" s="26">
        <v>150104</v>
      </c>
      <c r="I2007" s="26">
        <v>27090504</v>
      </c>
      <c r="J2007" s="26">
        <f>VLOOKUP(I2007,[2]numerales!$A:$B,2,0)</f>
        <v>150104</v>
      </c>
      <c r="K2007" s="1">
        <v>369900</v>
      </c>
      <c r="L2007" s="26"/>
      <c r="M2007" s="26">
        <f t="shared" si="31"/>
        <v>0</v>
      </c>
      <c r="Q2007"/>
      <c r="R2007"/>
      <c r="S2007"/>
      <c r="T2007"/>
    </row>
    <row r="2008" spans="1:20" hidden="1" x14ac:dyDescent="0.25">
      <c r="A2008" s="30">
        <v>50000249</v>
      </c>
      <c r="B2008">
        <v>2588942</v>
      </c>
      <c r="C2008" t="s">
        <v>170</v>
      </c>
      <c r="D2008">
        <v>26258409</v>
      </c>
      <c r="E2008" s="14">
        <v>20150831</v>
      </c>
      <c r="F2008">
        <v>31274270</v>
      </c>
      <c r="G2008">
        <v>96300000</v>
      </c>
      <c r="H2008" s="26">
        <v>360101</v>
      </c>
      <c r="I2008" s="26">
        <v>360101</v>
      </c>
      <c r="J2008" s="26">
        <f>VLOOKUP(I2008,[2]numerales!$A:$B,2,0)</f>
        <v>360101</v>
      </c>
      <c r="K2008" s="1">
        <v>400000</v>
      </c>
      <c r="L2008" s="26"/>
      <c r="M2008" s="26">
        <f t="shared" si="31"/>
        <v>0</v>
      </c>
      <c r="Q2008"/>
      <c r="R2008"/>
      <c r="S2008"/>
      <c r="T2008"/>
    </row>
    <row r="2009" spans="1:20" hidden="1" x14ac:dyDescent="0.25">
      <c r="A2009" s="30">
        <v>50000249</v>
      </c>
      <c r="B2009">
        <v>2606855</v>
      </c>
      <c r="C2009" t="s">
        <v>158</v>
      </c>
      <c r="D2009">
        <v>7462460</v>
      </c>
      <c r="E2009" s="14">
        <v>20150831</v>
      </c>
      <c r="F2009">
        <v>3691584</v>
      </c>
      <c r="G2009">
        <v>26800000</v>
      </c>
      <c r="H2009" s="26">
        <v>360200</v>
      </c>
      <c r="I2009" s="26">
        <v>360200</v>
      </c>
      <c r="J2009" s="26">
        <f>VLOOKUP(I2009,[2]numerales!$A:$B,2,0)</f>
        <v>360200</v>
      </c>
      <c r="K2009" s="1">
        <v>97679</v>
      </c>
      <c r="L2009" s="26"/>
      <c r="M2009" s="26">
        <f t="shared" si="31"/>
        <v>0</v>
      </c>
      <c r="Q2009"/>
      <c r="R2009"/>
      <c r="S2009"/>
      <c r="T2009"/>
    </row>
    <row r="2010" spans="1:20" hidden="1" x14ac:dyDescent="0.25">
      <c r="A2010" s="30">
        <v>50000249</v>
      </c>
      <c r="B2010">
        <v>2606856</v>
      </c>
      <c r="C2010" t="s">
        <v>158</v>
      </c>
      <c r="D2010">
        <v>8692408</v>
      </c>
      <c r="E2010" s="14">
        <v>20150831</v>
      </c>
      <c r="F2010">
        <v>31578927</v>
      </c>
      <c r="G2010">
        <v>26800000</v>
      </c>
      <c r="H2010" s="26">
        <v>360200</v>
      </c>
      <c r="I2010" s="26">
        <v>360200</v>
      </c>
      <c r="J2010" s="26">
        <f>VLOOKUP(I2010,[2]numerales!$A:$B,2,0)</f>
        <v>360200</v>
      </c>
      <c r="K2010" s="1">
        <v>14000</v>
      </c>
      <c r="L2010" s="26"/>
      <c r="M2010" s="26">
        <f t="shared" si="31"/>
        <v>0</v>
      </c>
      <c r="Q2010"/>
      <c r="R2010"/>
      <c r="S2010"/>
      <c r="T2010"/>
    </row>
    <row r="2011" spans="1:20" hidden="1" x14ac:dyDescent="0.25">
      <c r="A2011" s="30">
        <v>50000249</v>
      </c>
      <c r="B2011">
        <v>2606857</v>
      </c>
      <c r="C2011" t="s">
        <v>158</v>
      </c>
      <c r="D2011">
        <v>8692408</v>
      </c>
      <c r="E2011" s="14">
        <v>20150831</v>
      </c>
      <c r="F2011">
        <v>31578927</v>
      </c>
      <c r="G2011">
        <v>26800000</v>
      </c>
      <c r="H2011" s="26">
        <v>360200</v>
      </c>
      <c r="I2011" s="26">
        <v>360200</v>
      </c>
      <c r="J2011" s="26">
        <f>VLOOKUP(I2011,[2]numerales!$A:$B,2,0)</f>
        <v>360200</v>
      </c>
      <c r="K2011" s="1">
        <v>14000</v>
      </c>
      <c r="L2011" s="26"/>
      <c r="M2011" s="26">
        <f t="shared" si="31"/>
        <v>0</v>
      </c>
      <c r="Q2011"/>
      <c r="R2011"/>
      <c r="S2011"/>
      <c r="T2011"/>
    </row>
    <row r="2012" spans="1:20" hidden="1" x14ac:dyDescent="0.25">
      <c r="A2012" s="30">
        <v>50000249</v>
      </c>
      <c r="B2012">
        <v>2606858</v>
      </c>
      <c r="C2012" t="s">
        <v>158</v>
      </c>
      <c r="D2012">
        <v>8692408</v>
      </c>
      <c r="E2012" s="14">
        <v>20150831</v>
      </c>
      <c r="F2012">
        <v>31578927</v>
      </c>
      <c r="G2012">
        <v>26800000</v>
      </c>
      <c r="H2012" s="26">
        <v>360200</v>
      </c>
      <c r="I2012" s="26">
        <v>360200</v>
      </c>
      <c r="J2012" s="26">
        <f>VLOOKUP(I2012,[2]numerales!$A:$B,2,0)</f>
        <v>360200</v>
      </c>
      <c r="K2012" s="1">
        <v>42000</v>
      </c>
      <c r="L2012" s="26"/>
      <c r="M2012" s="26">
        <f t="shared" si="31"/>
        <v>0</v>
      </c>
      <c r="Q2012"/>
      <c r="R2012"/>
      <c r="S2012"/>
      <c r="T2012"/>
    </row>
    <row r="2013" spans="1:20" hidden="1" x14ac:dyDescent="0.25">
      <c r="A2013" s="30">
        <v>50000249</v>
      </c>
      <c r="B2013">
        <v>2620384</v>
      </c>
      <c r="C2013" t="s">
        <v>181</v>
      </c>
      <c r="D2013">
        <v>24307399</v>
      </c>
      <c r="E2013" s="14">
        <v>20150831</v>
      </c>
      <c r="F2013">
        <v>32172577</v>
      </c>
      <c r="G2013">
        <v>923272193</v>
      </c>
      <c r="H2013" s="26">
        <v>131401</v>
      </c>
      <c r="I2013" s="26">
        <v>131401</v>
      </c>
      <c r="J2013" s="26">
        <f>VLOOKUP(I2013,[2]numerales!$A:$B,2,0)</f>
        <v>131401</v>
      </c>
      <c r="K2013" s="1">
        <v>8700</v>
      </c>
      <c r="L2013" s="26"/>
      <c r="M2013" s="26">
        <f t="shared" si="31"/>
        <v>0</v>
      </c>
      <c r="Q2013"/>
      <c r="R2013"/>
      <c r="S2013"/>
      <c r="T2013"/>
    </row>
    <row r="2014" spans="1:20" hidden="1" x14ac:dyDescent="0.25">
      <c r="A2014" s="30">
        <v>50000249</v>
      </c>
      <c r="B2014">
        <v>2642243</v>
      </c>
      <c r="C2014" t="s">
        <v>154</v>
      </c>
      <c r="D2014">
        <v>2492890</v>
      </c>
      <c r="E2014" s="14">
        <v>20150831</v>
      </c>
      <c r="F2014">
        <v>3421134</v>
      </c>
      <c r="G2014">
        <v>923272193</v>
      </c>
      <c r="H2014" s="26">
        <v>131401</v>
      </c>
      <c r="I2014" s="26">
        <v>131401</v>
      </c>
      <c r="J2014" s="26">
        <f>VLOOKUP(I2014,[2]numerales!$A:$B,2,0)</f>
        <v>131401</v>
      </c>
      <c r="K2014" s="1">
        <v>22700</v>
      </c>
      <c r="L2014" s="26"/>
      <c r="M2014" s="26">
        <f t="shared" si="31"/>
        <v>0</v>
      </c>
      <c r="Q2014"/>
      <c r="R2014"/>
      <c r="S2014"/>
      <c r="T2014"/>
    </row>
    <row r="2015" spans="1:20" hidden="1" x14ac:dyDescent="0.25">
      <c r="A2015" s="30">
        <v>50000249</v>
      </c>
      <c r="B2015">
        <v>18359374</v>
      </c>
      <c r="C2015" t="s">
        <v>241</v>
      </c>
      <c r="D2015">
        <v>800037202</v>
      </c>
      <c r="E2015" s="14">
        <v>20150831</v>
      </c>
      <c r="F2015">
        <v>6755038</v>
      </c>
      <c r="G2015">
        <v>923272421</v>
      </c>
      <c r="H2015" s="26">
        <v>190101</v>
      </c>
      <c r="I2015" s="26">
        <v>190101</v>
      </c>
      <c r="J2015" s="26">
        <f>VLOOKUP(I2015,[2]numerales!$A:$B,2,0)</f>
        <v>190101</v>
      </c>
      <c r="K2015" s="1">
        <v>1396000</v>
      </c>
      <c r="L2015" s="26"/>
      <c r="M2015" s="26">
        <f t="shared" si="31"/>
        <v>0</v>
      </c>
      <c r="Q2015"/>
      <c r="R2015"/>
      <c r="S2015"/>
      <c r="T2015"/>
    </row>
    <row r="2016" spans="1:20" hidden="1" x14ac:dyDescent="0.25">
      <c r="A2016" s="30">
        <v>50000249</v>
      </c>
      <c r="B2016">
        <v>38739880</v>
      </c>
      <c r="C2016" t="s">
        <v>154</v>
      </c>
      <c r="D2016">
        <v>79801263</v>
      </c>
      <c r="E2016" s="14">
        <v>20150831</v>
      </c>
      <c r="F2016">
        <v>3412646</v>
      </c>
      <c r="G2016">
        <v>923272193</v>
      </c>
      <c r="H2016" s="26">
        <v>131401</v>
      </c>
      <c r="I2016" s="26">
        <v>131401</v>
      </c>
      <c r="J2016" s="26">
        <f>VLOOKUP(I2016,[2]numerales!$A:$B,2,0)</f>
        <v>131401</v>
      </c>
      <c r="K2016" s="1">
        <v>6200</v>
      </c>
      <c r="L2016" s="26"/>
      <c r="M2016" s="26">
        <f t="shared" si="31"/>
        <v>0</v>
      </c>
      <c r="Q2016"/>
      <c r="R2016"/>
      <c r="S2016"/>
      <c r="T2016"/>
    </row>
    <row r="2017" spans="1:21" hidden="1" x14ac:dyDescent="0.25">
      <c r="A2017" s="30">
        <v>50000249</v>
      </c>
      <c r="B2017">
        <v>39051729</v>
      </c>
      <c r="C2017" t="s">
        <v>154</v>
      </c>
      <c r="D2017">
        <v>19383212</v>
      </c>
      <c r="E2017" s="14">
        <v>20150831</v>
      </c>
      <c r="F2017">
        <v>6725205</v>
      </c>
      <c r="G2017">
        <v>12200000</v>
      </c>
      <c r="H2017" s="26">
        <v>250101</v>
      </c>
      <c r="I2017" s="26">
        <v>121225</v>
      </c>
      <c r="J2017" s="26">
        <f>VLOOKUP(I2017,[2]numerales!$A:$B,2,0)</f>
        <v>250101</v>
      </c>
      <c r="K2017" s="1">
        <v>10400</v>
      </c>
      <c r="L2017" s="26"/>
      <c r="M2017" s="26">
        <f t="shared" si="31"/>
        <v>0</v>
      </c>
      <c r="Q2017"/>
      <c r="R2017"/>
      <c r="S2017"/>
      <c r="T2017"/>
    </row>
    <row r="2018" spans="1:21" hidden="1" x14ac:dyDescent="0.25">
      <c r="A2018" s="30">
        <v>50000249</v>
      </c>
      <c r="B2018">
        <v>40903592</v>
      </c>
      <c r="C2018" t="s">
        <v>154</v>
      </c>
      <c r="D2018">
        <v>19151140</v>
      </c>
      <c r="E2018" s="14">
        <v>20150831</v>
      </c>
      <c r="F2018">
        <v>3436744</v>
      </c>
      <c r="G2018">
        <v>12400000</v>
      </c>
      <c r="H2018" s="26">
        <v>270102</v>
      </c>
      <c r="I2018" s="26">
        <v>270102</v>
      </c>
      <c r="J2018" s="26">
        <f>VLOOKUP(I2018,[2]numerales!$A:$B,2,0)</f>
        <v>270102</v>
      </c>
      <c r="K2018" s="1">
        <v>3600</v>
      </c>
      <c r="L2018" s="26"/>
      <c r="M2018" s="26">
        <f t="shared" si="31"/>
        <v>0</v>
      </c>
      <c r="Q2018"/>
      <c r="R2018"/>
      <c r="S2018"/>
      <c r="T2018"/>
    </row>
    <row r="2019" spans="1:21" hidden="1" x14ac:dyDescent="0.25">
      <c r="A2019" s="30">
        <v>50000249</v>
      </c>
      <c r="B2019">
        <v>41781759</v>
      </c>
      <c r="C2019" t="s">
        <v>154</v>
      </c>
      <c r="D2019">
        <v>141781759</v>
      </c>
      <c r="E2019" s="14">
        <v>20150831</v>
      </c>
      <c r="F2019">
        <v>32145046</v>
      </c>
      <c r="G2019">
        <v>12400000</v>
      </c>
      <c r="H2019" s="26">
        <v>270102</v>
      </c>
      <c r="I2019" s="26">
        <v>121204</v>
      </c>
      <c r="J2019" s="26">
        <f>VLOOKUP(I2019,[2]numerales!$A:$B,2,0)</f>
        <v>270102</v>
      </c>
      <c r="K2019" s="1">
        <v>5000</v>
      </c>
      <c r="L2019" s="26"/>
      <c r="M2019" s="26">
        <f t="shared" si="31"/>
        <v>0</v>
      </c>
      <c r="Q2019"/>
      <c r="R2019"/>
      <c r="S2019"/>
      <c r="T2019"/>
    </row>
    <row r="2020" spans="1:21" hidden="1" x14ac:dyDescent="0.25">
      <c r="A2020" s="30">
        <v>50000249</v>
      </c>
      <c r="B2020">
        <v>41781761</v>
      </c>
      <c r="C2020" t="s">
        <v>154</v>
      </c>
      <c r="D2020">
        <v>1012436258</v>
      </c>
      <c r="E2020" s="14">
        <v>20150831</v>
      </c>
      <c r="F2020">
        <v>2828972</v>
      </c>
      <c r="G2020">
        <v>12200000</v>
      </c>
      <c r="H2020" s="26">
        <v>250101</v>
      </c>
      <c r="I2020" s="26">
        <v>121225</v>
      </c>
      <c r="J2020" s="26">
        <f>VLOOKUP(I2020,[2]numerales!$A:$B,2,0)</f>
        <v>250101</v>
      </c>
      <c r="K2020" s="1">
        <v>48400</v>
      </c>
      <c r="L2020" s="26"/>
      <c r="M2020" s="26">
        <f t="shared" si="31"/>
        <v>0</v>
      </c>
      <c r="Q2020"/>
      <c r="R2020"/>
      <c r="S2020"/>
      <c r="T2020"/>
    </row>
    <row r="2021" spans="1:21" hidden="1" x14ac:dyDescent="0.25">
      <c r="A2021" s="30">
        <v>50000249</v>
      </c>
      <c r="B2021">
        <v>42708156</v>
      </c>
      <c r="C2021" t="s">
        <v>154</v>
      </c>
      <c r="D2021">
        <v>1022947101</v>
      </c>
      <c r="E2021" s="14">
        <v>20150831</v>
      </c>
      <c r="F2021">
        <v>8145234</v>
      </c>
      <c r="G2021">
        <v>12400000</v>
      </c>
      <c r="H2021" s="26">
        <v>270102</v>
      </c>
      <c r="I2021" s="26">
        <v>121204</v>
      </c>
      <c r="J2021" s="26">
        <f>VLOOKUP(I2021,[2]numerales!$A:$B,2,0)</f>
        <v>270102</v>
      </c>
      <c r="K2021" s="1">
        <v>5000</v>
      </c>
      <c r="L2021" s="26"/>
      <c r="M2021" s="26">
        <f t="shared" si="31"/>
        <v>0</v>
      </c>
      <c r="Q2021"/>
      <c r="R2021"/>
      <c r="S2021"/>
      <c r="T2021"/>
    </row>
    <row r="2022" spans="1:21" hidden="1" x14ac:dyDescent="0.25">
      <c r="A2022" s="30">
        <v>50000249</v>
      </c>
      <c r="B2022">
        <v>42708157</v>
      </c>
      <c r="C2022" t="s">
        <v>154</v>
      </c>
      <c r="D2022">
        <v>74080528</v>
      </c>
      <c r="E2022" s="14">
        <v>20150831</v>
      </c>
      <c r="F2022">
        <v>31380718</v>
      </c>
      <c r="G2022">
        <v>12400000</v>
      </c>
      <c r="H2022" s="26">
        <v>270102</v>
      </c>
      <c r="I2022" s="26">
        <v>121204</v>
      </c>
      <c r="J2022" s="26">
        <f>VLOOKUP(I2022,[2]numerales!$A:$B,2,0)</f>
        <v>270102</v>
      </c>
      <c r="K2022" s="1">
        <v>5000</v>
      </c>
      <c r="L2022" s="26"/>
      <c r="M2022" s="26">
        <f t="shared" si="31"/>
        <v>0</v>
      </c>
      <c r="Q2022"/>
      <c r="R2022"/>
      <c r="S2022"/>
      <c r="T2022"/>
    </row>
    <row r="2023" spans="1:21" hidden="1" x14ac:dyDescent="0.25">
      <c r="A2023" s="30">
        <v>50000249</v>
      </c>
      <c r="B2023">
        <v>43086188</v>
      </c>
      <c r="C2023" t="s">
        <v>154</v>
      </c>
      <c r="D2023">
        <v>85441453</v>
      </c>
      <c r="E2023" s="14">
        <v>20150831</v>
      </c>
      <c r="F2023">
        <v>30025101</v>
      </c>
      <c r="G2023">
        <v>12400000</v>
      </c>
      <c r="H2023" s="26">
        <v>270102</v>
      </c>
      <c r="I2023" s="26">
        <v>121204</v>
      </c>
      <c r="J2023" s="26">
        <f>VLOOKUP(I2023,[2]numerales!$A:$B,2,0)</f>
        <v>270102</v>
      </c>
      <c r="K2023" s="1">
        <v>5000</v>
      </c>
      <c r="L2023" s="26"/>
      <c r="M2023" s="26">
        <f t="shared" si="31"/>
        <v>0</v>
      </c>
      <c r="Q2023"/>
      <c r="R2023"/>
      <c r="S2023"/>
      <c r="T2023"/>
    </row>
    <row r="2024" spans="1:21" hidden="1" x14ac:dyDescent="0.25">
      <c r="A2024" s="30">
        <v>50000249</v>
      </c>
      <c r="B2024">
        <v>44058444</v>
      </c>
      <c r="C2024" t="s">
        <v>160</v>
      </c>
      <c r="D2024">
        <v>826646</v>
      </c>
      <c r="E2024" s="14">
        <v>20150831</v>
      </c>
      <c r="F2024">
        <v>30081690</v>
      </c>
      <c r="G2024">
        <v>923272193</v>
      </c>
      <c r="H2024" s="26">
        <v>131401</v>
      </c>
      <c r="I2024" s="26">
        <v>131401</v>
      </c>
      <c r="J2024" s="26">
        <f>VLOOKUP(I2024,[2]numerales!$A:$B,2,0)</f>
        <v>131401</v>
      </c>
      <c r="K2024" s="1">
        <v>22600</v>
      </c>
      <c r="L2024" s="26"/>
      <c r="M2024" s="26">
        <f t="shared" si="31"/>
        <v>0</v>
      </c>
      <c r="Q2024"/>
      <c r="R2024"/>
      <c r="S2024"/>
      <c r="T2024"/>
    </row>
    <row r="2025" spans="1:21" hidden="1" x14ac:dyDescent="0.25">
      <c r="A2025" s="30">
        <v>50000249</v>
      </c>
      <c r="B2025">
        <v>44058519</v>
      </c>
      <c r="C2025" t="s">
        <v>160</v>
      </c>
      <c r="D2025">
        <v>79591306</v>
      </c>
      <c r="E2025" s="14">
        <v>20150831</v>
      </c>
      <c r="F2025">
        <v>31158906</v>
      </c>
      <c r="G2025">
        <v>12400000</v>
      </c>
      <c r="H2025" s="26">
        <v>270108</v>
      </c>
      <c r="I2025" s="26">
        <v>270108</v>
      </c>
      <c r="J2025" s="26">
        <f>VLOOKUP(I2025,[2]numerales!$A:$B,2,0)</f>
        <v>270108</v>
      </c>
      <c r="K2025" s="1">
        <v>2179396</v>
      </c>
      <c r="L2025" s="26"/>
      <c r="M2025" s="26">
        <f t="shared" si="31"/>
        <v>0</v>
      </c>
      <c r="Q2025"/>
      <c r="R2025"/>
      <c r="S2025"/>
      <c r="T2025"/>
    </row>
    <row r="2026" spans="1:21" hidden="1" x14ac:dyDescent="0.25">
      <c r="A2026" s="30">
        <v>50000249</v>
      </c>
      <c r="B2026">
        <v>45270935</v>
      </c>
      <c r="C2026" t="s">
        <v>154</v>
      </c>
      <c r="D2026">
        <v>1020762352</v>
      </c>
      <c r="E2026" s="14">
        <v>20150831</v>
      </c>
      <c r="F2026">
        <v>4714215</v>
      </c>
      <c r="G2026">
        <v>923272421</v>
      </c>
      <c r="H2026" s="26">
        <v>190101</v>
      </c>
      <c r="I2026" s="26">
        <v>190101</v>
      </c>
      <c r="J2026" s="26">
        <f>VLOOKUP(I2026,[2]numerales!$A:$B,2,0)</f>
        <v>190101</v>
      </c>
      <c r="K2026" s="1">
        <v>107400</v>
      </c>
      <c r="L2026" s="26"/>
      <c r="M2026" s="26">
        <f t="shared" si="31"/>
        <v>0</v>
      </c>
      <c r="Q2026"/>
      <c r="R2026"/>
      <c r="S2026"/>
      <c r="T2026"/>
    </row>
    <row r="2027" spans="1:21" hidden="1" x14ac:dyDescent="0.25">
      <c r="A2027" s="30">
        <v>50000249</v>
      </c>
      <c r="B2027">
        <v>46354846</v>
      </c>
      <c r="C2027" t="s">
        <v>186</v>
      </c>
      <c r="D2027">
        <v>17805427</v>
      </c>
      <c r="E2027" s="14">
        <v>20150831</v>
      </c>
      <c r="F2027">
        <v>31627112</v>
      </c>
      <c r="G2027">
        <v>923272193</v>
      </c>
      <c r="H2027" s="26">
        <v>131401</v>
      </c>
      <c r="I2027" s="26">
        <v>131401</v>
      </c>
      <c r="J2027" s="26">
        <f>VLOOKUP(I2027,[2]numerales!$A:$B,2,0)</f>
        <v>131401</v>
      </c>
      <c r="K2027" s="1">
        <v>186416.05</v>
      </c>
      <c r="L2027" s="26"/>
      <c r="M2027" s="26">
        <f t="shared" si="31"/>
        <v>0</v>
      </c>
      <c r="Q2027"/>
      <c r="R2027"/>
      <c r="S2027"/>
      <c r="T2027"/>
    </row>
    <row r="2028" spans="1:21" hidden="1" x14ac:dyDescent="0.25">
      <c r="A2028" s="30">
        <v>50000249</v>
      </c>
      <c r="B2028">
        <v>46618514</v>
      </c>
      <c r="C2028" t="s">
        <v>154</v>
      </c>
      <c r="D2028">
        <v>20175997</v>
      </c>
      <c r="E2028" s="14">
        <v>20150831</v>
      </c>
      <c r="F2028">
        <v>2431807</v>
      </c>
      <c r="G2028">
        <v>923272193</v>
      </c>
      <c r="H2028" s="26">
        <v>131401</v>
      </c>
      <c r="I2028" s="26">
        <v>131401</v>
      </c>
      <c r="J2028" s="26">
        <f>VLOOKUP(I2028,[2]numerales!$A:$B,2,0)</f>
        <v>131401</v>
      </c>
      <c r="K2028" s="1">
        <v>4800</v>
      </c>
      <c r="L2028" s="26"/>
      <c r="M2028" s="26">
        <f t="shared" si="31"/>
        <v>0</v>
      </c>
      <c r="Q2028"/>
      <c r="R2028"/>
      <c r="S2028"/>
      <c r="T2028"/>
    </row>
    <row r="2029" spans="1:21" hidden="1" x14ac:dyDescent="0.25">
      <c r="A2029" s="30">
        <v>50000249</v>
      </c>
      <c r="B2029">
        <v>91852195</v>
      </c>
      <c r="C2029" t="s">
        <v>154</v>
      </c>
      <c r="D2029">
        <v>1019071355</v>
      </c>
      <c r="E2029" s="14">
        <v>20150831</v>
      </c>
      <c r="F2029">
        <v>7159036</v>
      </c>
      <c r="G2029">
        <v>12400000</v>
      </c>
      <c r="H2029" s="26">
        <v>270102</v>
      </c>
      <c r="I2029" s="26">
        <v>121204</v>
      </c>
      <c r="J2029" s="26">
        <f>VLOOKUP(I2029,[2]numerales!$A:$B,2,0)</f>
        <v>270102</v>
      </c>
      <c r="K2029" s="1">
        <v>5000</v>
      </c>
      <c r="L2029" s="26"/>
      <c r="M2029" s="26">
        <f t="shared" si="31"/>
        <v>0</v>
      </c>
      <c r="Q2029"/>
      <c r="R2029"/>
      <c r="S2029"/>
      <c r="T2029"/>
    </row>
    <row r="2030" spans="1:21" hidden="1" x14ac:dyDescent="0.25">
      <c r="A2030" s="30">
        <v>50000249</v>
      </c>
      <c r="B2030">
        <v>91852214</v>
      </c>
      <c r="C2030" t="s">
        <v>154</v>
      </c>
      <c r="D2030">
        <v>52709902</v>
      </c>
      <c r="E2030" s="14">
        <v>20150831</v>
      </c>
      <c r="F2030">
        <v>30025065</v>
      </c>
      <c r="G2030">
        <v>12400000</v>
      </c>
      <c r="H2030" s="26">
        <v>270102</v>
      </c>
      <c r="I2030" s="26">
        <v>121204</v>
      </c>
      <c r="J2030" s="26">
        <f>VLOOKUP(I2030,[2]numerales!$A:$B,2,0)</f>
        <v>270102</v>
      </c>
      <c r="K2030" s="1">
        <v>5000</v>
      </c>
      <c r="L2030" s="26"/>
      <c r="M2030" s="26">
        <f t="shared" si="31"/>
        <v>0</v>
      </c>
      <c r="Q2030"/>
      <c r="R2030"/>
      <c r="S2030"/>
      <c r="T2030"/>
    </row>
    <row r="2031" spans="1:21" hidden="1" x14ac:dyDescent="0.25">
      <c r="A2031" s="30">
        <v>50000249</v>
      </c>
      <c r="B2031">
        <v>98222422</v>
      </c>
      <c r="C2031" t="s">
        <v>154</v>
      </c>
      <c r="D2031">
        <v>1015425657</v>
      </c>
      <c r="E2031" s="14">
        <v>20150831</v>
      </c>
      <c r="F2031">
        <v>6063485</v>
      </c>
      <c r="G2031">
        <v>12400000</v>
      </c>
      <c r="H2031" s="26">
        <v>270102</v>
      </c>
      <c r="I2031" s="26">
        <v>121204</v>
      </c>
      <c r="J2031" s="26">
        <f>VLOOKUP(I2031,[2]numerales!$A:$B,2,0)</f>
        <v>270102</v>
      </c>
      <c r="K2031" s="1">
        <v>5000</v>
      </c>
      <c r="L2031" s="26"/>
      <c r="M2031" s="26">
        <f t="shared" si="31"/>
        <v>0</v>
      </c>
      <c r="Q2031"/>
      <c r="R2031"/>
      <c r="S2031"/>
      <c r="T2031"/>
    </row>
    <row r="2032" spans="1:21" x14ac:dyDescent="0.25">
      <c r="N2032" s="1"/>
      <c r="O2032" s="26"/>
      <c r="P2032" s="1"/>
      <c r="Q2032" s="26"/>
      <c r="R2032" s="1"/>
      <c r="S2032" s="26"/>
      <c r="T2032" s="1"/>
      <c r="U2032" s="26"/>
    </row>
    <row r="2033" spans="5:21" x14ac:dyDescent="0.25">
      <c r="N2033" s="1"/>
      <c r="O2033" s="26"/>
      <c r="P2033" s="1"/>
      <c r="Q2033" s="26"/>
      <c r="R2033" s="1"/>
      <c r="S2033" s="26"/>
      <c r="T2033" s="1"/>
      <c r="U2033" s="26"/>
    </row>
    <row r="2034" spans="5:21" x14ac:dyDescent="0.25">
      <c r="I2034" s="9" t="s">
        <v>250</v>
      </c>
      <c r="K2034" s="1">
        <f>SUM(K2:K2033)</f>
        <v>8287696839.0699997</v>
      </c>
      <c r="L2034" s="1">
        <f>SUM(L2:L2033)</f>
        <v>903255</v>
      </c>
      <c r="N2034" s="1"/>
      <c r="O2034" s="26"/>
      <c r="P2034" s="1"/>
      <c r="Q2034" s="26"/>
      <c r="R2034" s="1"/>
      <c r="S2034" s="26"/>
      <c r="T2034" s="1"/>
      <c r="U2034" s="26"/>
    </row>
    <row r="2035" spans="5:21" x14ac:dyDescent="0.25">
      <c r="I2035" s="9" t="s">
        <v>251</v>
      </c>
      <c r="K2035" s="1">
        <v>828769683907</v>
      </c>
      <c r="N2035" s="1"/>
      <c r="O2035" s="26"/>
      <c r="P2035" s="1"/>
      <c r="Q2035" s="26"/>
      <c r="R2035" s="1"/>
      <c r="S2035" s="26"/>
      <c r="T2035" s="1"/>
      <c r="U2035" s="26"/>
    </row>
    <row r="2036" spans="5:21" x14ac:dyDescent="0.25">
      <c r="K2036" s="60">
        <f>+K2034-K2035</f>
        <v>-820481987067.93005</v>
      </c>
      <c r="N2036" s="1"/>
      <c r="O2036" s="26"/>
      <c r="P2036" s="1"/>
      <c r="Q2036" s="26"/>
      <c r="R2036" s="1"/>
      <c r="S2036" s="26"/>
      <c r="T2036" s="1"/>
      <c r="U2036" s="26"/>
    </row>
    <row r="2037" spans="5:21" x14ac:dyDescent="0.25">
      <c r="N2037" s="1"/>
      <c r="O2037" s="26"/>
      <c r="P2037" s="1"/>
      <c r="Q2037" s="26"/>
      <c r="R2037" s="1"/>
      <c r="S2037" s="26"/>
      <c r="T2037" s="1"/>
      <c r="U2037" s="26"/>
    </row>
    <row r="2038" spans="5:21" x14ac:dyDescent="0.25">
      <c r="N2038" s="1"/>
      <c r="O2038" s="26"/>
      <c r="P2038" s="1"/>
      <c r="Q2038" s="26"/>
      <c r="R2038" s="1"/>
      <c r="S2038" s="26"/>
      <c r="T2038" s="1"/>
      <c r="U2038" s="26"/>
    </row>
    <row r="2039" spans="5:21" x14ac:dyDescent="0.25">
      <c r="E2039" s="31"/>
      <c r="F2039" s="32"/>
      <c r="G2039" s="32"/>
      <c r="H2039" s="60"/>
      <c r="I2039" s="60"/>
      <c r="J2039" s="60"/>
      <c r="K2039" s="60"/>
      <c r="N2039" s="1"/>
      <c r="O2039" s="26"/>
      <c r="P2039" s="1"/>
      <c r="Q2039" s="26"/>
      <c r="R2039" s="1"/>
      <c r="S2039" s="26"/>
      <c r="T2039" s="1"/>
      <c r="U2039" s="26"/>
    </row>
    <row r="2040" spans="5:21" x14ac:dyDescent="0.25">
      <c r="E2040" s="31"/>
      <c r="F2040" s="32"/>
      <c r="G2040" s="32"/>
      <c r="H2040" s="60"/>
      <c r="I2040" s="60"/>
      <c r="J2040" s="60"/>
      <c r="K2040" s="60"/>
      <c r="N2040" s="1"/>
      <c r="O2040" s="26"/>
      <c r="P2040" s="1"/>
      <c r="Q2040" s="26"/>
      <c r="R2040" s="1"/>
      <c r="S2040" s="26"/>
      <c r="T2040" s="1"/>
      <c r="U2040" s="26"/>
    </row>
    <row r="2041" spans="5:21" x14ac:dyDescent="0.25">
      <c r="N2041" s="1"/>
      <c r="O2041" s="26"/>
      <c r="P2041" s="1"/>
      <c r="Q2041" s="26"/>
      <c r="R2041" s="1"/>
      <c r="S2041" s="26"/>
      <c r="T2041" s="1"/>
      <c r="U2041" s="26"/>
    </row>
    <row r="2042" spans="5:21" x14ac:dyDescent="0.25">
      <c r="G2042" s="26">
        <v>20150805</v>
      </c>
      <c r="H2042" s="31"/>
      <c r="I2042" s="62" t="s">
        <v>246</v>
      </c>
      <c r="J2042" s="32">
        <v>199500043</v>
      </c>
      <c r="K2042" s="32" t="s">
        <v>247</v>
      </c>
      <c r="L2042" s="60">
        <v>31412131</v>
      </c>
      <c r="N2042" s="1"/>
      <c r="O2042" s="26"/>
      <c r="P2042" s="1"/>
      <c r="Q2042" s="26"/>
      <c r="R2042" s="1"/>
      <c r="S2042" s="26"/>
      <c r="T2042" s="1"/>
      <c r="U2042" s="26"/>
    </row>
    <row r="2043" spans="5:21" x14ac:dyDescent="0.25">
      <c r="G2043" s="26">
        <v>20150806</v>
      </c>
      <c r="H2043" s="31"/>
      <c r="I2043" s="62" t="s">
        <v>248</v>
      </c>
      <c r="J2043" s="32">
        <v>501086545</v>
      </c>
      <c r="K2043" s="32" t="s">
        <v>249</v>
      </c>
      <c r="L2043" s="60">
        <v>530182132.55000001</v>
      </c>
      <c r="N2043" s="1"/>
      <c r="O2043" s="26"/>
      <c r="P2043" s="1"/>
      <c r="Q2043" s="26"/>
      <c r="R2043" s="1"/>
      <c r="S2043" s="26"/>
      <c r="T2043" s="1"/>
      <c r="U2043" s="26"/>
    </row>
    <row r="2044" spans="5:21" x14ac:dyDescent="0.25">
      <c r="G2044" s="26">
        <v>20150814</v>
      </c>
      <c r="H2044" s="31"/>
      <c r="I2044" s="62" t="s">
        <v>248</v>
      </c>
      <c r="J2044" s="32">
        <v>501140471</v>
      </c>
      <c r="K2044" s="32" t="s">
        <v>249</v>
      </c>
      <c r="L2044" s="60">
        <v>2244678618.71</v>
      </c>
      <c r="N2044" s="1"/>
      <c r="O2044" s="26"/>
      <c r="P2044" s="1"/>
      <c r="Q2044" s="26"/>
      <c r="R2044" s="1"/>
      <c r="S2044" s="26"/>
      <c r="T2044" s="1"/>
      <c r="U2044" s="26"/>
    </row>
    <row r="2045" spans="5:21" x14ac:dyDescent="0.25">
      <c r="G2045" s="26">
        <v>20150821</v>
      </c>
      <c r="H2045" s="31"/>
      <c r="I2045" s="62" t="s">
        <v>248</v>
      </c>
      <c r="J2045" s="32">
        <v>501138638</v>
      </c>
      <c r="K2045" s="32" t="s">
        <v>249</v>
      </c>
      <c r="L2045" s="60">
        <v>1280801707.3399999</v>
      </c>
    </row>
    <row r="2046" spans="5:21" x14ac:dyDescent="0.25">
      <c r="G2046" s="26">
        <v>20150828</v>
      </c>
      <c r="H2046" s="31"/>
      <c r="I2046" s="62" t="s">
        <v>248</v>
      </c>
      <c r="J2046" s="32">
        <v>501125441</v>
      </c>
      <c r="K2046" s="32" t="s">
        <v>249</v>
      </c>
      <c r="L2046" s="60">
        <v>2638317559.3699999</v>
      </c>
    </row>
    <row r="2048" spans="5:21" x14ac:dyDescent="0.25">
      <c r="I2048" s="9" t="s">
        <v>252</v>
      </c>
      <c r="L2048" s="9">
        <f>SUM(L2034:L2047)</f>
        <v>6726295403.9700003</v>
      </c>
    </row>
    <row r="2049" spans="9:12" x14ac:dyDescent="0.25">
      <c r="I2049" s="9" t="s">
        <v>253</v>
      </c>
      <c r="L2049" s="9">
        <v>672629540397</v>
      </c>
    </row>
    <row r="2050" spans="9:12" x14ac:dyDescent="0.25">
      <c r="L2050" s="1">
        <f>+L2048-L2049</f>
        <v>-665903244993.03003</v>
      </c>
    </row>
  </sheetData>
  <autoFilter ref="A1:U2031">
    <filterColumn colId="8">
      <filters>
        <filter val="121265"/>
      </filters>
    </filterColumn>
  </autoFilter>
  <pageMargins left="0.7" right="0.7" top="0.75" bottom="0.75" header="0.3" footer="0.3"/>
  <pageSetup paperSize="7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27"/>
  <sheetViews>
    <sheetView topLeftCell="C1" workbookViewId="0">
      <selection activeCell="F1" sqref="F1:G1048576"/>
    </sheetView>
  </sheetViews>
  <sheetFormatPr baseColWidth="10" defaultRowHeight="15" x14ac:dyDescent="0.25"/>
  <cols>
    <col min="1" max="1" width="10" bestFit="1" customWidth="1"/>
    <col min="2" max="2" width="13.28515625" customWidth="1"/>
    <col min="3" max="3" width="24.5703125" bestFit="1" customWidth="1"/>
    <col min="4" max="4" width="12" bestFit="1" customWidth="1"/>
    <col min="5" max="5" width="17.140625" style="29" customWidth="1"/>
    <col min="6" max="6" width="10.7109375" customWidth="1"/>
    <col min="7" max="7" width="15.140625" customWidth="1"/>
    <col min="8" max="8" width="13.5703125" style="1" customWidth="1"/>
    <col min="9" max="9" width="10.42578125" style="1" bestFit="1" customWidth="1"/>
    <col min="10" max="10" width="18.85546875" style="1" bestFit="1" customWidth="1"/>
    <col min="11" max="11" width="16.42578125" style="1" bestFit="1" customWidth="1"/>
    <col min="12" max="13" width="15.28515625" style="1" bestFit="1" customWidth="1"/>
    <col min="14" max="14" width="9.28515625" style="26" bestFit="1" customWidth="1"/>
    <col min="15" max="15" width="15.28515625" style="1" bestFit="1" customWidth="1"/>
    <col min="16" max="16" width="10.85546875" style="26" bestFit="1" customWidth="1"/>
    <col min="17" max="17" width="10.85546875" style="1" bestFit="1" customWidth="1"/>
    <col min="18" max="18" width="10.140625" style="26" bestFit="1" customWidth="1"/>
    <col min="19" max="19" width="11.28515625" style="1" bestFit="1" customWidth="1"/>
    <col min="20" max="20" width="9.28515625" style="26" bestFit="1" customWidth="1"/>
    <col min="255" max="255" width="10" bestFit="1" customWidth="1"/>
    <col min="256" max="256" width="13.28515625" customWidth="1"/>
    <col min="257" max="257" width="24.5703125" bestFit="1" customWidth="1"/>
    <col min="258" max="258" width="12" bestFit="1" customWidth="1"/>
    <col min="259" max="259" width="21" bestFit="1" customWidth="1"/>
    <col min="260" max="260" width="36.85546875" bestFit="1" customWidth="1"/>
    <col min="261" max="261" width="35.85546875" bestFit="1" customWidth="1"/>
    <col min="262" max="262" width="9" bestFit="1" customWidth="1"/>
    <col min="263" max="263" width="6.7109375" bestFit="1" customWidth="1"/>
    <col min="264" max="264" width="9.5703125" bestFit="1" customWidth="1"/>
    <col min="265" max="265" width="10" bestFit="1" customWidth="1"/>
    <col min="266" max="266" width="12" bestFit="1" customWidth="1"/>
    <col min="267" max="267" width="10.140625" customWidth="1"/>
    <col min="268" max="269" width="15.28515625" bestFit="1" customWidth="1"/>
    <col min="270" max="270" width="9.28515625" bestFit="1" customWidth="1"/>
    <col min="271" max="271" width="12" bestFit="1" customWidth="1"/>
    <col min="272" max="273" width="10.85546875" bestFit="1" customWidth="1"/>
    <col min="274" max="274" width="10.140625" bestFit="1" customWidth="1"/>
    <col min="275" max="275" width="11.28515625" bestFit="1" customWidth="1"/>
    <col min="276" max="276" width="9.28515625" bestFit="1" customWidth="1"/>
    <col min="511" max="511" width="10" bestFit="1" customWidth="1"/>
    <col min="512" max="512" width="13.28515625" customWidth="1"/>
    <col min="513" max="513" width="24.5703125" bestFit="1" customWidth="1"/>
    <col min="514" max="514" width="12" bestFit="1" customWidth="1"/>
    <col min="515" max="515" width="21" bestFit="1" customWidth="1"/>
    <col min="516" max="516" width="36.85546875" bestFit="1" customWidth="1"/>
    <col min="517" max="517" width="35.85546875" bestFit="1" customWidth="1"/>
    <col min="518" max="518" width="9" bestFit="1" customWidth="1"/>
    <col min="519" max="519" width="6.7109375" bestFit="1" customWidth="1"/>
    <col min="520" max="520" width="9.5703125" bestFit="1" customWidth="1"/>
    <col min="521" max="521" width="10" bestFit="1" customWidth="1"/>
    <col min="522" max="522" width="12" bestFit="1" customWidth="1"/>
    <col min="523" max="523" width="10.140625" customWidth="1"/>
    <col min="524" max="525" width="15.28515625" bestFit="1" customWidth="1"/>
    <col min="526" max="526" width="9.28515625" bestFit="1" customWidth="1"/>
    <col min="527" max="527" width="12" bestFit="1" customWidth="1"/>
    <col min="528" max="529" width="10.85546875" bestFit="1" customWidth="1"/>
    <col min="530" max="530" width="10.140625" bestFit="1" customWidth="1"/>
    <col min="531" max="531" width="11.28515625" bestFit="1" customWidth="1"/>
    <col min="532" max="532" width="9.28515625" bestFit="1" customWidth="1"/>
    <col min="767" max="767" width="10" bestFit="1" customWidth="1"/>
    <col min="768" max="768" width="13.28515625" customWidth="1"/>
    <col min="769" max="769" width="24.5703125" bestFit="1" customWidth="1"/>
    <col min="770" max="770" width="12" bestFit="1" customWidth="1"/>
    <col min="771" max="771" width="21" bestFit="1" customWidth="1"/>
    <col min="772" max="772" width="36.85546875" bestFit="1" customWidth="1"/>
    <col min="773" max="773" width="35.85546875" bestFit="1" customWidth="1"/>
    <col min="774" max="774" width="9" bestFit="1" customWidth="1"/>
    <col min="775" max="775" width="6.7109375" bestFit="1" customWidth="1"/>
    <col min="776" max="776" width="9.5703125" bestFit="1" customWidth="1"/>
    <col min="777" max="777" width="10" bestFit="1" customWidth="1"/>
    <col min="778" max="778" width="12" bestFit="1" customWidth="1"/>
    <col min="779" max="779" width="10.140625" customWidth="1"/>
    <col min="780" max="781" width="15.28515625" bestFit="1" customWidth="1"/>
    <col min="782" max="782" width="9.28515625" bestFit="1" customWidth="1"/>
    <col min="783" max="783" width="12" bestFit="1" customWidth="1"/>
    <col min="784" max="785" width="10.85546875" bestFit="1" customWidth="1"/>
    <col min="786" max="786" width="10.140625" bestFit="1" customWidth="1"/>
    <col min="787" max="787" width="11.28515625" bestFit="1" customWidth="1"/>
    <col min="788" max="788" width="9.28515625" bestFit="1" customWidth="1"/>
    <col min="1023" max="1023" width="10" bestFit="1" customWidth="1"/>
    <col min="1024" max="1024" width="13.28515625" customWidth="1"/>
    <col min="1025" max="1025" width="24.5703125" bestFit="1" customWidth="1"/>
    <col min="1026" max="1026" width="12" bestFit="1" customWidth="1"/>
    <col min="1027" max="1027" width="21" bestFit="1" customWidth="1"/>
    <col min="1028" max="1028" width="36.85546875" bestFit="1" customWidth="1"/>
    <col min="1029" max="1029" width="35.85546875" bestFit="1" customWidth="1"/>
    <col min="1030" max="1030" width="9" bestFit="1" customWidth="1"/>
    <col min="1031" max="1031" width="6.7109375" bestFit="1" customWidth="1"/>
    <col min="1032" max="1032" width="9.5703125" bestFit="1" customWidth="1"/>
    <col min="1033" max="1033" width="10" bestFit="1" customWidth="1"/>
    <col min="1034" max="1034" width="12" bestFit="1" customWidth="1"/>
    <col min="1035" max="1035" width="10.140625" customWidth="1"/>
    <col min="1036" max="1037" width="15.28515625" bestFit="1" customWidth="1"/>
    <col min="1038" max="1038" width="9.28515625" bestFit="1" customWidth="1"/>
    <col min="1039" max="1039" width="12" bestFit="1" customWidth="1"/>
    <col min="1040" max="1041" width="10.85546875" bestFit="1" customWidth="1"/>
    <col min="1042" max="1042" width="10.140625" bestFit="1" customWidth="1"/>
    <col min="1043" max="1043" width="11.28515625" bestFit="1" customWidth="1"/>
    <col min="1044" max="1044" width="9.28515625" bestFit="1" customWidth="1"/>
    <col min="1279" max="1279" width="10" bestFit="1" customWidth="1"/>
    <col min="1280" max="1280" width="13.28515625" customWidth="1"/>
    <col min="1281" max="1281" width="24.5703125" bestFit="1" customWidth="1"/>
    <col min="1282" max="1282" width="12" bestFit="1" customWidth="1"/>
    <col min="1283" max="1283" width="21" bestFit="1" customWidth="1"/>
    <col min="1284" max="1284" width="36.85546875" bestFit="1" customWidth="1"/>
    <col min="1285" max="1285" width="35.85546875" bestFit="1" customWidth="1"/>
    <col min="1286" max="1286" width="9" bestFit="1" customWidth="1"/>
    <col min="1287" max="1287" width="6.7109375" bestFit="1" customWidth="1"/>
    <col min="1288" max="1288" width="9.5703125" bestFit="1" customWidth="1"/>
    <col min="1289" max="1289" width="10" bestFit="1" customWidth="1"/>
    <col min="1290" max="1290" width="12" bestFit="1" customWidth="1"/>
    <col min="1291" max="1291" width="10.140625" customWidth="1"/>
    <col min="1292" max="1293" width="15.28515625" bestFit="1" customWidth="1"/>
    <col min="1294" max="1294" width="9.28515625" bestFit="1" customWidth="1"/>
    <col min="1295" max="1295" width="12" bestFit="1" customWidth="1"/>
    <col min="1296" max="1297" width="10.85546875" bestFit="1" customWidth="1"/>
    <col min="1298" max="1298" width="10.140625" bestFit="1" customWidth="1"/>
    <col min="1299" max="1299" width="11.28515625" bestFit="1" customWidth="1"/>
    <col min="1300" max="1300" width="9.28515625" bestFit="1" customWidth="1"/>
    <col min="1535" max="1535" width="10" bestFit="1" customWidth="1"/>
    <col min="1536" max="1536" width="13.28515625" customWidth="1"/>
    <col min="1537" max="1537" width="24.5703125" bestFit="1" customWidth="1"/>
    <col min="1538" max="1538" width="12" bestFit="1" customWidth="1"/>
    <col min="1539" max="1539" width="21" bestFit="1" customWidth="1"/>
    <col min="1540" max="1540" width="36.85546875" bestFit="1" customWidth="1"/>
    <col min="1541" max="1541" width="35.85546875" bestFit="1" customWidth="1"/>
    <col min="1542" max="1542" width="9" bestFit="1" customWidth="1"/>
    <col min="1543" max="1543" width="6.7109375" bestFit="1" customWidth="1"/>
    <col min="1544" max="1544" width="9.5703125" bestFit="1" customWidth="1"/>
    <col min="1545" max="1545" width="10" bestFit="1" customWidth="1"/>
    <col min="1546" max="1546" width="12" bestFit="1" customWidth="1"/>
    <col min="1547" max="1547" width="10.140625" customWidth="1"/>
    <col min="1548" max="1549" width="15.28515625" bestFit="1" customWidth="1"/>
    <col min="1550" max="1550" width="9.28515625" bestFit="1" customWidth="1"/>
    <col min="1551" max="1551" width="12" bestFit="1" customWidth="1"/>
    <col min="1552" max="1553" width="10.85546875" bestFit="1" customWidth="1"/>
    <col min="1554" max="1554" width="10.140625" bestFit="1" customWidth="1"/>
    <col min="1555" max="1555" width="11.28515625" bestFit="1" customWidth="1"/>
    <col min="1556" max="1556" width="9.28515625" bestFit="1" customWidth="1"/>
    <col min="1791" max="1791" width="10" bestFit="1" customWidth="1"/>
    <col min="1792" max="1792" width="13.28515625" customWidth="1"/>
    <col min="1793" max="1793" width="24.5703125" bestFit="1" customWidth="1"/>
    <col min="1794" max="1794" width="12" bestFit="1" customWidth="1"/>
    <col min="1795" max="1795" width="21" bestFit="1" customWidth="1"/>
    <col min="1796" max="1796" width="36.85546875" bestFit="1" customWidth="1"/>
    <col min="1797" max="1797" width="35.85546875" bestFit="1" customWidth="1"/>
    <col min="1798" max="1798" width="9" bestFit="1" customWidth="1"/>
    <col min="1799" max="1799" width="6.7109375" bestFit="1" customWidth="1"/>
    <col min="1800" max="1800" width="9.5703125" bestFit="1" customWidth="1"/>
    <col min="1801" max="1801" width="10" bestFit="1" customWidth="1"/>
    <col min="1802" max="1802" width="12" bestFit="1" customWidth="1"/>
    <col min="1803" max="1803" width="10.140625" customWidth="1"/>
    <col min="1804" max="1805" width="15.28515625" bestFit="1" customWidth="1"/>
    <col min="1806" max="1806" width="9.28515625" bestFit="1" customWidth="1"/>
    <col min="1807" max="1807" width="12" bestFit="1" customWidth="1"/>
    <col min="1808" max="1809" width="10.85546875" bestFit="1" customWidth="1"/>
    <col min="1810" max="1810" width="10.140625" bestFit="1" customWidth="1"/>
    <col min="1811" max="1811" width="11.28515625" bestFit="1" customWidth="1"/>
    <col min="1812" max="1812" width="9.28515625" bestFit="1" customWidth="1"/>
    <col min="2047" max="2047" width="10" bestFit="1" customWidth="1"/>
    <col min="2048" max="2048" width="13.28515625" customWidth="1"/>
    <col min="2049" max="2049" width="24.5703125" bestFit="1" customWidth="1"/>
    <col min="2050" max="2050" width="12" bestFit="1" customWidth="1"/>
    <col min="2051" max="2051" width="21" bestFit="1" customWidth="1"/>
    <col min="2052" max="2052" width="36.85546875" bestFit="1" customWidth="1"/>
    <col min="2053" max="2053" width="35.85546875" bestFit="1" customWidth="1"/>
    <col min="2054" max="2054" width="9" bestFit="1" customWidth="1"/>
    <col min="2055" max="2055" width="6.7109375" bestFit="1" customWidth="1"/>
    <col min="2056" max="2056" width="9.5703125" bestFit="1" customWidth="1"/>
    <col min="2057" max="2057" width="10" bestFit="1" customWidth="1"/>
    <col min="2058" max="2058" width="12" bestFit="1" customWidth="1"/>
    <col min="2059" max="2059" width="10.140625" customWidth="1"/>
    <col min="2060" max="2061" width="15.28515625" bestFit="1" customWidth="1"/>
    <col min="2062" max="2062" width="9.28515625" bestFit="1" customWidth="1"/>
    <col min="2063" max="2063" width="12" bestFit="1" customWidth="1"/>
    <col min="2064" max="2065" width="10.85546875" bestFit="1" customWidth="1"/>
    <col min="2066" max="2066" width="10.140625" bestFit="1" customWidth="1"/>
    <col min="2067" max="2067" width="11.28515625" bestFit="1" customWidth="1"/>
    <col min="2068" max="2068" width="9.28515625" bestFit="1" customWidth="1"/>
    <col min="2303" max="2303" width="10" bestFit="1" customWidth="1"/>
    <col min="2304" max="2304" width="13.28515625" customWidth="1"/>
    <col min="2305" max="2305" width="24.5703125" bestFit="1" customWidth="1"/>
    <col min="2306" max="2306" width="12" bestFit="1" customWidth="1"/>
    <col min="2307" max="2307" width="21" bestFit="1" customWidth="1"/>
    <col min="2308" max="2308" width="36.85546875" bestFit="1" customWidth="1"/>
    <col min="2309" max="2309" width="35.85546875" bestFit="1" customWidth="1"/>
    <col min="2310" max="2310" width="9" bestFit="1" customWidth="1"/>
    <col min="2311" max="2311" width="6.7109375" bestFit="1" customWidth="1"/>
    <col min="2312" max="2312" width="9.5703125" bestFit="1" customWidth="1"/>
    <col min="2313" max="2313" width="10" bestFit="1" customWidth="1"/>
    <col min="2314" max="2314" width="12" bestFit="1" customWidth="1"/>
    <col min="2315" max="2315" width="10.140625" customWidth="1"/>
    <col min="2316" max="2317" width="15.28515625" bestFit="1" customWidth="1"/>
    <col min="2318" max="2318" width="9.28515625" bestFit="1" customWidth="1"/>
    <col min="2319" max="2319" width="12" bestFit="1" customWidth="1"/>
    <col min="2320" max="2321" width="10.85546875" bestFit="1" customWidth="1"/>
    <col min="2322" max="2322" width="10.140625" bestFit="1" customWidth="1"/>
    <col min="2323" max="2323" width="11.28515625" bestFit="1" customWidth="1"/>
    <col min="2324" max="2324" width="9.28515625" bestFit="1" customWidth="1"/>
    <col min="2559" max="2559" width="10" bestFit="1" customWidth="1"/>
    <col min="2560" max="2560" width="13.28515625" customWidth="1"/>
    <col min="2561" max="2561" width="24.5703125" bestFit="1" customWidth="1"/>
    <col min="2562" max="2562" width="12" bestFit="1" customWidth="1"/>
    <col min="2563" max="2563" width="21" bestFit="1" customWidth="1"/>
    <col min="2564" max="2564" width="36.85546875" bestFit="1" customWidth="1"/>
    <col min="2565" max="2565" width="35.85546875" bestFit="1" customWidth="1"/>
    <col min="2566" max="2566" width="9" bestFit="1" customWidth="1"/>
    <col min="2567" max="2567" width="6.7109375" bestFit="1" customWidth="1"/>
    <col min="2568" max="2568" width="9.5703125" bestFit="1" customWidth="1"/>
    <col min="2569" max="2569" width="10" bestFit="1" customWidth="1"/>
    <col min="2570" max="2570" width="12" bestFit="1" customWidth="1"/>
    <col min="2571" max="2571" width="10.140625" customWidth="1"/>
    <col min="2572" max="2573" width="15.28515625" bestFit="1" customWidth="1"/>
    <col min="2574" max="2574" width="9.28515625" bestFit="1" customWidth="1"/>
    <col min="2575" max="2575" width="12" bestFit="1" customWidth="1"/>
    <col min="2576" max="2577" width="10.85546875" bestFit="1" customWidth="1"/>
    <col min="2578" max="2578" width="10.140625" bestFit="1" customWidth="1"/>
    <col min="2579" max="2579" width="11.28515625" bestFit="1" customWidth="1"/>
    <col min="2580" max="2580" width="9.28515625" bestFit="1" customWidth="1"/>
    <col min="2815" max="2815" width="10" bestFit="1" customWidth="1"/>
    <col min="2816" max="2816" width="13.28515625" customWidth="1"/>
    <col min="2817" max="2817" width="24.5703125" bestFit="1" customWidth="1"/>
    <col min="2818" max="2818" width="12" bestFit="1" customWidth="1"/>
    <col min="2819" max="2819" width="21" bestFit="1" customWidth="1"/>
    <col min="2820" max="2820" width="36.85546875" bestFit="1" customWidth="1"/>
    <col min="2821" max="2821" width="35.85546875" bestFit="1" customWidth="1"/>
    <col min="2822" max="2822" width="9" bestFit="1" customWidth="1"/>
    <col min="2823" max="2823" width="6.7109375" bestFit="1" customWidth="1"/>
    <col min="2824" max="2824" width="9.5703125" bestFit="1" customWidth="1"/>
    <col min="2825" max="2825" width="10" bestFit="1" customWidth="1"/>
    <col min="2826" max="2826" width="12" bestFit="1" customWidth="1"/>
    <col min="2827" max="2827" width="10.140625" customWidth="1"/>
    <col min="2828" max="2829" width="15.28515625" bestFit="1" customWidth="1"/>
    <col min="2830" max="2830" width="9.28515625" bestFit="1" customWidth="1"/>
    <col min="2831" max="2831" width="12" bestFit="1" customWidth="1"/>
    <col min="2832" max="2833" width="10.85546875" bestFit="1" customWidth="1"/>
    <col min="2834" max="2834" width="10.140625" bestFit="1" customWidth="1"/>
    <col min="2835" max="2835" width="11.28515625" bestFit="1" customWidth="1"/>
    <col min="2836" max="2836" width="9.28515625" bestFit="1" customWidth="1"/>
    <col min="3071" max="3071" width="10" bestFit="1" customWidth="1"/>
    <col min="3072" max="3072" width="13.28515625" customWidth="1"/>
    <col min="3073" max="3073" width="24.5703125" bestFit="1" customWidth="1"/>
    <col min="3074" max="3074" width="12" bestFit="1" customWidth="1"/>
    <col min="3075" max="3075" width="21" bestFit="1" customWidth="1"/>
    <col min="3076" max="3076" width="36.85546875" bestFit="1" customWidth="1"/>
    <col min="3077" max="3077" width="35.85546875" bestFit="1" customWidth="1"/>
    <col min="3078" max="3078" width="9" bestFit="1" customWidth="1"/>
    <col min="3079" max="3079" width="6.7109375" bestFit="1" customWidth="1"/>
    <col min="3080" max="3080" width="9.5703125" bestFit="1" customWidth="1"/>
    <col min="3081" max="3081" width="10" bestFit="1" customWidth="1"/>
    <col min="3082" max="3082" width="12" bestFit="1" customWidth="1"/>
    <col min="3083" max="3083" width="10.140625" customWidth="1"/>
    <col min="3084" max="3085" width="15.28515625" bestFit="1" customWidth="1"/>
    <col min="3086" max="3086" width="9.28515625" bestFit="1" customWidth="1"/>
    <col min="3087" max="3087" width="12" bestFit="1" customWidth="1"/>
    <col min="3088" max="3089" width="10.85546875" bestFit="1" customWidth="1"/>
    <col min="3090" max="3090" width="10.140625" bestFit="1" customWidth="1"/>
    <col min="3091" max="3091" width="11.28515625" bestFit="1" customWidth="1"/>
    <col min="3092" max="3092" width="9.28515625" bestFit="1" customWidth="1"/>
    <col min="3327" max="3327" width="10" bestFit="1" customWidth="1"/>
    <col min="3328" max="3328" width="13.28515625" customWidth="1"/>
    <col min="3329" max="3329" width="24.5703125" bestFit="1" customWidth="1"/>
    <col min="3330" max="3330" width="12" bestFit="1" customWidth="1"/>
    <col min="3331" max="3331" width="21" bestFit="1" customWidth="1"/>
    <col min="3332" max="3332" width="36.85546875" bestFit="1" customWidth="1"/>
    <col min="3333" max="3333" width="35.85546875" bestFit="1" customWidth="1"/>
    <col min="3334" max="3334" width="9" bestFit="1" customWidth="1"/>
    <col min="3335" max="3335" width="6.7109375" bestFit="1" customWidth="1"/>
    <col min="3336" max="3336" width="9.5703125" bestFit="1" customWidth="1"/>
    <col min="3337" max="3337" width="10" bestFit="1" customWidth="1"/>
    <col min="3338" max="3338" width="12" bestFit="1" customWidth="1"/>
    <col min="3339" max="3339" width="10.140625" customWidth="1"/>
    <col min="3340" max="3341" width="15.28515625" bestFit="1" customWidth="1"/>
    <col min="3342" max="3342" width="9.28515625" bestFit="1" customWidth="1"/>
    <col min="3343" max="3343" width="12" bestFit="1" customWidth="1"/>
    <col min="3344" max="3345" width="10.85546875" bestFit="1" customWidth="1"/>
    <col min="3346" max="3346" width="10.140625" bestFit="1" customWidth="1"/>
    <col min="3347" max="3347" width="11.28515625" bestFit="1" customWidth="1"/>
    <col min="3348" max="3348" width="9.28515625" bestFit="1" customWidth="1"/>
    <col min="3583" max="3583" width="10" bestFit="1" customWidth="1"/>
    <col min="3584" max="3584" width="13.28515625" customWidth="1"/>
    <col min="3585" max="3585" width="24.5703125" bestFit="1" customWidth="1"/>
    <col min="3586" max="3586" width="12" bestFit="1" customWidth="1"/>
    <col min="3587" max="3587" width="21" bestFit="1" customWidth="1"/>
    <col min="3588" max="3588" width="36.85546875" bestFit="1" customWidth="1"/>
    <col min="3589" max="3589" width="35.85546875" bestFit="1" customWidth="1"/>
    <col min="3590" max="3590" width="9" bestFit="1" customWidth="1"/>
    <col min="3591" max="3591" width="6.7109375" bestFit="1" customWidth="1"/>
    <col min="3592" max="3592" width="9.5703125" bestFit="1" customWidth="1"/>
    <col min="3593" max="3593" width="10" bestFit="1" customWidth="1"/>
    <col min="3594" max="3594" width="12" bestFit="1" customWidth="1"/>
    <col min="3595" max="3595" width="10.140625" customWidth="1"/>
    <col min="3596" max="3597" width="15.28515625" bestFit="1" customWidth="1"/>
    <col min="3598" max="3598" width="9.28515625" bestFit="1" customWidth="1"/>
    <col min="3599" max="3599" width="12" bestFit="1" customWidth="1"/>
    <col min="3600" max="3601" width="10.85546875" bestFit="1" customWidth="1"/>
    <col min="3602" max="3602" width="10.140625" bestFit="1" customWidth="1"/>
    <col min="3603" max="3603" width="11.28515625" bestFit="1" customWidth="1"/>
    <col min="3604" max="3604" width="9.28515625" bestFit="1" customWidth="1"/>
    <col min="3839" max="3839" width="10" bestFit="1" customWidth="1"/>
    <col min="3840" max="3840" width="13.28515625" customWidth="1"/>
    <col min="3841" max="3841" width="24.5703125" bestFit="1" customWidth="1"/>
    <col min="3842" max="3842" width="12" bestFit="1" customWidth="1"/>
    <col min="3843" max="3843" width="21" bestFit="1" customWidth="1"/>
    <col min="3844" max="3844" width="36.85546875" bestFit="1" customWidth="1"/>
    <col min="3845" max="3845" width="35.85546875" bestFit="1" customWidth="1"/>
    <col min="3846" max="3846" width="9" bestFit="1" customWidth="1"/>
    <col min="3847" max="3847" width="6.7109375" bestFit="1" customWidth="1"/>
    <col min="3848" max="3848" width="9.5703125" bestFit="1" customWidth="1"/>
    <col min="3849" max="3849" width="10" bestFit="1" customWidth="1"/>
    <col min="3850" max="3850" width="12" bestFit="1" customWidth="1"/>
    <col min="3851" max="3851" width="10.140625" customWidth="1"/>
    <col min="3852" max="3853" width="15.28515625" bestFit="1" customWidth="1"/>
    <col min="3854" max="3854" width="9.28515625" bestFit="1" customWidth="1"/>
    <col min="3855" max="3855" width="12" bestFit="1" customWidth="1"/>
    <col min="3856" max="3857" width="10.85546875" bestFit="1" customWidth="1"/>
    <col min="3858" max="3858" width="10.140625" bestFit="1" customWidth="1"/>
    <col min="3859" max="3859" width="11.28515625" bestFit="1" customWidth="1"/>
    <col min="3860" max="3860" width="9.28515625" bestFit="1" customWidth="1"/>
    <col min="4095" max="4095" width="10" bestFit="1" customWidth="1"/>
    <col min="4096" max="4096" width="13.28515625" customWidth="1"/>
    <col min="4097" max="4097" width="24.5703125" bestFit="1" customWidth="1"/>
    <col min="4098" max="4098" width="12" bestFit="1" customWidth="1"/>
    <col min="4099" max="4099" width="21" bestFit="1" customWidth="1"/>
    <col min="4100" max="4100" width="36.85546875" bestFit="1" customWidth="1"/>
    <col min="4101" max="4101" width="35.85546875" bestFit="1" customWidth="1"/>
    <col min="4102" max="4102" width="9" bestFit="1" customWidth="1"/>
    <col min="4103" max="4103" width="6.7109375" bestFit="1" customWidth="1"/>
    <col min="4104" max="4104" width="9.5703125" bestFit="1" customWidth="1"/>
    <col min="4105" max="4105" width="10" bestFit="1" customWidth="1"/>
    <col min="4106" max="4106" width="12" bestFit="1" customWidth="1"/>
    <col min="4107" max="4107" width="10.140625" customWidth="1"/>
    <col min="4108" max="4109" width="15.28515625" bestFit="1" customWidth="1"/>
    <col min="4110" max="4110" width="9.28515625" bestFit="1" customWidth="1"/>
    <col min="4111" max="4111" width="12" bestFit="1" customWidth="1"/>
    <col min="4112" max="4113" width="10.85546875" bestFit="1" customWidth="1"/>
    <col min="4114" max="4114" width="10.140625" bestFit="1" customWidth="1"/>
    <col min="4115" max="4115" width="11.28515625" bestFit="1" customWidth="1"/>
    <col min="4116" max="4116" width="9.28515625" bestFit="1" customWidth="1"/>
    <col min="4351" max="4351" width="10" bestFit="1" customWidth="1"/>
    <col min="4352" max="4352" width="13.28515625" customWidth="1"/>
    <col min="4353" max="4353" width="24.5703125" bestFit="1" customWidth="1"/>
    <col min="4354" max="4354" width="12" bestFit="1" customWidth="1"/>
    <col min="4355" max="4355" width="21" bestFit="1" customWidth="1"/>
    <col min="4356" max="4356" width="36.85546875" bestFit="1" customWidth="1"/>
    <col min="4357" max="4357" width="35.85546875" bestFit="1" customWidth="1"/>
    <col min="4358" max="4358" width="9" bestFit="1" customWidth="1"/>
    <col min="4359" max="4359" width="6.7109375" bestFit="1" customWidth="1"/>
    <col min="4360" max="4360" width="9.5703125" bestFit="1" customWidth="1"/>
    <col min="4361" max="4361" width="10" bestFit="1" customWidth="1"/>
    <col min="4362" max="4362" width="12" bestFit="1" customWidth="1"/>
    <col min="4363" max="4363" width="10.140625" customWidth="1"/>
    <col min="4364" max="4365" width="15.28515625" bestFit="1" customWidth="1"/>
    <col min="4366" max="4366" width="9.28515625" bestFit="1" customWidth="1"/>
    <col min="4367" max="4367" width="12" bestFit="1" customWidth="1"/>
    <col min="4368" max="4369" width="10.85546875" bestFit="1" customWidth="1"/>
    <col min="4370" max="4370" width="10.140625" bestFit="1" customWidth="1"/>
    <col min="4371" max="4371" width="11.28515625" bestFit="1" customWidth="1"/>
    <col min="4372" max="4372" width="9.28515625" bestFit="1" customWidth="1"/>
    <col min="4607" max="4607" width="10" bestFit="1" customWidth="1"/>
    <col min="4608" max="4608" width="13.28515625" customWidth="1"/>
    <col min="4609" max="4609" width="24.5703125" bestFit="1" customWidth="1"/>
    <col min="4610" max="4610" width="12" bestFit="1" customWidth="1"/>
    <col min="4611" max="4611" width="21" bestFit="1" customWidth="1"/>
    <col min="4612" max="4612" width="36.85546875" bestFit="1" customWidth="1"/>
    <col min="4613" max="4613" width="35.85546875" bestFit="1" customWidth="1"/>
    <col min="4614" max="4614" width="9" bestFit="1" customWidth="1"/>
    <col min="4615" max="4615" width="6.7109375" bestFit="1" customWidth="1"/>
    <col min="4616" max="4616" width="9.5703125" bestFit="1" customWidth="1"/>
    <col min="4617" max="4617" width="10" bestFit="1" customWidth="1"/>
    <col min="4618" max="4618" width="12" bestFit="1" customWidth="1"/>
    <col min="4619" max="4619" width="10.140625" customWidth="1"/>
    <col min="4620" max="4621" width="15.28515625" bestFit="1" customWidth="1"/>
    <col min="4622" max="4622" width="9.28515625" bestFit="1" customWidth="1"/>
    <col min="4623" max="4623" width="12" bestFit="1" customWidth="1"/>
    <col min="4624" max="4625" width="10.85546875" bestFit="1" customWidth="1"/>
    <col min="4626" max="4626" width="10.140625" bestFit="1" customWidth="1"/>
    <col min="4627" max="4627" width="11.28515625" bestFit="1" customWidth="1"/>
    <col min="4628" max="4628" width="9.28515625" bestFit="1" customWidth="1"/>
    <col min="4863" max="4863" width="10" bestFit="1" customWidth="1"/>
    <col min="4864" max="4864" width="13.28515625" customWidth="1"/>
    <col min="4865" max="4865" width="24.5703125" bestFit="1" customWidth="1"/>
    <col min="4866" max="4866" width="12" bestFit="1" customWidth="1"/>
    <col min="4867" max="4867" width="21" bestFit="1" customWidth="1"/>
    <col min="4868" max="4868" width="36.85546875" bestFit="1" customWidth="1"/>
    <col min="4869" max="4869" width="35.85546875" bestFit="1" customWidth="1"/>
    <col min="4870" max="4870" width="9" bestFit="1" customWidth="1"/>
    <col min="4871" max="4871" width="6.7109375" bestFit="1" customWidth="1"/>
    <col min="4872" max="4872" width="9.5703125" bestFit="1" customWidth="1"/>
    <col min="4873" max="4873" width="10" bestFit="1" customWidth="1"/>
    <col min="4874" max="4874" width="12" bestFit="1" customWidth="1"/>
    <col min="4875" max="4875" width="10.140625" customWidth="1"/>
    <col min="4876" max="4877" width="15.28515625" bestFit="1" customWidth="1"/>
    <col min="4878" max="4878" width="9.28515625" bestFit="1" customWidth="1"/>
    <col min="4879" max="4879" width="12" bestFit="1" customWidth="1"/>
    <col min="4880" max="4881" width="10.85546875" bestFit="1" customWidth="1"/>
    <col min="4882" max="4882" width="10.140625" bestFit="1" customWidth="1"/>
    <col min="4883" max="4883" width="11.28515625" bestFit="1" customWidth="1"/>
    <col min="4884" max="4884" width="9.28515625" bestFit="1" customWidth="1"/>
    <col min="5119" max="5119" width="10" bestFit="1" customWidth="1"/>
    <col min="5120" max="5120" width="13.28515625" customWidth="1"/>
    <col min="5121" max="5121" width="24.5703125" bestFit="1" customWidth="1"/>
    <col min="5122" max="5122" width="12" bestFit="1" customWidth="1"/>
    <col min="5123" max="5123" width="21" bestFit="1" customWidth="1"/>
    <col min="5124" max="5124" width="36.85546875" bestFit="1" customWidth="1"/>
    <col min="5125" max="5125" width="35.85546875" bestFit="1" customWidth="1"/>
    <col min="5126" max="5126" width="9" bestFit="1" customWidth="1"/>
    <col min="5127" max="5127" width="6.7109375" bestFit="1" customWidth="1"/>
    <col min="5128" max="5128" width="9.5703125" bestFit="1" customWidth="1"/>
    <col min="5129" max="5129" width="10" bestFit="1" customWidth="1"/>
    <col min="5130" max="5130" width="12" bestFit="1" customWidth="1"/>
    <col min="5131" max="5131" width="10.140625" customWidth="1"/>
    <col min="5132" max="5133" width="15.28515625" bestFit="1" customWidth="1"/>
    <col min="5134" max="5134" width="9.28515625" bestFit="1" customWidth="1"/>
    <col min="5135" max="5135" width="12" bestFit="1" customWidth="1"/>
    <col min="5136" max="5137" width="10.85546875" bestFit="1" customWidth="1"/>
    <col min="5138" max="5138" width="10.140625" bestFit="1" customWidth="1"/>
    <col min="5139" max="5139" width="11.28515625" bestFit="1" customWidth="1"/>
    <col min="5140" max="5140" width="9.28515625" bestFit="1" customWidth="1"/>
    <col min="5375" max="5375" width="10" bestFit="1" customWidth="1"/>
    <col min="5376" max="5376" width="13.28515625" customWidth="1"/>
    <col min="5377" max="5377" width="24.5703125" bestFit="1" customWidth="1"/>
    <col min="5378" max="5378" width="12" bestFit="1" customWidth="1"/>
    <col min="5379" max="5379" width="21" bestFit="1" customWidth="1"/>
    <col min="5380" max="5380" width="36.85546875" bestFit="1" customWidth="1"/>
    <col min="5381" max="5381" width="35.85546875" bestFit="1" customWidth="1"/>
    <col min="5382" max="5382" width="9" bestFit="1" customWidth="1"/>
    <col min="5383" max="5383" width="6.7109375" bestFit="1" customWidth="1"/>
    <col min="5384" max="5384" width="9.5703125" bestFit="1" customWidth="1"/>
    <col min="5385" max="5385" width="10" bestFit="1" customWidth="1"/>
    <col min="5386" max="5386" width="12" bestFit="1" customWidth="1"/>
    <col min="5387" max="5387" width="10.140625" customWidth="1"/>
    <col min="5388" max="5389" width="15.28515625" bestFit="1" customWidth="1"/>
    <col min="5390" max="5390" width="9.28515625" bestFit="1" customWidth="1"/>
    <col min="5391" max="5391" width="12" bestFit="1" customWidth="1"/>
    <col min="5392" max="5393" width="10.85546875" bestFit="1" customWidth="1"/>
    <col min="5394" max="5394" width="10.140625" bestFit="1" customWidth="1"/>
    <col min="5395" max="5395" width="11.28515625" bestFit="1" customWidth="1"/>
    <col min="5396" max="5396" width="9.28515625" bestFit="1" customWidth="1"/>
    <col min="5631" max="5631" width="10" bestFit="1" customWidth="1"/>
    <col min="5632" max="5632" width="13.28515625" customWidth="1"/>
    <col min="5633" max="5633" width="24.5703125" bestFit="1" customWidth="1"/>
    <col min="5634" max="5634" width="12" bestFit="1" customWidth="1"/>
    <col min="5635" max="5635" width="21" bestFit="1" customWidth="1"/>
    <col min="5636" max="5636" width="36.85546875" bestFit="1" customWidth="1"/>
    <col min="5637" max="5637" width="35.85546875" bestFit="1" customWidth="1"/>
    <col min="5638" max="5638" width="9" bestFit="1" customWidth="1"/>
    <col min="5639" max="5639" width="6.7109375" bestFit="1" customWidth="1"/>
    <col min="5640" max="5640" width="9.5703125" bestFit="1" customWidth="1"/>
    <col min="5641" max="5641" width="10" bestFit="1" customWidth="1"/>
    <col min="5642" max="5642" width="12" bestFit="1" customWidth="1"/>
    <col min="5643" max="5643" width="10.140625" customWidth="1"/>
    <col min="5644" max="5645" width="15.28515625" bestFit="1" customWidth="1"/>
    <col min="5646" max="5646" width="9.28515625" bestFit="1" customWidth="1"/>
    <col min="5647" max="5647" width="12" bestFit="1" customWidth="1"/>
    <col min="5648" max="5649" width="10.85546875" bestFit="1" customWidth="1"/>
    <col min="5650" max="5650" width="10.140625" bestFit="1" customWidth="1"/>
    <col min="5651" max="5651" width="11.28515625" bestFit="1" customWidth="1"/>
    <col min="5652" max="5652" width="9.28515625" bestFit="1" customWidth="1"/>
    <col min="5887" max="5887" width="10" bestFit="1" customWidth="1"/>
    <col min="5888" max="5888" width="13.28515625" customWidth="1"/>
    <col min="5889" max="5889" width="24.5703125" bestFit="1" customWidth="1"/>
    <col min="5890" max="5890" width="12" bestFit="1" customWidth="1"/>
    <col min="5891" max="5891" width="21" bestFit="1" customWidth="1"/>
    <col min="5892" max="5892" width="36.85546875" bestFit="1" customWidth="1"/>
    <col min="5893" max="5893" width="35.85546875" bestFit="1" customWidth="1"/>
    <col min="5894" max="5894" width="9" bestFit="1" customWidth="1"/>
    <col min="5895" max="5895" width="6.7109375" bestFit="1" customWidth="1"/>
    <col min="5896" max="5896" width="9.5703125" bestFit="1" customWidth="1"/>
    <col min="5897" max="5897" width="10" bestFit="1" customWidth="1"/>
    <col min="5898" max="5898" width="12" bestFit="1" customWidth="1"/>
    <col min="5899" max="5899" width="10.140625" customWidth="1"/>
    <col min="5900" max="5901" width="15.28515625" bestFit="1" customWidth="1"/>
    <col min="5902" max="5902" width="9.28515625" bestFit="1" customWidth="1"/>
    <col min="5903" max="5903" width="12" bestFit="1" customWidth="1"/>
    <col min="5904" max="5905" width="10.85546875" bestFit="1" customWidth="1"/>
    <col min="5906" max="5906" width="10.140625" bestFit="1" customWidth="1"/>
    <col min="5907" max="5907" width="11.28515625" bestFit="1" customWidth="1"/>
    <col min="5908" max="5908" width="9.28515625" bestFit="1" customWidth="1"/>
    <col min="6143" max="6143" width="10" bestFit="1" customWidth="1"/>
    <col min="6144" max="6144" width="13.28515625" customWidth="1"/>
    <col min="6145" max="6145" width="24.5703125" bestFit="1" customWidth="1"/>
    <col min="6146" max="6146" width="12" bestFit="1" customWidth="1"/>
    <col min="6147" max="6147" width="21" bestFit="1" customWidth="1"/>
    <col min="6148" max="6148" width="36.85546875" bestFit="1" customWidth="1"/>
    <col min="6149" max="6149" width="35.85546875" bestFit="1" customWidth="1"/>
    <col min="6150" max="6150" width="9" bestFit="1" customWidth="1"/>
    <col min="6151" max="6151" width="6.7109375" bestFit="1" customWidth="1"/>
    <col min="6152" max="6152" width="9.5703125" bestFit="1" customWidth="1"/>
    <col min="6153" max="6153" width="10" bestFit="1" customWidth="1"/>
    <col min="6154" max="6154" width="12" bestFit="1" customWidth="1"/>
    <col min="6155" max="6155" width="10.140625" customWidth="1"/>
    <col min="6156" max="6157" width="15.28515625" bestFit="1" customWidth="1"/>
    <col min="6158" max="6158" width="9.28515625" bestFit="1" customWidth="1"/>
    <col min="6159" max="6159" width="12" bestFit="1" customWidth="1"/>
    <col min="6160" max="6161" width="10.85546875" bestFit="1" customWidth="1"/>
    <col min="6162" max="6162" width="10.140625" bestFit="1" customWidth="1"/>
    <col min="6163" max="6163" width="11.28515625" bestFit="1" customWidth="1"/>
    <col min="6164" max="6164" width="9.28515625" bestFit="1" customWidth="1"/>
    <col min="6399" max="6399" width="10" bestFit="1" customWidth="1"/>
    <col min="6400" max="6400" width="13.28515625" customWidth="1"/>
    <col min="6401" max="6401" width="24.5703125" bestFit="1" customWidth="1"/>
    <col min="6402" max="6402" width="12" bestFit="1" customWidth="1"/>
    <col min="6403" max="6403" width="21" bestFit="1" customWidth="1"/>
    <col min="6404" max="6404" width="36.85546875" bestFit="1" customWidth="1"/>
    <col min="6405" max="6405" width="35.85546875" bestFit="1" customWidth="1"/>
    <col min="6406" max="6406" width="9" bestFit="1" customWidth="1"/>
    <col min="6407" max="6407" width="6.7109375" bestFit="1" customWidth="1"/>
    <col min="6408" max="6408" width="9.5703125" bestFit="1" customWidth="1"/>
    <col min="6409" max="6409" width="10" bestFit="1" customWidth="1"/>
    <col min="6410" max="6410" width="12" bestFit="1" customWidth="1"/>
    <col min="6411" max="6411" width="10.140625" customWidth="1"/>
    <col min="6412" max="6413" width="15.28515625" bestFit="1" customWidth="1"/>
    <col min="6414" max="6414" width="9.28515625" bestFit="1" customWidth="1"/>
    <col min="6415" max="6415" width="12" bestFit="1" customWidth="1"/>
    <col min="6416" max="6417" width="10.85546875" bestFit="1" customWidth="1"/>
    <col min="6418" max="6418" width="10.140625" bestFit="1" customWidth="1"/>
    <col min="6419" max="6419" width="11.28515625" bestFit="1" customWidth="1"/>
    <col min="6420" max="6420" width="9.28515625" bestFit="1" customWidth="1"/>
    <col min="6655" max="6655" width="10" bestFit="1" customWidth="1"/>
    <col min="6656" max="6656" width="13.28515625" customWidth="1"/>
    <col min="6657" max="6657" width="24.5703125" bestFit="1" customWidth="1"/>
    <col min="6658" max="6658" width="12" bestFit="1" customWidth="1"/>
    <col min="6659" max="6659" width="21" bestFit="1" customWidth="1"/>
    <col min="6660" max="6660" width="36.85546875" bestFit="1" customWidth="1"/>
    <col min="6661" max="6661" width="35.85546875" bestFit="1" customWidth="1"/>
    <col min="6662" max="6662" width="9" bestFit="1" customWidth="1"/>
    <col min="6663" max="6663" width="6.7109375" bestFit="1" customWidth="1"/>
    <col min="6664" max="6664" width="9.5703125" bestFit="1" customWidth="1"/>
    <col min="6665" max="6665" width="10" bestFit="1" customWidth="1"/>
    <col min="6666" max="6666" width="12" bestFit="1" customWidth="1"/>
    <col min="6667" max="6667" width="10.140625" customWidth="1"/>
    <col min="6668" max="6669" width="15.28515625" bestFit="1" customWidth="1"/>
    <col min="6670" max="6670" width="9.28515625" bestFit="1" customWidth="1"/>
    <col min="6671" max="6671" width="12" bestFit="1" customWidth="1"/>
    <col min="6672" max="6673" width="10.85546875" bestFit="1" customWidth="1"/>
    <col min="6674" max="6674" width="10.140625" bestFit="1" customWidth="1"/>
    <col min="6675" max="6675" width="11.28515625" bestFit="1" customWidth="1"/>
    <col min="6676" max="6676" width="9.28515625" bestFit="1" customWidth="1"/>
    <col min="6911" max="6911" width="10" bestFit="1" customWidth="1"/>
    <col min="6912" max="6912" width="13.28515625" customWidth="1"/>
    <col min="6913" max="6913" width="24.5703125" bestFit="1" customWidth="1"/>
    <col min="6914" max="6914" width="12" bestFit="1" customWidth="1"/>
    <col min="6915" max="6915" width="21" bestFit="1" customWidth="1"/>
    <col min="6916" max="6916" width="36.85546875" bestFit="1" customWidth="1"/>
    <col min="6917" max="6917" width="35.85546875" bestFit="1" customWidth="1"/>
    <col min="6918" max="6918" width="9" bestFit="1" customWidth="1"/>
    <col min="6919" max="6919" width="6.7109375" bestFit="1" customWidth="1"/>
    <col min="6920" max="6920" width="9.5703125" bestFit="1" customWidth="1"/>
    <col min="6921" max="6921" width="10" bestFit="1" customWidth="1"/>
    <col min="6922" max="6922" width="12" bestFit="1" customWidth="1"/>
    <col min="6923" max="6923" width="10.140625" customWidth="1"/>
    <col min="6924" max="6925" width="15.28515625" bestFit="1" customWidth="1"/>
    <col min="6926" max="6926" width="9.28515625" bestFit="1" customWidth="1"/>
    <col min="6927" max="6927" width="12" bestFit="1" customWidth="1"/>
    <col min="6928" max="6929" width="10.85546875" bestFit="1" customWidth="1"/>
    <col min="6930" max="6930" width="10.140625" bestFit="1" customWidth="1"/>
    <col min="6931" max="6931" width="11.28515625" bestFit="1" customWidth="1"/>
    <col min="6932" max="6932" width="9.28515625" bestFit="1" customWidth="1"/>
    <col min="7167" max="7167" width="10" bestFit="1" customWidth="1"/>
    <col min="7168" max="7168" width="13.28515625" customWidth="1"/>
    <col min="7169" max="7169" width="24.5703125" bestFit="1" customWidth="1"/>
    <col min="7170" max="7170" width="12" bestFit="1" customWidth="1"/>
    <col min="7171" max="7171" width="21" bestFit="1" customWidth="1"/>
    <col min="7172" max="7172" width="36.85546875" bestFit="1" customWidth="1"/>
    <col min="7173" max="7173" width="35.85546875" bestFit="1" customWidth="1"/>
    <col min="7174" max="7174" width="9" bestFit="1" customWidth="1"/>
    <col min="7175" max="7175" width="6.7109375" bestFit="1" customWidth="1"/>
    <col min="7176" max="7176" width="9.5703125" bestFit="1" customWidth="1"/>
    <col min="7177" max="7177" width="10" bestFit="1" customWidth="1"/>
    <col min="7178" max="7178" width="12" bestFit="1" customWidth="1"/>
    <col min="7179" max="7179" width="10.140625" customWidth="1"/>
    <col min="7180" max="7181" width="15.28515625" bestFit="1" customWidth="1"/>
    <col min="7182" max="7182" width="9.28515625" bestFit="1" customWidth="1"/>
    <col min="7183" max="7183" width="12" bestFit="1" customWidth="1"/>
    <col min="7184" max="7185" width="10.85546875" bestFit="1" customWidth="1"/>
    <col min="7186" max="7186" width="10.140625" bestFit="1" customWidth="1"/>
    <col min="7187" max="7187" width="11.28515625" bestFit="1" customWidth="1"/>
    <col min="7188" max="7188" width="9.28515625" bestFit="1" customWidth="1"/>
    <col min="7423" max="7423" width="10" bestFit="1" customWidth="1"/>
    <col min="7424" max="7424" width="13.28515625" customWidth="1"/>
    <col min="7425" max="7425" width="24.5703125" bestFit="1" customWidth="1"/>
    <col min="7426" max="7426" width="12" bestFit="1" customWidth="1"/>
    <col min="7427" max="7427" width="21" bestFit="1" customWidth="1"/>
    <col min="7428" max="7428" width="36.85546875" bestFit="1" customWidth="1"/>
    <col min="7429" max="7429" width="35.85546875" bestFit="1" customWidth="1"/>
    <col min="7430" max="7430" width="9" bestFit="1" customWidth="1"/>
    <col min="7431" max="7431" width="6.7109375" bestFit="1" customWidth="1"/>
    <col min="7432" max="7432" width="9.5703125" bestFit="1" customWidth="1"/>
    <col min="7433" max="7433" width="10" bestFit="1" customWidth="1"/>
    <col min="7434" max="7434" width="12" bestFit="1" customWidth="1"/>
    <col min="7435" max="7435" width="10.140625" customWidth="1"/>
    <col min="7436" max="7437" width="15.28515625" bestFit="1" customWidth="1"/>
    <col min="7438" max="7438" width="9.28515625" bestFit="1" customWidth="1"/>
    <col min="7439" max="7439" width="12" bestFit="1" customWidth="1"/>
    <col min="7440" max="7441" width="10.85546875" bestFit="1" customWidth="1"/>
    <col min="7442" max="7442" width="10.140625" bestFit="1" customWidth="1"/>
    <col min="7443" max="7443" width="11.28515625" bestFit="1" customWidth="1"/>
    <col min="7444" max="7444" width="9.28515625" bestFit="1" customWidth="1"/>
    <col min="7679" max="7679" width="10" bestFit="1" customWidth="1"/>
    <col min="7680" max="7680" width="13.28515625" customWidth="1"/>
    <col min="7681" max="7681" width="24.5703125" bestFit="1" customWidth="1"/>
    <col min="7682" max="7682" width="12" bestFit="1" customWidth="1"/>
    <col min="7683" max="7683" width="21" bestFit="1" customWidth="1"/>
    <col min="7684" max="7684" width="36.85546875" bestFit="1" customWidth="1"/>
    <col min="7685" max="7685" width="35.85546875" bestFit="1" customWidth="1"/>
    <col min="7686" max="7686" width="9" bestFit="1" customWidth="1"/>
    <col min="7687" max="7687" width="6.7109375" bestFit="1" customWidth="1"/>
    <col min="7688" max="7688" width="9.5703125" bestFit="1" customWidth="1"/>
    <col min="7689" max="7689" width="10" bestFit="1" customWidth="1"/>
    <col min="7690" max="7690" width="12" bestFit="1" customWidth="1"/>
    <col min="7691" max="7691" width="10.140625" customWidth="1"/>
    <col min="7692" max="7693" width="15.28515625" bestFit="1" customWidth="1"/>
    <col min="7694" max="7694" width="9.28515625" bestFit="1" customWidth="1"/>
    <col min="7695" max="7695" width="12" bestFit="1" customWidth="1"/>
    <col min="7696" max="7697" width="10.85546875" bestFit="1" customWidth="1"/>
    <col min="7698" max="7698" width="10.140625" bestFit="1" customWidth="1"/>
    <col min="7699" max="7699" width="11.28515625" bestFit="1" customWidth="1"/>
    <col min="7700" max="7700" width="9.28515625" bestFit="1" customWidth="1"/>
    <col min="7935" max="7935" width="10" bestFit="1" customWidth="1"/>
    <col min="7936" max="7936" width="13.28515625" customWidth="1"/>
    <col min="7937" max="7937" width="24.5703125" bestFit="1" customWidth="1"/>
    <col min="7938" max="7938" width="12" bestFit="1" customWidth="1"/>
    <col min="7939" max="7939" width="21" bestFit="1" customWidth="1"/>
    <col min="7940" max="7940" width="36.85546875" bestFit="1" customWidth="1"/>
    <col min="7941" max="7941" width="35.85546875" bestFit="1" customWidth="1"/>
    <col min="7942" max="7942" width="9" bestFit="1" customWidth="1"/>
    <col min="7943" max="7943" width="6.7109375" bestFit="1" customWidth="1"/>
    <col min="7944" max="7944" width="9.5703125" bestFit="1" customWidth="1"/>
    <col min="7945" max="7945" width="10" bestFit="1" customWidth="1"/>
    <col min="7946" max="7946" width="12" bestFit="1" customWidth="1"/>
    <col min="7947" max="7947" width="10.140625" customWidth="1"/>
    <col min="7948" max="7949" width="15.28515625" bestFit="1" customWidth="1"/>
    <col min="7950" max="7950" width="9.28515625" bestFit="1" customWidth="1"/>
    <col min="7951" max="7951" width="12" bestFit="1" customWidth="1"/>
    <col min="7952" max="7953" width="10.85546875" bestFit="1" customWidth="1"/>
    <col min="7954" max="7954" width="10.140625" bestFit="1" customWidth="1"/>
    <col min="7955" max="7955" width="11.28515625" bestFit="1" customWidth="1"/>
    <col min="7956" max="7956" width="9.28515625" bestFit="1" customWidth="1"/>
    <col min="8191" max="8191" width="10" bestFit="1" customWidth="1"/>
    <col min="8192" max="8192" width="13.28515625" customWidth="1"/>
    <col min="8193" max="8193" width="24.5703125" bestFit="1" customWidth="1"/>
    <col min="8194" max="8194" width="12" bestFit="1" customWidth="1"/>
    <col min="8195" max="8195" width="21" bestFit="1" customWidth="1"/>
    <col min="8196" max="8196" width="36.85546875" bestFit="1" customWidth="1"/>
    <col min="8197" max="8197" width="35.85546875" bestFit="1" customWidth="1"/>
    <col min="8198" max="8198" width="9" bestFit="1" customWidth="1"/>
    <col min="8199" max="8199" width="6.7109375" bestFit="1" customWidth="1"/>
    <col min="8200" max="8200" width="9.5703125" bestFit="1" customWidth="1"/>
    <col min="8201" max="8201" width="10" bestFit="1" customWidth="1"/>
    <col min="8202" max="8202" width="12" bestFit="1" customWidth="1"/>
    <col min="8203" max="8203" width="10.140625" customWidth="1"/>
    <col min="8204" max="8205" width="15.28515625" bestFit="1" customWidth="1"/>
    <col min="8206" max="8206" width="9.28515625" bestFit="1" customWidth="1"/>
    <col min="8207" max="8207" width="12" bestFit="1" customWidth="1"/>
    <col min="8208" max="8209" width="10.85546875" bestFit="1" customWidth="1"/>
    <col min="8210" max="8210" width="10.140625" bestFit="1" customWidth="1"/>
    <col min="8211" max="8211" width="11.28515625" bestFit="1" customWidth="1"/>
    <col min="8212" max="8212" width="9.28515625" bestFit="1" customWidth="1"/>
    <col min="8447" max="8447" width="10" bestFit="1" customWidth="1"/>
    <col min="8448" max="8448" width="13.28515625" customWidth="1"/>
    <col min="8449" max="8449" width="24.5703125" bestFit="1" customWidth="1"/>
    <col min="8450" max="8450" width="12" bestFit="1" customWidth="1"/>
    <col min="8451" max="8451" width="21" bestFit="1" customWidth="1"/>
    <col min="8452" max="8452" width="36.85546875" bestFit="1" customWidth="1"/>
    <col min="8453" max="8453" width="35.85546875" bestFit="1" customWidth="1"/>
    <col min="8454" max="8454" width="9" bestFit="1" customWidth="1"/>
    <col min="8455" max="8455" width="6.7109375" bestFit="1" customWidth="1"/>
    <col min="8456" max="8456" width="9.5703125" bestFit="1" customWidth="1"/>
    <col min="8457" max="8457" width="10" bestFit="1" customWidth="1"/>
    <col min="8458" max="8458" width="12" bestFit="1" customWidth="1"/>
    <col min="8459" max="8459" width="10.140625" customWidth="1"/>
    <col min="8460" max="8461" width="15.28515625" bestFit="1" customWidth="1"/>
    <col min="8462" max="8462" width="9.28515625" bestFit="1" customWidth="1"/>
    <col min="8463" max="8463" width="12" bestFit="1" customWidth="1"/>
    <col min="8464" max="8465" width="10.85546875" bestFit="1" customWidth="1"/>
    <col min="8466" max="8466" width="10.140625" bestFit="1" customWidth="1"/>
    <col min="8467" max="8467" width="11.28515625" bestFit="1" customWidth="1"/>
    <col min="8468" max="8468" width="9.28515625" bestFit="1" customWidth="1"/>
    <col min="8703" max="8703" width="10" bestFit="1" customWidth="1"/>
    <col min="8704" max="8704" width="13.28515625" customWidth="1"/>
    <col min="8705" max="8705" width="24.5703125" bestFit="1" customWidth="1"/>
    <col min="8706" max="8706" width="12" bestFit="1" customWidth="1"/>
    <col min="8707" max="8707" width="21" bestFit="1" customWidth="1"/>
    <col min="8708" max="8708" width="36.85546875" bestFit="1" customWidth="1"/>
    <col min="8709" max="8709" width="35.85546875" bestFit="1" customWidth="1"/>
    <col min="8710" max="8710" width="9" bestFit="1" customWidth="1"/>
    <col min="8711" max="8711" width="6.7109375" bestFit="1" customWidth="1"/>
    <col min="8712" max="8712" width="9.5703125" bestFit="1" customWidth="1"/>
    <col min="8713" max="8713" width="10" bestFit="1" customWidth="1"/>
    <col min="8714" max="8714" width="12" bestFit="1" customWidth="1"/>
    <col min="8715" max="8715" width="10.140625" customWidth="1"/>
    <col min="8716" max="8717" width="15.28515625" bestFit="1" customWidth="1"/>
    <col min="8718" max="8718" width="9.28515625" bestFit="1" customWidth="1"/>
    <col min="8719" max="8719" width="12" bestFit="1" customWidth="1"/>
    <col min="8720" max="8721" width="10.85546875" bestFit="1" customWidth="1"/>
    <col min="8722" max="8722" width="10.140625" bestFit="1" customWidth="1"/>
    <col min="8723" max="8723" width="11.28515625" bestFit="1" customWidth="1"/>
    <col min="8724" max="8724" width="9.28515625" bestFit="1" customWidth="1"/>
    <col min="8959" max="8959" width="10" bestFit="1" customWidth="1"/>
    <col min="8960" max="8960" width="13.28515625" customWidth="1"/>
    <col min="8961" max="8961" width="24.5703125" bestFit="1" customWidth="1"/>
    <col min="8962" max="8962" width="12" bestFit="1" customWidth="1"/>
    <col min="8963" max="8963" width="21" bestFit="1" customWidth="1"/>
    <col min="8964" max="8964" width="36.85546875" bestFit="1" customWidth="1"/>
    <col min="8965" max="8965" width="35.85546875" bestFit="1" customWidth="1"/>
    <col min="8966" max="8966" width="9" bestFit="1" customWidth="1"/>
    <col min="8967" max="8967" width="6.7109375" bestFit="1" customWidth="1"/>
    <col min="8968" max="8968" width="9.5703125" bestFit="1" customWidth="1"/>
    <col min="8969" max="8969" width="10" bestFit="1" customWidth="1"/>
    <col min="8970" max="8970" width="12" bestFit="1" customWidth="1"/>
    <col min="8971" max="8971" width="10.140625" customWidth="1"/>
    <col min="8972" max="8973" width="15.28515625" bestFit="1" customWidth="1"/>
    <col min="8974" max="8974" width="9.28515625" bestFit="1" customWidth="1"/>
    <col min="8975" max="8975" width="12" bestFit="1" customWidth="1"/>
    <col min="8976" max="8977" width="10.85546875" bestFit="1" customWidth="1"/>
    <col min="8978" max="8978" width="10.140625" bestFit="1" customWidth="1"/>
    <col min="8979" max="8979" width="11.28515625" bestFit="1" customWidth="1"/>
    <col min="8980" max="8980" width="9.28515625" bestFit="1" customWidth="1"/>
    <col min="9215" max="9215" width="10" bestFit="1" customWidth="1"/>
    <col min="9216" max="9216" width="13.28515625" customWidth="1"/>
    <col min="9217" max="9217" width="24.5703125" bestFit="1" customWidth="1"/>
    <col min="9218" max="9218" width="12" bestFit="1" customWidth="1"/>
    <col min="9219" max="9219" width="21" bestFit="1" customWidth="1"/>
    <col min="9220" max="9220" width="36.85546875" bestFit="1" customWidth="1"/>
    <col min="9221" max="9221" width="35.85546875" bestFit="1" customWidth="1"/>
    <col min="9222" max="9222" width="9" bestFit="1" customWidth="1"/>
    <col min="9223" max="9223" width="6.7109375" bestFit="1" customWidth="1"/>
    <col min="9224" max="9224" width="9.5703125" bestFit="1" customWidth="1"/>
    <col min="9225" max="9225" width="10" bestFit="1" customWidth="1"/>
    <col min="9226" max="9226" width="12" bestFit="1" customWidth="1"/>
    <col min="9227" max="9227" width="10.140625" customWidth="1"/>
    <col min="9228" max="9229" width="15.28515625" bestFit="1" customWidth="1"/>
    <col min="9230" max="9230" width="9.28515625" bestFit="1" customWidth="1"/>
    <col min="9231" max="9231" width="12" bestFit="1" customWidth="1"/>
    <col min="9232" max="9233" width="10.85546875" bestFit="1" customWidth="1"/>
    <col min="9234" max="9234" width="10.140625" bestFit="1" customWidth="1"/>
    <col min="9235" max="9235" width="11.28515625" bestFit="1" customWidth="1"/>
    <col min="9236" max="9236" width="9.28515625" bestFit="1" customWidth="1"/>
    <col min="9471" max="9471" width="10" bestFit="1" customWidth="1"/>
    <col min="9472" max="9472" width="13.28515625" customWidth="1"/>
    <col min="9473" max="9473" width="24.5703125" bestFit="1" customWidth="1"/>
    <col min="9474" max="9474" width="12" bestFit="1" customWidth="1"/>
    <col min="9475" max="9475" width="21" bestFit="1" customWidth="1"/>
    <col min="9476" max="9476" width="36.85546875" bestFit="1" customWidth="1"/>
    <col min="9477" max="9477" width="35.85546875" bestFit="1" customWidth="1"/>
    <col min="9478" max="9478" width="9" bestFit="1" customWidth="1"/>
    <col min="9479" max="9479" width="6.7109375" bestFit="1" customWidth="1"/>
    <col min="9480" max="9480" width="9.5703125" bestFit="1" customWidth="1"/>
    <col min="9481" max="9481" width="10" bestFit="1" customWidth="1"/>
    <col min="9482" max="9482" width="12" bestFit="1" customWidth="1"/>
    <col min="9483" max="9483" width="10.140625" customWidth="1"/>
    <col min="9484" max="9485" width="15.28515625" bestFit="1" customWidth="1"/>
    <col min="9486" max="9486" width="9.28515625" bestFit="1" customWidth="1"/>
    <col min="9487" max="9487" width="12" bestFit="1" customWidth="1"/>
    <col min="9488" max="9489" width="10.85546875" bestFit="1" customWidth="1"/>
    <col min="9490" max="9490" width="10.140625" bestFit="1" customWidth="1"/>
    <col min="9491" max="9491" width="11.28515625" bestFit="1" customWidth="1"/>
    <col min="9492" max="9492" width="9.28515625" bestFit="1" customWidth="1"/>
    <col min="9727" max="9727" width="10" bestFit="1" customWidth="1"/>
    <col min="9728" max="9728" width="13.28515625" customWidth="1"/>
    <col min="9729" max="9729" width="24.5703125" bestFit="1" customWidth="1"/>
    <col min="9730" max="9730" width="12" bestFit="1" customWidth="1"/>
    <col min="9731" max="9731" width="21" bestFit="1" customWidth="1"/>
    <col min="9732" max="9732" width="36.85546875" bestFit="1" customWidth="1"/>
    <col min="9733" max="9733" width="35.85546875" bestFit="1" customWidth="1"/>
    <col min="9734" max="9734" width="9" bestFit="1" customWidth="1"/>
    <col min="9735" max="9735" width="6.7109375" bestFit="1" customWidth="1"/>
    <col min="9736" max="9736" width="9.5703125" bestFit="1" customWidth="1"/>
    <col min="9737" max="9737" width="10" bestFit="1" customWidth="1"/>
    <col min="9738" max="9738" width="12" bestFit="1" customWidth="1"/>
    <col min="9739" max="9739" width="10.140625" customWidth="1"/>
    <col min="9740" max="9741" width="15.28515625" bestFit="1" customWidth="1"/>
    <col min="9742" max="9742" width="9.28515625" bestFit="1" customWidth="1"/>
    <col min="9743" max="9743" width="12" bestFit="1" customWidth="1"/>
    <col min="9744" max="9745" width="10.85546875" bestFit="1" customWidth="1"/>
    <col min="9746" max="9746" width="10.140625" bestFit="1" customWidth="1"/>
    <col min="9747" max="9747" width="11.28515625" bestFit="1" customWidth="1"/>
    <col min="9748" max="9748" width="9.28515625" bestFit="1" customWidth="1"/>
    <col min="9983" max="9983" width="10" bestFit="1" customWidth="1"/>
    <col min="9984" max="9984" width="13.28515625" customWidth="1"/>
    <col min="9985" max="9985" width="24.5703125" bestFit="1" customWidth="1"/>
    <col min="9986" max="9986" width="12" bestFit="1" customWidth="1"/>
    <col min="9987" max="9987" width="21" bestFit="1" customWidth="1"/>
    <col min="9988" max="9988" width="36.85546875" bestFit="1" customWidth="1"/>
    <col min="9989" max="9989" width="35.85546875" bestFit="1" customWidth="1"/>
    <col min="9990" max="9990" width="9" bestFit="1" customWidth="1"/>
    <col min="9991" max="9991" width="6.7109375" bestFit="1" customWidth="1"/>
    <col min="9992" max="9992" width="9.5703125" bestFit="1" customWidth="1"/>
    <col min="9993" max="9993" width="10" bestFit="1" customWidth="1"/>
    <col min="9994" max="9994" width="12" bestFit="1" customWidth="1"/>
    <col min="9995" max="9995" width="10.140625" customWidth="1"/>
    <col min="9996" max="9997" width="15.28515625" bestFit="1" customWidth="1"/>
    <col min="9998" max="9998" width="9.28515625" bestFit="1" customWidth="1"/>
    <col min="9999" max="9999" width="12" bestFit="1" customWidth="1"/>
    <col min="10000" max="10001" width="10.85546875" bestFit="1" customWidth="1"/>
    <col min="10002" max="10002" width="10.140625" bestFit="1" customWidth="1"/>
    <col min="10003" max="10003" width="11.28515625" bestFit="1" customWidth="1"/>
    <col min="10004" max="10004" width="9.28515625" bestFit="1" customWidth="1"/>
    <col min="10239" max="10239" width="10" bestFit="1" customWidth="1"/>
    <col min="10240" max="10240" width="13.28515625" customWidth="1"/>
    <col min="10241" max="10241" width="24.5703125" bestFit="1" customWidth="1"/>
    <col min="10242" max="10242" width="12" bestFit="1" customWidth="1"/>
    <col min="10243" max="10243" width="21" bestFit="1" customWidth="1"/>
    <col min="10244" max="10244" width="36.85546875" bestFit="1" customWidth="1"/>
    <col min="10245" max="10245" width="35.85546875" bestFit="1" customWidth="1"/>
    <col min="10246" max="10246" width="9" bestFit="1" customWidth="1"/>
    <col min="10247" max="10247" width="6.7109375" bestFit="1" customWidth="1"/>
    <col min="10248" max="10248" width="9.5703125" bestFit="1" customWidth="1"/>
    <col min="10249" max="10249" width="10" bestFit="1" customWidth="1"/>
    <col min="10250" max="10250" width="12" bestFit="1" customWidth="1"/>
    <col min="10251" max="10251" width="10.140625" customWidth="1"/>
    <col min="10252" max="10253" width="15.28515625" bestFit="1" customWidth="1"/>
    <col min="10254" max="10254" width="9.28515625" bestFit="1" customWidth="1"/>
    <col min="10255" max="10255" width="12" bestFit="1" customWidth="1"/>
    <col min="10256" max="10257" width="10.85546875" bestFit="1" customWidth="1"/>
    <col min="10258" max="10258" width="10.140625" bestFit="1" customWidth="1"/>
    <col min="10259" max="10259" width="11.28515625" bestFit="1" customWidth="1"/>
    <col min="10260" max="10260" width="9.28515625" bestFit="1" customWidth="1"/>
    <col min="10495" max="10495" width="10" bestFit="1" customWidth="1"/>
    <col min="10496" max="10496" width="13.28515625" customWidth="1"/>
    <col min="10497" max="10497" width="24.5703125" bestFit="1" customWidth="1"/>
    <col min="10498" max="10498" width="12" bestFit="1" customWidth="1"/>
    <col min="10499" max="10499" width="21" bestFit="1" customWidth="1"/>
    <col min="10500" max="10500" width="36.85546875" bestFit="1" customWidth="1"/>
    <col min="10501" max="10501" width="35.85546875" bestFit="1" customWidth="1"/>
    <col min="10502" max="10502" width="9" bestFit="1" customWidth="1"/>
    <col min="10503" max="10503" width="6.7109375" bestFit="1" customWidth="1"/>
    <col min="10504" max="10504" width="9.5703125" bestFit="1" customWidth="1"/>
    <col min="10505" max="10505" width="10" bestFit="1" customWidth="1"/>
    <col min="10506" max="10506" width="12" bestFit="1" customWidth="1"/>
    <col min="10507" max="10507" width="10.140625" customWidth="1"/>
    <col min="10508" max="10509" width="15.28515625" bestFit="1" customWidth="1"/>
    <col min="10510" max="10510" width="9.28515625" bestFit="1" customWidth="1"/>
    <col min="10511" max="10511" width="12" bestFit="1" customWidth="1"/>
    <col min="10512" max="10513" width="10.85546875" bestFit="1" customWidth="1"/>
    <col min="10514" max="10514" width="10.140625" bestFit="1" customWidth="1"/>
    <col min="10515" max="10515" width="11.28515625" bestFit="1" customWidth="1"/>
    <col min="10516" max="10516" width="9.28515625" bestFit="1" customWidth="1"/>
    <col min="10751" max="10751" width="10" bestFit="1" customWidth="1"/>
    <col min="10752" max="10752" width="13.28515625" customWidth="1"/>
    <col min="10753" max="10753" width="24.5703125" bestFit="1" customWidth="1"/>
    <col min="10754" max="10754" width="12" bestFit="1" customWidth="1"/>
    <col min="10755" max="10755" width="21" bestFit="1" customWidth="1"/>
    <col min="10756" max="10756" width="36.85546875" bestFit="1" customWidth="1"/>
    <col min="10757" max="10757" width="35.85546875" bestFit="1" customWidth="1"/>
    <col min="10758" max="10758" width="9" bestFit="1" customWidth="1"/>
    <col min="10759" max="10759" width="6.7109375" bestFit="1" customWidth="1"/>
    <col min="10760" max="10760" width="9.5703125" bestFit="1" customWidth="1"/>
    <col min="10761" max="10761" width="10" bestFit="1" customWidth="1"/>
    <col min="10762" max="10762" width="12" bestFit="1" customWidth="1"/>
    <col min="10763" max="10763" width="10.140625" customWidth="1"/>
    <col min="10764" max="10765" width="15.28515625" bestFit="1" customWidth="1"/>
    <col min="10766" max="10766" width="9.28515625" bestFit="1" customWidth="1"/>
    <col min="10767" max="10767" width="12" bestFit="1" customWidth="1"/>
    <col min="10768" max="10769" width="10.85546875" bestFit="1" customWidth="1"/>
    <col min="10770" max="10770" width="10.140625" bestFit="1" customWidth="1"/>
    <col min="10771" max="10771" width="11.28515625" bestFit="1" customWidth="1"/>
    <col min="10772" max="10772" width="9.28515625" bestFit="1" customWidth="1"/>
    <col min="11007" max="11007" width="10" bestFit="1" customWidth="1"/>
    <col min="11008" max="11008" width="13.28515625" customWidth="1"/>
    <col min="11009" max="11009" width="24.5703125" bestFit="1" customWidth="1"/>
    <col min="11010" max="11010" width="12" bestFit="1" customWidth="1"/>
    <col min="11011" max="11011" width="21" bestFit="1" customWidth="1"/>
    <col min="11012" max="11012" width="36.85546875" bestFit="1" customWidth="1"/>
    <col min="11013" max="11013" width="35.85546875" bestFit="1" customWidth="1"/>
    <col min="11014" max="11014" width="9" bestFit="1" customWidth="1"/>
    <col min="11015" max="11015" width="6.7109375" bestFit="1" customWidth="1"/>
    <col min="11016" max="11016" width="9.5703125" bestFit="1" customWidth="1"/>
    <col min="11017" max="11017" width="10" bestFit="1" customWidth="1"/>
    <col min="11018" max="11018" width="12" bestFit="1" customWidth="1"/>
    <col min="11019" max="11019" width="10.140625" customWidth="1"/>
    <col min="11020" max="11021" width="15.28515625" bestFit="1" customWidth="1"/>
    <col min="11022" max="11022" width="9.28515625" bestFit="1" customWidth="1"/>
    <col min="11023" max="11023" width="12" bestFit="1" customWidth="1"/>
    <col min="11024" max="11025" width="10.85546875" bestFit="1" customWidth="1"/>
    <col min="11026" max="11026" width="10.140625" bestFit="1" customWidth="1"/>
    <col min="11027" max="11027" width="11.28515625" bestFit="1" customWidth="1"/>
    <col min="11028" max="11028" width="9.28515625" bestFit="1" customWidth="1"/>
    <col min="11263" max="11263" width="10" bestFit="1" customWidth="1"/>
    <col min="11264" max="11264" width="13.28515625" customWidth="1"/>
    <col min="11265" max="11265" width="24.5703125" bestFit="1" customWidth="1"/>
    <col min="11266" max="11266" width="12" bestFit="1" customWidth="1"/>
    <col min="11267" max="11267" width="21" bestFit="1" customWidth="1"/>
    <col min="11268" max="11268" width="36.85546875" bestFit="1" customWidth="1"/>
    <col min="11269" max="11269" width="35.85546875" bestFit="1" customWidth="1"/>
    <col min="11270" max="11270" width="9" bestFit="1" customWidth="1"/>
    <col min="11271" max="11271" width="6.7109375" bestFit="1" customWidth="1"/>
    <col min="11272" max="11272" width="9.5703125" bestFit="1" customWidth="1"/>
    <col min="11273" max="11273" width="10" bestFit="1" customWidth="1"/>
    <col min="11274" max="11274" width="12" bestFit="1" customWidth="1"/>
    <col min="11275" max="11275" width="10.140625" customWidth="1"/>
    <col min="11276" max="11277" width="15.28515625" bestFit="1" customWidth="1"/>
    <col min="11278" max="11278" width="9.28515625" bestFit="1" customWidth="1"/>
    <col min="11279" max="11279" width="12" bestFit="1" customWidth="1"/>
    <col min="11280" max="11281" width="10.85546875" bestFit="1" customWidth="1"/>
    <col min="11282" max="11282" width="10.140625" bestFit="1" customWidth="1"/>
    <col min="11283" max="11283" width="11.28515625" bestFit="1" customWidth="1"/>
    <col min="11284" max="11284" width="9.28515625" bestFit="1" customWidth="1"/>
    <col min="11519" max="11519" width="10" bestFit="1" customWidth="1"/>
    <col min="11520" max="11520" width="13.28515625" customWidth="1"/>
    <col min="11521" max="11521" width="24.5703125" bestFit="1" customWidth="1"/>
    <col min="11522" max="11522" width="12" bestFit="1" customWidth="1"/>
    <col min="11523" max="11523" width="21" bestFit="1" customWidth="1"/>
    <col min="11524" max="11524" width="36.85546875" bestFit="1" customWidth="1"/>
    <col min="11525" max="11525" width="35.85546875" bestFit="1" customWidth="1"/>
    <col min="11526" max="11526" width="9" bestFit="1" customWidth="1"/>
    <col min="11527" max="11527" width="6.7109375" bestFit="1" customWidth="1"/>
    <col min="11528" max="11528" width="9.5703125" bestFit="1" customWidth="1"/>
    <col min="11529" max="11529" width="10" bestFit="1" customWidth="1"/>
    <col min="11530" max="11530" width="12" bestFit="1" customWidth="1"/>
    <col min="11531" max="11531" width="10.140625" customWidth="1"/>
    <col min="11532" max="11533" width="15.28515625" bestFit="1" customWidth="1"/>
    <col min="11534" max="11534" width="9.28515625" bestFit="1" customWidth="1"/>
    <col min="11535" max="11535" width="12" bestFit="1" customWidth="1"/>
    <col min="11536" max="11537" width="10.85546875" bestFit="1" customWidth="1"/>
    <col min="11538" max="11538" width="10.140625" bestFit="1" customWidth="1"/>
    <col min="11539" max="11539" width="11.28515625" bestFit="1" customWidth="1"/>
    <col min="11540" max="11540" width="9.28515625" bestFit="1" customWidth="1"/>
    <col min="11775" max="11775" width="10" bestFit="1" customWidth="1"/>
    <col min="11776" max="11776" width="13.28515625" customWidth="1"/>
    <col min="11777" max="11777" width="24.5703125" bestFit="1" customWidth="1"/>
    <col min="11778" max="11778" width="12" bestFit="1" customWidth="1"/>
    <col min="11779" max="11779" width="21" bestFit="1" customWidth="1"/>
    <col min="11780" max="11780" width="36.85546875" bestFit="1" customWidth="1"/>
    <col min="11781" max="11781" width="35.85546875" bestFit="1" customWidth="1"/>
    <col min="11782" max="11782" width="9" bestFit="1" customWidth="1"/>
    <col min="11783" max="11783" width="6.7109375" bestFit="1" customWidth="1"/>
    <col min="11784" max="11784" width="9.5703125" bestFit="1" customWidth="1"/>
    <col min="11785" max="11785" width="10" bestFit="1" customWidth="1"/>
    <col min="11786" max="11786" width="12" bestFit="1" customWidth="1"/>
    <col min="11787" max="11787" width="10.140625" customWidth="1"/>
    <col min="11788" max="11789" width="15.28515625" bestFit="1" customWidth="1"/>
    <col min="11790" max="11790" width="9.28515625" bestFit="1" customWidth="1"/>
    <col min="11791" max="11791" width="12" bestFit="1" customWidth="1"/>
    <col min="11792" max="11793" width="10.85546875" bestFit="1" customWidth="1"/>
    <col min="11794" max="11794" width="10.140625" bestFit="1" customWidth="1"/>
    <col min="11795" max="11795" width="11.28515625" bestFit="1" customWidth="1"/>
    <col min="11796" max="11796" width="9.28515625" bestFit="1" customWidth="1"/>
    <col min="12031" max="12031" width="10" bestFit="1" customWidth="1"/>
    <col min="12032" max="12032" width="13.28515625" customWidth="1"/>
    <col min="12033" max="12033" width="24.5703125" bestFit="1" customWidth="1"/>
    <col min="12034" max="12034" width="12" bestFit="1" customWidth="1"/>
    <col min="12035" max="12035" width="21" bestFit="1" customWidth="1"/>
    <col min="12036" max="12036" width="36.85546875" bestFit="1" customWidth="1"/>
    <col min="12037" max="12037" width="35.85546875" bestFit="1" customWidth="1"/>
    <col min="12038" max="12038" width="9" bestFit="1" customWidth="1"/>
    <col min="12039" max="12039" width="6.7109375" bestFit="1" customWidth="1"/>
    <col min="12040" max="12040" width="9.5703125" bestFit="1" customWidth="1"/>
    <col min="12041" max="12041" width="10" bestFit="1" customWidth="1"/>
    <col min="12042" max="12042" width="12" bestFit="1" customWidth="1"/>
    <col min="12043" max="12043" width="10.140625" customWidth="1"/>
    <col min="12044" max="12045" width="15.28515625" bestFit="1" customWidth="1"/>
    <col min="12046" max="12046" width="9.28515625" bestFit="1" customWidth="1"/>
    <col min="12047" max="12047" width="12" bestFit="1" customWidth="1"/>
    <col min="12048" max="12049" width="10.85546875" bestFit="1" customWidth="1"/>
    <col min="12050" max="12050" width="10.140625" bestFit="1" customWidth="1"/>
    <col min="12051" max="12051" width="11.28515625" bestFit="1" customWidth="1"/>
    <col min="12052" max="12052" width="9.28515625" bestFit="1" customWidth="1"/>
    <col min="12287" max="12287" width="10" bestFit="1" customWidth="1"/>
    <col min="12288" max="12288" width="13.28515625" customWidth="1"/>
    <col min="12289" max="12289" width="24.5703125" bestFit="1" customWidth="1"/>
    <col min="12290" max="12290" width="12" bestFit="1" customWidth="1"/>
    <col min="12291" max="12291" width="21" bestFit="1" customWidth="1"/>
    <col min="12292" max="12292" width="36.85546875" bestFit="1" customWidth="1"/>
    <col min="12293" max="12293" width="35.85546875" bestFit="1" customWidth="1"/>
    <col min="12294" max="12294" width="9" bestFit="1" customWidth="1"/>
    <col min="12295" max="12295" width="6.7109375" bestFit="1" customWidth="1"/>
    <col min="12296" max="12296" width="9.5703125" bestFit="1" customWidth="1"/>
    <col min="12297" max="12297" width="10" bestFit="1" customWidth="1"/>
    <col min="12298" max="12298" width="12" bestFit="1" customWidth="1"/>
    <col min="12299" max="12299" width="10.140625" customWidth="1"/>
    <col min="12300" max="12301" width="15.28515625" bestFit="1" customWidth="1"/>
    <col min="12302" max="12302" width="9.28515625" bestFit="1" customWidth="1"/>
    <col min="12303" max="12303" width="12" bestFit="1" customWidth="1"/>
    <col min="12304" max="12305" width="10.85546875" bestFit="1" customWidth="1"/>
    <col min="12306" max="12306" width="10.140625" bestFit="1" customWidth="1"/>
    <col min="12307" max="12307" width="11.28515625" bestFit="1" customWidth="1"/>
    <col min="12308" max="12308" width="9.28515625" bestFit="1" customWidth="1"/>
    <col min="12543" max="12543" width="10" bestFit="1" customWidth="1"/>
    <col min="12544" max="12544" width="13.28515625" customWidth="1"/>
    <col min="12545" max="12545" width="24.5703125" bestFit="1" customWidth="1"/>
    <col min="12546" max="12546" width="12" bestFit="1" customWidth="1"/>
    <col min="12547" max="12547" width="21" bestFit="1" customWidth="1"/>
    <col min="12548" max="12548" width="36.85546875" bestFit="1" customWidth="1"/>
    <col min="12549" max="12549" width="35.85546875" bestFit="1" customWidth="1"/>
    <col min="12550" max="12550" width="9" bestFit="1" customWidth="1"/>
    <col min="12551" max="12551" width="6.7109375" bestFit="1" customWidth="1"/>
    <col min="12552" max="12552" width="9.5703125" bestFit="1" customWidth="1"/>
    <col min="12553" max="12553" width="10" bestFit="1" customWidth="1"/>
    <col min="12554" max="12554" width="12" bestFit="1" customWidth="1"/>
    <col min="12555" max="12555" width="10.140625" customWidth="1"/>
    <col min="12556" max="12557" width="15.28515625" bestFit="1" customWidth="1"/>
    <col min="12558" max="12558" width="9.28515625" bestFit="1" customWidth="1"/>
    <col min="12559" max="12559" width="12" bestFit="1" customWidth="1"/>
    <col min="12560" max="12561" width="10.85546875" bestFit="1" customWidth="1"/>
    <col min="12562" max="12562" width="10.140625" bestFit="1" customWidth="1"/>
    <col min="12563" max="12563" width="11.28515625" bestFit="1" customWidth="1"/>
    <col min="12564" max="12564" width="9.28515625" bestFit="1" customWidth="1"/>
    <col min="12799" max="12799" width="10" bestFit="1" customWidth="1"/>
    <col min="12800" max="12800" width="13.28515625" customWidth="1"/>
    <col min="12801" max="12801" width="24.5703125" bestFit="1" customWidth="1"/>
    <col min="12802" max="12802" width="12" bestFit="1" customWidth="1"/>
    <col min="12803" max="12803" width="21" bestFit="1" customWidth="1"/>
    <col min="12804" max="12804" width="36.85546875" bestFit="1" customWidth="1"/>
    <col min="12805" max="12805" width="35.85546875" bestFit="1" customWidth="1"/>
    <col min="12806" max="12806" width="9" bestFit="1" customWidth="1"/>
    <col min="12807" max="12807" width="6.7109375" bestFit="1" customWidth="1"/>
    <col min="12808" max="12808" width="9.5703125" bestFit="1" customWidth="1"/>
    <col min="12809" max="12809" width="10" bestFit="1" customWidth="1"/>
    <col min="12810" max="12810" width="12" bestFit="1" customWidth="1"/>
    <col min="12811" max="12811" width="10.140625" customWidth="1"/>
    <col min="12812" max="12813" width="15.28515625" bestFit="1" customWidth="1"/>
    <col min="12814" max="12814" width="9.28515625" bestFit="1" customWidth="1"/>
    <col min="12815" max="12815" width="12" bestFit="1" customWidth="1"/>
    <col min="12816" max="12817" width="10.85546875" bestFit="1" customWidth="1"/>
    <col min="12818" max="12818" width="10.140625" bestFit="1" customWidth="1"/>
    <col min="12819" max="12819" width="11.28515625" bestFit="1" customWidth="1"/>
    <col min="12820" max="12820" width="9.28515625" bestFit="1" customWidth="1"/>
    <col min="13055" max="13055" width="10" bestFit="1" customWidth="1"/>
    <col min="13056" max="13056" width="13.28515625" customWidth="1"/>
    <col min="13057" max="13057" width="24.5703125" bestFit="1" customWidth="1"/>
    <col min="13058" max="13058" width="12" bestFit="1" customWidth="1"/>
    <col min="13059" max="13059" width="21" bestFit="1" customWidth="1"/>
    <col min="13060" max="13060" width="36.85546875" bestFit="1" customWidth="1"/>
    <col min="13061" max="13061" width="35.85546875" bestFit="1" customWidth="1"/>
    <col min="13062" max="13062" width="9" bestFit="1" customWidth="1"/>
    <col min="13063" max="13063" width="6.7109375" bestFit="1" customWidth="1"/>
    <col min="13064" max="13064" width="9.5703125" bestFit="1" customWidth="1"/>
    <col min="13065" max="13065" width="10" bestFit="1" customWidth="1"/>
    <col min="13066" max="13066" width="12" bestFit="1" customWidth="1"/>
    <col min="13067" max="13067" width="10.140625" customWidth="1"/>
    <col min="13068" max="13069" width="15.28515625" bestFit="1" customWidth="1"/>
    <col min="13070" max="13070" width="9.28515625" bestFit="1" customWidth="1"/>
    <col min="13071" max="13071" width="12" bestFit="1" customWidth="1"/>
    <col min="13072" max="13073" width="10.85546875" bestFit="1" customWidth="1"/>
    <col min="13074" max="13074" width="10.140625" bestFit="1" customWidth="1"/>
    <col min="13075" max="13075" width="11.28515625" bestFit="1" customWidth="1"/>
    <col min="13076" max="13076" width="9.28515625" bestFit="1" customWidth="1"/>
    <col min="13311" max="13311" width="10" bestFit="1" customWidth="1"/>
    <col min="13312" max="13312" width="13.28515625" customWidth="1"/>
    <col min="13313" max="13313" width="24.5703125" bestFit="1" customWidth="1"/>
    <col min="13314" max="13314" width="12" bestFit="1" customWidth="1"/>
    <col min="13315" max="13315" width="21" bestFit="1" customWidth="1"/>
    <col min="13316" max="13316" width="36.85546875" bestFit="1" customWidth="1"/>
    <col min="13317" max="13317" width="35.85546875" bestFit="1" customWidth="1"/>
    <col min="13318" max="13318" width="9" bestFit="1" customWidth="1"/>
    <col min="13319" max="13319" width="6.7109375" bestFit="1" customWidth="1"/>
    <col min="13320" max="13320" width="9.5703125" bestFit="1" customWidth="1"/>
    <col min="13321" max="13321" width="10" bestFit="1" customWidth="1"/>
    <col min="13322" max="13322" width="12" bestFit="1" customWidth="1"/>
    <col min="13323" max="13323" width="10.140625" customWidth="1"/>
    <col min="13324" max="13325" width="15.28515625" bestFit="1" customWidth="1"/>
    <col min="13326" max="13326" width="9.28515625" bestFit="1" customWidth="1"/>
    <col min="13327" max="13327" width="12" bestFit="1" customWidth="1"/>
    <col min="13328" max="13329" width="10.85546875" bestFit="1" customWidth="1"/>
    <col min="13330" max="13330" width="10.140625" bestFit="1" customWidth="1"/>
    <col min="13331" max="13331" width="11.28515625" bestFit="1" customWidth="1"/>
    <col min="13332" max="13332" width="9.28515625" bestFit="1" customWidth="1"/>
    <col min="13567" max="13567" width="10" bestFit="1" customWidth="1"/>
    <col min="13568" max="13568" width="13.28515625" customWidth="1"/>
    <col min="13569" max="13569" width="24.5703125" bestFit="1" customWidth="1"/>
    <col min="13570" max="13570" width="12" bestFit="1" customWidth="1"/>
    <col min="13571" max="13571" width="21" bestFit="1" customWidth="1"/>
    <col min="13572" max="13572" width="36.85546875" bestFit="1" customWidth="1"/>
    <col min="13573" max="13573" width="35.85546875" bestFit="1" customWidth="1"/>
    <col min="13574" max="13574" width="9" bestFit="1" customWidth="1"/>
    <col min="13575" max="13575" width="6.7109375" bestFit="1" customWidth="1"/>
    <col min="13576" max="13576" width="9.5703125" bestFit="1" customWidth="1"/>
    <col min="13577" max="13577" width="10" bestFit="1" customWidth="1"/>
    <col min="13578" max="13578" width="12" bestFit="1" customWidth="1"/>
    <col min="13579" max="13579" width="10.140625" customWidth="1"/>
    <col min="13580" max="13581" width="15.28515625" bestFit="1" customWidth="1"/>
    <col min="13582" max="13582" width="9.28515625" bestFit="1" customWidth="1"/>
    <col min="13583" max="13583" width="12" bestFit="1" customWidth="1"/>
    <col min="13584" max="13585" width="10.85546875" bestFit="1" customWidth="1"/>
    <col min="13586" max="13586" width="10.140625" bestFit="1" customWidth="1"/>
    <col min="13587" max="13587" width="11.28515625" bestFit="1" customWidth="1"/>
    <col min="13588" max="13588" width="9.28515625" bestFit="1" customWidth="1"/>
    <col min="13823" max="13823" width="10" bestFit="1" customWidth="1"/>
    <col min="13824" max="13824" width="13.28515625" customWidth="1"/>
    <col min="13825" max="13825" width="24.5703125" bestFit="1" customWidth="1"/>
    <col min="13826" max="13826" width="12" bestFit="1" customWidth="1"/>
    <col min="13827" max="13827" width="21" bestFit="1" customWidth="1"/>
    <col min="13828" max="13828" width="36.85546875" bestFit="1" customWidth="1"/>
    <col min="13829" max="13829" width="35.85546875" bestFit="1" customWidth="1"/>
    <col min="13830" max="13830" width="9" bestFit="1" customWidth="1"/>
    <col min="13831" max="13831" width="6.7109375" bestFit="1" customWidth="1"/>
    <col min="13832" max="13832" width="9.5703125" bestFit="1" customWidth="1"/>
    <col min="13833" max="13833" width="10" bestFit="1" customWidth="1"/>
    <col min="13834" max="13834" width="12" bestFit="1" customWidth="1"/>
    <col min="13835" max="13835" width="10.140625" customWidth="1"/>
    <col min="13836" max="13837" width="15.28515625" bestFit="1" customWidth="1"/>
    <col min="13838" max="13838" width="9.28515625" bestFit="1" customWidth="1"/>
    <col min="13839" max="13839" width="12" bestFit="1" customWidth="1"/>
    <col min="13840" max="13841" width="10.85546875" bestFit="1" customWidth="1"/>
    <col min="13842" max="13842" width="10.140625" bestFit="1" customWidth="1"/>
    <col min="13843" max="13843" width="11.28515625" bestFit="1" customWidth="1"/>
    <col min="13844" max="13844" width="9.28515625" bestFit="1" customWidth="1"/>
    <col min="14079" max="14079" width="10" bestFit="1" customWidth="1"/>
    <col min="14080" max="14080" width="13.28515625" customWidth="1"/>
    <col min="14081" max="14081" width="24.5703125" bestFit="1" customWidth="1"/>
    <col min="14082" max="14082" width="12" bestFit="1" customWidth="1"/>
    <col min="14083" max="14083" width="21" bestFit="1" customWidth="1"/>
    <col min="14084" max="14084" width="36.85546875" bestFit="1" customWidth="1"/>
    <col min="14085" max="14085" width="35.85546875" bestFit="1" customWidth="1"/>
    <col min="14086" max="14086" width="9" bestFit="1" customWidth="1"/>
    <col min="14087" max="14087" width="6.7109375" bestFit="1" customWidth="1"/>
    <col min="14088" max="14088" width="9.5703125" bestFit="1" customWidth="1"/>
    <col min="14089" max="14089" width="10" bestFit="1" customWidth="1"/>
    <col min="14090" max="14090" width="12" bestFit="1" customWidth="1"/>
    <col min="14091" max="14091" width="10.140625" customWidth="1"/>
    <col min="14092" max="14093" width="15.28515625" bestFit="1" customWidth="1"/>
    <col min="14094" max="14094" width="9.28515625" bestFit="1" customWidth="1"/>
    <col min="14095" max="14095" width="12" bestFit="1" customWidth="1"/>
    <col min="14096" max="14097" width="10.85546875" bestFit="1" customWidth="1"/>
    <col min="14098" max="14098" width="10.140625" bestFit="1" customWidth="1"/>
    <col min="14099" max="14099" width="11.28515625" bestFit="1" customWidth="1"/>
    <col min="14100" max="14100" width="9.28515625" bestFit="1" customWidth="1"/>
    <col min="14335" max="14335" width="10" bestFit="1" customWidth="1"/>
    <col min="14336" max="14336" width="13.28515625" customWidth="1"/>
    <col min="14337" max="14337" width="24.5703125" bestFit="1" customWidth="1"/>
    <col min="14338" max="14338" width="12" bestFit="1" customWidth="1"/>
    <col min="14339" max="14339" width="21" bestFit="1" customWidth="1"/>
    <col min="14340" max="14340" width="36.85546875" bestFit="1" customWidth="1"/>
    <col min="14341" max="14341" width="35.85546875" bestFit="1" customWidth="1"/>
    <col min="14342" max="14342" width="9" bestFit="1" customWidth="1"/>
    <col min="14343" max="14343" width="6.7109375" bestFit="1" customWidth="1"/>
    <col min="14344" max="14344" width="9.5703125" bestFit="1" customWidth="1"/>
    <col min="14345" max="14345" width="10" bestFit="1" customWidth="1"/>
    <col min="14346" max="14346" width="12" bestFit="1" customWidth="1"/>
    <col min="14347" max="14347" width="10.140625" customWidth="1"/>
    <col min="14348" max="14349" width="15.28515625" bestFit="1" customWidth="1"/>
    <col min="14350" max="14350" width="9.28515625" bestFit="1" customWidth="1"/>
    <col min="14351" max="14351" width="12" bestFit="1" customWidth="1"/>
    <col min="14352" max="14353" width="10.85546875" bestFit="1" customWidth="1"/>
    <col min="14354" max="14354" width="10.140625" bestFit="1" customWidth="1"/>
    <col min="14355" max="14355" width="11.28515625" bestFit="1" customWidth="1"/>
    <col min="14356" max="14356" width="9.28515625" bestFit="1" customWidth="1"/>
    <col min="14591" max="14591" width="10" bestFit="1" customWidth="1"/>
    <col min="14592" max="14592" width="13.28515625" customWidth="1"/>
    <col min="14593" max="14593" width="24.5703125" bestFit="1" customWidth="1"/>
    <col min="14594" max="14594" width="12" bestFit="1" customWidth="1"/>
    <col min="14595" max="14595" width="21" bestFit="1" customWidth="1"/>
    <col min="14596" max="14596" width="36.85546875" bestFit="1" customWidth="1"/>
    <col min="14597" max="14597" width="35.85546875" bestFit="1" customWidth="1"/>
    <col min="14598" max="14598" width="9" bestFit="1" customWidth="1"/>
    <col min="14599" max="14599" width="6.7109375" bestFit="1" customWidth="1"/>
    <col min="14600" max="14600" width="9.5703125" bestFit="1" customWidth="1"/>
    <col min="14601" max="14601" width="10" bestFit="1" customWidth="1"/>
    <col min="14602" max="14602" width="12" bestFit="1" customWidth="1"/>
    <col min="14603" max="14603" width="10.140625" customWidth="1"/>
    <col min="14604" max="14605" width="15.28515625" bestFit="1" customWidth="1"/>
    <col min="14606" max="14606" width="9.28515625" bestFit="1" customWidth="1"/>
    <col min="14607" max="14607" width="12" bestFit="1" customWidth="1"/>
    <col min="14608" max="14609" width="10.85546875" bestFit="1" customWidth="1"/>
    <col min="14610" max="14610" width="10.140625" bestFit="1" customWidth="1"/>
    <col min="14611" max="14611" width="11.28515625" bestFit="1" customWidth="1"/>
    <col min="14612" max="14612" width="9.28515625" bestFit="1" customWidth="1"/>
    <col min="14847" max="14847" width="10" bestFit="1" customWidth="1"/>
    <col min="14848" max="14848" width="13.28515625" customWidth="1"/>
    <col min="14849" max="14849" width="24.5703125" bestFit="1" customWidth="1"/>
    <col min="14850" max="14850" width="12" bestFit="1" customWidth="1"/>
    <col min="14851" max="14851" width="21" bestFit="1" customWidth="1"/>
    <col min="14852" max="14852" width="36.85546875" bestFit="1" customWidth="1"/>
    <col min="14853" max="14853" width="35.85546875" bestFit="1" customWidth="1"/>
    <col min="14854" max="14854" width="9" bestFit="1" customWidth="1"/>
    <col min="14855" max="14855" width="6.7109375" bestFit="1" customWidth="1"/>
    <col min="14856" max="14856" width="9.5703125" bestFit="1" customWidth="1"/>
    <col min="14857" max="14857" width="10" bestFit="1" customWidth="1"/>
    <col min="14858" max="14858" width="12" bestFit="1" customWidth="1"/>
    <col min="14859" max="14859" width="10.140625" customWidth="1"/>
    <col min="14860" max="14861" width="15.28515625" bestFit="1" customWidth="1"/>
    <col min="14862" max="14862" width="9.28515625" bestFit="1" customWidth="1"/>
    <col min="14863" max="14863" width="12" bestFit="1" customWidth="1"/>
    <col min="14864" max="14865" width="10.85546875" bestFit="1" customWidth="1"/>
    <col min="14866" max="14866" width="10.140625" bestFit="1" customWidth="1"/>
    <col min="14867" max="14867" width="11.28515625" bestFit="1" customWidth="1"/>
    <col min="14868" max="14868" width="9.28515625" bestFit="1" customWidth="1"/>
    <col min="15103" max="15103" width="10" bestFit="1" customWidth="1"/>
    <col min="15104" max="15104" width="13.28515625" customWidth="1"/>
    <col min="15105" max="15105" width="24.5703125" bestFit="1" customWidth="1"/>
    <col min="15106" max="15106" width="12" bestFit="1" customWidth="1"/>
    <col min="15107" max="15107" width="21" bestFit="1" customWidth="1"/>
    <col min="15108" max="15108" width="36.85546875" bestFit="1" customWidth="1"/>
    <col min="15109" max="15109" width="35.85546875" bestFit="1" customWidth="1"/>
    <col min="15110" max="15110" width="9" bestFit="1" customWidth="1"/>
    <col min="15111" max="15111" width="6.7109375" bestFit="1" customWidth="1"/>
    <col min="15112" max="15112" width="9.5703125" bestFit="1" customWidth="1"/>
    <col min="15113" max="15113" width="10" bestFit="1" customWidth="1"/>
    <col min="15114" max="15114" width="12" bestFit="1" customWidth="1"/>
    <col min="15115" max="15115" width="10.140625" customWidth="1"/>
    <col min="15116" max="15117" width="15.28515625" bestFit="1" customWidth="1"/>
    <col min="15118" max="15118" width="9.28515625" bestFit="1" customWidth="1"/>
    <col min="15119" max="15119" width="12" bestFit="1" customWidth="1"/>
    <col min="15120" max="15121" width="10.85546875" bestFit="1" customWidth="1"/>
    <col min="15122" max="15122" width="10.140625" bestFit="1" customWidth="1"/>
    <col min="15123" max="15123" width="11.28515625" bestFit="1" customWidth="1"/>
    <col min="15124" max="15124" width="9.28515625" bestFit="1" customWidth="1"/>
    <col min="15359" max="15359" width="10" bestFit="1" customWidth="1"/>
    <col min="15360" max="15360" width="13.28515625" customWidth="1"/>
    <col min="15361" max="15361" width="24.5703125" bestFit="1" customWidth="1"/>
    <col min="15362" max="15362" width="12" bestFit="1" customWidth="1"/>
    <col min="15363" max="15363" width="21" bestFit="1" customWidth="1"/>
    <col min="15364" max="15364" width="36.85546875" bestFit="1" customWidth="1"/>
    <col min="15365" max="15365" width="35.85546875" bestFit="1" customWidth="1"/>
    <col min="15366" max="15366" width="9" bestFit="1" customWidth="1"/>
    <col min="15367" max="15367" width="6.7109375" bestFit="1" customWidth="1"/>
    <col min="15368" max="15368" width="9.5703125" bestFit="1" customWidth="1"/>
    <col min="15369" max="15369" width="10" bestFit="1" customWidth="1"/>
    <col min="15370" max="15370" width="12" bestFit="1" customWidth="1"/>
    <col min="15371" max="15371" width="10.140625" customWidth="1"/>
    <col min="15372" max="15373" width="15.28515625" bestFit="1" customWidth="1"/>
    <col min="15374" max="15374" width="9.28515625" bestFit="1" customWidth="1"/>
    <col min="15375" max="15375" width="12" bestFit="1" customWidth="1"/>
    <col min="15376" max="15377" width="10.85546875" bestFit="1" customWidth="1"/>
    <col min="15378" max="15378" width="10.140625" bestFit="1" customWidth="1"/>
    <col min="15379" max="15379" width="11.28515625" bestFit="1" customWidth="1"/>
    <col min="15380" max="15380" width="9.28515625" bestFit="1" customWidth="1"/>
    <col min="15615" max="15615" width="10" bestFit="1" customWidth="1"/>
    <col min="15616" max="15616" width="13.28515625" customWidth="1"/>
    <col min="15617" max="15617" width="24.5703125" bestFit="1" customWidth="1"/>
    <col min="15618" max="15618" width="12" bestFit="1" customWidth="1"/>
    <col min="15619" max="15619" width="21" bestFit="1" customWidth="1"/>
    <col min="15620" max="15620" width="36.85546875" bestFit="1" customWidth="1"/>
    <col min="15621" max="15621" width="35.85546875" bestFit="1" customWidth="1"/>
    <col min="15622" max="15622" width="9" bestFit="1" customWidth="1"/>
    <col min="15623" max="15623" width="6.7109375" bestFit="1" customWidth="1"/>
    <col min="15624" max="15624" width="9.5703125" bestFit="1" customWidth="1"/>
    <col min="15625" max="15625" width="10" bestFit="1" customWidth="1"/>
    <col min="15626" max="15626" width="12" bestFit="1" customWidth="1"/>
    <col min="15627" max="15627" width="10.140625" customWidth="1"/>
    <col min="15628" max="15629" width="15.28515625" bestFit="1" customWidth="1"/>
    <col min="15630" max="15630" width="9.28515625" bestFit="1" customWidth="1"/>
    <col min="15631" max="15631" width="12" bestFit="1" customWidth="1"/>
    <col min="15632" max="15633" width="10.85546875" bestFit="1" customWidth="1"/>
    <col min="15634" max="15634" width="10.140625" bestFit="1" customWidth="1"/>
    <col min="15635" max="15635" width="11.28515625" bestFit="1" customWidth="1"/>
    <col min="15636" max="15636" width="9.28515625" bestFit="1" customWidth="1"/>
    <col min="15871" max="15871" width="10" bestFit="1" customWidth="1"/>
    <col min="15872" max="15872" width="13.28515625" customWidth="1"/>
    <col min="15873" max="15873" width="24.5703125" bestFit="1" customWidth="1"/>
    <col min="15874" max="15874" width="12" bestFit="1" customWidth="1"/>
    <col min="15875" max="15875" width="21" bestFit="1" customWidth="1"/>
    <col min="15876" max="15876" width="36.85546875" bestFit="1" customWidth="1"/>
    <col min="15877" max="15877" width="35.85546875" bestFit="1" customWidth="1"/>
    <col min="15878" max="15878" width="9" bestFit="1" customWidth="1"/>
    <col min="15879" max="15879" width="6.7109375" bestFit="1" customWidth="1"/>
    <col min="15880" max="15880" width="9.5703125" bestFit="1" customWidth="1"/>
    <col min="15881" max="15881" width="10" bestFit="1" customWidth="1"/>
    <col min="15882" max="15882" width="12" bestFit="1" customWidth="1"/>
    <col min="15883" max="15883" width="10.140625" customWidth="1"/>
    <col min="15884" max="15885" width="15.28515625" bestFit="1" customWidth="1"/>
    <col min="15886" max="15886" width="9.28515625" bestFit="1" customWidth="1"/>
    <col min="15887" max="15887" width="12" bestFit="1" customWidth="1"/>
    <col min="15888" max="15889" width="10.85546875" bestFit="1" customWidth="1"/>
    <col min="15890" max="15890" width="10.140625" bestFit="1" customWidth="1"/>
    <col min="15891" max="15891" width="11.28515625" bestFit="1" customWidth="1"/>
    <col min="15892" max="15892" width="9.28515625" bestFit="1" customWidth="1"/>
    <col min="16127" max="16127" width="10" bestFit="1" customWidth="1"/>
    <col min="16128" max="16128" width="13.28515625" customWidth="1"/>
    <col min="16129" max="16129" width="24.5703125" bestFit="1" customWidth="1"/>
    <col min="16130" max="16130" width="12" bestFit="1" customWidth="1"/>
    <col min="16131" max="16131" width="21" bestFit="1" customWidth="1"/>
    <col min="16132" max="16132" width="36.85546875" bestFit="1" customWidth="1"/>
    <col min="16133" max="16133" width="35.85546875" bestFit="1" customWidth="1"/>
    <col min="16134" max="16134" width="9" bestFit="1" customWidth="1"/>
    <col min="16135" max="16135" width="6.7109375" bestFit="1" customWidth="1"/>
    <col min="16136" max="16136" width="9.5703125" bestFit="1" customWidth="1"/>
    <col min="16137" max="16137" width="10" bestFit="1" customWidth="1"/>
    <col min="16138" max="16138" width="12" bestFit="1" customWidth="1"/>
    <col min="16139" max="16139" width="10.140625" customWidth="1"/>
    <col min="16140" max="16141" width="15.28515625" bestFit="1" customWidth="1"/>
    <col min="16142" max="16142" width="9.28515625" bestFit="1" customWidth="1"/>
    <col min="16143" max="16143" width="12" bestFit="1" customWidth="1"/>
    <col min="16144" max="16145" width="10.85546875" bestFit="1" customWidth="1"/>
    <col min="16146" max="16146" width="10.140625" bestFit="1" customWidth="1"/>
    <col min="16147" max="16147" width="11.28515625" bestFit="1" customWidth="1"/>
    <col min="16148" max="16148" width="9.28515625" bestFit="1" customWidth="1"/>
  </cols>
  <sheetData>
    <row r="1" spans="1:20" s="24" customFormat="1" ht="30.75" thickBot="1" x14ac:dyDescent="0.3">
      <c r="A1" s="34" t="s">
        <v>63</v>
      </c>
      <c r="B1" s="34" t="s">
        <v>64</v>
      </c>
      <c r="C1" s="34" t="s">
        <v>65</v>
      </c>
      <c r="D1" s="34" t="s">
        <v>66</v>
      </c>
      <c r="E1" s="34" t="s">
        <v>67</v>
      </c>
      <c r="F1" s="34" t="s">
        <v>68</v>
      </c>
      <c r="G1" s="34" t="s">
        <v>69</v>
      </c>
      <c r="H1" s="34" t="s">
        <v>70</v>
      </c>
      <c r="I1" s="35" t="s">
        <v>71</v>
      </c>
      <c r="J1" s="48" t="s">
        <v>72</v>
      </c>
      <c r="K1" s="36" t="s">
        <v>73</v>
      </c>
      <c r="L1" s="35" t="s">
        <v>74</v>
      </c>
      <c r="M1" s="37" t="s">
        <v>75</v>
      </c>
      <c r="N1" s="23"/>
    </row>
    <row r="2" spans="1:20" hidden="1" x14ac:dyDescent="0.25">
      <c r="A2">
        <v>50000249</v>
      </c>
      <c r="B2">
        <v>882775</v>
      </c>
      <c r="C2" t="s">
        <v>184</v>
      </c>
      <c r="D2">
        <v>18520991</v>
      </c>
      <c r="E2" s="29">
        <v>42248</v>
      </c>
      <c r="F2">
        <v>32063067</v>
      </c>
      <c r="G2" s="30">
        <v>26800000</v>
      </c>
      <c r="H2" s="14">
        <v>360200</v>
      </c>
      <c r="I2" s="26">
        <v>360200</v>
      </c>
      <c r="J2" s="26"/>
      <c r="K2" s="1">
        <v>5500</v>
      </c>
      <c r="L2" s="26"/>
      <c r="Q2"/>
      <c r="R2"/>
      <c r="S2"/>
      <c r="T2"/>
    </row>
    <row r="3" spans="1:20" hidden="1" x14ac:dyDescent="0.25">
      <c r="A3">
        <v>50000249</v>
      </c>
      <c r="B3">
        <v>887825</v>
      </c>
      <c r="C3" t="s">
        <v>173</v>
      </c>
      <c r="D3">
        <v>8001658045</v>
      </c>
      <c r="E3" s="29">
        <v>42248</v>
      </c>
      <c r="F3">
        <v>7422309</v>
      </c>
      <c r="G3" s="30">
        <v>12400000</v>
      </c>
      <c r="H3" s="14">
        <v>270108</v>
      </c>
      <c r="I3" s="26">
        <v>270108</v>
      </c>
      <c r="J3" s="26"/>
      <c r="K3" s="1">
        <v>43787678</v>
      </c>
      <c r="L3" s="26"/>
      <c r="Q3"/>
      <c r="R3"/>
      <c r="S3"/>
      <c r="T3"/>
    </row>
    <row r="4" spans="1:20" hidden="1" x14ac:dyDescent="0.25">
      <c r="A4">
        <v>50000249</v>
      </c>
      <c r="B4">
        <v>914139</v>
      </c>
      <c r="C4" t="s">
        <v>154</v>
      </c>
      <c r="D4">
        <v>1140846782</v>
      </c>
      <c r="E4" s="29">
        <v>42248</v>
      </c>
      <c r="F4">
        <v>30037822</v>
      </c>
      <c r="G4" s="30">
        <v>12400000</v>
      </c>
      <c r="H4" s="14">
        <v>270102</v>
      </c>
      <c r="I4" s="26">
        <v>121204</v>
      </c>
      <c r="J4" s="26"/>
      <c r="K4" s="1">
        <v>5000</v>
      </c>
      <c r="L4" s="26"/>
      <c r="Q4"/>
      <c r="R4"/>
      <c r="S4"/>
      <c r="T4"/>
    </row>
    <row r="5" spans="1:20" hidden="1" x14ac:dyDescent="0.25">
      <c r="A5">
        <v>50000249</v>
      </c>
      <c r="B5">
        <v>914162</v>
      </c>
      <c r="C5" t="s">
        <v>154</v>
      </c>
      <c r="D5">
        <v>1102830844</v>
      </c>
      <c r="E5" s="29">
        <v>42248</v>
      </c>
      <c r="F5">
        <v>30176700</v>
      </c>
      <c r="G5" s="30">
        <v>12400000</v>
      </c>
      <c r="H5" s="14">
        <v>270102</v>
      </c>
      <c r="I5" s="26">
        <v>121204</v>
      </c>
      <c r="J5" s="26"/>
      <c r="K5" s="1">
        <v>5000</v>
      </c>
      <c r="L5" s="26"/>
      <c r="Q5"/>
      <c r="R5"/>
      <c r="S5"/>
      <c r="T5"/>
    </row>
    <row r="6" spans="1:20" hidden="1" x14ac:dyDescent="0.25">
      <c r="A6">
        <v>50000249</v>
      </c>
      <c r="B6">
        <v>914168</v>
      </c>
      <c r="C6" t="s">
        <v>154</v>
      </c>
      <c r="D6">
        <v>1063949375</v>
      </c>
      <c r="E6" s="29">
        <v>42248</v>
      </c>
      <c r="F6">
        <v>30149476</v>
      </c>
      <c r="G6" s="30">
        <v>12400000</v>
      </c>
      <c r="H6" s="14">
        <v>270102</v>
      </c>
      <c r="I6" s="26">
        <v>121204</v>
      </c>
      <c r="J6" s="26"/>
      <c r="K6" s="1">
        <v>5000</v>
      </c>
      <c r="L6" s="26"/>
      <c r="Q6"/>
      <c r="R6"/>
      <c r="S6"/>
      <c r="T6"/>
    </row>
    <row r="7" spans="1:20" hidden="1" x14ac:dyDescent="0.25">
      <c r="A7">
        <v>50000249</v>
      </c>
      <c r="B7">
        <v>914250</v>
      </c>
      <c r="C7" t="s">
        <v>154</v>
      </c>
      <c r="D7">
        <v>41389402</v>
      </c>
      <c r="E7" s="29">
        <v>42248</v>
      </c>
      <c r="F7">
        <v>31646129</v>
      </c>
      <c r="G7" s="30">
        <v>923272193</v>
      </c>
      <c r="H7" s="14">
        <v>131401</v>
      </c>
      <c r="I7" s="26">
        <v>131401</v>
      </c>
      <c r="J7" s="26"/>
      <c r="K7" s="1">
        <v>17100</v>
      </c>
      <c r="L7" s="26"/>
      <c r="Q7"/>
      <c r="R7"/>
      <c r="S7"/>
      <c r="T7"/>
    </row>
    <row r="8" spans="1:20" hidden="1" x14ac:dyDescent="0.25">
      <c r="A8">
        <v>50000249</v>
      </c>
      <c r="B8">
        <v>936652</v>
      </c>
      <c r="C8" t="s">
        <v>184</v>
      </c>
      <c r="D8">
        <v>9725947</v>
      </c>
      <c r="E8" s="29">
        <v>42248</v>
      </c>
      <c r="F8">
        <v>7316040</v>
      </c>
      <c r="G8" s="30">
        <v>26800000</v>
      </c>
      <c r="H8" s="14">
        <v>360200</v>
      </c>
      <c r="I8" s="26">
        <v>360200</v>
      </c>
      <c r="J8" s="26"/>
      <c r="K8" s="1">
        <v>462296</v>
      </c>
      <c r="L8" s="26"/>
      <c r="Q8"/>
      <c r="R8"/>
      <c r="S8"/>
      <c r="T8"/>
    </row>
    <row r="9" spans="1:20" hidden="1" x14ac:dyDescent="0.25">
      <c r="A9">
        <v>50000249</v>
      </c>
      <c r="B9">
        <v>1021834</v>
      </c>
      <c r="C9" t="s">
        <v>154</v>
      </c>
      <c r="D9">
        <v>79746883</v>
      </c>
      <c r="E9" s="29">
        <v>42248</v>
      </c>
      <c r="F9">
        <v>30056903</v>
      </c>
      <c r="G9" s="30">
        <v>26800000</v>
      </c>
      <c r="H9" s="14">
        <v>360200</v>
      </c>
      <c r="I9" s="26">
        <v>360200</v>
      </c>
      <c r="J9" s="26"/>
      <c r="K9" s="1">
        <v>100000</v>
      </c>
      <c r="L9" s="26"/>
      <c r="Q9"/>
      <c r="R9"/>
      <c r="S9"/>
      <c r="T9"/>
    </row>
    <row r="10" spans="1:20" hidden="1" x14ac:dyDescent="0.25">
      <c r="A10">
        <v>50000249</v>
      </c>
      <c r="B10">
        <v>1164069</v>
      </c>
      <c r="C10" t="s">
        <v>160</v>
      </c>
      <c r="D10">
        <v>14297553</v>
      </c>
      <c r="E10" s="29">
        <v>42248</v>
      </c>
      <c r="F10">
        <v>31742527</v>
      </c>
      <c r="G10" s="30">
        <v>12400000</v>
      </c>
      <c r="H10" s="14">
        <v>270102</v>
      </c>
      <c r="I10" s="26">
        <v>121204</v>
      </c>
      <c r="J10" s="26"/>
      <c r="K10" s="1">
        <v>5000</v>
      </c>
      <c r="L10" s="26"/>
      <c r="Q10"/>
      <c r="R10"/>
      <c r="S10"/>
      <c r="T10"/>
    </row>
    <row r="11" spans="1:20" hidden="1" x14ac:dyDescent="0.25">
      <c r="A11">
        <v>50000249</v>
      </c>
      <c r="B11">
        <v>1200971</v>
      </c>
      <c r="C11" t="s">
        <v>183</v>
      </c>
      <c r="D11">
        <v>16489844</v>
      </c>
      <c r="E11" s="29">
        <v>42248</v>
      </c>
      <c r="F11">
        <v>31368812</v>
      </c>
      <c r="G11" s="30">
        <v>11100000</v>
      </c>
      <c r="H11" s="14">
        <v>150112</v>
      </c>
      <c r="I11" s="26">
        <v>121275</v>
      </c>
      <c r="J11" s="26"/>
      <c r="K11" s="1">
        <v>100000</v>
      </c>
      <c r="L11" s="26"/>
      <c r="Q11"/>
      <c r="R11"/>
      <c r="S11"/>
      <c r="T11"/>
    </row>
    <row r="12" spans="1:20" hidden="1" x14ac:dyDescent="0.25">
      <c r="A12">
        <v>50000249</v>
      </c>
      <c r="B12">
        <v>1224369</v>
      </c>
      <c r="C12" t="s">
        <v>183</v>
      </c>
      <c r="D12">
        <v>4678887</v>
      </c>
      <c r="E12" s="29">
        <v>42248</v>
      </c>
      <c r="F12">
        <v>2411908</v>
      </c>
      <c r="G12" s="30">
        <v>11100000</v>
      </c>
      <c r="H12" s="14">
        <v>150112</v>
      </c>
      <c r="I12" s="26">
        <v>121275</v>
      </c>
      <c r="J12" s="26"/>
      <c r="K12" s="1">
        <v>644350</v>
      </c>
      <c r="L12" s="26"/>
      <c r="Q12"/>
      <c r="R12"/>
      <c r="S12"/>
      <c r="T12"/>
    </row>
    <row r="13" spans="1:20" hidden="1" x14ac:dyDescent="0.25">
      <c r="A13">
        <v>50000249</v>
      </c>
      <c r="B13">
        <v>1306095</v>
      </c>
      <c r="C13" t="s">
        <v>183</v>
      </c>
      <c r="D13">
        <v>66749456</v>
      </c>
      <c r="E13" s="29">
        <v>42248</v>
      </c>
      <c r="F13">
        <v>4160220</v>
      </c>
      <c r="G13" s="30">
        <v>11100000</v>
      </c>
      <c r="H13" s="14">
        <v>150112</v>
      </c>
      <c r="I13" s="26">
        <v>121275</v>
      </c>
      <c r="J13" s="26"/>
      <c r="K13" s="1">
        <v>635000</v>
      </c>
      <c r="L13" s="26"/>
      <c r="Q13"/>
      <c r="R13"/>
      <c r="S13"/>
      <c r="T13"/>
    </row>
    <row r="14" spans="1:20" hidden="1" x14ac:dyDescent="0.25">
      <c r="A14">
        <v>50000249</v>
      </c>
      <c r="B14">
        <v>1453050</v>
      </c>
      <c r="C14" t="s">
        <v>154</v>
      </c>
      <c r="D14">
        <v>35407114</v>
      </c>
      <c r="E14" s="29">
        <v>42248</v>
      </c>
      <c r="F14">
        <v>31338601</v>
      </c>
      <c r="G14" s="30">
        <v>12200000</v>
      </c>
      <c r="H14" s="14">
        <v>250101</v>
      </c>
      <c r="I14" s="26">
        <v>121225</v>
      </c>
      <c r="J14" s="26"/>
      <c r="K14" s="1">
        <v>80740</v>
      </c>
      <c r="L14" s="26"/>
      <c r="Q14"/>
      <c r="R14"/>
      <c r="S14"/>
      <c r="T14"/>
    </row>
    <row r="15" spans="1:20" hidden="1" x14ac:dyDescent="0.25">
      <c r="A15">
        <v>50000249</v>
      </c>
      <c r="B15">
        <v>1453053</v>
      </c>
      <c r="C15" t="s">
        <v>154</v>
      </c>
      <c r="D15">
        <v>1032439568</v>
      </c>
      <c r="E15" s="29">
        <v>42248</v>
      </c>
      <c r="F15">
        <v>31022639</v>
      </c>
      <c r="G15" s="30">
        <v>12400000</v>
      </c>
      <c r="H15" s="14">
        <v>270102</v>
      </c>
      <c r="I15" s="26">
        <v>121204</v>
      </c>
      <c r="J15" s="26"/>
      <c r="K15" s="1">
        <v>5000</v>
      </c>
      <c r="L15" s="26"/>
      <c r="Q15"/>
      <c r="R15"/>
      <c r="S15"/>
      <c r="T15"/>
    </row>
    <row r="16" spans="1:20" hidden="1" x14ac:dyDescent="0.25">
      <c r="A16">
        <v>50000249</v>
      </c>
      <c r="B16">
        <v>1453055</v>
      </c>
      <c r="C16" t="s">
        <v>154</v>
      </c>
      <c r="D16">
        <v>52726734</v>
      </c>
      <c r="E16" s="29">
        <v>42248</v>
      </c>
      <c r="F16">
        <v>4970497</v>
      </c>
      <c r="G16" s="30">
        <v>12400000</v>
      </c>
      <c r="H16" s="14">
        <v>270102</v>
      </c>
      <c r="I16" s="26">
        <v>270214</v>
      </c>
      <c r="J16" s="26"/>
      <c r="K16" s="1">
        <v>5000</v>
      </c>
      <c r="L16" s="26"/>
      <c r="Q16"/>
      <c r="R16"/>
      <c r="S16"/>
      <c r="T16"/>
    </row>
    <row r="17" spans="1:20" hidden="1" x14ac:dyDescent="0.25">
      <c r="A17">
        <v>50000249</v>
      </c>
      <c r="B17">
        <v>1466389</v>
      </c>
      <c r="C17" t="s">
        <v>169</v>
      </c>
      <c r="D17">
        <v>37082035</v>
      </c>
      <c r="E17" s="29">
        <v>42248</v>
      </c>
      <c r="F17">
        <v>31524763</v>
      </c>
      <c r="G17" s="30">
        <v>12400000</v>
      </c>
      <c r="H17" s="14">
        <v>270102</v>
      </c>
      <c r="I17" s="26">
        <v>121204</v>
      </c>
      <c r="J17" s="26"/>
      <c r="K17" s="1">
        <v>5000</v>
      </c>
      <c r="L17" s="26"/>
      <c r="Q17"/>
      <c r="R17"/>
      <c r="S17"/>
      <c r="T17"/>
    </row>
    <row r="18" spans="1:20" hidden="1" x14ac:dyDescent="0.25">
      <c r="A18">
        <v>50000249</v>
      </c>
      <c r="B18">
        <v>1466390</v>
      </c>
      <c r="C18" t="s">
        <v>169</v>
      </c>
      <c r="D18">
        <v>37082035</v>
      </c>
      <c r="E18" s="29">
        <v>42248</v>
      </c>
      <c r="F18">
        <v>31529763</v>
      </c>
      <c r="G18" s="30">
        <v>12400000</v>
      </c>
      <c r="H18" s="14">
        <v>270102</v>
      </c>
      <c r="I18" s="26">
        <v>121204</v>
      </c>
      <c r="J18" s="26"/>
      <c r="K18" s="1">
        <v>5000</v>
      </c>
      <c r="L18" s="26"/>
      <c r="Q18"/>
      <c r="R18"/>
      <c r="S18"/>
      <c r="T18"/>
    </row>
    <row r="19" spans="1:20" hidden="1" x14ac:dyDescent="0.25">
      <c r="A19">
        <v>50000249</v>
      </c>
      <c r="B19">
        <v>1466392</v>
      </c>
      <c r="C19" t="s">
        <v>169</v>
      </c>
      <c r="D19">
        <v>1086136927</v>
      </c>
      <c r="E19" s="29">
        <v>42248</v>
      </c>
      <c r="F19">
        <v>3118760</v>
      </c>
      <c r="G19" s="30">
        <v>12400000</v>
      </c>
      <c r="H19" s="14">
        <v>270102</v>
      </c>
      <c r="I19" s="26">
        <v>121204</v>
      </c>
      <c r="J19" s="26"/>
      <c r="K19" s="1">
        <v>5000</v>
      </c>
      <c r="L19" s="26"/>
      <c r="Q19"/>
      <c r="R19"/>
      <c r="S19"/>
      <c r="T19"/>
    </row>
    <row r="20" spans="1:20" hidden="1" x14ac:dyDescent="0.25">
      <c r="A20">
        <v>50000249</v>
      </c>
      <c r="B20">
        <v>1466394</v>
      </c>
      <c r="C20" t="s">
        <v>169</v>
      </c>
      <c r="D20">
        <v>1085281194</v>
      </c>
      <c r="E20" s="29">
        <v>42248</v>
      </c>
      <c r="F20">
        <v>31243734</v>
      </c>
      <c r="G20" s="30">
        <v>12400000</v>
      </c>
      <c r="H20" s="14">
        <v>270102</v>
      </c>
      <c r="I20" s="26">
        <v>121204</v>
      </c>
      <c r="J20" s="26"/>
      <c r="K20" s="1">
        <v>5000</v>
      </c>
      <c r="L20" s="26"/>
      <c r="Q20"/>
      <c r="R20"/>
      <c r="S20"/>
      <c r="T20"/>
    </row>
    <row r="21" spans="1:20" hidden="1" x14ac:dyDescent="0.25">
      <c r="A21">
        <v>50000249</v>
      </c>
      <c r="B21">
        <v>1494812</v>
      </c>
      <c r="C21" t="s">
        <v>154</v>
      </c>
      <c r="D21">
        <v>1026255299</v>
      </c>
      <c r="E21" s="29">
        <v>42248</v>
      </c>
      <c r="F21">
        <v>4596259</v>
      </c>
      <c r="G21" s="30">
        <v>12400000</v>
      </c>
      <c r="H21" s="14">
        <v>270102</v>
      </c>
      <c r="I21" s="26">
        <v>121204</v>
      </c>
      <c r="J21" s="26"/>
      <c r="K21" s="1">
        <v>5000</v>
      </c>
      <c r="L21" s="26"/>
      <c r="Q21"/>
      <c r="R21"/>
      <c r="S21"/>
      <c r="T21"/>
    </row>
    <row r="22" spans="1:20" hidden="1" x14ac:dyDescent="0.25">
      <c r="A22">
        <v>50000249</v>
      </c>
      <c r="B22">
        <v>1530737</v>
      </c>
      <c r="C22" t="s">
        <v>154</v>
      </c>
      <c r="D22">
        <v>19208813</v>
      </c>
      <c r="E22" s="29">
        <v>42248</v>
      </c>
      <c r="F22">
        <v>31076530</v>
      </c>
      <c r="G22" s="30">
        <v>923272193</v>
      </c>
      <c r="H22" s="14">
        <v>131401</v>
      </c>
      <c r="I22" s="26">
        <v>131401</v>
      </c>
      <c r="J22" s="26"/>
      <c r="K22" s="1">
        <v>300000</v>
      </c>
      <c r="L22" s="26"/>
      <c r="Q22"/>
      <c r="R22"/>
      <c r="S22"/>
      <c r="T22"/>
    </row>
    <row r="23" spans="1:20" hidden="1" x14ac:dyDescent="0.25">
      <c r="A23">
        <v>50000249</v>
      </c>
      <c r="B23">
        <v>1745666</v>
      </c>
      <c r="C23" t="s">
        <v>181</v>
      </c>
      <c r="D23">
        <v>24311317</v>
      </c>
      <c r="E23" s="29">
        <v>42248</v>
      </c>
      <c r="F23">
        <v>8826801</v>
      </c>
      <c r="G23" s="30">
        <v>12400000</v>
      </c>
      <c r="H23" s="14">
        <v>270102</v>
      </c>
      <c r="I23" s="26">
        <v>270102</v>
      </c>
      <c r="J23" s="26"/>
      <c r="K23" s="1">
        <v>1000</v>
      </c>
      <c r="L23" s="26"/>
      <c r="Q23"/>
      <c r="R23"/>
      <c r="S23"/>
      <c r="T23"/>
    </row>
    <row r="24" spans="1:20" hidden="1" x14ac:dyDescent="0.25">
      <c r="A24">
        <v>50000249</v>
      </c>
      <c r="B24">
        <v>1872940</v>
      </c>
      <c r="C24" t="s">
        <v>193</v>
      </c>
      <c r="D24">
        <v>23740204</v>
      </c>
      <c r="E24" s="29">
        <v>42248</v>
      </c>
      <c r="F24">
        <v>31337756</v>
      </c>
      <c r="G24" s="30">
        <v>13700000</v>
      </c>
      <c r="H24" s="14">
        <v>290101</v>
      </c>
      <c r="I24" s="26">
        <v>121250</v>
      </c>
      <c r="J24" s="26"/>
      <c r="K24" s="1">
        <v>300000</v>
      </c>
      <c r="L24" s="26"/>
      <c r="Q24"/>
      <c r="R24"/>
      <c r="S24"/>
      <c r="T24"/>
    </row>
    <row r="25" spans="1:20" hidden="1" x14ac:dyDescent="0.25">
      <c r="A25">
        <v>50000249</v>
      </c>
      <c r="B25">
        <v>1895723</v>
      </c>
      <c r="C25" t="s">
        <v>170</v>
      </c>
      <c r="D25">
        <v>42999691</v>
      </c>
      <c r="E25" s="29">
        <v>42248</v>
      </c>
      <c r="F25">
        <v>5892580</v>
      </c>
      <c r="G25" s="30">
        <v>923272193</v>
      </c>
      <c r="H25" s="14">
        <v>131401</v>
      </c>
      <c r="I25" s="26">
        <v>131401</v>
      </c>
      <c r="J25" s="26"/>
      <c r="K25" s="1">
        <v>163000</v>
      </c>
      <c r="L25" s="26"/>
      <c r="Q25"/>
      <c r="R25"/>
      <c r="S25"/>
      <c r="T25"/>
    </row>
    <row r="26" spans="1:20" hidden="1" x14ac:dyDescent="0.25">
      <c r="A26">
        <v>50000249</v>
      </c>
      <c r="B26">
        <v>1898604</v>
      </c>
      <c r="C26" t="s">
        <v>172</v>
      </c>
      <c r="D26">
        <v>26635896</v>
      </c>
      <c r="E26" s="29">
        <v>42248</v>
      </c>
      <c r="F26">
        <v>8747733</v>
      </c>
      <c r="G26" s="30">
        <v>923272193</v>
      </c>
      <c r="H26" s="14">
        <v>131401</v>
      </c>
      <c r="I26" s="26">
        <v>131401</v>
      </c>
      <c r="J26" s="26"/>
      <c r="K26" s="1">
        <v>900</v>
      </c>
      <c r="L26" s="26"/>
      <c r="Q26"/>
      <c r="R26"/>
      <c r="S26"/>
      <c r="T26"/>
    </row>
    <row r="27" spans="1:20" hidden="1" x14ac:dyDescent="0.25">
      <c r="A27">
        <v>50000249</v>
      </c>
      <c r="B27">
        <v>1898611</v>
      </c>
      <c r="C27" t="s">
        <v>172</v>
      </c>
      <c r="D27">
        <v>1075216126</v>
      </c>
      <c r="E27" s="29">
        <v>42248</v>
      </c>
      <c r="F27">
        <v>31349154</v>
      </c>
      <c r="G27" s="30">
        <v>12400000</v>
      </c>
      <c r="H27" s="14">
        <v>270102</v>
      </c>
      <c r="I27" s="26">
        <v>121204</v>
      </c>
      <c r="J27" s="26"/>
      <c r="K27" s="1">
        <v>5000</v>
      </c>
      <c r="L27" s="26"/>
      <c r="Q27"/>
      <c r="R27"/>
      <c r="S27"/>
      <c r="T27"/>
    </row>
    <row r="28" spans="1:20" hidden="1" x14ac:dyDescent="0.25">
      <c r="A28">
        <v>50000249</v>
      </c>
      <c r="B28">
        <v>1910373</v>
      </c>
      <c r="C28" t="s">
        <v>199</v>
      </c>
      <c r="D28">
        <v>21637956</v>
      </c>
      <c r="E28" s="29">
        <v>42248</v>
      </c>
      <c r="F28">
        <v>2551356</v>
      </c>
      <c r="G28" s="30">
        <v>923272193</v>
      </c>
      <c r="H28" s="14">
        <v>131401</v>
      </c>
      <c r="I28" s="26">
        <v>131401</v>
      </c>
      <c r="J28" s="26"/>
      <c r="K28" s="1">
        <v>1042465</v>
      </c>
      <c r="L28" s="26"/>
      <c r="Q28"/>
      <c r="R28"/>
      <c r="S28"/>
      <c r="T28"/>
    </row>
    <row r="29" spans="1:20" hidden="1" x14ac:dyDescent="0.25">
      <c r="A29">
        <v>50000249</v>
      </c>
      <c r="B29">
        <v>1916616</v>
      </c>
      <c r="C29" t="s">
        <v>179</v>
      </c>
      <c r="D29">
        <v>1098615680</v>
      </c>
      <c r="E29" s="29">
        <v>42248</v>
      </c>
      <c r="F29">
        <v>6780763</v>
      </c>
      <c r="G29" s="30">
        <v>12400000</v>
      </c>
      <c r="H29" s="14">
        <v>270102</v>
      </c>
      <c r="I29" s="26">
        <v>121204</v>
      </c>
      <c r="J29" s="26"/>
      <c r="K29" s="1">
        <v>5000</v>
      </c>
      <c r="L29" s="26"/>
      <c r="Q29"/>
      <c r="R29"/>
      <c r="S29"/>
      <c r="T29"/>
    </row>
    <row r="30" spans="1:20" hidden="1" x14ac:dyDescent="0.25">
      <c r="A30">
        <v>50000249</v>
      </c>
      <c r="B30">
        <v>1916729</v>
      </c>
      <c r="C30" t="s">
        <v>179</v>
      </c>
      <c r="D30">
        <v>17137506</v>
      </c>
      <c r="E30" s="29">
        <v>42248</v>
      </c>
      <c r="F30">
        <v>6719160</v>
      </c>
      <c r="G30" s="30">
        <v>12400000</v>
      </c>
      <c r="H30" s="14">
        <v>270102</v>
      </c>
      <c r="I30" s="26">
        <v>121204</v>
      </c>
      <c r="J30" s="26"/>
      <c r="K30" s="1">
        <v>5000</v>
      </c>
      <c r="L30" s="26"/>
      <c r="Q30"/>
      <c r="R30"/>
      <c r="S30"/>
      <c r="T30"/>
    </row>
    <row r="31" spans="1:20" hidden="1" x14ac:dyDescent="0.25">
      <c r="A31">
        <v>50000249</v>
      </c>
      <c r="B31">
        <v>1984596</v>
      </c>
      <c r="C31" t="s">
        <v>158</v>
      </c>
      <c r="D31">
        <v>7466705</v>
      </c>
      <c r="E31" s="29">
        <v>42248</v>
      </c>
      <c r="F31">
        <v>3096309</v>
      </c>
      <c r="G31" s="30">
        <v>923272193</v>
      </c>
      <c r="H31" s="14">
        <v>131401</v>
      </c>
      <c r="I31" s="26">
        <v>131401</v>
      </c>
      <c r="J31" s="26"/>
      <c r="K31" s="1">
        <v>16800</v>
      </c>
      <c r="L31" s="26"/>
      <c r="Q31"/>
      <c r="R31"/>
      <c r="S31"/>
      <c r="T31"/>
    </row>
    <row r="32" spans="1:20" hidden="1" x14ac:dyDescent="0.25">
      <c r="A32">
        <v>50000249</v>
      </c>
      <c r="B32">
        <v>1992550</v>
      </c>
      <c r="C32" t="s">
        <v>204</v>
      </c>
      <c r="D32">
        <v>12917064</v>
      </c>
      <c r="E32" s="29">
        <v>42248</v>
      </c>
      <c r="F32">
        <v>31882724</v>
      </c>
      <c r="G32" s="30">
        <v>11100000</v>
      </c>
      <c r="H32" s="14">
        <v>150112</v>
      </c>
      <c r="I32" s="26">
        <v>121275</v>
      </c>
      <c r="J32" s="26"/>
      <c r="K32" s="1">
        <v>1933050</v>
      </c>
      <c r="L32" s="26"/>
      <c r="Q32"/>
      <c r="R32"/>
      <c r="S32"/>
      <c r="T32"/>
    </row>
    <row r="33" spans="1:20" hidden="1" x14ac:dyDescent="0.25">
      <c r="A33">
        <v>50000249</v>
      </c>
      <c r="B33">
        <v>2032364</v>
      </c>
      <c r="C33" t="s">
        <v>176</v>
      </c>
      <c r="D33">
        <v>79312221</v>
      </c>
      <c r="E33" s="29">
        <v>42248</v>
      </c>
      <c r="F33">
        <v>2782803</v>
      </c>
      <c r="G33" s="30">
        <v>26800000</v>
      </c>
      <c r="H33" s="14">
        <v>360200</v>
      </c>
      <c r="I33" s="26">
        <v>360200</v>
      </c>
      <c r="J33" s="26"/>
      <c r="K33" s="1">
        <v>77200</v>
      </c>
      <c r="L33" s="26"/>
      <c r="Q33"/>
      <c r="R33"/>
      <c r="S33"/>
      <c r="T33"/>
    </row>
    <row r="34" spans="1:20" hidden="1" x14ac:dyDescent="0.25">
      <c r="A34">
        <v>50000249</v>
      </c>
      <c r="B34">
        <v>2092958</v>
      </c>
      <c r="C34" t="s">
        <v>224</v>
      </c>
      <c r="D34">
        <v>1100958564</v>
      </c>
      <c r="E34" s="29">
        <v>42248</v>
      </c>
      <c r="F34">
        <v>32035476</v>
      </c>
      <c r="G34" s="30">
        <v>12400000</v>
      </c>
      <c r="H34" s="14">
        <v>270102</v>
      </c>
      <c r="I34" s="26">
        <v>121204</v>
      </c>
      <c r="J34" s="26"/>
      <c r="K34" s="1">
        <v>5000</v>
      </c>
      <c r="L34" s="26"/>
      <c r="Q34"/>
      <c r="R34"/>
      <c r="S34"/>
      <c r="T34"/>
    </row>
    <row r="35" spans="1:20" hidden="1" x14ac:dyDescent="0.25">
      <c r="A35">
        <v>50000249</v>
      </c>
      <c r="B35">
        <v>2194758</v>
      </c>
      <c r="C35" t="s">
        <v>154</v>
      </c>
      <c r="D35">
        <v>39634378</v>
      </c>
      <c r="E35" s="29">
        <v>42248</v>
      </c>
      <c r="F35">
        <v>32124255</v>
      </c>
      <c r="G35" s="30">
        <v>12400000</v>
      </c>
      <c r="H35" s="14">
        <v>270102</v>
      </c>
      <c r="I35" s="26">
        <v>121204</v>
      </c>
      <c r="J35" s="26"/>
      <c r="K35" s="1">
        <v>5000</v>
      </c>
      <c r="L35" s="26"/>
      <c r="Q35"/>
      <c r="R35"/>
      <c r="S35"/>
      <c r="T35"/>
    </row>
    <row r="36" spans="1:20" hidden="1" x14ac:dyDescent="0.25">
      <c r="A36">
        <v>50000249</v>
      </c>
      <c r="B36">
        <v>2194761</v>
      </c>
      <c r="C36" t="s">
        <v>154</v>
      </c>
      <c r="D36">
        <v>25865456</v>
      </c>
      <c r="E36" s="29">
        <v>42248</v>
      </c>
      <c r="F36">
        <v>2821906</v>
      </c>
      <c r="G36" s="30">
        <v>923272193</v>
      </c>
      <c r="H36" s="14">
        <v>131401</v>
      </c>
      <c r="I36" s="26">
        <v>131401</v>
      </c>
      <c r="J36" s="26"/>
      <c r="K36" s="1">
        <v>1900</v>
      </c>
      <c r="L36" s="26"/>
      <c r="Q36"/>
      <c r="R36"/>
      <c r="S36"/>
      <c r="T36"/>
    </row>
    <row r="37" spans="1:20" hidden="1" x14ac:dyDescent="0.25">
      <c r="A37">
        <v>50000249</v>
      </c>
      <c r="B37">
        <v>2194875</v>
      </c>
      <c r="C37" t="s">
        <v>154</v>
      </c>
      <c r="D37">
        <v>5624347</v>
      </c>
      <c r="E37" s="29">
        <v>42248</v>
      </c>
      <c r="F37">
        <v>31025791</v>
      </c>
      <c r="G37" s="30">
        <v>12200000</v>
      </c>
      <c r="H37" s="14">
        <v>250101</v>
      </c>
      <c r="I37" s="26">
        <v>121225</v>
      </c>
      <c r="J37" s="26"/>
      <c r="K37" s="1">
        <v>6800</v>
      </c>
      <c r="L37" s="26"/>
      <c r="Q37"/>
      <c r="R37"/>
      <c r="S37"/>
      <c r="T37"/>
    </row>
    <row r="38" spans="1:20" hidden="1" x14ac:dyDescent="0.25">
      <c r="A38">
        <v>50000249</v>
      </c>
      <c r="B38">
        <v>2198449</v>
      </c>
      <c r="C38" t="s">
        <v>154</v>
      </c>
      <c r="D38">
        <v>80420956</v>
      </c>
      <c r="E38" s="29">
        <v>42248</v>
      </c>
      <c r="F38">
        <v>30083747</v>
      </c>
      <c r="G38" s="30">
        <v>12200000</v>
      </c>
      <c r="H38" s="14">
        <v>250101</v>
      </c>
      <c r="I38" s="26">
        <v>121225</v>
      </c>
      <c r="J38" s="26"/>
      <c r="K38" s="1">
        <v>34000</v>
      </c>
      <c r="L38" s="26"/>
      <c r="Q38"/>
      <c r="R38"/>
      <c r="S38"/>
      <c r="T38"/>
    </row>
    <row r="39" spans="1:20" hidden="1" x14ac:dyDescent="0.25">
      <c r="A39">
        <v>50000249</v>
      </c>
      <c r="B39">
        <v>2205137</v>
      </c>
      <c r="C39" t="s">
        <v>154</v>
      </c>
      <c r="D39">
        <v>1082860708</v>
      </c>
      <c r="E39" s="29">
        <v>42248</v>
      </c>
      <c r="F39">
        <v>31127390</v>
      </c>
      <c r="G39" s="30">
        <v>12400000</v>
      </c>
      <c r="H39" s="14">
        <v>270102</v>
      </c>
      <c r="I39" s="26">
        <v>121204</v>
      </c>
      <c r="J39" s="26"/>
      <c r="K39" s="1">
        <v>5000</v>
      </c>
      <c r="L39" s="26"/>
      <c r="Q39"/>
      <c r="R39"/>
      <c r="S39"/>
      <c r="T39"/>
    </row>
    <row r="40" spans="1:20" hidden="1" x14ac:dyDescent="0.25">
      <c r="A40">
        <v>50000249</v>
      </c>
      <c r="B40">
        <v>2214217</v>
      </c>
      <c r="C40" t="s">
        <v>207</v>
      </c>
      <c r="D40">
        <v>79266822</v>
      </c>
      <c r="E40" s="29">
        <v>42248</v>
      </c>
      <c r="F40">
        <v>31079094</v>
      </c>
      <c r="G40" s="30">
        <v>910300000</v>
      </c>
      <c r="H40" s="14">
        <v>130113</v>
      </c>
      <c r="I40" s="26">
        <v>121235</v>
      </c>
      <c r="J40" s="26"/>
      <c r="K40" s="1">
        <v>907000</v>
      </c>
      <c r="L40" s="26"/>
      <c r="Q40"/>
      <c r="R40"/>
      <c r="S40"/>
      <c r="T40"/>
    </row>
    <row r="41" spans="1:20" hidden="1" x14ac:dyDescent="0.25">
      <c r="A41">
        <v>50000249</v>
      </c>
      <c r="B41">
        <v>2221186</v>
      </c>
      <c r="C41" t="s">
        <v>165</v>
      </c>
      <c r="D41">
        <v>8001876219</v>
      </c>
      <c r="E41" s="29">
        <v>42248</v>
      </c>
      <c r="F41">
        <v>8208055</v>
      </c>
      <c r="G41" s="30">
        <v>13700000</v>
      </c>
      <c r="H41" s="14">
        <v>290101</v>
      </c>
      <c r="I41" s="26">
        <v>121250</v>
      </c>
      <c r="J41" s="26"/>
      <c r="K41" s="1">
        <v>2692841</v>
      </c>
      <c r="L41" s="26"/>
      <c r="Q41"/>
      <c r="R41"/>
      <c r="S41"/>
      <c r="T41"/>
    </row>
    <row r="42" spans="1:20" hidden="1" x14ac:dyDescent="0.25">
      <c r="A42">
        <v>50000249</v>
      </c>
      <c r="B42">
        <v>2291611</v>
      </c>
      <c r="C42" t="s">
        <v>171</v>
      </c>
      <c r="D42">
        <v>1112473963</v>
      </c>
      <c r="E42" s="29">
        <v>42248</v>
      </c>
      <c r="F42">
        <v>30147778</v>
      </c>
      <c r="G42" s="30">
        <v>12400000</v>
      </c>
      <c r="H42" s="14">
        <v>270102</v>
      </c>
      <c r="I42" s="26">
        <v>121204</v>
      </c>
      <c r="J42" s="26"/>
      <c r="K42" s="1">
        <v>5000</v>
      </c>
      <c r="L42" s="26"/>
      <c r="Q42"/>
      <c r="R42"/>
      <c r="S42"/>
      <c r="T42"/>
    </row>
    <row r="43" spans="1:20" hidden="1" x14ac:dyDescent="0.25">
      <c r="A43">
        <v>50000249</v>
      </c>
      <c r="B43">
        <v>2306371</v>
      </c>
      <c r="C43" t="s">
        <v>170</v>
      </c>
      <c r="D43">
        <v>43534041</v>
      </c>
      <c r="E43" s="29">
        <v>42248</v>
      </c>
      <c r="F43">
        <v>3839050</v>
      </c>
      <c r="G43" s="30">
        <v>12200000</v>
      </c>
      <c r="H43" s="14">
        <v>250101</v>
      </c>
      <c r="I43" s="26">
        <v>121225</v>
      </c>
      <c r="J43" s="26"/>
      <c r="K43" s="1">
        <v>7800</v>
      </c>
      <c r="L43" s="26"/>
      <c r="Q43"/>
      <c r="R43"/>
      <c r="S43"/>
      <c r="T43"/>
    </row>
    <row r="44" spans="1:20" hidden="1" x14ac:dyDescent="0.25">
      <c r="A44">
        <v>50000249</v>
      </c>
      <c r="B44">
        <v>2417293</v>
      </c>
      <c r="C44" t="s">
        <v>216</v>
      </c>
      <c r="D44">
        <v>40046637</v>
      </c>
      <c r="E44" s="29">
        <v>42248</v>
      </c>
      <c r="F44">
        <v>7123121</v>
      </c>
      <c r="G44" s="30">
        <v>12400000</v>
      </c>
      <c r="H44" s="14">
        <v>270102</v>
      </c>
      <c r="I44" s="26">
        <v>121204</v>
      </c>
      <c r="J44" s="26"/>
      <c r="K44" s="1">
        <v>5000</v>
      </c>
      <c r="L44" s="26"/>
      <c r="Q44"/>
      <c r="R44"/>
      <c r="S44"/>
      <c r="T44"/>
    </row>
    <row r="45" spans="1:20" hidden="1" x14ac:dyDescent="0.25">
      <c r="A45">
        <v>50000249</v>
      </c>
      <c r="B45">
        <v>2421583</v>
      </c>
      <c r="C45" t="s">
        <v>154</v>
      </c>
      <c r="D45">
        <v>49764312</v>
      </c>
      <c r="E45" s="29">
        <v>42248</v>
      </c>
      <c r="F45">
        <v>4425728</v>
      </c>
      <c r="G45" s="30">
        <v>26800000</v>
      </c>
      <c r="H45" s="14">
        <v>360200</v>
      </c>
      <c r="I45" s="26">
        <v>360200</v>
      </c>
      <c r="J45" s="26"/>
      <c r="K45" s="1">
        <v>31000</v>
      </c>
      <c r="L45" s="26"/>
      <c r="Q45"/>
      <c r="R45"/>
      <c r="S45"/>
      <c r="T45"/>
    </row>
    <row r="46" spans="1:20" hidden="1" x14ac:dyDescent="0.25">
      <c r="A46">
        <v>50000249</v>
      </c>
      <c r="B46">
        <v>2438740</v>
      </c>
      <c r="C46" t="s">
        <v>188</v>
      </c>
      <c r="D46">
        <v>10192458</v>
      </c>
      <c r="E46" s="29">
        <v>42248</v>
      </c>
      <c r="F46">
        <v>30057042</v>
      </c>
      <c r="G46" s="30">
        <v>923272193</v>
      </c>
      <c r="H46" s="14">
        <v>131401</v>
      </c>
      <c r="I46" s="26">
        <v>131401</v>
      </c>
      <c r="J46" s="26"/>
      <c r="K46" s="1">
        <v>4300</v>
      </c>
      <c r="L46" s="26"/>
      <c r="Q46"/>
      <c r="R46"/>
      <c r="S46"/>
      <c r="T46"/>
    </row>
    <row r="47" spans="1:20" hidden="1" x14ac:dyDescent="0.25">
      <c r="A47">
        <v>50000249</v>
      </c>
      <c r="B47">
        <v>2459796</v>
      </c>
      <c r="C47" t="s">
        <v>154</v>
      </c>
      <c r="D47">
        <v>1050483672</v>
      </c>
      <c r="E47" s="29">
        <v>42248</v>
      </c>
      <c r="F47">
        <v>30073201</v>
      </c>
      <c r="G47" s="30">
        <v>12400000</v>
      </c>
      <c r="H47" s="14">
        <v>270102</v>
      </c>
      <c r="I47" s="26">
        <v>121204</v>
      </c>
      <c r="J47" s="26"/>
      <c r="K47" s="1">
        <v>5000</v>
      </c>
      <c r="L47" s="26"/>
      <c r="Q47"/>
      <c r="R47"/>
      <c r="S47"/>
      <c r="T47"/>
    </row>
    <row r="48" spans="1:20" hidden="1" x14ac:dyDescent="0.25">
      <c r="A48">
        <v>50000249</v>
      </c>
      <c r="B48">
        <v>2464597</v>
      </c>
      <c r="C48" t="s">
        <v>195</v>
      </c>
      <c r="D48">
        <v>1082862979</v>
      </c>
      <c r="E48" s="29">
        <v>42248</v>
      </c>
      <c r="F48">
        <v>4353077</v>
      </c>
      <c r="G48" s="30">
        <v>12400000</v>
      </c>
      <c r="H48" s="14">
        <v>270108</v>
      </c>
      <c r="I48" s="26">
        <v>270108</v>
      </c>
      <c r="J48" s="26"/>
      <c r="K48" s="1">
        <v>9308600</v>
      </c>
      <c r="L48" s="26"/>
      <c r="Q48"/>
      <c r="R48"/>
      <c r="S48"/>
      <c r="T48"/>
    </row>
    <row r="49" spans="1:20" hidden="1" x14ac:dyDescent="0.25">
      <c r="A49">
        <v>50000249</v>
      </c>
      <c r="B49">
        <v>2464598</v>
      </c>
      <c r="C49" t="s">
        <v>195</v>
      </c>
      <c r="D49">
        <v>8190003360</v>
      </c>
      <c r="E49" s="29">
        <v>42248</v>
      </c>
      <c r="F49">
        <v>4301867</v>
      </c>
      <c r="G49" s="30">
        <v>11100000</v>
      </c>
      <c r="H49" s="14">
        <v>150112</v>
      </c>
      <c r="I49" s="26">
        <v>121275</v>
      </c>
      <c r="J49" s="26"/>
      <c r="K49" s="1">
        <v>133400</v>
      </c>
      <c r="L49" s="26"/>
      <c r="Q49"/>
      <c r="R49"/>
      <c r="S49"/>
      <c r="T49"/>
    </row>
    <row r="50" spans="1:20" hidden="1" x14ac:dyDescent="0.25">
      <c r="A50">
        <v>50000249</v>
      </c>
      <c r="B50">
        <v>2469712</v>
      </c>
      <c r="C50" t="s">
        <v>154</v>
      </c>
      <c r="D50">
        <v>41614157</v>
      </c>
      <c r="E50" s="29">
        <v>42248</v>
      </c>
      <c r="F50">
        <v>4542792</v>
      </c>
      <c r="G50" s="30">
        <v>96300000</v>
      </c>
      <c r="H50" s="14">
        <v>190101</v>
      </c>
      <c r="I50" s="26">
        <v>121270</v>
      </c>
      <c r="J50" s="26"/>
      <c r="K50" s="1">
        <v>800</v>
      </c>
      <c r="L50" s="26"/>
      <c r="Q50"/>
      <c r="R50"/>
      <c r="S50"/>
      <c r="T50"/>
    </row>
    <row r="51" spans="1:20" hidden="1" x14ac:dyDescent="0.25">
      <c r="A51">
        <v>50000249</v>
      </c>
      <c r="B51">
        <v>2474097</v>
      </c>
      <c r="C51" t="s">
        <v>172</v>
      </c>
      <c r="D51">
        <v>12104363</v>
      </c>
      <c r="E51" s="29">
        <v>42248</v>
      </c>
      <c r="F51">
        <v>8723182</v>
      </c>
      <c r="G51" s="30">
        <v>10900000</v>
      </c>
      <c r="H51" s="14">
        <v>170101</v>
      </c>
      <c r="I51" s="26">
        <v>121255</v>
      </c>
      <c r="J51" s="26"/>
      <c r="K51" s="1">
        <v>126729</v>
      </c>
      <c r="L51" s="26"/>
      <c r="Q51"/>
      <c r="R51"/>
      <c r="S51"/>
      <c r="T51"/>
    </row>
    <row r="52" spans="1:20" hidden="1" x14ac:dyDescent="0.25">
      <c r="A52">
        <v>50000249</v>
      </c>
      <c r="B52">
        <v>2481800</v>
      </c>
      <c r="C52" t="s">
        <v>154</v>
      </c>
      <c r="D52">
        <v>8001171921</v>
      </c>
      <c r="E52" s="29">
        <v>42248</v>
      </c>
      <c r="F52">
        <v>3730095</v>
      </c>
      <c r="G52" s="30">
        <v>96400000</v>
      </c>
      <c r="H52" s="14">
        <v>370101</v>
      </c>
      <c r="I52" s="26">
        <v>121280</v>
      </c>
      <c r="J52" s="26"/>
      <c r="K52" s="1">
        <v>15300</v>
      </c>
      <c r="L52" s="26"/>
      <c r="Q52"/>
      <c r="R52"/>
      <c r="S52"/>
      <c r="T52"/>
    </row>
    <row r="53" spans="1:20" hidden="1" x14ac:dyDescent="0.25">
      <c r="A53">
        <v>50000249</v>
      </c>
      <c r="B53">
        <v>2520113</v>
      </c>
      <c r="C53" t="s">
        <v>154</v>
      </c>
      <c r="D53">
        <v>16415320</v>
      </c>
      <c r="E53" s="29">
        <v>42248</v>
      </c>
      <c r="F53">
        <v>31831231</v>
      </c>
      <c r="G53" s="30">
        <v>12400000</v>
      </c>
      <c r="H53" s="14">
        <v>270102</v>
      </c>
      <c r="I53" s="26">
        <v>270102</v>
      </c>
      <c r="J53" s="26"/>
      <c r="K53" s="1">
        <v>36000</v>
      </c>
      <c r="L53" s="26"/>
      <c r="Q53"/>
      <c r="R53"/>
      <c r="S53"/>
      <c r="T53"/>
    </row>
    <row r="54" spans="1:20" hidden="1" x14ac:dyDescent="0.25">
      <c r="A54">
        <v>50000249</v>
      </c>
      <c r="B54">
        <v>2520114</v>
      </c>
      <c r="C54" t="s">
        <v>154</v>
      </c>
      <c r="D54">
        <v>16415320</v>
      </c>
      <c r="E54" s="29">
        <v>42248</v>
      </c>
      <c r="F54">
        <v>31831231</v>
      </c>
      <c r="G54" s="30">
        <v>12400000</v>
      </c>
      <c r="H54" s="14">
        <v>270102</v>
      </c>
      <c r="I54" s="26">
        <v>270102</v>
      </c>
      <c r="J54" s="26"/>
      <c r="K54" s="1">
        <v>6000</v>
      </c>
      <c r="L54" s="26"/>
      <c r="Q54"/>
      <c r="R54"/>
      <c r="S54"/>
      <c r="T54"/>
    </row>
    <row r="55" spans="1:20" hidden="1" x14ac:dyDescent="0.25">
      <c r="A55">
        <v>50000249</v>
      </c>
      <c r="B55">
        <v>2525206</v>
      </c>
      <c r="C55" t="s">
        <v>181</v>
      </c>
      <c r="D55">
        <v>8909006089</v>
      </c>
      <c r="E55" s="29">
        <v>42248</v>
      </c>
      <c r="F55">
        <v>8871922</v>
      </c>
      <c r="G55" s="30">
        <v>12800000</v>
      </c>
      <c r="H55" s="14">
        <v>350300</v>
      </c>
      <c r="I55" s="26">
        <v>350300</v>
      </c>
      <c r="J55" s="26"/>
      <c r="K55" s="1">
        <v>589500</v>
      </c>
      <c r="L55" s="26"/>
      <c r="Q55"/>
      <c r="R55"/>
      <c r="S55"/>
      <c r="T55"/>
    </row>
    <row r="56" spans="1:20" hidden="1" x14ac:dyDescent="0.25">
      <c r="A56">
        <v>50000249</v>
      </c>
      <c r="B56">
        <v>2530760</v>
      </c>
      <c r="C56" t="s">
        <v>154</v>
      </c>
      <c r="D56">
        <v>19141635</v>
      </c>
      <c r="E56" s="29">
        <v>42248</v>
      </c>
      <c r="F56">
        <v>31339933</v>
      </c>
      <c r="G56" s="30">
        <v>10900000</v>
      </c>
      <c r="H56" s="14">
        <v>170101</v>
      </c>
      <c r="I56" s="26">
        <v>121255</v>
      </c>
      <c r="J56" s="26"/>
      <c r="K56" s="1">
        <v>300000</v>
      </c>
      <c r="L56" s="26"/>
      <c r="Q56"/>
      <c r="R56"/>
      <c r="S56"/>
      <c r="T56"/>
    </row>
    <row r="57" spans="1:20" hidden="1" x14ac:dyDescent="0.25">
      <c r="A57">
        <v>50000249</v>
      </c>
      <c r="B57">
        <v>2545373</v>
      </c>
      <c r="C57" t="s">
        <v>154</v>
      </c>
      <c r="D57">
        <v>1015411217</v>
      </c>
      <c r="E57" s="29">
        <v>42248</v>
      </c>
      <c r="F57">
        <v>31075945</v>
      </c>
      <c r="G57" s="30">
        <v>12400000</v>
      </c>
      <c r="H57" s="14">
        <v>270102</v>
      </c>
      <c r="I57" s="26">
        <v>121204</v>
      </c>
      <c r="J57" s="26"/>
      <c r="K57" s="1">
        <v>5000</v>
      </c>
      <c r="L57" s="26"/>
      <c r="Q57"/>
      <c r="R57"/>
      <c r="S57"/>
      <c r="T57"/>
    </row>
    <row r="58" spans="1:20" hidden="1" x14ac:dyDescent="0.25">
      <c r="A58">
        <v>50000249</v>
      </c>
      <c r="B58">
        <v>2547158</v>
      </c>
      <c r="C58" t="s">
        <v>154</v>
      </c>
      <c r="D58">
        <v>1140828912</v>
      </c>
      <c r="E58" s="29">
        <v>42248</v>
      </c>
      <c r="F58">
        <v>31352785</v>
      </c>
      <c r="G58" s="30">
        <v>923272421</v>
      </c>
      <c r="H58" s="14">
        <v>190101</v>
      </c>
      <c r="I58" s="26">
        <v>190101</v>
      </c>
      <c r="J58" s="26"/>
      <c r="K58" s="1">
        <v>107400</v>
      </c>
      <c r="L58" s="26"/>
      <c r="Q58"/>
      <c r="R58"/>
      <c r="S58"/>
      <c r="T58"/>
    </row>
    <row r="59" spans="1:20" hidden="1" x14ac:dyDescent="0.25">
      <c r="A59">
        <v>50000249</v>
      </c>
      <c r="B59">
        <v>2564520</v>
      </c>
      <c r="C59" t="s">
        <v>165</v>
      </c>
      <c r="D59">
        <v>8915800168</v>
      </c>
      <c r="E59" s="29">
        <v>42248</v>
      </c>
      <c r="F59">
        <v>8244539</v>
      </c>
      <c r="G59" s="30">
        <v>14100000</v>
      </c>
      <c r="H59" s="14">
        <v>330101</v>
      </c>
      <c r="I59" s="26">
        <v>270919</v>
      </c>
      <c r="J59" s="26"/>
      <c r="K59" s="1">
        <v>172876830</v>
      </c>
      <c r="L59" s="26"/>
      <c r="Q59"/>
      <c r="R59"/>
      <c r="S59"/>
      <c r="T59"/>
    </row>
    <row r="60" spans="1:20" hidden="1" x14ac:dyDescent="0.25">
      <c r="A60">
        <v>50000249</v>
      </c>
      <c r="B60">
        <v>2564521</v>
      </c>
      <c r="C60" t="s">
        <v>165</v>
      </c>
      <c r="D60">
        <v>8915800168</v>
      </c>
      <c r="E60" s="29">
        <v>42248</v>
      </c>
      <c r="F60">
        <v>8244539</v>
      </c>
      <c r="G60" s="30">
        <v>14100000</v>
      </c>
      <c r="H60" s="14">
        <v>330101</v>
      </c>
      <c r="I60" s="26">
        <v>270919</v>
      </c>
      <c r="J60" s="26"/>
      <c r="K60" s="1">
        <v>3332517</v>
      </c>
      <c r="L60" s="26"/>
      <c r="Q60"/>
      <c r="R60"/>
      <c r="S60"/>
      <c r="T60"/>
    </row>
    <row r="61" spans="1:20" hidden="1" x14ac:dyDescent="0.25">
      <c r="A61">
        <v>50000249</v>
      </c>
      <c r="B61">
        <v>2570611</v>
      </c>
      <c r="C61" t="s">
        <v>154</v>
      </c>
      <c r="D61">
        <v>41587244</v>
      </c>
      <c r="E61" s="29">
        <v>42248</v>
      </c>
      <c r="F61">
        <v>31328317</v>
      </c>
      <c r="G61" s="30">
        <v>923272193</v>
      </c>
      <c r="H61" s="14">
        <v>131401</v>
      </c>
      <c r="I61" s="26">
        <v>131401</v>
      </c>
      <c r="J61" s="26"/>
      <c r="K61" s="1">
        <v>25000</v>
      </c>
      <c r="L61" s="26"/>
      <c r="Q61"/>
      <c r="R61"/>
      <c r="S61"/>
      <c r="T61"/>
    </row>
    <row r="62" spans="1:20" hidden="1" x14ac:dyDescent="0.25">
      <c r="A62">
        <v>50000249</v>
      </c>
      <c r="B62">
        <v>2571241</v>
      </c>
      <c r="C62" t="s">
        <v>164</v>
      </c>
      <c r="D62">
        <v>52539148</v>
      </c>
      <c r="E62" s="29">
        <v>42248</v>
      </c>
      <c r="F62">
        <v>32150011</v>
      </c>
      <c r="G62" s="30">
        <v>12400000</v>
      </c>
      <c r="H62" s="14">
        <v>270102</v>
      </c>
      <c r="I62" s="26">
        <v>270214</v>
      </c>
      <c r="J62" s="26"/>
      <c r="K62" s="1">
        <v>5000</v>
      </c>
      <c r="L62" s="26"/>
      <c r="Q62"/>
      <c r="R62"/>
      <c r="S62"/>
      <c r="T62"/>
    </row>
    <row r="63" spans="1:20" hidden="1" x14ac:dyDescent="0.25">
      <c r="A63">
        <v>50000249</v>
      </c>
      <c r="B63">
        <v>2607712</v>
      </c>
      <c r="C63" t="s">
        <v>154</v>
      </c>
      <c r="D63">
        <v>9002323162</v>
      </c>
      <c r="E63" s="29">
        <v>42248</v>
      </c>
      <c r="F63">
        <v>5333168</v>
      </c>
      <c r="G63" s="30">
        <v>12800000</v>
      </c>
      <c r="H63" s="14">
        <v>350300</v>
      </c>
      <c r="I63" s="26">
        <v>350300</v>
      </c>
      <c r="J63" s="26"/>
      <c r="K63" s="1">
        <v>452688</v>
      </c>
      <c r="L63" s="26"/>
      <c r="Q63"/>
      <c r="R63"/>
      <c r="S63"/>
      <c r="T63"/>
    </row>
    <row r="64" spans="1:20" hidden="1" x14ac:dyDescent="0.25">
      <c r="A64">
        <v>50000249</v>
      </c>
      <c r="B64">
        <v>2620385</v>
      </c>
      <c r="C64" t="s">
        <v>181</v>
      </c>
      <c r="D64">
        <v>8001697994</v>
      </c>
      <c r="E64" s="29">
        <v>42248</v>
      </c>
      <c r="F64">
        <v>8810423</v>
      </c>
      <c r="G64" s="30">
        <v>923272193</v>
      </c>
      <c r="H64" s="14">
        <v>131401</v>
      </c>
      <c r="I64" s="26">
        <v>131401</v>
      </c>
      <c r="J64" s="26"/>
      <c r="K64" s="1">
        <v>20500</v>
      </c>
      <c r="L64" s="26"/>
      <c r="Q64"/>
      <c r="R64"/>
      <c r="S64"/>
      <c r="T64"/>
    </row>
    <row r="65" spans="1:20" hidden="1" x14ac:dyDescent="0.25">
      <c r="A65">
        <v>50000249</v>
      </c>
      <c r="B65">
        <v>2628257</v>
      </c>
      <c r="C65" t="s">
        <v>198</v>
      </c>
      <c r="D65">
        <v>16657778</v>
      </c>
      <c r="E65" s="29">
        <v>42248</v>
      </c>
      <c r="F65">
        <v>3310286</v>
      </c>
      <c r="G65" s="30">
        <v>910300000</v>
      </c>
      <c r="H65" s="14">
        <v>130113</v>
      </c>
      <c r="I65" s="26">
        <v>121235</v>
      </c>
      <c r="J65" s="26"/>
      <c r="K65" s="1">
        <v>386000</v>
      </c>
      <c r="L65" s="26"/>
      <c r="Q65"/>
      <c r="R65"/>
      <c r="S65"/>
      <c r="T65"/>
    </row>
    <row r="66" spans="1:20" hidden="1" x14ac:dyDescent="0.25">
      <c r="A66">
        <v>50000249</v>
      </c>
      <c r="B66">
        <v>2628258</v>
      </c>
      <c r="C66" t="s">
        <v>198</v>
      </c>
      <c r="D66">
        <v>42126838</v>
      </c>
      <c r="E66" s="29">
        <v>42248</v>
      </c>
      <c r="F66">
        <v>42126838</v>
      </c>
      <c r="G66" s="30">
        <v>12400000</v>
      </c>
      <c r="H66" s="14">
        <v>270108</v>
      </c>
      <c r="I66" s="26">
        <v>270108</v>
      </c>
      <c r="J66" s="26"/>
      <c r="K66" s="1">
        <v>992336</v>
      </c>
      <c r="L66" s="26"/>
      <c r="Q66"/>
      <c r="R66"/>
      <c r="S66"/>
      <c r="T66"/>
    </row>
    <row r="67" spans="1:20" hidden="1" x14ac:dyDescent="0.25">
      <c r="A67">
        <v>50000249</v>
      </c>
      <c r="B67">
        <v>2628366</v>
      </c>
      <c r="C67" t="s">
        <v>198</v>
      </c>
      <c r="D67">
        <v>1088262808</v>
      </c>
      <c r="E67" s="29">
        <v>42248</v>
      </c>
      <c r="F67">
        <v>31622634</v>
      </c>
      <c r="G67" s="30">
        <v>12400000</v>
      </c>
      <c r="H67" s="14">
        <v>270108</v>
      </c>
      <c r="I67" s="26">
        <v>270108</v>
      </c>
      <c r="J67" s="26"/>
      <c r="K67" s="1">
        <v>2514726</v>
      </c>
      <c r="L67" s="26"/>
      <c r="Q67"/>
      <c r="R67"/>
      <c r="S67"/>
      <c r="T67"/>
    </row>
    <row r="68" spans="1:20" hidden="1" x14ac:dyDescent="0.25">
      <c r="A68">
        <v>50000249</v>
      </c>
      <c r="B68">
        <v>2628434</v>
      </c>
      <c r="C68" t="s">
        <v>198</v>
      </c>
      <c r="D68">
        <v>1061737769</v>
      </c>
      <c r="E68" s="29">
        <v>42248</v>
      </c>
      <c r="F68">
        <v>3452768</v>
      </c>
      <c r="G68" s="30">
        <v>12400000</v>
      </c>
      <c r="H68" s="14">
        <v>270102</v>
      </c>
      <c r="I68" s="26">
        <v>121204</v>
      </c>
      <c r="J68" s="26"/>
      <c r="K68" s="1">
        <v>5000</v>
      </c>
      <c r="L68" s="26"/>
      <c r="Q68"/>
      <c r="R68"/>
      <c r="S68"/>
      <c r="T68"/>
    </row>
    <row r="69" spans="1:20" hidden="1" x14ac:dyDescent="0.25">
      <c r="A69">
        <v>50000249</v>
      </c>
      <c r="B69">
        <v>2632731</v>
      </c>
      <c r="C69" t="s">
        <v>154</v>
      </c>
      <c r="D69">
        <v>52426838</v>
      </c>
      <c r="E69" s="29">
        <v>42248</v>
      </c>
      <c r="F69">
        <v>31831260</v>
      </c>
      <c r="G69" s="30">
        <v>12400000</v>
      </c>
      <c r="H69" s="14">
        <v>270102</v>
      </c>
      <c r="I69" s="26">
        <v>121204</v>
      </c>
      <c r="J69" s="26"/>
      <c r="K69" s="1">
        <v>5000</v>
      </c>
      <c r="L69" s="26"/>
      <c r="Q69"/>
      <c r="R69"/>
      <c r="S69"/>
      <c r="T69"/>
    </row>
    <row r="70" spans="1:20" hidden="1" x14ac:dyDescent="0.25">
      <c r="A70">
        <v>50000249</v>
      </c>
      <c r="B70">
        <v>2637940</v>
      </c>
      <c r="C70" t="s">
        <v>221</v>
      </c>
      <c r="D70">
        <v>311901</v>
      </c>
      <c r="E70" s="29">
        <v>42248</v>
      </c>
      <c r="F70">
        <v>8901083</v>
      </c>
      <c r="G70" s="30">
        <v>923272193</v>
      </c>
      <c r="H70" s="14">
        <v>131401</v>
      </c>
      <c r="I70" s="26">
        <v>131401</v>
      </c>
      <c r="J70" s="26"/>
      <c r="K70" s="1">
        <v>16900</v>
      </c>
      <c r="L70" s="26"/>
      <c r="Q70"/>
      <c r="R70"/>
      <c r="S70"/>
      <c r="T70"/>
    </row>
    <row r="71" spans="1:20" hidden="1" x14ac:dyDescent="0.25">
      <c r="A71">
        <v>50000249</v>
      </c>
      <c r="B71">
        <v>2642226</v>
      </c>
      <c r="C71" t="s">
        <v>154</v>
      </c>
      <c r="D71">
        <v>35196351</v>
      </c>
      <c r="E71" s="29">
        <v>42248</v>
      </c>
      <c r="F71">
        <v>3401700</v>
      </c>
      <c r="G71" s="30">
        <v>12800000</v>
      </c>
      <c r="H71" s="14">
        <v>350300</v>
      </c>
      <c r="I71" s="26">
        <v>350300</v>
      </c>
      <c r="J71" s="26"/>
      <c r="K71" s="1">
        <v>500000</v>
      </c>
      <c r="L71" s="26"/>
      <c r="Q71"/>
      <c r="R71"/>
      <c r="S71"/>
      <c r="T71"/>
    </row>
    <row r="72" spans="1:20" hidden="1" x14ac:dyDescent="0.25">
      <c r="A72">
        <v>50000249</v>
      </c>
      <c r="B72">
        <v>25153455</v>
      </c>
      <c r="C72" t="s">
        <v>208</v>
      </c>
      <c r="D72">
        <v>89999090</v>
      </c>
      <c r="E72" s="29">
        <v>42248</v>
      </c>
      <c r="F72">
        <v>8548121</v>
      </c>
      <c r="G72" s="30">
        <v>821500000</v>
      </c>
      <c r="H72" s="14">
        <v>410101</v>
      </c>
      <c r="I72" s="26">
        <v>270242</v>
      </c>
      <c r="J72" s="26"/>
      <c r="K72" s="1">
        <v>213795</v>
      </c>
      <c r="L72" s="26"/>
      <c r="Q72"/>
      <c r="R72"/>
      <c r="S72"/>
      <c r="T72"/>
    </row>
    <row r="73" spans="1:20" hidden="1" x14ac:dyDescent="0.25">
      <c r="A73">
        <v>50000249</v>
      </c>
      <c r="B73">
        <v>25964950</v>
      </c>
      <c r="C73" t="s">
        <v>199</v>
      </c>
      <c r="D73">
        <v>71676163</v>
      </c>
      <c r="E73" s="29">
        <v>42248</v>
      </c>
      <c r="F73">
        <v>4442800</v>
      </c>
      <c r="G73" s="30">
        <v>26800000</v>
      </c>
      <c r="H73" s="14">
        <v>360200</v>
      </c>
      <c r="I73" s="26">
        <v>360200</v>
      </c>
      <c r="J73" s="26"/>
      <c r="K73" s="1">
        <v>29000</v>
      </c>
      <c r="L73" s="26"/>
      <c r="Q73"/>
      <c r="R73"/>
      <c r="S73"/>
      <c r="T73"/>
    </row>
    <row r="74" spans="1:20" hidden="1" x14ac:dyDescent="0.25">
      <c r="A74">
        <v>50000249</v>
      </c>
      <c r="B74">
        <v>36421994</v>
      </c>
      <c r="C74" t="s">
        <v>154</v>
      </c>
      <c r="D74">
        <v>1014229740</v>
      </c>
      <c r="E74" s="29">
        <v>42248</v>
      </c>
      <c r="F74">
        <v>32131237</v>
      </c>
      <c r="G74" s="30">
        <v>12400000</v>
      </c>
      <c r="H74" s="14">
        <v>270102</v>
      </c>
      <c r="I74" s="26">
        <v>121204</v>
      </c>
      <c r="J74" s="26"/>
      <c r="K74" s="1">
        <v>5000</v>
      </c>
      <c r="L74" s="26"/>
      <c r="Q74"/>
      <c r="R74"/>
      <c r="S74"/>
      <c r="T74"/>
    </row>
    <row r="75" spans="1:20" hidden="1" x14ac:dyDescent="0.25">
      <c r="A75">
        <v>50000249</v>
      </c>
      <c r="B75">
        <v>40904643</v>
      </c>
      <c r="C75" t="s">
        <v>154</v>
      </c>
      <c r="D75">
        <v>25954663</v>
      </c>
      <c r="E75" s="29">
        <v>42248</v>
      </c>
      <c r="F75">
        <v>4669115</v>
      </c>
      <c r="G75" s="30">
        <v>923272193</v>
      </c>
      <c r="H75" s="14">
        <v>131401</v>
      </c>
      <c r="I75" s="26">
        <v>131401</v>
      </c>
      <c r="J75" s="26"/>
      <c r="K75" s="1">
        <v>50000</v>
      </c>
      <c r="L75" s="26"/>
      <c r="Q75"/>
      <c r="R75"/>
      <c r="S75"/>
      <c r="T75"/>
    </row>
    <row r="76" spans="1:20" hidden="1" x14ac:dyDescent="0.25">
      <c r="A76">
        <v>50000249</v>
      </c>
      <c r="B76">
        <v>41134657</v>
      </c>
      <c r="C76" t="s">
        <v>179</v>
      </c>
      <c r="D76">
        <v>804005660</v>
      </c>
      <c r="E76" s="29">
        <v>42248</v>
      </c>
      <c r="F76">
        <v>6367743</v>
      </c>
      <c r="G76" s="30">
        <v>923272193</v>
      </c>
      <c r="H76" s="14">
        <v>131401</v>
      </c>
      <c r="I76" s="26">
        <v>131401</v>
      </c>
      <c r="J76" s="26"/>
      <c r="K76" s="1">
        <v>5000</v>
      </c>
      <c r="L76" s="26"/>
      <c r="Q76"/>
      <c r="R76"/>
      <c r="S76"/>
      <c r="T76"/>
    </row>
    <row r="77" spans="1:20" hidden="1" x14ac:dyDescent="0.25">
      <c r="A77">
        <v>50000249</v>
      </c>
      <c r="B77">
        <v>41390630</v>
      </c>
      <c r="C77" t="s">
        <v>154</v>
      </c>
      <c r="D77">
        <v>19111923</v>
      </c>
      <c r="E77" s="29">
        <v>42248</v>
      </c>
      <c r="F77">
        <v>2956355</v>
      </c>
      <c r="G77" s="30">
        <v>923272193</v>
      </c>
      <c r="H77" s="14">
        <v>131401</v>
      </c>
      <c r="I77" s="26">
        <v>131401</v>
      </c>
      <c r="J77" s="26"/>
      <c r="K77" s="1">
        <v>4000</v>
      </c>
      <c r="L77" s="26"/>
      <c r="Q77"/>
      <c r="R77"/>
      <c r="S77"/>
      <c r="T77"/>
    </row>
    <row r="78" spans="1:20" hidden="1" x14ac:dyDescent="0.25">
      <c r="A78">
        <v>50000249</v>
      </c>
      <c r="B78">
        <v>41781835</v>
      </c>
      <c r="C78" t="s">
        <v>154</v>
      </c>
      <c r="D78">
        <v>80165358</v>
      </c>
      <c r="E78" s="29">
        <v>42248</v>
      </c>
      <c r="F78">
        <v>4038813</v>
      </c>
      <c r="G78" s="30">
        <v>12400000</v>
      </c>
      <c r="H78" s="14">
        <v>270102</v>
      </c>
      <c r="I78" s="26">
        <v>121204</v>
      </c>
      <c r="J78" s="26"/>
      <c r="K78" s="1">
        <v>5000</v>
      </c>
      <c r="L78" s="26"/>
      <c r="Q78"/>
      <c r="R78"/>
      <c r="S78"/>
      <c r="T78"/>
    </row>
    <row r="79" spans="1:20" hidden="1" x14ac:dyDescent="0.25">
      <c r="A79">
        <v>50000249</v>
      </c>
      <c r="B79">
        <v>41781908</v>
      </c>
      <c r="C79" t="s">
        <v>154</v>
      </c>
      <c r="D79">
        <v>80797690</v>
      </c>
      <c r="E79" s="29">
        <v>42248</v>
      </c>
      <c r="F79">
        <v>31433067</v>
      </c>
      <c r="G79" s="30">
        <v>12400000</v>
      </c>
      <c r="H79" s="14">
        <v>270102</v>
      </c>
      <c r="I79" s="26">
        <v>121204</v>
      </c>
      <c r="J79" s="26"/>
      <c r="K79" s="1">
        <v>5000</v>
      </c>
      <c r="L79" s="26"/>
      <c r="Q79"/>
      <c r="R79"/>
      <c r="S79"/>
      <c r="T79"/>
    </row>
    <row r="80" spans="1:20" hidden="1" x14ac:dyDescent="0.25">
      <c r="A80">
        <v>50000249</v>
      </c>
      <c r="B80">
        <v>41781917</v>
      </c>
      <c r="C80" t="s">
        <v>154</v>
      </c>
      <c r="D80">
        <v>20963849</v>
      </c>
      <c r="E80" s="29">
        <v>42248</v>
      </c>
      <c r="F80">
        <v>31022709</v>
      </c>
      <c r="G80" s="30">
        <v>12400000</v>
      </c>
      <c r="H80" s="14">
        <v>270102</v>
      </c>
      <c r="I80" s="26">
        <v>121204</v>
      </c>
      <c r="J80" s="26"/>
      <c r="K80" s="1">
        <v>5000</v>
      </c>
      <c r="L80" s="26"/>
      <c r="Q80"/>
      <c r="R80"/>
      <c r="S80"/>
      <c r="T80"/>
    </row>
    <row r="81" spans="1:20" hidden="1" x14ac:dyDescent="0.25">
      <c r="A81">
        <v>50000249</v>
      </c>
      <c r="B81">
        <v>42708187</v>
      </c>
      <c r="C81" t="s">
        <v>154</v>
      </c>
      <c r="D81">
        <v>1121869707</v>
      </c>
      <c r="E81" s="29">
        <v>42248</v>
      </c>
      <c r="F81">
        <v>32023077</v>
      </c>
      <c r="G81" s="30">
        <v>12400000</v>
      </c>
      <c r="H81" s="14">
        <v>270102</v>
      </c>
      <c r="I81" s="26">
        <v>121204</v>
      </c>
      <c r="J81" s="26"/>
      <c r="K81" s="1">
        <v>5000</v>
      </c>
      <c r="L81" s="26"/>
      <c r="Q81"/>
      <c r="R81"/>
      <c r="S81"/>
      <c r="T81"/>
    </row>
    <row r="82" spans="1:20" hidden="1" x14ac:dyDescent="0.25">
      <c r="A82">
        <v>50000249</v>
      </c>
      <c r="B82">
        <v>42938970</v>
      </c>
      <c r="C82" t="s">
        <v>186</v>
      </c>
      <c r="D82">
        <v>84083056</v>
      </c>
      <c r="E82" s="29">
        <v>42248</v>
      </c>
      <c r="F82">
        <v>7283010</v>
      </c>
      <c r="G82" s="30">
        <v>26800000</v>
      </c>
      <c r="H82" s="14">
        <v>360200</v>
      </c>
      <c r="I82" s="26">
        <v>360200</v>
      </c>
      <c r="J82" s="26"/>
      <c r="K82" s="1">
        <v>248350</v>
      </c>
      <c r="L82" s="26"/>
      <c r="Q82"/>
      <c r="R82"/>
      <c r="S82"/>
      <c r="T82"/>
    </row>
    <row r="83" spans="1:20" hidden="1" x14ac:dyDescent="0.25">
      <c r="A83">
        <v>50000249</v>
      </c>
      <c r="B83">
        <v>44798045</v>
      </c>
      <c r="C83" t="s">
        <v>243</v>
      </c>
      <c r="D83">
        <v>19202756</v>
      </c>
      <c r="E83" s="29">
        <v>42248</v>
      </c>
      <c r="F83">
        <v>31120274</v>
      </c>
      <c r="G83" s="30">
        <v>923272193</v>
      </c>
      <c r="H83" s="14">
        <v>131401</v>
      </c>
      <c r="I83" s="26">
        <v>131401</v>
      </c>
      <c r="J83" s="26"/>
      <c r="K83" s="1">
        <v>7400</v>
      </c>
      <c r="L83" s="26"/>
      <c r="Q83"/>
      <c r="R83"/>
      <c r="S83"/>
      <c r="T83"/>
    </row>
    <row r="84" spans="1:20" hidden="1" x14ac:dyDescent="0.25">
      <c r="A84">
        <v>50000249</v>
      </c>
      <c r="B84">
        <v>44798046</v>
      </c>
      <c r="C84" t="s">
        <v>243</v>
      </c>
      <c r="D84">
        <v>20439009</v>
      </c>
      <c r="E84" s="29">
        <v>42248</v>
      </c>
      <c r="F84">
        <v>31120821</v>
      </c>
      <c r="G84" s="30">
        <v>923272193</v>
      </c>
      <c r="H84" s="14">
        <v>131401</v>
      </c>
      <c r="I84" s="26">
        <v>131401</v>
      </c>
      <c r="J84" s="26"/>
      <c r="K84" s="1">
        <v>13100</v>
      </c>
      <c r="L84" s="26"/>
      <c r="Q84"/>
      <c r="R84"/>
      <c r="S84"/>
      <c r="T84"/>
    </row>
    <row r="85" spans="1:20" hidden="1" x14ac:dyDescent="0.25">
      <c r="A85">
        <v>50000249</v>
      </c>
      <c r="B85">
        <v>44818115</v>
      </c>
      <c r="C85" t="s">
        <v>154</v>
      </c>
      <c r="D85">
        <v>2617024</v>
      </c>
      <c r="E85" s="29">
        <v>42248</v>
      </c>
      <c r="F85">
        <v>4591381</v>
      </c>
      <c r="G85" s="30">
        <v>923272193</v>
      </c>
      <c r="H85" s="14">
        <v>131401</v>
      </c>
      <c r="I85" s="26">
        <v>131401</v>
      </c>
      <c r="J85" s="26"/>
      <c r="K85" s="1">
        <v>21800</v>
      </c>
      <c r="L85" s="26"/>
      <c r="Q85"/>
      <c r="R85"/>
      <c r="S85"/>
      <c r="T85"/>
    </row>
    <row r="86" spans="1:20" hidden="1" x14ac:dyDescent="0.25">
      <c r="A86">
        <v>50000249</v>
      </c>
      <c r="B86">
        <v>45534390</v>
      </c>
      <c r="C86" t="s">
        <v>199</v>
      </c>
      <c r="D86">
        <v>21398632</v>
      </c>
      <c r="E86" s="29">
        <v>42248</v>
      </c>
      <c r="F86">
        <v>3716534</v>
      </c>
      <c r="G86" s="30">
        <v>923272193</v>
      </c>
      <c r="H86" s="14">
        <v>131401</v>
      </c>
      <c r="I86" s="26">
        <v>131401</v>
      </c>
      <c r="J86" s="26"/>
      <c r="K86" s="1">
        <v>439259</v>
      </c>
      <c r="L86" s="26"/>
      <c r="Q86"/>
      <c r="R86"/>
      <c r="S86"/>
      <c r="T86"/>
    </row>
    <row r="87" spans="1:20" hidden="1" x14ac:dyDescent="0.25">
      <c r="A87">
        <v>50000249</v>
      </c>
      <c r="B87">
        <v>45592262</v>
      </c>
      <c r="C87" t="s">
        <v>154</v>
      </c>
      <c r="D87">
        <v>42872872</v>
      </c>
      <c r="E87" s="29">
        <v>42248</v>
      </c>
      <c r="F87">
        <v>30067108</v>
      </c>
      <c r="G87" s="30">
        <v>12200000</v>
      </c>
      <c r="H87" s="14">
        <v>250101</v>
      </c>
      <c r="I87" s="26">
        <v>121225</v>
      </c>
      <c r="J87" s="26"/>
      <c r="K87" s="1">
        <v>21000</v>
      </c>
      <c r="L87" s="26"/>
      <c r="Q87"/>
      <c r="R87"/>
      <c r="S87"/>
      <c r="T87"/>
    </row>
    <row r="88" spans="1:20" hidden="1" x14ac:dyDescent="0.25">
      <c r="A88">
        <v>50000249</v>
      </c>
      <c r="B88">
        <v>45677346</v>
      </c>
      <c r="C88" t="s">
        <v>154</v>
      </c>
      <c r="D88">
        <v>20686307</v>
      </c>
      <c r="E88" s="29">
        <v>42248</v>
      </c>
      <c r="F88">
        <v>7220711</v>
      </c>
      <c r="G88" s="30">
        <v>12200000</v>
      </c>
      <c r="H88" s="14">
        <v>250101</v>
      </c>
      <c r="I88" s="26">
        <v>121225</v>
      </c>
      <c r="J88" s="26"/>
      <c r="K88" s="1">
        <v>48000</v>
      </c>
      <c r="L88" s="26"/>
      <c r="Q88"/>
      <c r="R88"/>
      <c r="S88"/>
      <c r="T88"/>
    </row>
    <row r="89" spans="1:20" hidden="1" x14ac:dyDescent="0.25">
      <c r="A89">
        <v>50000249</v>
      </c>
      <c r="B89">
        <v>56003423</v>
      </c>
      <c r="C89" t="s">
        <v>154</v>
      </c>
      <c r="D89">
        <v>1015437992</v>
      </c>
      <c r="E89" s="29">
        <v>42248</v>
      </c>
      <c r="F89">
        <v>2501994</v>
      </c>
      <c r="G89" s="30">
        <v>12400000</v>
      </c>
      <c r="H89" s="14">
        <v>270102</v>
      </c>
      <c r="I89" s="26">
        <v>121204</v>
      </c>
      <c r="J89" s="26"/>
      <c r="K89" s="1">
        <v>5000</v>
      </c>
      <c r="L89" s="26"/>
      <c r="Q89"/>
      <c r="R89"/>
      <c r="S89"/>
      <c r="T89"/>
    </row>
    <row r="90" spans="1:20" hidden="1" x14ac:dyDescent="0.25">
      <c r="A90">
        <v>50000249</v>
      </c>
      <c r="B90">
        <v>91853262</v>
      </c>
      <c r="C90" t="s">
        <v>154</v>
      </c>
      <c r="D90">
        <v>79759365</v>
      </c>
      <c r="E90" s="29">
        <v>42248</v>
      </c>
      <c r="F90">
        <v>7469177</v>
      </c>
      <c r="G90" s="30">
        <v>26800000</v>
      </c>
      <c r="H90" s="14">
        <v>360200</v>
      </c>
      <c r="I90" s="26">
        <v>360200</v>
      </c>
      <c r="J90" s="26"/>
      <c r="K90" s="1">
        <v>195358</v>
      </c>
      <c r="L90" s="26"/>
      <c r="Q90"/>
      <c r="R90"/>
      <c r="S90"/>
      <c r="T90"/>
    </row>
    <row r="91" spans="1:20" hidden="1" x14ac:dyDescent="0.25">
      <c r="A91">
        <v>50000249</v>
      </c>
      <c r="B91">
        <v>98222430</v>
      </c>
      <c r="C91" t="s">
        <v>154</v>
      </c>
      <c r="D91">
        <v>1018428324</v>
      </c>
      <c r="E91" s="29">
        <v>42248</v>
      </c>
      <c r="F91">
        <v>30074745</v>
      </c>
      <c r="G91" s="30">
        <v>12400000</v>
      </c>
      <c r="H91" s="14">
        <v>270102</v>
      </c>
      <c r="I91" s="26">
        <v>121204</v>
      </c>
      <c r="J91" s="26"/>
      <c r="K91" s="1">
        <v>5000</v>
      </c>
      <c r="L91" s="26"/>
      <c r="Q91"/>
      <c r="R91"/>
      <c r="S91"/>
      <c r="T91"/>
    </row>
    <row r="92" spans="1:20" hidden="1" x14ac:dyDescent="0.25">
      <c r="A92">
        <v>50000249</v>
      </c>
      <c r="B92">
        <v>739703</v>
      </c>
      <c r="C92" t="s">
        <v>212</v>
      </c>
      <c r="D92">
        <v>21524169</v>
      </c>
      <c r="E92" s="29">
        <v>42249</v>
      </c>
      <c r="F92">
        <v>2709764</v>
      </c>
      <c r="G92" s="30">
        <v>923272193</v>
      </c>
      <c r="H92" s="14">
        <v>131401</v>
      </c>
      <c r="I92" s="26">
        <v>131401</v>
      </c>
      <c r="J92" s="26"/>
      <c r="K92" s="1">
        <v>417392</v>
      </c>
      <c r="L92" s="26"/>
      <c r="Q92"/>
      <c r="R92"/>
      <c r="S92"/>
      <c r="T92"/>
    </row>
    <row r="93" spans="1:20" hidden="1" x14ac:dyDescent="0.25">
      <c r="A93">
        <v>50000249</v>
      </c>
      <c r="B93">
        <v>914196</v>
      </c>
      <c r="C93" t="s">
        <v>154</v>
      </c>
      <c r="D93">
        <v>1144027092</v>
      </c>
      <c r="E93" s="29">
        <v>42249</v>
      </c>
      <c r="F93">
        <v>32068858</v>
      </c>
      <c r="G93" s="30">
        <v>12400000</v>
      </c>
      <c r="H93" s="14">
        <v>270102</v>
      </c>
      <c r="I93" s="26">
        <v>121204</v>
      </c>
      <c r="J93" s="26"/>
      <c r="K93" s="1">
        <v>5000</v>
      </c>
      <c r="L93" s="26"/>
      <c r="Q93"/>
      <c r="R93"/>
      <c r="S93"/>
      <c r="T93"/>
    </row>
    <row r="94" spans="1:20" hidden="1" x14ac:dyDescent="0.25">
      <c r="A94">
        <v>50000249</v>
      </c>
      <c r="B94">
        <v>936661</v>
      </c>
      <c r="C94" t="s">
        <v>184</v>
      </c>
      <c r="D94">
        <v>7509503</v>
      </c>
      <c r="E94" s="29">
        <v>42249</v>
      </c>
      <c r="F94">
        <v>7348721</v>
      </c>
      <c r="G94" s="30">
        <v>923272193</v>
      </c>
      <c r="H94" s="14">
        <v>131401</v>
      </c>
      <c r="I94" s="26">
        <v>131401</v>
      </c>
      <c r="J94" s="26"/>
      <c r="K94" s="1">
        <v>22885646</v>
      </c>
      <c r="L94" s="26"/>
      <c r="Q94"/>
      <c r="R94"/>
      <c r="S94"/>
      <c r="T94"/>
    </row>
    <row r="95" spans="1:20" hidden="1" x14ac:dyDescent="0.25">
      <c r="A95">
        <v>50000249</v>
      </c>
      <c r="B95">
        <v>1021811</v>
      </c>
      <c r="C95" t="s">
        <v>154</v>
      </c>
      <c r="D95">
        <v>1020755315</v>
      </c>
      <c r="E95" s="29">
        <v>42249</v>
      </c>
      <c r="F95">
        <v>2352544</v>
      </c>
      <c r="G95" s="30">
        <v>12200000</v>
      </c>
      <c r="H95" s="14">
        <v>250101</v>
      </c>
      <c r="I95" s="26">
        <v>121225</v>
      </c>
      <c r="J95" s="26"/>
      <c r="K95" s="1">
        <v>36000</v>
      </c>
      <c r="L95" s="26"/>
      <c r="Q95"/>
      <c r="R95"/>
      <c r="S95"/>
      <c r="T95"/>
    </row>
    <row r="96" spans="1:20" hidden="1" x14ac:dyDescent="0.25">
      <c r="A96">
        <v>50000249</v>
      </c>
      <c r="B96">
        <v>1258013</v>
      </c>
      <c r="C96" t="s">
        <v>171</v>
      </c>
      <c r="D96">
        <v>8050011572</v>
      </c>
      <c r="E96" s="29">
        <v>42249</v>
      </c>
      <c r="F96">
        <v>4898686</v>
      </c>
      <c r="G96" s="30">
        <v>13700000</v>
      </c>
      <c r="H96" s="14">
        <v>290101</v>
      </c>
      <c r="I96" s="26">
        <v>270944</v>
      </c>
      <c r="J96" s="26"/>
      <c r="K96" s="1">
        <v>2346110</v>
      </c>
      <c r="L96" s="26"/>
      <c r="Q96"/>
      <c r="R96"/>
      <c r="S96"/>
      <c r="T96"/>
    </row>
    <row r="97" spans="1:20" hidden="1" x14ac:dyDescent="0.25">
      <c r="A97">
        <v>50000249</v>
      </c>
      <c r="B97">
        <v>1430213</v>
      </c>
      <c r="C97" t="s">
        <v>180</v>
      </c>
      <c r="D97">
        <v>9130652</v>
      </c>
      <c r="E97" s="29">
        <v>42249</v>
      </c>
      <c r="F97">
        <v>32057123</v>
      </c>
      <c r="G97" s="30">
        <v>96400000</v>
      </c>
      <c r="H97" s="14">
        <v>370101</v>
      </c>
      <c r="I97" s="26">
        <v>121280</v>
      </c>
      <c r="J97" s="26"/>
      <c r="K97" s="1">
        <v>5400</v>
      </c>
      <c r="L97" s="26"/>
      <c r="Q97"/>
      <c r="R97"/>
      <c r="S97"/>
      <c r="T97"/>
    </row>
    <row r="98" spans="1:20" hidden="1" x14ac:dyDescent="0.25">
      <c r="A98">
        <v>50000249</v>
      </c>
      <c r="B98">
        <v>1430214</v>
      </c>
      <c r="C98" t="s">
        <v>180</v>
      </c>
      <c r="D98">
        <v>1103217446</v>
      </c>
      <c r="E98" s="29">
        <v>42249</v>
      </c>
      <c r="F98">
        <v>31266087</v>
      </c>
      <c r="G98" s="30">
        <v>12400000</v>
      </c>
      <c r="H98" s="14">
        <v>270102</v>
      </c>
      <c r="I98" s="26">
        <v>121204</v>
      </c>
      <c r="J98" s="26"/>
      <c r="K98" s="1">
        <v>5000</v>
      </c>
      <c r="L98" s="26"/>
      <c r="Q98"/>
      <c r="R98"/>
      <c r="S98"/>
      <c r="T98"/>
    </row>
    <row r="99" spans="1:20" hidden="1" x14ac:dyDescent="0.25">
      <c r="A99">
        <v>50000249</v>
      </c>
      <c r="B99">
        <v>1453056</v>
      </c>
      <c r="C99" t="s">
        <v>154</v>
      </c>
      <c r="D99">
        <v>20728874</v>
      </c>
      <c r="E99" s="29">
        <v>42249</v>
      </c>
      <c r="F99">
        <v>31329352</v>
      </c>
      <c r="G99" s="30">
        <v>923272193</v>
      </c>
      <c r="H99" s="14">
        <v>131401</v>
      </c>
      <c r="I99" s="26">
        <v>131401</v>
      </c>
      <c r="J99" s="26"/>
      <c r="K99" s="1">
        <v>15100</v>
      </c>
      <c r="L99" s="26"/>
      <c r="Q99"/>
      <c r="R99"/>
      <c r="S99"/>
      <c r="T99"/>
    </row>
    <row r="100" spans="1:20" hidden="1" x14ac:dyDescent="0.25">
      <c r="A100">
        <v>50000249</v>
      </c>
      <c r="B100">
        <v>1453058</v>
      </c>
      <c r="C100" t="s">
        <v>154</v>
      </c>
      <c r="D100">
        <v>79781088</v>
      </c>
      <c r="E100" s="29">
        <v>42249</v>
      </c>
      <c r="F100">
        <v>7596811</v>
      </c>
      <c r="G100" s="30">
        <v>12400000</v>
      </c>
      <c r="H100" s="14">
        <v>270102</v>
      </c>
      <c r="I100" s="26">
        <v>121204</v>
      </c>
      <c r="J100" s="26"/>
      <c r="K100" s="1">
        <v>5000</v>
      </c>
      <c r="L100" s="26"/>
      <c r="Q100"/>
      <c r="R100"/>
      <c r="S100"/>
      <c r="T100"/>
    </row>
    <row r="101" spans="1:20" hidden="1" x14ac:dyDescent="0.25">
      <c r="A101">
        <v>50000249</v>
      </c>
      <c r="B101">
        <v>1453059</v>
      </c>
      <c r="C101" t="s">
        <v>154</v>
      </c>
      <c r="D101">
        <v>17558178</v>
      </c>
      <c r="E101" s="29">
        <v>42249</v>
      </c>
      <c r="F101">
        <v>0</v>
      </c>
      <c r="G101" s="30">
        <v>12200000</v>
      </c>
      <c r="H101" s="14">
        <v>250101</v>
      </c>
      <c r="I101" s="26">
        <v>121225</v>
      </c>
      <c r="J101" s="26"/>
      <c r="K101" s="1">
        <v>320000</v>
      </c>
      <c r="L101" s="26"/>
      <c r="Q101"/>
      <c r="R101"/>
      <c r="S101"/>
      <c r="T101"/>
    </row>
    <row r="102" spans="1:20" hidden="1" x14ac:dyDescent="0.25">
      <c r="A102">
        <v>50000249</v>
      </c>
      <c r="B102">
        <v>1453061</v>
      </c>
      <c r="C102" t="s">
        <v>154</v>
      </c>
      <c r="D102">
        <v>1016016114</v>
      </c>
      <c r="E102" s="29">
        <v>42249</v>
      </c>
      <c r="F102">
        <v>31087701</v>
      </c>
      <c r="G102" s="30">
        <v>12400000</v>
      </c>
      <c r="H102" s="14">
        <v>270102</v>
      </c>
      <c r="I102" s="26">
        <v>121204</v>
      </c>
      <c r="J102" s="26"/>
      <c r="K102" s="1">
        <v>5000</v>
      </c>
      <c r="L102" s="26"/>
      <c r="Q102"/>
      <c r="R102"/>
      <c r="S102"/>
      <c r="T102"/>
    </row>
    <row r="103" spans="1:20" hidden="1" x14ac:dyDescent="0.25">
      <c r="A103">
        <v>50000249</v>
      </c>
      <c r="B103">
        <v>1466395</v>
      </c>
      <c r="C103" t="s">
        <v>169</v>
      </c>
      <c r="D103">
        <v>1143824272</v>
      </c>
      <c r="E103" s="29">
        <v>42249</v>
      </c>
      <c r="F103">
        <v>30125779</v>
      </c>
      <c r="G103" s="30">
        <v>12400000</v>
      </c>
      <c r="H103" s="14">
        <v>270102</v>
      </c>
      <c r="I103" s="26">
        <v>121204</v>
      </c>
      <c r="J103" s="26"/>
      <c r="K103" s="1">
        <v>5000</v>
      </c>
      <c r="L103" s="26"/>
      <c r="Q103"/>
      <c r="R103"/>
      <c r="S103"/>
      <c r="T103"/>
    </row>
    <row r="104" spans="1:20" hidden="1" x14ac:dyDescent="0.25">
      <c r="A104">
        <v>50000249</v>
      </c>
      <c r="B104">
        <v>1466396</v>
      </c>
      <c r="C104" t="s">
        <v>169</v>
      </c>
      <c r="D104">
        <v>1085288406</v>
      </c>
      <c r="E104" s="29">
        <v>42249</v>
      </c>
      <c r="F104">
        <v>30057156</v>
      </c>
      <c r="G104" s="30">
        <v>12400000</v>
      </c>
      <c r="H104" s="14">
        <v>270102</v>
      </c>
      <c r="I104" s="26">
        <v>121204</v>
      </c>
      <c r="J104" s="26"/>
      <c r="K104" s="1">
        <v>5000</v>
      </c>
      <c r="L104" s="26"/>
      <c r="Q104"/>
      <c r="R104"/>
      <c r="S104"/>
      <c r="T104"/>
    </row>
    <row r="105" spans="1:20" hidden="1" x14ac:dyDescent="0.25">
      <c r="A105">
        <v>50000249</v>
      </c>
      <c r="B105">
        <v>1573973</v>
      </c>
      <c r="C105" t="s">
        <v>171</v>
      </c>
      <c r="D105">
        <v>1112103379</v>
      </c>
      <c r="E105" s="29">
        <v>42249</v>
      </c>
      <c r="F105">
        <v>30022561</v>
      </c>
      <c r="G105" s="30">
        <v>12400000</v>
      </c>
      <c r="H105" s="14">
        <v>270102</v>
      </c>
      <c r="I105" s="26">
        <v>121204</v>
      </c>
      <c r="J105" s="26"/>
      <c r="K105" s="1">
        <v>5000</v>
      </c>
      <c r="L105" s="26"/>
      <c r="Q105"/>
      <c r="R105"/>
      <c r="S105"/>
      <c r="T105"/>
    </row>
    <row r="106" spans="1:20" hidden="1" x14ac:dyDescent="0.25">
      <c r="A106">
        <v>50000249</v>
      </c>
      <c r="B106">
        <v>1745657</v>
      </c>
      <c r="C106" t="s">
        <v>181</v>
      </c>
      <c r="D106">
        <v>8305143145</v>
      </c>
      <c r="E106" s="29">
        <v>42249</v>
      </c>
      <c r="F106">
        <v>8747435</v>
      </c>
      <c r="G106" s="30">
        <v>910300000</v>
      </c>
      <c r="H106" s="14">
        <v>130113</v>
      </c>
      <c r="I106" s="26">
        <v>121235</v>
      </c>
      <c r="J106" s="26"/>
      <c r="K106" s="1">
        <v>200000</v>
      </c>
      <c r="L106" s="26"/>
      <c r="Q106"/>
      <c r="R106"/>
      <c r="S106"/>
      <c r="T106"/>
    </row>
    <row r="107" spans="1:20" hidden="1" x14ac:dyDescent="0.25">
      <c r="A107">
        <v>50000249</v>
      </c>
      <c r="B107">
        <v>1802026</v>
      </c>
      <c r="C107" t="s">
        <v>154</v>
      </c>
      <c r="D107">
        <v>51558783</v>
      </c>
      <c r="E107" s="29">
        <v>42249</v>
      </c>
      <c r="F107">
        <v>2749112</v>
      </c>
      <c r="G107" s="30">
        <v>923272193</v>
      </c>
      <c r="H107" s="14">
        <v>131401</v>
      </c>
      <c r="I107" s="26">
        <v>131401</v>
      </c>
      <c r="J107" s="26"/>
      <c r="K107" s="1">
        <v>265800</v>
      </c>
      <c r="L107" s="26"/>
      <c r="Q107"/>
      <c r="R107"/>
      <c r="S107"/>
      <c r="T107"/>
    </row>
    <row r="108" spans="1:20" hidden="1" x14ac:dyDescent="0.25">
      <c r="A108">
        <v>50000249</v>
      </c>
      <c r="B108">
        <v>1817362</v>
      </c>
      <c r="C108" t="s">
        <v>154</v>
      </c>
      <c r="D108">
        <v>1022379849</v>
      </c>
      <c r="E108" s="29">
        <v>42249</v>
      </c>
      <c r="F108">
        <v>32165193</v>
      </c>
      <c r="G108" s="30">
        <v>12400000</v>
      </c>
      <c r="H108" s="14">
        <v>270102</v>
      </c>
      <c r="I108" s="26">
        <v>121204</v>
      </c>
      <c r="J108" s="26"/>
      <c r="K108" s="1">
        <v>5000</v>
      </c>
      <c r="L108" s="26"/>
      <c r="Q108"/>
      <c r="R108"/>
      <c r="S108"/>
      <c r="T108"/>
    </row>
    <row r="109" spans="1:20" hidden="1" x14ac:dyDescent="0.25">
      <c r="A109">
        <v>50000249</v>
      </c>
      <c r="B109">
        <v>1872515</v>
      </c>
      <c r="C109" t="s">
        <v>193</v>
      </c>
      <c r="D109">
        <v>52305692</v>
      </c>
      <c r="E109" s="29">
        <v>42249</v>
      </c>
      <c r="F109">
        <v>31155974</v>
      </c>
      <c r="G109" s="30">
        <v>12400000</v>
      </c>
      <c r="H109" s="14">
        <v>270102</v>
      </c>
      <c r="I109" s="26">
        <v>121204</v>
      </c>
      <c r="J109" s="26"/>
      <c r="K109" s="1">
        <v>5000</v>
      </c>
      <c r="L109" s="26"/>
      <c r="Q109"/>
      <c r="R109"/>
      <c r="S109"/>
      <c r="T109"/>
    </row>
    <row r="110" spans="1:20" hidden="1" x14ac:dyDescent="0.25">
      <c r="A110">
        <v>50000249</v>
      </c>
      <c r="B110">
        <v>1934028</v>
      </c>
      <c r="C110" t="s">
        <v>171</v>
      </c>
      <c r="D110">
        <v>1116439903</v>
      </c>
      <c r="E110" s="29">
        <v>42249</v>
      </c>
      <c r="F110">
        <v>31452762</v>
      </c>
      <c r="G110" s="30">
        <v>12400000</v>
      </c>
      <c r="H110" s="14">
        <v>270102</v>
      </c>
      <c r="I110" s="26">
        <v>121204</v>
      </c>
      <c r="J110" s="26"/>
      <c r="K110" s="1">
        <v>5000</v>
      </c>
      <c r="L110" s="26"/>
      <c r="Q110"/>
      <c r="R110"/>
      <c r="S110"/>
      <c r="T110"/>
    </row>
    <row r="111" spans="1:20" hidden="1" x14ac:dyDescent="0.25">
      <c r="A111">
        <v>50000249</v>
      </c>
      <c r="B111">
        <v>1940224</v>
      </c>
      <c r="C111" t="s">
        <v>158</v>
      </c>
      <c r="D111">
        <v>9003722917</v>
      </c>
      <c r="E111" s="29">
        <v>42249</v>
      </c>
      <c r="F111">
        <v>3795322</v>
      </c>
      <c r="G111" s="30">
        <v>910300000</v>
      </c>
      <c r="H111" s="14">
        <v>130113</v>
      </c>
      <c r="I111" s="26">
        <v>121235</v>
      </c>
      <c r="J111" s="26"/>
      <c r="K111" s="1">
        <v>37600</v>
      </c>
      <c r="L111" s="26"/>
      <c r="Q111"/>
      <c r="R111"/>
      <c r="S111"/>
      <c r="T111"/>
    </row>
    <row r="112" spans="1:20" hidden="1" x14ac:dyDescent="0.25">
      <c r="A112">
        <v>50000249</v>
      </c>
      <c r="B112">
        <v>1970306</v>
      </c>
      <c r="C112" t="s">
        <v>170</v>
      </c>
      <c r="D112">
        <v>535030</v>
      </c>
      <c r="E112" s="29">
        <v>42249</v>
      </c>
      <c r="F112">
        <v>2353606</v>
      </c>
      <c r="G112" s="30">
        <v>923272193</v>
      </c>
      <c r="H112" s="14">
        <v>131401</v>
      </c>
      <c r="I112" s="26">
        <v>131401</v>
      </c>
      <c r="J112" s="26"/>
      <c r="K112" s="1">
        <v>20102187</v>
      </c>
      <c r="L112" s="26"/>
      <c r="Q112"/>
      <c r="R112"/>
      <c r="S112"/>
      <c r="T112"/>
    </row>
    <row r="113" spans="1:20" hidden="1" x14ac:dyDescent="0.25">
      <c r="A113">
        <v>50000249</v>
      </c>
      <c r="B113">
        <v>1992695</v>
      </c>
      <c r="C113" t="s">
        <v>204</v>
      </c>
      <c r="D113">
        <v>80032372005</v>
      </c>
      <c r="E113" s="29">
        <v>42249</v>
      </c>
      <c r="F113">
        <v>7275240</v>
      </c>
      <c r="G113" s="30">
        <v>11100000</v>
      </c>
      <c r="H113" s="14">
        <v>150112</v>
      </c>
      <c r="I113" s="26">
        <v>121275</v>
      </c>
      <c r="J113" s="26"/>
      <c r="K113" s="1">
        <v>2680496</v>
      </c>
      <c r="L113" s="26"/>
      <c r="Q113"/>
      <c r="R113"/>
      <c r="S113"/>
      <c r="T113"/>
    </row>
    <row r="114" spans="1:20" hidden="1" x14ac:dyDescent="0.25">
      <c r="A114">
        <v>50000249</v>
      </c>
      <c r="B114">
        <v>2014114</v>
      </c>
      <c r="C114" t="s">
        <v>197</v>
      </c>
      <c r="D114">
        <v>8919002721</v>
      </c>
      <c r="E114" s="29">
        <v>42249</v>
      </c>
      <c r="F114">
        <v>2339300</v>
      </c>
      <c r="G114" s="30">
        <v>923272438</v>
      </c>
      <c r="H114" s="14">
        <v>410400</v>
      </c>
      <c r="I114" s="26">
        <v>410400</v>
      </c>
      <c r="J114" s="26"/>
      <c r="K114" s="1">
        <v>1789342.04</v>
      </c>
      <c r="L114" s="26"/>
      <c r="Q114"/>
      <c r="R114"/>
      <c r="S114"/>
      <c r="T114"/>
    </row>
    <row r="115" spans="1:20" hidden="1" x14ac:dyDescent="0.25">
      <c r="A115">
        <v>50000249</v>
      </c>
      <c r="B115">
        <v>2016915</v>
      </c>
      <c r="C115" t="s">
        <v>197</v>
      </c>
      <c r="D115">
        <v>14874328</v>
      </c>
      <c r="E115" s="29">
        <v>42249</v>
      </c>
      <c r="F115">
        <v>2339609</v>
      </c>
      <c r="G115" s="30">
        <v>12400000</v>
      </c>
      <c r="H115" s="14">
        <v>270108</v>
      </c>
      <c r="I115" s="26">
        <v>270108</v>
      </c>
      <c r="J115" s="26"/>
      <c r="K115" s="1">
        <v>76823</v>
      </c>
      <c r="L115" s="26"/>
      <c r="Q115"/>
      <c r="R115"/>
      <c r="S115"/>
      <c r="T115"/>
    </row>
    <row r="116" spans="1:20" hidden="1" x14ac:dyDescent="0.25">
      <c r="A116">
        <v>50000249</v>
      </c>
      <c r="B116">
        <v>2016971</v>
      </c>
      <c r="C116" t="s">
        <v>197</v>
      </c>
      <c r="D116">
        <v>66713499</v>
      </c>
      <c r="E116" s="29">
        <v>42249</v>
      </c>
      <c r="F116">
        <v>2245730</v>
      </c>
      <c r="G116" s="30">
        <v>910300000</v>
      </c>
      <c r="H116" s="14">
        <v>130113</v>
      </c>
      <c r="I116" s="26">
        <v>121235</v>
      </c>
      <c r="J116" s="26"/>
      <c r="K116" s="1">
        <v>320000</v>
      </c>
      <c r="L116" s="26"/>
      <c r="Q116"/>
      <c r="R116"/>
      <c r="S116"/>
      <c r="T116"/>
    </row>
    <row r="117" spans="1:20" hidden="1" x14ac:dyDescent="0.25">
      <c r="A117">
        <v>50000249</v>
      </c>
      <c r="B117">
        <v>2025904</v>
      </c>
      <c r="C117" t="s">
        <v>180</v>
      </c>
      <c r="D117">
        <v>92514282</v>
      </c>
      <c r="E117" s="29">
        <v>42249</v>
      </c>
      <c r="F117">
        <v>2829859</v>
      </c>
      <c r="G117" s="30">
        <v>910300000</v>
      </c>
      <c r="H117" s="14">
        <v>130113</v>
      </c>
      <c r="I117" s="26">
        <v>130113</v>
      </c>
      <c r="J117" s="26"/>
      <c r="K117" s="1">
        <v>3700000</v>
      </c>
      <c r="L117" s="26"/>
      <c r="Q117"/>
      <c r="R117"/>
      <c r="S117"/>
      <c r="T117"/>
    </row>
    <row r="118" spans="1:20" hidden="1" x14ac:dyDescent="0.25">
      <c r="A118">
        <v>50000249</v>
      </c>
      <c r="B118">
        <v>2025905</v>
      </c>
      <c r="C118" t="s">
        <v>180</v>
      </c>
      <c r="D118">
        <v>823000916</v>
      </c>
      <c r="E118" s="29">
        <v>42249</v>
      </c>
      <c r="F118">
        <v>2826125</v>
      </c>
      <c r="G118" s="30">
        <v>910300000</v>
      </c>
      <c r="H118" s="14">
        <v>130113</v>
      </c>
      <c r="I118" s="26">
        <v>130113</v>
      </c>
      <c r="J118" s="26"/>
      <c r="K118" s="1">
        <v>210584</v>
      </c>
      <c r="L118" s="26"/>
      <c r="Q118"/>
      <c r="R118"/>
      <c r="S118"/>
      <c r="T118"/>
    </row>
    <row r="119" spans="1:20" x14ac:dyDescent="0.25">
      <c r="A119">
        <v>50000249</v>
      </c>
      <c r="B119">
        <v>2041862</v>
      </c>
      <c r="C119" t="s">
        <v>171</v>
      </c>
      <c r="D119">
        <v>890399011</v>
      </c>
      <c r="E119" s="29">
        <v>42249</v>
      </c>
      <c r="F119">
        <v>6617295</v>
      </c>
      <c r="G119" s="30">
        <v>11800000</v>
      </c>
      <c r="H119" s="14">
        <v>240101</v>
      </c>
      <c r="I119" s="26">
        <v>121265</v>
      </c>
      <c r="J119" s="26"/>
      <c r="K119" s="1">
        <v>8599.75</v>
      </c>
      <c r="L119" s="26"/>
      <c r="Q119"/>
      <c r="R119"/>
      <c r="S119"/>
      <c r="T119"/>
    </row>
    <row r="120" spans="1:20" hidden="1" x14ac:dyDescent="0.25">
      <c r="A120">
        <v>50000249</v>
      </c>
      <c r="B120">
        <v>2041972</v>
      </c>
      <c r="C120" t="s">
        <v>171</v>
      </c>
      <c r="D120">
        <v>1144024008</v>
      </c>
      <c r="E120" s="29">
        <v>42249</v>
      </c>
      <c r="F120">
        <v>32185188</v>
      </c>
      <c r="G120" s="30">
        <v>12400000</v>
      </c>
      <c r="H120" s="14">
        <v>270102</v>
      </c>
      <c r="I120" s="26">
        <v>121204</v>
      </c>
      <c r="J120" s="26"/>
      <c r="K120" s="1">
        <v>5000</v>
      </c>
      <c r="L120" s="26"/>
      <c r="Q120"/>
      <c r="R120"/>
      <c r="S120"/>
      <c r="T120"/>
    </row>
    <row r="121" spans="1:20" hidden="1" x14ac:dyDescent="0.25">
      <c r="A121">
        <v>50000249</v>
      </c>
      <c r="B121">
        <v>2121478</v>
      </c>
      <c r="C121" t="s">
        <v>171</v>
      </c>
      <c r="D121">
        <v>1130666390</v>
      </c>
      <c r="E121" s="29">
        <v>42249</v>
      </c>
      <c r="F121">
        <v>8888406</v>
      </c>
      <c r="G121" s="30">
        <v>12400000</v>
      </c>
      <c r="H121" s="14">
        <v>270102</v>
      </c>
      <c r="I121" s="26">
        <v>121204</v>
      </c>
      <c r="J121" s="26"/>
      <c r="K121" s="1">
        <v>5000</v>
      </c>
      <c r="L121" s="26"/>
      <c r="Q121"/>
      <c r="R121"/>
      <c r="S121"/>
      <c r="T121"/>
    </row>
    <row r="122" spans="1:20" hidden="1" x14ac:dyDescent="0.25">
      <c r="A122">
        <v>50000249</v>
      </c>
      <c r="B122">
        <v>2194877</v>
      </c>
      <c r="C122" t="s">
        <v>154</v>
      </c>
      <c r="D122">
        <v>1110505473</v>
      </c>
      <c r="E122" s="29">
        <v>42249</v>
      </c>
      <c r="F122">
        <v>32140448</v>
      </c>
      <c r="G122" s="30">
        <v>12400000</v>
      </c>
      <c r="H122" s="14">
        <v>270102</v>
      </c>
      <c r="I122" s="26">
        <v>121204</v>
      </c>
      <c r="J122" s="26"/>
      <c r="K122" s="1">
        <v>5000</v>
      </c>
      <c r="L122" s="26"/>
      <c r="Q122"/>
      <c r="R122"/>
      <c r="S122"/>
      <c r="T122"/>
    </row>
    <row r="123" spans="1:20" hidden="1" x14ac:dyDescent="0.25">
      <c r="A123">
        <v>50000249</v>
      </c>
      <c r="B123">
        <v>2226497</v>
      </c>
      <c r="C123" t="s">
        <v>160</v>
      </c>
      <c r="D123">
        <v>7249065</v>
      </c>
      <c r="E123" s="29">
        <v>42249</v>
      </c>
      <c r="F123">
        <v>31159360</v>
      </c>
      <c r="G123" s="30">
        <v>12800000</v>
      </c>
      <c r="H123" s="14">
        <v>350300</v>
      </c>
      <c r="I123" s="26">
        <v>350300</v>
      </c>
      <c r="J123" s="26"/>
      <c r="K123" s="1">
        <v>260000</v>
      </c>
      <c r="L123" s="26"/>
      <c r="Q123"/>
      <c r="R123"/>
      <c r="S123"/>
      <c r="T123"/>
    </row>
    <row r="124" spans="1:20" hidden="1" x14ac:dyDescent="0.25">
      <c r="A124">
        <v>50000249</v>
      </c>
      <c r="B124">
        <v>2283251</v>
      </c>
      <c r="C124" t="s">
        <v>179</v>
      </c>
      <c r="D124">
        <v>63537777</v>
      </c>
      <c r="E124" s="29">
        <v>42249</v>
      </c>
      <c r="F124">
        <v>63220837</v>
      </c>
      <c r="G124" s="30">
        <v>12400000</v>
      </c>
      <c r="H124" s="14">
        <v>270102</v>
      </c>
      <c r="I124" s="26">
        <v>121204</v>
      </c>
      <c r="J124" s="26"/>
      <c r="K124" s="1">
        <v>5000</v>
      </c>
      <c r="L124" s="26"/>
      <c r="Q124"/>
      <c r="R124"/>
      <c r="S124"/>
      <c r="T124"/>
    </row>
    <row r="125" spans="1:20" hidden="1" x14ac:dyDescent="0.25">
      <c r="A125">
        <v>50000249</v>
      </c>
      <c r="B125">
        <v>2304492</v>
      </c>
      <c r="C125" t="s">
        <v>164</v>
      </c>
      <c r="D125">
        <v>50915378</v>
      </c>
      <c r="E125" s="29">
        <v>42249</v>
      </c>
      <c r="F125">
        <v>7831270</v>
      </c>
      <c r="G125" s="30">
        <v>12400000</v>
      </c>
      <c r="H125" s="14">
        <v>270102</v>
      </c>
      <c r="I125" s="26">
        <v>270214</v>
      </c>
      <c r="J125" s="26"/>
      <c r="K125" s="1">
        <v>5000</v>
      </c>
      <c r="L125" s="26"/>
      <c r="Q125"/>
      <c r="R125"/>
      <c r="S125"/>
      <c r="T125"/>
    </row>
    <row r="126" spans="1:20" hidden="1" x14ac:dyDescent="0.25">
      <c r="A126">
        <v>50000249</v>
      </c>
      <c r="B126">
        <v>2304495</v>
      </c>
      <c r="C126" t="s">
        <v>164</v>
      </c>
      <c r="D126">
        <v>10997551</v>
      </c>
      <c r="E126" s="29">
        <v>42249</v>
      </c>
      <c r="F126">
        <v>32050046</v>
      </c>
      <c r="G126" s="30">
        <v>12400000</v>
      </c>
      <c r="H126" s="14">
        <v>270102</v>
      </c>
      <c r="I126" s="26">
        <v>270214</v>
      </c>
      <c r="J126" s="26"/>
      <c r="K126" s="1">
        <v>5000</v>
      </c>
      <c r="L126" s="26"/>
      <c r="Q126"/>
      <c r="R126"/>
      <c r="S126"/>
      <c r="T126"/>
    </row>
    <row r="127" spans="1:20" hidden="1" x14ac:dyDescent="0.25">
      <c r="A127">
        <v>50000249</v>
      </c>
      <c r="B127">
        <v>2305034</v>
      </c>
      <c r="C127" t="s">
        <v>173</v>
      </c>
      <c r="D127">
        <v>1053585399</v>
      </c>
      <c r="E127" s="29">
        <v>42249</v>
      </c>
      <c r="F127">
        <v>31448004</v>
      </c>
      <c r="G127" s="30">
        <v>12400000</v>
      </c>
      <c r="H127" s="14">
        <v>270102</v>
      </c>
      <c r="I127" s="26">
        <v>121204</v>
      </c>
      <c r="J127" s="26"/>
      <c r="K127" s="1">
        <v>5000</v>
      </c>
      <c r="L127" s="26"/>
      <c r="Q127"/>
      <c r="R127"/>
      <c r="S127"/>
      <c r="T127"/>
    </row>
    <row r="128" spans="1:20" hidden="1" x14ac:dyDescent="0.25">
      <c r="A128">
        <v>50000249</v>
      </c>
      <c r="B128">
        <v>2305120</v>
      </c>
      <c r="C128" t="s">
        <v>173</v>
      </c>
      <c r="D128">
        <v>1118531404</v>
      </c>
      <c r="E128" s="29">
        <v>42249</v>
      </c>
      <c r="F128">
        <v>31123668</v>
      </c>
      <c r="G128" s="30">
        <v>12400000</v>
      </c>
      <c r="H128" s="14">
        <v>270102</v>
      </c>
      <c r="I128" s="26">
        <v>121204</v>
      </c>
      <c r="J128" s="26"/>
      <c r="K128" s="1">
        <v>5000</v>
      </c>
      <c r="L128" s="26"/>
      <c r="Q128"/>
      <c r="R128"/>
      <c r="S128"/>
      <c r="T128"/>
    </row>
    <row r="129" spans="1:20" hidden="1" x14ac:dyDescent="0.25">
      <c r="A129">
        <v>50000249</v>
      </c>
      <c r="B129">
        <v>2306029</v>
      </c>
      <c r="C129" t="s">
        <v>158</v>
      </c>
      <c r="D129">
        <v>73485121</v>
      </c>
      <c r="E129" s="29">
        <v>42249</v>
      </c>
      <c r="F129">
        <v>31141366</v>
      </c>
      <c r="G129" s="30">
        <v>26800000</v>
      </c>
      <c r="H129" s="14">
        <v>360200</v>
      </c>
      <c r="I129" s="26">
        <v>360200</v>
      </c>
      <c r="J129" s="26"/>
      <c r="K129" s="1">
        <v>153352</v>
      </c>
      <c r="L129" s="26"/>
      <c r="Q129"/>
      <c r="R129"/>
      <c r="S129"/>
      <c r="T129"/>
    </row>
    <row r="130" spans="1:20" hidden="1" x14ac:dyDescent="0.25">
      <c r="A130">
        <v>50000249</v>
      </c>
      <c r="B130">
        <v>2365950</v>
      </c>
      <c r="C130" t="s">
        <v>164</v>
      </c>
      <c r="D130">
        <v>1067863129</v>
      </c>
      <c r="E130" s="29">
        <v>42249</v>
      </c>
      <c r="F130">
        <v>30146623</v>
      </c>
      <c r="G130" s="30">
        <v>12400000</v>
      </c>
      <c r="H130" s="14">
        <v>270102</v>
      </c>
      <c r="I130" s="26">
        <v>270214</v>
      </c>
      <c r="J130" s="26"/>
      <c r="K130" s="1">
        <v>5000</v>
      </c>
      <c r="L130" s="26"/>
      <c r="Q130"/>
      <c r="R130"/>
      <c r="S130"/>
      <c r="T130"/>
    </row>
    <row r="131" spans="1:20" hidden="1" x14ac:dyDescent="0.25">
      <c r="A131">
        <v>50000249</v>
      </c>
      <c r="B131">
        <v>2380445</v>
      </c>
      <c r="C131" t="s">
        <v>154</v>
      </c>
      <c r="D131">
        <v>79284780</v>
      </c>
      <c r="E131" s="29">
        <v>42249</v>
      </c>
      <c r="F131">
        <v>6155628</v>
      </c>
      <c r="G131" s="30">
        <v>923272421</v>
      </c>
      <c r="H131" s="14">
        <v>190101</v>
      </c>
      <c r="I131" s="26">
        <v>190101</v>
      </c>
      <c r="J131" s="26"/>
      <c r="K131" s="1">
        <v>107400</v>
      </c>
      <c r="L131" s="26"/>
      <c r="Q131"/>
      <c r="R131"/>
      <c r="S131"/>
      <c r="T131"/>
    </row>
    <row r="132" spans="1:20" hidden="1" x14ac:dyDescent="0.25">
      <c r="A132">
        <v>50000249</v>
      </c>
      <c r="B132">
        <v>2392369</v>
      </c>
      <c r="C132" t="s">
        <v>172</v>
      </c>
      <c r="D132">
        <v>1075228958</v>
      </c>
      <c r="E132" s="29">
        <v>42249</v>
      </c>
      <c r="F132">
        <v>31643811</v>
      </c>
      <c r="G132" s="30">
        <v>12400000</v>
      </c>
      <c r="H132" s="14">
        <v>270102</v>
      </c>
      <c r="I132" s="26">
        <v>121204</v>
      </c>
      <c r="J132" s="26"/>
      <c r="K132" s="1">
        <v>5000</v>
      </c>
      <c r="L132" s="26"/>
      <c r="Q132"/>
      <c r="R132"/>
      <c r="S132"/>
      <c r="T132"/>
    </row>
    <row r="133" spans="1:20" hidden="1" x14ac:dyDescent="0.25">
      <c r="A133">
        <v>50000249</v>
      </c>
      <c r="B133">
        <v>2431399</v>
      </c>
      <c r="C133" t="s">
        <v>154</v>
      </c>
      <c r="D133">
        <v>7533082</v>
      </c>
      <c r="E133" s="29">
        <v>42249</v>
      </c>
      <c r="F133">
        <v>3406591</v>
      </c>
      <c r="G133" s="30">
        <v>12200000</v>
      </c>
      <c r="H133" s="14">
        <v>250101</v>
      </c>
      <c r="I133" s="26">
        <v>121225</v>
      </c>
      <c r="J133" s="26"/>
      <c r="K133" s="1">
        <v>111000</v>
      </c>
      <c r="L133" s="26"/>
      <c r="Q133"/>
      <c r="R133"/>
      <c r="S133"/>
      <c r="T133"/>
    </row>
    <row r="134" spans="1:20" hidden="1" x14ac:dyDescent="0.25">
      <c r="A134">
        <v>50000249</v>
      </c>
      <c r="B134">
        <v>2434294</v>
      </c>
      <c r="C134" t="s">
        <v>171</v>
      </c>
      <c r="D134">
        <v>71264005</v>
      </c>
      <c r="E134" s="29">
        <v>42249</v>
      </c>
      <c r="F134">
        <v>3884038</v>
      </c>
      <c r="G134" s="30">
        <v>12400000</v>
      </c>
      <c r="H134" s="14">
        <v>270102</v>
      </c>
      <c r="I134" s="26">
        <v>121204</v>
      </c>
      <c r="J134" s="26"/>
      <c r="K134" s="1">
        <v>5000</v>
      </c>
      <c r="L134" s="26"/>
      <c r="Q134"/>
      <c r="R134"/>
      <c r="S134"/>
      <c r="T134"/>
    </row>
    <row r="135" spans="1:20" hidden="1" x14ac:dyDescent="0.25">
      <c r="A135">
        <v>50000249</v>
      </c>
      <c r="B135">
        <v>2457065</v>
      </c>
      <c r="C135" t="s">
        <v>167</v>
      </c>
      <c r="D135">
        <v>1090447840</v>
      </c>
      <c r="E135" s="29">
        <v>42249</v>
      </c>
      <c r="F135">
        <v>5740187</v>
      </c>
      <c r="G135" s="30">
        <v>12400000</v>
      </c>
      <c r="H135" s="14">
        <v>270102</v>
      </c>
      <c r="I135" s="26">
        <v>121204</v>
      </c>
      <c r="J135" s="26"/>
      <c r="K135" s="1">
        <v>5000</v>
      </c>
      <c r="L135" s="26"/>
      <c r="Q135"/>
      <c r="R135"/>
      <c r="S135"/>
      <c r="T135"/>
    </row>
    <row r="136" spans="1:20" hidden="1" x14ac:dyDescent="0.25">
      <c r="A136">
        <v>50000249</v>
      </c>
      <c r="B136">
        <v>2461473</v>
      </c>
      <c r="C136" t="s">
        <v>154</v>
      </c>
      <c r="D136">
        <v>1053585111</v>
      </c>
      <c r="E136" s="29">
        <v>42249</v>
      </c>
      <c r="F136">
        <v>32042959</v>
      </c>
      <c r="G136" s="30">
        <v>12400000</v>
      </c>
      <c r="H136" s="14">
        <v>270102</v>
      </c>
      <c r="I136" s="26">
        <v>121204</v>
      </c>
      <c r="J136" s="26"/>
      <c r="K136" s="1">
        <v>5000</v>
      </c>
      <c r="L136" s="26"/>
      <c r="Q136"/>
      <c r="R136"/>
      <c r="S136"/>
      <c r="T136"/>
    </row>
    <row r="137" spans="1:20" hidden="1" x14ac:dyDescent="0.25">
      <c r="A137">
        <v>50000249</v>
      </c>
      <c r="B137">
        <v>2464514</v>
      </c>
      <c r="C137" t="s">
        <v>195</v>
      </c>
      <c r="D137">
        <v>12557249</v>
      </c>
      <c r="E137" s="29">
        <v>42249</v>
      </c>
      <c r="F137">
        <v>30081698</v>
      </c>
      <c r="G137" s="30">
        <v>13700000</v>
      </c>
      <c r="H137" s="14">
        <v>290101</v>
      </c>
      <c r="I137" s="26">
        <v>121250</v>
      </c>
      <c r="J137" s="26"/>
      <c r="K137" s="1">
        <v>2487.42</v>
      </c>
      <c r="L137" s="26"/>
      <c r="Q137"/>
      <c r="R137"/>
      <c r="S137"/>
      <c r="T137"/>
    </row>
    <row r="138" spans="1:20" hidden="1" x14ac:dyDescent="0.25">
      <c r="A138">
        <v>50000249</v>
      </c>
      <c r="B138">
        <v>2464522</v>
      </c>
      <c r="C138" t="s">
        <v>195</v>
      </c>
      <c r="D138">
        <v>12539477</v>
      </c>
      <c r="E138" s="29">
        <v>42249</v>
      </c>
      <c r="F138">
        <v>4353139</v>
      </c>
      <c r="G138" s="30">
        <v>923272193</v>
      </c>
      <c r="H138" s="14">
        <v>131401</v>
      </c>
      <c r="I138" s="26">
        <v>131401</v>
      </c>
      <c r="J138" s="26"/>
      <c r="K138" s="1">
        <v>2800</v>
      </c>
      <c r="L138" s="26"/>
      <c r="Q138"/>
      <c r="R138"/>
      <c r="S138"/>
      <c r="T138"/>
    </row>
    <row r="139" spans="1:20" hidden="1" x14ac:dyDescent="0.25">
      <c r="A139">
        <v>50000249</v>
      </c>
      <c r="B139">
        <v>2464599</v>
      </c>
      <c r="C139" t="s">
        <v>195</v>
      </c>
      <c r="D139">
        <v>85474051</v>
      </c>
      <c r="E139" s="29">
        <v>42249</v>
      </c>
      <c r="F139">
        <v>4211194</v>
      </c>
      <c r="G139" s="30">
        <v>13700000</v>
      </c>
      <c r="H139" s="14">
        <v>290101</v>
      </c>
      <c r="I139" s="26">
        <v>121250</v>
      </c>
      <c r="J139" s="26"/>
      <c r="K139" s="1">
        <v>2487.42</v>
      </c>
      <c r="L139" s="26"/>
      <c r="Q139"/>
      <c r="R139"/>
      <c r="S139"/>
      <c r="T139"/>
    </row>
    <row r="140" spans="1:20" hidden="1" x14ac:dyDescent="0.25">
      <c r="A140">
        <v>50000249</v>
      </c>
      <c r="B140">
        <v>2464602</v>
      </c>
      <c r="C140" t="s">
        <v>195</v>
      </c>
      <c r="D140">
        <v>92505816</v>
      </c>
      <c r="E140" s="29">
        <v>42249</v>
      </c>
      <c r="F140">
        <v>31350938</v>
      </c>
      <c r="G140" s="30">
        <v>13700000</v>
      </c>
      <c r="H140" s="14">
        <v>290101</v>
      </c>
      <c r="I140" s="26">
        <v>121250</v>
      </c>
      <c r="J140" s="26"/>
      <c r="K140" s="1">
        <v>2487.42</v>
      </c>
      <c r="L140" s="26"/>
      <c r="Q140"/>
      <c r="R140"/>
      <c r="S140"/>
      <c r="T140"/>
    </row>
    <row r="141" spans="1:20" hidden="1" x14ac:dyDescent="0.25">
      <c r="A141">
        <v>50000249</v>
      </c>
      <c r="B141">
        <v>2464604</v>
      </c>
      <c r="C141" t="s">
        <v>195</v>
      </c>
      <c r="D141">
        <v>26965508</v>
      </c>
      <c r="E141" s="29">
        <v>42249</v>
      </c>
      <c r="F141">
        <v>4211194</v>
      </c>
      <c r="G141" s="30">
        <v>13700000</v>
      </c>
      <c r="H141" s="14">
        <v>290101</v>
      </c>
      <c r="I141" s="26">
        <v>121250</v>
      </c>
      <c r="J141" s="26"/>
      <c r="K141" s="1">
        <v>2487.42</v>
      </c>
      <c r="L141" s="26"/>
      <c r="Q141"/>
      <c r="R141"/>
      <c r="S141"/>
      <c r="T141"/>
    </row>
    <row r="142" spans="1:20" hidden="1" x14ac:dyDescent="0.25">
      <c r="A142">
        <v>50000249</v>
      </c>
      <c r="B142">
        <v>2464605</v>
      </c>
      <c r="C142" t="s">
        <v>195</v>
      </c>
      <c r="D142">
        <v>36531857</v>
      </c>
      <c r="E142" s="29">
        <v>42249</v>
      </c>
      <c r="F142">
        <v>4211194</v>
      </c>
      <c r="G142" s="30">
        <v>13700000</v>
      </c>
      <c r="H142" s="14">
        <v>290101</v>
      </c>
      <c r="I142" s="26">
        <v>121250</v>
      </c>
      <c r="J142" s="26"/>
      <c r="K142" s="1">
        <v>2487.42</v>
      </c>
      <c r="L142" s="26"/>
      <c r="Q142"/>
      <c r="R142"/>
      <c r="S142"/>
      <c r="T142"/>
    </row>
    <row r="143" spans="1:20" hidden="1" x14ac:dyDescent="0.25">
      <c r="A143">
        <v>50000249</v>
      </c>
      <c r="B143">
        <v>2464606</v>
      </c>
      <c r="C143" t="s">
        <v>195</v>
      </c>
      <c r="D143">
        <v>36542813</v>
      </c>
      <c r="E143" s="29">
        <v>42249</v>
      </c>
      <c r="F143">
        <v>4211194</v>
      </c>
      <c r="G143" s="30">
        <v>13700000</v>
      </c>
      <c r="H143" s="14">
        <v>290101</v>
      </c>
      <c r="I143" s="26">
        <v>121250</v>
      </c>
      <c r="J143" s="26"/>
      <c r="K143" s="1">
        <v>2487.42</v>
      </c>
      <c r="L143" s="26"/>
      <c r="Q143"/>
      <c r="R143"/>
      <c r="S143"/>
      <c r="T143"/>
    </row>
    <row r="144" spans="1:20" hidden="1" x14ac:dyDescent="0.25">
      <c r="A144">
        <v>50000249</v>
      </c>
      <c r="B144">
        <v>2464607</v>
      </c>
      <c r="C144" t="s">
        <v>195</v>
      </c>
      <c r="D144">
        <v>57445338</v>
      </c>
      <c r="E144" s="29">
        <v>42249</v>
      </c>
      <c r="F144">
        <v>4211194</v>
      </c>
      <c r="G144" s="30">
        <v>13700000</v>
      </c>
      <c r="H144" s="14">
        <v>290101</v>
      </c>
      <c r="I144" s="26">
        <v>121250</v>
      </c>
      <c r="J144" s="26"/>
      <c r="K144" s="1">
        <v>2487.42</v>
      </c>
      <c r="L144" s="26"/>
      <c r="Q144"/>
      <c r="R144"/>
      <c r="S144"/>
      <c r="T144"/>
    </row>
    <row r="145" spans="1:20" hidden="1" x14ac:dyDescent="0.25">
      <c r="A145">
        <v>50000249</v>
      </c>
      <c r="B145">
        <v>2464608</v>
      </c>
      <c r="C145" t="s">
        <v>195</v>
      </c>
      <c r="D145">
        <v>36534984</v>
      </c>
      <c r="E145" s="29">
        <v>42249</v>
      </c>
      <c r="F145">
        <v>4211194</v>
      </c>
      <c r="G145" s="30">
        <v>13700000</v>
      </c>
      <c r="H145" s="14">
        <v>290101</v>
      </c>
      <c r="I145" s="26">
        <v>121250</v>
      </c>
      <c r="J145" s="26"/>
      <c r="K145" s="1">
        <v>2487.42</v>
      </c>
      <c r="L145" s="26"/>
      <c r="Q145"/>
      <c r="R145"/>
      <c r="S145"/>
      <c r="T145"/>
    </row>
    <row r="146" spans="1:20" hidden="1" x14ac:dyDescent="0.25">
      <c r="A146">
        <v>50000249</v>
      </c>
      <c r="B146">
        <v>2464632</v>
      </c>
      <c r="C146" t="s">
        <v>195</v>
      </c>
      <c r="D146">
        <v>36541743</v>
      </c>
      <c r="E146" s="29">
        <v>42249</v>
      </c>
      <c r="F146">
        <v>4351292</v>
      </c>
      <c r="G146" s="30">
        <v>923272193</v>
      </c>
      <c r="H146" s="14">
        <v>131401</v>
      </c>
      <c r="I146" s="26">
        <v>131401</v>
      </c>
      <c r="J146" s="26"/>
      <c r="K146" s="1">
        <v>1774920</v>
      </c>
      <c r="L146" s="26"/>
      <c r="Q146"/>
      <c r="R146"/>
      <c r="S146"/>
      <c r="T146"/>
    </row>
    <row r="147" spans="1:20" hidden="1" x14ac:dyDescent="0.25">
      <c r="A147">
        <v>50000249</v>
      </c>
      <c r="B147">
        <v>2465309</v>
      </c>
      <c r="C147" t="s">
        <v>154</v>
      </c>
      <c r="D147">
        <v>1020745166</v>
      </c>
      <c r="E147" s="29">
        <v>42249</v>
      </c>
      <c r="F147">
        <v>32134093</v>
      </c>
      <c r="G147" s="30">
        <v>12400000</v>
      </c>
      <c r="H147" s="14">
        <v>270102</v>
      </c>
      <c r="I147" s="26">
        <v>121204</v>
      </c>
      <c r="J147" s="26"/>
      <c r="K147" s="1">
        <v>5000</v>
      </c>
      <c r="L147" s="26"/>
      <c r="Q147"/>
      <c r="R147"/>
      <c r="S147"/>
      <c r="T147"/>
    </row>
    <row r="148" spans="1:20" hidden="1" x14ac:dyDescent="0.25">
      <c r="A148">
        <v>50000249</v>
      </c>
      <c r="B148">
        <v>2478146</v>
      </c>
      <c r="C148" t="s">
        <v>167</v>
      </c>
      <c r="D148">
        <v>19384538</v>
      </c>
      <c r="E148" s="29">
        <v>42249</v>
      </c>
      <c r="F148">
        <v>5829990</v>
      </c>
      <c r="G148" s="30">
        <v>26800000</v>
      </c>
      <c r="H148" s="14">
        <v>360200</v>
      </c>
      <c r="I148" s="26">
        <v>360200</v>
      </c>
      <c r="J148" s="26"/>
      <c r="K148" s="1">
        <v>195358</v>
      </c>
      <c r="L148" s="26"/>
      <c r="Q148"/>
      <c r="R148"/>
      <c r="S148"/>
      <c r="T148"/>
    </row>
    <row r="149" spans="1:20" hidden="1" x14ac:dyDescent="0.25">
      <c r="A149">
        <v>50000249</v>
      </c>
      <c r="B149">
        <v>2487131</v>
      </c>
      <c r="C149" t="s">
        <v>170</v>
      </c>
      <c r="D149">
        <v>507102</v>
      </c>
      <c r="E149" s="29">
        <v>42249</v>
      </c>
      <c r="F149">
        <v>2706844</v>
      </c>
      <c r="G149" s="30">
        <v>923272421</v>
      </c>
      <c r="H149" s="14">
        <v>190101</v>
      </c>
      <c r="I149" s="26">
        <v>190101</v>
      </c>
      <c r="J149" s="26"/>
      <c r="K149" s="1">
        <v>107400</v>
      </c>
      <c r="L149" s="26"/>
      <c r="Q149"/>
      <c r="R149"/>
      <c r="S149"/>
      <c r="T149"/>
    </row>
    <row r="150" spans="1:20" hidden="1" x14ac:dyDescent="0.25">
      <c r="A150">
        <v>50000249</v>
      </c>
      <c r="B150">
        <v>2493383</v>
      </c>
      <c r="C150" t="s">
        <v>211</v>
      </c>
      <c r="D150">
        <v>1112773133</v>
      </c>
      <c r="E150" s="29">
        <v>42249</v>
      </c>
      <c r="F150">
        <v>31377104</v>
      </c>
      <c r="G150" s="30">
        <v>12400000</v>
      </c>
      <c r="H150" s="14">
        <v>270102</v>
      </c>
      <c r="I150" s="26">
        <v>121204</v>
      </c>
      <c r="J150" s="26"/>
      <c r="K150" s="1">
        <v>5000</v>
      </c>
      <c r="L150" s="26"/>
      <c r="Q150"/>
      <c r="R150"/>
      <c r="S150"/>
      <c r="T150"/>
    </row>
    <row r="151" spans="1:20" hidden="1" x14ac:dyDescent="0.25">
      <c r="A151">
        <v>50000249</v>
      </c>
      <c r="B151">
        <v>2493385</v>
      </c>
      <c r="C151" t="s">
        <v>211</v>
      </c>
      <c r="D151">
        <v>1126596390</v>
      </c>
      <c r="E151" s="29">
        <v>42249</v>
      </c>
      <c r="F151">
        <v>2127682</v>
      </c>
      <c r="G151" s="30">
        <v>12400000</v>
      </c>
      <c r="H151" s="14">
        <v>270102</v>
      </c>
      <c r="I151" s="26">
        <v>121204</v>
      </c>
      <c r="J151" s="26"/>
      <c r="K151" s="1">
        <v>5000</v>
      </c>
      <c r="L151" s="26"/>
      <c r="Q151"/>
      <c r="R151"/>
      <c r="S151"/>
      <c r="T151"/>
    </row>
    <row r="152" spans="1:20" hidden="1" x14ac:dyDescent="0.25">
      <c r="A152">
        <v>50000249</v>
      </c>
      <c r="B152">
        <v>2493386</v>
      </c>
      <c r="C152" t="s">
        <v>211</v>
      </c>
      <c r="D152">
        <v>1112774373</v>
      </c>
      <c r="E152" s="29">
        <v>42249</v>
      </c>
      <c r="F152">
        <v>31038183</v>
      </c>
      <c r="G152" s="30">
        <v>12400000</v>
      </c>
      <c r="H152" s="14">
        <v>270102</v>
      </c>
      <c r="I152" s="26">
        <v>121204</v>
      </c>
      <c r="J152" s="26"/>
      <c r="K152" s="1">
        <v>5000</v>
      </c>
      <c r="L152" s="26"/>
      <c r="Q152"/>
      <c r="R152"/>
      <c r="S152"/>
      <c r="T152"/>
    </row>
    <row r="153" spans="1:20" hidden="1" x14ac:dyDescent="0.25">
      <c r="A153">
        <v>50000249</v>
      </c>
      <c r="B153">
        <v>2520065</v>
      </c>
      <c r="C153" t="s">
        <v>154</v>
      </c>
      <c r="D153">
        <v>15646682</v>
      </c>
      <c r="E153" s="29">
        <v>42249</v>
      </c>
      <c r="F153">
        <v>5408663</v>
      </c>
      <c r="G153" s="30">
        <v>12400000</v>
      </c>
      <c r="H153" s="14">
        <v>270102</v>
      </c>
      <c r="I153" s="26">
        <v>121204</v>
      </c>
      <c r="J153" s="26"/>
      <c r="K153" s="1">
        <v>5000</v>
      </c>
      <c r="L153" s="26"/>
      <c r="Q153"/>
      <c r="R153"/>
      <c r="S153"/>
      <c r="T153"/>
    </row>
    <row r="154" spans="1:20" hidden="1" x14ac:dyDescent="0.25">
      <c r="A154">
        <v>50000249</v>
      </c>
      <c r="B154">
        <v>2535569</v>
      </c>
      <c r="C154" t="s">
        <v>163</v>
      </c>
      <c r="D154">
        <v>7451106</v>
      </c>
      <c r="E154" s="29">
        <v>42249</v>
      </c>
      <c r="F154">
        <v>32153974</v>
      </c>
      <c r="G154" s="30">
        <v>923272193</v>
      </c>
      <c r="H154" s="14">
        <v>131401</v>
      </c>
      <c r="I154" s="26">
        <v>131401</v>
      </c>
      <c r="J154" s="26"/>
      <c r="K154" s="1">
        <v>32300</v>
      </c>
      <c r="L154" s="26"/>
      <c r="Q154"/>
      <c r="R154"/>
      <c r="S154"/>
      <c r="T154"/>
    </row>
    <row r="155" spans="1:20" hidden="1" x14ac:dyDescent="0.25">
      <c r="A155">
        <v>50000249</v>
      </c>
      <c r="B155">
        <v>2558038</v>
      </c>
      <c r="C155" t="s">
        <v>192</v>
      </c>
      <c r="D155">
        <v>1069756829</v>
      </c>
      <c r="E155" s="29">
        <v>42249</v>
      </c>
      <c r="F155">
        <v>31781004</v>
      </c>
      <c r="G155" s="30">
        <v>26800000</v>
      </c>
      <c r="H155" s="14">
        <v>360200</v>
      </c>
      <c r="I155" s="26">
        <v>360200</v>
      </c>
      <c r="J155" s="26"/>
      <c r="K155" s="1">
        <v>700</v>
      </c>
      <c r="L155" s="26"/>
      <c r="Q155"/>
      <c r="R155"/>
      <c r="S155"/>
      <c r="T155"/>
    </row>
    <row r="156" spans="1:20" hidden="1" x14ac:dyDescent="0.25">
      <c r="A156">
        <v>50000249</v>
      </c>
      <c r="B156">
        <v>2558039</v>
      </c>
      <c r="C156" t="s">
        <v>192</v>
      </c>
      <c r="D156">
        <v>20389423</v>
      </c>
      <c r="E156" s="29">
        <v>42249</v>
      </c>
      <c r="F156">
        <v>31442699</v>
      </c>
      <c r="G156" s="30">
        <v>923272193</v>
      </c>
      <c r="H156" s="14">
        <v>131401</v>
      </c>
      <c r="I156" s="26">
        <v>131401</v>
      </c>
      <c r="J156" s="26"/>
      <c r="K156" s="1">
        <v>2800</v>
      </c>
      <c r="L156" s="26"/>
      <c r="Q156"/>
      <c r="R156"/>
      <c r="S156"/>
      <c r="T156"/>
    </row>
    <row r="157" spans="1:20" hidden="1" x14ac:dyDescent="0.25">
      <c r="A157">
        <v>50000249</v>
      </c>
      <c r="B157">
        <v>2571782</v>
      </c>
      <c r="C157" t="s">
        <v>154</v>
      </c>
      <c r="D157">
        <v>8002514406</v>
      </c>
      <c r="E157" s="29">
        <v>42249</v>
      </c>
      <c r="F157">
        <v>6466060</v>
      </c>
      <c r="G157" s="30">
        <v>13700000</v>
      </c>
      <c r="H157" s="14">
        <v>290101</v>
      </c>
      <c r="I157" s="26">
        <v>121250</v>
      </c>
      <c r="J157" s="26"/>
      <c r="K157" s="1">
        <v>782867</v>
      </c>
      <c r="L157" s="26"/>
      <c r="Q157"/>
      <c r="R157"/>
      <c r="S157"/>
      <c r="T157"/>
    </row>
    <row r="158" spans="1:20" hidden="1" x14ac:dyDescent="0.25">
      <c r="A158">
        <v>50000249</v>
      </c>
      <c r="B158">
        <v>2572094</v>
      </c>
      <c r="C158" t="s">
        <v>163</v>
      </c>
      <c r="D158">
        <v>1128054943</v>
      </c>
      <c r="E158" s="29">
        <v>42249</v>
      </c>
      <c r="F158">
        <v>30174038</v>
      </c>
      <c r="G158" s="30">
        <v>923272421</v>
      </c>
      <c r="H158" s="14">
        <v>190101</v>
      </c>
      <c r="I158" s="26">
        <v>190101</v>
      </c>
      <c r="J158" s="26"/>
      <c r="K158" s="1">
        <v>2400</v>
      </c>
      <c r="L158" s="26"/>
      <c r="Q158"/>
      <c r="R158"/>
      <c r="S158"/>
      <c r="T158"/>
    </row>
    <row r="159" spans="1:20" hidden="1" x14ac:dyDescent="0.25">
      <c r="A159">
        <v>50000249</v>
      </c>
      <c r="B159">
        <v>2572097</v>
      </c>
      <c r="C159" t="s">
        <v>163</v>
      </c>
      <c r="D159">
        <v>9287963</v>
      </c>
      <c r="E159" s="29">
        <v>42249</v>
      </c>
      <c r="F159">
        <v>31142517</v>
      </c>
      <c r="G159" s="30">
        <v>26800000</v>
      </c>
      <c r="H159" s="14">
        <v>360200</v>
      </c>
      <c r="I159" s="26">
        <v>360200</v>
      </c>
      <c r="J159" s="26"/>
      <c r="K159" s="1">
        <v>605787</v>
      </c>
      <c r="L159" s="26"/>
      <c r="Q159"/>
      <c r="R159"/>
      <c r="S159"/>
      <c r="T159"/>
    </row>
    <row r="160" spans="1:20" hidden="1" x14ac:dyDescent="0.25">
      <c r="A160">
        <v>50000249</v>
      </c>
      <c r="B160">
        <v>2572098</v>
      </c>
      <c r="C160" t="s">
        <v>163</v>
      </c>
      <c r="D160">
        <v>9287963</v>
      </c>
      <c r="E160" s="29">
        <v>42249</v>
      </c>
      <c r="F160">
        <v>31142517</v>
      </c>
      <c r="G160" s="30">
        <v>26800000</v>
      </c>
      <c r="H160" s="14">
        <v>360200</v>
      </c>
      <c r="I160" s="26">
        <v>360200</v>
      </c>
      <c r="J160" s="26"/>
      <c r="K160" s="1">
        <v>514660</v>
      </c>
      <c r="L160" s="26"/>
      <c r="Q160"/>
      <c r="R160"/>
      <c r="S160"/>
      <c r="T160"/>
    </row>
    <row r="161" spans="1:20" hidden="1" x14ac:dyDescent="0.25">
      <c r="A161">
        <v>50000249</v>
      </c>
      <c r="B161">
        <v>2572101</v>
      </c>
      <c r="C161" t="s">
        <v>163</v>
      </c>
      <c r="D161">
        <v>1128054943</v>
      </c>
      <c r="E161" s="29">
        <v>42249</v>
      </c>
      <c r="F161">
        <v>30174038</v>
      </c>
      <c r="G161" s="30">
        <v>923272421</v>
      </c>
      <c r="H161" s="14">
        <v>190101</v>
      </c>
      <c r="I161" s="26">
        <v>190101</v>
      </c>
      <c r="J161" s="26"/>
      <c r="K161" s="1">
        <v>105000</v>
      </c>
      <c r="L161" s="26"/>
      <c r="Q161"/>
      <c r="R161"/>
      <c r="S161"/>
      <c r="T161"/>
    </row>
    <row r="162" spans="1:20" hidden="1" x14ac:dyDescent="0.25">
      <c r="A162">
        <v>50000249</v>
      </c>
      <c r="B162">
        <v>2606859</v>
      </c>
      <c r="C162" t="s">
        <v>158</v>
      </c>
      <c r="D162">
        <v>8692408</v>
      </c>
      <c r="E162" s="29">
        <v>42249</v>
      </c>
      <c r="F162">
        <v>31578927</v>
      </c>
      <c r="G162" s="30">
        <v>26800000</v>
      </c>
      <c r="H162" s="14">
        <v>360200</v>
      </c>
      <c r="I162" s="26">
        <v>360200</v>
      </c>
      <c r="J162" s="26"/>
      <c r="K162" s="1">
        <v>14000</v>
      </c>
      <c r="L162" s="26"/>
      <c r="Q162"/>
      <c r="R162"/>
      <c r="S162"/>
      <c r="T162"/>
    </row>
    <row r="163" spans="1:20" hidden="1" x14ac:dyDescent="0.25">
      <c r="A163">
        <v>50000249</v>
      </c>
      <c r="B163">
        <v>2620472</v>
      </c>
      <c r="C163" t="s">
        <v>181</v>
      </c>
      <c r="D163">
        <v>8001658504</v>
      </c>
      <c r="E163" s="29">
        <v>42249</v>
      </c>
      <c r="F163">
        <v>8848913</v>
      </c>
      <c r="G163" s="30">
        <v>12400000</v>
      </c>
      <c r="H163" s="14">
        <v>270108</v>
      </c>
      <c r="I163" s="26">
        <v>270108</v>
      </c>
      <c r="J163" s="26"/>
      <c r="K163" s="1">
        <v>2788906</v>
      </c>
      <c r="L163" s="26"/>
      <c r="Q163"/>
      <c r="R163"/>
      <c r="S163"/>
      <c r="T163"/>
    </row>
    <row r="164" spans="1:20" hidden="1" x14ac:dyDescent="0.25">
      <c r="A164">
        <v>50000249</v>
      </c>
      <c r="B164">
        <v>2620708</v>
      </c>
      <c r="C164" t="s">
        <v>181</v>
      </c>
      <c r="D164">
        <v>24348464</v>
      </c>
      <c r="E164" s="29">
        <v>42249</v>
      </c>
      <c r="F164">
        <v>32039206</v>
      </c>
      <c r="G164" s="30">
        <v>12400000</v>
      </c>
      <c r="H164" s="14">
        <v>270102</v>
      </c>
      <c r="I164" s="26">
        <v>121204</v>
      </c>
      <c r="J164" s="26"/>
      <c r="K164" s="1">
        <v>5000</v>
      </c>
      <c r="L164" s="26"/>
      <c r="Q164"/>
      <c r="R164"/>
      <c r="S164"/>
      <c r="T164"/>
    </row>
    <row r="165" spans="1:20" hidden="1" x14ac:dyDescent="0.25">
      <c r="A165">
        <v>50000249</v>
      </c>
      <c r="B165">
        <v>2621429</v>
      </c>
      <c r="C165" t="s">
        <v>191</v>
      </c>
      <c r="D165">
        <v>1098693162</v>
      </c>
      <c r="E165" s="29">
        <v>42249</v>
      </c>
      <c r="F165">
        <v>31868285</v>
      </c>
      <c r="G165" s="30">
        <v>12400000</v>
      </c>
      <c r="H165" s="14">
        <v>270102</v>
      </c>
      <c r="I165" s="26">
        <v>121204</v>
      </c>
      <c r="J165" s="26"/>
      <c r="K165" s="1">
        <v>5000</v>
      </c>
      <c r="L165" s="26"/>
      <c r="Q165"/>
      <c r="R165"/>
      <c r="S165"/>
      <c r="T165"/>
    </row>
    <row r="166" spans="1:20" hidden="1" x14ac:dyDescent="0.25">
      <c r="A166">
        <v>50000249</v>
      </c>
      <c r="B166">
        <v>2628836</v>
      </c>
      <c r="C166" t="s">
        <v>164</v>
      </c>
      <c r="D166">
        <v>1068661774</v>
      </c>
      <c r="E166" s="29">
        <v>42249</v>
      </c>
      <c r="F166">
        <v>31050421</v>
      </c>
      <c r="G166" s="30">
        <v>12400000</v>
      </c>
      <c r="H166" s="14">
        <v>270102</v>
      </c>
      <c r="I166" s="26">
        <v>270214</v>
      </c>
      <c r="J166" s="26"/>
      <c r="K166" s="1">
        <v>5000</v>
      </c>
      <c r="L166" s="26"/>
      <c r="Q166"/>
      <c r="R166"/>
      <c r="S166"/>
      <c r="T166"/>
    </row>
    <row r="167" spans="1:20" hidden="1" x14ac:dyDescent="0.25">
      <c r="A167">
        <v>50000249</v>
      </c>
      <c r="B167">
        <v>2643523</v>
      </c>
      <c r="C167" t="s">
        <v>158</v>
      </c>
      <c r="D167">
        <v>7445922</v>
      </c>
      <c r="E167" s="29">
        <v>42249</v>
      </c>
      <c r="F167">
        <v>3790730</v>
      </c>
      <c r="G167" s="30">
        <v>923272193</v>
      </c>
      <c r="H167" s="14">
        <v>131401</v>
      </c>
      <c r="I167" s="26">
        <v>131401</v>
      </c>
      <c r="J167" s="26"/>
      <c r="K167" s="1">
        <v>16800</v>
      </c>
      <c r="L167" s="26"/>
      <c r="Q167"/>
      <c r="R167"/>
      <c r="S167"/>
      <c r="T167"/>
    </row>
    <row r="168" spans="1:20" hidden="1" x14ac:dyDescent="0.25">
      <c r="A168">
        <v>50000249</v>
      </c>
      <c r="B168">
        <v>2643524</v>
      </c>
      <c r="C168" t="s">
        <v>158</v>
      </c>
      <c r="D168">
        <v>1045677053</v>
      </c>
      <c r="E168" s="29">
        <v>42249</v>
      </c>
      <c r="F168">
        <v>32249454</v>
      </c>
      <c r="G168" s="30">
        <v>923272421</v>
      </c>
      <c r="H168" s="14">
        <v>190101</v>
      </c>
      <c r="I168" s="26">
        <v>190101</v>
      </c>
      <c r="J168" s="26"/>
      <c r="K168" s="1">
        <v>107400</v>
      </c>
      <c r="L168" s="26"/>
      <c r="Q168"/>
      <c r="R168"/>
      <c r="S168"/>
      <c r="T168"/>
    </row>
    <row r="169" spans="1:20" hidden="1" x14ac:dyDescent="0.25">
      <c r="A169">
        <v>50000249</v>
      </c>
      <c r="B169">
        <v>19446274</v>
      </c>
      <c r="C169" t="s">
        <v>154</v>
      </c>
      <c r="D169">
        <v>1016014008</v>
      </c>
      <c r="E169" s="29">
        <v>42249</v>
      </c>
      <c r="F169">
        <v>31387171</v>
      </c>
      <c r="G169" s="30">
        <v>12400000</v>
      </c>
      <c r="H169" s="14">
        <v>270102</v>
      </c>
      <c r="I169" s="26">
        <v>121204</v>
      </c>
      <c r="J169" s="26"/>
      <c r="K169" s="1">
        <v>5000</v>
      </c>
      <c r="L169" s="26"/>
      <c r="Q169"/>
      <c r="R169"/>
      <c r="S169"/>
      <c r="T169"/>
    </row>
    <row r="170" spans="1:20" hidden="1" x14ac:dyDescent="0.25">
      <c r="A170">
        <v>50000249</v>
      </c>
      <c r="B170">
        <v>38476106</v>
      </c>
      <c r="C170" t="s">
        <v>154</v>
      </c>
      <c r="D170">
        <v>1085263042</v>
      </c>
      <c r="E170" s="29">
        <v>42249</v>
      </c>
      <c r="F170">
        <v>31331772</v>
      </c>
      <c r="G170" s="30">
        <v>12200000</v>
      </c>
      <c r="H170" s="14">
        <v>250101</v>
      </c>
      <c r="I170" s="26">
        <v>121225</v>
      </c>
      <c r="J170" s="26"/>
      <c r="K170" s="1">
        <v>10500</v>
      </c>
      <c r="L170" s="26"/>
      <c r="Q170"/>
      <c r="R170"/>
      <c r="S170"/>
      <c r="T170"/>
    </row>
    <row r="171" spans="1:20" hidden="1" x14ac:dyDescent="0.25">
      <c r="A171">
        <v>50000249</v>
      </c>
      <c r="B171">
        <v>39345601</v>
      </c>
      <c r="C171" t="s">
        <v>158</v>
      </c>
      <c r="D171">
        <v>1065574542</v>
      </c>
      <c r="E171" s="29">
        <v>42249</v>
      </c>
      <c r="F171">
        <v>30159459</v>
      </c>
      <c r="G171" s="30">
        <v>923272421</v>
      </c>
      <c r="H171" s="14">
        <v>190101</v>
      </c>
      <c r="I171" s="26">
        <v>190101</v>
      </c>
      <c r="J171" s="26"/>
      <c r="K171" s="1">
        <v>107400</v>
      </c>
      <c r="L171" s="26"/>
      <c r="Q171"/>
      <c r="R171"/>
      <c r="S171"/>
      <c r="T171"/>
    </row>
    <row r="172" spans="1:20" hidden="1" x14ac:dyDescent="0.25">
      <c r="A172">
        <v>50000249</v>
      </c>
      <c r="B172">
        <v>41156470</v>
      </c>
      <c r="C172" t="s">
        <v>179</v>
      </c>
      <c r="D172">
        <v>1098627085</v>
      </c>
      <c r="E172" s="29">
        <v>42249</v>
      </c>
      <c r="F172">
        <v>6437294</v>
      </c>
      <c r="G172" s="30">
        <v>12400000</v>
      </c>
      <c r="H172" s="14">
        <v>270102</v>
      </c>
      <c r="I172" s="26">
        <v>121204</v>
      </c>
      <c r="J172" s="26"/>
      <c r="K172" s="1">
        <v>5000</v>
      </c>
      <c r="L172" s="26"/>
      <c r="Q172"/>
      <c r="R172"/>
      <c r="S172"/>
      <c r="T172"/>
    </row>
    <row r="173" spans="1:20" hidden="1" x14ac:dyDescent="0.25">
      <c r="A173">
        <v>50000249</v>
      </c>
      <c r="B173">
        <v>41157421</v>
      </c>
      <c r="C173" t="s">
        <v>179</v>
      </c>
      <c r="D173">
        <v>1095813501</v>
      </c>
      <c r="E173" s="29">
        <v>42249</v>
      </c>
      <c r="F173">
        <v>31662672</v>
      </c>
      <c r="G173" s="30">
        <v>12400000</v>
      </c>
      <c r="H173" s="14">
        <v>270102</v>
      </c>
      <c r="I173" s="26">
        <v>121204</v>
      </c>
      <c r="J173" s="26"/>
      <c r="K173" s="1">
        <v>5000</v>
      </c>
      <c r="L173" s="26"/>
      <c r="Q173"/>
      <c r="R173"/>
      <c r="S173"/>
      <c r="T173"/>
    </row>
    <row r="174" spans="1:20" hidden="1" x14ac:dyDescent="0.25">
      <c r="A174">
        <v>50000249</v>
      </c>
      <c r="B174">
        <v>41248208</v>
      </c>
      <c r="C174" t="s">
        <v>154</v>
      </c>
      <c r="D174">
        <v>1052388075</v>
      </c>
      <c r="E174" s="29">
        <v>42249</v>
      </c>
      <c r="F174">
        <v>31057961</v>
      </c>
      <c r="G174" s="30">
        <v>12400000</v>
      </c>
      <c r="H174" s="14">
        <v>270102</v>
      </c>
      <c r="I174" s="26">
        <v>121204</v>
      </c>
      <c r="J174" s="26"/>
      <c r="K174" s="1">
        <v>5000</v>
      </c>
      <c r="L174" s="26"/>
      <c r="Q174"/>
      <c r="R174"/>
      <c r="S174"/>
      <c r="T174"/>
    </row>
    <row r="175" spans="1:20" hidden="1" x14ac:dyDescent="0.25">
      <c r="A175">
        <v>50000249</v>
      </c>
      <c r="B175">
        <v>41774224</v>
      </c>
      <c r="C175" t="s">
        <v>154</v>
      </c>
      <c r="D175">
        <v>52076843</v>
      </c>
      <c r="E175" s="29">
        <v>42249</v>
      </c>
      <c r="F175">
        <v>6936379</v>
      </c>
      <c r="G175" s="30">
        <v>12400000</v>
      </c>
      <c r="H175" s="14">
        <v>270102</v>
      </c>
      <c r="I175" s="26">
        <v>270102</v>
      </c>
      <c r="J175" s="26"/>
      <c r="K175" s="1">
        <v>1000</v>
      </c>
      <c r="L175" s="26"/>
      <c r="Q175"/>
      <c r="R175"/>
      <c r="S175"/>
      <c r="T175"/>
    </row>
    <row r="176" spans="1:20" hidden="1" x14ac:dyDescent="0.25">
      <c r="A176">
        <v>50000249</v>
      </c>
      <c r="B176">
        <v>41781371</v>
      </c>
      <c r="C176" t="s">
        <v>154</v>
      </c>
      <c r="D176">
        <v>36993922</v>
      </c>
      <c r="E176" s="29">
        <v>42249</v>
      </c>
      <c r="F176">
        <v>2880720</v>
      </c>
      <c r="G176" s="30">
        <v>923272193</v>
      </c>
      <c r="H176" s="14">
        <v>131401</v>
      </c>
      <c r="I176" s="26">
        <v>131401</v>
      </c>
      <c r="J176" s="26"/>
      <c r="K176" s="1">
        <v>8000</v>
      </c>
      <c r="L176" s="26"/>
      <c r="Q176"/>
      <c r="R176"/>
      <c r="S176"/>
      <c r="T176"/>
    </row>
    <row r="177" spans="1:20" hidden="1" x14ac:dyDescent="0.25">
      <c r="A177">
        <v>50000249</v>
      </c>
      <c r="B177">
        <v>41781944</v>
      </c>
      <c r="C177" t="s">
        <v>154</v>
      </c>
      <c r="D177">
        <v>1032439732</v>
      </c>
      <c r="E177" s="29">
        <v>42249</v>
      </c>
      <c r="F177">
        <v>7597095</v>
      </c>
      <c r="G177" s="30">
        <v>12400000</v>
      </c>
      <c r="H177" s="14">
        <v>270102</v>
      </c>
      <c r="I177" s="26">
        <v>121204</v>
      </c>
      <c r="J177" s="26"/>
      <c r="K177" s="1">
        <v>5000</v>
      </c>
      <c r="L177" s="26"/>
      <c r="Q177"/>
      <c r="R177"/>
      <c r="S177"/>
      <c r="T177"/>
    </row>
    <row r="178" spans="1:20" hidden="1" x14ac:dyDescent="0.25">
      <c r="A178">
        <v>50000249</v>
      </c>
      <c r="B178">
        <v>41791983</v>
      </c>
      <c r="C178" t="s">
        <v>154</v>
      </c>
      <c r="D178">
        <v>1014199744</v>
      </c>
      <c r="E178" s="29">
        <v>42249</v>
      </c>
      <c r="F178">
        <v>4791082</v>
      </c>
      <c r="G178" s="30">
        <v>12400000</v>
      </c>
      <c r="H178" s="14">
        <v>270102</v>
      </c>
      <c r="I178" s="26">
        <v>121204</v>
      </c>
      <c r="J178" s="26"/>
      <c r="K178" s="1">
        <v>5000</v>
      </c>
      <c r="L178" s="26"/>
      <c r="Q178"/>
      <c r="R178"/>
      <c r="S178"/>
      <c r="T178"/>
    </row>
    <row r="179" spans="1:20" hidden="1" x14ac:dyDescent="0.25">
      <c r="A179">
        <v>50000249</v>
      </c>
      <c r="B179">
        <v>44670678</v>
      </c>
      <c r="C179" t="s">
        <v>154</v>
      </c>
      <c r="D179">
        <v>7226632</v>
      </c>
      <c r="E179" s="29">
        <v>42249</v>
      </c>
      <c r="F179">
        <v>4405812</v>
      </c>
      <c r="G179" s="30">
        <v>12400000</v>
      </c>
      <c r="H179" s="14">
        <v>270102</v>
      </c>
      <c r="I179" s="26">
        <v>121204</v>
      </c>
      <c r="J179" s="26"/>
      <c r="K179" s="1">
        <v>5000</v>
      </c>
      <c r="L179" s="26"/>
      <c r="Q179"/>
      <c r="R179"/>
      <c r="S179"/>
      <c r="T179"/>
    </row>
    <row r="180" spans="1:20" hidden="1" x14ac:dyDescent="0.25">
      <c r="A180">
        <v>50000249</v>
      </c>
      <c r="B180">
        <v>44670691</v>
      </c>
      <c r="C180" t="s">
        <v>154</v>
      </c>
      <c r="D180">
        <v>1023911492</v>
      </c>
      <c r="E180" s="29">
        <v>42249</v>
      </c>
      <c r="F180">
        <v>31155097</v>
      </c>
      <c r="G180" s="30">
        <v>12400000</v>
      </c>
      <c r="H180" s="14">
        <v>270102</v>
      </c>
      <c r="I180" s="26">
        <v>121204</v>
      </c>
      <c r="J180" s="26"/>
      <c r="K180" s="1">
        <v>5000</v>
      </c>
      <c r="L180" s="26"/>
      <c r="Q180"/>
      <c r="R180"/>
      <c r="S180"/>
      <c r="T180"/>
    </row>
    <row r="181" spans="1:20" hidden="1" x14ac:dyDescent="0.25">
      <c r="A181">
        <v>50000249</v>
      </c>
      <c r="B181">
        <v>45534280</v>
      </c>
      <c r="C181" t="s">
        <v>199</v>
      </c>
      <c r="D181">
        <v>43831423</v>
      </c>
      <c r="E181" s="29">
        <v>42249</v>
      </c>
      <c r="F181">
        <v>30436390</v>
      </c>
      <c r="G181" s="30">
        <v>12200000</v>
      </c>
      <c r="H181" s="14">
        <v>250101</v>
      </c>
      <c r="I181" s="26">
        <v>121225</v>
      </c>
      <c r="J181" s="26"/>
      <c r="K181" s="1">
        <v>7500</v>
      </c>
      <c r="L181" s="26"/>
      <c r="Q181"/>
      <c r="R181"/>
      <c r="S181"/>
      <c r="T181"/>
    </row>
    <row r="182" spans="1:20" hidden="1" x14ac:dyDescent="0.25">
      <c r="A182">
        <v>50000249</v>
      </c>
      <c r="B182">
        <v>45592317</v>
      </c>
      <c r="C182" t="s">
        <v>154</v>
      </c>
      <c r="D182">
        <v>1019019811</v>
      </c>
      <c r="E182" s="29">
        <v>42249</v>
      </c>
      <c r="F182">
        <v>8017379</v>
      </c>
      <c r="G182" s="30">
        <v>12400000</v>
      </c>
      <c r="H182" s="14">
        <v>270102</v>
      </c>
      <c r="I182" s="26">
        <v>121204</v>
      </c>
      <c r="J182" s="26"/>
      <c r="K182" s="1">
        <v>5000</v>
      </c>
      <c r="L182" s="26"/>
      <c r="Q182"/>
      <c r="R182"/>
      <c r="S182"/>
      <c r="T182"/>
    </row>
    <row r="183" spans="1:20" hidden="1" x14ac:dyDescent="0.25">
      <c r="A183">
        <v>50000249</v>
      </c>
      <c r="B183">
        <v>45847022</v>
      </c>
      <c r="C183" t="s">
        <v>206</v>
      </c>
      <c r="D183">
        <v>891855138</v>
      </c>
      <c r="E183" s="29">
        <v>42249</v>
      </c>
      <c r="F183">
        <v>7626246</v>
      </c>
      <c r="G183" s="30">
        <v>10900000</v>
      </c>
      <c r="H183" s="14">
        <v>170101</v>
      </c>
      <c r="I183" s="26">
        <v>121255</v>
      </c>
      <c r="J183" s="26"/>
      <c r="K183" s="1">
        <v>308508</v>
      </c>
      <c r="L183" s="26"/>
      <c r="Q183"/>
      <c r="R183"/>
      <c r="S183"/>
      <c r="T183"/>
    </row>
    <row r="184" spans="1:20" hidden="1" x14ac:dyDescent="0.25">
      <c r="A184">
        <v>50000249</v>
      </c>
      <c r="B184">
        <v>45967726</v>
      </c>
      <c r="C184" t="s">
        <v>154</v>
      </c>
      <c r="D184">
        <v>12542021</v>
      </c>
      <c r="E184" s="29">
        <v>42249</v>
      </c>
      <c r="F184">
        <v>2836073</v>
      </c>
      <c r="G184" s="30">
        <v>12400000</v>
      </c>
      <c r="H184" s="14">
        <v>270102</v>
      </c>
      <c r="I184" s="26">
        <v>121204</v>
      </c>
      <c r="J184" s="26"/>
      <c r="K184" s="1">
        <v>14500</v>
      </c>
      <c r="L184" s="26"/>
      <c r="Q184"/>
      <c r="R184"/>
      <c r="S184"/>
      <c r="T184"/>
    </row>
    <row r="185" spans="1:20" hidden="1" x14ac:dyDescent="0.25">
      <c r="A185">
        <v>50000249</v>
      </c>
      <c r="B185">
        <v>46073072</v>
      </c>
      <c r="C185" t="s">
        <v>254</v>
      </c>
      <c r="D185">
        <v>41521074</v>
      </c>
      <c r="E185" s="29">
        <v>42249</v>
      </c>
      <c r="F185">
        <v>7563541</v>
      </c>
      <c r="G185" s="30">
        <v>96300000</v>
      </c>
      <c r="H185" s="14">
        <v>190101</v>
      </c>
      <c r="I185" s="26">
        <v>121270</v>
      </c>
      <c r="J185" s="26"/>
      <c r="K185" s="1">
        <v>31718.400000000001</v>
      </c>
      <c r="L185" s="26"/>
      <c r="Q185"/>
      <c r="R185"/>
      <c r="S185"/>
      <c r="T185"/>
    </row>
    <row r="186" spans="1:20" hidden="1" x14ac:dyDescent="0.25">
      <c r="A186">
        <v>50000249</v>
      </c>
      <c r="B186">
        <v>46164736</v>
      </c>
      <c r="C186" t="s">
        <v>170</v>
      </c>
      <c r="D186">
        <v>17056143</v>
      </c>
      <c r="E186" s="29">
        <v>42249</v>
      </c>
      <c r="F186">
        <v>2536635</v>
      </c>
      <c r="G186" s="30">
        <v>11500000</v>
      </c>
      <c r="H186" s="14">
        <v>130101</v>
      </c>
      <c r="I186" s="26">
        <v>12102124</v>
      </c>
      <c r="J186" s="26"/>
      <c r="K186" s="1">
        <v>130872</v>
      </c>
      <c r="L186" s="26"/>
      <c r="Q186"/>
      <c r="R186"/>
      <c r="S186"/>
      <c r="T186"/>
    </row>
    <row r="187" spans="1:20" hidden="1" x14ac:dyDescent="0.25">
      <c r="A187">
        <v>50000249</v>
      </c>
      <c r="B187">
        <v>442330</v>
      </c>
      <c r="C187" t="s">
        <v>212</v>
      </c>
      <c r="D187">
        <v>22236095</v>
      </c>
      <c r="E187" s="29">
        <v>42250</v>
      </c>
      <c r="F187">
        <v>3318430</v>
      </c>
      <c r="G187" s="30">
        <v>923272421</v>
      </c>
      <c r="H187" s="14">
        <v>190101</v>
      </c>
      <c r="I187" s="26">
        <v>190101</v>
      </c>
      <c r="J187" s="26"/>
      <c r="K187" s="1">
        <v>107400</v>
      </c>
      <c r="L187" s="26"/>
      <c r="Q187"/>
      <c r="R187"/>
      <c r="S187"/>
      <c r="T187"/>
    </row>
    <row r="188" spans="1:20" hidden="1" x14ac:dyDescent="0.25">
      <c r="A188">
        <v>50000249</v>
      </c>
      <c r="B188">
        <v>742264</v>
      </c>
      <c r="C188" t="s">
        <v>212</v>
      </c>
      <c r="D188">
        <v>42865193</v>
      </c>
      <c r="E188" s="29">
        <v>42250</v>
      </c>
      <c r="F188">
        <v>3360832</v>
      </c>
      <c r="G188" s="30">
        <v>923272193</v>
      </c>
      <c r="H188" s="14">
        <v>131401</v>
      </c>
      <c r="I188" s="26">
        <v>131401</v>
      </c>
      <c r="J188" s="26"/>
      <c r="K188" s="1">
        <v>250000</v>
      </c>
      <c r="L188" s="26"/>
      <c r="Q188"/>
      <c r="R188"/>
      <c r="S188"/>
      <c r="T188"/>
    </row>
    <row r="189" spans="1:20" hidden="1" x14ac:dyDescent="0.25">
      <c r="A189">
        <v>50000249</v>
      </c>
      <c r="B189">
        <v>796557</v>
      </c>
      <c r="C189" t="s">
        <v>154</v>
      </c>
      <c r="D189">
        <v>1010195663</v>
      </c>
      <c r="E189" s="29">
        <v>42250</v>
      </c>
      <c r="F189">
        <v>5175202</v>
      </c>
      <c r="G189" s="30">
        <v>12400000</v>
      </c>
      <c r="H189" s="14">
        <v>270102</v>
      </c>
      <c r="I189" s="26">
        <v>121204</v>
      </c>
      <c r="J189" s="26"/>
      <c r="K189" s="1">
        <v>5000</v>
      </c>
      <c r="L189" s="26"/>
      <c r="Q189"/>
      <c r="R189"/>
      <c r="S189"/>
      <c r="T189"/>
    </row>
    <row r="190" spans="1:20" hidden="1" x14ac:dyDescent="0.25">
      <c r="A190">
        <v>50000249</v>
      </c>
      <c r="B190">
        <v>796561</v>
      </c>
      <c r="C190" t="s">
        <v>154</v>
      </c>
      <c r="D190">
        <v>1074416249</v>
      </c>
      <c r="E190" s="29">
        <v>42250</v>
      </c>
      <c r="F190">
        <v>31430211</v>
      </c>
      <c r="G190" s="30">
        <v>12400000</v>
      </c>
      <c r="H190" s="14">
        <v>270102</v>
      </c>
      <c r="I190" s="26">
        <v>121204</v>
      </c>
      <c r="J190" s="26"/>
      <c r="K190" s="1">
        <v>5000</v>
      </c>
      <c r="L190" s="26"/>
      <c r="Q190"/>
      <c r="R190"/>
      <c r="S190"/>
      <c r="T190"/>
    </row>
    <row r="191" spans="1:20" hidden="1" x14ac:dyDescent="0.25">
      <c r="A191">
        <v>50000249</v>
      </c>
      <c r="B191">
        <v>914194</v>
      </c>
      <c r="C191" t="s">
        <v>154</v>
      </c>
      <c r="D191">
        <v>1072654336</v>
      </c>
      <c r="E191" s="29">
        <v>42250</v>
      </c>
      <c r="F191">
        <v>8637183</v>
      </c>
      <c r="G191" s="30">
        <v>12400000</v>
      </c>
      <c r="H191" s="14">
        <v>270102</v>
      </c>
      <c r="I191" s="26">
        <v>121204</v>
      </c>
      <c r="J191" s="26"/>
      <c r="K191" s="1">
        <v>5000</v>
      </c>
      <c r="L191" s="26"/>
      <c r="Q191"/>
      <c r="R191"/>
      <c r="S191"/>
      <c r="T191"/>
    </row>
    <row r="192" spans="1:20" hidden="1" x14ac:dyDescent="0.25">
      <c r="A192">
        <v>50000249</v>
      </c>
      <c r="B192">
        <v>914197</v>
      </c>
      <c r="C192" t="s">
        <v>154</v>
      </c>
      <c r="D192">
        <v>1013590638</v>
      </c>
      <c r="E192" s="29">
        <v>42250</v>
      </c>
      <c r="F192">
        <v>3616082</v>
      </c>
      <c r="G192" s="30">
        <v>12400000</v>
      </c>
      <c r="H192" s="14">
        <v>270102</v>
      </c>
      <c r="I192" s="26">
        <v>121204</v>
      </c>
      <c r="J192" s="26"/>
      <c r="K192" s="1">
        <v>5000</v>
      </c>
      <c r="L192" s="26"/>
      <c r="Q192"/>
      <c r="R192"/>
      <c r="S192"/>
      <c r="T192"/>
    </row>
    <row r="193" spans="1:20" hidden="1" x14ac:dyDescent="0.25">
      <c r="A193">
        <v>50000249</v>
      </c>
      <c r="B193">
        <v>914201</v>
      </c>
      <c r="C193" t="s">
        <v>154</v>
      </c>
      <c r="D193">
        <v>0</v>
      </c>
      <c r="E193" s="29">
        <v>42250</v>
      </c>
      <c r="F193">
        <v>32096273</v>
      </c>
      <c r="G193" s="30">
        <v>12400000</v>
      </c>
      <c r="H193" s="14">
        <v>270102</v>
      </c>
      <c r="I193" s="26">
        <v>121204</v>
      </c>
      <c r="J193" s="26"/>
      <c r="K193" s="1">
        <v>5000</v>
      </c>
      <c r="L193" s="26"/>
      <c r="Q193"/>
      <c r="R193"/>
      <c r="S193"/>
      <c r="T193"/>
    </row>
    <row r="194" spans="1:20" hidden="1" x14ac:dyDescent="0.25">
      <c r="A194">
        <v>50000249</v>
      </c>
      <c r="B194">
        <v>1190984</v>
      </c>
      <c r="C194" t="s">
        <v>163</v>
      </c>
      <c r="D194">
        <v>73570331</v>
      </c>
      <c r="E194" s="29">
        <v>42250</v>
      </c>
      <c r="F194">
        <v>31452884</v>
      </c>
      <c r="G194" s="30">
        <v>11100000</v>
      </c>
      <c r="H194" s="14">
        <v>150112</v>
      </c>
      <c r="I194" s="26">
        <v>121275</v>
      </c>
      <c r="J194" s="26"/>
      <c r="K194" s="1">
        <v>526000</v>
      </c>
      <c r="L194" s="26"/>
      <c r="Q194"/>
      <c r="R194"/>
      <c r="S194"/>
      <c r="T194"/>
    </row>
    <row r="195" spans="1:20" hidden="1" x14ac:dyDescent="0.25">
      <c r="A195">
        <v>50000249</v>
      </c>
      <c r="B195">
        <v>1306023</v>
      </c>
      <c r="C195" t="s">
        <v>183</v>
      </c>
      <c r="D195">
        <v>16494458</v>
      </c>
      <c r="E195" s="29">
        <v>42250</v>
      </c>
      <c r="F195">
        <v>32074353</v>
      </c>
      <c r="G195" s="30">
        <v>11100000</v>
      </c>
      <c r="H195" s="14">
        <v>150112</v>
      </c>
      <c r="I195" s="26">
        <v>121275</v>
      </c>
      <c r="J195" s="26"/>
      <c r="K195" s="1">
        <v>500000</v>
      </c>
      <c r="L195" s="26"/>
      <c r="Q195"/>
      <c r="R195"/>
      <c r="S195"/>
      <c r="T195"/>
    </row>
    <row r="196" spans="1:20" hidden="1" x14ac:dyDescent="0.25">
      <c r="A196">
        <v>50000249</v>
      </c>
      <c r="B196">
        <v>1376001</v>
      </c>
      <c r="C196" t="s">
        <v>154</v>
      </c>
      <c r="D196">
        <v>1096218403</v>
      </c>
      <c r="E196" s="29">
        <v>42250</v>
      </c>
      <c r="F196">
        <v>31751763</v>
      </c>
      <c r="G196" s="30">
        <v>12400000</v>
      </c>
      <c r="H196" s="14">
        <v>270102</v>
      </c>
      <c r="I196" s="26">
        <v>121204</v>
      </c>
      <c r="J196" s="26"/>
      <c r="K196" s="1">
        <v>5000</v>
      </c>
      <c r="L196" s="26"/>
      <c r="Q196"/>
      <c r="R196"/>
      <c r="S196"/>
      <c r="T196"/>
    </row>
    <row r="197" spans="1:20" hidden="1" x14ac:dyDescent="0.25">
      <c r="A197">
        <v>50000249</v>
      </c>
      <c r="B197">
        <v>1453065</v>
      </c>
      <c r="C197" t="s">
        <v>154</v>
      </c>
      <c r="D197">
        <v>19465442</v>
      </c>
      <c r="E197" s="29">
        <v>42250</v>
      </c>
      <c r="F197">
        <v>31151772</v>
      </c>
      <c r="G197" s="30">
        <v>12200000</v>
      </c>
      <c r="H197" s="14">
        <v>250101</v>
      </c>
      <c r="I197" s="26">
        <v>121225</v>
      </c>
      <c r="J197" s="26"/>
      <c r="K197" s="1">
        <v>2000</v>
      </c>
      <c r="L197" s="26"/>
      <c r="Q197"/>
      <c r="R197"/>
      <c r="S197"/>
      <c r="T197"/>
    </row>
    <row r="198" spans="1:20" hidden="1" x14ac:dyDescent="0.25">
      <c r="A198">
        <v>50000249</v>
      </c>
      <c r="B198">
        <v>1453068</v>
      </c>
      <c r="C198" t="s">
        <v>154</v>
      </c>
      <c r="D198">
        <v>18108842</v>
      </c>
      <c r="E198" s="29">
        <v>42250</v>
      </c>
      <c r="F198">
        <v>32176647</v>
      </c>
      <c r="G198" s="30">
        <v>12200000</v>
      </c>
      <c r="H198" s="14">
        <v>250101</v>
      </c>
      <c r="I198" s="26">
        <v>121225</v>
      </c>
      <c r="J198" s="26"/>
      <c r="K198" s="1">
        <v>58000</v>
      </c>
      <c r="L198" s="26"/>
      <c r="Q198"/>
      <c r="R198"/>
      <c r="S198"/>
      <c r="T198"/>
    </row>
    <row r="199" spans="1:20" hidden="1" x14ac:dyDescent="0.25">
      <c r="A199">
        <v>50000249</v>
      </c>
      <c r="B199">
        <v>1466403</v>
      </c>
      <c r="C199" t="s">
        <v>169</v>
      </c>
      <c r="D199">
        <v>1085279407</v>
      </c>
      <c r="E199" s="29">
        <v>42250</v>
      </c>
      <c r="F199">
        <v>31362877</v>
      </c>
      <c r="G199" s="30">
        <v>12400000</v>
      </c>
      <c r="H199" s="14">
        <v>270102</v>
      </c>
      <c r="I199" s="26">
        <v>121204</v>
      </c>
      <c r="J199" s="26"/>
      <c r="K199" s="1">
        <v>5000</v>
      </c>
      <c r="L199" s="26"/>
      <c r="Q199"/>
      <c r="R199"/>
      <c r="S199"/>
      <c r="T199"/>
    </row>
    <row r="200" spans="1:20" hidden="1" x14ac:dyDescent="0.25">
      <c r="A200">
        <v>50000249</v>
      </c>
      <c r="B200">
        <v>1466404</v>
      </c>
      <c r="C200" t="s">
        <v>169</v>
      </c>
      <c r="D200">
        <v>1122784441</v>
      </c>
      <c r="E200" s="29">
        <v>42250</v>
      </c>
      <c r="F200">
        <v>32164226</v>
      </c>
      <c r="G200" s="30">
        <v>12400000</v>
      </c>
      <c r="H200" s="14">
        <v>270102</v>
      </c>
      <c r="I200" s="26">
        <v>121204</v>
      </c>
      <c r="J200" s="26"/>
      <c r="K200" s="1">
        <v>5000</v>
      </c>
      <c r="L200" s="26"/>
      <c r="Q200"/>
      <c r="R200"/>
      <c r="S200"/>
      <c r="T200"/>
    </row>
    <row r="201" spans="1:20" hidden="1" x14ac:dyDescent="0.25">
      <c r="A201">
        <v>50000249</v>
      </c>
      <c r="B201">
        <v>1530678</v>
      </c>
      <c r="C201" t="s">
        <v>154</v>
      </c>
      <c r="D201">
        <v>1018448752</v>
      </c>
      <c r="E201" s="29">
        <v>42250</v>
      </c>
      <c r="F201">
        <v>30166152</v>
      </c>
      <c r="G201" s="30">
        <v>12400000</v>
      </c>
      <c r="H201" s="14">
        <v>270102</v>
      </c>
      <c r="I201" s="26">
        <v>121204</v>
      </c>
      <c r="J201" s="26"/>
      <c r="K201" s="1">
        <v>5000</v>
      </c>
      <c r="L201" s="26"/>
      <c r="Q201"/>
      <c r="R201"/>
      <c r="S201"/>
      <c r="T201"/>
    </row>
    <row r="202" spans="1:20" hidden="1" x14ac:dyDescent="0.25">
      <c r="A202">
        <v>50000249</v>
      </c>
      <c r="B202">
        <v>1618077</v>
      </c>
      <c r="C202" t="s">
        <v>171</v>
      </c>
      <c r="D202">
        <v>1151948663</v>
      </c>
      <c r="E202" s="29">
        <v>42250</v>
      </c>
      <c r="F202">
        <v>31670504</v>
      </c>
      <c r="G202" s="30">
        <v>12400000</v>
      </c>
      <c r="H202" s="14">
        <v>270102</v>
      </c>
      <c r="I202" s="26">
        <v>121204</v>
      </c>
      <c r="J202" s="26"/>
      <c r="K202" s="1">
        <v>5000</v>
      </c>
      <c r="L202" s="26"/>
      <c r="Q202"/>
      <c r="R202"/>
      <c r="S202"/>
      <c r="T202"/>
    </row>
    <row r="203" spans="1:20" hidden="1" x14ac:dyDescent="0.25">
      <c r="A203">
        <v>50000249</v>
      </c>
      <c r="B203">
        <v>1637875</v>
      </c>
      <c r="C203" t="s">
        <v>180</v>
      </c>
      <c r="D203">
        <v>9003636739</v>
      </c>
      <c r="E203" s="29">
        <v>42250</v>
      </c>
      <c r="F203">
        <v>2807219</v>
      </c>
      <c r="G203" s="30">
        <v>10500000</v>
      </c>
      <c r="H203" s="14">
        <v>30101</v>
      </c>
      <c r="I203" s="26">
        <v>270901</v>
      </c>
      <c r="J203" s="26"/>
      <c r="K203" s="1">
        <v>327581</v>
      </c>
      <c r="L203" s="26"/>
      <c r="Q203"/>
      <c r="R203"/>
      <c r="S203"/>
      <c r="T203"/>
    </row>
    <row r="204" spans="1:20" hidden="1" x14ac:dyDescent="0.25">
      <c r="A204">
        <v>50000249</v>
      </c>
      <c r="B204">
        <v>1724124</v>
      </c>
      <c r="C204" t="s">
        <v>172</v>
      </c>
      <c r="D204">
        <v>12095180</v>
      </c>
      <c r="E204" s="29">
        <v>42250</v>
      </c>
      <c r="F204">
        <v>8741321</v>
      </c>
      <c r="G204" s="30">
        <v>923272193</v>
      </c>
      <c r="H204" s="14">
        <v>131401</v>
      </c>
      <c r="I204" s="26">
        <v>131401</v>
      </c>
      <c r="J204" s="26"/>
      <c r="K204" s="1">
        <v>6800</v>
      </c>
      <c r="L204" s="26"/>
      <c r="Q204"/>
      <c r="R204"/>
      <c r="S204"/>
      <c r="T204"/>
    </row>
    <row r="205" spans="1:20" hidden="1" x14ac:dyDescent="0.25">
      <c r="A205">
        <v>50000249</v>
      </c>
      <c r="B205">
        <v>1745703</v>
      </c>
      <c r="C205" t="s">
        <v>181</v>
      </c>
      <c r="D205">
        <v>30287548</v>
      </c>
      <c r="E205" s="29">
        <v>42250</v>
      </c>
      <c r="F205">
        <v>8821625</v>
      </c>
      <c r="G205" s="30">
        <v>12400000</v>
      </c>
      <c r="H205" s="14">
        <v>270108</v>
      </c>
      <c r="I205" s="26">
        <v>270108</v>
      </c>
      <c r="J205" s="26"/>
      <c r="K205" s="1">
        <v>1000000</v>
      </c>
      <c r="L205" s="26"/>
      <c r="Q205"/>
      <c r="R205"/>
      <c r="S205"/>
      <c r="T205"/>
    </row>
    <row r="206" spans="1:20" hidden="1" x14ac:dyDescent="0.25">
      <c r="A206">
        <v>50000249</v>
      </c>
      <c r="B206">
        <v>1872922</v>
      </c>
      <c r="C206" t="s">
        <v>193</v>
      </c>
      <c r="D206">
        <v>8000134699</v>
      </c>
      <c r="E206" s="29">
        <v>42250</v>
      </c>
      <c r="F206">
        <v>6357656</v>
      </c>
      <c r="G206" s="30">
        <v>12800000</v>
      </c>
      <c r="H206" s="14">
        <v>350300</v>
      </c>
      <c r="I206" s="26">
        <v>350300</v>
      </c>
      <c r="J206" s="26"/>
      <c r="K206" s="1">
        <v>6900</v>
      </c>
      <c r="L206" s="26"/>
      <c r="Q206"/>
      <c r="R206"/>
      <c r="S206"/>
      <c r="T206"/>
    </row>
    <row r="207" spans="1:20" hidden="1" x14ac:dyDescent="0.25">
      <c r="A207">
        <v>50000249</v>
      </c>
      <c r="B207">
        <v>1890782</v>
      </c>
      <c r="C207" t="s">
        <v>189</v>
      </c>
      <c r="D207">
        <v>16888817</v>
      </c>
      <c r="E207" s="29">
        <v>42250</v>
      </c>
      <c r="F207">
        <v>32157464</v>
      </c>
      <c r="G207" s="30">
        <v>910300000</v>
      </c>
      <c r="H207" s="14">
        <v>130113</v>
      </c>
      <c r="I207" s="26">
        <v>121235</v>
      </c>
      <c r="J207" s="26"/>
      <c r="K207" s="1">
        <v>370000</v>
      </c>
      <c r="L207" s="26"/>
      <c r="Q207"/>
      <c r="R207"/>
      <c r="S207"/>
      <c r="T207"/>
    </row>
    <row r="208" spans="1:20" hidden="1" x14ac:dyDescent="0.25">
      <c r="A208">
        <v>50000249</v>
      </c>
      <c r="B208">
        <v>1894498</v>
      </c>
      <c r="C208" t="s">
        <v>154</v>
      </c>
      <c r="D208">
        <v>80188762</v>
      </c>
      <c r="E208" s="29">
        <v>42250</v>
      </c>
      <c r="F208">
        <v>4633123</v>
      </c>
      <c r="G208" s="30">
        <v>12800000</v>
      </c>
      <c r="H208" s="14">
        <v>350300</v>
      </c>
      <c r="I208" s="26">
        <v>350300</v>
      </c>
      <c r="J208" s="26"/>
      <c r="K208" s="1">
        <v>495000</v>
      </c>
      <c r="L208" s="26"/>
      <c r="Q208"/>
      <c r="R208"/>
      <c r="S208"/>
      <c r="T208"/>
    </row>
    <row r="209" spans="1:20" hidden="1" x14ac:dyDescent="0.25">
      <c r="A209">
        <v>50000249</v>
      </c>
      <c r="B209">
        <v>1895549</v>
      </c>
      <c r="C209" t="s">
        <v>170</v>
      </c>
      <c r="D209">
        <v>1128280098</v>
      </c>
      <c r="E209" s="29">
        <v>42250</v>
      </c>
      <c r="F209">
        <v>4134231</v>
      </c>
      <c r="G209" s="30">
        <v>923272421</v>
      </c>
      <c r="H209" s="14">
        <v>190101</v>
      </c>
      <c r="I209" s="26">
        <v>190101</v>
      </c>
      <c r="J209" s="26"/>
      <c r="K209" s="1">
        <v>107400</v>
      </c>
      <c r="L209" s="26"/>
      <c r="Q209"/>
      <c r="R209"/>
      <c r="S209"/>
      <c r="T209"/>
    </row>
    <row r="210" spans="1:20" hidden="1" x14ac:dyDescent="0.25">
      <c r="A210">
        <v>50000249</v>
      </c>
      <c r="B210">
        <v>1898639</v>
      </c>
      <c r="C210" t="s">
        <v>172</v>
      </c>
      <c r="D210">
        <v>1083891793</v>
      </c>
      <c r="E210" s="29">
        <v>42250</v>
      </c>
      <c r="F210">
        <v>8769943</v>
      </c>
      <c r="G210" s="30">
        <v>12400000</v>
      </c>
      <c r="H210" s="14">
        <v>270102</v>
      </c>
      <c r="I210" s="26">
        <v>121204</v>
      </c>
      <c r="J210" s="26"/>
      <c r="K210" s="1">
        <v>5000</v>
      </c>
      <c r="L210" s="26"/>
      <c r="Q210"/>
      <c r="R210"/>
      <c r="S210"/>
      <c r="T210"/>
    </row>
    <row r="211" spans="1:20" hidden="1" x14ac:dyDescent="0.25">
      <c r="A211">
        <v>50000249</v>
      </c>
      <c r="B211">
        <v>1908983</v>
      </c>
      <c r="C211" t="s">
        <v>187</v>
      </c>
      <c r="D211">
        <v>892000224</v>
      </c>
      <c r="E211" s="29">
        <v>42250</v>
      </c>
      <c r="F211">
        <v>31085947</v>
      </c>
      <c r="G211" s="30">
        <v>10200000</v>
      </c>
      <c r="H211" s="14">
        <v>260101</v>
      </c>
      <c r="I211" s="26">
        <v>260101</v>
      </c>
      <c r="J211" s="26"/>
      <c r="K211" s="1">
        <v>572078</v>
      </c>
      <c r="L211" s="26"/>
      <c r="Q211"/>
      <c r="R211"/>
      <c r="S211"/>
      <c r="T211"/>
    </row>
    <row r="212" spans="1:20" hidden="1" x14ac:dyDescent="0.25">
      <c r="A212">
        <v>50000249</v>
      </c>
      <c r="B212">
        <v>1909429</v>
      </c>
      <c r="C212" t="s">
        <v>154</v>
      </c>
      <c r="D212">
        <v>79205921</v>
      </c>
      <c r="E212" s="29">
        <v>42250</v>
      </c>
      <c r="F212">
        <v>7775008</v>
      </c>
      <c r="G212" s="30">
        <v>11500000</v>
      </c>
      <c r="H212" s="14">
        <v>130101</v>
      </c>
      <c r="I212" s="26">
        <v>12102020</v>
      </c>
      <c r="J212" s="26"/>
      <c r="K212" s="1">
        <v>2240</v>
      </c>
      <c r="L212" s="26"/>
      <c r="Q212"/>
      <c r="R212"/>
      <c r="S212"/>
      <c r="T212"/>
    </row>
    <row r="213" spans="1:20" hidden="1" x14ac:dyDescent="0.25">
      <c r="A213">
        <v>50000249</v>
      </c>
      <c r="B213">
        <v>1909430</v>
      </c>
      <c r="C213" t="s">
        <v>154</v>
      </c>
      <c r="D213">
        <v>20560204</v>
      </c>
      <c r="E213" s="29">
        <v>42250</v>
      </c>
      <c r="F213">
        <v>7108632</v>
      </c>
      <c r="G213" s="30">
        <v>12400000</v>
      </c>
      <c r="H213" s="14">
        <v>270102</v>
      </c>
      <c r="I213" s="26">
        <v>270914</v>
      </c>
      <c r="J213" s="26"/>
      <c r="K213" s="1">
        <v>3286229</v>
      </c>
      <c r="L213" s="26"/>
      <c r="Q213"/>
      <c r="R213"/>
      <c r="S213"/>
      <c r="T213"/>
    </row>
    <row r="214" spans="1:20" hidden="1" x14ac:dyDescent="0.25">
      <c r="A214">
        <v>50000249</v>
      </c>
      <c r="B214">
        <v>1909438</v>
      </c>
      <c r="C214" t="s">
        <v>154</v>
      </c>
      <c r="D214">
        <v>41685521</v>
      </c>
      <c r="E214" s="29">
        <v>42250</v>
      </c>
      <c r="F214">
        <v>31233353</v>
      </c>
      <c r="G214" s="30">
        <v>11500000</v>
      </c>
      <c r="H214" s="14">
        <v>130101</v>
      </c>
      <c r="I214" s="26">
        <v>12102020</v>
      </c>
      <c r="J214" s="26"/>
      <c r="K214" s="1">
        <v>2240</v>
      </c>
      <c r="L214" s="26"/>
      <c r="Q214"/>
      <c r="R214"/>
      <c r="S214"/>
      <c r="T214"/>
    </row>
    <row r="215" spans="1:20" hidden="1" x14ac:dyDescent="0.25">
      <c r="A215">
        <v>50000249</v>
      </c>
      <c r="B215">
        <v>1916730</v>
      </c>
      <c r="C215" t="s">
        <v>179</v>
      </c>
      <c r="D215">
        <v>1098721227</v>
      </c>
      <c r="E215" s="29">
        <v>42250</v>
      </c>
      <c r="F215">
        <v>6165042</v>
      </c>
      <c r="G215" s="30">
        <v>12400000</v>
      </c>
      <c r="H215" s="14">
        <v>270102</v>
      </c>
      <c r="I215" s="26">
        <v>121204</v>
      </c>
      <c r="J215" s="26"/>
      <c r="K215" s="1">
        <v>5000</v>
      </c>
      <c r="L215" s="26"/>
      <c r="Q215"/>
      <c r="R215"/>
      <c r="S215"/>
      <c r="T215"/>
    </row>
    <row r="216" spans="1:20" hidden="1" x14ac:dyDescent="0.25">
      <c r="A216">
        <v>50000249</v>
      </c>
      <c r="B216">
        <v>1916748</v>
      </c>
      <c r="C216" t="s">
        <v>179</v>
      </c>
      <c r="D216">
        <v>1098719179</v>
      </c>
      <c r="E216" s="29">
        <v>42250</v>
      </c>
      <c r="F216">
        <v>6542160</v>
      </c>
      <c r="G216" s="30">
        <v>12400000</v>
      </c>
      <c r="H216" s="14">
        <v>270102</v>
      </c>
      <c r="I216" s="26">
        <v>121204</v>
      </c>
      <c r="J216" s="26"/>
      <c r="K216" s="1">
        <v>5000</v>
      </c>
      <c r="L216" s="26"/>
      <c r="Q216"/>
      <c r="R216"/>
      <c r="S216"/>
      <c r="T216"/>
    </row>
    <row r="217" spans="1:20" hidden="1" x14ac:dyDescent="0.25">
      <c r="A217">
        <v>50000249</v>
      </c>
      <c r="B217">
        <v>1963061</v>
      </c>
      <c r="C217" t="s">
        <v>172</v>
      </c>
      <c r="D217">
        <v>12119402</v>
      </c>
      <c r="E217" s="29">
        <v>42250</v>
      </c>
      <c r="F217">
        <v>31055898</v>
      </c>
      <c r="G217" s="30">
        <v>26800000</v>
      </c>
      <c r="H217" s="14">
        <v>360200</v>
      </c>
      <c r="I217" s="26">
        <v>360200</v>
      </c>
      <c r="J217" s="26"/>
      <c r="K217" s="1">
        <v>150000</v>
      </c>
      <c r="L217" s="26"/>
      <c r="Q217"/>
      <c r="R217"/>
      <c r="S217"/>
      <c r="T217"/>
    </row>
    <row r="218" spans="1:20" hidden="1" x14ac:dyDescent="0.25">
      <c r="A218">
        <v>50000249</v>
      </c>
      <c r="B218">
        <v>1963174</v>
      </c>
      <c r="C218" t="s">
        <v>172</v>
      </c>
      <c r="D218">
        <v>55164385</v>
      </c>
      <c r="E218" s="29">
        <v>42250</v>
      </c>
      <c r="F218">
        <v>31383381</v>
      </c>
      <c r="G218" s="30">
        <v>12400000</v>
      </c>
      <c r="H218" s="14">
        <v>270108</v>
      </c>
      <c r="I218" s="26">
        <v>270108</v>
      </c>
      <c r="J218" s="26"/>
      <c r="K218" s="1">
        <v>500000</v>
      </c>
      <c r="L218" s="26"/>
      <c r="Q218"/>
      <c r="R218"/>
      <c r="S218"/>
      <c r="T218"/>
    </row>
    <row r="219" spans="1:20" hidden="1" x14ac:dyDescent="0.25">
      <c r="A219">
        <v>50000249</v>
      </c>
      <c r="B219">
        <v>1970328</v>
      </c>
      <c r="C219" t="s">
        <v>170</v>
      </c>
      <c r="D219">
        <v>545958</v>
      </c>
      <c r="E219" s="29">
        <v>42250</v>
      </c>
      <c r="F219">
        <v>2620133</v>
      </c>
      <c r="G219" s="30">
        <v>923272193</v>
      </c>
      <c r="H219" s="14">
        <v>131401</v>
      </c>
      <c r="I219" s="26">
        <v>131401</v>
      </c>
      <c r="J219" s="26"/>
      <c r="K219" s="1">
        <v>29000</v>
      </c>
      <c r="L219" s="26"/>
      <c r="Q219"/>
      <c r="R219"/>
      <c r="S219"/>
      <c r="T219"/>
    </row>
    <row r="220" spans="1:20" hidden="1" x14ac:dyDescent="0.25">
      <c r="A220">
        <v>50000249</v>
      </c>
      <c r="B220">
        <v>1971856</v>
      </c>
      <c r="C220" t="s">
        <v>174</v>
      </c>
      <c r="D220">
        <v>8924003205</v>
      </c>
      <c r="E220" s="29">
        <v>42250</v>
      </c>
      <c r="F220">
        <v>5131250</v>
      </c>
      <c r="G220" s="30">
        <v>910500000</v>
      </c>
      <c r="H220" s="14">
        <v>360107</v>
      </c>
      <c r="I220" s="26">
        <v>6003</v>
      </c>
      <c r="J220" s="26"/>
      <c r="K220" s="1">
        <v>1374250</v>
      </c>
      <c r="L220" s="26"/>
      <c r="Q220"/>
      <c r="R220"/>
      <c r="S220"/>
      <c r="T220"/>
    </row>
    <row r="221" spans="1:20" hidden="1" x14ac:dyDescent="0.25">
      <c r="A221">
        <v>50000249</v>
      </c>
      <c r="B221">
        <v>2004054</v>
      </c>
      <c r="C221" t="s">
        <v>177</v>
      </c>
      <c r="D221">
        <v>721517</v>
      </c>
      <c r="E221" s="29">
        <v>42250</v>
      </c>
      <c r="F221">
        <v>32034646</v>
      </c>
      <c r="G221" s="30">
        <v>26800000</v>
      </c>
      <c r="H221" s="14">
        <v>360200</v>
      </c>
      <c r="I221" s="26">
        <v>360200</v>
      </c>
      <c r="J221" s="26"/>
      <c r="K221" s="1">
        <v>106899</v>
      </c>
      <c r="L221" s="26"/>
      <c r="Q221"/>
      <c r="R221"/>
      <c r="S221"/>
      <c r="T221"/>
    </row>
    <row r="222" spans="1:20" hidden="1" x14ac:dyDescent="0.25">
      <c r="A222">
        <v>50000249</v>
      </c>
      <c r="B222">
        <v>2014199</v>
      </c>
      <c r="C222" t="s">
        <v>197</v>
      </c>
      <c r="D222">
        <v>31189238</v>
      </c>
      <c r="E222" s="29">
        <v>42250</v>
      </c>
      <c r="F222">
        <v>31662656</v>
      </c>
      <c r="G222" s="30">
        <v>923272193</v>
      </c>
      <c r="H222" s="14">
        <v>131401</v>
      </c>
      <c r="I222" s="26">
        <v>131401</v>
      </c>
      <c r="J222" s="26"/>
      <c r="K222" s="1">
        <v>350000</v>
      </c>
      <c r="L222" s="26"/>
      <c r="Q222"/>
      <c r="R222"/>
      <c r="S222"/>
      <c r="T222"/>
    </row>
    <row r="223" spans="1:20" hidden="1" x14ac:dyDescent="0.25">
      <c r="A223">
        <v>50000249</v>
      </c>
      <c r="B223">
        <v>2030332</v>
      </c>
      <c r="C223" t="s">
        <v>154</v>
      </c>
      <c r="D223">
        <v>1019043651</v>
      </c>
      <c r="E223" s="29">
        <v>42250</v>
      </c>
      <c r="F223">
        <v>31331640</v>
      </c>
      <c r="G223" s="30">
        <v>12400000</v>
      </c>
      <c r="H223" s="14">
        <v>270102</v>
      </c>
      <c r="I223" s="26">
        <v>121204</v>
      </c>
      <c r="J223" s="26"/>
      <c r="K223" s="1">
        <v>5000</v>
      </c>
      <c r="L223" s="26"/>
      <c r="Q223"/>
      <c r="R223"/>
      <c r="S223"/>
      <c r="T223"/>
    </row>
    <row r="224" spans="1:20" hidden="1" x14ac:dyDescent="0.25">
      <c r="A224">
        <v>50000249</v>
      </c>
      <c r="B224">
        <v>2121484</v>
      </c>
      <c r="C224" t="s">
        <v>171</v>
      </c>
      <c r="D224">
        <v>14968382</v>
      </c>
      <c r="E224" s="29">
        <v>42250</v>
      </c>
      <c r="F224">
        <v>8882401</v>
      </c>
      <c r="G224" s="30">
        <v>923272193</v>
      </c>
      <c r="H224" s="14">
        <v>131401</v>
      </c>
      <c r="I224" s="26">
        <v>131401</v>
      </c>
      <c r="J224" s="26"/>
      <c r="K224" s="1">
        <v>20900</v>
      </c>
      <c r="L224" s="26"/>
      <c r="Q224"/>
      <c r="R224"/>
      <c r="S224"/>
      <c r="T224"/>
    </row>
    <row r="225" spans="1:20" hidden="1" x14ac:dyDescent="0.25">
      <c r="A225">
        <v>50000249</v>
      </c>
      <c r="B225">
        <v>2144142</v>
      </c>
      <c r="C225" t="s">
        <v>174</v>
      </c>
      <c r="D225">
        <v>15241895</v>
      </c>
      <c r="E225" s="29">
        <v>42250</v>
      </c>
      <c r="F225">
        <v>31682588</v>
      </c>
      <c r="G225" s="30">
        <v>11100000</v>
      </c>
      <c r="H225" s="14">
        <v>150112</v>
      </c>
      <c r="I225" s="26">
        <v>121275</v>
      </c>
      <c r="J225" s="26"/>
      <c r="K225" s="1">
        <v>10300000</v>
      </c>
      <c r="L225" s="26"/>
      <c r="Q225"/>
      <c r="R225"/>
      <c r="S225"/>
      <c r="T225"/>
    </row>
    <row r="226" spans="1:20" hidden="1" x14ac:dyDescent="0.25">
      <c r="A226">
        <v>50000249</v>
      </c>
      <c r="B226">
        <v>2169593</v>
      </c>
      <c r="C226" t="s">
        <v>163</v>
      </c>
      <c r="D226">
        <v>979568</v>
      </c>
      <c r="E226" s="29">
        <v>42250</v>
      </c>
      <c r="F226">
        <v>30158339</v>
      </c>
      <c r="G226" s="30">
        <v>923272193</v>
      </c>
      <c r="H226" s="14">
        <v>131401</v>
      </c>
      <c r="I226" s="26">
        <v>131401</v>
      </c>
      <c r="J226" s="26"/>
      <c r="K226" s="1">
        <v>500000</v>
      </c>
      <c r="L226" s="26"/>
      <c r="Q226"/>
      <c r="R226"/>
      <c r="S226"/>
      <c r="T226"/>
    </row>
    <row r="227" spans="1:20" hidden="1" x14ac:dyDescent="0.25">
      <c r="A227">
        <v>50000249</v>
      </c>
      <c r="B227">
        <v>2198470</v>
      </c>
      <c r="C227" t="s">
        <v>154</v>
      </c>
      <c r="D227">
        <v>1123629321</v>
      </c>
      <c r="E227" s="29">
        <v>42250</v>
      </c>
      <c r="F227">
        <v>31687085</v>
      </c>
      <c r="G227" s="30">
        <v>12400000</v>
      </c>
      <c r="H227" s="14">
        <v>270102</v>
      </c>
      <c r="I227" s="26">
        <v>121204</v>
      </c>
      <c r="J227" s="26"/>
      <c r="K227" s="1">
        <v>5000</v>
      </c>
      <c r="L227" s="26"/>
      <c r="Q227"/>
      <c r="R227"/>
      <c r="S227"/>
      <c r="T227"/>
    </row>
    <row r="228" spans="1:20" hidden="1" x14ac:dyDescent="0.25">
      <c r="A228">
        <v>50000249</v>
      </c>
      <c r="B228">
        <v>2209653</v>
      </c>
      <c r="C228" t="s">
        <v>171</v>
      </c>
      <c r="D228">
        <v>66733577</v>
      </c>
      <c r="E228" s="29">
        <v>42250</v>
      </c>
      <c r="F228">
        <v>31352703</v>
      </c>
      <c r="G228" s="30">
        <v>923272421</v>
      </c>
      <c r="H228" s="14">
        <v>190101</v>
      </c>
      <c r="I228" s="26">
        <v>190101</v>
      </c>
      <c r="J228" s="26"/>
      <c r="K228" s="1">
        <v>107400</v>
      </c>
      <c r="L228" s="26"/>
      <c r="Q228"/>
      <c r="R228"/>
      <c r="S228"/>
      <c r="T228"/>
    </row>
    <row r="229" spans="1:20" hidden="1" x14ac:dyDescent="0.25">
      <c r="A229">
        <v>50000249</v>
      </c>
      <c r="B229">
        <v>2305035</v>
      </c>
      <c r="C229" t="s">
        <v>173</v>
      </c>
      <c r="D229">
        <v>1057580537</v>
      </c>
      <c r="E229" s="29">
        <v>42250</v>
      </c>
      <c r="F229">
        <v>32020211</v>
      </c>
      <c r="G229" s="30">
        <v>12400000</v>
      </c>
      <c r="H229" s="14">
        <v>270102</v>
      </c>
      <c r="I229" s="26">
        <v>121204</v>
      </c>
      <c r="J229" s="26"/>
      <c r="K229" s="1">
        <v>5000</v>
      </c>
      <c r="L229" s="26"/>
      <c r="Q229"/>
      <c r="R229"/>
      <c r="S229"/>
      <c r="T229"/>
    </row>
    <row r="230" spans="1:20" hidden="1" x14ac:dyDescent="0.25">
      <c r="A230">
        <v>50000249</v>
      </c>
      <c r="B230">
        <v>2305036</v>
      </c>
      <c r="C230" t="s">
        <v>173</v>
      </c>
      <c r="D230">
        <v>74375016</v>
      </c>
      <c r="E230" s="29">
        <v>42250</v>
      </c>
      <c r="F230">
        <v>30452191</v>
      </c>
      <c r="G230" s="30">
        <v>12400000</v>
      </c>
      <c r="H230" s="14">
        <v>270108</v>
      </c>
      <c r="I230" s="26">
        <v>270108</v>
      </c>
      <c r="J230" s="26"/>
      <c r="K230" s="1">
        <v>2799536</v>
      </c>
      <c r="L230" s="26"/>
      <c r="Q230"/>
      <c r="R230"/>
      <c r="S230"/>
      <c r="T230"/>
    </row>
    <row r="231" spans="1:20" hidden="1" x14ac:dyDescent="0.25">
      <c r="A231">
        <v>50000249</v>
      </c>
      <c r="B231">
        <v>2305114</v>
      </c>
      <c r="C231" t="s">
        <v>173</v>
      </c>
      <c r="D231">
        <v>1057590199</v>
      </c>
      <c r="E231" s="29">
        <v>42250</v>
      </c>
      <c r="F231">
        <v>31187723</v>
      </c>
      <c r="G231" s="30">
        <v>12400000</v>
      </c>
      <c r="H231" s="14">
        <v>270102</v>
      </c>
      <c r="I231" s="26">
        <v>121204</v>
      </c>
      <c r="J231" s="26"/>
      <c r="K231" s="1">
        <v>5000</v>
      </c>
      <c r="L231" s="26"/>
      <c r="Q231"/>
      <c r="R231"/>
      <c r="S231"/>
      <c r="T231"/>
    </row>
    <row r="232" spans="1:20" hidden="1" x14ac:dyDescent="0.25">
      <c r="A232">
        <v>50000249</v>
      </c>
      <c r="B232">
        <v>2305148</v>
      </c>
      <c r="C232" t="s">
        <v>173</v>
      </c>
      <c r="D232">
        <v>1049642790</v>
      </c>
      <c r="E232" s="29">
        <v>42250</v>
      </c>
      <c r="F232">
        <v>31746091</v>
      </c>
      <c r="G232" s="30">
        <v>12400000</v>
      </c>
      <c r="H232" s="14">
        <v>270102</v>
      </c>
      <c r="I232" s="26">
        <v>121204</v>
      </c>
      <c r="J232" s="26"/>
      <c r="K232" s="1">
        <v>5000</v>
      </c>
      <c r="L232" s="26"/>
      <c r="Q232"/>
      <c r="R232"/>
      <c r="S232"/>
      <c r="T232"/>
    </row>
    <row r="233" spans="1:20" hidden="1" x14ac:dyDescent="0.25">
      <c r="A233">
        <v>50000249</v>
      </c>
      <c r="B233">
        <v>2427500</v>
      </c>
      <c r="C233" t="s">
        <v>170</v>
      </c>
      <c r="D233">
        <v>1027999685</v>
      </c>
      <c r="E233" s="29">
        <v>42250</v>
      </c>
      <c r="F233">
        <v>5886119</v>
      </c>
      <c r="G233" s="30">
        <v>12400000</v>
      </c>
      <c r="H233" s="14">
        <v>270102</v>
      </c>
      <c r="I233" s="26">
        <v>121204</v>
      </c>
      <c r="J233" s="26"/>
      <c r="K233" s="1">
        <v>5000</v>
      </c>
      <c r="L233" s="26"/>
      <c r="Q233"/>
      <c r="R233"/>
      <c r="S233"/>
      <c r="T233"/>
    </row>
    <row r="234" spans="1:20" hidden="1" x14ac:dyDescent="0.25">
      <c r="A234">
        <v>50000249</v>
      </c>
      <c r="B234">
        <v>2434296</v>
      </c>
      <c r="C234" t="s">
        <v>171</v>
      </c>
      <c r="D234">
        <v>8050012033</v>
      </c>
      <c r="E234" s="29">
        <v>42250</v>
      </c>
      <c r="F234">
        <v>4493939</v>
      </c>
      <c r="G234" s="30">
        <v>12800000</v>
      </c>
      <c r="H234" s="14">
        <v>350300</v>
      </c>
      <c r="I234" s="26">
        <v>350300</v>
      </c>
      <c r="J234" s="26"/>
      <c r="K234" s="1">
        <v>637100</v>
      </c>
      <c r="L234" s="26"/>
      <c r="Q234"/>
      <c r="R234"/>
      <c r="S234"/>
      <c r="T234"/>
    </row>
    <row r="235" spans="1:20" hidden="1" x14ac:dyDescent="0.25">
      <c r="A235">
        <v>50000249</v>
      </c>
      <c r="B235">
        <v>2434298</v>
      </c>
      <c r="C235" t="s">
        <v>171</v>
      </c>
      <c r="D235">
        <v>66839918</v>
      </c>
      <c r="E235" s="29">
        <v>42250</v>
      </c>
      <c r="F235">
        <v>31582458</v>
      </c>
      <c r="G235" s="30">
        <v>12400000</v>
      </c>
      <c r="H235" s="14">
        <v>270102</v>
      </c>
      <c r="I235" s="26">
        <v>121204</v>
      </c>
      <c r="J235" s="26"/>
      <c r="K235" s="1">
        <v>5000</v>
      </c>
      <c r="L235" s="26"/>
      <c r="Q235"/>
      <c r="R235"/>
      <c r="S235"/>
      <c r="T235"/>
    </row>
    <row r="236" spans="1:20" hidden="1" x14ac:dyDescent="0.25">
      <c r="A236">
        <v>50000249</v>
      </c>
      <c r="B236">
        <v>2443090</v>
      </c>
      <c r="C236" t="s">
        <v>160</v>
      </c>
      <c r="D236">
        <v>19367775</v>
      </c>
      <c r="E236" s="29">
        <v>42250</v>
      </c>
      <c r="F236">
        <v>2709600</v>
      </c>
      <c r="G236" s="30">
        <v>26800000</v>
      </c>
      <c r="H236" s="14">
        <v>360200</v>
      </c>
      <c r="I236" s="26">
        <v>360200</v>
      </c>
      <c r="J236" s="26"/>
      <c r="K236" s="1">
        <v>614925</v>
      </c>
      <c r="L236" s="26"/>
      <c r="Q236"/>
      <c r="R236"/>
      <c r="S236"/>
      <c r="T236"/>
    </row>
    <row r="237" spans="1:20" hidden="1" x14ac:dyDescent="0.25">
      <c r="A237">
        <v>50000249</v>
      </c>
      <c r="B237">
        <v>2458718</v>
      </c>
      <c r="C237" t="s">
        <v>172</v>
      </c>
      <c r="D237">
        <v>26414928</v>
      </c>
      <c r="E237" s="29">
        <v>42250</v>
      </c>
      <c r="F237">
        <v>8741321</v>
      </c>
      <c r="G237" s="30">
        <v>923272193</v>
      </c>
      <c r="H237" s="14">
        <v>131401</v>
      </c>
      <c r="I237" s="26">
        <v>131401</v>
      </c>
      <c r="J237" s="26"/>
      <c r="K237" s="1">
        <v>5800</v>
      </c>
      <c r="L237" s="26"/>
      <c r="Q237"/>
      <c r="R237"/>
      <c r="S237"/>
      <c r="T237"/>
    </row>
    <row r="238" spans="1:20" hidden="1" x14ac:dyDescent="0.25">
      <c r="A238">
        <v>50000249</v>
      </c>
      <c r="B238">
        <v>2459798</v>
      </c>
      <c r="C238" t="s">
        <v>154</v>
      </c>
      <c r="D238">
        <v>1052965485</v>
      </c>
      <c r="E238" s="29">
        <v>42250</v>
      </c>
      <c r="F238">
        <v>32262767</v>
      </c>
      <c r="G238" s="30">
        <v>12400000</v>
      </c>
      <c r="H238" s="14">
        <v>270102</v>
      </c>
      <c r="I238" s="26">
        <v>121204</v>
      </c>
      <c r="J238" s="26"/>
      <c r="K238" s="1">
        <v>5000</v>
      </c>
      <c r="L238" s="26"/>
      <c r="Q238"/>
      <c r="R238"/>
      <c r="S238"/>
      <c r="T238"/>
    </row>
    <row r="239" spans="1:20" hidden="1" x14ac:dyDescent="0.25">
      <c r="A239">
        <v>50000249</v>
      </c>
      <c r="B239">
        <v>2461770</v>
      </c>
      <c r="C239" t="s">
        <v>154</v>
      </c>
      <c r="D239">
        <v>1032450594</v>
      </c>
      <c r="E239" s="29">
        <v>42250</v>
      </c>
      <c r="F239">
        <v>2714211</v>
      </c>
      <c r="G239" s="30">
        <v>12400000</v>
      </c>
      <c r="H239" s="14">
        <v>270102</v>
      </c>
      <c r="I239" s="26">
        <v>121204</v>
      </c>
      <c r="J239" s="26"/>
      <c r="K239" s="1">
        <v>5000</v>
      </c>
      <c r="L239" s="26"/>
      <c r="Q239"/>
      <c r="R239"/>
      <c r="S239"/>
      <c r="T239"/>
    </row>
    <row r="240" spans="1:20" hidden="1" x14ac:dyDescent="0.25">
      <c r="A240">
        <v>50000249</v>
      </c>
      <c r="B240">
        <v>2462816</v>
      </c>
      <c r="C240" t="s">
        <v>179</v>
      </c>
      <c r="D240">
        <v>91258928</v>
      </c>
      <c r="E240" s="29">
        <v>42250</v>
      </c>
      <c r="F240">
        <v>6710666</v>
      </c>
      <c r="G240" s="30">
        <v>12400000</v>
      </c>
      <c r="H240" s="14">
        <v>270102</v>
      </c>
      <c r="I240" s="26">
        <v>121204</v>
      </c>
      <c r="J240" s="26"/>
      <c r="K240" s="1">
        <v>5000</v>
      </c>
      <c r="L240" s="26"/>
      <c r="Q240"/>
      <c r="R240"/>
      <c r="S240"/>
      <c r="T240"/>
    </row>
    <row r="241" spans="1:20" hidden="1" x14ac:dyDescent="0.25">
      <c r="A241">
        <v>50000249</v>
      </c>
      <c r="B241">
        <v>2464524</v>
      </c>
      <c r="C241" t="s">
        <v>195</v>
      </c>
      <c r="D241">
        <v>64553397</v>
      </c>
      <c r="E241" s="29">
        <v>42250</v>
      </c>
      <c r="F241">
        <v>31455720</v>
      </c>
      <c r="G241" s="30">
        <v>12400000</v>
      </c>
      <c r="H241" s="14">
        <v>270102</v>
      </c>
      <c r="I241" s="26">
        <v>121204</v>
      </c>
      <c r="J241" s="26"/>
      <c r="K241" s="1">
        <v>43100</v>
      </c>
      <c r="L241" s="26"/>
      <c r="Q241"/>
      <c r="R241"/>
      <c r="S241"/>
      <c r="T241"/>
    </row>
    <row r="242" spans="1:20" hidden="1" x14ac:dyDescent="0.25">
      <c r="A242">
        <v>50000249</v>
      </c>
      <c r="B242">
        <v>2464660</v>
      </c>
      <c r="C242" t="s">
        <v>195</v>
      </c>
      <c r="D242">
        <v>85454465</v>
      </c>
      <c r="E242" s="29">
        <v>42250</v>
      </c>
      <c r="F242">
        <v>30023608</v>
      </c>
      <c r="G242" s="30">
        <v>12200000</v>
      </c>
      <c r="H242" s="14">
        <v>250101</v>
      </c>
      <c r="I242" s="26">
        <v>121225</v>
      </c>
      <c r="J242" s="26"/>
      <c r="K242" s="1">
        <v>27740</v>
      </c>
      <c r="L242" s="26"/>
      <c r="Q242"/>
      <c r="R242"/>
      <c r="S242"/>
      <c r="T242"/>
    </row>
    <row r="243" spans="1:20" hidden="1" x14ac:dyDescent="0.25">
      <c r="A243">
        <v>50000249</v>
      </c>
      <c r="B243">
        <v>2464670</v>
      </c>
      <c r="C243" t="s">
        <v>195</v>
      </c>
      <c r="D243">
        <v>12581215</v>
      </c>
      <c r="E243" s="29">
        <v>42250</v>
      </c>
      <c r="F243">
        <v>30134816</v>
      </c>
      <c r="G243" s="30">
        <v>26800000</v>
      </c>
      <c r="H243" s="14">
        <v>360200</v>
      </c>
      <c r="I243" s="26">
        <v>360200</v>
      </c>
      <c r="J243" s="26"/>
      <c r="K243" s="1">
        <v>193561</v>
      </c>
      <c r="L243" s="26"/>
      <c r="Q243"/>
      <c r="R243"/>
      <c r="S243"/>
      <c r="T243"/>
    </row>
    <row r="244" spans="1:20" hidden="1" x14ac:dyDescent="0.25">
      <c r="A244">
        <v>50000249</v>
      </c>
      <c r="B244">
        <v>2464674</v>
      </c>
      <c r="C244" t="s">
        <v>195</v>
      </c>
      <c r="D244">
        <v>36538536</v>
      </c>
      <c r="E244" s="29">
        <v>42250</v>
      </c>
      <c r="F244">
        <v>4236123</v>
      </c>
      <c r="G244" s="30">
        <v>12200000</v>
      </c>
      <c r="H244" s="14">
        <v>250101</v>
      </c>
      <c r="I244" s="26">
        <v>121225</v>
      </c>
      <c r="J244" s="26"/>
      <c r="K244" s="1">
        <v>5300</v>
      </c>
      <c r="L244" s="26"/>
      <c r="Q244"/>
      <c r="R244"/>
      <c r="S244"/>
      <c r="T244"/>
    </row>
    <row r="245" spans="1:20" hidden="1" x14ac:dyDescent="0.25">
      <c r="A245">
        <v>50000249</v>
      </c>
      <c r="B245">
        <v>2465311</v>
      </c>
      <c r="C245" t="s">
        <v>154</v>
      </c>
      <c r="D245">
        <v>1030547456</v>
      </c>
      <c r="E245" s="29">
        <v>42250</v>
      </c>
      <c r="F245">
        <v>2860911</v>
      </c>
      <c r="G245" s="30">
        <v>12400000</v>
      </c>
      <c r="H245" s="14">
        <v>270102</v>
      </c>
      <c r="I245" s="26">
        <v>121204</v>
      </c>
      <c r="J245" s="26"/>
      <c r="K245" s="1">
        <v>5000</v>
      </c>
      <c r="L245" s="26"/>
      <c r="Q245"/>
      <c r="R245"/>
      <c r="S245"/>
      <c r="T245"/>
    </row>
    <row r="246" spans="1:20" hidden="1" x14ac:dyDescent="0.25">
      <c r="A246">
        <v>50000249</v>
      </c>
      <c r="B246">
        <v>2465326</v>
      </c>
      <c r="C246" t="s">
        <v>154</v>
      </c>
      <c r="D246">
        <v>1033677533</v>
      </c>
      <c r="E246" s="29">
        <v>42250</v>
      </c>
      <c r="F246">
        <v>30125114</v>
      </c>
      <c r="G246" s="30">
        <v>12400000</v>
      </c>
      <c r="H246" s="14">
        <v>270102</v>
      </c>
      <c r="I246" s="26">
        <v>121204</v>
      </c>
      <c r="J246" s="26"/>
      <c r="K246" s="1">
        <v>5000</v>
      </c>
      <c r="L246" s="26"/>
      <c r="Q246"/>
      <c r="R246"/>
      <c r="S246"/>
      <c r="T246"/>
    </row>
    <row r="247" spans="1:20" hidden="1" x14ac:dyDescent="0.25">
      <c r="A247">
        <v>50000249</v>
      </c>
      <c r="B247">
        <v>2475784</v>
      </c>
      <c r="C247" t="s">
        <v>187</v>
      </c>
      <c r="D247">
        <v>41687711</v>
      </c>
      <c r="E247" s="29">
        <v>42250</v>
      </c>
      <c r="F247">
        <v>31742862</v>
      </c>
      <c r="G247" s="30">
        <v>923272193</v>
      </c>
      <c r="H247" s="14">
        <v>131401</v>
      </c>
      <c r="I247" s="26">
        <v>131401</v>
      </c>
      <c r="J247" s="26"/>
      <c r="K247" s="1">
        <v>200000</v>
      </c>
      <c r="L247" s="26"/>
      <c r="Q247"/>
      <c r="R247"/>
      <c r="S247"/>
      <c r="T247"/>
    </row>
    <row r="248" spans="1:20" hidden="1" x14ac:dyDescent="0.25">
      <c r="A248">
        <v>50000249</v>
      </c>
      <c r="B248">
        <v>2493384</v>
      </c>
      <c r="C248" t="s">
        <v>211</v>
      </c>
      <c r="D248">
        <v>800100524</v>
      </c>
      <c r="E248" s="29">
        <v>42250</v>
      </c>
      <c r="F248">
        <v>31460267</v>
      </c>
      <c r="G248" s="30">
        <v>10900000</v>
      </c>
      <c r="H248" s="14">
        <v>170101</v>
      </c>
      <c r="I248" s="26">
        <v>121255</v>
      </c>
      <c r="J248" s="26"/>
      <c r="K248" s="1">
        <v>479330</v>
      </c>
      <c r="L248" s="26"/>
      <c r="Q248"/>
      <c r="R248"/>
      <c r="S248"/>
      <c r="T248"/>
    </row>
    <row r="249" spans="1:20" hidden="1" x14ac:dyDescent="0.25">
      <c r="A249">
        <v>50000249</v>
      </c>
      <c r="B249">
        <v>2498058</v>
      </c>
      <c r="C249" t="s">
        <v>179</v>
      </c>
      <c r="D249">
        <v>13815921</v>
      </c>
      <c r="E249" s="29">
        <v>42250</v>
      </c>
      <c r="F249">
        <v>6466536</v>
      </c>
      <c r="G249" s="30">
        <v>10900000</v>
      </c>
      <c r="H249" s="14">
        <v>170101</v>
      </c>
      <c r="I249" s="26">
        <v>121255</v>
      </c>
      <c r="J249" s="26"/>
      <c r="K249" s="1">
        <v>64740</v>
      </c>
      <c r="L249" s="26"/>
      <c r="Q249"/>
      <c r="R249"/>
      <c r="S249"/>
      <c r="T249"/>
    </row>
    <row r="250" spans="1:20" hidden="1" x14ac:dyDescent="0.25">
      <c r="A250">
        <v>50000249</v>
      </c>
      <c r="B250">
        <v>2518089</v>
      </c>
      <c r="C250" t="s">
        <v>154</v>
      </c>
      <c r="D250">
        <v>1643543</v>
      </c>
      <c r="E250" s="29">
        <v>42250</v>
      </c>
      <c r="F250">
        <v>2988072</v>
      </c>
      <c r="G250" s="30">
        <v>923272193</v>
      </c>
      <c r="H250" s="14">
        <v>131401</v>
      </c>
      <c r="I250" s="26">
        <v>131401</v>
      </c>
      <c r="J250" s="26"/>
      <c r="K250" s="1">
        <v>4500</v>
      </c>
      <c r="L250" s="26"/>
      <c r="Q250"/>
      <c r="R250"/>
      <c r="S250"/>
      <c r="T250"/>
    </row>
    <row r="251" spans="1:20" hidden="1" x14ac:dyDescent="0.25">
      <c r="A251">
        <v>50000249</v>
      </c>
      <c r="B251">
        <v>2536114</v>
      </c>
      <c r="C251" t="s">
        <v>181</v>
      </c>
      <c r="D251">
        <v>8908013398</v>
      </c>
      <c r="E251" s="29">
        <v>42250</v>
      </c>
      <c r="F251">
        <v>8783500</v>
      </c>
      <c r="G251" s="30">
        <v>910300000</v>
      </c>
      <c r="H251" s="14">
        <v>130113</v>
      </c>
      <c r="I251" s="26">
        <v>121235</v>
      </c>
      <c r="J251" s="26"/>
      <c r="K251" s="1">
        <v>13271262</v>
      </c>
      <c r="L251" s="26"/>
      <c r="Q251"/>
      <c r="R251"/>
      <c r="S251"/>
      <c r="T251"/>
    </row>
    <row r="252" spans="1:20" hidden="1" x14ac:dyDescent="0.25">
      <c r="A252">
        <v>50000249</v>
      </c>
      <c r="B252">
        <v>2564554</v>
      </c>
      <c r="C252" t="s">
        <v>165</v>
      </c>
      <c r="D252">
        <v>4610295</v>
      </c>
      <c r="E252" s="29">
        <v>42250</v>
      </c>
      <c r="F252">
        <v>8320044</v>
      </c>
      <c r="G252" s="30">
        <v>923272193</v>
      </c>
      <c r="H252" s="14">
        <v>131401</v>
      </c>
      <c r="I252" s="26">
        <v>131401</v>
      </c>
      <c r="J252" s="26"/>
      <c r="K252" s="1">
        <v>19300</v>
      </c>
      <c r="L252" s="26"/>
      <c r="Q252"/>
      <c r="R252"/>
      <c r="S252"/>
      <c r="T252"/>
    </row>
    <row r="253" spans="1:20" hidden="1" x14ac:dyDescent="0.25">
      <c r="A253">
        <v>50000249</v>
      </c>
      <c r="B253">
        <v>2564830</v>
      </c>
      <c r="C253" t="s">
        <v>165</v>
      </c>
      <c r="D253">
        <v>1061743419</v>
      </c>
      <c r="E253" s="29">
        <v>42250</v>
      </c>
      <c r="F253">
        <v>31242542</v>
      </c>
      <c r="G253" s="30">
        <v>12400000</v>
      </c>
      <c r="H253" s="14">
        <v>270102</v>
      </c>
      <c r="I253" s="26">
        <v>121204</v>
      </c>
      <c r="J253" s="26"/>
      <c r="K253" s="1">
        <v>5000</v>
      </c>
      <c r="L253" s="26"/>
      <c r="Q253"/>
      <c r="R253"/>
      <c r="S253"/>
      <c r="T253"/>
    </row>
    <row r="254" spans="1:20" hidden="1" x14ac:dyDescent="0.25">
      <c r="A254">
        <v>50000249</v>
      </c>
      <c r="B254">
        <v>2628367</v>
      </c>
      <c r="C254" t="s">
        <v>198</v>
      </c>
      <c r="D254">
        <v>24953401</v>
      </c>
      <c r="E254" s="29">
        <v>42250</v>
      </c>
      <c r="F254">
        <v>3240068</v>
      </c>
      <c r="G254" s="30">
        <v>12200000</v>
      </c>
      <c r="H254" s="14">
        <v>250101</v>
      </c>
      <c r="I254" s="26">
        <v>121225</v>
      </c>
      <c r="J254" s="26"/>
      <c r="K254" s="1">
        <v>2000</v>
      </c>
      <c r="L254" s="26"/>
      <c r="Q254"/>
      <c r="R254"/>
      <c r="S254"/>
      <c r="T254"/>
    </row>
    <row r="255" spans="1:20" hidden="1" x14ac:dyDescent="0.25">
      <c r="A255">
        <v>50000249</v>
      </c>
      <c r="B255">
        <v>2628823</v>
      </c>
      <c r="C255" t="s">
        <v>164</v>
      </c>
      <c r="D255">
        <v>1067922702</v>
      </c>
      <c r="E255" s="29">
        <v>42250</v>
      </c>
      <c r="F255">
        <v>7835630</v>
      </c>
      <c r="G255" s="30">
        <v>12400000</v>
      </c>
      <c r="H255" s="14">
        <v>270102</v>
      </c>
      <c r="I255" s="26">
        <v>270214</v>
      </c>
      <c r="J255" s="26"/>
      <c r="K255" s="1">
        <v>5000</v>
      </c>
      <c r="L255" s="26"/>
      <c r="Q255"/>
      <c r="R255"/>
      <c r="S255"/>
      <c r="T255"/>
    </row>
    <row r="256" spans="1:20" hidden="1" x14ac:dyDescent="0.25">
      <c r="A256">
        <v>50000249</v>
      </c>
      <c r="B256">
        <v>3317674</v>
      </c>
      <c r="C256" t="s">
        <v>154</v>
      </c>
      <c r="D256">
        <v>8903179234</v>
      </c>
      <c r="E256" s="29">
        <v>42250</v>
      </c>
      <c r="F256">
        <v>31655555</v>
      </c>
      <c r="G256" s="30">
        <v>10900000</v>
      </c>
      <c r="H256" s="14">
        <v>170101</v>
      </c>
      <c r="I256" s="26">
        <v>121255</v>
      </c>
      <c r="J256" s="26"/>
      <c r="K256" s="1">
        <v>249996</v>
      </c>
      <c r="L256" s="26"/>
      <c r="Q256"/>
      <c r="R256"/>
      <c r="S256"/>
      <c r="T256"/>
    </row>
    <row r="257" spans="1:20" hidden="1" x14ac:dyDescent="0.25">
      <c r="A257">
        <v>50000249</v>
      </c>
      <c r="B257">
        <v>33057159</v>
      </c>
      <c r="C257" t="s">
        <v>201</v>
      </c>
      <c r="D257">
        <v>93291610</v>
      </c>
      <c r="E257" s="29">
        <v>42250</v>
      </c>
      <c r="F257">
        <v>8630494</v>
      </c>
      <c r="G257" s="30">
        <v>12400000</v>
      </c>
      <c r="H257" s="14">
        <v>270102</v>
      </c>
      <c r="I257" s="26">
        <v>121204</v>
      </c>
      <c r="J257" s="26"/>
      <c r="K257" s="1">
        <v>5000</v>
      </c>
      <c r="L257" s="26"/>
      <c r="Q257"/>
      <c r="R257"/>
      <c r="S257"/>
      <c r="T257"/>
    </row>
    <row r="258" spans="1:20" hidden="1" x14ac:dyDescent="0.25">
      <c r="A258">
        <v>50000249</v>
      </c>
      <c r="B258">
        <v>34064128</v>
      </c>
      <c r="C258" t="s">
        <v>154</v>
      </c>
      <c r="D258">
        <v>1020733355</v>
      </c>
      <c r="E258" s="29">
        <v>42250</v>
      </c>
      <c r="F258">
        <v>2179002</v>
      </c>
      <c r="G258" s="30">
        <v>12400000</v>
      </c>
      <c r="H258" s="14">
        <v>270102</v>
      </c>
      <c r="I258" s="26">
        <v>121204</v>
      </c>
      <c r="J258" s="26"/>
      <c r="K258" s="1">
        <v>5000</v>
      </c>
      <c r="L258" s="26"/>
      <c r="Q258"/>
      <c r="R258"/>
      <c r="S258"/>
      <c r="T258"/>
    </row>
    <row r="259" spans="1:20" hidden="1" x14ac:dyDescent="0.25">
      <c r="A259">
        <v>50000249</v>
      </c>
      <c r="B259">
        <v>35912774</v>
      </c>
      <c r="C259" t="s">
        <v>187</v>
      </c>
      <c r="D259">
        <v>9000816437</v>
      </c>
      <c r="E259" s="29">
        <v>42250</v>
      </c>
      <c r="F259">
        <v>32021300</v>
      </c>
      <c r="G259" s="30">
        <v>923272421</v>
      </c>
      <c r="H259" s="14">
        <v>190101</v>
      </c>
      <c r="I259" s="26">
        <v>190101</v>
      </c>
      <c r="J259" s="26"/>
      <c r="K259" s="1">
        <v>43211</v>
      </c>
      <c r="L259" s="26"/>
      <c r="Q259"/>
      <c r="R259"/>
      <c r="S259"/>
      <c r="T259"/>
    </row>
    <row r="260" spans="1:20" hidden="1" x14ac:dyDescent="0.25">
      <c r="A260">
        <v>50000249</v>
      </c>
      <c r="B260">
        <v>36266275</v>
      </c>
      <c r="C260" t="s">
        <v>154</v>
      </c>
      <c r="D260">
        <v>41706615</v>
      </c>
      <c r="E260" s="29">
        <v>42250</v>
      </c>
      <c r="F260">
        <v>8646576</v>
      </c>
      <c r="G260" s="30">
        <v>923272193</v>
      </c>
      <c r="H260" s="14">
        <v>131401</v>
      </c>
      <c r="I260" s="26">
        <v>131401</v>
      </c>
      <c r="J260" s="26"/>
      <c r="K260" s="1">
        <v>335000</v>
      </c>
      <c r="L260" s="26"/>
      <c r="Q260"/>
      <c r="R260"/>
      <c r="S260"/>
      <c r="T260"/>
    </row>
    <row r="261" spans="1:20" hidden="1" x14ac:dyDescent="0.25">
      <c r="A261">
        <v>50000249</v>
      </c>
      <c r="B261">
        <v>39425707</v>
      </c>
      <c r="C261" t="s">
        <v>154</v>
      </c>
      <c r="D261">
        <v>1054547316</v>
      </c>
      <c r="E261" s="29">
        <v>42250</v>
      </c>
      <c r="F261">
        <v>31322148</v>
      </c>
      <c r="G261" s="30">
        <v>11100000</v>
      </c>
      <c r="H261" s="14">
        <v>150103</v>
      </c>
      <c r="I261" s="26">
        <v>27090503</v>
      </c>
      <c r="J261" s="26"/>
      <c r="K261" s="1">
        <v>351578</v>
      </c>
      <c r="L261" s="26"/>
      <c r="Q261"/>
      <c r="R261"/>
      <c r="S261"/>
      <c r="T261"/>
    </row>
    <row r="262" spans="1:20" hidden="1" x14ac:dyDescent="0.25">
      <c r="A262">
        <v>50000249</v>
      </c>
      <c r="B262">
        <v>40261991</v>
      </c>
      <c r="C262" t="s">
        <v>154</v>
      </c>
      <c r="D262">
        <v>1144040477</v>
      </c>
      <c r="E262" s="29">
        <v>42250</v>
      </c>
      <c r="F262">
        <v>30165856</v>
      </c>
      <c r="G262" s="30">
        <v>12400000</v>
      </c>
      <c r="H262" s="14">
        <v>270102</v>
      </c>
      <c r="I262" s="26">
        <v>121204</v>
      </c>
      <c r="J262" s="26"/>
      <c r="K262" s="1">
        <v>5000</v>
      </c>
      <c r="L262" s="26"/>
      <c r="Q262"/>
      <c r="R262"/>
      <c r="S262"/>
      <c r="T262"/>
    </row>
    <row r="263" spans="1:20" hidden="1" x14ac:dyDescent="0.25">
      <c r="A263">
        <v>50000249</v>
      </c>
      <c r="B263">
        <v>41781427</v>
      </c>
      <c r="C263" t="s">
        <v>154</v>
      </c>
      <c r="D263">
        <v>5820805</v>
      </c>
      <c r="E263" s="29">
        <v>42250</v>
      </c>
      <c r="F263">
        <v>31823863</v>
      </c>
      <c r="G263" s="30">
        <v>12200000</v>
      </c>
      <c r="H263" s="14">
        <v>250101</v>
      </c>
      <c r="I263" s="26">
        <v>121225</v>
      </c>
      <c r="J263" s="26"/>
      <c r="K263" s="1">
        <v>9000</v>
      </c>
      <c r="L263" s="26"/>
      <c r="Q263"/>
      <c r="R263"/>
      <c r="S263"/>
      <c r="T263"/>
    </row>
    <row r="264" spans="1:20" hidden="1" x14ac:dyDescent="0.25">
      <c r="A264">
        <v>50000249</v>
      </c>
      <c r="B264">
        <v>41781998</v>
      </c>
      <c r="C264" t="s">
        <v>154</v>
      </c>
      <c r="D264">
        <v>46368876</v>
      </c>
      <c r="E264" s="29">
        <v>42250</v>
      </c>
      <c r="F264">
        <v>31075860</v>
      </c>
      <c r="G264" s="30">
        <v>12400000</v>
      </c>
      <c r="H264" s="14">
        <v>270102</v>
      </c>
      <c r="I264" s="26">
        <v>121204</v>
      </c>
      <c r="J264" s="26"/>
      <c r="K264" s="1">
        <v>5000</v>
      </c>
      <c r="L264" s="26"/>
      <c r="Q264"/>
      <c r="R264"/>
      <c r="S264"/>
      <c r="T264"/>
    </row>
    <row r="265" spans="1:20" hidden="1" x14ac:dyDescent="0.25">
      <c r="A265">
        <v>50000249</v>
      </c>
      <c r="B265">
        <v>41781999</v>
      </c>
      <c r="C265" t="s">
        <v>154</v>
      </c>
      <c r="D265">
        <v>46368876</v>
      </c>
      <c r="E265" s="29">
        <v>42250</v>
      </c>
      <c r="F265">
        <v>31075860</v>
      </c>
      <c r="G265" s="30">
        <v>12400000</v>
      </c>
      <c r="H265" s="14">
        <v>270102</v>
      </c>
      <c r="I265" s="26">
        <v>121204</v>
      </c>
      <c r="J265" s="26"/>
      <c r="K265" s="1">
        <v>5000</v>
      </c>
      <c r="L265" s="26"/>
      <c r="Q265"/>
      <c r="R265"/>
      <c r="S265"/>
      <c r="T265"/>
    </row>
    <row r="266" spans="1:20" hidden="1" x14ac:dyDescent="0.25">
      <c r="A266">
        <v>50000249</v>
      </c>
      <c r="B266">
        <v>41792730</v>
      </c>
      <c r="C266" t="s">
        <v>154</v>
      </c>
      <c r="D266">
        <v>32683651</v>
      </c>
      <c r="E266" s="29">
        <v>42250</v>
      </c>
      <c r="F266">
        <v>2875515</v>
      </c>
      <c r="G266" s="30">
        <v>923272421</v>
      </c>
      <c r="H266" s="14">
        <v>190101</v>
      </c>
      <c r="I266" s="26">
        <v>190101</v>
      </c>
      <c r="J266" s="26"/>
      <c r="K266" s="1">
        <v>107400</v>
      </c>
      <c r="L266" s="26"/>
      <c r="Q266"/>
      <c r="R266"/>
      <c r="S266"/>
      <c r="T266"/>
    </row>
    <row r="267" spans="1:20" hidden="1" x14ac:dyDescent="0.25">
      <c r="A267">
        <v>50000249</v>
      </c>
      <c r="B267">
        <v>41840121</v>
      </c>
      <c r="C267" t="s">
        <v>154</v>
      </c>
      <c r="D267">
        <v>35455203</v>
      </c>
      <c r="E267" s="29">
        <v>42250</v>
      </c>
      <c r="F267">
        <v>3031686</v>
      </c>
      <c r="G267" s="30">
        <v>923272193</v>
      </c>
      <c r="H267" s="14">
        <v>131401</v>
      </c>
      <c r="I267" s="26">
        <v>131401</v>
      </c>
      <c r="J267" s="26"/>
      <c r="K267" s="1">
        <v>241000</v>
      </c>
      <c r="L267" s="26"/>
      <c r="Q267"/>
      <c r="R267"/>
      <c r="S267"/>
      <c r="T267"/>
    </row>
    <row r="268" spans="1:20" hidden="1" x14ac:dyDescent="0.25">
      <c r="A268">
        <v>50000249</v>
      </c>
      <c r="B268">
        <v>42706085</v>
      </c>
      <c r="C268" t="s">
        <v>154</v>
      </c>
      <c r="D268">
        <v>79371638</v>
      </c>
      <c r="E268" s="29">
        <v>42250</v>
      </c>
      <c r="F268">
        <v>2573231</v>
      </c>
      <c r="G268" s="30">
        <v>12400000</v>
      </c>
      <c r="H268" s="14">
        <v>270102</v>
      </c>
      <c r="I268" s="26">
        <v>270102</v>
      </c>
      <c r="J268" s="26"/>
      <c r="K268" s="1">
        <v>4000</v>
      </c>
      <c r="L268" s="26"/>
      <c r="Q268"/>
      <c r="R268"/>
      <c r="S268"/>
      <c r="T268"/>
    </row>
    <row r="269" spans="1:20" hidden="1" x14ac:dyDescent="0.25">
      <c r="A269">
        <v>50000249</v>
      </c>
      <c r="B269">
        <v>44056687</v>
      </c>
      <c r="C269" t="s">
        <v>160</v>
      </c>
      <c r="D269">
        <v>5956334</v>
      </c>
      <c r="E269" s="29">
        <v>42250</v>
      </c>
      <c r="F269">
        <v>31432292</v>
      </c>
      <c r="G269" s="30">
        <v>923272193</v>
      </c>
      <c r="H269" s="14">
        <v>131401</v>
      </c>
      <c r="I269" s="26">
        <v>131401</v>
      </c>
      <c r="J269" s="26"/>
      <c r="K269" s="1">
        <v>7700</v>
      </c>
      <c r="L269" s="26"/>
      <c r="Q269"/>
      <c r="R269"/>
      <c r="S269"/>
      <c r="T269"/>
    </row>
    <row r="270" spans="1:20" hidden="1" x14ac:dyDescent="0.25">
      <c r="A270">
        <v>50000249</v>
      </c>
      <c r="B270">
        <v>44249779</v>
      </c>
      <c r="C270" t="s">
        <v>154</v>
      </c>
      <c r="D270">
        <v>10188907</v>
      </c>
      <c r="E270" s="29">
        <v>42250</v>
      </c>
      <c r="F270">
        <v>30146591</v>
      </c>
      <c r="G270" s="30">
        <v>12400000</v>
      </c>
      <c r="H270" s="14">
        <v>270102</v>
      </c>
      <c r="I270" s="26">
        <v>121204</v>
      </c>
      <c r="J270" s="26"/>
      <c r="K270" s="1">
        <v>5000</v>
      </c>
      <c r="L270" s="26"/>
      <c r="Q270"/>
      <c r="R270"/>
      <c r="S270"/>
      <c r="T270"/>
    </row>
    <row r="271" spans="1:20" hidden="1" x14ac:dyDescent="0.25">
      <c r="A271">
        <v>50000249</v>
      </c>
      <c r="B271">
        <v>44824275</v>
      </c>
      <c r="C271" t="s">
        <v>208</v>
      </c>
      <c r="D271">
        <v>8999999466</v>
      </c>
      <c r="E271" s="29">
        <v>42250</v>
      </c>
      <c r="F271">
        <v>8548121</v>
      </c>
      <c r="G271" s="30">
        <v>923272193</v>
      </c>
      <c r="H271" s="14">
        <v>131401</v>
      </c>
      <c r="I271" s="26">
        <v>131401</v>
      </c>
      <c r="J271" s="26"/>
      <c r="K271" s="1">
        <v>172620</v>
      </c>
      <c r="L271" s="26"/>
      <c r="Q271"/>
      <c r="R271"/>
      <c r="S271"/>
      <c r="T271"/>
    </row>
    <row r="272" spans="1:20" hidden="1" x14ac:dyDescent="0.25">
      <c r="A272">
        <v>50000249</v>
      </c>
      <c r="B272">
        <v>45200197</v>
      </c>
      <c r="C272" t="s">
        <v>154</v>
      </c>
      <c r="D272">
        <v>80656429</v>
      </c>
      <c r="E272" s="29">
        <v>42250</v>
      </c>
      <c r="F272">
        <v>31146576</v>
      </c>
      <c r="G272" s="30">
        <v>923272421</v>
      </c>
      <c r="H272" s="14">
        <v>190101</v>
      </c>
      <c r="I272" s="26">
        <v>190101</v>
      </c>
      <c r="J272" s="26"/>
      <c r="K272" s="1">
        <v>14500</v>
      </c>
      <c r="L272" s="26"/>
      <c r="Q272"/>
      <c r="R272"/>
      <c r="S272"/>
      <c r="T272"/>
    </row>
    <row r="273" spans="1:20" hidden="1" x14ac:dyDescent="0.25">
      <c r="A273">
        <v>50000249</v>
      </c>
      <c r="B273">
        <v>45592457</v>
      </c>
      <c r="C273" t="s">
        <v>154</v>
      </c>
      <c r="D273">
        <v>92518314</v>
      </c>
      <c r="E273" s="29">
        <v>42250</v>
      </c>
      <c r="F273">
        <v>31538979</v>
      </c>
      <c r="G273" s="30">
        <v>12200000</v>
      </c>
      <c r="H273" s="14">
        <v>250101</v>
      </c>
      <c r="I273" s="26">
        <v>121225</v>
      </c>
      <c r="J273" s="26"/>
      <c r="K273" s="1">
        <v>31500</v>
      </c>
      <c r="L273" s="26"/>
      <c r="Q273"/>
      <c r="R273"/>
      <c r="S273"/>
      <c r="T273"/>
    </row>
    <row r="274" spans="1:20" hidden="1" x14ac:dyDescent="0.25">
      <c r="A274">
        <v>50000249</v>
      </c>
      <c r="B274">
        <v>46495725</v>
      </c>
      <c r="C274" t="s">
        <v>206</v>
      </c>
      <c r="D274">
        <v>23543998</v>
      </c>
      <c r="E274" s="29">
        <v>42250</v>
      </c>
      <c r="F274">
        <v>31154355</v>
      </c>
      <c r="G274" s="30">
        <v>923272193</v>
      </c>
      <c r="H274" s="14">
        <v>131401</v>
      </c>
      <c r="I274" s="26">
        <v>131401</v>
      </c>
      <c r="J274" s="26"/>
      <c r="K274" s="1">
        <v>19100</v>
      </c>
      <c r="L274" s="26"/>
      <c r="Q274"/>
      <c r="R274"/>
      <c r="S274"/>
      <c r="T274"/>
    </row>
    <row r="275" spans="1:20" hidden="1" x14ac:dyDescent="0.25">
      <c r="A275">
        <v>50000249</v>
      </c>
      <c r="B275">
        <v>46618452</v>
      </c>
      <c r="C275" t="s">
        <v>154</v>
      </c>
      <c r="D275">
        <v>1022351238</v>
      </c>
      <c r="E275" s="29">
        <v>42250</v>
      </c>
      <c r="F275">
        <v>30039403</v>
      </c>
      <c r="G275" s="30">
        <v>12400000</v>
      </c>
      <c r="H275" s="14">
        <v>270102</v>
      </c>
      <c r="I275" s="26">
        <v>121204</v>
      </c>
      <c r="J275" s="26"/>
      <c r="K275" s="1">
        <v>5000</v>
      </c>
      <c r="L275" s="26"/>
      <c r="Q275"/>
      <c r="R275"/>
      <c r="S275"/>
      <c r="T275"/>
    </row>
    <row r="276" spans="1:20" hidden="1" x14ac:dyDescent="0.25">
      <c r="A276">
        <v>50000249</v>
      </c>
      <c r="B276">
        <v>56003404</v>
      </c>
      <c r="C276" t="s">
        <v>154</v>
      </c>
      <c r="D276">
        <v>17174711</v>
      </c>
      <c r="E276" s="29">
        <v>42250</v>
      </c>
      <c r="F276">
        <v>31428485</v>
      </c>
      <c r="G276" s="30">
        <v>923272421</v>
      </c>
      <c r="H276" s="14">
        <v>190101</v>
      </c>
      <c r="I276" s="26">
        <v>190101</v>
      </c>
      <c r="J276" s="26"/>
      <c r="K276" s="1">
        <v>107400</v>
      </c>
      <c r="L276" s="26"/>
      <c r="Q276"/>
      <c r="R276"/>
      <c r="S276"/>
      <c r="T276"/>
    </row>
    <row r="277" spans="1:20" hidden="1" x14ac:dyDescent="0.25">
      <c r="A277">
        <v>50000249</v>
      </c>
      <c r="B277">
        <v>98223271</v>
      </c>
      <c r="C277" t="s">
        <v>154</v>
      </c>
      <c r="D277">
        <v>1010199449</v>
      </c>
      <c r="E277" s="29">
        <v>42250</v>
      </c>
      <c r="F277">
        <v>30571380</v>
      </c>
      <c r="G277" s="30">
        <v>12400000</v>
      </c>
      <c r="H277" s="14">
        <v>270102</v>
      </c>
      <c r="I277" s="26">
        <v>121204</v>
      </c>
      <c r="J277" s="26"/>
      <c r="K277" s="1">
        <v>5000</v>
      </c>
      <c r="L277" s="26"/>
      <c r="Q277"/>
      <c r="R277"/>
      <c r="S277"/>
      <c r="T277"/>
    </row>
    <row r="278" spans="1:20" hidden="1" x14ac:dyDescent="0.25">
      <c r="A278">
        <v>50000249</v>
      </c>
      <c r="B278">
        <v>732463</v>
      </c>
      <c r="C278" t="s">
        <v>204</v>
      </c>
      <c r="D278">
        <v>1087802195</v>
      </c>
      <c r="E278" s="29">
        <v>42251</v>
      </c>
      <c r="F278">
        <v>30088553</v>
      </c>
      <c r="G278" s="30">
        <v>11100000</v>
      </c>
      <c r="H278" s="14">
        <v>150112</v>
      </c>
      <c r="I278" s="26">
        <v>121275</v>
      </c>
      <c r="J278" s="26"/>
      <c r="K278" s="1">
        <v>1933050</v>
      </c>
      <c r="L278" s="26"/>
      <c r="Q278"/>
      <c r="R278"/>
      <c r="S278"/>
      <c r="T278"/>
    </row>
    <row r="279" spans="1:20" hidden="1" x14ac:dyDescent="0.25">
      <c r="A279">
        <v>50000249</v>
      </c>
      <c r="B279">
        <v>882777</v>
      </c>
      <c r="C279" t="s">
        <v>184</v>
      </c>
      <c r="D279">
        <v>30402858</v>
      </c>
      <c r="E279" s="29">
        <v>42251</v>
      </c>
      <c r="F279">
        <v>32069014</v>
      </c>
      <c r="G279" s="30">
        <v>26800000</v>
      </c>
      <c r="H279" s="14">
        <v>360200</v>
      </c>
      <c r="I279" s="26">
        <v>360200</v>
      </c>
      <c r="J279" s="26"/>
      <c r="K279" s="1">
        <v>428580</v>
      </c>
      <c r="L279" s="26"/>
      <c r="Q279"/>
      <c r="R279"/>
      <c r="S279"/>
      <c r="T279"/>
    </row>
    <row r="280" spans="1:20" hidden="1" x14ac:dyDescent="0.25">
      <c r="A280">
        <v>50000249</v>
      </c>
      <c r="B280">
        <v>882778</v>
      </c>
      <c r="C280" t="s">
        <v>184</v>
      </c>
      <c r="D280">
        <v>98398384</v>
      </c>
      <c r="E280" s="29">
        <v>42251</v>
      </c>
      <c r="F280">
        <v>32121725</v>
      </c>
      <c r="G280" s="30">
        <v>26800000</v>
      </c>
      <c r="H280" s="14">
        <v>360200</v>
      </c>
      <c r="I280" s="26">
        <v>360200</v>
      </c>
      <c r="J280" s="26"/>
      <c r="K280" s="1">
        <v>381660</v>
      </c>
      <c r="L280" s="26"/>
      <c r="Q280"/>
      <c r="R280"/>
      <c r="S280"/>
      <c r="T280"/>
    </row>
    <row r="281" spans="1:20" hidden="1" x14ac:dyDescent="0.25">
      <c r="A281">
        <v>50000249</v>
      </c>
      <c r="B281">
        <v>1306120</v>
      </c>
      <c r="C281" t="s">
        <v>183</v>
      </c>
      <c r="D281">
        <v>16495564</v>
      </c>
      <c r="E281" s="29">
        <v>42251</v>
      </c>
      <c r="F281">
        <v>31131288</v>
      </c>
      <c r="G281" s="30">
        <v>11100000</v>
      </c>
      <c r="H281" s="14">
        <v>150112</v>
      </c>
      <c r="I281" s="26">
        <v>121275</v>
      </c>
      <c r="J281" s="26"/>
      <c r="K281" s="1">
        <v>350000</v>
      </c>
      <c r="L281" s="26"/>
      <c r="Q281"/>
      <c r="R281"/>
      <c r="S281"/>
      <c r="T281"/>
    </row>
    <row r="282" spans="1:20" hidden="1" x14ac:dyDescent="0.25">
      <c r="A282">
        <v>50000249</v>
      </c>
      <c r="B282">
        <v>1430225</v>
      </c>
      <c r="C282" t="s">
        <v>180</v>
      </c>
      <c r="D282">
        <v>1102841897</v>
      </c>
      <c r="E282" s="29">
        <v>42251</v>
      </c>
      <c r="F282">
        <v>30137096</v>
      </c>
      <c r="G282" s="30">
        <v>12400000</v>
      </c>
      <c r="H282" s="14">
        <v>270102</v>
      </c>
      <c r="I282" s="26">
        <v>121204</v>
      </c>
      <c r="J282" s="26"/>
      <c r="K282" s="1">
        <v>5000</v>
      </c>
      <c r="L282" s="26"/>
      <c r="Q282"/>
      <c r="R282"/>
      <c r="S282"/>
      <c r="T282"/>
    </row>
    <row r="283" spans="1:20" hidden="1" x14ac:dyDescent="0.25">
      <c r="A283">
        <v>50000249</v>
      </c>
      <c r="B283">
        <v>1430226</v>
      </c>
      <c r="C283" t="s">
        <v>180</v>
      </c>
      <c r="D283">
        <v>1102840991</v>
      </c>
      <c r="E283" s="29">
        <v>42251</v>
      </c>
      <c r="F283">
        <v>30032636</v>
      </c>
      <c r="G283" s="30">
        <v>12400000</v>
      </c>
      <c r="H283" s="14">
        <v>270102</v>
      </c>
      <c r="I283" s="26">
        <v>121204</v>
      </c>
      <c r="J283" s="26"/>
      <c r="K283" s="1">
        <v>5000</v>
      </c>
      <c r="L283" s="26"/>
      <c r="Q283"/>
      <c r="R283"/>
      <c r="S283"/>
      <c r="T283"/>
    </row>
    <row r="284" spans="1:20" hidden="1" x14ac:dyDescent="0.25">
      <c r="A284">
        <v>50000249</v>
      </c>
      <c r="B284">
        <v>1453074</v>
      </c>
      <c r="C284" t="s">
        <v>154</v>
      </c>
      <c r="D284">
        <v>93120007</v>
      </c>
      <c r="E284" s="29">
        <v>42251</v>
      </c>
      <c r="F284">
        <v>31024284</v>
      </c>
      <c r="G284" s="30">
        <v>12400000</v>
      </c>
      <c r="H284" s="14">
        <v>270102</v>
      </c>
      <c r="I284" s="26">
        <v>270102</v>
      </c>
      <c r="J284" s="26"/>
      <c r="K284" s="1">
        <v>500</v>
      </c>
      <c r="L284" s="26"/>
      <c r="Q284"/>
      <c r="R284"/>
      <c r="S284"/>
      <c r="T284"/>
    </row>
    <row r="285" spans="1:20" hidden="1" x14ac:dyDescent="0.25">
      <c r="A285">
        <v>50000249</v>
      </c>
      <c r="B285">
        <v>1453075</v>
      </c>
      <c r="C285" t="s">
        <v>154</v>
      </c>
      <c r="D285">
        <v>79338415</v>
      </c>
      <c r="E285" s="29">
        <v>42251</v>
      </c>
      <c r="F285">
        <v>31068031</v>
      </c>
      <c r="G285" s="30">
        <v>12200000</v>
      </c>
      <c r="H285" s="14">
        <v>250101</v>
      </c>
      <c r="I285" s="26">
        <v>121225</v>
      </c>
      <c r="J285" s="26"/>
      <c r="K285" s="1">
        <v>27700</v>
      </c>
      <c r="L285" s="26"/>
      <c r="Q285"/>
      <c r="R285"/>
      <c r="S285"/>
      <c r="T285"/>
    </row>
    <row r="286" spans="1:20" hidden="1" x14ac:dyDescent="0.25">
      <c r="A286">
        <v>50000249</v>
      </c>
      <c r="B286">
        <v>1453076</v>
      </c>
      <c r="C286" t="s">
        <v>154</v>
      </c>
      <c r="D286">
        <v>19145513</v>
      </c>
      <c r="E286" s="29">
        <v>42251</v>
      </c>
      <c r="F286">
        <v>31081915</v>
      </c>
      <c r="G286" s="30">
        <v>12200000</v>
      </c>
      <c r="H286" s="14">
        <v>250101</v>
      </c>
      <c r="I286" s="26">
        <v>121225</v>
      </c>
      <c r="J286" s="26"/>
      <c r="K286" s="1">
        <v>12700</v>
      </c>
      <c r="L286" s="26"/>
      <c r="Q286"/>
      <c r="R286"/>
      <c r="S286"/>
      <c r="T286"/>
    </row>
    <row r="287" spans="1:20" hidden="1" x14ac:dyDescent="0.25">
      <c r="A287">
        <v>50000249</v>
      </c>
      <c r="B287">
        <v>1453078</v>
      </c>
      <c r="C287" t="s">
        <v>154</v>
      </c>
      <c r="D287">
        <v>131401</v>
      </c>
      <c r="E287" s="29">
        <v>42251</v>
      </c>
      <c r="F287">
        <v>31327391</v>
      </c>
      <c r="G287" s="30">
        <v>923272193</v>
      </c>
      <c r="H287" s="14">
        <v>131401</v>
      </c>
      <c r="I287" s="26">
        <v>131401</v>
      </c>
      <c r="J287" s="26"/>
      <c r="K287" s="1">
        <v>16800</v>
      </c>
      <c r="L287" s="26"/>
      <c r="Q287"/>
      <c r="R287"/>
      <c r="S287"/>
      <c r="T287"/>
    </row>
    <row r="288" spans="1:20" hidden="1" x14ac:dyDescent="0.25">
      <c r="A288">
        <v>50000249</v>
      </c>
      <c r="B288">
        <v>1453079</v>
      </c>
      <c r="C288" t="s">
        <v>154</v>
      </c>
      <c r="D288">
        <v>131401</v>
      </c>
      <c r="E288" s="29">
        <v>42251</v>
      </c>
      <c r="F288">
        <v>31327391</v>
      </c>
      <c r="G288" s="30">
        <v>923272193</v>
      </c>
      <c r="H288" s="14">
        <v>131401</v>
      </c>
      <c r="I288" s="26">
        <v>131401</v>
      </c>
      <c r="J288" s="26"/>
      <c r="K288" s="1">
        <v>16800</v>
      </c>
      <c r="L288" s="26"/>
      <c r="Q288"/>
      <c r="R288"/>
      <c r="S288"/>
      <c r="T288"/>
    </row>
    <row r="289" spans="1:20" hidden="1" x14ac:dyDescent="0.25">
      <c r="A289">
        <v>50000249</v>
      </c>
      <c r="B289">
        <v>1453081</v>
      </c>
      <c r="C289" t="s">
        <v>154</v>
      </c>
      <c r="D289">
        <v>91248666</v>
      </c>
      <c r="E289" s="29">
        <v>42251</v>
      </c>
      <c r="F289">
        <v>31537322</v>
      </c>
      <c r="G289" s="30">
        <v>12200000</v>
      </c>
      <c r="H289" s="14">
        <v>250101</v>
      </c>
      <c r="I289" s="26">
        <v>121225</v>
      </c>
      <c r="J289" s="26"/>
      <c r="K289" s="1">
        <v>3000</v>
      </c>
      <c r="L289" s="26"/>
      <c r="Q289"/>
      <c r="R289"/>
      <c r="S289"/>
      <c r="T289"/>
    </row>
    <row r="290" spans="1:20" hidden="1" x14ac:dyDescent="0.25">
      <c r="A290">
        <v>50000249</v>
      </c>
      <c r="B290">
        <v>1466407</v>
      </c>
      <c r="C290" t="s">
        <v>169</v>
      </c>
      <c r="D290">
        <v>1085250131</v>
      </c>
      <c r="E290" s="29">
        <v>42251</v>
      </c>
      <c r="F290">
        <v>31669257</v>
      </c>
      <c r="G290" s="30">
        <v>12400000</v>
      </c>
      <c r="H290" s="14">
        <v>270102</v>
      </c>
      <c r="I290" s="26">
        <v>121204</v>
      </c>
      <c r="J290" s="26"/>
      <c r="K290" s="1">
        <v>5000</v>
      </c>
      <c r="L290" s="26"/>
      <c r="Q290"/>
      <c r="R290"/>
      <c r="S290"/>
      <c r="T290"/>
    </row>
    <row r="291" spans="1:20" hidden="1" x14ac:dyDescent="0.25">
      <c r="A291">
        <v>50000249</v>
      </c>
      <c r="B291">
        <v>1466408</v>
      </c>
      <c r="C291" t="s">
        <v>169</v>
      </c>
      <c r="D291">
        <v>1085291595</v>
      </c>
      <c r="E291" s="29">
        <v>42251</v>
      </c>
      <c r="F291">
        <v>30065738</v>
      </c>
      <c r="G291" s="30">
        <v>12400000</v>
      </c>
      <c r="H291" s="14">
        <v>270102</v>
      </c>
      <c r="I291" s="26">
        <v>121204</v>
      </c>
      <c r="J291" s="26"/>
      <c r="K291" s="1">
        <v>5000</v>
      </c>
      <c r="L291" s="26"/>
      <c r="Q291"/>
      <c r="R291"/>
      <c r="S291"/>
      <c r="T291"/>
    </row>
    <row r="292" spans="1:20" hidden="1" x14ac:dyDescent="0.25">
      <c r="A292">
        <v>50000249</v>
      </c>
      <c r="B292">
        <v>1466409</v>
      </c>
      <c r="C292" t="s">
        <v>169</v>
      </c>
      <c r="D292">
        <v>1086017137</v>
      </c>
      <c r="E292" s="29">
        <v>42251</v>
      </c>
      <c r="F292">
        <v>31886256</v>
      </c>
      <c r="G292" s="30">
        <v>12400000</v>
      </c>
      <c r="H292" s="14">
        <v>270102</v>
      </c>
      <c r="I292" s="26">
        <v>121204</v>
      </c>
      <c r="J292" s="26"/>
      <c r="K292" s="1">
        <v>5000</v>
      </c>
      <c r="L292" s="26"/>
      <c r="Q292"/>
      <c r="R292"/>
      <c r="S292"/>
      <c r="T292"/>
    </row>
    <row r="293" spans="1:20" hidden="1" x14ac:dyDescent="0.25">
      <c r="A293">
        <v>50000249</v>
      </c>
      <c r="B293">
        <v>1466410</v>
      </c>
      <c r="C293" t="s">
        <v>169</v>
      </c>
      <c r="D293">
        <v>1085248487</v>
      </c>
      <c r="E293" s="29">
        <v>42251</v>
      </c>
      <c r="F293">
        <v>7218091</v>
      </c>
      <c r="G293" s="30">
        <v>12400000</v>
      </c>
      <c r="H293" s="14">
        <v>270102</v>
      </c>
      <c r="I293" s="26">
        <v>121204</v>
      </c>
      <c r="J293" s="26"/>
      <c r="K293" s="1">
        <v>5000</v>
      </c>
      <c r="L293" s="26"/>
      <c r="Q293"/>
      <c r="R293"/>
      <c r="S293"/>
      <c r="T293"/>
    </row>
    <row r="294" spans="1:20" hidden="1" x14ac:dyDescent="0.25">
      <c r="A294">
        <v>50000249</v>
      </c>
      <c r="B294">
        <v>1504802</v>
      </c>
      <c r="C294" t="s">
        <v>170</v>
      </c>
      <c r="D294">
        <v>39166109</v>
      </c>
      <c r="E294" s="29">
        <v>42251</v>
      </c>
      <c r="F294">
        <v>5143726</v>
      </c>
      <c r="G294" s="30">
        <v>12800000</v>
      </c>
      <c r="H294" s="14">
        <v>350300</v>
      </c>
      <c r="I294" s="26">
        <v>350300</v>
      </c>
      <c r="J294" s="26"/>
      <c r="K294" s="1">
        <v>763680</v>
      </c>
      <c r="L294" s="26"/>
      <c r="Q294"/>
      <c r="R294"/>
      <c r="S294"/>
      <c r="T294"/>
    </row>
    <row r="295" spans="1:20" hidden="1" x14ac:dyDescent="0.25">
      <c r="A295">
        <v>50000249</v>
      </c>
      <c r="B295">
        <v>1547030</v>
      </c>
      <c r="C295" t="s">
        <v>223</v>
      </c>
      <c r="D295">
        <v>8902036888</v>
      </c>
      <c r="E295" s="29">
        <v>42251</v>
      </c>
      <c r="F295">
        <v>7272580</v>
      </c>
      <c r="G295" s="30">
        <v>821500000</v>
      </c>
      <c r="H295" s="14">
        <v>410101</v>
      </c>
      <c r="I295" s="26">
        <v>270242</v>
      </c>
      <c r="J295" s="26"/>
      <c r="K295" s="1">
        <v>113735</v>
      </c>
      <c r="L295" s="26"/>
      <c r="Q295"/>
      <c r="R295"/>
      <c r="S295"/>
      <c r="T295"/>
    </row>
    <row r="296" spans="1:20" hidden="1" x14ac:dyDescent="0.25">
      <c r="A296">
        <v>50000249</v>
      </c>
      <c r="B296">
        <v>1679891</v>
      </c>
      <c r="C296" t="s">
        <v>171</v>
      </c>
      <c r="D296">
        <v>40389854</v>
      </c>
      <c r="E296" s="29">
        <v>42251</v>
      </c>
      <c r="F296">
        <v>3709224</v>
      </c>
      <c r="G296" s="30">
        <v>13700000</v>
      </c>
      <c r="H296" s="14">
        <v>290101</v>
      </c>
      <c r="I296" s="26">
        <v>121250</v>
      </c>
      <c r="J296" s="26"/>
      <c r="K296" s="1">
        <v>65000</v>
      </c>
      <c r="L296" s="26"/>
      <c r="Q296"/>
      <c r="R296"/>
      <c r="S296"/>
      <c r="T296"/>
    </row>
    <row r="297" spans="1:20" hidden="1" x14ac:dyDescent="0.25">
      <c r="A297">
        <v>50000249</v>
      </c>
      <c r="B297">
        <v>1745620</v>
      </c>
      <c r="C297" t="s">
        <v>181</v>
      </c>
      <c r="D297">
        <v>30394762</v>
      </c>
      <c r="E297" s="29">
        <v>42251</v>
      </c>
      <c r="F297">
        <v>32130829</v>
      </c>
      <c r="G297" s="30">
        <v>12400000</v>
      </c>
      <c r="H297" s="14">
        <v>270102</v>
      </c>
      <c r="I297" s="26">
        <v>121204</v>
      </c>
      <c r="J297" s="26"/>
      <c r="K297" s="1">
        <v>5000</v>
      </c>
      <c r="L297" s="26"/>
      <c r="Q297"/>
      <c r="R297"/>
      <c r="S297"/>
      <c r="T297"/>
    </row>
    <row r="298" spans="1:20" hidden="1" x14ac:dyDescent="0.25">
      <c r="A298">
        <v>50000249</v>
      </c>
      <c r="B298">
        <v>1846136</v>
      </c>
      <c r="C298" t="s">
        <v>154</v>
      </c>
      <c r="D298">
        <v>52816332</v>
      </c>
      <c r="E298" s="29">
        <v>42251</v>
      </c>
      <c r="F298">
        <v>30136279</v>
      </c>
      <c r="G298" s="30">
        <v>923272421</v>
      </c>
      <c r="H298" s="14">
        <v>190101</v>
      </c>
      <c r="I298" s="26">
        <v>190101</v>
      </c>
      <c r="J298" s="26"/>
      <c r="K298" s="1">
        <v>14500</v>
      </c>
      <c r="L298" s="26"/>
      <c r="Q298"/>
      <c r="R298"/>
      <c r="S298"/>
      <c r="T298"/>
    </row>
    <row r="299" spans="1:20" hidden="1" x14ac:dyDescent="0.25">
      <c r="A299">
        <v>50000249</v>
      </c>
      <c r="B299">
        <v>1850475</v>
      </c>
      <c r="C299" t="s">
        <v>163</v>
      </c>
      <c r="D299">
        <v>9064278</v>
      </c>
      <c r="E299" s="29">
        <v>42251</v>
      </c>
      <c r="F299">
        <v>6582268</v>
      </c>
      <c r="G299" s="30">
        <v>10900000</v>
      </c>
      <c r="H299" s="14">
        <v>170101</v>
      </c>
      <c r="I299" s="26">
        <v>121255</v>
      </c>
      <c r="J299" s="26"/>
      <c r="K299" s="1">
        <v>200000</v>
      </c>
      <c r="L299" s="26"/>
      <c r="Q299"/>
      <c r="R299"/>
      <c r="S299"/>
      <c r="T299"/>
    </row>
    <row r="300" spans="1:20" hidden="1" x14ac:dyDescent="0.25">
      <c r="A300">
        <v>50000249</v>
      </c>
      <c r="B300">
        <v>1898612</v>
      </c>
      <c r="C300" t="s">
        <v>172</v>
      </c>
      <c r="D300">
        <v>891118119</v>
      </c>
      <c r="E300" s="29">
        <v>42251</v>
      </c>
      <c r="F300">
        <v>8380088</v>
      </c>
      <c r="G300" s="30">
        <v>821500000</v>
      </c>
      <c r="H300" s="14">
        <v>410101</v>
      </c>
      <c r="I300" s="26">
        <v>270242</v>
      </c>
      <c r="J300" s="26"/>
      <c r="K300" s="1">
        <v>72906</v>
      </c>
      <c r="L300" s="26"/>
      <c r="Q300"/>
      <c r="R300"/>
      <c r="S300"/>
      <c r="T300"/>
    </row>
    <row r="301" spans="1:20" hidden="1" x14ac:dyDescent="0.25">
      <c r="A301">
        <v>50000249</v>
      </c>
      <c r="B301">
        <v>1898613</v>
      </c>
      <c r="C301" t="s">
        <v>172</v>
      </c>
      <c r="D301">
        <v>891118119</v>
      </c>
      <c r="E301" s="29">
        <v>42251</v>
      </c>
      <c r="F301">
        <v>8380088</v>
      </c>
      <c r="G301" s="30">
        <v>821500000</v>
      </c>
      <c r="H301" s="14">
        <v>410101</v>
      </c>
      <c r="I301" s="26">
        <v>270242</v>
      </c>
      <c r="J301" s="26"/>
      <c r="K301" s="1">
        <v>18597</v>
      </c>
      <c r="L301" s="26"/>
      <c r="Q301"/>
      <c r="R301"/>
      <c r="S301"/>
      <c r="T301"/>
    </row>
    <row r="302" spans="1:20" hidden="1" x14ac:dyDescent="0.25">
      <c r="A302">
        <v>50000249</v>
      </c>
      <c r="B302">
        <v>1909431</v>
      </c>
      <c r="C302" t="s">
        <v>154</v>
      </c>
      <c r="D302">
        <v>35458808</v>
      </c>
      <c r="E302" s="29">
        <v>42251</v>
      </c>
      <c r="F302">
        <v>3812711</v>
      </c>
      <c r="G302" s="30">
        <v>11500000</v>
      </c>
      <c r="H302" s="14">
        <v>130101</v>
      </c>
      <c r="I302" s="26">
        <v>12102020</v>
      </c>
      <c r="J302" s="26"/>
      <c r="K302" s="1">
        <v>34650</v>
      </c>
      <c r="L302" s="26"/>
      <c r="Q302"/>
      <c r="R302"/>
      <c r="S302"/>
      <c r="T302"/>
    </row>
    <row r="303" spans="1:20" hidden="1" x14ac:dyDescent="0.25">
      <c r="A303">
        <v>50000249</v>
      </c>
      <c r="B303">
        <v>1916614</v>
      </c>
      <c r="C303" t="s">
        <v>179</v>
      </c>
      <c r="D303">
        <v>1098713489</v>
      </c>
      <c r="E303" s="29">
        <v>42251</v>
      </c>
      <c r="F303">
        <v>31682238</v>
      </c>
      <c r="G303" s="30">
        <v>12400000</v>
      </c>
      <c r="H303" s="14">
        <v>270102</v>
      </c>
      <c r="I303" s="26">
        <v>121204</v>
      </c>
      <c r="J303" s="26"/>
      <c r="K303" s="1">
        <v>5000</v>
      </c>
      <c r="L303" s="26"/>
      <c r="Q303"/>
      <c r="R303"/>
      <c r="S303"/>
      <c r="T303"/>
    </row>
    <row r="304" spans="1:20" hidden="1" x14ac:dyDescent="0.25">
      <c r="A304">
        <v>50000249</v>
      </c>
      <c r="B304">
        <v>1916731</v>
      </c>
      <c r="C304" t="s">
        <v>179</v>
      </c>
      <c r="D304">
        <v>1098101147</v>
      </c>
      <c r="E304" s="29">
        <v>42251</v>
      </c>
      <c r="F304">
        <v>31434981</v>
      </c>
      <c r="G304" s="30">
        <v>12400000</v>
      </c>
      <c r="H304" s="14">
        <v>270102</v>
      </c>
      <c r="I304" s="26">
        <v>121204</v>
      </c>
      <c r="J304" s="26"/>
      <c r="K304" s="1">
        <v>5000</v>
      </c>
      <c r="L304" s="26"/>
      <c r="Q304"/>
      <c r="R304"/>
      <c r="S304"/>
      <c r="T304"/>
    </row>
    <row r="305" spans="1:20" hidden="1" x14ac:dyDescent="0.25">
      <c r="A305">
        <v>50000249</v>
      </c>
      <c r="B305">
        <v>1916732</v>
      </c>
      <c r="C305" t="s">
        <v>179</v>
      </c>
      <c r="D305">
        <v>13744658</v>
      </c>
      <c r="E305" s="29">
        <v>42251</v>
      </c>
      <c r="F305">
        <v>31927077</v>
      </c>
      <c r="G305" s="30">
        <v>12400000</v>
      </c>
      <c r="H305" s="14">
        <v>270102</v>
      </c>
      <c r="I305" s="26">
        <v>121204</v>
      </c>
      <c r="J305" s="26"/>
      <c r="K305" s="1">
        <v>5000</v>
      </c>
      <c r="L305" s="26"/>
      <c r="Q305"/>
      <c r="R305"/>
      <c r="S305"/>
      <c r="T305"/>
    </row>
    <row r="306" spans="1:20" hidden="1" x14ac:dyDescent="0.25">
      <c r="A306">
        <v>50000249</v>
      </c>
      <c r="B306">
        <v>1916734</v>
      </c>
      <c r="C306" t="s">
        <v>179</v>
      </c>
      <c r="D306">
        <v>37722733</v>
      </c>
      <c r="E306" s="29">
        <v>42251</v>
      </c>
      <c r="F306">
        <v>31823648</v>
      </c>
      <c r="G306" s="30">
        <v>12400000</v>
      </c>
      <c r="H306" s="14">
        <v>270102</v>
      </c>
      <c r="I306" s="26">
        <v>121204</v>
      </c>
      <c r="J306" s="26"/>
      <c r="K306" s="1">
        <v>5000</v>
      </c>
      <c r="L306" s="26"/>
      <c r="Q306"/>
      <c r="R306"/>
      <c r="S306"/>
      <c r="T306"/>
    </row>
    <row r="307" spans="1:20" hidden="1" x14ac:dyDescent="0.25">
      <c r="A307">
        <v>50000249</v>
      </c>
      <c r="B307">
        <v>1916735</v>
      </c>
      <c r="C307" t="s">
        <v>179</v>
      </c>
      <c r="D307">
        <v>37722733</v>
      </c>
      <c r="E307" s="29">
        <v>42251</v>
      </c>
      <c r="F307">
        <v>31823648</v>
      </c>
      <c r="G307" s="30">
        <v>12400000</v>
      </c>
      <c r="H307" s="14">
        <v>270102</v>
      </c>
      <c r="I307" s="26">
        <v>121204</v>
      </c>
      <c r="J307" s="26"/>
      <c r="K307" s="1">
        <v>5000</v>
      </c>
      <c r="L307" s="26"/>
      <c r="Q307"/>
      <c r="R307"/>
      <c r="S307"/>
      <c r="T307"/>
    </row>
    <row r="308" spans="1:20" hidden="1" x14ac:dyDescent="0.25">
      <c r="A308">
        <v>50000249</v>
      </c>
      <c r="B308">
        <v>1947832</v>
      </c>
      <c r="C308" t="s">
        <v>169</v>
      </c>
      <c r="D308">
        <v>1085254677</v>
      </c>
      <c r="E308" s="29">
        <v>42251</v>
      </c>
      <c r="F308">
        <v>7200278</v>
      </c>
      <c r="G308" s="30">
        <v>923272421</v>
      </c>
      <c r="H308" s="14">
        <v>190101</v>
      </c>
      <c r="I308" s="26">
        <v>190101</v>
      </c>
      <c r="J308" s="26"/>
      <c r="K308" s="1">
        <v>9150</v>
      </c>
      <c r="L308" s="26"/>
      <c r="Q308"/>
      <c r="R308"/>
      <c r="S308"/>
      <c r="T308"/>
    </row>
    <row r="309" spans="1:20" hidden="1" x14ac:dyDescent="0.25">
      <c r="A309">
        <v>50000249</v>
      </c>
      <c r="B309">
        <v>1994214</v>
      </c>
      <c r="C309" t="s">
        <v>171</v>
      </c>
      <c r="D309">
        <v>16356649</v>
      </c>
      <c r="E309" s="29">
        <v>42251</v>
      </c>
      <c r="F309">
        <v>4315800</v>
      </c>
      <c r="G309" s="30">
        <v>26800000</v>
      </c>
      <c r="H309" s="14">
        <v>360200</v>
      </c>
      <c r="I309" s="26">
        <v>360200</v>
      </c>
      <c r="J309" s="26"/>
      <c r="K309" s="1">
        <v>93135</v>
      </c>
      <c r="L309" s="26"/>
      <c r="Q309"/>
      <c r="R309"/>
      <c r="S309"/>
      <c r="T309"/>
    </row>
    <row r="310" spans="1:20" hidden="1" x14ac:dyDescent="0.25">
      <c r="A310">
        <v>50000249</v>
      </c>
      <c r="B310">
        <v>2004069</v>
      </c>
      <c r="C310" t="s">
        <v>177</v>
      </c>
      <c r="D310">
        <v>2964051</v>
      </c>
      <c r="E310" s="29">
        <v>42251</v>
      </c>
      <c r="F310">
        <v>31346861</v>
      </c>
      <c r="G310" s="30">
        <v>26800000</v>
      </c>
      <c r="H310" s="14">
        <v>360200</v>
      </c>
      <c r="I310" s="26">
        <v>360200</v>
      </c>
      <c r="J310" s="26"/>
      <c r="K310" s="1">
        <v>91932</v>
      </c>
      <c r="L310" s="26"/>
      <c r="Q310"/>
      <c r="R310"/>
      <c r="S310"/>
      <c r="T310"/>
    </row>
    <row r="311" spans="1:20" hidden="1" x14ac:dyDescent="0.25">
      <c r="A311">
        <v>50000249</v>
      </c>
      <c r="B311">
        <v>2014116</v>
      </c>
      <c r="C311" t="s">
        <v>197</v>
      </c>
      <c r="D311">
        <v>2645860</v>
      </c>
      <c r="E311" s="29">
        <v>42251</v>
      </c>
      <c r="F311">
        <v>2321371</v>
      </c>
      <c r="G311" s="30">
        <v>923272193</v>
      </c>
      <c r="H311" s="14">
        <v>131401</v>
      </c>
      <c r="I311" s="26">
        <v>131401</v>
      </c>
      <c r="J311" s="26"/>
      <c r="K311" s="1">
        <v>5100</v>
      </c>
      <c r="L311" s="26"/>
      <c r="Q311"/>
      <c r="R311"/>
      <c r="S311"/>
      <c r="T311"/>
    </row>
    <row r="312" spans="1:20" hidden="1" x14ac:dyDescent="0.25">
      <c r="A312">
        <v>50000249</v>
      </c>
      <c r="B312">
        <v>2041868</v>
      </c>
      <c r="C312" t="s">
        <v>171</v>
      </c>
      <c r="D312">
        <v>38438069</v>
      </c>
      <c r="E312" s="29">
        <v>42251</v>
      </c>
      <c r="F312">
        <v>31543106</v>
      </c>
      <c r="G312" s="30">
        <v>12400000</v>
      </c>
      <c r="H312" s="14">
        <v>270102</v>
      </c>
      <c r="I312" s="26">
        <v>121204</v>
      </c>
      <c r="J312" s="26"/>
      <c r="K312" s="1">
        <v>5000</v>
      </c>
      <c r="L312" s="26"/>
      <c r="Q312"/>
      <c r="R312"/>
      <c r="S312"/>
      <c r="T312"/>
    </row>
    <row r="313" spans="1:20" hidden="1" x14ac:dyDescent="0.25">
      <c r="A313">
        <v>50000249</v>
      </c>
      <c r="B313">
        <v>2041872</v>
      </c>
      <c r="C313" t="s">
        <v>171</v>
      </c>
      <c r="D313">
        <v>1151949275</v>
      </c>
      <c r="E313" s="29">
        <v>42251</v>
      </c>
      <c r="F313">
        <v>31838866</v>
      </c>
      <c r="G313" s="30">
        <v>12400000</v>
      </c>
      <c r="H313" s="14">
        <v>270102</v>
      </c>
      <c r="I313" s="26">
        <v>121204</v>
      </c>
      <c r="J313" s="26"/>
      <c r="K313" s="1">
        <v>5000</v>
      </c>
      <c r="L313" s="26"/>
      <c r="Q313"/>
      <c r="R313"/>
      <c r="S313"/>
      <c r="T313"/>
    </row>
    <row r="314" spans="1:20" hidden="1" x14ac:dyDescent="0.25">
      <c r="A314">
        <v>50000249</v>
      </c>
      <c r="B314">
        <v>2086013</v>
      </c>
      <c r="C314" t="s">
        <v>195</v>
      </c>
      <c r="D314">
        <v>6883533</v>
      </c>
      <c r="E314" s="29">
        <v>42251</v>
      </c>
      <c r="F314">
        <v>4379071</v>
      </c>
      <c r="G314" s="30">
        <v>26800000</v>
      </c>
      <c r="H314" s="14">
        <v>360200</v>
      </c>
      <c r="I314" s="26">
        <v>360200</v>
      </c>
      <c r="J314" s="26"/>
      <c r="K314" s="1">
        <v>546018</v>
      </c>
      <c r="L314" s="26"/>
      <c r="Q314"/>
      <c r="R314"/>
      <c r="S314"/>
      <c r="T314"/>
    </row>
    <row r="315" spans="1:20" hidden="1" x14ac:dyDescent="0.25">
      <c r="A315">
        <v>50000249</v>
      </c>
      <c r="B315">
        <v>2121485</v>
      </c>
      <c r="C315" t="s">
        <v>171</v>
      </c>
      <c r="D315">
        <v>1111764780</v>
      </c>
      <c r="E315" s="29">
        <v>42251</v>
      </c>
      <c r="F315">
        <v>3951974</v>
      </c>
      <c r="G315" s="30">
        <v>12400000</v>
      </c>
      <c r="H315" s="14">
        <v>270102</v>
      </c>
      <c r="I315" s="26">
        <v>121204</v>
      </c>
      <c r="J315" s="26"/>
      <c r="K315" s="1">
        <v>5000</v>
      </c>
      <c r="L315" s="26"/>
      <c r="Q315"/>
      <c r="R315"/>
      <c r="S315"/>
      <c r="T315"/>
    </row>
    <row r="316" spans="1:20" hidden="1" x14ac:dyDescent="0.25">
      <c r="A316">
        <v>50000249</v>
      </c>
      <c r="B316">
        <v>2127692</v>
      </c>
      <c r="C316" t="s">
        <v>154</v>
      </c>
      <c r="D316">
        <v>41762992</v>
      </c>
      <c r="E316" s="29">
        <v>42251</v>
      </c>
      <c r="F316">
        <v>7136011</v>
      </c>
      <c r="G316" s="30">
        <v>923272193</v>
      </c>
      <c r="H316" s="14">
        <v>131401</v>
      </c>
      <c r="I316" s="26">
        <v>131401</v>
      </c>
      <c r="J316" s="26"/>
      <c r="K316" s="1">
        <v>190000</v>
      </c>
      <c r="L316" s="26"/>
      <c r="Q316"/>
      <c r="R316"/>
      <c r="S316"/>
      <c r="T316"/>
    </row>
    <row r="317" spans="1:20" hidden="1" x14ac:dyDescent="0.25">
      <c r="A317">
        <v>50000249</v>
      </c>
      <c r="B317">
        <v>2127693</v>
      </c>
      <c r="C317" t="s">
        <v>154</v>
      </c>
      <c r="D317">
        <v>9001662312</v>
      </c>
      <c r="E317" s="29">
        <v>42251</v>
      </c>
      <c r="F317">
        <v>2693999</v>
      </c>
      <c r="G317" s="30">
        <v>12800000</v>
      </c>
      <c r="H317" s="14">
        <v>350300</v>
      </c>
      <c r="I317" s="26">
        <v>350300</v>
      </c>
      <c r="J317" s="26"/>
      <c r="K317" s="1">
        <v>4494275</v>
      </c>
      <c r="L317" s="26"/>
      <c r="Q317"/>
      <c r="R317"/>
      <c r="S317"/>
      <c r="T317"/>
    </row>
    <row r="318" spans="1:20" hidden="1" x14ac:dyDescent="0.25">
      <c r="A318">
        <v>50000249</v>
      </c>
      <c r="B318">
        <v>2139863</v>
      </c>
      <c r="C318" t="s">
        <v>154</v>
      </c>
      <c r="D318">
        <v>8301225661</v>
      </c>
      <c r="E318" s="29">
        <v>42251</v>
      </c>
      <c r="F318">
        <v>70500000</v>
      </c>
      <c r="G318" s="30">
        <v>12800000</v>
      </c>
      <c r="H318" s="14">
        <v>350300</v>
      </c>
      <c r="I318" s="26">
        <v>350300</v>
      </c>
      <c r="J318" s="26"/>
      <c r="K318" s="1">
        <v>6746</v>
      </c>
      <c r="L318" s="26"/>
      <c r="Q318"/>
      <c r="R318"/>
      <c r="S318"/>
      <c r="T318"/>
    </row>
    <row r="319" spans="1:20" hidden="1" x14ac:dyDescent="0.25">
      <c r="A319">
        <v>50000249</v>
      </c>
      <c r="B319">
        <v>2149643</v>
      </c>
      <c r="C319" t="s">
        <v>210</v>
      </c>
      <c r="D319">
        <v>1685453</v>
      </c>
      <c r="E319" s="29">
        <v>42251</v>
      </c>
      <c r="F319">
        <v>3746319</v>
      </c>
      <c r="G319" s="30">
        <v>923272193</v>
      </c>
      <c r="H319" s="14">
        <v>131401</v>
      </c>
      <c r="I319" s="26">
        <v>131401</v>
      </c>
      <c r="J319" s="26"/>
      <c r="K319" s="1">
        <v>8300</v>
      </c>
      <c r="L319" s="26"/>
      <c r="Q319"/>
      <c r="R319"/>
      <c r="S319"/>
      <c r="T319"/>
    </row>
    <row r="320" spans="1:20" hidden="1" x14ac:dyDescent="0.25">
      <c r="A320">
        <v>50000249</v>
      </c>
      <c r="B320">
        <v>2161471</v>
      </c>
      <c r="C320" t="s">
        <v>154</v>
      </c>
      <c r="D320">
        <v>52952775</v>
      </c>
      <c r="E320" s="29">
        <v>42251</v>
      </c>
      <c r="F320">
        <v>31329176</v>
      </c>
      <c r="G320" s="30">
        <v>12400000</v>
      </c>
      <c r="H320" s="14">
        <v>270102</v>
      </c>
      <c r="I320" s="26">
        <v>121204</v>
      </c>
      <c r="J320" s="26"/>
      <c r="K320" s="1">
        <v>5000</v>
      </c>
      <c r="L320" s="26"/>
      <c r="Q320"/>
      <c r="R320"/>
      <c r="S320"/>
      <c r="T320"/>
    </row>
    <row r="321" spans="1:20" hidden="1" x14ac:dyDescent="0.25">
      <c r="A321">
        <v>50000249</v>
      </c>
      <c r="B321">
        <v>2165403</v>
      </c>
      <c r="C321" t="s">
        <v>154</v>
      </c>
      <c r="D321">
        <v>1015427382</v>
      </c>
      <c r="E321" s="29">
        <v>42251</v>
      </c>
      <c r="F321">
        <v>31634469</v>
      </c>
      <c r="G321" s="30">
        <v>12400000</v>
      </c>
      <c r="H321" s="14">
        <v>270102</v>
      </c>
      <c r="I321" s="26">
        <v>121204</v>
      </c>
      <c r="J321" s="26"/>
      <c r="K321" s="1">
        <v>5000</v>
      </c>
      <c r="L321" s="26"/>
      <c r="Q321"/>
      <c r="R321"/>
      <c r="S321"/>
      <c r="T321"/>
    </row>
    <row r="322" spans="1:20" hidden="1" x14ac:dyDescent="0.25">
      <c r="A322">
        <v>50000249</v>
      </c>
      <c r="B322">
        <v>2198422</v>
      </c>
      <c r="C322" t="s">
        <v>154</v>
      </c>
      <c r="D322">
        <v>79429666</v>
      </c>
      <c r="E322" s="29">
        <v>42251</v>
      </c>
      <c r="F322">
        <v>31069801</v>
      </c>
      <c r="G322" s="30">
        <v>12200000</v>
      </c>
      <c r="H322" s="14">
        <v>250101</v>
      </c>
      <c r="I322" s="26">
        <v>121225</v>
      </c>
      <c r="J322" s="26"/>
      <c r="K322" s="1">
        <v>40000</v>
      </c>
      <c r="L322" s="26"/>
      <c r="Q322"/>
      <c r="R322"/>
      <c r="S322"/>
      <c r="T322"/>
    </row>
    <row r="323" spans="1:20" hidden="1" x14ac:dyDescent="0.25">
      <c r="A323">
        <v>50000249</v>
      </c>
      <c r="B323">
        <v>2251934</v>
      </c>
      <c r="C323" t="s">
        <v>154</v>
      </c>
      <c r="D323">
        <v>19472684</v>
      </c>
      <c r="E323" s="29">
        <v>42251</v>
      </c>
      <c r="F323">
        <v>19472684</v>
      </c>
      <c r="G323" s="30">
        <v>12800000</v>
      </c>
      <c r="H323" s="14">
        <v>350300</v>
      </c>
      <c r="I323" s="26">
        <v>350300</v>
      </c>
      <c r="J323" s="26"/>
      <c r="K323" s="1">
        <v>90500</v>
      </c>
      <c r="L323" s="26"/>
      <c r="Q323"/>
      <c r="R323"/>
      <c r="S323"/>
      <c r="T323"/>
    </row>
    <row r="324" spans="1:20" hidden="1" x14ac:dyDescent="0.25">
      <c r="A324">
        <v>50000249</v>
      </c>
      <c r="B324">
        <v>2283252</v>
      </c>
      <c r="C324" t="s">
        <v>179</v>
      </c>
      <c r="D324">
        <v>52349974</v>
      </c>
      <c r="E324" s="29">
        <v>42251</v>
      </c>
      <c r="F324">
        <v>31322748</v>
      </c>
      <c r="G324" s="30">
        <v>12400000</v>
      </c>
      <c r="H324" s="14">
        <v>270102</v>
      </c>
      <c r="I324" s="26">
        <v>121204</v>
      </c>
      <c r="J324" s="26"/>
      <c r="K324" s="1">
        <v>5000</v>
      </c>
      <c r="L324" s="26"/>
      <c r="Q324"/>
      <c r="R324"/>
      <c r="S324"/>
      <c r="T324"/>
    </row>
    <row r="325" spans="1:20" hidden="1" x14ac:dyDescent="0.25">
      <c r="A325">
        <v>50000249</v>
      </c>
      <c r="B325">
        <v>2296461</v>
      </c>
      <c r="C325" t="s">
        <v>171</v>
      </c>
      <c r="D325">
        <v>94316176</v>
      </c>
      <c r="E325" s="29">
        <v>42251</v>
      </c>
      <c r="F325">
        <v>4315800</v>
      </c>
      <c r="G325" s="30">
        <v>26800000</v>
      </c>
      <c r="H325" s="14">
        <v>360200</v>
      </c>
      <c r="I325" s="26">
        <v>360200</v>
      </c>
      <c r="J325" s="26"/>
      <c r="K325" s="1">
        <v>109118</v>
      </c>
      <c r="L325" s="26"/>
      <c r="Q325"/>
      <c r="R325"/>
      <c r="S325"/>
      <c r="T325"/>
    </row>
    <row r="326" spans="1:20" hidden="1" x14ac:dyDescent="0.25">
      <c r="A326">
        <v>50000249</v>
      </c>
      <c r="B326">
        <v>2304276</v>
      </c>
      <c r="C326" t="s">
        <v>164</v>
      </c>
      <c r="D326">
        <v>8293674</v>
      </c>
      <c r="E326" s="29">
        <v>42251</v>
      </c>
      <c r="F326">
        <v>7893944</v>
      </c>
      <c r="G326" s="30">
        <v>923272193</v>
      </c>
      <c r="H326" s="14">
        <v>131401</v>
      </c>
      <c r="I326" s="26">
        <v>131401</v>
      </c>
      <c r="J326" s="26"/>
      <c r="K326" s="1">
        <v>10000</v>
      </c>
      <c r="L326" s="26"/>
      <c r="Q326"/>
      <c r="R326"/>
      <c r="S326"/>
      <c r="T326"/>
    </row>
    <row r="327" spans="1:20" hidden="1" x14ac:dyDescent="0.25">
      <c r="A327">
        <v>50000249</v>
      </c>
      <c r="B327">
        <v>2367588</v>
      </c>
      <c r="C327" t="s">
        <v>171</v>
      </c>
      <c r="D327">
        <v>14989825</v>
      </c>
      <c r="E327" s="29">
        <v>42251</v>
      </c>
      <c r="F327">
        <v>3300727</v>
      </c>
      <c r="G327" s="30">
        <v>923272193</v>
      </c>
      <c r="H327" s="14">
        <v>131401</v>
      </c>
      <c r="I327" s="26">
        <v>131401</v>
      </c>
      <c r="J327" s="26"/>
      <c r="K327" s="1">
        <v>251050</v>
      </c>
      <c r="L327" s="26"/>
      <c r="Q327"/>
      <c r="R327"/>
      <c r="S327"/>
      <c r="T327"/>
    </row>
    <row r="328" spans="1:20" hidden="1" x14ac:dyDescent="0.25">
      <c r="A328">
        <v>50000249</v>
      </c>
      <c r="B328">
        <v>2387189</v>
      </c>
      <c r="C328" t="s">
        <v>170</v>
      </c>
      <c r="D328">
        <v>8001089832</v>
      </c>
      <c r="E328" s="29">
        <v>42251</v>
      </c>
      <c r="F328">
        <v>4421010</v>
      </c>
      <c r="G328" s="30">
        <v>12800000</v>
      </c>
      <c r="H328" s="14">
        <v>350300</v>
      </c>
      <c r="I328" s="26">
        <v>350300</v>
      </c>
      <c r="J328" s="26"/>
      <c r="K328" s="1">
        <v>34300000</v>
      </c>
      <c r="L328" s="26"/>
      <c r="Q328"/>
      <c r="R328"/>
      <c r="S328"/>
      <c r="T328"/>
    </row>
    <row r="329" spans="1:20" hidden="1" x14ac:dyDescent="0.25">
      <c r="A329">
        <v>50000249</v>
      </c>
      <c r="B329">
        <v>2425969</v>
      </c>
      <c r="C329" t="s">
        <v>169</v>
      </c>
      <c r="D329">
        <v>30733607</v>
      </c>
      <c r="E329" s="29">
        <v>42251</v>
      </c>
      <c r="F329">
        <v>30064943</v>
      </c>
      <c r="G329" s="30">
        <v>12400000</v>
      </c>
      <c r="H329" s="14">
        <v>270102</v>
      </c>
      <c r="I329" s="26">
        <v>121204</v>
      </c>
      <c r="J329" s="26"/>
      <c r="K329" s="1">
        <v>5000</v>
      </c>
      <c r="L329" s="26"/>
      <c r="Q329"/>
      <c r="R329"/>
      <c r="S329"/>
      <c r="T329"/>
    </row>
    <row r="330" spans="1:20" hidden="1" x14ac:dyDescent="0.25">
      <c r="A330">
        <v>50000249</v>
      </c>
      <c r="B330">
        <v>2429204</v>
      </c>
      <c r="C330" t="s">
        <v>167</v>
      </c>
      <c r="D330">
        <v>8000441135</v>
      </c>
      <c r="E330" s="29">
        <v>42251</v>
      </c>
      <c r="F330">
        <v>5829959</v>
      </c>
      <c r="G330" s="30">
        <v>821500000</v>
      </c>
      <c r="H330" s="14">
        <v>410101</v>
      </c>
      <c r="I330" s="26">
        <v>270242</v>
      </c>
      <c r="J330" s="26"/>
      <c r="K330" s="1">
        <v>50837.83</v>
      </c>
      <c r="L330" s="26"/>
      <c r="Q330"/>
      <c r="R330"/>
      <c r="S330"/>
      <c r="T330"/>
    </row>
    <row r="331" spans="1:20" hidden="1" x14ac:dyDescent="0.25">
      <c r="A331">
        <v>50000249</v>
      </c>
      <c r="B331">
        <v>2434299</v>
      </c>
      <c r="C331" t="s">
        <v>171</v>
      </c>
      <c r="D331">
        <v>1151937042</v>
      </c>
      <c r="E331" s="29">
        <v>42251</v>
      </c>
      <c r="F331">
        <v>4454238</v>
      </c>
      <c r="G331" s="30">
        <v>12400000</v>
      </c>
      <c r="H331" s="14">
        <v>270102</v>
      </c>
      <c r="I331" s="26">
        <v>121204</v>
      </c>
      <c r="J331" s="26"/>
      <c r="K331" s="1">
        <v>5000</v>
      </c>
      <c r="L331" s="26"/>
      <c r="Q331"/>
      <c r="R331"/>
      <c r="S331"/>
      <c r="T331"/>
    </row>
    <row r="332" spans="1:20" hidden="1" x14ac:dyDescent="0.25">
      <c r="A332">
        <v>50000249</v>
      </c>
      <c r="B332">
        <v>2449502</v>
      </c>
      <c r="C332" t="s">
        <v>154</v>
      </c>
      <c r="D332">
        <v>41482583</v>
      </c>
      <c r="E332" s="29">
        <v>42251</v>
      </c>
      <c r="F332">
        <v>31230306</v>
      </c>
      <c r="G332" s="30">
        <v>923272193</v>
      </c>
      <c r="H332" s="14">
        <v>131401</v>
      </c>
      <c r="I332" s="26">
        <v>131401</v>
      </c>
      <c r="J332" s="26"/>
      <c r="K332" s="1">
        <v>644350</v>
      </c>
      <c r="L332" s="26"/>
      <c r="Q332"/>
      <c r="R332"/>
      <c r="S332"/>
      <c r="T332"/>
    </row>
    <row r="333" spans="1:20" hidden="1" x14ac:dyDescent="0.25">
      <c r="A333">
        <v>50000249</v>
      </c>
      <c r="B333">
        <v>2464662</v>
      </c>
      <c r="C333" t="s">
        <v>195</v>
      </c>
      <c r="D333">
        <v>8002500620</v>
      </c>
      <c r="E333" s="29">
        <v>42251</v>
      </c>
      <c r="F333">
        <v>4328600</v>
      </c>
      <c r="G333" s="30">
        <v>11500000</v>
      </c>
      <c r="H333" s="14">
        <v>130101</v>
      </c>
      <c r="I333" s="26">
        <v>270909</v>
      </c>
      <c r="J333" s="26"/>
      <c r="K333" s="1">
        <v>6185024</v>
      </c>
      <c r="L333" s="26"/>
      <c r="Q333"/>
      <c r="R333"/>
      <c r="S333"/>
      <c r="T333"/>
    </row>
    <row r="334" spans="1:20" hidden="1" x14ac:dyDescent="0.25">
      <c r="A334">
        <v>50000249</v>
      </c>
      <c r="B334">
        <v>2464665</v>
      </c>
      <c r="C334" t="s">
        <v>195</v>
      </c>
      <c r="D334">
        <v>1129565978</v>
      </c>
      <c r="E334" s="29">
        <v>42251</v>
      </c>
      <c r="F334">
        <v>4210153</v>
      </c>
      <c r="G334" s="30">
        <v>12400000</v>
      </c>
      <c r="H334" s="14">
        <v>270108</v>
      </c>
      <c r="I334" s="26">
        <v>270108</v>
      </c>
      <c r="J334" s="26"/>
      <c r="K334" s="1">
        <v>1668775</v>
      </c>
      <c r="L334" s="26"/>
      <c r="Q334"/>
      <c r="R334"/>
      <c r="S334"/>
      <c r="T334"/>
    </row>
    <row r="335" spans="1:20" hidden="1" x14ac:dyDescent="0.25">
      <c r="A335">
        <v>50000249</v>
      </c>
      <c r="B335">
        <v>2464689</v>
      </c>
      <c r="C335" t="s">
        <v>195</v>
      </c>
      <c r="D335">
        <v>1082860724</v>
      </c>
      <c r="E335" s="29">
        <v>42251</v>
      </c>
      <c r="F335">
        <v>31139352</v>
      </c>
      <c r="G335" s="30">
        <v>923272421</v>
      </c>
      <c r="H335" s="14">
        <v>190101</v>
      </c>
      <c r="I335" s="26">
        <v>190101</v>
      </c>
      <c r="J335" s="26"/>
      <c r="K335" s="1">
        <v>107400</v>
      </c>
      <c r="L335" s="26"/>
      <c r="Q335"/>
      <c r="R335"/>
      <c r="S335"/>
      <c r="T335"/>
    </row>
    <row r="336" spans="1:20" hidden="1" x14ac:dyDescent="0.25">
      <c r="A336">
        <v>50000249</v>
      </c>
      <c r="B336">
        <v>2464691</v>
      </c>
      <c r="C336" t="s">
        <v>195</v>
      </c>
      <c r="D336">
        <v>32746394</v>
      </c>
      <c r="E336" s="29">
        <v>42251</v>
      </c>
      <c r="F336">
        <v>4318511</v>
      </c>
      <c r="G336" s="30">
        <v>11100000</v>
      </c>
      <c r="H336" s="14">
        <v>150112</v>
      </c>
      <c r="I336" s="26">
        <v>121275</v>
      </c>
      <c r="J336" s="26"/>
      <c r="K336" s="1">
        <v>400000</v>
      </c>
      <c r="L336" s="26"/>
      <c r="Q336"/>
      <c r="R336"/>
      <c r="S336"/>
      <c r="T336"/>
    </row>
    <row r="337" spans="1:20" hidden="1" x14ac:dyDescent="0.25">
      <c r="A337">
        <v>50000249</v>
      </c>
      <c r="B337">
        <v>2465313</v>
      </c>
      <c r="C337" t="s">
        <v>154</v>
      </c>
      <c r="D337">
        <v>19339384</v>
      </c>
      <c r="E337" s="29">
        <v>42251</v>
      </c>
      <c r="F337">
        <v>3691790</v>
      </c>
      <c r="G337" s="30">
        <v>12200000</v>
      </c>
      <c r="H337" s="14">
        <v>250101</v>
      </c>
      <c r="I337" s="26">
        <v>121225</v>
      </c>
      <c r="J337" s="26"/>
      <c r="K337" s="1">
        <v>38800</v>
      </c>
      <c r="L337" s="26"/>
      <c r="Q337"/>
      <c r="R337"/>
      <c r="S337"/>
      <c r="T337"/>
    </row>
    <row r="338" spans="1:20" hidden="1" x14ac:dyDescent="0.25">
      <c r="A338">
        <v>50000249</v>
      </c>
      <c r="B338">
        <v>2465314</v>
      </c>
      <c r="C338" t="s">
        <v>154</v>
      </c>
      <c r="D338">
        <v>19339384</v>
      </c>
      <c r="E338" s="29">
        <v>42251</v>
      </c>
      <c r="F338">
        <v>3691790</v>
      </c>
      <c r="G338" s="30">
        <v>12200000</v>
      </c>
      <c r="H338" s="14">
        <v>250101</v>
      </c>
      <c r="I338" s="26">
        <v>121225</v>
      </c>
      <c r="J338" s="26"/>
      <c r="K338" s="1">
        <v>21000</v>
      </c>
      <c r="L338" s="26"/>
      <c r="Q338"/>
      <c r="R338"/>
      <c r="S338"/>
      <c r="T338"/>
    </row>
    <row r="339" spans="1:20" hidden="1" x14ac:dyDescent="0.25">
      <c r="A339">
        <v>50000249</v>
      </c>
      <c r="B339">
        <v>2465361</v>
      </c>
      <c r="C339" t="s">
        <v>154</v>
      </c>
      <c r="D339">
        <v>32327789</v>
      </c>
      <c r="E339" s="29">
        <v>42251</v>
      </c>
      <c r="F339">
        <v>5608741</v>
      </c>
      <c r="G339" s="30">
        <v>923272193</v>
      </c>
      <c r="H339" s="14">
        <v>131401</v>
      </c>
      <c r="I339" s="26">
        <v>131401</v>
      </c>
      <c r="J339" s="26"/>
      <c r="K339" s="1">
        <v>2200</v>
      </c>
      <c r="L339" s="26"/>
      <c r="Q339"/>
      <c r="R339"/>
      <c r="S339"/>
      <c r="T339"/>
    </row>
    <row r="340" spans="1:20" hidden="1" x14ac:dyDescent="0.25">
      <c r="A340">
        <v>50000249</v>
      </c>
      <c r="B340">
        <v>2479780</v>
      </c>
      <c r="C340" t="s">
        <v>221</v>
      </c>
      <c r="D340">
        <v>21110043</v>
      </c>
      <c r="E340" s="29">
        <v>42251</v>
      </c>
      <c r="F340">
        <v>32033885</v>
      </c>
      <c r="G340" s="30">
        <v>923272193</v>
      </c>
      <c r="H340" s="14">
        <v>131401</v>
      </c>
      <c r="I340" s="26">
        <v>131401</v>
      </c>
      <c r="J340" s="26"/>
      <c r="K340" s="1">
        <v>360000</v>
      </c>
      <c r="L340" s="26"/>
      <c r="Q340"/>
      <c r="R340"/>
      <c r="S340"/>
      <c r="T340"/>
    </row>
    <row r="341" spans="1:20" hidden="1" x14ac:dyDescent="0.25">
      <c r="A341">
        <v>50000249</v>
      </c>
      <c r="B341">
        <v>2481357</v>
      </c>
      <c r="C341" t="s">
        <v>170</v>
      </c>
      <c r="D341">
        <v>1128267370</v>
      </c>
      <c r="E341" s="29">
        <v>42251</v>
      </c>
      <c r="F341">
        <v>3141336</v>
      </c>
      <c r="G341" s="30">
        <v>923272421</v>
      </c>
      <c r="H341" s="14">
        <v>190101</v>
      </c>
      <c r="I341" s="26">
        <v>190101</v>
      </c>
      <c r="J341" s="26"/>
      <c r="K341" s="1">
        <v>107400</v>
      </c>
      <c r="L341" s="26"/>
      <c r="Q341"/>
      <c r="R341"/>
      <c r="S341"/>
      <c r="T341"/>
    </row>
    <row r="342" spans="1:20" hidden="1" x14ac:dyDescent="0.25">
      <c r="A342">
        <v>50000249</v>
      </c>
      <c r="B342">
        <v>2486323</v>
      </c>
      <c r="C342" t="s">
        <v>198</v>
      </c>
      <c r="D342">
        <v>42122719</v>
      </c>
      <c r="E342" s="29">
        <v>42251</v>
      </c>
      <c r="F342">
        <v>3389856</v>
      </c>
      <c r="G342" s="30">
        <v>26800000</v>
      </c>
      <c r="H342" s="14">
        <v>360200</v>
      </c>
      <c r="I342" s="26">
        <v>360200</v>
      </c>
      <c r="J342" s="26"/>
      <c r="K342" s="1">
        <v>72000</v>
      </c>
      <c r="L342" s="26"/>
      <c r="Q342"/>
      <c r="R342"/>
      <c r="S342"/>
      <c r="T342"/>
    </row>
    <row r="343" spans="1:20" hidden="1" x14ac:dyDescent="0.25">
      <c r="A343">
        <v>50000249</v>
      </c>
      <c r="B343">
        <v>2493332</v>
      </c>
      <c r="C343" t="s">
        <v>211</v>
      </c>
      <c r="D343">
        <v>31397052</v>
      </c>
      <c r="E343" s="29">
        <v>42251</v>
      </c>
      <c r="F343">
        <v>2137611</v>
      </c>
      <c r="G343" s="30">
        <v>12400000</v>
      </c>
      <c r="H343" s="14">
        <v>270102</v>
      </c>
      <c r="I343" s="26">
        <v>270102</v>
      </c>
      <c r="J343" s="26"/>
      <c r="K343" s="1">
        <v>2000</v>
      </c>
      <c r="L343" s="26"/>
      <c r="Q343"/>
      <c r="R343"/>
      <c r="S343"/>
      <c r="T343"/>
    </row>
    <row r="344" spans="1:20" hidden="1" x14ac:dyDescent="0.25">
      <c r="A344">
        <v>50000249</v>
      </c>
      <c r="B344">
        <v>2519632</v>
      </c>
      <c r="C344" t="s">
        <v>167</v>
      </c>
      <c r="D344">
        <v>1094247322</v>
      </c>
      <c r="E344" s="29">
        <v>42251</v>
      </c>
      <c r="F344">
        <v>5781494</v>
      </c>
      <c r="G344" s="30">
        <v>910300000</v>
      </c>
      <c r="H344" s="14">
        <v>130113</v>
      </c>
      <c r="I344" s="26">
        <v>121235</v>
      </c>
      <c r="J344" s="26"/>
      <c r="K344" s="1">
        <v>58850</v>
      </c>
      <c r="L344" s="26"/>
      <c r="Q344"/>
      <c r="R344"/>
      <c r="S344"/>
      <c r="T344"/>
    </row>
    <row r="345" spans="1:20" hidden="1" x14ac:dyDescent="0.25">
      <c r="A345">
        <v>50000249</v>
      </c>
      <c r="B345">
        <v>2519633</v>
      </c>
      <c r="C345" t="s">
        <v>167</v>
      </c>
      <c r="D345">
        <v>800138959</v>
      </c>
      <c r="E345" s="29">
        <v>42251</v>
      </c>
      <c r="F345">
        <v>5113077</v>
      </c>
      <c r="G345" s="30">
        <v>96400000</v>
      </c>
      <c r="H345" s="14">
        <v>370101</v>
      </c>
      <c r="I345" s="26">
        <v>270910</v>
      </c>
      <c r="J345" s="26"/>
      <c r="K345" s="1">
        <v>8557.5300000000007</v>
      </c>
      <c r="L345" s="26"/>
      <c r="Q345"/>
      <c r="R345"/>
      <c r="S345"/>
      <c r="T345"/>
    </row>
    <row r="346" spans="1:20" hidden="1" x14ac:dyDescent="0.25">
      <c r="A346">
        <v>50000249</v>
      </c>
      <c r="B346">
        <v>2539841</v>
      </c>
      <c r="C346" t="s">
        <v>154</v>
      </c>
      <c r="D346">
        <v>2951088</v>
      </c>
      <c r="E346" s="29">
        <v>42251</v>
      </c>
      <c r="F346">
        <v>4771260</v>
      </c>
      <c r="G346" s="30">
        <v>12400000</v>
      </c>
      <c r="H346" s="14">
        <v>270102</v>
      </c>
      <c r="I346" s="26">
        <v>121204</v>
      </c>
      <c r="J346" s="26"/>
      <c r="K346" s="1">
        <v>5000</v>
      </c>
      <c r="L346" s="26"/>
      <c r="Q346"/>
      <c r="R346"/>
      <c r="S346"/>
      <c r="T346"/>
    </row>
    <row r="347" spans="1:20" hidden="1" x14ac:dyDescent="0.25">
      <c r="A347">
        <v>50000249</v>
      </c>
      <c r="B347">
        <v>2562752</v>
      </c>
      <c r="C347" t="s">
        <v>216</v>
      </c>
      <c r="D347">
        <v>8000947557</v>
      </c>
      <c r="E347" s="29">
        <v>42251</v>
      </c>
      <c r="F347">
        <v>7815496</v>
      </c>
      <c r="G347" s="30">
        <v>923272193</v>
      </c>
      <c r="H347" s="14">
        <v>131401</v>
      </c>
      <c r="I347" s="26">
        <v>131401</v>
      </c>
      <c r="J347" s="26"/>
      <c r="K347" s="1">
        <v>195070</v>
      </c>
      <c r="L347" s="26"/>
      <c r="Q347"/>
      <c r="R347"/>
      <c r="S347"/>
      <c r="T347"/>
    </row>
    <row r="348" spans="1:20" hidden="1" x14ac:dyDescent="0.25">
      <c r="A348">
        <v>50000249</v>
      </c>
      <c r="B348">
        <v>2569252</v>
      </c>
      <c r="C348" t="s">
        <v>154</v>
      </c>
      <c r="D348">
        <v>79500124</v>
      </c>
      <c r="E348" s="29">
        <v>42251</v>
      </c>
      <c r="F348">
        <v>0</v>
      </c>
      <c r="G348" s="30">
        <v>12800000</v>
      </c>
      <c r="H348" s="14">
        <v>350300</v>
      </c>
      <c r="I348" s="26">
        <v>350300</v>
      </c>
      <c r="J348" s="26"/>
      <c r="K348" s="1">
        <v>600</v>
      </c>
      <c r="L348" s="26"/>
      <c r="Q348"/>
      <c r="R348"/>
      <c r="S348"/>
      <c r="T348"/>
    </row>
    <row r="349" spans="1:20" hidden="1" x14ac:dyDescent="0.25">
      <c r="A349">
        <v>50000249</v>
      </c>
      <c r="B349">
        <v>2576208</v>
      </c>
      <c r="C349" t="s">
        <v>154</v>
      </c>
      <c r="D349">
        <v>9001969593</v>
      </c>
      <c r="E349" s="29">
        <v>42251</v>
      </c>
      <c r="F349">
        <v>6462600</v>
      </c>
      <c r="G349" s="30">
        <v>12800000</v>
      </c>
      <c r="H349" s="14">
        <v>350300</v>
      </c>
      <c r="I349" s="26">
        <v>350300</v>
      </c>
      <c r="J349" s="26"/>
      <c r="K349" s="1">
        <v>4486659</v>
      </c>
      <c r="L349" s="26"/>
      <c r="Q349"/>
      <c r="R349"/>
      <c r="S349"/>
      <c r="T349"/>
    </row>
    <row r="350" spans="1:20" hidden="1" x14ac:dyDescent="0.25">
      <c r="A350">
        <v>50000249</v>
      </c>
      <c r="B350">
        <v>2580052</v>
      </c>
      <c r="C350" t="s">
        <v>167</v>
      </c>
      <c r="D350">
        <v>1090404304</v>
      </c>
      <c r="E350" s="29">
        <v>42251</v>
      </c>
      <c r="F350">
        <v>30435112</v>
      </c>
      <c r="G350" s="30">
        <v>12400000</v>
      </c>
      <c r="H350" s="14">
        <v>270102</v>
      </c>
      <c r="I350" s="26">
        <v>121204</v>
      </c>
      <c r="J350" s="26"/>
      <c r="K350" s="1">
        <v>5000</v>
      </c>
      <c r="L350" s="26"/>
      <c r="Q350"/>
      <c r="R350"/>
      <c r="S350"/>
      <c r="T350"/>
    </row>
    <row r="351" spans="1:20" hidden="1" x14ac:dyDescent="0.25">
      <c r="A351">
        <v>50000249</v>
      </c>
      <c r="B351">
        <v>2580059</v>
      </c>
      <c r="C351" t="s">
        <v>167</v>
      </c>
      <c r="D351">
        <v>1127047144</v>
      </c>
      <c r="E351" s="29">
        <v>42251</v>
      </c>
      <c r="F351">
        <v>31634374</v>
      </c>
      <c r="G351" s="30">
        <v>12400000</v>
      </c>
      <c r="H351" s="14">
        <v>270102</v>
      </c>
      <c r="I351" s="26">
        <v>121204</v>
      </c>
      <c r="J351" s="26"/>
      <c r="K351" s="1">
        <v>5000</v>
      </c>
      <c r="L351" s="26"/>
      <c r="Q351"/>
      <c r="R351"/>
      <c r="S351"/>
      <c r="T351"/>
    </row>
    <row r="352" spans="1:20" hidden="1" x14ac:dyDescent="0.25">
      <c r="A352">
        <v>50000249</v>
      </c>
      <c r="B352">
        <v>2588968</v>
      </c>
      <c r="C352" t="s">
        <v>170</v>
      </c>
      <c r="D352">
        <v>22084696</v>
      </c>
      <c r="E352" s="29">
        <v>42251</v>
      </c>
      <c r="F352">
        <v>2540050</v>
      </c>
      <c r="G352" s="30">
        <v>923272193</v>
      </c>
      <c r="H352" s="14">
        <v>131401</v>
      </c>
      <c r="I352" s="26">
        <v>131401</v>
      </c>
      <c r="J352" s="26"/>
      <c r="K352" s="1">
        <v>15800</v>
      </c>
      <c r="L352" s="26"/>
      <c r="Q352"/>
      <c r="R352"/>
      <c r="S352"/>
      <c r="T352"/>
    </row>
    <row r="353" spans="1:20" hidden="1" x14ac:dyDescent="0.25">
      <c r="A353">
        <v>50000249</v>
      </c>
      <c r="B353">
        <v>2628261</v>
      </c>
      <c r="C353" t="s">
        <v>198</v>
      </c>
      <c r="D353">
        <v>25165258</v>
      </c>
      <c r="E353" s="29">
        <v>42251</v>
      </c>
      <c r="F353">
        <v>31376889</v>
      </c>
      <c r="G353" s="30">
        <v>910300000</v>
      </c>
      <c r="H353" s="14">
        <v>130113</v>
      </c>
      <c r="I353" s="26">
        <v>121235</v>
      </c>
      <c r="J353" s="26"/>
      <c r="K353" s="1">
        <v>193000</v>
      </c>
      <c r="L353" s="26"/>
      <c r="Q353"/>
      <c r="R353"/>
      <c r="S353"/>
      <c r="T353"/>
    </row>
    <row r="354" spans="1:20" hidden="1" x14ac:dyDescent="0.25">
      <c r="A354">
        <v>50000249</v>
      </c>
      <c r="B354">
        <v>2628262</v>
      </c>
      <c r="C354" t="s">
        <v>198</v>
      </c>
      <c r="D354">
        <v>1088243564</v>
      </c>
      <c r="E354" s="29">
        <v>42251</v>
      </c>
      <c r="F354">
        <v>31133957</v>
      </c>
      <c r="G354" s="30">
        <v>12400000</v>
      </c>
      <c r="H354" s="14">
        <v>270108</v>
      </c>
      <c r="I354" s="26">
        <v>270108</v>
      </c>
      <c r="J354" s="26"/>
      <c r="K354" s="1">
        <v>621620</v>
      </c>
      <c r="L354" s="26"/>
      <c r="Q354"/>
      <c r="R354"/>
      <c r="S354"/>
      <c r="T354"/>
    </row>
    <row r="355" spans="1:20" hidden="1" x14ac:dyDescent="0.25">
      <c r="A355">
        <v>50000249</v>
      </c>
      <c r="B355">
        <v>2628263</v>
      </c>
      <c r="C355" t="s">
        <v>198</v>
      </c>
      <c r="D355">
        <v>24918050</v>
      </c>
      <c r="E355" s="29">
        <v>42251</v>
      </c>
      <c r="F355">
        <v>3254926</v>
      </c>
      <c r="G355" s="30">
        <v>923272193</v>
      </c>
      <c r="H355" s="14">
        <v>131401</v>
      </c>
      <c r="I355" s="26">
        <v>131401</v>
      </c>
      <c r="J355" s="26"/>
      <c r="K355" s="1">
        <v>48571</v>
      </c>
      <c r="L355" s="26"/>
      <c r="Q355"/>
      <c r="R355"/>
      <c r="S355"/>
      <c r="T355"/>
    </row>
    <row r="356" spans="1:20" hidden="1" x14ac:dyDescent="0.25">
      <c r="A356">
        <v>50000249</v>
      </c>
      <c r="B356">
        <v>2630138</v>
      </c>
      <c r="C356" t="s">
        <v>219</v>
      </c>
      <c r="D356">
        <v>19361112</v>
      </c>
      <c r="E356" s="29">
        <v>42251</v>
      </c>
      <c r="F356">
        <v>31085202</v>
      </c>
      <c r="G356" s="30">
        <v>910300000</v>
      </c>
      <c r="H356" s="14">
        <v>130113</v>
      </c>
      <c r="I356" s="26">
        <v>121235</v>
      </c>
      <c r="J356" s="26"/>
      <c r="K356" s="1">
        <v>649000</v>
      </c>
      <c r="L356" s="26"/>
      <c r="Q356"/>
      <c r="R356"/>
      <c r="S356"/>
      <c r="T356"/>
    </row>
    <row r="357" spans="1:20" hidden="1" x14ac:dyDescent="0.25">
      <c r="A357">
        <v>50000249</v>
      </c>
      <c r="B357">
        <v>2643532</v>
      </c>
      <c r="C357" t="s">
        <v>158</v>
      </c>
      <c r="D357">
        <v>3711515</v>
      </c>
      <c r="E357" s="29">
        <v>42251</v>
      </c>
      <c r="F357">
        <v>30057349</v>
      </c>
      <c r="G357" s="30">
        <v>923272193</v>
      </c>
      <c r="H357" s="14">
        <v>131401</v>
      </c>
      <c r="I357" s="26">
        <v>131401</v>
      </c>
      <c r="J357" s="26"/>
      <c r="K357" s="1">
        <v>16900</v>
      </c>
      <c r="L357" s="26"/>
      <c r="Q357"/>
      <c r="R357"/>
      <c r="S357"/>
      <c r="T357"/>
    </row>
    <row r="358" spans="1:20" hidden="1" x14ac:dyDescent="0.25">
      <c r="A358">
        <v>50000249</v>
      </c>
      <c r="B358">
        <v>2643534</v>
      </c>
      <c r="C358" t="s">
        <v>158</v>
      </c>
      <c r="D358">
        <v>7449608</v>
      </c>
      <c r="E358" s="29">
        <v>42251</v>
      </c>
      <c r="F358">
        <v>3691530</v>
      </c>
      <c r="G358" s="30">
        <v>923272193</v>
      </c>
      <c r="H358" s="14">
        <v>131401</v>
      </c>
      <c r="I358" s="26">
        <v>131401</v>
      </c>
      <c r="J358" s="26"/>
      <c r="K358" s="1">
        <v>32400</v>
      </c>
      <c r="L358" s="26"/>
      <c r="Q358"/>
      <c r="R358"/>
      <c r="S358"/>
      <c r="T358"/>
    </row>
    <row r="359" spans="1:20" hidden="1" x14ac:dyDescent="0.25">
      <c r="A359">
        <v>50000249</v>
      </c>
      <c r="B359">
        <v>2644071</v>
      </c>
      <c r="C359" t="s">
        <v>158</v>
      </c>
      <c r="D359">
        <v>72333396</v>
      </c>
      <c r="E359" s="29">
        <v>42251</v>
      </c>
      <c r="F359">
        <v>30166531</v>
      </c>
      <c r="G359" s="30">
        <v>26800000</v>
      </c>
      <c r="H359" s="14">
        <v>360200</v>
      </c>
      <c r="I359" s="26">
        <v>360200</v>
      </c>
      <c r="J359" s="26"/>
      <c r="K359" s="1">
        <v>271722</v>
      </c>
      <c r="L359" s="26"/>
      <c r="Q359"/>
      <c r="R359"/>
      <c r="S359"/>
      <c r="T359"/>
    </row>
    <row r="360" spans="1:20" hidden="1" x14ac:dyDescent="0.25">
      <c r="A360">
        <v>50000249</v>
      </c>
      <c r="B360">
        <v>19308203</v>
      </c>
      <c r="C360" t="s">
        <v>154</v>
      </c>
      <c r="D360">
        <v>1014238563</v>
      </c>
      <c r="E360" s="29">
        <v>42251</v>
      </c>
      <c r="F360">
        <v>4636683</v>
      </c>
      <c r="G360" s="30">
        <v>12400000</v>
      </c>
      <c r="H360" s="14">
        <v>270102</v>
      </c>
      <c r="I360" s="26">
        <v>121204</v>
      </c>
      <c r="J360" s="26"/>
      <c r="K360" s="1">
        <v>5000</v>
      </c>
      <c r="L360" s="26"/>
      <c r="Q360"/>
      <c r="R360"/>
      <c r="S360"/>
      <c r="T360"/>
    </row>
    <row r="361" spans="1:20" hidden="1" x14ac:dyDescent="0.25">
      <c r="A361">
        <v>50000249</v>
      </c>
      <c r="B361">
        <v>19308209</v>
      </c>
      <c r="C361" t="s">
        <v>154</v>
      </c>
      <c r="D361">
        <v>2972083</v>
      </c>
      <c r="E361" s="29">
        <v>42251</v>
      </c>
      <c r="F361">
        <v>30178443</v>
      </c>
      <c r="G361" s="30">
        <v>923272193</v>
      </c>
      <c r="H361" s="14">
        <v>131401</v>
      </c>
      <c r="I361" s="26">
        <v>131401</v>
      </c>
      <c r="J361" s="26"/>
      <c r="K361" s="1">
        <v>10800</v>
      </c>
      <c r="L361" s="26"/>
      <c r="Q361"/>
      <c r="R361"/>
      <c r="S361"/>
      <c r="T361"/>
    </row>
    <row r="362" spans="1:20" hidden="1" x14ac:dyDescent="0.25">
      <c r="A362">
        <v>50000249</v>
      </c>
      <c r="B362">
        <v>25965432</v>
      </c>
      <c r="C362" t="s">
        <v>199</v>
      </c>
      <c r="D362">
        <v>40756194</v>
      </c>
      <c r="E362" s="29">
        <v>42251</v>
      </c>
      <c r="F362">
        <v>2559420</v>
      </c>
      <c r="G362" s="30">
        <v>26800000</v>
      </c>
      <c r="H362" s="14">
        <v>360200</v>
      </c>
      <c r="I362" s="26">
        <v>360200</v>
      </c>
      <c r="J362" s="26"/>
      <c r="K362" s="1">
        <v>3000</v>
      </c>
      <c r="L362" s="26"/>
      <c r="Q362"/>
      <c r="R362"/>
      <c r="S362"/>
      <c r="T362"/>
    </row>
    <row r="363" spans="1:20" hidden="1" x14ac:dyDescent="0.25">
      <c r="A363">
        <v>50000249</v>
      </c>
      <c r="B363">
        <v>34195629</v>
      </c>
      <c r="C363" t="s">
        <v>154</v>
      </c>
      <c r="D363">
        <v>79999861</v>
      </c>
      <c r="E363" s="29">
        <v>42251</v>
      </c>
      <c r="F363">
        <v>4646798</v>
      </c>
      <c r="G363" s="30">
        <v>12200000</v>
      </c>
      <c r="H363" s="14">
        <v>250101</v>
      </c>
      <c r="I363" s="26">
        <v>121225</v>
      </c>
      <c r="J363" s="26"/>
      <c r="K363" s="1">
        <v>30000</v>
      </c>
      <c r="L363" s="26"/>
      <c r="Q363"/>
      <c r="R363"/>
      <c r="S363"/>
      <c r="T363"/>
    </row>
    <row r="364" spans="1:20" hidden="1" x14ac:dyDescent="0.25">
      <c r="A364">
        <v>50000249</v>
      </c>
      <c r="B364">
        <v>38442966</v>
      </c>
      <c r="C364" t="s">
        <v>154</v>
      </c>
      <c r="D364">
        <v>52048633</v>
      </c>
      <c r="E364" s="29">
        <v>42251</v>
      </c>
      <c r="F364">
        <v>3560667</v>
      </c>
      <c r="G364" s="30">
        <v>12400000</v>
      </c>
      <c r="H364" s="14">
        <v>270102</v>
      </c>
      <c r="I364" s="26">
        <v>270102</v>
      </c>
      <c r="J364" s="26"/>
      <c r="K364" s="1">
        <v>1000</v>
      </c>
      <c r="L364" s="26"/>
      <c r="Q364"/>
      <c r="R364"/>
      <c r="S364"/>
      <c r="T364"/>
    </row>
    <row r="365" spans="1:20" hidden="1" x14ac:dyDescent="0.25">
      <c r="A365">
        <v>50000249</v>
      </c>
      <c r="B365">
        <v>39471180</v>
      </c>
      <c r="C365" t="s">
        <v>43</v>
      </c>
      <c r="D365">
        <v>800103196</v>
      </c>
      <c r="E365" s="29">
        <v>42251</v>
      </c>
      <c r="F365">
        <v>5840514</v>
      </c>
      <c r="G365" s="30">
        <v>923272193</v>
      </c>
      <c r="H365" s="14">
        <v>131401</v>
      </c>
      <c r="I365" s="26">
        <v>131401</v>
      </c>
      <c r="J365" s="26"/>
      <c r="K365" s="1">
        <v>266905</v>
      </c>
      <c r="L365" s="26"/>
      <c r="Q365"/>
      <c r="R365"/>
      <c r="S365"/>
      <c r="T365"/>
    </row>
    <row r="366" spans="1:20" hidden="1" x14ac:dyDescent="0.25">
      <c r="A366">
        <v>50000249</v>
      </c>
      <c r="B366">
        <v>41126484</v>
      </c>
      <c r="C366" t="s">
        <v>179</v>
      </c>
      <c r="D366">
        <v>1098642845</v>
      </c>
      <c r="E366" s="29">
        <v>42251</v>
      </c>
      <c r="F366">
        <v>6950920</v>
      </c>
      <c r="G366" s="30">
        <v>12400000</v>
      </c>
      <c r="H366" s="14">
        <v>270102</v>
      </c>
      <c r="I366" s="26">
        <v>121204</v>
      </c>
      <c r="J366" s="26"/>
      <c r="K366" s="1">
        <v>5000</v>
      </c>
      <c r="L366" s="26"/>
      <c r="Q366"/>
      <c r="R366"/>
      <c r="S366"/>
      <c r="T366"/>
    </row>
    <row r="367" spans="1:20" hidden="1" x14ac:dyDescent="0.25">
      <c r="A367">
        <v>50000249</v>
      </c>
      <c r="B367">
        <v>41219681</v>
      </c>
      <c r="C367" t="s">
        <v>200</v>
      </c>
      <c r="D367">
        <v>43572169</v>
      </c>
      <c r="E367" s="29">
        <v>42251</v>
      </c>
      <c r="F367">
        <v>5787306</v>
      </c>
      <c r="G367" s="30">
        <v>26800000</v>
      </c>
      <c r="H367" s="14">
        <v>360200</v>
      </c>
      <c r="I367" s="26">
        <v>360200</v>
      </c>
      <c r="J367" s="26"/>
      <c r="K367" s="1">
        <v>17000</v>
      </c>
      <c r="L367" s="26"/>
      <c r="Q367"/>
      <c r="R367"/>
      <c r="S367"/>
      <c r="T367"/>
    </row>
    <row r="368" spans="1:20" hidden="1" x14ac:dyDescent="0.25">
      <c r="A368">
        <v>50000249</v>
      </c>
      <c r="B368">
        <v>41379079</v>
      </c>
      <c r="C368" t="s">
        <v>154</v>
      </c>
      <c r="D368">
        <v>8001109703</v>
      </c>
      <c r="E368" s="29">
        <v>42251</v>
      </c>
      <c r="F368">
        <v>3759999</v>
      </c>
      <c r="G368" s="30">
        <v>12800000</v>
      </c>
      <c r="H368" s="14">
        <v>350300</v>
      </c>
      <c r="I368" s="26">
        <v>350300</v>
      </c>
      <c r="J368" s="26"/>
      <c r="K368" s="1">
        <v>97600</v>
      </c>
      <c r="L368" s="26"/>
      <c r="Q368"/>
      <c r="R368"/>
      <c r="S368"/>
      <c r="T368"/>
    </row>
    <row r="369" spans="1:20" hidden="1" x14ac:dyDescent="0.25">
      <c r="A369">
        <v>50000249</v>
      </c>
      <c r="B369">
        <v>41511984</v>
      </c>
      <c r="C369" t="s">
        <v>157</v>
      </c>
      <c r="D369">
        <v>12561964</v>
      </c>
      <c r="E369" s="29">
        <v>42251</v>
      </c>
      <c r="F369">
        <v>31332315</v>
      </c>
      <c r="G369" s="30">
        <v>26800000</v>
      </c>
      <c r="H369" s="14">
        <v>360200</v>
      </c>
      <c r="I369" s="26">
        <v>360200</v>
      </c>
      <c r="J369" s="26"/>
      <c r="K369" s="1">
        <v>2000</v>
      </c>
      <c r="L369" s="26"/>
      <c r="Q369"/>
      <c r="R369"/>
      <c r="S369"/>
      <c r="T369"/>
    </row>
    <row r="370" spans="1:20" hidden="1" x14ac:dyDescent="0.25">
      <c r="A370">
        <v>50000249</v>
      </c>
      <c r="B370">
        <v>41779596</v>
      </c>
      <c r="C370" t="s">
        <v>154</v>
      </c>
      <c r="D370">
        <v>51896551</v>
      </c>
      <c r="E370" s="29">
        <v>42251</v>
      </c>
      <c r="F370">
        <v>2259341</v>
      </c>
      <c r="G370" s="30">
        <v>12400000</v>
      </c>
      <c r="H370" s="14">
        <v>270102</v>
      </c>
      <c r="I370" s="26">
        <v>121204</v>
      </c>
      <c r="J370" s="26"/>
      <c r="K370" s="1">
        <v>5000</v>
      </c>
      <c r="L370" s="26"/>
      <c r="Q370"/>
      <c r="R370"/>
      <c r="S370"/>
      <c r="T370"/>
    </row>
    <row r="371" spans="1:20" hidden="1" x14ac:dyDescent="0.25">
      <c r="A371">
        <v>50000249</v>
      </c>
      <c r="B371">
        <v>41781291</v>
      </c>
      <c r="C371" t="s">
        <v>154</v>
      </c>
      <c r="D371">
        <v>53010522</v>
      </c>
      <c r="E371" s="29">
        <v>42251</v>
      </c>
      <c r="F371">
        <v>2387923</v>
      </c>
      <c r="G371" s="30">
        <v>12400000</v>
      </c>
      <c r="H371" s="14">
        <v>270102</v>
      </c>
      <c r="I371" s="26">
        <v>121204</v>
      </c>
      <c r="J371" s="26"/>
      <c r="K371" s="1">
        <v>5000</v>
      </c>
      <c r="L371" s="26"/>
      <c r="Q371"/>
      <c r="R371"/>
      <c r="S371"/>
      <c r="T371"/>
    </row>
    <row r="372" spans="1:20" hidden="1" x14ac:dyDescent="0.25">
      <c r="A372">
        <v>50000249</v>
      </c>
      <c r="B372">
        <v>42472494</v>
      </c>
      <c r="C372" t="s">
        <v>154</v>
      </c>
      <c r="D372">
        <v>375715</v>
      </c>
      <c r="E372" s="29">
        <v>42251</v>
      </c>
      <c r="F372">
        <v>4789701</v>
      </c>
      <c r="G372" s="30">
        <v>923272193</v>
      </c>
      <c r="H372" s="14">
        <v>131401</v>
      </c>
      <c r="I372" s="26">
        <v>131401</v>
      </c>
      <c r="J372" s="26"/>
      <c r="K372" s="1">
        <v>5800</v>
      </c>
      <c r="L372" s="26"/>
      <c r="Q372"/>
      <c r="R372"/>
      <c r="S372"/>
      <c r="T372"/>
    </row>
    <row r="373" spans="1:20" hidden="1" x14ac:dyDescent="0.25">
      <c r="A373">
        <v>50000249</v>
      </c>
      <c r="B373">
        <v>42708016</v>
      </c>
      <c r="C373" t="s">
        <v>154</v>
      </c>
      <c r="D373">
        <v>4395845</v>
      </c>
      <c r="E373" s="29">
        <v>42251</v>
      </c>
      <c r="F373">
        <v>2435321</v>
      </c>
      <c r="G373" s="30">
        <v>923272193</v>
      </c>
      <c r="H373" s="14">
        <v>131401</v>
      </c>
      <c r="I373" s="26">
        <v>131401</v>
      </c>
      <c r="J373" s="26"/>
      <c r="K373" s="1">
        <v>40600</v>
      </c>
      <c r="L373" s="26"/>
      <c r="Q373"/>
      <c r="R373"/>
      <c r="S373"/>
      <c r="T373"/>
    </row>
    <row r="374" spans="1:20" hidden="1" x14ac:dyDescent="0.25">
      <c r="A374">
        <v>50000249</v>
      </c>
      <c r="B374">
        <v>44799349</v>
      </c>
      <c r="C374" t="s">
        <v>243</v>
      </c>
      <c r="D374">
        <v>19168085</v>
      </c>
      <c r="E374" s="29">
        <v>42251</v>
      </c>
      <c r="F374">
        <v>31120821</v>
      </c>
      <c r="G374" s="30">
        <v>923272193</v>
      </c>
      <c r="H374" s="14">
        <v>131401</v>
      </c>
      <c r="I374" s="26">
        <v>131401</v>
      </c>
      <c r="J374" s="26"/>
      <c r="K374" s="1">
        <v>18400</v>
      </c>
      <c r="L374" s="26"/>
      <c r="Q374"/>
      <c r="R374"/>
      <c r="S374"/>
      <c r="T374"/>
    </row>
    <row r="375" spans="1:20" x14ac:dyDescent="0.25">
      <c r="A375">
        <v>50000249</v>
      </c>
      <c r="B375">
        <v>45487028</v>
      </c>
      <c r="C375" t="s">
        <v>170</v>
      </c>
      <c r="D375">
        <v>17142448</v>
      </c>
      <c r="E375" s="29">
        <v>42251</v>
      </c>
      <c r="F375">
        <v>4341109</v>
      </c>
      <c r="G375" s="30">
        <v>11800000</v>
      </c>
      <c r="H375" s="14">
        <v>240101</v>
      </c>
      <c r="I375" s="26">
        <v>121265</v>
      </c>
      <c r="J375" s="26"/>
      <c r="K375" s="1">
        <v>200000</v>
      </c>
      <c r="L375" s="26"/>
      <c r="Q375"/>
      <c r="R375"/>
      <c r="S375"/>
      <c r="T375"/>
    </row>
    <row r="376" spans="1:20" hidden="1" x14ac:dyDescent="0.25">
      <c r="A376">
        <v>50000249</v>
      </c>
      <c r="B376">
        <v>45592709</v>
      </c>
      <c r="C376" t="s">
        <v>154</v>
      </c>
      <c r="D376">
        <v>1020771398</v>
      </c>
      <c r="E376" s="29">
        <v>42251</v>
      </c>
      <c r="F376">
        <v>31838795</v>
      </c>
      <c r="G376" s="30">
        <v>12400000</v>
      </c>
      <c r="H376" s="14">
        <v>270102</v>
      </c>
      <c r="I376" s="26">
        <v>121204</v>
      </c>
      <c r="J376" s="26"/>
      <c r="K376" s="1">
        <v>5000</v>
      </c>
      <c r="L376" s="26"/>
      <c r="Q376"/>
      <c r="R376"/>
      <c r="S376"/>
      <c r="T376"/>
    </row>
    <row r="377" spans="1:20" hidden="1" x14ac:dyDescent="0.25">
      <c r="A377">
        <v>50000249</v>
      </c>
      <c r="B377">
        <v>45592753</v>
      </c>
      <c r="C377" t="s">
        <v>154</v>
      </c>
      <c r="D377">
        <v>32105746</v>
      </c>
      <c r="E377" s="29">
        <v>42251</v>
      </c>
      <c r="F377">
        <v>7519665</v>
      </c>
      <c r="G377" s="30">
        <v>12400000</v>
      </c>
      <c r="H377" s="14">
        <v>270102</v>
      </c>
      <c r="I377" s="26">
        <v>270102</v>
      </c>
      <c r="J377" s="26"/>
      <c r="K377" s="1">
        <v>25000</v>
      </c>
      <c r="L377" s="26"/>
      <c r="Q377"/>
      <c r="R377"/>
      <c r="S377"/>
      <c r="T377"/>
    </row>
    <row r="378" spans="1:20" hidden="1" x14ac:dyDescent="0.25">
      <c r="A378">
        <v>50000249</v>
      </c>
      <c r="B378">
        <v>45967575</v>
      </c>
      <c r="C378" t="s">
        <v>154</v>
      </c>
      <c r="D378">
        <v>8300996536</v>
      </c>
      <c r="E378" s="29">
        <v>42251</v>
      </c>
      <c r="F378">
        <v>7452000</v>
      </c>
      <c r="G378" s="30">
        <v>96400000</v>
      </c>
      <c r="H378" s="14">
        <v>370101</v>
      </c>
      <c r="I378" s="26">
        <v>121280</v>
      </c>
      <c r="J378" s="26"/>
      <c r="K378" s="1">
        <v>10500</v>
      </c>
      <c r="L378" s="26"/>
      <c r="Q378"/>
      <c r="R378"/>
      <c r="S378"/>
      <c r="T378"/>
    </row>
    <row r="379" spans="1:20" hidden="1" x14ac:dyDescent="0.25">
      <c r="A379">
        <v>50000249</v>
      </c>
      <c r="B379">
        <v>46270184</v>
      </c>
      <c r="C379" t="s">
        <v>170</v>
      </c>
      <c r="D379">
        <v>8391917</v>
      </c>
      <c r="E379" s="29">
        <v>42251</v>
      </c>
      <c r="F379">
        <v>31860156</v>
      </c>
      <c r="G379" s="30">
        <v>923272193</v>
      </c>
      <c r="H379" s="14">
        <v>131401</v>
      </c>
      <c r="I379" s="26">
        <v>131401</v>
      </c>
      <c r="J379" s="26"/>
      <c r="K379" s="1">
        <v>3229745</v>
      </c>
      <c r="L379" s="26"/>
      <c r="Q379"/>
      <c r="R379"/>
      <c r="S379"/>
      <c r="T379"/>
    </row>
    <row r="380" spans="1:20" hidden="1" x14ac:dyDescent="0.25">
      <c r="A380">
        <v>50000249</v>
      </c>
      <c r="B380">
        <v>91853365</v>
      </c>
      <c r="C380" t="s">
        <v>154</v>
      </c>
      <c r="D380">
        <v>1091653636</v>
      </c>
      <c r="E380" s="29">
        <v>42251</v>
      </c>
      <c r="F380">
        <v>30068074</v>
      </c>
      <c r="G380" s="30">
        <v>12400000</v>
      </c>
      <c r="H380" s="14">
        <v>270102</v>
      </c>
      <c r="I380" s="26">
        <v>121204</v>
      </c>
      <c r="J380" s="26"/>
      <c r="K380" s="1">
        <v>5000</v>
      </c>
      <c r="L380" s="26"/>
      <c r="Q380"/>
      <c r="R380"/>
      <c r="S380"/>
      <c r="T380"/>
    </row>
    <row r="381" spans="1:20" hidden="1" x14ac:dyDescent="0.25">
      <c r="A381">
        <v>50000249</v>
      </c>
      <c r="B381">
        <v>406808</v>
      </c>
      <c r="C381" t="s">
        <v>228</v>
      </c>
      <c r="D381">
        <v>1118294923</v>
      </c>
      <c r="E381" s="29">
        <v>42254</v>
      </c>
      <c r="F381">
        <v>6952990</v>
      </c>
      <c r="G381" s="30">
        <v>12400000</v>
      </c>
      <c r="H381" s="14">
        <v>270102</v>
      </c>
      <c r="I381" s="26">
        <v>121204</v>
      </c>
      <c r="J381" s="26"/>
      <c r="K381" s="1">
        <v>5000</v>
      </c>
      <c r="L381" s="26"/>
      <c r="Q381"/>
      <c r="R381"/>
      <c r="S381"/>
      <c r="T381"/>
    </row>
    <row r="382" spans="1:20" hidden="1" x14ac:dyDescent="0.25">
      <c r="A382">
        <v>50000249</v>
      </c>
      <c r="B382">
        <v>887873</v>
      </c>
      <c r="C382" t="s">
        <v>173</v>
      </c>
      <c r="D382">
        <v>1049622252</v>
      </c>
      <c r="E382" s="29">
        <v>42254</v>
      </c>
      <c r="F382">
        <v>30048771</v>
      </c>
      <c r="G382" s="30">
        <v>12400000</v>
      </c>
      <c r="H382" s="14">
        <v>270102</v>
      </c>
      <c r="I382" s="26">
        <v>121204</v>
      </c>
      <c r="J382" s="26"/>
      <c r="K382" s="1">
        <v>5000</v>
      </c>
      <c r="L382" s="26"/>
      <c r="Q382"/>
      <c r="R382"/>
      <c r="S382"/>
      <c r="T382"/>
    </row>
    <row r="383" spans="1:20" hidden="1" x14ac:dyDescent="0.25">
      <c r="A383">
        <v>50000249</v>
      </c>
      <c r="B383">
        <v>914173</v>
      </c>
      <c r="C383" t="s">
        <v>154</v>
      </c>
      <c r="D383">
        <v>80856613</v>
      </c>
      <c r="E383" s="29">
        <v>42254</v>
      </c>
      <c r="F383">
        <v>4757913</v>
      </c>
      <c r="G383" s="30">
        <v>12400000</v>
      </c>
      <c r="H383" s="14">
        <v>270102</v>
      </c>
      <c r="I383" s="26">
        <v>121204</v>
      </c>
      <c r="J383" s="26"/>
      <c r="K383" s="1">
        <v>5000</v>
      </c>
      <c r="L383" s="26"/>
      <c r="Q383"/>
      <c r="R383"/>
      <c r="S383"/>
      <c r="T383"/>
    </row>
    <row r="384" spans="1:20" hidden="1" x14ac:dyDescent="0.25">
      <c r="A384">
        <v>50000249</v>
      </c>
      <c r="B384">
        <v>1062323</v>
      </c>
      <c r="C384" t="s">
        <v>184</v>
      </c>
      <c r="D384">
        <v>30305200</v>
      </c>
      <c r="E384" s="29">
        <v>42254</v>
      </c>
      <c r="F384">
        <v>31554800</v>
      </c>
      <c r="G384" s="30">
        <v>26800000</v>
      </c>
      <c r="H384" s="14">
        <v>360200</v>
      </c>
      <c r="I384" s="26">
        <v>360200</v>
      </c>
      <c r="J384" s="26"/>
      <c r="K384" s="1">
        <v>21500</v>
      </c>
      <c r="L384" s="26"/>
      <c r="Q384"/>
      <c r="R384"/>
      <c r="S384"/>
      <c r="T384"/>
    </row>
    <row r="385" spans="1:20" hidden="1" x14ac:dyDescent="0.25">
      <c r="A385">
        <v>50000249</v>
      </c>
      <c r="B385">
        <v>1207789</v>
      </c>
      <c r="C385" t="s">
        <v>183</v>
      </c>
      <c r="D385">
        <v>16485561</v>
      </c>
      <c r="E385" s="29">
        <v>42254</v>
      </c>
      <c r="F385">
        <v>2424128</v>
      </c>
      <c r="G385" s="30">
        <v>11100000</v>
      </c>
      <c r="H385" s="14">
        <v>150112</v>
      </c>
      <c r="I385" s="26">
        <v>121275</v>
      </c>
      <c r="J385" s="26"/>
      <c r="K385" s="1">
        <v>1133400</v>
      </c>
      <c r="L385" s="26"/>
      <c r="Q385"/>
      <c r="R385"/>
      <c r="S385"/>
      <c r="T385"/>
    </row>
    <row r="386" spans="1:20" hidden="1" x14ac:dyDescent="0.25">
      <c r="A386">
        <v>50000249</v>
      </c>
      <c r="B386">
        <v>1453090</v>
      </c>
      <c r="C386" t="s">
        <v>154</v>
      </c>
      <c r="D386">
        <v>64588851</v>
      </c>
      <c r="E386" s="29">
        <v>42254</v>
      </c>
      <c r="F386">
        <v>30083760</v>
      </c>
      <c r="G386" s="30">
        <v>12200000</v>
      </c>
      <c r="H386" s="14">
        <v>250101</v>
      </c>
      <c r="I386" s="26">
        <v>121225</v>
      </c>
      <c r="J386" s="26"/>
      <c r="K386" s="1">
        <v>15000</v>
      </c>
      <c r="L386" s="26"/>
      <c r="Q386"/>
      <c r="R386"/>
      <c r="S386"/>
      <c r="T386"/>
    </row>
    <row r="387" spans="1:20" hidden="1" x14ac:dyDescent="0.25">
      <c r="A387">
        <v>50000249</v>
      </c>
      <c r="B387">
        <v>1593891</v>
      </c>
      <c r="C387" t="s">
        <v>171</v>
      </c>
      <c r="D387">
        <v>1123622694</v>
      </c>
      <c r="E387" s="29">
        <v>42254</v>
      </c>
      <c r="F387">
        <v>32096343</v>
      </c>
      <c r="G387" s="30">
        <v>923272421</v>
      </c>
      <c r="H387" s="14">
        <v>190101</v>
      </c>
      <c r="I387" s="26">
        <v>190101</v>
      </c>
      <c r="J387" s="26"/>
      <c r="K387" s="1">
        <v>107400</v>
      </c>
      <c r="L387" s="26"/>
      <c r="Q387"/>
      <c r="R387"/>
      <c r="S387"/>
      <c r="T387"/>
    </row>
    <row r="388" spans="1:20" hidden="1" x14ac:dyDescent="0.25">
      <c r="A388">
        <v>50000249</v>
      </c>
      <c r="B388">
        <v>1595307</v>
      </c>
      <c r="C388" t="s">
        <v>171</v>
      </c>
      <c r="D388">
        <v>51766018</v>
      </c>
      <c r="E388" s="29">
        <v>42254</v>
      </c>
      <c r="F388">
        <v>4315800</v>
      </c>
      <c r="G388" s="30">
        <v>26800000</v>
      </c>
      <c r="H388" s="14">
        <v>360200</v>
      </c>
      <c r="I388" s="26">
        <v>360200</v>
      </c>
      <c r="J388" s="26"/>
      <c r="K388" s="1">
        <v>2794466</v>
      </c>
      <c r="L388" s="26"/>
      <c r="Q388"/>
      <c r="R388"/>
      <c r="S388"/>
      <c r="T388"/>
    </row>
    <row r="389" spans="1:20" hidden="1" x14ac:dyDescent="0.25">
      <c r="A389">
        <v>50000249</v>
      </c>
      <c r="B389">
        <v>1595309</v>
      </c>
      <c r="C389" t="s">
        <v>171</v>
      </c>
      <c r="D389">
        <v>6197856</v>
      </c>
      <c r="E389" s="29">
        <v>42254</v>
      </c>
      <c r="F389">
        <v>4315800</v>
      </c>
      <c r="G389" s="30">
        <v>26800000</v>
      </c>
      <c r="H389" s="14">
        <v>360200</v>
      </c>
      <c r="I389" s="26">
        <v>360200</v>
      </c>
      <c r="J389" s="26"/>
      <c r="K389" s="1">
        <v>107918</v>
      </c>
      <c r="L389" s="26"/>
      <c r="Q389"/>
      <c r="R389"/>
      <c r="S389"/>
      <c r="T389"/>
    </row>
    <row r="390" spans="1:20" hidden="1" x14ac:dyDescent="0.25">
      <c r="A390">
        <v>50000249</v>
      </c>
      <c r="B390">
        <v>1727244</v>
      </c>
      <c r="C390" t="s">
        <v>158</v>
      </c>
      <c r="D390">
        <v>871067</v>
      </c>
      <c r="E390" s="29">
        <v>42254</v>
      </c>
      <c r="F390">
        <v>3042480</v>
      </c>
      <c r="G390" s="30">
        <v>923272193</v>
      </c>
      <c r="H390" s="14">
        <v>131401</v>
      </c>
      <c r="I390" s="26">
        <v>131401</v>
      </c>
      <c r="J390" s="26"/>
      <c r="K390" s="1">
        <v>28500</v>
      </c>
      <c r="L390" s="26"/>
      <c r="Q390"/>
      <c r="R390"/>
      <c r="S390"/>
      <c r="T390"/>
    </row>
    <row r="391" spans="1:20" hidden="1" x14ac:dyDescent="0.25">
      <c r="A391">
        <v>50000249</v>
      </c>
      <c r="B391">
        <v>1745621</v>
      </c>
      <c r="C391" t="s">
        <v>181</v>
      </c>
      <c r="D391">
        <v>1053796216</v>
      </c>
      <c r="E391" s="29">
        <v>42254</v>
      </c>
      <c r="F391">
        <v>31174085</v>
      </c>
      <c r="G391" s="30">
        <v>12400000</v>
      </c>
      <c r="H391" s="14">
        <v>270102</v>
      </c>
      <c r="I391" s="26">
        <v>121204</v>
      </c>
      <c r="J391" s="26"/>
      <c r="K391" s="1">
        <v>5000</v>
      </c>
      <c r="L391" s="26"/>
      <c r="Q391"/>
      <c r="R391"/>
      <c r="S391"/>
      <c r="T391"/>
    </row>
    <row r="392" spans="1:20" hidden="1" x14ac:dyDescent="0.25">
      <c r="A392">
        <v>50000249</v>
      </c>
      <c r="B392">
        <v>1745623</v>
      </c>
      <c r="C392" t="s">
        <v>181</v>
      </c>
      <c r="D392">
        <v>1053788578</v>
      </c>
      <c r="E392" s="29">
        <v>42254</v>
      </c>
      <c r="F392">
        <v>32183730</v>
      </c>
      <c r="G392" s="30">
        <v>923272421</v>
      </c>
      <c r="H392" s="14">
        <v>190101</v>
      </c>
      <c r="I392" s="26">
        <v>190101</v>
      </c>
      <c r="J392" s="26"/>
      <c r="K392" s="1">
        <v>107400</v>
      </c>
      <c r="L392" s="26"/>
      <c r="Q392"/>
      <c r="R392"/>
      <c r="S392"/>
      <c r="T392"/>
    </row>
    <row r="393" spans="1:20" hidden="1" x14ac:dyDescent="0.25">
      <c r="A393">
        <v>50000249</v>
      </c>
      <c r="B393">
        <v>1755606</v>
      </c>
      <c r="C393" t="s">
        <v>171</v>
      </c>
      <c r="D393">
        <v>8903990034</v>
      </c>
      <c r="E393" s="29">
        <v>42254</v>
      </c>
      <c r="F393">
        <v>8800031</v>
      </c>
      <c r="G393" s="30">
        <v>12800000</v>
      </c>
      <c r="H393" s="14">
        <v>350300</v>
      </c>
      <c r="I393" s="26">
        <v>350300</v>
      </c>
      <c r="J393" s="26"/>
      <c r="K393" s="1">
        <v>451423</v>
      </c>
      <c r="L393" s="26"/>
      <c r="Q393"/>
      <c r="R393"/>
      <c r="S393"/>
      <c r="T393"/>
    </row>
    <row r="394" spans="1:20" hidden="1" x14ac:dyDescent="0.25">
      <c r="A394">
        <v>50000249</v>
      </c>
      <c r="B394">
        <v>1755607</v>
      </c>
      <c r="C394" t="s">
        <v>171</v>
      </c>
      <c r="D394">
        <v>8903990034</v>
      </c>
      <c r="E394" s="29">
        <v>42254</v>
      </c>
      <c r="F394">
        <v>8800031</v>
      </c>
      <c r="G394" s="30">
        <v>12800000</v>
      </c>
      <c r="H394" s="14">
        <v>350300</v>
      </c>
      <c r="I394" s="26">
        <v>350300</v>
      </c>
      <c r="J394" s="26"/>
      <c r="K394" s="1">
        <v>4113233</v>
      </c>
      <c r="L394" s="26"/>
      <c r="Q394"/>
      <c r="R394"/>
      <c r="S394"/>
      <c r="T394"/>
    </row>
    <row r="395" spans="1:20" hidden="1" x14ac:dyDescent="0.25">
      <c r="A395">
        <v>50000249</v>
      </c>
      <c r="B395">
        <v>1755617</v>
      </c>
      <c r="C395" t="s">
        <v>171</v>
      </c>
      <c r="D395">
        <v>8903990034</v>
      </c>
      <c r="E395" s="29">
        <v>42254</v>
      </c>
      <c r="F395">
        <v>8800081</v>
      </c>
      <c r="G395" s="30">
        <v>12800000</v>
      </c>
      <c r="H395" s="14">
        <v>350300</v>
      </c>
      <c r="I395" s="26">
        <v>350300</v>
      </c>
      <c r="J395" s="26"/>
      <c r="K395" s="1">
        <v>1701968</v>
      </c>
      <c r="L395" s="26"/>
      <c r="Q395"/>
      <c r="R395"/>
      <c r="S395"/>
      <c r="T395"/>
    </row>
    <row r="396" spans="1:20" hidden="1" x14ac:dyDescent="0.25">
      <c r="A396">
        <v>50000249</v>
      </c>
      <c r="B396">
        <v>1755618</v>
      </c>
      <c r="C396" t="s">
        <v>171</v>
      </c>
      <c r="D396">
        <v>8903990034</v>
      </c>
      <c r="E396" s="29">
        <v>42254</v>
      </c>
      <c r="F396">
        <v>8800031</v>
      </c>
      <c r="G396" s="30">
        <v>12800000</v>
      </c>
      <c r="H396" s="14">
        <v>350300</v>
      </c>
      <c r="I396" s="26">
        <v>350300</v>
      </c>
      <c r="J396" s="26"/>
      <c r="K396" s="1">
        <v>1160061.67</v>
      </c>
      <c r="L396" s="26"/>
      <c r="Q396"/>
      <c r="R396"/>
      <c r="S396"/>
      <c r="T396"/>
    </row>
    <row r="397" spans="1:20" hidden="1" x14ac:dyDescent="0.25">
      <c r="A397">
        <v>50000249</v>
      </c>
      <c r="B397">
        <v>1755619</v>
      </c>
      <c r="C397" t="s">
        <v>171</v>
      </c>
      <c r="D397">
        <v>8903990034</v>
      </c>
      <c r="E397" s="29">
        <v>42254</v>
      </c>
      <c r="F397">
        <v>8800031</v>
      </c>
      <c r="G397" s="30">
        <v>12800000</v>
      </c>
      <c r="H397" s="14">
        <v>350300</v>
      </c>
      <c r="I397" s="26">
        <v>350300</v>
      </c>
      <c r="J397" s="26"/>
      <c r="K397" s="1">
        <v>995770</v>
      </c>
      <c r="L397" s="26"/>
      <c r="Q397"/>
      <c r="R397"/>
      <c r="S397"/>
      <c r="T397"/>
    </row>
    <row r="398" spans="1:20" hidden="1" x14ac:dyDescent="0.25">
      <c r="A398">
        <v>50000249</v>
      </c>
      <c r="B398">
        <v>1755620</v>
      </c>
      <c r="C398" t="s">
        <v>171</v>
      </c>
      <c r="D398">
        <v>8903990034</v>
      </c>
      <c r="E398" s="29">
        <v>42254</v>
      </c>
      <c r="F398">
        <v>8800081</v>
      </c>
      <c r="G398" s="30">
        <v>12800000</v>
      </c>
      <c r="H398" s="14">
        <v>350300</v>
      </c>
      <c r="I398" s="26">
        <v>350300</v>
      </c>
      <c r="J398" s="26"/>
      <c r="K398" s="1">
        <v>3427111</v>
      </c>
      <c r="L398" s="26"/>
      <c r="Q398"/>
      <c r="R398"/>
      <c r="S398"/>
      <c r="T398"/>
    </row>
    <row r="399" spans="1:20" hidden="1" x14ac:dyDescent="0.25">
      <c r="A399">
        <v>50000249</v>
      </c>
      <c r="B399">
        <v>1755621</v>
      </c>
      <c r="C399" t="s">
        <v>171</v>
      </c>
      <c r="D399">
        <v>890399034</v>
      </c>
      <c r="E399" s="29">
        <v>42254</v>
      </c>
      <c r="F399">
        <v>8800031</v>
      </c>
      <c r="G399" s="30">
        <v>12800000</v>
      </c>
      <c r="H399" s="14">
        <v>350300</v>
      </c>
      <c r="I399" s="26">
        <v>350300</v>
      </c>
      <c r="J399" s="26"/>
      <c r="K399" s="1">
        <v>943082</v>
      </c>
      <c r="L399" s="26"/>
      <c r="Q399"/>
      <c r="R399"/>
      <c r="S399"/>
      <c r="T399"/>
    </row>
    <row r="400" spans="1:20" hidden="1" x14ac:dyDescent="0.25">
      <c r="A400">
        <v>50000249</v>
      </c>
      <c r="B400">
        <v>1755622</v>
      </c>
      <c r="C400" t="s">
        <v>171</v>
      </c>
      <c r="D400">
        <v>890399003</v>
      </c>
      <c r="E400" s="29">
        <v>42254</v>
      </c>
      <c r="F400">
        <v>8800031</v>
      </c>
      <c r="G400" s="30">
        <v>12800000</v>
      </c>
      <c r="H400" s="14">
        <v>350300</v>
      </c>
      <c r="I400" s="26">
        <v>350300</v>
      </c>
      <c r="J400" s="26"/>
      <c r="K400" s="1">
        <v>661148</v>
      </c>
      <c r="L400" s="26"/>
      <c r="Q400"/>
      <c r="R400"/>
      <c r="S400"/>
      <c r="T400"/>
    </row>
    <row r="401" spans="1:20" hidden="1" x14ac:dyDescent="0.25">
      <c r="A401">
        <v>50000249</v>
      </c>
      <c r="B401">
        <v>1846041</v>
      </c>
      <c r="C401" t="s">
        <v>154</v>
      </c>
      <c r="D401">
        <v>1110472399</v>
      </c>
      <c r="E401" s="29">
        <v>42254</v>
      </c>
      <c r="F401">
        <v>2679314</v>
      </c>
      <c r="G401" s="30">
        <v>923272421</v>
      </c>
      <c r="H401" s="14">
        <v>190101</v>
      </c>
      <c r="I401" s="26">
        <v>190101</v>
      </c>
      <c r="J401" s="26"/>
      <c r="K401" s="1">
        <v>107400</v>
      </c>
      <c r="L401" s="26"/>
      <c r="Q401"/>
      <c r="R401"/>
      <c r="S401"/>
      <c r="T401"/>
    </row>
    <row r="402" spans="1:20" hidden="1" x14ac:dyDescent="0.25">
      <c r="A402">
        <v>50000249</v>
      </c>
      <c r="B402">
        <v>1850341</v>
      </c>
      <c r="C402" t="s">
        <v>163</v>
      </c>
      <c r="D402">
        <v>9071269</v>
      </c>
      <c r="E402" s="29">
        <v>42254</v>
      </c>
      <c r="F402">
        <v>30039494</v>
      </c>
      <c r="G402" s="30">
        <v>11100000</v>
      </c>
      <c r="H402" s="14">
        <v>150112</v>
      </c>
      <c r="I402" s="26">
        <v>121275</v>
      </c>
      <c r="J402" s="26"/>
      <c r="K402" s="1">
        <v>644350</v>
      </c>
      <c r="L402" s="26"/>
      <c r="Q402"/>
      <c r="R402"/>
      <c r="S402"/>
      <c r="T402"/>
    </row>
    <row r="403" spans="1:20" hidden="1" x14ac:dyDescent="0.25">
      <c r="A403">
        <v>50000249</v>
      </c>
      <c r="B403">
        <v>1850342</v>
      </c>
      <c r="C403" t="s">
        <v>163</v>
      </c>
      <c r="D403">
        <v>7931192</v>
      </c>
      <c r="E403" s="29">
        <v>42254</v>
      </c>
      <c r="F403">
        <v>31352483</v>
      </c>
      <c r="G403" s="30">
        <v>12200000</v>
      </c>
      <c r="H403" s="14">
        <v>250101</v>
      </c>
      <c r="I403" s="26">
        <v>121225</v>
      </c>
      <c r="J403" s="26"/>
      <c r="K403" s="1">
        <v>27740</v>
      </c>
      <c r="L403" s="26"/>
      <c r="Q403"/>
      <c r="R403"/>
      <c r="S403"/>
      <c r="T403"/>
    </row>
    <row r="404" spans="1:20" hidden="1" x14ac:dyDescent="0.25">
      <c r="A404">
        <v>50000249</v>
      </c>
      <c r="B404">
        <v>1909435</v>
      </c>
      <c r="C404" t="s">
        <v>154</v>
      </c>
      <c r="D404">
        <v>32402175</v>
      </c>
      <c r="E404" s="29">
        <v>42254</v>
      </c>
      <c r="F404">
        <v>5130615</v>
      </c>
      <c r="G404" s="30">
        <v>11500000</v>
      </c>
      <c r="H404" s="14">
        <v>130101</v>
      </c>
      <c r="I404" s="26">
        <v>130101</v>
      </c>
      <c r="J404" s="26"/>
      <c r="K404" s="1">
        <v>59100</v>
      </c>
      <c r="L404" s="26"/>
      <c r="Q404"/>
      <c r="R404"/>
      <c r="S404"/>
      <c r="T404"/>
    </row>
    <row r="405" spans="1:20" hidden="1" x14ac:dyDescent="0.25">
      <c r="A405">
        <v>50000249</v>
      </c>
      <c r="B405">
        <v>1909447</v>
      </c>
      <c r="C405" t="s">
        <v>154</v>
      </c>
      <c r="D405">
        <v>51623519</v>
      </c>
      <c r="E405" s="29">
        <v>42254</v>
      </c>
      <c r="F405">
        <v>31033082</v>
      </c>
      <c r="G405" s="30">
        <v>11500000</v>
      </c>
      <c r="H405" s="14">
        <v>130101</v>
      </c>
      <c r="I405" s="26">
        <v>12102020</v>
      </c>
      <c r="J405" s="26"/>
      <c r="K405" s="1">
        <v>2240</v>
      </c>
      <c r="L405" s="26"/>
      <c r="Q405"/>
      <c r="R405"/>
      <c r="S405"/>
      <c r="T405"/>
    </row>
    <row r="406" spans="1:20" hidden="1" x14ac:dyDescent="0.25">
      <c r="A406">
        <v>50000249</v>
      </c>
      <c r="B406">
        <v>1916615</v>
      </c>
      <c r="C406" t="s">
        <v>179</v>
      </c>
      <c r="D406">
        <v>1098730860</v>
      </c>
      <c r="E406" s="29">
        <v>42254</v>
      </c>
      <c r="F406">
        <v>30459399</v>
      </c>
      <c r="G406" s="30">
        <v>12400000</v>
      </c>
      <c r="H406" s="14">
        <v>270102</v>
      </c>
      <c r="I406" s="26">
        <v>121204</v>
      </c>
      <c r="J406" s="26"/>
      <c r="K406" s="1">
        <v>5000</v>
      </c>
      <c r="L406" s="26"/>
      <c r="Q406"/>
      <c r="R406"/>
      <c r="S406"/>
      <c r="T406"/>
    </row>
    <row r="407" spans="1:20" hidden="1" x14ac:dyDescent="0.25">
      <c r="A407">
        <v>50000249</v>
      </c>
      <c r="B407">
        <v>1916736</v>
      </c>
      <c r="C407" t="s">
        <v>179</v>
      </c>
      <c r="D407">
        <v>1140838762</v>
      </c>
      <c r="E407" s="29">
        <v>42254</v>
      </c>
      <c r="F407">
        <v>30147773</v>
      </c>
      <c r="G407" s="30">
        <v>12400000</v>
      </c>
      <c r="H407" s="14">
        <v>270102</v>
      </c>
      <c r="I407" s="26">
        <v>121204</v>
      </c>
      <c r="J407" s="26"/>
      <c r="K407" s="1">
        <v>5000</v>
      </c>
      <c r="L407" s="26"/>
      <c r="Q407"/>
      <c r="R407"/>
      <c r="S407"/>
      <c r="T407"/>
    </row>
    <row r="408" spans="1:20" hidden="1" x14ac:dyDescent="0.25">
      <c r="A408">
        <v>50000249</v>
      </c>
      <c r="B408">
        <v>1916737</v>
      </c>
      <c r="C408" t="s">
        <v>179</v>
      </c>
      <c r="D408">
        <v>1098603396</v>
      </c>
      <c r="E408" s="29">
        <v>42254</v>
      </c>
      <c r="F408">
        <v>30023446</v>
      </c>
      <c r="G408" s="30">
        <v>12400000</v>
      </c>
      <c r="H408" s="14">
        <v>270102</v>
      </c>
      <c r="I408" s="26">
        <v>121204</v>
      </c>
      <c r="J408" s="26"/>
      <c r="K408" s="1">
        <v>5000</v>
      </c>
      <c r="L408" s="26"/>
      <c r="Q408"/>
      <c r="R408"/>
      <c r="S408"/>
      <c r="T408"/>
    </row>
    <row r="409" spans="1:20" hidden="1" x14ac:dyDescent="0.25">
      <c r="A409">
        <v>50000249</v>
      </c>
      <c r="B409">
        <v>1916738</v>
      </c>
      <c r="C409" t="s">
        <v>179</v>
      </c>
      <c r="D409">
        <v>1098703033</v>
      </c>
      <c r="E409" s="29">
        <v>42254</v>
      </c>
      <c r="F409">
        <v>31632897</v>
      </c>
      <c r="G409" s="30">
        <v>12400000</v>
      </c>
      <c r="H409" s="14">
        <v>270102</v>
      </c>
      <c r="I409" s="26">
        <v>121204</v>
      </c>
      <c r="J409" s="26"/>
      <c r="K409" s="1">
        <v>5000</v>
      </c>
      <c r="L409" s="26"/>
      <c r="Q409"/>
      <c r="R409"/>
      <c r="S409"/>
      <c r="T409"/>
    </row>
    <row r="410" spans="1:20" hidden="1" x14ac:dyDescent="0.25">
      <c r="A410">
        <v>50000249</v>
      </c>
      <c r="B410">
        <v>1916739</v>
      </c>
      <c r="C410" t="s">
        <v>179</v>
      </c>
      <c r="D410">
        <v>1098695106</v>
      </c>
      <c r="E410" s="29">
        <v>42254</v>
      </c>
      <c r="F410">
        <v>6432096</v>
      </c>
      <c r="G410" s="30">
        <v>12400000</v>
      </c>
      <c r="H410" s="14">
        <v>270102</v>
      </c>
      <c r="I410" s="26">
        <v>121204</v>
      </c>
      <c r="J410" s="26"/>
      <c r="K410" s="1">
        <v>5000</v>
      </c>
      <c r="L410" s="26"/>
      <c r="Q410"/>
      <c r="R410"/>
      <c r="S410"/>
      <c r="T410"/>
    </row>
    <row r="411" spans="1:20" hidden="1" x14ac:dyDescent="0.25">
      <c r="A411">
        <v>50000249</v>
      </c>
      <c r="B411">
        <v>1947833</v>
      </c>
      <c r="C411" t="s">
        <v>169</v>
      </c>
      <c r="D411">
        <v>1085295867</v>
      </c>
      <c r="E411" s="29">
        <v>42254</v>
      </c>
      <c r="F411">
        <v>30127089</v>
      </c>
      <c r="G411" s="30">
        <v>12400000</v>
      </c>
      <c r="H411" s="14">
        <v>270102</v>
      </c>
      <c r="I411" s="26">
        <v>121204</v>
      </c>
      <c r="J411" s="26"/>
      <c r="K411" s="1">
        <v>5000</v>
      </c>
      <c r="L411" s="26"/>
      <c r="Q411"/>
      <c r="R411"/>
      <c r="S411"/>
      <c r="T411"/>
    </row>
    <row r="412" spans="1:20" hidden="1" x14ac:dyDescent="0.25">
      <c r="A412">
        <v>50000249</v>
      </c>
      <c r="B412">
        <v>1968182</v>
      </c>
      <c r="C412" t="s">
        <v>204</v>
      </c>
      <c r="D412">
        <v>12903250</v>
      </c>
      <c r="E412" s="29">
        <v>42254</v>
      </c>
      <c r="F412">
        <v>7271137</v>
      </c>
      <c r="G412" s="30">
        <v>923272421</v>
      </c>
      <c r="H412" s="14">
        <v>190101</v>
      </c>
      <c r="I412" s="26">
        <v>190101</v>
      </c>
      <c r="J412" s="26"/>
      <c r="K412" s="1">
        <v>45000</v>
      </c>
      <c r="L412" s="26"/>
      <c r="Q412"/>
      <c r="R412"/>
      <c r="S412"/>
      <c r="T412"/>
    </row>
    <row r="413" spans="1:20" hidden="1" x14ac:dyDescent="0.25">
      <c r="A413">
        <v>50000249</v>
      </c>
      <c r="B413">
        <v>1970166</v>
      </c>
      <c r="C413" t="s">
        <v>170</v>
      </c>
      <c r="D413">
        <v>3573470</v>
      </c>
      <c r="E413" s="29">
        <v>42254</v>
      </c>
      <c r="F413">
        <v>5116176</v>
      </c>
      <c r="G413" s="30">
        <v>12200000</v>
      </c>
      <c r="H413" s="14">
        <v>250101</v>
      </c>
      <c r="I413" s="26">
        <v>121225</v>
      </c>
      <c r="J413" s="26"/>
      <c r="K413" s="1">
        <v>328755</v>
      </c>
      <c r="L413" s="26"/>
      <c r="Q413"/>
      <c r="R413"/>
      <c r="S413"/>
      <c r="T413"/>
    </row>
    <row r="414" spans="1:20" hidden="1" x14ac:dyDescent="0.25">
      <c r="A414">
        <v>50000249</v>
      </c>
      <c r="B414">
        <v>1970332</v>
      </c>
      <c r="C414" t="s">
        <v>170</v>
      </c>
      <c r="D414">
        <v>70071170</v>
      </c>
      <c r="E414" s="29">
        <v>42254</v>
      </c>
      <c r="F414">
        <v>2272842</v>
      </c>
      <c r="G414" s="30">
        <v>923272193</v>
      </c>
      <c r="H414" s="14">
        <v>131401</v>
      </c>
      <c r="I414" s="26">
        <v>131401</v>
      </c>
      <c r="J414" s="26"/>
      <c r="K414" s="1">
        <v>4224952</v>
      </c>
      <c r="L414" s="26"/>
      <c r="Q414"/>
      <c r="R414"/>
      <c r="S414"/>
      <c r="T414"/>
    </row>
    <row r="415" spans="1:20" hidden="1" x14ac:dyDescent="0.25">
      <c r="A415">
        <v>50000249</v>
      </c>
      <c r="B415">
        <v>2069926</v>
      </c>
      <c r="C415" t="s">
        <v>154</v>
      </c>
      <c r="D415">
        <v>12189115</v>
      </c>
      <c r="E415" s="29">
        <v>42254</v>
      </c>
      <c r="F415">
        <v>32026414</v>
      </c>
      <c r="G415" s="30">
        <v>12200000</v>
      </c>
      <c r="H415" s="14">
        <v>250101</v>
      </c>
      <c r="I415" s="26">
        <v>121225</v>
      </c>
      <c r="J415" s="26"/>
      <c r="K415" s="1">
        <v>68000</v>
      </c>
      <c r="L415" s="26"/>
      <c r="Q415"/>
      <c r="R415"/>
      <c r="S415"/>
      <c r="T415"/>
    </row>
    <row r="416" spans="1:20" hidden="1" x14ac:dyDescent="0.25">
      <c r="A416">
        <v>50000249</v>
      </c>
      <c r="B416">
        <v>2149648</v>
      </c>
      <c r="C416" t="s">
        <v>210</v>
      </c>
      <c r="D416">
        <v>3710549</v>
      </c>
      <c r="E416" s="29">
        <v>42254</v>
      </c>
      <c r="F416">
        <v>31768321</v>
      </c>
      <c r="G416" s="30">
        <v>923272193</v>
      </c>
      <c r="H416" s="14">
        <v>131401</v>
      </c>
      <c r="I416" s="26">
        <v>131401</v>
      </c>
      <c r="J416" s="26"/>
      <c r="K416" s="1">
        <v>13500</v>
      </c>
      <c r="L416" s="26"/>
      <c r="Q416"/>
      <c r="R416"/>
      <c r="S416"/>
      <c r="T416"/>
    </row>
    <row r="417" spans="1:20" hidden="1" x14ac:dyDescent="0.25">
      <c r="A417">
        <v>50000249</v>
      </c>
      <c r="B417">
        <v>2165406</v>
      </c>
      <c r="C417" t="s">
        <v>154</v>
      </c>
      <c r="D417">
        <v>1015427530</v>
      </c>
      <c r="E417" s="29">
        <v>42254</v>
      </c>
      <c r="F417">
        <v>2619117</v>
      </c>
      <c r="G417" s="30">
        <v>12400000</v>
      </c>
      <c r="H417" s="14">
        <v>270102</v>
      </c>
      <c r="I417" s="26">
        <v>121204</v>
      </c>
      <c r="J417" s="26"/>
      <c r="K417" s="1">
        <v>5000</v>
      </c>
      <c r="L417" s="26"/>
      <c r="Q417"/>
      <c r="R417"/>
      <c r="S417"/>
      <c r="T417"/>
    </row>
    <row r="418" spans="1:20" hidden="1" x14ac:dyDescent="0.25">
      <c r="A418">
        <v>50000249</v>
      </c>
      <c r="B418">
        <v>2169476</v>
      </c>
      <c r="C418" t="s">
        <v>163</v>
      </c>
      <c r="D418">
        <v>45499721</v>
      </c>
      <c r="E418" s="29">
        <v>42254</v>
      </c>
      <c r="F418">
        <v>6647038</v>
      </c>
      <c r="G418" s="30">
        <v>12400000</v>
      </c>
      <c r="H418" s="14">
        <v>270108</v>
      </c>
      <c r="I418" s="26">
        <v>270108</v>
      </c>
      <c r="J418" s="26"/>
      <c r="K418" s="1">
        <v>585573</v>
      </c>
      <c r="L418" s="26"/>
      <c r="Q418"/>
      <c r="R418"/>
      <c r="S418"/>
      <c r="T418"/>
    </row>
    <row r="419" spans="1:20" hidden="1" x14ac:dyDescent="0.25">
      <c r="A419">
        <v>50000249</v>
      </c>
      <c r="B419">
        <v>2169568</v>
      </c>
      <c r="C419" t="s">
        <v>163</v>
      </c>
      <c r="D419">
        <v>33136825</v>
      </c>
      <c r="E419" s="29">
        <v>42254</v>
      </c>
      <c r="F419">
        <v>31140858</v>
      </c>
      <c r="G419" s="30">
        <v>11100000</v>
      </c>
      <c r="H419" s="14">
        <v>150112</v>
      </c>
      <c r="I419" s="26">
        <v>121275</v>
      </c>
      <c r="J419" s="26"/>
      <c r="K419" s="1">
        <v>279000</v>
      </c>
      <c r="L419" s="26"/>
      <c r="Q419"/>
      <c r="R419"/>
      <c r="S419"/>
      <c r="T419"/>
    </row>
    <row r="420" spans="1:20" hidden="1" x14ac:dyDescent="0.25">
      <c r="A420">
        <v>50000249</v>
      </c>
      <c r="B420">
        <v>2180520</v>
      </c>
      <c r="C420" t="s">
        <v>154</v>
      </c>
      <c r="D420">
        <v>11343248</v>
      </c>
      <c r="E420" s="29">
        <v>42254</v>
      </c>
      <c r="F420">
        <v>8815279</v>
      </c>
      <c r="G420" s="30">
        <v>12200000</v>
      </c>
      <c r="H420" s="14">
        <v>250101</v>
      </c>
      <c r="I420" s="26">
        <v>121225</v>
      </c>
      <c r="J420" s="26"/>
      <c r="K420" s="1">
        <v>27740</v>
      </c>
      <c r="L420" s="26"/>
      <c r="Q420"/>
      <c r="R420"/>
      <c r="S420"/>
      <c r="T420"/>
    </row>
    <row r="421" spans="1:20" hidden="1" x14ac:dyDescent="0.25">
      <c r="A421">
        <v>50000249</v>
      </c>
      <c r="B421">
        <v>2198475</v>
      </c>
      <c r="C421" t="s">
        <v>154</v>
      </c>
      <c r="D421">
        <v>1026270954</v>
      </c>
      <c r="E421" s="29">
        <v>42254</v>
      </c>
      <c r="F421">
        <v>31029233</v>
      </c>
      <c r="G421" s="30">
        <v>12400000</v>
      </c>
      <c r="H421" s="14">
        <v>270102</v>
      </c>
      <c r="I421" s="26">
        <v>121204</v>
      </c>
      <c r="J421" s="26"/>
      <c r="K421" s="1">
        <v>5000</v>
      </c>
      <c r="L421" s="26"/>
      <c r="Q421"/>
      <c r="R421"/>
      <c r="S421"/>
      <c r="T421"/>
    </row>
    <row r="422" spans="1:20" hidden="1" x14ac:dyDescent="0.25">
      <c r="A422">
        <v>50000249</v>
      </c>
      <c r="B422">
        <v>2257880</v>
      </c>
      <c r="C422" t="s">
        <v>215</v>
      </c>
      <c r="D422">
        <v>65774777</v>
      </c>
      <c r="E422" s="29">
        <v>42254</v>
      </c>
      <c r="F422">
        <v>32142942</v>
      </c>
      <c r="G422" s="30">
        <v>26800000</v>
      </c>
      <c r="H422" s="14">
        <v>360200</v>
      </c>
      <c r="I422" s="26">
        <v>360200</v>
      </c>
      <c r="J422" s="26"/>
      <c r="K422" s="1">
        <v>12000</v>
      </c>
      <c r="L422" s="26"/>
      <c r="Q422"/>
      <c r="R422"/>
      <c r="S422"/>
      <c r="T422"/>
    </row>
    <row r="423" spans="1:20" hidden="1" x14ac:dyDescent="0.25">
      <c r="A423">
        <v>50000249</v>
      </c>
      <c r="B423">
        <v>2283389</v>
      </c>
      <c r="C423" t="s">
        <v>179</v>
      </c>
      <c r="D423">
        <v>1099370596</v>
      </c>
      <c r="E423" s="29">
        <v>42254</v>
      </c>
      <c r="F423">
        <v>6567933</v>
      </c>
      <c r="G423" s="30">
        <v>24800000</v>
      </c>
      <c r="H423" s="14">
        <v>430101</v>
      </c>
      <c r="I423" s="26">
        <v>430101</v>
      </c>
      <c r="J423" s="26"/>
      <c r="K423" s="1">
        <v>174.46</v>
      </c>
      <c r="L423" s="26"/>
      <c r="Q423"/>
      <c r="R423"/>
      <c r="S423"/>
      <c r="T423"/>
    </row>
    <row r="424" spans="1:20" hidden="1" x14ac:dyDescent="0.25">
      <c r="A424">
        <v>50000249</v>
      </c>
      <c r="B424">
        <v>2305139</v>
      </c>
      <c r="C424" t="s">
        <v>173</v>
      </c>
      <c r="D424">
        <v>1049625846</v>
      </c>
      <c r="E424" s="29">
        <v>42254</v>
      </c>
      <c r="F424">
        <v>32033658</v>
      </c>
      <c r="G424" s="30">
        <v>12400000</v>
      </c>
      <c r="H424" s="14">
        <v>270102</v>
      </c>
      <c r="I424" s="26">
        <v>121204</v>
      </c>
      <c r="J424" s="26"/>
      <c r="K424" s="1">
        <v>5000</v>
      </c>
      <c r="L424" s="26"/>
      <c r="Q424"/>
      <c r="R424"/>
      <c r="S424"/>
      <c r="T424"/>
    </row>
    <row r="425" spans="1:20" hidden="1" x14ac:dyDescent="0.25">
      <c r="A425">
        <v>50000249</v>
      </c>
      <c r="B425">
        <v>2306244</v>
      </c>
      <c r="C425" t="s">
        <v>158</v>
      </c>
      <c r="D425">
        <v>7420546</v>
      </c>
      <c r="E425" s="29">
        <v>42254</v>
      </c>
      <c r="F425">
        <v>30047520</v>
      </c>
      <c r="G425" s="30">
        <v>923272193</v>
      </c>
      <c r="H425" s="14">
        <v>131401</v>
      </c>
      <c r="I425" s="26">
        <v>131401</v>
      </c>
      <c r="J425" s="26"/>
      <c r="K425" s="1">
        <v>19900</v>
      </c>
      <c r="L425" s="26"/>
      <c r="Q425"/>
      <c r="R425"/>
      <c r="S425"/>
      <c r="T425"/>
    </row>
    <row r="426" spans="1:20" hidden="1" x14ac:dyDescent="0.25">
      <c r="A426">
        <v>50000249</v>
      </c>
      <c r="B426">
        <v>2387139</v>
      </c>
      <c r="C426" t="s">
        <v>170</v>
      </c>
      <c r="D426">
        <v>830506584</v>
      </c>
      <c r="E426" s="29">
        <v>42254</v>
      </c>
      <c r="F426">
        <v>2688411</v>
      </c>
      <c r="G426" s="30">
        <v>11100000</v>
      </c>
      <c r="H426" s="14">
        <v>150112</v>
      </c>
      <c r="I426" s="26">
        <v>121275</v>
      </c>
      <c r="J426" s="26"/>
      <c r="K426" s="1">
        <v>2678000</v>
      </c>
      <c r="L426" s="26"/>
      <c r="Q426"/>
      <c r="R426"/>
      <c r="S426"/>
      <c r="T426"/>
    </row>
    <row r="427" spans="1:20" hidden="1" x14ac:dyDescent="0.25">
      <c r="A427">
        <v>50000249</v>
      </c>
      <c r="B427">
        <v>2390026</v>
      </c>
      <c r="C427" t="s">
        <v>172</v>
      </c>
      <c r="D427">
        <v>12114366</v>
      </c>
      <c r="E427" s="29">
        <v>42254</v>
      </c>
      <c r="F427">
        <v>8768374</v>
      </c>
      <c r="G427" s="30">
        <v>26800000</v>
      </c>
      <c r="H427" s="14">
        <v>360200</v>
      </c>
      <c r="I427" s="26">
        <v>360200</v>
      </c>
      <c r="J427" s="26"/>
      <c r="K427" s="1">
        <v>18600</v>
      </c>
      <c r="L427" s="26"/>
      <c r="Q427"/>
      <c r="R427"/>
      <c r="S427"/>
      <c r="T427"/>
    </row>
    <row r="428" spans="1:20" hidden="1" x14ac:dyDescent="0.25">
      <c r="A428">
        <v>50000249</v>
      </c>
      <c r="B428">
        <v>2421584</v>
      </c>
      <c r="C428" t="s">
        <v>154</v>
      </c>
      <c r="D428">
        <v>3983109</v>
      </c>
      <c r="E428" s="29">
        <v>42254</v>
      </c>
      <c r="F428">
        <v>4931573</v>
      </c>
      <c r="G428" s="30">
        <v>26800000</v>
      </c>
      <c r="H428" s="14">
        <v>360200</v>
      </c>
      <c r="I428" s="26">
        <v>360200</v>
      </c>
      <c r="J428" s="26"/>
      <c r="K428" s="1">
        <v>1500</v>
      </c>
      <c r="L428" s="26"/>
      <c r="Q428"/>
      <c r="R428"/>
      <c r="S428"/>
      <c r="T428"/>
    </row>
    <row r="429" spans="1:20" hidden="1" x14ac:dyDescent="0.25">
      <c r="A429">
        <v>50000249</v>
      </c>
      <c r="B429">
        <v>2422218</v>
      </c>
      <c r="C429" t="s">
        <v>154</v>
      </c>
      <c r="D429">
        <v>1010195166</v>
      </c>
      <c r="E429" s="29">
        <v>42254</v>
      </c>
      <c r="F429">
        <v>2887308</v>
      </c>
      <c r="G429" s="30">
        <v>12400000</v>
      </c>
      <c r="H429" s="14">
        <v>270102</v>
      </c>
      <c r="I429" s="26">
        <v>121204</v>
      </c>
      <c r="J429" s="26"/>
      <c r="K429" s="1">
        <v>5000</v>
      </c>
      <c r="L429" s="26"/>
      <c r="Q429"/>
      <c r="R429"/>
      <c r="S429"/>
      <c r="T429"/>
    </row>
    <row r="430" spans="1:20" hidden="1" x14ac:dyDescent="0.25">
      <c r="A430">
        <v>50000249</v>
      </c>
      <c r="B430">
        <v>2425971</v>
      </c>
      <c r="C430" t="s">
        <v>169</v>
      </c>
      <c r="D430">
        <v>1085294697</v>
      </c>
      <c r="E430" s="29">
        <v>42254</v>
      </c>
      <c r="F430">
        <v>31286072</v>
      </c>
      <c r="G430" s="30">
        <v>12400000</v>
      </c>
      <c r="H430" s="14">
        <v>270102</v>
      </c>
      <c r="I430" s="26">
        <v>121204</v>
      </c>
      <c r="J430" s="26"/>
      <c r="K430" s="1">
        <v>5000</v>
      </c>
      <c r="L430" s="26"/>
      <c r="Q430"/>
      <c r="R430"/>
      <c r="S430"/>
      <c r="T430"/>
    </row>
    <row r="431" spans="1:20" hidden="1" x14ac:dyDescent="0.25">
      <c r="A431">
        <v>50000249</v>
      </c>
      <c r="B431">
        <v>2441410</v>
      </c>
      <c r="C431" t="s">
        <v>154</v>
      </c>
      <c r="D431">
        <v>17075036</v>
      </c>
      <c r="E431" s="29">
        <v>42254</v>
      </c>
      <c r="F431">
        <v>6081144</v>
      </c>
      <c r="G431" s="30">
        <v>923272193</v>
      </c>
      <c r="H431" s="14">
        <v>131401</v>
      </c>
      <c r="I431" s="26">
        <v>131401</v>
      </c>
      <c r="J431" s="26"/>
      <c r="K431" s="1">
        <v>6000</v>
      </c>
      <c r="L431" s="26"/>
      <c r="Q431"/>
      <c r="R431"/>
      <c r="S431"/>
      <c r="T431"/>
    </row>
    <row r="432" spans="1:20" hidden="1" x14ac:dyDescent="0.25">
      <c r="A432">
        <v>50000249</v>
      </c>
      <c r="B432">
        <v>2441976</v>
      </c>
      <c r="C432" t="s">
        <v>154</v>
      </c>
      <c r="D432">
        <v>80243909</v>
      </c>
      <c r="E432" s="29">
        <v>42254</v>
      </c>
      <c r="F432">
        <v>2772497</v>
      </c>
      <c r="G432" s="30">
        <v>12800000</v>
      </c>
      <c r="H432" s="14">
        <v>350300</v>
      </c>
      <c r="I432" s="26">
        <v>350300</v>
      </c>
      <c r="J432" s="26"/>
      <c r="K432" s="1">
        <v>774385</v>
      </c>
      <c r="L432" s="26"/>
      <c r="Q432"/>
      <c r="R432"/>
      <c r="S432"/>
      <c r="T432"/>
    </row>
    <row r="433" spans="1:20" hidden="1" x14ac:dyDescent="0.25">
      <c r="A433">
        <v>50000249</v>
      </c>
      <c r="B433">
        <v>2459793</v>
      </c>
      <c r="C433" t="s">
        <v>154</v>
      </c>
      <c r="D433">
        <v>17074286</v>
      </c>
      <c r="E433" s="29">
        <v>42254</v>
      </c>
      <c r="F433">
        <v>6783951</v>
      </c>
      <c r="G433" s="30">
        <v>12400000</v>
      </c>
      <c r="H433" s="14">
        <v>270102</v>
      </c>
      <c r="I433" s="26">
        <v>270102</v>
      </c>
      <c r="J433" s="26"/>
      <c r="K433" s="1">
        <v>2000</v>
      </c>
      <c r="L433" s="26"/>
      <c r="Q433"/>
      <c r="R433"/>
      <c r="S433"/>
      <c r="T433"/>
    </row>
    <row r="434" spans="1:20" hidden="1" x14ac:dyDescent="0.25">
      <c r="A434">
        <v>50000249</v>
      </c>
      <c r="B434">
        <v>2461475</v>
      </c>
      <c r="C434" t="s">
        <v>154</v>
      </c>
      <c r="D434">
        <v>1014217504</v>
      </c>
      <c r="E434" s="29">
        <v>42254</v>
      </c>
      <c r="F434">
        <v>31347152</v>
      </c>
      <c r="G434" s="30">
        <v>12400000</v>
      </c>
      <c r="H434" s="14">
        <v>270102</v>
      </c>
      <c r="I434" s="26">
        <v>121204</v>
      </c>
      <c r="J434" s="26"/>
      <c r="K434" s="1">
        <v>5000</v>
      </c>
      <c r="L434" s="26"/>
      <c r="Q434"/>
      <c r="R434"/>
      <c r="S434"/>
      <c r="T434"/>
    </row>
    <row r="435" spans="1:20" hidden="1" x14ac:dyDescent="0.25">
      <c r="A435">
        <v>50000249</v>
      </c>
      <c r="B435">
        <v>2461805</v>
      </c>
      <c r="C435" t="s">
        <v>154</v>
      </c>
      <c r="D435">
        <v>17143551</v>
      </c>
      <c r="E435" s="29">
        <v>42254</v>
      </c>
      <c r="F435">
        <v>31557194</v>
      </c>
      <c r="G435" s="30">
        <v>12400000</v>
      </c>
      <c r="H435" s="14">
        <v>270102</v>
      </c>
      <c r="I435" s="26">
        <v>270102</v>
      </c>
      <c r="J435" s="26"/>
      <c r="K435" s="1">
        <v>1500</v>
      </c>
      <c r="L435" s="26"/>
      <c r="Q435"/>
      <c r="R435"/>
      <c r="S435"/>
      <c r="T435"/>
    </row>
    <row r="436" spans="1:20" hidden="1" x14ac:dyDescent="0.25">
      <c r="A436">
        <v>50000249</v>
      </c>
      <c r="B436">
        <v>2464692</v>
      </c>
      <c r="C436" t="s">
        <v>195</v>
      </c>
      <c r="D436">
        <v>823063</v>
      </c>
      <c r="E436" s="29">
        <v>42254</v>
      </c>
      <c r="F436">
        <v>4200332</v>
      </c>
      <c r="G436" s="30">
        <v>923272193</v>
      </c>
      <c r="H436" s="14">
        <v>131401</v>
      </c>
      <c r="I436" s="26">
        <v>131401</v>
      </c>
      <c r="J436" s="26"/>
      <c r="K436" s="1">
        <v>2200</v>
      </c>
      <c r="L436" s="26"/>
      <c r="Q436"/>
      <c r="R436"/>
      <c r="S436"/>
      <c r="T436"/>
    </row>
    <row r="437" spans="1:20" hidden="1" x14ac:dyDescent="0.25">
      <c r="A437">
        <v>50000249</v>
      </c>
      <c r="B437">
        <v>2465316</v>
      </c>
      <c r="C437" t="s">
        <v>154</v>
      </c>
      <c r="D437">
        <v>88207864</v>
      </c>
      <c r="E437" s="29">
        <v>42254</v>
      </c>
      <c r="F437">
        <v>31030726</v>
      </c>
      <c r="G437" s="30">
        <v>12200000</v>
      </c>
      <c r="H437" s="14">
        <v>250101</v>
      </c>
      <c r="I437" s="26">
        <v>121225</v>
      </c>
      <c r="J437" s="26"/>
      <c r="K437" s="1">
        <v>12000</v>
      </c>
      <c r="L437" s="26"/>
      <c r="Q437"/>
      <c r="R437"/>
      <c r="S437"/>
      <c r="T437"/>
    </row>
    <row r="438" spans="1:20" hidden="1" x14ac:dyDescent="0.25">
      <c r="A438">
        <v>50000249</v>
      </c>
      <c r="B438">
        <v>2465317</v>
      </c>
      <c r="C438" t="s">
        <v>154</v>
      </c>
      <c r="D438">
        <v>8001934342</v>
      </c>
      <c r="E438" s="29">
        <v>42254</v>
      </c>
      <c r="F438">
        <v>3382877</v>
      </c>
      <c r="G438" s="30">
        <v>10900000</v>
      </c>
      <c r="H438" s="14">
        <v>170101</v>
      </c>
      <c r="I438" s="26">
        <v>121255</v>
      </c>
      <c r="J438" s="26"/>
      <c r="K438" s="1">
        <v>36726</v>
      </c>
      <c r="L438" s="26"/>
      <c r="Q438"/>
      <c r="R438"/>
      <c r="S438"/>
      <c r="T438"/>
    </row>
    <row r="439" spans="1:20" hidden="1" x14ac:dyDescent="0.25">
      <c r="A439">
        <v>50000249</v>
      </c>
      <c r="B439">
        <v>2465320</v>
      </c>
      <c r="C439" t="s">
        <v>154</v>
      </c>
      <c r="D439">
        <v>1030580394</v>
      </c>
      <c r="E439" s="29">
        <v>42254</v>
      </c>
      <c r="F439">
        <v>4941237</v>
      </c>
      <c r="G439" s="30">
        <v>12400000</v>
      </c>
      <c r="H439" s="14">
        <v>270102</v>
      </c>
      <c r="I439" s="26">
        <v>121204</v>
      </c>
      <c r="J439" s="26"/>
      <c r="K439" s="1">
        <v>5000</v>
      </c>
      <c r="L439" s="26"/>
      <c r="Q439"/>
      <c r="R439"/>
      <c r="S439"/>
      <c r="T439"/>
    </row>
    <row r="440" spans="1:20" hidden="1" x14ac:dyDescent="0.25">
      <c r="A440">
        <v>50000249</v>
      </c>
      <c r="B440">
        <v>2475793</v>
      </c>
      <c r="C440" t="s">
        <v>187</v>
      </c>
      <c r="D440">
        <v>17034404</v>
      </c>
      <c r="E440" s="29">
        <v>42254</v>
      </c>
      <c r="F440">
        <v>31128736</v>
      </c>
      <c r="G440" s="30">
        <v>923272193</v>
      </c>
      <c r="H440" s="14">
        <v>131401</v>
      </c>
      <c r="I440" s="26">
        <v>131401</v>
      </c>
      <c r="J440" s="26"/>
      <c r="K440" s="1">
        <v>1300</v>
      </c>
      <c r="L440" s="26"/>
      <c r="Q440"/>
      <c r="R440"/>
      <c r="S440"/>
      <c r="T440"/>
    </row>
    <row r="441" spans="1:20" hidden="1" x14ac:dyDescent="0.25">
      <c r="A441">
        <v>50000249</v>
      </c>
      <c r="B441">
        <v>2475794</v>
      </c>
      <c r="C441" t="s">
        <v>187</v>
      </c>
      <c r="D441">
        <v>555299</v>
      </c>
      <c r="E441" s="29">
        <v>42254</v>
      </c>
      <c r="F441">
        <v>31128736</v>
      </c>
      <c r="G441" s="30">
        <v>923272193</v>
      </c>
      <c r="H441" s="14">
        <v>131401</v>
      </c>
      <c r="I441" s="26">
        <v>131401</v>
      </c>
      <c r="J441" s="26"/>
      <c r="K441" s="1">
        <v>1300</v>
      </c>
      <c r="L441" s="26"/>
      <c r="Q441"/>
      <c r="R441"/>
      <c r="S441"/>
      <c r="T441"/>
    </row>
    <row r="442" spans="1:20" hidden="1" x14ac:dyDescent="0.25">
      <c r="A442">
        <v>50000249</v>
      </c>
      <c r="B442">
        <v>2475958</v>
      </c>
      <c r="C442" t="s">
        <v>187</v>
      </c>
      <c r="D442">
        <v>24211161</v>
      </c>
      <c r="E442" s="29">
        <v>42254</v>
      </c>
      <c r="F442">
        <v>6847559</v>
      </c>
      <c r="G442" s="30">
        <v>923272193</v>
      </c>
      <c r="H442" s="14">
        <v>131401</v>
      </c>
      <c r="I442" s="26">
        <v>131401</v>
      </c>
      <c r="J442" s="26"/>
      <c r="K442" s="1">
        <v>8400</v>
      </c>
      <c r="L442" s="26"/>
      <c r="Q442"/>
      <c r="R442"/>
      <c r="S442"/>
      <c r="T442"/>
    </row>
    <row r="443" spans="1:20" hidden="1" x14ac:dyDescent="0.25">
      <c r="A443">
        <v>50000249</v>
      </c>
      <c r="B443">
        <v>2481349</v>
      </c>
      <c r="C443" t="s">
        <v>170</v>
      </c>
      <c r="D443">
        <v>11284202288</v>
      </c>
      <c r="E443" s="29">
        <v>42254</v>
      </c>
      <c r="F443">
        <v>31669504</v>
      </c>
      <c r="G443" s="30">
        <v>923272421</v>
      </c>
      <c r="H443" s="14">
        <v>190101</v>
      </c>
      <c r="I443" s="26">
        <v>190101</v>
      </c>
      <c r="J443" s="26"/>
      <c r="K443" s="1">
        <v>107400</v>
      </c>
      <c r="L443" s="26"/>
      <c r="Q443"/>
      <c r="R443"/>
      <c r="S443"/>
      <c r="T443"/>
    </row>
    <row r="444" spans="1:20" hidden="1" x14ac:dyDescent="0.25">
      <c r="A444">
        <v>50000249</v>
      </c>
      <c r="B444">
        <v>2481600</v>
      </c>
      <c r="C444" t="s">
        <v>158</v>
      </c>
      <c r="D444">
        <v>1045701401</v>
      </c>
      <c r="E444" s="29">
        <v>42254</v>
      </c>
      <c r="F444">
        <v>30044407</v>
      </c>
      <c r="G444" s="30">
        <v>26800000</v>
      </c>
      <c r="H444" s="14">
        <v>360200</v>
      </c>
      <c r="I444" s="26">
        <v>360200</v>
      </c>
      <c r="J444" s="26"/>
      <c r="K444" s="1">
        <v>195358</v>
      </c>
      <c r="L444" s="26"/>
      <c r="Q444"/>
      <c r="R444"/>
      <c r="S444"/>
      <c r="T444"/>
    </row>
    <row r="445" spans="1:20" hidden="1" x14ac:dyDescent="0.25">
      <c r="A445">
        <v>50000249</v>
      </c>
      <c r="B445">
        <v>2519634</v>
      </c>
      <c r="C445" t="s">
        <v>167</v>
      </c>
      <c r="D445">
        <v>1090390753</v>
      </c>
      <c r="E445" s="29">
        <v>42254</v>
      </c>
      <c r="F445">
        <v>5945971</v>
      </c>
      <c r="G445" s="30">
        <v>12400000</v>
      </c>
      <c r="H445" s="14">
        <v>270102</v>
      </c>
      <c r="I445" s="26">
        <v>121204</v>
      </c>
      <c r="J445" s="26"/>
      <c r="K445" s="1">
        <v>5000</v>
      </c>
      <c r="L445" s="26"/>
      <c r="Q445"/>
      <c r="R445"/>
      <c r="S445"/>
      <c r="T445"/>
    </row>
    <row r="446" spans="1:20" hidden="1" x14ac:dyDescent="0.25">
      <c r="A446">
        <v>50000249</v>
      </c>
      <c r="B446">
        <v>2522345</v>
      </c>
      <c r="C446" t="s">
        <v>154</v>
      </c>
      <c r="D446">
        <v>41324256</v>
      </c>
      <c r="E446" s="29">
        <v>42254</v>
      </c>
      <c r="F446">
        <v>31087421</v>
      </c>
      <c r="G446" s="30">
        <v>923272193</v>
      </c>
      <c r="H446" s="14">
        <v>131401</v>
      </c>
      <c r="I446" s="26">
        <v>131401</v>
      </c>
      <c r="J446" s="26"/>
      <c r="K446" s="1">
        <v>15300</v>
      </c>
      <c r="L446" s="26"/>
      <c r="Q446"/>
      <c r="R446"/>
      <c r="S446"/>
      <c r="T446"/>
    </row>
    <row r="447" spans="1:20" hidden="1" x14ac:dyDescent="0.25">
      <c r="A447">
        <v>50000249</v>
      </c>
      <c r="B447">
        <v>2525214</v>
      </c>
      <c r="C447" t="s">
        <v>181</v>
      </c>
      <c r="D447">
        <v>10269616</v>
      </c>
      <c r="E447" s="29">
        <v>42254</v>
      </c>
      <c r="F447">
        <v>31738180</v>
      </c>
      <c r="G447" s="30">
        <v>26800000</v>
      </c>
      <c r="H447" s="14">
        <v>360200</v>
      </c>
      <c r="I447" s="26">
        <v>360200</v>
      </c>
      <c r="J447" s="26"/>
      <c r="K447" s="1">
        <v>30000</v>
      </c>
      <c r="L447" s="26"/>
      <c r="Q447"/>
      <c r="R447"/>
      <c r="S447"/>
      <c r="T447"/>
    </row>
    <row r="448" spans="1:20" hidden="1" x14ac:dyDescent="0.25">
      <c r="A448">
        <v>50000249</v>
      </c>
      <c r="B448">
        <v>2531758</v>
      </c>
      <c r="C448" t="s">
        <v>154</v>
      </c>
      <c r="D448">
        <v>19230276</v>
      </c>
      <c r="E448" s="29">
        <v>42254</v>
      </c>
      <c r="F448">
        <v>30044112</v>
      </c>
      <c r="G448" s="30">
        <v>923272193</v>
      </c>
      <c r="H448" s="14">
        <v>131401</v>
      </c>
      <c r="I448" s="26">
        <v>131401</v>
      </c>
      <c r="J448" s="26"/>
      <c r="K448" s="1">
        <v>2000000</v>
      </c>
      <c r="L448" s="26"/>
      <c r="Q448"/>
      <c r="R448"/>
      <c r="S448"/>
      <c r="T448"/>
    </row>
    <row r="449" spans="1:20" hidden="1" x14ac:dyDescent="0.25">
      <c r="A449">
        <v>50000249</v>
      </c>
      <c r="B449">
        <v>2535526</v>
      </c>
      <c r="C449" t="s">
        <v>163</v>
      </c>
      <c r="D449">
        <v>1047392023</v>
      </c>
      <c r="E449" s="29">
        <v>42254</v>
      </c>
      <c r="F449">
        <v>6647038</v>
      </c>
      <c r="G449" s="30">
        <v>12400000</v>
      </c>
      <c r="H449" s="14">
        <v>270108</v>
      </c>
      <c r="I449" s="26">
        <v>270108</v>
      </c>
      <c r="J449" s="26"/>
      <c r="K449" s="1">
        <v>277232</v>
      </c>
      <c r="L449" s="26"/>
      <c r="Q449"/>
      <c r="R449"/>
      <c r="S449"/>
      <c r="T449"/>
    </row>
    <row r="450" spans="1:20" hidden="1" x14ac:dyDescent="0.25">
      <c r="A450">
        <v>50000249</v>
      </c>
      <c r="B450">
        <v>2535527</v>
      </c>
      <c r="C450" t="s">
        <v>163</v>
      </c>
      <c r="D450">
        <v>22804667</v>
      </c>
      <c r="E450" s="29">
        <v>42254</v>
      </c>
      <c r="F450">
        <v>6647038</v>
      </c>
      <c r="G450" s="30">
        <v>12400000</v>
      </c>
      <c r="H450" s="14">
        <v>270108</v>
      </c>
      <c r="I450" s="26">
        <v>270108</v>
      </c>
      <c r="J450" s="26"/>
      <c r="K450" s="1">
        <v>382803</v>
      </c>
      <c r="L450" s="26"/>
      <c r="Q450"/>
      <c r="R450"/>
      <c r="S450"/>
      <c r="T450"/>
    </row>
    <row r="451" spans="1:20" hidden="1" x14ac:dyDescent="0.25">
      <c r="A451">
        <v>50000249</v>
      </c>
      <c r="B451">
        <v>2535528</v>
      </c>
      <c r="C451" t="s">
        <v>163</v>
      </c>
      <c r="D451">
        <v>33105796</v>
      </c>
      <c r="E451" s="29">
        <v>42254</v>
      </c>
      <c r="F451">
        <v>6647038</v>
      </c>
      <c r="G451" s="30">
        <v>12400000</v>
      </c>
      <c r="H451" s="14">
        <v>270108</v>
      </c>
      <c r="I451" s="26">
        <v>270108</v>
      </c>
      <c r="J451" s="26"/>
      <c r="K451" s="1">
        <v>270852</v>
      </c>
      <c r="L451" s="26"/>
      <c r="Q451"/>
      <c r="R451"/>
      <c r="S451"/>
      <c r="T451"/>
    </row>
    <row r="452" spans="1:20" hidden="1" x14ac:dyDescent="0.25">
      <c r="A452">
        <v>50000249</v>
      </c>
      <c r="B452">
        <v>2535529</v>
      </c>
      <c r="C452" t="s">
        <v>163</v>
      </c>
      <c r="D452">
        <v>1128048206</v>
      </c>
      <c r="E452" s="29">
        <v>42254</v>
      </c>
      <c r="F452">
        <v>6647038</v>
      </c>
      <c r="G452" s="30">
        <v>12400000</v>
      </c>
      <c r="H452" s="14">
        <v>270108</v>
      </c>
      <c r="I452" s="26">
        <v>270108</v>
      </c>
      <c r="J452" s="26"/>
      <c r="K452" s="1">
        <v>1275007</v>
      </c>
      <c r="L452" s="26"/>
      <c r="Q452"/>
      <c r="R452"/>
      <c r="S452"/>
      <c r="T452"/>
    </row>
    <row r="453" spans="1:20" hidden="1" x14ac:dyDescent="0.25">
      <c r="A453">
        <v>50000249</v>
      </c>
      <c r="B453">
        <v>2535530</v>
      </c>
      <c r="C453" t="s">
        <v>163</v>
      </c>
      <c r="D453">
        <v>1047419812</v>
      </c>
      <c r="E453" s="29">
        <v>42254</v>
      </c>
      <c r="F453">
        <v>6647038</v>
      </c>
      <c r="G453" s="30">
        <v>12400000</v>
      </c>
      <c r="H453" s="14">
        <v>270108</v>
      </c>
      <c r="I453" s="26">
        <v>270108</v>
      </c>
      <c r="J453" s="26"/>
      <c r="K453" s="1">
        <v>258837</v>
      </c>
      <c r="L453" s="26"/>
      <c r="Q453"/>
      <c r="R453"/>
      <c r="S453"/>
      <c r="T453"/>
    </row>
    <row r="454" spans="1:20" hidden="1" x14ac:dyDescent="0.25">
      <c r="A454">
        <v>50000249</v>
      </c>
      <c r="B454">
        <v>2535531</v>
      </c>
      <c r="C454" t="s">
        <v>163</v>
      </c>
      <c r="D454">
        <v>45558460</v>
      </c>
      <c r="E454" s="29">
        <v>42254</v>
      </c>
      <c r="F454">
        <v>2535531</v>
      </c>
      <c r="G454" s="30">
        <v>12400000</v>
      </c>
      <c r="H454" s="14">
        <v>270108</v>
      </c>
      <c r="I454" s="26">
        <v>270108</v>
      </c>
      <c r="J454" s="26"/>
      <c r="K454" s="1">
        <v>685130</v>
      </c>
      <c r="L454" s="26"/>
      <c r="Q454"/>
      <c r="R454"/>
      <c r="S454"/>
      <c r="T454"/>
    </row>
    <row r="455" spans="1:20" hidden="1" x14ac:dyDescent="0.25">
      <c r="A455">
        <v>50000249</v>
      </c>
      <c r="B455">
        <v>2535532</v>
      </c>
      <c r="C455" t="s">
        <v>163</v>
      </c>
      <c r="D455">
        <v>1047408743</v>
      </c>
      <c r="E455" s="29">
        <v>42254</v>
      </c>
      <c r="F455">
        <v>6647038</v>
      </c>
      <c r="G455" s="30">
        <v>12400000</v>
      </c>
      <c r="H455" s="14">
        <v>270108</v>
      </c>
      <c r="I455" s="26">
        <v>270108</v>
      </c>
      <c r="J455" s="26"/>
      <c r="K455" s="1">
        <v>1165127</v>
      </c>
      <c r="L455" s="26"/>
      <c r="Q455"/>
      <c r="R455"/>
      <c r="S455"/>
      <c r="T455"/>
    </row>
    <row r="456" spans="1:20" hidden="1" x14ac:dyDescent="0.25">
      <c r="A456">
        <v>50000249</v>
      </c>
      <c r="B456">
        <v>2535533</v>
      </c>
      <c r="C456" t="s">
        <v>163</v>
      </c>
      <c r="D456">
        <v>45688512</v>
      </c>
      <c r="E456" s="29">
        <v>42254</v>
      </c>
      <c r="F456">
        <v>6647038</v>
      </c>
      <c r="G456" s="30">
        <v>12400000</v>
      </c>
      <c r="H456" s="14">
        <v>270108</v>
      </c>
      <c r="I456" s="26">
        <v>270108</v>
      </c>
      <c r="J456" s="26"/>
      <c r="K456" s="1">
        <v>699963</v>
      </c>
      <c r="L456" s="26"/>
      <c r="Q456"/>
      <c r="R456"/>
      <c r="S456"/>
      <c r="T456"/>
    </row>
    <row r="457" spans="1:20" hidden="1" x14ac:dyDescent="0.25">
      <c r="A457">
        <v>50000249</v>
      </c>
      <c r="B457">
        <v>2535534</v>
      </c>
      <c r="C457" t="s">
        <v>163</v>
      </c>
      <c r="D457">
        <v>17950090</v>
      </c>
      <c r="E457" s="29">
        <v>42254</v>
      </c>
      <c r="F457">
        <v>6647038</v>
      </c>
      <c r="G457" s="30">
        <v>12400000</v>
      </c>
      <c r="H457" s="14">
        <v>270108</v>
      </c>
      <c r="I457" s="26">
        <v>270108</v>
      </c>
      <c r="J457" s="26"/>
      <c r="K457" s="1">
        <v>2200000</v>
      </c>
      <c r="L457" s="26"/>
      <c r="Q457"/>
      <c r="R457"/>
      <c r="S457"/>
      <c r="T457"/>
    </row>
    <row r="458" spans="1:20" hidden="1" x14ac:dyDescent="0.25">
      <c r="A458">
        <v>50000249</v>
      </c>
      <c r="B458">
        <v>2535570</v>
      </c>
      <c r="C458" t="s">
        <v>163</v>
      </c>
      <c r="D458">
        <v>9006771442</v>
      </c>
      <c r="E458" s="29">
        <v>42254</v>
      </c>
      <c r="F458">
        <v>6659229</v>
      </c>
      <c r="G458" s="30">
        <v>96400000</v>
      </c>
      <c r="H458" s="14">
        <v>370101</v>
      </c>
      <c r="I458" s="26">
        <v>370101</v>
      </c>
      <c r="J458" s="26"/>
      <c r="K458" s="1">
        <v>274000</v>
      </c>
      <c r="L458" s="26"/>
      <c r="Q458"/>
      <c r="R458"/>
      <c r="S458"/>
      <c r="T458"/>
    </row>
    <row r="459" spans="1:20" hidden="1" x14ac:dyDescent="0.25">
      <c r="A459">
        <v>50000249</v>
      </c>
      <c r="B459">
        <v>2535774</v>
      </c>
      <c r="C459" t="s">
        <v>166</v>
      </c>
      <c r="D459">
        <v>1116775577</v>
      </c>
      <c r="E459" s="29">
        <v>42254</v>
      </c>
      <c r="F459">
        <v>31920873</v>
      </c>
      <c r="G459" s="30">
        <v>12400000</v>
      </c>
      <c r="H459" s="14">
        <v>270102</v>
      </c>
      <c r="I459" s="26">
        <v>121204</v>
      </c>
      <c r="J459" s="26"/>
      <c r="K459" s="1">
        <v>5000</v>
      </c>
      <c r="L459" s="26"/>
      <c r="Q459"/>
      <c r="R459"/>
      <c r="S459"/>
      <c r="T459"/>
    </row>
    <row r="460" spans="1:20" hidden="1" x14ac:dyDescent="0.25">
      <c r="A460">
        <v>50000249</v>
      </c>
      <c r="B460">
        <v>2536602</v>
      </c>
      <c r="C460" t="s">
        <v>158</v>
      </c>
      <c r="D460">
        <v>856489</v>
      </c>
      <c r="E460" s="29">
        <v>42254</v>
      </c>
      <c r="F460">
        <v>3114046</v>
      </c>
      <c r="G460" s="30">
        <v>923272193</v>
      </c>
      <c r="H460" s="14">
        <v>131401</v>
      </c>
      <c r="I460" s="26">
        <v>131401</v>
      </c>
      <c r="J460" s="26"/>
      <c r="K460" s="1">
        <v>18700</v>
      </c>
      <c r="L460" s="26"/>
      <c r="Q460"/>
      <c r="R460"/>
      <c r="S460"/>
      <c r="T460"/>
    </row>
    <row r="461" spans="1:20" hidden="1" x14ac:dyDescent="0.25">
      <c r="A461">
        <v>50000249</v>
      </c>
      <c r="B461">
        <v>2540516</v>
      </c>
      <c r="C461" t="s">
        <v>154</v>
      </c>
      <c r="D461">
        <v>1030587037</v>
      </c>
      <c r="E461" s="29">
        <v>42254</v>
      </c>
      <c r="F461">
        <v>7845182</v>
      </c>
      <c r="G461" s="30">
        <v>12400000</v>
      </c>
      <c r="H461" s="14">
        <v>270102</v>
      </c>
      <c r="I461" s="26">
        <v>121204</v>
      </c>
      <c r="J461" s="26"/>
      <c r="K461" s="1">
        <v>5000</v>
      </c>
      <c r="L461" s="26"/>
      <c r="Q461"/>
      <c r="R461"/>
      <c r="S461"/>
      <c r="T461"/>
    </row>
    <row r="462" spans="1:20" hidden="1" x14ac:dyDescent="0.25">
      <c r="A462">
        <v>50000249</v>
      </c>
      <c r="B462">
        <v>2560245</v>
      </c>
      <c r="C462" t="s">
        <v>171</v>
      </c>
      <c r="D462">
        <v>532085</v>
      </c>
      <c r="E462" s="29">
        <v>42254</v>
      </c>
      <c r="F462">
        <v>31637052</v>
      </c>
      <c r="G462" s="30">
        <v>923272421</v>
      </c>
      <c r="H462" s="14">
        <v>190101</v>
      </c>
      <c r="I462" s="26">
        <v>190101</v>
      </c>
      <c r="J462" s="26"/>
      <c r="K462" s="1">
        <v>102700</v>
      </c>
      <c r="L462" s="26"/>
      <c r="Q462"/>
      <c r="R462"/>
      <c r="S462"/>
      <c r="T462"/>
    </row>
    <row r="463" spans="1:20" hidden="1" x14ac:dyDescent="0.25">
      <c r="A463">
        <v>50000249</v>
      </c>
      <c r="B463">
        <v>2569327</v>
      </c>
      <c r="C463" t="s">
        <v>154</v>
      </c>
      <c r="D463">
        <v>53052886</v>
      </c>
      <c r="E463" s="29">
        <v>42254</v>
      </c>
      <c r="F463">
        <v>30437850</v>
      </c>
      <c r="G463" s="30">
        <v>12800000</v>
      </c>
      <c r="H463" s="14">
        <v>350300</v>
      </c>
      <c r="I463" s="26">
        <v>350300</v>
      </c>
      <c r="J463" s="26"/>
      <c r="K463" s="1">
        <v>728650</v>
      </c>
      <c r="L463" s="26"/>
      <c r="Q463"/>
      <c r="R463"/>
      <c r="S463"/>
      <c r="T463"/>
    </row>
    <row r="464" spans="1:20" hidden="1" x14ac:dyDescent="0.25">
      <c r="A464">
        <v>50000249</v>
      </c>
      <c r="B464">
        <v>2569329</v>
      </c>
      <c r="C464" t="s">
        <v>154</v>
      </c>
      <c r="D464">
        <v>53052886</v>
      </c>
      <c r="E464" s="29">
        <v>42254</v>
      </c>
      <c r="F464">
        <v>30437850</v>
      </c>
      <c r="G464" s="30">
        <v>12800000</v>
      </c>
      <c r="H464" s="14">
        <v>350300</v>
      </c>
      <c r="I464" s="26">
        <v>350300</v>
      </c>
      <c r="J464" s="26"/>
      <c r="K464" s="1">
        <v>1209400</v>
      </c>
      <c r="L464" s="26"/>
      <c r="Q464"/>
      <c r="R464"/>
      <c r="S464"/>
      <c r="T464"/>
    </row>
    <row r="465" spans="1:20" hidden="1" x14ac:dyDescent="0.25">
      <c r="A465">
        <v>50000249</v>
      </c>
      <c r="B465">
        <v>2572100</v>
      </c>
      <c r="C465" t="s">
        <v>163</v>
      </c>
      <c r="D465">
        <v>2757499</v>
      </c>
      <c r="E465" s="29">
        <v>42254</v>
      </c>
      <c r="F465">
        <v>31264083</v>
      </c>
      <c r="G465" s="30">
        <v>923272421</v>
      </c>
      <c r="H465" s="14">
        <v>190101</v>
      </c>
      <c r="I465" s="26">
        <v>190101</v>
      </c>
      <c r="J465" s="26"/>
      <c r="K465" s="1">
        <v>107400</v>
      </c>
      <c r="L465" s="26"/>
      <c r="Q465"/>
      <c r="R465"/>
      <c r="S465"/>
      <c r="T465"/>
    </row>
    <row r="466" spans="1:20" hidden="1" x14ac:dyDescent="0.25">
      <c r="A466">
        <v>50000249</v>
      </c>
      <c r="B466">
        <v>2573824</v>
      </c>
      <c r="C466" t="s">
        <v>154</v>
      </c>
      <c r="D466">
        <v>19228468</v>
      </c>
      <c r="E466" s="29">
        <v>42254</v>
      </c>
      <c r="F466">
        <v>3601160</v>
      </c>
      <c r="G466" s="30">
        <v>12800000</v>
      </c>
      <c r="H466" s="14">
        <v>350300</v>
      </c>
      <c r="I466" s="26">
        <v>350300</v>
      </c>
      <c r="J466" s="26"/>
      <c r="K466" s="1">
        <v>596500</v>
      </c>
      <c r="L466" s="26"/>
      <c r="Q466"/>
      <c r="R466"/>
      <c r="S466"/>
      <c r="T466"/>
    </row>
    <row r="467" spans="1:20" hidden="1" x14ac:dyDescent="0.25">
      <c r="A467">
        <v>50000249</v>
      </c>
      <c r="B467">
        <v>2596645</v>
      </c>
      <c r="C467" t="s">
        <v>201</v>
      </c>
      <c r="D467">
        <v>40025324</v>
      </c>
      <c r="E467" s="29">
        <v>42254</v>
      </c>
      <c r="F467">
        <v>31449380</v>
      </c>
      <c r="G467" s="30">
        <v>26800000</v>
      </c>
      <c r="H467" s="14">
        <v>360200</v>
      </c>
      <c r="I467" s="26">
        <v>360200</v>
      </c>
      <c r="J467" s="26"/>
      <c r="K467" s="1">
        <v>77932</v>
      </c>
      <c r="L467" s="26"/>
      <c r="Q467"/>
      <c r="R467"/>
      <c r="S467"/>
      <c r="T467"/>
    </row>
    <row r="468" spans="1:20" hidden="1" x14ac:dyDescent="0.25">
      <c r="A468">
        <v>50000249</v>
      </c>
      <c r="B468">
        <v>2619301</v>
      </c>
      <c r="C468" t="s">
        <v>163</v>
      </c>
      <c r="D468">
        <v>19873991</v>
      </c>
      <c r="E468" s="29">
        <v>42254</v>
      </c>
      <c r="F468">
        <v>6647038</v>
      </c>
      <c r="G468" s="30">
        <v>12400000</v>
      </c>
      <c r="H468" s="14">
        <v>270108</v>
      </c>
      <c r="I468" s="26">
        <v>270108</v>
      </c>
      <c r="J468" s="26"/>
      <c r="K468" s="1">
        <v>1238593</v>
      </c>
      <c r="L468" s="26"/>
      <c r="Q468"/>
      <c r="R468"/>
      <c r="S468"/>
      <c r="T468"/>
    </row>
    <row r="469" spans="1:20" hidden="1" x14ac:dyDescent="0.25">
      <c r="A469">
        <v>50000249</v>
      </c>
      <c r="B469">
        <v>2619302</v>
      </c>
      <c r="C469" t="s">
        <v>163</v>
      </c>
      <c r="D469">
        <v>59664401</v>
      </c>
      <c r="E469" s="29">
        <v>42254</v>
      </c>
      <c r="F469">
        <v>6647038</v>
      </c>
      <c r="G469" s="30">
        <v>12400000</v>
      </c>
      <c r="H469" s="14">
        <v>270108</v>
      </c>
      <c r="I469" s="26">
        <v>270108</v>
      </c>
      <c r="J469" s="26"/>
      <c r="K469" s="1">
        <v>1275007</v>
      </c>
      <c r="L469" s="26"/>
      <c r="Q469"/>
      <c r="R469"/>
      <c r="S469"/>
      <c r="T469"/>
    </row>
    <row r="470" spans="1:20" hidden="1" x14ac:dyDescent="0.25">
      <c r="A470">
        <v>50000249</v>
      </c>
      <c r="B470">
        <v>2619303</v>
      </c>
      <c r="C470" t="s">
        <v>163</v>
      </c>
      <c r="D470">
        <v>9145475</v>
      </c>
      <c r="E470" s="29">
        <v>42254</v>
      </c>
      <c r="F470">
        <v>6647038</v>
      </c>
      <c r="G470" s="30">
        <v>12400000</v>
      </c>
      <c r="H470" s="14">
        <v>270108</v>
      </c>
      <c r="I470" s="26">
        <v>270108</v>
      </c>
      <c r="J470" s="26"/>
      <c r="K470" s="1">
        <v>110926</v>
      </c>
      <c r="L470" s="26"/>
      <c r="Q470"/>
      <c r="R470"/>
      <c r="S470"/>
      <c r="T470"/>
    </row>
    <row r="471" spans="1:20" hidden="1" x14ac:dyDescent="0.25">
      <c r="A471">
        <v>50000249</v>
      </c>
      <c r="B471">
        <v>2619304</v>
      </c>
      <c r="C471" t="s">
        <v>163</v>
      </c>
      <c r="D471">
        <v>45488968</v>
      </c>
      <c r="E471" s="29">
        <v>42254</v>
      </c>
      <c r="F471">
        <v>6647038</v>
      </c>
      <c r="G471" s="30">
        <v>12400000</v>
      </c>
      <c r="H471" s="14">
        <v>270108</v>
      </c>
      <c r="I471" s="26">
        <v>270108</v>
      </c>
      <c r="J471" s="26"/>
      <c r="K471" s="1">
        <v>637504</v>
      </c>
      <c r="L471" s="26"/>
      <c r="Q471"/>
      <c r="R471"/>
      <c r="S471"/>
      <c r="T471"/>
    </row>
    <row r="472" spans="1:20" hidden="1" x14ac:dyDescent="0.25">
      <c r="A472">
        <v>50000249</v>
      </c>
      <c r="B472">
        <v>2619305</v>
      </c>
      <c r="C472" t="s">
        <v>163</v>
      </c>
      <c r="D472">
        <v>3929016</v>
      </c>
      <c r="E472" s="29">
        <v>42254</v>
      </c>
      <c r="F472">
        <v>6647038</v>
      </c>
      <c r="G472" s="30">
        <v>12400000</v>
      </c>
      <c r="H472" s="14">
        <v>270108</v>
      </c>
      <c r="I472" s="26">
        <v>270108</v>
      </c>
      <c r="J472" s="26"/>
      <c r="K472" s="1">
        <v>672874</v>
      </c>
      <c r="L472" s="26"/>
      <c r="Q472"/>
      <c r="R472"/>
      <c r="S472"/>
      <c r="T472"/>
    </row>
    <row r="473" spans="1:20" hidden="1" x14ac:dyDescent="0.25">
      <c r="A473">
        <v>50000249</v>
      </c>
      <c r="B473">
        <v>2619306</v>
      </c>
      <c r="C473" t="s">
        <v>163</v>
      </c>
      <c r="D473">
        <v>9269421</v>
      </c>
      <c r="E473" s="29">
        <v>42254</v>
      </c>
      <c r="F473">
        <v>6647038</v>
      </c>
      <c r="G473" s="30">
        <v>12400000</v>
      </c>
      <c r="H473" s="14">
        <v>270108</v>
      </c>
      <c r="I473" s="26">
        <v>270108</v>
      </c>
      <c r="J473" s="26"/>
      <c r="K473" s="1">
        <v>100000</v>
      </c>
      <c r="L473" s="26"/>
      <c r="Q473"/>
      <c r="R473"/>
      <c r="S473"/>
      <c r="T473"/>
    </row>
    <row r="474" spans="1:20" hidden="1" x14ac:dyDescent="0.25">
      <c r="A474">
        <v>50000249</v>
      </c>
      <c r="B474">
        <v>2619307</v>
      </c>
      <c r="C474" t="s">
        <v>163</v>
      </c>
      <c r="D474">
        <v>45432201</v>
      </c>
      <c r="E474" s="29">
        <v>42254</v>
      </c>
      <c r="F474">
        <v>6647038</v>
      </c>
      <c r="G474" s="30">
        <v>12400000</v>
      </c>
      <c r="H474" s="14">
        <v>270108</v>
      </c>
      <c r="I474" s="26">
        <v>270108</v>
      </c>
      <c r="J474" s="26"/>
      <c r="K474" s="1">
        <v>1761377</v>
      </c>
      <c r="L474" s="26"/>
      <c r="Q474"/>
      <c r="R474"/>
      <c r="S474"/>
      <c r="T474"/>
    </row>
    <row r="475" spans="1:20" hidden="1" x14ac:dyDescent="0.25">
      <c r="A475">
        <v>50000249</v>
      </c>
      <c r="B475">
        <v>2619308</v>
      </c>
      <c r="C475" t="s">
        <v>163</v>
      </c>
      <c r="D475">
        <v>73141781</v>
      </c>
      <c r="E475" s="29">
        <v>42254</v>
      </c>
      <c r="F475">
        <v>6647038</v>
      </c>
      <c r="G475" s="30">
        <v>12400000</v>
      </c>
      <c r="H475" s="14">
        <v>270108</v>
      </c>
      <c r="I475" s="26">
        <v>270108</v>
      </c>
      <c r="J475" s="26"/>
      <c r="K475" s="1">
        <v>157000</v>
      </c>
      <c r="L475" s="26"/>
      <c r="Q475"/>
      <c r="R475"/>
      <c r="S475"/>
      <c r="T475"/>
    </row>
    <row r="476" spans="1:20" hidden="1" x14ac:dyDescent="0.25">
      <c r="A476">
        <v>50000249</v>
      </c>
      <c r="B476">
        <v>2619309</v>
      </c>
      <c r="C476" t="s">
        <v>163</v>
      </c>
      <c r="D476">
        <v>73554657</v>
      </c>
      <c r="E476" s="29">
        <v>42254</v>
      </c>
      <c r="F476">
        <v>6647038</v>
      </c>
      <c r="G476" s="30">
        <v>12400000</v>
      </c>
      <c r="H476" s="14">
        <v>270108</v>
      </c>
      <c r="I476" s="26">
        <v>270108</v>
      </c>
      <c r="J476" s="26"/>
      <c r="K476" s="1">
        <v>801531</v>
      </c>
      <c r="L476" s="26"/>
      <c r="Q476"/>
      <c r="R476"/>
      <c r="S476"/>
      <c r="T476"/>
    </row>
    <row r="477" spans="1:20" hidden="1" x14ac:dyDescent="0.25">
      <c r="A477">
        <v>50000249</v>
      </c>
      <c r="B477">
        <v>2619310</v>
      </c>
      <c r="C477" t="s">
        <v>163</v>
      </c>
      <c r="D477">
        <v>33284510</v>
      </c>
      <c r="E477" s="29">
        <v>42254</v>
      </c>
      <c r="F477">
        <v>6647038</v>
      </c>
      <c r="G477" s="30">
        <v>12400000</v>
      </c>
      <c r="H477" s="14">
        <v>270108</v>
      </c>
      <c r="I477" s="26">
        <v>270108</v>
      </c>
      <c r="J477" s="26"/>
      <c r="K477" s="1">
        <v>589221</v>
      </c>
      <c r="L477" s="26"/>
      <c r="Q477"/>
      <c r="R477"/>
      <c r="S477"/>
      <c r="T477"/>
    </row>
    <row r="478" spans="1:20" hidden="1" x14ac:dyDescent="0.25">
      <c r="A478">
        <v>50000249</v>
      </c>
      <c r="B478">
        <v>2619312</v>
      </c>
      <c r="C478" t="s">
        <v>163</v>
      </c>
      <c r="D478">
        <v>45438488</v>
      </c>
      <c r="E478" s="29">
        <v>42254</v>
      </c>
      <c r="F478">
        <v>6647038</v>
      </c>
      <c r="G478" s="30">
        <v>12400000</v>
      </c>
      <c r="H478" s="14">
        <v>270108</v>
      </c>
      <c r="I478" s="26">
        <v>270108</v>
      </c>
      <c r="J478" s="26"/>
      <c r="K478" s="1">
        <v>601519</v>
      </c>
      <c r="L478" s="26"/>
      <c r="Q478"/>
      <c r="R478"/>
      <c r="S478"/>
      <c r="T478"/>
    </row>
    <row r="479" spans="1:20" hidden="1" x14ac:dyDescent="0.25">
      <c r="A479">
        <v>50000249</v>
      </c>
      <c r="B479">
        <v>2619314</v>
      </c>
      <c r="C479" t="s">
        <v>163</v>
      </c>
      <c r="D479">
        <v>1047367681</v>
      </c>
      <c r="E479" s="29">
        <v>42254</v>
      </c>
      <c r="F479">
        <v>6647038</v>
      </c>
      <c r="G479" s="30">
        <v>12400000</v>
      </c>
      <c r="H479" s="14">
        <v>270108</v>
      </c>
      <c r="I479" s="26">
        <v>270108</v>
      </c>
      <c r="J479" s="26"/>
      <c r="K479" s="1">
        <v>720294</v>
      </c>
      <c r="L479" s="26"/>
      <c r="Q479"/>
      <c r="R479"/>
      <c r="S479"/>
      <c r="T479"/>
    </row>
    <row r="480" spans="1:20" hidden="1" x14ac:dyDescent="0.25">
      <c r="A480">
        <v>50000249</v>
      </c>
      <c r="B480">
        <v>2619315</v>
      </c>
      <c r="C480" t="s">
        <v>163</v>
      </c>
      <c r="D480">
        <v>92503080</v>
      </c>
      <c r="E480" s="29">
        <v>42254</v>
      </c>
      <c r="F480">
        <v>6647038</v>
      </c>
      <c r="G480" s="30">
        <v>12400000</v>
      </c>
      <c r="H480" s="14">
        <v>270108</v>
      </c>
      <c r="I480" s="26">
        <v>270108</v>
      </c>
      <c r="J480" s="26"/>
      <c r="K480" s="1">
        <v>619204</v>
      </c>
      <c r="L480" s="26"/>
      <c r="Q480"/>
      <c r="R480"/>
      <c r="S480"/>
      <c r="T480"/>
    </row>
    <row r="481" spans="1:20" hidden="1" x14ac:dyDescent="0.25">
      <c r="A481">
        <v>50000249</v>
      </c>
      <c r="B481">
        <v>2619316</v>
      </c>
      <c r="C481" t="s">
        <v>163</v>
      </c>
      <c r="D481">
        <v>1128047194</v>
      </c>
      <c r="E481" s="29">
        <v>42254</v>
      </c>
      <c r="F481">
        <v>6647038</v>
      </c>
      <c r="G481" s="30">
        <v>12400000</v>
      </c>
      <c r="H481" s="14">
        <v>270108</v>
      </c>
      <c r="I481" s="26">
        <v>270108</v>
      </c>
      <c r="J481" s="26"/>
      <c r="K481" s="1">
        <v>614659</v>
      </c>
      <c r="L481" s="26"/>
      <c r="Q481"/>
      <c r="R481"/>
      <c r="S481"/>
      <c r="T481"/>
    </row>
    <row r="482" spans="1:20" hidden="1" x14ac:dyDescent="0.25">
      <c r="A482">
        <v>50000249</v>
      </c>
      <c r="B482">
        <v>2619348</v>
      </c>
      <c r="C482" t="s">
        <v>163</v>
      </c>
      <c r="D482">
        <v>45453891</v>
      </c>
      <c r="E482" s="29">
        <v>42254</v>
      </c>
      <c r="F482">
        <v>6647038</v>
      </c>
      <c r="G482" s="30">
        <v>12400000</v>
      </c>
      <c r="H482" s="14">
        <v>270108</v>
      </c>
      <c r="I482" s="26">
        <v>270108</v>
      </c>
      <c r="J482" s="26"/>
      <c r="K482" s="1">
        <v>287017</v>
      </c>
      <c r="L482" s="26"/>
      <c r="Q482"/>
      <c r="R482"/>
      <c r="S482"/>
      <c r="T482"/>
    </row>
    <row r="483" spans="1:20" hidden="1" x14ac:dyDescent="0.25">
      <c r="A483">
        <v>50000249</v>
      </c>
      <c r="B483">
        <v>2619349</v>
      </c>
      <c r="C483" t="s">
        <v>163</v>
      </c>
      <c r="D483">
        <v>7930816</v>
      </c>
      <c r="E483" s="29">
        <v>42254</v>
      </c>
      <c r="F483">
        <v>6647038</v>
      </c>
      <c r="G483" s="30">
        <v>12400000</v>
      </c>
      <c r="H483" s="14">
        <v>270108</v>
      </c>
      <c r="I483" s="26">
        <v>270108</v>
      </c>
      <c r="J483" s="26"/>
      <c r="K483" s="1">
        <v>1640651</v>
      </c>
      <c r="L483" s="26"/>
      <c r="Q483"/>
      <c r="R483"/>
      <c r="S483"/>
      <c r="T483"/>
    </row>
    <row r="484" spans="1:20" hidden="1" x14ac:dyDescent="0.25">
      <c r="A484">
        <v>50000249</v>
      </c>
      <c r="B484">
        <v>2619350</v>
      </c>
      <c r="C484" t="s">
        <v>163</v>
      </c>
      <c r="D484">
        <v>45424297</v>
      </c>
      <c r="E484" s="29">
        <v>42254</v>
      </c>
      <c r="F484">
        <v>6647038</v>
      </c>
      <c r="G484" s="30">
        <v>12400000</v>
      </c>
      <c r="H484" s="14">
        <v>270108</v>
      </c>
      <c r="I484" s="26">
        <v>270108</v>
      </c>
      <c r="J484" s="26"/>
      <c r="K484" s="1">
        <v>54058</v>
      </c>
      <c r="L484" s="26"/>
      <c r="Q484"/>
      <c r="R484"/>
      <c r="S484"/>
      <c r="T484"/>
    </row>
    <row r="485" spans="1:20" hidden="1" x14ac:dyDescent="0.25">
      <c r="A485">
        <v>50000249</v>
      </c>
      <c r="B485">
        <v>2619351</v>
      </c>
      <c r="C485" t="s">
        <v>163</v>
      </c>
      <c r="D485">
        <v>73189201</v>
      </c>
      <c r="E485" s="29">
        <v>42254</v>
      </c>
      <c r="F485">
        <v>6647038</v>
      </c>
      <c r="G485" s="30">
        <v>12400000</v>
      </c>
      <c r="H485" s="14">
        <v>270108</v>
      </c>
      <c r="I485" s="26">
        <v>270108</v>
      </c>
      <c r="J485" s="26"/>
      <c r="K485" s="1">
        <v>967187</v>
      </c>
      <c r="L485" s="26"/>
      <c r="Q485"/>
      <c r="R485"/>
      <c r="S485"/>
      <c r="T485"/>
    </row>
    <row r="486" spans="1:20" hidden="1" x14ac:dyDescent="0.25">
      <c r="A486">
        <v>50000249</v>
      </c>
      <c r="B486">
        <v>2619352</v>
      </c>
      <c r="C486" t="s">
        <v>163</v>
      </c>
      <c r="D486">
        <v>45445038</v>
      </c>
      <c r="E486" s="29">
        <v>42254</v>
      </c>
      <c r="F486">
        <v>6647038</v>
      </c>
      <c r="G486" s="30">
        <v>12400000</v>
      </c>
      <c r="H486" s="14">
        <v>270108</v>
      </c>
      <c r="I486" s="26">
        <v>270108</v>
      </c>
      <c r="J486" s="26"/>
      <c r="K486" s="1">
        <v>801531</v>
      </c>
      <c r="L486" s="26"/>
      <c r="Q486"/>
      <c r="R486"/>
      <c r="S486"/>
      <c r="T486"/>
    </row>
    <row r="487" spans="1:20" hidden="1" x14ac:dyDescent="0.25">
      <c r="A487">
        <v>50000249</v>
      </c>
      <c r="B487">
        <v>2619353</v>
      </c>
      <c r="C487" t="s">
        <v>163</v>
      </c>
      <c r="D487">
        <v>45495761</v>
      </c>
      <c r="E487" s="29">
        <v>42254</v>
      </c>
      <c r="F487">
        <v>6647038</v>
      </c>
      <c r="G487" s="30">
        <v>12400000</v>
      </c>
      <c r="H487" s="14">
        <v>270108</v>
      </c>
      <c r="I487" s="26">
        <v>270108</v>
      </c>
      <c r="J487" s="26"/>
      <c r="K487" s="1">
        <v>221730</v>
      </c>
      <c r="L487" s="26"/>
      <c r="Q487"/>
      <c r="R487"/>
      <c r="S487"/>
      <c r="T487"/>
    </row>
    <row r="488" spans="1:20" hidden="1" x14ac:dyDescent="0.25">
      <c r="A488">
        <v>50000249</v>
      </c>
      <c r="B488">
        <v>2619354</v>
      </c>
      <c r="C488" t="s">
        <v>163</v>
      </c>
      <c r="D488">
        <v>32906155</v>
      </c>
      <c r="E488" s="29">
        <v>42254</v>
      </c>
      <c r="F488">
        <v>6647038</v>
      </c>
      <c r="G488" s="30">
        <v>12400000</v>
      </c>
      <c r="H488" s="14">
        <v>270108</v>
      </c>
      <c r="I488" s="26">
        <v>270108</v>
      </c>
      <c r="J488" s="26"/>
      <c r="K488" s="1">
        <v>770294</v>
      </c>
      <c r="L488" s="26"/>
      <c r="Q488"/>
      <c r="R488"/>
      <c r="S488"/>
      <c r="T488"/>
    </row>
    <row r="489" spans="1:20" hidden="1" x14ac:dyDescent="0.25">
      <c r="A489">
        <v>50000249</v>
      </c>
      <c r="B489">
        <v>2619355</v>
      </c>
      <c r="C489" t="s">
        <v>163</v>
      </c>
      <c r="D489">
        <v>37619805</v>
      </c>
      <c r="E489" s="29">
        <v>42254</v>
      </c>
      <c r="F489">
        <v>6647038</v>
      </c>
      <c r="G489" s="30">
        <v>12400000</v>
      </c>
      <c r="H489" s="14">
        <v>270108</v>
      </c>
      <c r="I489" s="26">
        <v>270108</v>
      </c>
      <c r="J489" s="26"/>
      <c r="K489" s="1">
        <v>946173</v>
      </c>
      <c r="L489" s="26"/>
      <c r="Q489"/>
      <c r="R489"/>
      <c r="S489"/>
      <c r="T489"/>
    </row>
    <row r="490" spans="1:20" hidden="1" x14ac:dyDescent="0.25">
      <c r="A490">
        <v>50000249</v>
      </c>
      <c r="B490">
        <v>2619356</v>
      </c>
      <c r="C490" t="s">
        <v>163</v>
      </c>
      <c r="D490">
        <v>1047366621</v>
      </c>
      <c r="E490" s="29">
        <v>42254</v>
      </c>
      <c r="F490">
        <v>6647038</v>
      </c>
      <c r="G490" s="30">
        <v>12400000</v>
      </c>
      <c r="H490" s="14">
        <v>270108</v>
      </c>
      <c r="I490" s="26">
        <v>270108</v>
      </c>
      <c r="J490" s="26"/>
      <c r="K490" s="1">
        <v>651673</v>
      </c>
      <c r="L490" s="26"/>
      <c r="Q490"/>
      <c r="R490"/>
      <c r="S490"/>
      <c r="T490"/>
    </row>
    <row r="491" spans="1:20" hidden="1" x14ac:dyDescent="0.25">
      <c r="A491">
        <v>50000249</v>
      </c>
      <c r="B491">
        <v>2619357</v>
      </c>
      <c r="C491" t="s">
        <v>163</v>
      </c>
      <c r="D491">
        <v>1047376338</v>
      </c>
      <c r="E491" s="29">
        <v>42254</v>
      </c>
      <c r="F491">
        <v>6647038</v>
      </c>
      <c r="G491" s="30">
        <v>12400000</v>
      </c>
      <c r="H491" s="14">
        <v>270108</v>
      </c>
      <c r="I491" s="26">
        <v>270108</v>
      </c>
      <c r="J491" s="26"/>
      <c r="K491" s="1">
        <v>1275007</v>
      </c>
      <c r="L491" s="26"/>
      <c r="Q491"/>
      <c r="R491"/>
      <c r="S491"/>
      <c r="T491"/>
    </row>
    <row r="492" spans="1:20" hidden="1" x14ac:dyDescent="0.25">
      <c r="A492">
        <v>50000249</v>
      </c>
      <c r="B492">
        <v>2619358</v>
      </c>
      <c r="C492" t="s">
        <v>163</v>
      </c>
      <c r="D492">
        <v>79689729</v>
      </c>
      <c r="E492" s="29">
        <v>42254</v>
      </c>
      <c r="F492">
        <v>6647038</v>
      </c>
      <c r="G492" s="30">
        <v>12400000</v>
      </c>
      <c r="H492" s="14">
        <v>270108</v>
      </c>
      <c r="I492" s="26">
        <v>270108</v>
      </c>
      <c r="J492" s="26"/>
      <c r="K492" s="1">
        <v>1640651</v>
      </c>
      <c r="L492" s="26"/>
      <c r="Q492"/>
      <c r="R492"/>
      <c r="S492"/>
      <c r="T492"/>
    </row>
    <row r="493" spans="1:20" hidden="1" x14ac:dyDescent="0.25">
      <c r="A493">
        <v>50000249</v>
      </c>
      <c r="B493">
        <v>2619359</v>
      </c>
      <c r="C493" t="s">
        <v>163</v>
      </c>
      <c r="D493">
        <v>45492867</v>
      </c>
      <c r="E493" s="29">
        <v>42254</v>
      </c>
      <c r="F493">
        <v>6647038</v>
      </c>
      <c r="G493" s="30">
        <v>12400000</v>
      </c>
      <c r="H493" s="14">
        <v>270108</v>
      </c>
      <c r="I493" s="26">
        <v>270108</v>
      </c>
      <c r="J493" s="26"/>
      <c r="K493" s="1">
        <v>332579</v>
      </c>
      <c r="L493" s="26"/>
      <c r="Q493"/>
      <c r="R493"/>
      <c r="S493"/>
      <c r="T493"/>
    </row>
    <row r="494" spans="1:20" hidden="1" x14ac:dyDescent="0.25">
      <c r="A494">
        <v>50000249</v>
      </c>
      <c r="B494">
        <v>2619360</v>
      </c>
      <c r="C494" t="s">
        <v>163</v>
      </c>
      <c r="D494">
        <v>73577405</v>
      </c>
      <c r="E494" s="29">
        <v>42254</v>
      </c>
      <c r="F494">
        <v>6647038</v>
      </c>
      <c r="G494" s="30">
        <v>12400000</v>
      </c>
      <c r="H494" s="14">
        <v>270108</v>
      </c>
      <c r="I494" s="26">
        <v>270108</v>
      </c>
      <c r="J494" s="26"/>
      <c r="K494" s="1">
        <v>1275007</v>
      </c>
      <c r="L494" s="26"/>
      <c r="Q494"/>
      <c r="R494"/>
      <c r="S494"/>
      <c r="T494"/>
    </row>
    <row r="495" spans="1:20" hidden="1" x14ac:dyDescent="0.25">
      <c r="A495">
        <v>50000249</v>
      </c>
      <c r="B495">
        <v>2619361</v>
      </c>
      <c r="C495" t="s">
        <v>163</v>
      </c>
      <c r="D495">
        <v>9266021</v>
      </c>
      <c r="E495" s="29">
        <v>42254</v>
      </c>
      <c r="F495">
        <v>6647038</v>
      </c>
      <c r="G495" s="30">
        <v>12400000</v>
      </c>
      <c r="H495" s="14">
        <v>270108</v>
      </c>
      <c r="I495" s="26">
        <v>270108</v>
      </c>
      <c r="J495" s="26"/>
      <c r="K495" s="1">
        <v>633061</v>
      </c>
      <c r="L495" s="26"/>
      <c r="Q495"/>
      <c r="R495"/>
      <c r="S495"/>
      <c r="T495"/>
    </row>
    <row r="496" spans="1:20" hidden="1" x14ac:dyDescent="0.25">
      <c r="A496">
        <v>50000249</v>
      </c>
      <c r="B496">
        <v>2619362</v>
      </c>
      <c r="C496" t="s">
        <v>163</v>
      </c>
      <c r="D496">
        <v>1128057258</v>
      </c>
      <c r="E496" s="29">
        <v>42254</v>
      </c>
      <c r="F496">
        <v>6647038</v>
      </c>
      <c r="G496" s="30">
        <v>12400000</v>
      </c>
      <c r="H496" s="14">
        <v>270108</v>
      </c>
      <c r="I496" s="26">
        <v>270108</v>
      </c>
      <c r="J496" s="26"/>
      <c r="K496" s="1">
        <v>619204</v>
      </c>
      <c r="L496" s="26"/>
      <c r="Q496"/>
      <c r="R496"/>
      <c r="S496"/>
      <c r="T496"/>
    </row>
    <row r="497" spans="1:20" hidden="1" x14ac:dyDescent="0.25">
      <c r="A497">
        <v>50000249</v>
      </c>
      <c r="B497">
        <v>2619363</v>
      </c>
      <c r="C497" t="s">
        <v>163</v>
      </c>
      <c r="D497">
        <v>45443816</v>
      </c>
      <c r="E497" s="29">
        <v>42254</v>
      </c>
      <c r="F497">
        <v>6647038</v>
      </c>
      <c r="G497" s="30">
        <v>12400000</v>
      </c>
      <c r="H497" s="14">
        <v>270108</v>
      </c>
      <c r="I497" s="26">
        <v>270108</v>
      </c>
      <c r="J497" s="26"/>
      <c r="K497" s="1">
        <v>619204</v>
      </c>
      <c r="L497" s="26"/>
      <c r="Q497"/>
      <c r="R497"/>
      <c r="S497"/>
      <c r="T497"/>
    </row>
    <row r="498" spans="1:20" hidden="1" x14ac:dyDescent="0.25">
      <c r="A498">
        <v>50000249</v>
      </c>
      <c r="B498">
        <v>2619364</v>
      </c>
      <c r="C498" t="s">
        <v>163</v>
      </c>
      <c r="D498">
        <v>64569427</v>
      </c>
      <c r="E498" s="29">
        <v>42254</v>
      </c>
      <c r="F498">
        <v>6647038</v>
      </c>
      <c r="G498" s="30">
        <v>12400000</v>
      </c>
      <c r="H498" s="14">
        <v>270108</v>
      </c>
      <c r="I498" s="26">
        <v>270108</v>
      </c>
      <c r="J498" s="26"/>
      <c r="K498" s="1">
        <v>348767</v>
      </c>
      <c r="L498" s="26"/>
      <c r="Q498"/>
      <c r="R498"/>
      <c r="S498"/>
      <c r="T498"/>
    </row>
    <row r="499" spans="1:20" hidden="1" x14ac:dyDescent="0.25">
      <c r="A499">
        <v>50000249</v>
      </c>
      <c r="B499">
        <v>2619365</v>
      </c>
      <c r="C499" t="s">
        <v>163</v>
      </c>
      <c r="D499">
        <v>73577696</v>
      </c>
      <c r="E499" s="29">
        <v>42254</v>
      </c>
      <c r="F499">
        <v>6647038</v>
      </c>
      <c r="G499" s="30">
        <v>12400000</v>
      </c>
      <c r="H499" s="14">
        <v>270108</v>
      </c>
      <c r="I499" s="26">
        <v>270108</v>
      </c>
      <c r="J499" s="26"/>
      <c r="K499" s="1">
        <v>1275007</v>
      </c>
      <c r="L499" s="26"/>
      <c r="Q499"/>
      <c r="R499"/>
      <c r="S499"/>
      <c r="T499"/>
    </row>
    <row r="500" spans="1:20" hidden="1" x14ac:dyDescent="0.25">
      <c r="A500">
        <v>50000249</v>
      </c>
      <c r="B500">
        <v>2619366</v>
      </c>
      <c r="C500" t="s">
        <v>163</v>
      </c>
      <c r="D500">
        <v>66710321</v>
      </c>
      <c r="E500" s="29">
        <v>42254</v>
      </c>
      <c r="F500">
        <v>6647038</v>
      </c>
      <c r="G500" s="30">
        <v>12400000</v>
      </c>
      <c r="H500" s="14">
        <v>270108</v>
      </c>
      <c r="I500" s="26">
        <v>270108</v>
      </c>
      <c r="J500" s="26"/>
      <c r="K500" s="1">
        <v>532150</v>
      </c>
      <c r="L500" s="26"/>
      <c r="Q500"/>
      <c r="R500"/>
      <c r="S500"/>
      <c r="T500"/>
    </row>
    <row r="501" spans="1:20" hidden="1" x14ac:dyDescent="0.25">
      <c r="A501">
        <v>50000249</v>
      </c>
      <c r="B501">
        <v>2619367</v>
      </c>
      <c r="C501" t="s">
        <v>163</v>
      </c>
      <c r="D501">
        <v>9145450</v>
      </c>
      <c r="E501" s="29">
        <v>42254</v>
      </c>
      <c r="F501">
        <v>6647038</v>
      </c>
      <c r="G501" s="30">
        <v>12400000</v>
      </c>
      <c r="H501" s="14">
        <v>270108</v>
      </c>
      <c r="I501" s="26">
        <v>270108</v>
      </c>
      <c r="J501" s="26"/>
      <c r="K501" s="1">
        <v>1640652</v>
      </c>
      <c r="L501" s="26"/>
      <c r="Q501"/>
      <c r="R501"/>
      <c r="S501"/>
      <c r="T501"/>
    </row>
    <row r="502" spans="1:20" hidden="1" x14ac:dyDescent="0.25">
      <c r="A502">
        <v>50000249</v>
      </c>
      <c r="B502">
        <v>2619368</v>
      </c>
      <c r="C502" t="s">
        <v>163</v>
      </c>
      <c r="D502">
        <v>45517518</v>
      </c>
      <c r="E502" s="29">
        <v>42254</v>
      </c>
      <c r="F502">
        <v>6647038</v>
      </c>
      <c r="G502" s="30">
        <v>12400000</v>
      </c>
      <c r="H502" s="14">
        <v>270108</v>
      </c>
      <c r="I502" s="26">
        <v>270108</v>
      </c>
      <c r="J502" s="26"/>
      <c r="K502" s="1">
        <v>823855</v>
      </c>
      <c r="L502" s="26"/>
      <c r="Q502"/>
      <c r="R502"/>
      <c r="S502"/>
      <c r="T502"/>
    </row>
    <row r="503" spans="1:20" hidden="1" x14ac:dyDescent="0.25">
      <c r="A503">
        <v>50000249</v>
      </c>
      <c r="B503">
        <v>2619369</v>
      </c>
      <c r="C503" t="s">
        <v>163</v>
      </c>
      <c r="D503">
        <v>1128052664</v>
      </c>
      <c r="E503" s="29">
        <v>42254</v>
      </c>
      <c r="F503">
        <v>6647038</v>
      </c>
      <c r="G503" s="30">
        <v>12400000</v>
      </c>
      <c r="H503" s="14">
        <v>270108</v>
      </c>
      <c r="I503" s="26">
        <v>270108</v>
      </c>
      <c r="J503" s="26"/>
      <c r="K503" s="1">
        <v>648746</v>
      </c>
      <c r="L503" s="26"/>
      <c r="Q503"/>
      <c r="R503"/>
      <c r="S503"/>
      <c r="T503"/>
    </row>
    <row r="504" spans="1:20" hidden="1" x14ac:dyDescent="0.25">
      <c r="A504">
        <v>50000249</v>
      </c>
      <c r="B504">
        <v>2619370</v>
      </c>
      <c r="C504" t="s">
        <v>163</v>
      </c>
      <c r="D504">
        <v>22474493</v>
      </c>
      <c r="E504" s="29">
        <v>42254</v>
      </c>
      <c r="F504">
        <v>6647038</v>
      </c>
      <c r="G504" s="30">
        <v>12400000</v>
      </c>
      <c r="H504" s="14">
        <v>270108</v>
      </c>
      <c r="I504" s="26">
        <v>270108</v>
      </c>
      <c r="J504" s="26"/>
      <c r="K504" s="1">
        <v>1275007</v>
      </c>
      <c r="L504" s="26"/>
      <c r="Q504"/>
      <c r="R504"/>
      <c r="S504"/>
      <c r="T504"/>
    </row>
    <row r="505" spans="1:20" hidden="1" x14ac:dyDescent="0.25">
      <c r="A505">
        <v>50000249</v>
      </c>
      <c r="B505">
        <v>2619371</v>
      </c>
      <c r="C505" t="s">
        <v>163</v>
      </c>
      <c r="D505">
        <v>32625678</v>
      </c>
      <c r="E505" s="29">
        <v>42254</v>
      </c>
      <c r="F505">
        <v>6647038</v>
      </c>
      <c r="G505" s="30">
        <v>12400000</v>
      </c>
      <c r="H505" s="14">
        <v>270108</v>
      </c>
      <c r="I505" s="26">
        <v>270108</v>
      </c>
      <c r="J505" s="26"/>
      <c r="K505" s="1">
        <v>140260</v>
      </c>
      <c r="L505" s="26"/>
      <c r="Q505"/>
      <c r="R505"/>
      <c r="S505"/>
      <c r="T505"/>
    </row>
    <row r="506" spans="1:20" hidden="1" x14ac:dyDescent="0.25">
      <c r="A506">
        <v>50000249</v>
      </c>
      <c r="B506">
        <v>2619372</v>
      </c>
      <c r="C506" t="s">
        <v>163</v>
      </c>
      <c r="D506">
        <v>1128046635</v>
      </c>
      <c r="E506" s="29">
        <v>42254</v>
      </c>
      <c r="F506">
        <v>6647038</v>
      </c>
      <c r="G506" s="30">
        <v>12400000</v>
      </c>
      <c r="H506" s="14">
        <v>270108</v>
      </c>
      <c r="I506" s="26">
        <v>270108</v>
      </c>
      <c r="J506" s="26"/>
      <c r="K506" s="1">
        <v>946173</v>
      </c>
      <c r="L506" s="26"/>
      <c r="Q506"/>
      <c r="R506"/>
      <c r="S506"/>
      <c r="T506"/>
    </row>
    <row r="507" spans="1:20" hidden="1" x14ac:dyDescent="0.25">
      <c r="A507">
        <v>50000249</v>
      </c>
      <c r="B507">
        <v>2619373</v>
      </c>
      <c r="C507" t="s">
        <v>163</v>
      </c>
      <c r="D507">
        <v>1052949356</v>
      </c>
      <c r="E507" s="29">
        <v>42254</v>
      </c>
      <c r="F507">
        <v>6647038</v>
      </c>
      <c r="G507" s="30">
        <v>12400000</v>
      </c>
      <c r="H507" s="14">
        <v>270108</v>
      </c>
      <c r="I507" s="26">
        <v>270108</v>
      </c>
      <c r="J507" s="26"/>
      <c r="K507" s="1">
        <v>770294</v>
      </c>
      <c r="L507" s="26"/>
      <c r="Q507"/>
      <c r="R507"/>
      <c r="S507"/>
      <c r="T507"/>
    </row>
    <row r="508" spans="1:20" hidden="1" x14ac:dyDescent="0.25">
      <c r="A508">
        <v>50000249</v>
      </c>
      <c r="B508">
        <v>2619374</v>
      </c>
      <c r="C508" t="s">
        <v>163</v>
      </c>
      <c r="D508">
        <v>45486496</v>
      </c>
      <c r="E508" s="29">
        <v>42254</v>
      </c>
      <c r="F508">
        <v>6647038</v>
      </c>
      <c r="G508" s="30">
        <v>12400000</v>
      </c>
      <c r="H508" s="14">
        <v>270108</v>
      </c>
      <c r="I508" s="26">
        <v>270108</v>
      </c>
      <c r="J508" s="26"/>
      <c r="K508" s="1">
        <v>1640651</v>
      </c>
      <c r="L508" s="26"/>
      <c r="Q508"/>
      <c r="R508"/>
      <c r="S508"/>
      <c r="T508"/>
    </row>
    <row r="509" spans="1:20" hidden="1" x14ac:dyDescent="0.25">
      <c r="A509">
        <v>50000249</v>
      </c>
      <c r="B509">
        <v>2619375</v>
      </c>
      <c r="C509" t="s">
        <v>163</v>
      </c>
      <c r="D509">
        <v>1067401222</v>
      </c>
      <c r="E509" s="29">
        <v>42254</v>
      </c>
      <c r="F509">
        <v>6647038</v>
      </c>
      <c r="G509" s="30">
        <v>12400000</v>
      </c>
      <c r="H509" s="14">
        <v>270108</v>
      </c>
      <c r="I509" s="26">
        <v>270108</v>
      </c>
      <c r="J509" s="26"/>
      <c r="K509" s="1">
        <v>770294</v>
      </c>
      <c r="L509" s="26"/>
      <c r="Q509"/>
      <c r="R509"/>
      <c r="S509"/>
      <c r="T509"/>
    </row>
    <row r="510" spans="1:20" hidden="1" x14ac:dyDescent="0.25">
      <c r="A510">
        <v>50000249</v>
      </c>
      <c r="B510">
        <v>2619376</v>
      </c>
      <c r="C510" t="s">
        <v>163</v>
      </c>
      <c r="D510">
        <v>33156492</v>
      </c>
      <c r="E510" s="29">
        <v>42254</v>
      </c>
      <c r="F510">
        <v>6647038</v>
      </c>
      <c r="G510" s="30">
        <v>12400000</v>
      </c>
      <c r="H510" s="14">
        <v>270108</v>
      </c>
      <c r="I510" s="26">
        <v>270108</v>
      </c>
      <c r="J510" s="26"/>
      <c r="K510" s="1">
        <v>564572</v>
      </c>
      <c r="L510" s="26"/>
      <c r="Q510"/>
      <c r="R510"/>
      <c r="S510"/>
      <c r="T510"/>
    </row>
    <row r="511" spans="1:20" hidden="1" x14ac:dyDescent="0.25">
      <c r="A511">
        <v>50000249</v>
      </c>
      <c r="B511">
        <v>2619377</v>
      </c>
      <c r="C511" t="s">
        <v>163</v>
      </c>
      <c r="D511">
        <v>7642704</v>
      </c>
      <c r="E511" s="29">
        <v>42254</v>
      </c>
      <c r="F511">
        <v>6647038</v>
      </c>
      <c r="G511" s="30">
        <v>12400000</v>
      </c>
      <c r="H511" s="14">
        <v>270108</v>
      </c>
      <c r="I511" s="26">
        <v>270108</v>
      </c>
      <c r="J511" s="26"/>
      <c r="K511" s="1">
        <v>778639</v>
      </c>
      <c r="L511" s="26"/>
      <c r="Q511"/>
      <c r="R511"/>
      <c r="S511"/>
      <c r="T511"/>
    </row>
    <row r="512" spans="1:20" hidden="1" x14ac:dyDescent="0.25">
      <c r="A512">
        <v>50000249</v>
      </c>
      <c r="B512">
        <v>2619378</v>
      </c>
      <c r="C512" t="s">
        <v>163</v>
      </c>
      <c r="D512">
        <v>73099206</v>
      </c>
      <c r="E512" s="29">
        <v>42254</v>
      </c>
      <c r="F512">
        <v>6647038</v>
      </c>
      <c r="G512" s="30">
        <v>12400000</v>
      </c>
      <c r="H512" s="14">
        <v>270108</v>
      </c>
      <c r="I512" s="26">
        <v>270108</v>
      </c>
      <c r="J512" s="26"/>
      <c r="K512" s="1">
        <v>861051</v>
      </c>
      <c r="L512" s="26"/>
      <c r="Q512"/>
      <c r="R512"/>
      <c r="S512"/>
      <c r="T512"/>
    </row>
    <row r="513" spans="1:20" hidden="1" x14ac:dyDescent="0.25">
      <c r="A513">
        <v>50000249</v>
      </c>
      <c r="B513">
        <v>2619379</v>
      </c>
      <c r="C513" t="s">
        <v>163</v>
      </c>
      <c r="D513">
        <v>45483961</v>
      </c>
      <c r="E513" s="29">
        <v>42254</v>
      </c>
      <c r="F513">
        <v>6647038</v>
      </c>
      <c r="G513" s="30">
        <v>12400000</v>
      </c>
      <c r="H513" s="14">
        <v>270108</v>
      </c>
      <c r="I513" s="26">
        <v>270108</v>
      </c>
      <c r="J513" s="26"/>
      <c r="K513" s="1">
        <v>633061</v>
      </c>
      <c r="L513" s="26"/>
      <c r="Q513"/>
      <c r="R513"/>
      <c r="S513"/>
      <c r="T513"/>
    </row>
    <row r="514" spans="1:20" hidden="1" x14ac:dyDescent="0.25">
      <c r="A514">
        <v>50000249</v>
      </c>
      <c r="B514">
        <v>2619380</v>
      </c>
      <c r="C514" t="s">
        <v>163</v>
      </c>
      <c r="D514">
        <v>73115775</v>
      </c>
      <c r="E514" s="29">
        <v>42254</v>
      </c>
      <c r="F514">
        <v>6647038</v>
      </c>
      <c r="G514" s="30">
        <v>12400000</v>
      </c>
      <c r="H514" s="14">
        <v>270108</v>
      </c>
      <c r="I514" s="26">
        <v>270108</v>
      </c>
      <c r="J514" s="26"/>
      <c r="K514" s="1">
        <v>2246630</v>
      </c>
      <c r="L514" s="26"/>
      <c r="Q514"/>
      <c r="R514"/>
      <c r="S514"/>
      <c r="T514"/>
    </row>
    <row r="515" spans="1:20" hidden="1" x14ac:dyDescent="0.25">
      <c r="A515">
        <v>50000249</v>
      </c>
      <c r="B515">
        <v>2619381</v>
      </c>
      <c r="C515" t="s">
        <v>163</v>
      </c>
      <c r="D515">
        <v>1128051408</v>
      </c>
      <c r="E515" s="29">
        <v>42254</v>
      </c>
      <c r="F515">
        <v>6647038</v>
      </c>
      <c r="G515" s="30">
        <v>12400000</v>
      </c>
      <c r="H515" s="14">
        <v>270108</v>
      </c>
      <c r="I515" s="26">
        <v>270108</v>
      </c>
      <c r="J515" s="26"/>
      <c r="K515" s="1">
        <v>861051</v>
      </c>
      <c r="L515" s="26"/>
      <c r="Q515"/>
      <c r="R515"/>
      <c r="S515"/>
      <c r="T515"/>
    </row>
    <row r="516" spans="1:20" hidden="1" x14ac:dyDescent="0.25">
      <c r="A516">
        <v>50000249</v>
      </c>
      <c r="B516">
        <v>2619382</v>
      </c>
      <c r="C516" t="s">
        <v>163</v>
      </c>
      <c r="D516">
        <v>45498457</v>
      </c>
      <c r="E516" s="29">
        <v>42254</v>
      </c>
      <c r="F516">
        <v>6647038</v>
      </c>
      <c r="G516" s="30">
        <v>12400000</v>
      </c>
      <c r="H516" s="14">
        <v>270108</v>
      </c>
      <c r="I516" s="26">
        <v>270108</v>
      </c>
      <c r="J516" s="26"/>
      <c r="K516" s="1">
        <v>502754</v>
      </c>
      <c r="L516" s="26"/>
      <c r="Q516"/>
      <c r="R516"/>
      <c r="S516"/>
      <c r="T516"/>
    </row>
    <row r="517" spans="1:20" hidden="1" x14ac:dyDescent="0.25">
      <c r="A517">
        <v>50000249</v>
      </c>
      <c r="B517">
        <v>2619384</v>
      </c>
      <c r="C517" t="s">
        <v>163</v>
      </c>
      <c r="D517">
        <v>51890928</v>
      </c>
      <c r="E517" s="29">
        <v>42254</v>
      </c>
      <c r="F517">
        <v>6647038</v>
      </c>
      <c r="G517" s="30">
        <v>12400000</v>
      </c>
      <c r="H517" s="14">
        <v>270108</v>
      </c>
      <c r="I517" s="26">
        <v>270108</v>
      </c>
      <c r="J517" s="26"/>
      <c r="K517" s="1">
        <v>906210</v>
      </c>
      <c r="L517" s="26"/>
      <c r="Q517"/>
      <c r="R517"/>
      <c r="S517"/>
      <c r="T517"/>
    </row>
    <row r="518" spans="1:20" hidden="1" x14ac:dyDescent="0.25">
      <c r="A518">
        <v>50000249</v>
      </c>
      <c r="B518">
        <v>2619386</v>
      </c>
      <c r="C518" t="s">
        <v>163</v>
      </c>
      <c r="D518">
        <v>1052963268</v>
      </c>
      <c r="E518" s="29">
        <v>42254</v>
      </c>
      <c r="F518">
        <v>6647038</v>
      </c>
      <c r="G518" s="30">
        <v>12400000</v>
      </c>
      <c r="H518" s="14">
        <v>270108</v>
      </c>
      <c r="I518" s="26">
        <v>270108</v>
      </c>
      <c r="J518" s="26"/>
      <c r="K518" s="1">
        <v>1504985</v>
      </c>
      <c r="L518" s="26"/>
      <c r="Q518"/>
      <c r="R518"/>
      <c r="S518"/>
      <c r="T518"/>
    </row>
    <row r="519" spans="1:20" hidden="1" x14ac:dyDescent="0.25">
      <c r="A519">
        <v>50000249</v>
      </c>
      <c r="B519">
        <v>2619387</v>
      </c>
      <c r="C519" t="s">
        <v>163</v>
      </c>
      <c r="D519">
        <v>73188522</v>
      </c>
      <c r="E519" s="29">
        <v>42254</v>
      </c>
      <c r="F519">
        <v>6647038</v>
      </c>
      <c r="G519" s="30">
        <v>12400000</v>
      </c>
      <c r="H519" s="14">
        <v>270108</v>
      </c>
      <c r="I519" s="26">
        <v>270108</v>
      </c>
      <c r="J519" s="26"/>
      <c r="K519" s="1">
        <v>1275007</v>
      </c>
      <c r="L519" s="26"/>
      <c r="Q519"/>
      <c r="R519"/>
      <c r="S519"/>
      <c r="T519"/>
    </row>
    <row r="520" spans="1:20" hidden="1" x14ac:dyDescent="0.25">
      <c r="A520">
        <v>50000249</v>
      </c>
      <c r="B520">
        <v>2619388</v>
      </c>
      <c r="C520" t="s">
        <v>163</v>
      </c>
      <c r="D520">
        <v>33284118</v>
      </c>
      <c r="E520" s="29">
        <v>42254</v>
      </c>
      <c r="F520">
        <v>6647038</v>
      </c>
      <c r="G520" s="30">
        <v>12400000</v>
      </c>
      <c r="H520" s="14">
        <v>270108</v>
      </c>
      <c r="I520" s="26">
        <v>270108</v>
      </c>
      <c r="J520" s="26"/>
      <c r="K520" s="1">
        <v>886366</v>
      </c>
      <c r="L520" s="26"/>
      <c r="Q520"/>
      <c r="R520"/>
      <c r="S520"/>
      <c r="T520"/>
    </row>
    <row r="521" spans="1:20" hidden="1" x14ac:dyDescent="0.25">
      <c r="A521">
        <v>50000249</v>
      </c>
      <c r="B521">
        <v>2619390</v>
      </c>
      <c r="C521" t="s">
        <v>163</v>
      </c>
      <c r="D521">
        <v>8635719</v>
      </c>
      <c r="E521" s="29">
        <v>42254</v>
      </c>
      <c r="F521">
        <v>6647038</v>
      </c>
      <c r="G521" s="30">
        <v>12400000</v>
      </c>
      <c r="H521" s="14">
        <v>270108</v>
      </c>
      <c r="I521" s="26">
        <v>270108</v>
      </c>
      <c r="J521" s="26"/>
      <c r="K521" s="1">
        <v>1238593</v>
      </c>
      <c r="L521" s="26"/>
      <c r="Q521"/>
      <c r="R521"/>
      <c r="S521"/>
      <c r="T521"/>
    </row>
    <row r="522" spans="1:20" hidden="1" x14ac:dyDescent="0.25">
      <c r="A522">
        <v>50000249</v>
      </c>
      <c r="B522">
        <v>2619391</v>
      </c>
      <c r="C522" t="s">
        <v>163</v>
      </c>
      <c r="D522">
        <v>45513743</v>
      </c>
      <c r="E522" s="29">
        <v>42254</v>
      </c>
      <c r="F522">
        <v>6647038</v>
      </c>
      <c r="G522" s="30">
        <v>12400000</v>
      </c>
      <c r="H522" s="14">
        <v>270108</v>
      </c>
      <c r="I522" s="26">
        <v>270108</v>
      </c>
      <c r="J522" s="26"/>
      <c r="K522" s="1">
        <v>1275007</v>
      </c>
      <c r="L522" s="26"/>
      <c r="Q522"/>
      <c r="R522"/>
      <c r="S522"/>
      <c r="T522"/>
    </row>
    <row r="523" spans="1:20" hidden="1" x14ac:dyDescent="0.25">
      <c r="A523">
        <v>50000249</v>
      </c>
      <c r="B523">
        <v>2619392</v>
      </c>
      <c r="C523" t="s">
        <v>163</v>
      </c>
      <c r="D523">
        <v>45529838</v>
      </c>
      <c r="E523" s="29">
        <v>42254</v>
      </c>
      <c r="F523">
        <v>6647038</v>
      </c>
      <c r="G523" s="30">
        <v>12400000</v>
      </c>
      <c r="H523" s="14">
        <v>270108</v>
      </c>
      <c r="I523" s="26">
        <v>270108</v>
      </c>
      <c r="J523" s="26"/>
      <c r="K523" s="1">
        <v>100000</v>
      </c>
      <c r="L523" s="26"/>
      <c r="Q523"/>
      <c r="R523"/>
      <c r="S523"/>
      <c r="T523"/>
    </row>
    <row r="524" spans="1:20" hidden="1" x14ac:dyDescent="0.25">
      <c r="A524">
        <v>50000249</v>
      </c>
      <c r="B524">
        <v>2619393</v>
      </c>
      <c r="C524" t="s">
        <v>163</v>
      </c>
      <c r="D524">
        <v>91523186</v>
      </c>
      <c r="E524" s="29">
        <v>42254</v>
      </c>
      <c r="F524">
        <v>6647038</v>
      </c>
      <c r="G524" s="30">
        <v>12400000</v>
      </c>
      <c r="H524" s="14">
        <v>270108</v>
      </c>
      <c r="I524" s="26">
        <v>270108</v>
      </c>
      <c r="J524" s="26"/>
      <c r="K524" s="1">
        <v>1640651</v>
      </c>
      <c r="L524" s="26"/>
      <c r="Q524"/>
      <c r="R524"/>
      <c r="S524"/>
      <c r="T524"/>
    </row>
    <row r="525" spans="1:20" hidden="1" x14ac:dyDescent="0.25">
      <c r="A525">
        <v>50000249</v>
      </c>
      <c r="B525">
        <v>2619394</v>
      </c>
      <c r="C525" t="s">
        <v>163</v>
      </c>
      <c r="D525">
        <v>8867762</v>
      </c>
      <c r="E525" s="29">
        <v>42254</v>
      </c>
      <c r="F525">
        <v>6647038</v>
      </c>
      <c r="G525" s="30">
        <v>12400000</v>
      </c>
      <c r="H525" s="14">
        <v>270108</v>
      </c>
      <c r="I525" s="26">
        <v>270108</v>
      </c>
      <c r="J525" s="26"/>
      <c r="K525" s="1">
        <v>737918</v>
      </c>
      <c r="L525" s="26"/>
      <c r="Q525"/>
      <c r="R525"/>
      <c r="S525"/>
      <c r="T525"/>
    </row>
    <row r="526" spans="1:20" hidden="1" x14ac:dyDescent="0.25">
      <c r="A526">
        <v>50000249</v>
      </c>
      <c r="B526">
        <v>2619395</v>
      </c>
      <c r="C526" t="s">
        <v>163</v>
      </c>
      <c r="D526">
        <v>73554925</v>
      </c>
      <c r="E526" s="29">
        <v>42254</v>
      </c>
      <c r="F526">
        <v>6647038</v>
      </c>
      <c r="G526" s="30">
        <v>12400000</v>
      </c>
      <c r="H526" s="14">
        <v>270108</v>
      </c>
      <c r="I526" s="26">
        <v>270108</v>
      </c>
      <c r="J526" s="26"/>
      <c r="K526" s="1">
        <v>770294</v>
      </c>
      <c r="L526" s="26"/>
      <c r="Q526"/>
      <c r="R526"/>
      <c r="S526"/>
      <c r="T526"/>
    </row>
    <row r="527" spans="1:20" hidden="1" x14ac:dyDescent="0.25">
      <c r="A527">
        <v>50000249</v>
      </c>
      <c r="B527">
        <v>2619396</v>
      </c>
      <c r="C527" t="s">
        <v>163</v>
      </c>
      <c r="D527">
        <v>33336558</v>
      </c>
      <c r="E527" s="29">
        <v>42254</v>
      </c>
      <c r="F527">
        <v>6647038</v>
      </c>
      <c r="G527" s="30">
        <v>12400000</v>
      </c>
      <c r="H527" s="14">
        <v>270108</v>
      </c>
      <c r="I527" s="26">
        <v>270108</v>
      </c>
      <c r="J527" s="26"/>
      <c r="K527" s="1">
        <v>78674</v>
      </c>
      <c r="L527" s="26"/>
      <c r="Q527"/>
      <c r="R527"/>
      <c r="S527"/>
      <c r="T527"/>
    </row>
    <row r="528" spans="1:20" hidden="1" x14ac:dyDescent="0.25">
      <c r="A528">
        <v>50000249</v>
      </c>
      <c r="B528">
        <v>2619397</v>
      </c>
      <c r="C528" t="s">
        <v>163</v>
      </c>
      <c r="D528">
        <v>22865093</v>
      </c>
      <c r="E528" s="29">
        <v>42254</v>
      </c>
      <c r="F528">
        <v>6647038</v>
      </c>
      <c r="G528" s="30">
        <v>12400000</v>
      </c>
      <c r="H528" s="14">
        <v>270108</v>
      </c>
      <c r="I528" s="26">
        <v>270108</v>
      </c>
      <c r="J528" s="26"/>
      <c r="K528" s="1">
        <v>113847</v>
      </c>
      <c r="L528" s="26"/>
      <c r="Q528"/>
      <c r="R528"/>
      <c r="S528"/>
      <c r="T528"/>
    </row>
    <row r="529" spans="1:20" hidden="1" x14ac:dyDescent="0.25">
      <c r="A529">
        <v>50000249</v>
      </c>
      <c r="B529">
        <v>2619398</v>
      </c>
      <c r="C529" t="s">
        <v>163</v>
      </c>
      <c r="D529">
        <v>9134909</v>
      </c>
      <c r="E529" s="29">
        <v>42254</v>
      </c>
      <c r="F529">
        <v>6647038</v>
      </c>
      <c r="G529" s="30">
        <v>12400000</v>
      </c>
      <c r="H529" s="14">
        <v>270108</v>
      </c>
      <c r="I529" s="26">
        <v>270108</v>
      </c>
      <c r="J529" s="26"/>
      <c r="K529" s="1">
        <v>601519</v>
      </c>
      <c r="L529" s="26"/>
      <c r="Q529"/>
      <c r="R529"/>
      <c r="S529"/>
      <c r="T529"/>
    </row>
    <row r="530" spans="1:20" hidden="1" x14ac:dyDescent="0.25">
      <c r="A530">
        <v>50000249</v>
      </c>
      <c r="B530">
        <v>2619399</v>
      </c>
      <c r="C530" t="s">
        <v>163</v>
      </c>
      <c r="D530">
        <v>13889906</v>
      </c>
      <c r="E530" s="29">
        <v>42254</v>
      </c>
      <c r="F530">
        <v>6647038</v>
      </c>
      <c r="G530" s="30">
        <v>12400000</v>
      </c>
      <c r="H530" s="14">
        <v>270108</v>
      </c>
      <c r="I530" s="26">
        <v>270108</v>
      </c>
      <c r="J530" s="26"/>
      <c r="K530" s="1">
        <v>1593794</v>
      </c>
      <c r="L530" s="26"/>
      <c r="Q530"/>
      <c r="R530"/>
      <c r="S530"/>
      <c r="T530"/>
    </row>
    <row r="531" spans="1:20" hidden="1" x14ac:dyDescent="0.25">
      <c r="A531">
        <v>50000249</v>
      </c>
      <c r="B531">
        <v>2619400</v>
      </c>
      <c r="C531" t="s">
        <v>163</v>
      </c>
      <c r="D531">
        <v>19611406</v>
      </c>
      <c r="E531" s="29">
        <v>42254</v>
      </c>
      <c r="F531">
        <v>6647038</v>
      </c>
      <c r="G531" s="30">
        <v>12400000</v>
      </c>
      <c r="H531" s="14">
        <v>270108</v>
      </c>
      <c r="I531" s="26">
        <v>270108</v>
      </c>
      <c r="J531" s="26"/>
      <c r="K531" s="1">
        <v>1275007</v>
      </c>
      <c r="L531" s="26"/>
      <c r="Q531"/>
      <c r="R531"/>
      <c r="S531"/>
      <c r="T531"/>
    </row>
    <row r="532" spans="1:20" hidden="1" x14ac:dyDescent="0.25">
      <c r="A532">
        <v>50000249</v>
      </c>
      <c r="B532">
        <v>2619402</v>
      </c>
      <c r="C532" t="s">
        <v>163</v>
      </c>
      <c r="D532">
        <v>45715617</v>
      </c>
      <c r="E532" s="29">
        <v>42254</v>
      </c>
      <c r="F532">
        <v>6647038</v>
      </c>
      <c r="G532" s="30">
        <v>12400000</v>
      </c>
      <c r="H532" s="14">
        <v>270108</v>
      </c>
      <c r="I532" s="26">
        <v>270108</v>
      </c>
      <c r="J532" s="26"/>
      <c r="K532" s="1">
        <v>633061</v>
      </c>
      <c r="L532" s="26"/>
      <c r="Q532"/>
      <c r="R532"/>
      <c r="S532"/>
      <c r="T532"/>
    </row>
    <row r="533" spans="1:20" hidden="1" x14ac:dyDescent="0.25">
      <c r="A533">
        <v>50000249</v>
      </c>
      <c r="B533">
        <v>2619403</v>
      </c>
      <c r="C533" t="s">
        <v>163</v>
      </c>
      <c r="D533">
        <v>45558717</v>
      </c>
      <c r="E533" s="29">
        <v>42254</v>
      </c>
      <c r="F533">
        <v>6647038</v>
      </c>
      <c r="G533" s="30">
        <v>12400000</v>
      </c>
      <c r="H533" s="14">
        <v>270108</v>
      </c>
      <c r="I533" s="26">
        <v>270108</v>
      </c>
      <c r="J533" s="26"/>
      <c r="K533" s="1">
        <v>601519</v>
      </c>
      <c r="L533" s="26"/>
      <c r="Q533"/>
      <c r="R533"/>
      <c r="S533"/>
      <c r="T533"/>
    </row>
    <row r="534" spans="1:20" hidden="1" x14ac:dyDescent="0.25">
      <c r="A534">
        <v>50000249</v>
      </c>
      <c r="B534">
        <v>2619404</v>
      </c>
      <c r="C534" t="s">
        <v>163</v>
      </c>
      <c r="D534">
        <v>43470374</v>
      </c>
      <c r="E534" s="29">
        <v>42254</v>
      </c>
      <c r="F534">
        <v>6647038</v>
      </c>
      <c r="G534" s="30">
        <v>12400000</v>
      </c>
      <c r="H534" s="14">
        <v>270108</v>
      </c>
      <c r="I534" s="26">
        <v>270108</v>
      </c>
      <c r="J534" s="26"/>
      <c r="K534" s="1">
        <v>2171916</v>
      </c>
      <c r="L534" s="26"/>
      <c r="Q534"/>
      <c r="R534"/>
      <c r="S534"/>
      <c r="T534"/>
    </row>
    <row r="535" spans="1:20" hidden="1" x14ac:dyDescent="0.25">
      <c r="A535">
        <v>50000249</v>
      </c>
      <c r="B535">
        <v>2628368</v>
      </c>
      <c r="C535" t="s">
        <v>198</v>
      </c>
      <c r="D535">
        <v>34041399</v>
      </c>
      <c r="E535" s="29">
        <v>42254</v>
      </c>
      <c r="F535">
        <v>3429280</v>
      </c>
      <c r="G535" s="30">
        <v>923272193</v>
      </c>
      <c r="H535" s="14">
        <v>131401</v>
      </c>
      <c r="I535" s="26">
        <v>131401</v>
      </c>
      <c r="J535" s="26"/>
      <c r="K535" s="1">
        <v>14857597.84</v>
      </c>
      <c r="L535" s="26"/>
      <c r="Q535"/>
      <c r="R535"/>
      <c r="S535"/>
      <c r="T535"/>
    </row>
    <row r="536" spans="1:20" hidden="1" x14ac:dyDescent="0.25">
      <c r="A536">
        <v>50000249</v>
      </c>
      <c r="B536">
        <v>2628369</v>
      </c>
      <c r="C536" t="s">
        <v>198</v>
      </c>
      <c r="D536">
        <v>7686984</v>
      </c>
      <c r="E536" s="29">
        <v>42254</v>
      </c>
      <c r="F536">
        <v>3096393</v>
      </c>
      <c r="G536" s="30">
        <v>26800000</v>
      </c>
      <c r="H536" s="14">
        <v>360200</v>
      </c>
      <c r="I536" s="26">
        <v>360200</v>
      </c>
      <c r="J536" s="26"/>
      <c r="K536" s="1">
        <v>268870</v>
      </c>
      <c r="L536" s="26"/>
      <c r="Q536"/>
      <c r="R536"/>
      <c r="S536"/>
      <c r="T536"/>
    </row>
    <row r="537" spans="1:20" hidden="1" x14ac:dyDescent="0.25">
      <c r="A537">
        <v>50000249</v>
      </c>
      <c r="B537">
        <v>2628765</v>
      </c>
      <c r="C537" t="s">
        <v>164</v>
      </c>
      <c r="D537">
        <v>1067837088</v>
      </c>
      <c r="E537" s="29">
        <v>42254</v>
      </c>
      <c r="F537">
        <v>31456461</v>
      </c>
      <c r="G537" s="30">
        <v>12400000</v>
      </c>
      <c r="H537" s="14">
        <v>270102</v>
      </c>
      <c r="I537" s="26">
        <v>270214</v>
      </c>
      <c r="J537" s="26"/>
      <c r="K537" s="1">
        <v>5000</v>
      </c>
      <c r="L537" s="26"/>
      <c r="Q537"/>
      <c r="R537"/>
      <c r="S537"/>
      <c r="T537"/>
    </row>
    <row r="538" spans="1:20" hidden="1" x14ac:dyDescent="0.25">
      <c r="A538">
        <v>50000249</v>
      </c>
      <c r="B538">
        <v>2643537</v>
      </c>
      <c r="C538" t="s">
        <v>158</v>
      </c>
      <c r="D538">
        <v>826447</v>
      </c>
      <c r="E538" s="29">
        <v>42254</v>
      </c>
      <c r="F538">
        <v>30041449</v>
      </c>
      <c r="G538" s="30">
        <v>923272193</v>
      </c>
      <c r="H538" s="14">
        <v>131401</v>
      </c>
      <c r="I538" s="26">
        <v>131401</v>
      </c>
      <c r="J538" s="26"/>
      <c r="K538" s="1">
        <v>13200</v>
      </c>
      <c r="L538" s="26"/>
      <c r="Q538"/>
      <c r="R538"/>
      <c r="S538"/>
      <c r="T538"/>
    </row>
    <row r="539" spans="1:20" hidden="1" x14ac:dyDescent="0.25">
      <c r="A539">
        <v>50000249</v>
      </c>
      <c r="B539">
        <v>2645758</v>
      </c>
      <c r="C539" t="s">
        <v>190</v>
      </c>
      <c r="D539">
        <v>15427100</v>
      </c>
      <c r="E539" s="29">
        <v>42254</v>
      </c>
      <c r="F539">
        <v>32067455</v>
      </c>
      <c r="G539" s="30">
        <v>12400000</v>
      </c>
      <c r="H539" s="14">
        <v>270102</v>
      </c>
      <c r="I539" s="26">
        <v>121204</v>
      </c>
      <c r="J539" s="26"/>
      <c r="K539" s="1">
        <v>5000</v>
      </c>
      <c r="L539" s="26"/>
      <c r="Q539"/>
      <c r="R539"/>
      <c r="S539"/>
      <c r="T539"/>
    </row>
    <row r="540" spans="1:20" hidden="1" x14ac:dyDescent="0.25">
      <c r="A540">
        <v>50000249</v>
      </c>
      <c r="B540">
        <v>2647337</v>
      </c>
      <c r="C540" t="s">
        <v>160</v>
      </c>
      <c r="D540">
        <v>5849965</v>
      </c>
      <c r="E540" s="29">
        <v>42254</v>
      </c>
      <c r="F540">
        <v>2717809</v>
      </c>
      <c r="G540" s="30">
        <v>923272193</v>
      </c>
      <c r="H540" s="14">
        <v>131401</v>
      </c>
      <c r="I540" s="26">
        <v>131401</v>
      </c>
      <c r="J540" s="26"/>
      <c r="K540" s="1">
        <v>7000000</v>
      </c>
      <c r="L540" s="26"/>
      <c r="Q540"/>
      <c r="R540"/>
      <c r="S540"/>
      <c r="T540"/>
    </row>
    <row r="541" spans="1:20" hidden="1" x14ac:dyDescent="0.25">
      <c r="A541">
        <v>50000249</v>
      </c>
      <c r="B541">
        <v>2647367</v>
      </c>
      <c r="C541" t="s">
        <v>160</v>
      </c>
      <c r="D541">
        <v>14220365</v>
      </c>
      <c r="E541" s="29">
        <v>42254</v>
      </c>
      <c r="F541">
        <v>2789893</v>
      </c>
      <c r="G541" s="30">
        <v>26800000</v>
      </c>
      <c r="H541" s="14">
        <v>360200</v>
      </c>
      <c r="I541" s="26">
        <v>360200</v>
      </c>
      <c r="J541" s="26"/>
      <c r="K541" s="1">
        <v>102250</v>
      </c>
      <c r="L541" s="26"/>
      <c r="Q541"/>
      <c r="R541"/>
      <c r="S541"/>
      <c r="T541"/>
    </row>
    <row r="542" spans="1:20" hidden="1" x14ac:dyDescent="0.25">
      <c r="A542">
        <v>50000249</v>
      </c>
      <c r="B542">
        <v>2647792</v>
      </c>
      <c r="C542" t="s">
        <v>171</v>
      </c>
      <c r="D542">
        <v>29678852</v>
      </c>
      <c r="E542" s="29">
        <v>42254</v>
      </c>
      <c r="F542">
        <v>31575387</v>
      </c>
      <c r="G542" s="30">
        <v>26800000</v>
      </c>
      <c r="H542" s="14">
        <v>360200</v>
      </c>
      <c r="I542" s="26">
        <v>360200</v>
      </c>
      <c r="J542" s="26"/>
      <c r="K542" s="1">
        <v>134500</v>
      </c>
      <c r="L542" s="26"/>
      <c r="Q542"/>
      <c r="R542"/>
      <c r="S542"/>
      <c r="T542"/>
    </row>
    <row r="543" spans="1:20" hidden="1" x14ac:dyDescent="0.25">
      <c r="A543">
        <v>50000249</v>
      </c>
      <c r="B543">
        <v>24388399</v>
      </c>
      <c r="C543" t="s">
        <v>154</v>
      </c>
      <c r="D543">
        <v>1020733472</v>
      </c>
      <c r="E543" s="29">
        <v>42254</v>
      </c>
      <c r="F543">
        <v>6144327</v>
      </c>
      <c r="G543" s="30">
        <v>12400000</v>
      </c>
      <c r="H543" s="14">
        <v>270102</v>
      </c>
      <c r="I543" s="26">
        <v>121204</v>
      </c>
      <c r="J543" s="26"/>
      <c r="K543" s="1">
        <v>5000</v>
      </c>
      <c r="L543" s="26"/>
      <c r="Q543"/>
      <c r="R543"/>
      <c r="S543"/>
      <c r="T543"/>
    </row>
    <row r="544" spans="1:20" hidden="1" x14ac:dyDescent="0.25">
      <c r="A544">
        <v>50000249</v>
      </c>
      <c r="B544">
        <v>24388400</v>
      </c>
      <c r="C544" t="s">
        <v>154</v>
      </c>
      <c r="D544">
        <v>1013601580</v>
      </c>
      <c r="E544" s="29">
        <v>42254</v>
      </c>
      <c r="F544">
        <v>30440528</v>
      </c>
      <c r="G544" s="30">
        <v>12400000</v>
      </c>
      <c r="H544" s="14">
        <v>270102</v>
      </c>
      <c r="I544" s="26">
        <v>121204</v>
      </c>
      <c r="J544" s="26"/>
      <c r="K544" s="1">
        <v>5000</v>
      </c>
      <c r="L544" s="26"/>
      <c r="Q544"/>
      <c r="R544"/>
      <c r="S544"/>
      <c r="T544"/>
    </row>
    <row r="545" spans="1:20" hidden="1" x14ac:dyDescent="0.25">
      <c r="A545">
        <v>50000249</v>
      </c>
      <c r="B545">
        <v>24446935</v>
      </c>
      <c r="C545" t="s">
        <v>154</v>
      </c>
      <c r="D545">
        <v>1128406746</v>
      </c>
      <c r="E545" s="29">
        <v>42254</v>
      </c>
      <c r="F545">
        <v>31589325</v>
      </c>
      <c r="G545" s="30">
        <v>923272421</v>
      </c>
      <c r="H545" s="14">
        <v>190101</v>
      </c>
      <c r="I545" s="26">
        <v>190101</v>
      </c>
      <c r="J545" s="26"/>
      <c r="K545" s="1">
        <v>14500</v>
      </c>
      <c r="L545" s="26"/>
      <c r="Q545"/>
      <c r="R545"/>
      <c r="S545"/>
      <c r="T545"/>
    </row>
    <row r="546" spans="1:20" hidden="1" x14ac:dyDescent="0.25">
      <c r="A546">
        <v>50000249</v>
      </c>
      <c r="B546">
        <v>28007993</v>
      </c>
      <c r="C546" t="s">
        <v>219</v>
      </c>
      <c r="D546">
        <v>28271086</v>
      </c>
      <c r="E546" s="29">
        <v>42254</v>
      </c>
      <c r="F546">
        <v>7851668</v>
      </c>
      <c r="G546" s="30">
        <v>923272193</v>
      </c>
      <c r="H546" s="14">
        <v>131401</v>
      </c>
      <c r="I546" s="26">
        <v>131401</v>
      </c>
      <c r="J546" s="26"/>
      <c r="K546" s="1">
        <v>8300</v>
      </c>
      <c r="L546" s="26"/>
      <c r="Q546"/>
      <c r="R546"/>
      <c r="S546"/>
      <c r="T546"/>
    </row>
    <row r="547" spans="1:20" hidden="1" x14ac:dyDescent="0.25">
      <c r="A547">
        <v>50000249</v>
      </c>
      <c r="B547">
        <v>34570590</v>
      </c>
      <c r="C547" t="s">
        <v>179</v>
      </c>
      <c r="D547">
        <v>1140826048</v>
      </c>
      <c r="E547" s="29">
        <v>42254</v>
      </c>
      <c r="F547">
        <v>30129459</v>
      </c>
      <c r="G547" s="30">
        <v>923272421</v>
      </c>
      <c r="H547" s="14">
        <v>190101</v>
      </c>
      <c r="I547" s="26">
        <v>190101</v>
      </c>
      <c r="J547" s="26"/>
      <c r="K547" s="1">
        <v>107400</v>
      </c>
      <c r="L547" s="26"/>
      <c r="Q547"/>
      <c r="R547"/>
      <c r="S547"/>
      <c r="T547"/>
    </row>
    <row r="548" spans="1:20" hidden="1" x14ac:dyDescent="0.25">
      <c r="A548">
        <v>50000249</v>
      </c>
      <c r="B548">
        <v>34570861</v>
      </c>
      <c r="C548" t="s">
        <v>179</v>
      </c>
      <c r="D548">
        <v>1098680107</v>
      </c>
      <c r="E548" s="29">
        <v>42254</v>
      </c>
      <c r="F548">
        <v>6344480</v>
      </c>
      <c r="G548" s="30">
        <v>12400000</v>
      </c>
      <c r="H548" s="14">
        <v>270102</v>
      </c>
      <c r="I548" s="26">
        <v>121204</v>
      </c>
      <c r="J548" s="26"/>
      <c r="K548" s="1">
        <v>5000</v>
      </c>
      <c r="L548" s="26"/>
      <c r="Q548"/>
      <c r="R548"/>
      <c r="S548"/>
      <c r="T548"/>
    </row>
    <row r="549" spans="1:20" hidden="1" x14ac:dyDescent="0.25">
      <c r="A549">
        <v>50000249</v>
      </c>
      <c r="B549">
        <v>35912896</v>
      </c>
      <c r="C549" t="s">
        <v>187</v>
      </c>
      <c r="D549">
        <v>16280821</v>
      </c>
      <c r="E549" s="29">
        <v>42254</v>
      </c>
      <c r="F549">
        <v>31337555</v>
      </c>
      <c r="G549" s="30">
        <v>12200000</v>
      </c>
      <c r="H549" s="14">
        <v>250101</v>
      </c>
      <c r="I549" s="26">
        <v>121225</v>
      </c>
      <c r="J549" s="26"/>
      <c r="K549" s="1">
        <v>22000</v>
      </c>
      <c r="L549" s="26"/>
      <c r="Q549"/>
      <c r="R549"/>
      <c r="S549"/>
      <c r="T549"/>
    </row>
    <row r="550" spans="1:20" hidden="1" x14ac:dyDescent="0.25">
      <c r="A550">
        <v>50000249</v>
      </c>
      <c r="B550">
        <v>41126487</v>
      </c>
      <c r="C550" t="s">
        <v>179</v>
      </c>
      <c r="D550">
        <v>1098705782</v>
      </c>
      <c r="E550" s="29">
        <v>42254</v>
      </c>
      <c r="F550">
        <v>30163946</v>
      </c>
      <c r="G550" s="30">
        <v>12400000</v>
      </c>
      <c r="H550" s="14">
        <v>270102</v>
      </c>
      <c r="I550" s="26">
        <v>121204</v>
      </c>
      <c r="J550" s="26"/>
      <c r="K550" s="1">
        <v>5000</v>
      </c>
      <c r="L550" s="26"/>
      <c r="Q550"/>
      <c r="R550"/>
      <c r="S550"/>
      <c r="T550"/>
    </row>
    <row r="551" spans="1:20" hidden="1" x14ac:dyDescent="0.25">
      <c r="A551">
        <v>50000249</v>
      </c>
      <c r="B551">
        <v>41779632</v>
      </c>
      <c r="C551" t="s">
        <v>154</v>
      </c>
      <c r="D551">
        <v>9001161897</v>
      </c>
      <c r="E551" s="29">
        <v>42254</v>
      </c>
      <c r="F551">
        <v>3264640</v>
      </c>
      <c r="G551" s="30">
        <v>821500000</v>
      </c>
      <c r="H551" s="14">
        <v>410101</v>
      </c>
      <c r="I551" s="26">
        <v>270242</v>
      </c>
      <c r="J551" s="26"/>
      <c r="K551" s="1">
        <v>21397.77</v>
      </c>
      <c r="L551" s="26"/>
      <c r="Q551"/>
      <c r="R551"/>
      <c r="S551"/>
      <c r="T551"/>
    </row>
    <row r="552" spans="1:20" hidden="1" x14ac:dyDescent="0.25">
      <c r="A552">
        <v>50000249</v>
      </c>
      <c r="B552">
        <v>41779645</v>
      </c>
      <c r="C552" t="s">
        <v>154</v>
      </c>
      <c r="D552">
        <v>41474708</v>
      </c>
      <c r="E552" s="29">
        <v>42254</v>
      </c>
      <c r="F552">
        <v>31032191</v>
      </c>
      <c r="G552" s="30">
        <v>12400000</v>
      </c>
      <c r="H552" s="14">
        <v>270102</v>
      </c>
      <c r="I552" s="26">
        <v>270102</v>
      </c>
      <c r="J552" s="26"/>
      <c r="K552" s="1">
        <v>5000</v>
      </c>
      <c r="L552" s="26"/>
      <c r="Q552"/>
      <c r="R552"/>
      <c r="S552"/>
      <c r="T552"/>
    </row>
    <row r="553" spans="1:20" hidden="1" x14ac:dyDescent="0.25">
      <c r="A553">
        <v>50000249</v>
      </c>
      <c r="B553">
        <v>42707227</v>
      </c>
      <c r="C553" t="s">
        <v>154</v>
      </c>
      <c r="D553">
        <v>1083886518</v>
      </c>
      <c r="E553" s="29">
        <v>42254</v>
      </c>
      <c r="F553">
        <v>0</v>
      </c>
      <c r="G553" s="30">
        <v>12400000</v>
      </c>
      <c r="H553" s="14">
        <v>270102</v>
      </c>
      <c r="I553" s="26">
        <v>121204</v>
      </c>
      <c r="J553" s="26"/>
      <c r="K553" s="1">
        <v>5000</v>
      </c>
      <c r="L553" s="26"/>
      <c r="Q553"/>
      <c r="R553"/>
      <c r="S553"/>
      <c r="T553"/>
    </row>
    <row r="554" spans="1:20" hidden="1" x14ac:dyDescent="0.25">
      <c r="A554">
        <v>50000249</v>
      </c>
      <c r="B554">
        <v>44058558</v>
      </c>
      <c r="C554" t="s">
        <v>160</v>
      </c>
      <c r="D554">
        <v>38243967</v>
      </c>
      <c r="E554" s="29">
        <v>42254</v>
      </c>
      <c r="F554">
        <v>2666130</v>
      </c>
      <c r="G554" s="30">
        <v>923272193</v>
      </c>
      <c r="H554" s="14">
        <v>131401</v>
      </c>
      <c r="I554" s="26">
        <v>131401</v>
      </c>
      <c r="J554" s="26"/>
      <c r="K554" s="1">
        <v>3099680</v>
      </c>
      <c r="L554" s="26"/>
      <c r="Q554"/>
      <c r="R554"/>
      <c r="S554"/>
      <c r="T554"/>
    </row>
    <row r="555" spans="1:20" hidden="1" x14ac:dyDescent="0.25">
      <c r="A555">
        <v>50000249</v>
      </c>
      <c r="B555">
        <v>46219820</v>
      </c>
      <c r="C555" t="s">
        <v>168</v>
      </c>
      <c r="D555">
        <v>1090428428</v>
      </c>
      <c r="E555" s="29">
        <v>42254</v>
      </c>
      <c r="F555">
        <v>31288132</v>
      </c>
      <c r="G555" s="30">
        <v>12400000</v>
      </c>
      <c r="H555" s="14">
        <v>270102</v>
      </c>
      <c r="I555" s="26">
        <v>121204</v>
      </c>
      <c r="J555" s="26"/>
      <c r="K555" s="1">
        <v>5000</v>
      </c>
      <c r="L555" s="26"/>
      <c r="Q555"/>
      <c r="R555"/>
      <c r="S555"/>
      <c r="T555"/>
    </row>
    <row r="556" spans="1:20" hidden="1" x14ac:dyDescent="0.25">
      <c r="A556">
        <v>50000249</v>
      </c>
      <c r="B556">
        <v>46372993</v>
      </c>
      <c r="C556" t="s">
        <v>168</v>
      </c>
      <c r="D556">
        <v>60260316</v>
      </c>
      <c r="E556" s="29">
        <v>42254</v>
      </c>
      <c r="F556">
        <v>32061410</v>
      </c>
      <c r="G556" s="30">
        <v>12400000</v>
      </c>
      <c r="H556" s="14">
        <v>270102</v>
      </c>
      <c r="I556" s="26">
        <v>121204</v>
      </c>
      <c r="J556" s="26"/>
      <c r="K556" s="1">
        <v>5000</v>
      </c>
      <c r="L556" s="26"/>
      <c r="Q556"/>
      <c r="R556"/>
      <c r="S556"/>
      <c r="T556"/>
    </row>
    <row r="557" spans="1:20" hidden="1" x14ac:dyDescent="0.25">
      <c r="A557">
        <v>50000249</v>
      </c>
      <c r="B557">
        <v>46590736</v>
      </c>
      <c r="C557" t="s">
        <v>154</v>
      </c>
      <c r="D557">
        <v>80033667</v>
      </c>
      <c r="E557" s="29">
        <v>42254</v>
      </c>
      <c r="F557">
        <v>30061229</v>
      </c>
      <c r="G557" s="30">
        <v>12400000</v>
      </c>
      <c r="H557" s="14">
        <v>270102</v>
      </c>
      <c r="I557" s="26">
        <v>121204</v>
      </c>
      <c r="J557" s="26"/>
      <c r="K557" s="1">
        <v>5000</v>
      </c>
      <c r="L557" s="26"/>
      <c r="Q557"/>
      <c r="R557"/>
      <c r="S557"/>
      <c r="T557"/>
    </row>
    <row r="558" spans="1:20" hidden="1" x14ac:dyDescent="0.25">
      <c r="A558">
        <v>50000249</v>
      </c>
      <c r="B558">
        <v>46618048</v>
      </c>
      <c r="C558" t="s">
        <v>154</v>
      </c>
      <c r="D558">
        <v>1075240540</v>
      </c>
      <c r="E558" s="29">
        <v>42254</v>
      </c>
      <c r="F558">
        <v>32094565</v>
      </c>
      <c r="G558" s="30">
        <v>12400000</v>
      </c>
      <c r="H558" s="14">
        <v>270102</v>
      </c>
      <c r="I558" s="26">
        <v>121204</v>
      </c>
      <c r="J558" s="26"/>
      <c r="K558" s="1">
        <v>5000</v>
      </c>
      <c r="L558" s="26"/>
      <c r="Q558"/>
      <c r="R558"/>
      <c r="S558"/>
      <c r="T558"/>
    </row>
    <row r="559" spans="1:20" hidden="1" x14ac:dyDescent="0.25">
      <c r="A559">
        <v>50000249</v>
      </c>
      <c r="B559">
        <v>46618087</v>
      </c>
      <c r="C559" t="s">
        <v>154</v>
      </c>
      <c r="D559">
        <v>1032447718</v>
      </c>
      <c r="E559" s="29">
        <v>42254</v>
      </c>
      <c r="F559">
        <v>8824457</v>
      </c>
      <c r="G559" s="30">
        <v>12400000</v>
      </c>
      <c r="H559" s="14">
        <v>270102</v>
      </c>
      <c r="I559" s="26">
        <v>121204</v>
      </c>
      <c r="J559" s="26"/>
      <c r="K559" s="1">
        <v>5000</v>
      </c>
      <c r="L559" s="26"/>
      <c r="Q559"/>
      <c r="R559"/>
      <c r="S559"/>
      <c r="T559"/>
    </row>
    <row r="560" spans="1:20" hidden="1" x14ac:dyDescent="0.25">
      <c r="A560" s="15">
        <v>50000249</v>
      </c>
      <c r="B560" s="15">
        <v>150007168</v>
      </c>
      <c r="C560" s="15"/>
      <c r="D560" s="15"/>
      <c r="E560" s="55">
        <v>42254</v>
      </c>
      <c r="F560" s="15"/>
      <c r="G560" s="52"/>
      <c r="H560" s="27"/>
      <c r="I560" s="53"/>
      <c r="J560" s="53"/>
      <c r="K560" s="16">
        <v>19849</v>
      </c>
      <c r="L560" s="26"/>
      <c r="Q560"/>
      <c r="R560"/>
      <c r="S560"/>
      <c r="T560"/>
    </row>
    <row r="561" spans="1:20" hidden="1" x14ac:dyDescent="0.25">
      <c r="A561">
        <v>50000249</v>
      </c>
      <c r="B561">
        <v>7474</v>
      </c>
      <c r="C561" t="s">
        <v>154</v>
      </c>
      <c r="D561">
        <v>41465512</v>
      </c>
      <c r="E561" s="29">
        <v>42255</v>
      </c>
      <c r="F561">
        <v>3674294</v>
      </c>
      <c r="G561" s="30">
        <v>923272193</v>
      </c>
      <c r="H561" s="14">
        <v>131401</v>
      </c>
      <c r="I561" s="26">
        <v>131401</v>
      </c>
      <c r="J561" s="26"/>
      <c r="K561" s="1">
        <v>400</v>
      </c>
      <c r="L561" s="26"/>
      <c r="Q561"/>
      <c r="R561"/>
      <c r="S561"/>
      <c r="T561"/>
    </row>
    <row r="562" spans="1:20" hidden="1" x14ac:dyDescent="0.25">
      <c r="A562">
        <v>50000249</v>
      </c>
      <c r="B562">
        <v>579097</v>
      </c>
      <c r="C562" t="s">
        <v>154</v>
      </c>
      <c r="D562">
        <v>3455179</v>
      </c>
      <c r="E562" s="29">
        <v>42255</v>
      </c>
      <c r="F562">
        <v>3455179</v>
      </c>
      <c r="G562" s="30">
        <v>923272193</v>
      </c>
      <c r="H562" s="14">
        <v>131401</v>
      </c>
      <c r="I562" s="26">
        <v>131401</v>
      </c>
      <c r="J562" s="26"/>
      <c r="K562" s="1">
        <v>12500</v>
      </c>
      <c r="L562" s="26"/>
      <c r="Q562"/>
      <c r="R562"/>
      <c r="S562"/>
      <c r="T562"/>
    </row>
    <row r="563" spans="1:20" hidden="1" x14ac:dyDescent="0.25">
      <c r="A563">
        <v>50000249</v>
      </c>
      <c r="B563">
        <v>660802</v>
      </c>
      <c r="C563" t="s">
        <v>185</v>
      </c>
      <c r="D563">
        <v>1082906912</v>
      </c>
      <c r="E563" s="29">
        <v>42255</v>
      </c>
      <c r="F563">
        <v>4366000</v>
      </c>
      <c r="G563" s="30">
        <v>923272421</v>
      </c>
      <c r="H563" s="14">
        <v>190101</v>
      </c>
      <c r="I563" s="26">
        <v>190101</v>
      </c>
      <c r="J563" s="26"/>
      <c r="K563" s="1">
        <v>107400</v>
      </c>
      <c r="L563" s="26"/>
      <c r="Q563"/>
      <c r="R563"/>
      <c r="S563"/>
      <c r="T563"/>
    </row>
    <row r="564" spans="1:20" hidden="1" x14ac:dyDescent="0.25">
      <c r="A564">
        <v>50000249</v>
      </c>
      <c r="B564">
        <v>796535</v>
      </c>
      <c r="C564" t="s">
        <v>154</v>
      </c>
      <c r="D564">
        <v>1016038791</v>
      </c>
      <c r="E564" s="29">
        <v>42255</v>
      </c>
      <c r="F564">
        <v>30124110</v>
      </c>
      <c r="G564" s="30">
        <v>12400000</v>
      </c>
      <c r="H564" s="14">
        <v>270102</v>
      </c>
      <c r="I564" s="26">
        <v>121204</v>
      </c>
      <c r="J564" s="26"/>
      <c r="K564" s="1">
        <v>5000</v>
      </c>
      <c r="L564" s="26"/>
      <c r="Q564"/>
      <c r="R564"/>
      <c r="S564"/>
      <c r="T564"/>
    </row>
    <row r="565" spans="1:20" hidden="1" x14ac:dyDescent="0.25">
      <c r="A565">
        <v>50000249</v>
      </c>
      <c r="B565">
        <v>796536</v>
      </c>
      <c r="C565" t="s">
        <v>154</v>
      </c>
      <c r="D565">
        <v>1023872565</v>
      </c>
      <c r="E565" s="29">
        <v>42255</v>
      </c>
      <c r="F565">
        <v>4007318</v>
      </c>
      <c r="G565" s="30">
        <v>12400000</v>
      </c>
      <c r="H565" s="14">
        <v>270102</v>
      </c>
      <c r="I565" s="26">
        <v>121204</v>
      </c>
      <c r="J565" s="26"/>
      <c r="K565" s="1">
        <v>5000</v>
      </c>
      <c r="L565" s="26"/>
      <c r="Q565"/>
      <c r="R565"/>
      <c r="S565"/>
      <c r="T565"/>
    </row>
    <row r="566" spans="1:20" hidden="1" x14ac:dyDescent="0.25">
      <c r="A566">
        <v>50000249</v>
      </c>
      <c r="B566">
        <v>887779</v>
      </c>
      <c r="C566" t="s">
        <v>173</v>
      </c>
      <c r="D566">
        <v>1049609930</v>
      </c>
      <c r="E566" s="29">
        <v>42255</v>
      </c>
      <c r="F566">
        <v>31150022</v>
      </c>
      <c r="G566" s="30">
        <v>12400000</v>
      </c>
      <c r="H566" s="14">
        <v>270102</v>
      </c>
      <c r="I566" s="26">
        <v>121204</v>
      </c>
      <c r="J566" s="26"/>
      <c r="K566" s="1">
        <v>5000</v>
      </c>
      <c r="L566" s="26"/>
      <c r="Q566"/>
      <c r="R566"/>
      <c r="S566"/>
      <c r="T566"/>
    </row>
    <row r="567" spans="1:20" hidden="1" x14ac:dyDescent="0.25">
      <c r="A567">
        <v>50000249</v>
      </c>
      <c r="B567">
        <v>914183</v>
      </c>
      <c r="C567" t="s">
        <v>154</v>
      </c>
      <c r="D567">
        <v>19339384</v>
      </c>
      <c r="E567" s="29">
        <v>42255</v>
      </c>
      <c r="F567">
        <v>3691790</v>
      </c>
      <c r="G567" s="30">
        <v>12200000</v>
      </c>
      <c r="H567" s="14">
        <v>250101</v>
      </c>
      <c r="I567" s="26">
        <v>121225</v>
      </c>
      <c r="J567" s="26"/>
      <c r="K567" s="1">
        <v>14200</v>
      </c>
      <c r="L567" s="26"/>
      <c r="Q567"/>
      <c r="R567"/>
      <c r="S567"/>
      <c r="T567"/>
    </row>
    <row r="568" spans="1:20" hidden="1" x14ac:dyDescent="0.25">
      <c r="A568">
        <v>50000249</v>
      </c>
      <c r="B568">
        <v>914185</v>
      </c>
      <c r="C568" t="s">
        <v>154</v>
      </c>
      <c r="D568">
        <v>1018445390</v>
      </c>
      <c r="E568" s="29">
        <v>42255</v>
      </c>
      <c r="F568">
        <v>31189921</v>
      </c>
      <c r="G568" s="30">
        <v>12400000</v>
      </c>
      <c r="H568" s="14">
        <v>270102</v>
      </c>
      <c r="I568" s="26">
        <v>121204</v>
      </c>
      <c r="J568" s="26"/>
      <c r="K568" s="1">
        <v>5000</v>
      </c>
      <c r="L568" s="26"/>
      <c r="Q568"/>
      <c r="R568"/>
      <c r="S568"/>
      <c r="T568"/>
    </row>
    <row r="569" spans="1:20" hidden="1" x14ac:dyDescent="0.25">
      <c r="A569">
        <v>50000249</v>
      </c>
      <c r="B569">
        <v>936633</v>
      </c>
      <c r="C569" t="s">
        <v>184</v>
      </c>
      <c r="D569">
        <v>8000117250</v>
      </c>
      <c r="E569" s="29">
        <v>42255</v>
      </c>
      <c r="F569">
        <v>7463690</v>
      </c>
      <c r="G569" s="30">
        <v>825000000</v>
      </c>
      <c r="H569" s="14">
        <v>151600</v>
      </c>
      <c r="I569" s="26">
        <v>121245</v>
      </c>
      <c r="J569" s="26"/>
      <c r="K569" s="1">
        <v>19330</v>
      </c>
      <c r="L569" s="26"/>
      <c r="Q569"/>
      <c r="R569"/>
      <c r="S569"/>
      <c r="T569"/>
    </row>
    <row r="570" spans="1:20" hidden="1" x14ac:dyDescent="0.25">
      <c r="A570">
        <v>50000249</v>
      </c>
      <c r="B570">
        <v>1453094</v>
      </c>
      <c r="C570" t="s">
        <v>154</v>
      </c>
      <c r="D570">
        <v>1032445952</v>
      </c>
      <c r="E570" s="29">
        <v>42255</v>
      </c>
      <c r="F570">
        <v>3412455</v>
      </c>
      <c r="G570" s="30">
        <v>12400000</v>
      </c>
      <c r="H570" s="14">
        <v>270102</v>
      </c>
      <c r="I570" s="26">
        <v>121204</v>
      </c>
      <c r="J570" s="26"/>
      <c r="K570" s="1">
        <v>5000</v>
      </c>
      <c r="L570" s="26"/>
      <c r="Q570"/>
      <c r="R570"/>
      <c r="S570"/>
      <c r="T570"/>
    </row>
    <row r="571" spans="1:20" hidden="1" x14ac:dyDescent="0.25">
      <c r="A571">
        <v>50000249</v>
      </c>
      <c r="B571">
        <v>1453096</v>
      </c>
      <c r="C571" t="s">
        <v>154</v>
      </c>
      <c r="D571">
        <v>1140843468</v>
      </c>
      <c r="E571" s="29">
        <v>42255</v>
      </c>
      <c r="F571">
        <v>30068876</v>
      </c>
      <c r="G571" s="30">
        <v>12400000</v>
      </c>
      <c r="H571" s="14">
        <v>270102</v>
      </c>
      <c r="I571" s="26">
        <v>121204</v>
      </c>
      <c r="J571" s="26"/>
      <c r="K571" s="1">
        <v>5000</v>
      </c>
      <c r="L571" s="26"/>
      <c r="Q571"/>
      <c r="R571"/>
      <c r="S571"/>
      <c r="T571"/>
    </row>
    <row r="572" spans="1:20" hidden="1" x14ac:dyDescent="0.25">
      <c r="A572">
        <v>50000249</v>
      </c>
      <c r="B572">
        <v>1453097</v>
      </c>
      <c r="C572" t="s">
        <v>154</v>
      </c>
      <c r="D572">
        <v>11511372</v>
      </c>
      <c r="E572" s="29">
        <v>42255</v>
      </c>
      <c r="F572">
        <v>31077882</v>
      </c>
      <c r="G572" s="30">
        <v>12400000</v>
      </c>
      <c r="H572" s="14">
        <v>270102</v>
      </c>
      <c r="I572" s="26">
        <v>121204</v>
      </c>
      <c r="J572" s="26"/>
      <c r="K572" s="1">
        <v>5000</v>
      </c>
      <c r="L572" s="26"/>
      <c r="Q572"/>
      <c r="R572"/>
      <c r="S572"/>
      <c r="T572"/>
    </row>
    <row r="573" spans="1:20" hidden="1" x14ac:dyDescent="0.25">
      <c r="A573">
        <v>50000249</v>
      </c>
      <c r="B573">
        <v>1466411</v>
      </c>
      <c r="C573" t="s">
        <v>169</v>
      </c>
      <c r="D573">
        <v>1085300592</v>
      </c>
      <c r="E573" s="29">
        <v>42255</v>
      </c>
      <c r="F573">
        <v>31756928</v>
      </c>
      <c r="G573" s="30">
        <v>12400000</v>
      </c>
      <c r="H573" s="14">
        <v>270102</v>
      </c>
      <c r="I573" s="26">
        <v>121204</v>
      </c>
      <c r="J573" s="26"/>
      <c r="K573" s="1">
        <v>5000</v>
      </c>
      <c r="L573" s="26"/>
      <c r="Q573"/>
      <c r="R573"/>
      <c r="S573"/>
      <c r="T573"/>
    </row>
    <row r="574" spans="1:20" hidden="1" x14ac:dyDescent="0.25">
      <c r="A574">
        <v>50000249</v>
      </c>
      <c r="B574">
        <v>1488277</v>
      </c>
      <c r="C574" t="s">
        <v>158</v>
      </c>
      <c r="D574">
        <v>827000</v>
      </c>
      <c r="E574" s="29">
        <v>42255</v>
      </c>
      <c r="F574">
        <v>8790163</v>
      </c>
      <c r="G574" s="30">
        <v>923272193</v>
      </c>
      <c r="H574" s="14">
        <v>131401</v>
      </c>
      <c r="I574" s="26">
        <v>131401</v>
      </c>
      <c r="J574" s="26"/>
      <c r="K574" s="1">
        <v>19800</v>
      </c>
      <c r="L574" s="26"/>
      <c r="Q574"/>
      <c r="R574"/>
      <c r="S574"/>
      <c r="T574"/>
    </row>
    <row r="575" spans="1:20" hidden="1" x14ac:dyDescent="0.25">
      <c r="A575">
        <v>50000249</v>
      </c>
      <c r="B575">
        <v>1530680</v>
      </c>
      <c r="C575" t="s">
        <v>154</v>
      </c>
      <c r="D575">
        <v>28379426</v>
      </c>
      <c r="E575" s="29">
        <v>42255</v>
      </c>
      <c r="F575">
        <v>2830015</v>
      </c>
      <c r="G575" s="30">
        <v>923272193</v>
      </c>
      <c r="H575" s="14">
        <v>131401</v>
      </c>
      <c r="I575" s="26">
        <v>131401</v>
      </c>
      <c r="J575" s="26"/>
      <c r="K575" s="1">
        <v>15000</v>
      </c>
      <c r="L575" s="26"/>
      <c r="Q575"/>
      <c r="R575"/>
      <c r="S575"/>
      <c r="T575"/>
    </row>
    <row r="576" spans="1:20" hidden="1" x14ac:dyDescent="0.25">
      <c r="A576">
        <v>50000249</v>
      </c>
      <c r="B576">
        <v>1587575</v>
      </c>
      <c r="C576" t="s">
        <v>154</v>
      </c>
      <c r="D576">
        <v>830122566</v>
      </c>
      <c r="E576" s="29">
        <v>42255</v>
      </c>
      <c r="F576">
        <v>705000</v>
      </c>
      <c r="G576" s="30">
        <v>12800000</v>
      </c>
      <c r="H576" s="14">
        <v>350300</v>
      </c>
      <c r="I576" s="26">
        <v>350300</v>
      </c>
      <c r="J576" s="26"/>
      <c r="K576" s="1">
        <v>1793</v>
      </c>
      <c r="L576" s="26"/>
      <c r="Q576"/>
      <c r="R576"/>
      <c r="S576"/>
      <c r="T576"/>
    </row>
    <row r="577" spans="1:20" hidden="1" x14ac:dyDescent="0.25">
      <c r="A577">
        <v>50000249</v>
      </c>
      <c r="B577">
        <v>1587576</v>
      </c>
      <c r="C577" t="s">
        <v>154</v>
      </c>
      <c r="D577">
        <v>830122566</v>
      </c>
      <c r="E577" s="29">
        <v>42255</v>
      </c>
      <c r="F577">
        <v>7050000</v>
      </c>
      <c r="G577" s="30">
        <v>12800000</v>
      </c>
      <c r="H577" s="14">
        <v>350300</v>
      </c>
      <c r="I577" s="26">
        <v>350300</v>
      </c>
      <c r="J577" s="26"/>
      <c r="K577" s="1">
        <v>1793</v>
      </c>
      <c r="L577" s="26"/>
      <c r="Q577"/>
      <c r="R577"/>
      <c r="S577"/>
      <c r="T577"/>
    </row>
    <row r="578" spans="1:20" hidden="1" x14ac:dyDescent="0.25">
      <c r="A578">
        <v>50000249</v>
      </c>
      <c r="B578">
        <v>1606806</v>
      </c>
      <c r="C578" t="s">
        <v>154</v>
      </c>
      <c r="D578">
        <v>830122566</v>
      </c>
      <c r="E578" s="29">
        <v>42255</v>
      </c>
      <c r="F578">
        <v>7050000</v>
      </c>
      <c r="G578" s="30">
        <v>12800000</v>
      </c>
      <c r="H578" s="14">
        <v>350300</v>
      </c>
      <c r="I578" s="26">
        <v>350300</v>
      </c>
      <c r="J578" s="26"/>
      <c r="K578" s="1">
        <v>1793</v>
      </c>
      <c r="L578" s="26"/>
      <c r="Q578"/>
      <c r="R578"/>
      <c r="S578"/>
      <c r="T578"/>
    </row>
    <row r="579" spans="1:20" hidden="1" x14ac:dyDescent="0.25">
      <c r="A579">
        <v>50000249</v>
      </c>
      <c r="B579">
        <v>1606808</v>
      </c>
      <c r="C579" t="s">
        <v>154</v>
      </c>
      <c r="D579">
        <v>830122566</v>
      </c>
      <c r="E579" s="29">
        <v>42255</v>
      </c>
      <c r="F579">
        <v>7050000</v>
      </c>
      <c r="G579" s="30">
        <v>12800000</v>
      </c>
      <c r="H579" s="14">
        <v>350300</v>
      </c>
      <c r="I579" s="26">
        <v>350300</v>
      </c>
      <c r="J579" s="26"/>
      <c r="K579" s="1">
        <v>1793</v>
      </c>
      <c r="L579" s="26"/>
      <c r="Q579"/>
      <c r="R579"/>
      <c r="S579"/>
      <c r="T579"/>
    </row>
    <row r="580" spans="1:20" hidden="1" x14ac:dyDescent="0.25">
      <c r="A580">
        <v>50000249</v>
      </c>
      <c r="B580">
        <v>1606809</v>
      </c>
      <c r="C580" t="s">
        <v>154</v>
      </c>
      <c r="D580">
        <v>830122566</v>
      </c>
      <c r="E580" s="29">
        <v>42255</v>
      </c>
      <c r="F580">
        <v>7050000</v>
      </c>
      <c r="G580" s="30">
        <v>12800000</v>
      </c>
      <c r="H580" s="14">
        <v>350300</v>
      </c>
      <c r="I580" s="26">
        <v>350300</v>
      </c>
      <c r="J580" s="26"/>
      <c r="K580" s="1">
        <v>2303</v>
      </c>
      <c r="L580" s="26"/>
      <c r="Q580"/>
      <c r="R580"/>
      <c r="S580"/>
      <c r="T580"/>
    </row>
    <row r="581" spans="1:20" hidden="1" x14ac:dyDescent="0.25">
      <c r="A581">
        <v>50000249</v>
      </c>
      <c r="B581">
        <v>1606874</v>
      </c>
      <c r="C581" t="s">
        <v>154</v>
      </c>
      <c r="D581">
        <v>830122566</v>
      </c>
      <c r="E581" s="29">
        <v>42255</v>
      </c>
      <c r="F581">
        <v>7050000</v>
      </c>
      <c r="G581" s="30">
        <v>12800000</v>
      </c>
      <c r="H581" s="14">
        <v>350300</v>
      </c>
      <c r="I581" s="26">
        <v>350300</v>
      </c>
      <c r="J581" s="26"/>
      <c r="K581" s="1">
        <v>1793</v>
      </c>
      <c r="L581" s="26"/>
      <c r="Q581"/>
      <c r="R581"/>
      <c r="S581"/>
      <c r="T581"/>
    </row>
    <row r="582" spans="1:20" hidden="1" x14ac:dyDescent="0.25">
      <c r="A582">
        <v>50000249</v>
      </c>
      <c r="B582">
        <v>1606875</v>
      </c>
      <c r="C582" t="s">
        <v>154</v>
      </c>
      <c r="D582">
        <v>830122566</v>
      </c>
      <c r="E582" s="29">
        <v>42255</v>
      </c>
      <c r="F582">
        <v>7050000</v>
      </c>
      <c r="G582" s="30">
        <v>12800000</v>
      </c>
      <c r="H582" s="14">
        <v>350300</v>
      </c>
      <c r="I582" s="26">
        <v>350300</v>
      </c>
      <c r="J582" s="26"/>
      <c r="K582" s="1">
        <v>1793</v>
      </c>
      <c r="L582" s="26"/>
      <c r="Q582"/>
      <c r="R582"/>
      <c r="S582"/>
      <c r="T582"/>
    </row>
    <row r="583" spans="1:20" hidden="1" x14ac:dyDescent="0.25">
      <c r="A583">
        <v>50000249</v>
      </c>
      <c r="B583">
        <v>1606958</v>
      </c>
      <c r="C583" t="s">
        <v>154</v>
      </c>
      <c r="D583">
        <v>830122566</v>
      </c>
      <c r="E583" s="29">
        <v>42255</v>
      </c>
      <c r="F583">
        <v>7050000</v>
      </c>
      <c r="G583" s="30">
        <v>12800000</v>
      </c>
      <c r="H583" s="14">
        <v>350300</v>
      </c>
      <c r="I583" s="26">
        <v>350300</v>
      </c>
      <c r="J583" s="26"/>
      <c r="K583" s="1">
        <v>1793</v>
      </c>
      <c r="L583" s="26"/>
      <c r="Q583"/>
      <c r="R583"/>
      <c r="S583"/>
      <c r="T583"/>
    </row>
    <row r="584" spans="1:20" hidden="1" x14ac:dyDescent="0.25">
      <c r="A584">
        <v>50000249</v>
      </c>
      <c r="B584">
        <v>1727237</v>
      </c>
      <c r="C584" t="s">
        <v>158</v>
      </c>
      <c r="D584">
        <v>7451861</v>
      </c>
      <c r="E584" s="29">
        <v>42255</v>
      </c>
      <c r="F584">
        <v>3787377</v>
      </c>
      <c r="G584" s="30">
        <v>11100000</v>
      </c>
      <c r="H584" s="14">
        <v>150112</v>
      </c>
      <c r="I584" s="26">
        <v>121275</v>
      </c>
      <c r="J584" s="26"/>
      <c r="K584" s="1">
        <v>425469</v>
      </c>
      <c r="L584" s="26"/>
      <c r="Q584"/>
      <c r="R584"/>
      <c r="S584"/>
      <c r="T584"/>
    </row>
    <row r="585" spans="1:20" hidden="1" x14ac:dyDescent="0.25">
      <c r="A585">
        <v>50000249</v>
      </c>
      <c r="B585">
        <v>1727245</v>
      </c>
      <c r="C585" t="s">
        <v>158</v>
      </c>
      <c r="D585">
        <v>72217381</v>
      </c>
      <c r="E585" s="29">
        <v>42255</v>
      </c>
      <c r="F585">
        <v>30052669</v>
      </c>
      <c r="G585" s="30">
        <v>12200000</v>
      </c>
      <c r="H585" s="14">
        <v>250101</v>
      </c>
      <c r="I585" s="26">
        <v>121225</v>
      </c>
      <c r="J585" s="26"/>
      <c r="K585" s="1">
        <v>21500</v>
      </c>
      <c r="L585" s="26"/>
      <c r="Q585"/>
      <c r="R585"/>
      <c r="S585"/>
      <c r="T585"/>
    </row>
    <row r="586" spans="1:20" hidden="1" x14ac:dyDescent="0.25">
      <c r="A586">
        <v>50000249</v>
      </c>
      <c r="B586">
        <v>1755551</v>
      </c>
      <c r="C586" t="s">
        <v>171</v>
      </c>
      <c r="D586">
        <v>890399003</v>
      </c>
      <c r="E586" s="29">
        <v>42255</v>
      </c>
      <c r="F586">
        <v>8800031</v>
      </c>
      <c r="G586" s="30">
        <v>12800000</v>
      </c>
      <c r="H586" s="14">
        <v>350300</v>
      </c>
      <c r="I586" s="26">
        <v>350300</v>
      </c>
      <c r="J586" s="26"/>
      <c r="K586" s="1">
        <v>197759</v>
      </c>
      <c r="L586" s="26"/>
      <c r="Q586"/>
      <c r="R586"/>
      <c r="S586"/>
      <c r="T586"/>
    </row>
    <row r="587" spans="1:20" hidden="1" x14ac:dyDescent="0.25">
      <c r="A587">
        <v>50000249</v>
      </c>
      <c r="B587">
        <v>1804410</v>
      </c>
      <c r="C587" t="s">
        <v>154</v>
      </c>
      <c r="D587">
        <v>33703175</v>
      </c>
      <c r="E587" s="29">
        <v>42255</v>
      </c>
      <c r="F587">
        <v>33703175</v>
      </c>
      <c r="G587" s="30">
        <v>12200000</v>
      </c>
      <c r="H587" s="14">
        <v>250101</v>
      </c>
      <c r="I587" s="26">
        <v>121225</v>
      </c>
      <c r="J587" s="26"/>
      <c r="K587" s="1">
        <v>4500</v>
      </c>
      <c r="L587" s="26"/>
      <c r="Q587"/>
      <c r="R587"/>
      <c r="S587"/>
      <c r="T587"/>
    </row>
    <row r="588" spans="1:20" hidden="1" x14ac:dyDescent="0.25">
      <c r="A588">
        <v>50000249</v>
      </c>
      <c r="B588">
        <v>1870159</v>
      </c>
      <c r="C588" t="s">
        <v>154</v>
      </c>
      <c r="D588">
        <v>830122566</v>
      </c>
      <c r="E588" s="29">
        <v>42255</v>
      </c>
      <c r="F588">
        <v>7050000</v>
      </c>
      <c r="G588" s="30">
        <v>12800000</v>
      </c>
      <c r="H588" s="14">
        <v>350300</v>
      </c>
      <c r="I588" s="26">
        <v>350300</v>
      </c>
      <c r="J588" s="26"/>
      <c r="K588" s="1">
        <v>1793</v>
      </c>
      <c r="L588" s="26"/>
      <c r="Q588"/>
      <c r="R588"/>
      <c r="S588"/>
      <c r="T588"/>
    </row>
    <row r="589" spans="1:20" hidden="1" x14ac:dyDescent="0.25">
      <c r="A589">
        <v>50000249</v>
      </c>
      <c r="B589">
        <v>1870221</v>
      </c>
      <c r="C589" t="s">
        <v>154</v>
      </c>
      <c r="D589">
        <v>830122566</v>
      </c>
      <c r="E589" s="29">
        <v>42255</v>
      </c>
      <c r="F589">
        <v>705000</v>
      </c>
      <c r="G589" s="30">
        <v>12800000</v>
      </c>
      <c r="H589" s="14">
        <v>350300</v>
      </c>
      <c r="I589" s="26">
        <v>350300</v>
      </c>
      <c r="J589" s="26"/>
      <c r="K589" s="1">
        <v>1793</v>
      </c>
      <c r="L589" s="26"/>
      <c r="Q589"/>
      <c r="R589"/>
      <c r="S589"/>
      <c r="T589"/>
    </row>
    <row r="590" spans="1:20" hidden="1" x14ac:dyDescent="0.25">
      <c r="A590">
        <v>50000249</v>
      </c>
      <c r="B590">
        <v>1872939</v>
      </c>
      <c r="C590" t="s">
        <v>193</v>
      </c>
      <c r="D590">
        <v>74860968</v>
      </c>
      <c r="E590" s="29">
        <v>42255</v>
      </c>
      <c r="F590">
        <v>31447959</v>
      </c>
      <c r="G590" s="30">
        <v>12400000</v>
      </c>
      <c r="H590" s="14">
        <v>270102</v>
      </c>
      <c r="I590" s="26">
        <v>121204</v>
      </c>
      <c r="J590" s="26"/>
      <c r="K590" s="1">
        <v>5000</v>
      </c>
      <c r="L590" s="26"/>
      <c r="Q590"/>
      <c r="R590"/>
      <c r="S590"/>
      <c r="T590"/>
    </row>
    <row r="591" spans="1:20" hidden="1" x14ac:dyDescent="0.25">
      <c r="A591">
        <v>50000249</v>
      </c>
      <c r="B591">
        <v>1947199</v>
      </c>
      <c r="C591" t="s">
        <v>160</v>
      </c>
      <c r="D591">
        <v>8090079928</v>
      </c>
      <c r="E591" s="29">
        <v>42255</v>
      </c>
      <c r="F591">
        <v>2658669</v>
      </c>
      <c r="G591" s="30">
        <v>12800000</v>
      </c>
      <c r="H591" s="14">
        <v>350300</v>
      </c>
      <c r="I591" s="26">
        <v>350300</v>
      </c>
      <c r="J591" s="26"/>
      <c r="K591" s="1">
        <v>512617</v>
      </c>
      <c r="L591" s="26"/>
      <c r="Q591"/>
      <c r="R591"/>
      <c r="S591"/>
      <c r="T591"/>
    </row>
    <row r="592" spans="1:20" hidden="1" x14ac:dyDescent="0.25">
      <c r="A592">
        <v>50000249</v>
      </c>
      <c r="B592">
        <v>2004174</v>
      </c>
      <c r="C592" t="s">
        <v>177</v>
      </c>
      <c r="D592">
        <v>79412767</v>
      </c>
      <c r="E592" s="29">
        <v>42255</v>
      </c>
      <c r="F592">
        <v>31126168</v>
      </c>
      <c r="G592" s="30">
        <v>26800000</v>
      </c>
      <c r="H592" s="14">
        <v>360200</v>
      </c>
      <c r="I592" s="26">
        <v>360200</v>
      </c>
      <c r="J592" s="26"/>
      <c r="K592" s="1">
        <v>100676</v>
      </c>
      <c r="L592" s="26"/>
      <c r="Q592"/>
      <c r="R592"/>
      <c r="S592"/>
      <c r="T592"/>
    </row>
    <row r="593" spans="1:20" hidden="1" x14ac:dyDescent="0.25">
      <c r="A593">
        <v>50000249</v>
      </c>
      <c r="B593">
        <v>2016916</v>
      </c>
      <c r="C593" t="s">
        <v>197</v>
      </c>
      <c r="D593">
        <v>66719383</v>
      </c>
      <c r="E593" s="29">
        <v>42255</v>
      </c>
      <c r="F593">
        <v>31162612</v>
      </c>
      <c r="G593" s="30">
        <v>0</v>
      </c>
      <c r="H593" s="14">
        <v>0</v>
      </c>
      <c r="I593" s="26">
        <v>150103</v>
      </c>
      <c r="J593" s="26"/>
      <c r="K593" s="1">
        <v>50000</v>
      </c>
      <c r="L593" s="26"/>
      <c r="Q593"/>
      <c r="R593"/>
      <c r="S593"/>
      <c r="T593"/>
    </row>
    <row r="594" spans="1:20" hidden="1" x14ac:dyDescent="0.25">
      <c r="A594">
        <v>50000249</v>
      </c>
      <c r="B594">
        <v>2092931</v>
      </c>
      <c r="C594" t="s">
        <v>224</v>
      </c>
      <c r="D594">
        <v>8902055753</v>
      </c>
      <c r="E594" s="29">
        <v>42255</v>
      </c>
      <c r="F594">
        <v>31152809</v>
      </c>
      <c r="G594" s="30">
        <v>821500000</v>
      </c>
      <c r="H594" s="14">
        <v>410101</v>
      </c>
      <c r="I594" s="26">
        <v>270242</v>
      </c>
      <c r="J594" s="26"/>
      <c r="K594" s="1">
        <v>59264</v>
      </c>
      <c r="L594" s="26"/>
      <c r="Q594"/>
      <c r="R594"/>
      <c r="S594"/>
      <c r="T594"/>
    </row>
    <row r="595" spans="1:20" hidden="1" x14ac:dyDescent="0.25">
      <c r="A595">
        <v>50000249</v>
      </c>
      <c r="B595">
        <v>2104069</v>
      </c>
      <c r="C595" t="s">
        <v>171</v>
      </c>
      <c r="D595">
        <v>1130678007</v>
      </c>
      <c r="E595" s="29">
        <v>42255</v>
      </c>
      <c r="F595">
        <v>30075183</v>
      </c>
      <c r="G595" s="30">
        <v>12400000</v>
      </c>
      <c r="H595" s="14">
        <v>270102</v>
      </c>
      <c r="I595" s="26">
        <v>121204</v>
      </c>
      <c r="J595" s="26"/>
      <c r="K595" s="1">
        <v>5000</v>
      </c>
      <c r="L595" s="26"/>
      <c r="Q595"/>
      <c r="R595"/>
      <c r="S595"/>
      <c r="T595"/>
    </row>
    <row r="596" spans="1:20" hidden="1" x14ac:dyDescent="0.25">
      <c r="A596">
        <v>50000249</v>
      </c>
      <c r="B596">
        <v>2136733</v>
      </c>
      <c r="C596" t="s">
        <v>154</v>
      </c>
      <c r="D596">
        <v>830122566</v>
      </c>
      <c r="E596" s="29">
        <v>42255</v>
      </c>
      <c r="F596">
        <v>7050000</v>
      </c>
      <c r="G596" s="30">
        <v>12800000</v>
      </c>
      <c r="H596" s="14">
        <v>350300</v>
      </c>
      <c r="I596" s="26">
        <v>350300</v>
      </c>
      <c r="J596" s="26"/>
      <c r="K596" s="1">
        <v>1793</v>
      </c>
      <c r="L596" s="26"/>
      <c r="Q596"/>
      <c r="R596"/>
      <c r="S596"/>
      <c r="T596"/>
    </row>
    <row r="597" spans="1:20" hidden="1" x14ac:dyDescent="0.25">
      <c r="A597">
        <v>50000249</v>
      </c>
      <c r="B597">
        <v>2136734</v>
      </c>
      <c r="C597" t="s">
        <v>154</v>
      </c>
      <c r="D597">
        <v>830122566</v>
      </c>
      <c r="E597" s="29">
        <v>42255</v>
      </c>
      <c r="F597">
        <v>7050000</v>
      </c>
      <c r="G597" s="30">
        <v>12800000</v>
      </c>
      <c r="H597" s="14">
        <v>350300</v>
      </c>
      <c r="I597" s="26">
        <v>350300</v>
      </c>
      <c r="J597" s="26"/>
      <c r="K597" s="1">
        <v>71063</v>
      </c>
      <c r="L597" s="26"/>
      <c r="Q597"/>
      <c r="R597"/>
      <c r="S597"/>
      <c r="T597"/>
    </row>
    <row r="598" spans="1:20" hidden="1" x14ac:dyDescent="0.25">
      <c r="A598">
        <v>50000249</v>
      </c>
      <c r="B598">
        <v>2136735</v>
      </c>
      <c r="C598" t="s">
        <v>154</v>
      </c>
      <c r="D598">
        <v>830122566</v>
      </c>
      <c r="E598" s="29">
        <v>42255</v>
      </c>
      <c r="F598">
        <v>705000</v>
      </c>
      <c r="G598" s="30">
        <v>12800000</v>
      </c>
      <c r="H598" s="14">
        <v>350300</v>
      </c>
      <c r="I598" s="26">
        <v>350300</v>
      </c>
      <c r="J598" s="26"/>
      <c r="K598" s="1">
        <v>1793</v>
      </c>
      <c r="L598" s="26"/>
      <c r="Q598"/>
      <c r="R598"/>
      <c r="S598"/>
      <c r="T598"/>
    </row>
    <row r="599" spans="1:20" hidden="1" x14ac:dyDescent="0.25">
      <c r="A599">
        <v>50000249</v>
      </c>
      <c r="B599">
        <v>2136736</v>
      </c>
      <c r="C599" t="s">
        <v>154</v>
      </c>
      <c r="D599">
        <v>830122566</v>
      </c>
      <c r="E599" s="29">
        <v>42255</v>
      </c>
      <c r="F599">
        <v>705000</v>
      </c>
      <c r="G599" s="30">
        <v>12800000</v>
      </c>
      <c r="H599" s="14">
        <v>350300</v>
      </c>
      <c r="I599" s="26">
        <v>350300</v>
      </c>
      <c r="J599" s="26"/>
      <c r="K599" s="1">
        <v>17314</v>
      </c>
      <c r="L599" s="26"/>
      <c r="Q599"/>
      <c r="R599"/>
      <c r="S599"/>
      <c r="T599"/>
    </row>
    <row r="600" spans="1:20" hidden="1" x14ac:dyDescent="0.25">
      <c r="A600">
        <v>50000249</v>
      </c>
      <c r="B600">
        <v>2136737</v>
      </c>
      <c r="C600" t="s">
        <v>154</v>
      </c>
      <c r="D600">
        <v>80032659</v>
      </c>
      <c r="E600" s="29">
        <v>42255</v>
      </c>
      <c r="F600">
        <v>31920618</v>
      </c>
      <c r="G600" s="30">
        <v>12400000</v>
      </c>
      <c r="H600" s="14">
        <v>270102</v>
      </c>
      <c r="I600" s="26">
        <v>121204</v>
      </c>
      <c r="J600" s="26"/>
      <c r="K600" s="1">
        <v>5000</v>
      </c>
      <c r="L600" s="26"/>
      <c r="Q600"/>
      <c r="R600"/>
      <c r="S600"/>
      <c r="T600"/>
    </row>
    <row r="601" spans="1:20" hidden="1" x14ac:dyDescent="0.25">
      <c r="A601">
        <v>50000249</v>
      </c>
      <c r="B601">
        <v>2139865</v>
      </c>
      <c r="C601" t="s">
        <v>154</v>
      </c>
      <c r="D601">
        <v>830122566</v>
      </c>
      <c r="E601" s="29">
        <v>42255</v>
      </c>
      <c r="F601">
        <v>7050000</v>
      </c>
      <c r="G601" s="30">
        <v>12800000</v>
      </c>
      <c r="H601" s="14">
        <v>350300</v>
      </c>
      <c r="I601" s="26">
        <v>350300</v>
      </c>
      <c r="J601" s="26"/>
      <c r="K601" s="1">
        <v>1793</v>
      </c>
      <c r="L601" s="26"/>
      <c r="Q601"/>
      <c r="R601"/>
      <c r="S601"/>
      <c r="T601"/>
    </row>
    <row r="602" spans="1:20" hidden="1" x14ac:dyDescent="0.25">
      <c r="A602">
        <v>50000249</v>
      </c>
      <c r="B602">
        <v>2144244</v>
      </c>
      <c r="C602" t="s">
        <v>174</v>
      </c>
      <c r="D602">
        <v>18003168</v>
      </c>
      <c r="E602" s="29">
        <v>42255</v>
      </c>
      <c r="F602">
        <v>512875</v>
      </c>
      <c r="G602" s="30">
        <v>11100000</v>
      </c>
      <c r="H602" s="14">
        <v>150112</v>
      </c>
      <c r="I602" s="26">
        <v>121275</v>
      </c>
      <c r="J602" s="26"/>
      <c r="K602" s="1">
        <v>644350</v>
      </c>
      <c r="L602" s="26"/>
      <c r="Q602"/>
      <c r="R602"/>
      <c r="S602"/>
      <c r="T602"/>
    </row>
    <row r="603" spans="1:20" hidden="1" x14ac:dyDescent="0.25">
      <c r="A603">
        <v>50000249</v>
      </c>
      <c r="B603">
        <v>2198476</v>
      </c>
      <c r="C603" t="s">
        <v>154</v>
      </c>
      <c r="D603">
        <v>19437583</v>
      </c>
      <c r="E603" s="29">
        <v>42255</v>
      </c>
      <c r="F603">
        <v>31584813</v>
      </c>
      <c r="G603" s="30">
        <v>26800000</v>
      </c>
      <c r="H603" s="14">
        <v>360200</v>
      </c>
      <c r="I603" s="26">
        <v>360200</v>
      </c>
      <c r="J603" s="26"/>
      <c r="K603" s="1">
        <v>1417000</v>
      </c>
      <c r="L603" s="26"/>
      <c r="Q603"/>
      <c r="R603"/>
      <c r="S603"/>
      <c r="T603"/>
    </row>
    <row r="604" spans="1:20" x14ac:dyDescent="0.25">
      <c r="A604">
        <v>50000249</v>
      </c>
      <c r="B604">
        <v>2277841</v>
      </c>
      <c r="C604" t="s">
        <v>175</v>
      </c>
      <c r="D604">
        <v>10165856</v>
      </c>
      <c r="E604" s="29">
        <v>42255</v>
      </c>
      <c r="F604">
        <v>31049939</v>
      </c>
      <c r="G604" s="30">
        <v>11800000</v>
      </c>
      <c r="H604" s="14">
        <v>240101</v>
      </c>
      <c r="I604" s="26">
        <v>121265</v>
      </c>
      <c r="J604" s="26"/>
      <c r="K604" s="1">
        <v>70000</v>
      </c>
      <c r="L604" s="26"/>
      <c r="Q604"/>
      <c r="R604"/>
      <c r="S604"/>
      <c r="T604"/>
    </row>
    <row r="605" spans="1:20" hidden="1" x14ac:dyDescent="0.25">
      <c r="A605">
        <v>50000249</v>
      </c>
      <c r="B605">
        <v>2304474</v>
      </c>
      <c r="C605" t="s">
        <v>164</v>
      </c>
      <c r="D605">
        <v>1067914326</v>
      </c>
      <c r="E605" s="29">
        <v>42255</v>
      </c>
      <c r="F605">
        <v>30070504</v>
      </c>
      <c r="G605" s="30">
        <v>12400000</v>
      </c>
      <c r="H605" s="14">
        <v>270102</v>
      </c>
      <c r="I605" s="26">
        <v>270214</v>
      </c>
      <c r="J605" s="26"/>
      <c r="K605" s="1">
        <v>5000</v>
      </c>
      <c r="L605" s="26"/>
      <c r="Q605"/>
      <c r="R605"/>
      <c r="S605"/>
      <c r="T605"/>
    </row>
    <row r="606" spans="1:20" hidden="1" x14ac:dyDescent="0.25">
      <c r="A606">
        <v>50000249</v>
      </c>
      <c r="B606">
        <v>2306120</v>
      </c>
      <c r="C606" t="s">
        <v>158</v>
      </c>
      <c r="D606">
        <v>22429198</v>
      </c>
      <c r="E606" s="29">
        <v>42255</v>
      </c>
      <c r="F606">
        <v>3034448</v>
      </c>
      <c r="G606" s="30">
        <v>923272193</v>
      </c>
      <c r="H606" s="14">
        <v>131401</v>
      </c>
      <c r="I606" s="26">
        <v>131401</v>
      </c>
      <c r="J606" s="26"/>
      <c r="K606" s="1">
        <v>14000</v>
      </c>
      <c r="L606" s="26"/>
      <c r="Q606"/>
      <c r="R606"/>
      <c r="S606"/>
      <c r="T606"/>
    </row>
    <row r="607" spans="1:20" hidden="1" x14ac:dyDescent="0.25">
      <c r="A607">
        <v>50000249</v>
      </c>
      <c r="B607">
        <v>2434295</v>
      </c>
      <c r="C607" t="s">
        <v>171</v>
      </c>
      <c r="D607">
        <v>18501498</v>
      </c>
      <c r="E607" s="29">
        <v>42255</v>
      </c>
      <c r="F607">
        <v>2872397</v>
      </c>
      <c r="G607" s="30">
        <v>26800000</v>
      </c>
      <c r="H607" s="14">
        <v>360200</v>
      </c>
      <c r="I607" s="26">
        <v>360200</v>
      </c>
      <c r="J607" s="26"/>
      <c r="K607" s="1">
        <v>431672</v>
      </c>
      <c r="L607" s="26"/>
      <c r="Q607"/>
      <c r="R607"/>
      <c r="S607"/>
      <c r="T607"/>
    </row>
    <row r="608" spans="1:20" hidden="1" x14ac:dyDescent="0.25">
      <c r="A608">
        <v>50000249</v>
      </c>
      <c r="B608">
        <v>2461492</v>
      </c>
      <c r="C608" t="s">
        <v>154</v>
      </c>
      <c r="D608">
        <v>1121506938</v>
      </c>
      <c r="E608" s="29">
        <v>42255</v>
      </c>
      <c r="F608">
        <v>31253407</v>
      </c>
      <c r="G608" s="30">
        <v>12400000</v>
      </c>
      <c r="H608" s="14">
        <v>270102</v>
      </c>
      <c r="I608" s="26">
        <v>121204</v>
      </c>
      <c r="J608" s="26"/>
      <c r="K608" s="1">
        <v>5000</v>
      </c>
      <c r="L608" s="26"/>
      <c r="Q608"/>
      <c r="R608"/>
      <c r="S608"/>
      <c r="T608"/>
    </row>
    <row r="609" spans="1:20" hidden="1" x14ac:dyDescent="0.25">
      <c r="A609">
        <v>50000249</v>
      </c>
      <c r="B609">
        <v>2461773</v>
      </c>
      <c r="C609" t="s">
        <v>154</v>
      </c>
      <c r="D609">
        <v>79479826</v>
      </c>
      <c r="E609" s="29">
        <v>42255</v>
      </c>
      <c r="F609">
        <v>5719344</v>
      </c>
      <c r="G609" s="30">
        <v>12400000</v>
      </c>
      <c r="H609" s="14">
        <v>270102</v>
      </c>
      <c r="I609" s="26">
        <v>270102</v>
      </c>
      <c r="J609" s="26"/>
      <c r="K609" s="1">
        <v>3500</v>
      </c>
      <c r="L609" s="26"/>
      <c r="Q609"/>
      <c r="R609"/>
      <c r="S609"/>
      <c r="T609"/>
    </row>
    <row r="610" spans="1:20" hidden="1" x14ac:dyDescent="0.25">
      <c r="A610">
        <v>50000249</v>
      </c>
      <c r="B610">
        <v>2461806</v>
      </c>
      <c r="C610" t="s">
        <v>154</v>
      </c>
      <c r="D610">
        <v>53081200</v>
      </c>
      <c r="E610" s="29">
        <v>42255</v>
      </c>
      <c r="F610">
        <v>4765727</v>
      </c>
      <c r="G610" s="30">
        <v>12400000</v>
      </c>
      <c r="H610" s="14">
        <v>270102</v>
      </c>
      <c r="I610" s="26">
        <v>121204</v>
      </c>
      <c r="J610" s="26"/>
      <c r="K610" s="1">
        <v>5000</v>
      </c>
      <c r="L610" s="26"/>
      <c r="Q610"/>
      <c r="R610"/>
      <c r="S610"/>
      <c r="T610"/>
    </row>
    <row r="611" spans="1:20" hidden="1" x14ac:dyDescent="0.25">
      <c r="A611">
        <v>50000249</v>
      </c>
      <c r="B611">
        <v>2461807</v>
      </c>
      <c r="C611" t="s">
        <v>154</v>
      </c>
      <c r="D611">
        <v>1019046644</v>
      </c>
      <c r="E611" s="29">
        <v>42255</v>
      </c>
      <c r="F611">
        <v>31326447</v>
      </c>
      <c r="G611" s="30">
        <v>12400000</v>
      </c>
      <c r="H611" s="14">
        <v>270102</v>
      </c>
      <c r="I611" s="26">
        <v>121204</v>
      </c>
      <c r="J611" s="26"/>
      <c r="K611" s="1">
        <v>5000</v>
      </c>
      <c r="L611" s="26"/>
      <c r="Q611"/>
      <c r="R611"/>
      <c r="S611"/>
      <c r="T611"/>
    </row>
    <row r="612" spans="1:20" hidden="1" x14ac:dyDescent="0.25">
      <c r="A612">
        <v>50000249</v>
      </c>
      <c r="B612">
        <v>2465322</v>
      </c>
      <c r="C612" t="s">
        <v>154</v>
      </c>
      <c r="D612">
        <v>1019060677</v>
      </c>
      <c r="E612" s="29">
        <v>42255</v>
      </c>
      <c r="F612">
        <v>5200064</v>
      </c>
      <c r="G612" s="30">
        <v>12400000</v>
      </c>
      <c r="H612" s="14">
        <v>270102</v>
      </c>
      <c r="I612" s="26">
        <v>121204</v>
      </c>
      <c r="J612" s="26"/>
      <c r="K612" s="1">
        <v>5000</v>
      </c>
      <c r="L612" s="26"/>
      <c r="Q612"/>
      <c r="R612"/>
      <c r="S612"/>
      <c r="T612"/>
    </row>
    <row r="613" spans="1:20" hidden="1" x14ac:dyDescent="0.25">
      <c r="A613">
        <v>50000249</v>
      </c>
      <c r="B613">
        <v>2465325</v>
      </c>
      <c r="C613" t="s">
        <v>154</v>
      </c>
      <c r="D613">
        <v>1032444352</v>
      </c>
      <c r="E613" s="29">
        <v>42255</v>
      </c>
      <c r="F613">
        <v>31141301</v>
      </c>
      <c r="G613" s="30">
        <v>12400000</v>
      </c>
      <c r="H613" s="14">
        <v>270102</v>
      </c>
      <c r="I613" s="26">
        <v>121204</v>
      </c>
      <c r="J613" s="26"/>
      <c r="K613" s="1">
        <v>5000</v>
      </c>
      <c r="L613" s="26"/>
      <c r="Q613"/>
      <c r="R613"/>
      <c r="S613"/>
      <c r="T613"/>
    </row>
    <row r="614" spans="1:20" hidden="1" x14ac:dyDescent="0.25">
      <c r="A614">
        <v>50000249</v>
      </c>
      <c r="B614">
        <v>2465327</v>
      </c>
      <c r="C614" t="s">
        <v>154</v>
      </c>
      <c r="D614">
        <v>59313390</v>
      </c>
      <c r="E614" s="29">
        <v>42255</v>
      </c>
      <c r="F614">
        <v>7304192</v>
      </c>
      <c r="G614" s="30">
        <v>12400000</v>
      </c>
      <c r="H614" s="14">
        <v>270102</v>
      </c>
      <c r="I614" s="26">
        <v>121204</v>
      </c>
      <c r="J614" s="26"/>
      <c r="K614" s="1">
        <v>5000</v>
      </c>
      <c r="L614" s="26"/>
      <c r="Q614"/>
      <c r="R614"/>
      <c r="S614"/>
      <c r="T614"/>
    </row>
    <row r="615" spans="1:20" hidden="1" x14ac:dyDescent="0.25">
      <c r="A615">
        <v>50000249</v>
      </c>
      <c r="B615">
        <v>2465363</v>
      </c>
      <c r="C615" t="s">
        <v>154</v>
      </c>
      <c r="D615">
        <v>5565010</v>
      </c>
      <c r="E615" s="29">
        <v>42255</v>
      </c>
      <c r="F615">
        <v>5608741</v>
      </c>
      <c r="G615" s="30">
        <v>923272193</v>
      </c>
      <c r="H615" s="14">
        <v>131401</v>
      </c>
      <c r="I615" s="26">
        <v>131401</v>
      </c>
      <c r="J615" s="26"/>
      <c r="K615" s="1">
        <v>29400</v>
      </c>
      <c r="L615" s="26"/>
      <c r="Q615"/>
      <c r="R615"/>
      <c r="S615"/>
      <c r="T615"/>
    </row>
    <row r="616" spans="1:20" hidden="1" x14ac:dyDescent="0.25">
      <c r="A616">
        <v>50000249</v>
      </c>
      <c r="B616">
        <v>2520064</v>
      </c>
      <c r="C616" t="s">
        <v>154</v>
      </c>
      <c r="D616">
        <v>52181539</v>
      </c>
      <c r="E616" s="29">
        <v>42255</v>
      </c>
      <c r="F616">
        <v>5513583</v>
      </c>
      <c r="G616" s="30">
        <v>12400000</v>
      </c>
      <c r="H616" s="14">
        <v>270102</v>
      </c>
      <c r="I616" s="26">
        <v>121204</v>
      </c>
      <c r="J616" s="26"/>
      <c r="K616" s="1">
        <v>5000</v>
      </c>
      <c r="L616" s="26"/>
      <c r="Q616"/>
      <c r="R616"/>
      <c r="S616"/>
      <c r="T616"/>
    </row>
    <row r="617" spans="1:20" hidden="1" x14ac:dyDescent="0.25">
      <c r="A617">
        <v>50000249</v>
      </c>
      <c r="B617">
        <v>2520066</v>
      </c>
      <c r="C617" t="s">
        <v>154</v>
      </c>
      <c r="D617">
        <v>830122566</v>
      </c>
      <c r="E617" s="29">
        <v>42255</v>
      </c>
      <c r="F617">
        <v>7050000</v>
      </c>
      <c r="G617" s="30">
        <v>12800000</v>
      </c>
      <c r="H617" s="14">
        <v>350300</v>
      </c>
      <c r="I617" s="26">
        <v>350300</v>
      </c>
      <c r="J617" s="26"/>
      <c r="K617" s="1">
        <v>1793</v>
      </c>
      <c r="L617" s="26"/>
      <c r="Q617"/>
      <c r="R617"/>
      <c r="S617"/>
      <c r="T617"/>
    </row>
    <row r="618" spans="1:20" hidden="1" x14ac:dyDescent="0.25">
      <c r="A618">
        <v>50000249</v>
      </c>
      <c r="B618">
        <v>2520067</v>
      </c>
      <c r="C618" t="s">
        <v>154</v>
      </c>
      <c r="D618">
        <v>830122566</v>
      </c>
      <c r="E618" s="29">
        <v>42255</v>
      </c>
      <c r="F618">
        <v>7050000</v>
      </c>
      <c r="G618" s="30">
        <v>12800000</v>
      </c>
      <c r="H618" s="14">
        <v>350300</v>
      </c>
      <c r="I618" s="26">
        <v>350300</v>
      </c>
      <c r="J618" s="26"/>
      <c r="K618" s="1">
        <v>1793</v>
      </c>
      <c r="L618" s="26"/>
      <c r="Q618"/>
      <c r="R618"/>
      <c r="S618"/>
      <c r="T618"/>
    </row>
    <row r="619" spans="1:20" hidden="1" x14ac:dyDescent="0.25">
      <c r="A619">
        <v>50000249</v>
      </c>
      <c r="B619">
        <v>2520068</v>
      </c>
      <c r="C619" t="s">
        <v>154</v>
      </c>
      <c r="D619">
        <v>830122566</v>
      </c>
      <c r="E619" s="29">
        <v>42255</v>
      </c>
      <c r="F619">
        <v>7050000</v>
      </c>
      <c r="G619" s="30">
        <v>12800000</v>
      </c>
      <c r="H619" s="14">
        <v>350300</v>
      </c>
      <c r="I619" s="26">
        <v>350300</v>
      </c>
      <c r="J619" s="26"/>
      <c r="K619" s="1">
        <v>1793</v>
      </c>
      <c r="L619" s="26"/>
      <c r="Q619"/>
      <c r="R619"/>
      <c r="S619"/>
      <c r="T619"/>
    </row>
    <row r="620" spans="1:20" hidden="1" x14ac:dyDescent="0.25">
      <c r="A620">
        <v>50000249</v>
      </c>
      <c r="B620">
        <v>2562714</v>
      </c>
      <c r="C620" t="s">
        <v>154</v>
      </c>
      <c r="D620">
        <v>8999990429</v>
      </c>
      <c r="E620" s="29">
        <v>42255</v>
      </c>
      <c r="F620">
        <v>3814000</v>
      </c>
      <c r="G620" s="30">
        <v>96300000</v>
      </c>
      <c r="H620" s="14">
        <v>360101</v>
      </c>
      <c r="I620" s="26">
        <v>360101</v>
      </c>
      <c r="J620" s="26"/>
      <c r="K620" s="1">
        <v>31698419</v>
      </c>
      <c r="L620" s="26"/>
      <c r="Q620"/>
      <c r="R620"/>
      <c r="S620"/>
      <c r="T620"/>
    </row>
    <row r="621" spans="1:20" hidden="1" x14ac:dyDescent="0.25">
      <c r="A621">
        <v>50000249</v>
      </c>
      <c r="B621">
        <v>2563176</v>
      </c>
      <c r="C621" t="s">
        <v>165</v>
      </c>
      <c r="D621">
        <v>900520183</v>
      </c>
      <c r="E621" s="29">
        <v>42255</v>
      </c>
      <c r="F621">
        <v>8235749</v>
      </c>
      <c r="G621" s="30">
        <v>96400000</v>
      </c>
      <c r="H621" s="14">
        <v>370101</v>
      </c>
      <c r="I621" s="26">
        <v>270240</v>
      </c>
      <c r="J621" s="26"/>
      <c r="K621" s="1">
        <v>7000</v>
      </c>
      <c r="L621" s="26"/>
      <c r="Q621"/>
      <c r="R621"/>
      <c r="S621"/>
      <c r="T621"/>
    </row>
    <row r="622" spans="1:20" hidden="1" x14ac:dyDescent="0.25">
      <c r="A622">
        <v>50000249</v>
      </c>
      <c r="B622">
        <v>2563177</v>
      </c>
      <c r="C622" t="s">
        <v>165</v>
      </c>
      <c r="D622">
        <v>900520183</v>
      </c>
      <c r="E622" s="29">
        <v>42255</v>
      </c>
      <c r="F622">
        <v>8235749</v>
      </c>
      <c r="G622" s="30">
        <v>96400000</v>
      </c>
      <c r="H622" s="14">
        <v>370101</v>
      </c>
      <c r="I622" s="26">
        <v>270240</v>
      </c>
      <c r="J622" s="26"/>
      <c r="K622" s="1">
        <v>7000</v>
      </c>
      <c r="L622" s="26"/>
      <c r="Q622"/>
      <c r="R622"/>
      <c r="S622"/>
      <c r="T622"/>
    </row>
    <row r="623" spans="1:20" hidden="1" x14ac:dyDescent="0.25">
      <c r="A623">
        <v>50000249</v>
      </c>
      <c r="B623">
        <v>2571295</v>
      </c>
      <c r="C623" t="s">
        <v>179</v>
      </c>
      <c r="D623">
        <v>88155792</v>
      </c>
      <c r="E623" s="29">
        <v>42255</v>
      </c>
      <c r="F623">
        <v>6324208</v>
      </c>
      <c r="G623" s="30">
        <v>26800000</v>
      </c>
      <c r="H623" s="14">
        <v>360200</v>
      </c>
      <c r="I623" s="26">
        <v>360200</v>
      </c>
      <c r="J623" s="26"/>
      <c r="K623" s="1">
        <v>314100</v>
      </c>
      <c r="L623" s="26"/>
      <c r="Q623"/>
      <c r="R623"/>
      <c r="S623"/>
      <c r="T623"/>
    </row>
    <row r="624" spans="1:20" hidden="1" x14ac:dyDescent="0.25">
      <c r="A624">
        <v>50000249</v>
      </c>
      <c r="B624">
        <v>2571763</v>
      </c>
      <c r="C624" t="s">
        <v>154</v>
      </c>
      <c r="D624">
        <v>8002514406</v>
      </c>
      <c r="E624" s="29">
        <v>42255</v>
      </c>
      <c r="F624">
        <v>6466060</v>
      </c>
      <c r="G624" s="30">
        <v>13700000</v>
      </c>
      <c r="H624" s="14">
        <v>290101</v>
      </c>
      <c r="I624" s="26">
        <v>270944</v>
      </c>
      <c r="J624" s="26"/>
      <c r="K624" s="1">
        <v>166489</v>
      </c>
      <c r="L624" s="26"/>
      <c r="Q624"/>
      <c r="R624"/>
      <c r="S624"/>
      <c r="T624"/>
    </row>
    <row r="625" spans="1:20" hidden="1" x14ac:dyDescent="0.25">
      <c r="A625">
        <v>50000249</v>
      </c>
      <c r="B625">
        <v>2571764</v>
      </c>
      <c r="C625" t="s">
        <v>154</v>
      </c>
      <c r="D625">
        <v>8002514406</v>
      </c>
      <c r="E625" s="29">
        <v>42255</v>
      </c>
      <c r="F625">
        <v>6466060</v>
      </c>
      <c r="G625" s="30">
        <v>13700000</v>
      </c>
      <c r="H625" s="14">
        <v>290101</v>
      </c>
      <c r="I625" s="26">
        <v>121250</v>
      </c>
      <c r="J625" s="26"/>
      <c r="K625" s="1">
        <v>106844</v>
      </c>
      <c r="L625" s="26"/>
      <c r="Q625"/>
      <c r="R625"/>
      <c r="S625"/>
      <c r="T625"/>
    </row>
    <row r="626" spans="1:20" hidden="1" x14ac:dyDescent="0.25">
      <c r="A626">
        <v>50000249</v>
      </c>
      <c r="B626">
        <v>2575022</v>
      </c>
      <c r="C626" t="s">
        <v>154</v>
      </c>
      <c r="D626">
        <v>830122566</v>
      </c>
      <c r="E626" s="29">
        <v>42255</v>
      </c>
      <c r="F626">
        <v>7050000</v>
      </c>
      <c r="G626" s="30">
        <v>12800000</v>
      </c>
      <c r="H626" s="14">
        <v>350300</v>
      </c>
      <c r="I626" s="26">
        <v>350300</v>
      </c>
      <c r="J626" s="26"/>
      <c r="K626" s="1">
        <v>1793</v>
      </c>
      <c r="L626" s="26"/>
      <c r="Q626"/>
      <c r="R626"/>
      <c r="S626"/>
      <c r="T626"/>
    </row>
    <row r="627" spans="1:20" hidden="1" x14ac:dyDescent="0.25">
      <c r="A627">
        <v>50000249</v>
      </c>
      <c r="B627">
        <v>2579097</v>
      </c>
      <c r="C627" t="s">
        <v>154</v>
      </c>
      <c r="D627">
        <v>21646533</v>
      </c>
      <c r="E627" s="29">
        <v>42255</v>
      </c>
      <c r="F627">
        <v>3455179</v>
      </c>
      <c r="G627" s="30">
        <v>923272193</v>
      </c>
      <c r="H627" s="14">
        <v>131401</v>
      </c>
      <c r="I627" s="26">
        <v>131401</v>
      </c>
      <c r="J627" s="26"/>
      <c r="K627" s="1">
        <v>12500</v>
      </c>
      <c r="L627" s="26"/>
      <c r="Q627"/>
      <c r="R627"/>
      <c r="S627"/>
      <c r="T627"/>
    </row>
    <row r="628" spans="1:20" hidden="1" x14ac:dyDescent="0.25">
      <c r="A628">
        <v>50000249</v>
      </c>
      <c r="B628">
        <v>2579601</v>
      </c>
      <c r="C628" t="s">
        <v>181</v>
      </c>
      <c r="D628">
        <v>30397203</v>
      </c>
      <c r="E628" s="29">
        <v>42255</v>
      </c>
      <c r="F628">
        <v>0</v>
      </c>
      <c r="G628" s="30">
        <v>26800000</v>
      </c>
      <c r="H628" s="14">
        <v>360200</v>
      </c>
      <c r="I628" s="26">
        <v>360200</v>
      </c>
      <c r="J628" s="26"/>
      <c r="K628" s="1">
        <v>20383</v>
      </c>
      <c r="L628" s="26"/>
      <c r="Q628"/>
      <c r="R628"/>
      <c r="S628"/>
      <c r="T628"/>
    </row>
    <row r="629" spans="1:20" hidden="1" x14ac:dyDescent="0.25">
      <c r="A629">
        <v>50000249</v>
      </c>
      <c r="B629">
        <v>2588966</v>
      </c>
      <c r="C629" t="s">
        <v>170</v>
      </c>
      <c r="D629">
        <v>42982096</v>
      </c>
      <c r="E629" s="29">
        <v>42255</v>
      </c>
      <c r="F629">
        <v>5827218</v>
      </c>
      <c r="G629" s="30">
        <v>923272193</v>
      </c>
      <c r="H629" s="14">
        <v>131401</v>
      </c>
      <c r="I629" s="26">
        <v>131401</v>
      </c>
      <c r="J629" s="26"/>
      <c r="K629" s="1">
        <v>244700</v>
      </c>
      <c r="L629" s="26"/>
      <c r="Q629"/>
      <c r="R629"/>
      <c r="S629"/>
      <c r="T629"/>
    </row>
    <row r="630" spans="1:20" hidden="1" x14ac:dyDescent="0.25">
      <c r="A630">
        <v>50000249</v>
      </c>
      <c r="B630">
        <v>2600270</v>
      </c>
      <c r="C630" t="s">
        <v>154</v>
      </c>
      <c r="D630">
        <v>20617282</v>
      </c>
      <c r="E630" s="29">
        <v>42255</v>
      </c>
      <c r="F630">
        <v>2959748</v>
      </c>
      <c r="G630" s="30">
        <v>923272193</v>
      </c>
      <c r="H630" s="14">
        <v>131401</v>
      </c>
      <c r="I630" s="26">
        <v>131401</v>
      </c>
      <c r="J630" s="26"/>
      <c r="K630" s="1">
        <v>51000</v>
      </c>
      <c r="L630" s="26"/>
      <c r="Q630"/>
      <c r="R630"/>
      <c r="S630"/>
      <c r="T630"/>
    </row>
    <row r="631" spans="1:20" hidden="1" x14ac:dyDescent="0.25">
      <c r="A631">
        <v>50000249</v>
      </c>
      <c r="B631">
        <v>2615485</v>
      </c>
      <c r="C631" t="s">
        <v>154</v>
      </c>
      <c r="D631">
        <v>8370616</v>
      </c>
      <c r="E631" s="29">
        <v>42255</v>
      </c>
      <c r="F631">
        <v>3455179</v>
      </c>
      <c r="G631" s="30">
        <v>923272193</v>
      </c>
      <c r="H631" s="14">
        <v>131401</v>
      </c>
      <c r="I631" s="26">
        <v>131401</v>
      </c>
      <c r="J631" s="26"/>
      <c r="K631" s="1">
        <v>4000</v>
      </c>
      <c r="L631" s="26"/>
      <c r="Q631"/>
      <c r="R631"/>
      <c r="S631"/>
      <c r="T631"/>
    </row>
    <row r="632" spans="1:20" hidden="1" x14ac:dyDescent="0.25">
      <c r="A632">
        <v>50000249</v>
      </c>
      <c r="B632">
        <v>2625716</v>
      </c>
      <c r="C632" t="s">
        <v>169</v>
      </c>
      <c r="D632">
        <v>1085285208</v>
      </c>
      <c r="E632" s="29">
        <v>42255</v>
      </c>
      <c r="F632">
        <v>30049099</v>
      </c>
      <c r="G632" s="30">
        <v>12400000</v>
      </c>
      <c r="H632" s="14">
        <v>270102</v>
      </c>
      <c r="I632" s="26">
        <v>121204</v>
      </c>
      <c r="J632" s="26"/>
      <c r="K632" s="1">
        <v>5000</v>
      </c>
      <c r="L632" s="26"/>
      <c r="Q632"/>
      <c r="R632"/>
      <c r="S632"/>
      <c r="T632"/>
    </row>
    <row r="633" spans="1:20" hidden="1" x14ac:dyDescent="0.25">
      <c r="A633">
        <v>50000249</v>
      </c>
      <c r="B633">
        <v>2628370</v>
      </c>
      <c r="C633" t="s">
        <v>198</v>
      </c>
      <c r="D633">
        <v>42136533</v>
      </c>
      <c r="E633" s="29">
        <v>42255</v>
      </c>
      <c r="F633">
        <v>3444586</v>
      </c>
      <c r="G633" s="30">
        <v>12400000</v>
      </c>
      <c r="H633" s="14">
        <v>270102</v>
      </c>
      <c r="I633" s="26">
        <v>121204</v>
      </c>
      <c r="J633" s="26"/>
      <c r="K633" s="1">
        <v>5000</v>
      </c>
      <c r="L633" s="26"/>
      <c r="Q633"/>
      <c r="R633"/>
      <c r="S633"/>
      <c r="T633"/>
    </row>
    <row r="634" spans="1:20" hidden="1" x14ac:dyDescent="0.25">
      <c r="A634">
        <v>50000249</v>
      </c>
      <c r="B634">
        <v>2643531</v>
      </c>
      <c r="C634" t="s">
        <v>158</v>
      </c>
      <c r="D634">
        <v>7447203</v>
      </c>
      <c r="E634" s="29">
        <v>42255</v>
      </c>
      <c r="F634">
        <v>3658083</v>
      </c>
      <c r="G634" s="30">
        <v>923272193</v>
      </c>
      <c r="H634" s="14">
        <v>131401</v>
      </c>
      <c r="I634" s="26">
        <v>131401</v>
      </c>
      <c r="J634" s="26"/>
      <c r="K634" s="1">
        <v>17500</v>
      </c>
      <c r="L634" s="26"/>
      <c r="Q634"/>
      <c r="R634"/>
      <c r="S634"/>
      <c r="T634"/>
    </row>
    <row r="635" spans="1:20" hidden="1" x14ac:dyDescent="0.25">
      <c r="A635">
        <v>50000249</v>
      </c>
      <c r="B635">
        <v>2647793</v>
      </c>
      <c r="C635" t="s">
        <v>171</v>
      </c>
      <c r="D635">
        <v>14887836</v>
      </c>
      <c r="E635" s="29">
        <v>42255</v>
      </c>
      <c r="F635">
        <v>31626803</v>
      </c>
      <c r="G635" s="30">
        <v>26800000</v>
      </c>
      <c r="H635" s="14">
        <v>360200</v>
      </c>
      <c r="I635" s="26">
        <v>360200</v>
      </c>
      <c r="J635" s="26"/>
      <c r="K635" s="1">
        <v>8000</v>
      </c>
      <c r="L635" s="26"/>
      <c r="Q635"/>
      <c r="R635"/>
      <c r="S635"/>
      <c r="T635"/>
    </row>
    <row r="636" spans="1:20" hidden="1" x14ac:dyDescent="0.25">
      <c r="A636">
        <v>50000249</v>
      </c>
      <c r="B636">
        <v>25750730</v>
      </c>
      <c r="C636" t="s">
        <v>154</v>
      </c>
      <c r="D636">
        <v>1118542459</v>
      </c>
      <c r="E636" s="29">
        <v>42255</v>
      </c>
      <c r="F636">
        <v>31185172</v>
      </c>
      <c r="G636" s="30">
        <v>12400000</v>
      </c>
      <c r="H636" s="14">
        <v>270102</v>
      </c>
      <c r="I636" s="26">
        <v>121204</v>
      </c>
      <c r="J636" s="26"/>
      <c r="K636" s="1">
        <v>5000</v>
      </c>
      <c r="L636" s="26"/>
      <c r="Q636"/>
      <c r="R636"/>
      <c r="S636"/>
      <c r="T636"/>
    </row>
    <row r="637" spans="1:20" hidden="1" x14ac:dyDescent="0.25">
      <c r="A637">
        <v>50000249</v>
      </c>
      <c r="B637">
        <v>27828290</v>
      </c>
      <c r="C637" t="s">
        <v>175</v>
      </c>
      <c r="D637">
        <v>4389839</v>
      </c>
      <c r="E637" s="29">
        <v>42255</v>
      </c>
      <c r="F637">
        <v>0</v>
      </c>
      <c r="G637" s="30">
        <v>923272193</v>
      </c>
      <c r="H637" s="14">
        <v>131401</v>
      </c>
      <c r="I637" s="26">
        <v>131401</v>
      </c>
      <c r="J637" s="26"/>
      <c r="K637" s="1">
        <v>10700</v>
      </c>
      <c r="L637" s="26"/>
      <c r="Q637"/>
      <c r="R637"/>
      <c r="S637"/>
      <c r="T637"/>
    </row>
    <row r="638" spans="1:20" hidden="1" x14ac:dyDescent="0.25">
      <c r="A638">
        <v>50000249</v>
      </c>
      <c r="B638">
        <v>32508077</v>
      </c>
      <c r="C638" t="s">
        <v>154</v>
      </c>
      <c r="D638">
        <v>52053933</v>
      </c>
      <c r="E638" s="29">
        <v>42255</v>
      </c>
      <c r="F638">
        <v>4155816</v>
      </c>
      <c r="G638" s="30">
        <v>12400000</v>
      </c>
      <c r="H638" s="14">
        <v>270102</v>
      </c>
      <c r="I638" s="26">
        <v>121204</v>
      </c>
      <c r="J638" s="26"/>
      <c r="K638" s="1">
        <v>5000</v>
      </c>
      <c r="L638" s="26"/>
      <c r="Q638"/>
      <c r="R638"/>
      <c r="S638"/>
      <c r="T638"/>
    </row>
    <row r="639" spans="1:20" hidden="1" x14ac:dyDescent="0.25">
      <c r="A639">
        <v>50000249</v>
      </c>
      <c r="B639">
        <v>32961841</v>
      </c>
      <c r="C639" t="s">
        <v>171</v>
      </c>
      <c r="D639">
        <v>16929682</v>
      </c>
      <c r="E639" s="29">
        <v>42255</v>
      </c>
      <c r="F639">
        <v>5583735</v>
      </c>
      <c r="G639" s="30">
        <v>12800000</v>
      </c>
      <c r="H639" s="14">
        <v>350300</v>
      </c>
      <c r="I639" s="26">
        <v>350300</v>
      </c>
      <c r="J639" s="26"/>
      <c r="K639" s="1">
        <v>4200000</v>
      </c>
      <c r="L639" s="26"/>
      <c r="Q639"/>
      <c r="R639"/>
      <c r="S639"/>
      <c r="T639"/>
    </row>
    <row r="640" spans="1:20" hidden="1" x14ac:dyDescent="0.25">
      <c r="A640">
        <v>50000249</v>
      </c>
      <c r="B640">
        <v>34570657</v>
      </c>
      <c r="C640" t="s">
        <v>179</v>
      </c>
      <c r="D640">
        <v>1098684968</v>
      </c>
      <c r="E640" s="29">
        <v>42255</v>
      </c>
      <c r="F640">
        <v>30131482</v>
      </c>
      <c r="G640" s="30">
        <v>12400000</v>
      </c>
      <c r="H640" s="14">
        <v>270102</v>
      </c>
      <c r="I640" s="26">
        <v>121204</v>
      </c>
      <c r="J640" s="26"/>
      <c r="K640" s="1">
        <v>5000</v>
      </c>
      <c r="L640" s="26"/>
      <c r="Q640"/>
      <c r="R640"/>
      <c r="S640"/>
      <c r="T640"/>
    </row>
    <row r="641" spans="1:20" hidden="1" x14ac:dyDescent="0.25">
      <c r="A641">
        <v>50000249</v>
      </c>
      <c r="B641">
        <v>36638221</v>
      </c>
      <c r="C641" t="s">
        <v>154</v>
      </c>
      <c r="D641">
        <v>17146165</v>
      </c>
      <c r="E641" s="29">
        <v>42255</v>
      </c>
      <c r="F641">
        <v>5703040</v>
      </c>
      <c r="G641" s="30">
        <v>923272193</v>
      </c>
      <c r="H641" s="14">
        <v>131401</v>
      </c>
      <c r="I641" s="26">
        <v>131401</v>
      </c>
      <c r="J641" s="26"/>
      <c r="K641" s="1">
        <v>1200</v>
      </c>
      <c r="L641" s="26"/>
      <c r="Q641"/>
      <c r="R641"/>
      <c r="S641"/>
      <c r="T641"/>
    </row>
    <row r="642" spans="1:20" hidden="1" x14ac:dyDescent="0.25">
      <c r="A642">
        <v>50000249</v>
      </c>
      <c r="B642">
        <v>39345613</v>
      </c>
      <c r="C642" t="s">
        <v>158</v>
      </c>
      <c r="D642">
        <v>93118765</v>
      </c>
      <c r="E642" s="29">
        <v>42255</v>
      </c>
      <c r="F642">
        <v>3783250</v>
      </c>
      <c r="G642" s="30">
        <v>26800000</v>
      </c>
      <c r="H642" s="14">
        <v>360200</v>
      </c>
      <c r="I642" s="26">
        <v>360200</v>
      </c>
      <c r="J642" s="26"/>
      <c r="K642" s="1">
        <v>1201240</v>
      </c>
      <c r="L642" s="26"/>
      <c r="Q642"/>
      <c r="R642"/>
      <c r="S642"/>
      <c r="T642"/>
    </row>
    <row r="643" spans="1:20" hidden="1" x14ac:dyDescent="0.25">
      <c r="A643">
        <v>50000249</v>
      </c>
      <c r="B643">
        <v>40431714</v>
      </c>
      <c r="C643" t="s">
        <v>154</v>
      </c>
      <c r="D643">
        <v>51924843</v>
      </c>
      <c r="E643" s="29">
        <v>42255</v>
      </c>
      <c r="F643">
        <v>6376850</v>
      </c>
      <c r="G643" s="30">
        <v>12400000</v>
      </c>
      <c r="H643" s="14">
        <v>270102</v>
      </c>
      <c r="I643" s="26">
        <v>121204</v>
      </c>
      <c r="J643" s="26"/>
      <c r="K643" s="1">
        <v>5000</v>
      </c>
      <c r="L643" s="26"/>
      <c r="Q643"/>
      <c r="R643"/>
      <c r="S643"/>
      <c r="T643"/>
    </row>
    <row r="644" spans="1:20" hidden="1" x14ac:dyDescent="0.25">
      <c r="A644">
        <v>50000249</v>
      </c>
      <c r="B644">
        <v>40431772</v>
      </c>
      <c r="C644" t="s">
        <v>154</v>
      </c>
      <c r="D644">
        <v>41427291</v>
      </c>
      <c r="E644" s="29">
        <v>42255</v>
      </c>
      <c r="F644">
        <v>6221586</v>
      </c>
      <c r="G644" s="30">
        <v>923272193</v>
      </c>
      <c r="H644" s="14">
        <v>131401</v>
      </c>
      <c r="I644" s="26">
        <v>131401</v>
      </c>
      <c r="J644" s="26"/>
      <c r="K644" s="1">
        <v>15460166.720000001</v>
      </c>
      <c r="L644" s="26"/>
      <c r="Q644"/>
      <c r="R644"/>
      <c r="S644"/>
      <c r="T644"/>
    </row>
    <row r="645" spans="1:20" hidden="1" x14ac:dyDescent="0.25">
      <c r="A645">
        <v>50000249</v>
      </c>
      <c r="B645">
        <v>40441784</v>
      </c>
      <c r="C645" t="s">
        <v>154</v>
      </c>
      <c r="D645">
        <v>8002514406</v>
      </c>
      <c r="E645" s="29">
        <v>42255</v>
      </c>
      <c r="F645">
        <v>6466060</v>
      </c>
      <c r="G645" s="30">
        <v>13700000</v>
      </c>
      <c r="H645" s="14">
        <v>290101</v>
      </c>
      <c r="I645" s="26">
        <v>270944</v>
      </c>
      <c r="J645" s="26"/>
      <c r="K645" s="1">
        <v>1864489</v>
      </c>
      <c r="L645" s="26"/>
      <c r="Q645"/>
      <c r="R645"/>
      <c r="S645"/>
      <c r="T645"/>
    </row>
    <row r="646" spans="1:20" hidden="1" x14ac:dyDescent="0.25">
      <c r="A646">
        <v>50000249</v>
      </c>
      <c r="B646">
        <v>40441785</v>
      </c>
      <c r="C646" t="s">
        <v>154</v>
      </c>
      <c r="D646">
        <v>8002514406</v>
      </c>
      <c r="E646" s="29">
        <v>42255</v>
      </c>
      <c r="F646">
        <v>6466060</v>
      </c>
      <c r="G646" s="30">
        <v>13700000</v>
      </c>
      <c r="H646" s="14">
        <v>290101</v>
      </c>
      <c r="I646" s="26">
        <v>270944</v>
      </c>
      <c r="J646" s="26"/>
      <c r="K646" s="1">
        <v>1502200</v>
      </c>
      <c r="L646" s="26"/>
      <c r="Q646"/>
      <c r="R646"/>
      <c r="S646"/>
      <c r="T646"/>
    </row>
    <row r="647" spans="1:20" hidden="1" x14ac:dyDescent="0.25">
      <c r="A647">
        <v>50000249</v>
      </c>
      <c r="B647">
        <v>41511331</v>
      </c>
      <c r="C647" t="s">
        <v>157</v>
      </c>
      <c r="D647">
        <v>77092497</v>
      </c>
      <c r="E647" s="29">
        <v>42255</v>
      </c>
      <c r="F647">
        <v>30151176</v>
      </c>
      <c r="G647" s="30">
        <v>12400000</v>
      </c>
      <c r="H647" s="14">
        <v>270108</v>
      </c>
      <c r="I647" s="26">
        <v>270108</v>
      </c>
      <c r="J647" s="26"/>
      <c r="K647" s="1">
        <v>1412436</v>
      </c>
      <c r="L647" s="26"/>
      <c r="Q647"/>
      <c r="R647"/>
      <c r="S647"/>
      <c r="T647"/>
    </row>
    <row r="648" spans="1:20" hidden="1" x14ac:dyDescent="0.25">
      <c r="A648">
        <v>50000249</v>
      </c>
      <c r="B648">
        <v>41781438</v>
      </c>
      <c r="C648" t="s">
        <v>154</v>
      </c>
      <c r="D648">
        <v>65708872</v>
      </c>
      <c r="E648" s="29">
        <v>42255</v>
      </c>
      <c r="F648">
        <v>2483507</v>
      </c>
      <c r="G648" s="30">
        <v>12400000</v>
      </c>
      <c r="H648" s="14">
        <v>270102</v>
      </c>
      <c r="I648" s="26">
        <v>121204</v>
      </c>
      <c r="J648" s="26"/>
      <c r="K648" s="1">
        <v>5000</v>
      </c>
      <c r="L648" s="26"/>
      <c r="Q648"/>
      <c r="R648"/>
      <c r="S648"/>
      <c r="T648"/>
    </row>
    <row r="649" spans="1:20" hidden="1" x14ac:dyDescent="0.25">
      <c r="A649">
        <v>50000249</v>
      </c>
      <c r="B649">
        <v>42376587</v>
      </c>
      <c r="C649" t="s">
        <v>158</v>
      </c>
      <c r="D649">
        <v>7481249</v>
      </c>
      <c r="E649" s="29">
        <v>42255</v>
      </c>
      <c r="F649">
        <v>30150502</v>
      </c>
      <c r="G649" s="30">
        <v>923272193</v>
      </c>
      <c r="H649" s="14">
        <v>131401</v>
      </c>
      <c r="I649" s="26">
        <v>131401</v>
      </c>
      <c r="J649" s="26"/>
      <c r="K649" s="1">
        <v>3400</v>
      </c>
      <c r="L649" s="26"/>
      <c r="Q649"/>
      <c r="R649"/>
      <c r="S649"/>
      <c r="T649"/>
    </row>
    <row r="650" spans="1:20" hidden="1" x14ac:dyDescent="0.25">
      <c r="A650">
        <v>50000249</v>
      </c>
      <c r="B650">
        <v>42376594</v>
      </c>
      <c r="C650" t="s">
        <v>158</v>
      </c>
      <c r="D650">
        <v>1124068590</v>
      </c>
      <c r="E650" s="29">
        <v>42255</v>
      </c>
      <c r="F650">
        <v>3107266</v>
      </c>
      <c r="G650" s="30">
        <v>923272421</v>
      </c>
      <c r="H650" s="14">
        <v>190101</v>
      </c>
      <c r="I650" s="26">
        <v>190101</v>
      </c>
      <c r="J650" s="26"/>
      <c r="K650" s="1">
        <v>107400</v>
      </c>
      <c r="L650" s="26"/>
      <c r="Q650"/>
      <c r="R650"/>
      <c r="S650"/>
      <c r="T650"/>
    </row>
    <row r="651" spans="1:20" hidden="1" x14ac:dyDescent="0.25">
      <c r="A651">
        <v>50000249</v>
      </c>
      <c r="B651">
        <v>42708454</v>
      </c>
      <c r="C651" t="s">
        <v>154</v>
      </c>
      <c r="D651">
        <v>19082238</v>
      </c>
      <c r="E651" s="29">
        <v>42255</v>
      </c>
      <c r="F651">
        <v>3653279</v>
      </c>
      <c r="G651" s="30">
        <v>12400000</v>
      </c>
      <c r="H651" s="14">
        <v>270102</v>
      </c>
      <c r="I651" s="26">
        <v>270102</v>
      </c>
      <c r="J651" s="26"/>
      <c r="K651" s="1">
        <v>1800</v>
      </c>
      <c r="L651" s="26"/>
      <c r="Q651"/>
      <c r="R651"/>
      <c r="S651"/>
      <c r="T651"/>
    </row>
    <row r="652" spans="1:20" hidden="1" x14ac:dyDescent="0.25">
      <c r="A652">
        <v>50000249</v>
      </c>
      <c r="B652">
        <v>46373775</v>
      </c>
      <c r="C652" t="s">
        <v>168</v>
      </c>
      <c r="D652">
        <v>1093140227</v>
      </c>
      <c r="E652" s="29">
        <v>42255</v>
      </c>
      <c r="F652">
        <v>31736843</v>
      </c>
      <c r="G652" s="30">
        <v>12400000</v>
      </c>
      <c r="H652" s="14">
        <v>270102</v>
      </c>
      <c r="I652" s="26">
        <v>121204</v>
      </c>
      <c r="J652" s="26"/>
      <c r="K652" s="1">
        <v>5000</v>
      </c>
      <c r="L652" s="26"/>
      <c r="Q652"/>
      <c r="R652"/>
      <c r="S652"/>
      <c r="T652"/>
    </row>
    <row r="653" spans="1:20" hidden="1" x14ac:dyDescent="0.25">
      <c r="A653">
        <v>50000249</v>
      </c>
      <c r="B653">
        <v>46620020</v>
      </c>
      <c r="C653" t="s">
        <v>154</v>
      </c>
      <c r="D653">
        <v>1140845315</v>
      </c>
      <c r="E653" s="29">
        <v>42255</v>
      </c>
      <c r="F653">
        <v>31268102</v>
      </c>
      <c r="G653" s="30">
        <v>12400000</v>
      </c>
      <c r="H653" s="14">
        <v>270102</v>
      </c>
      <c r="I653" s="26">
        <v>121204</v>
      </c>
      <c r="J653" s="26"/>
      <c r="K653" s="1">
        <v>5000</v>
      </c>
      <c r="L653" s="26"/>
      <c r="Q653"/>
      <c r="R653"/>
      <c r="S653"/>
      <c r="T653"/>
    </row>
    <row r="654" spans="1:20" hidden="1" x14ac:dyDescent="0.25">
      <c r="A654">
        <v>50000249</v>
      </c>
      <c r="B654">
        <v>46620165</v>
      </c>
      <c r="C654" t="s">
        <v>154</v>
      </c>
      <c r="D654">
        <v>41499500</v>
      </c>
      <c r="E654" s="29">
        <v>42255</v>
      </c>
      <c r="F654">
        <v>2022120</v>
      </c>
      <c r="G654" s="30">
        <v>923272193</v>
      </c>
      <c r="H654" s="14">
        <v>131401</v>
      </c>
      <c r="I654" s="26">
        <v>131401</v>
      </c>
      <c r="J654" s="26"/>
      <c r="K654" s="1">
        <v>31900</v>
      </c>
      <c r="L654" s="26"/>
      <c r="Q654"/>
      <c r="R654"/>
      <c r="S654"/>
      <c r="T654"/>
    </row>
    <row r="655" spans="1:20" hidden="1" x14ac:dyDescent="0.25">
      <c r="A655">
        <v>50000249</v>
      </c>
      <c r="B655">
        <v>56002533</v>
      </c>
      <c r="C655" t="s">
        <v>154</v>
      </c>
      <c r="D655">
        <v>29972270</v>
      </c>
      <c r="E655" s="29">
        <v>42255</v>
      </c>
      <c r="F655">
        <v>2693121</v>
      </c>
      <c r="G655" s="30">
        <v>923272193</v>
      </c>
      <c r="H655" s="14">
        <v>131401</v>
      </c>
      <c r="I655" s="26">
        <v>131401</v>
      </c>
      <c r="J655" s="26"/>
      <c r="K655" s="1">
        <v>1200</v>
      </c>
      <c r="L655" s="26"/>
      <c r="Q655"/>
      <c r="R655"/>
      <c r="S655"/>
      <c r="T655"/>
    </row>
    <row r="656" spans="1:20" hidden="1" x14ac:dyDescent="0.25">
      <c r="A656">
        <v>50000249</v>
      </c>
      <c r="B656">
        <v>56003230</v>
      </c>
      <c r="C656" t="s">
        <v>154</v>
      </c>
      <c r="D656">
        <v>53032184</v>
      </c>
      <c r="E656" s="29">
        <v>42255</v>
      </c>
      <c r="F656">
        <v>31875378</v>
      </c>
      <c r="G656" s="30">
        <v>12400000</v>
      </c>
      <c r="H656" s="14">
        <v>270102</v>
      </c>
      <c r="I656" s="26">
        <v>121204</v>
      </c>
      <c r="J656" s="26"/>
      <c r="K656" s="1">
        <v>5000</v>
      </c>
      <c r="L656" s="26"/>
      <c r="Q656"/>
      <c r="R656"/>
      <c r="S656"/>
      <c r="T656"/>
    </row>
    <row r="657" spans="1:20" hidden="1" x14ac:dyDescent="0.25">
      <c r="A657">
        <v>50000249</v>
      </c>
      <c r="B657">
        <v>5753</v>
      </c>
      <c r="C657" t="s">
        <v>154</v>
      </c>
      <c r="D657">
        <v>41786243</v>
      </c>
      <c r="E657" s="29">
        <v>42256</v>
      </c>
      <c r="F657">
        <v>30175788</v>
      </c>
      <c r="G657" s="30">
        <v>12400000</v>
      </c>
      <c r="H657" s="14">
        <v>270102</v>
      </c>
      <c r="I657" s="26">
        <v>121204</v>
      </c>
      <c r="J657" s="26"/>
      <c r="K657" s="1">
        <v>5000</v>
      </c>
      <c r="L657" s="26"/>
      <c r="Q657"/>
      <c r="R657"/>
      <c r="S657"/>
      <c r="T657"/>
    </row>
    <row r="658" spans="1:20" hidden="1" x14ac:dyDescent="0.25">
      <c r="A658">
        <v>50000249</v>
      </c>
      <c r="B658">
        <v>662671</v>
      </c>
      <c r="C658" t="s">
        <v>185</v>
      </c>
      <c r="D658">
        <v>17631847</v>
      </c>
      <c r="E658" s="29">
        <v>42256</v>
      </c>
      <c r="F658">
        <v>31338059</v>
      </c>
      <c r="G658" s="30">
        <v>26800000</v>
      </c>
      <c r="H658" s="14">
        <v>360200</v>
      </c>
      <c r="I658" s="26">
        <v>360200</v>
      </c>
      <c r="J658" s="26"/>
      <c r="K658" s="1">
        <v>477596</v>
      </c>
      <c r="L658" s="26"/>
      <c r="Q658"/>
      <c r="R658"/>
      <c r="S658"/>
      <c r="T658"/>
    </row>
    <row r="659" spans="1:20" hidden="1" x14ac:dyDescent="0.25">
      <c r="A659">
        <v>50000249</v>
      </c>
      <c r="B659">
        <v>796540</v>
      </c>
      <c r="C659" t="s">
        <v>154</v>
      </c>
      <c r="D659">
        <v>5822702</v>
      </c>
      <c r="E659" s="29">
        <v>42256</v>
      </c>
      <c r="F659">
        <v>31661744</v>
      </c>
      <c r="G659" s="30">
        <v>12400000</v>
      </c>
      <c r="H659" s="14">
        <v>270102</v>
      </c>
      <c r="I659" s="26">
        <v>121204</v>
      </c>
      <c r="J659" s="26"/>
      <c r="K659" s="1">
        <v>5000</v>
      </c>
      <c r="L659" s="26"/>
      <c r="Q659"/>
      <c r="R659"/>
      <c r="S659"/>
      <c r="T659"/>
    </row>
    <row r="660" spans="1:20" hidden="1" x14ac:dyDescent="0.25">
      <c r="A660">
        <v>50000249</v>
      </c>
      <c r="B660">
        <v>882766</v>
      </c>
      <c r="C660" t="s">
        <v>184</v>
      </c>
      <c r="D660">
        <v>7556893</v>
      </c>
      <c r="E660" s="29">
        <v>42256</v>
      </c>
      <c r="F660">
        <v>31041528</v>
      </c>
      <c r="G660" s="30">
        <v>26800000</v>
      </c>
      <c r="H660" s="14">
        <v>360200</v>
      </c>
      <c r="I660" s="26">
        <v>360200</v>
      </c>
      <c r="J660" s="26"/>
      <c r="K660" s="1">
        <v>7953</v>
      </c>
      <c r="L660" s="26"/>
      <c r="Q660"/>
      <c r="R660"/>
      <c r="S660"/>
      <c r="T660"/>
    </row>
    <row r="661" spans="1:20" hidden="1" x14ac:dyDescent="0.25">
      <c r="A661">
        <v>50000249</v>
      </c>
      <c r="B661">
        <v>887875</v>
      </c>
      <c r="C661" t="s">
        <v>173</v>
      </c>
      <c r="D661">
        <v>1049620251</v>
      </c>
      <c r="E661" s="29">
        <v>42256</v>
      </c>
      <c r="F661">
        <v>31144684</v>
      </c>
      <c r="G661" s="30">
        <v>12400000</v>
      </c>
      <c r="H661" s="14">
        <v>270102</v>
      </c>
      <c r="I661" s="26">
        <v>121204</v>
      </c>
      <c r="J661" s="26"/>
      <c r="K661" s="1">
        <v>5000</v>
      </c>
      <c r="L661" s="26"/>
      <c r="Q661"/>
      <c r="R661"/>
      <c r="S661"/>
      <c r="T661"/>
    </row>
    <row r="662" spans="1:20" hidden="1" x14ac:dyDescent="0.25">
      <c r="A662">
        <v>50000249</v>
      </c>
      <c r="B662">
        <v>914184</v>
      </c>
      <c r="C662" t="s">
        <v>154</v>
      </c>
      <c r="D662">
        <v>10185495</v>
      </c>
      <c r="E662" s="29">
        <v>42256</v>
      </c>
      <c r="F662">
        <v>30122975</v>
      </c>
      <c r="G662" s="30">
        <v>12200000</v>
      </c>
      <c r="H662" s="14">
        <v>250101</v>
      </c>
      <c r="I662" s="26">
        <v>121225</v>
      </c>
      <c r="J662" s="26"/>
      <c r="K662" s="1">
        <v>10000</v>
      </c>
      <c r="L662" s="26"/>
      <c r="Q662"/>
      <c r="R662"/>
      <c r="S662"/>
      <c r="T662"/>
    </row>
    <row r="663" spans="1:20" hidden="1" x14ac:dyDescent="0.25">
      <c r="A663">
        <v>50000249</v>
      </c>
      <c r="B663">
        <v>914189</v>
      </c>
      <c r="C663" t="s">
        <v>154</v>
      </c>
      <c r="D663">
        <v>80167556</v>
      </c>
      <c r="E663" s="29">
        <v>42256</v>
      </c>
      <c r="F663">
        <v>30459615</v>
      </c>
      <c r="G663" s="30">
        <v>12400000</v>
      </c>
      <c r="H663" s="14">
        <v>270102</v>
      </c>
      <c r="I663" s="26">
        <v>121204</v>
      </c>
      <c r="J663" s="26"/>
      <c r="K663" s="1">
        <v>5000</v>
      </c>
      <c r="L663" s="26"/>
      <c r="Q663"/>
      <c r="R663"/>
      <c r="S663"/>
      <c r="T663"/>
    </row>
    <row r="664" spans="1:20" hidden="1" x14ac:dyDescent="0.25">
      <c r="A664">
        <v>50000249</v>
      </c>
      <c r="B664">
        <v>914190</v>
      </c>
      <c r="C664" t="s">
        <v>154</v>
      </c>
      <c r="D664">
        <v>1030602287</v>
      </c>
      <c r="E664" s="29">
        <v>42256</v>
      </c>
      <c r="F664">
        <v>31388575</v>
      </c>
      <c r="G664" s="30">
        <v>12400000</v>
      </c>
      <c r="H664" s="14">
        <v>270102</v>
      </c>
      <c r="I664" s="26">
        <v>121204</v>
      </c>
      <c r="J664" s="26"/>
      <c r="K664" s="1">
        <v>5000</v>
      </c>
      <c r="L664" s="26"/>
      <c r="Q664"/>
      <c r="R664"/>
      <c r="S664"/>
      <c r="T664"/>
    </row>
    <row r="665" spans="1:20" hidden="1" x14ac:dyDescent="0.25">
      <c r="A665">
        <v>50000249</v>
      </c>
      <c r="B665">
        <v>915210</v>
      </c>
      <c r="C665" t="s">
        <v>154</v>
      </c>
      <c r="D665">
        <v>8000971780</v>
      </c>
      <c r="E665" s="29">
        <v>42256</v>
      </c>
      <c r="F665">
        <v>6122226</v>
      </c>
      <c r="G665" s="30">
        <v>96400000</v>
      </c>
      <c r="H665" s="14">
        <v>370101</v>
      </c>
      <c r="I665" s="26">
        <v>121280</v>
      </c>
      <c r="J665" s="26"/>
      <c r="K665" s="1">
        <v>20680</v>
      </c>
      <c r="L665" s="26"/>
      <c r="Q665"/>
      <c r="R665"/>
      <c r="S665"/>
      <c r="T665"/>
    </row>
    <row r="666" spans="1:20" hidden="1" x14ac:dyDescent="0.25">
      <c r="A666">
        <v>50000249</v>
      </c>
      <c r="B666">
        <v>1021826</v>
      </c>
      <c r="C666" t="s">
        <v>154</v>
      </c>
      <c r="D666">
        <v>520210383</v>
      </c>
      <c r="E666" s="29">
        <v>42256</v>
      </c>
      <c r="F666">
        <v>3036718</v>
      </c>
      <c r="G666" s="30">
        <v>923272434</v>
      </c>
      <c r="H666" s="14">
        <v>410300</v>
      </c>
      <c r="I666" s="26">
        <v>410300</v>
      </c>
      <c r="J666" s="26"/>
      <c r="K666" s="1">
        <v>402250</v>
      </c>
      <c r="L666" s="26"/>
      <c r="Q666"/>
      <c r="R666"/>
      <c r="S666"/>
      <c r="T666"/>
    </row>
    <row r="667" spans="1:20" hidden="1" x14ac:dyDescent="0.25">
      <c r="A667">
        <v>50000249</v>
      </c>
      <c r="B667">
        <v>1021870</v>
      </c>
      <c r="C667" t="s">
        <v>154</v>
      </c>
      <c r="D667">
        <v>79614028</v>
      </c>
      <c r="E667" s="29">
        <v>42256</v>
      </c>
      <c r="F667">
        <v>31359020</v>
      </c>
      <c r="G667" s="30">
        <v>12800000</v>
      </c>
      <c r="H667" s="14">
        <v>350300</v>
      </c>
      <c r="I667" s="26">
        <v>350300</v>
      </c>
      <c r="J667" s="26"/>
      <c r="K667" s="1">
        <v>300000</v>
      </c>
      <c r="L667" s="26"/>
      <c r="Q667"/>
      <c r="R667"/>
      <c r="S667"/>
      <c r="T667"/>
    </row>
    <row r="668" spans="1:20" hidden="1" x14ac:dyDescent="0.25">
      <c r="A668">
        <v>50000249</v>
      </c>
      <c r="B668">
        <v>1207804</v>
      </c>
      <c r="C668" t="s">
        <v>183</v>
      </c>
      <c r="D668">
        <v>5270618</v>
      </c>
      <c r="E668" s="29">
        <v>42256</v>
      </c>
      <c r="F668">
        <v>31835582</v>
      </c>
      <c r="G668" s="30">
        <v>11100000</v>
      </c>
      <c r="H668" s="14">
        <v>150112</v>
      </c>
      <c r="I668" s="26">
        <v>121275</v>
      </c>
      <c r="J668" s="26"/>
      <c r="K668" s="1">
        <v>500000</v>
      </c>
      <c r="L668" s="26"/>
      <c r="Q668"/>
      <c r="R668"/>
      <c r="S668"/>
      <c r="T668"/>
    </row>
    <row r="669" spans="1:20" hidden="1" x14ac:dyDescent="0.25">
      <c r="A669">
        <v>50000249</v>
      </c>
      <c r="B669">
        <v>1207805</v>
      </c>
      <c r="C669" t="s">
        <v>183</v>
      </c>
      <c r="D669">
        <v>5270618</v>
      </c>
      <c r="E669" s="29">
        <v>42256</v>
      </c>
      <c r="F669">
        <v>31835582</v>
      </c>
      <c r="G669" s="30">
        <v>11100000</v>
      </c>
      <c r="H669" s="14">
        <v>150112</v>
      </c>
      <c r="I669" s="26">
        <v>121275</v>
      </c>
      <c r="J669" s="26"/>
      <c r="K669" s="1">
        <v>500000</v>
      </c>
      <c r="L669" s="26"/>
      <c r="Q669"/>
      <c r="R669"/>
      <c r="S669"/>
      <c r="T669"/>
    </row>
    <row r="670" spans="1:20" x14ac:dyDescent="0.25">
      <c r="A670">
        <v>50000249</v>
      </c>
      <c r="B670">
        <v>1401656</v>
      </c>
      <c r="C670" t="s">
        <v>154</v>
      </c>
      <c r="D670">
        <v>80807980</v>
      </c>
      <c r="E670" s="29">
        <v>42256</v>
      </c>
      <c r="F670">
        <v>4072399</v>
      </c>
      <c r="G670" s="30">
        <v>11800000</v>
      </c>
      <c r="H670" s="14">
        <v>240101</v>
      </c>
      <c r="I670" s="26">
        <v>121265</v>
      </c>
      <c r="J670" s="26"/>
      <c r="K670" s="1">
        <v>53201</v>
      </c>
      <c r="L670" s="26"/>
      <c r="Q670"/>
      <c r="R670"/>
      <c r="S670"/>
      <c r="T670"/>
    </row>
    <row r="671" spans="1:20" hidden="1" x14ac:dyDescent="0.25">
      <c r="A671">
        <v>50000249</v>
      </c>
      <c r="B671">
        <v>1430234</v>
      </c>
      <c r="C671" t="s">
        <v>180</v>
      </c>
      <c r="D671">
        <v>939411</v>
      </c>
      <c r="E671" s="29">
        <v>42256</v>
      </c>
      <c r="F671">
        <v>31374335</v>
      </c>
      <c r="G671" s="30">
        <v>923272193</v>
      </c>
      <c r="H671" s="14">
        <v>131401</v>
      </c>
      <c r="I671" s="26">
        <v>131401</v>
      </c>
      <c r="J671" s="26"/>
      <c r="K671" s="1">
        <v>12800</v>
      </c>
      <c r="L671" s="26"/>
      <c r="Q671"/>
      <c r="R671"/>
      <c r="S671"/>
      <c r="T671"/>
    </row>
    <row r="672" spans="1:20" hidden="1" x14ac:dyDescent="0.25">
      <c r="A672">
        <v>50000249</v>
      </c>
      <c r="B672">
        <v>1430236</v>
      </c>
      <c r="C672" t="s">
        <v>180</v>
      </c>
      <c r="D672">
        <v>6813197</v>
      </c>
      <c r="E672" s="29">
        <v>42256</v>
      </c>
      <c r="F672">
        <v>2800831</v>
      </c>
      <c r="G672" s="30">
        <v>12400000</v>
      </c>
      <c r="H672" s="14">
        <v>270102</v>
      </c>
      <c r="I672" s="26">
        <v>270914</v>
      </c>
      <c r="J672" s="26"/>
      <c r="K672" s="1">
        <v>35000</v>
      </c>
      <c r="L672" s="26"/>
      <c r="Q672"/>
      <c r="R672"/>
      <c r="S672"/>
      <c r="T672"/>
    </row>
    <row r="673" spans="1:20" hidden="1" x14ac:dyDescent="0.25">
      <c r="A673">
        <v>50000249</v>
      </c>
      <c r="B673">
        <v>1430237</v>
      </c>
      <c r="C673" t="s">
        <v>180</v>
      </c>
      <c r="D673">
        <v>92547280</v>
      </c>
      <c r="E673" s="29">
        <v>42256</v>
      </c>
      <c r="F673">
        <v>2812818</v>
      </c>
      <c r="G673" s="30">
        <v>12400000</v>
      </c>
      <c r="H673" s="14">
        <v>270102</v>
      </c>
      <c r="I673" s="26">
        <v>121204</v>
      </c>
      <c r="J673" s="26"/>
      <c r="K673" s="1">
        <v>5000</v>
      </c>
      <c r="L673" s="26"/>
      <c r="Q673"/>
      <c r="R673"/>
      <c r="S673"/>
      <c r="T673"/>
    </row>
    <row r="674" spans="1:20" hidden="1" x14ac:dyDescent="0.25">
      <c r="A674">
        <v>50000249</v>
      </c>
      <c r="B674">
        <v>1430238</v>
      </c>
      <c r="C674" t="s">
        <v>180</v>
      </c>
      <c r="D674">
        <v>92547280</v>
      </c>
      <c r="E674" s="29">
        <v>42256</v>
      </c>
      <c r="F674">
        <v>2812818</v>
      </c>
      <c r="G674" s="30">
        <v>12400000</v>
      </c>
      <c r="H674" s="14">
        <v>270102</v>
      </c>
      <c r="I674" s="26">
        <v>121204</v>
      </c>
      <c r="J674" s="26"/>
      <c r="K674" s="1">
        <v>5000</v>
      </c>
      <c r="L674" s="26"/>
      <c r="Q674"/>
      <c r="R674"/>
      <c r="S674"/>
      <c r="T674"/>
    </row>
    <row r="675" spans="1:20" hidden="1" x14ac:dyDescent="0.25">
      <c r="A675">
        <v>50000249</v>
      </c>
      <c r="B675">
        <v>1453099</v>
      </c>
      <c r="C675" t="s">
        <v>154</v>
      </c>
      <c r="D675">
        <v>51726549</v>
      </c>
      <c r="E675" s="29">
        <v>42256</v>
      </c>
      <c r="F675">
        <v>30086494</v>
      </c>
      <c r="G675" s="30">
        <v>12200000</v>
      </c>
      <c r="H675" s="14">
        <v>250101</v>
      </c>
      <c r="I675" s="26">
        <v>121225</v>
      </c>
      <c r="J675" s="26"/>
      <c r="K675" s="1">
        <v>24600</v>
      </c>
      <c r="L675" s="26"/>
      <c r="Q675"/>
      <c r="R675"/>
      <c r="S675"/>
      <c r="T675"/>
    </row>
    <row r="676" spans="1:20" hidden="1" x14ac:dyDescent="0.25">
      <c r="A676">
        <v>50000249</v>
      </c>
      <c r="B676">
        <v>1453100</v>
      </c>
      <c r="C676" t="s">
        <v>154</v>
      </c>
      <c r="D676">
        <v>1026572686</v>
      </c>
      <c r="E676" s="29">
        <v>42256</v>
      </c>
      <c r="F676">
        <v>31024145</v>
      </c>
      <c r="G676" s="30">
        <v>12400000</v>
      </c>
      <c r="H676" s="14">
        <v>270102</v>
      </c>
      <c r="I676" s="26">
        <v>121204</v>
      </c>
      <c r="J676" s="26"/>
      <c r="K676" s="1">
        <v>5000</v>
      </c>
      <c r="L676" s="26"/>
      <c r="Q676"/>
      <c r="R676"/>
      <c r="S676"/>
      <c r="T676"/>
    </row>
    <row r="677" spans="1:20" hidden="1" x14ac:dyDescent="0.25">
      <c r="A677">
        <v>50000249</v>
      </c>
      <c r="B677">
        <v>1466412</v>
      </c>
      <c r="C677" t="s">
        <v>169</v>
      </c>
      <c r="D677">
        <v>1085276186</v>
      </c>
      <c r="E677" s="29">
        <v>42256</v>
      </c>
      <c r="F677">
        <v>31136057</v>
      </c>
      <c r="G677" s="30">
        <v>923272421</v>
      </c>
      <c r="H677" s="14">
        <v>190101</v>
      </c>
      <c r="I677" s="26">
        <v>190101</v>
      </c>
      <c r="J677" s="26"/>
      <c r="K677" s="1">
        <v>107400</v>
      </c>
      <c r="L677" s="26"/>
      <c r="Q677"/>
      <c r="R677"/>
      <c r="S677"/>
      <c r="T677"/>
    </row>
    <row r="678" spans="1:20" hidden="1" x14ac:dyDescent="0.25">
      <c r="A678">
        <v>50000249</v>
      </c>
      <c r="B678">
        <v>1466413</v>
      </c>
      <c r="C678" t="s">
        <v>169</v>
      </c>
      <c r="D678">
        <v>1084224121</v>
      </c>
      <c r="E678" s="29">
        <v>42256</v>
      </c>
      <c r="F678">
        <v>31658842</v>
      </c>
      <c r="G678" s="30">
        <v>12400000</v>
      </c>
      <c r="H678" s="14">
        <v>270102</v>
      </c>
      <c r="I678" s="26">
        <v>121204</v>
      </c>
      <c r="J678" s="26"/>
      <c r="K678" s="1">
        <v>5000</v>
      </c>
      <c r="L678" s="26"/>
      <c r="Q678"/>
      <c r="R678"/>
      <c r="S678"/>
      <c r="T678"/>
    </row>
    <row r="679" spans="1:20" hidden="1" x14ac:dyDescent="0.25">
      <c r="A679">
        <v>50000249</v>
      </c>
      <c r="B679">
        <v>1466415</v>
      </c>
      <c r="C679" t="s">
        <v>169</v>
      </c>
      <c r="D679">
        <v>0</v>
      </c>
      <c r="E679" s="29">
        <v>42256</v>
      </c>
      <c r="F679">
        <v>7214463</v>
      </c>
      <c r="G679" s="30">
        <v>12400000</v>
      </c>
      <c r="H679" s="14">
        <v>270102</v>
      </c>
      <c r="I679" s="26">
        <v>121204</v>
      </c>
      <c r="J679" s="26"/>
      <c r="K679" s="1">
        <v>5000</v>
      </c>
      <c r="L679" s="26"/>
      <c r="Q679"/>
      <c r="R679"/>
      <c r="S679"/>
      <c r="T679"/>
    </row>
    <row r="680" spans="1:20" hidden="1" x14ac:dyDescent="0.25">
      <c r="A680">
        <v>50000249</v>
      </c>
      <c r="B680">
        <v>1618070</v>
      </c>
      <c r="C680" t="s">
        <v>171</v>
      </c>
      <c r="D680">
        <v>1130681252</v>
      </c>
      <c r="E680" s="29">
        <v>42256</v>
      </c>
      <c r="F680">
        <v>3839219</v>
      </c>
      <c r="G680" s="30">
        <v>26800000</v>
      </c>
      <c r="H680" s="14">
        <v>360200</v>
      </c>
      <c r="I680" s="26">
        <v>360200</v>
      </c>
      <c r="J680" s="26"/>
      <c r="K680" s="1">
        <v>30000</v>
      </c>
      <c r="L680" s="26"/>
      <c r="Q680"/>
      <c r="R680"/>
      <c r="S680"/>
      <c r="T680"/>
    </row>
    <row r="681" spans="1:20" hidden="1" x14ac:dyDescent="0.25">
      <c r="A681">
        <v>50000249</v>
      </c>
      <c r="B681">
        <v>1710510</v>
      </c>
      <c r="C681" t="s">
        <v>154</v>
      </c>
      <c r="D681">
        <v>8600280937</v>
      </c>
      <c r="E681" s="29">
        <v>42256</v>
      </c>
      <c r="F681">
        <v>4537188</v>
      </c>
      <c r="G681" s="30">
        <v>12200000</v>
      </c>
      <c r="H681" s="14">
        <v>250101</v>
      </c>
      <c r="I681" s="26">
        <v>121225</v>
      </c>
      <c r="J681" s="26"/>
      <c r="K681" s="1">
        <v>14000</v>
      </c>
      <c r="L681" s="26"/>
      <c r="Q681"/>
      <c r="R681"/>
      <c r="S681"/>
      <c r="T681"/>
    </row>
    <row r="682" spans="1:20" hidden="1" x14ac:dyDescent="0.25">
      <c r="A682">
        <v>50000249</v>
      </c>
      <c r="B682">
        <v>1727246</v>
      </c>
      <c r="C682" t="s">
        <v>158</v>
      </c>
      <c r="D682">
        <v>8660716</v>
      </c>
      <c r="E682" s="29">
        <v>42256</v>
      </c>
      <c r="F682">
        <v>31165170</v>
      </c>
      <c r="G682" s="30">
        <v>12200000</v>
      </c>
      <c r="H682" s="14">
        <v>250101</v>
      </c>
      <c r="I682" s="26">
        <v>121225</v>
      </c>
      <c r="J682" s="26"/>
      <c r="K682" s="1">
        <v>100000</v>
      </c>
      <c r="L682" s="26"/>
      <c r="Q682"/>
      <c r="R682"/>
      <c r="S682"/>
      <c r="T682"/>
    </row>
    <row r="683" spans="1:20" hidden="1" x14ac:dyDescent="0.25">
      <c r="A683">
        <v>50000249</v>
      </c>
      <c r="B683">
        <v>1757439</v>
      </c>
      <c r="C683" t="s">
        <v>196</v>
      </c>
      <c r="D683">
        <v>41641636</v>
      </c>
      <c r="E683" s="29">
        <v>42256</v>
      </c>
      <c r="F683">
        <v>30144495</v>
      </c>
      <c r="G683" s="30">
        <v>10900000</v>
      </c>
      <c r="H683" s="14">
        <v>170101</v>
      </c>
      <c r="I683" s="26">
        <v>121255</v>
      </c>
      <c r="J683" s="26"/>
      <c r="K683" s="1">
        <v>2032000</v>
      </c>
      <c r="L683" s="26"/>
      <c r="Q683"/>
      <c r="R683"/>
      <c r="S683"/>
      <c r="T683"/>
    </row>
    <row r="684" spans="1:20" hidden="1" x14ac:dyDescent="0.25">
      <c r="A684">
        <v>50000249</v>
      </c>
      <c r="B684">
        <v>1872516</v>
      </c>
      <c r="C684" t="s">
        <v>193</v>
      </c>
      <c r="D684">
        <v>23937540</v>
      </c>
      <c r="E684" s="29">
        <v>42256</v>
      </c>
      <c r="F684">
        <v>31385477</v>
      </c>
      <c r="G684" s="30">
        <v>12400000</v>
      </c>
      <c r="H684" s="14">
        <v>270102</v>
      </c>
      <c r="I684" s="26">
        <v>121204</v>
      </c>
      <c r="J684" s="26"/>
      <c r="K684" s="1">
        <v>5000</v>
      </c>
      <c r="L684" s="26"/>
      <c r="Q684"/>
      <c r="R684"/>
      <c r="S684"/>
      <c r="T684"/>
    </row>
    <row r="685" spans="1:20" hidden="1" x14ac:dyDescent="0.25">
      <c r="A685">
        <v>50000249</v>
      </c>
      <c r="B685">
        <v>1909448</v>
      </c>
      <c r="C685" t="s">
        <v>154</v>
      </c>
      <c r="D685">
        <v>20613579</v>
      </c>
      <c r="E685" s="29">
        <v>42256</v>
      </c>
      <c r="F685">
        <v>7698326</v>
      </c>
      <c r="G685" s="30">
        <v>11500000</v>
      </c>
      <c r="H685" s="14">
        <v>130101</v>
      </c>
      <c r="I685" s="26">
        <v>12102020</v>
      </c>
      <c r="J685" s="26"/>
      <c r="K685" s="1">
        <v>3280</v>
      </c>
      <c r="L685" s="26"/>
      <c r="Q685"/>
      <c r="R685"/>
      <c r="S685"/>
      <c r="T685"/>
    </row>
    <row r="686" spans="1:20" hidden="1" x14ac:dyDescent="0.25">
      <c r="A686">
        <v>50000249</v>
      </c>
      <c r="B686">
        <v>1909450</v>
      </c>
      <c r="C686" t="s">
        <v>154</v>
      </c>
      <c r="D686">
        <v>8999990902</v>
      </c>
      <c r="E686" s="29">
        <v>42256</v>
      </c>
      <c r="F686">
        <v>3811700</v>
      </c>
      <c r="G686" s="30">
        <v>11500000</v>
      </c>
      <c r="H686" s="14">
        <v>130101</v>
      </c>
      <c r="I686" s="26">
        <v>12102020</v>
      </c>
      <c r="J686" s="26"/>
      <c r="K686" s="1">
        <v>2794000</v>
      </c>
      <c r="L686" s="26"/>
      <c r="Q686"/>
      <c r="R686"/>
      <c r="S686"/>
      <c r="T686"/>
    </row>
    <row r="687" spans="1:20" hidden="1" x14ac:dyDescent="0.25">
      <c r="A687">
        <v>50000249</v>
      </c>
      <c r="B687">
        <v>1909451</v>
      </c>
      <c r="C687" t="s">
        <v>154</v>
      </c>
      <c r="D687">
        <v>4083567</v>
      </c>
      <c r="E687" s="29">
        <v>42256</v>
      </c>
      <c r="F687">
        <v>32049477</v>
      </c>
      <c r="G687" s="30">
        <v>11500000</v>
      </c>
      <c r="H687" s="14">
        <v>130101</v>
      </c>
      <c r="I687" s="26">
        <v>12102020</v>
      </c>
      <c r="J687" s="26"/>
      <c r="K687" s="1">
        <v>880</v>
      </c>
      <c r="L687" s="26"/>
      <c r="Q687"/>
      <c r="R687"/>
      <c r="S687"/>
      <c r="T687"/>
    </row>
    <row r="688" spans="1:20" hidden="1" x14ac:dyDescent="0.25">
      <c r="A688">
        <v>50000249</v>
      </c>
      <c r="B688">
        <v>1963062</v>
      </c>
      <c r="C688" t="s">
        <v>172</v>
      </c>
      <c r="D688">
        <v>7718966</v>
      </c>
      <c r="E688" s="29">
        <v>42256</v>
      </c>
      <c r="F688">
        <v>30142528</v>
      </c>
      <c r="G688" s="30">
        <v>26800000</v>
      </c>
      <c r="H688" s="14">
        <v>360200</v>
      </c>
      <c r="I688" s="26">
        <v>360200</v>
      </c>
      <c r="J688" s="26"/>
      <c r="K688" s="1">
        <v>26000</v>
      </c>
      <c r="L688" s="26"/>
      <c r="Q688"/>
      <c r="R688"/>
      <c r="S688"/>
      <c r="T688"/>
    </row>
    <row r="689" spans="1:20" hidden="1" x14ac:dyDescent="0.25">
      <c r="A689">
        <v>50000249</v>
      </c>
      <c r="B689">
        <v>1970174</v>
      </c>
      <c r="C689" t="s">
        <v>170</v>
      </c>
      <c r="D689">
        <v>43679682</v>
      </c>
      <c r="E689" s="29">
        <v>42256</v>
      </c>
      <c r="F689">
        <v>4442800</v>
      </c>
      <c r="G689" s="30">
        <v>26800000</v>
      </c>
      <c r="H689" s="14">
        <v>360200</v>
      </c>
      <c r="I689" s="26">
        <v>360200</v>
      </c>
      <c r="J689" s="26"/>
      <c r="K689" s="1">
        <v>15000</v>
      </c>
      <c r="L689" s="26"/>
      <c r="Q689"/>
      <c r="R689"/>
      <c r="S689"/>
      <c r="T689"/>
    </row>
    <row r="690" spans="1:20" hidden="1" x14ac:dyDescent="0.25">
      <c r="A690">
        <v>50000249</v>
      </c>
      <c r="B690">
        <v>1970175</v>
      </c>
      <c r="C690" t="s">
        <v>170</v>
      </c>
      <c r="D690">
        <v>71110204</v>
      </c>
      <c r="E690" s="29">
        <v>42256</v>
      </c>
      <c r="F690">
        <v>4442800</v>
      </c>
      <c r="G690" s="30">
        <v>26800000</v>
      </c>
      <c r="H690" s="14">
        <v>360200</v>
      </c>
      <c r="I690" s="26">
        <v>360200</v>
      </c>
      <c r="J690" s="26"/>
      <c r="K690" s="1">
        <v>600</v>
      </c>
      <c r="L690" s="26"/>
      <c r="Q690"/>
      <c r="R690"/>
      <c r="S690"/>
      <c r="T690"/>
    </row>
    <row r="691" spans="1:20" hidden="1" x14ac:dyDescent="0.25">
      <c r="A691">
        <v>50000249</v>
      </c>
      <c r="B691">
        <v>2004250</v>
      </c>
      <c r="C691" t="s">
        <v>177</v>
      </c>
      <c r="D691">
        <v>98394104</v>
      </c>
      <c r="E691" s="29">
        <v>42256</v>
      </c>
      <c r="F691">
        <v>31834878</v>
      </c>
      <c r="G691" s="30">
        <v>26800000</v>
      </c>
      <c r="H691" s="14">
        <v>360200</v>
      </c>
      <c r="I691" s="26">
        <v>360200</v>
      </c>
      <c r="J691" s="26"/>
      <c r="K691" s="1">
        <v>279121</v>
      </c>
      <c r="L691" s="26"/>
      <c r="Q691"/>
      <c r="R691"/>
      <c r="S691"/>
      <c r="T691"/>
    </row>
    <row r="692" spans="1:20" hidden="1" x14ac:dyDescent="0.25">
      <c r="A692">
        <v>50000249</v>
      </c>
      <c r="B692">
        <v>2034466</v>
      </c>
      <c r="C692" t="s">
        <v>195</v>
      </c>
      <c r="D692">
        <v>4979857</v>
      </c>
      <c r="E692" s="29">
        <v>42256</v>
      </c>
      <c r="F692">
        <v>31661198</v>
      </c>
      <c r="G692" s="30">
        <v>26800000</v>
      </c>
      <c r="H692" s="14">
        <v>360200</v>
      </c>
      <c r="I692" s="26">
        <v>360200</v>
      </c>
      <c r="J692" s="26"/>
      <c r="K692" s="1">
        <v>218430</v>
      </c>
      <c r="L692" s="26"/>
      <c r="Q692"/>
      <c r="R692"/>
      <c r="S692"/>
      <c r="T692"/>
    </row>
    <row r="693" spans="1:20" hidden="1" x14ac:dyDescent="0.25">
      <c r="A693">
        <v>50000249</v>
      </c>
      <c r="B693">
        <v>2066522</v>
      </c>
      <c r="C693" t="s">
        <v>207</v>
      </c>
      <c r="D693">
        <v>14209080</v>
      </c>
      <c r="E693" s="29">
        <v>42256</v>
      </c>
      <c r="F693">
        <v>31061964</v>
      </c>
      <c r="G693" s="30">
        <v>923272193</v>
      </c>
      <c r="H693" s="14">
        <v>131401</v>
      </c>
      <c r="I693" s="26">
        <v>131401</v>
      </c>
      <c r="J693" s="26"/>
      <c r="K693" s="1">
        <v>298034</v>
      </c>
      <c r="L693" s="26"/>
      <c r="Q693"/>
      <c r="R693"/>
      <c r="S693"/>
      <c r="T693"/>
    </row>
    <row r="694" spans="1:20" hidden="1" x14ac:dyDescent="0.25">
      <c r="A694">
        <v>50000249</v>
      </c>
      <c r="B694">
        <v>2136738</v>
      </c>
      <c r="C694" t="s">
        <v>154</v>
      </c>
      <c r="D694">
        <v>3314641</v>
      </c>
      <c r="E694" s="29">
        <v>42256</v>
      </c>
      <c r="F694">
        <v>2564242</v>
      </c>
      <c r="G694" s="30">
        <v>923272193</v>
      </c>
      <c r="H694" s="14">
        <v>131401</v>
      </c>
      <c r="I694" s="26">
        <v>131401</v>
      </c>
      <c r="J694" s="26"/>
      <c r="K694" s="1">
        <v>3600</v>
      </c>
      <c r="L694" s="26"/>
      <c r="Q694"/>
      <c r="R694"/>
      <c r="S694"/>
      <c r="T694"/>
    </row>
    <row r="695" spans="1:20" hidden="1" x14ac:dyDescent="0.25">
      <c r="A695">
        <v>50000249</v>
      </c>
      <c r="B695">
        <v>2178055</v>
      </c>
      <c r="C695" t="s">
        <v>154</v>
      </c>
      <c r="D695">
        <v>37806292</v>
      </c>
      <c r="E695" s="29">
        <v>42256</v>
      </c>
      <c r="F695">
        <v>2822816</v>
      </c>
      <c r="G695" s="30">
        <v>923272193</v>
      </c>
      <c r="H695" s="14">
        <v>131401</v>
      </c>
      <c r="I695" s="26">
        <v>131401</v>
      </c>
      <c r="J695" s="26"/>
      <c r="K695" s="1">
        <v>4500</v>
      </c>
      <c r="L695" s="26"/>
      <c r="Q695"/>
      <c r="R695"/>
      <c r="S695"/>
      <c r="T695"/>
    </row>
    <row r="696" spans="1:20" hidden="1" x14ac:dyDescent="0.25">
      <c r="A696">
        <v>50000249</v>
      </c>
      <c r="B696">
        <v>2178056</v>
      </c>
      <c r="C696" t="s">
        <v>154</v>
      </c>
      <c r="D696">
        <v>1703640</v>
      </c>
      <c r="E696" s="29">
        <v>42256</v>
      </c>
      <c r="F696">
        <v>2822816</v>
      </c>
      <c r="G696" s="30">
        <v>923272193</v>
      </c>
      <c r="H696" s="14">
        <v>131401</v>
      </c>
      <c r="I696" s="26">
        <v>131401</v>
      </c>
      <c r="J696" s="26"/>
      <c r="K696" s="1">
        <v>8700</v>
      </c>
      <c r="L696" s="26"/>
      <c r="Q696"/>
      <c r="R696"/>
      <c r="S696"/>
      <c r="T696"/>
    </row>
    <row r="697" spans="1:20" hidden="1" x14ac:dyDescent="0.25">
      <c r="A697">
        <v>50000249</v>
      </c>
      <c r="B697">
        <v>2194762</v>
      </c>
      <c r="C697" t="s">
        <v>154</v>
      </c>
      <c r="D697">
        <v>1019071756</v>
      </c>
      <c r="E697" s="29">
        <v>42256</v>
      </c>
      <c r="F697">
        <v>7496757</v>
      </c>
      <c r="G697" s="30">
        <v>12400000</v>
      </c>
      <c r="H697" s="14">
        <v>270102</v>
      </c>
      <c r="I697" s="26">
        <v>121204</v>
      </c>
      <c r="J697" s="26"/>
      <c r="K697" s="1">
        <v>5000</v>
      </c>
      <c r="L697" s="26"/>
      <c r="Q697"/>
      <c r="R697"/>
      <c r="S697"/>
      <c r="T697"/>
    </row>
    <row r="698" spans="1:20" hidden="1" x14ac:dyDescent="0.25">
      <c r="A698">
        <v>50000249</v>
      </c>
      <c r="B698">
        <v>2199005</v>
      </c>
      <c r="C698" t="s">
        <v>154</v>
      </c>
      <c r="D698">
        <v>41751032</v>
      </c>
      <c r="E698" s="29">
        <v>42256</v>
      </c>
      <c r="F698">
        <v>2860592</v>
      </c>
      <c r="G698" s="30">
        <v>923272193</v>
      </c>
      <c r="H698" s="14">
        <v>131401</v>
      </c>
      <c r="I698" s="26">
        <v>131401</v>
      </c>
      <c r="J698" s="26"/>
      <c r="K698" s="1">
        <v>10500</v>
      </c>
      <c r="L698" s="26"/>
      <c r="Q698"/>
      <c r="R698"/>
      <c r="S698"/>
      <c r="T698"/>
    </row>
    <row r="699" spans="1:20" hidden="1" x14ac:dyDescent="0.25">
      <c r="A699">
        <v>50000249</v>
      </c>
      <c r="B699">
        <v>2264631</v>
      </c>
      <c r="C699" t="s">
        <v>171</v>
      </c>
      <c r="D699">
        <v>29120297</v>
      </c>
      <c r="E699" s="29">
        <v>42256</v>
      </c>
      <c r="F699">
        <v>32050901</v>
      </c>
      <c r="G699" s="30">
        <v>26800000</v>
      </c>
      <c r="H699" s="14">
        <v>360200</v>
      </c>
      <c r="I699" s="26">
        <v>360200</v>
      </c>
      <c r="J699" s="26"/>
      <c r="K699" s="1">
        <v>4000</v>
      </c>
      <c r="L699" s="26"/>
      <c r="Q699"/>
      <c r="R699"/>
      <c r="S699"/>
      <c r="T699"/>
    </row>
    <row r="700" spans="1:20" hidden="1" x14ac:dyDescent="0.25">
      <c r="A700">
        <v>50000249</v>
      </c>
      <c r="B700">
        <v>2283392</v>
      </c>
      <c r="C700" t="s">
        <v>179</v>
      </c>
      <c r="D700">
        <v>1122399577</v>
      </c>
      <c r="E700" s="29">
        <v>42256</v>
      </c>
      <c r="F700">
        <v>31067887</v>
      </c>
      <c r="G700" s="30">
        <v>923272421</v>
      </c>
      <c r="H700" s="14">
        <v>190101</v>
      </c>
      <c r="I700" s="26">
        <v>190101</v>
      </c>
      <c r="J700" s="26"/>
      <c r="K700" s="1">
        <v>107400</v>
      </c>
      <c r="L700" s="26"/>
      <c r="Q700"/>
      <c r="R700"/>
      <c r="S700"/>
      <c r="T700"/>
    </row>
    <row r="701" spans="1:20" hidden="1" x14ac:dyDescent="0.25">
      <c r="A701">
        <v>50000249</v>
      </c>
      <c r="B701">
        <v>2283393</v>
      </c>
      <c r="C701" t="s">
        <v>179</v>
      </c>
      <c r="D701">
        <v>1098714944</v>
      </c>
      <c r="E701" s="29">
        <v>42256</v>
      </c>
      <c r="F701">
        <v>31846662</v>
      </c>
      <c r="G701" s="30">
        <v>12400000</v>
      </c>
      <c r="H701" s="14">
        <v>270102</v>
      </c>
      <c r="I701" s="26">
        <v>121204</v>
      </c>
      <c r="J701" s="26"/>
      <c r="K701" s="1">
        <v>5000</v>
      </c>
      <c r="L701" s="26"/>
      <c r="Q701"/>
      <c r="R701"/>
      <c r="S701"/>
      <c r="T701"/>
    </row>
    <row r="702" spans="1:20" hidden="1" x14ac:dyDescent="0.25">
      <c r="A702">
        <v>50000249</v>
      </c>
      <c r="B702">
        <v>2283414</v>
      </c>
      <c r="C702" t="s">
        <v>179</v>
      </c>
      <c r="D702">
        <v>1098714944</v>
      </c>
      <c r="E702" s="29">
        <v>42256</v>
      </c>
      <c r="F702">
        <v>31846662</v>
      </c>
      <c r="G702" s="30">
        <v>12400000</v>
      </c>
      <c r="H702" s="14">
        <v>270102</v>
      </c>
      <c r="I702" s="26">
        <v>121204</v>
      </c>
      <c r="J702" s="26"/>
      <c r="K702" s="1">
        <v>5000</v>
      </c>
      <c r="L702" s="26"/>
      <c r="Q702"/>
      <c r="R702"/>
      <c r="S702"/>
      <c r="T702"/>
    </row>
    <row r="703" spans="1:20" hidden="1" x14ac:dyDescent="0.25">
      <c r="A703">
        <v>50000249</v>
      </c>
      <c r="B703">
        <v>2305436</v>
      </c>
      <c r="C703" t="s">
        <v>173</v>
      </c>
      <c r="D703">
        <v>1049626932</v>
      </c>
      <c r="E703" s="29">
        <v>42256</v>
      </c>
      <c r="F703">
        <v>31334263</v>
      </c>
      <c r="G703" s="30">
        <v>12400000</v>
      </c>
      <c r="H703" s="14">
        <v>270102</v>
      </c>
      <c r="I703" s="26">
        <v>121204</v>
      </c>
      <c r="J703" s="26"/>
      <c r="K703" s="1">
        <v>5000</v>
      </c>
      <c r="L703" s="26"/>
      <c r="Q703"/>
      <c r="R703"/>
      <c r="S703"/>
      <c r="T703"/>
    </row>
    <row r="704" spans="1:20" hidden="1" x14ac:dyDescent="0.25">
      <c r="A704">
        <v>50000249</v>
      </c>
      <c r="B704">
        <v>2396854</v>
      </c>
      <c r="C704" t="s">
        <v>193</v>
      </c>
      <c r="D704">
        <v>8002357206</v>
      </c>
      <c r="E704" s="29">
        <v>42256</v>
      </c>
      <c r="F704">
        <v>6359532</v>
      </c>
      <c r="G704" s="30">
        <v>13700000</v>
      </c>
      <c r="H704" s="14">
        <v>290101</v>
      </c>
      <c r="I704" s="26">
        <v>270944</v>
      </c>
      <c r="J704" s="26"/>
      <c r="K704" s="1">
        <v>4039474</v>
      </c>
      <c r="L704" s="26"/>
      <c r="Q704"/>
      <c r="R704"/>
      <c r="S704"/>
      <c r="T704"/>
    </row>
    <row r="705" spans="1:20" hidden="1" x14ac:dyDescent="0.25">
      <c r="A705">
        <v>50000249</v>
      </c>
      <c r="B705">
        <v>2421585</v>
      </c>
      <c r="C705" t="s">
        <v>154</v>
      </c>
      <c r="D705">
        <v>79304487</v>
      </c>
      <c r="E705" s="29">
        <v>42256</v>
      </c>
      <c r="F705">
        <v>31081741</v>
      </c>
      <c r="G705" s="30">
        <v>26800000</v>
      </c>
      <c r="H705" s="14">
        <v>360200</v>
      </c>
      <c r="I705" s="26">
        <v>360200</v>
      </c>
      <c r="J705" s="26"/>
      <c r="K705" s="1">
        <v>983200</v>
      </c>
      <c r="L705" s="26"/>
      <c r="Q705"/>
      <c r="R705"/>
      <c r="S705"/>
      <c r="T705"/>
    </row>
    <row r="706" spans="1:20" hidden="1" x14ac:dyDescent="0.25">
      <c r="A706">
        <v>50000249</v>
      </c>
      <c r="B706">
        <v>2422220</v>
      </c>
      <c r="C706" t="s">
        <v>154</v>
      </c>
      <c r="D706">
        <v>8301149211</v>
      </c>
      <c r="E706" s="29">
        <v>42256</v>
      </c>
      <c r="F706">
        <v>30058913</v>
      </c>
      <c r="G706" s="30">
        <v>12800000</v>
      </c>
      <c r="H706" s="14">
        <v>350300</v>
      </c>
      <c r="I706" s="26">
        <v>350300</v>
      </c>
      <c r="J706" s="26"/>
      <c r="K706" s="1">
        <v>13240</v>
      </c>
      <c r="L706" s="26"/>
      <c r="Q706"/>
      <c r="R706"/>
      <c r="S706"/>
      <c r="T706"/>
    </row>
    <row r="707" spans="1:20" hidden="1" x14ac:dyDescent="0.25">
      <c r="A707">
        <v>50000249</v>
      </c>
      <c r="B707">
        <v>2422221</v>
      </c>
      <c r="C707" t="s">
        <v>154</v>
      </c>
      <c r="D707">
        <v>8301149211</v>
      </c>
      <c r="E707" s="29">
        <v>42256</v>
      </c>
      <c r="F707">
        <v>30058963</v>
      </c>
      <c r="G707" s="30">
        <v>12800000</v>
      </c>
      <c r="H707" s="14">
        <v>350300</v>
      </c>
      <c r="I707" s="26">
        <v>350300</v>
      </c>
      <c r="J707" s="26"/>
      <c r="K707" s="1">
        <v>2480</v>
      </c>
      <c r="L707" s="26"/>
      <c r="Q707"/>
      <c r="R707"/>
      <c r="S707"/>
      <c r="T707"/>
    </row>
    <row r="708" spans="1:20" hidden="1" x14ac:dyDescent="0.25">
      <c r="A708">
        <v>50000249</v>
      </c>
      <c r="B708">
        <v>2422222</v>
      </c>
      <c r="C708" t="s">
        <v>154</v>
      </c>
      <c r="D708">
        <v>8301149211</v>
      </c>
      <c r="E708" s="29">
        <v>42256</v>
      </c>
      <c r="F708">
        <v>30058913</v>
      </c>
      <c r="G708" s="30">
        <v>12800000</v>
      </c>
      <c r="H708" s="14">
        <v>350300</v>
      </c>
      <c r="I708" s="26">
        <v>350300</v>
      </c>
      <c r="J708" s="26"/>
      <c r="K708" s="1">
        <v>18094</v>
      </c>
      <c r="L708" s="26"/>
      <c r="Q708"/>
      <c r="R708"/>
      <c r="S708"/>
      <c r="T708"/>
    </row>
    <row r="709" spans="1:20" hidden="1" x14ac:dyDescent="0.25">
      <c r="A709">
        <v>50000249</v>
      </c>
      <c r="B709">
        <v>2422224</v>
      </c>
      <c r="C709" t="s">
        <v>154</v>
      </c>
      <c r="D709">
        <v>830078966</v>
      </c>
      <c r="E709" s="29">
        <v>42256</v>
      </c>
      <c r="F709">
        <v>3649700</v>
      </c>
      <c r="G709" s="30">
        <v>12800000</v>
      </c>
      <c r="H709" s="14">
        <v>350300</v>
      </c>
      <c r="I709" s="26">
        <v>350300</v>
      </c>
      <c r="J709" s="26"/>
      <c r="K709" s="1">
        <v>66528000</v>
      </c>
      <c r="L709" s="26"/>
      <c r="Q709"/>
      <c r="R709"/>
      <c r="S709"/>
      <c r="T709"/>
    </row>
    <row r="710" spans="1:20" hidden="1" x14ac:dyDescent="0.25">
      <c r="A710">
        <v>50000249</v>
      </c>
      <c r="B710">
        <v>2465333</v>
      </c>
      <c r="C710" t="s">
        <v>154</v>
      </c>
      <c r="D710">
        <v>1026272482</v>
      </c>
      <c r="E710" s="29">
        <v>42256</v>
      </c>
      <c r="F710">
        <v>30055026</v>
      </c>
      <c r="G710" s="30">
        <v>12400000</v>
      </c>
      <c r="H710" s="14">
        <v>270102</v>
      </c>
      <c r="I710" s="26">
        <v>121204</v>
      </c>
      <c r="J710" s="26"/>
      <c r="K710" s="1">
        <v>5000</v>
      </c>
      <c r="L710" s="26"/>
      <c r="Q710"/>
      <c r="R710"/>
      <c r="S710"/>
      <c r="T710"/>
    </row>
    <row r="711" spans="1:20" hidden="1" x14ac:dyDescent="0.25">
      <c r="A711">
        <v>50000249</v>
      </c>
      <c r="B711">
        <v>2465364</v>
      </c>
      <c r="C711" t="s">
        <v>154</v>
      </c>
      <c r="D711">
        <v>79112666</v>
      </c>
      <c r="E711" s="29">
        <v>42256</v>
      </c>
      <c r="F711">
        <v>5608741</v>
      </c>
      <c r="G711" s="30">
        <v>923272193</v>
      </c>
      <c r="H711" s="14">
        <v>131401</v>
      </c>
      <c r="I711" s="26">
        <v>131401</v>
      </c>
      <c r="J711" s="26"/>
      <c r="K711" s="1">
        <v>21300</v>
      </c>
      <c r="L711" s="26"/>
      <c r="Q711"/>
      <c r="R711"/>
      <c r="S711"/>
      <c r="T711"/>
    </row>
    <row r="712" spans="1:20" hidden="1" x14ac:dyDescent="0.25">
      <c r="A712">
        <v>50000249</v>
      </c>
      <c r="B712">
        <v>2474083</v>
      </c>
      <c r="C712" t="s">
        <v>172</v>
      </c>
      <c r="D712">
        <v>51784954</v>
      </c>
      <c r="E712" s="29">
        <v>42256</v>
      </c>
      <c r="F712">
        <v>8763088</v>
      </c>
      <c r="G712" s="30">
        <v>26800000</v>
      </c>
      <c r="H712" s="14">
        <v>360200</v>
      </c>
      <c r="I712" s="26">
        <v>360200</v>
      </c>
      <c r="J712" s="26"/>
      <c r="K712" s="1">
        <v>1000</v>
      </c>
      <c r="L712" s="26"/>
      <c r="Q712"/>
      <c r="R712"/>
      <c r="S712"/>
      <c r="T712"/>
    </row>
    <row r="713" spans="1:20" hidden="1" x14ac:dyDescent="0.25">
      <c r="A713">
        <v>50000249</v>
      </c>
      <c r="B713">
        <v>2474558</v>
      </c>
      <c r="C713" t="s">
        <v>169</v>
      </c>
      <c r="D713">
        <v>79792722</v>
      </c>
      <c r="E713" s="29">
        <v>42256</v>
      </c>
      <c r="F713">
        <v>31041422</v>
      </c>
      <c r="G713" s="30">
        <v>12800000</v>
      </c>
      <c r="H713" s="14">
        <v>350300</v>
      </c>
      <c r="I713" s="26">
        <v>350300</v>
      </c>
      <c r="J713" s="26"/>
      <c r="K713" s="1">
        <v>18100</v>
      </c>
      <c r="L713" s="26"/>
      <c r="Q713"/>
      <c r="R713"/>
      <c r="S713"/>
      <c r="T713"/>
    </row>
    <row r="714" spans="1:20" hidden="1" x14ac:dyDescent="0.25">
      <c r="A714">
        <v>50000249</v>
      </c>
      <c r="B714">
        <v>2481350</v>
      </c>
      <c r="C714" t="s">
        <v>170</v>
      </c>
      <c r="D714">
        <v>8301144756</v>
      </c>
      <c r="E714" s="29">
        <v>42256</v>
      </c>
      <c r="F714">
        <v>2427400</v>
      </c>
      <c r="G714" s="30">
        <v>96400000</v>
      </c>
      <c r="H714" s="14">
        <v>370101</v>
      </c>
      <c r="I714" s="26">
        <v>270910</v>
      </c>
      <c r="J714" s="26"/>
      <c r="K714" s="1">
        <v>1306076</v>
      </c>
      <c r="L714" s="26"/>
      <c r="Q714"/>
      <c r="R714"/>
      <c r="S714"/>
      <c r="T714"/>
    </row>
    <row r="715" spans="1:20" hidden="1" x14ac:dyDescent="0.25">
      <c r="A715">
        <v>50000249</v>
      </c>
      <c r="B715">
        <v>2493400</v>
      </c>
      <c r="C715" t="s">
        <v>211</v>
      </c>
      <c r="D715">
        <v>14971082</v>
      </c>
      <c r="E715" s="29">
        <v>42256</v>
      </c>
      <c r="F715">
        <v>31139589</v>
      </c>
      <c r="G715" s="30">
        <v>923272193</v>
      </c>
      <c r="H715" s="14">
        <v>131401</v>
      </c>
      <c r="I715" s="26">
        <v>131401</v>
      </c>
      <c r="J715" s="26"/>
      <c r="K715" s="1">
        <v>6924007</v>
      </c>
      <c r="L715" s="26"/>
      <c r="Q715"/>
      <c r="R715"/>
      <c r="S715"/>
      <c r="T715"/>
    </row>
    <row r="716" spans="1:20" hidden="1" x14ac:dyDescent="0.25">
      <c r="A716">
        <v>50000249</v>
      </c>
      <c r="B716">
        <v>2520069</v>
      </c>
      <c r="C716" t="s">
        <v>154</v>
      </c>
      <c r="D716">
        <v>52989234</v>
      </c>
      <c r="E716" s="29">
        <v>42256</v>
      </c>
      <c r="F716">
        <v>30020208</v>
      </c>
      <c r="G716" s="30">
        <v>12400000</v>
      </c>
      <c r="H716" s="14">
        <v>270102</v>
      </c>
      <c r="I716" s="26">
        <v>121204</v>
      </c>
      <c r="J716" s="26"/>
      <c r="K716" s="1">
        <v>5000</v>
      </c>
      <c r="L716" s="26"/>
      <c r="Q716"/>
      <c r="R716"/>
      <c r="S716"/>
      <c r="T716"/>
    </row>
    <row r="717" spans="1:20" hidden="1" x14ac:dyDescent="0.25">
      <c r="A717">
        <v>50000249</v>
      </c>
      <c r="B717">
        <v>2535750</v>
      </c>
      <c r="C717" t="s">
        <v>163</v>
      </c>
      <c r="D717">
        <v>7957377</v>
      </c>
      <c r="E717" s="29">
        <v>42256</v>
      </c>
      <c r="F717">
        <v>31453438</v>
      </c>
      <c r="G717" s="30">
        <v>13700000</v>
      </c>
      <c r="H717" s="14">
        <v>290101</v>
      </c>
      <c r="I717" s="26">
        <v>121250</v>
      </c>
      <c r="J717" s="26"/>
      <c r="K717" s="1">
        <v>14700</v>
      </c>
      <c r="L717" s="26"/>
      <c r="Q717"/>
      <c r="R717"/>
      <c r="S717"/>
      <c r="T717"/>
    </row>
    <row r="718" spans="1:20" hidden="1" x14ac:dyDescent="0.25">
      <c r="A718">
        <v>50000249</v>
      </c>
      <c r="B718">
        <v>2559806</v>
      </c>
      <c r="C718" t="s">
        <v>172</v>
      </c>
      <c r="D718">
        <v>8001039134</v>
      </c>
      <c r="E718" s="29">
        <v>42256</v>
      </c>
      <c r="F718">
        <v>8671300</v>
      </c>
      <c r="G718" s="30">
        <v>923272438</v>
      </c>
      <c r="H718" s="14">
        <v>410400</v>
      </c>
      <c r="I718" s="26">
        <v>410400</v>
      </c>
      <c r="J718" s="26"/>
      <c r="K718" s="1">
        <v>312544</v>
      </c>
      <c r="L718" s="26"/>
      <c r="Q718"/>
      <c r="R718"/>
      <c r="S718"/>
      <c r="T718"/>
    </row>
    <row r="719" spans="1:20" hidden="1" x14ac:dyDescent="0.25">
      <c r="A719">
        <v>50000249</v>
      </c>
      <c r="B719">
        <v>2570602</v>
      </c>
      <c r="C719" t="s">
        <v>154</v>
      </c>
      <c r="D719">
        <v>5475865</v>
      </c>
      <c r="E719" s="29">
        <v>42256</v>
      </c>
      <c r="F719">
        <v>2621356</v>
      </c>
      <c r="G719" s="30">
        <v>923272193</v>
      </c>
      <c r="H719" s="14">
        <v>131401</v>
      </c>
      <c r="I719" s="26">
        <v>131401</v>
      </c>
      <c r="J719" s="26"/>
      <c r="K719" s="1">
        <v>18000</v>
      </c>
      <c r="L719" s="26"/>
      <c r="Q719"/>
      <c r="R719"/>
      <c r="S719"/>
      <c r="T719"/>
    </row>
    <row r="720" spans="1:20" hidden="1" x14ac:dyDescent="0.25">
      <c r="A720">
        <v>50000249</v>
      </c>
      <c r="B720">
        <v>2628264</v>
      </c>
      <c r="C720" t="s">
        <v>198</v>
      </c>
      <c r="D720">
        <v>34043158</v>
      </c>
      <c r="E720" s="29">
        <v>42256</v>
      </c>
      <c r="F720">
        <v>3442772</v>
      </c>
      <c r="G720" s="30">
        <v>923272193</v>
      </c>
      <c r="H720" s="14">
        <v>131401</v>
      </c>
      <c r="I720" s="26">
        <v>131401</v>
      </c>
      <c r="J720" s="26"/>
      <c r="K720" s="1">
        <v>5209351</v>
      </c>
      <c r="L720" s="26"/>
      <c r="Q720"/>
      <c r="R720"/>
      <c r="S720"/>
      <c r="T720"/>
    </row>
    <row r="721" spans="1:20" hidden="1" x14ac:dyDescent="0.25">
      <c r="A721">
        <v>50000249</v>
      </c>
      <c r="B721">
        <v>2628266</v>
      </c>
      <c r="C721" t="s">
        <v>198</v>
      </c>
      <c r="D721">
        <v>8600075382</v>
      </c>
      <c r="E721" s="29">
        <v>42256</v>
      </c>
      <c r="F721">
        <v>3290360</v>
      </c>
      <c r="G721" s="30">
        <v>821500000</v>
      </c>
      <c r="H721" s="14">
        <v>410101</v>
      </c>
      <c r="I721" s="26">
        <v>270943</v>
      </c>
      <c r="J721" s="26"/>
      <c r="K721" s="1">
        <v>1169340168.95</v>
      </c>
      <c r="L721" s="26"/>
      <c r="Q721"/>
      <c r="R721"/>
      <c r="S721"/>
      <c r="T721"/>
    </row>
    <row r="722" spans="1:20" hidden="1" x14ac:dyDescent="0.25">
      <c r="A722">
        <v>50000249</v>
      </c>
      <c r="B722">
        <v>2628824</v>
      </c>
      <c r="C722" t="s">
        <v>164</v>
      </c>
      <c r="D722">
        <v>1067910427</v>
      </c>
      <c r="E722" s="29">
        <v>42256</v>
      </c>
      <c r="F722">
        <v>30155730</v>
      </c>
      <c r="G722" s="30">
        <v>12400000</v>
      </c>
      <c r="H722" s="14">
        <v>270102</v>
      </c>
      <c r="I722" s="26">
        <v>270214</v>
      </c>
      <c r="J722" s="26"/>
      <c r="K722" s="1">
        <v>5000</v>
      </c>
      <c r="L722" s="26"/>
      <c r="Q722"/>
      <c r="R722"/>
      <c r="S722"/>
      <c r="T722"/>
    </row>
    <row r="723" spans="1:20" hidden="1" x14ac:dyDescent="0.25">
      <c r="A723">
        <v>50000249</v>
      </c>
      <c r="B723">
        <v>2630068</v>
      </c>
      <c r="C723" t="s">
        <v>207</v>
      </c>
      <c r="D723">
        <v>8918553361</v>
      </c>
      <c r="E723" s="29">
        <v>42256</v>
      </c>
      <c r="F723">
        <v>7703305</v>
      </c>
      <c r="G723" s="30">
        <v>11800000</v>
      </c>
      <c r="H723" s="14">
        <v>240101</v>
      </c>
      <c r="I723" s="26">
        <v>240101</v>
      </c>
      <c r="J723" s="26"/>
      <c r="K723" s="1">
        <v>13629161</v>
      </c>
      <c r="L723" s="26"/>
      <c r="Q723"/>
      <c r="R723"/>
      <c r="S723"/>
      <c r="T723"/>
    </row>
    <row r="724" spans="1:20" hidden="1" x14ac:dyDescent="0.25">
      <c r="A724">
        <v>50000249</v>
      </c>
      <c r="B724">
        <v>2643530</v>
      </c>
      <c r="C724" t="s">
        <v>158</v>
      </c>
      <c r="D724">
        <v>7591394</v>
      </c>
      <c r="E724" s="29">
        <v>42256</v>
      </c>
      <c r="F724">
        <v>31459432</v>
      </c>
      <c r="G724" s="30">
        <v>24800000</v>
      </c>
      <c r="H724" s="14">
        <v>430101</v>
      </c>
      <c r="I724" s="26">
        <v>430101</v>
      </c>
      <c r="J724" s="26"/>
      <c r="K724" s="1">
        <v>222327.82</v>
      </c>
      <c r="L724" s="26"/>
      <c r="Q724"/>
      <c r="R724"/>
      <c r="S724"/>
      <c r="T724"/>
    </row>
    <row r="725" spans="1:20" hidden="1" x14ac:dyDescent="0.25">
      <c r="A725">
        <v>50000249</v>
      </c>
      <c r="B725">
        <v>2643530</v>
      </c>
      <c r="C725" t="s">
        <v>158</v>
      </c>
      <c r="D725">
        <v>7591394</v>
      </c>
      <c r="E725" s="29">
        <v>42256</v>
      </c>
      <c r="F725">
        <v>31459432</v>
      </c>
      <c r="G725" s="30">
        <v>24800000</v>
      </c>
      <c r="H725" s="14">
        <v>430101</v>
      </c>
      <c r="I725" s="26">
        <v>430101</v>
      </c>
      <c r="J725" s="26"/>
      <c r="K725" s="16"/>
      <c r="L725" s="16">
        <v>222327.82</v>
      </c>
      <c r="Q725"/>
      <c r="R725"/>
      <c r="S725"/>
      <c r="T725"/>
    </row>
    <row r="726" spans="1:20" hidden="1" x14ac:dyDescent="0.25">
      <c r="A726">
        <v>50000249</v>
      </c>
      <c r="B726">
        <v>2643538</v>
      </c>
      <c r="C726" t="s">
        <v>158</v>
      </c>
      <c r="D726">
        <v>7458221</v>
      </c>
      <c r="E726" s="29">
        <v>42256</v>
      </c>
      <c r="F726">
        <v>3762210</v>
      </c>
      <c r="G726" s="30">
        <v>923272193</v>
      </c>
      <c r="H726" s="14">
        <v>131401</v>
      </c>
      <c r="I726" s="26">
        <v>131401</v>
      </c>
      <c r="J726" s="26"/>
      <c r="K726" s="1">
        <v>8700</v>
      </c>
      <c r="L726" s="26"/>
      <c r="Q726"/>
      <c r="R726"/>
      <c r="S726"/>
      <c r="T726"/>
    </row>
    <row r="727" spans="1:20" hidden="1" x14ac:dyDescent="0.25">
      <c r="A727">
        <v>50000249</v>
      </c>
      <c r="B727">
        <v>24937137</v>
      </c>
      <c r="C727" t="s">
        <v>154</v>
      </c>
      <c r="D727">
        <v>1032417441</v>
      </c>
      <c r="E727" s="29">
        <v>42256</v>
      </c>
      <c r="F727">
        <v>4188012</v>
      </c>
      <c r="G727" s="30">
        <v>12400000</v>
      </c>
      <c r="H727" s="14">
        <v>270102</v>
      </c>
      <c r="I727" s="26">
        <v>121204</v>
      </c>
      <c r="J727" s="26"/>
      <c r="K727" s="1">
        <v>5000</v>
      </c>
      <c r="L727" s="26"/>
      <c r="Q727"/>
      <c r="R727"/>
      <c r="S727"/>
      <c r="T727"/>
    </row>
    <row r="728" spans="1:20" hidden="1" x14ac:dyDescent="0.25">
      <c r="A728">
        <v>50000249</v>
      </c>
      <c r="B728">
        <v>29788620</v>
      </c>
      <c r="C728" t="s">
        <v>154</v>
      </c>
      <c r="D728">
        <v>1094247295</v>
      </c>
      <c r="E728" s="29">
        <v>42256</v>
      </c>
      <c r="F728">
        <v>31442022</v>
      </c>
      <c r="G728" s="30">
        <v>12400000</v>
      </c>
      <c r="H728" s="14">
        <v>270102</v>
      </c>
      <c r="I728" s="26">
        <v>121204</v>
      </c>
      <c r="J728" s="26"/>
      <c r="K728" s="1">
        <v>5000</v>
      </c>
      <c r="L728" s="26"/>
      <c r="Q728"/>
      <c r="R728"/>
      <c r="S728"/>
      <c r="T728"/>
    </row>
    <row r="729" spans="1:20" hidden="1" x14ac:dyDescent="0.25">
      <c r="A729">
        <v>50000249</v>
      </c>
      <c r="B729">
        <v>30356663</v>
      </c>
      <c r="C729" t="s">
        <v>154</v>
      </c>
      <c r="D729">
        <v>53159477</v>
      </c>
      <c r="E729" s="29">
        <v>42256</v>
      </c>
      <c r="F729">
        <v>3910420</v>
      </c>
      <c r="G729" s="30">
        <v>12400000</v>
      </c>
      <c r="H729" s="14">
        <v>270102</v>
      </c>
      <c r="I729" s="26">
        <v>121204</v>
      </c>
      <c r="J729" s="26"/>
      <c r="K729" s="1">
        <v>5000</v>
      </c>
      <c r="L729" s="26"/>
      <c r="Q729"/>
      <c r="R729"/>
      <c r="S729"/>
      <c r="T729"/>
    </row>
    <row r="730" spans="1:20" hidden="1" x14ac:dyDescent="0.25">
      <c r="A730">
        <v>50000249</v>
      </c>
      <c r="B730">
        <v>34065558</v>
      </c>
      <c r="C730" t="s">
        <v>154</v>
      </c>
      <c r="D730">
        <v>8915003160</v>
      </c>
      <c r="E730" s="29">
        <v>42256</v>
      </c>
      <c r="F730">
        <v>3266199</v>
      </c>
      <c r="G730" s="30">
        <v>12400000</v>
      </c>
      <c r="H730" s="14">
        <v>270102</v>
      </c>
      <c r="I730" s="26">
        <v>121204</v>
      </c>
      <c r="J730" s="26"/>
      <c r="K730" s="1">
        <v>5000</v>
      </c>
      <c r="L730" s="26"/>
      <c r="Q730"/>
      <c r="R730"/>
      <c r="S730"/>
      <c r="T730"/>
    </row>
    <row r="731" spans="1:20" hidden="1" x14ac:dyDescent="0.25">
      <c r="A731">
        <v>50000249</v>
      </c>
      <c r="B731">
        <v>36890297</v>
      </c>
      <c r="C731" t="s">
        <v>154</v>
      </c>
      <c r="D731">
        <v>9002962144</v>
      </c>
      <c r="E731" s="29">
        <v>42256</v>
      </c>
      <c r="F731">
        <v>2131829</v>
      </c>
      <c r="G731" s="30">
        <v>12800000</v>
      </c>
      <c r="H731" s="14">
        <v>350300</v>
      </c>
      <c r="I731" s="26">
        <v>350300</v>
      </c>
      <c r="J731" s="26"/>
      <c r="K731" s="1">
        <v>1666.67</v>
      </c>
      <c r="L731" s="26"/>
      <c r="Q731"/>
      <c r="R731"/>
      <c r="S731"/>
      <c r="T731"/>
    </row>
    <row r="732" spans="1:20" hidden="1" x14ac:dyDescent="0.25">
      <c r="A732">
        <v>50000249</v>
      </c>
      <c r="B732">
        <v>37852235</v>
      </c>
      <c r="C732" t="s">
        <v>154</v>
      </c>
      <c r="D732">
        <v>11105784595</v>
      </c>
      <c r="E732" s="29">
        <v>42256</v>
      </c>
      <c r="F732">
        <v>31687133</v>
      </c>
      <c r="G732" s="30">
        <v>12400000</v>
      </c>
      <c r="H732" s="14">
        <v>270102</v>
      </c>
      <c r="I732" s="26">
        <v>121204</v>
      </c>
      <c r="J732" s="26"/>
      <c r="K732" s="1">
        <v>5000</v>
      </c>
      <c r="L732" s="26"/>
      <c r="Q732"/>
      <c r="R732"/>
      <c r="S732"/>
      <c r="T732"/>
    </row>
    <row r="733" spans="1:20" hidden="1" x14ac:dyDescent="0.25">
      <c r="A733">
        <v>50000249</v>
      </c>
      <c r="B733">
        <v>40263923</v>
      </c>
      <c r="C733" t="s">
        <v>154</v>
      </c>
      <c r="D733">
        <v>21060397</v>
      </c>
      <c r="E733" s="29">
        <v>42256</v>
      </c>
      <c r="F733">
        <v>2468573</v>
      </c>
      <c r="G733" s="30">
        <v>923272193</v>
      </c>
      <c r="H733" s="14">
        <v>131401</v>
      </c>
      <c r="I733" s="26">
        <v>131401</v>
      </c>
      <c r="J733" s="26"/>
      <c r="K733" s="1">
        <v>8762230</v>
      </c>
      <c r="L733" s="26"/>
      <c r="Q733"/>
      <c r="R733"/>
      <c r="S733"/>
      <c r="T733"/>
    </row>
    <row r="734" spans="1:20" hidden="1" x14ac:dyDescent="0.25">
      <c r="A734">
        <v>50000249</v>
      </c>
      <c r="B734">
        <v>41781504</v>
      </c>
      <c r="C734" t="s">
        <v>154</v>
      </c>
      <c r="D734">
        <v>7172945</v>
      </c>
      <c r="E734" s="29">
        <v>42256</v>
      </c>
      <c r="F734">
        <v>31675747</v>
      </c>
      <c r="G734" s="30">
        <v>12400000</v>
      </c>
      <c r="H734" s="14">
        <v>270102</v>
      </c>
      <c r="I734" s="26">
        <v>121204</v>
      </c>
      <c r="J734" s="26"/>
      <c r="K734" s="1">
        <v>5000</v>
      </c>
      <c r="L734" s="26"/>
      <c r="Q734"/>
      <c r="R734"/>
      <c r="S734"/>
      <c r="T734"/>
    </row>
    <row r="735" spans="1:20" x14ac:dyDescent="0.25">
      <c r="A735">
        <v>50000249</v>
      </c>
      <c r="B735">
        <v>42472882</v>
      </c>
      <c r="C735" t="s">
        <v>154</v>
      </c>
      <c r="D735">
        <v>8902002193</v>
      </c>
      <c r="E735" s="29">
        <v>42256</v>
      </c>
      <c r="F735">
        <v>8763300</v>
      </c>
      <c r="G735" s="30">
        <v>11800000</v>
      </c>
      <c r="H735" s="14">
        <v>240101</v>
      </c>
      <c r="I735" s="26">
        <v>121265</v>
      </c>
      <c r="J735" s="26"/>
      <c r="K735" s="1">
        <v>6440898</v>
      </c>
      <c r="L735" s="26"/>
      <c r="Q735"/>
      <c r="R735"/>
      <c r="S735"/>
      <c r="T735"/>
    </row>
    <row r="736" spans="1:20" hidden="1" x14ac:dyDescent="0.25">
      <c r="A736">
        <v>50000249</v>
      </c>
      <c r="B736">
        <v>45592359</v>
      </c>
      <c r="C736" t="s">
        <v>154</v>
      </c>
      <c r="D736">
        <v>8999990491</v>
      </c>
      <c r="E736" s="29">
        <v>42256</v>
      </c>
      <c r="F736">
        <v>5894000</v>
      </c>
      <c r="G736" s="30">
        <v>10900000</v>
      </c>
      <c r="H736" s="14">
        <v>170101</v>
      </c>
      <c r="I736" s="26">
        <v>121255</v>
      </c>
      <c r="J736" s="26"/>
      <c r="K736" s="1">
        <v>72043591</v>
      </c>
      <c r="L736" s="26"/>
      <c r="Q736"/>
      <c r="R736"/>
      <c r="S736"/>
      <c r="T736"/>
    </row>
    <row r="737" spans="1:20" hidden="1" x14ac:dyDescent="0.25">
      <c r="A737">
        <v>50000249</v>
      </c>
      <c r="B737">
        <v>56002608</v>
      </c>
      <c r="C737" t="s">
        <v>154</v>
      </c>
      <c r="D737">
        <v>30716780</v>
      </c>
      <c r="E737" s="29">
        <v>42256</v>
      </c>
      <c r="F737">
        <v>30021924</v>
      </c>
      <c r="G737" s="30">
        <v>923272421</v>
      </c>
      <c r="H737" s="14">
        <v>190101</v>
      </c>
      <c r="I737" s="26">
        <v>190101</v>
      </c>
      <c r="J737" s="26"/>
      <c r="K737" s="1">
        <v>14500</v>
      </c>
      <c r="L737" s="26"/>
      <c r="Q737"/>
      <c r="R737"/>
      <c r="S737"/>
      <c r="T737"/>
    </row>
    <row r="738" spans="1:20" hidden="1" x14ac:dyDescent="0.25">
      <c r="A738" s="15">
        <v>50000249</v>
      </c>
      <c r="B738" s="15">
        <v>150006909</v>
      </c>
      <c r="C738" s="15"/>
      <c r="D738" s="15"/>
      <c r="E738" s="29">
        <v>42256</v>
      </c>
      <c r="F738" s="15"/>
      <c r="G738" s="52"/>
      <c r="H738" s="27"/>
      <c r="I738" s="53"/>
      <c r="J738" s="53"/>
      <c r="K738" s="16">
        <v>13225</v>
      </c>
      <c r="L738" s="26"/>
      <c r="Q738"/>
      <c r="R738"/>
      <c r="S738"/>
      <c r="T738"/>
    </row>
    <row r="739" spans="1:20" hidden="1" x14ac:dyDescent="0.25">
      <c r="A739" s="15">
        <v>50000249</v>
      </c>
      <c r="B739" s="15">
        <v>150004705</v>
      </c>
      <c r="C739" s="15"/>
      <c r="D739" s="15"/>
      <c r="E739" s="29">
        <v>42256</v>
      </c>
      <c r="F739" s="15"/>
      <c r="G739" s="52"/>
      <c r="H739" s="27"/>
      <c r="I739" s="53"/>
      <c r="J739" s="53"/>
      <c r="K739" s="16">
        <v>174673</v>
      </c>
      <c r="L739" s="26"/>
      <c r="Q739"/>
      <c r="R739"/>
      <c r="S739"/>
      <c r="T739"/>
    </row>
    <row r="740" spans="1:20" hidden="1" x14ac:dyDescent="0.25">
      <c r="A740">
        <v>50000249</v>
      </c>
      <c r="B740">
        <v>883880</v>
      </c>
      <c r="C740" t="s">
        <v>184</v>
      </c>
      <c r="D740">
        <v>24585951</v>
      </c>
      <c r="E740" s="29">
        <v>42257</v>
      </c>
      <c r="F740">
        <v>7495410</v>
      </c>
      <c r="G740" s="30">
        <v>26800000</v>
      </c>
      <c r="H740" s="14">
        <v>360200</v>
      </c>
      <c r="I740" s="26">
        <v>360200</v>
      </c>
      <c r="J740" s="26"/>
      <c r="K740" s="1">
        <v>2000</v>
      </c>
      <c r="L740" s="26"/>
      <c r="Q740"/>
      <c r="R740"/>
      <c r="S740"/>
      <c r="T740"/>
    </row>
    <row r="741" spans="1:20" hidden="1" x14ac:dyDescent="0.25">
      <c r="A741">
        <v>50000249</v>
      </c>
      <c r="B741">
        <v>887868</v>
      </c>
      <c r="C741" t="s">
        <v>173</v>
      </c>
      <c r="D741">
        <v>1018455105</v>
      </c>
      <c r="E741" s="29">
        <v>42257</v>
      </c>
      <c r="F741">
        <v>31155908</v>
      </c>
      <c r="G741" s="30">
        <v>12400000</v>
      </c>
      <c r="H741" s="14">
        <v>270102</v>
      </c>
      <c r="I741" s="26">
        <v>121204</v>
      </c>
      <c r="J741" s="26"/>
      <c r="K741" s="1">
        <v>5000</v>
      </c>
      <c r="L741" s="26"/>
      <c r="Q741"/>
      <c r="R741"/>
      <c r="S741"/>
      <c r="T741"/>
    </row>
    <row r="742" spans="1:20" hidden="1" x14ac:dyDescent="0.25">
      <c r="A742">
        <v>50000249</v>
      </c>
      <c r="B742">
        <v>914232</v>
      </c>
      <c r="C742" t="s">
        <v>154</v>
      </c>
      <c r="D742">
        <v>1019049165</v>
      </c>
      <c r="E742" s="29">
        <v>42257</v>
      </c>
      <c r="F742">
        <v>32037111</v>
      </c>
      <c r="G742" s="30">
        <v>12400000</v>
      </c>
      <c r="H742" s="14">
        <v>270102</v>
      </c>
      <c r="I742" s="26">
        <v>121204</v>
      </c>
      <c r="J742" s="26"/>
      <c r="K742" s="1">
        <v>5000</v>
      </c>
      <c r="L742" s="26"/>
      <c r="Q742"/>
      <c r="R742"/>
      <c r="S742"/>
      <c r="T742"/>
    </row>
    <row r="743" spans="1:20" hidden="1" x14ac:dyDescent="0.25">
      <c r="A743">
        <v>50000249</v>
      </c>
      <c r="B743">
        <v>914241</v>
      </c>
      <c r="C743" t="s">
        <v>154</v>
      </c>
      <c r="D743">
        <v>1121829349</v>
      </c>
      <c r="E743" s="29">
        <v>42257</v>
      </c>
      <c r="F743">
        <v>32137145</v>
      </c>
      <c r="G743" s="30">
        <v>12400000</v>
      </c>
      <c r="H743" s="14">
        <v>270102</v>
      </c>
      <c r="I743" s="26">
        <v>121204</v>
      </c>
      <c r="J743" s="26"/>
      <c r="K743" s="1">
        <v>5000</v>
      </c>
      <c r="L743" s="26"/>
      <c r="Q743"/>
      <c r="R743"/>
      <c r="S743"/>
      <c r="T743"/>
    </row>
    <row r="744" spans="1:20" hidden="1" x14ac:dyDescent="0.25">
      <c r="A744">
        <v>50000249</v>
      </c>
      <c r="B744">
        <v>1466416</v>
      </c>
      <c r="C744" t="s">
        <v>169</v>
      </c>
      <c r="D744">
        <v>53065800</v>
      </c>
      <c r="E744" s="29">
        <v>42257</v>
      </c>
      <c r="F744">
        <v>7367901</v>
      </c>
      <c r="G744" s="30">
        <v>12400000</v>
      </c>
      <c r="H744" s="14">
        <v>270102</v>
      </c>
      <c r="I744" s="26">
        <v>121204</v>
      </c>
      <c r="J744" s="26"/>
      <c r="K744" s="1">
        <v>5000</v>
      </c>
      <c r="L744" s="26"/>
      <c r="Q744"/>
      <c r="R744"/>
      <c r="S744"/>
      <c r="T744"/>
    </row>
    <row r="745" spans="1:20" hidden="1" x14ac:dyDescent="0.25">
      <c r="A745">
        <v>50000249</v>
      </c>
      <c r="B745">
        <v>1670815</v>
      </c>
      <c r="C745" t="s">
        <v>205</v>
      </c>
      <c r="D745">
        <v>12239157</v>
      </c>
      <c r="E745" s="29">
        <v>42257</v>
      </c>
      <c r="F745">
        <v>31751390</v>
      </c>
      <c r="G745" s="30">
        <v>26800000</v>
      </c>
      <c r="H745" s="14">
        <v>360200</v>
      </c>
      <c r="I745" s="26">
        <v>360200</v>
      </c>
      <c r="J745" s="26"/>
      <c r="K745" s="1">
        <v>217850</v>
      </c>
      <c r="L745" s="26"/>
      <c r="Q745"/>
      <c r="R745"/>
      <c r="S745"/>
      <c r="T745"/>
    </row>
    <row r="746" spans="1:20" hidden="1" x14ac:dyDescent="0.25">
      <c r="A746">
        <v>50000249</v>
      </c>
      <c r="B746">
        <v>1670880</v>
      </c>
      <c r="C746" t="s">
        <v>205</v>
      </c>
      <c r="D746">
        <v>6751063</v>
      </c>
      <c r="E746" s="29">
        <v>42257</v>
      </c>
      <c r="F746">
        <v>31649417</v>
      </c>
      <c r="G746" s="30">
        <v>12200000</v>
      </c>
      <c r="H746" s="14">
        <v>250101</v>
      </c>
      <c r="I746" s="26">
        <v>121225</v>
      </c>
      <c r="J746" s="26"/>
      <c r="K746" s="1">
        <v>122000</v>
      </c>
      <c r="L746" s="26"/>
      <c r="Q746"/>
      <c r="R746"/>
      <c r="S746"/>
      <c r="T746"/>
    </row>
    <row r="747" spans="1:20" hidden="1" x14ac:dyDescent="0.25">
      <c r="A747">
        <v>50000249</v>
      </c>
      <c r="B747">
        <v>1723996</v>
      </c>
      <c r="C747" t="s">
        <v>171</v>
      </c>
      <c r="D747">
        <v>1130612966</v>
      </c>
      <c r="E747" s="29">
        <v>42257</v>
      </c>
      <c r="F747">
        <v>31636516</v>
      </c>
      <c r="G747" s="30">
        <v>12400000</v>
      </c>
      <c r="H747" s="14">
        <v>270102</v>
      </c>
      <c r="I747" s="26">
        <v>121204</v>
      </c>
      <c r="J747" s="26"/>
      <c r="K747" s="1">
        <v>5000</v>
      </c>
      <c r="L747" s="26"/>
      <c r="Q747"/>
      <c r="R747"/>
      <c r="S747"/>
      <c r="T747"/>
    </row>
    <row r="748" spans="1:20" hidden="1" x14ac:dyDescent="0.25">
      <c r="A748">
        <v>50000249</v>
      </c>
      <c r="B748">
        <v>1727221</v>
      </c>
      <c r="C748" t="s">
        <v>158</v>
      </c>
      <c r="D748">
        <v>8671382</v>
      </c>
      <c r="E748" s="29">
        <v>42257</v>
      </c>
      <c r="F748">
        <v>30138889</v>
      </c>
      <c r="G748" s="30">
        <v>923272193</v>
      </c>
      <c r="H748" s="14">
        <v>131401</v>
      </c>
      <c r="I748" s="26">
        <v>131401</v>
      </c>
      <c r="J748" s="26"/>
      <c r="K748" s="1">
        <v>17400</v>
      </c>
      <c r="L748" s="26"/>
      <c r="Q748"/>
      <c r="R748"/>
      <c r="S748"/>
      <c r="T748"/>
    </row>
    <row r="749" spans="1:20" hidden="1" x14ac:dyDescent="0.25">
      <c r="A749">
        <v>50000249</v>
      </c>
      <c r="B749">
        <v>1733505</v>
      </c>
      <c r="C749" t="s">
        <v>159</v>
      </c>
      <c r="D749">
        <v>28060792</v>
      </c>
      <c r="E749" s="29">
        <v>42257</v>
      </c>
      <c r="F749">
        <v>31441542</v>
      </c>
      <c r="G749" s="30">
        <v>12400000</v>
      </c>
      <c r="H749" s="14">
        <v>270102</v>
      </c>
      <c r="I749" s="26">
        <v>121204</v>
      </c>
      <c r="J749" s="26"/>
      <c r="K749" s="1">
        <v>5000</v>
      </c>
      <c r="L749" s="26"/>
      <c r="Q749"/>
      <c r="R749"/>
      <c r="S749"/>
      <c r="T749"/>
    </row>
    <row r="750" spans="1:20" hidden="1" x14ac:dyDescent="0.25">
      <c r="A750">
        <v>50000249</v>
      </c>
      <c r="B750">
        <v>1755549</v>
      </c>
      <c r="C750" t="s">
        <v>171</v>
      </c>
      <c r="D750">
        <v>8903990034</v>
      </c>
      <c r="E750" s="29">
        <v>42257</v>
      </c>
      <c r="F750">
        <v>8800031</v>
      </c>
      <c r="G750" s="30">
        <v>12800000</v>
      </c>
      <c r="H750" s="14">
        <v>350300</v>
      </c>
      <c r="I750" s="26">
        <v>350300</v>
      </c>
      <c r="J750" s="26"/>
      <c r="K750" s="1">
        <v>22600074</v>
      </c>
      <c r="L750" s="26"/>
      <c r="Q750"/>
      <c r="R750"/>
      <c r="S750"/>
      <c r="T750"/>
    </row>
    <row r="751" spans="1:20" hidden="1" x14ac:dyDescent="0.25">
      <c r="A751">
        <v>50000249</v>
      </c>
      <c r="B751">
        <v>1755550</v>
      </c>
      <c r="C751" t="s">
        <v>171</v>
      </c>
      <c r="D751">
        <v>8903990034</v>
      </c>
      <c r="E751" s="29">
        <v>42257</v>
      </c>
      <c r="F751">
        <v>8800031</v>
      </c>
      <c r="G751" s="30">
        <v>12800000</v>
      </c>
      <c r="H751" s="14">
        <v>350300</v>
      </c>
      <c r="I751" s="26">
        <v>350300</v>
      </c>
      <c r="J751" s="26"/>
      <c r="K751" s="1">
        <v>29565116</v>
      </c>
      <c r="L751" s="26"/>
      <c r="Q751"/>
      <c r="R751"/>
      <c r="S751"/>
      <c r="T751"/>
    </row>
    <row r="752" spans="1:20" hidden="1" x14ac:dyDescent="0.25">
      <c r="A752">
        <v>50000249</v>
      </c>
      <c r="B752">
        <v>1777461</v>
      </c>
      <c r="C752" t="s">
        <v>189</v>
      </c>
      <c r="D752">
        <v>8001972684</v>
      </c>
      <c r="E752" s="29">
        <v>42257</v>
      </c>
      <c r="F752">
        <v>2759821</v>
      </c>
      <c r="G752" s="30">
        <v>923272193</v>
      </c>
      <c r="H752" s="14">
        <v>131401</v>
      </c>
      <c r="I752" s="26">
        <v>131400</v>
      </c>
      <c r="J752" s="26"/>
      <c r="K752" s="1">
        <v>2000000</v>
      </c>
      <c r="L752" s="26"/>
      <c r="Q752"/>
      <c r="R752"/>
      <c r="S752"/>
      <c r="T752"/>
    </row>
    <row r="753" spans="1:20" hidden="1" x14ac:dyDescent="0.25">
      <c r="A753">
        <v>50000249</v>
      </c>
      <c r="B753">
        <v>1833030</v>
      </c>
      <c r="C753" t="s">
        <v>183</v>
      </c>
      <c r="D753">
        <v>1061112323</v>
      </c>
      <c r="E753" s="29">
        <v>42257</v>
      </c>
      <c r="F753">
        <v>31774803</v>
      </c>
      <c r="G753" s="30">
        <v>11100000</v>
      </c>
      <c r="H753" s="14">
        <v>150112</v>
      </c>
      <c r="I753" s="26">
        <v>121275</v>
      </c>
      <c r="J753" s="26"/>
      <c r="K753" s="1">
        <v>400000</v>
      </c>
      <c r="L753" s="26"/>
      <c r="Q753"/>
      <c r="R753"/>
      <c r="S753"/>
      <c r="T753"/>
    </row>
    <row r="754" spans="1:20" hidden="1" x14ac:dyDescent="0.25">
      <c r="A754">
        <v>50000249</v>
      </c>
      <c r="B754">
        <v>1909452</v>
      </c>
      <c r="C754" t="s">
        <v>154</v>
      </c>
      <c r="D754">
        <v>23739860</v>
      </c>
      <c r="E754" s="29">
        <v>42257</v>
      </c>
      <c r="F754">
        <v>5282681</v>
      </c>
      <c r="G754" s="30">
        <v>11500000</v>
      </c>
      <c r="H754" s="14">
        <v>130101</v>
      </c>
      <c r="I754" s="26">
        <v>12102020</v>
      </c>
      <c r="J754" s="26"/>
      <c r="K754" s="1">
        <v>7280</v>
      </c>
      <c r="L754" s="26"/>
      <c r="Q754"/>
      <c r="R754"/>
      <c r="S754"/>
      <c r="T754"/>
    </row>
    <row r="755" spans="1:20" hidden="1" x14ac:dyDescent="0.25">
      <c r="A755">
        <v>50000249</v>
      </c>
      <c r="B755">
        <v>1916683</v>
      </c>
      <c r="C755" t="s">
        <v>179</v>
      </c>
      <c r="D755">
        <v>91534878</v>
      </c>
      <c r="E755" s="29">
        <v>42257</v>
      </c>
      <c r="F755">
        <v>32132337</v>
      </c>
      <c r="G755" s="30">
        <v>12400000</v>
      </c>
      <c r="H755" s="14">
        <v>270102</v>
      </c>
      <c r="I755" s="26">
        <v>121204</v>
      </c>
      <c r="J755" s="26"/>
      <c r="K755" s="1">
        <v>5000</v>
      </c>
      <c r="L755" s="26"/>
      <c r="Q755"/>
      <c r="R755"/>
      <c r="S755"/>
      <c r="T755"/>
    </row>
    <row r="756" spans="1:20" hidden="1" x14ac:dyDescent="0.25">
      <c r="A756">
        <v>50000249</v>
      </c>
      <c r="B756">
        <v>1970098</v>
      </c>
      <c r="C756" t="s">
        <v>170</v>
      </c>
      <c r="D756">
        <v>32314897</v>
      </c>
      <c r="E756" s="29">
        <v>42257</v>
      </c>
      <c r="F756">
        <v>5241033</v>
      </c>
      <c r="G756" s="30">
        <v>923272193</v>
      </c>
      <c r="H756" s="14">
        <v>131401</v>
      </c>
      <c r="I756" s="26">
        <v>131401</v>
      </c>
      <c r="J756" s="26"/>
      <c r="K756" s="1">
        <v>16100</v>
      </c>
      <c r="L756" s="26"/>
      <c r="Q756"/>
      <c r="R756"/>
      <c r="S756"/>
      <c r="T756"/>
    </row>
    <row r="757" spans="1:20" hidden="1" x14ac:dyDescent="0.25">
      <c r="A757">
        <v>50000249</v>
      </c>
      <c r="B757">
        <v>1970167</v>
      </c>
      <c r="C757" t="s">
        <v>170</v>
      </c>
      <c r="D757">
        <v>9309355</v>
      </c>
      <c r="E757" s="29">
        <v>42257</v>
      </c>
      <c r="F757">
        <v>2661191</v>
      </c>
      <c r="G757" s="30">
        <v>26800000</v>
      </c>
      <c r="H757" s="14">
        <v>360200</v>
      </c>
      <c r="I757" s="26">
        <v>360200</v>
      </c>
      <c r="J757" s="26"/>
      <c r="K757" s="1">
        <v>3000</v>
      </c>
      <c r="L757" s="26"/>
      <c r="Q757"/>
      <c r="R757"/>
      <c r="S757"/>
      <c r="T757"/>
    </row>
    <row r="758" spans="1:20" hidden="1" x14ac:dyDescent="0.25">
      <c r="A758">
        <v>50000249</v>
      </c>
      <c r="B758">
        <v>2004248</v>
      </c>
      <c r="C758" t="s">
        <v>177</v>
      </c>
      <c r="D758">
        <v>11324675</v>
      </c>
      <c r="E758" s="29">
        <v>42257</v>
      </c>
      <c r="F758">
        <v>31433769</v>
      </c>
      <c r="G758" s="30">
        <v>26800000</v>
      </c>
      <c r="H758" s="14">
        <v>360200</v>
      </c>
      <c r="I758" s="26">
        <v>360200</v>
      </c>
      <c r="J758" s="26"/>
      <c r="K758" s="1">
        <v>351728</v>
      </c>
      <c r="L758" s="26"/>
      <c r="Q758"/>
      <c r="R758"/>
      <c r="S758"/>
      <c r="T758"/>
    </row>
    <row r="759" spans="1:20" hidden="1" x14ac:dyDescent="0.25">
      <c r="A759">
        <v>50000249</v>
      </c>
      <c r="B759">
        <v>2014200</v>
      </c>
      <c r="C759" t="s">
        <v>197</v>
      </c>
      <c r="D759">
        <v>66726704</v>
      </c>
      <c r="E759" s="29">
        <v>42257</v>
      </c>
      <c r="F759">
        <v>2244921</v>
      </c>
      <c r="G759" s="30">
        <v>26800000</v>
      </c>
      <c r="H759" s="14">
        <v>360200</v>
      </c>
      <c r="I759" s="26">
        <v>360200</v>
      </c>
      <c r="J759" s="26"/>
      <c r="K759" s="1">
        <v>30842</v>
      </c>
      <c r="L759" s="26"/>
      <c r="Q759"/>
      <c r="R759"/>
      <c r="S759"/>
      <c r="T759"/>
    </row>
    <row r="760" spans="1:20" hidden="1" x14ac:dyDescent="0.25">
      <c r="A760">
        <v>50000249</v>
      </c>
      <c r="B760">
        <v>2014201</v>
      </c>
      <c r="C760" t="s">
        <v>197</v>
      </c>
      <c r="D760">
        <v>94365065</v>
      </c>
      <c r="E760" s="29">
        <v>42257</v>
      </c>
      <c r="F760">
        <v>2325438</v>
      </c>
      <c r="G760" s="30">
        <v>26800000</v>
      </c>
      <c r="H760" s="14">
        <v>360200</v>
      </c>
      <c r="I760" s="26">
        <v>360200</v>
      </c>
      <c r="J760" s="26"/>
      <c r="K760" s="1">
        <v>86899</v>
      </c>
      <c r="L760" s="26"/>
      <c r="Q760"/>
      <c r="R760"/>
      <c r="S760"/>
      <c r="T760"/>
    </row>
    <row r="761" spans="1:20" hidden="1" x14ac:dyDescent="0.25">
      <c r="A761">
        <v>50000249</v>
      </c>
      <c r="B761">
        <v>2041912</v>
      </c>
      <c r="C761" t="s">
        <v>171</v>
      </c>
      <c r="D761">
        <v>1151947169</v>
      </c>
      <c r="E761" s="29">
        <v>42257</v>
      </c>
      <c r="F761">
        <v>31040083</v>
      </c>
      <c r="G761" s="30">
        <v>12400000</v>
      </c>
      <c r="H761" s="14">
        <v>270102</v>
      </c>
      <c r="I761" s="26">
        <v>121204</v>
      </c>
      <c r="J761" s="26"/>
      <c r="K761" s="1">
        <v>5000</v>
      </c>
      <c r="L761" s="26"/>
      <c r="Q761"/>
      <c r="R761"/>
      <c r="S761"/>
      <c r="T761"/>
    </row>
    <row r="762" spans="1:20" hidden="1" x14ac:dyDescent="0.25">
      <c r="A762">
        <v>50000249</v>
      </c>
      <c r="B762">
        <v>2092127</v>
      </c>
      <c r="C762" t="s">
        <v>165</v>
      </c>
      <c r="D762">
        <v>9008412816</v>
      </c>
      <c r="E762" s="29">
        <v>42257</v>
      </c>
      <c r="F762">
        <v>8213100</v>
      </c>
      <c r="G762" s="30">
        <v>824819000</v>
      </c>
      <c r="H762" s="14">
        <v>370400</v>
      </c>
      <c r="I762" s="26">
        <v>270940</v>
      </c>
      <c r="J762" s="26"/>
      <c r="K762" s="1">
        <v>201.24</v>
      </c>
      <c r="L762" s="26"/>
      <c r="Q762"/>
      <c r="R762"/>
      <c r="S762"/>
      <c r="T762"/>
    </row>
    <row r="763" spans="1:20" hidden="1" x14ac:dyDescent="0.25">
      <c r="A763">
        <v>50000249</v>
      </c>
      <c r="B763">
        <v>2102409</v>
      </c>
      <c r="C763" t="s">
        <v>175</v>
      </c>
      <c r="D763">
        <v>63288616</v>
      </c>
      <c r="E763" s="29">
        <v>42257</v>
      </c>
      <c r="F763">
        <v>30048197</v>
      </c>
      <c r="G763" s="30">
        <v>12400000</v>
      </c>
      <c r="H763" s="14">
        <v>270102</v>
      </c>
      <c r="I763" s="26">
        <v>121204</v>
      </c>
      <c r="J763" s="26"/>
      <c r="K763" s="1">
        <v>5000</v>
      </c>
      <c r="L763" s="26"/>
      <c r="Q763"/>
      <c r="R763"/>
      <c r="S763"/>
      <c r="T763"/>
    </row>
    <row r="764" spans="1:20" hidden="1" x14ac:dyDescent="0.25">
      <c r="A764">
        <v>50000249</v>
      </c>
      <c r="B764">
        <v>2115779</v>
      </c>
      <c r="C764" t="s">
        <v>189</v>
      </c>
      <c r="D764">
        <v>8001972684</v>
      </c>
      <c r="E764" s="29">
        <v>42257</v>
      </c>
      <c r="F764">
        <v>2759821</v>
      </c>
      <c r="G764" s="30">
        <v>828400000</v>
      </c>
      <c r="H764" s="14">
        <v>131000</v>
      </c>
      <c r="I764" s="26">
        <v>131000</v>
      </c>
      <c r="J764" s="26"/>
      <c r="K764" s="1">
        <v>2000000</v>
      </c>
      <c r="L764" s="26"/>
      <c r="Q764"/>
      <c r="R764"/>
      <c r="S764"/>
      <c r="T764"/>
    </row>
    <row r="765" spans="1:20" hidden="1" x14ac:dyDescent="0.25">
      <c r="A765">
        <v>50000249</v>
      </c>
      <c r="B765">
        <v>2115780</v>
      </c>
      <c r="C765" t="s">
        <v>189</v>
      </c>
      <c r="D765">
        <v>8001972684</v>
      </c>
      <c r="E765" s="29">
        <v>42257</v>
      </c>
      <c r="F765">
        <v>2759821</v>
      </c>
      <c r="G765" s="30">
        <v>828400000</v>
      </c>
      <c r="H765" s="14">
        <v>131000</v>
      </c>
      <c r="I765" s="26">
        <v>131000</v>
      </c>
      <c r="J765" s="26"/>
      <c r="K765" s="1">
        <v>2000000</v>
      </c>
      <c r="L765" s="26"/>
      <c r="Q765"/>
      <c r="R765"/>
      <c r="S765"/>
      <c r="T765"/>
    </row>
    <row r="766" spans="1:20" hidden="1" x14ac:dyDescent="0.25">
      <c r="A766">
        <v>50000249</v>
      </c>
      <c r="B766">
        <v>2115781</v>
      </c>
      <c r="C766" t="s">
        <v>189</v>
      </c>
      <c r="D766">
        <v>8001972684</v>
      </c>
      <c r="E766" s="29">
        <v>42257</v>
      </c>
      <c r="F766">
        <v>2759821</v>
      </c>
      <c r="G766" s="30">
        <v>828400000</v>
      </c>
      <c r="H766" s="14">
        <v>131000</v>
      </c>
      <c r="I766" s="26">
        <v>131000</v>
      </c>
      <c r="J766" s="26"/>
      <c r="K766" s="1">
        <v>2000000</v>
      </c>
      <c r="L766" s="26"/>
      <c r="Q766"/>
      <c r="R766"/>
      <c r="S766"/>
      <c r="T766"/>
    </row>
    <row r="767" spans="1:20" hidden="1" x14ac:dyDescent="0.25">
      <c r="A767">
        <v>50000249</v>
      </c>
      <c r="B767">
        <v>2115782</v>
      </c>
      <c r="C767" t="s">
        <v>189</v>
      </c>
      <c r="D767">
        <v>8001972684</v>
      </c>
      <c r="E767" s="29">
        <v>42257</v>
      </c>
      <c r="F767">
        <v>2759821</v>
      </c>
      <c r="G767" s="30">
        <v>828400000</v>
      </c>
      <c r="H767" s="14">
        <v>131000</v>
      </c>
      <c r="I767" s="26">
        <v>131000</v>
      </c>
      <c r="J767" s="26"/>
      <c r="K767" s="1">
        <v>2000000</v>
      </c>
      <c r="L767" s="26"/>
      <c r="Q767"/>
      <c r="R767"/>
      <c r="S767"/>
      <c r="T767"/>
    </row>
    <row r="768" spans="1:20" hidden="1" x14ac:dyDescent="0.25">
      <c r="A768">
        <v>50000249</v>
      </c>
      <c r="B768">
        <v>2115783</v>
      </c>
      <c r="C768" t="s">
        <v>189</v>
      </c>
      <c r="D768">
        <v>8001972684</v>
      </c>
      <c r="E768" s="29">
        <v>42257</v>
      </c>
      <c r="F768">
        <v>2759821</v>
      </c>
      <c r="G768" s="30">
        <v>828400000</v>
      </c>
      <c r="H768" s="14">
        <v>131000</v>
      </c>
      <c r="I768" s="26">
        <v>131000</v>
      </c>
      <c r="J768" s="26"/>
      <c r="K768" s="1">
        <v>2500000</v>
      </c>
      <c r="L768" s="26"/>
      <c r="Q768"/>
      <c r="R768"/>
      <c r="S768"/>
      <c r="T768"/>
    </row>
    <row r="769" spans="1:20" hidden="1" x14ac:dyDescent="0.25">
      <c r="A769">
        <v>50000249</v>
      </c>
      <c r="B769">
        <v>2115783</v>
      </c>
      <c r="C769" t="s">
        <v>189</v>
      </c>
      <c r="D769">
        <v>8001972684</v>
      </c>
      <c r="E769" s="29">
        <v>42257</v>
      </c>
      <c r="F769">
        <v>2759821</v>
      </c>
      <c r="G769" s="30">
        <v>828400000</v>
      </c>
      <c r="H769" s="14">
        <v>131000</v>
      </c>
      <c r="I769" s="26">
        <v>131000</v>
      </c>
      <c r="J769" s="26"/>
      <c r="L769" s="16">
        <v>2500000</v>
      </c>
      <c r="Q769"/>
      <c r="R769"/>
      <c r="S769"/>
      <c r="T769"/>
    </row>
    <row r="770" spans="1:20" hidden="1" x14ac:dyDescent="0.25">
      <c r="A770">
        <v>50000249</v>
      </c>
      <c r="B770">
        <v>2115784</v>
      </c>
      <c r="C770" t="s">
        <v>189</v>
      </c>
      <c r="D770">
        <v>8001972684</v>
      </c>
      <c r="E770" s="29">
        <v>42257</v>
      </c>
      <c r="F770">
        <v>2759821</v>
      </c>
      <c r="G770" s="30">
        <v>828400000</v>
      </c>
      <c r="H770" s="14">
        <v>131000</v>
      </c>
      <c r="I770" s="26">
        <v>131000</v>
      </c>
      <c r="J770" s="26"/>
      <c r="K770" s="1">
        <v>2000000</v>
      </c>
      <c r="L770" s="26"/>
      <c r="Q770"/>
      <c r="R770"/>
      <c r="S770"/>
      <c r="T770"/>
    </row>
    <row r="771" spans="1:20" hidden="1" x14ac:dyDescent="0.25">
      <c r="A771">
        <v>50000249</v>
      </c>
      <c r="B771">
        <v>2115785</v>
      </c>
      <c r="C771" t="s">
        <v>189</v>
      </c>
      <c r="D771">
        <v>8001972684</v>
      </c>
      <c r="E771" s="29">
        <v>42257</v>
      </c>
      <c r="F771">
        <v>2759821</v>
      </c>
      <c r="G771" s="30">
        <v>828400000</v>
      </c>
      <c r="H771" s="14">
        <v>131000</v>
      </c>
      <c r="I771" s="26">
        <v>131000</v>
      </c>
      <c r="J771" s="26"/>
      <c r="K771" s="1">
        <v>2000000</v>
      </c>
      <c r="L771" s="26"/>
      <c r="Q771"/>
      <c r="R771"/>
      <c r="S771"/>
      <c r="T771"/>
    </row>
    <row r="772" spans="1:20" hidden="1" x14ac:dyDescent="0.25">
      <c r="A772">
        <v>50000249</v>
      </c>
      <c r="B772">
        <v>2115786</v>
      </c>
      <c r="C772" t="s">
        <v>189</v>
      </c>
      <c r="D772">
        <v>8001972684</v>
      </c>
      <c r="E772" s="29">
        <v>42257</v>
      </c>
      <c r="F772">
        <v>2759821</v>
      </c>
      <c r="G772" s="30">
        <v>828400000</v>
      </c>
      <c r="H772" s="14">
        <v>131000</v>
      </c>
      <c r="I772" s="26">
        <v>131000</v>
      </c>
      <c r="J772" s="26"/>
      <c r="K772" s="1">
        <v>2000000</v>
      </c>
      <c r="L772" s="26"/>
      <c r="Q772"/>
      <c r="R772"/>
      <c r="S772"/>
      <c r="T772"/>
    </row>
    <row r="773" spans="1:20" hidden="1" x14ac:dyDescent="0.25">
      <c r="A773">
        <v>50000249</v>
      </c>
      <c r="B773">
        <v>2115787</v>
      </c>
      <c r="C773" t="s">
        <v>189</v>
      </c>
      <c r="D773">
        <v>8001972684</v>
      </c>
      <c r="E773" s="29">
        <v>42257</v>
      </c>
      <c r="F773">
        <v>2759821</v>
      </c>
      <c r="G773" s="30">
        <v>828400000</v>
      </c>
      <c r="H773" s="14">
        <v>131000</v>
      </c>
      <c r="I773" s="26">
        <v>131000</v>
      </c>
      <c r="J773" s="26"/>
      <c r="K773" s="1">
        <v>2000000</v>
      </c>
      <c r="L773" s="26"/>
      <c r="Q773"/>
      <c r="R773"/>
      <c r="S773"/>
      <c r="T773"/>
    </row>
    <row r="774" spans="1:20" hidden="1" x14ac:dyDescent="0.25">
      <c r="A774">
        <v>50000249</v>
      </c>
      <c r="B774">
        <v>2115788</v>
      </c>
      <c r="C774" t="s">
        <v>189</v>
      </c>
      <c r="D774">
        <v>8001972684</v>
      </c>
      <c r="E774" s="29">
        <v>42257</v>
      </c>
      <c r="F774">
        <v>2759821</v>
      </c>
      <c r="G774" s="30">
        <v>828400000</v>
      </c>
      <c r="H774" s="14">
        <v>131000</v>
      </c>
      <c r="I774" s="26">
        <v>131000</v>
      </c>
      <c r="J774" s="26"/>
      <c r="K774" s="1">
        <v>22500000</v>
      </c>
      <c r="L774" s="26"/>
      <c r="Q774"/>
      <c r="R774"/>
      <c r="S774"/>
      <c r="T774"/>
    </row>
    <row r="775" spans="1:20" hidden="1" x14ac:dyDescent="0.25">
      <c r="A775">
        <v>50000249</v>
      </c>
      <c r="B775">
        <v>2115788</v>
      </c>
      <c r="C775" t="s">
        <v>189</v>
      </c>
      <c r="D775">
        <v>8001972684</v>
      </c>
      <c r="E775" s="29">
        <v>42257</v>
      </c>
      <c r="F775">
        <v>2759821</v>
      </c>
      <c r="G775" s="30">
        <v>828400000</v>
      </c>
      <c r="H775" s="14">
        <v>131000</v>
      </c>
      <c r="I775" s="26">
        <v>131000</v>
      </c>
      <c r="J775" s="26"/>
      <c r="L775" s="16">
        <v>22500000</v>
      </c>
      <c r="Q775"/>
      <c r="R775"/>
      <c r="S775"/>
      <c r="T775"/>
    </row>
    <row r="776" spans="1:20" x14ac:dyDescent="0.25">
      <c r="A776">
        <v>50000249</v>
      </c>
      <c r="B776">
        <v>2161381</v>
      </c>
      <c r="C776" t="s">
        <v>154</v>
      </c>
      <c r="D776">
        <v>8301135251</v>
      </c>
      <c r="E776" s="29">
        <v>42257</v>
      </c>
      <c r="F776">
        <v>6428911</v>
      </c>
      <c r="G776" s="30">
        <v>11800000</v>
      </c>
      <c r="H776" s="14">
        <v>240101</v>
      </c>
      <c r="I776" s="26">
        <v>121265</v>
      </c>
      <c r="J776" s="26"/>
      <c r="K776" s="1">
        <v>136267.67000000001</v>
      </c>
      <c r="L776" s="26"/>
      <c r="Q776"/>
      <c r="R776"/>
      <c r="S776"/>
      <c r="T776"/>
    </row>
    <row r="777" spans="1:20" x14ac:dyDescent="0.25">
      <c r="A777">
        <v>50000249</v>
      </c>
      <c r="B777">
        <v>2161575</v>
      </c>
      <c r="C777" t="s">
        <v>154</v>
      </c>
      <c r="D777">
        <v>8301135251</v>
      </c>
      <c r="E777" s="29">
        <v>42257</v>
      </c>
      <c r="F777">
        <v>6428911</v>
      </c>
      <c r="G777" s="30">
        <v>11800000</v>
      </c>
      <c r="H777" s="14">
        <v>240101</v>
      </c>
      <c r="I777" s="26">
        <v>121265</v>
      </c>
      <c r="J777" s="26"/>
      <c r="K777" s="1">
        <v>159751</v>
      </c>
      <c r="L777" s="26"/>
      <c r="Q777"/>
      <c r="R777"/>
      <c r="S777"/>
      <c r="T777"/>
    </row>
    <row r="778" spans="1:20" hidden="1" x14ac:dyDescent="0.25">
      <c r="A778">
        <v>50000249</v>
      </c>
      <c r="B778">
        <v>2169600</v>
      </c>
      <c r="C778" t="s">
        <v>163</v>
      </c>
      <c r="D778">
        <v>8060116057</v>
      </c>
      <c r="E778" s="29">
        <v>42257</v>
      </c>
      <c r="F778">
        <v>6568448</v>
      </c>
      <c r="G778" s="30">
        <v>821500000</v>
      </c>
      <c r="H778" s="14">
        <v>410101</v>
      </c>
      <c r="I778" s="26">
        <v>410101</v>
      </c>
      <c r="J778" s="26"/>
      <c r="K778" s="1">
        <v>1966750</v>
      </c>
      <c r="L778" s="26"/>
      <c r="Q778"/>
      <c r="R778"/>
      <c r="S778"/>
      <c r="T778"/>
    </row>
    <row r="779" spans="1:20" hidden="1" x14ac:dyDescent="0.25">
      <c r="A779">
        <v>50000249</v>
      </c>
      <c r="B779">
        <v>2178037</v>
      </c>
      <c r="C779" t="s">
        <v>154</v>
      </c>
      <c r="D779">
        <v>70807</v>
      </c>
      <c r="E779" s="29">
        <v>42257</v>
      </c>
      <c r="F779">
        <v>2822816</v>
      </c>
      <c r="G779" s="30">
        <v>923272193</v>
      </c>
      <c r="H779" s="14">
        <v>131401</v>
      </c>
      <c r="I779" s="26">
        <v>131401</v>
      </c>
      <c r="J779" s="26"/>
      <c r="K779" s="1">
        <v>12200</v>
      </c>
      <c r="L779" s="26"/>
      <c r="Q779"/>
      <c r="R779"/>
      <c r="S779"/>
      <c r="T779"/>
    </row>
    <row r="780" spans="1:20" hidden="1" x14ac:dyDescent="0.25">
      <c r="A780">
        <v>50000249</v>
      </c>
      <c r="B780">
        <v>2243378</v>
      </c>
      <c r="C780" t="s">
        <v>180</v>
      </c>
      <c r="D780">
        <v>9311501</v>
      </c>
      <c r="E780" s="29">
        <v>42257</v>
      </c>
      <c r="F780">
        <v>2857795</v>
      </c>
      <c r="G780" s="30">
        <v>12400000</v>
      </c>
      <c r="H780" s="14">
        <v>270102</v>
      </c>
      <c r="I780" s="26">
        <v>270914</v>
      </c>
      <c r="J780" s="26"/>
      <c r="K780" s="1">
        <v>818695</v>
      </c>
      <c r="L780" s="26"/>
      <c r="Q780"/>
      <c r="R780"/>
      <c r="S780"/>
      <c r="T780"/>
    </row>
    <row r="781" spans="1:20" hidden="1" x14ac:dyDescent="0.25">
      <c r="A781">
        <v>50000249</v>
      </c>
      <c r="B781">
        <v>2258943</v>
      </c>
      <c r="C781" t="s">
        <v>174</v>
      </c>
      <c r="D781">
        <v>4092211</v>
      </c>
      <c r="E781" s="29">
        <v>42257</v>
      </c>
      <c r="F781">
        <v>5121673</v>
      </c>
      <c r="G781" s="30">
        <v>11100000</v>
      </c>
      <c r="H781" s="14">
        <v>150112</v>
      </c>
      <c r="I781" s="26">
        <v>121275</v>
      </c>
      <c r="J781" s="26"/>
      <c r="K781" s="1">
        <v>763000</v>
      </c>
      <c r="L781" s="26"/>
      <c r="Q781"/>
      <c r="R781"/>
      <c r="S781"/>
      <c r="T781"/>
    </row>
    <row r="782" spans="1:20" hidden="1" x14ac:dyDescent="0.25">
      <c r="A782">
        <v>50000249</v>
      </c>
      <c r="B782">
        <v>2262510</v>
      </c>
      <c r="C782" t="s">
        <v>189</v>
      </c>
      <c r="D782">
        <v>8001972684</v>
      </c>
      <c r="E782" s="29">
        <v>42257</v>
      </c>
      <c r="F782">
        <v>2759821</v>
      </c>
      <c r="G782" s="30">
        <v>828400000</v>
      </c>
      <c r="H782" s="14">
        <v>131000</v>
      </c>
      <c r="I782" s="26">
        <v>131000</v>
      </c>
      <c r="J782" s="26"/>
      <c r="K782" s="1">
        <v>2000000</v>
      </c>
      <c r="L782" s="26"/>
      <c r="Q782"/>
      <c r="R782"/>
      <c r="S782"/>
      <c r="T782"/>
    </row>
    <row r="783" spans="1:20" hidden="1" x14ac:dyDescent="0.25">
      <c r="A783">
        <v>50000249</v>
      </c>
      <c r="B783">
        <v>2275019</v>
      </c>
      <c r="C783" t="s">
        <v>175</v>
      </c>
      <c r="D783">
        <v>10175355</v>
      </c>
      <c r="E783" s="29">
        <v>42257</v>
      </c>
      <c r="F783">
        <v>30144246</v>
      </c>
      <c r="G783" s="30">
        <v>26800000</v>
      </c>
      <c r="H783" s="14">
        <v>360200</v>
      </c>
      <c r="I783" s="26">
        <v>360200</v>
      </c>
      <c r="J783" s="26"/>
      <c r="K783" s="1">
        <v>563682</v>
      </c>
      <c r="L783" s="26"/>
      <c r="Q783"/>
      <c r="R783"/>
      <c r="S783"/>
      <c r="T783"/>
    </row>
    <row r="784" spans="1:20" hidden="1" x14ac:dyDescent="0.25">
      <c r="A784">
        <v>50000249</v>
      </c>
      <c r="B784">
        <v>2305115</v>
      </c>
      <c r="C784" t="s">
        <v>173</v>
      </c>
      <c r="D784">
        <v>1049632340</v>
      </c>
      <c r="E784" s="29">
        <v>42257</v>
      </c>
      <c r="F784">
        <v>31386226</v>
      </c>
      <c r="G784" s="30">
        <v>12400000</v>
      </c>
      <c r="H784" s="14">
        <v>270102</v>
      </c>
      <c r="I784" s="26">
        <v>121204</v>
      </c>
      <c r="J784" s="26"/>
      <c r="K784" s="1">
        <v>5000</v>
      </c>
      <c r="L784" s="26"/>
      <c r="Q784"/>
      <c r="R784"/>
      <c r="S784"/>
      <c r="T784"/>
    </row>
    <row r="785" spans="1:20" hidden="1" x14ac:dyDescent="0.25">
      <c r="A785">
        <v>50000249</v>
      </c>
      <c r="B785">
        <v>2305140</v>
      </c>
      <c r="C785" t="s">
        <v>173</v>
      </c>
      <c r="D785">
        <v>1049604729</v>
      </c>
      <c r="E785" s="29">
        <v>42257</v>
      </c>
      <c r="F785">
        <v>31426285</v>
      </c>
      <c r="G785" s="30">
        <v>12400000</v>
      </c>
      <c r="H785" s="14">
        <v>270102</v>
      </c>
      <c r="I785" s="26">
        <v>121204</v>
      </c>
      <c r="J785" s="26"/>
      <c r="K785" s="1">
        <v>5000</v>
      </c>
      <c r="L785" s="26"/>
      <c r="Q785"/>
      <c r="R785"/>
      <c r="S785"/>
      <c r="T785"/>
    </row>
    <row r="786" spans="1:20" x14ac:dyDescent="0.25">
      <c r="A786">
        <v>50000249</v>
      </c>
      <c r="B786">
        <v>2306379</v>
      </c>
      <c r="C786" t="s">
        <v>170</v>
      </c>
      <c r="D786">
        <v>890981115</v>
      </c>
      <c r="E786" s="29">
        <v>42257</v>
      </c>
      <c r="F786">
        <v>8480564</v>
      </c>
      <c r="G786" s="30">
        <v>11800000</v>
      </c>
      <c r="H786" s="14">
        <v>240101</v>
      </c>
      <c r="I786" s="26">
        <v>121265</v>
      </c>
      <c r="J786" s="26"/>
      <c r="K786" s="1">
        <v>62865.48</v>
      </c>
      <c r="L786" s="26"/>
      <c r="Q786"/>
      <c r="R786"/>
      <c r="S786"/>
      <c r="T786"/>
    </row>
    <row r="787" spans="1:20" hidden="1" x14ac:dyDescent="0.25">
      <c r="A787">
        <v>50000249</v>
      </c>
      <c r="B787">
        <v>2421588</v>
      </c>
      <c r="C787" t="s">
        <v>154</v>
      </c>
      <c r="D787">
        <v>19350476</v>
      </c>
      <c r="E787" s="29">
        <v>42257</v>
      </c>
      <c r="F787">
        <v>31726870</v>
      </c>
      <c r="G787" s="30">
        <v>11500000</v>
      </c>
      <c r="H787" s="14">
        <v>130101</v>
      </c>
      <c r="I787" s="26">
        <v>12102121</v>
      </c>
      <c r="J787" s="26"/>
      <c r="K787" s="1">
        <v>822274</v>
      </c>
      <c r="L787" s="26"/>
      <c r="Q787"/>
      <c r="R787"/>
      <c r="S787"/>
      <c r="T787"/>
    </row>
    <row r="788" spans="1:20" hidden="1" x14ac:dyDescent="0.25">
      <c r="A788">
        <v>50000249</v>
      </c>
      <c r="B788">
        <v>2432455</v>
      </c>
      <c r="C788" t="s">
        <v>154</v>
      </c>
      <c r="D788">
        <v>35327310</v>
      </c>
      <c r="E788" s="29">
        <v>42257</v>
      </c>
      <c r="F788">
        <v>4670426</v>
      </c>
      <c r="G788" s="30">
        <v>923272193</v>
      </c>
      <c r="H788" s="14">
        <v>131401</v>
      </c>
      <c r="I788" s="26">
        <v>131401</v>
      </c>
      <c r="J788" s="26"/>
      <c r="K788" s="1">
        <v>5900</v>
      </c>
      <c r="L788" s="26"/>
      <c r="Q788"/>
      <c r="R788"/>
      <c r="S788"/>
      <c r="T788"/>
    </row>
    <row r="789" spans="1:20" hidden="1" x14ac:dyDescent="0.25">
      <c r="A789">
        <v>50000249</v>
      </c>
      <c r="B789">
        <v>2444909</v>
      </c>
      <c r="C789" t="s">
        <v>154</v>
      </c>
      <c r="D789">
        <v>80423780</v>
      </c>
      <c r="E789" s="29">
        <v>42257</v>
      </c>
      <c r="F789">
        <v>6126852</v>
      </c>
      <c r="G789" s="30">
        <v>12200000</v>
      </c>
      <c r="H789" s="14">
        <v>250101</v>
      </c>
      <c r="I789" s="26">
        <v>121225</v>
      </c>
      <c r="J789" s="26"/>
      <c r="K789" s="1">
        <v>95200</v>
      </c>
      <c r="L789" s="26"/>
      <c r="Q789"/>
      <c r="R789"/>
      <c r="S789"/>
      <c r="T789"/>
    </row>
    <row r="790" spans="1:20" hidden="1" x14ac:dyDescent="0.25">
      <c r="A790">
        <v>50000249</v>
      </c>
      <c r="B790">
        <v>2461460</v>
      </c>
      <c r="C790" t="s">
        <v>154</v>
      </c>
      <c r="D790">
        <v>19228598</v>
      </c>
      <c r="E790" s="29">
        <v>42257</v>
      </c>
      <c r="F790">
        <v>31152616</v>
      </c>
      <c r="G790" s="30">
        <v>12400000</v>
      </c>
      <c r="H790" s="14">
        <v>270102</v>
      </c>
      <c r="I790" s="26">
        <v>270102</v>
      </c>
      <c r="J790" s="26"/>
      <c r="K790" s="1">
        <v>1000</v>
      </c>
      <c r="L790" s="26"/>
      <c r="Q790"/>
      <c r="R790"/>
      <c r="S790"/>
      <c r="T790"/>
    </row>
    <row r="791" spans="1:20" hidden="1" x14ac:dyDescent="0.25">
      <c r="A791">
        <v>50000249</v>
      </c>
      <c r="B791">
        <v>2461495</v>
      </c>
      <c r="C791" t="s">
        <v>154</v>
      </c>
      <c r="D791">
        <v>1047394303</v>
      </c>
      <c r="E791" s="29">
        <v>42257</v>
      </c>
      <c r="F791">
        <v>30421245</v>
      </c>
      <c r="G791" s="30">
        <v>12400000</v>
      </c>
      <c r="H791" s="14">
        <v>270102</v>
      </c>
      <c r="I791" s="26">
        <v>121204</v>
      </c>
      <c r="J791" s="26"/>
      <c r="K791" s="1">
        <v>5000</v>
      </c>
      <c r="L791" s="26"/>
      <c r="Q791"/>
      <c r="R791"/>
      <c r="S791"/>
      <c r="T791"/>
    </row>
    <row r="792" spans="1:20" hidden="1" x14ac:dyDescent="0.25">
      <c r="A792">
        <v>50000249</v>
      </c>
      <c r="B792">
        <v>2464527</v>
      </c>
      <c r="C792" t="s">
        <v>195</v>
      </c>
      <c r="D792">
        <v>4974298</v>
      </c>
      <c r="E792" s="29">
        <v>42257</v>
      </c>
      <c r="F792">
        <v>4209379</v>
      </c>
      <c r="G792" s="30">
        <v>923272193</v>
      </c>
      <c r="H792" s="14">
        <v>131401</v>
      </c>
      <c r="I792" s="26">
        <v>131401</v>
      </c>
      <c r="J792" s="26"/>
      <c r="K792" s="1">
        <v>2300</v>
      </c>
      <c r="L792" s="26"/>
      <c r="Q792"/>
      <c r="R792"/>
      <c r="S792"/>
      <c r="T792"/>
    </row>
    <row r="793" spans="1:20" hidden="1" x14ac:dyDescent="0.25">
      <c r="A793">
        <v>50000249</v>
      </c>
      <c r="B793">
        <v>2464693</v>
      </c>
      <c r="C793" t="s">
        <v>195</v>
      </c>
      <c r="D793">
        <v>36544959</v>
      </c>
      <c r="E793" s="29">
        <v>42257</v>
      </c>
      <c r="F793">
        <v>31140692</v>
      </c>
      <c r="G793" s="30">
        <v>12200000</v>
      </c>
      <c r="H793" s="14">
        <v>250101</v>
      </c>
      <c r="I793" s="26">
        <v>121225</v>
      </c>
      <c r="J793" s="26"/>
      <c r="K793" s="1">
        <v>3100</v>
      </c>
      <c r="L793" s="26"/>
      <c r="Q793"/>
      <c r="R793"/>
      <c r="S793"/>
      <c r="T793"/>
    </row>
    <row r="794" spans="1:20" hidden="1" x14ac:dyDescent="0.25">
      <c r="A794">
        <v>50000249</v>
      </c>
      <c r="B794">
        <v>2464695</v>
      </c>
      <c r="C794" t="s">
        <v>195</v>
      </c>
      <c r="D794">
        <v>8605139719</v>
      </c>
      <c r="E794" s="29">
        <v>42257</v>
      </c>
      <c r="F794">
        <v>4213417</v>
      </c>
      <c r="G794" s="30">
        <v>12400000</v>
      </c>
      <c r="H794" s="14">
        <v>270102</v>
      </c>
      <c r="I794" s="26">
        <v>121204</v>
      </c>
      <c r="J794" s="26"/>
      <c r="K794" s="1">
        <v>81100</v>
      </c>
      <c r="L794" s="26"/>
      <c r="Q794"/>
      <c r="R794"/>
      <c r="S794"/>
      <c r="T794"/>
    </row>
    <row r="795" spans="1:20" hidden="1" x14ac:dyDescent="0.25">
      <c r="A795">
        <v>50000249</v>
      </c>
      <c r="B795">
        <v>2464696</v>
      </c>
      <c r="C795" t="s">
        <v>195</v>
      </c>
      <c r="D795">
        <v>8600203698</v>
      </c>
      <c r="E795" s="29">
        <v>42257</v>
      </c>
      <c r="F795">
        <v>4202892</v>
      </c>
      <c r="G795" s="30">
        <v>12400000</v>
      </c>
      <c r="H795" s="14">
        <v>270102</v>
      </c>
      <c r="I795" s="26">
        <v>121204</v>
      </c>
      <c r="J795" s="26"/>
      <c r="K795" s="1">
        <v>96200</v>
      </c>
      <c r="L795" s="26"/>
      <c r="Q795"/>
      <c r="R795"/>
      <c r="S795"/>
      <c r="T795"/>
    </row>
    <row r="796" spans="1:20" hidden="1" x14ac:dyDescent="0.25">
      <c r="A796">
        <v>50000249</v>
      </c>
      <c r="B796">
        <v>2465328</v>
      </c>
      <c r="C796" t="s">
        <v>154</v>
      </c>
      <c r="D796">
        <v>1019018446</v>
      </c>
      <c r="E796" s="29">
        <v>42257</v>
      </c>
      <c r="F796">
        <v>31662161</v>
      </c>
      <c r="G796" s="30">
        <v>12400000</v>
      </c>
      <c r="H796" s="14">
        <v>270102</v>
      </c>
      <c r="I796" s="26">
        <v>121204</v>
      </c>
      <c r="J796" s="26"/>
      <c r="K796" s="1">
        <v>5000</v>
      </c>
      <c r="L796" s="26"/>
      <c r="Q796"/>
      <c r="R796"/>
      <c r="S796"/>
      <c r="T796"/>
    </row>
    <row r="797" spans="1:20" hidden="1" x14ac:dyDescent="0.25">
      <c r="A797">
        <v>50000249</v>
      </c>
      <c r="B797">
        <v>2465332</v>
      </c>
      <c r="C797" t="s">
        <v>154</v>
      </c>
      <c r="D797">
        <v>13833214</v>
      </c>
      <c r="E797" s="29">
        <v>42257</v>
      </c>
      <c r="F797">
        <v>6294587</v>
      </c>
      <c r="G797" s="30">
        <v>12200000</v>
      </c>
      <c r="H797" s="14">
        <v>250101</v>
      </c>
      <c r="I797" s="26">
        <v>121225</v>
      </c>
      <c r="J797" s="26"/>
      <c r="K797" s="1">
        <v>40000</v>
      </c>
      <c r="L797" s="26"/>
      <c r="Q797"/>
      <c r="R797"/>
      <c r="S797"/>
      <c r="T797"/>
    </row>
    <row r="798" spans="1:20" hidden="1" x14ac:dyDescent="0.25">
      <c r="A798">
        <v>50000249</v>
      </c>
      <c r="B798">
        <v>2474014</v>
      </c>
      <c r="C798" t="s">
        <v>172</v>
      </c>
      <c r="D798">
        <v>1075253814</v>
      </c>
      <c r="E798" s="29">
        <v>42257</v>
      </c>
      <c r="F798">
        <v>8769558</v>
      </c>
      <c r="G798" s="30">
        <v>12400000</v>
      </c>
      <c r="H798" s="14">
        <v>270102</v>
      </c>
      <c r="I798" s="26">
        <v>121204</v>
      </c>
      <c r="J798" s="26"/>
      <c r="K798" s="1">
        <v>5000</v>
      </c>
      <c r="L798" s="26"/>
      <c r="Q798"/>
      <c r="R798"/>
      <c r="S798"/>
      <c r="T798"/>
    </row>
    <row r="799" spans="1:20" hidden="1" x14ac:dyDescent="0.25">
      <c r="A799">
        <v>50000249</v>
      </c>
      <c r="B799">
        <v>2474036</v>
      </c>
      <c r="C799" t="s">
        <v>172</v>
      </c>
      <c r="D799">
        <v>1083884245</v>
      </c>
      <c r="E799" s="29">
        <v>42257</v>
      </c>
      <c r="F799">
        <v>32197769</v>
      </c>
      <c r="G799" s="30">
        <v>12400000</v>
      </c>
      <c r="H799" s="14">
        <v>270102</v>
      </c>
      <c r="I799" s="26">
        <v>121204</v>
      </c>
      <c r="J799" s="26"/>
      <c r="K799" s="1">
        <v>5000</v>
      </c>
      <c r="L799" s="26"/>
      <c r="Q799"/>
      <c r="R799"/>
      <c r="S799"/>
      <c r="T799"/>
    </row>
    <row r="800" spans="1:20" hidden="1" x14ac:dyDescent="0.25">
      <c r="A800">
        <v>50000249</v>
      </c>
      <c r="B800">
        <v>2474093</v>
      </c>
      <c r="C800" t="s">
        <v>172</v>
      </c>
      <c r="D800">
        <v>1075240701</v>
      </c>
      <c r="E800" s="29">
        <v>42257</v>
      </c>
      <c r="F800">
        <v>31653344</v>
      </c>
      <c r="G800" s="30">
        <v>12400000</v>
      </c>
      <c r="H800" s="14">
        <v>270102</v>
      </c>
      <c r="I800" s="26">
        <v>121204</v>
      </c>
      <c r="J800" s="26"/>
      <c r="K800" s="1">
        <v>5000</v>
      </c>
      <c r="L800" s="26"/>
      <c r="Q800"/>
      <c r="R800"/>
      <c r="S800"/>
      <c r="T800"/>
    </row>
    <row r="801" spans="1:20" hidden="1" x14ac:dyDescent="0.25">
      <c r="A801">
        <v>50000249</v>
      </c>
      <c r="B801">
        <v>2474094</v>
      </c>
      <c r="C801" t="s">
        <v>172</v>
      </c>
      <c r="D801">
        <v>1075240701</v>
      </c>
      <c r="E801" s="29">
        <v>42257</v>
      </c>
      <c r="F801">
        <v>31653394</v>
      </c>
      <c r="G801" s="30">
        <v>12400000</v>
      </c>
      <c r="H801" s="14">
        <v>270102</v>
      </c>
      <c r="I801" s="26">
        <v>121204</v>
      </c>
      <c r="J801" s="26"/>
      <c r="K801" s="1">
        <v>5000</v>
      </c>
      <c r="L801" s="26"/>
      <c r="Q801"/>
      <c r="R801"/>
      <c r="S801"/>
      <c r="T801"/>
    </row>
    <row r="802" spans="1:20" hidden="1" x14ac:dyDescent="0.25">
      <c r="A802">
        <v>50000249</v>
      </c>
      <c r="B802">
        <v>2474117</v>
      </c>
      <c r="C802" t="s">
        <v>172</v>
      </c>
      <c r="D802">
        <v>1083884245</v>
      </c>
      <c r="E802" s="29">
        <v>42257</v>
      </c>
      <c r="F802">
        <v>32197769</v>
      </c>
      <c r="G802" s="30">
        <v>12400000</v>
      </c>
      <c r="H802" s="14">
        <v>270102</v>
      </c>
      <c r="I802" s="26">
        <v>121204</v>
      </c>
      <c r="J802" s="26"/>
      <c r="K802" s="1">
        <v>5000</v>
      </c>
      <c r="L802" s="26"/>
      <c r="Q802"/>
      <c r="R802"/>
      <c r="S802"/>
      <c r="T802"/>
    </row>
    <row r="803" spans="1:20" hidden="1" x14ac:dyDescent="0.25">
      <c r="A803">
        <v>50000249</v>
      </c>
      <c r="B803">
        <v>2481303</v>
      </c>
      <c r="C803" t="s">
        <v>170</v>
      </c>
      <c r="D803">
        <v>1037611751</v>
      </c>
      <c r="E803" s="29">
        <v>42257</v>
      </c>
      <c r="F803">
        <v>2569364</v>
      </c>
      <c r="G803" s="30">
        <v>923272421</v>
      </c>
      <c r="H803" s="14">
        <v>190101</v>
      </c>
      <c r="I803" s="26">
        <v>190101</v>
      </c>
      <c r="J803" s="26"/>
      <c r="K803" s="1">
        <v>107400</v>
      </c>
      <c r="L803" s="26"/>
      <c r="Q803"/>
      <c r="R803"/>
      <c r="S803"/>
      <c r="T803"/>
    </row>
    <row r="804" spans="1:20" hidden="1" x14ac:dyDescent="0.25">
      <c r="A804">
        <v>50000249</v>
      </c>
      <c r="B804">
        <v>2536605</v>
      </c>
      <c r="C804" t="s">
        <v>158</v>
      </c>
      <c r="D804">
        <v>4973845</v>
      </c>
      <c r="E804" s="29">
        <v>42257</v>
      </c>
      <c r="F804">
        <v>3515586</v>
      </c>
      <c r="G804" s="30">
        <v>923272193</v>
      </c>
      <c r="H804" s="14">
        <v>131401</v>
      </c>
      <c r="I804" s="26">
        <v>131401</v>
      </c>
      <c r="J804" s="26"/>
      <c r="K804" s="1">
        <v>17700</v>
      </c>
      <c r="L804" s="26"/>
      <c r="Q804"/>
      <c r="R804"/>
      <c r="S804"/>
      <c r="T804"/>
    </row>
    <row r="805" spans="1:20" hidden="1" x14ac:dyDescent="0.25">
      <c r="A805">
        <v>50000249</v>
      </c>
      <c r="B805">
        <v>2540705</v>
      </c>
      <c r="C805" t="s">
        <v>154</v>
      </c>
      <c r="D805">
        <v>79343362</v>
      </c>
      <c r="E805" s="29">
        <v>42257</v>
      </c>
      <c r="F805">
        <v>7505034</v>
      </c>
      <c r="G805" s="30">
        <v>923272421</v>
      </c>
      <c r="H805" s="14">
        <v>190101</v>
      </c>
      <c r="I805" s="26">
        <v>190101</v>
      </c>
      <c r="J805" s="26"/>
      <c r="K805" s="1">
        <v>14500</v>
      </c>
      <c r="L805" s="26"/>
      <c r="Q805"/>
      <c r="R805"/>
      <c r="S805"/>
      <c r="T805"/>
    </row>
    <row r="806" spans="1:20" x14ac:dyDescent="0.25">
      <c r="A806">
        <v>50000249</v>
      </c>
      <c r="B806">
        <v>2556151</v>
      </c>
      <c r="C806" t="s">
        <v>163</v>
      </c>
      <c r="D806">
        <v>8904017799</v>
      </c>
      <c r="E806" s="29">
        <v>42257</v>
      </c>
      <c r="F806">
        <v>6630317</v>
      </c>
      <c r="G806" s="30">
        <v>11800000</v>
      </c>
      <c r="H806" s="14">
        <v>240101</v>
      </c>
      <c r="I806" s="26">
        <v>121265</v>
      </c>
      <c r="J806" s="26"/>
      <c r="K806" s="1">
        <v>53479828</v>
      </c>
      <c r="L806" s="26"/>
      <c r="Q806"/>
      <c r="R806"/>
      <c r="S806"/>
      <c r="T806"/>
    </row>
    <row r="807" spans="1:20" hidden="1" x14ac:dyDescent="0.25">
      <c r="A807">
        <v>50000249</v>
      </c>
      <c r="B807">
        <v>2571843</v>
      </c>
      <c r="C807" t="s">
        <v>154</v>
      </c>
      <c r="D807">
        <v>900196959</v>
      </c>
      <c r="E807" s="29">
        <v>42257</v>
      </c>
      <c r="F807">
        <v>6462600</v>
      </c>
      <c r="G807" s="30">
        <v>12800000</v>
      </c>
      <c r="H807" s="14">
        <v>350300</v>
      </c>
      <c r="I807" s="26">
        <v>350300</v>
      </c>
      <c r="J807" s="26"/>
      <c r="K807" s="1">
        <v>4463492</v>
      </c>
      <c r="L807" s="26"/>
      <c r="Q807"/>
      <c r="R807"/>
      <c r="S807"/>
      <c r="T807"/>
    </row>
    <row r="808" spans="1:20" hidden="1" x14ac:dyDescent="0.25">
      <c r="A808">
        <v>50000249</v>
      </c>
      <c r="B808">
        <v>2571844</v>
      </c>
      <c r="C808" t="s">
        <v>154</v>
      </c>
      <c r="D808">
        <v>900196959</v>
      </c>
      <c r="E808" s="29">
        <v>42257</v>
      </c>
      <c r="F808">
        <v>6462600</v>
      </c>
      <c r="G808" s="30">
        <v>12800000</v>
      </c>
      <c r="H808" s="14">
        <v>350300</v>
      </c>
      <c r="I808" s="26">
        <v>350300</v>
      </c>
      <c r="J808" s="26"/>
      <c r="K808" s="1">
        <v>4351236</v>
      </c>
      <c r="L808" s="26"/>
      <c r="Q808"/>
      <c r="R808"/>
      <c r="S808"/>
      <c r="T808"/>
    </row>
    <row r="809" spans="1:20" hidden="1" x14ac:dyDescent="0.25">
      <c r="A809">
        <v>50000249</v>
      </c>
      <c r="B809">
        <v>2579099</v>
      </c>
      <c r="C809" t="s">
        <v>154</v>
      </c>
      <c r="D809">
        <v>26258052</v>
      </c>
      <c r="E809" s="29">
        <v>42257</v>
      </c>
      <c r="F809">
        <v>3455179</v>
      </c>
      <c r="G809" s="30">
        <v>923272193</v>
      </c>
      <c r="H809" s="14">
        <v>131401</v>
      </c>
      <c r="I809" s="26">
        <v>131401</v>
      </c>
      <c r="J809" s="26"/>
      <c r="K809" s="1">
        <v>1100</v>
      </c>
      <c r="L809" s="26"/>
      <c r="Q809"/>
      <c r="R809"/>
      <c r="S809"/>
      <c r="T809"/>
    </row>
    <row r="810" spans="1:20" hidden="1" x14ac:dyDescent="0.25">
      <c r="A810">
        <v>50000249</v>
      </c>
      <c r="B810">
        <v>2580056</v>
      </c>
      <c r="C810" t="s">
        <v>167</v>
      </c>
      <c r="D810">
        <v>88229657</v>
      </c>
      <c r="E810" s="29">
        <v>42257</v>
      </c>
      <c r="F810">
        <v>5945301</v>
      </c>
      <c r="G810" s="30">
        <v>12400000</v>
      </c>
      <c r="H810" s="14">
        <v>270102</v>
      </c>
      <c r="I810" s="26">
        <v>121204</v>
      </c>
      <c r="J810" s="26"/>
      <c r="K810" s="1">
        <v>5000</v>
      </c>
      <c r="L810" s="26"/>
      <c r="Q810"/>
      <c r="R810"/>
      <c r="S810"/>
      <c r="T810"/>
    </row>
    <row r="811" spans="1:20" hidden="1" x14ac:dyDescent="0.25">
      <c r="A811">
        <v>50000249</v>
      </c>
      <c r="B811">
        <v>2580071</v>
      </c>
      <c r="C811" t="s">
        <v>167</v>
      </c>
      <c r="D811">
        <v>1090465806</v>
      </c>
      <c r="E811" s="29">
        <v>42257</v>
      </c>
      <c r="F811">
        <v>30463129</v>
      </c>
      <c r="G811" s="30">
        <v>12400000</v>
      </c>
      <c r="H811" s="14">
        <v>270102</v>
      </c>
      <c r="I811" s="26">
        <v>121204</v>
      </c>
      <c r="J811" s="26"/>
      <c r="K811" s="1">
        <v>5000</v>
      </c>
      <c r="L811" s="26"/>
      <c r="Q811"/>
      <c r="R811"/>
      <c r="S811"/>
      <c r="T811"/>
    </row>
    <row r="812" spans="1:20" hidden="1" x14ac:dyDescent="0.25">
      <c r="A812">
        <v>50000249</v>
      </c>
      <c r="B812">
        <v>2643542</v>
      </c>
      <c r="C812" t="s">
        <v>158</v>
      </c>
      <c r="D812">
        <v>3776284</v>
      </c>
      <c r="E812" s="29">
        <v>42257</v>
      </c>
      <c r="F812">
        <v>3022089</v>
      </c>
      <c r="G812" s="30">
        <v>923272193</v>
      </c>
      <c r="H812" s="14">
        <v>131401</v>
      </c>
      <c r="I812" s="26">
        <v>131401</v>
      </c>
      <c r="J812" s="26"/>
      <c r="K812" s="1">
        <v>14300</v>
      </c>
      <c r="L812" s="26"/>
      <c r="Q812"/>
      <c r="R812"/>
      <c r="S812"/>
      <c r="T812"/>
    </row>
    <row r="813" spans="1:20" hidden="1" x14ac:dyDescent="0.25">
      <c r="A813">
        <v>50000249</v>
      </c>
      <c r="B813">
        <v>6591520</v>
      </c>
      <c r="C813" t="s">
        <v>154</v>
      </c>
      <c r="D813">
        <v>830031758</v>
      </c>
      <c r="E813" s="29">
        <v>42257</v>
      </c>
      <c r="F813">
        <v>6007171</v>
      </c>
      <c r="G813" s="30">
        <v>923272421</v>
      </c>
      <c r="H813" s="14">
        <v>190101</v>
      </c>
      <c r="I813" s="26">
        <v>190101</v>
      </c>
      <c r="J813" s="26"/>
      <c r="K813" s="1">
        <v>18605</v>
      </c>
      <c r="L813" s="26"/>
      <c r="Q813"/>
      <c r="R813"/>
      <c r="S813"/>
      <c r="T813"/>
    </row>
    <row r="814" spans="1:20" hidden="1" x14ac:dyDescent="0.25">
      <c r="A814">
        <v>50000249</v>
      </c>
      <c r="B814">
        <v>23035876</v>
      </c>
      <c r="C814" t="s">
        <v>154</v>
      </c>
      <c r="D814">
        <v>8600905314</v>
      </c>
      <c r="E814" s="29">
        <v>42257</v>
      </c>
      <c r="F814">
        <v>2180969</v>
      </c>
      <c r="G814" s="30">
        <v>11500000</v>
      </c>
      <c r="H814" s="14">
        <v>130101</v>
      </c>
      <c r="I814" s="26">
        <v>12102118</v>
      </c>
      <c r="J814" s="26"/>
      <c r="K814" s="1">
        <v>60000</v>
      </c>
      <c r="L814" s="26"/>
      <c r="Q814"/>
      <c r="R814"/>
      <c r="S814"/>
      <c r="T814"/>
    </row>
    <row r="815" spans="1:20" hidden="1" x14ac:dyDescent="0.25">
      <c r="A815">
        <v>50000249</v>
      </c>
      <c r="B815">
        <v>25965492</v>
      </c>
      <c r="C815" t="s">
        <v>199</v>
      </c>
      <c r="D815">
        <v>70812129</v>
      </c>
      <c r="E815" s="29">
        <v>42257</v>
      </c>
      <c r="F815">
        <v>3715812</v>
      </c>
      <c r="G815" s="30">
        <v>26800000</v>
      </c>
      <c r="H815" s="14">
        <v>360200</v>
      </c>
      <c r="I815" s="26">
        <v>360200</v>
      </c>
      <c r="J815" s="26"/>
      <c r="K815" s="1">
        <v>215382</v>
      </c>
      <c r="L815" s="26"/>
      <c r="Q815"/>
      <c r="R815"/>
      <c r="S815"/>
      <c r="T815"/>
    </row>
    <row r="816" spans="1:20" hidden="1" x14ac:dyDescent="0.25">
      <c r="A816">
        <v>50000249</v>
      </c>
      <c r="B816">
        <v>32303492</v>
      </c>
      <c r="C816" t="s">
        <v>154</v>
      </c>
      <c r="D816">
        <v>19139749</v>
      </c>
      <c r="E816" s="29">
        <v>42257</v>
      </c>
      <c r="F816">
        <v>2703273</v>
      </c>
      <c r="G816" s="30">
        <v>923272193</v>
      </c>
      <c r="H816" s="14">
        <v>131401</v>
      </c>
      <c r="I816" s="26">
        <v>131401</v>
      </c>
      <c r="J816" s="26"/>
      <c r="K816" s="1">
        <v>1339482.1499999999</v>
      </c>
      <c r="L816" s="26"/>
      <c r="Q816"/>
      <c r="R816"/>
      <c r="S816"/>
      <c r="T816"/>
    </row>
    <row r="817" spans="1:20" hidden="1" x14ac:dyDescent="0.25">
      <c r="A817">
        <v>50000249</v>
      </c>
      <c r="B817">
        <v>33723513</v>
      </c>
      <c r="C817" t="s">
        <v>154</v>
      </c>
      <c r="D817">
        <v>79044136</v>
      </c>
      <c r="E817" s="29">
        <v>42257</v>
      </c>
      <c r="F817">
        <v>31236307</v>
      </c>
      <c r="G817" s="30">
        <v>12200000</v>
      </c>
      <c r="H817" s="14">
        <v>250101</v>
      </c>
      <c r="I817" s="26">
        <v>121225</v>
      </c>
      <c r="J817" s="26"/>
      <c r="K817" s="1">
        <v>16000</v>
      </c>
      <c r="L817" s="26"/>
      <c r="Q817"/>
      <c r="R817"/>
      <c r="S817"/>
      <c r="T817"/>
    </row>
    <row r="818" spans="1:20" hidden="1" x14ac:dyDescent="0.25">
      <c r="A818">
        <v>50000249</v>
      </c>
      <c r="B818">
        <v>34065527</v>
      </c>
      <c r="C818" t="s">
        <v>154</v>
      </c>
      <c r="D818">
        <v>8000181658</v>
      </c>
      <c r="E818" s="29">
        <v>42257</v>
      </c>
      <c r="F818">
        <v>6171411</v>
      </c>
      <c r="G818" s="30">
        <v>12400000</v>
      </c>
      <c r="H818" s="14">
        <v>270102</v>
      </c>
      <c r="I818" s="26">
        <v>121204</v>
      </c>
      <c r="J818" s="26"/>
      <c r="K818" s="1">
        <v>5000</v>
      </c>
      <c r="L818" s="26"/>
      <c r="Q818"/>
      <c r="R818"/>
      <c r="S818"/>
      <c r="T818"/>
    </row>
    <row r="819" spans="1:20" hidden="1" x14ac:dyDescent="0.25">
      <c r="A819">
        <v>50000249</v>
      </c>
      <c r="B819">
        <v>35811385</v>
      </c>
      <c r="C819" t="s">
        <v>154</v>
      </c>
      <c r="D819">
        <v>1683534</v>
      </c>
      <c r="E819" s="29">
        <v>42257</v>
      </c>
      <c r="F819">
        <v>8028090</v>
      </c>
      <c r="G819" s="30">
        <v>923272193</v>
      </c>
      <c r="H819" s="14">
        <v>131401</v>
      </c>
      <c r="I819" s="26">
        <v>131401</v>
      </c>
      <c r="J819" s="26"/>
      <c r="K819" s="1">
        <v>10400</v>
      </c>
      <c r="L819" s="26"/>
      <c r="Q819"/>
      <c r="R819"/>
      <c r="S819"/>
      <c r="T819"/>
    </row>
    <row r="820" spans="1:20" hidden="1" x14ac:dyDescent="0.25">
      <c r="A820">
        <v>50000249</v>
      </c>
      <c r="B820">
        <v>35811415</v>
      </c>
      <c r="C820" t="s">
        <v>154</v>
      </c>
      <c r="D820">
        <v>1022374265</v>
      </c>
      <c r="E820" s="29">
        <v>42257</v>
      </c>
      <c r="F820">
        <v>31256693</v>
      </c>
      <c r="G820" s="30">
        <v>12400000</v>
      </c>
      <c r="H820" s="14">
        <v>270102</v>
      </c>
      <c r="I820" s="26">
        <v>121204</v>
      </c>
      <c r="J820" s="26"/>
      <c r="K820" s="1">
        <v>5000</v>
      </c>
      <c r="L820" s="26"/>
      <c r="Q820"/>
      <c r="R820"/>
      <c r="S820"/>
      <c r="T820"/>
    </row>
    <row r="821" spans="1:20" hidden="1" x14ac:dyDescent="0.25">
      <c r="A821">
        <v>50000249</v>
      </c>
      <c r="B821">
        <v>40902655</v>
      </c>
      <c r="C821" t="s">
        <v>154</v>
      </c>
      <c r="D821">
        <v>19366322</v>
      </c>
      <c r="E821" s="29">
        <v>42257</v>
      </c>
      <c r="F821">
        <v>0</v>
      </c>
      <c r="G821" s="30">
        <v>26800000</v>
      </c>
      <c r="H821" s="14">
        <v>360200</v>
      </c>
      <c r="I821" s="26">
        <v>360200</v>
      </c>
      <c r="J821" s="26"/>
      <c r="K821" s="1">
        <v>547700</v>
      </c>
      <c r="L821" s="26"/>
      <c r="Q821"/>
      <c r="R821"/>
      <c r="S821"/>
      <c r="T821"/>
    </row>
    <row r="822" spans="1:20" hidden="1" x14ac:dyDescent="0.25">
      <c r="A822">
        <v>50000249</v>
      </c>
      <c r="B822">
        <v>41204346</v>
      </c>
      <c r="C822" t="s">
        <v>154</v>
      </c>
      <c r="D822">
        <v>43221222</v>
      </c>
      <c r="E822" s="29">
        <v>42257</v>
      </c>
      <c r="F822">
        <v>4808822</v>
      </c>
      <c r="G822" s="30">
        <v>12400000</v>
      </c>
      <c r="H822" s="14">
        <v>270102</v>
      </c>
      <c r="I822" s="26">
        <v>270102</v>
      </c>
      <c r="J822" s="26"/>
      <c r="K822" s="1">
        <v>35000</v>
      </c>
      <c r="L822" s="26"/>
      <c r="Q822"/>
      <c r="R822"/>
      <c r="S822"/>
      <c r="T822"/>
    </row>
    <row r="823" spans="1:20" hidden="1" x14ac:dyDescent="0.25">
      <c r="A823">
        <v>50000249</v>
      </c>
      <c r="B823">
        <v>42346012</v>
      </c>
      <c r="C823" t="s">
        <v>243</v>
      </c>
      <c r="D823">
        <v>8000947161</v>
      </c>
      <c r="E823" s="29">
        <v>42257</v>
      </c>
      <c r="F823">
        <v>31030569</v>
      </c>
      <c r="G823" s="30">
        <v>96400000</v>
      </c>
      <c r="H823" s="14">
        <v>370101</v>
      </c>
      <c r="I823" s="26">
        <v>270910</v>
      </c>
      <c r="J823" s="26"/>
      <c r="K823" s="1">
        <v>479989</v>
      </c>
      <c r="L823" s="26"/>
      <c r="Q823"/>
      <c r="R823"/>
      <c r="S823"/>
      <c r="T823"/>
    </row>
    <row r="824" spans="1:20" hidden="1" x14ac:dyDescent="0.25">
      <c r="A824">
        <v>50000249</v>
      </c>
      <c r="B824">
        <v>42346014</v>
      </c>
      <c r="C824" t="s">
        <v>243</v>
      </c>
      <c r="D824">
        <v>8000947161</v>
      </c>
      <c r="E824" s="29">
        <v>42257</v>
      </c>
      <c r="F824">
        <v>31030562</v>
      </c>
      <c r="G824" s="30">
        <v>96400000</v>
      </c>
      <c r="H824" s="14">
        <v>370101</v>
      </c>
      <c r="I824" s="26">
        <v>270910</v>
      </c>
      <c r="J824" s="26"/>
      <c r="K824" s="1">
        <v>167071</v>
      </c>
      <c r="L824" s="26"/>
      <c r="Q824"/>
      <c r="R824"/>
      <c r="S824"/>
      <c r="T824"/>
    </row>
    <row r="825" spans="1:20" hidden="1" x14ac:dyDescent="0.25">
      <c r="A825">
        <v>50000249</v>
      </c>
      <c r="B825">
        <v>42472784</v>
      </c>
      <c r="C825" t="s">
        <v>154</v>
      </c>
      <c r="D825">
        <v>1015416391</v>
      </c>
      <c r="E825" s="29">
        <v>42257</v>
      </c>
      <c r="F825">
        <v>31383711</v>
      </c>
      <c r="G825" s="30">
        <v>12400000</v>
      </c>
      <c r="H825" s="14">
        <v>270102</v>
      </c>
      <c r="I825" s="26">
        <v>121204</v>
      </c>
      <c r="J825" s="26"/>
      <c r="K825" s="1">
        <v>5000</v>
      </c>
      <c r="L825" s="26"/>
      <c r="Q825"/>
      <c r="R825"/>
      <c r="S825"/>
      <c r="T825"/>
    </row>
    <row r="826" spans="1:20" hidden="1" x14ac:dyDescent="0.25">
      <c r="A826">
        <v>50000249</v>
      </c>
      <c r="B826">
        <v>42939472</v>
      </c>
      <c r="C826" t="s">
        <v>186</v>
      </c>
      <c r="D826">
        <v>84083308</v>
      </c>
      <c r="E826" s="29">
        <v>42257</v>
      </c>
      <c r="F826">
        <v>30072394</v>
      </c>
      <c r="G826" s="30">
        <v>12400000</v>
      </c>
      <c r="H826" s="14">
        <v>270102</v>
      </c>
      <c r="I826" s="26">
        <v>121204</v>
      </c>
      <c r="J826" s="26"/>
      <c r="K826" s="1">
        <v>5000</v>
      </c>
      <c r="L826" s="26"/>
      <c r="Q826"/>
      <c r="R826"/>
      <c r="S826"/>
      <c r="T826"/>
    </row>
    <row r="827" spans="1:20" hidden="1" x14ac:dyDescent="0.25">
      <c r="A827">
        <v>50000249</v>
      </c>
      <c r="B827">
        <v>44827746</v>
      </c>
      <c r="C827" t="s">
        <v>208</v>
      </c>
      <c r="D827">
        <v>8999994668</v>
      </c>
      <c r="E827" s="29">
        <v>42257</v>
      </c>
      <c r="F827">
        <v>8548121</v>
      </c>
      <c r="G827" s="30">
        <v>821500000</v>
      </c>
      <c r="H827" s="14">
        <v>410101</v>
      </c>
      <c r="I827" s="26">
        <v>270242</v>
      </c>
      <c r="J827" s="26"/>
      <c r="K827" s="1">
        <v>737596</v>
      </c>
      <c r="L827" s="26"/>
      <c r="Q827"/>
      <c r="R827"/>
      <c r="S827"/>
      <c r="T827"/>
    </row>
    <row r="828" spans="1:20" hidden="1" x14ac:dyDescent="0.25">
      <c r="A828">
        <v>50000249</v>
      </c>
      <c r="B828">
        <v>98223923</v>
      </c>
      <c r="C828" t="s">
        <v>154</v>
      </c>
      <c r="D828">
        <v>52021755</v>
      </c>
      <c r="E828" s="29">
        <v>42257</v>
      </c>
      <c r="F828">
        <v>52021755</v>
      </c>
      <c r="G828" s="30">
        <v>923272434</v>
      </c>
      <c r="H828" s="14">
        <v>410300</v>
      </c>
      <c r="I828" s="26">
        <v>410300</v>
      </c>
      <c r="J828" s="26"/>
      <c r="K828" s="1">
        <v>844725</v>
      </c>
      <c r="L828" s="26"/>
      <c r="Q828"/>
      <c r="R828"/>
      <c r="S828"/>
      <c r="T828"/>
    </row>
    <row r="829" spans="1:20" hidden="1" x14ac:dyDescent="0.25">
      <c r="A829">
        <v>50000249</v>
      </c>
      <c r="B829">
        <v>1777461</v>
      </c>
      <c r="C829" t="s">
        <v>189</v>
      </c>
      <c r="D829">
        <v>8001972684</v>
      </c>
      <c r="E829" s="29">
        <v>42257</v>
      </c>
      <c r="F829">
        <v>2759821</v>
      </c>
      <c r="G829" s="30">
        <v>923272193</v>
      </c>
      <c r="H829" s="14">
        <v>131401</v>
      </c>
      <c r="I829" s="26">
        <v>131400</v>
      </c>
      <c r="J829" s="26"/>
      <c r="K829" s="1">
        <v>0</v>
      </c>
      <c r="L829" s="16">
        <v>2000000</v>
      </c>
      <c r="Q829"/>
      <c r="R829"/>
      <c r="S829"/>
      <c r="T829"/>
    </row>
    <row r="830" spans="1:20" hidden="1" x14ac:dyDescent="0.25">
      <c r="A830">
        <v>50000249</v>
      </c>
      <c r="B830">
        <v>2115779</v>
      </c>
      <c r="C830" t="s">
        <v>189</v>
      </c>
      <c r="D830">
        <v>8001972684</v>
      </c>
      <c r="E830" s="29">
        <v>42257</v>
      </c>
      <c r="F830">
        <v>2759821</v>
      </c>
      <c r="G830" s="30">
        <v>828400000</v>
      </c>
      <c r="H830" s="14">
        <v>131000</v>
      </c>
      <c r="I830" s="26">
        <v>131000</v>
      </c>
      <c r="J830" s="26"/>
      <c r="K830" s="1">
        <v>0</v>
      </c>
      <c r="L830" s="16">
        <v>2000000</v>
      </c>
      <c r="Q830"/>
      <c r="R830"/>
      <c r="S830"/>
      <c r="T830"/>
    </row>
    <row r="831" spans="1:20" hidden="1" x14ac:dyDescent="0.25">
      <c r="A831">
        <v>50000249</v>
      </c>
      <c r="B831">
        <v>2115780</v>
      </c>
      <c r="C831" t="s">
        <v>189</v>
      </c>
      <c r="D831">
        <v>8001972684</v>
      </c>
      <c r="E831" s="29">
        <v>42257</v>
      </c>
      <c r="F831">
        <v>2759821</v>
      </c>
      <c r="G831" s="30">
        <v>828400000</v>
      </c>
      <c r="H831" s="14">
        <v>131000</v>
      </c>
      <c r="I831" s="26">
        <v>131000</v>
      </c>
      <c r="J831" s="26"/>
      <c r="K831" s="1">
        <v>0</v>
      </c>
      <c r="L831" s="16">
        <v>2000000</v>
      </c>
      <c r="Q831"/>
      <c r="R831"/>
      <c r="S831"/>
      <c r="T831"/>
    </row>
    <row r="832" spans="1:20" hidden="1" x14ac:dyDescent="0.25">
      <c r="A832">
        <v>50000249</v>
      </c>
      <c r="B832">
        <v>2115781</v>
      </c>
      <c r="C832" t="s">
        <v>189</v>
      </c>
      <c r="D832">
        <v>8001972684</v>
      </c>
      <c r="E832" s="29">
        <v>42257</v>
      </c>
      <c r="F832">
        <v>2759821</v>
      </c>
      <c r="G832" s="30">
        <v>828400000</v>
      </c>
      <c r="H832" s="14">
        <v>131000</v>
      </c>
      <c r="I832" s="26">
        <v>131000</v>
      </c>
      <c r="J832" s="26"/>
      <c r="K832" s="1">
        <v>0</v>
      </c>
      <c r="L832" s="16">
        <v>2000000</v>
      </c>
      <c r="Q832"/>
      <c r="R832"/>
      <c r="S832"/>
      <c r="T832"/>
    </row>
    <row r="833" spans="1:20" hidden="1" x14ac:dyDescent="0.25">
      <c r="A833">
        <v>50000249</v>
      </c>
      <c r="B833">
        <v>2115782</v>
      </c>
      <c r="C833" t="s">
        <v>189</v>
      </c>
      <c r="D833">
        <v>8001972684</v>
      </c>
      <c r="E833" s="29">
        <v>42257</v>
      </c>
      <c r="F833">
        <v>2759821</v>
      </c>
      <c r="G833" s="30">
        <v>828400000</v>
      </c>
      <c r="H833" s="14">
        <v>131000</v>
      </c>
      <c r="I833" s="26">
        <v>131000</v>
      </c>
      <c r="J833" s="26"/>
      <c r="K833" s="1">
        <v>0</v>
      </c>
      <c r="L833" s="16">
        <v>2000000</v>
      </c>
      <c r="Q833"/>
      <c r="R833"/>
      <c r="S833"/>
      <c r="T833"/>
    </row>
    <row r="834" spans="1:20" hidden="1" x14ac:dyDescent="0.25">
      <c r="A834">
        <v>50000249</v>
      </c>
      <c r="B834">
        <v>2115784</v>
      </c>
      <c r="C834" t="s">
        <v>189</v>
      </c>
      <c r="D834">
        <v>8001972684</v>
      </c>
      <c r="E834" s="29">
        <v>42257</v>
      </c>
      <c r="F834">
        <v>2759821</v>
      </c>
      <c r="G834" s="30">
        <v>828400000</v>
      </c>
      <c r="H834" s="14">
        <v>131000</v>
      </c>
      <c r="I834" s="26">
        <v>131000</v>
      </c>
      <c r="J834" s="26"/>
      <c r="K834" s="1">
        <v>0</v>
      </c>
      <c r="L834" s="16">
        <v>2000000</v>
      </c>
      <c r="Q834"/>
      <c r="R834"/>
      <c r="S834"/>
      <c r="T834"/>
    </row>
    <row r="835" spans="1:20" hidden="1" x14ac:dyDescent="0.25">
      <c r="A835">
        <v>50000249</v>
      </c>
      <c r="B835">
        <v>2115785</v>
      </c>
      <c r="C835" t="s">
        <v>189</v>
      </c>
      <c r="D835">
        <v>8001972684</v>
      </c>
      <c r="E835" s="29">
        <v>42257</v>
      </c>
      <c r="F835">
        <v>2759821</v>
      </c>
      <c r="G835" s="30">
        <v>828400000</v>
      </c>
      <c r="H835" s="14">
        <v>131000</v>
      </c>
      <c r="I835" s="26">
        <v>131000</v>
      </c>
      <c r="J835" s="26"/>
      <c r="K835" s="1">
        <v>0</v>
      </c>
      <c r="L835" s="16">
        <v>2000000</v>
      </c>
      <c r="Q835"/>
      <c r="R835"/>
      <c r="S835"/>
      <c r="T835"/>
    </row>
    <row r="836" spans="1:20" hidden="1" x14ac:dyDescent="0.25">
      <c r="A836">
        <v>50000249</v>
      </c>
      <c r="B836">
        <v>2115786</v>
      </c>
      <c r="C836" t="s">
        <v>189</v>
      </c>
      <c r="D836">
        <v>8001972684</v>
      </c>
      <c r="E836" s="29">
        <v>42257</v>
      </c>
      <c r="F836">
        <v>2759821</v>
      </c>
      <c r="G836" s="30">
        <v>828400000</v>
      </c>
      <c r="H836" s="14">
        <v>131000</v>
      </c>
      <c r="I836" s="26">
        <v>131000</v>
      </c>
      <c r="J836" s="26"/>
      <c r="K836" s="1">
        <v>0</v>
      </c>
      <c r="L836" s="16">
        <v>2000000</v>
      </c>
      <c r="Q836"/>
      <c r="R836"/>
      <c r="S836"/>
      <c r="T836"/>
    </row>
    <row r="837" spans="1:20" hidden="1" x14ac:dyDescent="0.25">
      <c r="A837">
        <v>50000249</v>
      </c>
      <c r="B837">
        <v>2115787</v>
      </c>
      <c r="C837" t="s">
        <v>189</v>
      </c>
      <c r="D837">
        <v>8001972684</v>
      </c>
      <c r="E837" s="29">
        <v>42257</v>
      </c>
      <c r="F837">
        <v>2759821</v>
      </c>
      <c r="G837" s="30">
        <v>828400000</v>
      </c>
      <c r="H837" s="14">
        <v>131000</v>
      </c>
      <c r="I837" s="26">
        <v>131000</v>
      </c>
      <c r="J837" s="26"/>
      <c r="K837" s="1">
        <v>0</v>
      </c>
      <c r="L837" s="16">
        <v>2000000</v>
      </c>
      <c r="Q837"/>
      <c r="R837"/>
      <c r="S837"/>
      <c r="T837"/>
    </row>
    <row r="838" spans="1:20" hidden="1" x14ac:dyDescent="0.25">
      <c r="A838">
        <v>50000249</v>
      </c>
      <c r="B838">
        <v>2262510</v>
      </c>
      <c r="C838" t="s">
        <v>189</v>
      </c>
      <c r="D838">
        <v>8001972684</v>
      </c>
      <c r="E838" s="29">
        <v>42257</v>
      </c>
      <c r="F838">
        <v>2759821</v>
      </c>
      <c r="G838" s="30">
        <v>828400000</v>
      </c>
      <c r="H838" s="14">
        <v>131000</v>
      </c>
      <c r="I838" s="26">
        <v>131000</v>
      </c>
      <c r="J838" s="26"/>
      <c r="K838" s="1">
        <v>0</v>
      </c>
      <c r="L838" s="16">
        <v>2000000</v>
      </c>
      <c r="Q838"/>
      <c r="R838"/>
      <c r="S838"/>
      <c r="T838"/>
    </row>
    <row r="839" spans="1:20" hidden="1" x14ac:dyDescent="0.25">
      <c r="A839">
        <v>50000249</v>
      </c>
      <c r="B839">
        <v>729352</v>
      </c>
      <c r="C839" t="s">
        <v>172</v>
      </c>
      <c r="D839">
        <v>12137141</v>
      </c>
      <c r="E839" s="29">
        <v>42258</v>
      </c>
      <c r="F839">
        <v>31443153</v>
      </c>
      <c r="G839" s="30">
        <v>13700000</v>
      </c>
      <c r="H839" s="14">
        <v>290101</v>
      </c>
      <c r="I839" s="26">
        <v>270944</v>
      </c>
      <c r="J839" s="26"/>
      <c r="K839" s="1">
        <v>65000</v>
      </c>
      <c r="L839" s="26"/>
      <c r="Q839"/>
      <c r="R839"/>
      <c r="S839"/>
      <c r="T839"/>
    </row>
    <row r="840" spans="1:20" hidden="1" x14ac:dyDescent="0.25">
      <c r="A840">
        <v>50000249</v>
      </c>
      <c r="B840">
        <v>882779</v>
      </c>
      <c r="C840" t="s">
        <v>184</v>
      </c>
      <c r="D840">
        <v>1053764410</v>
      </c>
      <c r="E840" s="29">
        <v>42258</v>
      </c>
      <c r="F840">
        <v>30035024</v>
      </c>
      <c r="G840" s="30">
        <v>26800000</v>
      </c>
      <c r="H840" s="14">
        <v>360200</v>
      </c>
      <c r="I840" s="26">
        <v>360200</v>
      </c>
      <c r="J840" s="26"/>
      <c r="K840" s="1">
        <v>550056</v>
      </c>
      <c r="L840" s="26"/>
      <c r="Q840"/>
      <c r="R840"/>
      <c r="S840"/>
      <c r="T840"/>
    </row>
    <row r="841" spans="1:20" hidden="1" x14ac:dyDescent="0.25">
      <c r="A841">
        <v>50000249</v>
      </c>
      <c r="B841">
        <v>914233</v>
      </c>
      <c r="C841" t="s">
        <v>154</v>
      </c>
      <c r="D841">
        <v>1018424170</v>
      </c>
      <c r="E841" s="29">
        <v>42258</v>
      </c>
      <c r="F841">
        <v>31447084</v>
      </c>
      <c r="G841" s="30">
        <v>12400000</v>
      </c>
      <c r="H841" s="14">
        <v>270102</v>
      </c>
      <c r="I841" s="26">
        <v>121204</v>
      </c>
      <c r="J841" s="26"/>
      <c r="K841" s="1">
        <v>5000</v>
      </c>
      <c r="L841" s="26"/>
      <c r="Q841"/>
      <c r="R841"/>
      <c r="S841"/>
      <c r="T841"/>
    </row>
    <row r="842" spans="1:20" hidden="1" x14ac:dyDescent="0.25">
      <c r="A842">
        <v>50000249</v>
      </c>
      <c r="B842">
        <v>914234</v>
      </c>
      <c r="C842" t="s">
        <v>154</v>
      </c>
      <c r="D842">
        <v>1110541408</v>
      </c>
      <c r="E842" s="29">
        <v>42258</v>
      </c>
      <c r="F842">
        <v>31256640</v>
      </c>
      <c r="G842" s="30">
        <v>12400000</v>
      </c>
      <c r="H842" s="14">
        <v>270102</v>
      </c>
      <c r="I842" s="26">
        <v>121204</v>
      </c>
      <c r="J842" s="26"/>
      <c r="K842" s="1">
        <v>5000</v>
      </c>
      <c r="L842" s="26"/>
      <c r="Q842"/>
      <c r="R842"/>
      <c r="S842"/>
      <c r="T842"/>
    </row>
    <row r="843" spans="1:20" hidden="1" x14ac:dyDescent="0.25">
      <c r="A843">
        <v>50000249</v>
      </c>
      <c r="B843">
        <v>914236</v>
      </c>
      <c r="C843" t="s">
        <v>154</v>
      </c>
      <c r="D843">
        <v>1018436886</v>
      </c>
      <c r="E843" s="29">
        <v>42258</v>
      </c>
      <c r="F843">
        <v>7289426</v>
      </c>
      <c r="G843" s="30">
        <v>12400000</v>
      </c>
      <c r="H843" s="14">
        <v>270102</v>
      </c>
      <c r="I843" s="26">
        <v>121204</v>
      </c>
      <c r="J843" s="26"/>
      <c r="K843" s="1">
        <v>5000</v>
      </c>
      <c r="L843" s="26"/>
      <c r="Q843"/>
      <c r="R843"/>
      <c r="S843"/>
      <c r="T843"/>
    </row>
    <row r="844" spans="1:20" hidden="1" x14ac:dyDescent="0.25">
      <c r="A844">
        <v>50000249</v>
      </c>
      <c r="B844">
        <v>914237</v>
      </c>
      <c r="C844" t="s">
        <v>154</v>
      </c>
      <c r="D844">
        <v>1118552406</v>
      </c>
      <c r="E844" s="29">
        <v>42258</v>
      </c>
      <c r="F844">
        <v>31079073</v>
      </c>
      <c r="G844" s="30">
        <v>12400000</v>
      </c>
      <c r="H844" s="14">
        <v>270102</v>
      </c>
      <c r="I844" s="26">
        <v>121204</v>
      </c>
      <c r="J844" s="26"/>
      <c r="K844" s="1">
        <v>5000</v>
      </c>
      <c r="L844" s="26"/>
      <c r="Q844"/>
      <c r="R844"/>
      <c r="S844"/>
      <c r="T844"/>
    </row>
    <row r="845" spans="1:20" hidden="1" x14ac:dyDescent="0.25">
      <c r="A845">
        <v>50000249</v>
      </c>
      <c r="B845">
        <v>914239</v>
      </c>
      <c r="C845" t="s">
        <v>154</v>
      </c>
      <c r="D845">
        <v>79786298</v>
      </c>
      <c r="E845" s="29">
        <v>42258</v>
      </c>
      <c r="F845">
        <v>31328273</v>
      </c>
      <c r="G845" s="30">
        <v>12400000</v>
      </c>
      <c r="H845" s="14">
        <v>270102</v>
      </c>
      <c r="I845" s="26">
        <v>121204</v>
      </c>
      <c r="J845" s="26"/>
      <c r="K845" s="1">
        <v>5000</v>
      </c>
      <c r="L845" s="26"/>
      <c r="Q845"/>
      <c r="R845"/>
      <c r="S845"/>
      <c r="T845"/>
    </row>
    <row r="846" spans="1:20" hidden="1" x14ac:dyDescent="0.25">
      <c r="A846">
        <v>50000249</v>
      </c>
      <c r="B846">
        <v>936654</v>
      </c>
      <c r="C846" t="s">
        <v>184</v>
      </c>
      <c r="D846">
        <v>24476275</v>
      </c>
      <c r="E846" s="29">
        <v>42258</v>
      </c>
      <c r="F846">
        <v>31376812</v>
      </c>
      <c r="G846" s="30">
        <v>923272193</v>
      </c>
      <c r="H846" s="14">
        <v>131401</v>
      </c>
      <c r="I846" s="26">
        <v>131401</v>
      </c>
      <c r="J846" s="26"/>
      <c r="K846" s="1">
        <v>5640747</v>
      </c>
      <c r="L846" s="26"/>
      <c r="Q846"/>
      <c r="R846"/>
      <c r="S846"/>
      <c r="T846"/>
    </row>
    <row r="847" spans="1:20" hidden="1" x14ac:dyDescent="0.25">
      <c r="A847">
        <v>50000249</v>
      </c>
      <c r="B847">
        <v>1306072</v>
      </c>
      <c r="C847" t="s">
        <v>183</v>
      </c>
      <c r="D847">
        <v>12902105</v>
      </c>
      <c r="E847" s="29">
        <v>42258</v>
      </c>
      <c r="F847">
        <v>31737322</v>
      </c>
      <c r="G847" s="30">
        <v>11100000</v>
      </c>
      <c r="H847" s="14">
        <v>150112</v>
      </c>
      <c r="I847" s="26">
        <v>121275</v>
      </c>
      <c r="J847" s="26"/>
      <c r="K847" s="1">
        <v>300000</v>
      </c>
      <c r="L847" s="26"/>
      <c r="Q847"/>
      <c r="R847"/>
      <c r="S847"/>
      <c r="T847"/>
    </row>
    <row r="848" spans="1:20" hidden="1" x14ac:dyDescent="0.25">
      <c r="A848">
        <v>50000249</v>
      </c>
      <c r="B848">
        <v>1376006</v>
      </c>
      <c r="C848" t="s">
        <v>154</v>
      </c>
      <c r="D848">
        <v>1020712327</v>
      </c>
      <c r="E848" s="29">
        <v>42258</v>
      </c>
      <c r="F848">
        <v>4745240</v>
      </c>
      <c r="G848" s="30">
        <v>12400000</v>
      </c>
      <c r="H848" s="14">
        <v>270102</v>
      </c>
      <c r="I848" s="26">
        <v>121204</v>
      </c>
      <c r="J848" s="26"/>
      <c r="K848" s="1">
        <v>5000</v>
      </c>
      <c r="L848" s="26"/>
      <c r="Q848"/>
      <c r="R848"/>
      <c r="S848"/>
      <c r="T848"/>
    </row>
    <row r="849" spans="1:20" hidden="1" x14ac:dyDescent="0.25">
      <c r="A849">
        <v>50000249</v>
      </c>
      <c r="B849">
        <v>1376007</v>
      </c>
      <c r="C849" t="s">
        <v>154</v>
      </c>
      <c r="D849">
        <v>19425155</v>
      </c>
      <c r="E849" s="29">
        <v>42258</v>
      </c>
      <c r="F849">
        <v>6075241</v>
      </c>
      <c r="G849" s="30">
        <v>12400000</v>
      </c>
      <c r="H849" s="14">
        <v>270102</v>
      </c>
      <c r="I849" s="26">
        <v>121204</v>
      </c>
      <c r="J849" s="26"/>
      <c r="K849" s="1">
        <v>5000</v>
      </c>
      <c r="L849" s="26"/>
      <c r="Q849"/>
      <c r="R849"/>
      <c r="S849"/>
      <c r="T849"/>
    </row>
    <row r="850" spans="1:20" hidden="1" x14ac:dyDescent="0.25">
      <c r="A850">
        <v>50000249</v>
      </c>
      <c r="B850">
        <v>1376009</v>
      </c>
      <c r="C850" t="s">
        <v>154</v>
      </c>
      <c r="D850">
        <v>19315329</v>
      </c>
      <c r="E850" s="29">
        <v>42258</v>
      </c>
      <c r="F850">
        <v>31079126</v>
      </c>
      <c r="G850" s="30">
        <v>96400000</v>
      </c>
      <c r="H850" s="14">
        <v>370101</v>
      </c>
      <c r="I850" s="26">
        <v>121280</v>
      </c>
      <c r="J850" s="26"/>
      <c r="K850" s="1">
        <v>5100</v>
      </c>
      <c r="L850" s="26"/>
      <c r="Q850"/>
      <c r="R850"/>
      <c r="S850"/>
      <c r="T850"/>
    </row>
    <row r="851" spans="1:20" hidden="1" x14ac:dyDescent="0.25">
      <c r="A851">
        <v>50000249</v>
      </c>
      <c r="B851">
        <v>1453126</v>
      </c>
      <c r="C851" t="s">
        <v>154</v>
      </c>
      <c r="D851">
        <v>19346586</v>
      </c>
      <c r="E851" s="29">
        <v>42258</v>
      </c>
      <c r="F851">
        <v>31423652</v>
      </c>
      <c r="G851" s="30">
        <v>12200000</v>
      </c>
      <c r="H851" s="14">
        <v>250101</v>
      </c>
      <c r="I851" s="26">
        <v>121225</v>
      </c>
      <c r="J851" s="26"/>
      <c r="K851" s="1">
        <v>7000</v>
      </c>
      <c r="L851" s="26"/>
      <c r="Q851"/>
      <c r="R851"/>
      <c r="S851"/>
      <c r="T851"/>
    </row>
    <row r="852" spans="1:20" hidden="1" x14ac:dyDescent="0.25">
      <c r="A852">
        <v>50000249</v>
      </c>
      <c r="B852">
        <v>1453237</v>
      </c>
      <c r="C852" t="s">
        <v>154</v>
      </c>
      <c r="D852">
        <v>52759428</v>
      </c>
      <c r="E852" s="29">
        <v>42258</v>
      </c>
      <c r="F852">
        <v>31259094</v>
      </c>
      <c r="G852" s="30">
        <v>12400000</v>
      </c>
      <c r="H852" s="14">
        <v>270102</v>
      </c>
      <c r="I852" s="26">
        <v>121204</v>
      </c>
      <c r="J852" s="26"/>
      <c r="K852" s="1">
        <v>5000</v>
      </c>
      <c r="L852" s="26"/>
      <c r="Q852"/>
      <c r="R852"/>
      <c r="S852"/>
      <c r="T852"/>
    </row>
    <row r="853" spans="1:20" hidden="1" x14ac:dyDescent="0.25">
      <c r="A853">
        <v>50000249</v>
      </c>
      <c r="B853">
        <v>1453238</v>
      </c>
      <c r="C853" t="s">
        <v>154</v>
      </c>
      <c r="D853">
        <v>80721934</v>
      </c>
      <c r="E853" s="29">
        <v>42258</v>
      </c>
      <c r="F853">
        <v>6098557</v>
      </c>
      <c r="G853" s="30">
        <v>12400000</v>
      </c>
      <c r="H853" s="14">
        <v>270102</v>
      </c>
      <c r="I853" s="26">
        <v>121204</v>
      </c>
      <c r="J853" s="26"/>
      <c r="K853" s="1">
        <v>5000</v>
      </c>
      <c r="L853" s="26"/>
      <c r="Q853"/>
      <c r="R853"/>
      <c r="S853"/>
      <c r="T853"/>
    </row>
    <row r="854" spans="1:20" hidden="1" x14ac:dyDescent="0.25">
      <c r="A854">
        <v>50000249</v>
      </c>
      <c r="B854">
        <v>1453240</v>
      </c>
      <c r="C854" t="s">
        <v>154</v>
      </c>
      <c r="D854">
        <v>38249803</v>
      </c>
      <c r="E854" s="29">
        <v>42258</v>
      </c>
      <c r="F854">
        <v>6703964</v>
      </c>
      <c r="G854" s="30">
        <v>12200000</v>
      </c>
      <c r="H854" s="14">
        <v>250101</v>
      </c>
      <c r="I854" s="26">
        <v>121225</v>
      </c>
      <c r="J854" s="26"/>
      <c r="K854" s="1">
        <v>2300</v>
      </c>
      <c r="L854" s="26"/>
      <c r="Q854"/>
      <c r="R854"/>
      <c r="S854"/>
      <c r="T854"/>
    </row>
    <row r="855" spans="1:20" hidden="1" x14ac:dyDescent="0.25">
      <c r="A855">
        <v>50000249</v>
      </c>
      <c r="B855">
        <v>1466418</v>
      </c>
      <c r="C855" t="s">
        <v>169</v>
      </c>
      <c r="D855">
        <v>1085272819</v>
      </c>
      <c r="E855" s="29">
        <v>42258</v>
      </c>
      <c r="F855">
        <v>31733516</v>
      </c>
      <c r="G855" s="30">
        <v>12400000</v>
      </c>
      <c r="H855" s="14">
        <v>270102</v>
      </c>
      <c r="I855" s="26">
        <v>121204</v>
      </c>
      <c r="J855" s="26"/>
      <c r="K855" s="1">
        <v>5000</v>
      </c>
      <c r="L855" s="26"/>
      <c r="Q855"/>
      <c r="R855"/>
      <c r="S855"/>
      <c r="T855"/>
    </row>
    <row r="856" spans="1:20" hidden="1" x14ac:dyDescent="0.25">
      <c r="A856">
        <v>50000249</v>
      </c>
      <c r="B856">
        <v>1466419</v>
      </c>
      <c r="C856" t="s">
        <v>169</v>
      </c>
      <c r="D856">
        <v>1086328832</v>
      </c>
      <c r="E856" s="29">
        <v>42258</v>
      </c>
      <c r="F856">
        <v>30144534</v>
      </c>
      <c r="G856" s="30">
        <v>923272421</v>
      </c>
      <c r="H856" s="14">
        <v>190101</v>
      </c>
      <c r="I856" s="26">
        <v>190101</v>
      </c>
      <c r="J856" s="26"/>
      <c r="K856" s="1">
        <v>107400</v>
      </c>
      <c r="L856" s="26"/>
      <c r="Q856"/>
      <c r="R856"/>
      <c r="S856"/>
      <c r="T856"/>
    </row>
    <row r="857" spans="1:20" hidden="1" x14ac:dyDescent="0.25">
      <c r="A857">
        <v>50000249</v>
      </c>
      <c r="B857">
        <v>1595310</v>
      </c>
      <c r="C857" t="s">
        <v>171</v>
      </c>
      <c r="D857">
        <v>31377807</v>
      </c>
      <c r="E857" s="29">
        <v>42258</v>
      </c>
      <c r="F857">
        <v>3750686</v>
      </c>
      <c r="G857" s="30">
        <v>26800000</v>
      </c>
      <c r="H857" s="14">
        <v>360200</v>
      </c>
      <c r="I857" s="26">
        <v>360200</v>
      </c>
      <c r="J857" s="26"/>
      <c r="K857" s="1">
        <v>50000</v>
      </c>
      <c r="L857" s="26"/>
      <c r="Q857"/>
      <c r="R857"/>
      <c r="S857"/>
      <c r="T857"/>
    </row>
    <row r="858" spans="1:20" hidden="1" x14ac:dyDescent="0.25">
      <c r="A858">
        <v>50000249</v>
      </c>
      <c r="B858">
        <v>1665499</v>
      </c>
      <c r="C858" t="s">
        <v>193</v>
      </c>
      <c r="D858">
        <v>891856460</v>
      </c>
      <c r="E858" s="29">
        <v>42258</v>
      </c>
      <c r="F858">
        <v>6358356</v>
      </c>
      <c r="G858" s="30">
        <v>23900000</v>
      </c>
      <c r="H858" s="14">
        <v>410600</v>
      </c>
      <c r="I858" s="26">
        <v>410600</v>
      </c>
      <c r="J858" s="26"/>
      <c r="K858" s="1">
        <v>1285</v>
      </c>
      <c r="L858" s="26"/>
      <c r="Q858"/>
      <c r="R858"/>
      <c r="S858"/>
      <c r="T858"/>
    </row>
    <row r="859" spans="1:20" hidden="1" x14ac:dyDescent="0.25">
      <c r="A859">
        <v>50000249</v>
      </c>
      <c r="B859">
        <v>1733503</v>
      </c>
      <c r="C859" t="s">
        <v>159</v>
      </c>
      <c r="D859">
        <v>1140838204</v>
      </c>
      <c r="E859" s="29">
        <v>42258</v>
      </c>
      <c r="F859">
        <v>30455660</v>
      </c>
      <c r="G859" s="30">
        <v>12400000</v>
      </c>
      <c r="H859" s="14">
        <v>270102</v>
      </c>
      <c r="I859" s="26">
        <v>121204</v>
      </c>
      <c r="J859" s="26"/>
      <c r="K859" s="1">
        <v>5000</v>
      </c>
      <c r="L859" s="26"/>
      <c r="Q859"/>
      <c r="R859"/>
      <c r="S859"/>
      <c r="T859"/>
    </row>
    <row r="860" spans="1:20" hidden="1" x14ac:dyDescent="0.25">
      <c r="A860">
        <v>50000249</v>
      </c>
      <c r="B860">
        <v>1770133</v>
      </c>
      <c r="C860" t="s">
        <v>158</v>
      </c>
      <c r="D860">
        <v>41409669</v>
      </c>
      <c r="E860" s="29">
        <v>42258</v>
      </c>
      <c r="F860">
        <v>32056532</v>
      </c>
      <c r="G860" s="30">
        <v>11100000</v>
      </c>
      <c r="H860" s="14">
        <v>150112</v>
      </c>
      <c r="I860" s="26">
        <v>121275</v>
      </c>
      <c r="J860" s="26"/>
      <c r="K860" s="1">
        <v>644350</v>
      </c>
      <c r="L860" s="26"/>
      <c r="Q860"/>
      <c r="R860"/>
      <c r="S860"/>
      <c r="T860"/>
    </row>
    <row r="861" spans="1:20" hidden="1" x14ac:dyDescent="0.25">
      <c r="A861">
        <v>50000249</v>
      </c>
      <c r="B861">
        <v>1909453</v>
      </c>
      <c r="C861" t="s">
        <v>154</v>
      </c>
      <c r="D861">
        <v>51988670</v>
      </c>
      <c r="E861" s="29">
        <v>42258</v>
      </c>
      <c r="F861">
        <v>7928818</v>
      </c>
      <c r="G861" s="30">
        <v>11500000</v>
      </c>
      <c r="H861" s="14">
        <v>130101</v>
      </c>
      <c r="I861" s="26">
        <v>12102020</v>
      </c>
      <c r="J861" s="26"/>
      <c r="K861" s="1">
        <v>1200</v>
      </c>
      <c r="L861" s="26"/>
      <c r="Q861"/>
      <c r="R861"/>
      <c r="S861"/>
      <c r="T861"/>
    </row>
    <row r="862" spans="1:20" hidden="1" x14ac:dyDescent="0.25">
      <c r="A862">
        <v>50000249</v>
      </c>
      <c r="B862">
        <v>1916740</v>
      </c>
      <c r="C862" t="s">
        <v>179</v>
      </c>
      <c r="D862">
        <v>91263862</v>
      </c>
      <c r="E862" s="29">
        <v>42258</v>
      </c>
      <c r="F862">
        <v>6944178</v>
      </c>
      <c r="G862" s="30">
        <v>12400000</v>
      </c>
      <c r="H862" s="14">
        <v>270102</v>
      </c>
      <c r="I862" s="26">
        <v>121204</v>
      </c>
      <c r="J862" s="26"/>
      <c r="K862" s="1">
        <v>5000</v>
      </c>
      <c r="L862" s="26"/>
      <c r="Q862"/>
      <c r="R862"/>
      <c r="S862"/>
      <c r="T862"/>
    </row>
    <row r="863" spans="1:20" hidden="1" x14ac:dyDescent="0.25">
      <c r="A863">
        <v>50000249</v>
      </c>
      <c r="B863">
        <v>1916742</v>
      </c>
      <c r="C863" t="s">
        <v>179</v>
      </c>
      <c r="D863">
        <v>1098682413</v>
      </c>
      <c r="E863" s="29">
        <v>42258</v>
      </c>
      <c r="F863">
        <v>31157564</v>
      </c>
      <c r="G863" s="30">
        <v>12400000</v>
      </c>
      <c r="H863" s="14">
        <v>270102</v>
      </c>
      <c r="I863" s="26">
        <v>121204</v>
      </c>
      <c r="J863" s="26"/>
      <c r="K863" s="1">
        <v>5000</v>
      </c>
      <c r="L863" s="26"/>
      <c r="Q863"/>
      <c r="R863"/>
      <c r="S863"/>
      <c r="T863"/>
    </row>
    <row r="864" spans="1:20" hidden="1" x14ac:dyDescent="0.25">
      <c r="A864">
        <v>50000249</v>
      </c>
      <c r="B864">
        <v>1916744</v>
      </c>
      <c r="C864" t="s">
        <v>179</v>
      </c>
      <c r="D864">
        <v>19194679</v>
      </c>
      <c r="E864" s="29">
        <v>42258</v>
      </c>
      <c r="F864">
        <v>6454674</v>
      </c>
      <c r="G864" s="30">
        <v>923272193</v>
      </c>
      <c r="H864" s="14">
        <v>131401</v>
      </c>
      <c r="I864" s="26">
        <v>131401</v>
      </c>
      <c r="J864" s="26"/>
      <c r="K864" s="1">
        <v>2100</v>
      </c>
      <c r="L864" s="26"/>
      <c r="Q864"/>
      <c r="R864"/>
      <c r="S864"/>
      <c r="T864"/>
    </row>
    <row r="865" spans="1:20" hidden="1" x14ac:dyDescent="0.25">
      <c r="A865">
        <v>50000249</v>
      </c>
      <c r="B865">
        <v>1916745</v>
      </c>
      <c r="C865" t="s">
        <v>179</v>
      </c>
      <c r="D865">
        <v>1005462499</v>
      </c>
      <c r="E865" s="29">
        <v>42258</v>
      </c>
      <c r="F865">
        <v>31743523</v>
      </c>
      <c r="G865" s="30">
        <v>12400000</v>
      </c>
      <c r="H865" s="14">
        <v>270102</v>
      </c>
      <c r="I865" s="26">
        <v>121204</v>
      </c>
      <c r="J865" s="26"/>
      <c r="K865" s="1">
        <v>5000</v>
      </c>
      <c r="L865" s="26"/>
      <c r="Q865"/>
      <c r="R865"/>
      <c r="S865"/>
      <c r="T865"/>
    </row>
    <row r="866" spans="1:20" hidden="1" x14ac:dyDescent="0.25">
      <c r="A866">
        <v>50000249</v>
      </c>
      <c r="B866">
        <v>1963226</v>
      </c>
      <c r="C866" t="s">
        <v>172</v>
      </c>
      <c r="D866">
        <v>1075231535</v>
      </c>
      <c r="E866" s="29">
        <v>42258</v>
      </c>
      <c r="F866">
        <v>31061393</v>
      </c>
      <c r="G866" s="30">
        <v>12400000</v>
      </c>
      <c r="H866" s="14">
        <v>270102</v>
      </c>
      <c r="I866" s="26">
        <v>121204</v>
      </c>
      <c r="J866" s="26"/>
      <c r="K866" s="1">
        <v>5000</v>
      </c>
      <c r="L866" s="26"/>
      <c r="Q866"/>
      <c r="R866"/>
      <c r="S866"/>
      <c r="T866"/>
    </row>
    <row r="867" spans="1:20" hidden="1" x14ac:dyDescent="0.25">
      <c r="A867">
        <v>50000249</v>
      </c>
      <c r="B867">
        <v>1970036</v>
      </c>
      <c r="C867" t="s">
        <v>170</v>
      </c>
      <c r="D867">
        <v>70118517</v>
      </c>
      <c r="E867" s="29">
        <v>42258</v>
      </c>
      <c r="F867">
        <v>2738435</v>
      </c>
      <c r="G867" s="30">
        <v>923272421</v>
      </c>
      <c r="H867" s="14">
        <v>190101</v>
      </c>
      <c r="I867" s="26">
        <v>190101</v>
      </c>
      <c r="J867" s="26"/>
      <c r="K867" s="1">
        <v>102700</v>
      </c>
      <c r="L867" s="26"/>
      <c r="Q867"/>
      <c r="R867"/>
      <c r="S867"/>
      <c r="T867"/>
    </row>
    <row r="868" spans="1:20" hidden="1" x14ac:dyDescent="0.25">
      <c r="A868">
        <v>50000249</v>
      </c>
      <c r="B868">
        <v>2010557</v>
      </c>
      <c r="C868" t="s">
        <v>203</v>
      </c>
      <c r="D868">
        <v>1098261270</v>
      </c>
      <c r="E868" s="29">
        <v>42258</v>
      </c>
      <c r="F868">
        <v>6593605</v>
      </c>
      <c r="G868" s="30">
        <v>12400000</v>
      </c>
      <c r="H868" s="14">
        <v>270102</v>
      </c>
      <c r="I868" s="26">
        <v>121204</v>
      </c>
      <c r="J868" s="26"/>
      <c r="K868" s="1">
        <v>5000</v>
      </c>
      <c r="L868" s="26"/>
      <c r="Q868"/>
      <c r="R868"/>
      <c r="S868"/>
      <c r="T868"/>
    </row>
    <row r="869" spans="1:20" hidden="1" x14ac:dyDescent="0.25">
      <c r="A869">
        <v>50000249</v>
      </c>
      <c r="B869">
        <v>2025907</v>
      </c>
      <c r="C869" t="s">
        <v>180</v>
      </c>
      <c r="D869">
        <v>86737899</v>
      </c>
      <c r="E869" s="29">
        <v>42258</v>
      </c>
      <c r="F869">
        <v>30130309</v>
      </c>
      <c r="G869" s="30">
        <v>910300000</v>
      </c>
      <c r="H869" s="14">
        <v>130113</v>
      </c>
      <c r="I869" s="26">
        <v>130113</v>
      </c>
      <c r="J869" s="26"/>
      <c r="K869" s="1">
        <v>100000</v>
      </c>
      <c r="L869" s="26"/>
      <c r="Q869"/>
      <c r="R869"/>
      <c r="S869"/>
      <c r="T869"/>
    </row>
    <row r="870" spans="1:20" hidden="1" x14ac:dyDescent="0.25">
      <c r="A870">
        <v>50000249</v>
      </c>
      <c r="B870">
        <v>2030333</v>
      </c>
      <c r="C870" t="s">
        <v>154</v>
      </c>
      <c r="D870">
        <v>80758901</v>
      </c>
      <c r="E870" s="29">
        <v>42258</v>
      </c>
      <c r="F870">
        <v>5354184</v>
      </c>
      <c r="G870" s="30">
        <v>12400000</v>
      </c>
      <c r="H870" s="14">
        <v>270102</v>
      </c>
      <c r="I870" s="26">
        <v>121204</v>
      </c>
      <c r="J870" s="26"/>
      <c r="K870" s="1">
        <v>5000</v>
      </c>
      <c r="L870" s="26"/>
      <c r="Q870"/>
      <c r="R870"/>
      <c r="S870"/>
      <c r="T870"/>
    </row>
    <row r="871" spans="1:20" hidden="1" x14ac:dyDescent="0.25">
      <c r="A871">
        <v>50000249</v>
      </c>
      <c r="B871">
        <v>2041926</v>
      </c>
      <c r="C871" t="s">
        <v>171</v>
      </c>
      <c r="D871">
        <v>31384121</v>
      </c>
      <c r="E871" s="29">
        <v>42258</v>
      </c>
      <c r="F871">
        <v>31174189</v>
      </c>
      <c r="G871" s="30">
        <v>12400000</v>
      </c>
      <c r="H871" s="14">
        <v>270102</v>
      </c>
      <c r="I871" s="26">
        <v>121204</v>
      </c>
      <c r="J871" s="26"/>
      <c r="K871" s="1">
        <v>5000</v>
      </c>
      <c r="L871" s="26"/>
      <c r="Q871"/>
      <c r="R871"/>
      <c r="S871"/>
      <c r="T871"/>
    </row>
    <row r="872" spans="1:20" hidden="1" x14ac:dyDescent="0.25">
      <c r="A872">
        <v>50000249</v>
      </c>
      <c r="B872">
        <v>2102411</v>
      </c>
      <c r="C872" t="s">
        <v>175</v>
      </c>
      <c r="D872">
        <v>91489419</v>
      </c>
      <c r="E872" s="29">
        <v>42258</v>
      </c>
      <c r="F872">
        <v>31885032</v>
      </c>
      <c r="G872" s="30">
        <v>26800000</v>
      </c>
      <c r="H872" s="14">
        <v>360200</v>
      </c>
      <c r="I872" s="26">
        <v>360200</v>
      </c>
      <c r="J872" s="26"/>
      <c r="K872" s="1">
        <v>563682</v>
      </c>
      <c r="L872" s="26"/>
      <c r="Q872"/>
      <c r="R872"/>
      <c r="S872"/>
      <c r="T872"/>
    </row>
    <row r="873" spans="1:20" hidden="1" x14ac:dyDescent="0.25">
      <c r="A873">
        <v>50000249</v>
      </c>
      <c r="B873">
        <v>2169569</v>
      </c>
      <c r="C873" t="s">
        <v>163</v>
      </c>
      <c r="D873">
        <v>1044920255</v>
      </c>
      <c r="E873" s="29">
        <v>42258</v>
      </c>
      <c r="F873">
        <v>30072959</v>
      </c>
      <c r="G873" s="30">
        <v>12400000</v>
      </c>
      <c r="H873" s="14">
        <v>270102</v>
      </c>
      <c r="I873" s="26">
        <v>121204</v>
      </c>
      <c r="J873" s="26"/>
      <c r="K873" s="1">
        <v>5000</v>
      </c>
      <c r="L873" s="26"/>
      <c r="Q873"/>
      <c r="R873"/>
      <c r="S873"/>
      <c r="T873"/>
    </row>
    <row r="874" spans="1:20" hidden="1" x14ac:dyDescent="0.25">
      <c r="A874">
        <v>50000249</v>
      </c>
      <c r="B874">
        <v>2198477</v>
      </c>
      <c r="C874" t="s">
        <v>154</v>
      </c>
      <c r="D874">
        <v>1032419263</v>
      </c>
      <c r="E874" s="29">
        <v>42258</v>
      </c>
      <c r="F874">
        <v>3799579</v>
      </c>
      <c r="G874" s="30">
        <v>12400000</v>
      </c>
      <c r="H874" s="14">
        <v>270102</v>
      </c>
      <c r="I874" s="26">
        <v>121204</v>
      </c>
      <c r="J874" s="26"/>
      <c r="K874" s="1">
        <v>5000</v>
      </c>
      <c r="L874" s="26"/>
      <c r="Q874"/>
      <c r="R874"/>
      <c r="S874"/>
      <c r="T874"/>
    </row>
    <row r="875" spans="1:20" hidden="1" x14ac:dyDescent="0.25">
      <c r="A875">
        <v>50000249</v>
      </c>
      <c r="B875">
        <v>2283412</v>
      </c>
      <c r="C875" t="s">
        <v>179</v>
      </c>
      <c r="D875">
        <v>91528657</v>
      </c>
      <c r="E875" s="29">
        <v>42258</v>
      </c>
      <c r="F875">
        <v>31829827</v>
      </c>
      <c r="G875" s="30">
        <v>12400000</v>
      </c>
      <c r="H875" s="14">
        <v>270102</v>
      </c>
      <c r="I875" s="26">
        <v>121204</v>
      </c>
      <c r="J875" s="26"/>
      <c r="K875" s="1">
        <v>5000</v>
      </c>
      <c r="L875" s="26"/>
      <c r="Q875"/>
      <c r="R875"/>
      <c r="S875"/>
      <c r="T875"/>
    </row>
    <row r="876" spans="1:20" hidden="1" x14ac:dyDescent="0.25">
      <c r="A876">
        <v>50000249</v>
      </c>
      <c r="B876">
        <v>2286936</v>
      </c>
      <c r="C876" t="s">
        <v>154</v>
      </c>
      <c r="D876">
        <v>52009475</v>
      </c>
      <c r="E876" s="29">
        <v>42258</v>
      </c>
      <c r="F876">
        <v>3811700</v>
      </c>
      <c r="G876" s="30">
        <v>11500000</v>
      </c>
      <c r="H876" s="14">
        <v>130101</v>
      </c>
      <c r="I876" s="26">
        <v>12102118</v>
      </c>
      <c r="J876" s="26"/>
      <c r="K876" s="1">
        <v>12000</v>
      </c>
      <c r="L876" s="26"/>
      <c r="Q876"/>
      <c r="R876"/>
      <c r="S876"/>
      <c r="T876"/>
    </row>
    <row r="877" spans="1:20" hidden="1" x14ac:dyDescent="0.25">
      <c r="A877">
        <v>50000249</v>
      </c>
      <c r="B877">
        <v>2291613</v>
      </c>
      <c r="C877" t="s">
        <v>171</v>
      </c>
      <c r="D877">
        <v>16535213</v>
      </c>
      <c r="E877" s="29">
        <v>42258</v>
      </c>
      <c r="F877">
        <v>31774892</v>
      </c>
      <c r="G877" s="30">
        <v>12400000</v>
      </c>
      <c r="H877" s="14">
        <v>270102</v>
      </c>
      <c r="I877" s="26">
        <v>121204</v>
      </c>
      <c r="J877" s="26"/>
      <c r="K877" s="1">
        <v>5000</v>
      </c>
      <c r="L877" s="26"/>
      <c r="Q877"/>
      <c r="R877"/>
      <c r="S877"/>
      <c r="T877"/>
    </row>
    <row r="878" spans="1:20" hidden="1" x14ac:dyDescent="0.25">
      <c r="A878">
        <v>50000249</v>
      </c>
      <c r="B878">
        <v>2304482</v>
      </c>
      <c r="C878" t="s">
        <v>164</v>
      </c>
      <c r="D878">
        <v>800096734</v>
      </c>
      <c r="E878" s="29">
        <v>42258</v>
      </c>
      <c r="F878">
        <v>7924545</v>
      </c>
      <c r="G878" s="30">
        <v>821500000</v>
      </c>
      <c r="H878" s="14">
        <v>410101</v>
      </c>
      <c r="I878" s="26">
        <v>270242</v>
      </c>
      <c r="J878" s="26"/>
      <c r="K878" s="1">
        <v>6183958</v>
      </c>
      <c r="L878" s="26"/>
      <c r="Q878"/>
      <c r="R878"/>
      <c r="S878"/>
      <c r="T878"/>
    </row>
    <row r="879" spans="1:20" hidden="1" x14ac:dyDescent="0.25">
      <c r="A879">
        <v>50000249</v>
      </c>
      <c r="B879">
        <v>2305150</v>
      </c>
      <c r="C879" t="s">
        <v>173</v>
      </c>
      <c r="D879">
        <v>7185599</v>
      </c>
      <c r="E879" s="29">
        <v>42258</v>
      </c>
      <c r="F879">
        <v>32042263</v>
      </c>
      <c r="G879" s="30">
        <v>12400000</v>
      </c>
      <c r="H879" s="14">
        <v>270108</v>
      </c>
      <c r="I879" s="26">
        <v>270108</v>
      </c>
      <c r="J879" s="26"/>
      <c r="K879" s="1">
        <v>9172232</v>
      </c>
      <c r="L879" s="26"/>
      <c r="Q879"/>
      <c r="R879"/>
      <c r="S879"/>
      <c r="T879"/>
    </row>
    <row r="880" spans="1:20" hidden="1" x14ac:dyDescent="0.25">
      <c r="A880">
        <v>50000249</v>
      </c>
      <c r="B880">
        <v>2390104</v>
      </c>
      <c r="C880" t="s">
        <v>172</v>
      </c>
      <c r="D880">
        <v>800097098</v>
      </c>
      <c r="E880" s="29">
        <v>42258</v>
      </c>
      <c r="F880">
        <v>8721540</v>
      </c>
      <c r="G880" s="30">
        <v>10900000</v>
      </c>
      <c r="H880" s="14">
        <v>170101</v>
      </c>
      <c r="I880" s="26">
        <v>121255</v>
      </c>
      <c r="J880" s="26"/>
      <c r="K880" s="1">
        <v>33774.879999999997</v>
      </c>
      <c r="L880" s="26"/>
      <c r="Q880"/>
      <c r="R880"/>
      <c r="S880"/>
      <c r="T880"/>
    </row>
    <row r="881" spans="1:20" hidden="1" x14ac:dyDescent="0.25">
      <c r="A881">
        <v>50000249</v>
      </c>
      <c r="B881">
        <v>2422226</v>
      </c>
      <c r="C881" t="s">
        <v>154</v>
      </c>
      <c r="D881">
        <v>10176885</v>
      </c>
      <c r="E881" s="29">
        <v>42258</v>
      </c>
      <c r="F881">
        <v>31489683</v>
      </c>
      <c r="G881" s="30">
        <v>11100000</v>
      </c>
      <c r="H881" s="14">
        <v>150105</v>
      </c>
      <c r="I881" s="26">
        <v>27090505</v>
      </c>
      <c r="J881" s="26"/>
      <c r="K881" s="1">
        <v>1550946</v>
      </c>
      <c r="L881" s="26"/>
      <c r="Q881"/>
      <c r="R881"/>
      <c r="S881"/>
      <c r="T881"/>
    </row>
    <row r="882" spans="1:20" hidden="1" x14ac:dyDescent="0.25">
      <c r="A882">
        <v>50000249</v>
      </c>
      <c r="B882">
        <v>2464697</v>
      </c>
      <c r="C882" t="s">
        <v>195</v>
      </c>
      <c r="D882">
        <v>8901073868</v>
      </c>
      <c r="E882" s="29">
        <v>42258</v>
      </c>
      <c r="F882">
        <v>3737485</v>
      </c>
      <c r="G882" s="30">
        <v>12400000</v>
      </c>
      <c r="H882" s="14">
        <v>270102</v>
      </c>
      <c r="I882" s="26">
        <v>121204</v>
      </c>
      <c r="J882" s="26"/>
      <c r="K882" s="1">
        <v>700</v>
      </c>
      <c r="L882" s="26"/>
      <c r="Q882"/>
      <c r="R882"/>
      <c r="S882"/>
      <c r="T882"/>
    </row>
    <row r="883" spans="1:20" hidden="1" x14ac:dyDescent="0.25">
      <c r="A883">
        <v>50000249</v>
      </c>
      <c r="B883">
        <v>2465324</v>
      </c>
      <c r="C883" t="s">
        <v>154</v>
      </c>
      <c r="D883">
        <v>1010201777</v>
      </c>
      <c r="E883" s="29">
        <v>42258</v>
      </c>
      <c r="F883">
        <v>30043912</v>
      </c>
      <c r="G883" s="30">
        <v>12400000</v>
      </c>
      <c r="H883" s="14">
        <v>270102</v>
      </c>
      <c r="I883" s="26">
        <v>121204</v>
      </c>
      <c r="J883" s="26"/>
      <c r="K883" s="1">
        <v>5000</v>
      </c>
      <c r="L883" s="26"/>
      <c r="Q883"/>
      <c r="R883"/>
      <c r="S883"/>
      <c r="T883"/>
    </row>
    <row r="884" spans="1:20" hidden="1" x14ac:dyDescent="0.25">
      <c r="A884">
        <v>50000249</v>
      </c>
      <c r="B884">
        <v>2514259</v>
      </c>
      <c r="C884" t="s">
        <v>154</v>
      </c>
      <c r="D884">
        <v>52850814</v>
      </c>
      <c r="E884" s="29">
        <v>42258</v>
      </c>
      <c r="F884">
        <v>31436806</v>
      </c>
      <c r="G884" s="30">
        <v>12400000</v>
      </c>
      <c r="H884" s="14">
        <v>270102</v>
      </c>
      <c r="I884" s="26">
        <v>121204</v>
      </c>
      <c r="J884" s="26"/>
      <c r="K884" s="1">
        <v>5000</v>
      </c>
      <c r="L884" s="26"/>
      <c r="Q884"/>
      <c r="R884"/>
      <c r="S884"/>
      <c r="T884"/>
    </row>
    <row r="885" spans="1:20" hidden="1" x14ac:dyDescent="0.25">
      <c r="A885">
        <v>50000249</v>
      </c>
      <c r="B885">
        <v>2520070</v>
      </c>
      <c r="C885" t="s">
        <v>154</v>
      </c>
      <c r="D885">
        <v>1140831850</v>
      </c>
      <c r="E885" s="29">
        <v>42258</v>
      </c>
      <c r="F885">
        <v>6199467</v>
      </c>
      <c r="G885" s="30">
        <v>12400000</v>
      </c>
      <c r="H885" s="14">
        <v>270102</v>
      </c>
      <c r="I885" s="26">
        <v>121204</v>
      </c>
      <c r="J885" s="26"/>
      <c r="K885" s="1">
        <v>5000</v>
      </c>
      <c r="L885" s="26"/>
      <c r="Q885"/>
      <c r="R885"/>
      <c r="S885"/>
      <c r="T885"/>
    </row>
    <row r="886" spans="1:20" hidden="1" x14ac:dyDescent="0.25">
      <c r="A886">
        <v>50000249</v>
      </c>
      <c r="B886">
        <v>2539849</v>
      </c>
      <c r="C886" t="s">
        <v>154</v>
      </c>
      <c r="D886">
        <v>24485950</v>
      </c>
      <c r="E886" s="29">
        <v>42258</v>
      </c>
      <c r="F886">
        <v>4244834</v>
      </c>
      <c r="G886" s="30">
        <v>12200000</v>
      </c>
      <c r="H886" s="14">
        <v>250101</v>
      </c>
      <c r="I886" s="26">
        <v>121225</v>
      </c>
      <c r="J886" s="26"/>
      <c r="K886" s="1">
        <v>78300</v>
      </c>
      <c r="L886" s="26"/>
      <c r="Q886"/>
      <c r="R886"/>
      <c r="S886"/>
      <c r="T886"/>
    </row>
    <row r="887" spans="1:20" hidden="1" x14ac:dyDescent="0.25">
      <c r="A887">
        <v>50000249</v>
      </c>
      <c r="B887">
        <v>2558013</v>
      </c>
      <c r="C887" t="s">
        <v>192</v>
      </c>
      <c r="D887">
        <v>3153774</v>
      </c>
      <c r="E887" s="29">
        <v>42258</v>
      </c>
      <c r="F887">
        <v>31332174</v>
      </c>
      <c r="G887" s="30">
        <v>12200000</v>
      </c>
      <c r="H887" s="14">
        <v>250101</v>
      </c>
      <c r="I887" s="26">
        <v>121225</v>
      </c>
      <c r="J887" s="26"/>
      <c r="K887" s="1">
        <v>1300</v>
      </c>
      <c r="L887" s="26"/>
      <c r="Q887"/>
      <c r="R887"/>
      <c r="S887"/>
      <c r="T887"/>
    </row>
    <row r="888" spans="1:20" hidden="1" x14ac:dyDescent="0.25">
      <c r="A888">
        <v>50000249</v>
      </c>
      <c r="B888">
        <v>2567738</v>
      </c>
      <c r="C888" t="s">
        <v>171</v>
      </c>
      <c r="D888">
        <v>1062307386</v>
      </c>
      <c r="E888" s="29">
        <v>42258</v>
      </c>
      <c r="F888">
        <v>31370457</v>
      </c>
      <c r="G888" s="30">
        <v>12400000</v>
      </c>
      <c r="H888" s="14">
        <v>270102</v>
      </c>
      <c r="I888" s="26">
        <v>121204</v>
      </c>
      <c r="J888" s="26"/>
      <c r="K888" s="1">
        <v>5000</v>
      </c>
      <c r="L888" s="26"/>
      <c r="Q888"/>
      <c r="R888"/>
      <c r="S888"/>
      <c r="T888"/>
    </row>
    <row r="889" spans="1:20" hidden="1" x14ac:dyDescent="0.25">
      <c r="A889">
        <v>50000249</v>
      </c>
      <c r="B889">
        <v>2569333</v>
      </c>
      <c r="C889" t="s">
        <v>154</v>
      </c>
      <c r="D889">
        <v>80352709</v>
      </c>
      <c r="E889" s="29">
        <v>42258</v>
      </c>
      <c r="F889">
        <v>8252251</v>
      </c>
      <c r="G889" s="30">
        <v>11100000</v>
      </c>
      <c r="H889" s="14">
        <v>150105</v>
      </c>
      <c r="I889" s="26">
        <v>27090505</v>
      </c>
      <c r="J889" s="26"/>
      <c r="K889" s="1">
        <v>426000</v>
      </c>
      <c r="L889" s="26"/>
      <c r="Q889"/>
      <c r="R889"/>
      <c r="S889"/>
      <c r="T889"/>
    </row>
    <row r="890" spans="1:20" hidden="1" x14ac:dyDescent="0.25">
      <c r="A890">
        <v>50000249</v>
      </c>
      <c r="B890">
        <v>2571848</v>
      </c>
      <c r="C890" t="s">
        <v>154</v>
      </c>
      <c r="D890">
        <v>9001969593</v>
      </c>
      <c r="E890" s="29">
        <v>42258</v>
      </c>
      <c r="F890">
        <v>6962600</v>
      </c>
      <c r="G890" s="30">
        <v>12800000</v>
      </c>
      <c r="H890" s="14">
        <v>350300</v>
      </c>
      <c r="I890" s="26">
        <v>350300</v>
      </c>
      <c r="J890" s="26"/>
      <c r="K890" s="1">
        <v>8472756</v>
      </c>
      <c r="L890" s="26"/>
      <c r="Q890"/>
      <c r="R890"/>
      <c r="S890"/>
      <c r="T890"/>
    </row>
    <row r="891" spans="1:20" hidden="1" x14ac:dyDescent="0.25">
      <c r="A891">
        <v>50000249</v>
      </c>
      <c r="B891">
        <v>2571849</v>
      </c>
      <c r="C891" t="s">
        <v>154</v>
      </c>
      <c r="D891">
        <v>9001969593</v>
      </c>
      <c r="E891" s="29">
        <v>42258</v>
      </c>
      <c r="F891">
        <v>6462500</v>
      </c>
      <c r="G891" s="30">
        <v>12800000</v>
      </c>
      <c r="H891" s="14">
        <v>350300</v>
      </c>
      <c r="I891" s="26">
        <v>350300</v>
      </c>
      <c r="J891" s="26"/>
      <c r="K891" s="1">
        <v>21181890</v>
      </c>
      <c r="L891" s="26"/>
      <c r="Q891"/>
      <c r="R891"/>
      <c r="S891"/>
      <c r="T891"/>
    </row>
    <row r="892" spans="1:20" hidden="1" x14ac:dyDescent="0.25">
      <c r="A892">
        <v>50000249</v>
      </c>
      <c r="B892">
        <v>2572103</v>
      </c>
      <c r="C892" t="s">
        <v>163</v>
      </c>
      <c r="D892">
        <v>3786577</v>
      </c>
      <c r="E892" s="29">
        <v>42258</v>
      </c>
      <c r="F892">
        <v>3153703</v>
      </c>
      <c r="G892" s="30">
        <v>923272193</v>
      </c>
      <c r="H892" s="14">
        <v>131401</v>
      </c>
      <c r="I892" s="26">
        <v>131401</v>
      </c>
      <c r="J892" s="26"/>
      <c r="K892" s="1">
        <v>28100</v>
      </c>
      <c r="L892" s="26"/>
      <c r="Q892"/>
      <c r="R892"/>
      <c r="S892"/>
      <c r="T892"/>
    </row>
    <row r="893" spans="1:20" hidden="1" x14ac:dyDescent="0.25">
      <c r="A893">
        <v>50000249</v>
      </c>
      <c r="B893">
        <v>2579598</v>
      </c>
      <c r="C893" t="s">
        <v>181</v>
      </c>
      <c r="D893">
        <v>1056120188</v>
      </c>
      <c r="E893" s="29">
        <v>42258</v>
      </c>
      <c r="F893">
        <v>32065036</v>
      </c>
      <c r="G893" s="30">
        <v>26800000</v>
      </c>
      <c r="H893" s="14">
        <v>360200</v>
      </c>
      <c r="I893" s="26">
        <v>360200</v>
      </c>
      <c r="J893" s="26"/>
      <c r="K893" s="1">
        <v>104755</v>
      </c>
      <c r="L893" s="26"/>
      <c r="Q893"/>
      <c r="R893"/>
      <c r="S893"/>
      <c r="T893"/>
    </row>
    <row r="894" spans="1:20" hidden="1" x14ac:dyDescent="0.25">
      <c r="A894">
        <v>50000249</v>
      </c>
      <c r="B894">
        <v>2600272</v>
      </c>
      <c r="C894" t="s">
        <v>154</v>
      </c>
      <c r="D894">
        <v>51675487</v>
      </c>
      <c r="E894" s="29">
        <v>42258</v>
      </c>
      <c r="F894">
        <v>2697498</v>
      </c>
      <c r="G894" s="30">
        <v>12800000</v>
      </c>
      <c r="H894" s="14">
        <v>350300</v>
      </c>
      <c r="I894" s="26">
        <v>350300</v>
      </c>
      <c r="J894" s="26"/>
      <c r="K894" s="1">
        <v>407711</v>
      </c>
      <c r="L894" s="26"/>
      <c r="Q894"/>
      <c r="R894"/>
      <c r="S894"/>
      <c r="T894"/>
    </row>
    <row r="895" spans="1:20" hidden="1" x14ac:dyDescent="0.25">
      <c r="A895">
        <v>50000249</v>
      </c>
      <c r="B895">
        <v>2614371</v>
      </c>
      <c r="C895" t="s">
        <v>187</v>
      </c>
      <c r="D895">
        <v>1119890455</v>
      </c>
      <c r="E895" s="29">
        <v>42258</v>
      </c>
      <c r="F895">
        <v>31337276</v>
      </c>
      <c r="G895" s="30">
        <v>12400000</v>
      </c>
      <c r="H895" s="14">
        <v>270102</v>
      </c>
      <c r="I895" s="26">
        <v>121204</v>
      </c>
      <c r="J895" s="26"/>
      <c r="K895" s="1">
        <v>6000</v>
      </c>
      <c r="L895" s="26"/>
      <c r="Q895"/>
      <c r="R895"/>
      <c r="S895"/>
      <c r="T895"/>
    </row>
    <row r="896" spans="1:20" hidden="1" x14ac:dyDescent="0.25">
      <c r="A896">
        <v>50000249</v>
      </c>
      <c r="B896">
        <v>2614372</v>
      </c>
      <c r="C896" t="s">
        <v>187</v>
      </c>
      <c r="D896">
        <v>119890455</v>
      </c>
      <c r="E896" s="29">
        <v>42258</v>
      </c>
      <c r="F896">
        <v>31337276</v>
      </c>
      <c r="G896" s="30">
        <v>12400000</v>
      </c>
      <c r="H896" s="14">
        <v>270102</v>
      </c>
      <c r="I896" s="26">
        <v>121204</v>
      </c>
      <c r="J896" s="26"/>
      <c r="K896" s="1">
        <v>6000</v>
      </c>
      <c r="L896" s="26"/>
      <c r="Q896"/>
      <c r="R896"/>
      <c r="S896"/>
      <c r="T896"/>
    </row>
    <row r="897" spans="1:20" hidden="1" x14ac:dyDescent="0.25">
      <c r="A897">
        <v>50000249</v>
      </c>
      <c r="B897">
        <v>2628133</v>
      </c>
      <c r="C897" t="s">
        <v>154</v>
      </c>
      <c r="D897">
        <v>1012356273</v>
      </c>
      <c r="E897" s="29">
        <v>42258</v>
      </c>
      <c r="F897">
        <v>5770446</v>
      </c>
      <c r="G897" s="30">
        <v>923272421</v>
      </c>
      <c r="H897" s="14">
        <v>190101</v>
      </c>
      <c r="I897" s="26">
        <v>190101</v>
      </c>
      <c r="J897" s="26"/>
      <c r="K897" s="1">
        <v>107400</v>
      </c>
      <c r="L897" s="26"/>
      <c r="Q897"/>
      <c r="R897"/>
      <c r="S897"/>
      <c r="T897"/>
    </row>
    <row r="898" spans="1:20" hidden="1" x14ac:dyDescent="0.25">
      <c r="A898">
        <v>50000249</v>
      </c>
      <c r="B898">
        <v>2628134</v>
      </c>
      <c r="C898" t="s">
        <v>154</v>
      </c>
      <c r="D898">
        <v>1018434498</v>
      </c>
      <c r="E898" s="29">
        <v>42258</v>
      </c>
      <c r="F898">
        <v>8007131</v>
      </c>
      <c r="G898" s="30">
        <v>923272421</v>
      </c>
      <c r="H898" s="14">
        <v>190101</v>
      </c>
      <c r="I898" s="26">
        <v>190101</v>
      </c>
      <c r="J898" s="26"/>
      <c r="K898" s="1">
        <v>107400</v>
      </c>
      <c r="L898" s="26"/>
      <c r="Q898"/>
      <c r="R898"/>
      <c r="S898"/>
      <c r="T898"/>
    </row>
    <row r="899" spans="1:20" hidden="1" x14ac:dyDescent="0.25">
      <c r="A899">
        <v>50000249</v>
      </c>
      <c r="B899">
        <v>23035989</v>
      </c>
      <c r="C899" t="s">
        <v>154</v>
      </c>
      <c r="D899">
        <v>8300248856</v>
      </c>
      <c r="E899" s="29">
        <v>42258</v>
      </c>
      <c r="F899">
        <v>6237365</v>
      </c>
      <c r="G899" s="30">
        <v>12400000</v>
      </c>
      <c r="H899" s="14">
        <v>270102</v>
      </c>
      <c r="I899" s="26">
        <v>121204</v>
      </c>
      <c r="J899" s="26"/>
      <c r="K899" s="1">
        <v>5000</v>
      </c>
      <c r="L899" s="26"/>
      <c r="Q899"/>
      <c r="R899"/>
      <c r="S899"/>
      <c r="T899"/>
    </row>
    <row r="900" spans="1:20" hidden="1" x14ac:dyDescent="0.25">
      <c r="A900">
        <v>50000249</v>
      </c>
      <c r="B900">
        <v>23035991</v>
      </c>
      <c r="C900" t="s">
        <v>154</v>
      </c>
      <c r="D900">
        <v>8300248856</v>
      </c>
      <c r="E900" s="29">
        <v>42258</v>
      </c>
      <c r="F900">
        <v>6237365</v>
      </c>
      <c r="G900" s="30">
        <v>12400000</v>
      </c>
      <c r="H900" s="14">
        <v>270102</v>
      </c>
      <c r="I900" s="26">
        <v>121204</v>
      </c>
      <c r="J900" s="26"/>
      <c r="K900" s="1">
        <v>5000</v>
      </c>
      <c r="L900" s="26"/>
      <c r="Q900"/>
      <c r="R900"/>
      <c r="S900"/>
      <c r="T900"/>
    </row>
    <row r="901" spans="1:20" hidden="1" x14ac:dyDescent="0.25">
      <c r="A901">
        <v>50000249</v>
      </c>
      <c r="B901">
        <v>25964221</v>
      </c>
      <c r="C901" t="s">
        <v>199</v>
      </c>
      <c r="D901">
        <v>32182662</v>
      </c>
      <c r="E901" s="29">
        <v>42258</v>
      </c>
      <c r="F901">
        <v>2840607</v>
      </c>
      <c r="G901" s="30">
        <v>11300000</v>
      </c>
      <c r="H901" s="14">
        <v>220101</v>
      </c>
      <c r="I901" s="26">
        <v>270907</v>
      </c>
      <c r="J901" s="26"/>
      <c r="K901" s="1">
        <v>116636</v>
      </c>
      <c r="L901" s="26"/>
      <c r="Q901"/>
      <c r="R901"/>
      <c r="S901"/>
      <c r="T901"/>
    </row>
    <row r="902" spans="1:20" hidden="1" x14ac:dyDescent="0.25">
      <c r="A902">
        <v>50000249</v>
      </c>
      <c r="B902">
        <v>25964222</v>
      </c>
      <c r="C902" t="s">
        <v>199</v>
      </c>
      <c r="D902">
        <v>1017201051</v>
      </c>
      <c r="E902" s="29">
        <v>42258</v>
      </c>
      <c r="F902">
        <v>30084111</v>
      </c>
      <c r="G902" s="30">
        <v>11300000</v>
      </c>
      <c r="H902" s="14">
        <v>220101</v>
      </c>
      <c r="I902" s="26">
        <v>270907</v>
      </c>
      <c r="J902" s="26"/>
      <c r="K902" s="1">
        <v>112652</v>
      </c>
      <c r="L902" s="26"/>
      <c r="Q902"/>
      <c r="R902"/>
      <c r="S902"/>
      <c r="T902"/>
    </row>
    <row r="903" spans="1:20" hidden="1" x14ac:dyDescent="0.25">
      <c r="A903">
        <v>50000249</v>
      </c>
      <c r="B903">
        <v>25964225</v>
      </c>
      <c r="C903" t="s">
        <v>199</v>
      </c>
      <c r="D903">
        <v>42759169</v>
      </c>
      <c r="E903" s="29">
        <v>42258</v>
      </c>
      <c r="F903">
        <v>2775725</v>
      </c>
      <c r="G903" s="30">
        <v>26800000</v>
      </c>
      <c r="H903" s="14">
        <v>360200</v>
      </c>
      <c r="I903" s="26">
        <v>360200</v>
      </c>
      <c r="J903" s="26"/>
      <c r="K903" s="1">
        <v>123608</v>
      </c>
      <c r="L903" s="26"/>
      <c r="Q903"/>
      <c r="R903"/>
      <c r="S903"/>
      <c r="T903"/>
    </row>
    <row r="904" spans="1:20" hidden="1" x14ac:dyDescent="0.25">
      <c r="A904">
        <v>50000249</v>
      </c>
      <c r="B904">
        <v>32173363</v>
      </c>
      <c r="C904" t="s">
        <v>154</v>
      </c>
      <c r="D904">
        <v>1121042121</v>
      </c>
      <c r="E904" s="29">
        <v>42258</v>
      </c>
      <c r="F904">
        <v>30166173</v>
      </c>
      <c r="G904" s="30">
        <v>12400000</v>
      </c>
      <c r="H904" s="14">
        <v>270102</v>
      </c>
      <c r="I904" s="26">
        <v>121204</v>
      </c>
      <c r="J904" s="26"/>
      <c r="K904" s="1">
        <v>5000</v>
      </c>
      <c r="L904" s="26"/>
      <c r="Q904"/>
      <c r="R904"/>
      <c r="S904"/>
      <c r="T904"/>
    </row>
    <row r="905" spans="1:20" hidden="1" x14ac:dyDescent="0.25">
      <c r="A905">
        <v>50000249</v>
      </c>
      <c r="B905">
        <v>36641696</v>
      </c>
      <c r="C905" t="s">
        <v>154</v>
      </c>
      <c r="D905">
        <v>1019047438</v>
      </c>
      <c r="E905" s="29">
        <v>42258</v>
      </c>
      <c r="F905">
        <v>31674606</v>
      </c>
      <c r="G905" s="30">
        <v>12400000</v>
      </c>
      <c r="H905" s="14">
        <v>270102</v>
      </c>
      <c r="I905" s="26">
        <v>121204</v>
      </c>
      <c r="J905" s="26"/>
      <c r="K905" s="1">
        <v>5000</v>
      </c>
      <c r="L905" s="26"/>
      <c r="Q905"/>
      <c r="R905"/>
      <c r="S905"/>
      <c r="T905"/>
    </row>
    <row r="906" spans="1:20" hidden="1" x14ac:dyDescent="0.25">
      <c r="A906">
        <v>50000249</v>
      </c>
      <c r="B906">
        <v>40902567</v>
      </c>
      <c r="C906" t="s">
        <v>154</v>
      </c>
      <c r="D906">
        <v>19439151</v>
      </c>
      <c r="E906" s="29">
        <v>42258</v>
      </c>
      <c r="F906">
        <v>31326994</v>
      </c>
      <c r="G906" s="30">
        <v>12800000</v>
      </c>
      <c r="H906" s="14">
        <v>350300</v>
      </c>
      <c r="I906" s="26">
        <v>350300</v>
      </c>
      <c r="J906" s="26"/>
      <c r="K906" s="1">
        <v>1733000</v>
      </c>
      <c r="L906" s="26"/>
      <c r="Q906"/>
      <c r="R906"/>
      <c r="S906"/>
      <c r="T906"/>
    </row>
    <row r="907" spans="1:20" hidden="1" x14ac:dyDescent="0.25">
      <c r="A907">
        <v>50000249</v>
      </c>
      <c r="B907">
        <v>41221260</v>
      </c>
      <c r="C907" t="s">
        <v>200</v>
      </c>
      <c r="D907">
        <v>78114152</v>
      </c>
      <c r="E907" s="29">
        <v>42258</v>
      </c>
      <c r="F907">
        <v>5808573</v>
      </c>
      <c r="G907" s="30">
        <v>923272421</v>
      </c>
      <c r="H907" s="14">
        <v>190101</v>
      </c>
      <c r="I907" s="26">
        <v>190101</v>
      </c>
      <c r="J907" s="26"/>
      <c r="K907" s="1">
        <v>108000</v>
      </c>
      <c r="L907" s="26"/>
      <c r="Q907"/>
      <c r="R907"/>
      <c r="S907"/>
      <c r="T907"/>
    </row>
    <row r="908" spans="1:20" hidden="1" x14ac:dyDescent="0.25">
      <c r="A908">
        <v>50000249</v>
      </c>
      <c r="B908">
        <v>41781444</v>
      </c>
      <c r="C908" t="s">
        <v>154</v>
      </c>
      <c r="D908">
        <v>79291912</v>
      </c>
      <c r="E908" s="29">
        <v>42258</v>
      </c>
      <c r="F908">
        <v>32081371</v>
      </c>
      <c r="G908" s="30">
        <v>12200000</v>
      </c>
      <c r="H908" s="14">
        <v>250101</v>
      </c>
      <c r="I908" s="26">
        <v>121225</v>
      </c>
      <c r="J908" s="26"/>
      <c r="K908" s="1">
        <v>27740</v>
      </c>
      <c r="L908" s="26"/>
      <c r="Q908"/>
      <c r="R908"/>
      <c r="S908"/>
      <c r="T908"/>
    </row>
    <row r="909" spans="1:20" hidden="1" x14ac:dyDescent="0.25">
      <c r="A909">
        <v>50000249</v>
      </c>
      <c r="B909">
        <v>41781445</v>
      </c>
      <c r="C909" t="s">
        <v>154</v>
      </c>
      <c r="D909">
        <v>1022349608</v>
      </c>
      <c r="E909" s="29">
        <v>42258</v>
      </c>
      <c r="F909">
        <v>2058956</v>
      </c>
      <c r="G909" s="30">
        <v>12400000</v>
      </c>
      <c r="H909" s="14">
        <v>270102</v>
      </c>
      <c r="I909" s="26">
        <v>121204</v>
      </c>
      <c r="J909" s="26"/>
      <c r="K909" s="1">
        <v>5000</v>
      </c>
      <c r="L909" s="26"/>
      <c r="Q909"/>
      <c r="R909"/>
      <c r="S909"/>
      <c r="T909"/>
    </row>
    <row r="910" spans="1:20" hidden="1" x14ac:dyDescent="0.25">
      <c r="A910">
        <v>50000249</v>
      </c>
      <c r="B910">
        <v>41793121</v>
      </c>
      <c r="C910" t="s">
        <v>154</v>
      </c>
      <c r="D910">
        <v>1030612741</v>
      </c>
      <c r="E910" s="29">
        <v>42258</v>
      </c>
      <c r="F910">
        <v>31339806</v>
      </c>
      <c r="G910" s="30">
        <v>12400000</v>
      </c>
      <c r="H910" s="14">
        <v>270102</v>
      </c>
      <c r="I910" s="26">
        <v>121204</v>
      </c>
      <c r="J910" s="26"/>
      <c r="K910" s="1">
        <v>5000</v>
      </c>
      <c r="L910" s="26"/>
      <c r="Q910"/>
      <c r="R910"/>
      <c r="S910"/>
      <c r="T910"/>
    </row>
    <row r="911" spans="1:20" hidden="1" x14ac:dyDescent="0.25">
      <c r="A911">
        <v>50000249</v>
      </c>
      <c r="B911">
        <v>44133287</v>
      </c>
      <c r="C911" t="s">
        <v>206</v>
      </c>
      <c r="D911">
        <v>3289208</v>
      </c>
      <c r="E911" s="29">
        <v>42258</v>
      </c>
      <c r="F911">
        <v>30026244</v>
      </c>
      <c r="G911" s="30">
        <v>923272193</v>
      </c>
      <c r="H911" s="14">
        <v>131401</v>
      </c>
      <c r="I911" s="26">
        <v>131401</v>
      </c>
      <c r="J911" s="26"/>
      <c r="K911" s="1">
        <v>13900</v>
      </c>
      <c r="L911" s="26"/>
      <c r="Q911"/>
      <c r="R911"/>
      <c r="S911"/>
      <c r="T911"/>
    </row>
    <row r="912" spans="1:20" hidden="1" x14ac:dyDescent="0.25">
      <c r="A912">
        <v>50000249</v>
      </c>
      <c r="C912" t="s">
        <v>189</v>
      </c>
      <c r="E912" s="29">
        <v>42258</v>
      </c>
      <c r="G912" s="30"/>
      <c r="H912" s="14"/>
      <c r="I912" s="26"/>
      <c r="J912" s="26"/>
      <c r="K912" s="1">
        <v>45000000</v>
      </c>
      <c r="L912" s="26"/>
      <c r="Q912"/>
      <c r="R912"/>
      <c r="S912"/>
      <c r="T912"/>
    </row>
    <row r="913" spans="1:20" hidden="1" x14ac:dyDescent="0.25">
      <c r="A913">
        <v>50000249</v>
      </c>
      <c r="B913">
        <v>887826</v>
      </c>
      <c r="C913" t="s">
        <v>173</v>
      </c>
      <c r="D913">
        <v>8001658045</v>
      </c>
      <c r="E913" s="29">
        <v>42261</v>
      </c>
      <c r="F913">
        <v>7422309</v>
      </c>
      <c r="G913" s="30">
        <v>12400000</v>
      </c>
      <c r="H913" s="14">
        <v>270108</v>
      </c>
      <c r="I913" s="26">
        <v>270108</v>
      </c>
      <c r="J913" s="26"/>
      <c r="K913" s="1">
        <v>624236</v>
      </c>
      <c r="L913" s="26"/>
      <c r="Q913"/>
      <c r="R913"/>
      <c r="S913"/>
      <c r="T913"/>
    </row>
    <row r="914" spans="1:20" hidden="1" x14ac:dyDescent="0.25">
      <c r="A914">
        <v>50000249</v>
      </c>
      <c r="B914">
        <v>936600</v>
      </c>
      <c r="C914" t="s">
        <v>184</v>
      </c>
      <c r="D914">
        <v>9001330615</v>
      </c>
      <c r="E914" s="29">
        <v>42261</v>
      </c>
      <c r="F914">
        <v>7458974</v>
      </c>
      <c r="G914" s="30">
        <v>12800000</v>
      </c>
      <c r="H914" s="14">
        <v>350300</v>
      </c>
      <c r="I914" s="26">
        <v>350300</v>
      </c>
      <c r="J914" s="26"/>
      <c r="K914" s="1">
        <v>132.53</v>
      </c>
      <c r="L914" s="26"/>
      <c r="Q914"/>
      <c r="R914"/>
      <c r="S914"/>
      <c r="T914"/>
    </row>
    <row r="915" spans="1:20" hidden="1" x14ac:dyDescent="0.25">
      <c r="A915">
        <v>50000249</v>
      </c>
      <c r="B915">
        <v>1306073</v>
      </c>
      <c r="C915" t="s">
        <v>183</v>
      </c>
      <c r="D915">
        <v>16379656</v>
      </c>
      <c r="E915" s="29">
        <v>42261</v>
      </c>
      <c r="F915">
        <v>0</v>
      </c>
      <c r="G915" s="30">
        <v>11100000</v>
      </c>
      <c r="H915" s="14">
        <v>150112</v>
      </c>
      <c r="I915" s="26">
        <v>121275</v>
      </c>
      <c r="J915" s="26"/>
      <c r="K915" s="1">
        <v>1500000</v>
      </c>
      <c r="L915" s="26"/>
      <c r="Q915"/>
      <c r="R915"/>
      <c r="S915"/>
      <c r="T915"/>
    </row>
    <row r="916" spans="1:20" hidden="1" x14ac:dyDescent="0.25">
      <c r="A916">
        <v>50000249</v>
      </c>
      <c r="B916">
        <v>1376011</v>
      </c>
      <c r="C916" t="s">
        <v>154</v>
      </c>
      <c r="D916">
        <v>438405</v>
      </c>
      <c r="E916" s="29">
        <v>42261</v>
      </c>
      <c r="F916">
        <v>3100762</v>
      </c>
      <c r="G916" s="30">
        <v>12400000</v>
      </c>
      <c r="H916" s="14">
        <v>270102</v>
      </c>
      <c r="I916" s="26">
        <v>270102</v>
      </c>
      <c r="J916" s="26"/>
      <c r="K916" s="1">
        <v>500</v>
      </c>
      <c r="L916" s="26"/>
      <c r="Q916"/>
      <c r="R916"/>
      <c r="S916"/>
      <c r="T916"/>
    </row>
    <row r="917" spans="1:20" hidden="1" x14ac:dyDescent="0.25">
      <c r="A917">
        <v>50000249</v>
      </c>
      <c r="B917">
        <v>1376013</v>
      </c>
      <c r="C917" t="s">
        <v>154</v>
      </c>
      <c r="D917">
        <v>438405</v>
      </c>
      <c r="E917" s="29">
        <v>42261</v>
      </c>
      <c r="F917">
        <v>3100762</v>
      </c>
      <c r="G917" s="30">
        <v>12400000</v>
      </c>
      <c r="H917" s="14">
        <v>270102</v>
      </c>
      <c r="I917" s="26">
        <v>270102</v>
      </c>
      <c r="J917" s="26"/>
      <c r="K917" s="1">
        <v>1000</v>
      </c>
      <c r="L917" s="26"/>
      <c r="Q917"/>
      <c r="R917"/>
      <c r="S917"/>
      <c r="T917"/>
    </row>
    <row r="918" spans="1:20" hidden="1" x14ac:dyDescent="0.25">
      <c r="A918">
        <v>50000249</v>
      </c>
      <c r="B918">
        <v>1376014</v>
      </c>
      <c r="C918" t="s">
        <v>154</v>
      </c>
      <c r="D918">
        <v>438405</v>
      </c>
      <c r="E918" s="29">
        <v>42261</v>
      </c>
      <c r="F918">
        <v>3100762</v>
      </c>
      <c r="G918" s="30">
        <v>12400000</v>
      </c>
      <c r="H918" s="14">
        <v>270102</v>
      </c>
      <c r="I918" s="26">
        <v>270102</v>
      </c>
      <c r="J918" s="26"/>
      <c r="K918" s="1">
        <v>500</v>
      </c>
      <c r="L918" s="26"/>
      <c r="Q918"/>
      <c r="R918"/>
      <c r="S918"/>
      <c r="T918"/>
    </row>
    <row r="919" spans="1:20" hidden="1" x14ac:dyDescent="0.25">
      <c r="A919">
        <v>50000249</v>
      </c>
      <c r="B919">
        <v>1376017</v>
      </c>
      <c r="C919" t="s">
        <v>154</v>
      </c>
      <c r="D919">
        <v>102073507</v>
      </c>
      <c r="E919" s="29">
        <v>42261</v>
      </c>
      <c r="F919">
        <v>31145371</v>
      </c>
      <c r="G919" s="30">
        <v>12400000</v>
      </c>
      <c r="H919" s="14">
        <v>270102</v>
      </c>
      <c r="I919" s="26">
        <v>121204</v>
      </c>
      <c r="J919" s="26"/>
      <c r="K919" s="1">
        <v>5000</v>
      </c>
      <c r="L919" s="26"/>
      <c r="Q919"/>
      <c r="R919"/>
      <c r="S919"/>
      <c r="T919"/>
    </row>
    <row r="920" spans="1:20" hidden="1" x14ac:dyDescent="0.25">
      <c r="A920">
        <v>50000249</v>
      </c>
      <c r="B920">
        <v>1430198</v>
      </c>
      <c r="C920" t="s">
        <v>180</v>
      </c>
      <c r="D920">
        <v>1026567226</v>
      </c>
      <c r="E920" s="29">
        <v>42261</v>
      </c>
      <c r="F920">
        <v>30457356</v>
      </c>
      <c r="G920" s="30">
        <v>12400000</v>
      </c>
      <c r="H920" s="14">
        <v>270102</v>
      </c>
      <c r="I920" s="26">
        <v>121204</v>
      </c>
      <c r="J920" s="26"/>
      <c r="K920" s="1">
        <v>5000</v>
      </c>
      <c r="L920" s="26"/>
      <c r="Q920"/>
      <c r="R920"/>
      <c r="S920"/>
      <c r="T920"/>
    </row>
    <row r="921" spans="1:20" hidden="1" x14ac:dyDescent="0.25">
      <c r="A921">
        <v>50000249</v>
      </c>
      <c r="B921">
        <v>1453241</v>
      </c>
      <c r="C921" t="s">
        <v>154</v>
      </c>
      <c r="D921">
        <v>1088294445</v>
      </c>
      <c r="E921" s="29">
        <v>42261</v>
      </c>
      <c r="F921">
        <v>3419900</v>
      </c>
      <c r="G921" s="30">
        <v>12400000</v>
      </c>
      <c r="H921" s="14">
        <v>270102</v>
      </c>
      <c r="I921" s="26">
        <v>121204</v>
      </c>
      <c r="J921" s="26"/>
      <c r="K921" s="1">
        <v>5000</v>
      </c>
      <c r="L921" s="26"/>
      <c r="Q921"/>
      <c r="R921"/>
      <c r="S921"/>
      <c r="T921"/>
    </row>
    <row r="922" spans="1:20" hidden="1" x14ac:dyDescent="0.25">
      <c r="A922">
        <v>50000249</v>
      </c>
      <c r="B922">
        <v>1466421</v>
      </c>
      <c r="C922" t="s">
        <v>169</v>
      </c>
      <c r="D922">
        <v>1085288096</v>
      </c>
      <c r="E922" s="29">
        <v>42261</v>
      </c>
      <c r="F922">
        <v>32158548</v>
      </c>
      <c r="G922" s="30">
        <v>12400000</v>
      </c>
      <c r="H922" s="14">
        <v>270102</v>
      </c>
      <c r="I922" s="26">
        <v>121204</v>
      </c>
      <c r="J922" s="26"/>
      <c r="K922" s="1">
        <v>5000</v>
      </c>
      <c r="L922" s="26"/>
      <c r="Q922"/>
      <c r="R922"/>
      <c r="S922"/>
      <c r="T922"/>
    </row>
    <row r="923" spans="1:20" hidden="1" x14ac:dyDescent="0.25">
      <c r="A923">
        <v>50000249</v>
      </c>
      <c r="B923">
        <v>1466422</v>
      </c>
      <c r="C923" t="s">
        <v>169</v>
      </c>
      <c r="D923">
        <v>1085298636</v>
      </c>
      <c r="E923" s="29">
        <v>42261</v>
      </c>
      <c r="F923">
        <v>31744563</v>
      </c>
      <c r="G923" s="30">
        <v>12400000</v>
      </c>
      <c r="H923" s="14">
        <v>270102</v>
      </c>
      <c r="I923" s="26">
        <v>121204</v>
      </c>
      <c r="J923" s="26"/>
      <c r="K923" s="1">
        <v>5000</v>
      </c>
      <c r="L923" s="26"/>
      <c r="Q923"/>
      <c r="R923"/>
      <c r="S923"/>
      <c r="T923"/>
    </row>
    <row r="924" spans="1:20" hidden="1" x14ac:dyDescent="0.25">
      <c r="A924">
        <v>50000249</v>
      </c>
      <c r="B924">
        <v>1494826</v>
      </c>
      <c r="C924" t="s">
        <v>154</v>
      </c>
      <c r="D924">
        <v>2944925</v>
      </c>
      <c r="E924" s="29">
        <v>42261</v>
      </c>
      <c r="F924">
        <v>2944925</v>
      </c>
      <c r="G924" s="30">
        <v>923272193</v>
      </c>
      <c r="H924" s="14">
        <v>131401</v>
      </c>
      <c r="I924" s="26">
        <v>131401</v>
      </c>
      <c r="J924" s="26"/>
      <c r="K924" s="1">
        <v>25600</v>
      </c>
      <c r="L924" s="26"/>
      <c r="Q924"/>
      <c r="R924"/>
      <c r="S924"/>
      <c r="T924"/>
    </row>
    <row r="925" spans="1:20" hidden="1" x14ac:dyDescent="0.25">
      <c r="A925">
        <v>50000249</v>
      </c>
      <c r="B925">
        <v>1504797</v>
      </c>
      <c r="C925" t="s">
        <v>170</v>
      </c>
      <c r="D925">
        <v>14318441</v>
      </c>
      <c r="E925" s="29">
        <v>42261</v>
      </c>
      <c r="F925">
        <v>31135604</v>
      </c>
      <c r="G925" s="30">
        <v>26800000</v>
      </c>
      <c r="H925" s="14">
        <v>360200</v>
      </c>
      <c r="I925" s="26">
        <v>360200</v>
      </c>
      <c r="J925" s="26"/>
      <c r="K925" s="1">
        <v>267036</v>
      </c>
      <c r="L925" s="26"/>
      <c r="Q925"/>
      <c r="R925"/>
      <c r="S925"/>
      <c r="T925"/>
    </row>
    <row r="926" spans="1:20" hidden="1" x14ac:dyDescent="0.25">
      <c r="A926">
        <v>50000249</v>
      </c>
      <c r="B926">
        <v>1530681</v>
      </c>
      <c r="C926" t="s">
        <v>154</v>
      </c>
      <c r="D926">
        <v>1013641651</v>
      </c>
      <c r="E926" s="29">
        <v>42261</v>
      </c>
      <c r="F926">
        <v>3419900</v>
      </c>
      <c r="G926" s="30">
        <v>12400000</v>
      </c>
      <c r="H926" s="14">
        <v>270102</v>
      </c>
      <c r="I926" s="26">
        <v>121204</v>
      </c>
      <c r="J926" s="26"/>
      <c r="K926" s="1">
        <v>5000</v>
      </c>
      <c r="L926" s="26"/>
      <c r="Q926"/>
      <c r="R926"/>
      <c r="S926"/>
      <c r="T926"/>
    </row>
    <row r="927" spans="1:20" hidden="1" x14ac:dyDescent="0.25">
      <c r="A927">
        <v>50000249</v>
      </c>
      <c r="B927">
        <v>1595312</v>
      </c>
      <c r="C927" t="s">
        <v>171</v>
      </c>
      <c r="D927">
        <v>94372699</v>
      </c>
      <c r="E927" s="29">
        <v>42261</v>
      </c>
      <c r="F927">
        <v>32178187</v>
      </c>
      <c r="G927" s="30">
        <v>26800000</v>
      </c>
      <c r="H927" s="14">
        <v>360200</v>
      </c>
      <c r="I927" s="26">
        <v>360200</v>
      </c>
      <c r="J927" s="26"/>
      <c r="K927" s="1">
        <v>1022623</v>
      </c>
      <c r="L927" s="26"/>
      <c r="Q927"/>
      <c r="R927"/>
      <c r="S927"/>
      <c r="T927"/>
    </row>
    <row r="928" spans="1:20" hidden="1" x14ac:dyDescent="0.25">
      <c r="A928">
        <v>50000249</v>
      </c>
      <c r="B928">
        <v>1682098</v>
      </c>
      <c r="C928" t="s">
        <v>171</v>
      </c>
      <c r="D928">
        <v>3790217</v>
      </c>
      <c r="E928" s="29">
        <v>42261</v>
      </c>
      <c r="F928">
        <v>8836086</v>
      </c>
      <c r="G928" s="30">
        <v>923272193</v>
      </c>
      <c r="H928" s="14">
        <v>131401</v>
      </c>
      <c r="I928" s="26">
        <v>131401</v>
      </c>
      <c r="J928" s="26"/>
      <c r="K928" s="1">
        <v>22400</v>
      </c>
      <c r="L928" s="26"/>
      <c r="Q928"/>
      <c r="R928"/>
      <c r="S928"/>
      <c r="T928"/>
    </row>
    <row r="929" spans="1:20" hidden="1" x14ac:dyDescent="0.25">
      <c r="A929">
        <v>50000249</v>
      </c>
      <c r="B929">
        <v>1898623</v>
      </c>
      <c r="C929" t="s">
        <v>172</v>
      </c>
      <c r="D929">
        <v>800097098</v>
      </c>
      <c r="E929" s="29">
        <v>42261</v>
      </c>
      <c r="F929">
        <v>8721540</v>
      </c>
      <c r="G929" s="30">
        <v>10900000</v>
      </c>
      <c r="H929" s="14">
        <v>170101</v>
      </c>
      <c r="I929" s="26">
        <v>121255</v>
      </c>
      <c r="J929" s="26"/>
      <c r="K929" s="1">
        <v>68550</v>
      </c>
      <c r="L929" s="26"/>
      <c r="Q929"/>
      <c r="R929"/>
      <c r="S929"/>
      <c r="T929"/>
    </row>
    <row r="930" spans="1:20" hidden="1" x14ac:dyDescent="0.25">
      <c r="A930">
        <v>50000249</v>
      </c>
      <c r="B930">
        <v>1910660</v>
      </c>
      <c r="C930" t="s">
        <v>161</v>
      </c>
      <c r="D930">
        <v>8999993369</v>
      </c>
      <c r="E930" s="29">
        <v>42261</v>
      </c>
      <c r="F930">
        <v>5926629</v>
      </c>
      <c r="G930" s="30">
        <v>14100000</v>
      </c>
      <c r="H930" s="14">
        <v>330101</v>
      </c>
      <c r="I930" s="26">
        <v>270919</v>
      </c>
      <c r="J930" s="26"/>
      <c r="K930" s="1">
        <v>16196707</v>
      </c>
      <c r="L930" s="26"/>
      <c r="Q930"/>
      <c r="R930"/>
      <c r="S930"/>
      <c r="T930"/>
    </row>
    <row r="931" spans="1:20" hidden="1" x14ac:dyDescent="0.25">
      <c r="A931">
        <v>50000249</v>
      </c>
      <c r="B931">
        <v>1915934</v>
      </c>
      <c r="C931" t="s">
        <v>171</v>
      </c>
      <c r="D931">
        <v>1143927897</v>
      </c>
      <c r="E931" s="29">
        <v>42261</v>
      </c>
      <c r="F931">
        <v>30163504</v>
      </c>
      <c r="G931" s="30">
        <v>12200000</v>
      </c>
      <c r="H931" s="14">
        <v>250101</v>
      </c>
      <c r="I931" s="26">
        <v>121225</v>
      </c>
      <c r="J931" s="26"/>
      <c r="K931" s="1">
        <v>3600</v>
      </c>
      <c r="L931" s="26"/>
      <c r="Q931"/>
      <c r="R931"/>
      <c r="S931"/>
      <c r="T931"/>
    </row>
    <row r="932" spans="1:20" hidden="1" x14ac:dyDescent="0.25">
      <c r="A932">
        <v>50000249</v>
      </c>
      <c r="B932">
        <v>1916704</v>
      </c>
      <c r="C932" t="s">
        <v>179</v>
      </c>
      <c r="D932">
        <v>1098695587</v>
      </c>
      <c r="E932" s="29">
        <v>42261</v>
      </c>
      <c r="F932">
        <v>31837600</v>
      </c>
      <c r="G932" s="30">
        <v>12400000</v>
      </c>
      <c r="H932" s="14">
        <v>270102</v>
      </c>
      <c r="I932" s="26">
        <v>121204</v>
      </c>
      <c r="J932" s="26"/>
      <c r="K932" s="1">
        <v>5000</v>
      </c>
      <c r="L932" s="26"/>
      <c r="Q932"/>
      <c r="R932"/>
      <c r="S932"/>
      <c r="T932"/>
    </row>
    <row r="933" spans="1:20" hidden="1" x14ac:dyDescent="0.25">
      <c r="A933">
        <v>50000249</v>
      </c>
      <c r="B933">
        <v>1916705</v>
      </c>
      <c r="C933" t="s">
        <v>179</v>
      </c>
      <c r="D933">
        <v>1095803885</v>
      </c>
      <c r="E933" s="29">
        <v>42261</v>
      </c>
      <c r="F933">
        <v>31631525</v>
      </c>
      <c r="G933" s="30">
        <v>12400000</v>
      </c>
      <c r="H933" s="14">
        <v>270102</v>
      </c>
      <c r="I933" s="26">
        <v>121204</v>
      </c>
      <c r="J933" s="26"/>
      <c r="K933" s="1">
        <v>5000</v>
      </c>
      <c r="L933" s="26"/>
      <c r="Q933"/>
      <c r="R933"/>
      <c r="S933"/>
      <c r="T933"/>
    </row>
    <row r="934" spans="1:20" hidden="1" x14ac:dyDescent="0.25">
      <c r="A934">
        <v>50000249</v>
      </c>
      <c r="B934">
        <v>1916746</v>
      </c>
      <c r="C934" t="s">
        <v>179</v>
      </c>
      <c r="D934">
        <v>1693874</v>
      </c>
      <c r="E934" s="29">
        <v>42261</v>
      </c>
      <c r="F934">
        <v>5661049</v>
      </c>
      <c r="G934" s="30">
        <v>12400000</v>
      </c>
      <c r="H934" s="14">
        <v>270102</v>
      </c>
      <c r="I934" s="26">
        <v>121204</v>
      </c>
      <c r="J934" s="26"/>
      <c r="K934" s="1">
        <v>5000</v>
      </c>
      <c r="L934" s="26"/>
      <c r="Q934"/>
      <c r="R934"/>
      <c r="S934"/>
      <c r="T934"/>
    </row>
    <row r="935" spans="1:20" hidden="1" x14ac:dyDescent="0.25">
      <c r="A935">
        <v>50000249</v>
      </c>
      <c r="B935">
        <v>1956890</v>
      </c>
      <c r="C935" t="s">
        <v>255</v>
      </c>
      <c r="D935">
        <v>8001310494</v>
      </c>
      <c r="E935" s="29">
        <v>42261</v>
      </c>
      <c r="F935">
        <v>32090246</v>
      </c>
      <c r="G935" s="30">
        <v>0</v>
      </c>
      <c r="H935" s="14">
        <v>0</v>
      </c>
      <c r="I935" s="26">
        <v>150103</v>
      </c>
      <c r="J935" s="26"/>
      <c r="K935" s="1">
        <v>12750135.33</v>
      </c>
      <c r="L935" s="26"/>
      <c r="Q935"/>
      <c r="R935"/>
      <c r="S935"/>
      <c r="T935"/>
    </row>
    <row r="936" spans="1:20" hidden="1" x14ac:dyDescent="0.25">
      <c r="A936">
        <v>50000249</v>
      </c>
      <c r="B936">
        <v>1960097</v>
      </c>
      <c r="C936" t="s">
        <v>172</v>
      </c>
      <c r="D936">
        <v>12136395</v>
      </c>
      <c r="E936" s="29">
        <v>42261</v>
      </c>
      <c r="F936">
        <v>8736999</v>
      </c>
      <c r="G936" s="30">
        <v>12400000</v>
      </c>
      <c r="H936" s="14">
        <v>270102</v>
      </c>
      <c r="I936" s="26">
        <v>121204</v>
      </c>
      <c r="J936" s="26"/>
      <c r="K936" s="1">
        <v>5000</v>
      </c>
      <c r="L936" s="26"/>
      <c r="Q936"/>
      <c r="R936"/>
      <c r="S936"/>
      <c r="T936"/>
    </row>
    <row r="937" spans="1:20" hidden="1" x14ac:dyDescent="0.25">
      <c r="A937">
        <v>50000249</v>
      </c>
      <c r="B937">
        <v>1963229</v>
      </c>
      <c r="C937" t="s">
        <v>172</v>
      </c>
      <c r="D937">
        <v>12121717</v>
      </c>
      <c r="E937" s="29">
        <v>42261</v>
      </c>
      <c r="F937">
        <v>31259131</v>
      </c>
      <c r="G937" s="30">
        <v>12400000</v>
      </c>
      <c r="H937" s="14">
        <v>270102</v>
      </c>
      <c r="I937" s="26">
        <v>121204</v>
      </c>
      <c r="J937" s="26"/>
      <c r="K937" s="1">
        <v>5000</v>
      </c>
      <c r="L937" s="26"/>
      <c r="Q937"/>
      <c r="R937"/>
      <c r="S937"/>
      <c r="T937"/>
    </row>
    <row r="938" spans="1:20" hidden="1" x14ac:dyDescent="0.25">
      <c r="A938">
        <v>50000249</v>
      </c>
      <c r="B938">
        <v>2043309</v>
      </c>
      <c r="C938" t="s">
        <v>171</v>
      </c>
      <c r="D938">
        <v>8903990034</v>
      </c>
      <c r="E938" s="29">
        <v>42261</v>
      </c>
      <c r="F938">
        <v>8800031</v>
      </c>
      <c r="G938" s="30">
        <v>12800000</v>
      </c>
      <c r="H938" s="14">
        <v>350300</v>
      </c>
      <c r="I938" s="26">
        <v>350300</v>
      </c>
      <c r="J938" s="26"/>
      <c r="K938" s="1">
        <v>14582847.67</v>
      </c>
      <c r="L938" s="26"/>
      <c r="Q938"/>
      <c r="R938"/>
      <c r="S938"/>
      <c r="T938"/>
    </row>
    <row r="939" spans="1:20" hidden="1" x14ac:dyDescent="0.25">
      <c r="A939">
        <v>50000249</v>
      </c>
      <c r="B939">
        <v>2043310</v>
      </c>
      <c r="C939" t="s">
        <v>171</v>
      </c>
      <c r="D939">
        <v>8903990034</v>
      </c>
      <c r="E939" s="29">
        <v>42261</v>
      </c>
      <c r="F939">
        <v>8800031</v>
      </c>
      <c r="G939" s="30">
        <v>12800000</v>
      </c>
      <c r="H939" s="14">
        <v>350300</v>
      </c>
      <c r="I939" s="26">
        <v>350300</v>
      </c>
      <c r="J939" s="26"/>
      <c r="K939" s="1">
        <v>5942486</v>
      </c>
      <c r="L939" s="26"/>
      <c r="Q939"/>
      <c r="R939"/>
      <c r="S939"/>
      <c r="T939"/>
    </row>
    <row r="940" spans="1:20" hidden="1" x14ac:dyDescent="0.25">
      <c r="A940">
        <v>50000249</v>
      </c>
      <c r="B940">
        <v>2092960</v>
      </c>
      <c r="C940" t="s">
        <v>224</v>
      </c>
      <c r="D940">
        <v>1100959121</v>
      </c>
      <c r="E940" s="29">
        <v>42261</v>
      </c>
      <c r="F940">
        <v>31653989</v>
      </c>
      <c r="G940" s="30">
        <v>12400000</v>
      </c>
      <c r="H940" s="14">
        <v>270102</v>
      </c>
      <c r="I940" s="26">
        <v>121204</v>
      </c>
      <c r="J940" s="26"/>
      <c r="K940" s="1">
        <v>5000</v>
      </c>
      <c r="L940" s="26"/>
      <c r="Q940"/>
      <c r="R940"/>
      <c r="S940"/>
      <c r="T940"/>
    </row>
    <row r="941" spans="1:20" hidden="1" x14ac:dyDescent="0.25">
      <c r="A941">
        <v>50000249</v>
      </c>
      <c r="B941">
        <v>2092963</v>
      </c>
      <c r="C941" t="s">
        <v>224</v>
      </c>
      <c r="D941">
        <v>2073588</v>
      </c>
      <c r="E941" s="29">
        <v>42261</v>
      </c>
      <c r="F941">
        <v>31865857</v>
      </c>
      <c r="G941" s="30">
        <v>923272193</v>
      </c>
      <c r="H941" s="14">
        <v>131401</v>
      </c>
      <c r="I941" s="26">
        <v>131401</v>
      </c>
      <c r="J941" s="26"/>
      <c r="K941" s="1">
        <v>1500</v>
      </c>
      <c r="L941" s="26"/>
      <c r="Q941"/>
      <c r="R941"/>
      <c r="S941"/>
      <c r="T941"/>
    </row>
    <row r="942" spans="1:20" hidden="1" x14ac:dyDescent="0.25">
      <c r="A942">
        <v>50000249</v>
      </c>
      <c r="B942">
        <v>2198318</v>
      </c>
      <c r="C942" t="s">
        <v>154</v>
      </c>
      <c r="D942">
        <v>77028188</v>
      </c>
      <c r="E942" s="29">
        <v>42261</v>
      </c>
      <c r="F942">
        <v>31574177</v>
      </c>
      <c r="G942" s="30">
        <v>12200000</v>
      </c>
      <c r="H942" s="14">
        <v>250101</v>
      </c>
      <c r="I942" s="26">
        <v>121225</v>
      </c>
      <c r="J942" s="26"/>
      <c r="K942" s="1">
        <v>151000</v>
      </c>
      <c r="L942" s="26"/>
      <c r="Q942"/>
      <c r="R942"/>
      <c r="S942"/>
      <c r="T942"/>
    </row>
    <row r="943" spans="1:20" hidden="1" x14ac:dyDescent="0.25">
      <c r="A943">
        <v>50000249</v>
      </c>
      <c r="B943">
        <v>2198450</v>
      </c>
      <c r="C943" t="s">
        <v>154</v>
      </c>
      <c r="D943">
        <v>19366383</v>
      </c>
      <c r="E943" s="29">
        <v>42261</v>
      </c>
      <c r="F943">
        <v>6055932</v>
      </c>
      <c r="G943" s="30">
        <v>12200000</v>
      </c>
      <c r="H943" s="14">
        <v>250101</v>
      </c>
      <c r="I943" s="26">
        <v>121225</v>
      </c>
      <c r="J943" s="26"/>
      <c r="K943" s="1">
        <v>8000</v>
      </c>
      <c r="L943" s="26"/>
      <c r="Q943"/>
      <c r="R943"/>
      <c r="S943"/>
      <c r="T943"/>
    </row>
    <row r="944" spans="1:20" hidden="1" x14ac:dyDescent="0.25">
      <c r="A944">
        <v>50000249</v>
      </c>
      <c r="B944">
        <v>2198478</v>
      </c>
      <c r="C944" t="s">
        <v>154</v>
      </c>
      <c r="D944">
        <v>51773662</v>
      </c>
      <c r="E944" s="29">
        <v>42261</v>
      </c>
      <c r="F944">
        <v>2842219</v>
      </c>
      <c r="G944" s="30">
        <v>12200000</v>
      </c>
      <c r="H944" s="14">
        <v>250101</v>
      </c>
      <c r="I944" s="26">
        <v>121225</v>
      </c>
      <c r="J944" s="26"/>
      <c r="K944" s="1">
        <v>31300</v>
      </c>
      <c r="L944" s="26"/>
      <c r="Q944"/>
      <c r="R944"/>
      <c r="S944"/>
      <c r="T944"/>
    </row>
    <row r="945" spans="1:20" hidden="1" x14ac:dyDescent="0.25">
      <c r="A945">
        <v>50000249</v>
      </c>
      <c r="B945">
        <v>2256442</v>
      </c>
      <c r="C945" t="s">
        <v>174</v>
      </c>
      <c r="D945">
        <v>46669249</v>
      </c>
      <c r="E945" s="29">
        <v>42261</v>
      </c>
      <c r="F945">
        <v>5126114</v>
      </c>
      <c r="G945" s="30">
        <v>12400000</v>
      </c>
      <c r="H945" s="14">
        <v>270108</v>
      </c>
      <c r="I945" s="26">
        <v>270108</v>
      </c>
      <c r="J945" s="26"/>
      <c r="K945" s="1">
        <v>439500</v>
      </c>
      <c r="L945" s="26"/>
      <c r="Q945"/>
      <c r="R945"/>
      <c r="S945"/>
      <c r="T945"/>
    </row>
    <row r="946" spans="1:20" hidden="1" x14ac:dyDescent="0.25">
      <c r="A946">
        <v>50000249</v>
      </c>
      <c r="B946">
        <v>2283254</v>
      </c>
      <c r="C946" t="s">
        <v>179</v>
      </c>
      <c r="D946">
        <v>1065877102</v>
      </c>
      <c r="E946" s="29">
        <v>42261</v>
      </c>
      <c r="F946">
        <v>5661049</v>
      </c>
      <c r="G946" s="30">
        <v>12400000</v>
      </c>
      <c r="H946" s="14">
        <v>270102</v>
      </c>
      <c r="I946" s="26">
        <v>121204</v>
      </c>
      <c r="J946" s="26"/>
      <c r="K946" s="1">
        <v>5000</v>
      </c>
      <c r="L946" s="26"/>
      <c r="Q946"/>
      <c r="R946"/>
      <c r="S946"/>
      <c r="T946"/>
    </row>
    <row r="947" spans="1:20" hidden="1" x14ac:dyDescent="0.25">
      <c r="A947">
        <v>50000249</v>
      </c>
      <c r="B947">
        <v>2288017</v>
      </c>
      <c r="C947" t="s">
        <v>154</v>
      </c>
      <c r="D947">
        <v>3712278</v>
      </c>
      <c r="E947" s="29">
        <v>42261</v>
      </c>
      <c r="F947">
        <v>3128454</v>
      </c>
      <c r="G947" s="30">
        <v>923272193</v>
      </c>
      <c r="H947" s="14">
        <v>131401</v>
      </c>
      <c r="I947" s="26">
        <v>131401</v>
      </c>
      <c r="J947" s="26"/>
      <c r="K947" s="1">
        <v>7400</v>
      </c>
      <c r="L947" s="26"/>
      <c r="Q947"/>
      <c r="R947"/>
      <c r="S947"/>
      <c r="T947"/>
    </row>
    <row r="948" spans="1:20" hidden="1" x14ac:dyDescent="0.25">
      <c r="A948">
        <v>50000249</v>
      </c>
      <c r="B948">
        <v>2304475</v>
      </c>
      <c r="C948" t="s">
        <v>164</v>
      </c>
      <c r="D948">
        <v>11115294</v>
      </c>
      <c r="E948" s="29">
        <v>42261</v>
      </c>
      <c r="F948">
        <v>30084940</v>
      </c>
      <c r="G948" s="30">
        <v>12400000</v>
      </c>
      <c r="H948" s="14">
        <v>270102</v>
      </c>
      <c r="I948" s="26">
        <v>270214</v>
      </c>
      <c r="J948" s="26"/>
      <c r="K948" s="1">
        <v>5000</v>
      </c>
      <c r="L948" s="26"/>
      <c r="Q948"/>
      <c r="R948"/>
      <c r="S948"/>
      <c r="T948"/>
    </row>
    <row r="949" spans="1:20" hidden="1" x14ac:dyDescent="0.25">
      <c r="A949">
        <v>50000249</v>
      </c>
      <c r="B949">
        <v>2352941</v>
      </c>
      <c r="C949" t="s">
        <v>170</v>
      </c>
      <c r="D949">
        <v>39450928</v>
      </c>
      <c r="E949" s="29">
        <v>42261</v>
      </c>
      <c r="F949">
        <v>4035241</v>
      </c>
      <c r="G949" s="30">
        <v>96300000</v>
      </c>
      <c r="H949" s="14">
        <v>190101</v>
      </c>
      <c r="I949" s="26">
        <v>121270</v>
      </c>
      <c r="J949" s="26"/>
      <c r="K949" s="1">
        <v>34600</v>
      </c>
      <c r="L949" s="26"/>
      <c r="Q949"/>
      <c r="R949"/>
      <c r="S949"/>
      <c r="T949"/>
    </row>
    <row r="950" spans="1:20" hidden="1" x14ac:dyDescent="0.25">
      <c r="A950">
        <v>50000249</v>
      </c>
      <c r="B950">
        <v>2392413</v>
      </c>
      <c r="C950" t="s">
        <v>172</v>
      </c>
      <c r="D950">
        <v>14876006</v>
      </c>
      <c r="E950" s="29">
        <v>42261</v>
      </c>
      <c r="F950">
        <v>8761779</v>
      </c>
      <c r="G950" s="30">
        <v>26800000</v>
      </c>
      <c r="H950" s="14">
        <v>360200</v>
      </c>
      <c r="I950" s="26">
        <v>360200</v>
      </c>
      <c r="J950" s="26"/>
      <c r="K950" s="1">
        <v>171600</v>
      </c>
      <c r="L950" s="26"/>
      <c r="Q950"/>
      <c r="R950"/>
      <c r="S950"/>
      <c r="T950"/>
    </row>
    <row r="951" spans="1:20" hidden="1" x14ac:dyDescent="0.25">
      <c r="A951">
        <v>50000249</v>
      </c>
      <c r="B951">
        <v>2419302</v>
      </c>
      <c r="C951" t="s">
        <v>171</v>
      </c>
      <c r="D951">
        <v>532085</v>
      </c>
      <c r="E951" s="29">
        <v>42261</v>
      </c>
      <c r="F951">
        <v>3161516</v>
      </c>
      <c r="G951" s="30">
        <v>923272421</v>
      </c>
      <c r="H951" s="14">
        <v>190101</v>
      </c>
      <c r="I951" s="26">
        <v>190101</v>
      </c>
      <c r="J951" s="26"/>
      <c r="K951" s="1">
        <v>107400</v>
      </c>
      <c r="L951" s="26"/>
      <c r="Q951"/>
      <c r="R951"/>
      <c r="S951"/>
      <c r="T951"/>
    </row>
    <row r="952" spans="1:20" hidden="1" x14ac:dyDescent="0.25">
      <c r="A952">
        <v>50000249</v>
      </c>
      <c r="B952">
        <v>2461472</v>
      </c>
      <c r="C952" t="s">
        <v>154</v>
      </c>
      <c r="D952">
        <v>79786298</v>
      </c>
      <c r="E952" s="29">
        <v>42261</v>
      </c>
      <c r="F952">
        <v>31328373</v>
      </c>
      <c r="G952" s="30">
        <v>12400000</v>
      </c>
      <c r="H952" s="14">
        <v>270102</v>
      </c>
      <c r="I952" s="26">
        <v>121204</v>
      </c>
      <c r="J952" s="26"/>
      <c r="K952" s="1">
        <v>10000</v>
      </c>
      <c r="L952" s="26"/>
      <c r="Q952"/>
      <c r="R952"/>
      <c r="S952"/>
      <c r="T952"/>
    </row>
    <row r="953" spans="1:20" hidden="1" x14ac:dyDescent="0.25">
      <c r="A953">
        <v>50000249</v>
      </c>
      <c r="B953">
        <v>2461808</v>
      </c>
      <c r="C953" t="s">
        <v>154</v>
      </c>
      <c r="D953">
        <v>52187056</v>
      </c>
      <c r="E953" s="29">
        <v>42261</v>
      </c>
      <c r="F953">
        <v>6969971</v>
      </c>
      <c r="G953" s="30">
        <v>12400000</v>
      </c>
      <c r="H953" s="14">
        <v>270102</v>
      </c>
      <c r="I953" s="26">
        <v>121204</v>
      </c>
      <c r="J953" s="26"/>
      <c r="K953" s="1">
        <v>5000</v>
      </c>
      <c r="L953" s="26"/>
      <c r="Q953"/>
      <c r="R953"/>
      <c r="S953"/>
      <c r="T953"/>
    </row>
    <row r="954" spans="1:20" hidden="1" x14ac:dyDescent="0.25">
      <c r="A954">
        <v>50000249</v>
      </c>
      <c r="B954">
        <v>2462756</v>
      </c>
      <c r="C954" t="s">
        <v>179</v>
      </c>
      <c r="D954">
        <v>5029387</v>
      </c>
      <c r="E954" s="29">
        <v>42261</v>
      </c>
      <c r="F954">
        <v>5656627</v>
      </c>
      <c r="G954" s="30">
        <v>12400000</v>
      </c>
      <c r="H954" s="14">
        <v>270102</v>
      </c>
      <c r="I954" s="26">
        <v>121204</v>
      </c>
      <c r="J954" s="26"/>
      <c r="K954" s="1">
        <v>5000</v>
      </c>
      <c r="L954" s="26"/>
      <c r="Q954"/>
      <c r="R954"/>
      <c r="S954"/>
      <c r="T954"/>
    </row>
    <row r="955" spans="1:20" hidden="1" x14ac:dyDescent="0.25">
      <c r="A955">
        <v>50000249</v>
      </c>
      <c r="B955">
        <v>2464530</v>
      </c>
      <c r="C955" t="s">
        <v>195</v>
      </c>
      <c r="D955">
        <v>19453752</v>
      </c>
      <c r="E955" s="29">
        <v>42261</v>
      </c>
      <c r="F955">
        <v>2586718</v>
      </c>
      <c r="G955" s="30">
        <v>11100000</v>
      </c>
      <c r="H955" s="14">
        <v>150112</v>
      </c>
      <c r="I955" s="26">
        <v>121275</v>
      </c>
      <c r="J955" s="26"/>
      <c r="K955" s="1">
        <v>425300</v>
      </c>
      <c r="L955" s="26"/>
      <c r="Q955"/>
      <c r="R955"/>
      <c r="S955"/>
      <c r="T955"/>
    </row>
    <row r="956" spans="1:20" hidden="1" x14ac:dyDescent="0.25">
      <c r="A956">
        <v>50000249</v>
      </c>
      <c r="B956">
        <v>2464699</v>
      </c>
      <c r="C956" t="s">
        <v>195</v>
      </c>
      <c r="D956">
        <v>8605234086</v>
      </c>
      <c r="E956" s="29">
        <v>42261</v>
      </c>
      <c r="F956">
        <v>4362924</v>
      </c>
      <c r="G956" s="30">
        <v>12400000</v>
      </c>
      <c r="H956" s="14">
        <v>270102</v>
      </c>
      <c r="I956" s="26">
        <v>121204</v>
      </c>
      <c r="J956" s="26"/>
      <c r="K956" s="1">
        <v>91400</v>
      </c>
      <c r="L956" s="26"/>
      <c r="Q956"/>
      <c r="R956"/>
      <c r="S956"/>
      <c r="T956"/>
    </row>
    <row r="957" spans="1:20" hidden="1" x14ac:dyDescent="0.25">
      <c r="A957">
        <v>50000249</v>
      </c>
      <c r="B957">
        <v>2465335</v>
      </c>
      <c r="C957" t="s">
        <v>154</v>
      </c>
      <c r="D957">
        <v>1052381127</v>
      </c>
      <c r="E957" s="29">
        <v>42261</v>
      </c>
      <c r="F957">
        <v>32090440</v>
      </c>
      <c r="G957" s="30">
        <v>12400000</v>
      </c>
      <c r="H957" s="14">
        <v>270102</v>
      </c>
      <c r="I957" s="26">
        <v>121204</v>
      </c>
      <c r="J957" s="26"/>
      <c r="K957" s="1">
        <v>5000</v>
      </c>
      <c r="L957" s="26"/>
      <c r="Q957"/>
      <c r="R957"/>
      <c r="S957"/>
      <c r="T957"/>
    </row>
    <row r="958" spans="1:20" hidden="1" x14ac:dyDescent="0.25">
      <c r="A958">
        <v>50000249</v>
      </c>
      <c r="B958">
        <v>2465336</v>
      </c>
      <c r="C958" t="s">
        <v>154</v>
      </c>
      <c r="D958">
        <v>63553025</v>
      </c>
      <c r="E958" s="29">
        <v>42261</v>
      </c>
      <c r="F958">
        <v>31622641</v>
      </c>
      <c r="G958" s="30">
        <v>12400000</v>
      </c>
      <c r="H958" s="14">
        <v>270102</v>
      </c>
      <c r="I958" s="26">
        <v>121204</v>
      </c>
      <c r="J958" s="26"/>
      <c r="K958" s="1">
        <v>5000</v>
      </c>
      <c r="L958" s="26"/>
      <c r="Q958"/>
      <c r="R958"/>
      <c r="S958"/>
      <c r="T958"/>
    </row>
    <row r="959" spans="1:20" hidden="1" x14ac:dyDescent="0.25">
      <c r="A959">
        <v>50000249</v>
      </c>
      <c r="B959">
        <v>2465337</v>
      </c>
      <c r="C959" t="s">
        <v>154</v>
      </c>
      <c r="D959">
        <v>1098739150</v>
      </c>
      <c r="E959" s="29">
        <v>42261</v>
      </c>
      <c r="F959">
        <v>31729649</v>
      </c>
      <c r="G959" s="30">
        <v>12400000</v>
      </c>
      <c r="H959" s="14">
        <v>270102</v>
      </c>
      <c r="I959" s="26">
        <v>121204</v>
      </c>
      <c r="J959" s="26"/>
      <c r="K959" s="1">
        <v>5000</v>
      </c>
      <c r="L959" s="26"/>
      <c r="Q959"/>
      <c r="R959"/>
      <c r="S959"/>
      <c r="T959"/>
    </row>
    <row r="960" spans="1:20" hidden="1" x14ac:dyDescent="0.25">
      <c r="A960">
        <v>50000249</v>
      </c>
      <c r="B960">
        <v>2465338</v>
      </c>
      <c r="C960" t="s">
        <v>154</v>
      </c>
      <c r="D960">
        <v>1085295602</v>
      </c>
      <c r="E960" s="29">
        <v>42261</v>
      </c>
      <c r="F960">
        <v>30176968</v>
      </c>
      <c r="G960" s="30">
        <v>12400000</v>
      </c>
      <c r="H960" s="14">
        <v>270102</v>
      </c>
      <c r="I960" s="26">
        <v>121204</v>
      </c>
      <c r="J960" s="26"/>
      <c r="K960" s="1">
        <v>5000</v>
      </c>
      <c r="L960" s="26"/>
      <c r="Q960"/>
      <c r="R960"/>
      <c r="S960"/>
      <c r="T960"/>
    </row>
    <row r="961" spans="1:20" hidden="1" x14ac:dyDescent="0.25">
      <c r="A961">
        <v>50000249</v>
      </c>
      <c r="B961">
        <v>2465339</v>
      </c>
      <c r="C961" t="s">
        <v>154</v>
      </c>
      <c r="D961">
        <v>1049603250</v>
      </c>
      <c r="E961" s="29">
        <v>42261</v>
      </c>
      <c r="F961">
        <v>31384189</v>
      </c>
      <c r="G961" s="30">
        <v>12200000</v>
      </c>
      <c r="H961" s="14">
        <v>250101</v>
      </c>
      <c r="I961" s="26">
        <v>121225</v>
      </c>
      <c r="J961" s="26"/>
      <c r="K961" s="1">
        <v>10000</v>
      </c>
      <c r="L961" s="26"/>
      <c r="Q961"/>
      <c r="R961"/>
      <c r="S961"/>
      <c r="T961"/>
    </row>
    <row r="962" spans="1:20" hidden="1" x14ac:dyDescent="0.25">
      <c r="A962">
        <v>50000249</v>
      </c>
      <c r="B962">
        <v>2465340</v>
      </c>
      <c r="C962" t="s">
        <v>154</v>
      </c>
      <c r="D962">
        <v>1032446372</v>
      </c>
      <c r="E962" s="29">
        <v>42261</v>
      </c>
      <c r="F962">
        <v>32089741</v>
      </c>
      <c r="G962" s="30">
        <v>12400000</v>
      </c>
      <c r="H962" s="14">
        <v>270102</v>
      </c>
      <c r="I962" s="26">
        <v>121204</v>
      </c>
      <c r="J962" s="26"/>
      <c r="K962" s="1">
        <v>5000</v>
      </c>
      <c r="L962" s="26"/>
      <c r="Q962"/>
      <c r="R962"/>
      <c r="S962"/>
      <c r="T962"/>
    </row>
    <row r="963" spans="1:20" hidden="1" x14ac:dyDescent="0.25">
      <c r="A963">
        <v>50000249</v>
      </c>
      <c r="B963">
        <v>2465341</v>
      </c>
      <c r="C963" t="s">
        <v>154</v>
      </c>
      <c r="D963">
        <v>80201284</v>
      </c>
      <c r="E963" s="29">
        <v>42261</v>
      </c>
      <c r="F963">
        <v>22007002</v>
      </c>
      <c r="G963" s="30">
        <v>12400000</v>
      </c>
      <c r="H963" s="14">
        <v>270102</v>
      </c>
      <c r="I963" s="26">
        <v>270102</v>
      </c>
      <c r="J963" s="26"/>
      <c r="K963" s="1">
        <v>60000</v>
      </c>
      <c r="L963" s="26"/>
      <c r="Q963"/>
      <c r="R963"/>
      <c r="S963"/>
      <c r="T963"/>
    </row>
    <row r="964" spans="1:20" hidden="1" x14ac:dyDescent="0.25">
      <c r="A964">
        <v>50000249</v>
      </c>
      <c r="B964">
        <v>2465342</v>
      </c>
      <c r="C964" t="s">
        <v>154</v>
      </c>
      <c r="D964">
        <v>1024539972</v>
      </c>
      <c r="E964" s="29">
        <v>42261</v>
      </c>
      <c r="F964">
        <v>32095051</v>
      </c>
      <c r="G964" s="30">
        <v>12400000</v>
      </c>
      <c r="H964" s="14">
        <v>270102</v>
      </c>
      <c r="I964" s="26">
        <v>121204</v>
      </c>
      <c r="J964" s="26"/>
      <c r="K964" s="1">
        <v>5000</v>
      </c>
      <c r="L964" s="26"/>
      <c r="Q964"/>
      <c r="R964"/>
      <c r="S964"/>
      <c r="T964"/>
    </row>
    <row r="965" spans="1:20" hidden="1" x14ac:dyDescent="0.25">
      <c r="A965">
        <v>50000249</v>
      </c>
      <c r="B965">
        <v>2486322</v>
      </c>
      <c r="C965" t="s">
        <v>220</v>
      </c>
      <c r="D965">
        <v>11429464</v>
      </c>
      <c r="E965" s="29">
        <v>42261</v>
      </c>
      <c r="F965">
        <v>31083274</v>
      </c>
      <c r="G965" s="30">
        <v>26800000</v>
      </c>
      <c r="H965" s="14">
        <v>360200</v>
      </c>
      <c r="I965" s="26">
        <v>360200</v>
      </c>
      <c r="J965" s="26"/>
      <c r="K965" s="1">
        <v>439572</v>
      </c>
      <c r="L965" s="26"/>
      <c r="Q965"/>
      <c r="R965"/>
      <c r="S965"/>
      <c r="T965"/>
    </row>
    <row r="966" spans="1:20" hidden="1" x14ac:dyDescent="0.25">
      <c r="A966">
        <v>50000249</v>
      </c>
      <c r="B966">
        <v>2520071</v>
      </c>
      <c r="C966" t="s">
        <v>154</v>
      </c>
      <c r="D966">
        <v>1018452610</v>
      </c>
      <c r="E966" s="29">
        <v>42261</v>
      </c>
      <c r="F966">
        <v>6613228</v>
      </c>
      <c r="G966" s="30">
        <v>12400000</v>
      </c>
      <c r="H966" s="14">
        <v>270102</v>
      </c>
      <c r="I966" s="26">
        <v>121204</v>
      </c>
      <c r="J966" s="26"/>
      <c r="K966" s="1">
        <v>5000</v>
      </c>
      <c r="L966" s="26"/>
      <c r="Q966"/>
      <c r="R966"/>
      <c r="S966"/>
      <c r="T966"/>
    </row>
    <row r="967" spans="1:20" hidden="1" x14ac:dyDescent="0.25">
      <c r="A967">
        <v>50000249</v>
      </c>
      <c r="B967">
        <v>2525216</v>
      </c>
      <c r="C967" t="s">
        <v>181</v>
      </c>
      <c r="D967">
        <v>10229293</v>
      </c>
      <c r="E967" s="29">
        <v>42261</v>
      </c>
      <c r="F967">
        <v>8901325</v>
      </c>
      <c r="G967" s="30">
        <v>26800000</v>
      </c>
      <c r="H967" s="14">
        <v>360200</v>
      </c>
      <c r="I967" s="26">
        <v>360200</v>
      </c>
      <c r="J967" s="26"/>
      <c r="K967" s="1">
        <v>267426</v>
      </c>
      <c r="L967" s="26"/>
      <c r="Q967"/>
      <c r="R967"/>
      <c r="S967"/>
      <c r="T967"/>
    </row>
    <row r="968" spans="1:20" hidden="1" x14ac:dyDescent="0.25">
      <c r="A968">
        <v>50000249</v>
      </c>
      <c r="B968">
        <v>2535687</v>
      </c>
      <c r="C968" t="s">
        <v>163</v>
      </c>
      <c r="D968">
        <v>72218463</v>
      </c>
      <c r="E968" s="29">
        <v>42261</v>
      </c>
      <c r="F968">
        <v>6602200</v>
      </c>
      <c r="G968" s="30">
        <v>12400000</v>
      </c>
      <c r="H968" s="14">
        <v>270108</v>
      </c>
      <c r="I968" s="26">
        <v>270108</v>
      </c>
      <c r="J968" s="26"/>
      <c r="K968" s="1">
        <v>726385</v>
      </c>
      <c r="L968" s="26"/>
      <c r="Q968"/>
      <c r="R968"/>
      <c r="S968"/>
      <c r="T968"/>
    </row>
    <row r="969" spans="1:20" hidden="1" x14ac:dyDescent="0.25">
      <c r="A969">
        <v>50000249</v>
      </c>
      <c r="B969">
        <v>2535903</v>
      </c>
      <c r="C969" t="s">
        <v>166</v>
      </c>
      <c r="D969">
        <v>1116790920</v>
      </c>
      <c r="E969" s="29">
        <v>42261</v>
      </c>
      <c r="F969">
        <v>31445517</v>
      </c>
      <c r="G969" s="30">
        <v>12400000</v>
      </c>
      <c r="H969" s="14">
        <v>270102</v>
      </c>
      <c r="I969" s="26">
        <v>121204</v>
      </c>
      <c r="J969" s="26"/>
      <c r="K969" s="1">
        <v>5000</v>
      </c>
      <c r="L969" s="26"/>
      <c r="Q969"/>
      <c r="R969"/>
      <c r="S969"/>
      <c r="T969"/>
    </row>
    <row r="970" spans="1:20" hidden="1" x14ac:dyDescent="0.25">
      <c r="A970">
        <v>50000249</v>
      </c>
      <c r="B970">
        <v>2536604</v>
      </c>
      <c r="C970" t="s">
        <v>158</v>
      </c>
      <c r="D970">
        <v>881040</v>
      </c>
      <c r="E970" s="29">
        <v>42261</v>
      </c>
      <c r="F970">
        <v>3585137</v>
      </c>
      <c r="G970" s="30">
        <v>923272193</v>
      </c>
      <c r="H970" s="14">
        <v>131401</v>
      </c>
      <c r="I970" s="26">
        <v>131401</v>
      </c>
      <c r="J970" s="26"/>
      <c r="K970" s="1">
        <v>1300</v>
      </c>
      <c r="L970" s="26"/>
      <c r="Q970"/>
      <c r="R970"/>
      <c r="S970"/>
      <c r="T970"/>
    </row>
    <row r="971" spans="1:20" hidden="1" x14ac:dyDescent="0.25">
      <c r="A971">
        <v>50000249</v>
      </c>
      <c r="B971">
        <v>2545006</v>
      </c>
      <c r="C971" t="s">
        <v>154</v>
      </c>
      <c r="D971">
        <v>43165516</v>
      </c>
      <c r="E971" s="29">
        <v>42261</v>
      </c>
      <c r="F971">
        <v>3478411</v>
      </c>
      <c r="G971" s="30">
        <v>12400000</v>
      </c>
      <c r="H971" s="14">
        <v>270102</v>
      </c>
      <c r="I971" s="26">
        <v>121204</v>
      </c>
      <c r="J971" s="26"/>
      <c r="K971" s="1">
        <v>5000</v>
      </c>
      <c r="L971" s="26"/>
      <c r="Q971"/>
      <c r="R971"/>
      <c r="S971"/>
      <c r="T971"/>
    </row>
    <row r="972" spans="1:20" hidden="1" x14ac:dyDescent="0.25">
      <c r="A972">
        <v>50000249</v>
      </c>
      <c r="B972">
        <v>2547159</v>
      </c>
      <c r="C972" t="s">
        <v>154</v>
      </c>
      <c r="D972">
        <v>43502370</v>
      </c>
      <c r="E972" s="29">
        <v>42261</v>
      </c>
      <c r="F972">
        <v>31888832</v>
      </c>
      <c r="G972" s="30">
        <v>910300000</v>
      </c>
      <c r="H972" s="14">
        <v>130113</v>
      </c>
      <c r="I972" s="26">
        <v>121235</v>
      </c>
      <c r="J972" s="26"/>
      <c r="K972" s="1">
        <v>60000</v>
      </c>
      <c r="L972" s="26"/>
      <c r="Q972"/>
      <c r="R972"/>
      <c r="S972"/>
      <c r="T972"/>
    </row>
    <row r="973" spans="1:20" hidden="1" x14ac:dyDescent="0.25">
      <c r="A973">
        <v>50000249</v>
      </c>
      <c r="B973">
        <v>2571244</v>
      </c>
      <c r="C973" t="s">
        <v>164</v>
      </c>
      <c r="D973">
        <v>34995273</v>
      </c>
      <c r="E973" s="29">
        <v>42261</v>
      </c>
      <c r="F973">
        <v>7888914</v>
      </c>
      <c r="G973" s="30">
        <v>12400000</v>
      </c>
      <c r="H973" s="14">
        <v>270102</v>
      </c>
      <c r="I973" s="26">
        <v>270214</v>
      </c>
      <c r="J973" s="26"/>
      <c r="K973" s="1">
        <v>5000</v>
      </c>
      <c r="L973" s="26"/>
      <c r="Q973"/>
      <c r="R973"/>
      <c r="S973"/>
      <c r="T973"/>
    </row>
    <row r="974" spans="1:20" hidden="1" x14ac:dyDescent="0.25">
      <c r="A974">
        <v>50000249</v>
      </c>
      <c r="B974">
        <v>2642234</v>
      </c>
      <c r="C974" t="s">
        <v>154</v>
      </c>
      <c r="D974">
        <v>160357</v>
      </c>
      <c r="E974" s="29">
        <v>42261</v>
      </c>
      <c r="F974">
        <v>3421134</v>
      </c>
      <c r="G974" s="30">
        <v>923272193</v>
      </c>
      <c r="H974" s="14">
        <v>131401</v>
      </c>
      <c r="I974" s="26">
        <v>131401</v>
      </c>
      <c r="J974" s="26"/>
      <c r="K974" s="1">
        <v>29700</v>
      </c>
      <c r="L974" s="26"/>
      <c r="Q974"/>
      <c r="R974"/>
      <c r="S974"/>
      <c r="T974"/>
    </row>
    <row r="975" spans="1:20" hidden="1" x14ac:dyDescent="0.25">
      <c r="A975">
        <v>50000249</v>
      </c>
      <c r="B975">
        <v>2644048</v>
      </c>
      <c r="C975" t="s">
        <v>158</v>
      </c>
      <c r="D975">
        <v>1700664</v>
      </c>
      <c r="E975" s="29">
        <v>42261</v>
      </c>
      <c r="F975">
        <v>3444212</v>
      </c>
      <c r="G975" s="30">
        <v>923272193</v>
      </c>
      <c r="H975" s="14">
        <v>131401</v>
      </c>
      <c r="I975" s="26">
        <v>131401</v>
      </c>
      <c r="J975" s="26"/>
      <c r="K975" s="1">
        <v>16800</v>
      </c>
      <c r="L975" s="26"/>
      <c r="Q975"/>
      <c r="R975"/>
      <c r="S975"/>
      <c r="T975"/>
    </row>
    <row r="976" spans="1:20" hidden="1" x14ac:dyDescent="0.25">
      <c r="A976">
        <v>50000249</v>
      </c>
      <c r="B976">
        <v>29410036</v>
      </c>
      <c r="C976" t="s">
        <v>199</v>
      </c>
      <c r="D976">
        <v>21618476</v>
      </c>
      <c r="E976" s="29">
        <v>42261</v>
      </c>
      <c r="F976">
        <v>2811265</v>
      </c>
      <c r="G976" s="30">
        <v>923272193</v>
      </c>
      <c r="H976" s="14">
        <v>131401</v>
      </c>
      <c r="I976" s="26">
        <v>131401</v>
      </c>
      <c r="J976" s="26"/>
      <c r="K976" s="1">
        <v>5422837</v>
      </c>
      <c r="L976" s="26"/>
      <c r="Q976"/>
      <c r="R976"/>
      <c r="S976"/>
      <c r="T976"/>
    </row>
    <row r="977" spans="1:20" hidden="1" x14ac:dyDescent="0.25">
      <c r="A977">
        <v>50000249</v>
      </c>
      <c r="B977">
        <v>29410302</v>
      </c>
      <c r="C977" t="s">
        <v>199</v>
      </c>
      <c r="D977">
        <v>14432795</v>
      </c>
      <c r="E977" s="29">
        <v>42261</v>
      </c>
      <c r="F977">
        <v>6039004</v>
      </c>
      <c r="G977" s="30">
        <v>923272193</v>
      </c>
      <c r="H977" s="14">
        <v>131401</v>
      </c>
      <c r="I977" s="26">
        <v>131401</v>
      </c>
      <c r="J977" s="26"/>
      <c r="K977" s="1">
        <v>500</v>
      </c>
      <c r="L977" s="26"/>
      <c r="Q977"/>
      <c r="R977"/>
      <c r="S977"/>
      <c r="T977"/>
    </row>
    <row r="978" spans="1:20" hidden="1" x14ac:dyDescent="0.25">
      <c r="A978">
        <v>50000249</v>
      </c>
      <c r="B978">
        <v>35811492</v>
      </c>
      <c r="C978" t="s">
        <v>154</v>
      </c>
      <c r="D978">
        <v>1057581198</v>
      </c>
      <c r="E978" s="29">
        <v>42261</v>
      </c>
      <c r="F978">
        <v>31182172</v>
      </c>
      <c r="G978" s="30">
        <v>12400000</v>
      </c>
      <c r="H978" s="14">
        <v>270102</v>
      </c>
      <c r="I978" s="26">
        <v>121204</v>
      </c>
      <c r="J978" s="26"/>
      <c r="K978" s="1">
        <v>5000</v>
      </c>
      <c r="L978" s="26"/>
      <c r="Q978"/>
      <c r="R978"/>
      <c r="S978"/>
      <c r="T978"/>
    </row>
    <row r="979" spans="1:20" hidden="1" x14ac:dyDescent="0.25">
      <c r="A979">
        <v>50000249</v>
      </c>
      <c r="B979">
        <v>35912676</v>
      </c>
      <c r="C979" t="s">
        <v>187</v>
      </c>
      <c r="D979">
        <v>822007322</v>
      </c>
      <c r="E979" s="29">
        <v>42261</v>
      </c>
      <c r="F979">
        <v>6680535</v>
      </c>
      <c r="G979" s="30">
        <v>923272193</v>
      </c>
      <c r="H979" s="14">
        <v>131401</v>
      </c>
      <c r="I979" s="26">
        <v>131401</v>
      </c>
      <c r="J979" s="26"/>
      <c r="K979" s="1">
        <v>6800</v>
      </c>
      <c r="L979" s="26"/>
      <c r="Q979"/>
      <c r="R979"/>
      <c r="S979"/>
      <c r="T979"/>
    </row>
    <row r="980" spans="1:20" hidden="1" x14ac:dyDescent="0.25">
      <c r="A980">
        <v>50000249</v>
      </c>
      <c r="B980">
        <v>40902619</v>
      </c>
      <c r="C980" t="s">
        <v>154</v>
      </c>
      <c r="D980">
        <v>51895433</v>
      </c>
      <c r="E980" s="29">
        <v>42261</v>
      </c>
      <c r="F980">
        <v>31159880</v>
      </c>
      <c r="G980" s="30">
        <v>26800000</v>
      </c>
      <c r="H980" s="14">
        <v>360200</v>
      </c>
      <c r="I980" s="26">
        <v>360200</v>
      </c>
      <c r="J980" s="26"/>
      <c r="K980" s="1">
        <v>359458</v>
      </c>
      <c r="L980" s="26"/>
      <c r="Q980"/>
      <c r="R980"/>
      <c r="S980"/>
      <c r="T980"/>
    </row>
    <row r="981" spans="1:20" hidden="1" x14ac:dyDescent="0.25">
      <c r="A981">
        <v>50000249</v>
      </c>
      <c r="B981">
        <v>41509083</v>
      </c>
      <c r="C981" t="s">
        <v>157</v>
      </c>
      <c r="D981">
        <v>8001658543</v>
      </c>
      <c r="E981" s="29">
        <v>42261</v>
      </c>
      <c r="F981">
        <v>5601757</v>
      </c>
      <c r="G981" s="30">
        <v>12400000</v>
      </c>
      <c r="H981" s="14">
        <v>270108</v>
      </c>
      <c r="I981" s="26">
        <v>270108</v>
      </c>
      <c r="J981" s="26"/>
      <c r="K981" s="1">
        <v>469710</v>
      </c>
      <c r="L981" s="26"/>
      <c r="Q981"/>
      <c r="R981"/>
      <c r="S981"/>
      <c r="T981"/>
    </row>
    <row r="982" spans="1:20" hidden="1" x14ac:dyDescent="0.25">
      <c r="A982">
        <v>50000249</v>
      </c>
      <c r="B982">
        <v>41509099</v>
      </c>
      <c r="C982" t="s">
        <v>157</v>
      </c>
      <c r="D982">
        <v>800098911</v>
      </c>
      <c r="E982" s="29">
        <v>42261</v>
      </c>
      <c r="F982">
        <v>5842400</v>
      </c>
      <c r="G982" s="30">
        <v>821500000</v>
      </c>
      <c r="H982" s="14">
        <v>410101</v>
      </c>
      <c r="I982" s="26">
        <v>270242</v>
      </c>
      <c r="J982" s="26"/>
      <c r="K982" s="1">
        <v>39723.03</v>
      </c>
      <c r="L982" s="26"/>
      <c r="Q982"/>
      <c r="R982"/>
      <c r="S982"/>
      <c r="T982"/>
    </row>
    <row r="983" spans="1:20" hidden="1" x14ac:dyDescent="0.25">
      <c r="A983">
        <v>50000249</v>
      </c>
      <c r="B983">
        <v>41509099</v>
      </c>
      <c r="C983" t="s">
        <v>157</v>
      </c>
      <c r="D983">
        <v>800098911</v>
      </c>
      <c r="E983" s="29">
        <v>42261</v>
      </c>
      <c r="F983">
        <v>5842400</v>
      </c>
      <c r="G983" s="30">
        <v>821500000</v>
      </c>
      <c r="H983" s="14">
        <v>410101</v>
      </c>
      <c r="I983" s="26">
        <v>270242</v>
      </c>
      <c r="J983" s="26"/>
      <c r="L983" s="1">
        <v>39723.03</v>
      </c>
      <c r="Q983"/>
      <c r="R983"/>
      <c r="S983"/>
      <c r="T983"/>
    </row>
    <row r="984" spans="1:20" hidden="1" x14ac:dyDescent="0.25">
      <c r="A984">
        <v>50000249</v>
      </c>
      <c r="B984">
        <v>41509113</v>
      </c>
      <c r="C984" t="s">
        <v>157</v>
      </c>
      <c r="D984">
        <v>1064789168</v>
      </c>
      <c r="E984" s="29">
        <v>42261</v>
      </c>
      <c r="F984">
        <v>31180384</v>
      </c>
      <c r="G984" s="30">
        <v>923272421</v>
      </c>
      <c r="H984" s="14">
        <v>190101</v>
      </c>
      <c r="I984" s="26">
        <v>190101</v>
      </c>
      <c r="J984" s="26"/>
      <c r="K984" s="1">
        <v>107400</v>
      </c>
      <c r="L984" s="26"/>
      <c r="Q984"/>
      <c r="R984"/>
      <c r="S984"/>
      <c r="T984"/>
    </row>
    <row r="985" spans="1:20" hidden="1" x14ac:dyDescent="0.25">
      <c r="A985">
        <v>50000249</v>
      </c>
      <c r="B985">
        <v>41781656</v>
      </c>
      <c r="C985" t="s">
        <v>154</v>
      </c>
      <c r="D985">
        <v>1020764831</v>
      </c>
      <c r="E985" s="29">
        <v>42261</v>
      </c>
      <c r="F985">
        <v>31522964</v>
      </c>
      <c r="G985" s="30">
        <v>12400000</v>
      </c>
      <c r="H985" s="14">
        <v>270102</v>
      </c>
      <c r="I985" s="26">
        <v>121204</v>
      </c>
      <c r="J985" s="26"/>
      <c r="K985" s="1">
        <v>5000</v>
      </c>
      <c r="L985" s="26"/>
      <c r="Q985"/>
      <c r="R985"/>
      <c r="S985"/>
      <c r="T985"/>
    </row>
    <row r="986" spans="1:20" hidden="1" x14ac:dyDescent="0.25">
      <c r="A986">
        <v>50000249</v>
      </c>
      <c r="B986">
        <v>41793071</v>
      </c>
      <c r="C986" t="s">
        <v>154</v>
      </c>
      <c r="D986">
        <v>9003501527</v>
      </c>
      <c r="E986" s="29">
        <v>42261</v>
      </c>
      <c r="F986">
        <v>5082464</v>
      </c>
      <c r="G986" s="30">
        <v>12800000</v>
      </c>
      <c r="H986" s="14">
        <v>350300</v>
      </c>
      <c r="I986" s="26">
        <v>350300</v>
      </c>
      <c r="J986" s="26"/>
      <c r="K986" s="1">
        <v>1258061</v>
      </c>
      <c r="L986" s="26"/>
      <c r="Q986"/>
      <c r="R986"/>
      <c r="S986"/>
      <c r="T986"/>
    </row>
    <row r="987" spans="1:20" hidden="1" x14ac:dyDescent="0.25">
      <c r="A987">
        <v>50000249</v>
      </c>
      <c r="B987">
        <v>41793193</v>
      </c>
      <c r="C987" t="s">
        <v>154</v>
      </c>
      <c r="D987">
        <v>1018439621</v>
      </c>
      <c r="E987" s="29">
        <v>42261</v>
      </c>
      <c r="F987">
        <v>6635777</v>
      </c>
      <c r="G987" s="30">
        <v>12400000</v>
      </c>
      <c r="H987" s="14">
        <v>270102</v>
      </c>
      <c r="I987" s="26">
        <v>121204</v>
      </c>
      <c r="J987" s="26"/>
      <c r="K987" s="1">
        <v>5000</v>
      </c>
      <c r="L987" s="26"/>
      <c r="Q987"/>
      <c r="R987"/>
      <c r="S987"/>
      <c r="T987"/>
    </row>
    <row r="988" spans="1:20" hidden="1" x14ac:dyDescent="0.25">
      <c r="A988">
        <v>50000249</v>
      </c>
      <c r="B988">
        <v>42472551</v>
      </c>
      <c r="C988" t="s">
        <v>154</v>
      </c>
      <c r="D988">
        <v>35898629</v>
      </c>
      <c r="E988" s="29">
        <v>42261</v>
      </c>
      <c r="F988">
        <v>31154293</v>
      </c>
      <c r="G988" s="30">
        <v>923272476</v>
      </c>
      <c r="H988" s="14">
        <v>130117</v>
      </c>
      <c r="I988" s="26">
        <v>130117</v>
      </c>
      <c r="J988" s="26"/>
      <c r="K988" s="1">
        <v>62480</v>
      </c>
      <c r="L988" s="26"/>
      <c r="Q988"/>
      <c r="R988"/>
      <c r="S988"/>
      <c r="T988"/>
    </row>
    <row r="989" spans="1:20" hidden="1" x14ac:dyDescent="0.25">
      <c r="A989">
        <v>50000249</v>
      </c>
      <c r="B989">
        <v>44746993</v>
      </c>
      <c r="C989" t="s">
        <v>154</v>
      </c>
      <c r="D989">
        <v>53054074</v>
      </c>
      <c r="E989" s="29">
        <v>42261</v>
      </c>
      <c r="F989">
        <v>4305548</v>
      </c>
      <c r="G989" s="30">
        <v>923272421</v>
      </c>
      <c r="H989" s="14">
        <v>190101</v>
      </c>
      <c r="I989" s="26">
        <v>190101</v>
      </c>
      <c r="J989" s="26"/>
      <c r="K989" s="1">
        <v>14500</v>
      </c>
      <c r="L989" s="26"/>
      <c r="Q989"/>
      <c r="R989"/>
      <c r="S989"/>
      <c r="T989"/>
    </row>
    <row r="990" spans="1:20" hidden="1" x14ac:dyDescent="0.25">
      <c r="A990">
        <v>50000249</v>
      </c>
      <c r="B990">
        <v>44779688</v>
      </c>
      <c r="C990" t="s">
        <v>171</v>
      </c>
      <c r="D990">
        <v>1113648669</v>
      </c>
      <c r="E990" s="29">
        <v>42261</v>
      </c>
      <c r="F990">
        <v>31783413</v>
      </c>
      <c r="G990" s="30">
        <v>12400000</v>
      </c>
      <c r="H990" s="14">
        <v>270102</v>
      </c>
      <c r="I990" s="26">
        <v>121204</v>
      </c>
      <c r="J990" s="26"/>
      <c r="K990" s="1">
        <v>5000</v>
      </c>
      <c r="L990" s="26"/>
      <c r="Q990"/>
      <c r="R990"/>
      <c r="S990"/>
      <c r="T990"/>
    </row>
    <row r="991" spans="1:20" hidden="1" x14ac:dyDescent="0.25">
      <c r="A991">
        <v>50000249</v>
      </c>
      <c r="B991">
        <v>46590740</v>
      </c>
      <c r="C991" t="s">
        <v>154</v>
      </c>
      <c r="D991">
        <v>51943158</v>
      </c>
      <c r="E991" s="29">
        <v>42261</v>
      </c>
      <c r="F991">
        <v>31288316</v>
      </c>
      <c r="G991" s="30">
        <v>26800000</v>
      </c>
      <c r="H991" s="14">
        <v>360200</v>
      </c>
      <c r="I991" s="26">
        <v>360200</v>
      </c>
      <c r="J991" s="26"/>
      <c r="K991" s="1">
        <v>112119</v>
      </c>
      <c r="L991" s="26"/>
      <c r="Q991"/>
      <c r="R991"/>
      <c r="S991"/>
      <c r="T991"/>
    </row>
    <row r="992" spans="1:20" hidden="1" x14ac:dyDescent="0.25">
      <c r="A992">
        <v>50000249</v>
      </c>
      <c r="B992">
        <v>46620640</v>
      </c>
      <c r="C992" t="s">
        <v>154</v>
      </c>
      <c r="D992">
        <v>1024508871</v>
      </c>
      <c r="E992" s="29">
        <v>42261</v>
      </c>
      <c r="F992">
        <v>4036765</v>
      </c>
      <c r="G992" s="30">
        <v>12400000</v>
      </c>
      <c r="H992" s="14">
        <v>270102</v>
      </c>
      <c r="I992" s="26">
        <v>121204</v>
      </c>
      <c r="J992" s="26"/>
      <c r="K992" s="1">
        <v>5000</v>
      </c>
      <c r="L992" s="26"/>
      <c r="Q992"/>
      <c r="R992"/>
      <c r="S992"/>
      <c r="T992"/>
    </row>
    <row r="993" spans="1:20" hidden="1" x14ac:dyDescent="0.25">
      <c r="A993">
        <v>50000249</v>
      </c>
      <c r="B993">
        <v>882768</v>
      </c>
      <c r="C993" t="s">
        <v>184</v>
      </c>
      <c r="D993">
        <v>41919099</v>
      </c>
      <c r="E993" s="29">
        <v>42262</v>
      </c>
      <c r="F993">
        <v>31464710</v>
      </c>
      <c r="G993" s="30">
        <v>26800000</v>
      </c>
      <c r="H993" s="14">
        <v>360200</v>
      </c>
      <c r="I993" s="26">
        <v>360200</v>
      </c>
      <c r="J993" s="26"/>
      <c r="K993" s="1">
        <v>20500</v>
      </c>
      <c r="L993" s="26"/>
      <c r="Q993"/>
      <c r="R993"/>
      <c r="S993"/>
      <c r="T993"/>
    </row>
    <row r="994" spans="1:20" hidden="1" x14ac:dyDescent="0.25">
      <c r="A994">
        <v>50000249</v>
      </c>
      <c r="B994">
        <v>887827</v>
      </c>
      <c r="C994" t="s">
        <v>173</v>
      </c>
      <c r="D994">
        <v>8001658045</v>
      </c>
      <c r="E994" s="29">
        <v>42262</v>
      </c>
      <c r="F994">
        <v>7422309</v>
      </c>
      <c r="G994" s="30">
        <v>12400000</v>
      </c>
      <c r="H994" s="14">
        <v>270108</v>
      </c>
      <c r="I994" s="26">
        <v>270108</v>
      </c>
      <c r="J994" s="26"/>
      <c r="K994" s="1">
        <v>45257641</v>
      </c>
      <c r="L994" s="26"/>
      <c r="Q994"/>
      <c r="R994"/>
      <c r="S994"/>
      <c r="T994"/>
    </row>
    <row r="995" spans="1:20" hidden="1" x14ac:dyDescent="0.25">
      <c r="A995">
        <v>50000249</v>
      </c>
      <c r="B995">
        <v>914141</v>
      </c>
      <c r="C995" t="s">
        <v>154</v>
      </c>
      <c r="D995">
        <v>1129498027</v>
      </c>
      <c r="E995" s="29">
        <v>42262</v>
      </c>
      <c r="F995">
        <v>30065827</v>
      </c>
      <c r="G995" s="30">
        <v>12400000</v>
      </c>
      <c r="H995" s="14">
        <v>270102</v>
      </c>
      <c r="I995" s="26">
        <v>121204</v>
      </c>
      <c r="J995" s="26"/>
      <c r="K995" s="1">
        <v>5000</v>
      </c>
      <c r="L995" s="26"/>
      <c r="Q995"/>
      <c r="R995"/>
      <c r="S995"/>
      <c r="T995"/>
    </row>
    <row r="996" spans="1:20" hidden="1" x14ac:dyDescent="0.25">
      <c r="A996">
        <v>50000249</v>
      </c>
      <c r="B996">
        <v>1376018</v>
      </c>
      <c r="C996" t="s">
        <v>154</v>
      </c>
      <c r="D996">
        <v>79103524</v>
      </c>
      <c r="E996" s="29">
        <v>42262</v>
      </c>
      <c r="F996">
        <v>3381379</v>
      </c>
      <c r="G996" s="30">
        <v>12200000</v>
      </c>
      <c r="H996" s="14">
        <v>250101</v>
      </c>
      <c r="I996" s="26">
        <v>121225</v>
      </c>
      <c r="J996" s="26"/>
      <c r="K996" s="1">
        <v>4000</v>
      </c>
      <c r="L996" s="26"/>
      <c r="Q996"/>
      <c r="R996"/>
      <c r="S996"/>
      <c r="T996"/>
    </row>
    <row r="997" spans="1:20" hidden="1" x14ac:dyDescent="0.25">
      <c r="A997">
        <v>50000249</v>
      </c>
      <c r="B997">
        <v>1376019</v>
      </c>
      <c r="C997" t="s">
        <v>154</v>
      </c>
      <c r="D997">
        <v>1004052144</v>
      </c>
      <c r="E997" s="29">
        <v>42262</v>
      </c>
      <c r="F997">
        <v>31171834</v>
      </c>
      <c r="G997" s="30">
        <v>12400000</v>
      </c>
      <c r="H997" s="14">
        <v>270102</v>
      </c>
      <c r="I997" s="26">
        <v>121204</v>
      </c>
      <c r="J997" s="26"/>
      <c r="K997" s="1">
        <v>5000</v>
      </c>
      <c r="L997" s="26"/>
      <c r="Q997"/>
      <c r="R997"/>
      <c r="S997"/>
      <c r="T997"/>
    </row>
    <row r="998" spans="1:20" hidden="1" x14ac:dyDescent="0.25">
      <c r="A998">
        <v>50000249</v>
      </c>
      <c r="B998">
        <v>1376020</v>
      </c>
      <c r="C998" t="s">
        <v>154</v>
      </c>
      <c r="D998">
        <v>1068882038</v>
      </c>
      <c r="E998" s="29">
        <v>42262</v>
      </c>
      <c r="F998">
        <v>31149615</v>
      </c>
      <c r="G998" s="30">
        <v>12400000</v>
      </c>
      <c r="H998" s="14">
        <v>270102</v>
      </c>
      <c r="I998" s="26">
        <v>121204</v>
      </c>
      <c r="J998" s="26"/>
      <c r="K998" s="1">
        <v>5000</v>
      </c>
      <c r="L998" s="26"/>
      <c r="Q998"/>
      <c r="R998"/>
      <c r="S998"/>
      <c r="T998"/>
    </row>
    <row r="999" spans="1:20" hidden="1" x14ac:dyDescent="0.25">
      <c r="A999">
        <v>50000249</v>
      </c>
      <c r="B999">
        <v>1376022</v>
      </c>
      <c r="C999" t="s">
        <v>154</v>
      </c>
      <c r="D999">
        <v>52270844</v>
      </c>
      <c r="E999" s="29">
        <v>42262</v>
      </c>
      <c r="F999">
        <v>32148075</v>
      </c>
      <c r="G999" s="30">
        <v>12400000</v>
      </c>
      <c r="H999" s="14">
        <v>270102</v>
      </c>
      <c r="I999" s="26">
        <v>121204</v>
      </c>
      <c r="J999" s="26"/>
      <c r="K999" s="1">
        <v>5000</v>
      </c>
      <c r="L999" s="26"/>
      <c r="Q999"/>
      <c r="R999"/>
      <c r="S999"/>
      <c r="T999"/>
    </row>
    <row r="1000" spans="1:20" hidden="1" x14ac:dyDescent="0.25">
      <c r="A1000">
        <v>50000249</v>
      </c>
      <c r="B1000">
        <v>1430239</v>
      </c>
      <c r="C1000" t="s">
        <v>180</v>
      </c>
      <c r="D1000">
        <v>1100689296</v>
      </c>
      <c r="E1000" s="29">
        <v>42262</v>
      </c>
      <c r="F1000">
        <v>31168007</v>
      </c>
      <c r="G1000" s="30">
        <v>12400000</v>
      </c>
      <c r="H1000" s="14">
        <v>270102</v>
      </c>
      <c r="I1000" s="26">
        <v>121204</v>
      </c>
      <c r="J1000" s="26"/>
      <c r="K1000" s="1">
        <v>5000</v>
      </c>
      <c r="L1000" s="26"/>
      <c r="Q1000"/>
      <c r="R1000"/>
      <c r="S1000"/>
      <c r="T1000"/>
    </row>
    <row r="1001" spans="1:20" hidden="1" x14ac:dyDescent="0.25">
      <c r="A1001">
        <v>50000249</v>
      </c>
      <c r="B1001">
        <v>1453092</v>
      </c>
      <c r="C1001" t="s">
        <v>154</v>
      </c>
      <c r="D1001">
        <v>1026261527</v>
      </c>
      <c r="E1001" s="29">
        <v>42262</v>
      </c>
      <c r="F1001">
        <v>32025913</v>
      </c>
      <c r="G1001" s="30">
        <v>12200000</v>
      </c>
      <c r="H1001" s="14">
        <v>250101</v>
      </c>
      <c r="I1001" s="26">
        <v>121225</v>
      </c>
      <c r="J1001" s="26"/>
      <c r="K1001" s="1">
        <v>8700</v>
      </c>
      <c r="L1001" s="26"/>
      <c r="Q1001"/>
      <c r="R1001"/>
      <c r="S1001"/>
      <c r="T1001"/>
    </row>
    <row r="1002" spans="1:20" hidden="1" x14ac:dyDescent="0.25">
      <c r="A1002">
        <v>50000249</v>
      </c>
      <c r="B1002">
        <v>1453124</v>
      </c>
      <c r="C1002" t="s">
        <v>154</v>
      </c>
      <c r="D1002">
        <v>79310519</v>
      </c>
      <c r="E1002" s="29">
        <v>42262</v>
      </c>
      <c r="F1002">
        <v>2398354</v>
      </c>
      <c r="G1002" s="30">
        <v>12400000</v>
      </c>
      <c r="H1002" s="14">
        <v>270102</v>
      </c>
      <c r="I1002" s="26">
        <v>121204</v>
      </c>
      <c r="J1002" s="26"/>
      <c r="K1002" s="1">
        <v>5000</v>
      </c>
      <c r="L1002" s="26"/>
      <c r="Q1002"/>
      <c r="R1002"/>
      <c r="S1002"/>
      <c r="T1002"/>
    </row>
    <row r="1003" spans="1:20" hidden="1" x14ac:dyDescent="0.25">
      <c r="A1003">
        <v>50000249</v>
      </c>
      <c r="B1003">
        <v>1453191</v>
      </c>
      <c r="C1003" t="s">
        <v>154</v>
      </c>
      <c r="D1003">
        <v>31940608</v>
      </c>
      <c r="E1003" s="29">
        <v>42262</v>
      </c>
      <c r="F1003">
        <v>4616211</v>
      </c>
      <c r="G1003" s="30">
        <v>12200000</v>
      </c>
      <c r="H1003" s="14">
        <v>250101</v>
      </c>
      <c r="I1003" s="26">
        <v>121225</v>
      </c>
      <c r="J1003" s="26"/>
      <c r="K1003" s="1">
        <v>3200</v>
      </c>
      <c r="L1003" s="26"/>
      <c r="Q1003"/>
      <c r="R1003"/>
      <c r="S1003"/>
      <c r="T1003"/>
    </row>
    <row r="1004" spans="1:20" hidden="1" x14ac:dyDescent="0.25">
      <c r="A1004">
        <v>50000249</v>
      </c>
      <c r="B1004">
        <v>1453197</v>
      </c>
      <c r="C1004" t="s">
        <v>154</v>
      </c>
      <c r="D1004">
        <v>91288355</v>
      </c>
      <c r="E1004" s="29">
        <v>42262</v>
      </c>
      <c r="F1004">
        <v>31164525</v>
      </c>
      <c r="G1004" s="30">
        <v>12200000</v>
      </c>
      <c r="H1004" s="14">
        <v>250101</v>
      </c>
      <c r="I1004" s="26">
        <v>121225</v>
      </c>
      <c r="J1004" s="26"/>
      <c r="K1004" s="1">
        <v>1500</v>
      </c>
      <c r="L1004" s="26"/>
      <c r="Q1004"/>
      <c r="R1004"/>
      <c r="S1004"/>
      <c r="T1004"/>
    </row>
    <row r="1005" spans="1:20" hidden="1" x14ac:dyDescent="0.25">
      <c r="A1005">
        <v>50000249</v>
      </c>
      <c r="B1005">
        <v>1453199</v>
      </c>
      <c r="C1005" t="s">
        <v>154</v>
      </c>
      <c r="D1005">
        <v>91288355</v>
      </c>
      <c r="E1005" s="29">
        <v>42262</v>
      </c>
      <c r="F1005">
        <v>31164323</v>
      </c>
      <c r="G1005" s="30">
        <v>12200000</v>
      </c>
      <c r="H1005" s="14">
        <v>250101</v>
      </c>
      <c r="I1005" s="26">
        <v>121225</v>
      </c>
      <c r="J1005" s="26"/>
      <c r="K1005" s="1">
        <v>15000</v>
      </c>
      <c r="L1005" s="26"/>
      <c r="Q1005"/>
      <c r="R1005"/>
      <c r="S1005"/>
      <c r="T1005"/>
    </row>
    <row r="1006" spans="1:20" hidden="1" x14ac:dyDescent="0.25">
      <c r="A1006">
        <v>50000249</v>
      </c>
      <c r="B1006">
        <v>1453200</v>
      </c>
      <c r="C1006" t="s">
        <v>154</v>
      </c>
      <c r="D1006">
        <v>20566734</v>
      </c>
      <c r="E1006" s="29">
        <v>42262</v>
      </c>
      <c r="F1006">
        <v>30137002</v>
      </c>
      <c r="G1006" s="30">
        <v>910500000</v>
      </c>
      <c r="H1006" s="14">
        <v>360107</v>
      </c>
      <c r="I1006" s="26">
        <v>121215</v>
      </c>
      <c r="J1006" s="26"/>
      <c r="K1006" s="1">
        <v>4700</v>
      </c>
      <c r="L1006" s="26"/>
      <c r="Q1006"/>
      <c r="R1006"/>
      <c r="S1006"/>
      <c r="T1006"/>
    </row>
    <row r="1007" spans="1:20" hidden="1" x14ac:dyDescent="0.25">
      <c r="A1007">
        <v>50000249</v>
      </c>
      <c r="B1007">
        <v>1453205</v>
      </c>
      <c r="C1007" t="s">
        <v>154</v>
      </c>
      <c r="D1007">
        <v>77011656</v>
      </c>
      <c r="E1007" s="29">
        <v>42262</v>
      </c>
      <c r="F1007">
        <v>31254914</v>
      </c>
      <c r="G1007" s="30">
        <v>910500000</v>
      </c>
      <c r="H1007" s="14">
        <v>360107</v>
      </c>
      <c r="I1007" s="26">
        <v>121215</v>
      </c>
      <c r="J1007" s="26"/>
      <c r="K1007" s="1">
        <v>5000</v>
      </c>
      <c r="L1007" s="26"/>
      <c r="Q1007"/>
      <c r="R1007"/>
      <c r="S1007"/>
      <c r="T1007"/>
    </row>
    <row r="1008" spans="1:20" hidden="1" x14ac:dyDescent="0.25">
      <c r="A1008">
        <v>50000249</v>
      </c>
      <c r="B1008">
        <v>1453235</v>
      </c>
      <c r="C1008" t="s">
        <v>154</v>
      </c>
      <c r="D1008">
        <v>17624880</v>
      </c>
      <c r="E1008" s="29">
        <v>42262</v>
      </c>
      <c r="F1008">
        <v>31033410</v>
      </c>
      <c r="G1008" s="30">
        <v>96400000</v>
      </c>
      <c r="H1008" s="14">
        <v>370101</v>
      </c>
      <c r="I1008" s="26">
        <v>200116</v>
      </c>
      <c r="J1008" s="26"/>
      <c r="K1008" s="1">
        <v>31000</v>
      </c>
      <c r="L1008" s="26"/>
      <c r="Q1008"/>
      <c r="R1008"/>
      <c r="S1008"/>
      <c r="T1008"/>
    </row>
    <row r="1009" spans="1:20" hidden="1" x14ac:dyDescent="0.25">
      <c r="A1009">
        <v>50000249</v>
      </c>
      <c r="B1009">
        <v>1454924</v>
      </c>
      <c r="C1009" t="s">
        <v>154</v>
      </c>
      <c r="D1009">
        <v>41511555</v>
      </c>
      <c r="E1009" s="29">
        <v>42262</v>
      </c>
      <c r="F1009">
        <v>4798003</v>
      </c>
      <c r="G1009" s="30">
        <v>923272193</v>
      </c>
      <c r="H1009" s="14">
        <v>131401</v>
      </c>
      <c r="I1009" s="26">
        <v>131401</v>
      </c>
      <c r="J1009" s="26"/>
      <c r="K1009" s="1">
        <v>4545403</v>
      </c>
      <c r="L1009" s="26"/>
      <c r="Q1009"/>
      <c r="R1009"/>
      <c r="S1009"/>
      <c r="T1009"/>
    </row>
    <row r="1010" spans="1:20" hidden="1" x14ac:dyDescent="0.25">
      <c r="A1010">
        <v>50000249</v>
      </c>
      <c r="B1010">
        <v>1466423</v>
      </c>
      <c r="C1010" t="s">
        <v>169</v>
      </c>
      <c r="D1010">
        <v>1085295582</v>
      </c>
      <c r="E1010" s="29">
        <v>42262</v>
      </c>
      <c r="F1010">
        <v>7367860</v>
      </c>
      <c r="G1010" s="30">
        <v>12400000</v>
      </c>
      <c r="H1010" s="14">
        <v>270102</v>
      </c>
      <c r="I1010" s="26">
        <v>121204</v>
      </c>
      <c r="J1010" s="26"/>
      <c r="K1010" s="1">
        <v>5000</v>
      </c>
      <c r="L1010" s="26"/>
      <c r="Q1010"/>
      <c r="R1010"/>
      <c r="S1010"/>
      <c r="T1010"/>
    </row>
    <row r="1011" spans="1:20" hidden="1" x14ac:dyDescent="0.25">
      <c r="A1011">
        <v>50000249</v>
      </c>
      <c r="B1011">
        <v>1466424</v>
      </c>
      <c r="C1011" t="s">
        <v>169</v>
      </c>
      <c r="D1011">
        <v>87550062</v>
      </c>
      <c r="E1011" s="29">
        <v>42262</v>
      </c>
      <c r="F1011">
        <v>7311783</v>
      </c>
      <c r="G1011" s="30">
        <v>923272193</v>
      </c>
      <c r="H1011" s="14">
        <v>131401</v>
      </c>
      <c r="I1011" s="26">
        <v>131401</v>
      </c>
      <c r="J1011" s="26"/>
      <c r="K1011" s="1">
        <v>5400</v>
      </c>
      <c r="L1011" s="26"/>
      <c r="Q1011"/>
      <c r="R1011"/>
      <c r="S1011"/>
      <c r="T1011"/>
    </row>
    <row r="1012" spans="1:20" hidden="1" x14ac:dyDescent="0.25">
      <c r="A1012">
        <v>50000249</v>
      </c>
      <c r="B1012">
        <v>1628957</v>
      </c>
      <c r="C1012" t="s">
        <v>178</v>
      </c>
      <c r="D1012">
        <v>29477459</v>
      </c>
      <c r="E1012" s="29">
        <v>42262</v>
      </c>
      <c r="F1012">
        <v>31644658</v>
      </c>
      <c r="G1012" s="30">
        <v>923272193</v>
      </c>
      <c r="H1012" s="14">
        <v>131401</v>
      </c>
      <c r="I1012" s="26">
        <v>131401</v>
      </c>
      <c r="J1012" s="26"/>
      <c r="K1012" s="1">
        <v>5000000</v>
      </c>
      <c r="L1012" s="26"/>
      <c r="Q1012"/>
      <c r="R1012"/>
      <c r="S1012"/>
      <c r="T1012"/>
    </row>
    <row r="1013" spans="1:20" hidden="1" x14ac:dyDescent="0.25">
      <c r="A1013">
        <v>50000249</v>
      </c>
      <c r="B1013">
        <v>1628958</v>
      </c>
      <c r="C1013" t="s">
        <v>178</v>
      </c>
      <c r="D1013">
        <v>16550245</v>
      </c>
      <c r="E1013" s="29">
        <v>42262</v>
      </c>
      <c r="F1013">
        <v>31229787</v>
      </c>
      <c r="G1013" s="30">
        <v>12400000</v>
      </c>
      <c r="H1013" s="14">
        <v>270102</v>
      </c>
      <c r="I1013" s="26">
        <v>121204</v>
      </c>
      <c r="J1013" s="26"/>
      <c r="K1013" s="1">
        <v>5000</v>
      </c>
      <c r="L1013" s="26"/>
      <c r="Q1013"/>
      <c r="R1013"/>
      <c r="S1013"/>
      <c r="T1013"/>
    </row>
    <row r="1014" spans="1:20" hidden="1" x14ac:dyDescent="0.25">
      <c r="A1014">
        <v>50000249</v>
      </c>
      <c r="B1014">
        <v>1727249</v>
      </c>
      <c r="C1014" t="s">
        <v>158</v>
      </c>
      <c r="D1014">
        <v>3707320</v>
      </c>
      <c r="E1014" s="29">
        <v>42262</v>
      </c>
      <c r="F1014">
        <v>3443335</v>
      </c>
      <c r="G1014" s="30">
        <v>923272193</v>
      </c>
      <c r="H1014" s="14">
        <v>131401</v>
      </c>
      <c r="I1014" s="26">
        <v>131401</v>
      </c>
      <c r="J1014" s="26"/>
      <c r="K1014" s="1">
        <v>7300</v>
      </c>
      <c r="L1014" s="26"/>
      <c r="Q1014"/>
      <c r="R1014"/>
      <c r="S1014"/>
      <c r="T1014"/>
    </row>
    <row r="1015" spans="1:20" hidden="1" x14ac:dyDescent="0.25">
      <c r="A1015">
        <v>50000249</v>
      </c>
      <c r="B1015">
        <v>1727250</v>
      </c>
      <c r="C1015" t="s">
        <v>158</v>
      </c>
      <c r="D1015">
        <v>55313354</v>
      </c>
      <c r="E1015" s="29">
        <v>42262</v>
      </c>
      <c r="F1015">
        <v>3594299</v>
      </c>
      <c r="G1015" s="30">
        <v>923272421</v>
      </c>
      <c r="H1015" s="14">
        <v>190101</v>
      </c>
      <c r="I1015" s="26">
        <v>190101</v>
      </c>
      <c r="J1015" s="26"/>
      <c r="K1015" s="1">
        <v>102700</v>
      </c>
      <c r="L1015" s="26"/>
      <c r="Q1015"/>
      <c r="R1015"/>
      <c r="S1015"/>
      <c r="T1015"/>
    </row>
    <row r="1016" spans="1:20" hidden="1" x14ac:dyDescent="0.25">
      <c r="A1016">
        <v>50000249</v>
      </c>
      <c r="B1016">
        <v>1898624</v>
      </c>
      <c r="C1016" t="s">
        <v>172</v>
      </c>
      <c r="D1016">
        <v>36145948</v>
      </c>
      <c r="E1016" s="29">
        <v>42262</v>
      </c>
      <c r="F1016">
        <v>31754834</v>
      </c>
      <c r="G1016" s="30">
        <v>13700000</v>
      </c>
      <c r="H1016" s="14">
        <v>290101</v>
      </c>
      <c r="I1016" s="26">
        <v>270944</v>
      </c>
      <c r="J1016" s="26"/>
      <c r="K1016" s="1">
        <v>1005832</v>
      </c>
      <c r="L1016" s="26"/>
      <c r="Q1016"/>
      <c r="R1016"/>
      <c r="S1016"/>
      <c r="T1016"/>
    </row>
    <row r="1017" spans="1:20" hidden="1" x14ac:dyDescent="0.25">
      <c r="A1017">
        <v>50000249</v>
      </c>
      <c r="B1017">
        <v>1910399</v>
      </c>
      <c r="C1017" t="s">
        <v>199</v>
      </c>
      <c r="D1017">
        <v>42969014</v>
      </c>
      <c r="E1017" s="29">
        <v>42262</v>
      </c>
      <c r="F1017">
        <v>2350961</v>
      </c>
      <c r="G1017" s="30">
        <v>26800000</v>
      </c>
      <c r="H1017" s="14">
        <v>360200</v>
      </c>
      <c r="I1017" s="26">
        <v>360200</v>
      </c>
      <c r="J1017" s="26"/>
      <c r="K1017" s="1">
        <v>449300</v>
      </c>
      <c r="L1017" s="26"/>
      <c r="Q1017"/>
      <c r="R1017"/>
      <c r="S1017"/>
      <c r="T1017"/>
    </row>
    <row r="1018" spans="1:20" hidden="1" x14ac:dyDescent="0.25">
      <c r="A1018">
        <v>50000249</v>
      </c>
      <c r="B1018">
        <v>1915930</v>
      </c>
      <c r="C1018" t="s">
        <v>171</v>
      </c>
      <c r="D1018">
        <v>1915930</v>
      </c>
      <c r="E1018" s="29">
        <v>42262</v>
      </c>
      <c r="F1018">
        <v>31479684</v>
      </c>
      <c r="G1018" s="30">
        <v>923272193</v>
      </c>
      <c r="H1018" s="14">
        <v>131401</v>
      </c>
      <c r="I1018" s="26">
        <v>131401</v>
      </c>
      <c r="J1018" s="26"/>
      <c r="K1018" s="1">
        <v>11300</v>
      </c>
      <c r="L1018" s="26"/>
      <c r="Q1018"/>
      <c r="R1018"/>
      <c r="S1018"/>
      <c r="T1018"/>
    </row>
    <row r="1019" spans="1:20" hidden="1" x14ac:dyDescent="0.25">
      <c r="A1019">
        <v>50000249</v>
      </c>
      <c r="B1019">
        <v>1981379</v>
      </c>
      <c r="C1019" t="s">
        <v>171</v>
      </c>
      <c r="D1019">
        <v>52379191</v>
      </c>
      <c r="E1019" s="29">
        <v>42262</v>
      </c>
      <c r="F1019">
        <v>8936104</v>
      </c>
      <c r="G1019" s="30">
        <v>923272421</v>
      </c>
      <c r="H1019" s="14">
        <v>190101</v>
      </c>
      <c r="I1019" s="26">
        <v>190101</v>
      </c>
      <c r="J1019" s="26"/>
      <c r="K1019" s="1">
        <v>107400</v>
      </c>
      <c r="L1019" s="26"/>
      <c r="Q1019"/>
      <c r="R1019"/>
      <c r="S1019"/>
      <c r="T1019"/>
    </row>
    <row r="1020" spans="1:20" hidden="1" x14ac:dyDescent="0.25">
      <c r="A1020">
        <v>50000249</v>
      </c>
      <c r="B1020">
        <v>1981381</v>
      </c>
      <c r="C1020" t="s">
        <v>171</v>
      </c>
      <c r="D1020">
        <v>66786400</v>
      </c>
      <c r="E1020" s="29">
        <v>42262</v>
      </c>
      <c r="F1020">
        <v>31059937</v>
      </c>
      <c r="G1020" s="30">
        <v>26800000</v>
      </c>
      <c r="H1020" s="14">
        <v>360200</v>
      </c>
      <c r="I1020" s="26">
        <v>360200</v>
      </c>
      <c r="J1020" s="26"/>
      <c r="K1020" s="1">
        <v>23000</v>
      </c>
      <c r="L1020" s="26"/>
      <c r="Q1020"/>
      <c r="R1020"/>
      <c r="S1020"/>
      <c r="T1020"/>
    </row>
    <row r="1021" spans="1:20" hidden="1" x14ac:dyDescent="0.25">
      <c r="A1021">
        <v>50000249</v>
      </c>
      <c r="B1021">
        <v>2016919</v>
      </c>
      <c r="C1021" t="s">
        <v>197</v>
      </c>
      <c r="D1021">
        <v>1116252883</v>
      </c>
      <c r="E1021" s="29">
        <v>42262</v>
      </c>
      <c r="F1021">
        <v>30043764</v>
      </c>
      <c r="G1021" s="30">
        <v>12400000</v>
      </c>
      <c r="H1021" s="14">
        <v>270102</v>
      </c>
      <c r="I1021" s="26">
        <v>121204</v>
      </c>
      <c r="J1021" s="26"/>
      <c r="K1021" s="1">
        <v>5000</v>
      </c>
      <c r="L1021" s="26"/>
      <c r="Q1021"/>
      <c r="R1021"/>
      <c r="S1021"/>
      <c r="T1021"/>
    </row>
    <row r="1022" spans="1:20" hidden="1" x14ac:dyDescent="0.25">
      <c r="A1022">
        <v>50000249</v>
      </c>
      <c r="B1022">
        <v>2102383</v>
      </c>
      <c r="C1022" t="s">
        <v>175</v>
      </c>
      <c r="D1022">
        <v>8001416242</v>
      </c>
      <c r="E1022" s="29">
        <v>42262</v>
      </c>
      <c r="F1022">
        <v>8399646</v>
      </c>
      <c r="G1022" s="30">
        <v>11100000</v>
      </c>
      <c r="H1022" s="14">
        <v>150105</v>
      </c>
      <c r="I1022" s="26">
        <v>27090505</v>
      </c>
      <c r="J1022" s="26"/>
      <c r="K1022" s="1">
        <v>74544.600000000006</v>
      </c>
      <c r="L1022" s="26"/>
      <c r="Q1022"/>
      <c r="R1022"/>
      <c r="S1022"/>
      <c r="T1022"/>
    </row>
    <row r="1023" spans="1:20" hidden="1" x14ac:dyDescent="0.25">
      <c r="A1023">
        <v>50000249</v>
      </c>
      <c r="B1023">
        <v>2115789</v>
      </c>
      <c r="C1023" t="s">
        <v>189</v>
      </c>
      <c r="D1023">
        <v>31160826</v>
      </c>
      <c r="E1023" s="29">
        <v>42262</v>
      </c>
      <c r="F1023">
        <v>2753975</v>
      </c>
      <c r="G1023" s="30">
        <v>923272193</v>
      </c>
      <c r="H1023" s="14">
        <v>131401</v>
      </c>
      <c r="I1023" s="26">
        <v>131401</v>
      </c>
      <c r="J1023" s="26"/>
      <c r="K1023" s="1">
        <v>4000000</v>
      </c>
      <c r="L1023" s="26"/>
      <c r="Q1023"/>
      <c r="R1023"/>
      <c r="S1023"/>
      <c r="T1023"/>
    </row>
    <row r="1024" spans="1:20" hidden="1" x14ac:dyDescent="0.25">
      <c r="A1024">
        <v>50000249</v>
      </c>
      <c r="B1024">
        <v>2164742</v>
      </c>
      <c r="C1024" t="s">
        <v>173</v>
      </c>
      <c r="D1024">
        <v>74081093</v>
      </c>
      <c r="E1024" s="29">
        <v>42262</v>
      </c>
      <c r="F1024">
        <v>32038467</v>
      </c>
      <c r="G1024" s="30">
        <v>12400000</v>
      </c>
      <c r="H1024" s="14">
        <v>270102</v>
      </c>
      <c r="I1024" s="26">
        <v>121204</v>
      </c>
      <c r="J1024" s="26"/>
      <c r="K1024" s="1">
        <v>5000</v>
      </c>
      <c r="L1024" s="26"/>
      <c r="Q1024"/>
      <c r="R1024"/>
      <c r="S1024"/>
      <c r="T1024"/>
    </row>
    <row r="1025" spans="1:20" hidden="1" x14ac:dyDescent="0.25">
      <c r="A1025">
        <v>50000249</v>
      </c>
      <c r="B1025">
        <v>2198320</v>
      </c>
      <c r="C1025" t="s">
        <v>154</v>
      </c>
      <c r="D1025">
        <v>52203553</v>
      </c>
      <c r="E1025" s="29">
        <v>42262</v>
      </c>
      <c r="F1025">
        <v>7510877</v>
      </c>
      <c r="G1025" s="30">
        <v>12200000</v>
      </c>
      <c r="H1025" s="14">
        <v>250101</v>
      </c>
      <c r="I1025" s="26">
        <v>121225</v>
      </c>
      <c r="J1025" s="26"/>
      <c r="K1025" s="1">
        <v>21300</v>
      </c>
      <c r="L1025" s="26"/>
      <c r="Q1025"/>
      <c r="R1025"/>
      <c r="S1025"/>
      <c r="T1025"/>
    </row>
    <row r="1026" spans="1:20" hidden="1" x14ac:dyDescent="0.25">
      <c r="A1026">
        <v>50000249</v>
      </c>
      <c r="B1026">
        <v>2198429</v>
      </c>
      <c r="C1026" t="s">
        <v>154</v>
      </c>
      <c r="D1026">
        <v>35411612</v>
      </c>
      <c r="E1026" s="29">
        <v>42262</v>
      </c>
      <c r="F1026">
        <v>30034650</v>
      </c>
      <c r="G1026" s="30">
        <v>12200000</v>
      </c>
      <c r="H1026" s="14">
        <v>250101</v>
      </c>
      <c r="I1026" s="26">
        <v>121225</v>
      </c>
      <c r="J1026" s="26"/>
      <c r="K1026" s="1">
        <v>28500</v>
      </c>
      <c r="L1026" s="26"/>
      <c r="Q1026"/>
      <c r="R1026"/>
      <c r="S1026"/>
      <c r="T1026"/>
    </row>
    <row r="1027" spans="1:20" hidden="1" x14ac:dyDescent="0.25">
      <c r="A1027">
        <v>50000249</v>
      </c>
      <c r="B1027">
        <v>2283257</v>
      </c>
      <c r="C1027" t="s">
        <v>179</v>
      </c>
      <c r="D1027">
        <v>1095808000</v>
      </c>
      <c r="E1027" s="29">
        <v>42262</v>
      </c>
      <c r="F1027">
        <v>31422813</v>
      </c>
      <c r="G1027" s="30">
        <v>923272421</v>
      </c>
      <c r="H1027" s="14">
        <v>190101</v>
      </c>
      <c r="I1027" s="26">
        <v>190101</v>
      </c>
      <c r="J1027" s="26"/>
      <c r="K1027" s="1">
        <v>102700</v>
      </c>
      <c r="L1027" s="26"/>
      <c r="Q1027"/>
      <c r="R1027"/>
      <c r="S1027"/>
      <c r="T1027"/>
    </row>
    <row r="1028" spans="1:20" hidden="1" x14ac:dyDescent="0.25">
      <c r="A1028">
        <v>50000249</v>
      </c>
      <c r="B1028">
        <v>2283258</v>
      </c>
      <c r="C1028" t="s">
        <v>179</v>
      </c>
      <c r="D1028">
        <v>1098741236</v>
      </c>
      <c r="E1028" s="29">
        <v>42262</v>
      </c>
      <c r="F1028">
        <v>30130102</v>
      </c>
      <c r="G1028" s="30">
        <v>12400000</v>
      </c>
      <c r="H1028" s="14">
        <v>270102</v>
      </c>
      <c r="I1028" s="26">
        <v>121204</v>
      </c>
      <c r="J1028" s="26"/>
      <c r="K1028" s="1">
        <v>5000</v>
      </c>
      <c r="L1028" s="26"/>
      <c r="Q1028"/>
      <c r="R1028"/>
      <c r="S1028"/>
      <c r="T1028"/>
    </row>
    <row r="1029" spans="1:20" hidden="1" x14ac:dyDescent="0.25">
      <c r="A1029">
        <v>50000249</v>
      </c>
      <c r="B1029">
        <v>2283259</v>
      </c>
      <c r="C1029" t="s">
        <v>179</v>
      </c>
      <c r="D1029">
        <v>1098668175</v>
      </c>
      <c r="E1029" s="29">
        <v>42262</v>
      </c>
      <c r="F1029">
        <v>32140746</v>
      </c>
      <c r="G1029" s="30">
        <v>12400000</v>
      </c>
      <c r="H1029" s="14">
        <v>270102</v>
      </c>
      <c r="I1029" s="26">
        <v>121204</v>
      </c>
      <c r="J1029" s="26"/>
      <c r="K1029" s="1">
        <v>5000</v>
      </c>
      <c r="L1029" s="26"/>
      <c r="Q1029"/>
      <c r="R1029"/>
      <c r="S1029"/>
      <c r="T1029"/>
    </row>
    <row r="1030" spans="1:20" hidden="1" x14ac:dyDescent="0.25">
      <c r="A1030">
        <v>50000249</v>
      </c>
      <c r="B1030">
        <v>2283260</v>
      </c>
      <c r="C1030" t="s">
        <v>179</v>
      </c>
      <c r="D1030">
        <v>91278824</v>
      </c>
      <c r="E1030" s="29">
        <v>42262</v>
      </c>
      <c r="F1030">
        <v>6773826</v>
      </c>
      <c r="G1030" s="30">
        <v>13700000</v>
      </c>
      <c r="H1030" s="14">
        <v>290101</v>
      </c>
      <c r="I1030" s="26">
        <v>270944</v>
      </c>
      <c r="J1030" s="26"/>
      <c r="K1030" s="1">
        <v>609581</v>
      </c>
      <c r="L1030" s="26"/>
      <c r="Q1030"/>
      <c r="R1030"/>
      <c r="S1030"/>
      <c r="T1030"/>
    </row>
    <row r="1031" spans="1:20" hidden="1" x14ac:dyDescent="0.25">
      <c r="A1031">
        <v>50000249</v>
      </c>
      <c r="B1031">
        <v>2283359</v>
      </c>
      <c r="C1031" t="s">
        <v>179</v>
      </c>
      <c r="D1031">
        <v>91346135</v>
      </c>
      <c r="E1031" s="29">
        <v>42262</v>
      </c>
      <c r="F1031">
        <v>31384370</v>
      </c>
      <c r="G1031" s="30">
        <v>12400000</v>
      </c>
      <c r="H1031" s="14">
        <v>270102</v>
      </c>
      <c r="I1031" s="26">
        <v>270102</v>
      </c>
      <c r="J1031" s="26"/>
      <c r="K1031" s="1">
        <v>5000</v>
      </c>
      <c r="L1031" s="26"/>
      <c r="Q1031"/>
      <c r="R1031"/>
      <c r="S1031"/>
      <c r="T1031"/>
    </row>
    <row r="1032" spans="1:20" hidden="1" x14ac:dyDescent="0.25">
      <c r="A1032">
        <v>50000249</v>
      </c>
      <c r="B1032">
        <v>2283399</v>
      </c>
      <c r="C1032" t="s">
        <v>179</v>
      </c>
      <c r="D1032">
        <v>890200110</v>
      </c>
      <c r="E1032" s="29">
        <v>42262</v>
      </c>
      <c r="F1032">
        <v>6527000</v>
      </c>
      <c r="G1032" s="30">
        <v>12800000</v>
      </c>
      <c r="H1032" s="14">
        <v>350300</v>
      </c>
      <c r="I1032" s="26">
        <v>350300</v>
      </c>
      <c r="J1032" s="26"/>
      <c r="K1032" s="1">
        <v>4510450</v>
      </c>
      <c r="L1032" s="26"/>
      <c r="Q1032"/>
      <c r="R1032"/>
      <c r="S1032"/>
      <c r="T1032"/>
    </row>
    <row r="1033" spans="1:20" hidden="1" x14ac:dyDescent="0.25">
      <c r="A1033">
        <v>50000249</v>
      </c>
      <c r="B1033">
        <v>2291615</v>
      </c>
      <c r="C1033" t="s">
        <v>171</v>
      </c>
      <c r="D1033">
        <v>1144053596</v>
      </c>
      <c r="E1033" s="29">
        <v>42262</v>
      </c>
      <c r="F1033">
        <v>30140428</v>
      </c>
      <c r="G1033" s="30">
        <v>12400000</v>
      </c>
      <c r="H1033" s="14">
        <v>270102</v>
      </c>
      <c r="I1033" s="26">
        <v>121204</v>
      </c>
      <c r="J1033" s="26"/>
      <c r="K1033" s="1">
        <v>5000</v>
      </c>
      <c r="L1033" s="26"/>
      <c r="Q1033"/>
      <c r="R1033"/>
      <c r="S1033"/>
      <c r="T1033"/>
    </row>
    <row r="1034" spans="1:20" hidden="1" x14ac:dyDescent="0.25">
      <c r="A1034">
        <v>50000249</v>
      </c>
      <c r="B1034">
        <v>2304479</v>
      </c>
      <c r="C1034" t="s">
        <v>164</v>
      </c>
      <c r="D1034">
        <v>10767775</v>
      </c>
      <c r="E1034" s="29">
        <v>42262</v>
      </c>
      <c r="F1034">
        <v>7899877</v>
      </c>
      <c r="G1034" s="30">
        <v>12400000</v>
      </c>
      <c r="H1034" s="14">
        <v>270102</v>
      </c>
      <c r="I1034" s="26">
        <v>270214</v>
      </c>
      <c r="J1034" s="26"/>
      <c r="K1034" s="1">
        <v>5000</v>
      </c>
      <c r="L1034" s="26"/>
      <c r="Q1034"/>
      <c r="R1034"/>
      <c r="S1034"/>
      <c r="T1034"/>
    </row>
    <row r="1035" spans="1:20" hidden="1" x14ac:dyDescent="0.25">
      <c r="A1035">
        <v>50000249</v>
      </c>
      <c r="B1035">
        <v>2392460</v>
      </c>
      <c r="C1035" t="s">
        <v>172</v>
      </c>
      <c r="D1035">
        <v>79538561</v>
      </c>
      <c r="E1035" s="29">
        <v>42262</v>
      </c>
      <c r="F1035">
        <v>8761779</v>
      </c>
      <c r="G1035" s="30">
        <v>26800000</v>
      </c>
      <c r="H1035" s="14">
        <v>360200</v>
      </c>
      <c r="I1035" s="26">
        <v>360200</v>
      </c>
      <c r="J1035" s="26"/>
      <c r="K1035" s="1">
        <v>171600</v>
      </c>
      <c r="L1035" s="26"/>
      <c r="Q1035"/>
      <c r="R1035"/>
      <c r="S1035"/>
      <c r="T1035"/>
    </row>
    <row r="1036" spans="1:20" hidden="1" x14ac:dyDescent="0.25">
      <c r="A1036">
        <v>50000249</v>
      </c>
      <c r="B1036">
        <v>2421586</v>
      </c>
      <c r="C1036" t="s">
        <v>154</v>
      </c>
      <c r="D1036">
        <v>1030620735</v>
      </c>
      <c r="E1036" s="29">
        <v>42262</v>
      </c>
      <c r="F1036">
        <v>31020096</v>
      </c>
      <c r="G1036" s="30">
        <v>0</v>
      </c>
      <c r="H1036" s="14">
        <v>0</v>
      </c>
      <c r="I1036" s="26">
        <v>27095003</v>
      </c>
      <c r="J1036" s="26"/>
      <c r="K1036" s="1">
        <v>1476938</v>
      </c>
      <c r="L1036" s="26"/>
      <c r="Q1036"/>
      <c r="R1036"/>
      <c r="S1036"/>
      <c r="T1036"/>
    </row>
    <row r="1037" spans="1:20" hidden="1" x14ac:dyDescent="0.25">
      <c r="A1037">
        <v>50000249</v>
      </c>
      <c r="B1037">
        <v>2421587</v>
      </c>
      <c r="C1037" t="s">
        <v>154</v>
      </c>
      <c r="D1037">
        <v>3983109</v>
      </c>
      <c r="E1037" s="29">
        <v>42262</v>
      </c>
      <c r="F1037">
        <v>4931573</v>
      </c>
      <c r="G1037" s="30">
        <v>26800000</v>
      </c>
      <c r="H1037" s="14">
        <v>360200</v>
      </c>
      <c r="I1037" s="26">
        <v>360200</v>
      </c>
      <c r="J1037" s="26"/>
      <c r="K1037" s="1">
        <v>15500</v>
      </c>
      <c r="L1037" s="26"/>
      <c r="Q1037"/>
      <c r="R1037"/>
      <c r="S1037"/>
      <c r="T1037"/>
    </row>
    <row r="1038" spans="1:20" hidden="1" x14ac:dyDescent="0.25">
      <c r="A1038">
        <v>50000249</v>
      </c>
      <c r="B1038">
        <v>2425972</v>
      </c>
      <c r="C1038" t="s">
        <v>169</v>
      </c>
      <c r="D1038">
        <v>30738448</v>
      </c>
      <c r="E1038" s="29">
        <v>42262</v>
      </c>
      <c r="F1038">
        <v>31864362</v>
      </c>
      <c r="G1038" s="30">
        <v>26800000</v>
      </c>
      <c r="H1038" s="14">
        <v>360200</v>
      </c>
      <c r="I1038" s="26">
        <v>360200</v>
      </c>
      <c r="J1038" s="26"/>
      <c r="K1038" s="1">
        <v>136751</v>
      </c>
      <c r="L1038" s="26"/>
      <c r="Q1038"/>
      <c r="R1038"/>
      <c r="S1038"/>
      <c r="T1038"/>
    </row>
    <row r="1039" spans="1:20" hidden="1" x14ac:dyDescent="0.25">
      <c r="A1039">
        <v>50000249</v>
      </c>
      <c r="B1039">
        <v>2462755</v>
      </c>
      <c r="C1039" t="s">
        <v>179</v>
      </c>
      <c r="D1039">
        <v>37864048</v>
      </c>
      <c r="E1039" s="29">
        <v>42262</v>
      </c>
      <c r="F1039">
        <v>6436295</v>
      </c>
      <c r="G1039" s="30">
        <v>12400000</v>
      </c>
      <c r="H1039" s="14">
        <v>270102</v>
      </c>
      <c r="I1039" s="26">
        <v>121204</v>
      </c>
      <c r="J1039" s="26"/>
      <c r="K1039" s="1">
        <v>5000</v>
      </c>
      <c r="L1039" s="26"/>
      <c r="Q1039"/>
      <c r="R1039"/>
      <c r="S1039"/>
      <c r="T1039"/>
    </row>
    <row r="1040" spans="1:20" hidden="1" x14ac:dyDescent="0.25">
      <c r="A1040">
        <v>50000249</v>
      </c>
      <c r="B1040">
        <v>2464701</v>
      </c>
      <c r="C1040" t="s">
        <v>195</v>
      </c>
      <c r="D1040">
        <v>1686004</v>
      </c>
      <c r="E1040" s="29">
        <v>42262</v>
      </c>
      <c r="F1040">
        <v>4349114</v>
      </c>
      <c r="G1040" s="30">
        <v>923272193</v>
      </c>
      <c r="H1040" s="14">
        <v>131401</v>
      </c>
      <c r="I1040" s="26">
        <v>131401</v>
      </c>
      <c r="J1040" s="26"/>
      <c r="K1040" s="1">
        <v>45100</v>
      </c>
      <c r="L1040" s="26"/>
      <c r="Q1040"/>
      <c r="R1040"/>
      <c r="S1040"/>
      <c r="T1040"/>
    </row>
    <row r="1041" spans="1:20" hidden="1" x14ac:dyDescent="0.25">
      <c r="A1041">
        <v>50000249</v>
      </c>
      <c r="B1041">
        <v>2465343</v>
      </c>
      <c r="C1041" t="s">
        <v>154</v>
      </c>
      <c r="D1041">
        <v>79690904</v>
      </c>
      <c r="E1041" s="29">
        <v>42262</v>
      </c>
      <c r="F1041">
        <v>31445201</v>
      </c>
      <c r="G1041" s="30">
        <v>12400000</v>
      </c>
      <c r="H1041" s="14">
        <v>270102</v>
      </c>
      <c r="I1041" s="26">
        <v>121204</v>
      </c>
      <c r="J1041" s="26"/>
      <c r="K1041" s="1">
        <v>5000</v>
      </c>
      <c r="L1041" s="26"/>
      <c r="Q1041"/>
      <c r="R1041"/>
      <c r="S1041"/>
      <c r="T1041"/>
    </row>
    <row r="1042" spans="1:20" hidden="1" x14ac:dyDescent="0.25">
      <c r="A1042">
        <v>50000249</v>
      </c>
      <c r="B1042">
        <v>2465345</v>
      </c>
      <c r="C1042" t="s">
        <v>154</v>
      </c>
      <c r="D1042">
        <v>1136883542</v>
      </c>
      <c r="E1042" s="29">
        <v>42262</v>
      </c>
      <c r="F1042">
        <v>4535270</v>
      </c>
      <c r="G1042" s="30">
        <v>12400000</v>
      </c>
      <c r="H1042" s="14">
        <v>270102</v>
      </c>
      <c r="I1042" s="26">
        <v>121204</v>
      </c>
      <c r="J1042" s="26"/>
      <c r="K1042" s="1">
        <v>5000</v>
      </c>
      <c r="L1042" s="26"/>
      <c r="Q1042"/>
      <c r="R1042"/>
      <c r="S1042"/>
      <c r="T1042"/>
    </row>
    <row r="1043" spans="1:20" hidden="1" x14ac:dyDescent="0.25">
      <c r="A1043">
        <v>50000249</v>
      </c>
      <c r="B1043">
        <v>2465347</v>
      </c>
      <c r="C1043" t="s">
        <v>154</v>
      </c>
      <c r="D1043">
        <v>8600230531</v>
      </c>
      <c r="E1043" s="29">
        <v>42262</v>
      </c>
      <c r="F1043">
        <v>6075500</v>
      </c>
      <c r="G1043" s="30">
        <v>923272193</v>
      </c>
      <c r="H1043" s="14">
        <v>131401</v>
      </c>
      <c r="I1043" s="26">
        <v>131401</v>
      </c>
      <c r="J1043" s="26"/>
      <c r="K1043" s="1">
        <v>3000</v>
      </c>
      <c r="L1043" s="26"/>
      <c r="Q1043"/>
      <c r="R1043"/>
      <c r="S1043"/>
      <c r="T1043"/>
    </row>
    <row r="1044" spans="1:20" hidden="1" x14ac:dyDescent="0.25">
      <c r="A1044">
        <v>50000249</v>
      </c>
      <c r="B1044">
        <v>2474007</v>
      </c>
      <c r="C1044" t="s">
        <v>172</v>
      </c>
      <c r="D1044">
        <v>36065581</v>
      </c>
      <c r="E1044" s="29">
        <v>42262</v>
      </c>
      <c r="F1044">
        <v>8767112</v>
      </c>
      <c r="G1044" s="30">
        <v>12400000</v>
      </c>
      <c r="H1044" s="14">
        <v>270102</v>
      </c>
      <c r="I1044" s="26">
        <v>121204</v>
      </c>
      <c r="J1044" s="26"/>
      <c r="K1044" s="1">
        <v>5000</v>
      </c>
      <c r="L1044" s="26"/>
      <c r="Q1044"/>
      <c r="R1044"/>
      <c r="S1044"/>
      <c r="T1044"/>
    </row>
    <row r="1045" spans="1:20" hidden="1" x14ac:dyDescent="0.25">
      <c r="A1045">
        <v>50000249</v>
      </c>
      <c r="B1045">
        <v>2474008</v>
      </c>
      <c r="C1045" t="s">
        <v>172</v>
      </c>
      <c r="D1045">
        <v>1075235192</v>
      </c>
      <c r="E1045" s="29">
        <v>42262</v>
      </c>
      <c r="F1045">
        <v>8740890</v>
      </c>
      <c r="G1045" s="30">
        <v>12400000</v>
      </c>
      <c r="H1045" s="14">
        <v>270102</v>
      </c>
      <c r="I1045" s="26">
        <v>121204</v>
      </c>
      <c r="J1045" s="26"/>
      <c r="K1045" s="1">
        <v>5000</v>
      </c>
      <c r="L1045" s="26"/>
      <c r="Q1045"/>
      <c r="R1045"/>
      <c r="S1045"/>
      <c r="T1045"/>
    </row>
    <row r="1046" spans="1:20" hidden="1" x14ac:dyDescent="0.25">
      <c r="A1046">
        <v>50000249</v>
      </c>
      <c r="B1046">
        <v>2478202</v>
      </c>
      <c r="C1046" t="s">
        <v>167</v>
      </c>
      <c r="D1046">
        <v>1090447441</v>
      </c>
      <c r="E1046" s="29">
        <v>42262</v>
      </c>
      <c r="F1046">
        <v>5889475</v>
      </c>
      <c r="G1046" s="30">
        <v>12400000</v>
      </c>
      <c r="H1046" s="14">
        <v>270102</v>
      </c>
      <c r="I1046" s="26">
        <v>121204</v>
      </c>
      <c r="J1046" s="26"/>
      <c r="K1046" s="1">
        <v>5000</v>
      </c>
      <c r="L1046" s="26"/>
      <c r="Q1046"/>
      <c r="R1046"/>
      <c r="S1046"/>
      <c r="T1046"/>
    </row>
    <row r="1047" spans="1:20" hidden="1" x14ac:dyDescent="0.25">
      <c r="A1047">
        <v>50000249</v>
      </c>
      <c r="B1047">
        <v>2519586</v>
      </c>
      <c r="C1047" t="s">
        <v>167</v>
      </c>
      <c r="D1047">
        <v>5406236</v>
      </c>
      <c r="E1047" s="29">
        <v>42262</v>
      </c>
      <c r="F1047">
        <v>5947525</v>
      </c>
      <c r="G1047" s="30">
        <v>923272193</v>
      </c>
      <c r="H1047" s="14">
        <v>131401</v>
      </c>
      <c r="I1047" s="26">
        <v>131401</v>
      </c>
      <c r="J1047" s="26"/>
      <c r="K1047" s="1">
        <v>14200</v>
      </c>
      <c r="L1047" s="26"/>
      <c r="Q1047"/>
      <c r="R1047"/>
      <c r="S1047"/>
      <c r="T1047"/>
    </row>
    <row r="1048" spans="1:20" hidden="1" x14ac:dyDescent="0.25">
      <c r="A1048">
        <v>50000249</v>
      </c>
      <c r="B1048">
        <v>2525220</v>
      </c>
      <c r="C1048" t="s">
        <v>181</v>
      </c>
      <c r="D1048">
        <v>1111201144</v>
      </c>
      <c r="E1048" s="29">
        <v>42262</v>
      </c>
      <c r="F1048">
        <v>31139371</v>
      </c>
      <c r="G1048" s="30">
        <v>26800000</v>
      </c>
      <c r="H1048" s="14">
        <v>360200</v>
      </c>
      <c r="I1048" s="26">
        <v>360200</v>
      </c>
      <c r="J1048" s="26"/>
      <c r="K1048" s="1">
        <v>182596</v>
      </c>
      <c r="L1048" s="26"/>
      <c r="Q1048"/>
      <c r="R1048"/>
      <c r="S1048"/>
      <c r="T1048"/>
    </row>
    <row r="1049" spans="1:20" hidden="1" x14ac:dyDescent="0.25">
      <c r="A1049">
        <v>50000249</v>
      </c>
      <c r="B1049">
        <v>2543504</v>
      </c>
      <c r="C1049" t="s">
        <v>188</v>
      </c>
      <c r="D1049">
        <v>9000055940</v>
      </c>
      <c r="E1049" s="29">
        <v>42262</v>
      </c>
      <c r="F1049">
        <v>6501111</v>
      </c>
      <c r="G1049" s="30">
        <v>923272421</v>
      </c>
      <c r="H1049" s="14">
        <v>190101</v>
      </c>
      <c r="I1049" s="26">
        <v>190101</v>
      </c>
      <c r="J1049" s="26"/>
      <c r="K1049" s="1">
        <v>17361</v>
      </c>
      <c r="L1049" s="26"/>
      <c r="Q1049"/>
      <c r="R1049"/>
      <c r="S1049"/>
      <c r="T1049"/>
    </row>
    <row r="1050" spans="1:20" hidden="1" x14ac:dyDescent="0.25">
      <c r="A1050">
        <v>50000249</v>
      </c>
      <c r="B1050">
        <v>2543507</v>
      </c>
      <c r="C1050" t="s">
        <v>188</v>
      </c>
      <c r="D1050">
        <v>9000055940</v>
      </c>
      <c r="E1050" s="29">
        <v>42262</v>
      </c>
      <c r="F1050">
        <v>6501111</v>
      </c>
      <c r="G1050" s="30">
        <v>923272421</v>
      </c>
      <c r="H1050" s="14">
        <v>190101</v>
      </c>
      <c r="I1050" s="26">
        <v>190101</v>
      </c>
      <c r="J1050" s="26"/>
      <c r="K1050" s="1">
        <v>35892000</v>
      </c>
      <c r="L1050" s="26"/>
      <c r="Q1050"/>
      <c r="R1050"/>
      <c r="S1050"/>
      <c r="T1050"/>
    </row>
    <row r="1051" spans="1:20" hidden="1" x14ac:dyDescent="0.25">
      <c r="A1051">
        <v>50000249</v>
      </c>
      <c r="B1051">
        <v>2563209</v>
      </c>
      <c r="C1051" t="s">
        <v>165</v>
      </c>
      <c r="D1051">
        <v>8000959841</v>
      </c>
      <c r="E1051" s="29">
        <v>42262</v>
      </c>
      <c r="F1051">
        <v>32189342</v>
      </c>
      <c r="G1051" s="30">
        <v>923272421</v>
      </c>
      <c r="H1051" s="14">
        <v>190101</v>
      </c>
      <c r="I1051" s="26">
        <v>190101</v>
      </c>
      <c r="J1051" s="26"/>
      <c r="K1051" s="1">
        <v>474340</v>
      </c>
      <c r="L1051" s="26"/>
      <c r="Q1051"/>
      <c r="R1051"/>
      <c r="S1051"/>
      <c r="T1051"/>
    </row>
    <row r="1052" spans="1:20" hidden="1" x14ac:dyDescent="0.25">
      <c r="A1052">
        <v>50000249</v>
      </c>
      <c r="B1052">
        <v>2564607</v>
      </c>
      <c r="C1052" t="s">
        <v>165</v>
      </c>
      <c r="D1052">
        <v>2564607</v>
      </c>
      <c r="E1052" s="29">
        <v>42262</v>
      </c>
      <c r="F1052">
        <v>8393433</v>
      </c>
      <c r="G1052" s="30">
        <v>923272193</v>
      </c>
      <c r="H1052" s="14">
        <v>131401</v>
      </c>
      <c r="I1052" s="26">
        <v>131401</v>
      </c>
      <c r="J1052" s="26"/>
      <c r="K1052" s="1">
        <v>12900</v>
      </c>
      <c r="L1052" s="26"/>
      <c r="Q1052"/>
      <c r="R1052"/>
      <c r="S1052"/>
      <c r="T1052"/>
    </row>
    <row r="1053" spans="1:20" hidden="1" x14ac:dyDescent="0.25">
      <c r="A1053">
        <v>50000249</v>
      </c>
      <c r="B1053">
        <v>2569340</v>
      </c>
      <c r="C1053" t="s">
        <v>154</v>
      </c>
      <c r="D1053">
        <v>32470216</v>
      </c>
      <c r="E1053" s="29">
        <v>42262</v>
      </c>
      <c r="F1053">
        <v>3502018</v>
      </c>
      <c r="G1053" s="30">
        <v>923272193</v>
      </c>
      <c r="H1053" s="14">
        <v>131401</v>
      </c>
      <c r="I1053" s="26">
        <v>131401</v>
      </c>
      <c r="J1053" s="26"/>
      <c r="K1053" s="1">
        <v>8000</v>
      </c>
      <c r="L1053" s="26"/>
      <c r="Q1053"/>
      <c r="R1053"/>
      <c r="S1053"/>
      <c r="T1053"/>
    </row>
    <row r="1054" spans="1:20" hidden="1" x14ac:dyDescent="0.25">
      <c r="A1054">
        <v>50000249</v>
      </c>
      <c r="B1054">
        <v>2579602</v>
      </c>
      <c r="C1054" t="s">
        <v>181</v>
      </c>
      <c r="D1054">
        <v>24341039</v>
      </c>
      <c r="E1054" s="29">
        <v>42262</v>
      </c>
      <c r="F1054">
        <v>32186257</v>
      </c>
      <c r="G1054" s="30">
        <v>12400000</v>
      </c>
      <c r="H1054" s="14">
        <v>270102</v>
      </c>
      <c r="I1054" s="26">
        <v>121204</v>
      </c>
      <c r="J1054" s="26"/>
      <c r="K1054" s="1">
        <v>5000</v>
      </c>
      <c r="L1054" s="26"/>
      <c r="Q1054"/>
      <c r="R1054"/>
      <c r="S1054"/>
      <c r="T1054"/>
    </row>
    <row r="1055" spans="1:20" hidden="1" x14ac:dyDescent="0.25">
      <c r="A1055">
        <v>50000249</v>
      </c>
      <c r="B1055">
        <v>2579604</v>
      </c>
      <c r="C1055" t="s">
        <v>181</v>
      </c>
      <c r="D1055">
        <v>1053821316</v>
      </c>
      <c r="E1055" s="29">
        <v>42262</v>
      </c>
      <c r="F1055">
        <v>8843874</v>
      </c>
      <c r="G1055" s="30">
        <v>12400000</v>
      </c>
      <c r="H1055" s="14">
        <v>270102</v>
      </c>
      <c r="I1055" s="26">
        <v>121204</v>
      </c>
      <c r="J1055" s="26"/>
      <c r="K1055" s="1">
        <v>5000</v>
      </c>
      <c r="L1055" s="26"/>
      <c r="Q1055"/>
      <c r="R1055"/>
      <c r="S1055"/>
      <c r="T1055"/>
    </row>
    <row r="1056" spans="1:20" hidden="1" x14ac:dyDescent="0.25">
      <c r="A1056">
        <v>50000249</v>
      </c>
      <c r="B1056">
        <v>2579606</v>
      </c>
      <c r="C1056" t="s">
        <v>181</v>
      </c>
      <c r="D1056">
        <v>24864555</v>
      </c>
      <c r="E1056" s="29">
        <v>42262</v>
      </c>
      <c r="F1056">
        <v>8902648</v>
      </c>
      <c r="G1056" s="30">
        <v>12800000</v>
      </c>
      <c r="H1056" s="14">
        <v>350300</v>
      </c>
      <c r="I1056" s="26">
        <v>350300</v>
      </c>
      <c r="J1056" s="26"/>
      <c r="K1056" s="1">
        <v>589500</v>
      </c>
      <c r="L1056" s="26"/>
      <c r="Q1056"/>
      <c r="R1056"/>
      <c r="S1056"/>
      <c r="T1056"/>
    </row>
    <row r="1057" spans="1:20" hidden="1" x14ac:dyDescent="0.25">
      <c r="A1057">
        <v>50000249</v>
      </c>
      <c r="B1057">
        <v>2600275</v>
      </c>
      <c r="C1057" t="s">
        <v>154</v>
      </c>
      <c r="D1057">
        <v>21046406</v>
      </c>
      <c r="E1057" s="29">
        <v>42262</v>
      </c>
      <c r="F1057">
        <v>7496535</v>
      </c>
      <c r="G1057" s="30">
        <v>923272193</v>
      </c>
      <c r="H1057" s="14">
        <v>131401</v>
      </c>
      <c r="I1057" s="26">
        <v>131401</v>
      </c>
      <c r="J1057" s="26"/>
      <c r="K1057" s="1">
        <v>27400</v>
      </c>
      <c r="L1057" s="26"/>
      <c r="Q1057"/>
      <c r="R1057"/>
      <c r="S1057"/>
      <c r="T1057"/>
    </row>
    <row r="1058" spans="1:20" hidden="1" x14ac:dyDescent="0.25">
      <c r="A1058">
        <v>50000249</v>
      </c>
      <c r="B1058">
        <v>2606758</v>
      </c>
      <c r="C1058" t="s">
        <v>158</v>
      </c>
      <c r="D1058">
        <v>8692408</v>
      </c>
      <c r="E1058" s="29">
        <v>42262</v>
      </c>
      <c r="F1058">
        <v>31578927</v>
      </c>
      <c r="G1058" s="30">
        <v>26800000</v>
      </c>
      <c r="H1058" s="14">
        <v>360200</v>
      </c>
      <c r="I1058" s="26">
        <v>360200</v>
      </c>
      <c r="J1058" s="26"/>
      <c r="K1058" s="1">
        <v>16000</v>
      </c>
      <c r="L1058" s="26"/>
      <c r="Q1058"/>
      <c r="R1058"/>
      <c r="S1058"/>
      <c r="T1058"/>
    </row>
    <row r="1059" spans="1:20" hidden="1" x14ac:dyDescent="0.25">
      <c r="A1059">
        <v>50000249</v>
      </c>
      <c r="B1059">
        <v>2620453</v>
      </c>
      <c r="C1059" t="s">
        <v>181</v>
      </c>
      <c r="D1059">
        <v>8001658504</v>
      </c>
      <c r="E1059" s="29">
        <v>42262</v>
      </c>
      <c r="F1059">
        <v>8848913</v>
      </c>
      <c r="G1059" s="30">
        <v>12400000</v>
      </c>
      <c r="H1059" s="14">
        <v>270108</v>
      </c>
      <c r="I1059" s="26">
        <v>270108</v>
      </c>
      <c r="J1059" s="26"/>
      <c r="K1059" s="1">
        <v>3773788</v>
      </c>
      <c r="L1059" s="26"/>
      <c r="Q1059"/>
      <c r="R1059"/>
      <c r="S1059"/>
      <c r="T1059"/>
    </row>
    <row r="1060" spans="1:20" hidden="1" x14ac:dyDescent="0.25">
      <c r="A1060">
        <v>50000249</v>
      </c>
      <c r="B1060">
        <v>2628131</v>
      </c>
      <c r="C1060" t="s">
        <v>154</v>
      </c>
      <c r="D1060">
        <v>80875280</v>
      </c>
      <c r="E1060" s="29">
        <v>42262</v>
      </c>
      <c r="F1060">
        <v>6293144</v>
      </c>
      <c r="G1060" s="30">
        <v>12800000</v>
      </c>
      <c r="H1060" s="14">
        <v>350300</v>
      </c>
      <c r="I1060" s="26">
        <v>350300</v>
      </c>
      <c r="J1060" s="26"/>
      <c r="K1060" s="1">
        <v>246742</v>
      </c>
      <c r="L1060" s="26"/>
      <c r="Q1060"/>
      <c r="R1060"/>
      <c r="S1060"/>
      <c r="T1060"/>
    </row>
    <row r="1061" spans="1:20" hidden="1" x14ac:dyDescent="0.25">
      <c r="A1061">
        <v>50000249</v>
      </c>
      <c r="B1061">
        <v>2642228</v>
      </c>
      <c r="C1061" t="s">
        <v>154</v>
      </c>
      <c r="D1061">
        <v>5888076</v>
      </c>
      <c r="E1061" s="29">
        <v>42262</v>
      </c>
      <c r="F1061">
        <v>2824269</v>
      </c>
      <c r="G1061" s="30">
        <v>12400000</v>
      </c>
      <c r="H1061" s="14">
        <v>270102</v>
      </c>
      <c r="I1061" s="26">
        <v>270102</v>
      </c>
      <c r="J1061" s="26"/>
      <c r="K1061" s="1">
        <v>58200</v>
      </c>
      <c r="L1061" s="26"/>
      <c r="Q1061"/>
      <c r="R1061"/>
      <c r="S1061"/>
      <c r="T1061"/>
    </row>
    <row r="1062" spans="1:20" hidden="1" x14ac:dyDescent="0.25">
      <c r="A1062">
        <v>50000249</v>
      </c>
      <c r="B1062">
        <v>19446380</v>
      </c>
      <c r="C1062" t="s">
        <v>154</v>
      </c>
      <c r="D1062">
        <v>1010203441</v>
      </c>
      <c r="E1062" s="29">
        <v>42262</v>
      </c>
      <c r="F1062">
        <v>30029348</v>
      </c>
      <c r="G1062" s="30">
        <v>12400000</v>
      </c>
      <c r="H1062" s="14">
        <v>270102</v>
      </c>
      <c r="I1062" s="26">
        <v>121204</v>
      </c>
      <c r="J1062" s="26"/>
      <c r="K1062" s="1">
        <v>5000</v>
      </c>
      <c r="L1062" s="26"/>
      <c r="Q1062"/>
      <c r="R1062"/>
      <c r="S1062"/>
      <c r="T1062"/>
    </row>
    <row r="1063" spans="1:20" hidden="1" x14ac:dyDescent="0.25">
      <c r="A1063">
        <v>50000249</v>
      </c>
      <c r="B1063">
        <v>19447177</v>
      </c>
      <c r="C1063" t="s">
        <v>154</v>
      </c>
      <c r="D1063">
        <v>8300741845</v>
      </c>
      <c r="E1063" s="29">
        <v>42262</v>
      </c>
      <c r="F1063">
        <v>3274141</v>
      </c>
      <c r="G1063" s="30">
        <v>12400000</v>
      </c>
      <c r="H1063" s="14">
        <v>270108</v>
      </c>
      <c r="I1063" s="26">
        <v>270108</v>
      </c>
      <c r="J1063" s="26"/>
      <c r="K1063" s="1">
        <v>2078659</v>
      </c>
      <c r="L1063" s="26"/>
      <c r="Q1063"/>
      <c r="R1063"/>
      <c r="S1063"/>
      <c r="T1063"/>
    </row>
    <row r="1064" spans="1:20" hidden="1" x14ac:dyDescent="0.25">
      <c r="A1064">
        <v>50000249</v>
      </c>
      <c r="B1064">
        <v>19447178</v>
      </c>
      <c r="C1064" t="s">
        <v>154</v>
      </c>
      <c r="D1064">
        <v>8300741845</v>
      </c>
      <c r="E1064" s="29">
        <v>42262</v>
      </c>
      <c r="F1064">
        <v>3274141</v>
      </c>
      <c r="G1064" s="30">
        <v>13700000</v>
      </c>
      <c r="H1064" s="14">
        <v>290101</v>
      </c>
      <c r="I1064" s="26">
        <v>290101</v>
      </c>
      <c r="J1064" s="26"/>
      <c r="K1064" s="1">
        <v>646705</v>
      </c>
      <c r="L1064" s="26"/>
      <c r="Q1064"/>
      <c r="R1064"/>
      <c r="S1064"/>
      <c r="T1064"/>
    </row>
    <row r="1065" spans="1:20" hidden="1" x14ac:dyDescent="0.25">
      <c r="A1065">
        <v>50000249</v>
      </c>
      <c r="B1065">
        <v>24634328</v>
      </c>
      <c r="C1065" t="s">
        <v>179</v>
      </c>
      <c r="D1065">
        <v>37841724</v>
      </c>
      <c r="E1065" s="29">
        <v>42262</v>
      </c>
      <c r="F1065">
        <v>6992992</v>
      </c>
      <c r="G1065" s="30">
        <v>12400000</v>
      </c>
      <c r="H1065" s="14">
        <v>270102</v>
      </c>
      <c r="I1065" s="26">
        <v>121204</v>
      </c>
      <c r="J1065" s="26"/>
      <c r="K1065" s="1">
        <v>5000</v>
      </c>
      <c r="L1065" s="26"/>
      <c r="Q1065"/>
      <c r="R1065"/>
      <c r="S1065"/>
      <c r="T1065"/>
    </row>
    <row r="1066" spans="1:20" hidden="1" x14ac:dyDescent="0.25">
      <c r="A1066">
        <v>50000249</v>
      </c>
      <c r="B1066">
        <v>27387511</v>
      </c>
      <c r="C1066" t="s">
        <v>242</v>
      </c>
      <c r="D1066">
        <v>21046453</v>
      </c>
      <c r="E1066" s="29">
        <v>42262</v>
      </c>
      <c r="F1066">
        <v>31122738</v>
      </c>
      <c r="G1066" s="30">
        <v>923272193</v>
      </c>
      <c r="H1066" s="14">
        <v>131401</v>
      </c>
      <c r="I1066" s="26">
        <v>131401</v>
      </c>
      <c r="J1066" s="26"/>
      <c r="K1066" s="1">
        <v>14500</v>
      </c>
      <c r="L1066" s="26"/>
      <c r="Q1066"/>
      <c r="R1066"/>
      <c r="S1066"/>
      <c r="T1066"/>
    </row>
    <row r="1067" spans="1:20" hidden="1" x14ac:dyDescent="0.25">
      <c r="A1067">
        <v>50000249</v>
      </c>
      <c r="B1067">
        <v>35811757</v>
      </c>
      <c r="C1067" t="s">
        <v>154</v>
      </c>
      <c r="D1067">
        <v>40446203</v>
      </c>
      <c r="E1067" s="29">
        <v>42262</v>
      </c>
      <c r="F1067">
        <v>30446590</v>
      </c>
      <c r="G1067" s="30">
        <v>12400000</v>
      </c>
      <c r="H1067" s="14">
        <v>270102</v>
      </c>
      <c r="I1067" s="26">
        <v>121204</v>
      </c>
      <c r="J1067" s="26"/>
      <c r="K1067" s="1">
        <v>5000</v>
      </c>
      <c r="L1067" s="26"/>
      <c r="Q1067"/>
      <c r="R1067"/>
      <c r="S1067"/>
      <c r="T1067"/>
    </row>
    <row r="1068" spans="1:20" hidden="1" x14ac:dyDescent="0.25">
      <c r="A1068">
        <v>50000249</v>
      </c>
      <c r="B1068">
        <v>38079611</v>
      </c>
      <c r="C1068" t="s">
        <v>154</v>
      </c>
      <c r="D1068">
        <v>9001969593</v>
      </c>
      <c r="E1068" s="29">
        <v>42262</v>
      </c>
      <c r="F1068">
        <v>6462600</v>
      </c>
      <c r="G1068" s="30">
        <v>12800000</v>
      </c>
      <c r="H1068" s="14">
        <v>350300</v>
      </c>
      <c r="I1068" s="26">
        <v>350300</v>
      </c>
      <c r="J1068" s="26"/>
      <c r="K1068" s="1">
        <v>1794663</v>
      </c>
      <c r="L1068" s="26"/>
      <c r="Q1068"/>
      <c r="R1068"/>
      <c r="S1068"/>
      <c r="T1068"/>
    </row>
    <row r="1069" spans="1:20" hidden="1" x14ac:dyDescent="0.25">
      <c r="A1069">
        <v>50000249</v>
      </c>
      <c r="B1069">
        <v>40698038</v>
      </c>
      <c r="C1069" t="s">
        <v>163</v>
      </c>
      <c r="D1069">
        <v>45520975</v>
      </c>
      <c r="E1069" s="29">
        <v>42262</v>
      </c>
      <c r="F1069">
        <v>6664400</v>
      </c>
      <c r="G1069" s="30">
        <v>12400000</v>
      </c>
      <c r="H1069" s="14">
        <v>270102</v>
      </c>
      <c r="I1069" s="26">
        <v>121204</v>
      </c>
      <c r="J1069" s="26"/>
      <c r="K1069" s="1">
        <v>700</v>
      </c>
      <c r="L1069" s="26"/>
      <c r="Q1069"/>
      <c r="R1069"/>
      <c r="S1069"/>
      <c r="T1069"/>
    </row>
    <row r="1070" spans="1:20" hidden="1" x14ac:dyDescent="0.25">
      <c r="A1070">
        <v>50000249</v>
      </c>
      <c r="B1070">
        <v>41126496</v>
      </c>
      <c r="C1070" t="s">
        <v>179</v>
      </c>
      <c r="D1070">
        <v>1098659994</v>
      </c>
      <c r="E1070" s="29">
        <v>42262</v>
      </c>
      <c r="F1070">
        <v>6308898</v>
      </c>
      <c r="G1070" s="30">
        <v>12400000</v>
      </c>
      <c r="H1070" s="14">
        <v>270102</v>
      </c>
      <c r="I1070" s="26">
        <v>121204</v>
      </c>
      <c r="J1070" s="26"/>
      <c r="K1070" s="1">
        <v>5000</v>
      </c>
      <c r="L1070" s="26"/>
      <c r="Q1070"/>
      <c r="R1070"/>
      <c r="S1070"/>
      <c r="T1070"/>
    </row>
    <row r="1071" spans="1:20" hidden="1" x14ac:dyDescent="0.25">
      <c r="A1071">
        <v>50000249</v>
      </c>
      <c r="B1071">
        <v>41509266</v>
      </c>
      <c r="C1071" t="s">
        <v>157</v>
      </c>
      <c r="D1071">
        <v>800098911</v>
      </c>
      <c r="E1071" s="29">
        <v>42262</v>
      </c>
      <c r="F1071">
        <v>5842400</v>
      </c>
      <c r="G1071" s="30">
        <v>821500000</v>
      </c>
      <c r="H1071" s="14">
        <v>410101</v>
      </c>
      <c r="I1071" s="26">
        <v>270242</v>
      </c>
      <c r="J1071" s="26"/>
      <c r="K1071" s="1">
        <v>39723.03</v>
      </c>
      <c r="L1071" s="26"/>
      <c r="Q1071"/>
      <c r="R1071"/>
      <c r="S1071"/>
      <c r="T1071"/>
    </row>
    <row r="1072" spans="1:20" hidden="1" x14ac:dyDescent="0.25">
      <c r="A1072">
        <v>50000249</v>
      </c>
      <c r="B1072">
        <v>41781684</v>
      </c>
      <c r="C1072" t="s">
        <v>154</v>
      </c>
      <c r="D1072">
        <v>17164599</v>
      </c>
      <c r="E1072" s="29">
        <v>42262</v>
      </c>
      <c r="F1072">
        <v>3376517</v>
      </c>
      <c r="G1072" s="30">
        <v>923272193</v>
      </c>
      <c r="H1072" s="14">
        <v>131401</v>
      </c>
      <c r="I1072" s="26">
        <v>131401</v>
      </c>
      <c r="J1072" s="26"/>
      <c r="K1072" s="1">
        <v>27600</v>
      </c>
      <c r="L1072" s="26"/>
      <c r="Q1072"/>
      <c r="R1072"/>
      <c r="S1072"/>
      <c r="T1072"/>
    </row>
    <row r="1073" spans="1:20" hidden="1" x14ac:dyDescent="0.25">
      <c r="A1073">
        <v>50000249</v>
      </c>
      <c r="B1073">
        <v>41781729</v>
      </c>
      <c r="C1073" t="s">
        <v>154</v>
      </c>
      <c r="D1073">
        <v>1075822567</v>
      </c>
      <c r="E1073" s="29">
        <v>42262</v>
      </c>
      <c r="F1073">
        <v>31929580</v>
      </c>
      <c r="G1073" s="30">
        <v>12400000</v>
      </c>
      <c r="H1073" s="14">
        <v>270102</v>
      </c>
      <c r="I1073" s="26">
        <v>121204</v>
      </c>
      <c r="J1073" s="26"/>
      <c r="K1073" s="1">
        <v>5000</v>
      </c>
      <c r="L1073" s="26"/>
      <c r="Q1073"/>
      <c r="R1073"/>
      <c r="S1073"/>
      <c r="T1073"/>
    </row>
    <row r="1074" spans="1:20" hidden="1" x14ac:dyDescent="0.25">
      <c r="A1074">
        <v>50000249</v>
      </c>
      <c r="B1074">
        <v>41781730</v>
      </c>
      <c r="C1074" t="s">
        <v>154</v>
      </c>
      <c r="D1074">
        <v>1075872567</v>
      </c>
      <c r="E1074" s="29">
        <v>42262</v>
      </c>
      <c r="F1074">
        <v>31929680</v>
      </c>
      <c r="G1074" s="30">
        <v>12400000</v>
      </c>
      <c r="H1074" s="14">
        <v>270102</v>
      </c>
      <c r="I1074" s="26">
        <v>121204</v>
      </c>
      <c r="J1074" s="26"/>
      <c r="K1074" s="1">
        <v>5000</v>
      </c>
      <c r="L1074" s="26"/>
      <c r="Q1074"/>
      <c r="R1074"/>
      <c r="S1074"/>
      <c r="T1074"/>
    </row>
    <row r="1075" spans="1:20" hidden="1" x14ac:dyDescent="0.25">
      <c r="A1075">
        <v>50000249</v>
      </c>
      <c r="B1075">
        <v>41781731</v>
      </c>
      <c r="C1075" t="s">
        <v>154</v>
      </c>
      <c r="D1075">
        <v>1015442070</v>
      </c>
      <c r="E1075" s="29">
        <v>42262</v>
      </c>
      <c r="F1075">
        <v>4583735</v>
      </c>
      <c r="G1075" s="30">
        <v>12400000</v>
      </c>
      <c r="H1075" s="14">
        <v>270102</v>
      </c>
      <c r="I1075" s="26">
        <v>121204</v>
      </c>
      <c r="J1075" s="26"/>
      <c r="K1075" s="1">
        <v>5000</v>
      </c>
      <c r="L1075" s="26"/>
      <c r="Q1075"/>
      <c r="R1075"/>
      <c r="S1075"/>
      <c r="T1075"/>
    </row>
    <row r="1076" spans="1:20" hidden="1" x14ac:dyDescent="0.25">
      <c r="A1076">
        <v>50000249</v>
      </c>
      <c r="B1076">
        <v>42473279</v>
      </c>
      <c r="C1076" t="s">
        <v>154</v>
      </c>
      <c r="D1076">
        <v>53097206</v>
      </c>
      <c r="E1076" s="29">
        <v>42262</v>
      </c>
      <c r="F1076">
        <v>5334466</v>
      </c>
      <c r="G1076" s="30">
        <v>12800000</v>
      </c>
      <c r="H1076" s="14">
        <v>350300</v>
      </c>
      <c r="I1076" s="26">
        <v>350300</v>
      </c>
      <c r="J1076" s="26"/>
      <c r="K1076" s="1">
        <v>859432</v>
      </c>
      <c r="L1076" s="26"/>
      <c r="Q1076"/>
      <c r="R1076"/>
      <c r="S1076"/>
      <c r="T1076"/>
    </row>
    <row r="1077" spans="1:20" hidden="1" x14ac:dyDescent="0.25">
      <c r="A1077">
        <v>50000249</v>
      </c>
      <c r="B1077">
        <v>42706922</v>
      </c>
      <c r="C1077" t="s">
        <v>154</v>
      </c>
      <c r="D1077">
        <v>9145867</v>
      </c>
      <c r="E1077" s="29">
        <v>42262</v>
      </c>
      <c r="F1077">
        <v>3464878</v>
      </c>
      <c r="G1077" s="30">
        <v>12400000</v>
      </c>
      <c r="H1077" s="14">
        <v>270102</v>
      </c>
      <c r="I1077" s="26">
        <v>270102</v>
      </c>
      <c r="J1077" s="26"/>
      <c r="K1077" s="1">
        <v>38700</v>
      </c>
      <c r="L1077" s="26"/>
      <c r="Q1077"/>
      <c r="R1077"/>
      <c r="S1077"/>
      <c r="T1077"/>
    </row>
    <row r="1078" spans="1:20" x14ac:dyDescent="0.25">
      <c r="A1078">
        <v>50000249</v>
      </c>
      <c r="B1078">
        <v>42957789</v>
      </c>
      <c r="C1078" t="s">
        <v>239</v>
      </c>
      <c r="D1078">
        <v>17077911</v>
      </c>
      <c r="E1078" s="29">
        <v>42262</v>
      </c>
      <c r="F1078">
        <v>5295653</v>
      </c>
      <c r="G1078" s="30">
        <v>11800000</v>
      </c>
      <c r="H1078" s="14">
        <v>240101</v>
      </c>
      <c r="I1078" s="26">
        <v>121265</v>
      </c>
      <c r="J1078" s="26"/>
      <c r="K1078" s="1">
        <v>2411106</v>
      </c>
      <c r="L1078" s="26"/>
      <c r="Q1078"/>
      <c r="R1078"/>
      <c r="S1078"/>
      <c r="T1078"/>
    </row>
    <row r="1079" spans="1:20" hidden="1" x14ac:dyDescent="0.25">
      <c r="A1079">
        <v>50000249</v>
      </c>
      <c r="B1079">
        <v>43089363</v>
      </c>
      <c r="C1079" t="s">
        <v>154</v>
      </c>
      <c r="D1079">
        <v>20885786</v>
      </c>
      <c r="E1079" s="29">
        <v>42262</v>
      </c>
      <c r="F1079">
        <v>31241216</v>
      </c>
      <c r="G1079" s="30">
        <v>923272193</v>
      </c>
      <c r="H1079" s="14">
        <v>131401</v>
      </c>
      <c r="I1079" s="26">
        <v>131401</v>
      </c>
      <c r="J1079" s="26"/>
      <c r="K1079" s="1">
        <v>9400</v>
      </c>
      <c r="L1079" s="26"/>
      <c r="Q1079"/>
      <c r="R1079"/>
      <c r="S1079"/>
      <c r="T1079"/>
    </row>
    <row r="1080" spans="1:20" hidden="1" x14ac:dyDescent="0.25">
      <c r="A1080">
        <v>50000249</v>
      </c>
      <c r="B1080">
        <v>44668334</v>
      </c>
      <c r="C1080" t="s">
        <v>154</v>
      </c>
      <c r="D1080">
        <v>41461263</v>
      </c>
      <c r="E1080" s="29">
        <v>42262</v>
      </c>
      <c r="F1080">
        <v>31340665</v>
      </c>
      <c r="G1080" s="30">
        <v>12200000</v>
      </c>
      <c r="H1080" s="14">
        <v>250101</v>
      </c>
      <c r="I1080" s="26">
        <v>121225</v>
      </c>
      <c r="J1080" s="26"/>
      <c r="K1080" s="1">
        <v>5500</v>
      </c>
      <c r="L1080" s="26"/>
      <c r="Q1080"/>
      <c r="R1080"/>
      <c r="S1080"/>
      <c r="T1080"/>
    </row>
    <row r="1081" spans="1:20" hidden="1" x14ac:dyDescent="0.25">
      <c r="A1081">
        <v>50000249</v>
      </c>
      <c r="B1081">
        <v>45967495</v>
      </c>
      <c r="C1081" t="s">
        <v>154</v>
      </c>
      <c r="D1081">
        <v>805006014</v>
      </c>
      <c r="E1081" s="29">
        <v>42262</v>
      </c>
      <c r="F1081">
        <v>6516000</v>
      </c>
      <c r="G1081" s="30">
        <v>12800000</v>
      </c>
      <c r="H1081" s="14">
        <v>350300</v>
      </c>
      <c r="I1081" s="26">
        <v>350300</v>
      </c>
      <c r="J1081" s="26"/>
      <c r="K1081" s="1">
        <v>110224</v>
      </c>
      <c r="L1081" s="26"/>
      <c r="Q1081"/>
      <c r="R1081"/>
      <c r="S1081"/>
      <c r="T1081"/>
    </row>
    <row r="1082" spans="1:20" hidden="1" x14ac:dyDescent="0.25">
      <c r="A1082">
        <v>50000249</v>
      </c>
      <c r="B1082">
        <v>46619861</v>
      </c>
      <c r="C1082" t="s">
        <v>154</v>
      </c>
      <c r="D1082">
        <v>79883519</v>
      </c>
      <c r="E1082" s="29">
        <v>42262</v>
      </c>
      <c r="F1082">
        <v>2848566</v>
      </c>
      <c r="G1082" s="30">
        <v>12400000</v>
      </c>
      <c r="H1082" s="14">
        <v>270102</v>
      </c>
      <c r="I1082" s="26">
        <v>121204</v>
      </c>
      <c r="J1082" s="26"/>
      <c r="K1082" s="1">
        <v>5000</v>
      </c>
      <c r="L1082" s="26"/>
      <c r="Q1082"/>
      <c r="R1082"/>
      <c r="S1082"/>
      <c r="T1082"/>
    </row>
    <row r="1083" spans="1:20" hidden="1" x14ac:dyDescent="0.25">
      <c r="A1083">
        <v>50000249</v>
      </c>
      <c r="B1083">
        <v>81277277</v>
      </c>
      <c r="C1083" t="s">
        <v>154</v>
      </c>
      <c r="D1083">
        <v>1022371645</v>
      </c>
      <c r="E1083" s="29">
        <v>42262</v>
      </c>
      <c r="F1083">
        <v>31860725</v>
      </c>
      <c r="G1083" s="30">
        <v>12400000</v>
      </c>
      <c r="H1083" s="14">
        <v>270102</v>
      </c>
      <c r="I1083" s="26">
        <v>121204</v>
      </c>
      <c r="J1083" s="26"/>
      <c r="K1083" s="1">
        <v>5000</v>
      </c>
      <c r="L1083" s="26"/>
      <c r="Q1083"/>
      <c r="R1083"/>
      <c r="S1083"/>
      <c r="T1083"/>
    </row>
    <row r="1084" spans="1:20" hidden="1" x14ac:dyDescent="0.25">
      <c r="A1084">
        <v>50000249</v>
      </c>
      <c r="B1084">
        <v>81277308</v>
      </c>
      <c r="C1084" t="s">
        <v>154</v>
      </c>
      <c r="D1084">
        <v>830035919</v>
      </c>
      <c r="E1084" s="29">
        <v>42262</v>
      </c>
      <c r="F1084">
        <v>3454511</v>
      </c>
      <c r="G1084" s="30">
        <v>96400000</v>
      </c>
      <c r="H1084" s="14">
        <v>370101</v>
      </c>
      <c r="I1084" s="26">
        <v>121280</v>
      </c>
      <c r="J1084" s="26"/>
      <c r="K1084" s="1">
        <v>5400</v>
      </c>
      <c r="L1084" s="26"/>
      <c r="Q1084"/>
      <c r="R1084"/>
      <c r="S1084"/>
      <c r="T1084"/>
    </row>
    <row r="1085" spans="1:20" x14ac:dyDescent="0.25">
      <c r="A1085">
        <v>50000249</v>
      </c>
      <c r="B1085">
        <v>97312343</v>
      </c>
      <c r="C1085" t="s">
        <v>163</v>
      </c>
      <c r="D1085">
        <v>800200969</v>
      </c>
      <c r="E1085" s="29">
        <v>42262</v>
      </c>
      <c r="F1085">
        <v>6502323</v>
      </c>
      <c r="G1085" s="30">
        <v>11800000</v>
      </c>
      <c r="H1085" s="14">
        <v>240101</v>
      </c>
      <c r="I1085" s="26">
        <v>121265</v>
      </c>
      <c r="J1085" s="26"/>
      <c r="K1085" s="1">
        <v>713973600</v>
      </c>
      <c r="L1085" s="26"/>
      <c r="Q1085"/>
      <c r="R1085"/>
      <c r="S1085"/>
      <c r="T1085"/>
    </row>
    <row r="1086" spans="1:20" hidden="1" x14ac:dyDescent="0.25">
      <c r="A1086">
        <v>50000249</v>
      </c>
      <c r="B1086">
        <v>3940</v>
      </c>
      <c r="C1086" t="s">
        <v>171</v>
      </c>
      <c r="D1086">
        <v>1144038548</v>
      </c>
      <c r="E1086" s="29">
        <v>42263</v>
      </c>
      <c r="F1086">
        <v>30036143</v>
      </c>
      <c r="G1086" s="30">
        <v>923272421</v>
      </c>
      <c r="H1086" s="14">
        <v>190101</v>
      </c>
      <c r="I1086" s="26">
        <v>190101</v>
      </c>
      <c r="J1086" s="26"/>
      <c r="K1086" s="1">
        <v>4700</v>
      </c>
      <c r="L1086" s="26"/>
      <c r="Q1086"/>
      <c r="R1086"/>
      <c r="S1086"/>
      <c r="T1086"/>
    </row>
    <row r="1087" spans="1:20" hidden="1" x14ac:dyDescent="0.25">
      <c r="A1087">
        <v>50000249</v>
      </c>
      <c r="B1087">
        <v>887879</v>
      </c>
      <c r="C1087" t="s">
        <v>173</v>
      </c>
      <c r="D1087">
        <v>8918002310</v>
      </c>
      <c r="E1087" s="29">
        <v>42263</v>
      </c>
      <c r="F1087">
        <v>7405035</v>
      </c>
      <c r="G1087" s="30">
        <v>923272421</v>
      </c>
      <c r="H1087" s="14">
        <v>190101</v>
      </c>
      <c r="I1087" s="26">
        <v>190101</v>
      </c>
      <c r="J1087" s="26"/>
      <c r="K1087" s="1">
        <v>37622343</v>
      </c>
      <c r="L1087" s="26"/>
      <c r="Q1087"/>
      <c r="R1087"/>
      <c r="S1087"/>
      <c r="T1087"/>
    </row>
    <row r="1088" spans="1:20" hidden="1" x14ac:dyDescent="0.25">
      <c r="A1088">
        <v>50000249</v>
      </c>
      <c r="B1088">
        <v>914146</v>
      </c>
      <c r="C1088" t="s">
        <v>154</v>
      </c>
      <c r="D1088">
        <v>42205774</v>
      </c>
      <c r="E1088" s="29">
        <v>42263</v>
      </c>
      <c r="F1088">
        <v>31424384</v>
      </c>
      <c r="G1088" s="30">
        <v>12400000</v>
      </c>
      <c r="H1088" s="14">
        <v>270102</v>
      </c>
      <c r="I1088" s="26">
        <v>121204</v>
      </c>
      <c r="J1088" s="26"/>
      <c r="K1088" s="1">
        <v>2500</v>
      </c>
      <c r="L1088" s="26"/>
      <c r="Q1088"/>
      <c r="R1088"/>
      <c r="S1088"/>
      <c r="T1088"/>
    </row>
    <row r="1089" spans="1:20" hidden="1" x14ac:dyDescent="0.25">
      <c r="A1089">
        <v>50000249</v>
      </c>
      <c r="B1089">
        <v>1306080</v>
      </c>
      <c r="C1089" t="s">
        <v>183</v>
      </c>
      <c r="D1089">
        <v>34430004</v>
      </c>
      <c r="E1089" s="29">
        <v>42263</v>
      </c>
      <c r="F1089">
        <v>31839303</v>
      </c>
      <c r="G1089" s="30">
        <v>11100000</v>
      </c>
      <c r="H1089" s="14">
        <v>150112</v>
      </c>
      <c r="I1089" s="26">
        <v>121275</v>
      </c>
      <c r="J1089" s="26"/>
      <c r="K1089" s="1">
        <v>883740</v>
      </c>
      <c r="L1089" s="26"/>
      <c r="Q1089"/>
      <c r="R1089"/>
      <c r="S1089"/>
      <c r="T1089"/>
    </row>
    <row r="1090" spans="1:20" hidden="1" x14ac:dyDescent="0.25">
      <c r="A1090">
        <v>50000249</v>
      </c>
      <c r="B1090">
        <v>1306861</v>
      </c>
      <c r="C1090" t="s">
        <v>170</v>
      </c>
      <c r="D1090">
        <v>1037587546</v>
      </c>
      <c r="E1090" s="29">
        <v>42263</v>
      </c>
      <c r="F1090">
        <v>2566076</v>
      </c>
      <c r="G1090" s="30">
        <v>923272421</v>
      </c>
      <c r="H1090" s="14">
        <v>190101</v>
      </c>
      <c r="I1090" s="26">
        <v>190101</v>
      </c>
      <c r="J1090" s="26"/>
      <c r="K1090" s="1">
        <v>107400</v>
      </c>
      <c r="L1090" s="26"/>
      <c r="Q1090"/>
      <c r="R1090"/>
      <c r="S1090"/>
      <c r="T1090"/>
    </row>
    <row r="1091" spans="1:20" hidden="1" x14ac:dyDescent="0.25">
      <c r="A1091">
        <v>50000249</v>
      </c>
      <c r="B1091">
        <v>1376027</v>
      </c>
      <c r="C1091" t="s">
        <v>154</v>
      </c>
      <c r="D1091">
        <v>1019054803</v>
      </c>
      <c r="E1091" s="29">
        <v>42263</v>
      </c>
      <c r="F1091">
        <v>30137072</v>
      </c>
      <c r="G1091" s="30">
        <v>12400000</v>
      </c>
      <c r="H1091" s="14">
        <v>270102</v>
      </c>
      <c r="I1091" s="26">
        <v>121204</v>
      </c>
      <c r="J1091" s="26"/>
      <c r="K1091" s="1">
        <v>5000</v>
      </c>
      <c r="L1091" s="26"/>
      <c r="Q1091"/>
      <c r="R1091"/>
      <c r="S1091"/>
      <c r="T1091"/>
    </row>
    <row r="1092" spans="1:20" hidden="1" x14ac:dyDescent="0.25">
      <c r="A1092">
        <v>50000249</v>
      </c>
      <c r="B1092">
        <v>1376029</v>
      </c>
      <c r="C1092" t="s">
        <v>154</v>
      </c>
      <c r="D1092">
        <v>5900845</v>
      </c>
      <c r="E1092" s="29">
        <v>42263</v>
      </c>
      <c r="F1092">
        <v>3362835</v>
      </c>
      <c r="G1092" s="30">
        <v>923272193</v>
      </c>
      <c r="H1092" s="14">
        <v>131401</v>
      </c>
      <c r="I1092" s="26">
        <v>131401</v>
      </c>
      <c r="J1092" s="26"/>
      <c r="K1092" s="1">
        <v>1200</v>
      </c>
      <c r="L1092" s="26"/>
      <c r="Q1092"/>
      <c r="R1092"/>
      <c r="S1092"/>
      <c r="T1092"/>
    </row>
    <row r="1093" spans="1:20" hidden="1" x14ac:dyDescent="0.25">
      <c r="A1093">
        <v>50000249</v>
      </c>
      <c r="B1093">
        <v>1430199</v>
      </c>
      <c r="C1093" t="s">
        <v>180</v>
      </c>
      <c r="D1093">
        <v>1102832967</v>
      </c>
      <c r="E1093" s="29">
        <v>42263</v>
      </c>
      <c r="F1093">
        <v>2807937</v>
      </c>
      <c r="G1093" s="30">
        <v>96300000</v>
      </c>
      <c r="H1093" s="14">
        <v>190101</v>
      </c>
      <c r="I1093" s="26">
        <v>121270</v>
      </c>
      <c r="J1093" s="26"/>
      <c r="K1093" s="1">
        <v>107400</v>
      </c>
      <c r="L1093" s="26"/>
      <c r="Q1093"/>
      <c r="R1093"/>
      <c r="S1093"/>
      <c r="T1093"/>
    </row>
    <row r="1094" spans="1:20" hidden="1" x14ac:dyDescent="0.25">
      <c r="A1094">
        <v>50000249</v>
      </c>
      <c r="B1094">
        <v>1430240</v>
      </c>
      <c r="C1094" t="s">
        <v>180</v>
      </c>
      <c r="D1094">
        <v>8922000005</v>
      </c>
      <c r="E1094" s="29">
        <v>42263</v>
      </c>
      <c r="F1094">
        <v>3005189</v>
      </c>
      <c r="G1094" s="30">
        <v>10200000</v>
      </c>
      <c r="H1094" s="14">
        <v>260101</v>
      </c>
      <c r="I1094" s="26">
        <v>6002</v>
      </c>
      <c r="J1094" s="26"/>
      <c r="K1094" s="1">
        <v>13775</v>
      </c>
      <c r="L1094" s="26"/>
      <c r="Q1094"/>
      <c r="R1094"/>
      <c r="S1094"/>
      <c r="T1094"/>
    </row>
    <row r="1095" spans="1:20" hidden="1" x14ac:dyDescent="0.25">
      <c r="A1095">
        <v>50000249</v>
      </c>
      <c r="B1095">
        <v>1453107</v>
      </c>
      <c r="C1095" t="s">
        <v>154</v>
      </c>
      <c r="D1095">
        <v>96340706</v>
      </c>
      <c r="E1095" s="29">
        <v>42263</v>
      </c>
      <c r="F1095">
        <v>31349422</v>
      </c>
      <c r="G1095" s="30">
        <v>96400000</v>
      </c>
      <c r="H1095" s="14">
        <v>370101</v>
      </c>
      <c r="I1095" s="26">
        <v>200116</v>
      </c>
      <c r="J1095" s="26"/>
      <c r="K1095" s="1">
        <v>47000</v>
      </c>
      <c r="L1095" s="26"/>
      <c r="Q1095"/>
      <c r="R1095"/>
      <c r="S1095"/>
      <c r="T1095"/>
    </row>
    <row r="1096" spans="1:20" hidden="1" x14ac:dyDescent="0.25">
      <c r="A1096">
        <v>50000249</v>
      </c>
      <c r="B1096">
        <v>1453123</v>
      </c>
      <c r="C1096" t="s">
        <v>154</v>
      </c>
      <c r="D1096">
        <v>55194814</v>
      </c>
      <c r="E1096" s="29">
        <v>42263</v>
      </c>
      <c r="F1096">
        <v>31424082</v>
      </c>
      <c r="G1096" s="30">
        <v>12400000</v>
      </c>
      <c r="H1096" s="14">
        <v>270102</v>
      </c>
      <c r="I1096" s="26">
        <v>121204</v>
      </c>
      <c r="J1096" s="26"/>
      <c r="K1096" s="1">
        <v>5000</v>
      </c>
      <c r="L1096" s="26"/>
      <c r="Q1096"/>
      <c r="R1096"/>
      <c r="S1096"/>
      <c r="T1096"/>
    </row>
    <row r="1097" spans="1:20" hidden="1" x14ac:dyDescent="0.25">
      <c r="A1097">
        <v>50000249</v>
      </c>
      <c r="B1097">
        <v>1552118</v>
      </c>
      <c r="C1097" t="s">
        <v>198</v>
      </c>
      <c r="D1097">
        <v>800187615</v>
      </c>
      <c r="E1097" s="29">
        <v>42263</v>
      </c>
      <c r="F1097">
        <v>3291688</v>
      </c>
      <c r="G1097" s="30">
        <v>13700000</v>
      </c>
      <c r="H1097" s="14">
        <v>290101</v>
      </c>
      <c r="I1097" s="26">
        <v>121250</v>
      </c>
      <c r="J1097" s="26"/>
      <c r="K1097" s="1">
        <v>1208362</v>
      </c>
      <c r="L1097" s="26"/>
      <c r="Q1097"/>
      <c r="R1097"/>
      <c r="S1097"/>
      <c r="T1097"/>
    </row>
    <row r="1098" spans="1:20" hidden="1" x14ac:dyDescent="0.25">
      <c r="A1098">
        <v>50000249</v>
      </c>
      <c r="B1098">
        <v>1898618</v>
      </c>
      <c r="C1098" t="s">
        <v>172</v>
      </c>
      <c r="D1098">
        <v>8001039134</v>
      </c>
      <c r="E1098" s="29">
        <v>42263</v>
      </c>
      <c r="F1098">
        <v>8714406</v>
      </c>
      <c r="G1098" s="30">
        <v>10900000</v>
      </c>
      <c r="H1098" s="14">
        <v>170101</v>
      </c>
      <c r="I1098" s="26">
        <v>121255</v>
      </c>
      <c r="J1098" s="26"/>
      <c r="K1098" s="1">
        <v>211654507</v>
      </c>
      <c r="L1098" s="26"/>
      <c r="Q1098"/>
      <c r="R1098"/>
      <c r="S1098"/>
      <c r="T1098"/>
    </row>
    <row r="1099" spans="1:20" hidden="1" x14ac:dyDescent="0.25">
      <c r="A1099">
        <v>50000249</v>
      </c>
      <c r="B1099">
        <v>1912838</v>
      </c>
      <c r="C1099" t="s">
        <v>170</v>
      </c>
      <c r="D1099">
        <v>8110463069</v>
      </c>
      <c r="E1099" s="29">
        <v>42263</v>
      </c>
      <c r="F1099">
        <v>4440046</v>
      </c>
      <c r="G1099" s="30">
        <v>12800000</v>
      </c>
      <c r="H1099" s="14">
        <v>350300</v>
      </c>
      <c r="I1099" s="26">
        <v>350300</v>
      </c>
      <c r="J1099" s="26"/>
      <c r="K1099" s="1">
        <v>2180550</v>
      </c>
      <c r="L1099" s="26"/>
      <c r="Q1099"/>
      <c r="R1099"/>
      <c r="S1099"/>
      <c r="T1099"/>
    </row>
    <row r="1100" spans="1:20" hidden="1" x14ac:dyDescent="0.25">
      <c r="A1100">
        <v>50000249</v>
      </c>
      <c r="B1100">
        <v>1915935</v>
      </c>
      <c r="C1100" t="s">
        <v>171</v>
      </c>
      <c r="D1100">
        <v>10542346</v>
      </c>
      <c r="E1100" s="29">
        <v>42263</v>
      </c>
      <c r="F1100">
        <v>4315800</v>
      </c>
      <c r="G1100" s="30">
        <v>26800000</v>
      </c>
      <c r="H1100" s="14">
        <v>360200</v>
      </c>
      <c r="I1100" s="26">
        <v>360200</v>
      </c>
      <c r="J1100" s="26"/>
      <c r="K1100" s="1">
        <v>335050</v>
      </c>
      <c r="L1100" s="26"/>
      <c r="Q1100"/>
      <c r="R1100"/>
      <c r="S1100"/>
      <c r="T1100"/>
    </row>
    <row r="1101" spans="1:20" hidden="1" x14ac:dyDescent="0.25">
      <c r="A1101">
        <v>50000249</v>
      </c>
      <c r="B1101">
        <v>1947834</v>
      </c>
      <c r="C1101" t="s">
        <v>169</v>
      </c>
      <c r="D1101">
        <v>94233533</v>
      </c>
      <c r="E1101" s="29">
        <v>42263</v>
      </c>
      <c r="F1101">
        <v>7367947</v>
      </c>
      <c r="G1101" s="30">
        <v>12400000</v>
      </c>
      <c r="H1101" s="14">
        <v>270102</v>
      </c>
      <c r="I1101" s="26">
        <v>121204</v>
      </c>
      <c r="J1101" s="26"/>
      <c r="K1101" s="1">
        <v>5000</v>
      </c>
      <c r="L1101" s="26"/>
      <c r="Q1101"/>
      <c r="R1101"/>
      <c r="S1101"/>
      <c r="T1101"/>
    </row>
    <row r="1102" spans="1:20" hidden="1" x14ac:dyDescent="0.25">
      <c r="A1102">
        <v>50000249</v>
      </c>
      <c r="B1102">
        <v>1968383</v>
      </c>
      <c r="C1102" t="s">
        <v>171</v>
      </c>
      <c r="D1102">
        <v>1144047785</v>
      </c>
      <c r="E1102" s="29">
        <v>42263</v>
      </c>
      <c r="F1102">
        <v>31053610</v>
      </c>
      <c r="G1102" s="30">
        <v>12400000</v>
      </c>
      <c r="H1102" s="14">
        <v>270102</v>
      </c>
      <c r="I1102" s="26">
        <v>121204</v>
      </c>
      <c r="J1102" s="26"/>
      <c r="K1102" s="1">
        <v>5000</v>
      </c>
      <c r="L1102" s="26"/>
      <c r="Q1102"/>
      <c r="R1102"/>
      <c r="S1102"/>
      <c r="T1102"/>
    </row>
    <row r="1103" spans="1:20" hidden="1" x14ac:dyDescent="0.25">
      <c r="A1103">
        <v>50000249</v>
      </c>
      <c r="B1103">
        <v>2041910</v>
      </c>
      <c r="C1103" t="s">
        <v>171</v>
      </c>
      <c r="D1103">
        <v>1130611680</v>
      </c>
      <c r="E1103" s="29">
        <v>42263</v>
      </c>
      <c r="F1103">
        <v>0</v>
      </c>
      <c r="G1103" s="30">
        <v>12400000</v>
      </c>
      <c r="H1103" s="14">
        <v>270102</v>
      </c>
      <c r="I1103" s="26">
        <v>121204</v>
      </c>
      <c r="J1103" s="26"/>
      <c r="K1103" s="1">
        <v>5000</v>
      </c>
      <c r="L1103" s="26"/>
      <c r="Q1103"/>
      <c r="R1103"/>
      <c r="S1103"/>
      <c r="T1103"/>
    </row>
    <row r="1104" spans="1:20" hidden="1" x14ac:dyDescent="0.25">
      <c r="A1104">
        <v>50000249</v>
      </c>
      <c r="B1104">
        <v>2049631</v>
      </c>
      <c r="C1104" t="s">
        <v>154</v>
      </c>
      <c r="D1104">
        <v>830114921</v>
      </c>
      <c r="E1104" s="29">
        <v>42263</v>
      </c>
      <c r="F1104">
        <v>3303000</v>
      </c>
      <c r="G1104" s="30">
        <v>12800000</v>
      </c>
      <c r="H1104" s="14">
        <v>350300</v>
      </c>
      <c r="I1104" s="26">
        <v>350300</v>
      </c>
      <c r="J1104" s="26"/>
      <c r="K1104" s="1">
        <v>61600000</v>
      </c>
      <c r="L1104" s="26"/>
      <c r="Q1104"/>
      <c r="R1104"/>
      <c r="S1104"/>
      <c r="T1104"/>
    </row>
    <row r="1105" spans="1:20" hidden="1" x14ac:dyDescent="0.25">
      <c r="A1105">
        <v>50000249</v>
      </c>
      <c r="B1105">
        <v>2092128</v>
      </c>
      <c r="C1105" t="s">
        <v>165</v>
      </c>
      <c r="D1105">
        <v>76296509</v>
      </c>
      <c r="E1105" s="29">
        <v>42263</v>
      </c>
      <c r="F1105">
        <v>32160337</v>
      </c>
      <c r="G1105" s="30">
        <v>26800000</v>
      </c>
      <c r="H1105" s="14">
        <v>360200</v>
      </c>
      <c r="I1105" s="26">
        <v>360200</v>
      </c>
      <c r="J1105" s="26"/>
      <c r="K1105" s="1">
        <v>11000</v>
      </c>
      <c r="L1105" s="26"/>
      <c r="Q1105"/>
      <c r="R1105"/>
      <c r="S1105"/>
      <c r="T1105"/>
    </row>
    <row r="1106" spans="1:20" hidden="1" x14ac:dyDescent="0.25">
      <c r="A1106">
        <v>50000249</v>
      </c>
      <c r="B1106">
        <v>2165417</v>
      </c>
      <c r="C1106" t="s">
        <v>154</v>
      </c>
      <c r="D1106">
        <v>39531269</v>
      </c>
      <c r="E1106" s="29">
        <v>42263</v>
      </c>
      <c r="F1106">
        <v>5408387</v>
      </c>
      <c r="G1106" s="30">
        <v>12400000</v>
      </c>
      <c r="H1106" s="14">
        <v>270102</v>
      </c>
      <c r="I1106" s="26">
        <v>121204</v>
      </c>
      <c r="J1106" s="26"/>
      <c r="K1106" s="1">
        <v>5000</v>
      </c>
      <c r="L1106" s="26"/>
      <c r="Q1106"/>
      <c r="R1106"/>
      <c r="S1106"/>
      <c r="T1106"/>
    </row>
    <row r="1107" spans="1:20" hidden="1" x14ac:dyDescent="0.25">
      <c r="A1107">
        <v>50000249</v>
      </c>
      <c r="B1107">
        <v>2169676</v>
      </c>
      <c r="C1107" t="s">
        <v>163</v>
      </c>
      <c r="D1107">
        <v>45462934</v>
      </c>
      <c r="E1107" s="29">
        <v>42263</v>
      </c>
      <c r="F1107">
        <v>6622859</v>
      </c>
      <c r="G1107" s="30">
        <v>12200000</v>
      </c>
      <c r="H1107" s="14">
        <v>250101</v>
      </c>
      <c r="I1107" s="26">
        <v>121225</v>
      </c>
      <c r="J1107" s="26"/>
      <c r="K1107" s="1">
        <v>67200</v>
      </c>
      <c r="L1107" s="26"/>
      <c r="Q1107"/>
      <c r="R1107"/>
      <c r="S1107"/>
      <c r="T1107"/>
    </row>
    <row r="1108" spans="1:20" hidden="1" x14ac:dyDescent="0.25">
      <c r="A1108">
        <v>50000249</v>
      </c>
      <c r="B1108">
        <v>2178053</v>
      </c>
      <c r="C1108" t="s">
        <v>154</v>
      </c>
      <c r="D1108">
        <v>4037040</v>
      </c>
      <c r="E1108" s="29">
        <v>42263</v>
      </c>
      <c r="F1108">
        <v>2822816</v>
      </c>
      <c r="G1108" s="30">
        <v>923272193</v>
      </c>
      <c r="H1108" s="14">
        <v>131401</v>
      </c>
      <c r="I1108" s="26">
        <v>131401</v>
      </c>
      <c r="J1108" s="26"/>
      <c r="K1108" s="1">
        <v>4200</v>
      </c>
      <c r="L1108" s="26"/>
      <c r="Q1108"/>
      <c r="R1108"/>
      <c r="S1108"/>
      <c r="T1108"/>
    </row>
    <row r="1109" spans="1:20" hidden="1" x14ac:dyDescent="0.25">
      <c r="A1109">
        <v>50000249</v>
      </c>
      <c r="B1109">
        <v>2178054</v>
      </c>
      <c r="C1109" t="s">
        <v>154</v>
      </c>
      <c r="D1109">
        <v>6859586</v>
      </c>
      <c r="E1109" s="29">
        <v>42263</v>
      </c>
      <c r="F1109">
        <v>2822816</v>
      </c>
      <c r="G1109" s="30">
        <v>923272193</v>
      </c>
      <c r="H1109" s="14">
        <v>131401</v>
      </c>
      <c r="I1109" s="26">
        <v>131401</v>
      </c>
      <c r="J1109" s="26"/>
      <c r="K1109" s="1">
        <v>9600</v>
      </c>
      <c r="L1109" s="26"/>
      <c r="Q1109"/>
      <c r="R1109"/>
      <c r="S1109"/>
      <c r="T1109"/>
    </row>
    <row r="1110" spans="1:20" hidden="1" x14ac:dyDescent="0.25">
      <c r="A1110">
        <v>50000249</v>
      </c>
      <c r="B1110">
        <v>2192776</v>
      </c>
      <c r="C1110" t="s">
        <v>154</v>
      </c>
      <c r="D1110">
        <v>19388755</v>
      </c>
      <c r="E1110" s="29">
        <v>42263</v>
      </c>
      <c r="F1110">
        <v>8296016</v>
      </c>
      <c r="G1110" s="30">
        <v>12400000</v>
      </c>
      <c r="H1110" s="14">
        <v>270102</v>
      </c>
      <c r="I1110" s="26">
        <v>270102</v>
      </c>
      <c r="J1110" s="26"/>
      <c r="K1110" s="1">
        <v>2400</v>
      </c>
      <c r="L1110" s="26"/>
      <c r="Q1110"/>
      <c r="R1110"/>
      <c r="S1110"/>
      <c r="T1110"/>
    </row>
    <row r="1111" spans="1:20" hidden="1" x14ac:dyDescent="0.25">
      <c r="A1111">
        <v>50000249</v>
      </c>
      <c r="B1111">
        <v>2386100</v>
      </c>
      <c r="C1111" t="s">
        <v>158</v>
      </c>
      <c r="D1111">
        <v>3734030</v>
      </c>
      <c r="E1111" s="29">
        <v>42263</v>
      </c>
      <c r="F1111">
        <v>3734030</v>
      </c>
      <c r="G1111" s="30">
        <v>923272193</v>
      </c>
      <c r="H1111" s="14">
        <v>131401</v>
      </c>
      <c r="I1111" s="26">
        <v>131401</v>
      </c>
      <c r="J1111" s="26"/>
      <c r="K1111" s="1">
        <v>17800</v>
      </c>
      <c r="L1111" s="26"/>
      <c r="Q1111"/>
      <c r="R1111"/>
      <c r="S1111"/>
      <c r="T1111"/>
    </row>
    <row r="1112" spans="1:20" hidden="1" x14ac:dyDescent="0.25">
      <c r="A1112">
        <v>50000249</v>
      </c>
      <c r="B1112">
        <v>2421592</v>
      </c>
      <c r="C1112" t="s">
        <v>154</v>
      </c>
      <c r="D1112">
        <v>17135894</v>
      </c>
      <c r="E1112" s="29">
        <v>42263</v>
      </c>
      <c r="F1112">
        <v>7515757</v>
      </c>
      <c r="G1112" s="30">
        <v>12800000</v>
      </c>
      <c r="H1112" s="14">
        <v>350300</v>
      </c>
      <c r="I1112" s="26">
        <v>350300</v>
      </c>
      <c r="J1112" s="26"/>
      <c r="K1112" s="1">
        <v>208000</v>
      </c>
      <c r="L1112" s="26"/>
      <c r="Q1112"/>
      <c r="R1112"/>
      <c r="S1112"/>
      <c r="T1112"/>
    </row>
    <row r="1113" spans="1:20" hidden="1" x14ac:dyDescent="0.25">
      <c r="A1113">
        <v>50000249</v>
      </c>
      <c r="B1113">
        <v>2425973</v>
      </c>
      <c r="C1113" t="s">
        <v>169</v>
      </c>
      <c r="D1113">
        <v>1085289985</v>
      </c>
      <c r="E1113" s="29">
        <v>42263</v>
      </c>
      <c r="F1113">
        <v>7366766</v>
      </c>
      <c r="G1113" s="30">
        <v>12400000</v>
      </c>
      <c r="H1113" s="14">
        <v>270102</v>
      </c>
      <c r="I1113" s="26">
        <v>121204</v>
      </c>
      <c r="J1113" s="26"/>
      <c r="K1113" s="1">
        <v>5000</v>
      </c>
      <c r="L1113" s="26"/>
      <c r="Q1113"/>
      <c r="R1113"/>
      <c r="S1113"/>
      <c r="T1113"/>
    </row>
    <row r="1114" spans="1:20" hidden="1" x14ac:dyDescent="0.25">
      <c r="A1114">
        <v>50000249</v>
      </c>
      <c r="B1114">
        <v>2429246</v>
      </c>
      <c r="C1114" t="s">
        <v>167</v>
      </c>
      <c r="D1114">
        <v>5418342</v>
      </c>
      <c r="E1114" s="29">
        <v>42263</v>
      </c>
      <c r="F1114">
        <v>5890380</v>
      </c>
      <c r="G1114" s="30">
        <v>96300000</v>
      </c>
      <c r="H1114" s="14">
        <v>190101</v>
      </c>
      <c r="I1114" s="26">
        <v>121270</v>
      </c>
      <c r="J1114" s="26"/>
      <c r="K1114" s="1">
        <v>1400</v>
      </c>
      <c r="L1114" s="26"/>
      <c r="Q1114"/>
      <c r="R1114"/>
      <c r="S1114"/>
      <c r="T1114"/>
    </row>
    <row r="1115" spans="1:20" hidden="1" x14ac:dyDescent="0.25">
      <c r="A1115">
        <v>50000249</v>
      </c>
      <c r="B1115">
        <v>2461469</v>
      </c>
      <c r="C1115" t="s">
        <v>154</v>
      </c>
      <c r="D1115">
        <v>1130611948</v>
      </c>
      <c r="E1115" s="29">
        <v>42263</v>
      </c>
      <c r="F1115">
        <v>3851484</v>
      </c>
      <c r="G1115" s="30">
        <v>12400000</v>
      </c>
      <c r="H1115" s="14">
        <v>270102</v>
      </c>
      <c r="I1115" s="26">
        <v>270102</v>
      </c>
      <c r="J1115" s="26"/>
      <c r="K1115" s="1">
        <v>1200</v>
      </c>
      <c r="L1115" s="26"/>
      <c r="Q1115"/>
      <c r="R1115"/>
      <c r="S1115"/>
      <c r="T1115"/>
    </row>
    <row r="1116" spans="1:20" hidden="1" x14ac:dyDescent="0.25">
      <c r="A1116">
        <v>50000249</v>
      </c>
      <c r="B1116">
        <v>2461809</v>
      </c>
      <c r="C1116" t="s">
        <v>154</v>
      </c>
      <c r="D1116">
        <v>79814458</v>
      </c>
      <c r="E1116" s="29">
        <v>42263</v>
      </c>
      <c r="F1116">
        <v>2804326</v>
      </c>
      <c r="G1116" s="30">
        <v>67800000</v>
      </c>
      <c r="H1116" s="14">
        <v>190106</v>
      </c>
      <c r="I1116" s="26">
        <v>190106</v>
      </c>
      <c r="J1116" s="26"/>
      <c r="K1116" s="1">
        <v>7084</v>
      </c>
      <c r="L1116" s="26"/>
      <c r="Q1116"/>
      <c r="R1116"/>
      <c r="S1116"/>
      <c r="T1116"/>
    </row>
    <row r="1117" spans="1:20" hidden="1" x14ac:dyDescent="0.25">
      <c r="A1117">
        <v>50000249</v>
      </c>
      <c r="B1117">
        <v>2464702</v>
      </c>
      <c r="C1117" t="s">
        <v>195</v>
      </c>
      <c r="D1117">
        <v>7595832</v>
      </c>
      <c r="E1117" s="29">
        <v>42263</v>
      </c>
      <c r="F1117">
        <v>4213491</v>
      </c>
      <c r="G1117" s="30">
        <v>12200000</v>
      </c>
      <c r="H1117" s="14">
        <v>250101</v>
      </c>
      <c r="I1117" s="26">
        <v>121225</v>
      </c>
      <c r="J1117" s="26"/>
      <c r="K1117" s="1">
        <v>20000</v>
      </c>
      <c r="L1117" s="26"/>
      <c r="Q1117"/>
      <c r="R1117"/>
      <c r="S1117"/>
      <c r="T1117"/>
    </row>
    <row r="1118" spans="1:20" hidden="1" x14ac:dyDescent="0.25">
      <c r="A1118">
        <v>50000249</v>
      </c>
      <c r="B1118">
        <v>2465380</v>
      </c>
      <c r="C1118" t="s">
        <v>154</v>
      </c>
      <c r="D1118">
        <v>23430344</v>
      </c>
      <c r="E1118" s="29">
        <v>42263</v>
      </c>
      <c r="F1118">
        <v>31389721</v>
      </c>
      <c r="G1118" s="30">
        <v>12400000</v>
      </c>
      <c r="H1118" s="14">
        <v>270102</v>
      </c>
      <c r="I1118" s="26">
        <v>121204</v>
      </c>
      <c r="J1118" s="26"/>
      <c r="K1118" s="1">
        <v>5000</v>
      </c>
      <c r="L1118" s="26"/>
      <c r="Q1118"/>
      <c r="R1118"/>
      <c r="S1118"/>
      <c r="T1118"/>
    </row>
    <row r="1119" spans="1:20" hidden="1" x14ac:dyDescent="0.25">
      <c r="A1119">
        <v>50000249</v>
      </c>
      <c r="B1119">
        <v>2465381</v>
      </c>
      <c r="C1119" t="s">
        <v>154</v>
      </c>
      <c r="D1119">
        <v>1032362527</v>
      </c>
      <c r="E1119" s="29">
        <v>42263</v>
      </c>
      <c r="F1119">
        <v>31325706</v>
      </c>
      <c r="G1119" s="30">
        <v>12400000</v>
      </c>
      <c r="H1119" s="14">
        <v>270102</v>
      </c>
      <c r="I1119" s="26">
        <v>121204</v>
      </c>
      <c r="J1119" s="26"/>
      <c r="K1119" s="1">
        <v>5000</v>
      </c>
      <c r="L1119" s="26"/>
      <c r="Q1119"/>
      <c r="R1119"/>
      <c r="S1119"/>
      <c r="T1119"/>
    </row>
    <row r="1120" spans="1:20" hidden="1" x14ac:dyDescent="0.25">
      <c r="A1120">
        <v>50000249</v>
      </c>
      <c r="B1120">
        <v>2480568</v>
      </c>
      <c r="C1120" t="s">
        <v>166</v>
      </c>
      <c r="D1120">
        <v>8001025040</v>
      </c>
      <c r="E1120" s="29">
        <v>42263</v>
      </c>
      <c r="F1120">
        <v>8853239</v>
      </c>
      <c r="G1120" s="30">
        <v>11500000</v>
      </c>
      <c r="H1120" s="14">
        <v>130101</v>
      </c>
      <c r="I1120" s="26">
        <v>270209</v>
      </c>
      <c r="J1120" s="26"/>
      <c r="K1120" s="1">
        <v>361723</v>
      </c>
      <c r="L1120" s="26"/>
      <c r="Q1120"/>
      <c r="R1120"/>
      <c r="S1120"/>
      <c r="T1120"/>
    </row>
    <row r="1121" spans="1:20" hidden="1" x14ac:dyDescent="0.25">
      <c r="A1121">
        <v>50000249</v>
      </c>
      <c r="B1121">
        <v>2486346</v>
      </c>
      <c r="C1121" t="s">
        <v>220</v>
      </c>
      <c r="D1121">
        <v>15258867</v>
      </c>
      <c r="E1121" s="29">
        <v>42263</v>
      </c>
      <c r="F1121">
        <v>31139396</v>
      </c>
      <c r="G1121" s="30">
        <v>26800000</v>
      </c>
      <c r="H1121" s="14">
        <v>360200</v>
      </c>
      <c r="I1121" s="26">
        <v>360200</v>
      </c>
      <c r="J1121" s="26"/>
      <c r="K1121" s="1">
        <v>366310</v>
      </c>
      <c r="L1121" s="26"/>
      <c r="Q1121"/>
      <c r="R1121"/>
      <c r="S1121"/>
      <c r="T1121"/>
    </row>
    <row r="1122" spans="1:20" hidden="1" x14ac:dyDescent="0.25">
      <c r="A1122">
        <v>50000249</v>
      </c>
      <c r="B1122">
        <v>2520100</v>
      </c>
      <c r="C1122" t="s">
        <v>154</v>
      </c>
      <c r="D1122">
        <v>80731884</v>
      </c>
      <c r="E1122" s="29">
        <v>42263</v>
      </c>
      <c r="F1122">
        <v>30463636</v>
      </c>
      <c r="G1122" s="30">
        <v>12400000</v>
      </c>
      <c r="H1122" s="14">
        <v>270102</v>
      </c>
      <c r="I1122" s="26">
        <v>121204</v>
      </c>
      <c r="J1122" s="26"/>
      <c r="K1122" s="1">
        <v>5000</v>
      </c>
      <c r="L1122" s="26"/>
      <c r="Q1122"/>
      <c r="R1122"/>
      <c r="S1122"/>
      <c r="T1122"/>
    </row>
    <row r="1123" spans="1:20" hidden="1" x14ac:dyDescent="0.25">
      <c r="A1123">
        <v>50000249</v>
      </c>
      <c r="B1123">
        <v>2525219</v>
      </c>
      <c r="C1123" t="s">
        <v>181</v>
      </c>
      <c r="D1123">
        <v>8908045904</v>
      </c>
      <c r="E1123" s="29">
        <v>42263</v>
      </c>
      <c r="F1123">
        <v>8751862</v>
      </c>
      <c r="G1123" s="30">
        <v>23900000</v>
      </c>
      <c r="H1123" s="14">
        <v>410600</v>
      </c>
      <c r="I1123" s="26">
        <v>410600</v>
      </c>
      <c r="J1123" s="26"/>
      <c r="K1123" s="1">
        <v>45873</v>
      </c>
      <c r="L1123" s="26"/>
      <c r="Q1123"/>
      <c r="R1123"/>
      <c r="S1123"/>
      <c r="T1123"/>
    </row>
    <row r="1124" spans="1:20" hidden="1" x14ac:dyDescent="0.25">
      <c r="A1124">
        <v>50000249</v>
      </c>
      <c r="B1124">
        <v>2525221</v>
      </c>
      <c r="C1124" t="s">
        <v>181</v>
      </c>
      <c r="D1124">
        <v>30398833</v>
      </c>
      <c r="E1124" s="29">
        <v>42263</v>
      </c>
      <c r="F1124">
        <v>31083288</v>
      </c>
      <c r="G1124" s="30">
        <v>26800000</v>
      </c>
      <c r="H1124" s="14">
        <v>360200</v>
      </c>
      <c r="I1124" s="26">
        <v>360200</v>
      </c>
      <c r="J1124" s="26"/>
      <c r="K1124" s="1">
        <v>38783</v>
      </c>
      <c r="L1124" s="26"/>
      <c r="Q1124"/>
      <c r="R1124"/>
      <c r="S1124"/>
      <c r="T1124"/>
    </row>
    <row r="1125" spans="1:20" hidden="1" x14ac:dyDescent="0.25">
      <c r="A1125">
        <v>50000249</v>
      </c>
      <c r="B1125">
        <v>2535910</v>
      </c>
      <c r="C1125" t="s">
        <v>166</v>
      </c>
      <c r="D1125">
        <v>1032478088</v>
      </c>
      <c r="E1125" s="29">
        <v>42263</v>
      </c>
      <c r="F1125">
        <v>32137051</v>
      </c>
      <c r="G1125" s="30">
        <v>910300000</v>
      </c>
      <c r="H1125" s="14">
        <v>130113</v>
      </c>
      <c r="I1125" s="26">
        <v>121235</v>
      </c>
      <c r="J1125" s="26"/>
      <c r="K1125" s="1">
        <v>730800</v>
      </c>
      <c r="L1125" s="26"/>
      <c r="Q1125"/>
      <c r="R1125"/>
      <c r="S1125"/>
      <c r="T1125"/>
    </row>
    <row r="1126" spans="1:20" hidden="1" x14ac:dyDescent="0.25">
      <c r="A1126">
        <v>50000249</v>
      </c>
      <c r="B1126">
        <v>2535998</v>
      </c>
      <c r="C1126" t="s">
        <v>166</v>
      </c>
      <c r="D1126">
        <v>1122119644</v>
      </c>
      <c r="E1126" s="29">
        <v>42263</v>
      </c>
      <c r="F1126">
        <v>31446682</v>
      </c>
      <c r="G1126" s="30">
        <v>910300000</v>
      </c>
      <c r="H1126" s="14">
        <v>130113</v>
      </c>
      <c r="I1126" s="26">
        <v>121235</v>
      </c>
      <c r="J1126" s="26"/>
      <c r="K1126" s="1">
        <v>363947</v>
      </c>
      <c r="L1126" s="26"/>
      <c r="Q1126"/>
      <c r="R1126"/>
      <c r="S1126"/>
      <c r="T1126"/>
    </row>
    <row r="1127" spans="1:20" hidden="1" x14ac:dyDescent="0.25">
      <c r="A1127">
        <v>50000249</v>
      </c>
      <c r="B1127">
        <v>2536611</v>
      </c>
      <c r="C1127" t="s">
        <v>158</v>
      </c>
      <c r="D1127">
        <v>22571225</v>
      </c>
      <c r="E1127" s="29">
        <v>42263</v>
      </c>
      <c r="F1127">
        <v>30048578</v>
      </c>
      <c r="G1127" s="30">
        <v>923272421</v>
      </c>
      <c r="H1127" s="14">
        <v>190101</v>
      </c>
      <c r="I1127" s="26">
        <v>190101</v>
      </c>
      <c r="J1127" s="26"/>
      <c r="K1127" s="1">
        <v>107400</v>
      </c>
      <c r="L1127" s="26"/>
      <c r="Q1127"/>
      <c r="R1127"/>
      <c r="S1127"/>
      <c r="T1127"/>
    </row>
    <row r="1128" spans="1:20" hidden="1" x14ac:dyDescent="0.25">
      <c r="A1128">
        <v>50000249</v>
      </c>
      <c r="B1128">
        <v>2547150</v>
      </c>
      <c r="C1128" t="s">
        <v>154</v>
      </c>
      <c r="D1128">
        <v>27015884</v>
      </c>
      <c r="E1128" s="29">
        <v>42263</v>
      </c>
      <c r="F1128">
        <v>6363577</v>
      </c>
      <c r="G1128" s="30">
        <v>12400000</v>
      </c>
      <c r="H1128" s="14">
        <v>270102</v>
      </c>
      <c r="I1128" s="26">
        <v>121204</v>
      </c>
      <c r="J1128" s="26"/>
      <c r="K1128" s="1">
        <v>5000</v>
      </c>
      <c r="L1128" s="26"/>
      <c r="Q1128"/>
      <c r="R1128"/>
      <c r="S1128"/>
      <c r="T1128"/>
    </row>
    <row r="1129" spans="1:20" hidden="1" x14ac:dyDescent="0.25">
      <c r="A1129">
        <v>50000249</v>
      </c>
      <c r="B1129">
        <v>2564541</v>
      </c>
      <c r="C1129" t="s">
        <v>165</v>
      </c>
      <c r="D1129">
        <v>891580016</v>
      </c>
      <c r="E1129" s="29">
        <v>42263</v>
      </c>
      <c r="F1129">
        <v>8244539</v>
      </c>
      <c r="G1129" s="30">
        <v>923272438</v>
      </c>
      <c r="H1129" s="14">
        <v>410400</v>
      </c>
      <c r="I1129" s="26">
        <v>410400</v>
      </c>
      <c r="J1129" s="26"/>
      <c r="K1129" s="1">
        <v>299415</v>
      </c>
      <c r="L1129" s="26"/>
      <c r="Q1129"/>
      <c r="R1129"/>
      <c r="S1129"/>
      <c r="T1129"/>
    </row>
    <row r="1130" spans="1:20" hidden="1" x14ac:dyDescent="0.25">
      <c r="A1130">
        <v>50000249</v>
      </c>
      <c r="B1130">
        <v>2569344</v>
      </c>
      <c r="C1130" t="s">
        <v>154</v>
      </c>
      <c r="D1130">
        <v>830079001</v>
      </c>
      <c r="E1130" s="29">
        <v>42263</v>
      </c>
      <c r="F1130">
        <v>7030638</v>
      </c>
      <c r="G1130" s="30">
        <v>12800000</v>
      </c>
      <c r="H1130" s="14">
        <v>350300</v>
      </c>
      <c r="I1130" s="26">
        <v>350300</v>
      </c>
      <c r="J1130" s="26"/>
      <c r="K1130" s="1">
        <v>9797735</v>
      </c>
      <c r="L1130" s="26"/>
      <c r="Q1130"/>
      <c r="R1130"/>
      <c r="S1130"/>
      <c r="T1130"/>
    </row>
    <row r="1131" spans="1:20" hidden="1" x14ac:dyDescent="0.25">
      <c r="A1131">
        <v>50000249</v>
      </c>
      <c r="B1131">
        <v>2580058</v>
      </c>
      <c r="C1131" t="s">
        <v>167</v>
      </c>
      <c r="D1131">
        <v>60391325</v>
      </c>
      <c r="E1131" s="29">
        <v>42263</v>
      </c>
      <c r="F1131">
        <v>31550705</v>
      </c>
      <c r="G1131" s="30">
        <v>923272421</v>
      </c>
      <c r="H1131" s="14">
        <v>190101</v>
      </c>
      <c r="I1131" s="26">
        <v>190101</v>
      </c>
      <c r="J1131" s="26"/>
      <c r="K1131" s="1">
        <v>107400</v>
      </c>
      <c r="L1131" s="26"/>
      <c r="Q1131"/>
      <c r="R1131"/>
      <c r="S1131"/>
      <c r="T1131"/>
    </row>
    <row r="1132" spans="1:20" hidden="1" x14ac:dyDescent="0.25">
      <c r="A1132">
        <v>50000249</v>
      </c>
      <c r="B1132">
        <v>2580061</v>
      </c>
      <c r="C1132" t="s">
        <v>167</v>
      </c>
      <c r="D1132">
        <v>5481033</v>
      </c>
      <c r="E1132" s="29">
        <v>42263</v>
      </c>
      <c r="F1132">
        <v>31258804</v>
      </c>
      <c r="G1132" s="30">
        <v>923272193</v>
      </c>
      <c r="H1132" s="14">
        <v>131401</v>
      </c>
      <c r="I1132" s="26">
        <v>131401</v>
      </c>
      <c r="J1132" s="26"/>
      <c r="K1132" s="1">
        <v>215000</v>
      </c>
      <c r="L1132" s="26"/>
      <c r="Q1132"/>
      <c r="R1132"/>
      <c r="S1132"/>
      <c r="T1132"/>
    </row>
    <row r="1133" spans="1:20" hidden="1" x14ac:dyDescent="0.25">
      <c r="A1133">
        <v>50000249</v>
      </c>
      <c r="B1133">
        <v>2614373</v>
      </c>
      <c r="C1133" t="s">
        <v>187</v>
      </c>
      <c r="D1133">
        <v>21224968</v>
      </c>
      <c r="E1133" s="29">
        <v>42263</v>
      </c>
      <c r="F1133">
        <v>31029609</v>
      </c>
      <c r="G1133" s="30">
        <v>923272193</v>
      </c>
      <c r="H1133" s="14">
        <v>131401</v>
      </c>
      <c r="I1133" s="26">
        <v>131401</v>
      </c>
      <c r="J1133" s="26"/>
      <c r="K1133" s="1">
        <v>5800</v>
      </c>
      <c r="L1133" s="26"/>
      <c r="Q1133"/>
      <c r="R1133"/>
      <c r="S1133"/>
      <c r="T1133"/>
    </row>
    <row r="1134" spans="1:20" hidden="1" x14ac:dyDescent="0.25">
      <c r="A1134">
        <v>50000249</v>
      </c>
      <c r="B1134">
        <v>2628269</v>
      </c>
      <c r="C1134" t="s">
        <v>198</v>
      </c>
      <c r="D1134">
        <v>860007538</v>
      </c>
      <c r="E1134" s="29">
        <v>42263</v>
      </c>
      <c r="F1134">
        <v>3290360</v>
      </c>
      <c r="G1134" s="30">
        <v>10900000</v>
      </c>
      <c r="H1134" s="14">
        <v>170101</v>
      </c>
      <c r="I1134" s="26">
        <v>121255</v>
      </c>
      <c r="J1134" s="26"/>
      <c r="K1134" s="1">
        <v>7032642</v>
      </c>
      <c r="L1134" s="26"/>
      <c r="Q1134"/>
      <c r="R1134"/>
      <c r="S1134"/>
      <c r="T1134"/>
    </row>
    <row r="1135" spans="1:20" hidden="1" x14ac:dyDescent="0.25">
      <c r="A1135">
        <v>50000249</v>
      </c>
      <c r="B1135">
        <v>2630818</v>
      </c>
      <c r="C1135" t="s">
        <v>191</v>
      </c>
      <c r="D1135">
        <v>91347958</v>
      </c>
      <c r="E1135" s="29">
        <v>42263</v>
      </c>
      <c r="F1135">
        <v>6542777</v>
      </c>
      <c r="G1135" s="30">
        <v>12400000</v>
      </c>
      <c r="H1135" s="14">
        <v>270102</v>
      </c>
      <c r="I1135" s="26">
        <v>121204</v>
      </c>
      <c r="J1135" s="26"/>
      <c r="K1135" s="1">
        <v>5000</v>
      </c>
      <c r="L1135" s="26"/>
      <c r="Q1135"/>
      <c r="R1135"/>
      <c r="S1135"/>
      <c r="T1135"/>
    </row>
    <row r="1136" spans="1:20" hidden="1" x14ac:dyDescent="0.25">
      <c r="A1136">
        <v>50000249</v>
      </c>
      <c r="B1136">
        <v>2630820</v>
      </c>
      <c r="C1136" t="s">
        <v>191</v>
      </c>
      <c r="D1136">
        <v>1095808613</v>
      </c>
      <c r="E1136" s="29">
        <v>42263</v>
      </c>
      <c r="F1136">
        <v>31570410</v>
      </c>
      <c r="G1136" s="30">
        <v>12400000</v>
      </c>
      <c r="H1136" s="14">
        <v>270102</v>
      </c>
      <c r="I1136" s="26">
        <v>121204</v>
      </c>
      <c r="J1136" s="26"/>
      <c r="K1136" s="1">
        <v>5000</v>
      </c>
      <c r="L1136" s="26"/>
      <c r="Q1136"/>
      <c r="R1136"/>
      <c r="S1136"/>
      <c r="T1136"/>
    </row>
    <row r="1137" spans="1:20" hidden="1" x14ac:dyDescent="0.25">
      <c r="A1137">
        <v>50000249</v>
      </c>
      <c r="B1137">
        <v>2647753</v>
      </c>
      <c r="C1137" t="s">
        <v>171</v>
      </c>
      <c r="D1137">
        <v>66770400</v>
      </c>
      <c r="E1137" s="29">
        <v>42263</v>
      </c>
      <c r="F1137">
        <v>4315800</v>
      </c>
      <c r="G1137" s="30">
        <v>26800000</v>
      </c>
      <c r="H1137" s="14">
        <v>360200</v>
      </c>
      <c r="I1137" s="26">
        <v>360200</v>
      </c>
      <c r="J1137" s="26"/>
      <c r="K1137" s="1">
        <v>50000</v>
      </c>
      <c r="L1137" s="26"/>
      <c r="Q1137"/>
      <c r="R1137"/>
      <c r="S1137"/>
      <c r="T1137"/>
    </row>
    <row r="1138" spans="1:20" hidden="1" x14ac:dyDescent="0.25">
      <c r="A1138">
        <v>50000249</v>
      </c>
      <c r="B1138">
        <v>2647754</v>
      </c>
      <c r="C1138" t="s">
        <v>171</v>
      </c>
      <c r="D1138">
        <v>31945750</v>
      </c>
      <c r="E1138" s="29">
        <v>42263</v>
      </c>
      <c r="F1138">
        <v>4315800</v>
      </c>
      <c r="G1138" s="30">
        <v>26800000</v>
      </c>
      <c r="H1138" s="14">
        <v>360200</v>
      </c>
      <c r="I1138" s="26">
        <v>360200</v>
      </c>
      <c r="J1138" s="26"/>
      <c r="K1138" s="1">
        <v>50000</v>
      </c>
      <c r="L1138" s="26"/>
      <c r="Q1138"/>
      <c r="R1138"/>
      <c r="S1138"/>
      <c r="T1138"/>
    </row>
    <row r="1139" spans="1:20" x14ac:dyDescent="0.25">
      <c r="A1139">
        <v>50000249</v>
      </c>
      <c r="B1139">
        <v>7136237</v>
      </c>
      <c r="C1139" t="s">
        <v>163</v>
      </c>
      <c r="D1139">
        <v>900087151</v>
      </c>
      <c r="E1139" s="29">
        <v>42263</v>
      </c>
      <c r="F1139">
        <v>6502323</v>
      </c>
      <c r="G1139" s="30">
        <v>11800000</v>
      </c>
      <c r="H1139" s="14">
        <v>240101</v>
      </c>
      <c r="I1139" s="26">
        <v>121265</v>
      </c>
      <c r="J1139" s="26"/>
      <c r="K1139" s="1">
        <v>202068000</v>
      </c>
      <c r="L1139" s="26"/>
      <c r="Q1139"/>
      <c r="R1139"/>
      <c r="S1139"/>
      <c r="T1139"/>
    </row>
    <row r="1140" spans="1:20" hidden="1" x14ac:dyDescent="0.25">
      <c r="A1140">
        <v>50000249</v>
      </c>
      <c r="B1140">
        <v>37695722</v>
      </c>
      <c r="C1140" t="s">
        <v>175</v>
      </c>
      <c r="D1140">
        <v>4438705</v>
      </c>
      <c r="E1140" s="29">
        <v>42263</v>
      </c>
      <c r="F1140">
        <v>8571470</v>
      </c>
      <c r="G1140" s="30">
        <v>12400000</v>
      </c>
      <c r="H1140" s="14">
        <v>270108</v>
      </c>
      <c r="I1140" s="26">
        <v>270108</v>
      </c>
      <c r="J1140" s="26"/>
      <c r="K1140" s="1">
        <v>1425000</v>
      </c>
      <c r="L1140" s="26"/>
      <c r="Q1140"/>
      <c r="R1140"/>
      <c r="S1140"/>
      <c r="T1140"/>
    </row>
    <row r="1141" spans="1:20" hidden="1" x14ac:dyDescent="0.25">
      <c r="A1141">
        <v>50000249</v>
      </c>
      <c r="B1141">
        <v>38079520</v>
      </c>
      <c r="C1141" t="s">
        <v>154</v>
      </c>
      <c r="D1141">
        <v>79643307</v>
      </c>
      <c r="E1141" s="29">
        <v>42263</v>
      </c>
      <c r="F1141">
        <v>30051012</v>
      </c>
      <c r="G1141" s="30">
        <v>12400000</v>
      </c>
      <c r="H1141" s="14">
        <v>270102</v>
      </c>
      <c r="I1141" s="26">
        <v>121204</v>
      </c>
      <c r="J1141" s="26"/>
      <c r="K1141" s="1">
        <v>5000</v>
      </c>
      <c r="L1141" s="26"/>
      <c r="Q1141"/>
      <c r="R1141"/>
      <c r="S1141"/>
      <c r="T1141"/>
    </row>
    <row r="1142" spans="1:20" hidden="1" x14ac:dyDescent="0.25">
      <c r="A1142">
        <v>50000249</v>
      </c>
      <c r="B1142">
        <v>39345410</v>
      </c>
      <c r="C1142" t="s">
        <v>158</v>
      </c>
      <c r="D1142">
        <v>7415851</v>
      </c>
      <c r="E1142" s="29">
        <v>42263</v>
      </c>
      <c r="F1142">
        <v>3460020</v>
      </c>
      <c r="G1142" s="30">
        <v>923272193</v>
      </c>
      <c r="H1142" s="14">
        <v>131401</v>
      </c>
      <c r="I1142" s="26">
        <v>131401</v>
      </c>
      <c r="J1142" s="26"/>
      <c r="K1142" s="1">
        <v>22900</v>
      </c>
      <c r="L1142" s="26"/>
      <c r="Q1142"/>
      <c r="R1142"/>
      <c r="S1142"/>
      <c r="T1142"/>
    </row>
    <row r="1143" spans="1:20" hidden="1" x14ac:dyDescent="0.25">
      <c r="A1143">
        <v>50000249</v>
      </c>
      <c r="B1143">
        <v>40441788</v>
      </c>
      <c r="C1143" t="s">
        <v>154</v>
      </c>
      <c r="D1143">
        <v>8002514406</v>
      </c>
      <c r="E1143" s="29">
        <v>42263</v>
      </c>
      <c r="F1143">
        <v>6466060</v>
      </c>
      <c r="G1143" s="30">
        <v>13700000</v>
      </c>
      <c r="H1143" s="14">
        <v>290101</v>
      </c>
      <c r="I1143" s="26">
        <v>270944</v>
      </c>
      <c r="J1143" s="26"/>
      <c r="K1143" s="1">
        <v>2164355</v>
      </c>
      <c r="L1143" s="26"/>
      <c r="Q1143"/>
      <c r="R1143"/>
      <c r="S1143"/>
      <c r="T1143"/>
    </row>
    <row r="1144" spans="1:20" hidden="1" x14ac:dyDescent="0.25">
      <c r="A1144">
        <v>50000249</v>
      </c>
      <c r="B1144">
        <v>40441789</v>
      </c>
      <c r="C1144" t="s">
        <v>154</v>
      </c>
      <c r="D1144">
        <v>8002514406</v>
      </c>
      <c r="E1144" s="29">
        <v>42263</v>
      </c>
      <c r="F1144">
        <v>6466060</v>
      </c>
      <c r="G1144" s="30">
        <v>13700000</v>
      </c>
      <c r="H1144" s="14">
        <v>290101</v>
      </c>
      <c r="I1144" s="26">
        <v>270944</v>
      </c>
      <c r="J1144" s="26"/>
      <c r="K1144" s="1">
        <v>977200</v>
      </c>
      <c r="L1144" s="26"/>
      <c r="Q1144"/>
      <c r="R1144"/>
      <c r="S1144"/>
      <c r="T1144"/>
    </row>
    <row r="1145" spans="1:20" hidden="1" x14ac:dyDescent="0.25">
      <c r="A1145">
        <v>50000249</v>
      </c>
      <c r="B1145">
        <v>40441790</v>
      </c>
      <c r="C1145" t="s">
        <v>154</v>
      </c>
      <c r="D1145">
        <v>8002514406</v>
      </c>
      <c r="E1145" s="29">
        <v>42263</v>
      </c>
      <c r="F1145">
        <v>6466060</v>
      </c>
      <c r="G1145" s="30">
        <v>13700000</v>
      </c>
      <c r="H1145" s="14">
        <v>290101</v>
      </c>
      <c r="I1145" s="26">
        <v>270944</v>
      </c>
      <c r="J1145" s="26"/>
      <c r="K1145" s="1">
        <v>430267</v>
      </c>
      <c r="L1145" s="26"/>
      <c r="Q1145"/>
      <c r="R1145"/>
      <c r="S1145"/>
      <c r="T1145"/>
    </row>
    <row r="1146" spans="1:20" hidden="1" x14ac:dyDescent="0.25">
      <c r="A1146">
        <v>50000249</v>
      </c>
      <c r="B1146">
        <v>40441791</v>
      </c>
      <c r="C1146" t="s">
        <v>154</v>
      </c>
      <c r="D1146">
        <v>8002514406</v>
      </c>
      <c r="E1146" s="29">
        <v>42263</v>
      </c>
      <c r="F1146">
        <v>6466060</v>
      </c>
      <c r="G1146" s="30">
        <v>13700000</v>
      </c>
      <c r="H1146" s="14">
        <v>290101</v>
      </c>
      <c r="I1146" s="26">
        <v>270944</v>
      </c>
      <c r="J1146" s="26"/>
      <c r="K1146" s="1">
        <v>3326300</v>
      </c>
      <c r="L1146" s="26"/>
      <c r="Q1146"/>
      <c r="R1146"/>
      <c r="S1146"/>
      <c r="T1146"/>
    </row>
    <row r="1147" spans="1:20" hidden="1" x14ac:dyDescent="0.25">
      <c r="A1147">
        <v>50000249</v>
      </c>
      <c r="B1147">
        <v>41781089</v>
      </c>
      <c r="C1147" t="s">
        <v>154</v>
      </c>
      <c r="D1147">
        <v>22400482</v>
      </c>
      <c r="E1147" s="29">
        <v>42263</v>
      </c>
      <c r="F1147">
        <v>30120806</v>
      </c>
      <c r="G1147" s="30">
        <v>923272193</v>
      </c>
      <c r="H1147" s="14">
        <v>131401</v>
      </c>
      <c r="I1147" s="26">
        <v>131401</v>
      </c>
      <c r="J1147" s="26"/>
      <c r="K1147" s="1">
        <v>35000</v>
      </c>
      <c r="L1147" s="26"/>
      <c r="Q1147"/>
      <c r="R1147"/>
      <c r="S1147"/>
      <c r="T1147"/>
    </row>
    <row r="1148" spans="1:20" hidden="1" x14ac:dyDescent="0.25">
      <c r="A1148">
        <v>50000249</v>
      </c>
      <c r="B1148">
        <v>42418164</v>
      </c>
      <c r="C1148" t="s">
        <v>154</v>
      </c>
      <c r="D1148">
        <v>51849570</v>
      </c>
      <c r="E1148" s="29">
        <v>42263</v>
      </c>
      <c r="F1148">
        <v>5461500</v>
      </c>
      <c r="G1148" s="30">
        <v>26800000</v>
      </c>
      <c r="H1148" s="14">
        <v>360200</v>
      </c>
      <c r="I1148" s="26">
        <v>360200</v>
      </c>
      <c r="J1148" s="26"/>
      <c r="K1148" s="1">
        <v>30000</v>
      </c>
      <c r="L1148" s="26"/>
      <c r="Q1148"/>
      <c r="R1148"/>
      <c r="S1148"/>
      <c r="T1148"/>
    </row>
    <row r="1149" spans="1:20" hidden="1" x14ac:dyDescent="0.25">
      <c r="A1149">
        <v>50000249</v>
      </c>
      <c r="B1149">
        <v>42473321</v>
      </c>
      <c r="C1149" t="s">
        <v>154</v>
      </c>
      <c r="D1149">
        <v>41476252</v>
      </c>
      <c r="E1149" s="29">
        <v>42263</v>
      </c>
      <c r="F1149">
        <v>31348757</v>
      </c>
      <c r="G1149" s="30">
        <v>923272193</v>
      </c>
      <c r="H1149" s="14">
        <v>131401</v>
      </c>
      <c r="I1149" s="26">
        <v>131401</v>
      </c>
      <c r="J1149" s="26"/>
      <c r="K1149" s="1">
        <v>6800</v>
      </c>
      <c r="L1149" s="26"/>
      <c r="Q1149"/>
      <c r="R1149"/>
      <c r="S1149"/>
      <c r="T1149"/>
    </row>
    <row r="1150" spans="1:20" hidden="1" x14ac:dyDescent="0.25">
      <c r="A1150">
        <v>50000249</v>
      </c>
      <c r="B1150">
        <v>45593205</v>
      </c>
      <c r="C1150" t="s">
        <v>154</v>
      </c>
      <c r="D1150">
        <v>1069303837</v>
      </c>
      <c r="E1150" s="29">
        <v>42263</v>
      </c>
      <c r="F1150">
        <v>6027387</v>
      </c>
      <c r="G1150" s="30">
        <v>12400000</v>
      </c>
      <c r="H1150" s="14">
        <v>270102</v>
      </c>
      <c r="I1150" s="26">
        <v>121204</v>
      </c>
      <c r="J1150" s="26"/>
      <c r="K1150" s="1">
        <v>5000</v>
      </c>
      <c r="L1150" s="26"/>
      <c r="Q1150"/>
      <c r="R1150"/>
      <c r="S1150"/>
      <c r="T1150"/>
    </row>
    <row r="1151" spans="1:20" hidden="1" x14ac:dyDescent="0.25">
      <c r="A1151">
        <v>50000249</v>
      </c>
      <c r="B1151">
        <v>45841592</v>
      </c>
      <c r="C1151" t="s">
        <v>160</v>
      </c>
      <c r="D1151">
        <v>28679729</v>
      </c>
      <c r="E1151" s="29">
        <v>42263</v>
      </c>
      <c r="F1151">
        <v>2714179</v>
      </c>
      <c r="G1151" s="30">
        <v>923272193</v>
      </c>
      <c r="H1151" s="14">
        <v>131401</v>
      </c>
      <c r="I1151" s="26">
        <v>131401</v>
      </c>
      <c r="J1151" s="26"/>
      <c r="K1151" s="1">
        <v>11400</v>
      </c>
      <c r="L1151" s="26"/>
      <c r="Q1151"/>
      <c r="R1151"/>
      <c r="S1151"/>
      <c r="T1151"/>
    </row>
    <row r="1152" spans="1:20" hidden="1" x14ac:dyDescent="0.25">
      <c r="A1152">
        <v>50000249</v>
      </c>
      <c r="B1152">
        <v>46619601</v>
      </c>
      <c r="C1152" t="s">
        <v>154</v>
      </c>
      <c r="D1152">
        <v>93152601</v>
      </c>
      <c r="E1152" s="29">
        <v>42263</v>
      </c>
      <c r="F1152">
        <v>7501470</v>
      </c>
      <c r="G1152" s="30">
        <v>12400000</v>
      </c>
      <c r="H1152" s="14">
        <v>270102</v>
      </c>
      <c r="I1152" s="26">
        <v>121204</v>
      </c>
      <c r="J1152" s="26"/>
      <c r="K1152" s="1">
        <v>5000</v>
      </c>
      <c r="L1152" s="26"/>
      <c r="Q1152"/>
      <c r="R1152"/>
      <c r="S1152"/>
      <c r="T1152"/>
    </row>
    <row r="1153" spans="1:20" hidden="1" x14ac:dyDescent="0.25">
      <c r="A1153">
        <v>50000249</v>
      </c>
      <c r="B1153">
        <v>764271</v>
      </c>
      <c r="C1153" t="s">
        <v>154</v>
      </c>
      <c r="D1153">
        <v>19458496</v>
      </c>
      <c r="E1153" s="29">
        <v>42264</v>
      </c>
      <c r="F1153">
        <v>2697498</v>
      </c>
      <c r="G1153" s="30">
        <v>12800000</v>
      </c>
      <c r="H1153" s="14">
        <v>350300</v>
      </c>
      <c r="I1153" s="26">
        <v>350300</v>
      </c>
      <c r="J1153" s="26"/>
      <c r="K1153" s="1">
        <v>220756</v>
      </c>
      <c r="L1153" s="26"/>
      <c r="Q1153"/>
      <c r="R1153"/>
      <c r="S1153"/>
      <c r="T1153"/>
    </row>
    <row r="1154" spans="1:20" hidden="1" x14ac:dyDescent="0.25">
      <c r="A1154">
        <v>50000249</v>
      </c>
      <c r="B1154">
        <v>796544</v>
      </c>
      <c r="C1154" t="s">
        <v>154</v>
      </c>
      <c r="D1154">
        <v>79655759</v>
      </c>
      <c r="E1154" s="29">
        <v>42264</v>
      </c>
      <c r="F1154">
        <v>31243574</v>
      </c>
      <c r="G1154" s="30">
        <v>12400000</v>
      </c>
      <c r="H1154" s="14">
        <v>270102</v>
      </c>
      <c r="I1154" s="26">
        <v>121204</v>
      </c>
      <c r="J1154" s="26"/>
      <c r="K1154" s="1">
        <v>5000</v>
      </c>
      <c r="L1154" s="26"/>
      <c r="Q1154"/>
      <c r="R1154"/>
      <c r="S1154"/>
      <c r="T1154"/>
    </row>
    <row r="1155" spans="1:20" hidden="1" x14ac:dyDescent="0.25">
      <c r="A1155">
        <v>50000249</v>
      </c>
      <c r="B1155">
        <v>1200972</v>
      </c>
      <c r="C1155" t="s">
        <v>183</v>
      </c>
      <c r="D1155">
        <v>2494707</v>
      </c>
      <c r="E1155" s="29">
        <v>42264</v>
      </c>
      <c r="F1155">
        <v>2445126</v>
      </c>
      <c r="G1155" s="30">
        <v>923272193</v>
      </c>
      <c r="H1155" s="14">
        <v>131401</v>
      </c>
      <c r="I1155" s="26">
        <v>131401</v>
      </c>
      <c r="J1155" s="26"/>
      <c r="K1155" s="1">
        <v>1100</v>
      </c>
      <c r="L1155" s="26"/>
      <c r="Q1155"/>
      <c r="R1155"/>
      <c r="S1155"/>
      <c r="T1155"/>
    </row>
    <row r="1156" spans="1:20" hidden="1" x14ac:dyDescent="0.25">
      <c r="A1156">
        <v>50000249</v>
      </c>
      <c r="B1156">
        <v>1306096</v>
      </c>
      <c r="C1156" t="s">
        <v>183</v>
      </c>
      <c r="D1156">
        <v>66749456</v>
      </c>
      <c r="E1156" s="29">
        <v>42264</v>
      </c>
      <c r="F1156">
        <v>4160220</v>
      </c>
      <c r="G1156" s="30">
        <v>11100000</v>
      </c>
      <c r="H1156" s="14">
        <v>150112</v>
      </c>
      <c r="I1156" s="26">
        <v>121275</v>
      </c>
      <c r="J1156" s="26"/>
      <c r="K1156" s="1">
        <v>635000</v>
      </c>
      <c r="L1156" s="26"/>
      <c r="Q1156"/>
      <c r="R1156"/>
      <c r="S1156"/>
      <c r="T1156"/>
    </row>
    <row r="1157" spans="1:20" hidden="1" x14ac:dyDescent="0.25">
      <c r="A1157">
        <v>50000249</v>
      </c>
      <c r="B1157">
        <v>1453192</v>
      </c>
      <c r="C1157" t="s">
        <v>154</v>
      </c>
      <c r="D1157">
        <v>1032439912</v>
      </c>
      <c r="E1157" s="29">
        <v>42264</v>
      </c>
      <c r="F1157">
        <v>30085353</v>
      </c>
      <c r="G1157" s="30">
        <v>12400000</v>
      </c>
      <c r="H1157" s="14">
        <v>270102</v>
      </c>
      <c r="I1157" s="26">
        <v>121204</v>
      </c>
      <c r="J1157" s="26"/>
      <c r="K1157" s="1">
        <v>5000</v>
      </c>
      <c r="L1157" s="26"/>
      <c r="Q1157"/>
      <c r="R1157"/>
      <c r="S1157"/>
      <c r="T1157"/>
    </row>
    <row r="1158" spans="1:20" hidden="1" x14ac:dyDescent="0.25">
      <c r="A1158">
        <v>50000249</v>
      </c>
      <c r="B1158">
        <v>1466426</v>
      </c>
      <c r="C1158" t="s">
        <v>169</v>
      </c>
      <c r="D1158">
        <v>1085264919</v>
      </c>
      <c r="E1158" s="29">
        <v>42264</v>
      </c>
      <c r="F1158">
        <v>31683925</v>
      </c>
      <c r="G1158" s="30">
        <v>12400000</v>
      </c>
      <c r="H1158" s="14">
        <v>270102</v>
      </c>
      <c r="I1158" s="26">
        <v>121204</v>
      </c>
      <c r="J1158" s="26"/>
      <c r="K1158" s="1">
        <v>5000</v>
      </c>
      <c r="L1158" s="26"/>
      <c r="Q1158"/>
      <c r="R1158"/>
      <c r="S1158"/>
      <c r="T1158"/>
    </row>
    <row r="1159" spans="1:20" hidden="1" x14ac:dyDescent="0.25">
      <c r="A1159">
        <v>50000249</v>
      </c>
      <c r="B1159">
        <v>1466427</v>
      </c>
      <c r="C1159" t="s">
        <v>169</v>
      </c>
      <c r="D1159">
        <v>1085264919</v>
      </c>
      <c r="E1159" s="29">
        <v>42264</v>
      </c>
      <c r="F1159">
        <v>31683925</v>
      </c>
      <c r="G1159" s="30">
        <v>12400000</v>
      </c>
      <c r="H1159" s="14">
        <v>270102</v>
      </c>
      <c r="I1159" s="26">
        <v>121204</v>
      </c>
      <c r="J1159" s="26"/>
      <c r="K1159" s="1">
        <v>5000</v>
      </c>
      <c r="L1159" s="26"/>
      <c r="Q1159"/>
      <c r="R1159"/>
      <c r="S1159"/>
      <c r="T1159"/>
    </row>
    <row r="1160" spans="1:20" hidden="1" x14ac:dyDescent="0.25">
      <c r="A1160">
        <v>50000249</v>
      </c>
      <c r="B1160">
        <v>1475719</v>
      </c>
      <c r="C1160" t="s">
        <v>179</v>
      </c>
      <c r="D1160">
        <v>5690769</v>
      </c>
      <c r="E1160" s="29">
        <v>42264</v>
      </c>
      <c r="F1160">
        <v>31783633</v>
      </c>
      <c r="G1160" s="30">
        <v>12400000</v>
      </c>
      <c r="H1160" s="14">
        <v>270102</v>
      </c>
      <c r="I1160" s="26">
        <v>121204</v>
      </c>
      <c r="J1160" s="26"/>
      <c r="K1160" s="1">
        <v>5000</v>
      </c>
      <c r="L1160" s="26"/>
      <c r="Q1160"/>
      <c r="R1160"/>
      <c r="S1160"/>
      <c r="T1160"/>
    </row>
    <row r="1161" spans="1:20" hidden="1" x14ac:dyDescent="0.25">
      <c r="A1161">
        <v>50000249</v>
      </c>
      <c r="B1161">
        <v>1666630</v>
      </c>
      <c r="C1161" t="s">
        <v>193</v>
      </c>
      <c r="D1161">
        <v>900543133</v>
      </c>
      <c r="E1161" s="29">
        <v>42264</v>
      </c>
      <c r="F1161">
        <v>31433385</v>
      </c>
      <c r="G1161" s="30">
        <v>23900000</v>
      </c>
      <c r="H1161" s="14">
        <v>410600</v>
      </c>
      <c r="I1161" s="26">
        <v>410600</v>
      </c>
      <c r="J1161" s="26"/>
      <c r="K1161" s="1">
        <v>26100</v>
      </c>
      <c r="L1161" s="26"/>
      <c r="Q1161"/>
      <c r="R1161"/>
      <c r="S1161"/>
      <c r="T1161"/>
    </row>
    <row r="1162" spans="1:20" hidden="1" x14ac:dyDescent="0.25">
      <c r="A1162">
        <v>50000249</v>
      </c>
      <c r="B1162">
        <v>1747654</v>
      </c>
      <c r="C1162" t="s">
        <v>181</v>
      </c>
      <c r="D1162">
        <v>8001616628</v>
      </c>
      <c r="E1162" s="29">
        <v>42264</v>
      </c>
      <c r="F1162">
        <v>8836765</v>
      </c>
      <c r="G1162" s="30">
        <v>923272193</v>
      </c>
      <c r="H1162" s="14">
        <v>131401</v>
      </c>
      <c r="I1162" s="26">
        <v>131401</v>
      </c>
      <c r="J1162" s="26"/>
      <c r="K1162" s="1">
        <v>7400</v>
      </c>
      <c r="L1162" s="26"/>
      <c r="Q1162"/>
      <c r="R1162"/>
      <c r="S1162"/>
      <c r="T1162"/>
    </row>
    <row r="1163" spans="1:20" hidden="1" x14ac:dyDescent="0.25">
      <c r="A1163">
        <v>50000249</v>
      </c>
      <c r="B1163">
        <v>1804419</v>
      </c>
      <c r="C1163" t="s">
        <v>154</v>
      </c>
      <c r="D1163">
        <v>50850574</v>
      </c>
      <c r="E1163" s="29">
        <v>42264</v>
      </c>
      <c r="F1163">
        <v>31533482</v>
      </c>
      <c r="G1163" s="30">
        <v>12200000</v>
      </c>
      <c r="H1163" s="14">
        <v>250101</v>
      </c>
      <c r="I1163" s="26">
        <v>121225</v>
      </c>
      <c r="J1163" s="26"/>
      <c r="K1163" s="1">
        <v>7000</v>
      </c>
      <c r="L1163" s="26"/>
      <c r="Q1163"/>
      <c r="R1163"/>
      <c r="S1163"/>
      <c r="T1163"/>
    </row>
    <row r="1164" spans="1:20" hidden="1" x14ac:dyDescent="0.25">
      <c r="A1164">
        <v>50000249</v>
      </c>
      <c r="B1164">
        <v>1916220</v>
      </c>
      <c r="C1164" t="s">
        <v>179</v>
      </c>
      <c r="D1164">
        <v>1102362387</v>
      </c>
      <c r="E1164" s="29">
        <v>42264</v>
      </c>
      <c r="F1164">
        <v>32094544</v>
      </c>
      <c r="G1164" s="30">
        <v>12400000</v>
      </c>
      <c r="H1164" s="14">
        <v>270102</v>
      </c>
      <c r="I1164" s="26">
        <v>121204</v>
      </c>
      <c r="J1164" s="26"/>
      <c r="K1164" s="1">
        <v>5000</v>
      </c>
      <c r="L1164" s="26"/>
      <c r="Q1164"/>
      <c r="R1164"/>
      <c r="S1164"/>
      <c r="T1164"/>
    </row>
    <row r="1165" spans="1:20" hidden="1" x14ac:dyDescent="0.25">
      <c r="A1165">
        <v>50000249</v>
      </c>
      <c r="B1165">
        <v>1937979</v>
      </c>
      <c r="C1165" t="s">
        <v>160</v>
      </c>
      <c r="D1165">
        <v>28739345</v>
      </c>
      <c r="E1165" s="29">
        <v>42264</v>
      </c>
      <c r="F1165">
        <v>2618312</v>
      </c>
      <c r="G1165" s="30">
        <v>923272193</v>
      </c>
      <c r="H1165" s="14">
        <v>131401</v>
      </c>
      <c r="I1165" s="26">
        <v>131401</v>
      </c>
      <c r="J1165" s="26"/>
      <c r="K1165" s="1">
        <v>13181832</v>
      </c>
      <c r="L1165" s="26"/>
      <c r="Q1165"/>
      <c r="R1165"/>
      <c r="S1165"/>
      <c r="T1165"/>
    </row>
    <row r="1166" spans="1:20" hidden="1" x14ac:dyDescent="0.25">
      <c r="A1166">
        <v>50000249</v>
      </c>
      <c r="B1166">
        <v>1984597</v>
      </c>
      <c r="C1166" t="s">
        <v>158</v>
      </c>
      <c r="D1166">
        <v>1140829481</v>
      </c>
      <c r="E1166" s="29">
        <v>42264</v>
      </c>
      <c r="F1166">
        <v>3003930</v>
      </c>
      <c r="G1166" s="30">
        <v>12400000</v>
      </c>
      <c r="H1166" s="14">
        <v>270102</v>
      </c>
      <c r="I1166" s="26">
        <v>121204</v>
      </c>
      <c r="J1166" s="26"/>
      <c r="K1166" s="1">
        <v>5000</v>
      </c>
      <c r="L1166" s="26"/>
      <c r="Q1166"/>
      <c r="R1166"/>
      <c r="S1166"/>
      <c r="T1166"/>
    </row>
    <row r="1167" spans="1:20" hidden="1" x14ac:dyDescent="0.25">
      <c r="A1167">
        <v>50000249</v>
      </c>
      <c r="B1167">
        <v>2025932</v>
      </c>
      <c r="C1167" t="s">
        <v>180</v>
      </c>
      <c r="D1167">
        <v>23218143</v>
      </c>
      <c r="E1167" s="29">
        <v>42264</v>
      </c>
      <c r="F1167">
        <v>313682</v>
      </c>
      <c r="G1167" s="30">
        <v>910300000</v>
      </c>
      <c r="H1167" s="14">
        <v>130113</v>
      </c>
      <c r="I1167" s="26">
        <v>130113</v>
      </c>
      <c r="J1167" s="26"/>
      <c r="K1167" s="1">
        <v>3273000</v>
      </c>
      <c r="L1167" s="26"/>
      <c r="Q1167"/>
      <c r="R1167"/>
      <c r="S1167"/>
      <c r="T1167"/>
    </row>
    <row r="1168" spans="1:20" hidden="1" x14ac:dyDescent="0.25">
      <c r="A1168">
        <v>50000249</v>
      </c>
      <c r="B1168">
        <v>2030335</v>
      </c>
      <c r="C1168" t="s">
        <v>154</v>
      </c>
      <c r="D1168">
        <v>9001202077</v>
      </c>
      <c r="E1168" s="29">
        <v>42264</v>
      </c>
      <c r="F1168">
        <v>6037042</v>
      </c>
      <c r="G1168" s="30">
        <v>12400000</v>
      </c>
      <c r="H1168" s="14">
        <v>270102</v>
      </c>
      <c r="I1168" s="26">
        <v>121204</v>
      </c>
      <c r="J1168" s="26"/>
      <c r="K1168" s="1">
        <v>5000</v>
      </c>
      <c r="L1168" s="26"/>
      <c r="Q1168"/>
      <c r="R1168"/>
      <c r="S1168"/>
      <c r="T1168"/>
    </row>
    <row r="1169" spans="1:20" hidden="1" x14ac:dyDescent="0.25">
      <c r="A1169">
        <v>50000249</v>
      </c>
      <c r="B1169">
        <v>2041909</v>
      </c>
      <c r="C1169" t="s">
        <v>171</v>
      </c>
      <c r="D1169">
        <v>1144058797</v>
      </c>
      <c r="E1169" s="29">
        <v>42264</v>
      </c>
      <c r="F1169">
        <v>31039959</v>
      </c>
      <c r="G1169" s="30">
        <v>12400000</v>
      </c>
      <c r="H1169" s="14">
        <v>270102</v>
      </c>
      <c r="I1169" s="26">
        <v>121204</v>
      </c>
      <c r="J1169" s="26"/>
      <c r="K1169" s="1">
        <v>5000</v>
      </c>
      <c r="L1169" s="26"/>
      <c r="Q1169"/>
      <c r="R1169"/>
      <c r="S1169"/>
      <c r="T1169"/>
    </row>
    <row r="1170" spans="1:20" hidden="1" x14ac:dyDescent="0.25">
      <c r="A1170">
        <v>50000249</v>
      </c>
      <c r="B1170">
        <v>2072055</v>
      </c>
      <c r="C1170" t="s">
        <v>154</v>
      </c>
      <c r="D1170">
        <v>41643153</v>
      </c>
      <c r="E1170" s="29">
        <v>42264</v>
      </c>
      <c r="F1170">
        <v>2845006</v>
      </c>
      <c r="G1170" s="30">
        <v>923272193</v>
      </c>
      <c r="H1170" s="14">
        <v>131401</v>
      </c>
      <c r="I1170" s="26">
        <v>131401</v>
      </c>
      <c r="J1170" s="26"/>
      <c r="K1170" s="1">
        <v>17000</v>
      </c>
      <c r="L1170" s="26"/>
      <c r="Q1170"/>
      <c r="R1170"/>
      <c r="S1170"/>
      <c r="T1170"/>
    </row>
    <row r="1171" spans="1:20" hidden="1" x14ac:dyDescent="0.25">
      <c r="A1171">
        <v>50000249</v>
      </c>
      <c r="B1171">
        <v>2136739</v>
      </c>
      <c r="C1171" t="s">
        <v>154</v>
      </c>
      <c r="D1171">
        <v>1075665328</v>
      </c>
      <c r="E1171" s="29">
        <v>42264</v>
      </c>
      <c r="F1171">
        <v>31346295</v>
      </c>
      <c r="G1171" s="30">
        <v>12400000</v>
      </c>
      <c r="H1171" s="14">
        <v>270102</v>
      </c>
      <c r="I1171" s="26">
        <v>121204</v>
      </c>
      <c r="J1171" s="26"/>
      <c r="K1171" s="1">
        <v>5000</v>
      </c>
      <c r="L1171" s="26"/>
      <c r="Q1171"/>
      <c r="R1171"/>
      <c r="S1171"/>
      <c r="T1171"/>
    </row>
    <row r="1172" spans="1:20" hidden="1" x14ac:dyDescent="0.25">
      <c r="A1172">
        <v>50000249</v>
      </c>
      <c r="B1172">
        <v>2136741</v>
      </c>
      <c r="C1172" t="s">
        <v>154</v>
      </c>
      <c r="D1172">
        <v>830058677</v>
      </c>
      <c r="E1172" s="29">
        <v>42264</v>
      </c>
      <c r="F1172">
        <v>3693000</v>
      </c>
      <c r="G1172" s="30">
        <v>12800000</v>
      </c>
      <c r="H1172" s="14">
        <v>350300</v>
      </c>
      <c r="I1172" s="26">
        <v>350300</v>
      </c>
      <c r="J1172" s="26"/>
      <c r="K1172" s="1">
        <v>12500</v>
      </c>
      <c r="L1172" s="26"/>
      <c r="Q1172"/>
      <c r="R1172"/>
      <c r="S1172"/>
      <c r="T1172"/>
    </row>
    <row r="1173" spans="1:20" hidden="1" x14ac:dyDescent="0.25">
      <c r="A1173">
        <v>50000249</v>
      </c>
      <c r="B1173">
        <v>2192540</v>
      </c>
      <c r="C1173" t="s">
        <v>154</v>
      </c>
      <c r="D1173">
        <v>10519795</v>
      </c>
      <c r="E1173" s="29">
        <v>42264</v>
      </c>
      <c r="F1173">
        <v>2836715</v>
      </c>
      <c r="G1173" s="30">
        <v>923272193</v>
      </c>
      <c r="H1173" s="14">
        <v>131401</v>
      </c>
      <c r="I1173" s="26">
        <v>131401</v>
      </c>
      <c r="J1173" s="26"/>
      <c r="K1173" s="1">
        <v>32500</v>
      </c>
      <c r="L1173" s="26"/>
      <c r="Q1173"/>
      <c r="R1173"/>
      <c r="S1173"/>
      <c r="T1173"/>
    </row>
    <row r="1174" spans="1:20" hidden="1" x14ac:dyDescent="0.25">
      <c r="A1174">
        <v>50000249</v>
      </c>
      <c r="B1174">
        <v>2192778</v>
      </c>
      <c r="C1174" t="s">
        <v>154</v>
      </c>
      <c r="D1174">
        <v>8999991158</v>
      </c>
      <c r="E1174" s="29">
        <v>42264</v>
      </c>
      <c r="F1174">
        <v>2422131</v>
      </c>
      <c r="G1174" s="30">
        <v>10900000</v>
      </c>
      <c r="H1174" s="14">
        <v>170101</v>
      </c>
      <c r="I1174" s="26">
        <v>121255</v>
      </c>
      <c r="J1174" s="26"/>
      <c r="K1174" s="1">
        <v>951510</v>
      </c>
      <c r="L1174" s="26"/>
      <c r="Q1174"/>
      <c r="R1174"/>
      <c r="S1174"/>
      <c r="T1174"/>
    </row>
    <row r="1175" spans="1:20" hidden="1" x14ac:dyDescent="0.25">
      <c r="A1175">
        <v>50000249</v>
      </c>
      <c r="B1175">
        <v>2192779</v>
      </c>
      <c r="C1175" t="s">
        <v>154</v>
      </c>
      <c r="D1175">
        <v>29222927</v>
      </c>
      <c r="E1175" s="29">
        <v>42264</v>
      </c>
      <c r="F1175">
        <v>2845006</v>
      </c>
      <c r="G1175" s="30">
        <v>923272193</v>
      </c>
      <c r="H1175" s="14">
        <v>131401</v>
      </c>
      <c r="I1175" s="26">
        <v>131401</v>
      </c>
      <c r="J1175" s="26"/>
      <c r="K1175" s="1">
        <v>27500</v>
      </c>
      <c r="L1175" s="26"/>
      <c r="Q1175"/>
      <c r="R1175"/>
      <c r="S1175"/>
      <c r="T1175"/>
    </row>
    <row r="1176" spans="1:20" hidden="1" x14ac:dyDescent="0.25">
      <c r="A1176">
        <v>50000249</v>
      </c>
      <c r="B1176">
        <v>2192784</v>
      </c>
      <c r="C1176" t="s">
        <v>154</v>
      </c>
      <c r="D1176">
        <v>1075232862</v>
      </c>
      <c r="E1176" s="29">
        <v>42264</v>
      </c>
      <c r="F1176">
        <v>31926392</v>
      </c>
      <c r="G1176" s="30">
        <v>12400000</v>
      </c>
      <c r="H1176" s="14">
        <v>270102</v>
      </c>
      <c r="I1176" s="26">
        <v>121204</v>
      </c>
      <c r="J1176" s="26"/>
      <c r="K1176" s="1">
        <v>5000</v>
      </c>
      <c r="L1176" s="26"/>
      <c r="Q1176"/>
      <c r="R1176"/>
      <c r="S1176"/>
      <c r="T1176"/>
    </row>
    <row r="1177" spans="1:20" hidden="1" x14ac:dyDescent="0.25">
      <c r="A1177">
        <v>50000249</v>
      </c>
      <c r="B1177">
        <v>2256430</v>
      </c>
      <c r="C1177" t="s">
        <v>174</v>
      </c>
      <c r="D1177">
        <v>46669249</v>
      </c>
      <c r="E1177" s="29">
        <v>42264</v>
      </c>
      <c r="F1177">
        <v>5126114</v>
      </c>
      <c r="G1177" s="30">
        <v>12400000</v>
      </c>
      <c r="H1177" s="14">
        <v>270108</v>
      </c>
      <c r="I1177" s="26">
        <v>270108</v>
      </c>
      <c r="J1177" s="26"/>
      <c r="K1177" s="1">
        <v>5109100</v>
      </c>
      <c r="L1177" s="26"/>
      <c r="Q1177"/>
      <c r="R1177"/>
      <c r="S1177"/>
      <c r="T1177"/>
    </row>
    <row r="1178" spans="1:20" hidden="1" x14ac:dyDescent="0.25">
      <c r="A1178">
        <v>50000249</v>
      </c>
      <c r="B1178">
        <v>2264629</v>
      </c>
      <c r="C1178" t="s">
        <v>171</v>
      </c>
      <c r="D1178">
        <v>66874795</v>
      </c>
      <c r="E1178" s="29">
        <v>42264</v>
      </c>
      <c r="F1178">
        <v>31767943</v>
      </c>
      <c r="G1178" s="30">
        <v>26800000</v>
      </c>
      <c r="H1178" s="14">
        <v>360200</v>
      </c>
      <c r="I1178" s="26">
        <v>360200</v>
      </c>
      <c r="J1178" s="26"/>
      <c r="K1178" s="1">
        <v>70500</v>
      </c>
      <c r="L1178" s="26"/>
      <c r="Q1178"/>
      <c r="R1178"/>
      <c r="S1178"/>
      <c r="T1178"/>
    </row>
    <row r="1179" spans="1:20" hidden="1" x14ac:dyDescent="0.25">
      <c r="A1179">
        <v>50000249</v>
      </c>
      <c r="B1179">
        <v>2275061</v>
      </c>
      <c r="C1179" t="s">
        <v>175</v>
      </c>
      <c r="D1179">
        <v>24717778</v>
      </c>
      <c r="E1179" s="29">
        <v>42264</v>
      </c>
      <c r="F1179">
        <v>30133758</v>
      </c>
      <c r="G1179" s="30">
        <v>26800000</v>
      </c>
      <c r="H1179" s="14">
        <v>360200</v>
      </c>
      <c r="I1179" s="26">
        <v>360200</v>
      </c>
      <c r="J1179" s="26"/>
      <c r="K1179" s="1">
        <v>124719</v>
      </c>
      <c r="L1179" s="26"/>
      <c r="Q1179"/>
      <c r="R1179"/>
      <c r="S1179"/>
      <c r="T1179"/>
    </row>
    <row r="1180" spans="1:20" hidden="1" x14ac:dyDescent="0.25">
      <c r="A1180">
        <v>50000249</v>
      </c>
      <c r="B1180">
        <v>2283361</v>
      </c>
      <c r="C1180" t="s">
        <v>179</v>
      </c>
      <c r="D1180">
        <v>91241301</v>
      </c>
      <c r="E1180" s="29">
        <v>42264</v>
      </c>
      <c r="F1180">
        <v>31660695</v>
      </c>
      <c r="G1180" s="30">
        <v>11100000</v>
      </c>
      <c r="H1180" s="14">
        <v>150101</v>
      </c>
      <c r="I1180" s="26">
        <v>27090501</v>
      </c>
      <c r="J1180" s="26"/>
      <c r="K1180" s="1">
        <v>24300</v>
      </c>
      <c r="L1180" s="26"/>
      <c r="Q1180"/>
      <c r="R1180"/>
      <c r="S1180"/>
      <c r="T1180"/>
    </row>
    <row r="1181" spans="1:20" hidden="1" x14ac:dyDescent="0.25">
      <c r="A1181">
        <v>50000249</v>
      </c>
      <c r="B1181">
        <v>2421593</v>
      </c>
      <c r="C1181" t="s">
        <v>154</v>
      </c>
      <c r="D1181">
        <v>19437583</v>
      </c>
      <c r="E1181" s="29">
        <v>42264</v>
      </c>
      <c r="F1181">
        <v>31584813</v>
      </c>
      <c r="G1181" s="30">
        <v>26800000</v>
      </c>
      <c r="H1181" s="14">
        <v>360200</v>
      </c>
      <c r="I1181" s="26">
        <v>360200</v>
      </c>
      <c r="J1181" s="26"/>
      <c r="K1181" s="1">
        <v>668</v>
      </c>
      <c r="L1181" s="26"/>
      <c r="Q1181"/>
      <c r="R1181"/>
      <c r="S1181"/>
      <c r="T1181"/>
    </row>
    <row r="1182" spans="1:20" hidden="1" x14ac:dyDescent="0.25">
      <c r="A1182">
        <v>50000249</v>
      </c>
      <c r="B1182">
        <v>2443120</v>
      </c>
      <c r="C1182" t="s">
        <v>160</v>
      </c>
      <c r="D1182">
        <v>14228528</v>
      </c>
      <c r="E1182" s="29">
        <v>42264</v>
      </c>
      <c r="F1182">
        <v>2709600</v>
      </c>
      <c r="G1182" s="30">
        <v>26800000</v>
      </c>
      <c r="H1182" s="14">
        <v>360200</v>
      </c>
      <c r="I1182" s="26">
        <v>360200</v>
      </c>
      <c r="J1182" s="26"/>
      <c r="K1182" s="1">
        <v>10000</v>
      </c>
      <c r="L1182" s="26"/>
      <c r="Q1182"/>
      <c r="R1182"/>
      <c r="S1182"/>
      <c r="T1182"/>
    </row>
    <row r="1183" spans="1:20" hidden="1" x14ac:dyDescent="0.25">
      <c r="A1183">
        <v>50000249</v>
      </c>
      <c r="B1183">
        <v>2443121</v>
      </c>
      <c r="C1183" t="s">
        <v>160</v>
      </c>
      <c r="D1183">
        <v>14228528</v>
      </c>
      <c r="E1183" s="29">
        <v>42264</v>
      </c>
      <c r="F1183">
        <v>2709600</v>
      </c>
      <c r="G1183" s="30">
        <v>26800000</v>
      </c>
      <c r="H1183" s="14">
        <v>360200</v>
      </c>
      <c r="I1183" s="26">
        <v>360200</v>
      </c>
      <c r="J1183" s="26"/>
      <c r="K1183" s="1">
        <v>24000</v>
      </c>
      <c r="L1183" s="26"/>
      <c r="Q1183"/>
      <c r="R1183"/>
      <c r="S1183"/>
      <c r="T1183"/>
    </row>
    <row r="1184" spans="1:20" hidden="1" x14ac:dyDescent="0.25">
      <c r="A1184">
        <v>50000249</v>
      </c>
      <c r="B1184">
        <v>2457067</v>
      </c>
      <c r="C1184" t="s">
        <v>167</v>
      </c>
      <c r="D1184">
        <v>1090461893</v>
      </c>
      <c r="E1184" s="29">
        <v>42264</v>
      </c>
      <c r="F1184">
        <v>5791372</v>
      </c>
      <c r="G1184" s="30">
        <v>12400000</v>
      </c>
      <c r="H1184" s="14">
        <v>270102</v>
      </c>
      <c r="I1184" s="26">
        <v>121204</v>
      </c>
      <c r="J1184" s="26"/>
      <c r="K1184" s="1">
        <v>5000</v>
      </c>
      <c r="L1184" s="26"/>
      <c r="Q1184"/>
      <c r="R1184"/>
      <c r="S1184"/>
      <c r="T1184"/>
    </row>
    <row r="1185" spans="1:20" hidden="1" x14ac:dyDescent="0.25">
      <c r="A1185">
        <v>50000249</v>
      </c>
      <c r="B1185">
        <v>2461442</v>
      </c>
      <c r="C1185" t="s">
        <v>154</v>
      </c>
      <c r="D1185">
        <v>33446038</v>
      </c>
      <c r="E1185" s="29">
        <v>42264</v>
      </c>
      <c r="F1185">
        <v>4658240</v>
      </c>
      <c r="G1185" s="30">
        <v>923272193</v>
      </c>
      <c r="H1185" s="14">
        <v>131401</v>
      </c>
      <c r="I1185" s="26">
        <v>131401</v>
      </c>
      <c r="J1185" s="26"/>
      <c r="K1185" s="1">
        <v>8300</v>
      </c>
      <c r="L1185" s="26"/>
      <c r="Q1185"/>
      <c r="R1185"/>
      <c r="S1185"/>
      <c r="T1185"/>
    </row>
    <row r="1186" spans="1:20" hidden="1" x14ac:dyDescent="0.25">
      <c r="A1186">
        <v>50000249</v>
      </c>
      <c r="B1186">
        <v>2461465</v>
      </c>
      <c r="C1186" t="s">
        <v>154</v>
      </c>
      <c r="D1186">
        <v>1052397970</v>
      </c>
      <c r="E1186" s="29">
        <v>42264</v>
      </c>
      <c r="F1186">
        <v>31421969</v>
      </c>
      <c r="G1186" s="30">
        <v>12400000</v>
      </c>
      <c r="H1186" s="14">
        <v>270102</v>
      </c>
      <c r="I1186" s="26">
        <v>121204</v>
      </c>
      <c r="J1186" s="26"/>
      <c r="K1186" s="1">
        <v>5000</v>
      </c>
      <c r="L1186" s="26"/>
      <c r="Q1186"/>
      <c r="R1186"/>
      <c r="S1186"/>
      <c r="T1186"/>
    </row>
    <row r="1187" spans="1:20" hidden="1" x14ac:dyDescent="0.25">
      <c r="A1187">
        <v>50000249</v>
      </c>
      <c r="B1187">
        <v>2461496</v>
      </c>
      <c r="C1187" t="s">
        <v>154</v>
      </c>
      <c r="D1187">
        <v>2883347</v>
      </c>
      <c r="E1187" s="29">
        <v>42264</v>
      </c>
      <c r="F1187">
        <v>3011105</v>
      </c>
      <c r="G1187" s="30">
        <v>12400000</v>
      </c>
      <c r="H1187" s="14">
        <v>270102</v>
      </c>
      <c r="I1187" s="26">
        <v>270102</v>
      </c>
      <c r="J1187" s="26"/>
      <c r="K1187" s="1">
        <v>5000</v>
      </c>
      <c r="L1187" s="26"/>
      <c r="Q1187"/>
      <c r="R1187"/>
      <c r="S1187"/>
      <c r="T1187"/>
    </row>
    <row r="1188" spans="1:20" hidden="1" x14ac:dyDescent="0.25">
      <c r="A1188">
        <v>50000249</v>
      </c>
      <c r="B1188">
        <v>2464703</v>
      </c>
      <c r="C1188" t="s">
        <v>195</v>
      </c>
      <c r="D1188">
        <v>1085103714</v>
      </c>
      <c r="E1188" s="29">
        <v>42264</v>
      </c>
      <c r="F1188">
        <v>30120817</v>
      </c>
      <c r="G1188" s="30">
        <v>12400000</v>
      </c>
      <c r="H1188" s="14">
        <v>270102</v>
      </c>
      <c r="I1188" s="26">
        <v>121204</v>
      </c>
      <c r="J1188" s="26"/>
      <c r="K1188" s="1">
        <v>5000</v>
      </c>
      <c r="L1188" s="26"/>
      <c r="Q1188"/>
      <c r="R1188"/>
      <c r="S1188"/>
      <c r="T1188"/>
    </row>
    <row r="1189" spans="1:20" hidden="1" x14ac:dyDescent="0.25">
      <c r="A1189">
        <v>50000249</v>
      </c>
      <c r="B1189">
        <v>2465382</v>
      </c>
      <c r="C1189" t="s">
        <v>154</v>
      </c>
      <c r="D1189">
        <v>1130617100</v>
      </c>
      <c r="E1189" s="29">
        <v>42264</v>
      </c>
      <c r="F1189">
        <v>3153321</v>
      </c>
      <c r="G1189" s="30">
        <v>12400000</v>
      </c>
      <c r="H1189" s="14">
        <v>270102</v>
      </c>
      <c r="I1189" s="26">
        <v>121204</v>
      </c>
      <c r="J1189" s="26"/>
      <c r="K1189" s="1">
        <v>5000</v>
      </c>
      <c r="L1189" s="26"/>
      <c r="Q1189"/>
      <c r="R1189"/>
      <c r="S1189"/>
      <c r="T1189"/>
    </row>
    <row r="1190" spans="1:20" hidden="1" x14ac:dyDescent="0.25">
      <c r="A1190">
        <v>50000249</v>
      </c>
      <c r="B1190">
        <v>2465384</v>
      </c>
      <c r="C1190" t="s">
        <v>154</v>
      </c>
      <c r="D1190">
        <v>1010190874</v>
      </c>
      <c r="E1190" s="29">
        <v>42264</v>
      </c>
      <c r="F1190">
        <v>31028602</v>
      </c>
      <c r="G1190" s="30">
        <v>12400000</v>
      </c>
      <c r="H1190" s="14">
        <v>270102</v>
      </c>
      <c r="I1190" s="26">
        <v>121204</v>
      </c>
      <c r="J1190" s="26"/>
      <c r="K1190" s="1">
        <v>5000</v>
      </c>
      <c r="L1190" s="26"/>
      <c r="Q1190"/>
      <c r="R1190"/>
      <c r="S1190"/>
      <c r="T1190"/>
    </row>
    <row r="1191" spans="1:20" hidden="1" x14ac:dyDescent="0.25">
      <c r="A1191">
        <v>50000249</v>
      </c>
      <c r="B1191">
        <v>2465385</v>
      </c>
      <c r="C1191" t="s">
        <v>154</v>
      </c>
      <c r="D1191">
        <v>3736805</v>
      </c>
      <c r="E1191" s="29">
        <v>42264</v>
      </c>
      <c r="F1191">
        <v>32032982</v>
      </c>
      <c r="G1191" s="30">
        <v>12200000</v>
      </c>
      <c r="H1191" s="14">
        <v>250101</v>
      </c>
      <c r="I1191" s="26">
        <v>121225</v>
      </c>
      <c r="J1191" s="26"/>
      <c r="K1191" s="1">
        <v>27300</v>
      </c>
      <c r="L1191" s="26"/>
      <c r="Q1191"/>
      <c r="R1191"/>
      <c r="S1191"/>
      <c r="T1191"/>
    </row>
    <row r="1192" spans="1:20" hidden="1" x14ac:dyDescent="0.25">
      <c r="A1192">
        <v>50000249</v>
      </c>
      <c r="B1192">
        <v>2465390</v>
      </c>
      <c r="C1192" t="s">
        <v>154</v>
      </c>
      <c r="D1192">
        <v>52198667</v>
      </c>
      <c r="E1192" s="29">
        <v>42264</v>
      </c>
      <c r="F1192">
        <v>31185964</v>
      </c>
      <c r="G1192" s="30">
        <v>12400000</v>
      </c>
      <c r="H1192" s="14">
        <v>270102</v>
      </c>
      <c r="I1192" s="26">
        <v>270102</v>
      </c>
      <c r="J1192" s="26"/>
      <c r="K1192" s="1">
        <v>2000</v>
      </c>
      <c r="L1192" s="26"/>
      <c r="Q1192"/>
      <c r="R1192"/>
      <c r="S1192"/>
      <c r="T1192"/>
    </row>
    <row r="1193" spans="1:20" hidden="1" x14ac:dyDescent="0.25">
      <c r="A1193">
        <v>50000249</v>
      </c>
      <c r="B1193">
        <v>2493388</v>
      </c>
      <c r="C1193" t="s">
        <v>211</v>
      </c>
      <c r="D1193">
        <v>8914018341</v>
      </c>
      <c r="E1193" s="29">
        <v>42264</v>
      </c>
      <c r="F1193">
        <v>2143475</v>
      </c>
      <c r="G1193" s="30">
        <v>910300000</v>
      </c>
      <c r="H1193" s="14">
        <v>130113</v>
      </c>
      <c r="I1193" s="26">
        <v>121235</v>
      </c>
      <c r="J1193" s="26"/>
      <c r="K1193" s="1">
        <v>1210000</v>
      </c>
      <c r="L1193" s="26"/>
      <c r="Q1193"/>
      <c r="R1193"/>
      <c r="S1193"/>
      <c r="T1193"/>
    </row>
    <row r="1194" spans="1:20" hidden="1" x14ac:dyDescent="0.25">
      <c r="A1194">
        <v>50000249</v>
      </c>
      <c r="B1194">
        <v>2506743</v>
      </c>
      <c r="C1194" t="s">
        <v>168</v>
      </c>
      <c r="D1194">
        <v>8905030472</v>
      </c>
      <c r="E1194" s="29">
        <v>42264</v>
      </c>
      <c r="F1194">
        <v>5682047</v>
      </c>
      <c r="G1194" s="30">
        <v>10200000</v>
      </c>
      <c r="H1194" s="14">
        <v>260101</v>
      </c>
      <c r="I1194" s="26">
        <v>6002</v>
      </c>
      <c r="J1194" s="26"/>
      <c r="K1194" s="1">
        <v>810943</v>
      </c>
      <c r="L1194" s="26"/>
      <c r="Q1194"/>
      <c r="R1194"/>
      <c r="S1194"/>
      <c r="T1194"/>
    </row>
    <row r="1195" spans="1:20" hidden="1" x14ac:dyDescent="0.25">
      <c r="A1195">
        <v>50000249</v>
      </c>
      <c r="B1195">
        <v>2519638</v>
      </c>
      <c r="C1195" t="s">
        <v>167</v>
      </c>
      <c r="D1195">
        <v>1090414695</v>
      </c>
      <c r="E1195" s="29">
        <v>42264</v>
      </c>
      <c r="F1195">
        <v>5752521</v>
      </c>
      <c r="G1195" s="30">
        <v>12400000</v>
      </c>
      <c r="H1195" s="14">
        <v>270102</v>
      </c>
      <c r="I1195" s="26">
        <v>121204</v>
      </c>
      <c r="J1195" s="26"/>
      <c r="K1195" s="1">
        <v>5000</v>
      </c>
      <c r="L1195" s="26"/>
      <c r="Q1195"/>
      <c r="R1195"/>
      <c r="S1195"/>
      <c r="T1195"/>
    </row>
    <row r="1196" spans="1:20" hidden="1" x14ac:dyDescent="0.25">
      <c r="A1196">
        <v>50000249</v>
      </c>
      <c r="B1196">
        <v>2520088</v>
      </c>
      <c r="C1196" t="s">
        <v>154</v>
      </c>
      <c r="D1196">
        <v>900446530</v>
      </c>
      <c r="E1196" s="29">
        <v>42264</v>
      </c>
      <c r="F1196">
        <v>3437455</v>
      </c>
      <c r="G1196" s="30">
        <v>12400000</v>
      </c>
      <c r="H1196" s="14">
        <v>270102</v>
      </c>
      <c r="I1196" s="26">
        <v>270102</v>
      </c>
      <c r="J1196" s="26"/>
      <c r="K1196" s="1">
        <v>6000</v>
      </c>
      <c r="L1196" s="26"/>
      <c r="Q1196"/>
      <c r="R1196"/>
      <c r="S1196"/>
      <c r="T1196"/>
    </row>
    <row r="1197" spans="1:20" hidden="1" x14ac:dyDescent="0.25">
      <c r="A1197">
        <v>50000249</v>
      </c>
      <c r="B1197">
        <v>2520099</v>
      </c>
      <c r="C1197" t="s">
        <v>154</v>
      </c>
      <c r="D1197">
        <v>32255885</v>
      </c>
      <c r="E1197" s="29">
        <v>42264</v>
      </c>
      <c r="F1197">
        <v>32128888</v>
      </c>
      <c r="G1197" s="30">
        <v>12400000</v>
      </c>
      <c r="H1197" s="14">
        <v>270102</v>
      </c>
      <c r="I1197" s="26">
        <v>121204</v>
      </c>
      <c r="J1197" s="26"/>
      <c r="K1197" s="1">
        <v>5000</v>
      </c>
      <c r="L1197" s="26"/>
      <c r="Q1197"/>
      <c r="R1197"/>
      <c r="S1197"/>
      <c r="T1197"/>
    </row>
    <row r="1198" spans="1:20" hidden="1" x14ac:dyDescent="0.25">
      <c r="A1198">
        <v>50000249</v>
      </c>
      <c r="B1198">
        <v>2520251</v>
      </c>
      <c r="C1198" t="s">
        <v>256</v>
      </c>
      <c r="D1198">
        <v>8999993881</v>
      </c>
      <c r="E1198" s="29">
        <v>42264</v>
      </c>
      <c r="F1198">
        <v>8488081</v>
      </c>
      <c r="G1198" s="30">
        <v>96400000</v>
      </c>
      <c r="H1198" s="14">
        <v>370101</v>
      </c>
      <c r="I1198" s="26">
        <v>270910</v>
      </c>
      <c r="J1198" s="26"/>
      <c r="K1198" s="1">
        <v>144495</v>
      </c>
      <c r="L1198" s="26"/>
      <c r="Q1198"/>
      <c r="R1198"/>
      <c r="S1198"/>
      <c r="T1198"/>
    </row>
    <row r="1199" spans="1:20" hidden="1" x14ac:dyDescent="0.25">
      <c r="A1199">
        <v>50000249</v>
      </c>
      <c r="B1199">
        <v>2520252</v>
      </c>
      <c r="C1199" t="s">
        <v>256</v>
      </c>
      <c r="D1199">
        <v>8999993881</v>
      </c>
      <c r="E1199" s="29">
        <v>42264</v>
      </c>
      <c r="F1199">
        <v>8488081</v>
      </c>
      <c r="G1199" s="30">
        <v>96400000</v>
      </c>
      <c r="H1199" s="14">
        <v>370101</v>
      </c>
      <c r="I1199" s="26">
        <v>270910</v>
      </c>
      <c r="J1199" s="26"/>
      <c r="K1199" s="1">
        <v>3253502</v>
      </c>
      <c r="L1199" s="26"/>
      <c r="Q1199"/>
      <c r="R1199"/>
      <c r="S1199"/>
      <c r="T1199"/>
    </row>
    <row r="1200" spans="1:20" hidden="1" x14ac:dyDescent="0.25">
      <c r="A1200">
        <v>50000249</v>
      </c>
      <c r="B1200">
        <v>2525222</v>
      </c>
      <c r="C1200" t="s">
        <v>181</v>
      </c>
      <c r="D1200">
        <v>1053795822</v>
      </c>
      <c r="E1200" s="29">
        <v>42264</v>
      </c>
      <c r="F1200">
        <v>10537958</v>
      </c>
      <c r="G1200" s="30">
        <v>12400000</v>
      </c>
      <c r="H1200" s="14">
        <v>270102</v>
      </c>
      <c r="I1200" s="26">
        <v>121204</v>
      </c>
      <c r="J1200" s="26"/>
      <c r="K1200" s="1">
        <v>5000</v>
      </c>
      <c r="L1200" s="26"/>
      <c r="Q1200"/>
      <c r="R1200"/>
      <c r="S1200"/>
      <c r="T1200"/>
    </row>
    <row r="1201" spans="1:20" hidden="1" x14ac:dyDescent="0.25">
      <c r="A1201">
        <v>50000249</v>
      </c>
      <c r="B1201">
        <v>2535905</v>
      </c>
      <c r="C1201" t="s">
        <v>166</v>
      </c>
      <c r="D1201">
        <v>8001025040</v>
      </c>
      <c r="E1201" s="29">
        <v>42264</v>
      </c>
      <c r="F1201">
        <v>8853239</v>
      </c>
      <c r="G1201" s="30">
        <v>11500000</v>
      </c>
      <c r="H1201" s="14">
        <v>130101</v>
      </c>
      <c r="I1201" s="26">
        <v>270209</v>
      </c>
      <c r="J1201" s="26"/>
      <c r="K1201" s="1">
        <v>251.64</v>
      </c>
      <c r="L1201" s="26"/>
      <c r="Q1201"/>
      <c r="R1201"/>
      <c r="S1201"/>
      <c r="T1201"/>
    </row>
    <row r="1202" spans="1:20" hidden="1" x14ac:dyDescent="0.25">
      <c r="A1202">
        <v>50000249</v>
      </c>
      <c r="B1202">
        <v>2535907</v>
      </c>
      <c r="C1202" t="s">
        <v>166</v>
      </c>
      <c r="D1202">
        <v>8001025040</v>
      </c>
      <c r="E1202" s="29">
        <v>42264</v>
      </c>
      <c r="F1202">
        <v>8853239</v>
      </c>
      <c r="G1202" s="30">
        <v>923272438</v>
      </c>
      <c r="H1202" s="14">
        <v>410400</v>
      </c>
      <c r="I1202" s="26">
        <v>410400</v>
      </c>
      <c r="J1202" s="26"/>
      <c r="K1202" s="1">
        <v>3262955</v>
      </c>
      <c r="L1202" s="26"/>
      <c r="Q1202"/>
      <c r="R1202"/>
      <c r="S1202"/>
      <c r="T1202"/>
    </row>
    <row r="1203" spans="1:20" hidden="1" x14ac:dyDescent="0.25">
      <c r="A1203">
        <v>50000249</v>
      </c>
      <c r="B1203">
        <v>2563205</v>
      </c>
      <c r="C1203" t="s">
        <v>165</v>
      </c>
      <c r="D1203">
        <v>73093230</v>
      </c>
      <c r="E1203" s="29">
        <v>42264</v>
      </c>
      <c r="F1203">
        <v>31487221</v>
      </c>
      <c r="G1203" s="30">
        <v>26800000</v>
      </c>
      <c r="H1203" s="14">
        <v>360200</v>
      </c>
      <c r="I1203" s="26">
        <v>360200</v>
      </c>
      <c r="J1203" s="26"/>
      <c r="K1203" s="1">
        <v>204462</v>
      </c>
      <c r="L1203" s="26"/>
      <c r="Q1203"/>
      <c r="R1203"/>
      <c r="S1203"/>
      <c r="T1203"/>
    </row>
    <row r="1204" spans="1:20" hidden="1" x14ac:dyDescent="0.25">
      <c r="A1204">
        <v>50000249</v>
      </c>
      <c r="B1204">
        <v>2579615</v>
      </c>
      <c r="C1204" t="s">
        <v>181</v>
      </c>
      <c r="D1204">
        <v>1053853818</v>
      </c>
      <c r="E1204" s="29">
        <v>42264</v>
      </c>
      <c r="F1204">
        <v>32063972</v>
      </c>
      <c r="G1204" s="30">
        <v>26800000</v>
      </c>
      <c r="H1204" s="14">
        <v>360200</v>
      </c>
      <c r="I1204" s="26">
        <v>360200</v>
      </c>
      <c r="J1204" s="26"/>
      <c r="K1204" s="1">
        <v>204385</v>
      </c>
      <c r="L1204" s="26"/>
      <c r="Q1204"/>
      <c r="R1204"/>
      <c r="S1204"/>
      <c r="T1204"/>
    </row>
    <row r="1205" spans="1:20" hidden="1" x14ac:dyDescent="0.25">
      <c r="A1205">
        <v>50000249</v>
      </c>
      <c r="B1205">
        <v>2588967</v>
      </c>
      <c r="C1205" t="s">
        <v>170</v>
      </c>
      <c r="D1205">
        <v>6073331</v>
      </c>
      <c r="E1205" s="29">
        <v>42264</v>
      </c>
      <c r="F1205">
        <v>4482115</v>
      </c>
      <c r="G1205" s="30">
        <v>923272193</v>
      </c>
      <c r="H1205" s="14">
        <v>131401</v>
      </c>
      <c r="I1205" s="26">
        <v>131401</v>
      </c>
      <c r="J1205" s="26"/>
      <c r="K1205" s="1">
        <v>15400</v>
      </c>
      <c r="L1205" s="26"/>
      <c r="Q1205"/>
      <c r="R1205"/>
      <c r="S1205"/>
      <c r="T1205"/>
    </row>
    <row r="1206" spans="1:20" hidden="1" x14ac:dyDescent="0.25">
      <c r="A1206">
        <v>50000249</v>
      </c>
      <c r="B1206">
        <v>2628371</v>
      </c>
      <c r="C1206" t="s">
        <v>198</v>
      </c>
      <c r="D1206">
        <v>891480022</v>
      </c>
      <c r="E1206" s="29">
        <v>42264</v>
      </c>
      <c r="F1206">
        <v>3609049</v>
      </c>
      <c r="G1206" s="30">
        <v>11500000</v>
      </c>
      <c r="H1206" s="14">
        <v>130101</v>
      </c>
      <c r="I1206" s="26">
        <v>270209</v>
      </c>
      <c r="J1206" s="26"/>
      <c r="K1206" s="1">
        <v>2306894.12</v>
      </c>
      <c r="L1206" s="26"/>
      <c r="Q1206"/>
      <c r="R1206"/>
      <c r="S1206"/>
      <c r="T1206"/>
    </row>
    <row r="1207" spans="1:20" hidden="1" x14ac:dyDescent="0.25">
      <c r="A1207">
        <v>50000249</v>
      </c>
      <c r="B1207">
        <v>2628799</v>
      </c>
      <c r="C1207" t="s">
        <v>164</v>
      </c>
      <c r="D1207">
        <v>2787055</v>
      </c>
      <c r="E1207" s="29">
        <v>42264</v>
      </c>
      <c r="F1207">
        <v>31261433</v>
      </c>
      <c r="G1207" s="30">
        <v>923272193</v>
      </c>
      <c r="H1207" s="14">
        <v>131401</v>
      </c>
      <c r="I1207" s="26">
        <v>131401</v>
      </c>
      <c r="J1207" s="26"/>
      <c r="K1207" s="1">
        <v>8500</v>
      </c>
      <c r="L1207" s="26"/>
      <c r="Q1207"/>
      <c r="R1207"/>
      <c r="S1207"/>
      <c r="T1207"/>
    </row>
    <row r="1208" spans="1:20" hidden="1" x14ac:dyDescent="0.25">
      <c r="A1208">
        <v>50000249</v>
      </c>
      <c r="B1208">
        <v>22349133</v>
      </c>
      <c r="C1208" t="s">
        <v>154</v>
      </c>
      <c r="D1208">
        <v>1013603464</v>
      </c>
      <c r="E1208" s="29">
        <v>42264</v>
      </c>
      <c r="F1208">
        <v>4968788</v>
      </c>
      <c r="G1208" s="30">
        <v>12400000</v>
      </c>
      <c r="H1208" s="14">
        <v>270102</v>
      </c>
      <c r="I1208" s="26">
        <v>121204</v>
      </c>
      <c r="J1208" s="26"/>
      <c r="K1208" s="1">
        <v>5000</v>
      </c>
      <c r="L1208" s="26"/>
      <c r="Q1208"/>
      <c r="R1208"/>
      <c r="S1208"/>
      <c r="T1208"/>
    </row>
    <row r="1209" spans="1:20" hidden="1" x14ac:dyDescent="0.25">
      <c r="A1209">
        <v>50000249</v>
      </c>
      <c r="B1209">
        <v>23035007</v>
      </c>
      <c r="C1209" t="s">
        <v>154</v>
      </c>
      <c r="D1209">
        <v>1121848977</v>
      </c>
      <c r="E1209" s="29">
        <v>42264</v>
      </c>
      <c r="F1209">
        <v>31750599</v>
      </c>
      <c r="G1209" s="30">
        <v>12400000</v>
      </c>
      <c r="H1209" s="14">
        <v>270102</v>
      </c>
      <c r="I1209" s="26">
        <v>121204</v>
      </c>
      <c r="J1209" s="26"/>
      <c r="K1209" s="1">
        <v>5000</v>
      </c>
      <c r="L1209" s="26"/>
      <c r="Q1209"/>
      <c r="R1209"/>
      <c r="S1209"/>
      <c r="T1209"/>
    </row>
    <row r="1210" spans="1:20" hidden="1" x14ac:dyDescent="0.25">
      <c r="A1210">
        <v>50000249</v>
      </c>
      <c r="B1210">
        <v>34064238</v>
      </c>
      <c r="C1210" t="s">
        <v>154</v>
      </c>
      <c r="D1210">
        <v>20696622</v>
      </c>
      <c r="E1210" s="29">
        <v>42264</v>
      </c>
      <c r="F1210">
        <v>20696622</v>
      </c>
      <c r="G1210" s="30">
        <v>923272193</v>
      </c>
      <c r="H1210" s="14">
        <v>131401</v>
      </c>
      <c r="I1210" s="26">
        <v>131401</v>
      </c>
      <c r="J1210" s="26"/>
      <c r="K1210" s="1">
        <v>22000</v>
      </c>
      <c r="L1210" s="26"/>
      <c r="Q1210"/>
      <c r="R1210"/>
      <c r="S1210"/>
      <c r="T1210"/>
    </row>
    <row r="1211" spans="1:20" hidden="1" x14ac:dyDescent="0.25">
      <c r="A1211">
        <v>50000249</v>
      </c>
      <c r="B1211">
        <v>34064239</v>
      </c>
      <c r="C1211" t="s">
        <v>154</v>
      </c>
      <c r="D1211">
        <v>41578977</v>
      </c>
      <c r="E1211" s="29">
        <v>42264</v>
      </c>
      <c r="F1211">
        <v>31339041</v>
      </c>
      <c r="G1211" s="30">
        <v>923272193</v>
      </c>
      <c r="H1211" s="14">
        <v>131401</v>
      </c>
      <c r="I1211" s="26">
        <v>131401</v>
      </c>
      <c r="J1211" s="26"/>
      <c r="K1211" s="1">
        <v>19600</v>
      </c>
      <c r="L1211" s="26"/>
      <c r="Q1211"/>
      <c r="R1211"/>
      <c r="S1211"/>
      <c r="T1211"/>
    </row>
    <row r="1212" spans="1:20" x14ac:dyDescent="0.25">
      <c r="A1212">
        <v>50000249</v>
      </c>
      <c r="B1212">
        <v>36634270</v>
      </c>
      <c r="C1212" t="s">
        <v>154</v>
      </c>
      <c r="D1212">
        <v>63366691</v>
      </c>
      <c r="E1212" s="29">
        <v>42264</v>
      </c>
      <c r="F1212">
        <v>7480543</v>
      </c>
      <c r="G1212" s="30">
        <v>11800000</v>
      </c>
      <c r="H1212" s="14">
        <v>240101</v>
      </c>
      <c r="I1212" s="26">
        <v>121265</v>
      </c>
      <c r="J1212" s="26"/>
      <c r="K1212" s="1">
        <v>50000</v>
      </c>
      <c r="L1212" s="26"/>
      <c r="Q1212"/>
      <c r="R1212"/>
      <c r="S1212"/>
      <c r="T1212"/>
    </row>
    <row r="1213" spans="1:20" x14ac:dyDescent="0.25">
      <c r="A1213">
        <v>50000249</v>
      </c>
      <c r="B1213">
        <v>36634271</v>
      </c>
      <c r="C1213" t="s">
        <v>154</v>
      </c>
      <c r="D1213">
        <v>63366691</v>
      </c>
      <c r="E1213" s="29">
        <v>42264</v>
      </c>
      <c r="F1213">
        <v>7480543</v>
      </c>
      <c r="G1213" s="30">
        <v>11800000</v>
      </c>
      <c r="H1213" s="14">
        <v>240101</v>
      </c>
      <c r="I1213" s="26">
        <v>121265</v>
      </c>
      <c r="J1213" s="26"/>
      <c r="K1213" s="1">
        <v>50000</v>
      </c>
      <c r="L1213" s="26"/>
      <c r="Q1213"/>
      <c r="R1213"/>
      <c r="S1213"/>
      <c r="T1213"/>
    </row>
    <row r="1214" spans="1:20" hidden="1" x14ac:dyDescent="0.25">
      <c r="A1214">
        <v>50000249</v>
      </c>
      <c r="B1214">
        <v>40902711</v>
      </c>
      <c r="C1214" t="s">
        <v>154</v>
      </c>
      <c r="D1214">
        <v>1110463336</v>
      </c>
      <c r="E1214" s="29">
        <v>42264</v>
      </c>
      <c r="F1214">
        <v>41782111</v>
      </c>
      <c r="G1214" s="30">
        <v>12400000</v>
      </c>
      <c r="H1214" s="14">
        <v>270102</v>
      </c>
      <c r="I1214" s="26">
        <v>121204</v>
      </c>
      <c r="J1214" s="26"/>
      <c r="K1214" s="1">
        <v>5000</v>
      </c>
      <c r="L1214" s="26"/>
      <c r="Q1214"/>
      <c r="R1214"/>
      <c r="S1214"/>
      <c r="T1214"/>
    </row>
    <row r="1215" spans="1:20" hidden="1" x14ac:dyDescent="0.25">
      <c r="A1215">
        <v>50000249</v>
      </c>
      <c r="B1215">
        <v>41509133</v>
      </c>
      <c r="C1215" t="s">
        <v>157</v>
      </c>
      <c r="D1215">
        <v>22547345</v>
      </c>
      <c r="E1215" s="29">
        <v>42264</v>
      </c>
      <c r="F1215">
        <v>30046641</v>
      </c>
      <c r="G1215" s="30">
        <v>923272421</v>
      </c>
      <c r="H1215" s="14">
        <v>190101</v>
      </c>
      <c r="I1215" s="26">
        <v>190101</v>
      </c>
      <c r="J1215" s="26"/>
      <c r="K1215" s="1">
        <v>102700</v>
      </c>
      <c r="L1215" s="26"/>
      <c r="Q1215"/>
      <c r="R1215"/>
      <c r="S1215"/>
      <c r="T1215"/>
    </row>
    <row r="1216" spans="1:20" hidden="1" x14ac:dyDescent="0.25">
      <c r="A1216">
        <v>50000249</v>
      </c>
      <c r="B1216">
        <v>41780522</v>
      </c>
      <c r="C1216" t="s">
        <v>154</v>
      </c>
      <c r="D1216">
        <v>35536551</v>
      </c>
      <c r="E1216" s="29">
        <v>42264</v>
      </c>
      <c r="F1216">
        <v>30173552</v>
      </c>
      <c r="G1216" s="30">
        <v>12400000</v>
      </c>
      <c r="H1216" s="14">
        <v>270102</v>
      </c>
      <c r="I1216" s="26">
        <v>121204</v>
      </c>
      <c r="J1216" s="26"/>
      <c r="K1216" s="1">
        <v>5000</v>
      </c>
      <c r="L1216" s="26"/>
      <c r="Q1216"/>
      <c r="R1216"/>
      <c r="S1216"/>
      <c r="T1216"/>
    </row>
    <row r="1217" spans="1:20" hidden="1" x14ac:dyDescent="0.25">
      <c r="A1217">
        <v>50000249</v>
      </c>
      <c r="B1217">
        <v>42038377</v>
      </c>
      <c r="C1217" t="s">
        <v>230</v>
      </c>
      <c r="D1217">
        <v>8000207338</v>
      </c>
      <c r="E1217" s="29">
        <v>42264</v>
      </c>
      <c r="F1217">
        <v>7289475</v>
      </c>
      <c r="G1217" s="30">
        <v>821500000</v>
      </c>
      <c r="H1217" s="14">
        <v>410101</v>
      </c>
      <c r="I1217" s="26">
        <v>270242</v>
      </c>
      <c r="J1217" s="26"/>
      <c r="K1217" s="1">
        <v>66318</v>
      </c>
      <c r="L1217" s="26"/>
      <c r="Q1217"/>
      <c r="R1217"/>
      <c r="S1217"/>
      <c r="T1217"/>
    </row>
    <row r="1218" spans="1:20" hidden="1" x14ac:dyDescent="0.25">
      <c r="A1218">
        <v>50000249</v>
      </c>
      <c r="B1218">
        <v>42260685</v>
      </c>
      <c r="C1218" t="s">
        <v>171</v>
      </c>
      <c r="D1218">
        <v>121204</v>
      </c>
      <c r="E1218" s="29">
        <v>42264</v>
      </c>
      <c r="F1218">
        <v>8894912</v>
      </c>
      <c r="G1218" s="30">
        <v>12400000</v>
      </c>
      <c r="H1218" s="14">
        <v>270102</v>
      </c>
      <c r="I1218" s="26">
        <v>121204</v>
      </c>
      <c r="J1218" s="26"/>
      <c r="K1218" s="1">
        <v>5000</v>
      </c>
      <c r="L1218" s="26"/>
      <c r="Q1218"/>
      <c r="R1218"/>
      <c r="S1218"/>
      <c r="T1218"/>
    </row>
    <row r="1219" spans="1:20" hidden="1" x14ac:dyDescent="0.25">
      <c r="A1219">
        <v>50000249</v>
      </c>
      <c r="B1219">
        <v>42937832</v>
      </c>
      <c r="C1219" t="s">
        <v>186</v>
      </c>
      <c r="D1219">
        <v>1118824357</v>
      </c>
      <c r="E1219" s="29">
        <v>42264</v>
      </c>
      <c r="F1219">
        <v>31652760</v>
      </c>
      <c r="G1219" s="30">
        <v>12400000</v>
      </c>
      <c r="H1219" s="14">
        <v>270102</v>
      </c>
      <c r="I1219" s="26">
        <v>121204</v>
      </c>
      <c r="J1219" s="26"/>
      <c r="K1219" s="1">
        <v>5000</v>
      </c>
      <c r="L1219" s="26"/>
      <c r="Q1219"/>
      <c r="R1219"/>
      <c r="S1219"/>
      <c r="T1219"/>
    </row>
    <row r="1220" spans="1:20" hidden="1" x14ac:dyDescent="0.25">
      <c r="A1220">
        <v>50000249</v>
      </c>
      <c r="B1220">
        <v>42939439</v>
      </c>
      <c r="C1220" t="s">
        <v>186</v>
      </c>
      <c r="D1220">
        <v>1118806286</v>
      </c>
      <c r="E1220" s="29">
        <v>42264</v>
      </c>
      <c r="F1220">
        <v>7275279</v>
      </c>
      <c r="G1220" s="30">
        <v>821500000</v>
      </c>
      <c r="H1220" s="14">
        <v>410101</v>
      </c>
      <c r="I1220" s="26">
        <v>270939</v>
      </c>
      <c r="J1220" s="26"/>
      <c r="K1220" s="1">
        <v>6000</v>
      </c>
      <c r="L1220" s="26"/>
      <c r="Q1220"/>
      <c r="R1220"/>
      <c r="S1220"/>
      <c r="T1220"/>
    </row>
    <row r="1221" spans="1:20" hidden="1" x14ac:dyDescent="0.25">
      <c r="A1221">
        <v>50000249</v>
      </c>
      <c r="B1221">
        <v>43970275</v>
      </c>
      <c r="C1221" t="s">
        <v>222</v>
      </c>
      <c r="D1221">
        <v>1908272</v>
      </c>
      <c r="E1221" s="29">
        <v>42264</v>
      </c>
      <c r="F1221">
        <v>0</v>
      </c>
      <c r="G1221" s="30">
        <v>923272193</v>
      </c>
      <c r="H1221" s="14">
        <v>131401</v>
      </c>
      <c r="I1221" s="26">
        <v>131401</v>
      </c>
      <c r="J1221" s="26"/>
      <c r="K1221" s="1">
        <v>7500</v>
      </c>
      <c r="L1221" s="26"/>
      <c r="Q1221"/>
      <c r="R1221"/>
      <c r="S1221"/>
      <c r="T1221"/>
    </row>
    <row r="1222" spans="1:20" hidden="1" x14ac:dyDescent="0.25">
      <c r="A1222">
        <v>50000249</v>
      </c>
      <c r="B1222">
        <v>45593229</v>
      </c>
      <c r="C1222" t="s">
        <v>154</v>
      </c>
      <c r="D1222">
        <v>830031632</v>
      </c>
      <c r="E1222" s="29">
        <v>42264</v>
      </c>
      <c r="F1222">
        <v>5463000</v>
      </c>
      <c r="G1222" s="30">
        <v>11500000</v>
      </c>
      <c r="H1222" s="14">
        <v>130101</v>
      </c>
      <c r="I1222" s="26">
        <v>270909</v>
      </c>
      <c r="J1222" s="26"/>
      <c r="K1222" s="1">
        <v>12560</v>
      </c>
      <c r="L1222" s="26"/>
      <c r="Q1222"/>
      <c r="R1222"/>
      <c r="S1222"/>
      <c r="T1222"/>
    </row>
    <row r="1223" spans="1:20" hidden="1" x14ac:dyDescent="0.25">
      <c r="A1223">
        <v>50000249</v>
      </c>
      <c r="B1223">
        <v>45841700</v>
      </c>
      <c r="C1223" t="s">
        <v>160</v>
      </c>
      <c r="D1223">
        <v>31361</v>
      </c>
      <c r="E1223" s="29">
        <v>42264</v>
      </c>
      <c r="F1223">
        <v>31121492</v>
      </c>
      <c r="G1223" s="30">
        <v>923272193</v>
      </c>
      <c r="H1223" s="14">
        <v>131401</v>
      </c>
      <c r="I1223" s="26">
        <v>131401</v>
      </c>
      <c r="J1223" s="26"/>
      <c r="K1223" s="1">
        <v>1900</v>
      </c>
      <c r="L1223" s="26"/>
      <c r="Q1223"/>
      <c r="R1223"/>
      <c r="S1223"/>
      <c r="T1223"/>
    </row>
    <row r="1224" spans="1:20" hidden="1" x14ac:dyDescent="0.25">
      <c r="A1224">
        <v>50000249</v>
      </c>
      <c r="B1224">
        <v>45964478</v>
      </c>
      <c r="C1224" t="s">
        <v>154</v>
      </c>
      <c r="D1224">
        <v>1098672334</v>
      </c>
      <c r="E1224" s="29">
        <v>42264</v>
      </c>
      <c r="F1224">
        <v>6904818</v>
      </c>
      <c r="G1224" s="30">
        <v>12400000</v>
      </c>
      <c r="H1224" s="14">
        <v>270102</v>
      </c>
      <c r="I1224" s="26">
        <v>121204</v>
      </c>
      <c r="J1224" s="26"/>
      <c r="K1224" s="1">
        <v>5000</v>
      </c>
      <c r="L1224" s="26"/>
      <c r="Q1224"/>
      <c r="R1224"/>
      <c r="S1224"/>
      <c r="T1224"/>
    </row>
    <row r="1225" spans="1:20" hidden="1" x14ac:dyDescent="0.25">
      <c r="A1225" s="15">
        <v>50000249</v>
      </c>
      <c r="B1225" s="15">
        <v>150007232</v>
      </c>
      <c r="C1225" s="15"/>
      <c r="D1225" s="15"/>
      <c r="E1225" s="29">
        <v>42264</v>
      </c>
      <c r="F1225" s="15"/>
      <c r="G1225" s="52"/>
      <c r="H1225" s="27"/>
      <c r="I1225" s="53"/>
      <c r="J1225" s="53"/>
      <c r="K1225" s="16">
        <v>96965</v>
      </c>
      <c r="L1225" s="26"/>
      <c r="Q1225"/>
      <c r="R1225"/>
      <c r="S1225"/>
      <c r="T1225"/>
    </row>
    <row r="1226" spans="1:20" hidden="1" x14ac:dyDescent="0.25">
      <c r="A1226">
        <v>50000249</v>
      </c>
      <c r="B1226">
        <v>796563</v>
      </c>
      <c r="C1226" t="s">
        <v>154</v>
      </c>
      <c r="D1226">
        <v>80829199</v>
      </c>
      <c r="E1226" s="29">
        <v>42265</v>
      </c>
      <c r="F1226">
        <v>3058688</v>
      </c>
      <c r="G1226" s="30">
        <v>12400000</v>
      </c>
      <c r="H1226" s="14">
        <v>270102</v>
      </c>
      <c r="I1226" s="26">
        <v>121204</v>
      </c>
      <c r="J1226" s="26"/>
      <c r="K1226" s="1">
        <v>5000</v>
      </c>
      <c r="L1226" s="26"/>
      <c r="Q1226"/>
      <c r="R1226"/>
      <c r="S1226"/>
      <c r="T1226"/>
    </row>
    <row r="1227" spans="1:20" hidden="1" x14ac:dyDescent="0.25">
      <c r="A1227">
        <v>50000249</v>
      </c>
      <c r="B1227">
        <v>887882</v>
      </c>
      <c r="C1227" t="s">
        <v>173</v>
      </c>
      <c r="D1227">
        <v>1054092297</v>
      </c>
      <c r="E1227" s="29">
        <v>42265</v>
      </c>
      <c r="F1227">
        <v>31238868</v>
      </c>
      <c r="G1227" s="30">
        <v>12400000</v>
      </c>
      <c r="H1227" s="14">
        <v>270102</v>
      </c>
      <c r="I1227" s="26">
        <v>121204</v>
      </c>
      <c r="J1227" s="26"/>
      <c r="K1227" s="1">
        <v>5000</v>
      </c>
      <c r="L1227" s="26"/>
      <c r="Q1227"/>
      <c r="R1227"/>
      <c r="S1227"/>
      <c r="T1227"/>
    </row>
    <row r="1228" spans="1:20" hidden="1" x14ac:dyDescent="0.25">
      <c r="A1228">
        <v>50000249</v>
      </c>
      <c r="B1228">
        <v>914144</v>
      </c>
      <c r="C1228" t="s">
        <v>154</v>
      </c>
      <c r="D1228">
        <v>1020748112</v>
      </c>
      <c r="E1228" s="29">
        <v>42265</v>
      </c>
      <c r="F1228">
        <v>10207481</v>
      </c>
      <c r="G1228" s="30">
        <v>12400000</v>
      </c>
      <c r="H1228" s="14">
        <v>270102</v>
      </c>
      <c r="I1228" s="26">
        <v>121204</v>
      </c>
      <c r="J1228" s="26"/>
      <c r="K1228" s="1">
        <v>5000</v>
      </c>
      <c r="L1228" s="26"/>
      <c r="Q1228"/>
      <c r="R1228"/>
      <c r="S1228"/>
      <c r="T1228"/>
    </row>
    <row r="1229" spans="1:20" hidden="1" x14ac:dyDescent="0.25">
      <c r="A1229">
        <v>50000249</v>
      </c>
      <c r="B1229">
        <v>1020707</v>
      </c>
      <c r="C1229" t="s">
        <v>154</v>
      </c>
      <c r="D1229">
        <v>51612190</v>
      </c>
      <c r="E1229" s="29">
        <v>42265</v>
      </c>
      <c r="F1229">
        <v>6132423</v>
      </c>
      <c r="G1229" s="30">
        <v>923272193</v>
      </c>
      <c r="H1229" s="14">
        <v>131401</v>
      </c>
      <c r="I1229" s="26">
        <v>131401</v>
      </c>
      <c r="J1229" s="26"/>
      <c r="K1229" s="1">
        <v>25837460</v>
      </c>
      <c r="L1229" s="26"/>
      <c r="Q1229"/>
      <c r="R1229"/>
      <c r="S1229"/>
      <c r="T1229"/>
    </row>
    <row r="1230" spans="1:20" hidden="1" x14ac:dyDescent="0.25">
      <c r="A1230">
        <v>50000249</v>
      </c>
      <c r="B1230">
        <v>1430200</v>
      </c>
      <c r="C1230" t="s">
        <v>180</v>
      </c>
      <c r="D1230">
        <v>1102838925</v>
      </c>
      <c r="E1230" s="29">
        <v>42265</v>
      </c>
      <c r="F1230">
        <v>30129970</v>
      </c>
      <c r="G1230" s="30">
        <v>12400000</v>
      </c>
      <c r="H1230" s="14">
        <v>270102</v>
      </c>
      <c r="I1230" s="26">
        <v>121204</v>
      </c>
      <c r="J1230" s="26"/>
      <c r="K1230" s="1">
        <v>5000</v>
      </c>
      <c r="L1230" s="26"/>
      <c r="Q1230"/>
      <c r="R1230"/>
      <c r="S1230"/>
      <c r="T1230"/>
    </row>
    <row r="1231" spans="1:20" x14ac:dyDescent="0.25">
      <c r="A1231">
        <v>50000249</v>
      </c>
      <c r="B1231">
        <v>1453113</v>
      </c>
      <c r="C1231" t="s">
        <v>154</v>
      </c>
      <c r="D1231">
        <v>8999991158</v>
      </c>
      <c r="E1231" s="29">
        <v>42265</v>
      </c>
      <c r="F1231">
        <v>2422131</v>
      </c>
      <c r="G1231" s="30">
        <v>11800000</v>
      </c>
      <c r="H1231" s="14">
        <v>240101</v>
      </c>
      <c r="I1231" s="26">
        <v>121265</v>
      </c>
      <c r="J1231" s="26"/>
      <c r="K1231" s="1">
        <v>486131</v>
      </c>
      <c r="L1231" s="26"/>
      <c r="Q1231"/>
      <c r="R1231"/>
      <c r="S1231"/>
      <c r="T1231"/>
    </row>
    <row r="1232" spans="1:20" hidden="1" x14ac:dyDescent="0.25">
      <c r="A1232">
        <v>50000249</v>
      </c>
      <c r="B1232">
        <v>1466428</v>
      </c>
      <c r="C1232" t="s">
        <v>169</v>
      </c>
      <c r="D1232">
        <v>1026291481</v>
      </c>
      <c r="E1232" s="29">
        <v>42265</v>
      </c>
      <c r="F1232">
        <v>7264112</v>
      </c>
      <c r="G1232" s="30">
        <v>12400000</v>
      </c>
      <c r="H1232" s="14">
        <v>270102</v>
      </c>
      <c r="I1232" s="26">
        <v>121204</v>
      </c>
      <c r="J1232" s="26"/>
      <c r="K1232" s="1">
        <v>5000</v>
      </c>
      <c r="L1232" s="26"/>
      <c r="Q1232"/>
      <c r="R1232"/>
      <c r="S1232"/>
      <c r="T1232"/>
    </row>
    <row r="1233" spans="1:20" hidden="1" x14ac:dyDescent="0.25">
      <c r="A1233">
        <v>50000249</v>
      </c>
      <c r="B1233">
        <v>1466429</v>
      </c>
      <c r="C1233" t="s">
        <v>169</v>
      </c>
      <c r="D1233">
        <v>30745465</v>
      </c>
      <c r="E1233" s="29">
        <v>42265</v>
      </c>
      <c r="F1233">
        <v>31548974</v>
      </c>
      <c r="G1233" s="30">
        <v>12400000</v>
      </c>
      <c r="H1233" s="14">
        <v>270102</v>
      </c>
      <c r="I1233" s="26">
        <v>121204</v>
      </c>
      <c r="J1233" s="26"/>
      <c r="K1233" s="1">
        <v>5000</v>
      </c>
      <c r="L1233" s="26"/>
      <c r="Q1233"/>
      <c r="R1233"/>
      <c r="S1233"/>
      <c r="T1233"/>
    </row>
    <row r="1234" spans="1:20" hidden="1" x14ac:dyDescent="0.25">
      <c r="A1234">
        <v>50000249</v>
      </c>
      <c r="B1234">
        <v>1466430</v>
      </c>
      <c r="C1234" t="s">
        <v>169</v>
      </c>
      <c r="D1234">
        <v>1085284331</v>
      </c>
      <c r="E1234" s="29">
        <v>42265</v>
      </c>
      <c r="F1234">
        <v>7369104</v>
      </c>
      <c r="G1234" s="30">
        <v>12400000</v>
      </c>
      <c r="H1234" s="14">
        <v>270102</v>
      </c>
      <c r="I1234" s="26">
        <v>121204</v>
      </c>
      <c r="J1234" s="26"/>
      <c r="K1234" s="1">
        <v>5000</v>
      </c>
      <c r="L1234" s="26"/>
      <c r="Q1234"/>
      <c r="R1234"/>
      <c r="S1234"/>
      <c r="T1234"/>
    </row>
    <row r="1235" spans="1:20" hidden="1" x14ac:dyDescent="0.25">
      <c r="A1235">
        <v>50000249</v>
      </c>
      <c r="B1235">
        <v>1466431</v>
      </c>
      <c r="C1235" t="s">
        <v>169</v>
      </c>
      <c r="D1235">
        <v>12988930</v>
      </c>
      <c r="E1235" s="29">
        <v>42265</v>
      </c>
      <c r="F1235">
        <v>31764391</v>
      </c>
      <c r="G1235" s="30">
        <v>12200000</v>
      </c>
      <c r="H1235" s="14">
        <v>250101</v>
      </c>
      <c r="I1235" s="26">
        <v>121225</v>
      </c>
      <c r="J1235" s="26"/>
      <c r="K1235" s="1">
        <v>82000</v>
      </c>
      <c r="L1235" s="26"/>
      <c r="Q1235"/>
      <c r="R1235"/>
      <c r="S1235"/>
      <c r="T1235"/>
    </row>
    <row r="1236" spans="1:20" hidden="1" x14ac:dyDescent="0.25">
      <c r="A1236">
        <v>50000249</v>
      </c>
      <c r="B1236">
        <v>1476940</v>
      </c>
      <c r="C1236" t="s">
        <v>179</v>
      </c>
      <c r="D1236">
        <v>91351036</v>
      </c>
      <c r="E1236" s="29">
        <v>42265</v>
      </c>
      <c r="F1236">
        <v>31653195</v>
      </c>
      <c r="G1236" s="30">
        <v>12400000</v>
      </c>
      <c r="H1236" s="14">
        <v>270102</v>
      </c>
      <c r="I1236" s="26">
        <v>121204</v>
      </c>
      <c r="J1236" s="26"/>
      <c r="K1236" s="1">
        <v>5000</v>
      </c>
      <c r="L1236" s="26"/>
      <c r="Q1236"/>
      <c r="R1236"/>
      <c r="S1236"/>
      <c r="T1236"/>
    </row>
    <row r="1237" spans="1:20" hidden="1" x14ac:dyDescent="0.25">
      <c r="A1237">
        <v>50000249</v>
      </c>
      <c r="B1237">
        <v>1517881</v>
      </c>
      <c r="C1237" t="s">
        <v>180</v>
      </c>
      <c r="D1237">
        <v>1102855959</v>
      </c>
      <c r="E1237" s="29">
        <v>42265</v>
      </c>
      <c r="F1237">
        <v>30064495</v>
      </c>
      <c r="G1237" s="30">
        <v>12400000</v>
      </c>
      <c r="H1237" s="14">
        <v>270102</v>
      </c>
      <c r="I1237" s="26">
        <v>121204</v>
      </c>
      <c r="J1237" s="26"/>
      <c r="K1237" s="1">
        <v>5000</v>
      </c>
      <c r="L1237" s="26"/>
      <c r="Q1237"/>
      <c r="R1237"/>
      <c r="S1237"/>
      <c r="T1237"/>
    </row>
    <row r="1238" spans="1:20" hidden="1" x14ac:dyDescent="0.25">
      <c r="A1238">
        <v>50000249</v>
      </c>
      <c r="B1238">
        <v>1606807</v>
      </c>
      <c r="C1238" t="s">
        <v>154</v>
      </c>
      <c r="D1238">
        <v>8301225661</v>
      </c>
      <c r="E1238" s="29">
        <v>42265</v>
      </c>
      <c r="F1238">
        <v>7050000</v>
      </c>
      <c r="G1238" s="30">
        <v>12800000</v>
      </c>
      <c r="H1238" s="14">
        <v>350300</v>
      </c>
      <c r="I1238" s="26">
        <v>350300</v>
      </c>
      <c r="J1238" s="26"/>
      <c r="K1238" s="1">
        <v>321809</v>
      </c>
      <c r="L1238" s="26"/>
      <c r="Q1238"/>
      <c r="R1238"/>
      <c r="S1238"/>
      <c r="T1238"/>
    </row>
    <row r="1239" spans="1:20" hidden="1" x14ac:dyDescent="0.25">
      <c r="A1239">
        <v>50000249</v>
      </c>
      <c r="B1239">
        <v>1637885</v>
      </c>
      <c r="C1239" t="s">
        <v>180</v>
      </c>
      <c r="D1239">
        <v>1102855959</v>
      </c>
      <c r="E1239" s="29">
        <v>42265</v>
      </c>
      <c r="F1239">
        <v>30064495</v>
      </c>
      <c r="G1239" s="30">
        <v>12400000</v>
      </c>
      <c r="H1239" s="14">
        <v>270102</v>
      </c>
      <c r="I1239" s="26">
        <v>121204</v>
      </c>
      <c r="J1239" s="26"/>
      <c r="K1239" s="1">
        <v>5000</v>
      </c>
      <c r="L1239" s="26"/>
      <c r="Q1239"/>
      <c r="R1239"/>
      <c r="S1239"/>
      <c r="T1239"/>
    </row>
    <row r="1240" spans="1:20" hidden="1" x14ac:dyDescent="0.25">
      <c r="A1240">
        <v>50000249</v>
      </c>
      <c r="B1240">
        <v>1710512</v>
      </c>
      <c r="C1240" t="s">
        <v>154</v>
      </c>
      <c r="D1240">
        <v>1022385001</v>
      </c>
      <c r="E1240" s="29">
        <v>42265</v>
      </c>
      <c r="F1240">
        <v>32127984</v>
      </c>
      <c r="G1240" s="30">
        <v>12400000</v>
      </c>
      <c r="H1240" s="14">
        <v>270102</v>
      </c>
      <c r="I1240" s="26">
        <v>121204</v>
      </c>
      <c r="J1240" s="26"/>
      <c r="K1240" s="1">
        <v>5000</v>
      </c>
      <c r="L1240" s="26"/>
      <c r="Q1240"/>
      <c r="R1240"/>
      <c r="S1240"/>
      <c r="T1240"/>
    </row>
    <row r="1241" spans="1:20" hidden="1" x14ac:dyDescent="0.25">
      <c r="A1241">
        <v>50000249</v>
      </c>
      <c r="B1241">
        <v>1811640</v>
      </c>
      <c r="C1241" t="s">
        <v>215</v>
      </c>
      <c r="D1241">
        <v>8001416321</v>
      </c>
      <c r="E1241" s="29">
        <v>42265</v>
      </c>
      <c r="F1241">
        <v>2450477</v>
      </c>
      <c r="G1241" s="30">
        <v>11100000</v>
      </c>
      <c r="H1241" s="14">
        <v>150105</v>
      </c>
      <c r="I1241" s="26">
        <v>27090505</v>
      </c>
      <c r="J1241" s="26"/>
      <c r="K1241" s="1">
        <v>256096.41</v>
      </c>
      <c r="L1241" s="26"/>
      <c r="Q1241"/>
      <c r="R1241"/>
      <c r="S1241"/>
      <c r="T1241"/>
    </row>
    <row r="1242" spans="1:20" hidden="1" x14ac:dyDescent="0.25">
      <c r="A1242">
        <v>50000249</v>
      </c>
      <c r="B1242">
        <v>1909454</v>
      </c>
      <c r="C1242" t="s">
        <v>154</v>
      </c>
      <c r="D1242">
        <v>41515954</v>
      </c>
      <c r="E1242" s="29">
        <v>42265</v>
      </c>
      <c r="F1242">
        <v>2254683</v>
      </c>
      <c r="G1242" s="30">
        <v>11500000</v>
      </c>
      <c r="H1242" s="14">
        <v>130101</v>
      </c>
      <c r="I1242" s="26">
        <v>12102020</v>
      </c>
      <c r="J1242" s="26"/>
      <c r="K1242" s="1">
        <v>880</v>
      </c>
      <c r="L1242" s="26"/>
      <c r="Q1242"/>
      <c r="R1242"/>
      <c r="S1242"/>
      <c r="T1242"/>
    </row>
    <row r="1243" spans="1:20" hidden="1" x14ac:dyDescent="0.25">
      <c r="A1243">
        <v>50000249</v>
      </c>
      <c r="B1243">
        <v>1916204</v>
      </c>
      <c r="C1243" t="s">
        <v>179</v>
      </c>
      <c r="D1243">
        <v>1098722019</v>
      </c>
      <c r="E1243" s="29">
        <v>42265</v>
      </c>
      <c r="F1243">
        <v>31520413</v>
      </c>
      <c r="G1243" s="30">
        <v>12400000</v>
      </c>
      <c r="H1243" s="14">
        <v>270102</v>
      </c>
      <c r="I1243" s="26">
        <v>121204</v>
      </c>
      <c r="J1243" s="26"/>
      <c r="K1243" s="1">
        <v>5000</v>
      </c>
      <c r="L1243" s="26"/>
      <c r="Q1243"/>
      <c r="R1243"/>
      <c r="S1243"/>
      <c r="T1243"/>
    </row>
    <row r="1244" spans="1:20" hidden="1" x14ac:dyDescent="0.25">
      <c r="A1244">
        <v>50000249</v>
      </c>
      <c r="B1244">
        <v>1963231</v>
      </c>
      <c r="C1244" t="s">
        <v>172</v>
      </c>
      <c r="D1244">
        <v>12193696</v>
      </c>
      <c r="E1244" s="29">
        <v>42265</v>
      </c>
      <c r="F1244">
        <v>8711197</v>
      </c>
      <c r="G1244" s="30">
        <v>923272193</v>
      </c>
      <c r="H1244" s="14">
        <v>131401</v>
      </c>
      <c r="I1244" s="26">
        <v>131401</v>
      </c>
      <c r="J1244" s="26"/>
      <c r="K1244" s="1">
        <v>21400</v>
      </c>
      <c r="L1244" s="26"/>
      <c r="Q1244"/>
      <c r="R1244"/>
      <c r="S1244"/>
      <c r="T1244"/>
    </row>
    <row r="1245" spans="1:20" hidden="1" x14ac:dyDescent="0.25">
      <c r="A1245">
        <v>50000249</v>
      </c>
      <c r="B1245">
        <v>1970037</v>
      </c>
      <c r="C1245" t="s">
        <v>170</v>
      </c>
      <c r="D1245">
        <v>43099047</v>
      </c>
      <c r="E1245" s="29">
        <v>42265</v>
      </c>
      <c r="F1245">
        <v>3259900</v>
      </c>
      <c r="G1245" s="30">
        <v>12400000</v>
      </c>
      <c r="H1245" s="14">
        <v>270102</v>
      </c>
      <c r="I1245" s="26">
        <v>270102</v>
      </c>
      <c r="J1245" s="26"/>
      <c r="K1245" s="1">
        <v>3000</v>
      </c>
      <c r="L1245" s="26"/>
      <c r="Q1245"/>
      <c r="R1245"/>
      <c r="S1245"/>
      <c r="T1245"/>
    </row>
    <row r="1246" spans="1:20" hidden="1" x14ac:dyDescent="0.25">
      <c r="A1246">
        <v>50000249</v>
      </c>
      <c r="B1246">
        <v>2041913</v>
      </c>
      <c r="C1246" t="s">
        <v>171</v>
      </c>
      <c r="D1246">
        <v>2492867</v>
      </c>
      <c r="E1246" s="29">
        <v>42265</v>
      </c>
      <c r="F1246">
        <v>31566938</v>
      </c>
      <c r="G1246" s="30">
        <v>923272193</v>
      </c>
      <c r="H1246" s="14">
        <v>131401</v>
      </c>
      <c r="I1246" s="26">
        <v>131401</v>
      </c>
      <c r="J1246" s="26"/>
      <c r="K1246" s="1">
        <v>11000</v>
      </c>
      <c r="L1246" s="26"/>
      <c r="Q1246"/>
      <c r="R1246"/>
      <c r="S1246"/>
      <c r="T1246"/>
    </row>
    <row r="1247" spans="1:20" hidden="1" x14ac:dyDescent="0.25">
      <c r="A1247">
        <v>50000249</v>
      </c>
      <c r="B1247">
        <v>2041914</v>
      </c>
      <c r="C1247" t="s">
        <v>171</v>
      </c>
      <c r="D1247">
        <v>16711917</v>
      </c>
      <c r="E1247" s="29">
        <v>42265</v>
      </c>
      <c r="F1247">
        <v>31131281</v>
      </c>
      <c r="G1247" s="30">
        <v>12400000</v>
      </c>
      <c r="H1247" s="14">
        <v>270102</v>
      </c>
      <c r="I1247" s="26">
        <v>121204</v>
      </c>
      <c r="J1247" s="26"/>
      <c r="K1247" s="1">
        <v>5000</v>
      </c>
      <c r="L1247" s="26"/>
      <c r="Q1247"/>
      <c r="R1247"/>
      <c r="S1247"/>
      <c r="T1247"/>
    </row>
    <row r="1248" spans="1:20" hidden="1" x14ac:dyDescent="0.25">
      <c r="A1248">
        <v>50000249</v>
      </c>
      <c r="B1248">
        <v>2042160</v>
      </c>
      <c r="C1248" t="s">
        <v>215</v>
      </c>
      <c r="D1248">
        <v>8001416321</v>
      </c>
      <c r="E1248" s="29">
        <v>42265</v>
      </c>
      <c r="F1248">
        <v>2450477</v>
      </c>
      <c r="G1248" s="30">
        <v>11100000</v>
      </c>
      <c r="H1248" s="14">
        <v>150105</v>
      </c>
      <c r="I1248" s="26">
        <v>27090505</v>
      </c>
      <c r="J1248" s="26"/>
      <c r="K1248" s="1">
        <v>219634</v>
      </c>
      <c r="L1248" s="26"/>
      <c r="Q1248"/>
      <c r="R1248"/>
      <c r="S1248"/>
      <c r="T1248"/>
    </row>
    <row r="1249" spans="1:20" hidden="1" x14ac:dyDescent="0.25">
      <c r="A1249">
        <v>50000249</v>
      </c>
      <c r="B1249">
        <v>2042162</v>
      </c>
      <c r="C1249" t="s">
        <v>215</v>
      </c>
      <c r="D1249">
        <v>8001416321</v>
      </c>
      <c r="E1249" s="29">
        <v>42265</v>
      </c>
      <c r="F1249">
        <v>2450477</v>
      </c>
      <c r="G1249" s="30">
        <v>11100000</v>
      </c>
      <c r="H1249" s="14">
        <v>150105</v>
      </c>
      <c r="I1249" s="26">
        <v>27090505</v>
      </c>
      <c r="J1249" s="26"/>
      <c r="K1249" s="1">
        <v>84952.8</v>
      </c>
      <c r="L1249" s="26"/>
      <c r="Q1249"/>
      <c r="R1249"/>
      <c r="S1249"/>
      <c r="T1249"/>
    </row>
    <row r="1250" spans="1:20" hidden="1" x14ac:dyDescent="0.25">
      <c r="A1250">
        <v>50000249</v>
      </c>
      <c r="B1250">
        <v>2139869</v>
      </c>
      <c r="C1250" t="s">
        <v>154</v>
      </c>
      <c r="D1250">
        <v>830014795</v>
      </c>
      <c r="E1250" s="29">
        <v>42265</v>
      </c>
      <c r="F1250">
        <v>7462323</v>
      </c>
      <c r="G1250" s="30">
        <v>12800000</v>
      </c>
      <c r="H1250" s="14">
        <v>350300</v>
      </c>
      <c r="I1250" s="26">
        <v>350300</v>
      </c>
      <c r="J1250" s="26"/>
      <c r="K1250" s="1">
        <v>2483227</v>
      </c>
      <c r="L1250" s="26"/>
      <c r="Q1250"/>
      <c r="R1250"/>
      <c r="S1250"/>
      <c r="T1250"/>
    </row>
    <row r="1251" spans="1:20" hidden="1" x14ac:dyDescent="0.25">
      <c r="A1251">
        <v>50000249</v>
      </c>
      <c r="B1251">
        <v>2144229</v>
      </c>
      <c r="C1251" t="s">
        <v>174</v>
      </c>
      <c r="D1251">
        <v>18009327</v>
      </c>
      <c r="E1251" s="29">
        <v>42265</v>
      </c>
      <c r="F1251">
        <v>31059151</v>
      </c>
      <c r="G1251" s="30">
        <v>11100000</v>
      </c>
      <c r="H1251" s="14">
        <v>150112</v>
      </c>
      <c r="I1251" s="26">
        <v>121275</v>
      </c>
      <c r="J1251" s="26"/>
      <c r="K1251" s="1">
        <v>747446</v>
      </c>
      <c r="L1251" s="26"/>
      <c r="Q1251"/>
      <c r="R1251"/>
      <c r="S1251"/>
      <c r="T1251"/>
    </row>
    <row r="1252" spans="1:20" hidden="1" x14ac:dyDescent="0.25">
      <c r="A1252">
        <v>50000249</v>
      </c>
      <c r="B1252">
        <v>2169665</v>
      </c>
      <c r="C1252" t="s">
        <v>163</v>
      </c>
      <c r="D1252">
        <v>73095483</v>
      </c>
      <c r="E1252" s="29">
        <v>42265</v>
      </c>
      <c r="F1252">
        <v>32166082</v>
      </c>
      <c r="G1252" s="30">
        <v>11100000</v>
      </c>
      <c r="H1252" s="14">
        <v>150112</v>
      </c>
      <c r="I1252" s="26">
        <v>121275</v>
      </c>
      <c r="J1252" s="26"/>
      <c r="K1252" s="1">
        <v>589750</v>
      </c>
      <c r="L1252" s="26"/>
      <c r="Q1252"/>
      <c r="R1252"/>
      <c r="S1252"/>
      <c r="T1252"/>
    </row>
    <row r="1253" spans="1:20" hidden="1" x14ac:dyDescent="0.25">
      <c r="A1253">
        <v>50000249</v>
      </c>
      <c r="B1253">
        <v>2178049</v>
      </c>
      <c r="C1253" t="s">
        <v>154</v>
      </c>
      <c r="D1253">
        <v>14950557</v>
      </c>
      <c r="E1253" s="29">
        <v>42265</v>
      </c>
      <c r="F1253">
        <v>2822816</v>
      </c>
      <c r="G1253" s="30">
        <v>923272193</v>
      </c>
      <c r="H1253" s="14">
        <v>131401</v>
      </c>
      <c r="I1253" s="26">
        <v>131401</v>
      </c>
      <c r="J1253" s="26"/>
      <c r="K1253" s="1">
        <v>18600</v>
      </c>
      <c r="L1253" s="26"/>
      <c r="Q1253"/>
      <c r="R1253"/>
      <c r="S1253"/>
      <c r="T1253"/>
    </row>
    <row r="1254" spans="1:20" hidden="1" x14ac:dyDescent="0.25">
      <c r="A1254">
        <v>50000249</v>
      </c>
      <c r="B1254">
        <v>2178050</v>
      </c>
      <c r="C1254" t="s">
        <v>154</v>
      </c>
      <c r="D1254">
        <v>13829660</v>
      </c>
      <c r="E1254" s="29">
        <v>42265</v>
      </c>
      <c r="F1254">
        <v>2822816</v>
      </c>
      <c r="G1254" s="30">
        <v>923272193</v>
      </c>
      <c r="H1254" s="14">
        <v>131401</v>
      </c>
      <c r="I1254" s="26">
        <v>131401</v>
      </c>
      <c r="J1254" s="26"/>
      <c r="K1254" s="1">
        <v>16700</v>
      </c>
      <c r="L1254" s="26"/>
      <c r="Q1254"/>
      <c r="R1254"/>
      <c r="S1254"/>
      <c r="T1254"/>
    </row>
    <row r="1255" spans="1:20" hidden="1" x14ac:dyDescent="0.25">
      <c r="A1255">
        <v>50000249</v>
      </c>
      <c r="B1255">
        <v>2192786</v>
      </c>
      <c r="C1255" t="s">
        <v>154</v>
      </c>
      <c r="D1255">
        <v>1121864145</v>
      </c>
      <c r="E1255" s="29">
        <v>42265</v>
      </c>
      <c r="F1255">
        <v>32131647</v>
      </c>
      <c r="G1255" s="30">
        <v>12400000</v>
      </c>
      <c r="H1255" s="14">
        <v>270102</v>
      </c>
      <c r="I1255" s="26">
        <v>121204</v>
      </c>
      <c r="J1255" s="26"/>
      <c r="K1255" s="1">
        <v>5000</v>
      </c>
      <c r="L1255" s="26"/>
      <c r="Q1255"/>
      <c r="R1255"/>
      <c r="S1255"/>
      <c r="T1255"/>
    </row>
    <row r="1256" spans="1:20" hidden="1" x14ac:dyDescent="0.25">
      <c r="A1256">
        <v>50000249</v>
      </c>
      <c r="B1256">
        <v>2221242</v>
      </c>
      <c r="C1256" t="s">
        <v>165</v>
      </c>
      <c r="D1256">
        <v>10547101</v>
      </c>
      <c r="E1256" s="29">
        <v>42265</v>
      </c>
      <c r="F1256">
        <v>8221171</v>
      </c>
      <c r="G1256" s="30">
        <v>13700000</v>
      </c>
      <c r="H1256" s="14">
        <v>290101</v>
      </c>
      <c r="I1256" s="26">
        <v>270944</v>
      </c>
      <c r="J1256" s="26"/>
      <c r="K1256" s="1">
        <v>65000</v>
      </c>
      <c r="L1256" s="26"/>
      <c r="Q1256"/>
      <c r="R1256"/>
      <c r="S1256"/>
      <c r="T1256"/>
    </row>
    <row r="1257" spans="1:20" hidden="1" x14ac:dyDescent="0.25">
      <c r="A1257">
        <v>50000249</v>
      </c>
      <c r="B1257">
        <v>2283262</v>
      </c>
      <c r="C1257" t="s">
        <v>179</v>
      </c>
      <c r="D1257">
        <v>91492916</v>
      </c>
      <c r="E1257" s="29">
        <v>42265</v>
      </c>
      <c r="F1257">
        <v>6709070</v>
      </c>
      <c r="G1257" s="30">
        <v>12400000</v>
      </c>
      <c r="H1257" s="14">
        <v>270102</v>
      </c>
      <c r="I1257" s="26">
        <v>270102</v>
      </c>
      <c r="J1257" s="26"/>
      <c r="K1257" s="1">
        <v>1100</v>
      </c>
      <c r="L1257" s="26"/>
      <c r="Q1257"/>
      <c r="R1257"/>
      <c r="S1257"/>
      <c r="T1257"/>
    </row>
    <row r="1258" spans="1:20" hidden="1" x14ac:dyDescent="0.25">
      <c r="A1258">
        <v>50000249</v>
      </c>
      <c r="B1258">
        <v>2323785</v>
      </c>
      <c r="C1258" t="s">
        <v>191</v>
      </c>
      <c r="D1258">
        <v>1098721616</v>
      </c>
      <c r="E1258" s="29">
        <v>42265</v>
      </c>
      <c r="F1258">
        <v>30145879</v>
      </c>
      <c r="G1258" s="30">
        <v>12400000</v>
      </c>
      <c r="H1258" s="14">
        <v>270102</v>
      </c>
      <c r="I1258" s="26">
        <v>121204</v>
      </c>
      <c r="J1258" s="26"/>
      <c r="K1258" s="1">
        <v>5000</v>
      </c>
      <c r="L1258" s="26"/>
      <c r="Q1258"/>
      <c r="R1258"/>
      <c r="S1258"/>
      <c r="T1258"/>
    </row>
    <row r="1259" spans="1:20" hidden="1" x14ac:dyDescent="0.25">
      <c r="A1259">
        <v>50000249</v>
      </c>
      <c r="B1259">
        <v>2386097</v>
      </c>
      <c r="C1259" t="s">
        <v>158</v>
      </c>
      <c r="D1259">
        <v>1044424692</v>
      </c>
      <c r="E1259" s="29">
        <v>42265</v>
      </c>
      <c r="F1259">
        <v>32043385</v>
      </c>
      <c r="G1259" s="30">
        <v>96300000</v>
      </c>
      <c r="H1259" s="14">
        <v>190101</v>
      </c>
      <c r="I1259" s="26">
        <v>121270</v>
      </c>
      <c r="J1259" s="26"/>
      <c r="K1259" s="1">
        <v>107400</v>
      </c>
      <c r="L1259" s="26"/>
      <c r="Q1259"/>
      <c r="R1259"/>
      <c r="S1259"/>
      <c r="T1259"/>
    </row>
    <row r="1260" spans="1:20" hidden="1" x14ac:dyDescent="0.25">
      <c r="A1260">
        <v>50000249</v>
      </c>
      <c r="B1260">
        <v>2425974</v>
      </c>
      <c r="C1260" t="s">
        <v>169</v>
      </c>
      <c r="D1260">
        <v>1085285545</v>
      </c>
      <c r="E1260" s="29">
        <v>42265</v>
      </c>
      <c r="F1260">
        <v>30142600</v>
      </c>
      <c r="G1260" s="30">
        <v>12400000</v>
      </c>
      <c r="H1260" s="14">
        <v>270102</v>
      </c>
      <c r="I1260" s="26">
        <v>121204</v>
      </c>
      <c r="J1260" s="26"/>
      <c r="K1260" s="1">
        <v>5000</v>
      </c>
      <c r="L1260" s="26"/>
      <c r="Q1260"/>
      <c r="R1260"/>
      <c r="S1260"/>
      <c r="T1260"/>
    </row>
    <row r="1261" spans="1:20" hidden="1" x14ac:dyDescent="0.25">
      <c r="A1261">
        <v>50000249</v>
      </c>
      <c r="B1261">
        <v>2425975</v>
      </c>
      <c r="C1261" t="s">
        <v>169</v>
      </c>
      <c r="D1261">
        <v>1085285545</v>
      </c>
      <c r="E1261" s="29">
        <v>42265</v>
      </c>
      <c r="F1261">
        <v>30142600</v>
      </c>
      <c r="G1261" s="30">
        <v>12400000</v>
      </c>
      <c r="H1261" s="14">
        <v>270102</v>
      </c>
      <c r="I1261" s="26">
        <v>121204</v>
      </c>
      <c r="J1261" s="26"/>
      <c r="K1261" s="1">
        <v>5000</v>
      </c>
      <c r="L1261" s="26"/>
      <c r="Q1261"/>
      <c r="R1261"/>
      <c r="S1261"/>
      <c r="T1261"/>
    </row>
    <row r="1262" spans="1:20" hidden="1" x14ac:dyDescent="0.25">
      <c r="A1262">
        <v>50000249</v>
      </c>
      <c r="B1262">
        <v>2441281</v>
      </c>
      <c r="C1262" t="s">
        <v>154</v>
      </c>
      <c r="D1262">
        <v>17180100</v>
      </c>
      <c r="E1262" s="29">
        <v>42265</v>
      </c>
      <c r="F1262">
        <v>31520900</v>
      </c>
      <c r="G1262" s="30">
        <v>10900000</v>
      </c>
      <c r="H1262" s="14">
        <v>170101</v>
      </c>
      <c r="I1262" s="26">
        <v>121255</v>
      </c>
      <c r="J1262" s="26"/>
      <c r="K1262" s="1">
        <v>535000</v>
      </c>
      <c r="L1262" s="26"/>
      <c r="Q1262"/>
      <c r="R1262"/>
      <c r="S1262"/>
      <c r="T1262"/>
    </row>
    <row r="1263" spans="1:20" hidden="1" x14ac:dyDescent="0.25">
      <c r="A1263">
        <v>50000249</v>
      </c>
      <c r="B1263">
        <v>2465392</v>
      </c>
      <c r="C1263" t="s">
        <v>154</v>
      </c>
      <c r="D1263">
        <v>1019070144</v>
      </c>
      <c r="E1263" s="29">
        <v>42265</v>
      </c>
      <c r="F1263">
        <v>7028987</v>
      </c>
      <c r="G1263" s="30">
        <v>12400000</v>
      </c>
      <c r="H1263" s="14">
        <v>270102</v>
      </c>
      <c r="I1263" s="26">
        <v>121204</v>
      </c>
      <c r="J1263" s="26"/>
      <c r="K1263" s="1">
        <v>5000</v>
      </c>
      <c r="L1263" s="26"/>
      <c r="Q1263"/>
      <c r="R1263"/>
      <c r="S1263"/>
      <c r="T1263"/>
    </row>
    <row r="1264" spans="1:20" hidden="1" x14ac:dyDescent="0.25">
      <c r="A1264">
        <v>50000249</v>
      </c>
      <c r="B1264">
        <v>2465396</v>
      </c>
      <c r="C1264" t="s">
        <v>154</v>
      </c>
      <c r="D1264">
        <v>1030571521</v>
      </c>
      <c r="E1264" s="29">
        <v>42265</v>
      </c>
      <c r="F1264">
        <v>31422201</v>
      </c>
      <c r="G1264" s="30">
        <v>12400000</v>
      </c>
      <c r="H1264" s="14">
        <v>270102</v>
      </c>
      <c r="I1264" s="26">
        <v>121204</v>
      </c>
      <c r="J1264" s="26"/>
      <c r="K1264" s="1">
        <v>5000</v>
      </c>
      <c r="L1264" s="26"/>
      <c r="Q1264"/>
      <c r="R1264"/>
      <c r="S1264"/>
      <c r="T1264"/>
    </row>
    <row r="1265" spans="1:20" hidden="1" x14ac:dyDescent="0.25">
      <c r="A1265">
        <v>50000249</v>
      </c>
      <c r="B1265">
        <v>2465397</v>
      </c>
      <c r="C1265" t="s">
        <v>154</v>
      </c>
      <c r="D1265">
        <v>40217412</v>
      </c>
      <c r="E1265" s="29">
        <v>42265</v>
      </c>
      <c r="F1265">
        <v>31033277</v>
      </c>
      <c r="G1265" s="30">
        <v>12400000</v>
      </c>
      <c r="H1265" s="14">
        <v>270102</v>
      </c>
      <c r="I1265" s="26">
        <v>121204</v>
      </c>
      <c r="J1265" s="26"/>
      <c r="K1265" s="1">
        <v>5000</v>
      </c>
      <c r="L1265" s="26"/>
      <c r="Q1265"/>
      <c r="R1265"/>
      <c r="S1265"/>
      <c r="T1265"/>
    </row>
    <row r="1266" spans="1:20" hidden="1" x14ac:dyDescent="0.25">
      <c r="A1266">
        <v>50000249</v>
      </c>
      <c r="B1266">
        <v>2465400</v>
      </c>
      <c r="C1266" t="s">
        <v>154</v>
      </c>
      <c r="D1266">
        <v>1026568665</v>
      </c>
      <c r="E1266" s="29">
        <v>42265</v>
      </c>
      <c r="F1266">
        <v>31181267</v>
      </c>
      <c r="G1266" s="30">
        <v>12400000</v>
      </c>
      <c r="H1266" s="14">
        <v>270102</v>
      </c>
      <c r="I1266" s="26">
        <v>121204</v>
      </c>
      <c r="J1266" s="26"/>
      <c r="K1266" s="1">
        <v>5000</v>
      </c>
      <c r="L1266" s="26"/>
      <c r="Q1266"/>
      <c r="R1266"/>
      <c r="S1266"/>
      <c r="T1266"/>
    </row>
    <row r="1267" spans="1:20" hidden="1" x14ac:dyDescent="0.25">
      <c r="A1267">
        <v>50000249</v>
      </c>
      <c r="B1267">
        <v>2519645</v>
      </c>
      <c r="C1267" t="s">
        <v>167</v>
      </c>
      <c r="D1267">
        <v>1090414695</v>
      </c>
      <c r="E1267" s="29">
        <v>42265</v>
      </c>
      <c r="F1267">
        <v>5752521</v>
      </c>
      <c r="G1267" s="30">
        <v>12400000</v>
      </c>
      <c r="H1267" s="14">
        <v>270102</v>
      </c>
      <c r="I1267" s="26">
        <v>121204</v>
      </c>
      <c r="J1267" s="26"/>
      <c r="K1267" s="1">
        <v>5000</v>
      </c>
      <c r="L1267" s="26"/>
      <c r="Q1267"/>
      <c r="R1267"/>
      <c r="S1267"/>
      <c r="T1267"/>
    </row>
    <row r="1268" spans="1:20" hidden="1" x14ac:dyDescent="0.25">
      <c r="A1268">
        <v>50000249</v>
      </c>
      <c r="B1268">
        <v>2519646</v>
      </c>
      <c r="C1268" t="s">
        <v>167</v>
      </c>
      <c r="D1268">
        <v>37514179</v>
      </c>
      <c r="E1268" s="29">
        <v>42265</v>
      </c>
      <c r="F1268">
        <v>5841222</v>
      </c>
      <c r="G1268" s="30">
        <v>910300000</v>
      </c>
      <c r="H1268" s="14">
        <v>130113</v>
      </c>
      <c r="I1268" s="26">
        <v>121235</v>
      </c>
      <c r="J1268" s="26"/>
      <c r="K1268" s="1">
        <v>455000</v>
      </c>
      <c r="L1268" s="26"/>
      <c r="Q1268"/>
      <c r="R1268"/>
      <c r="S1268"/>
      <c r="T1268"/>
    </row>
    <row r="1269" spans="1:20" hidden="1" x14ac:dyDescent="0.25">
      <c r="A1269">
        <v>50000249</v>
      </c>
      <c r="B1269">
        <v>2519647</v>
      </c>
      <c r="C1269" t="s">
        <v>167</v>
      </c>
      <c r="D1269">
        <v>88208696</v>
      </c>
      <c r="E1269" s="29">
        <v>42265</v>
      </c>
      <c r="F1269">
        <v>5520110</v>
      </c>
      <c r="G1269" s="30">
        <v>910300000</v>
      </c>
      <c r="H1269" s="14">
        <v>130113</v>
      </c>
      <c r="I1269" s="26">
        <v>121235</v>
      </c>
      <c r="J1269" s="26"/>
      <c r="K1269" s="1">
        <v>569000</v>
      </c>
      <c r="L1269" s="26"/>
      <c r="Q1269"/>
      <c r="R1269"/>
      <c r="S1269"/>
      <c r="T1269"/>
    </row>
    <row r="1270" spans="1:20" hidden="1" x14ac:dyDescent="0.25">
      <c r="A1270">
        <v>50000249</v>
      </c>
      <c r="B1270">
        <v>2525223</v>
      </c>
      <c r="C1270" t="s">
        <v>181</v>
      </c>
      <c r="D1270">
        <v>8001942089</v>
      </c>
      <c r="E1270" s="29">
        <v>42265</v>
      </c>
      <c r="F1270">
        <v>8756262</v>
      </c>
      <c r="G1270" s="30">
        <v>821500000</v>
      </c>
      <c r="H1270" s="14">
        <v>410101</v>
      </c>
      <c r="I1270" s="26">
        <v>270943</v>
      </c>
      <c r="J1270" s="26"/>
      <c r="K1270" s="1">
        <v>9999.31</v>
      </c>
      <c r="L1270" s="26"/>
      <c r="Q1270"/>
      <c r="R1270"/>
      <c r="S1270"/>
      <c r="T1270"/>
    </row>
    <row r="1271" spans="1:20" hidden="1" x14ac:dyDescent="0.25">
      <c r="A1271">
        <v>50000249</v>
      </c>
      <c r="B1271">
        <v>2558012</v>
      </c>
      <c r="C1271" t="s">
        <v>192</v>
      </c>
      <c r="D1271">
        <v>17103656</v>
      </c>
      <c r="E1271" s="29">
        <v>42265</v>
      </c>
      <c r="F1271">
        <v>8718170</v>
      </c>
      <c r="G1271" s="30">
        <v>923272193</v>
      </c>
      <c r="H1271" s="14">
        <v>131401</v>
      </c>
      <c r="I1271" s="26">
        <v>131401</v>
      </c>
      <c r="J1271" s="26"/>
      <c r="K1271" s="1">
        <v>10900</v>
      </c>
      <c r="L1271" s="26"/>
      <c r="Q1271"/>
      <c r="R1271"/>
      <c r="S1271"/>
      <c r="T1271"/>
    </row>
    <row r="1272" spans="1:20" hidden="1" x14ac:dyDescent="0.25">
      <c r="A1272">
        <v>50000249</v>
      </c>
      <c r="B1272">
        <v>2563210</v>
      </c>
      <c r="C1272" t="s">
        <v>165</v>
      </c>
      <c r="D1272">
        <v>891501766</v>
      </c>
      <c r="E1272" s="29">
        <v>42265</v>
      </c>
      <c r="F1272">
        <v>8239562</v>
      </c>
      <c r="G1272" s="30">
        <v>923272434</v>
      </c>
      <c r="H1272" s="14">
        <v>410300</v>
      </c>
      <c r="I1272" s="26">
        <v>410300</v>
      </c>
      <c r="J1272" s="26"/>
      <c r="K1272" s="1">
        <v>87916</v>
      </c>
      <c r="L1272" s="26"/>
      <c r="Q1272"/>
      <c r="R1272"/>
      <c r="S1272"/>
      <c r="T1272"/>
    </row>
    <row r="1273" spans="1:20" hidden="1" x14ac:dyDescent="0.25">
      <c r="A1273">
        <v>50000249</v>
      </c>
      <c r="B1273">
        <v>2563211</v>
      </c>
      <c r="C1273" t="s">
        <v>165</v>
      </c>
      <c r="D1273">
        <v>10549360</v>
      </c>
      <c r="E1273" s="29">
        <v>42265</v>
      </c>
      <c r="F1273">
        <v>31053191</v>
      </c>
      <c r="G1273" s="30">
        <v>26800000</v>
      </c>
      <c r="H1273" s="14">
        <v>360200</v>
      </c>
      <c r="I1273" s="26">
        <v>360200</v>
      </c>
      <c r="J1273" s="26"/>
      <c r="K1273" s="1">
        <v>13000</v>
      </c>
      <c r="L1273" s="26"/>
      <c r="Q1273"/>
      <c r="R1273"/>
      <c r="S1273"/>
      <c r="T1273"/>
    </row>
    <row r="1274" spans="1:20" hidden="1" x14ac:dyDescent="0.25">
      <c r="A1274">
        <v>50000249</v>
      </c>
      <c r="B1274">
        <v>2569353</v>
      </c>
      <c r="C1274" t="s">
        <v>154</v>
      </c>
      <c r="D1274">
        <v>8600005311</v>
      </c>
      <c r="E1274" s="29">
        <v>42265</v>
      </c>
      <c r="F1274">
        <v>651066</v>
      </c>
      <c r="G1274" s="30">
        <v>12800000</v>
      </c>
      <c r="H1274" s="14">
        <v>350300</v>
      </c>
      <c r="I1274" s="26">
        <v>350300</v>
      </c>
      <c r="J1274" s="26"/>
      <c r="K1274" s="1">
        <v>39379548</v>
      </c>
      <c r="L1274" s="26"/>
      <c r="Q1274"/>
      <c r="R1274"/>
      <c r="S1274"/>
      <c r="T1274"/>
    </row>
    <row r="1275" spans="1:20" hidden="1" x14ac:dyDescent="0.25">
      <c r="A1275">
        <v>50000249</v>
      </c>
      <c r="B1275">
        <v>2572045</v>
      </c>
      <c r="C1275" t="s">
        <v>163</v>
      </c>
      <c r="D1275">
        <v>22789915</v>
      </c>
      <c r="E1275" s="29">
        <v>42265</v>
      </c>
      <c r="F1275">
        <v>30151118</v>
      </c>
      <c r="G1275" s="30">
        <v>26800000</v>
      </c>
      <c r="H1275" s="14">
        <v>360200</v>
      </c>
      <c r="I1275" s="26">
        <v>360200</v>
      </c>
      <c r="J1275" s="26"/>
      <c r="K1275" s="1">
        <v>93700</v>
      </c>
      <c r="L1275" s="26"/>
      <c r="Q1275"/>
      <c r="R1275"/>
      <c r="S1275"/>
      <c r="T1275"/>
    </row>
    <row r="1276" spans="1:20" hidden="1" x14ac:dyDescent="0.25">
      <c r="A1276">
        <v>50000249</v>
      </c>
      <c r="B1276">
        <v>2572104</v>
      </c>
      <c r="C1276" t="s">
        <v>163</v>
      </c>
      <c r="D1276">
        <v>9294713</v>
      </c>
      <c r="E1276" s="29">
        <v>42265</v>
      </c>
      <c r="F1276">
        <v>30151118</v>
      </c>
      <c r="G1276" s="30">
        <v>26800000</v>
      </c>
      <c r="H1276" s="14">
        <v>360200</v>
      </c>
      <c r="I1276" s="26">
        <v>360200</v>
      </c>
      <c r="J1276" s="26"/>
      <c r="K1276" s="1">
        <v>93700</v>
      </c>
      <c r="L1276" s="26"/>
      <c r="Q1276"/>
      <c r="R1276"/>
      <c r="S1276"/>
      <c r="T1276"/>
    </row>
    <row r="1277" spans="1:20" hidden="1" x14ac:dyDescent="0.25">
      <c r="A1277">
        <v>50000249</v>
      </c>
      <c r="B1277">
        <v>2579608</v>
      </c>
      <c r="C1277" t="s">
        <v>181</v>
      </c>
      <c r="D1277">
        <v>30322318</v>
      </c>
      <c r="E1277" s="29">
        <v>42265</v>
      </c>
      <c r="F1277">
        <v>31086385</v>
      </c>
      <c r="G1277" s="30">
        <v>12400000</v>
      </c>
      <c r="H1277" s="14">
        <v>270102</v>
      </c>
      <c r="I1277" s="26">
        <v>270102</v>
      </c>
      <c r="J1277" s="26"/>
      <c r="K1277" s="1">
        <v>16400</v>
      </c>
      <c r="L1277" s="26"/>
      <c r="Q1277"/>
      <c r="R1277"/>
      <c r="S1277"/>
      <c r="T1277"/>
    </row>
    <row r="1278" spans="1:20" hidden="1" x14ac:dyDescent="0.25">
      <c r="A1278">
        <v>50000249</v>
      </c>
      <c r="B1278">
        <v>2580053</v>
      </c>
      <c r="C1278" t="s">
        <v>167</v>
      </c>
      <c r="D1278">
        <v>63366781</v>
      </c>
      <c r="E1278" s="29">
        <v>42265</v>
      </c>
      <c r="F1278">
        <v>31244717</v>
      </c>
      <c r="G1278" s="30">
        <v>12400000</v>
      </c>
      <c r="H1278" s="14">
        <v>270102</v>
      </c>
      <c r="I1278" s="26">
        <v>121204</v>
      </c>
      <c r="J1278" s="26"/>
      <c r="K1278" s="1">
        <v>5000</v>
      </c>
      <c r="L1278" s="26"/>
      <c r="Q1278"/>
      <c r="R1278"/>
      <c r="S1278"/>
      <c r="T1278"/>
    </row>
    <row r="1279" spans="1:20" hidden="1" x14ac:dyDescent="0.25">
      <c r="A1279">
        <v>50000249</v>
      </c>
      <c r="B1279">
        <v>2621142</v>
      </c>
      <c r="C1279" t="s">
        <v>195</v>
      </c>
      <c r="D1279">
        <v>8001039206</v>
      </c>
      <c r="E1279" s="29">
        <v>42265</v>
      </c>
      <c r="F1279">
        <v>4346200</v>
      </c>
      <c r="G1279" s="30">
        <v>14100000</v>
      </c>
      <c r="H1279" s="14">
        <v>330101</v>
      </c>
      <c r="I1279" s="26">
        <v>270919</v>
      </c>
      <c r="J1279" s="26"/>
      <c r="K1279" s="1">
        <v>21247949</v>
      </c>
      <c r="L1279" s="26"/>
      <c r="Q1279"/>
      <c r="R1279"/>
      <c r="S1279"/>
      <c r="T1279"/>
    </row>
    <row r="1280" spans="1:20" hidden="1" x14ac:dyDescent="0.25">
      <c r="A1280">
        <v>50000249</v>
      </c>
      <c r="B1280">
        <v>2628373</v>
      </c>
      <c r="C1280" t="s">
        <v>198</v>
      </c>
      <c r="D1280">
        <v>1123628553</v>
      </c>
      <c r="E1280" s="29">
        <v>42265</v>
      </c>
      <c r="F1280">
        <v>3259432</v>
      </c>
      <c r="G1280" s="30">
        <v>12400000</v>
      </c>
      <c r="H1280" s="14">
        <v>270108</v>
      </c>
      <c r="I1280" s="26">
        <v>270108</v>
      </c>
      <c r="J1280" s="26"/>
      <c r="K1280" s="1">
        <v>1646463</v>
      </c>
      <c r="L1280" s="26"/>
      <c r="Q1280"/>
      <c r="R1280"/>
      <c r="S1280"/>
      <c r="T1280"/>
    </row>
    <row r="1281" spans="1:20" hidden="1" x14ac:dyDescent="0.25">
      <c r="A1281">
        <v>50000249</v>
      </c>
      <c r="B1281">
        <v>2643544</v>
      </c>
      <c r="C1281" t="s">
        <v>158</v>
      </c>
      <c r="D1281">
        <v>8643221</v>
      </c>
      <c r="E1281" s="29">
        <v>42265</v>
      </c>
      <c r="F1281">
        <v>30037772</v>
      </c>
      <c r="G1281" s="30">
        <v>923272421</v>
      </c>
      <c r="H1281" s="14">
        <v>190101</v>
      </c>
      <c r="I1281" s="26">
        <v>190101</v>
      </c>
      <c r="J1281" s="26"/>
      <c r="K1281" s="1">
        <v>107400</v>
      </c>
      <c r="L1281" s="26"/>
      <c r="Q1281"/>
      <c r="R1281"/>
      <c r="S1281"/>
      <c r="T1281"/>
    </row>
    <row r="1282" spans="1:20" hidden="1" x14ac:dyDescent="0.25">
      <c r="A1282">
        <v>50000249</v>
      </c>
      <c r="B1282">
        <v>2645762</v>
      </c>
      <c r="C1282" t="s">
        <v>190</v>
      </c>
      <c r="D1282">
        <v>1020760093</v>
      </c>
      <c r="E1282" s="29">
        <v>42265</v>
      </c>
      <c r="F1282">
        <v>32188327</v>
      </c>
      <c r="G1282" s="30">
        <v>12400000</v>
      </c>
      <c r="H1282" s="14">
        <v>270102</v>
      </c>
      <c r="I1282" s="26">
        <v>121204</v>
      </c>
      <c r="J1282" s="26"/>
      <c r="K1282" s="1">
        <v>5000</v>
      </c>
      <c r="L1282" s="26"/>
      <c r="Q1282"/>
      <c r="R1282"/>
      <c r="S1282"/>
      <c r="T1282"/>
    </row>
    <row r="1283" spans="1:20" hidden="1" x14ac:dyDescent="0.25">
      <c r="A1283">
        <v>50000249</v>
      </c>
      <c r="B1283">
        <v>30356551</v>
      </c>
      <c r="C1283" t="s">
        <v>154</v>
      </c>
      <c r="D1283">
        <v>65728112</v>
      </c>
      <c r="E1283" s="29">
        <v>42265</v>
      </c>
      <c r="F1283">
        <v>31087774</v>
      </c>
      <c r="G1283" s="30">
        <v>12200000</v>
      </c>
      <c r="H1283" s="14">
        <v>250101</v>
      </c>
      <c r="I1283" s="26">
        <v>121225</v>
      </c>
      <c r="J1283" s="26"/>
      <c r="K1283" s="1">
        <v>9000</v>
      </c>
      <c r="L1283" s="26"/>
      <c r="Q1283"/>
      <c r="R1283"/>
      <c r="S1283"/>
      <c r="T1283"/>
    </row>
    <row r="1284" spans="1:20" hidden="1" x14ac:dyDescent="0.25">
      <c r="A1284">
        <v>50000249</v>
      </c>
      <c r="B1284">
        <v>33723549</v>
      </c>
      <c r="C1284" t="s">
        <v>154</v>
      </c>
      <c r="D1284">
        <v>80821961</v>
      </c>
      <c r="E1284" s="29">
        <v>42265</v>
      </c>
      <c r="F1284">
        <v>30127339</v>
      </c>
      <c r="G1284" s="30">
        <v>12400000</v>
      </c>
      <c r="H1284" s="14">
        <v>270102</v>
      </c>
      <c r="I1284" s="26">
        <v>121204</v>
      </c>
      <c r="J1284" s="26"/>
      <c r="K1284" s="1">
        <v>5000</v>
      </c>
      <c r="L1284" s="26"/>
      <c r="Q1284"/>
      <c r="R1284"/>
      <c r="S1284"/>
      <c r="T1284"/>
    </row>
    <row r="1285" spans="1:20" hidden="1" x14ac:dyDescent="0.25">
      <c r="A1285">
        <v>50000249</v>
      </c>
      <c r="B1285">
        <v>34064248</v>
      </c>
      <c r="C1285" t="s">
        <v>154</v>
      </c>
      <c r="D1285">
        <v>1019047332</v>
      </c>
      <c r="E1285" s="29">
        <v>42265</v>
      </c>
      <c r="F1285">
        <v>32149469</v>
      </c>
      <c r="G1285" s="30">
        <v>12400000</v>
      </c>
      <c r="H1285" s="14">
        <v>270102</v>
      </c>
      <c r="I1285" s="26">
        <v>121204</v>
      </c>
      <c r="J1285" s="26"/>
      <c r="K1285" s="1">
        <v>5000</v>
      </c>
      <c r="L1285" s="26"/>
      <c r="Q1285"/>
      <c r="R1285"/>
      <c r="S1285"/>
      <c r="T1285"/>
    </row>
    <row r="1286" spans="1:20" hidden="1" x14ac:dyDescent="0.25">
      <c r="A1286">
        <v>50000249</v>
      </c>
      <c r="B1286">
        <v>39317135</v>
      </c>
      <c r="C1286" t="s">
        <v>157</v>
      </c>
      <c r="D1286">
        <v>9000605629</v>
      </c>
      <c r="E1286" s="29">
        <v>42265</v>
      </c>
      <c r="F1286">
        <v>5803886</v>
      </c>
      <c r="G1286" s="30">
        <v>96300000</v>
      </c>
      <c r="H1286" s="14">
        <v>360101</v>
      </c>
      <c r="I1286" s="26">
        <v>270913</v>
      </c>
      <c r="J1286" s="26"/>
      <c r="K1286" s="1">
        <v>6186</v>
      </c>
      <c r="L1286" s="26"/>
      <c r="Q1286"/>
      <c r="R1286"/>
      <c r="S1286"/>
      <c r="T1286"/>
    </row>
    <row r="1287" spans="1:20" hidden="1" x14ac:dyDescent="0.25">
      <c r="A1287">
        <v>50000249</v>
      </c>
      <c r="B1287">
        <v>41124180</v>
      </c>
      <c r="C1287" t="s">
        <v>179</v>
      </c>
      <c r="D1287">
        <v>1098709205</v>
      </c>
      <c r="E1287" s="29">
        <v>42265</v>
      </c>
      <c r="F1287">
        <v>31624332</v>
      </c>
      <c r="G1287" s="30">
        <v>12400000</v>
      </c>
      <c r="H1287" s="14">
        <v>270102</v>
      </c>
      <c r="I1287" s="26">
        <v>121204</v>
      </c>
      <c r="J1287" s="26"/>
      <c r="K1287" s="1">
        <v>5000</v>
      </c>
      <c r="L1287" s="26"/>
      <c r="Q1287"/>
      <c r="R1287"/>
      <c r="S1287"/>
      <c r="T1287"/>
    </row>
    <row r="1288" spans="1:20" hidden="1" x14ac:dyDescent="0.25">
      <c r="A1288">
        <v>50000249</v>
      </c>
      <c r="B1288">
        <v>41248772</v>
      </c>
      <c r="C1288" t="s">
        <v>154</v>
      </c>
      <c r="D1288">
        <v>1130599456</v>
      </c>
      <c r="E1288" s="29">
        <v>42265</v>
      </c>
      <c r="F1288">
        <v>32123574</v>
      </c>
      <c r="G1288" s="30">
        <v>923272421</v>
      </c>
      <c r="H1288" s="14">
        <v>190101</v>
      </c>
      <c r="I1288" s="26">
        <v>190101</v>
      </c>
      <c r="J1288" s="26"/>
      <c r="K1288" s="1">
        <v>107400</v>
      </c>
      <c r="L1288" s="26"/>
      <c r="Q1288"/>
      <c r="R1288"/>
      <c r="S1288"/>
      <c r="T1288"/>
    </row>
    <row r="1289" spans="1:20" hidden="1" x14ac:dyDescent="0.25">
      <c r="A1289">
        <v>50000249</v>
      </c>
      <c r="B1289">
        <v>41780530</v>
      </c>
      <c r="C1289" t="s">
        <v>154</v>
      </c>
      <c r="D1289">
        <v>80498472</v>
      </c>
      <c r="E1289" s="29">
        <v>42265</v>
      </c>
      <c r="F1289">
        <v>561464</v>
      </c>
      <c r="G1289" s="30">
        <v>12400000</v>
      </c>
      <c r="H1289" s="14">
        <v>270102</v>
      </c>
      <c r="I1289" s="26">
        <v>121204</v>
      </c>
      <c r="J1289" s="26"/>
      <c r="K1289" s="1">
        <v>5000</v>
      </c>
      <c r="L1289" s="26"/>
      <c r="Q1289"/>
      <c r="R1289"/>
      <c r="S1289"/>
      <c r="T1289"/>
    </row>
    <row r="1290" spans="1:20" hidden="1" x14ac:dyDescent="0.25">
      <c r="A1290">
        <v>50000249</v>
      </c>
      <c r="B1290">
        <v>41780654</v>
      </c>
      <c r="C1290" t="s">
        <v>154</v>
      </c>
      <c r="D1290">
        <v>21188707</v>
      </c>
      <c r="E1290" s="29">
        <v>42265</v>
      </c>
      <c r="F1290">
        <v>31432114</v>
      </c>
      <c r="G1290" s="30">
        <v>923272193</v>
      </c>
      <c r="H1290" s="14">
        <v>131401</v>
      </c>
      <c r="I1290" s="26">
        <v>131401</v>
      </c>
      <c r="J1290" s="26"/>
      <c r="K1290" s="1">
        <v>7200</v>
      </c>
      <c r="L1290" s="26"/>
      <c r="Q1290"/>
      <c r="R1290"/>
      <c r="S1290"/>
      <c r="T1290"/>
    </row>
    <row r="1291" spans="1:20" hidden="1" x14ac:dyDescent="0.25">
      <c r="A1291">
        <v>50000249</v>
      </c>
      <c r="B1291">
        <v>45199871</v>
      </c>
      <c r="C1291" t="s">
        <v>154</v>
      </c>
      <c r="D1291">
        <v>1030534879</v>
      </c>
      <c r="E1291" s="29">
        <v>42265</v>
      </c>
      <c r="F1291">
        <v>31389731</v>
      </c>
      <c r="G1291" s="30">
        <v>12400000</v>
      </c>
      <c r="H1291" s="14">
        <v>270102</v>
      </c>
      <c r="I1291" s="26">
        <v>121204</v>
      </c>
      <c r="J1291" s="26"/>
      <c r="K1291" s="1">
        <v>5000</v>
      </c>
      <c r="L1291" s="26"/>
      <c r="Q1291"/>
      <c r="R1291"/>
      <c r="S1291"/>
      <c r="T1291"/>
    </row>
    <row r="1292" spans="1:20" hidden="1" x14ac:dyDescent="0.25">
      <c r="A1292">
        <v>50000249</v>
      </c>
      <c r="B1292">
        <v>45840455</v>
      </c>
      <c r="C1292" t="s">
        <v>160</v>
      </c>
      <c r="D1292">
        <v>41420078</v>
      </c>
      <c r="E1292" s="29">
        <v>42265</v>
      </c>
      <c r="F1292">
        <v>0</v>
      </c>
      <c r="G1292" s="30">
        <v>923272193</v>
      </c>
      <c r="H1292" s="14">
        <v>131401</v>
      </c>
      <c r="I1292" s="26">
        <v>131401</v>
      </c>
      <c r="J1292" s="26"/>
      <c r="K1292" s="1">
        <v>1800</v>
      </c>
      <c r="L1292" s="26"/>
      <c r="Q1292"/>
      <c r="R1292"/>
      <c r="S1292"/>
      <c r="T1292"/>
    </row>
    <row r="1293" spans="1:20" hidden="1" x14ac:dyDescent="0.25">
      <c r="A1293">
        <v>50000249</v>
      </c>
      <c r="B1293">
        <v>46620808</v>
      </c>
      <c r="C1293" t="s">
        <v>154</v>
      </c>
      <c r="D1293">
        <v>1013617639</v>
      </c>
      <c r="E1293" s="29">
        <v>42265</v>
      </c>
      <c r="F1293">
        <v>8003433</v>
      </c>
      <c r="G1293" s="30">
        <v>12400000</v>
      </c>
      <c r="H1293" s="14">
        <v>270102</v>
      </c>
      <c r="I1293" s="26">
        <v>121204</v>
      </c>
      <c r="J1293" s="26"/>
      <c r="K1293" s="1">
        <v>5000</v>
      </c>
      <c r="L1293" s="26"/>
      <c r="Q1293"/>
      <c r="R1293"/>
      <c r="S1293"/>
      <c r="T1293"/>
    </row>
    <row r="1294" spans="1:20" hidden="1" x14ac:dyDescent="0.25">
      <c r="A1294">
        <v>50000249</v>
      </c>
      <c r="B1294">
        <v>46650616</v>
      </c>
      <c r="C1294" t="s">
        <v>154</v>
      </c>
      <c r="D1294">
        <v>52339219</v>
      </c>
      <c r="E1294" s="29">
        <v>42265</v>
      </c>
      <c r="F1294">
        <v>31435241</v>
      </c>
      <c r="G1294" s="30">
        <v>923272476</v>
      </c>
      <c r="H1294" s="14">
        <v>130117</v>
      </c>
      <c r="I1294" s="26">
        <v>130117</v>
      </c>
      <c r="J1294" s="26"/>
      <c r="K1294" s="1">
        <v>70000</v>
      </c>
      <c r="L1294" s="26"/>
      <c r="Q1294"/>
      <c r="R1294"/>
      <c r="S1294"/>
      <c r="T1294"/>
    </row>
    <row r="1295" spans="1:20" hidden="1" x14ac:dyDescent="0.25">
      <c r="A1295">
        <v>50000249</v>
      </c>
      <c r="B1295">
        <v>56002956</v>
      </c>
      <c r="C1295" t="s">
        <v>154</v>
      </c>
      <c r="D1295">
        <v>41474731</v>
      </c>
      <c r="E1295" s="29">
        <v>42265</v>
      </c>
      <c r="F1295">
        <v>2218483</v>
      </c>
      <c r="G1295" s="30">
        <v>923272193</v>
      </c>
      <c r="H1295" s="14">
        <v>131401</v>
      </c>
      <c r="I1295" s="26">
        <v>131401</v>
      </c>
      <c r="J1295" s="26"/>
      <c r="K1295" s="1">
        <v>11300</v>
      </c>
      <c r="L1295" s="26"/>
      <c r="Q1295"/>
      <c r="R1295"/>
      <c r="S1295"/>
      <c r="T1295"/>
    </row>
    <row r="1296" spans="1:20" hidden="1" x14ac:dyDescent="0.25">
      <c r="A1296">
        <v>50000249</v>
      </c>
      <c r="B1296">
        <v>4578012</v>
      </c>
      <c r="C1296" t="s">
        <v>154</v>
      </c>
      <c r="E1296" s="29">
        <v>42265</v>
      </c>
      <c r="F1296">
        <v>31459432</v>
      </c>
      <c r="G1296" s="30">
        <v>24800000</v>
      </c>
      <c r="H1296" s="14">
        <v>430101</v>
      </c>
      <c r="I1296" s="26">
        <v>430101</v>
      </c>
      <c r="J1296" s="26"/>
      <c r="K1296" s="1">
        <v>222327.82</v>
      </c>
      <c r="L1296" s="26"/>
      <c r="Q1296"/>
      <c r="R1296"/>
      <c r="S1296"/>
      <c r="T1296"/>
    </row>
    <row r="1297" spans="1:20" hidden="1" x14ac:dyDescent="0.25">
      <c r="A1297">
        <v>50000249</v>
      </c>
      <c r="B1297">
        <v>320475</v>
      </c>
      <c r="C1297" t="s">
        <v>185</v>
      </c>
      <c r="D1297">
        <v>8911800985</v>
      </c>
      <c r="E1297" s="29">
        <v>42268</v>
      </c>
      <c r="F1297">
        <v>4366464</v>
      </c>
      <c r="G1297" s="30">
        <v>923272421</v>
      </c>
      <c r="H1297" s="14">
        <v>190101</v>
      </c>
      <c r="I1297" s="26">
        <v>190101</v>
      </c>
      <c r="J1297" s="26"/>
      <c r="K1297" s="1">
        <v>370464.22</v>
      </c>
      <c r="L1297" s="26"/>
      <c r="Q1297"/>
      <c r="R1297"/>
      <c r="S1297"/>
      <c r="T1297"/>
    </row>
    <row r="1298" spans="1:20" hidden="1" x14ac:dyDescent="0.25">
      <c r="A1298">
        <v>50000249</v>
      </c>
      <c r="B1298">
        <v>1207820</v>
      </c>
      <c r="C1298" t="s">
        <v>183</v>
      </c>
      <c r="D1298">
        <v>4779898</v>
      </c>
      <c r="E1298" s="29">
        <v>42268</v>
      </c>
      <c r="F1298">
        <v>31664986</v>
      </c>
      <c r="G1298" s="30">
        <v>11100000</v>
      </c>
      <c r="H1298" s="14">
        <v>150112</v>
      </c>
      <c r="I1298" s="26">
        <v>121275</v>
      </c>
      <c r="J1298" s="26"/>
      <c r="K1298" s="1">
        <v>200000</v>
      </c>
      <c r="L1298" s="26"/>
      <c r="Q1298"/>
      <c r="R1298"/>
      <c r="S1298"/>
      <c r="T1298"/>
    </row>
    <row r="1299" spans="1:20" hidden="1" x14ac:dyDescent="0.25">
      <c r="A1299">
        <v>50000249</v>
      </c>
      <c r="B1299">
        <v>1376033</v>
      </c>
      <c r="C1299" t="s">
        <v>154</v>
      </c>
      <c r="D1299">
        <v>80278617</v>
      </c>
      <c r="E1299" s="29">
        <v>42268</v>
      </c>
      <c r="F1299">
        <v>31637381</v>
      </c>
      <c r="G1299" s="30">
        <v>12400000</v>
      </c>
      <c r="H1299" s="14">
        <v>270102</v>
      </c>
      <c r="I1299" s="26">
        <v>121204</v>
      </c>
      <c r="J1299" s="26"/>
      <c r="K1299" s="1">
        <v>5000</v>
      </c>
      <c r="L1299" s="26"/>
      <c r="Q1299"/>
      <c r="R1299"/>
      <c r="S1299"/>
      <c r="T1299"/>
    </row>
    <row r="1300" spans="1:20" hidden="1" x14ac:dyDescent="0.25">
      <c r="A1300">
        <v>50000249</v>
      </c>
      <c r="B1300">
        <v>1376034</v>
      </c>
      <c r="C1300" t="s">
        <v>154</v>
      </c>
      <c r="D1300">
        <v>1014180321</v>
      </c>
      <c r="E1300" s="29">
        <v>42268</v>
      </c>
      <c r="F1300">
        <v>32149655</v>
      </c>
      <c r="G1300" s="30">
        <v>12400000</v>
      </c>
      <c r="H1300" s="14">
        <v>270102</v>
      </c>
      <c r="I1300" s="26">
        <v>121204</v>
      </c>
      <c r="J1300" s="26"/>
      <c r="K1300" s="1">
        <v>5000</v>
      </c>
      <c r="L1300" s="26"/>
      <c r="Q1300"/>
      <c r="R1300"/>
      <c r="S1300"/>
      <c r="T1300"/>
    </row>
    <row r="1301" spans="1:20" hidden="1" x14ac:dyDescent="0.25">
      <c r="A1301">
        <v>50000249</v>
      </c>
      <c r="B1301">
        <v>1430035</v>
      </c>
      <c r="C1301" t="s">
        <v>180</v>
      </c>
      <c r="D1301">
        <v>1102847320</v>
      </c>
      <c r="E1301" s="29">
        <v>42268</v>
      </c>
      <c r="F1301">
        <v>2807107</v>
      </c>
      <c r="G1301" s="30">
        <v>12400000</v>
      </c>
      <c r="H1301" s="14">
        <v>270102</v>
      </c>
      <c r="I1301" s="26">
        <v>121204</v>
      </c>
      <c r="J1301" s="26"/>
      <c r="K1301" s="1">
        <v>5000</v>
      </c>
      <c r="L1301" s="26"/>
      <c r="Q1301"/>
      <c r="R1301"/>
      <c r="S1301"/>
      <c r="T1301"/>
    </row>
    <row r="1302" spans="1:20" hidden="1" x14ac:dyDescent="0.25">
      <c r="A1302">
        <v>50000249</v>
      </c>
      <c r="B1302">
        <v>1466432</v>
      </c>
      <c r="C1302" t="s">
        <v>169</v>
      </c>
      <c r="D1302">
        <v>8001930318</v>
      </c>
      <c r="E1302" s="29">
        <v>42268</v>
      </c>
      <c r="F1302">
        <v>7264725</v>
      </c>
      <c r="G1302" s="30">
        <v>96400000</v>
      </c>
      <c r="H1302" s="14">
        <v>370101</v>
      </c>
      <c r="I1302" s="26">
        <v>270910</v>
      </c>
      <c r="J1302" s="26"/>
      <c r="K1302" s="1">
        <v>588890.32999999996</v>
      </c>
      <c r="L1302" s="26"/>
      <c r="Q1302"/>
      <c r="R1302"/>
      <c r="S1302"/>
      <c r="T1302"/>
    </row>
    <row r="1303" spans="1:20" hidden="1" x14ac:dyDescent="0.25">
      <c r="A1303">
        <v>50000249</v>
      </c>
      <c r="B1303">
        <v>1486731</v>
      </c>
      <c r="C1303" t="s">
        <v>180</v>
      </c>
      <c r="D1303">
        <v>8001040626</v>
      </c>
      <c r="E1303" s="29">
        <v>42268</v>
      </c>
      <c r="F1303">
        <v>2746558</v>
      </c>
      <c r="G1303" s="30">
        <v>11300000</v>
      </c>
      <c r="H1303" s="14">
        <v>220101</v>
      </c>
      <c r="I1303" s="26">
        <v>220101</v>
      </c>
      <c r="J1303" s="26"/>
      <c r="K1303" s="1">
        <v>13141.14</v>
      </c>
      <c r="L1303" s="26"/>
      <c r="Q1303"/>
      <c r="R1303"/>
      <c r="S1303"/>
      <c r="T1303"/>
    </row>
    <row r="1304" spans="1:20" hidden="1" x14ac:dyDescent="0.25">
      <c r="A1304">
        <v>50000249</v>
      </c>
      <c r="B1304">
        <v>1486732</v>
      </c>
      <c r="C1304" t="s">
        <v>180</v>
      </c>
      <c r="D1304">
        <v>8001040626</v>
      </c>
      <c r="E1304" s="29">
        <v>42268</v>
      </c>
      <c r="F1304">
        <v>2746558</v>
      </c>
      <c r="G1304" s="30">
        <v>821500000</v>
      </c>
      <c r="H1304" s="14">
        <v>410101</v>
      </c>
      <c r="I1304" s="26">
        <v>270242</v>
      </c>
      <c r="J1304" s="26"/>
      <c r="K1304" s="1">
        <v>106766</v>
      </c>
      <c r="L1304" s="26"/>
      <c r="Q1304"/>
      <c r="R1304"/>
      <c r="S1304"/>
      <c r="T1304"/>
    </row>
    <row r="1305" spans="1:20" hidden="1" x14ac:dyDescent="0.25">
      <c r="A1305">
        <v>50000249</v>
      </c>
      <c r="B1305">
        <v>1486733</v>
      </c>
      <c r="C1305" t="s">
        <v>180</v>
      </c>
      <c r="D1305">
        <v>8001040626</v>
      </c>
      <c r="E1305" s="29">
        <v>42268</v>
      </c>
      <c r="F1305">
        <v>2746558</v>
      </c>
      <c r="G1305" s="30">
        <v>923272438</v>
      </c>
      <c r="H1305" s="14">
        <v>410400</v>
      </c>
      <c r="I1305" s="26">
        <v>410400</v>
      </c>
      <c r="J1305" s="26"/>
      <c r="K1305" s="1">
        <v>67588.850000000006</v>
      </c>
      <c r="L1305" s="26"/>
      <c r="Q1305"/>
      <c r="R1305"/>
      <c r="S1305"/>
      <c r="T1305"/>
    </row>
    <row r="1306" spans="1:20" hidden="1" x14ac:dyDescent="0.25">
      <c r="A1306">
        <v>50000249</v>
      </c>
      <c r="B1306">
        <v>1555148</v>
      </c>
      <c r="C1306" t="s">
        <v>172</v>
      </c>
      <c r="D1306">
        <v>1075251466</v>
      </c>
      <c r="E1306" s="29">
        <v>42268</v>
      </c>
      <c r="F1306">
        <v>31629682</v>
      </c>
      <c r="G1306" s="30">
        <v>12400000</v>
      </c>
      <c r="H1306" s="14">
        <v>270102</v>
      </c>
      <c r="I1306" s="26">
        <v>121204</v>
      </c>
      <c r="J1306" s="26"/>
      <c r="K1306" s="1">
        <v>5000</v>
      </c>
      <c r="L1306" s="26"/>
      <c r="Q1306"/>
      <c r="R1306"/>
      <c r="S1306"/>
      <c r="T1306"/>
    </row>
    <row r="1307" spans="1:20" hidden="1" x14ac:dyDescent="0.25">
      <c r="A1307">
        <v>50000249</v>
      </c>
      <c r="B1307">
        <v>1555216</v>
      </c>
      <c r="C1307" t="s">
        <v>172</v>
      </c>
      <c r="D1307">
        <v>8001039134</v>
      </c>
      <c r="E1307" s="29">
        <v>42268</v>
      </c>
      <c r="F1307">
        <v>87124540</v>
      </c>
      <c r="G1307" s="30">
        <v>14100000</v>
      </c>
      <c r="H1307" s="14">
        <v>330101</v>
      </c>
      <c r="I1307" s="26">
        <v>270919</v>
      </c>
      <c r="J1307" s="26"/>
      <c r="K1307" s="1">
        <v>75000000</v>
      </c>
      <c r="L1307" s="26"/>
      <c r="Q1307"/>
      <c r="R1307"/>
      <c r="S1307"/>
      <c r="T1307"/>
    </row>
    <row r="1308" spans="1:20" hidden="1" x14ac:dyDescent="0.25">
      <c r="A1308">
        <v>50000249</v>
      </c>
      <c r="B1308">
        <v>1557359</v>
      </c>
      <c r="C1308" t="s">
        <v>163</v>
      </c>
      <c r="D1308">
        <v>22751843</v>
      </c>
      <c r="E1308" s="29">
        <v>42268</v>
      </c>
      <c r="F1308">
        <v>30080581</v>
      </c>
      <c r="G1308" s="30">
        <v>923272193</v>
      </c>
      <c r="H1308" s="14">
        <v>131401</v>
      </c>
      <c r="I1308" s="26">
        <v>131400</v>
      </c>
      <c r="J1308" s="26"/>
      <c r="K1308" s="1">
        <v>20100</v>
      </c>
      <c r="L1308" s="26"/>
      <c r="Q1308"/>
      <c r="R1308"/>
      <c r="S1308"/>
      <c r="T1308"/>
    </row>
    <row r="1309" spans="1:20" hidden="1" x14ac:dyDescent="0.25">
      <c r="A1309">
        <v>50000249</v>
      </c>
      <c r="B1309">
        <v>1602337</v>
      </c>
      <c r="C1309" t="s">
        <v>205</v>
      </c>
      <c r="D1309">
        <v>28786098</v>
      </c>
      <c r="E1309" s="29">
        <v>42268</v>
      </c>
      <c r="F1309">
        <v>31233075</v>
      </c>
      <c r="G1309" s="30">
        <v>923272193</v>
      </c>
      <c r="H1309" s="14">
        <v>131401</v>
      </c>
      <c r="I1309" s="26">
        <v>131401</v>
      </c>
      <c r="J1309" s="26"/>
      <c r="K1309" s="1">
        <v>1400</v>
      </c>
      <c r="L1309" s="26"/>
      <c r="Q1309"/>
      <c r="R1309"/>
      <c r="S1309"/>
      <c r="T1309"/>
    </row>
    <row r="1310" spans="1:20" hidden="1" x14ac:dyDescent="0.25">
      <c r="A1310">
        <v>50000249</v>
      </c>
      <c r="B1310">
        <v>1670881</v>
      </c>
      <c r="C1310" t="s">
        <v>205</v>
      </c>
      <c r="D1310">
        <v>12223238</v>
      </c>
      <c r="E1310" s="29">
        <v>42268</v>
      </c>
      <c r="F1310">
        <v>31233075</v>
      </c>
      <c r="G1310" s="30">
        <v>923272193</v>
      </c>
      <c r="H1310" s="14">
        <v>131401</v>
      </c>
      <c r="I1310" s="26">
        <v>131401</v>
      </c>
      <c r="J1310" s="26"/>
      <c r="K1310" s="1">
        <v>1200</v>
      </c>
      <c r="L1310" s="26"/>
      <c r="Q1310"/>
      <c r="R1310"/>
      <c r="S1310"/>
      <c r="T1310"/>
    </row>
    <row r="1311" spans="1:20" hidden="1" x14ac:dyDescent="0.25">
      <c r="A1311">
        <v>50000249</v>
      </c>
      <c r="B1311">
        <v>1727089</v>
      </c>
      <c r="C1311" t="s">
        <v>158</v>
      </c>
      <c r="D1311">
        <v>7426625</v>
      </c>
      <c r="E1311" s="29">
        <v>42268</v>
      </c>
      <c r="F1311">
        <v>3096258</v>
      </c>
      <c r="G1311" s="30">
        <v>923272193</v>
      </c>
      <c r="H1311" s="14">
        <v>131401</v>
      </c>
      <c r="I1311" s="26">
        <v>131401</v>
      </c>
      <c r="J1311" s="26"/>
      <c r="K1311" s="1">
        <v>7900</v>
      </c>
      <c r="L1311" s="26"/>
      <c r="Q1311"/>
      <c r="R1311"/>
      <c r="S1311"/>
      <c r="T1311"/>
    </row>
    <row r="1312" spans="1:20" hidden="1" x14ac:dyDescent="0.25">
      <c r="A1312">
        <v>50000249</v>
      </c>
      <c r="B1312">
        <v>1777455</v>
      </c>
      <c r="C1312" t="s">
        <v>189</v>
      </c>
      <c r="D1312">
        <v>94514650</v>
      </c>
      <c r="E1312" s="29">
        <v>42268</v>
      </c>
      <c r="F1312">
        <v>31685007</v>
      </c>
      <c r="G1312" s="30">
        <v>12400000</v>
      </c>
      <c r="H1312" s="14">
        <v>270102</v>
      </c>
      <c r="I1312" s="26">
        <v>121204</v>
      </c>
      <c r="J1312" s="26"/>
      <c r="K1312" s="1">
        <v>5000</v>
      </c>
      <c r="L1312" s="26"/>
      <c r="Q1312"/>
      <c r="R1312"/>
      <c r="S1312"/>
      <c r="T1312"/>
    </row>
    <row r="1313" spans="1:20" hidden="1" x14ac:dyDescent="0.25">
      <c r="A1313">
        <v>50000249</v>
      </c>
      <c r="B1313">
        <v>1777457</v>
      </c>
      <c r="C1313" t="s">
        <v>189</v>
      </c>
      <c r="D1313">
        <v>66780287</v>
      </c>
      <c r="E1313" s="29">
        <v>42268</v>
      </c>
      <c r="F1313">
        <v>31628319</v>
      </c>
      <c r="G1313" s="30">
        <v>12400000</v>
      </c>
      <c r="H1313" s="14">
        <v>270102</v>
      </c>
      <c r="I1313" s="26">
        <v>121204</v>
      </c>
      <c r="J1313" s="26"/>
      <c r="K1313" s="1">
        <v>5000</v>
      </c>
      <c r="L1313" s="26"/>
      <c r="Q1313"/>
      <c r="R1313"/>
      <c r="S1313"/>
      <c r="T1313"/>
    </row>
    <row r="1314" spans="1:20" hidden="1" x14ac:dyDescent="0.25">
      <c r="A1314">
        <v>50000249</v>
      </c>
      <c r="B1314">
        <v>1777458</v>
      </c>
      <c r="C1314" t="s">
        <v>189</v>
      </c>
      <c r="D1314">
        <v>29605438</v>
      </c>
      <c r="E1314" s="29">
        <v>42268</v>
      </c>
      <c r="F1314">
        <v>31687294</v>
      </c>
      <c r="G1314" s="30">
        <v>923272193</v>
      </c>
      <c r="H1314" s="14">
        <v>131401</v>
      </c>
      <c r="I1314" s="26">
        <v>131401</v>
      </c>
      <c r="J1314" s="26"/>
      <c r="K1314" s="1">
        <v>9431514</v>
      </c>
      <c r="L1314" s="26"/>
      <c r="Q1314"/>
      <c r="R1314"/>
      <c r="S1314"/>
      <c r="T1314"/>
    </row>
    <row r="1315" spans="1:20" hidden="1" x14ac:dyDescent="0.25">
      <c r="A1315">
        <v>50000249</v>
      </c>
      <c r="B1315">
        <v>1898625</v>
      </c>
      <c r="C1315" t="s">
        <v>172</v>
      </c>
      <c r="D1315">
        <v>1075248451</v>
      </c>
      <c r="E1315" s="29">
        <v>42268</v>
      </c>
      <c r="F1315">
        <v>32025759</v>
      </c>
      <c r="G1315" s="30">
        <v>12400000</v>
      </c>
      <c r="H1315" s="14">
        <v>270102</v>
      </c>
      <c r="I1315" s="26">
        <v>121204</v>
      </c>
      <c r="J1315" s="26"/>
      <c r="K1315" s="1">
        <v>5000</v>
      </c>
      <c r="L1315" s="26"/>
      <c r="Q1315"/>
      <c r="R1315"/>
      <c r="S1315"/>
      <c r="T1315"/>
    </row>
    <row r="1316" spans="1:20" hidden="1" x14ac:dyDescent="0.25">
      <c r="A1316">
        <v>50000249</v>
      </c>
      <c r="B1316">
        <v>1898627</v>
      </c>
      <c r="C1316" t="s">
        <v>172</v>
      </c>
      <c r="D1316">
        <v>1081152401</v>
      </c>
      <c r="E1316" s="29">
        <v>42268</v>
      </c>
      <c r="F1316">
        <v>8387194</v>
      </c>
      <c r="G1316" s="30">
        <v>12400000</v>
      </c>
      <c r="H1316" s="14">
        <v>270102</v>
      </c>
      <c r="I1316" s="26">
        <v>121204</v>
      </c>
      <c r="J1316" s="26"/>
      <c r="K1316" s="1">
        <v>5000</v>
      </c>
      <c r="L1316" s="26"/>
      <c r="Q1316"/>
      <c r="R1316"/>
      <c r="S1316"/>
      <c r="T1316"/>
    </row>
    <row r="1317" spans="1:20" hidden="1" x14ac:dyDescent="0.25">
      <c r="A1317">
        <v>50000249</v>
      </c>
      <c r="B1317">
        <v>1934119</v>
      </c>
      <c r="C1317" t="s">
        <v>171</v>
      </c>
      <c r="D1317">
        <v>1144064248</v>
      </c>
      <c r="E1317" s="29">
        <v>42268</v>
      </c>
      <c r="F1317">
        <v>3775614</v>
      </c>
      <c r="G1317" s="30">
        <v>12400000</v>
      </c>
      <c r="H1317" s="14">
        <v>270102</v>
      </c>
      <c r="I1317" s="26">
        <v>121204</v>
      </c>
      <c r="J1317" s="26"/>
      <c r="K1317" s="1">
        <v>5000</v>
      </c>
      <c r="L1317" s="26"/>
      <c r="Q1317"/>
      <c r="R1317"/>
      <c r="S1317"/>
      <c r="T1317"/>
    </row>
    <row r="1318" spans="1:20" hidden="1" x14ac:dyDescent="0.25">
      <c r="A1318">
        <v>50000249</v>
      </c>
      <c r="B1318">
        <v>1992552</v>
      </c>
      <c r="C1318" t="s">
        <v>204</v>
      </c>
      <c r="D1318">
        <v>8001416679</v>
      </c>
      <c r="E1318" s="29">
        <v>42268</v>
      </c>
      <c r="F1318">
        <v>7270991</v>
      </c>
      <c r="G1318" s="30">
        <v>0</v>
      </c>
      <c r="H1318" s="14">
        <v>0</v>
      </c>
      <c r="I1318" s="26">
        <v>150104</v>
      </c>
      <c r="J1318" s="26"/>
      <c r="K1318" s="1">
        <v>3896607.07</v>
      </c>
      <c r="L1318" s="26"/>
      <c r="Q1318"/>
      <c r="R1318"/>
      <c r="S1318"/>
      <c r="T1318"/>
    </row>
    <row r="1319" spans="1:20" hidden="1" x14ac:dyDescent="0.25">
      <c r="A1319">
        <v>50000249</v>
      </c>
      <c r="B1319">
        <v>2004172</v>
      </c>
      <c r="C1319" t="s">
        <v>177</v>
      </c>
      <c r="D1319">
        <v>1073630193</v>
      </c>
      <c r="E1319" s="29">
        <v>42268</v>
      </c>
      <c r="F1319">
        <v>31125923</v>
      </c>
      <c r="G1319" s="30">
        <v>26800000</v>
      </c>
      <c r="H1319" s="14">
        <v>360200</v>
      </c>
      <c r="I1319" s="26">
        <v>360200</v>
      </c>
      <c r="J1319" s="26"/>
      <c r="K1319" s="1">
        <v>90000</v>
      </c>
      <c r="L1319" s="26"/>
      <c r="Q1319"/>
      <c r="R1319"/>
      <c r="S1319"/>
      <c r="T1319"/>
    </row>
    <row r="1320" spans="1:20" hidden="1" x14ac:dyDescent="0.25">
      <c r="A1320">
        <v>50000249</v>
      </c>
      <c r="B1320">
        <v>2115790</v>
      </c>
      <c r="C1320" t="s">
        <v>189</v>
      </c>
      <c r="D1320">
        <v>53083697</v>
      </c>
      <c r="E1320" s="29">
        <v>42268</v>
      </c>
      <c r="F1320">
        <v>31653485</v>
      </c>
      <c r="G1320" s="30">
        <v>12400000</v>
      </c>
      <c r="H1320" s="14">
        <v>270102</v>
      </c>
      <c r="I1320" s="26">
        <v>121204</v>
      </c>
      <c r="J1320" s="26"/>
      <c r="K1320" s="1">
        <v>5000</v>
      </c>
      <c r="L1320" s="26"/>
      <c r="Q1320"/>
      <c r="R1320"/>
      <c r="S1320"/>
      <c r="T1320"/>
    </row>
    <row r="1321" spans="1:20" hidden="1" x14ac:dyDescent="0.25">
      <c r="A1321">
        <v>50000249</v>
      </c>
      <c r="B1321">
        <v>2192789</v>
      </c>
      <c r="C1321" t="s">
        <v>154</v>
      </c>
      <c r="D1321">
        <v>14984356</v>
      </c>
      <c r="E1321" s="29">
        <v>42268</v>
      </c>
      <c r="F1321">
        <v>31555002</v>
      </c>
      <c r="G1321" s="30">
        <v>12200000</v>
      </c>
      <c r="H1321" s="14">
        <v>250101</v>
      </c>
      <c r="I1321" s="26">
        <v>121225</v>
      </c>
      <c r="J1321" s="26"/>
      <c r="K1321" s="1">
        <v>43700</v>
      </c>
      <c r="L1321" s="26"/>
      <c r="Q1321"/>
      <c r="R1321"/>
      <c r="S1321"/>
      <c r="T1321"/>
    </row>
    <row r="1322" spans="1:20" hidden="1" x14ac:dyDescent="0.25">
      <c r="A1322">
        <v>50000249</v>
      </c>
      <c r="B1322">
        <v>2192790</v>
      </c>
      <c r="C1322" t="s">
        <v>154</v>
      </c>
      <c r="D1322">
        <v>14984356</v>
      </c>
      <c r="E1322" s="29">
        <v>42268</v>
      </c>
      <c r="F1322">
        <v>31555002</v>
      </c>
      <c r="G1322" s="30">
        <v>12200000</v>
      </c>
      <c r="H1322" s="14">
        <v>250101</v>
      </c>
      <c r="I1322" s="26">
        <v>121225</v>
      </c>
      <c r="J1322" s="26"/>
      <c r="K1322" s="1">
        <v>14000</v>
      </c>
      <c r="L1322" s="26"/>
      <c r="Q1322"/>
      <c r="R1322"/>
      <c r="S1322"/>
      <c r="T1322"/>
    </row>
    <row r="1323" spans="1:20" hidden="1" x14ac:dyDescent="0.25">
      <c r="A1323">
        <v>50000249</v>
      </c>
      <c r="B1323">
        <v>2192791</v>
      </c>
      <c r="C1323" t="s">
        <v>154</v>
      </c>
      <c r="D1323">
        <v>52290437</v>
      </c>
      <c r="E1323" s="29">
        <v>42268</v>
      </c>
      <c r="F1323">
        <v>31030865</v>
      </c>
      <c r="G1323" s="30">
        <v>12200000</v>
      </c>
      <c r="H1323" s="14">
        <v>250101</v>
      </c>
      <c r="I1323" s="26">
        <v>121225</v>
      </c>
      <c r="J1323" s="26"/>
      <c r="K1323" s="1">
        <v>80740</v>
      </c>
      <c r="L1323" s="26"/>
      <c r="Q1323"/>
      <c r="R1323"/>
      <c r="S1323"/>
      <c r="T1323"/>
    </row>
    <row r="1324" spans="1:20" hidden="1" x14ac:dyDescent="0.25">
      <c r="A1324">
        <v>50000249</v>
      </c>
      <c r="B1324">
        <v>2192792</v>
      </c>
      <c r="C1324" t="s">
        <v>154</v>
      </c>
      <c r="D1324">
        <v>19419702</v>
      </c>
      <c r="E1324" s="29">
        <v>42268</v>
      </c>
      <c r="F1324">
        <v>32022143</v>
      </c>
      <c r="G1324" s="30">
        <v>12200000</v>
      </c>
      <c r="H1324" s="14">
        <v>250101</v>
      </c>
      <c r="I1324" s="26">
        <v>121225</v>
      </c>
      <c r="J1324" s="26"/>
      <c r="K1324" s="1">
        <v>21300</v>
      </c>
      <c r="L1324" s="26"/>
      <c r="Q1324"/>
      <c r="R1324"/>
      <c r="S1324"/>
      <c r="T1324"/>
    </row>
    <row r="1325" spans="1:20" hidden="1" x14ac:dyDescent="0.25">
      <c r="A1325">
        <v>50000249</v>
      </c>
      <c r="B1325">
        <v>2198322</v>
      </c>
      <c r="C1325" t="s">
        <v>154</v>
      </c>
      <c r="D1325">
        <v>19086250</v>
      </c>
      <c r="E1325" s="29">
        <v>42268</v>
      </c>
      <c r="F1325">
        <v>3430300</v>
      </c>
      <c r="G1325" s="30">
        <v>96400000</v>
      </c>
      <c r="H1325" s="14">
        <v>370101</v>
      </c>
      <c r="I1325" s="26">
        <v>121280</v>
      </c>
      <c r="J1325" s="26"/>
      <c r="K1325" s="1">
        <v>7370</v>
      </c>
      <c r="L1325" s="26"/>
      <c r="Q1325"/>
      <c r="R1325"/>
      <c r="S1325"/>
      <c r="T1325"/>
    </row>
    <row r="1326" spans="1:20" hidden="1" x14ac:dyDescent="0.25">
      <c r="A1326">
        <v>50000249</v>
      </c>
      <c r="B1326">
        <v>2288008</v>
      </c>
      <c r="C1326" t="s">
        <v>154</v>
      </c>
      <c r="D1326">
        <v>51768163</v>
      </c>
      <c r="E1326" s="29">
        <v>42268</v>
      </c>
      <c r="F1326">
        <v>31682126</v>
      </c>
      <c r="G1326" s="30">
        <v>12800000</v>
      </c>
      <c r="H1326" s="14">
        <v>350300</v>
      </c>
      <c r="I1326" s="26">
        <v>350300</v>
      </c>
      <c r="J1326" s="26"/>
      <c r="K1326" s="1">
        <v>439515</v>
      </c>
      <c r="L1326" s="26"/>
      <c r="Q1326"/>
      <c r="R1326"/>
      <c r="S1326"/>
      <c r="T1326"/>
    </row>
    <row r="1327" spans="1:20" hidden="1" x14ac:dyDescent="0.25">
      <c r="A1327">
        <v>50000249</v>
      </c>
      <c r="B1327">
        <v>2288009</v>
      </c>
      <c r="C1327" t="s">
        <v>154</v>
      </c>
      <c r="D1327">
        <v>46383509</v>
      </c>
      <c r="E1327" s="29">
        <v>42268</v>
      </c>
      <c r="F1327">
        <v>31887944</v>
      </c>
      <c r="G1327" s="30">
        <v>12400000</v>
      </c>
      <c r="H1327" s="14">
        <v>270102</v>
      </c>
      <c r="I1327" s="26">
        <v>121204</v>
      </c>
      <c r="J1327" s="26"/>
      <c r="K1327" s="1">
        <v>5000</v>
      </c>
      <c r="L1327" s="26"/>
      <c r="Q1327"/>
      <c r="R1327"/>
      <c r="S1327"/>
      <c r="T1327"/>
    </row>
    <row r="1328" spans="1:20" hidden="1" x14ac:dyDescent="0.25">
      <c r="A1328">
        <v>50000249</v>
      </c>
      <c r="B1328">
        <v>2421594</v>
      </c>
      <c r="C1328" t="s">
        <v>154</v>
      </c>
      <c r="D1328">
        <v>3983109</v>
      </c>
      <c r="E1328" s="29">
        <v>42268</v>
      </c>
      <c r="F1328">
        <v>4931573</v>
      </c>
      <c r="G1328" s="30">
        <v>26800000</v>
      </c>
      <c r="H1328" s="14">
        <v>360200</v>
      </c>
      <c r="I1328" s="26">
        <v>360200</v>
      </c>
      <c r="J1328" s="26"/>
      <c r="K1328" s="1">
        <v>3600</v>
      </c>
      <c r="L1328" s="26"/>
      <c r="Q1328"/>
      <c r="R1328"/>
      <c r="S1328"/>
      <c r="T1328"/>
    </row>
    <row r="1329" spans="1:20" hidden="1" x14ac:dyDescent="0.25">
      <c r="A1329">
        <v>50000249</v>
      </c>
      <c r="B1329">
        <v>2421595</v>
      </c>
      <c r="C1329" t="s">
        <v>154</v>
      </c>
      <c r="D1329">
        <v>51776365</v>
      </c>
      <c r="E1329" s="29">
        <v>42268</v>
      </c>
      <c r="F1329">
        <v>31020221</v>
      </c>
      <c r="G1329" s="30">
        <v>12200000</v>
      </c>
      <c r="H1329" s="14">
        <v>250101</v>
      </c>
      <c r="I1329" s="26">
        <v>121225</v>
      </c>
      <c r="J1329" s="26"/>
      <c r="K1329" s="1">
        <v>110000</v>
      </c>
      <c r="L1329" s="26"/>
      <c r="Q1329"/>
      <c r="R1329"/>
      <c r="S1329"/>
      <c r="T1329"/>
    </row>
    <row r="1330" spans="1:20" hidden="1" x14ac:dyDescent="0.25">
      <c r="A1330">
        <v>50000249</v>
      </c>
      <c r="B1330">
        <v>2421596</v>
      </c>
      <c r="C1330" t="s">
        <v>154</v>
      </c>
      <c r="D1330">
        <v>51776365</v>
      </c>
      <c r="E1330" s="29">
        <v>42268</v>
      </c>
      <c r="F1330">
        <v>31020221</v>
      </c>
      <c r="G1330" s="30">
        <v>12200000</v>
      </c>
      <c r="H1330" s="14">
        <v>250101</v>
      </c>
      <c r="I1330" s="26">
        <v>121225</v>
      </c>
      <c r="J1330" s="26"/>
      <c r="K1330" s="1">
        <v>180000</v>
      </c>
      <c r="L1330" s="26"/>
      <c r="Q1330"/>
      <c r="R1330"/>
      <c r="S1330"/>
      <c r="T1330"/>
    </row>
    <row r="1331" spans="1:20" hidden="1" x14ac:dyDescent="0.25">
      <c r="A1331">
        <v>50000249</v>
      </c>
      <c r="B1331">
        <v>2454003</v>
      </c>
      <c r="C1331" t="s">
        <v>164</v>
      </c>
      <c r="D1331">
        <v>1068661318</v>
      </c>
      <c r="E1331" s="29">
        <v>42268</v>
      </c>
      <c r="F1331">
        <v>31143633</v>
      </c>
      <c r="G1331" s="30">
        <v>12400000</v>
      </c>
      <c r="H1331" s="14">
        <v>270102</v>
      </c>
      <c r="I1331" s="26">
        <v>270214</v>
      </c>
      <c r="J1331" s="26"/>
      <c r="K1331" s="1">
        <v>5000</v>
      </c>
      <c r="L1331" s="26"/>
      <c r="Q1331"/>
      <c r="R1331"/>
      <c r="S1331"/>
      <c r="T1331"/>
    </row>
    <row r="1332" spans="1:20" hidden="1" x14ac:dyDescent="0.25">
      <c r="A1332">
        <v>50000249</v>
      </c>
      <c r="B1332">
        <v>2461476</v>
      </c>
      <c r="C1332" t="s">
        <v>154</v>
      </c>
      <c r="D1332">
        <v>1085283673</v>
      </c>
      <c r="E1332" s="29">
        <v>42268</v>
      </c>
      <c r="F1332">
        <v>31786115</v>
      </c>
      <c r="G1332" s="30">
        <v>12400000</v>
      </c>
      <c r="H1332" s="14">
        <v>270102</v>
      </c>
      <c r="I1332" s="26">
        <v>121204</v>
      </c>
      <c r="J1332" s="26"/>
      <c r="K1332" s="1">
        <v>5000</v>
      </c>
      <c r="L1332" s="26"/>
      <c r="Q1332"/>
      <c r="R1332"/>
      <c r="S1332"/>
      <c r="T1332"/>
    </row>
    <row r="1333" spans="1:20" hidden="1" x14ac:dyDescent="0.25">
      <c r="A1333">
        <v>50000249</v>
      </c>
      <c r="B1333">
        <v>2464531</v>
      </c>
      <c r="C1333" t="s">
        <v>195</v>
      </c>
      <c r="D1333">
        <v>891780009</v>
      </c>
      <c r="E1333" s="29">
        <v>42268</v>
      </c>
      <c r="F1333">
        <v>4382777</v>
      </c>
      <c r="G1333" s="30">
        <v>11500000</v>
      </c>
      <c r="H1333" s="14">
        <v>130101</v>
      </c>
      <c r="I1333" s="26">
        <v>12102124</v>
      </c>
      <c r="J1333" s="26"/>
      <c r="K1333" s="1">
        <v>123000</v>
      </c>
      <c r="L1333" s="26"/>
      <c r="Q1333"/>
      <c r="R1333"/>
      <c r="S1333"/>
      <c r="T1333"/>
    </row>
    <row r="1334" spans="1:20" hidden="1" x14ac:dyDescent="0.25">
      <c r="A1334">
        <v>50000249</v>
      </c>
      <c r="B1334">
        <v>2465403</v>
      </c>
      <c r="C1334" t="s">
        <v>154</v>
      </c>
      <c r="D1334">
        <v>79297234</v>
      </c>
      <c r="E1334" s="29">
        <v>42268</v>
      </c>
      <c r="F1334">
        <v>2810114</v>
      </c>
      <c r="G1334" s="30">
        <v>12400000</v>
      </c>
      <c r="H1334" s="14">
        <v>270102</v>
      </c>
      <c r="I1334" s="26">
        <v>270102</v>
      </c>
      <c r="J1334" s="26"/>
      <c r="K1334" s="1">
        <v>85100</v>
      </c>
      <c r="L1334" s="26"/>
      <c r="Q1334"/>
      <c r="R1334"/>
      <c r="S1334"/>
      <c r="T1334"/>
    </row>
    <row r="1335" spans="1:20" hidden="1" x14ac:dyDescent="0.25">
      <c r="A1335">
        <v>50000249</v>
      </c>
      <c r="B1335">
        <v>2465404</v>
      </c>
      <c r="C1335" t="s">
        <v>154</v>
      </c>
      <c r="D1335">
        <v>1018434583</v>
      </c>
      <c r="E1335" s="29">
        <v>42268</v>
      </c>
      <c r="F1335">
        <v>8001426</v>
      </c>
      <c r="G1335" s="30">
        <v>12400000</v>
      </c>
      <c r="H1335" s="14">
        <v>270102</v>
      </c>
      <c r="I1335" s="26">
        <v>121204</v>
      </c>
      <c r="J1335" s="26"/>
      <c r="K1335" s="1">
        <v>5000</v>
      </c>
      <c r="L1335" s="26"/>
      <c r="Q1335"/>
      <c r="R1335"/>
      <c r="S1335"/>
      <c r="T1335"/>
    </row>
    <row r="1336" spans="1:20" hidden="1" x14ac:dyDescent="0.25">
      <c r="A1336">
        <v>50000249</v>
      </c>
      <c r="B1336">
        <v>2498756</v>
      </c>
      <c r="C1336" t="s">
        <v>158</v>
      </c>
      <c r="D1336">
        <v>7423298</v>
      </c>
      <c r="E1336" s="29">
        <v>42268</v>
      </c>
      <c r="F1336">
        <v>3683835</v>
      </c>
      <c r="G1336" s="30">
        <v>923272193</v>
      </c>
      <c r="H1336" s="14">
        <v>131401</v>
      </c>
      <c r="I1336" s="26">
        <v>131401</v>
      </c>
      <c r="J1336" s="26"/>
      <c r="K1336" s="1">
        <v>13900</v>
      </c>
      <c r="L1336" s="26"/>
      <c r="Q1336"/>
      <c r="R1336"/>
      <c r="S1336"/>
      <c r="T1336"/>
    </row>
    <row r="1337" spans="1:20" hidden="1" x14ac:dyDescent="0.25">
      <c r="A1337">
        <v>50000249</v>
      </c>
      <c r="B1337">
        <v>2520089</v>
      </c>
      <c r="C1337" t="s">
        <v>154</v>
      </c>
      <c r="D1337">
        <v>1091594502</v>
      </c>
      <c r="E1337" s="29">
        <v>42268</v>
      </c>
      <c r="F1337">
        <v>31189349</v>
      </c>
      <c r="G1337" s="30">
        <v>12400000</v>
      </c>
      <c r="H1337" s="14">
        <v>270102</v>
      </c>
      <c r="I1337" s="26">
        <v>121204</v>
      </c>
      <c r="J1337" s="26"/>
      <c r="K1337" s="1">
        <v>5000</v>
      </c>
      <c r="L1337" s="26"/>
      <c r="Q1337"/>
      <c r="R1337"/>
      <c r="S1337"/>
      <c r="T1337"/>
    </row>
    <row r="1338" spans="1:20" hidden="1" x14ac:dyDescent="0.25">
      <c r="A1338">
        <v>50000249</v>
      </c>
      <c r="B1338">
        <v>2525224</v>
      </c>
      <c r="C1338" t="s">
        <v>181</v>
      </c>
      <c r="D1338">
        <v>30394762</v>
      </c>
      <c r="E1338" s="29">
        <v>42268</v>
      </c>
      <c r="F1338">
        <v>32130829</v>
      </c>
      <c r="G1338" s="30">
        <v>12400000</v>
      </c>
      <c r="H1338" s="14">
        <v>270102</v>
      </c>
      <c r="I1338" s="26">
        <v>121204</v>
      </c>
      <c r="J1338" s="26"/>
      <c r="K1338" s="1">
        <v>5000</v>
      </c>
      <c r="L1338" s="26"/>
      <c r="Q1338"/>
      <c r="R1338"/>
      <c r="S1338"/>
      <c r="T1338"/>
    </row>
    <row r="1339" spans="1:20" hidden="1" x14ac:dyDescent="0.25">
      <c r="A1339">
        <v>50000249</v>
      </c>
      <c r="B1339">
        <v>2530390</v>
      </c>
      <c r="C1339" t="s">
        <v>154</v>
      </c>
      <c r="D1339">
        <v>41374679</v>
      </c>
      <c r="E1339" s="29">
        <v>42268</v>
      </c>
      <c r="F1339">
        <v>31345097</v>
      </c>
      <c r="G1339" s="30">
        <v>923272193</v>
      </c>
      <c r="H1339" s="14">
        <v>131401</v>
      </c>
      <c r="I1339" s="26">
        <v>131401</v>
      </c>
      <c r="J1339" s="26"/>
      <c r="K1339" s="1">
        <v>24300</v>
      </c>
      <c r="L1339" s="26"/>
      <c r="Q1339"/>
      <c r="R1339"/>
      <c r="S1339"/>
      <c r="T1339"/>
    </row>
    <row r="1340" spans="1:20" hidden="1" x14ac:dyDescent="0.25">
      <c r="A1340">
        <v>50000249</v>
      </c>
      <c r="B1340">
        <v>2535672</v>
      </c>
      <c r="C1340" t="s">
        <v>163</v>
      </c>
      <c r="D1340">
        <v>23144942</v>
      </c>
      <c r="E1340" s="29">
        <v>42268</v>
      </c>
      <c r="F1340">
        <v>31166816</v>
      </c>
      <c r="G1340" s="30">
        <v>12200000</v>
      </c>
      <c r="H1340" s="14">
        <v>250101</v>
      </c>
      <c r="I1340" s="26">
        <v>121225</v>
      </c>
      <c r="J1340" s="26"/>
      <c r="K1340" s="1">
        <v>7000</v>
      </c>
      <c r="L1340" s="26"/>
      <c r="Q1340"/>
      <c r="R1340"/>
      <c r="S1340"/>
      <c r="T1340"/>
    </row>
    <row r="1341" spans="1:20" hidden="1" x14ac:dyDescent="0.25">
      <c r="A1341">
        <v>50000249</v>
      </c>
      <c r="B1341">
        <v>2539025</v>
      </c>
      <c r="C1341" t="s">
        <v>163</v>
      </c>
      <c r="D1341">
        <v>78697148</v>
      </c>
      <c r="E1341" s="29">
        <v>42268</v>
      </c>
      <c r="F1341">
        <v>6572005</v>
      </c>
      <c r="G1341" s="30">
        <v>26800000</v>
      </c>
      <c r="H1341" s="14">
        <v>360200</v>
      </c>
      <c r="I1341" s="26">
        <v>360200</v>
      </c>
      <c r="J1341" s="26"/>
      <c r="K1341" s="1">
        <v>1252766</v>
      </c>
      <c r="L1341" s="26"/>
      <c r="Q1341"/>
      <c r="R1341"/>
      <c r="S1341"/>
      <c r="T1341"/>
    </row>
    <row r="1342" spans="1:20" hidden="1" x14ac:dyDescent="0.25">
      <c r="A1342">
        <v>50000249</v>
      </c>
      <c r="B1342">
        <v>2558042</v>
      </c>
      <c r="C1342" t="s">
        <v>192</v>
      </c>
      <c r="D1342">
        <v>11373248</v>
      </c>
      <c r="E1342" s="29">
        <v>42268</v>
      </c>
      <c r="F1342">
        <v>31024838</v>
      </c>
      <c r="G1342" s="30">
        <v>12200000</v>
      </c>
      <c r="H1342" s="14">
        <v>250101</v>
      </c>
      <c r="I1342" s="26">
        <v>121225</v>
      </c>
      <c r="J1342" s="26"/>
      <c r="K1342" s="1">
        <v>3200</v>
      </c>
      <c r="L1342" s="26"/>
      <c r="Q1342"/>
      <c r="R1342"/>
      <c r="S1342"/>
      <c r="T1342"/>
    </row>
    <row r="1343" spans="1:20" hidden="1" x14ac:dyDescent="0.25">
      <c r="A1343">
        <v>50000249</v>
      </c>
      <c r="B1343">
        <v>2569434</v>
      </c>
      <c r="C1343" t="s">
        <v>154</v>
      </c>
      <c r="D1343">
        <v>8692191</v>
      </c>
      <c r="E1343" s="29">
        <v>42268</v>
      </c>
      <c r="F1343">
        <v>30068400</v>
      </c>
      <c r="G1343" s="30">
        <v>923272193</v>
      </c>
      <c r="H1343" s="14">
        <v>131401</v>
      </c>
      <c r="I1343" s="26">
        <v>131401</v>
      </c>
      <c r="J1343" s="26"/>
      <c r="K1343" s="1">
        <v>21100</v>
      </c>
      <c r="L1343" s="26"/>
      <c r="Q1343"/>
      <c r="R1343"/>
      <c r="S1343"/>
      <c r="T1343"/>
    </row>
    <row r="1344" spans="1:20" hidden="1" x14ac:dyDescent="0.25">
      <c r="A1344">
        <v>50000249</v>
      </c>
      <c r="B1344">
        <v>2579612</v>
      </c>
      <c r="C1344" t="s">
        <v>181</v>
      </c>
      <c r="D1344">
        <v>1053810997</v>
      </c>
      <c r="E1344" s="29">
        <v>42268</v>
      </c>
      <c r="F1344">
        <v>31437798</v>
      </c>
      <c r="G1344" s="30">
        <v>26800000</v>
      </c>
      <c r="H1344" s="14">
        <v>360200</v>
      </c>
      <c r="I1344" s="26">
        <v>360200</v>
      </c>
      <c r="J1344" s="26"/>
      <c r="K1344" s="1">
        <v>20000</v>
      </c>
      <c r="L1344" s="26"/>
      <c r="Q1344"/>
      <c r="R1344"/>
      <c r="S1344"/>
      <c r="T1344"/>
    </row>
    <row r="1345" spans="1:20" hidden="1" x14ac:dyDescent="0.25">
      <c r="A1345">
        <v>50000249</v>
      </c>
      <c r="B1345">
        <v>2579613</v>
      </c>
      <c r="C1345" t="s">
        <v>181</v>
      </c>
      <c r="D1345">
        <v>1053775339</v>
      </c>
      <c r="E1345" s="29">
        <v>42268</v>
      </c>
      <c r="F1345">
        <v>8859931</v>
      </c>
      <c r="G1345" s="30">
        <v>26800000</v>
      </c>
      <c r="H1345" s="14">
        <v>360200</v>
      </c>
      <c r="I1345" s="26">
        <v>360200</v>
      </c>
      <c r="J1345" s="26"/>
      <c r="K1345" s="1">
        <v>20000</v>
      </c>
      <c r="L1345" s="26"/>
      <c r="Q1345"/>
      <c r="R1345"/>
      <c r="S1345"/>
      <c r="T1345"/>
    </row>
    <row r="1346" spans="1:20" hidden="1" x14ac:dyDescent="0.25">
      <c r="A1346">
        <v>50000249</v>
      </c>
      <c r="B1346">
        <v>2579618</v>
      </c>
      <c r="C1346" t="s">
        <v>181</v>
      </c>
      <c r="D1346">
        <v>1053786413</v>
      </c>
      <c r="E1346" s="29">
        <v>42268</v>
      </c>
      <c r="F1346">
        <v>31479467</v>
      </c>
      <c r="G1346" s="30">
        <v>12400000</v>
      </c>
      <c r="H1346" s="14">
        <v>270102</v>
      </c>
      <c r="I1346" s="26">
        <v>121204</v>
      </c>
      <c r="J1346" s="26"/>
      <c r="K1346" s="1">
        <v>5000</v>
      </c>
      <c r="L1346" s="26"/>
      <c r="Q1346"/>
      <c r="R1346"/>
      <c r="S1346"/>
      <c r="T1346"/>
    </row>
    <row r="1347" spans="1:20" hidden="1" x14ac:dyDescent="0.25">
      <c r="A1347">
        <v>50000249</v>
      </c>
      <c r="B1347">
        <v>2588969</v>
      </c>
      <c r="C1347" t="s">
        <v>170</v>
      </c>
      <c r="D1347">
        <v>32538267</v>
      </c>
      <c r="E1347" s="29">
        <v>42268</v>
      </c>
      <c r="F1347">
        <v>31131533</v>
      </c>
      <c r="G1347" s="30">
        <v>923272193</v>
      </c>
      <c r="H1347" s="14">
        <v>131401</v>
      </c>
      <c r="I1347" s="26">
        <v>131401</v>
      </c>
      <c r="J1347" s="26"/>
      <c r="K1347" s="1">
        <v>3957828</v>
      </c>
      <c r="L1347" s="26"/>
      <c r="Q1347"/>
      <c r="R1347"/>
      <c r="S1347"/>
      <c r="T1347"/>
    </row>
    <row r="1348" spans="1:20" hidden="1" x14ac:dyDescent="0.25">
      <c r="A1348">
        <v>50000249</v>
      </c>
      <c r="B1348">
        <v>2619415</v>
      </c>
      <c r="C1348" t="s">
        <v>163</v>
      </c>
      <c r="D1348">
        <v>34882651</v>
      </c>
      <c r="E1348" s="29">
        <v>42268</v>
      </c>
      <c r="F1348">
        <v>0</v>
      </c>
      <c r="G1348" s="30">
        <v>12400000</v>
      </c>
      <c r="H1348" s="14">
        <v>270102</v>
      </c>
      <c r="I1348" s="26">
        <v>270102</v>
      </c>
      <c r="J1348" s="26"/>
      <c r="K1348" s="1">
        <v>767622</v>
      </c>
      <c r="L1348" s="26"/>
      <c r="Q1348"/>
      <c r="R1348"/>
      <c r="S1348"/>
      <c r="T1348"/>
    </row>
    <row r="1349" spans="1:20" hidden="1" x14ac:dyDescent="0.25">
      <c r="A1349">
        <v>50000249</v>
      </c>
      <c r="B1349">
        <v>2647368</v>
      </c>
      <c r="C1349" t="s">
        <v>160</v>
      </c>
      <c r="D1349">
        <v>900576732</v>
      </c>
      <c r="E1349" s="29">
        <v>42268</v>
      </c>
      <c r="F1349">
        <v>2659800</v>
      </c>
      <c r="G1349" s="30">
        <v>923272421</v>
      </c>
      <c r="H1349" s="14">
        <v>190101</v>
      </c>
      <c r="I1349" s="26">
        <v>190101</v>
      </c>
      <c r="J1349" s="26"/>
      <c r="K1349" s="1">
        <v>254702</v>
      </c>
      <c r="L1349" s="26"/>
      <c r="Q1349"/>
      <c r="R1349"/>
      <c r="S1349"/>
      <c r="T1349"/>
    </row>
    <row r="1350" spans="1:20" hidden="1" x14ac:dyDescent="0.25">
      <c r="A1350">
        <v>50000249</v>
      </c>
      <c r="B1350">
        <v>23035040</v>
      </c>
      <c r="C1350" t="s">
        <v>154</v>
      </c>
      <c r="D1350">
        <v>52965392</v>
      </c>
      <c r="E1350" s="29">
        <v>42268</v>
      </c>
      <c r="F1350">
        <v>3907000</v>
      </c>
      <c r="G1350" s="30">
        <v>923272476</v>
      </c>
      <c r="H1350" s="14">
        <v>130117</v>
      </c>
      <c r="I1350" s="26">
        <v>130117</v>
      </c>
      <c r="J1350" s="26"/>
      <c r="K1350" s="1">
        <v>70000</v>
      </c>
      <c r="L1350" s="26"/>
      <c r="Q1350"/>
      <c r="R1350"/>
      <c r="S1350"/>
      <c r="T1350"/>
    </row>
    <row r="1351" spans="1:20" hidden="1" x14ac:dyDescent="0.25">
      <c r="A1351">
        <v>50000249</v>
      </c>
      <c r="B1351">
        <v>23035114</v>
      </c>
      <c r="C1351" t="s">
        <v>154</v>
      </c>
      <c r="D1351">
        <v>1015418474</v>
      </c>
      <c r="E1351" s="29">
        <v>42268</v>
      </c>
      <c r="F1351">
        <v>8137479</v>
      </c>
      <c r="G1351" s="30">
        <v>12400000</v>
      </c>
      <c r="H1351" s="14">
        <v>270102</v>
      </c>
      <c r="I1351" s="26">
        <v>121204</v>
      </c>
      <c r="J1351" s="26"/>
      <c r="K1351" s="1">
        <v>5000</v>
      </c>
      <c r="L1351" s="26"/>
      <c r="Q1351"/>
      <c r="R1351"/>
      <c r="S1351"/>
      <c r="T1351"/>
    </row>
    <row r="1352" spans="1:20" hidden="1" x14ac:dyDescent="0.25">
      <c r="A1352">
        <v>50000249</v>
      </c>
      <c r="B1352">
        <v>23035216</v>
      </c>
      <c r="C1352" t="s">
        <v>154</v>
      </c>
      <c r="D1352">
        <v>1032379649</v>
      </c>
      <c r="E1352" s="29">
        <v>42268</v>
      </c>
      <c r="F1352">
        <v>3907000</v>
      </c>
      <c r="G1352" s="30">
        <v>923272476</v>
      </c>
      <c r="H1352" s="14">
        <v>130117</v>
      </c>
      <c r="I1352" s="26">
        <v>130117</v>
      </c>
      <c r="J1352" s="26"/>
      <c r="K1352" s="1">
        <v>70000</v>
      </c>
      <c r="L1352" s="26"/>
      <c r="Q1352"/>
      <c r="R1352"/>
      <c r="S1352"/>
      <c r="T1352"/>
    </row>
    <row r="1353" spans="1:20" hidden="1" x14ac:dyDescent="0.25">
      <c r="A1353">
        <v>50000249</v>
      </c>
      <c r="B1353">
        <v>35868873</v>
      </c>
      <c r="C1353" t="s">
        <v>214</v>
      </c>
      <c r="D1353">
        <v>1124853174</v>
      </c>
      <c r="E1353" s="29">
        <v>42268</v>
      </c>
      <c r="F1353">
        <v>31276672</v>
      </c>
      <c r="G1353" s="30">
        <v>12400000</v>
      </c>
      <c r="H1353" s="14">
        <v>270102</v>
      </c>
      <c r="I1353" s="26">
        <v>121204</v>
      </c>
      <c r="J1353" s="26"/>
      <c r="K1353" s="1">
        <v>5000</v>
      </c>
      <c r="L1353" s="26"/>
      <c r="Q1353"/>
      <c r="R1353"/>
      <c r="S1353"/>
      <c r="T1353"/>
    </row>
    <row r="1354" spans="1:20" hidden="1" x14ac:dyDescent="0.25">
      <c r="A1354">
        <v>50000249</v>
      </c>
      <c r="B1354">
        <v>35987396</v>
      </c>
      <c r="C1354" t="s">
        <v>154</v>
      </c>
      <c r="D1354">
        <v>12526058</v>
      </c>
      <c r="E1354" s="29">
        <v>42268</v>
      </c>
      <c r="F1354">
        <v>3421738</v>
      </c>
      <c r="G1354" s="30">
        <v>923272193</v>
      </c>
      <c r="H1354" s="14">
        <v>131401</v>
      </c>
      <c r="I1354" s="26">
        <v>131401</v>
      </c>
      <c r="J1354" s="26"/>
      <c r="K1354" s="1">
        <v>29100</v>
      </c>
      <c r="L1354" s="26"/>
      <c r="Q1354"/>
      <c r="R1354"/>
      <c r="S1354"/>
      <c r="T1354"/>
    </row>
    <row r="1355" spans="1:20" hidden="1" x14ac:dyDescent="0.25">
      <c r="A1355">
        <v>50000249</v>
      </c>
      <c r="B1355">
        <v>39041482</v>
      </c>
      <c r="C1355" t="s">
        <v>239</v>
      </c>
      <c r="D1355">
        <v>79288143</v>
      </c>
      <c r="E1355" s="29">
        <v>42268</v>
      </c>
      <c r="F1355">
        <v>31087932</v>
      </c>
      <c r="G1355" s="30">
        <v>26800000</v>
      </c>
      <c r="H1355" s="14">
        <v>360200</v>
      </c>
      <c r="I1355" s="26">
        <v>360200</v>
      </c>
      <c r="J1355" s="26"/>
      <c r="K1355" s="1">
        <v>198000</v>
      </c>
      <c r="L1355" s="26"/>
      <c r="Q1355"/>
      <c r="R1355"/>
      <c r="S1355"/>
      <c r="T1355"/>
    </row>
    <row r="1356" spans="1:20" hidden="1" x14ac:dyDescent="0.25">
      <c r="A1356">
        <v>50000249</v>
      </c>
      <c r="B1356">
        <v>41124192</v>
      </c>
      <c r="C1356" t="s">
        <v>179</v>
      </c>
      <c r="D1356">
        <v>1098687844</v>
      </c>
      <c r="E1356" s="29">
        <v>42268</v>
      </c>
      <c r="F1356">
        <v>6495156</v>
      </c>
      <c r="G1356" s="30">
        <v>12400000</v>
      </c>
      <c r="H1356" s="14">
        <v>270102</v>
      </c>
      <c r="I1356" s="26">
        <v>121204</v>
      </c>
      <c r="J1356" s="26"/>
      <c r="K1356" s="1">
        <v>5000</v>
      </c>
      <c r="L1356" s="26"/>
      <c r="Q1356"/>
      <c r="R1356"/>
      <c r="S1356"/>
      <c r="T1356"/>
    </row>
    <row r="1357" spans="1:20" hidden="1" x14ac:dyDescent="0.25">
      <c r="A1357">
        <v>50000249</v>
      </c>
      <c r="B1357">
        <v>41389324</v>
      </c>
      <c r="C1357" t="s">
        <v>154</v>
      </c>
      <c r="D1357">
        <v>46675942</v>
      </c>
      <c r="E1357" s="29">
        <v>42268</v>
      </c>
      <c r="F1357">
        <v>30043907</v>
      </c>
      <c r="G1357" s="30">
        <v>923272193</v>
      </c>
      <c r="H1357" s="14">
        <v>131401</v>
      </c>
      <c r="I1357" s="26">
        <v>131401</v>
      </c>
      <c r="J1357" s="26"/>
      <c r="K1357" s="1">
        <v>60000</v>
      </c>
      <c r="L1357" s="26"/>
      <c r="Q1357"/>
      <c r="R1357"/>
      <c r="S1357"/>
      <c r="T1357"/>
    </row>
    <row r="1358" spans="1:20" hidden="1" x14ac:dyDescent="0.25">
      <c r="A1358">
        <v>50000249</v>
      </c>
      <c r="B1358">
        <v>41504412</v>
      </c>
      <c r="C1358" t="s">
        <v>179</v>
      </c>
      <c r="D1358">
        <v>63282587</v>
      </c>
      <c r="E1358" s="29">
        <v>42268</v>
      </c>
      <c r="F1358">
        <v>6341779</v>
      </c>
      <c r="G1358" s="30">
        <v>923272193</v>
      </c>
      <c r="H1358" s="14">
        <v>131401</v>
      </c>
      <c r="I1358" s="26">
        <v>131401</v>
      </c>
      <c r="J1358" s="26"/>
      <c r="K1358" s="1">
        <v>9400</v>
      </c>
      <c r="L1358" s="26"/>
      <c r="Q1358"/>
      <c r="R1358"/>
      <c r="S1358"/>
      <c r="T1358"/>
    </row>
    <row r="1359" spans="1:20" hidden="1" x14ac:dyDescent="0.25">
      <c r="A1359">
        <v>50000249</v>
      </c>
      <c r="B1359">
        <v>41780602</v>
      </c>
      <c r="C1359" t="s">
        <v>154</v>
      </c>
      <c r="D1359">
        <v>65774341</v>
      </c>
      <c r="E1359" s="29">
        <v>42268</v>
      </c>
      <c r="F1359">
        <v>32030580</v>
      </c>
      <c r="G1359" s="30">
        <v>12400000</v>
      </c>
      <c r="H1359" s="14">
        <v>270102</v>
      </c>
      <c r="I1359" s="26">
        <v>270102</v>
      </c>
      <c r="J1359" s="26"/>
      <c r="K1359" s="1">
        <v>2000</v>
      </c>
      <c r="L1359" s="26"/>
      <c r="Q1359"/>
      <c r="R1359"/>
      <c r="S1359"/>
      <c r="T1359"/>
    </row>
    <row r="1360" spans="1:20" hidden="1" x14ac:dyDescent="0.25">
      <c r="A1360">
        <v>50000249</v>
      </c>
      <c r="B1360">
        <v>42418084</v>
      </c>
      <c r="C1360" t="s">
        <v>154</v>
      </c>
      <c r="D1360">
        <v>52453020</v>
      </c>
      <c r="E1360" s="29">
        <v>42268</v>
      </c>
      <c r="F1360">
        <v>3511354</v>
      </c>
      <c r="G1360" s="30">
        <v>12400000</v>
      </c>
      <c r="H1360" s="14">
        <v>270102</v>
      </c>
      <c r="I1360" s="26">
        <v>121204</v>
      </c>
      <c r="J1360" s="26"/>
      <c r="K1360" s="1">
        <v>5000</v>
      </c>
      <c r="L1360" s="26"/>
      <c r="Q1360"/>
      <c r="R1360"/>
      <c r="S1360"/>
      <c r="T1360"/>
    </row>
    <row r="1361" spans="1:20" hidden="1" x14ac:dyDescent="0.25">
      <c r="A1361">
        <v>50000249</v>
      </c>
      <c r="B1361">
        <v>42515415</v>
      </c>
      <c r="C1361" t="s">
        <v>154</v>
      </c>
      <c r="D1361">
        <v>8000181658</v>
      </c>
      <c r="E1361" s="29">
        <v>42268</v>
      </c>
      <c r="F1361">
        <v>6171411</v>
      </c>
      <c r="G1361" s="30">
        <v>12400000</v>
      </c>
      <c r="H1361" s="14">
        <v>270102</v>
      </c>
      <c r="I1361" s="26">
        <v>121204</v>
      </c>
      <c r="J1361" s="26"/>
      <c r="K1361" s="1">
        <v>5000</v>
      </c>
      <c r="L1361" s="26"/>
      <c r="Q1361"/>
      <c r="R1361"/>
      <c r="S1361"/>
      <c r="T1361"/>
    </row>
    <row r="1362" spans="1:20" x14ac:dyDescent="0.25">
      <c r="A1362">
        <v>50000249</v>
      </c>
      <c r="B1362">
        <v>43086426</v>
      </c>
      <c r="C1362" t="s">
        <v>154</v>
      </c>
      <c r="D1362">
        <v>41427744</v>
      </c>
      <c r="E1362" s="29">
        <v>42268</v>
      </c>
      <c r="F1362">
        <v>4122138</v>
      </c>
      <c r="G1362" s="30">
        <v>11800000</v>
      </c>
      <c r="H1362" s="14">
        <v>240101</v>
      </c>
      <c r="I1362" s="26">
        <v>121265</v>
      </c>
      <c r="J1362" s="26"/>
      <c r="K1362" s="1">
        <v>1768500</v>
      </c>
      <c r="L1362" s="26"/>
      <c r="Q1362"/>
      <c r="R1362"/>
      <c r="S1362"/>
      <c r="T1362"/>
    </row>
    <row r="1363" spans="1:20" hidden="1" x14ac:dyDescent="0.25">
      <c r="A1363">
        <v>50000249</v>
      </c>
      <c r="B1363">
        <v>43558111</v>
      </c>
      <c r="C1363" t="s">
        <v>154</v>
      </c>
      <c r="D1363">
        <v>52054075</v>
      </c>
      <c r="E1363" s="29">
        <v>42268</v>
      </c>
      <c r="F1363">
        <v>4234083</v>
      </c>
      <c r="G1363" s="30">
        <v>12400000</v>
      </c>
      <c r="H1363" s="14">
        <v>270102</v>
      </c>
      <c r="I1363" s="26">
        <v>121204</v>
      </c>
      <c r="J1363" s="26"/>
      <c r="K1363" s="1">
        <v>5000</v>
      </c>
      <c r="L1363" s="26"/>
      <c r="Q1363"/>
      <c r="R1363"/>
      <c r="S1363"/>
      <c r="T1363"/>
    </row>
    <row r="1364" spans="1:20" hidden="1" x14ac:dyDescent="0.25">
      <c r="A1364">
        <v>50000249</v>
      </c>
      <c r="B1364">
        <v>44058497</v>
      </c>
      <c r="C1364" t="s">
        <v>160</v>
      </c>
      <c r="D1364">
        <v>19060112</v>
      </c>
      <c r="E1364" s="29">
        <v>42268</v>
      </c>
      <c r="F1364">
        <v>2621895</v>
      </c>
      <c r="G1364" s="30">
        <v>923272193</v>
      </c>
      <c r="H1364" s="14">
        <v>131401</v>
      </c>
      <c r="I1364" s="26">
        <v>131401</v>
      </c>
      <c r="J1364" s="26"/>
      <c r="K1364" s="1">
        <v>23700</v>
      </c>
      <c r="L1364" s="26"/>
      <c r="Q1364"/>
      <c r="R1364"/>
      <c r="S1364"/>
      <c r="T1364"/>
    </row>
    <row r="1365" spans="1:20" hidden="1" x14ac:dyDescent="0.25">
      <c r="A1365">
        <v>50000249</v>
      </c>
      <c r="B1365">
        <v>45199873</v>
      </c>
      <c r="C1365" t="s">
        <v>154</v>
      </c>
      <c r="D1365">
        <v>52487460</v>
      </c>
      <c r="E1365" s="29">
        <v>42268</v>
      </c>
      <c r="F1365">
        <v>3305000</v>
      </c>
      <c r="G1365" s="30">
        <v>923272421</v>
      </c>
      <c r="H1365" s="14">
        <v>190101</v>
      </c>
      <c r="I1365" s="26">
        <v>190101</v>
      </c>
      <c r="J1365" s="26"/>
      <c r="K1365" s="1">
        <v>14500</v>
      </c>
      <c r="L1365" s="26"/>
      <c r="Q1365"/>
      <c r="R1365"/>
      <c r="S1365"/>
      <c r="T1365"/>
    </row>
    <row r="1366" spans="1:20" hidden="1" x14ac:dyDescent="0.25">
      <c r="A1366">
        <v>50000249</v>
      </c>
      <c r="B1366">
        <v>45199874</v>
      </c>
      <c r="C1366" t="s">
        <v>154</v>
      </c>
      <c r="D1366">
        <v>52487460</v>
      </c>
      <c r="E1366" s="29">
        <v>42268</v>
      </c>
      <c r="F1366">
        <v>3305000</v>
      </c>
      <c r="G1366" s="30">
        <v>923272421</v>
      </c>
      <c r="H1366" s="14">
        <v>190101</v>
      </c>
      <c r="I1366" s="26">
        <v>190101</v>
      </c>
      <c r="J1366" s="26"/>
      <c r="K1366" s="1">
        <v>5500</v>
      </c>
      <c r="L1366" s="26"/>
      <c r="Q1366"/>
      <c r="R1366"/>
      <c r="S1366"/>
      <c r="T1366"/>
    </row>
    <row r="1367" spans="1:20" hidden="1" x14ac:dyDescent="0.25">
      <c r="A1367">
        <v>50000249</v>
      </c>
      <c r="B1367">
        <v>45248452</v>
      </c>
      <c r="C1367" t="s">
        <v>206</v>
      </c>
      <c r="D1367">
        <v>19124379</v>
      </c>
      <c r="E1367" s="29">
        <v>42268</v>
      </c>
      <c r="F1367">
        <v>31579317</v>
      </c>
      <c r="G1367" s="30">
        <v>923272193</v>
      </c>
      <c r="H1367" s="14">
        <v>131401</v>
      </c>
      <c r="I1367" s="26">
        <v>131401</v>
      </c>
      <c r="J1367" s="26"/>
      <c r="K1367" s="1">
        <v>33982531</v>
      </c>
      <c r="L1367" s="26"/>
      <c r="Q1367"/>
      <c r="R1367"/>
      <c r="S1367"/>
      <c r="T1367"/>
    </row>
    <row r="1368" spans="1:20" hidden="1" x14ac:dyDescent="0.25">
      <c r="A1368">
        <v>50000249</v>
      </c>
      <c r="B1368">
        <v>45849262</v>
      </c>
      <c r="C1368" t="s">
        <v>206</v>
      </c>
      <c r="D1368">
        <v>23430606</v>
      </c>
      <c r="E1368" s="29">
        <v>42268</v>
      </c>
      <c r="F1368">
        <v>31347203</v>
      </c>
      <c r="G1368" s="30">
        <v>12400000</v>
      </c>
      <c r="H1368" s="14">
        <v>270102</v>
      </c>
      <c r="I1368" s="26">
        <v>121204</v>
      </c>
      <c r="J1368" s="26"/>
      <c r="K1368" s="1">
        <v>5000</v>
      </c>
      <c r="L1368" s="26"/>
      <c r="Q1368"/>
      <c r="R1368"/>
      <c r="S1368"/>
      <c r="T1368"/>
    </row>
    <row r="1369" spans="1:20" hidden="1" x14ac:dyDescent="0.25">
      <c r="A1369">
        <v>50000249</v>
      </c>
      <c r="B1369">
        <v>887863</v>
      </c>
      <c r="C1369" t="s">
        <v>173</v>
      </c>
      <c r="D1369">
        <v>1049616193</v>
      </c>
      <c r="E1369" s="29">
        <v>42269</v>
      </c>
      <c r="F1369">
        <v>31250455</v>
      </c>
      <c r="G1369" s="30">
        <v>12400000</v>
      </c>
      <c r="H1369" s="14">
        <v>270102</v>
      </c>
      <c r="I1369" s="26">
        <v>121204</v>
      </c>
      <c r="J1369" s="26"/>
      <c r="K1369" s="1">
        <v>5000</v>
      </c>
      <c r="L1369" s="26"/>
      <c r="Q1369"/>
      <c r="R1369"/>
      <c r="S1369"/>
      <c r="T1369"/>
    </row>
    <row r="1370" spans="1:20" hidden="1" x14ac:dyDescent="0.25">
      <c r="A1370">
        <v>50000249</v>
      </c>
      <c r="B1370">
        <v>1224283</v>
      </c>
      <c r="C1370" t="s">
        <v>183</v>
      </c>
      <c r="D1370">
        <v>2489004</v>
      </c>
      <c r="E1370" s="29">
        <v>42269</v>
      </c>
      <c r="F1370">
        <v>2422823</v>
      </c>
      <c r="G1370" s="30">
        <v>923272193</v>
      </c>
      <c r="H1370" s="14">
        <v>131401</v>
      </c>
      <c r="I1370" s="26">
        <v>131401</v>
      </c>
      <c r="J1370" s="26"/>
      <c r="K1370" s="1">
        <v>11400</v>
      </c>
      <c r="L1370" s="26"/>
      <c r="Q1370"/>
      <c r="R1370"/>
      <c r="S1370"/>
      <c r="T1370"/>
    </row>
    <row r="1371" spans="1:20" hidden="1" x14ac:dyDescent="0.25">
      <c r="A1371">
        <v>50000249</v>
      </c>
      <c r="B1371">
        <v>1306084</v>
      </c>
      <c r="C1371" t="s">
        <v>183</v>
      </c>
      <c r="D1371">
        <v>2489004</v>
      </c>
      <c r="E1371" s="29">
        <v>42269</v>
      </c>
      <c r="F1371">
        <v>2422823</v>
      </c>
      <c r="G1371" s="30">
        <v>96300000</v>
      </c>
      <c r="H1371" s="14">
        <v>190101</v>
      </c>
      <c r="I1371" s="26">
        <v>121270</v>
      </c>
      <c r="J1371" s="26"/>
      <c r="K1371" s="1">
        <v>31556</v>
      </c>
      <c r="L1371" s="26"/>
      <c r="Q1371"/>
      <c r="R1371"/>
      <c r="S1371"/>
      <c r="T1371"/>
    </row>
    <row r="1372" spans="1:20" hidden="1" x14ac:dyDescent="0.25">
      <c r="A1372">
        <v>50000249</v>
      </c>
      <c r="B1372">
        <v>1376035</v>
      </c>
      <c r="C1372" t="s">
        <v>154</v>
      </c>
      <c r="D1372">
        <v>1020787496</v>
      </c>
      <c r="E1372" s="29">
        <v>42269</v>
      </c>
      <c r="F1372">
        <v>7951766</v>
      </c>
      <c r="G1372" s="30">
        <v>12400000</v>
      </c>
      <c r="H1372" s="14">
        <v>270102</v>
      </c>
      <c r="I1372" s="26">
        <v>121204</v>
      </c>
      <c r="J1372" s="26"/>
      <c r="K1372" s="1">
        <v>5000</v>
      </c>
      <c r="L1372" s="26"/>
      <c r="Q1372"/>
      <c r="R1372"/>
      <c r="S1372"/>
      <c r="T1372"/>
    </row>
    <row r="1373" spans="1:20" hidden="1" x14ac:dyDescent="0.25">
      <c r="A1373">
        <v>50000249</v>
      </c>
      <c r="B1373">
        <v>1376036</v>
      </c>
      <c r="C1373" t="s">
        <v>154</v>
      </c>
      <c r="D1373">
        <v>39746404</v>
      </c>
      <c r="E1373" s="29">
        <v>42269</v>
      </c>
      <c r="F1373">
        <v>4667936</v>
      </c>
      <c r="G1373" s="30">
        <v>12400000</v>
      </c>
      <c r="H1373" s="14">
        <v>270102</v>
      </c>
      <c r="I1373" s="26">
        <v>121204</v>
      </c>
      <c r="J1373" s="26"/>
      <c r="K1373" s="1">
        <v>5000</v>
      </c>
      <c r="L1373" s="26"/>
      <c r="Q1373"/>
      <c r="R1373"/>
      <c r="S1373"/>
      <c r="T1373"/>
    </row>
    <row r="1374" spans="1:20" hidden="1" x14ac:dyDescent="0.25">
      <c r="A1374">
        <v>50000249</v>
      </c>
      <c r="B1374">
        <v>1466433</v>
      </c>
      <c r="C1374" t="s">
        <v>169</v>
      </c>
      <c r="D1374">
        <v>1085281403</v>
      </c>
      <c r="E1374" s="29">
        <v>42269</v>
      </c>
      <c r="F1374">
        <v>31365720</v>
      </c>
      <c r="G1374" s="30">
        <v>12400000</v>
      </c>
      <c r="H1374" s="14">
        <v>270102</v>
      </c>
      <c r="I1374" s="26">
        <v>121204</v>
      </c>
      <c r="J1374" s="26"/>
      <c r="K1374" s="1">
        <v>5000</v>
      </c>
      <c r="L1374" s="26"/>
      <c r="Q1374"/>
      <c r="R1374"/>
      <c r="S1374"/>
      <c r="T1374"/>
    </row>
    <row r="1375" spans="1:20" hidden="1" x14ac:dyDescent="0.25">
      <c r="A1375">
        <v>50000249</v>
      </c>
      <c r="B1375">
        <v>1466434</v>
      </c>
      <c r="C1375" t="s">
        <v>169</v>
      </c>
      <c r="D1375">
        <v>1085281403</v>
      </c>
      <c r="E1375" s="29">
        <v>42269</v>
      </c>
      <c r="F1375">
        <v>31365720</v>
      </c>
      <c r="G1375" s="30">
        <v>12400000</v>
      </c>
      <c r="H1375" s="14">
        <v>270102</v>
      </c>
      <c r="I1375" s="26">
        <v>121204</v>
      </c>
      <c r="J1375" s="26"/>
      <c r="K1375" s="1">
        <v>5000</v>
      </c>
      <c r="L1375" s="26"/>
      <c r="Q1375"/>
      <c r="R1375"/>
      <c r="S1375"/>
      <c r="T1375"/>
    </row>
    <row r="1376" spans="1:20" hidden="1" x14ac:dyDescent="0.25">
      <c r="A1376">
        <v>50000249</v>
      </c>
      <c r="B1376">
        <v>1466435</v>
      </c>
      <c r="C1376" t="s">
        <v>169</v>
      </c>
      <c r="D1376">
        <v>98362203</v>
      </c>
      <c r="E1376" s="29">
        <v>42269</v>
      </c>
      <c r="F1376">
        <v>7293906</v>
      </c>
      <c r="G1376" s="30">
        <v>12200000</v>
      </c>
      <c r="H1376" s="14">
        <v>250101</v>
      </c>
      <c r="I1376" s="26">
        <v>121225</v>
      </c>
      <c r="J1376" s="26"/>
      <c r="K1376" s="1">
        <v>16300</v>
      </c>
      <c r="L1376" s="26"/>
      <c r="Q1376"/>
      <c r="R1376"/>
      <c r="S1376"/>
      <c r="T1376"/>
    </row>
    <row r="1377" spans="1:20" hidden="1" x14ac:dyDescent="0.25">
      <c r="A1377">
        <v>50000249</v>
      </c>
      <c r="B1377">
        <v>1466436</v>
      </c>
      <c r="C1377" t="s">
        <v>169</v>
      </c>
      <c r="D1377">
        <v>87100617</v>
      </c>
      <c r="E1377" s="29">
        <v>42269</v>
      </c>
      <c r="F1377">
        <v>31276416</v>
      </c>
      <c r="G1377" s="30">
        <v>12400000</v>
      </c>
      <c r="H1377" s="14">
        <v>270102</v>
      </c>
      <c r="I1377" s="26">
        <v>121204</v>
      </c>
      <c r="J1377" s="26"/>
      <c r="K1377" s="1">
        <v>5000</v>
      </c>
      <c r="L1377" s="26"/>
      <c r="Q1377"/>
      <c r="R1377"/>
      <c r="S1377"/>
      <c r="T1377"/>
    </row>
    <row r="1378" spans="1:20" hidden="1" x14ac:dyDescent="0.25">
      <c r="A1378">
        <v>50000249</v>
      </c>
      <c r="B1378">
        <v>1466441</v>
      </c>
      <c r="C1378" t="s">
        <v>169</v>
      </c>
      <c r="D1378">
        <v>87217436</v>
      </c>
      <c r="E1378" s="29">
        <v>42269</v>
      </c>
      <c r="F1378">
        <v>31362295</v>
      </c>
      <c r="G1378" s="30">
        <v>12400000</v>
      </c>
      <c r="H1378" s="14">
        <v>270102</v>
      </c>
      <c r="I1378" s="26">
        <v>121204</v>
      </c>
      <c r="J1378" s="26"/>
      <c r="K1378" s="1">
        <v>5000</v>
      </c>
      <c r="L1378" s="26"/>
      <c r="Q1378"/>
      <c r="R1378"/>
      <c r="S1378"/>
      <c r="T1378"/>
    </row>
    <row r="1379" spans="1:20" hidden="1" x14ac:dyDescent="0.25">
      <c r="A1379">
        <v>50000249</v>
      </c>
      <c r="B1379">
        <v>1504798</v>
      </c>
      <c r="C1379" t="s">
        <v>170</v>
      </c>
      <c r="D1379">
        <v>98682204</v>
      </c>
      <c r="E1379" s="29">
        <v>42269</v>
      </c>
      <c r="F1379">
        <v>31468326</v>
      </c>
      <c r="G1379" s="30">
        <v>26800000</v>
      </c>
      <c r="H1379" s="14">
        <v>360200</v>
      </c>
      <c r="I1379" s="26">
        <v>360200</v>
      </c>
      <c r="J1379" s="26"/>
      <c r="K1379" s="1">
        <v>36158</v>
      </c>
      <c r="L1379" s="26"/>
      <c r="Q1379"/>
      <c r="R1379"/>
      <c r="S1379"/>
      <c r="T1379"/>
    </row>
    <row r="1380" spans="1:20" hidden="1" x14ac:dyDescent="0.25">
      <c r="A1380">
        <v>50000249</v>
      </c>
      <c r="B1380">
        <v>1641100</v>
      </c>
      <c r="C1380" t="s">
        <v>159</v>
      </c>
      <c r="D1380">
        <v>1096202581</v>
      </c>
      <c r="E1380" s="29">
        <v>42269</v>
      </c>
      <c r="F1380">
        <v>31173339</v>
      </c>
      <c r="G1380" s="30">
        <v>12400000</v>
      </c>
      <c r="H1380" s="14">
        <v>270102</v>
      </c>
      <c r="I1380" s="26">
        <v>121204</v>
      </c>
      <c r="J1380" s="26"/>
      <c r="K1380" s="1">
        <v>5000</v>
      </c>
      <c r="L1380" s="26"/>
      <c r="Q1380"/>
      <c r="R1380"/>
      <c r="S1380"/>
      <c r="T1380"/>
    </row>
    <row r="1381" spans="1:20" hidden="1" x14ac:dyDescent="0.25">
      <c r="A1381">
        <v>50000249</v>
      </c>
      <c r="B1381">
        <v>1726922</v>
      </c>
      <c r="C1381" t="s">
        <v>217</v>
      </c>
      <c r="D1381">
        <v>12191615</v>
      </c>
      <c r="E1381" s="29">
        <v>42269</v>
      </c>
      <c r="F1381">
        <v>31047726</v>
      </c>
      <c r="G1381" s="30">
        <v>26800000</v>
      </c>
      <c r="H1381" s="14">
        <v>360200</v>
      </c>
      <c r="I1381" s="26">
        <v>360200</v>
      </c>
      <c r="J1381" s="26"/>
      <c r="K1381" s="1">
        <v>28564</v>
      </c>
      <c r="L1381" s="26"/>
      <c r="Q1381"/>
      <c r="R1381"/>
      <c r="S1381"/>
      <c r="T1381"/>
    </row>
    <row r="1382" spans="1:20" hidden="1" x14ac:dyDescent="0.25">
      <c r="A1382">
        <v>50000249</v>
      </c>
      <c r="B1382">
        <v>1908984</v>
      </c>
      <c r="C1382" t="s">
        <v>187</v>
      </c>
      <c r="D1382">
        <v>2935152</v>
      </c>
      <c r="E1382" s="29">
        <v>42269</v>
      </c>
      <c r="F1382">
        <v>6660016</v>
      </c>
      <c r="G1382" s="30">
        <v>923272193</v>
      </c>
      <c r="H1382" s="14">
        <v>131401</v>
      </c>
      <c r="I1382" s="26">
        <v>131401</v>
      </c>
      <c r="J1382" s="26"/>
      <c r="K1382" s="1">
        <v>6000</v>
      </c>
      <c r="L1382" s="26"/>
      <c r="Q1382"/>
      <c r="R1382"/>
      <c r="S1382"/>
      <c r="T1382"/>
    </row>
    <row r="1383" spans="1:20" hidden="1" x14ac:dyDescent="0.25">
      <c r="A1383">
        <v>50000249</v>
      </c>
      <c r="B1383">
        <v>1910400</v>
      </c>
      <c r="C1383" t="s">
        <v>199</v>
      </c>
      <c r="D1383">
        <v>16050212</v>
      </c>
      <c r="E1383" s="29">
        <v>42269</v>
      </c>
      <c r="F1383">
        <v>4771789</v>
      </c>
      <c r="G1383" s="30">
        <v>96300000</v>
      </c>
      <c r="H1383" s="14">
        <v>360101</v>
      </c>
      <c r="I1383" s="26">
        <v>270913</v>
      </c>
      <c r="J1383" s="26"/>
      <c r="K1383" s="1">
        <v>1000</v>
      </c>
      <c r="L1383" s="26"/>
      <c r="Q1383"/>
      <c r="R1383"/>
      <c r="S1383"/>
      <c r="T1383"/>
    </row>
    <row r="1384" spans="1:20" hidden="1" x14ac:dyDescent="0.25">
      <c r="A1384">
        <v>50000249</v>
      </c>
      <c r="B1384">
        <v>1916206</v>
      </c>
      <c r="C1384" t="s">
        <v>179</v>
      </c>
      <c r="D1384">
        <v>1098726315</v>
      </c>
      <c r="E1384" s="29">
        <v>42269</v>
      </c>
      <c r="F1384">
        <v>6311902</v>
      </c>
      <c r="G1384" s="30">
        <v>12400000</v>
      </c>
      <c r="H1384" s="14">
        <v>270102</v>
      </c>
      <c r="I1384" s="26">
        <v>121204</v>
      </c>
      <c r="J1384" s="26"/>
      <c r="K1384" s="1">
        <v>5000</v>
      </c>
      <c r="L1384" s="26"/>
      <c r="Q1384"/>
      <c r="R1384"/>
      <c r="S1384"/>
      <c r="T1384"/>
    </row>
    <row r="1385" spans="1:20" hidden="1" x14ac:dyDescent="0.25">
      <c r="A1385">
        <v>50000249</v>
      </c>
      <c r="B1385">
        <v>1916636</v>
      </c>
      <c r="C1385" t="s">
        <v>179</v>
      </c>
      <c r="D1385">
        <v>37949332</v>
      </c>
      <c r="E1385" s="29">
        <v>42269</v>
      </c>
      <c r="F1385">
        <v>31873059</v>
      </c>
      <c r="G1385" s="30">
        <v>12400000</v>
      </c>
      <c r="H1385" s="14">
        <v>270102</v>
      </c>
      <c r="I1385" s="26">
        <v>121204</v>
      </c>
      <c r="J1385" s="26"/>
      <c r="K1385" s="1">
        <v>5000</v>
      </c>
      <c r="L1385" s="26"/>
      <c r="Q1385"/>
      <c r="R1385"/>
      <c r="S1385"/>
      <c r="T1385"/>
    </row>
    <row r="1386" spans="1:20" hidden="1" x14ac:dyDescent="0.25">
      <c r="A1386">
        <v>50000249</v>
      </c>
      <c r="B1386">
        <v>1934128</v>
      </c>
      <c r="C1386" t="s">
        <v>171</v>
      </c>
      <c r="D1386">
        <v>27257055</v>
      </c>
      <c r="E1386" s="29">
        <v>42269</v>
      </c>
      <c r="F1386">
        <v>4368245</v>
      </c>
      <c r="G1386" s="30">
        <v>923272193</v>
      </c>
      <c r="H1386" s="14">
        <v>131401</v>
      </c>
      <c r="I1386" s="26">
        <v>131401</v>
      </c>
      <c r="J1386" s="26"/>
      <c r="K1386" s="1">
        <v>2600</v>
      </c>
      <c r="L1386" s="26"/>
      <c r="Q1386"/>
      <c r="R1386"/>
      <c r="S1386"/>
      <c r="T1386"/>
    </row>
    <row r="1387" spans="1:20" hidden="1" x14ac:dyDescent="0.25">
      <c r="A1387">
        <v>50000249</v>
      </c>
      <c r="B1387">
        <v>1940311</v>
      </c>
      <c r="C1387" t="s">
        <v>167</v>
      </c>
      <c r="D1387">
        <v>8300027624</v>
      </c>
      <c r="E1387" s="29">
        <v>42269</v>
      </c>
      <c r="F1387">
        <v>5717441</v>
      </c>
      <c r="G1387" s="30">
        <v>825000000</v>
      </c>
      <c r="H1387" s="14">
        <v>151600</v>
      </c>
      <c r="I1387" s="26">
        <v>27090509</v>
      </c>
      <c r="J1387" s="26"/>
      <c r="K1387" s="1">
        <v>19330</v>
      </c>
      <c r="L1387" s="26"/>
      <c r="Q1387"/>
      <c r="R1387"/>
      <c r="S1387"/>
      <c r="T1387"/>
    </row>
    <row r="1388" spans="1:20" hidden="1" x14ac:dyDescent="0.25">
      <c r="A1388">
        <v>50000249</v>
      </c>
      <c r="B1388">
        <v>1968370</v>
      </c>
      <c r="C1388" t="s">
        <v>171</v>
      </c>
      <c r="D1388">
        <v>94268148</v>
      </c>
      <c r="E1388" s="29">
        <v>42269</v>
      </c>
      <c r="F1388">
        <v>4315800</v>
      </c>
      <c r="G1388" s="30">
        <v>26800000</v>
      </c>
      <c r="H1388" s="14">
        <v>360200</v>
      </c>
      <c r="I1388" s="26">
        <v>360200</v>
      </c>
      <c r="J1388" s="26"/>
      <c r="K1388" s="1">
        <v>139200</v>
      </c>
      <c r="L1388" s="26"/>
      <c r="Q1388"/>
      <c r="R1388"/>
      <c r="S1388"/>
      <c r="T1388"/>
    </row>
    <row r="1389" spans="1:20" hidden="1" x14ac:dyDescent="0.25">
      <c r="A1389">
        <v>50000249</v>
      </c>
      <c r="B1389">
        <v>1968371</v>
      </c>
      <c r="C1389" t="s">
        <v>171</v>
      </c>
      <c r="D1389">
        <v>94268148</v>
      </c>
      <c r="E1389" s="29">
        <v>42269</v>
      </c>
      <c r="F1389">
        <v>4315800</v>
      </c>
      <c r="G1389" s="30">
        <v>26800000</v>
      </c>
      <c r="H1389" s="14">
        <v>360200</v>
      </c>
      <c r="I1389" s="26">
        <v>360200</v>
      </c>
      <c r="J1389" s="26"/>
      <c r="K1389" s="1">
        <v>215836</v>
      </c>
      <c r="L1389" s="26"/>
      <c r="Q1389"/>
      <c r="R1389"/>
      <c r="S1389"/>
      <c r="T1389"/>
    </row>
    <row r="1390" spans="1:20" hidden="1" x14ac:dyDescent="0.25">
      <c r="A1390">
        <v>50000249</v>
      </c>
      <c r="B1390">
        <v>1970325</v>
      </c>
      <c r="C1390" t="s">
        <v>170</v>
      </c>
      <c r="D1390">
        <v>71746052</v>
      </c>
      <c r="E1390" s="29">
        <v>42269</v>
      </c>
      <c r="F1390">
        <v>4415712</v>
      </c>
      <c r="G1390" s="30">
        <v>12400000</v>
      </c>
      <c r="H1390" s="14">
        <v>270102</v>
      </c>
      <c r="I1390" s="26">
        <v>121204</v>
      </c>
      <c r="J1390" s="26"/>
      <c r="K1390" s="1">
        <v>5000</v>
      </c>
      <c r="L1390" s="26"/>
      <c r="Q1390"/>
      <c r="R1390"/>
      <c r="S1390"/>
      <c r="T1390"/>
    </row>
    <row r="1391" spans="1:20" hidden="1" x14ac:dyDescent="0.25">
      <c r="A1391">
        <v>50000249</v>
      </c>
      <c r="B1391">
        <v>1984599</v>
      </c>
      <c r="C1391" t="s">
        <v>158</v>
      </c>
      <c r="D1391">
        <v>22733955</v>
      </c>
      <c r="E1391" s="29">
        <v>42269</v>
      </c>
      <c r="F1391">
        <v>31168191</v>
      </c>
      <c r="G1391" s="30">
        <v>923272421</v>
      </c>
      <c r="H1391" s="14">
        <v>190101</v>
      </c>
      <c r="I1391" s="26">
        <v>190101</v>
      </c>
      <c r="J1391" s="26"/>
      <c r="K1391" s="1">
        <v>107400</v>
      </c>
      <c r="L1391" s="26"/>
      <c r="Q1391"/>
      <c r="R1391"/>
      <c r="S1391"/>
      <c r="T1391"/>
    </row>
    <row r="1392" spans="1:20" hidden="1" x14ac:dyDescent="0.25">
      <c r="A1392">
        <v>50000249</v>
      </c>
      <c r="B1392">
        <v>2014176</v>
      </c>
      <c r="C1392" t="s">
        <v>197</v>
      </c>
      <c r="D1392">
        <v>1116258263</v>
      </c>
      <c r="E1392" s="29">
        <v>42269</v>
      </c>
      <c r="F1392">
        <v>31576493</v>
      </c>
      <c r="G1392" s="30">
        <v>821500000</v>
      </c>
      <c r="H1392" s="14">
        <v>410101</v>
      </c>
      <c r="I1392" s="26">
        <v>270943</v>
      </c>
      <c r="J1392" s="26"/>
      <c r="K1392" s="1">
        <v>400000</v>
      </c>
      <c r="L1392" s="26"/>
      <c r="Q1392"/>
      <c r="R1392"/>
      <c r="S1392"/>
      <c r="T1392"/>
    </row>
    <row r="1393" spans="1:20" hidden="1" x14ac:dyDescent="0.25">
      <c r="A1393">
        <v>50000249</v>
      </c>
      <c r="B1393">
        <v>2023796</v>
      </c>
      <c r="C1393" t="s">
        <v>203</v>
      </c>
      <c r="D1393">
        <v>1098710428</v>
      </c>
      <c r="E1393" s="29">
        <v>42269</v>
      </c>
      <c r="F1393">
        <v>31924197</v>
      </c>
      <c r="G1393" s="30">
        <v>12400000</v>
      </c>
      <c r="H1393" s="14">
        <v>270102</v>
      </c>
      <c r="I1393" s="26">
        <v>121204</v>
      </c>
      <c r="J1393" s="26"/>
      <c r="K1393" s="1">
        <v>5000</v>
      </c>
      <c r="L1393" s="26"/>
      <c r="Q1393"/>
      <c r="R1393"/>
      <c r="S1393"/>
      <c r="T1393"/>
    </row>
    <row r="1394" spans="1:20" hidden="1" x14ac:dyDescent="0.25">
      <c r="A1394">
        <v>50000249</v>
      </c>
      <c r="B1394">
        <v>2041906</v>
      </c>
      <c r="C1394" t="s">
        <v>171</v>
      </c>
      <c r="D1394">
        <v>8002144265</v>
      </c>
      <c r="E1394" s="29">
        <v>42269</v>
      </c>
      <c r="F1394">
        <v>6200000</v>
      </c>
      <c r="G1394" s="30">
        <v>14100000</v>
      </c>
      <c r="H1394" s="14">
        <v>330101</v>
      </c>
      <c r="I1394" s="26">
        <v>270919</v>
      </c>
      <c r="J1394" s="26"/>
      <c r="K1394" s="1">
        <v>28200</v>
      </c>
      <c r="L1394" s="26"/>
      <c r="Q1394"/>
      <c r="R1394"/>
      <c r="S1394"/>
      <c r="T1394"/>
    </row>
    <row r="1395" spans="1:20" hidden="1" x14ac:dyDescent="0.25">
      <c r="A1395">
        <v>50000249</v>
      </c>
      <c r="B1395">
        <v>2064570</v>
      </c>
      <c r="C1395" t="s">
        <v>207</v>
      </c>
      <c r="D1395">
        <v>1057586752</v>
      </c>
      <c r="E1395" s="29">
        <v>42269</v>
      </c>
      <c r="F1395">
        <v>31444247</v>
      </c>
      <c r="G1395" s="30">
        <v>12400000</v>
      </c>
      <c r="H1395" s="14">
        <v>270102</v>
      </c>
      <c r="I1395" s="26">
        <v>270914</v>
      </c>
      <c r="J1395" s="26"/>
      <c r="K1395" s="1">
        <v>5000</v>
      </c>
      <c r="L1395" s="26"/>
      <c r="Q1395"/>
      <c r="R1395"/>
      <c r="S1395"/>
      <c r="T1395"/>
    </row>
    <row r="1396" spans="1:20" hidden="1" x14ac:dyDescent="0.25">
      <c r="A1396">
        <v>50000249</v>
      </c>
      <c r="B1396">
        <v>2092998</v>
      </c>
      <c r="C1396" t="s">
        <v>224</v>
      </c>
      <c r="D1396">
        <v>8902055753</v>
      </c>
      <c r="E1396" s="29">
        <v>42269</v>
      </c>
      <c r="F1396">
        <v>31152809</v>
      </c>
      <c r="G1396" s="30">
        <v>821500000</v>
      </c>
      <c r="H1396" s="14">
        <v>410101</v>
      </c>
      <c r="I1396" s="26">
        <v>270242</v>
      </c>
      <c r="J1396" s="26"/>
      <c r="K1396" s="1">
        <v>1149701</v>
      </c>
      <c r="L1396" s="26"/>
      <c r="Q1396"/>
      <c r="R1396"/>
      <c r="S1396"/>
      <c r="T1396"/>
    </row>
    <row r="1397" spans="1:20" hidden="1" x14ac:dyDescent="0.25">
      <c r="A1397">
        <v>50000249</v>
      </c>
      <c r="B1397">
        <v>2120433</v>
      </c>
      <c r="C1397" t="s">
        <v>187</v>
      </c>
      <c r="D1397">
        <v>17324259</v>
      </c>
      <c r="E1397" s="29">
        <v>42269</v>
      </c>
      <c r="F1397">
        <v>32085759</v>
      </c>
      <c r="G1397" s="30">
        <v>12400000</v>
      </c>
      <c r="H1397" s="14">
        <v>270102</v>
      </c>
      <c r="I1397" s="26">
        <v>121204</v>
      </c>
      <c r="J1397" s="26"/>
      <c r="K1397" s="1">
        <v>5000</v>
      </c>
      <c r="L1397" s="26"/>
      <c r="Q1397"/>
      <c r="R1397"/>
      <c r="S1397"/>
      <c r="T1397"/>
    </row>
    <row r="1398" spans="1:20" hidden="1" x14ac:dyDescent="0.25">
      <c r="A1398">
        <v>50000249</v>
      </c>
      <c r="B1398">
        <v>2134086</v>
      </c>
      <c r="C1398" t="s">
        <v>198</v>
      </c>
      <c r="D1398">
        <v>10111730</v>
      </c>
      <c r="E1398" s="29">
        <v>42269</v>
      </c>
      <c r="F1398">
        <v>0</v>
      </c>
      <c r="G1398" s="30">
        <v>822600000</v>
      </c>
      <c r="H1398" s="14">
        <v>290200</v>
      </c>
      <c r="I1398" s="26">
        <v>290200</v>
      </c>
      <c r="J1398" s="26"/>
      <c r="K1398" s="1">
        <v>102331</v>
      </c>
      <c r="L1398" s="26"/>
      <c r="Q1398"/>
      <c r="R1398"/>
      <c r="S1398"/>
      <c r="T1398"/>
    </row>
    <row r="1399" spans="1:20" hidden="1" x14ac:dyDescent="0.25">
      <c r="A1399">
        <v>50000249</v>
      </c>
      <c r="B1399">
        <v>2139870</v>
      </c>
      <c r="C1399" t="s">
        <v>154</v>
      </c>
      <c r="D1399">
        <v>1101177057</v>
      </c>
      <c r="E1399" s="29">
        <v>42269</v>
      </c>
      <c r="F1399">
        <v>2286446</v>
      </c>
      <c r="G1399" s="30">
        <v>12400000</v>
      </c>
      <c r="H1399" s="14">
        <v>270102</v>
      </c>
      <c r="I1399" s="26">
        <v>121204</v>
      </c>
      <c r="J1399" s="26"/>
      <c r="K1399" s="1">
        <v>5000</v>
      </c>
      <c r="L1399" s="26"/>
      <c r="Q1399"/>
      <c r="R1399"/>
      <c r="S1399"/>
      <c r="T1399"/>
    </row>
    <row r="1400" spans="1:20" hidden="1" x14ac:dyDescent="0.25">
      <c r="A1400">
        <v>50000249</v>
      </c>
      <c r="B1400">
        <v>2139871</v>
      </c>
      <c r="C1400" t="s">
        <v>154</v>
      </c>
      <c r="D1400">
        <v>1082689875</v>
      </c>
      <c r="E1400" s="29">
        <v>42269</v>
      </c>
      <c r="F1400">
        <v>31727763</v>
      </c>
      <c r="G1400" s="30">
        <v>12400000</v>
      </c>
      <c r="H1400" s="14">
        <v>270102</v>
      </c>
      <c r="I1400" s="26">
        <v>121204</v>
      </c>
      <c r="J1400" s="26"/>
      <c r="K1400" s="1">
        <v>5000</v>
      </c>
      <c r="L1400" s="26"/>
      <c r="Q1400"/>
      <c r="R1400"/>
      <c r="S1400"/>
      <c r="T1400"/>
    </row>
    <row r="1401" spans="1:20" hidden="1" x14ac:dyDescent="0.25">
      <c r="A1401">
        <v>50000249</v>
      </c>
      <c r="B1401">
        <v>2178044</v>
      </c>
      <c r="C1401" t="s">
        <v>154</v>
      </c>
      <c r="D1401">
        <v>33123232</v>
      </c>
      <c r="E1401" s="29">
        <v>42269</v>
      </c>
      <c r="F1401">
        <v>2822816</v>
      </c>
      <c r="G1401" s="30">
        <v>923272193</v>
      </c>
      <c r="H1401" s="14">
        <v>131401</v>
      </c>
      <c r="I1401" s="26">
        <v>131401</v>
      </c>
      <c r="J1401" s="26"/>
      <c r="K1401" s="1">
        <v>9600</v>
      </c>
      <c r="L1401" s="26"/>
      <c r="Q1401"/>
      <c r="R1401"/>
      <c r="S1401"/>
      <c r="T1401"/>
    </row>
    <row r="1402" spans="1:20" hidden="1" x14ac:dyDescent="0.25">
      <c r="A1402">
        <v>50000249</v>
      </c>
      <c r="B1402">
        <v>2178045</v>
      </c>
      <c r="C1402" t="s">
        <v>154</v>
      </c>
      <c r="D1402">
        <v>3013400</v>
      </c>
      <c r="E1402" s="29">
        <v>42269</v>
      </c>
      <c r="F1402">
        <v>2822816</v>
      </c>
      <c r="G1402" s="30">
        <v>923272193</v>
      </c>
      <c r="H1402" s="14">
        <v>131401</v>
      </c>
      <c r="I1402" s="26">
        <v>131401</v>
      </c>
      <c r="J1402" s="26"/>
      <c r="K1402" s="1">
        <v>11900</v>
      </c>
      <c r="L1402" s="26"/>
      <c r="Q1402"/>
      <c r="R1402"/>
      <c r="S1402"/>
      <c r="T1402"/>
    </row>
    <row r="1403" spans="1:20" hidden="1" x14ac:dyDescent="0.25">
      <c r="A1403">
        <v>50000249</v>
      </c>
      <c r="B1403">
        <v>2178046</v>
      </c>
      <c r="C1403" t="s">
        <v>154</v>
      </c>
      <c r="D1403">
        <v>20268672</v>
      </c>
      <c r="E1403" s="29">
        <v>42269</v>
      </c>
      <c r="F1403">
        <v>2822816</v>
      </c>
      <c r="G1403" s="30">
        <v>923272193</v>
      </c>
      <c r="H1403" s="14">
        <v>131401</v>
      </c>
      <c r="I1403" s="26">
        <v>131401</v>
      </c>
      <c r="J1403" s="26"/>
      <c r="K1403" s="1">
        <v>2700</v>
      </c>
      <c r="L1403" s="26"/>
      <c r="Q1403"/>
      <c r="R1403"/>
      <c r="S1403"/>
      <c r="T1403"/>
    </row>
    <row r="1404" spans="1:20" hidden="1" x14ac:dyDescent="0.25">
      <c r="A1404">
        <v>50000249</v>
      </c>
      <c r="B1404">
        <v>2178051</v>
      </c>
      <c r="C1404" t="s">
        <v>154</v>
      </c>
      <c r="D1404">
        <v>3787775</v>
      </c>
      <c r="E1404" s="29">
        <v>42269</v>
      </c>
      <c r="F1404">
        <v>2822816</v>
      </c>
      <c r="G1404" s="30">
        <v>923272193</v>
      </c>
      <c r="H1404" s="14">
        <v>131401</v>
      </c>
      <c r="I1404" s="26">
        <v>131401</v>
      </c>
      <c r="J1404" s="26"/>
      <c r="K1404" s="1">
        <v>5700</v>
      </c>
      <c r="L1404" s="26"/>
      <c r="Q1404"/>
      <c r="R1404"/>
      <c r="S1404"/>
      <c r="T1404"/>
    </row>
    <row r="1405" spans="1:20" hidden="1" x14ac:dyDescent="0.25">
      <c r="A1405">
        <v>50000249</v>
      </c>
      <c r="B1405">
        <v>2178052</v>
      </c>
      <c r="C1405" t="s">
        <v>154</v>
      </c>
      <c r="D1405">
        <v>28418779</v>
      </c>
      <c r="E1405" s="29">
        <v>42269</v>
      </c>
      <c r="F1405">
        <v>2822816</v>
      </c>
      <c r="G1405" s="30">
        <v>923272193</v>
      </c>
      <c r="H1405" s="14">
        <v>131401</v>
      </c>
      <c r="I1405" s="26">
        <v>131401</v>
      </c>
      <c r="J1405" s="26"/>
      <c r="K1405" s="1">
        <v>6400</v>
      </c>
      <c r="L1405" s="26"/>
      <c r="Q1405"/>
      <c r="R1405"/>
      <c r="S1405"/>
      <c r="T1405"/>
    </row>
    <row r="1406" spans="1:20" hidden="1" x14ac:dyDescent="0.25">
      <c r="A1406">
        <v>50000249</v>
      </c>
      <c r="B1406">
        <v>2178058</v>
      </c>
      <c r="C1406" t="s">
        <v>154</v>
      </c>
      <c r="D1406">
        <v>17314283</v>
      </c>
      <c r="E1406" s="29">
        <v>42269</v>
      </c>
      <c r="F1406">
        <v>2822816</v>
      </c>
      <c r="G1406" s="30">
        <v>923272193</v>
      </c>
      <c r="H1406" s="14">
        <v>131401</v>
      </c>
      <c r="I1406" s="26">
        <v>131401</v>
      </c>
      <c r="J1406" s="26"/>
      <c r="K1406" s="1">
        <v>8000</v>
      </c>
      <c r="L1406" s="26"/>
      <c r="Q1406"/>
      <c r="R1406"/>
      <c r="S1406"/>
      <c r="T1406"/>
    </row>
    <row r="1407" spans="1:20" hidden="1" x14ac:dyDescent="0.25">
      <c r="A1407">
        <v>50000249</v>
      </c>
      <c r="B1407">
        <v>2192802</v>
      </c>
      <c r="C1407" t="s">
        <v>154</v>
      </c>
      <c r="D1407">
        <v>1030549139</v>
      </c>
      <c r="E1407" s="29">
        <v>42269</v>
      </c>
      <c r="F1407">
        <v>32222404</v>
      </c>
      <c r="G1407" s="30">
        <v>12400000</v>
      </c>
      <c r="H1407" s="14">
        <v>270102</v>
      </c>
      <c r="I1407" s="26">
        <v>270102</v>
      </c>
      <c r="J1407" s="26"/>
      <c r="K1407" s="1">
        <v>2200</v>
      </c>
      <c r="L1407" s="26"/>
      <c r="Q1407"/>
      <c r="R1407"/>
      <c r="S1407"/>
      <c r="T1407"/>
    </row>
    <row r="1408" spans="1:20" hidden="1" x14ac:dyDescent="0.25">
      <c r="A1408">
        <v>50000249</v>
      </c>
      <c r="B1408">
        <v>2192803</v>
      </c>
      <c r="C1408" t="s">
        <v>154</v>
      </c>
      <c r="D1408">
        <v>1030549139</v>
      </c>
      <c r="E1408" s="29">
        <v>42269</v>
      </c>
      <c r="F1408">
        <v>32222404</v>
      </c>
      <c r="G1408" s="30">
        <v>12400000</v>
      </c>
      <c r="H1408" s="14">
        <v>270102</v>
      </c>
      <c r="I1408" s="26">
        <v>270102</v>
      </c>
      <c r="J1408" s="26"/>
      <c r="K1408" s="1">
        <v>2200</v>
      </c>
      <c r="L1408" s="26"/>
      <c r="Q1408"/>
      <c r="R1408"/>
      <c r="S1408"/>
      <c r="T1408"/>
    </row>
    <row r="1409" spans="1:20" hidden="1" x14ac:dyDescent="0.25">
      <c r="A1409">
        <v>50000249</v>
      </c>
      <c r="B1409">
        <v>2283263</v>
      </c>
      <c r="C1409" t="s">
        <v>179</v>
      </c>
      <c r="D1409">
        <v>91521323</v>
      </c>
      <c r="E1409" s="29">
        <v>42269</v>
      </c>
      <c r="F1409">
        <v>31871735</v>
      </c>
      <c r="G1409" s="30">
        <v>12400000</v>
      </c>
      <c r="H1409" s="14">
        <v>270102</v>
      </c>
      <c r="I1409" s="26">
        <v>121204</v>
      </c>
      <c r="J1409" s="26"/>
      <c r="K1409" s="1">
        <v>5000</v>
      </c>
      <c r="L1409" s="26"/>
      <c r="Q1409"/>
      <c r="R1409"/>
      <c r="S1409"/>
      <c r="T1409"/>
    </row>
    <row r="1410" spans="1:20" hidden="1" x14ac:dyDescent="0.25">
      <c r="A1410">
        <v>50000249</v>
      </c>
      <c r="B1410">
        <v>2294373</v>
      </c>
      <c r="C1410" t="s">
        <v>171</v>
      </c>
      <c r="D1410">
        <v>29738547</v>
      </c>
      <c r="E1410" s="29">
        <v>42269</v>
      </c>
      <c r="F1410">
        <v>30049481</v>
      </c>
      <c r="G1410" s="30">
        <v>12400000</v>
      </c>
      <c r="H1410" s="14">
        <v>270108</v>
      </c>
      <c r="I1410" s="26">
        <v>270108</v>
      </c>
      <c r="J1410" s="26"/>
      <c r="K1410" s="1">
        <v>396388</v>
      </c>
      <c r="L1410" s="26"/>
      <c r="Q1410"/>
      <c r="R1410"/>
      <c r="S1410"/>
      <c r="T1410"/>
    </row>
    <row r="1411" spans="1:20" hidden="1" x14ac:dyDescent="0.25">
      <c r="A1411">
        <v>50000249</v>
      </c>
      <c r="B1411">
        <v>2304446</v>
      </c>
      <c r="C1411" t="s">
        <v>164</v>
      </c>
      <c r="D1411">
        <v>1067864905</v>
      </c>
      <c r="E1411" s="29">
        <v>42269</v>
      </c>
      <c r="F1411">
        <v>30127904</v>
      </c>
      <c r="G1411" s="30">
        <v>12400000</v>
      </c>
      <c r="H1411" s="14">
        <v>270102</v>
      </c>
      <c r="I1411" s="26">
        <v>270214</v>
      </c>
      <c r="J1411" s="26"/>
      <c r="K1411" s="1">
        <v>5000</v>
      </c>
      <c r="L1411" s="26"/>
      <c r="Q1411"/>
      <c r="R1411"/>
      <c r="S1411"/>
      <c r="T1411"/>
    </row>
    <row r="1412" spans="1:20" hidden="1" x14ac:dyDescent="0.25">
      <c r="A1412">
        <v>50000249</v>
      </c>
      <c r="B1412">
        <v>2305047</v>
      </c>
      <c r="C1412" t="s">
        <v>173</v>
      </c>
      <c r="D1412">
        <v>1049622005</v>
      </c>
      <c r="E1412" s="29">
        <v>42269</v>
      </c>
      <c r="F1412">
        <v>31839739</v>
      </c>
      <c r="G1412" s="30">
        <v>12400000</v>
      </c>
      <c r="H1412" s="14">
        <v>270102</v>
      </c>
      <c r="I1412" s="26">
        <v>121204</v>
      </c>
      <c r="J1412" s="26"/>
      <c r="K1412" s="1">
        <v>5000</v>
      </c>
      <c r="L1412" s="26"/>
      <c r="Q1412"/>
      <c r="R1412"/>
      <c r="S1412"/>
      <c r="T1412"/>
    </row>
    <row r="1413" spans="1:20" hidden="1" x14ac:dyDescent="0.25">
      <c r="A1413">
        <v>50000249</v>
      </c>
      <c r="B1413">
        <v>2306476</v>
      </c>
      <c r="C1413" t="s">
        <v>170</v>
      </c>
      <c r="D1413">
        <v>8909050652</v>
      </c>
      <c r="E1413" s="29">
        <v>42269</v>
      </c>
      <c r="F1413">
        <v>3046456</v>
      </c>
      <c r="G1413" s="30">
        <v>12800000</v>
      </c>
      <c r="H1413" s="14">
        <v>350300</v>
      </c>
      <c r="I1413" s="26">
        <v>350300</v>
      </c>
      <c r="J1413" s="26"/>
      <c r="K1413" s="1">
        <v>30800000</v>
      </c>
      <c r="L1413" s="26"/>
      <c r="Q1413"/>
      <c r="R1413"/>
      <c r="S1413"/>
      <c r="T1413"/>
    </row>
    <row r="1414" spans="1:20" hidden="1" x14ac:dyDescent="0.25">
      <c r="A1414">
        <v>50000249</v>
      </c>
      <c r="B1414">
        <v>2352942</v>
      </c>
      <c r="C1414" t="s">
        <v>170</v>
      </c>
      <c r="D1414">
        <v>42746661</v>
      </c>
      <c r="E1414" s="29">
        <v>42269</v>
      </c>
      <c r="F1414">
        <v>3524260</v>
      </c>
      <c r="G1414" s="30">
        <v>923272193</v>
      </c>
      <c r="H1414" s="14">
        <v>131401</v>
      </c>
      <c r="I1414" s="26">
        <v>131401</v>
      </c>
      <c r="J1414" s="26"/>
      <c r="K1414" s="1">
        <v>3065621.53</v>
      </c>
      <c r="L1414" s="26"/>
      <c r="Q1414"/>
      <c r="R1414"/>
      <c r="S1414"/>
      <c r="T1414"/>
    </row>
    <row r="1415" spans="1:20" hidden="1" x14ac:dyDescent="0.25">
      <c r="A1415">
        <v>50000249</v>
      </c>
      <c r="B1415">
        <v>2397093</v>
      </c>
      <c r="C1415" t="s">
        <v>193</v>
      </c>
      <c r="D1415">
        <v>9001905998</v>
      </c>
      <c r="E1415" s="29">
        <v>42269</v>
      </c>
      <c r="F1415">
        <v>32045279</v>
      </c>
      <c r="G1415" s="30">
        <v>12800000</v>
      </c>
      <c r="H1415" s="14">
        <v>350300</v>
      </c>
      <c r="I1415" s="26">
        <v>350300</v>
      </c>
      <c r="J1415" s="26"/>
      <c r="K1415" s="1">
        <v>1874000</v>
      </c>
      <c r="L1415" s="26"/>
      <c r="Q1415"/>
      <c r="R1415"/>
      <c r="S1415"/>
      <c r="T1415"/>
    </row>
    <row r="1416" spans="1:20" hidden="1" x14ac:dyDescent="0.25">
      <c r="A1416">
        <v>50000249</v>
      </c>
      <c r="B1416">
        <v>2397102</v>
      </c>
      <c r="C1416" t="s">
        <v>193</v>
      </c>
      <c r="D1416">
        <v>8440033928</v>
      </c>
      <c r="E1416" s="29">
        <v>42269</v>
      </c>
      <c r="F1416">
        <v>6322121</v>
      </c>
      <c r="G1416" s="30">
        <v>23900000</v>
      </c>
      <c r="H1416" s="14">
        <v>410600</v>
      </c>
      <c r="I1416" s="26">
        <v>410600</v>
      </c>
      <c r="J1416" s="26"/>
      <c r="K1416" s="1">
        <v>1255740</v>
      </c>
      <c r="L1416" s="26"/>
      <c r="Q1416"/>
      <c r="R1416"/>
      <c r="S1416"/>
      <c r="T1416"/>
    </row>
    <row r="1417" spans="1:20" hidden="1" x14ac:dyDescent="0.25">
      <c r="A1417">
        <v>50000249</v>
      </c>
      <c r="B1417">
        <v>2464551</v>
      </c>
      <c r="C1417" t="s">
        <v>195</v>
      </c>
      <c r="D1417">
        <v>8001740521</v>
      </c>
      <c r="E1417" s="29">
        <v>42269</v>
      </c>
      <c r="F1417">
        <v>4352305</v>
      </c>
      <c r="G1417" s="30">
        <v>96400000</v>
      </c>
      <c r="H1417" s="14">
        <v>370101</v>
      </c>
      <c r="I1417" s="26">
        <v>121280</v>
      </c>
      <c r="J1417" s="26"/>
      <c r="K1417" s="1">
        <v>5400</v>
      </c>
      <c r="L1417" s="26"/>
      <c r="Q1417"/>
      <c r="R1417"/>
      <c r="S1417"/>
      <c r="T1417"/>
    </row>
    <row r="1418" spans="1:20" hidden="1" x14ac:dyDescent="0.25">
      <c r="A1418">
        <v>50000249</v>
      </c>
      <c r="B1418">
        <v>2465409</v>
      </c>
      <c r="C1418" t="s">
        <v>154</v>
      </c>
      <c r="D1418">
        <v>13883549</v>
      </c>
      <c r="E1418" s="29">
        <v>42269</v>
      </c>
      <c r="F1418">
        <v>30138682</v>
      </c>
      <c r="G1418" s="30">
        <v>12400000</v>
      </c>
      <c r="H1418" s="14">
        <v>270102</v>
      </c>
      <c r="I1418" s="26">
        <v>270102</v>
      </c>
      <c r="J1418" s="26"/>
      <c r="K1418" s="1">
        <v>5000</v>
      </c>
      <c r="L1418" s="26"/>
      <c r="Q1418"/>
      <c r="R1418"/>
      <c r="S1418"/>
      <c r="T1418"/>
    </row>
    <row r="1419" spans="1:20" hidden="1" x14ac:dyDescent="0.25">
      <c r="A1419">
        <v>50000249</v>
      </c>
      <c r="B1419">
        <v>2465444</v>
      </c>
      <c r="C1419" t="s">
        <v>154</v>
      </c>
      <c r="D1419">
        <v>91158680</v>
      </c>
      <c r="E1419" s="29">
        <v>42269</v>
      </c>
      <c r="F1419">
        <v>30052459</v>
      </c>
      <c r="G1419" s="30">
        <v>12400000</v>
      </c>
      <c r="H1419" s="14">
        <v>270102</v>
      </c>
      <c r="I1419" s="26">
        <v>121204</v>
      </c>
      <c r="J1419" s="26"/>
      <c r="K1419" s="1">
        <v>5000</v>
      </c>
      <c r="L1419" s="26"/>
      <c r="Q1419"/>
      <c r="R1419"/>
      <c r="S1419"/>
      <c r="T1419"/>
    </row>
    <row r="1420" spans="1:20" hidden="1" x14ac:dyDescent="0.25">
      <c r="A1420">
        <v>50000249</v>
      </c>
      <c r="B1420">
        <v>2486365</v>
      </c>
      <c r="C1420" t="s">
        <v>220</v>
      </c>
      <c r="D1420">
        <v>24539125</v>
      </c>
      <c r="E1420" s="29">
        <v>42269</v>
      </c>
      <c r="F1420">
        <v>3230040</v>
      </c>
      <c r="G1420" s="30">
        <v>923272193</v>
      </c>
      <c r="H1420" s="14">
        <v>131401</v>
      </c>
      <c r="I1420" s="26">
        <v>131401</v>
      </c>
      <c r="J1420" s="26"/>
      <c r="K1420" s="1">
        <v>2000000</v>
      </c>
      <c r="L1420" s="26"/>
      <c r="Q1420"/>
      <c r="R1420"/>
      <c r="S1420"/>
      <c r="T1420"/>
    </row>
    <row r="1421" spans="1:20" hidden="1" x14ac:dyDescent="0.25">
      <c r="A1421">
        <v>50000249</v>
      </c>
      <c r="B1421">
        <v>2525225</v>
      </c>
      <c r="C1421" t="s">
        <v>181</v>
      </c>
      <c r="D1421">
        <v>30338511</v>
      </c>
      <c r="E1421" s="29">
        <v>42269</v>
      </c>
      <c r="F1421">
        <v>30142334</v>
      </c>
      <c r="G1421" s="30">
        <v>12400000</v>
      </c>
      <c r="H1421" s="14">
        <v>270102</v>
      </c>
      <c r="I1421" s="26">
        <v>121204</v>
      </c>
      <c r="J1421" s="26"/>
      <c r="K1421" s="1">
        <v>5000</v>
      </c>
      <c r="L1421" s="26"/>
      <c r="Q1421"/>
      <c r="R1421"/>
      <c r="S1421"/>
      <c r="T1421"/>
    </row>
    <row r="1422" spans="1:20" hidden="1" x14ac:dyDescent="0.25">
      <c r="A1422">
        <v>50000249</v>
      </c>
      <c r="B1422">
        <v>2531764</v>
      </c>
      <c r="C1422" t="s">
        <v>154</v>
      </c>
      <c r="D1422">
        <v>8915017831</v>
      </c>
      <c r="E1422" s="29">
        <v>42269</v>
      </c>
      <c r="F1422">
        <v>4076000</v>
      </c>
      <c r="G1422" s="30">
        <v>12400000</v>
      </c>
      <c r="H1422" s="14">
        <v>270102</v>
      </c>
      <c r="I1422" s="26">
        <v>121204</v>
      </c>
      <c r="J1422" s="26"/>
      <c r="K1422" s="1">
        <v>5000</v>
      </c>
      <c r="L1422" s="26"/>
      <c r="Q1422"/>
      <c r="R1422"/>
      <c r="S1422"/>
      <c r="T1422"/>
    </row>
    <row r="1423" spans="1:20" hidden="1" x14ac:dyDescent="0.25">
      <c r="A1423">
        <v>50000249</v>
      </c>
      <c r="B1423">
        <v>2535692</v>
      </c>
      <c r="C1423" t="s">
        <v>163</v>
      </c>
      <c r="D1423">
        <v>8001875781</v>
      </c>
      <c r="E1423" s="29">
        <v>42269</v>
      </c>
      <c r="F1423">
        <v>6569696</v>
      </c>
      <c r="G1423" s="30">
        <v>13700000</v>
      </c>
      <c r="H1423" s="14">
        <v>290101</v>
      </c>
      <c r="I1423" s="26">
        <v>121250</v>
      </c>
      <c r="J1423" s="26"/>
      <c r="K1423" s="1">
        <v>4726741</v>
      </c>
      <c r="L1423" s="26"/>
      <c r="Q1423"/>
      <c r="R1423"/>
      <c r="S1423"/>
      <c r="T1423"/>
    </row>
    <row r="1424" spans="1:20" hidden="1" x14ac:dyDescent="0.25">
      <c r="A1424">
        <v>50000249</v>
      </c>
      <c r="B1424">
        <v>2535959</v>
      </c>
      <c r="C1424" t="s">
        <v>166</v>
      </c>
      <c r="D1424">
        <v>13956817</v>
      </c>
      <c r="E1424" s="29">
        <v>42269</v>
      </c>
      <c r="F1424">
        <v>31086739</v>
      </c>
      <c r="G1424" s="30">
        <v>910300000</v>
      </c>
      <c r="H1424" s="14">
        <v>130113</v>
      </c>
      <c r="I1424" s="26">
        <v>121235</v>
      </c>
      <c r="J1424" s="26"/>
      <c r="K1424" s="1">
        <v>635420</v>
      </c>
      <c r="L1424" s="26"/>
      <c r="Q1424"/>
      <c r="R1424"/>
      <c r="S1424"/>
      <c r="T1424"/>
    </row>
    <row r="1425" spans="1:20" hidden="1" x14ac:dyDescent="0.25">
      <c r="A1425">
        <v>50000249</v>
      </c>
      <c r="B1425">
        <v>2539562</v>
      </c>
      <c r="C1425" t="s">
        <v>154</v>
      </c>
      <c r="D1425">
        <v>1019053753</v>
      </c>
      <c r="E1425" s="29">
        <v>42269</v>
      </c>
      <c r="F1425">
        <v>5269596</v>
      </c>
      <c r="G1425" s="30">
        <v>12400000</v>
      </c>
      <c r="H1425" s="14">
        <v>270102</v>
      </c>
      <c r="I1425" s="26">
        <v>121204</v>
      </c>
      <c r="J1425" s="26"/>
      <c r="K1425" s="1">
        <v>5000</v>
      </c>
      <c r="L1425" s="26"/>
      <c r="Q1425"/>
      <c r="R1425"/>
      <c r="S1425"/>
      <c r="T1425"/>
    </row>
    <row r="1426" spans="1:20" hidden="1" x14ac:dyDescent="0.25">
      <c r="A1426">
        <v>50000249</v>
      </c>
      <c r="B1426">
        <v>2539572</v>
      </c>
      <c r="C1426" t="s">
        <v>154</v>
      </c>
      <c r="D1426">
        <v>1127581432</v>
      </c>
      <c r="E1426" s="29">
        <v>42269</v>
      </c>
      <c r="F1426">
        <v>5269596</v>
      </c>
      <c r="G1426" s="30">
        <v>12400000</v>
      </c>
      <c r="H1426" s="14">
        <v>270102</v>
      </c>
      <c r="I1426" s="26">
        <v>121204</v>
      </c>
      <c r="J1426" s="26"/>
      <c r="K1426" s="1">
        <v>5000</v>
      </c>
      <c r="L1426" s="26"/>
      <c r="Q1426"/>
      <c r="R1426"/>
      <c r="S1426"/>
      <c r="T1426"/>
    </row>
    <row r="1427" spans="1:20" hidden="1" x14ac:dyDescent="0.25">
      <c r="A1427">
        <v>50000249</v>
      </c>
      <c r="B1427">
        <v>2540706</v>
      </c>
      <c r="C1427" t="s">
        <v>154</v>
      </c>
      <c r="D1427">
        <v>7168454</v>
      </c>
      <c r="E1427" s="29">
        <v>42269</v>
      </c>
      <c r="F1427">
        <v>2741676</v>
      </c>
      <c r="G1427" s="30">
        <v>12200000</v>
      </c>
      <c r="H1427" s="14">
        <v>250101</v>
      </c>
      <c r="I1427" s="26">
        <v>121225</v>
      </c>
      <c r="J1427" s="26"/>
      <c r="K1427" s="1">
        <v>132500</v>
      </c>
      <c r="L1427" s="26"/>
      <c r="Q1427"/>
      <c r="R1427"/>
      <c r="S1427"/>
      <c r="T1427"/>
    </row>
    <row r="1428" spans="1:20" hidden="1" x14ac:dyDescent="0.25">
      <c r="A1428">
        <v>50000249</v>
      </c>
      <c r="B1428">
        <v>2547151</v>
      </c>
      <c r="C1428" t="s">
        <v>154</v>
      </c>
      <c r="D1428">
        <v>1085661431</v>
      </c>
      <c r="E1428" s="29">
        <v>42269</v>
      </c>
      <c r="F1428">
        <v>32185319</v>
      </c>
      <c r="G1428" s="30">
        <v>12400000</v>
      </c>
      <c r="H1428" s="14">
        <v>270102</v>
      </c>
      <c r="I1428" s="26">
        <v>121204</v>
      </c>
      <c r="J1428" s="26"/>
      <c r="K1428" s="1">
        <v>5000</v>
      </c>
      <c r="L1428" s="26"/>
      <c r="Q1428"/>
      <c r="R1428"/>
      <c r="S1428"/>
      <c r="T1428"/>
    </row>
    <row r="1429" spans="1:20" hidden="1" x14ac:dyDescent="0.25">
      <c r="A1429">
        <v>50000249</v>
      </c>
      <c r="B1429">
        <v>2579622</v>
      </c>
      <c r="C1429" t="s">
        <v>181</v>
      </c>
      <c r="D1429">
        <v>1060650793</v>
      </c>
      <c r="E1429" s="29">
        <v>42269</v>
      </c>
      <c r="F1429">
        <v>31489652</v>
      </c>
      <c r="G1429" s="30">
        <v>12400000</v>
      </c>
      <c r="H1429" s="14">
        <v>270102</v>
      </c>
      <c r="I1429" s="26">
        <v>121204</v>
      </c>
      <c r="J1429" s="26"/>
      <c r="K1429" s="1">
        <v>5000</v>
      </c>
      <c r="L1429" s="26"/>
      <c r="Q1429"/>
      <c r="R1429"/>
      <c r="S1429"/>
      <c r="T1429"/>
    </row>
    <row r="1430" spans="1:20" hidden="1" x14ac:dyDescent="0.25">
      <c r="A1430">
        <v>50000249</v>
      </c>
      <c r="B1430">
        <v>2634390</v>
      </c>
      <c r="C1430" t="s">
        <v>169</v>
      </c>
      <c r="D1430">
        <v>1085298172</v>
      </c>
      <c r="E1430" s="29">
        <v>42269</v>
      </c>
      <c r="F1430">
        <v>30056177</v>
      </c>
      <c r="G1430" s="30">
        <v>12400000</v>
      </c>
      <c r="H1430" s="14">
        <v>270102</v>
      </c>
      <c r="I1430" s="26">
        <v>121204</v>
      </c>
      <c r="J1430" s="26"/>
      <c r="K1430" s="1">
        <v>5000</v>
      </c>
      <c r="L1430" s="26"/>
      <c r="Q1430"/>
      <c r="R1430"/>
      <c r="S1430"/>
      <c r="T1430"/>
    </row>
    <row r="1431" spans="1:20" hidden="1" x14ac:dyDescent="0.25">
      <c r="A1431">
        <v>50000249</v>
      </c>
      <c r="B1431">
        <v>2645763</v>
      </c>
      <c r="C1431" t="s">
        <v>190</v>
      </c>
      <c r="D1431">
        <v>8270722</v>
      </c>
      <c r="E1431" s="29">
        <v>42269</v>
      </c>
      <c r="F1431">
        <v>31273946</v>
      </c>
      <c r="G1431" s="30">
        <v>923272193</v>
      </c>
      <c r="H1431" s="14">
        <v>131401</v>
      </c>
      <c r="I1431" s="26">
        <v>131401</v>
      </c>
      <c r="J1431" s="26"/>
      <c r="K1431" s="1">
        <v>4400</v>
      </c>
      <c r="L1431" s="26"/>
      <c r="Q1431"/>
      <c r="R1431"/>
      <c r="S1431"/>
      <c r="T1431"/>
    </row>
    <row r="1432" spans="1:20" hidden="1" x14ac:dyDescent="0.25">
      <c r="A1432">
        <v>50000249</v>
      </c>
      <c r="B1432">
        <v>2647490</v>
      </c>
      <c r="C1432" t="s">
        <v>176</v>
      </c>
      <c r="D1432">
        <v>12117637</v>
      </c>
      <c r="E1432" s="29">
        <v>42269</v>
      </c>
      <c r="F1432">
        <v>2485727</v>
      </c>
      <c r="G1432" s="30">
        <v>26800000</v>
      </c>
      <c r="H1432" s="14">
        <v>360200</v>
      </c>
      <c r="I1432" s="26">
        <v>360200</v>
      </c>
      <c r="J1432" s="26"/>
      <c r="K1432" s="1">
        <v>36000</v>
      </c>
      <c r="L1432" s="26"/>
      <c r="Q1432"/>
      <c r="R1432"/>
      <c r="S1432"/>
      <c r="T1432"/>
    </row>
    <row r="1433" spans="1:20" hidden="1" x14ac:dyDescent="0.25">
      <c r="A1433">
        <v>50000249</v>
      </c>
      <c r="B1433">
        <v>23035235</v>
      </c>
      <c r="C1433" t="s">
        <v>154</v>
      </c>
      <c r="D1433">
        <v>20303735</v>
      </c>
      <c r="E1433" s="29">
        <v>42269</v>
      </c>
      <c r="F1433">
        <v>31533418</v>
      </c>
      <c r="G1433" s="30">
        <v>12400000</v>
      </c>
      <c r="H1433" s="14">
        <v>270102</v>
      </c>
      <c r="I1433" s="26">
        <v>121204</v>
      </c>
      <c r="J1433" s="26"/>
      <c r="K1433" s="1">
        <v>5000</v>
      </c>
      <c r="L1433" s="26"/>
      <c r="Q1433"/>
      <c r="R1433"/>
      <c r="S1433"/>
      <c r="T1433"/>
    </row>
    <row r="1434" spans="1:20" hidden="1" x14ac:dyDescent="0.25">
      <c r="A1434">
        <v>50000249</v>
      </c>
      <c r="B1434">
        <v>33723600</v>
      </c>
      <c r="C1434" t="s">
        <v>154</v>
      </c>
      <c r="D1434">
        <v>1026256782</v>
      </c>
      <c r="E1434" s="29">
        <v>42269</v>
      </c>
      <c r="F1434">
        <v>31255498</v>
      </c>
      <c r="G1434" s="30">
        <v>12400000</v>
      </c>
      <c r="H1434" s="14">
        <v>270102</v>
      </c>
      <c r="I1434" s="26">
        <v>121204</v>
      </c>
      <c r="J1434" s="26"/>
      <c r="K1434" s="1">
        <v>5000</v>
      </c>
      <c r="L1434" s="26"/>
      <c r="Q1434"/>
      <c r="R1434"/>
      <c r="S1434"/>
      <c r="T1434"/>
    </row>
    <row r="1435" spans="1:20" hidden="1" x14ac:dyDescent="0.25">
      <c r="A1435">
        <v>50000249</v>
      </c>
      <c r="B1435">
        <v>33723612</v>
      </c>
      <c r="C1435" t="s">
        <v>154</v>
      </c>
      <c r="D1435">
        <v>1120563974</v>
      </c>
      <c r="E1435" s="29">
        <v>42269</v>
      </c>
      <c r="F1435">
        <v>31935058</v>
      </c>
      <c r="G1435" s="30">
        <v>12400000</v>
      </c>
      <c r="H1435" s="14">
        <v>270102</v>
      </c>
      <c r="I1435" s="26">
        <v>121204</v>
      </c>
      <c r="J1435" s="26"/>
      <c r="K1435" s="1">
        <v>6000</v>
      </c>
      <c r="L1435" s="26"/>
      <c r="Q1435"/>
      <c r="R1435"/>
      <c r="S1435"/>
      <c r="T1435"/>
    </row>
    <row r="1436" spans="1:20" hidden="1" x14ac:dyDescent="0.25">
      <c r="A1436">
        <v>50000249</v>
      </c>
      <c r="B1436">
        <v>38077000</v>
      </c>
      <c r="C1436" t="s">
        <v>154</v>
      </c>
      <c r="D1436">
        <v>8600453791</v>
      </c>
      <c r="E1436" s="29">
        <v>42269</v>
      </c>
      <c r="F1436">
        <v>6382100</v>
      </c>
      <c r="G1436" s="30">
        <v>12400000</v>
      </c>
      <c r="H1436" s="14">
        <v>270102</v>
      </c>
      <c r="I1436" s="26">
        <v>121204</v>
      </c>
      <c r="J1436" s="26"/>
      <c r="K1436" s="1">
        <v>30000</v>
      </c>
      <c r="L1436" s="26"/>
      <c r="Q1436"/>
      <c r="R1436"/>
      <c r="S1436"/>
      <c r="T1436"/>
    </row>
    <row r="1437" spans="1:20" hidden="1" x14ac:dyDescent="0.25">
      <c r="A1437">
        <v>50000249</v>
      </c>
      <c r="B1437">
        <v>39344045</v>
      </c>
      <c r="C1437" t="s">
        <v>158</v>
      </c>
      <c r="D1437">
        <v>830531</v>
      </c>
      <c r="E1437" s="29">
        <v>42269</v>
      </c>
      <c r="F1437">
        <v>30021571</v>
      </c>
      <c r="G1437" s="30">
        <v>923272193</v>
      </c>
      <c r="H1437" s="14">
        <v>131401</v>
      </c>
      <c r="I1437" s="26">
        <v>131401</v>
      </c>
      <c r="J1437" s="26"/>
      <c r="K1437" s="1">
        <v>14900</v>
      </c>
      <c r="L1437" s="26"/>
      <c r="Q1437"/>
      <c r="R1437"/>
      <c r="S1437"/>
      <c r="T1437"/>
    </row>
    <row r="1438" spans="1:20" hidden="1" x14ac:dyDescent="0.25">
      <c r="A1438">
        <v>50000249</v>
      </c>
      <c r="B1438">
        <v>40441787</v>
      </c>
      <c r="C1438" t="s">
        <v>154</v>
      </c>
      <c r="D1438">
        <v>8002514406</v>
      </c>
      <c r="E1438" s="29">
        <v>42269</v>
      </c>
      <c r="F1438">
        <v>6466060</v>
      </c>
      <c r="G1438" s="30">
        <v>13700000</v>
      </c>
      <c r="H1438" s="14">
        <v>290101</v>
      </c>
      <c r="I1438" s="26">
        <v>270944</v>
      </c>
      <c r="J1438" s="26"/>
      <c r="K1438" s="1">
        <v>342312</v>
      </c>
      <c r="L1438" s="26"/>
      <c r="Q1438"/>
      <c r="R1438"/>
      <c r="S1438"/>
      <c r="T1438"/>
    </row>
    <row r="1439" spans="1:20" hidden="1" x14ac:dyDescent="0.25">
      <c r="A1439">
        <v>50000249</v>
      </c>
      <c r="B1439">
        <v>40441792</v>
      </c>
      <c r="C1439" t="s">
        <v>154</v>
      </c>
      <c r="D1439">
        <v>8002514406</v>
      </c>
      <c r="E1439" s="29">
        <v>42269</v>
      </c>
      <c r="F1439">
        <v>6466060</v>
      </c>
      <c r="G1439" s="30">
        <v>13700000</v>
      </c>
      <c r="H1439" s="14">
        <v>290101</v>
      </c>
      <c r="I1439" s="26">
        <v>270944</v>
      </c>
      <c r="J1439" s="26"/>
      <c r="K1439" s="1">
        <v>12494356</v>
      </c>
      <c r="L1439" s="26"/>
      <c r="Q1439"/>
      <c r="R1439"/>
      <c r="S1439"/>
      <c r="T1439"/>
    </row>
    <row r="1440" spans="1:20" hidden="1" x14ac:dyDescent="0.25">
      <c r="A1440">
        <v>50000249</v>
      </c>
      <c r="B1440">
        <v>40700207</v>
      </c>
      <c r="C1440" t="s">
        <v>163</v>
      </c>
      <c r="D1440">
        <v>19895390</v>
      </c>
      <c r="E1440" s="29">
        <v>42269</v>
      </c>
      <c r="F1440">
        <v>6437571</v>
      </c>
      <c r="G1440" s="30">
        <v>26800000</v>
      </c>
      <c r="H1440" s="14">
        <v>360200</v>
      </c>
      <c r="I1440" s="26">
        <v>360200</v>
      </c>
      <c r="J1440" s="26"/>
      <c r="K1440" s="1">
        <v>76676</v>
      </c>
      <c r="L1440" s="26"/>
      <c r="Q1440"/>
      <c r="R1440"/>
      <c r="S1440"/>
      <c r="T1440"/>
    </row>
    <row r="1441" spans="1:20" hidden="1" x14ac:dyDescent="0.25">
      <c r="A1441">
        <v>50000249</v>
      </c>
      <c r="B1441">
        <v>41058352</v>
      </c>
      <c r="C1441" t="s">
        <v>226</v>
      </c>
      <c r="D1441">
        <v>3015832</v>
      </c>
      <c r="E1441" s="29">
        <v>42269</v>
      </c>
      <c r="F1441">
        <v>31389325</v>
      </c>
      <c r="G1441" s="30">
        <v>923272193</v>
      </c>
      <c r="H1441" s="14">
        <v>131401</v>
      </c>
      <c r="I1441" s="26">
        <v>131401</v>
      </c>
      <c r="J1441" s="26"/>
      <c r="K1441" s="1">
        <v>18911920.489999998</v>
      </c>
      <c r="L1441" s="26"/>
      <c r="Q1441"/>
      <c r="R1441"/>
      <c r="S1441"/>
      <c r="T1441"/>
    </row>
    <row r="1442" spans="1:20" hidden="1" x14ac:dyDescent="0.25">
      <c r="A1442">
        <v>50000249</v>
      </c>
      <c r="B1442">
        <v>42367723</v>
      </c>
      <c r="C1442" t="s">
        <v>214</v>
      </c>
      <c r="D1442">
        <v>1018447174</v>
      </c>
      <c r="E1442" s="29">
        <v>42269</v>
      </c>
      <c r="F1442">
        <v>31233323</v>
      </c>
      <c r="G1442" s="30">
        <v>12400000</v>
      </c>
      <c r="H1442" s="14">
        <v>270102</v>
      </c>
      <c r="I1442" s="26">
        <v>121204</v>
      </c>
      <c r="J1442" s="26"/>
      <c r="K1442" s="1">
        <v>5000</v>
      </c>
      <c r="L1442" s="26"/>
      <c r="Q1442"/>
      <c r="R1442"/>
      <c r="S1442"/>
      <c r="T1442"/>
    </row>
    <row r="1443" spans="1:20" hidden="1" x14ac:dyDescent="0.25">
      <c r="A1443">
        <v>50000249</v>
      </c>
      <c r="B1443">
        <v>42367724</v>
      </c>
      <c r="C1443" t="s">
        <v>214</v>
      </c>
      <c r="D1443">
        <v>1018447174</v>
      </c>
      <c r="E1443" s="29">
        <v>42269</v>
      </c>
      <c r="F1443">
        <v>31233323</v>
      </c>
      <c r="G1443" s="30">
        <v>12400000</v>
      </c>
      <c r="H1443" s="14">
        <v>270102</v>
      </c>
      <c r="I1443" s="26">
        <v>121204</v>
      </c>
      <c r="J1443" s="26"/>
      <c r="K1443" s="1">
        <v>5000</v>
      </c>
      <c r="L1443" s="26"/>
      <c r="Q1443"/>
      <c r="R1443"/>
      <c r="S1443"/>
      <c r="T1443"/>
    </row>
    <row r="1444" spans="1:20" hidden="1" x14ac:dyDescent="0.25">
      <c r="A1444">
        <v>50000249</v>
      </c>
      <c r="B1444">
        <v>42418566</v>
      </c>
      <c r="C1444" t="s">
        <v>154</v>
      </c>
      <c r="D1444">
        <v>1083878628</v>
      </c>
      <c r="E1444" s="29">
        <v>42269</v>
      </c>
      <c r="F1444">
        <v>31085763</v>
      </c>
      <c r="G1444" s="30">
        <v>12400000</v>
      </c>
      <c r="H1444" s="14">
        <v>270102</v>
      </c>
      <c r="I1444" s="26">
        <v>121204</v>
      </c>
      <c r="J1444" s="26"/>
      <c r="K1444" s="1">
        <v>5000</v>
      </c>
      <c r="L1444" s="26"/>
      <c r="Q1444"/>
      <c r="R1444"/>
      <c r="S1444"/>
      <c r="T1444"/>
    </row>
    <row r="1445" spans="1:20" hidden="1" x14ac:dyDescent="0.25">
      <c r="A1445">
        <v>50000249</v>
      </c>
      <c r="B1445">
        <v>84320269</v>
      </c>
      <c r="C1445" t="s">
        <v>154</v>
      </c>
      <c r="D1445">
        <v>830500339</v>
      </c>
      <c r="E1445" s="29">
        <v>42269</v>
      </c>
      <c r="F1445">
        <v>6082091</v>
      </c>
      <c r="G1445" s="30">
        <v>923272193</v>
      </c>
      <c r="H1445" s="14">
        <v>131401</v>
      </c>
      <c r="I1445" s="26">
        <v>131401</v>
      </c>
      <c r="J1445" s="26"/>
      <c r="K1445" s="1">
        <v>7000</v>
      </c>
      <c r="L1445" s="26"/>
      <c r="Q1445"/>
      <c r="R1445"/>
      <c r="S1445"/>
      <c r="T1445"/>
    </row>
    <row r="1446" spans="1:20" hidden="1" x14ac:dyDescent="0.25">
      <c r="A1446">
        <v>50000249</v>
      </c>
      <c r="B1446">
        <v>881172</v>
      </c>
      <c r="C1446" t="s">
        <v>173</v>
      </c>
      <c r="D1446">
        <v>8918004981</v>
      </c>
      <c r="E1446" s="29">
        <v>42270</v>
      </c>
      <c r="F1446">
        <v>7420150</v>
      </c>
      <c r="G1446" s="30">
        <v>11300000</v>
      </c>
      <c r="H1446" s="14">
        <v>220101</v>
      </c>
      <c r="I1446" s="26">
        <v>220101</v>
      </c>
      <c r="J1446" s="26"/>
      <c r="K1446" s="1">
        <v>6249272</v>
      </c>
      <c r="L1446" s="26"/>
      <c r="Q1446"/>
      <c r="R1446"/>
      <c r="S1446"/>
      <c r="T1446"/>
    </row>
    <row r="1447" spans="1:20" hidden="1" x14ac:dyDescent="0.25">
      <c r="A1447">
        <v>50000249</v>
      </c>
      <c r="B1447">
        <v>1106395</v>
      </c>
      <c r="C1447" t="s">
        <v>158</v>
      </c>
      <c r="D1447">
        <v>22425303</v>
      </c>
      <c r="E1447" s="29">
        <v>42270</v>
      </c>
      <c r="F1447">
        <v>3017473</v>
      </c>
      <c r="G1447" s="30">
        <v>923272193</v>
      </c>
      <c r="H1447" s="14">
        <v>131401</v>
      </c>
      <c r="I1447" s="26">
        <v>131401</v>
      </c>
      <c r="J1447" s="26"/>
      <c r="K1447" s="1">
        <v>14900</v>
      </c>
      <c r="L1447" s="26"/>
      <c r="Q1447"/>
      <c r="R1447"/>
      <c r="S1447"/>
      <c r="T1447"/>
    </row>
    <row r="1448" spans="1:20" hidden="1" x14ac:dyDescent="0.25">
      <c r="A1448">
        <v>50000249</v>
      </c>
      <c r="B1448">
        <v>1216362</v>
      </c>
      <c r="C1448" t="s">
        <v>154</v>
      </c>
      <c r="D1448">
        <v>1033775497</v>
      </c>
      <c r="E1448" s="29">
        <v>42270</v>
      </c>
      <c r="F1448">
        <v>32236213</v>
      </c>
      <c r="G1448" s="30">
        <v>12400000</v>
      </c>
      <c r="H1448" s="14">
        <v>270102</v>
      </c>
      <c r="I1448" s="26">
        <v>121204</v>
      </c>
      <c r="J1448" s="26"/>
      <c r="K1448" s="1">
        <v>5000</v>
      </c>
      <c r="L1448" s="26"/>
      <c r="Q1448"/>
      <c r="R1448"/>
      <c r="S1448"/>
      <c r="T1448"/>
    </row>
    <row r="1449" spans="1:20" hidden="1" x14ac:dyDescent="0.25">
      <c r="A1449">
        <v>50000249</v>
      </c>
      <c r="B1449">
        <v>1216366</v>
      </c>
      <c r="C1449" t="s">
        <v>154</v>
      </c>
      <c r="D1449">
        <v>79833131</v>
      </c>
      <c r="E1449" s="29">
        <v>42270</v>
      </c>
      <c r="F1449">
        <v>31382886</v>
      </c>
      <c r="G1449" s="30">
        <v>12400000</v>
      </c>
      <c r="H1449" s="14">
        <v>270102</v>
      </c>
      <c r="I1449" s="26">
        <v>121204</v>
      </c>
      <c r="J1449" s="26"/>
      <c r="K1449" s="1">
        <v>5000</v>
      </c>
      <c r="L1449" s="26"/>
      <c r="Q1449"/>
      <c r="R1449"/>
      <c r="S1449"/>
      <c r="T1449"/>
    </row>
    <row r="1450" spans="1:20" hidden="1" x14ac:dyDescent="0.25">
      <c r="A1450">
        <v>50000249</v>
      </c>
      <c r="B1450">
        <v>1306085</v>
      </c>
      <c r="C1450" t="s">
        <v>183</v>
      </c>
      <c r="D1450">
        <v>15259283</v>
      </c>
      <c r="E1450" s="29">
        <v>42270</v>
      </c>
      <c r="F1450">
        <v>31133438</v>
      </c>
      <c r="G1450" s="30">
        <v>11100000</v>
      </c>
      <c r="H1450" s="14">
        <v>150112</v>
      </c>
      <c r="I1450" s="26">
        <v>121275</v>
      </c>
      <c r="J1450" s="26"/>
      <c r="K1450" s="1">
        <v>3337000</v>
      </c>
      <c r="L1450" s="26"/>
      <c r="Q1450"/>
      <c r="R1450"/>
      <c r="S1450"/>
      <c r="T1450"/>
    </row>
    <row r="1451" spans="1:20" hidden="1" x14ac:dyDescent="0.25">
      <c r="A1451">
        <v>50000249</v>
      </c>
      <c r="B1451">
        <v>1376037</v>
      </c>
      <c r="C1451" t="s">
        <v>154</v>
      </c>
      <c r="D1451">
        <v>1016037696</v>
      </c>
      <c r="E1451" s="29">
        <v>42270</v>
      </c>
      <c r="F1451">
        <v>31151711</v>
      </c>
      <c r="G1451" s="30">
        <v>12400000</v>
      </c>
      <c r="H1451" s="14">
        <v>270102</v>
      </c>
      <c r="I1451" s="26">
        <v>121204</v>
      </c>
      <c r="J1451" s="26"/>
      <c r="K1451" s="1">
        <v>5000</v>
      </c>
      <c r="L1451" s="26"/>
      <c r="Q1451"/>
      <c r="R1451"/>
      <c r="S1451"/>
      <c r="T1451"/>
    </row>
    <row r="1452" spans="1:20" hidden="1" x14ac:dyDescent="0.25">
      <c r="A1452">
        <v>50000249</v>
      </c>
      <c r="B1452">
        <v>1376040</v>
      </c>
      <c r="C1452" t="s">
        <v>154</v>
      </c>
      <c r="D1452">
        <v>1110478320</v>
      </c>
      <c r="E1452" s="29">
        <v>42270</v>
      </c>
      <c r="F1452">
        <v>31658079</v>
      </c>
      <c r="G1452" s="30">
        <v>12400000</v>
      </c>
      <c r="H1452" s="14">
        <v>270102</v>
      </c>
      <c r="I1452" s="26">
        <v>121204</v>
      </c>
      <c r="J1452" s="26"/>
      <c r="K1452" s="1">
        <v>5000</v>
      </c>
      <c r="L1452" s="26"/>
      <c r="Q1452"/>
      <c r="R1452"/>
      <c r="S1452"/>
      <c r="T1452"/>
    </row>
    <row r="1453" spans="1:20" hidden="1" x14ac:dyDescent="0.25">
      <c r="A1453">
        <v>50000249</v>
      </c>
      <c r="B1453">
        <v>1376042</v>
      </c>
      <c r="C1453" t="s">
        <v>154</v>
      </c>
      <c r="D1453">
        <v>93236199</v>
      </c>
      <c r="E1453" s="29">
        <v>42270</v>
      </c>
      <c r="F1453">
        <v>31658079</v>
      </c>
      <c r="G1453" s="30">
        <v>12400000</v>
      </c>
      <c r="H1453" s="14">
        <v>270102</v>
      </c>
      <c r="I1453" s="26">
        <v>121204</v>
      </c>
      <c r="J1453" s="26"/>
      <c r="K1453" s="1">
        <v>5000</v>
      </c>
      <c r="L1453" s="26"/>
      <c r="Q1453"/>
      <c r="R1453"/>
      <c r="S1453"/>
      <c r="T1453"/>
    </row>
    <row r="1454" spans="1:20" hidden="1" x14ac:dyDescent="0.25">
      <c r="A1454">
        <v>50000249</v>
      </c>
      <c r="B1454">
        <v>1466442</v>
      </c>
      <c r="C1454" t="s">
        <v>169</v>
      </c>
      <c r="D1454">
        <v>98346138</v>
      </c>
      <c r="E1454" s="29">
        <v>42270</v>
      </c>
      <c r="F1454">
        <v>7239002</v>
      </c>
      <c r="G1454" s="30">
        <v>12400000</v>
      </c>
      <c r="H1454" s="14">
        <v>270102</v>
      </c>
      <c r="I1454" s="26">
        <v>121204</v>
      </c>
      <c r="J1454" s="26"/>
      <c r="K1454" s="1">
        <v>5000</v>
      </c>
      <c r="L1454" s="26"/>
      <c r="Q1454"/>
      <c r="R1454"/>
      <c r="S1454"/>
      <c r="T1454"/>
    </row>
    <row r="1455" spans="1:20" hidden="1" x14ac:dyDescent="0.25">
      <c r="A1455">
        <v>50000249</v>
      </c>
      <c r="B1455">
        <v>1530727</v>
      </c>
      <c r="C1455" t="s">
        <v>154</v>
      </c>
      <c r="D1455">
        <v>19208813</v>
      </c>
      <c r="E1455" s="29">
        <v>42270</v>
      </c>
      <c r="F1455">
        <v>31076530</v>
      </c>
      <c r="G1455" s="30">
        <v>923272193</v>
      </c>
      <c r="H1455" s="14">
        <v>131401</v>
      </c>
      <c r="I1455" s="26">
        <v>131401</v>
      </c>
      <c r="J1455" s="26"/>
      <c r="K1455" s="1">
        <v>300000</v>
      </c>
      <c r="L1455" s="26"/>
      <c r="Q1455"/>
      <c r="R1455"/>
      <c r="S1455"/>
      <c r="T1455"/>
    </row>
    <row r="1456" spans="1:20" hidden="1" x14ac:dyDescent="0.25">
      <c r="A1456">
        <v>50000249</v>
      </c>
      <c r="B1456">
        <v>1551137</v>
      </c>
      <c r="C1456" t="s">
        <v>198</v>
      </c>
      <c r="D1456">
        <v>8914800341</v>
      </c>
      <c r="E1456" s="29">
        <v>42270</v>
      </c>
      <c r="F1456">
        <v>3677170</v>
      </c>
      <c r="G1456" s="30">
        <v>10900000</v>
      </c>
      <c r="H1456" s="14">
        <v>170101</v>
      </c>
      <c r="I1456" s="26">
        <v>121255</v>
      </c>
      <c r="J1456" s="26"/>
      <c r="K1456" s="1">
        <v>3874536</v>
      </c>
      <c r="L1456" s="26"/>
      <c r="Q1456"/>
      <c r="R1456"/>
      <c r="S1456"/>
      <c r="T1456"/>
    </row>
    <row r="1457" spans="1:20" hidden="1" x14ac:dyDescent="0.25">
      <c r="A1457">
        <v>50000249</v>
      </c>
      <c r="B1457">
        <v>1909449</v>
      </c>
      <c r="C1457" t="s">
        <v>154</v>
      </c>
      <c r="D1457">
        <v>51688120</v>
      </c>
      <c r="E1457" s="29">
        <v>42270</v>
      </c>
      <c r="F1457">
        <v>32045874</v>
      </c>
      <c r="G1457" s="30">
        <v>11500000</v>
      </c>
      <c r="H1457" s="14">
        <v>130101</v>
      </c>
      <c r="I1457" s="26">
        <v>12102020</v>
      </c>
      <c r="J1457" s="26"/>
      <c r="K1457" s="1">
        <v>1760</v>
      </c>
      <c r="L1457" s="26"/>
      <c r="Q1457"/>
      <c r="R1457"/>
      <c r="S1457"/>
      <c r="T1457"/>
    </row>
    <row r="1458" spans="1:20" hidden="1" x14ac:dyDescent="0.25">
      <c r="A1458">
        <v>50000249</v>
      </c>
      <c r="B1458">
        <v>1909463</v>
      </c>
      <c r="C1458" t="s">
        <v>154</v>
      </c>
      <c r="D1458">
        <v>39636901</v>
      </c>
      <c r="E1458" s="29">
        <v>42270</v>
      </c>
      <c r="F1458">
        <v>7763013</v>
      </c>
      <c r="G1458" s="30">
        <v>11500000</v>
      </c>
      <c r="H1458" s="14">
        <v>130101</v>
      </c>
      <c r="I1458" s="26">
        <v>12102020</v>
      </c>
      <c r="J1458" s="26"/>
      <c r="K1458" s="1">
        <v>1760</v>
      </c>
      <c r="L1458" s="26"/>
      <c r="Q1458"/>
      <c r="R1458"/>
      <c r="S1458"/>
      <c r="T1458"/>
    </row>
    <row r="1459" spans="1:20" hidden="1" x14ac:dyDescent="0.25">
      <c r="A1459">
        <v>50000249</v>
      </c>
      <c r="B1459">
        <v>1956975</v>
      </c>
      <c r="C1459" t="s">
        <v>255</v>
      </c>
      <c r="D1459">
        <v>8001310494</v>
      </c>
      <c r="E1459" s="29">
        <v>42270</v>
      </c>
      <c r="F1459">
        <v>32090246</v>
      </c>
      <c r="G1459" s="30">
        <v>0</v>
      </c>
      <c r="H1459" s="14">
        <v>0</v>
      </c>
      <c r="I1459" s="26">
        <v>150103</v>
      </c>
      <c r="J1459" s="26"/>
      <c r="K1459" s="1">
        <v>28947560.789999999</v>
      </c>
      <c r="L1459" s="26"/>
      <c r="Q1459"/>
      <c r="R1459"/>
      <c r="S1459"/>
      <c r="T1459"/>
    </row>
    <row r="1460" spans="1:20" hidden="1" x14ac:dyDescent="0.25">
      <c r="A1460">
        <v>50000249</v>
      </c>
      <c r="B1460">
        <v>1963063</v>
      </c>
      <c r="C1460" t="s">
        <v>172</v>
      </c>
      <c r="D1460">
        <v>12135337</v>
      </c>
      <c r="E1460" s="29">
        <v>42270</v>
      </c>
      <c r="F1460">
        <v>360200</v>
      </c>
      <c r="G1460" s="30">
        <v>26800000</v>
      </c>
      <c r="H1460" s="14">
        <v>360200</v>
      </c>
      <c r="I1460" s="26">
        <v>360200</v>
      </c>
      <c r="J1460" s="26"/>
      <c r="K1460" s="1">
        <v>2255876</v>
      </c>
      <c r="L1460" s="26"/>
      <c r="Q1460"/>
      <c r="R1460"/>
      <c r="S1460"/>
      <c r="T1460"/>
    </row>
    <row r="1461" spans="1:20" hidden="1" x14ac:dyDescent="0.25">
      <c r="A1461">
        <v>50000249</v>
      </c>
      <c r="B1461">
        <v>1963095</v>
      </c>
      <c r="C1461" t="s">
        <v>172</v>
      </c>
      <c r="D1461">
        <v>12128327</v>
      </c>
      <c r="E1461" s="29">
        <v>42270</v>
      </c>
      <c r="F1461">
        <v>31345450</v>
      </c>
      <c r="G1461" s="30">
        <v>26800000</v>
      </c>
      <c r="H1461" s="14">
        <v>360200</v>
      </c>
      <c r="I1461" s="26">
        <v>360200</v>
      </c>
      <c r="J1461" s="26"/>
      <c r="K1461" s="1">
        <v>76699</v>
      </c>
      <c r="L1461" s="26"/>
      <c r="Q1461"/>
      <c r="R1461"/>
      <c r="S1461"/>
      <c r="T1461"/>
    </row>
    <row r="1462" spans="1:20" hidden="1" x14ac:dyDescent="0.25">
      <c r="A1462">
        <v>50000249</v>
      </c>
      <c r="B1462">
        <v>1970251</v>
      </c>
      <c r="C1462" t="s">
        <v>170</v>
      </c>
      <c r="D1462">
        <v>43865133</v>
      </c>
      <c r="E1462" s="29">
        <v>42270</v>
      </c>
      <c r="F1462">
        <v>3341772</v>
      </c>
      <c r="G1462" s="30">
        <v>923272421</v>
      </c>
      <c r="H1462" s="14">
        <v>190101</v>
      </c>
      <c r="I1462" s="26">
        <v>190101</v>
      </c>
      <c r="J1462" s="26"/>
      <c r="K1462" s="1">
        <v>102700</v>
      </c>
      <c r="L1462" s="26"/>
      <c r="Q1462"/>
      <c r="R1462"/>
      <c r="S1462"/>
      <c r="T1462"/>
    </row>
    <row r="1463" spans="1:20" hidden="1" x14ac:dyDescent="0.25">
      <c r="A1463">
        <v>50000249</v>
      </c>
      <c r="B1463">
        <v>2014175</v>
      </c>
      <c r="C1463" t="s">
        <v>197</v>
      </c>
      <c r="D1463">
        <v>1116247748</v>
      </c>
      <c r="E1463" s="29">
        <v>42270</v>
      </c>
      <c r="F1463">
        <v>31683347</v>
      </c>
      <c r="G1463" s="30">
        <v>12400000</v>
      </c>
      <c r="H1463" s="14">
        <v>270102</v>
      </c>
      <c r="I1463" s="26">
        <v>121204</v>
      </c>
      <c r="J1463" s="26"/>
      <c r="K1463" s="1">
        <v>5000</v>
      </c>
      <c r="L1463" s="26"/>
      <c r="Q1463"/>
      <c r="R1463"/>
      <c r="S1463"/>
      <c r="T1463"/>
    </row>
    <row r="1464" spans="1:20" hidden="1" x14ac:dyDescent="0.25">
      <c r="A1464">
        <v>50000249</v>
      </c>
      <c r="B1464">
        <v>2041919</v>
      </c>
      <c r="C1464" t="s">
        <v>171</v>
      </c>
      <c r="D1464">
        <v>9000830910</v>
      </c>
      <c r="E1464" s="29">
        <v>42270</v>
      </c>
      <c r="F1464">
        <v>4854252</v>
      </c>
      <c r="G1464" s="30">
        <v>96400000</v>
      </c>
      <c r="H1464" s="14">
        <v>370101</v>
      </c>
      <c r="I1464" s="26">
        <v>270240</v>
      </c>
      <c r="J1464" s="26"/>
      <c r="K1464" s="1">
        <v>10042.93</v>
      </c>
      <c r="L1464" s="26"/>
      <c r="Q1464"/>
      <c r="R1464"/>
      <c r="S1464"/>
      <c r="T1464"/>
    </row>
    <row r="1465" spans="1:20" hidden="1" x14ac:dyDescent="0.25">
      <c r="A1465">
        <v>50000249</v>
      </c>
      <c r="B1465">
        <v>2064572</v>
      </c>
      <c r="C1465" t="s">
        <v>207</v>
      </c>
      <c r="D1465">
        <v>1057587435</v>
      </c>
      <c r="E1465" s="29">
        <v>42270</v>
      </c>
      <c r="F1465">
        <v>31631745</v>
      </c>
      <c r="G1465" s="30">
        <v>12400000</v>
      </c>
      <c r="H1465" s="14">
        <v>270102</v>
      </c>
      <c r="I1465" s="26">
        <v>121204</v>
      </c>
      <c r="J1465" s="26"/>
      <c r="K1465" s="1">
        <v>5000</v>
      </c>
      <c r="L1465" s="26"/>
      <c r="Q1465"/>
      <c r="R1465"/>
      <c r="S1465"/>
      <c r="T1465"/>
    </row>
    <row r="1466" spans="1:20" hidden="1" x14ac:dyDescent="0.25">
      <c r="A1466">
        <v>50000249</v>
      </c>
      <c r="B1466">
        <v>2119603</v>
      </c>
      <c r="C1466" t="s">
        <v>202</v>
      </c>
      <c r="D1466">
        <v>8386155</v>
      </c>
      <c r="E1466" s="29">
        <v>42270</v>
      </c>
      <c r="F1466">
        <v>4191025</v>
      </c>
      <c r="G1466" s="30">
        <v>923272193</v>
      </c>
      <c r="H1466" s="14">
        <v>131401</v>
      </c>
      <c r="I1466" s="26">
        <v>131401</v>
      </c>
      <c r="J1466" s="26"/>
      <c r="K1466" s="1">
        <v>7100</v>
      </c>
      <c r="L1466" s="26"/>
      <c r="Q1466"/>
      <c r="R1466"/>
      <c r="S1466"/>
      <c r="T1466"/>
    </row>
    <row r="1467" spans="1:20" hidden="1" x14ac:dyDescent="0.25">
      <c r="A1467">
        <v>50000249</v>
      </c>
      <c r="B1467">
        <v>2165405</v>
      </c>
      <c r="C1467" t="s">
        <v>154</v>
      </c>
      <c r="D1467">
        <v>79541041</v>
      </c>
      <c r="E1467" s="29">
        <v>42270</v>
      </c>
      <c r="F1467">
        <v>2490491</v>
      </c>
      <c r="G1467" s="30">
        <v>12200000</v>
      </c>
      <c r="H1467" s="14">
        <v>250101</v>
      </c>
      <c r="I1467" s="26">
        <v>121225</v>
      </c>
      <c r="J1467" s="26"/>
      <c r="K1467" s="1">
        <v>100000</v>
      </c>
      <c r="L1467" s="26"/>
      <c r="Q1467"/>
      <c r="R1467"/>
      <c r="S1467"/>
      <c r="T1467"/>
    </row>
    <row r="1468" spans="1:20" hidden="1" x14ac:dyDescent="0.25">
      <c r="A1468">
        <v>50000249</v>
      </c>
      <c r="B1468">
        <v>2192807</v>
      </c>
      <c r="C1468" t="s">
        <v>154</v>
      </c>
      <c r="D1468">
        <v>28719235</v>
      </c>
      <c r="E1468" s="29">
        <v>42270</v>
      </c>
      <c r="F1468">
        <v>31158141</v>
      </c>
      <c r="G1468" s="30">
        <v>12200000</v>
      </c>
      <c r="H1468" s="14">
        <v>250101</v>
      </c>
      <c r="I1468" s="26">
        <v>121225</v>
      </c>
      <c r="J1468" s="26"/>
      <c r="K1468" s="1">
        <v>28000</v>
      </c>
      <c r="L1468" s="26"/>
      <c r="Q1468"/>
      <c r="R1468"/>
      <c r="S1468"/>
      <c r="T1468"/>
    </row>
    <row r="1469" spans="1:20" hidden="1" x14ac:dyDescent="0.25">
      <c r="A1469">
        <v>50000249</v>
      </c>
      <c r="B1469">
        <v>2296480</v>
      </c>
      <c r="C1469" t="s">
        <v>171</v>
      </c>
      <c r="D1469">
        <v>8050011572</v>
      </c>
      <c r="E1469" s="29">
        <v>42270</v>
      </c>
      <c r="F1469">
        <v>4898686</v>
      </c>
      <c r="G1469" s="30">
        <v>13700000</v>
      </c>
      <c r="H1469" s="14">
        <v>290101</v>
      </c>
      <c r="I1469" s="26">
        <v>270944</v>
      </c>
      <c r="J1469" s="26"/>
      <c r="K1469" s="1">
        <v>304193</v>
      </c>
      <c r="L1469" s="26"/>
      <c r="Q1469"/>
      <c r="R1469"/>
      <c r="S1469"/>
      <c r="T1469"/>
    </row>
    <row r="1470" spans="1:20" hidden="1" x14ac:dyDescent="0.25">
      <c r="A1470">
        <v>50000249</v>
      </c>
      <c r="B1470">
        <v>2306257</v>
      </c>
      <c r="C1470" t="s">
        <v>170</v>
      </c>
      <c r="D1470">
        <v>43608845</v>
      </c>
      <c r="E1470" s="29">
        <v>42270</v>
      </c>
      <c r="F1470">
        <v>4215034</v>
      </c>
      <c r="G1470" s="30">
        <v>12200000</v>
      </c>
      <c r="H1470" s="14">
        <v>250101</v>
      </c>
      <c r="I1470" s="26">
        <v>121225</v>
      </c>
      <c r="J1470" s="26"/>
      <c r="K1470" s="1">
        <v>49000</v>
      </c>
      <c r="L1470" s="26"/>
      <c r="Q1470"/>
      <c r="R1470"/>
      <c r="S1470"/>
      <c r="T1470"/>
    </row>
    <row r="1471" spans="1:20" hidden="1" x14ac:dyDescent="0.25">
      <c r="A1471">
        <v>50000249</v>
      </c>
      <c r="B1471">
        <v>2306477</v>
      </c>
      <c r="C1471" t="s">
        <v>170</v>
      </c>
      <c r="D1471">
        <v>70904026</v>
      </c>
      <c r="E1471" s="29">
        <v>42270</v>
      </c>
      <c r="F1471">
        <v>6100423</v>
      </c>
      <c r="G1471" s="30">
        <v>12400000</v>
      </c>
      <c r="H1471" s="14">
        <v>270102</v>
      </c>
      <c r="I1471" s="26">
        <v>121204</v>
      </c>
      <c r="J1471" s="26"/>
      <c r="K1471" s="1">
        <v>5000</v>
      </c>
      <c r="L1471" s="26"/>
      <c r="Q1471"/>
      <c r="R1471"/>
      <c r="S1471"/>
      <c r="T1471"/>
    </row>
    <row r="1472" spans="1:20" hidden="1" x14ac:dyDescent="0.25">
      <c r="A1472">
        <v>50000249</v>
      </c>
      <c r="B1472">
        <v>2306478</v>
      </c>
      <c r="C1472" t="s">
        <v>170</v>
      </c>
      <c r="D1472">
        <v>39452999</v>
      </c>
      <c r="E1472" s="29">
        <v>42270</v>
      </c>
      <c r="F1472">
        <v>6100423</v>
      </c>
      <c r="G1472" s="30">
        <v>12400000</v>
      </c>
      <c r="H1472" s="14">
        <v>270102</v>
      </c>
      <c r="I1472" s="26">
        <v>121204</v>
      </c>
      <c r="J1472" s="26"/>
      <c r="K1472" s="1">
        <v>5000</v>
      </c>
      <c r="L1472" s="26"/>
      <c r="Q1472"/>
      <c r="R1472"/>
      <c r="S1472"/>
      <c r="T1472"/>
    </row>
    <row r="1473" spans="1:20" hidden="1" x14ac:dyDescent="0.25">
      <c r="A1473">
        <v>50000249</v>
      </c>
      <c r="B1473">
        <v>2419304</v>
      </c>
      <c r="C1473" t="s">
        <v>171</v>
      </c>
      <c r="D1473">
        <v>1006737860</v>
      </c>
      <c r="E1473" s="29">
        <v>42270</v>
      </c>
      <c r="F1473">
        <v>3281604</v>
      </c>
      <c r="G1473" s="30">
        <v>26800000</v>
      </c>
      <c r="H1473" s="14">
        <v>360200</v>
      </c>
      <c r="I1473" s="26">
        <v>360200</v>
      </c>
      <c r="J1473" s="26"/>
      <c r="K1473" s="1">
        <v>176100</v>
      </c>
      <c r="L1473" s="26"/>
      <c r="Q1473"/>
      <c r="R1473"/>
      <c r="S1473"/>
      <c r="T1473"/>
    </row>
    <row r="1474" spans="1:20" hidden="1" x14ac:dyDescent="0.25">
      <c r="A1474">
        <v>50000249</v>
      </c>
      <c r="B1474">
        <v>2421553</v>
      </c>
      <c r="C1474" t="s">
        <v>154</v>
      </c>
      <c r="D1474">
        <v>1071549667</v>
      </c>
      <c r="E1474" s="29">
        <v>42270</v>
      </c>
      <c r="F1474">
        <v>32180649</v>
      </c>
      <c r="G1474" s="30">
        <v>12400000</v>
      </c>
      <c r="H1474" s="14">
        <v>270102</v>
      </c>
      <c r="I1474" s="26">
        <v>121204</v>
      </c>
      <c r="J1474" s="26"/>
      <c r="K1474" s="1">
        <v>5000</v>
      </c>
      <c r="L1474" s="26"/>
      <c r="Q1474"/>
      <c r="R1474"/>
      <c r="S1474"/>
      <c r="T1474"/>
    </row>
    <row r="1475" spans="1:20" hidden="1" x14ac:dyDescent="0.25">
      <c r="A1475">
        <v>50000249</v>
      </c>
      <c r="B1475">
        <v>2425871</v>
      </c>
      <c r="C1475" t="s">
        <v>169</v>
      </c>
      <c r="D1475">
        <v>5227295</v>
      </c>
      <c r="E1475" s="29">
        <v>42270</v>
      </c>
      <c r="F1475">
        <v>7229017</v>
      </c>
      <c r="G1475" s="30">
        <v>923272193</v>
      </c>
      <c r="H1475" s="14">
        <v>131401</v>
      </c>
      <c r="I1475" s="26">
        <v>131401</v>
      </c>
      <c r="J1475" s="26"/>
      <c r="K1475" s="1">
        <v>34000</v>
      </c>
      <c r="L1475" s="26"/>
      <c r="Q1475"/>
      <c r="R1475"/>
      <c r="S1475"/>
      <c r="T1475"/>
    </row>
    <row r="1476" spans="1:20" hidden="1" x14ac:dyDescent="0.25">
      <c r="A1476">
        <v>50000249</v>
      </c>
      <c r="B1476">
        <v>2461443</v>
      </c>
      <c r="C1476" t="s">
        <v>154</v>
      </c>
      <c r="D1476">
        <v>35501971</v>
      </c>
      <c r="E1476" s="29">
        <v>42270</v>
      </c>
      <c r="F1476">
        <v>31440044</v>
      </c>
      <c r="G1476" s="30">
        <v>12400000</v>
      </c>
      <c r="H1476" s="14">
        <v>270102</v>
      </c>
      <c r="I1476" s="26">
        <v>270102</v>
      </c>
      <c r="J1476" s="26"/>
      <c r="K1476" s="1">
        <v>5000</v>
      </c>
      <c r="L1476" s="26"/>
      <c r="Q1476"/>
      <c r="R1476"/>
      <c r="S1476"/>
      <c r="T1476"/>
    </row>
    <row r="1477" spans="1:20" hidden="1" x14ac:dyDescent="0.25">
      <c r="A1477">
        <v>50000249</v>
      </c>
      <c r="B1477">
        <v>2461446</v>
      </c>
      <c r="C1477" t="s">
        <v>154</v>
      </c>
      <c r="D1477">
        <v>52837149</v>
      </c>
      <c r="E1477" s="29">
        <v>42270</v>
      </c>
      <c r="F1477">
        <v>30088487</v>
      </c>
      <c r="G1477" s="30">
        <v>12400000</v>
      </c>
      <c r="H1477" s="14">
        <v>270102</v>
      </c>
      <c r="I1477" s="26">
        <v>121204</v>
      </c>
      <c r="J1477" s="26"/>
      <c r="K1477" s="1">
        <v>5000</v>
      </c>
      <c r="L1477" s="26"/>
      <c r="Q1477"/>
      <c r="R1477"/>
      <c r="S1477"/>
      <c r="T1477"/>
    </row>
    <row r="1478" spans="1:20" hidden="1" x14ac:dyDescent="0.25">
      <c r="A1478">
        <v>50000249</v>
      </c>
      <c r="B1478">
        <v>2461498</v>
      </c>
      <c r="C1478" t="s">
        <v>154</v>
      </c>
      <c r="D1478">
        <v>1031129323</v>
      </c>
      <c r="E1478" s="29">
        <v>42270</v>
      </c>
      <c r="F1478">
        <v>30149618</v>
      </c>
      <c r="G1478" s="30">
        <v>12400000</v>
      </c>
      <c r="H1478" s="14">
        <v>270102</v>
      </c>
      <c r="I1478" s="26">
        <v>121204</v>
      </c>
      <c r="J1478" s="26"/>
      <c r="K1478" s="1">
        <v>5000</v>
      </c>
      <c r="L1478" s="26"/>
      <c r="Q1478"/>
      <c r="R1478"/>
      <c r="S1478"/>
      <c r="T1478"/>
    </row>
    <row r="1479" spans="1:20" hidden="1" x14ac:dyDescent="0.25">
      <c r="A1479">
        <v>50000249</v>
      </c>
      <c r="B1479">
        <v>2461775</v>
      </c>
      <c r="C1479" t="s">
        <v>154</v>
      </c>
      <c r="D1479">
        <v>79408950</v>
      </c>
      <c r="E1479" s="29">
        <v>42270</v>
      </c>
      <c r="F1479">
        <v>3103113</v>
      </c>
      <c r="G1479" s="30">
        <v>12400000</v>
      </c>
      <c r="H1479" s="14">
        <v>270102</v>
      </c>
      <c r="I1479" s="26">
        <v>270102</v>
      </c>
      <c r="J1479" s="26"/>
      <c r="K1479" s="1">
        <v>21000</v>
      </c>
      <c r="L1479" s="26"/>
      <c r="Q1479"/>
      <c r="R1479"/>
      <c r="S1479"/>
      <c r="T1479"/>
    </row>
    <row r="1480" spans="1:20" hidden="1" x14ac:dyDescent="0.25">
      <c r="A1480">
        <v>50000249</v>
      </c>
      <c r="B1480">
        <v>2461810</v>
      </c>
      <c r="C1480" t="s">
        <v>154</v>
      </c>
      <c r="D1480">
        <v>78748765</v>
      </c>
      <c r="E1480" s="29">
        <v>42270</v>
      </c>
      <c r="F1480">
        <v>31840427</v>
      </c>
      <c r="G1480" s="30">
        <v>12400000</v>
      </c>
      <c r="H1480" s="14">
        <v>270102</v>
      </c>
      <c r="I1480" s="26">
        <v>121204</v>
      </c>
      <c r="J1480" s="26"/>
      <c r="K1480" s="1">
        <v>5000</v>
      </c>
      <c r="L1480" s="26"/>
      <c r="Q1480"/>
      <c r="R1480"/>
      <c r="S1480"/>
      <c r="T1480"/>
    </row>
    <row r="1481" spans="1:20" hidden="1" x14ac:dyDescent="0.25">
      <c r="A1481">
        <v>50000249</v>
      </c>
      <c r="B1481">
        <v>2464704</v>
      </c>
      <c r="C1481" t="s">
        <v>195</v>
      </c>
      <c r="D1481">
        <v>26911004</v>
      </c>
      <c r="E1481" s="29">
        <v>42270</v>
      </c>
      <c r="F1481">
        <v>30083098</v>
      </c>
      <c r="G1481" s="30">
        <v>12200000</v>
      </c>
      <c r="H1481" s="14">
        <v>250101</v>
      </c>
      <c r="I1481" s="26">
        <v>121225</v>
      </c>
      <c r="J1481" s="26"/>
      <c r="K1481" s="1">
        <v>8500</v>
      </c>
      <c r="L1481" s="26"/>
      <c r="Q1481"/>
      <c r="R1481"/>
      <c r="S1481"/>
      <c r="T1481"/>
    </row>
    <row r="1482" spans="1:20" hidden="1" x14ac:dyDescent="0.25">
      <c r="A1482">
        <v>50000249</v>
      </c>
      <c r="B1482">
        <v>2465408</v>
      </c>
      <c r="C1482" t="s">
        <v>154</v>
      </c>
      <c r="D1482">
        <v>19339384</v>
      </c>
      <c r="E1482" s="29">
        <v>42270</v>
      </c>
      <c r="F1482">
        <v>5691790</v>
      </c>
      <c r="G1482" s="30">
        <v>12200000</v>
      </c>
      <c r="H1482" s="14">
        <v>250101</v>
      </c>
      <c r="I1482" s="26">
        <v>121225</v>
      </c>
      <c r="J1482" s="26"/>
      <c r="K1482" s="1">
        <v>10800</v>
      </c>
      <c r="L1482" s="26"/>
      <c r="Q1482"/>
      <c r="R1482"/>
      <c r="S1482"/>
      <c r="T1482"/>
    </row>
    <row r="1483" spans="1:20" hidden="1" x14ac:dyDescent="0.25">
      <c r="A1483">
        <v>50000249</v>
      </c>
      <c r="B1483">
        <v>2465412</v>
      </c>
      <c r="C1483" t="s">
        <v>154</v>
      </c>
      <c r="D1483">
        <v>8600137430</v>
      </c>
      <c r="E1483" s="29">
        <v>42270</v>
      </c>
      <c r="F1483">
        <v>7440707</v>
      </c>
      <c r="G1483" s="30">
        <v>12400000</v>
      </c>
      <c r="H1483" s="14">
        <v>270102</v>
      </c>
      <c r="I1483" s="26">
        <v>270102</v>
      </c>
      <c r="J1483" s="26"/>
      <c r="K1483" s="1">
        <v>5200</v>
      </c>
      <c r="L1483" s="26"/>
      <c r="Q1483"/>
      <c r="R1483"/>
      <c r="S1483"/>
      <c r="T1483"/>
    </row>
    <row r="1484" spans="1:20" hidden="1" x14ac:dyDescent="0.25">
      <c r="A1484">
        <v>50000249</v>
      </c>
      <c r="B1484">
        <v>2465439</v>
      </c>
      <c r="C1484" t="s">
        <v>154</v>
      </c>
      <c r="D1484">
        <v>79816415</v>
      </c>
      <c r="E1484" s="29">
        <v>42270</v>
      </c>
      <c r="F1484">
        <v>31349175</v>
      </c>
      <c r="G1484" s="30">
        <v>12400000</v>
      </c>
      <c r="H1484" s="14">
        <v>270102</v>
      </c>
      <c r="I1484" s="26">
        <v>121204</v>
      </c>
      <c r="J1484" s="26"/>
      <c r="K1484" s="1">
        <v>5000</v>
      </c>
      <c r="L1484" s="26"/>
      <c r="Q1484"/>
      <c r="R1484"/>
      <c r="S1484"/>
      <c r="T1484"/>
    </row>
    <row r="1485" spans="1:20" hidden="1" x14ac:dyDescent="0.25">
      <c r="A1485">
        <v>50000249</v>
      </c>
      <c r="B1485">
        <v>2502967</v>
      </c>
      <c r="C1485" t="s">
        <v>169</v>
      </c>
      <c r="D1485">
        <v>13000565</v>
      </c>
      <c r="E1485" s="29">
        <v>42270</v>
      </c>
      <c r="F1485">
        <v>7229017</v>
      </c>
      <c r="G1485" s="30">
        <v>923272193</v>
      </c>
      <c r="H1485" s="14">
        <v>131401</v>
      </c>
      <c r="I1485" s="26">
        <v>131401</v>
      </c>
      <c r="J1485" s="26"/>
      <c r="K1485" s="1">
        <v>9800</v>
      </c>
      <c r="L1485" s="26"/>
      <c r="Q1485"/>
      <c r="R1485"/>
      <c r="S1485"/>
      <c r="T1485"/>
    </row>
    <row r="1486" spans="1:20" hidden="1" x14ac:dyDescent="0.25">
      <c r="A1486">
        <v>50000249</v>
      </c>
      <c r="B1486">
        <v>2507844</v>
      </c>
      <c r="C1486" t="s">
        <v>224</v>
      </c>
      <c r="D1486">
        <v>8902050634</v>
      </c>
      <c r="E1486" s="29">
        <v>42270</v>
      </c>
      <c r="F1486">
        <v>7258008</v>
      </c>
      <c r="G1486" s="30">
        <v>821500000</v>
      </c>
      <c r="H1486" s="14">
        <v>410101</v>
      </c>
      <c r="I1486" s="26">
        <v>270242</v>
      </c>
      <c r="J1486" s="26"/>
      <c r="K1486" s="1">
        <v>103152</v>
      </c>
      <c r="L1486" s="26"/>
      <c r="Q1486"/>
      <c r="R1486"/>
      <c r="S1486"/>
      <c r="T1486"/>
    </row>
    <row r="1487" spans="1:20" hidden="1" x14ac:dyDescent="0.25">
      <c r="A1487">
        <v>50000249</v>
      </c>
      <c r="B1487">
        <v>2519608</v>
      </c>
      <c r="C1487" t="s">
        <v>167</v>
      </c>
      <c r="D1487">
        <v>1007539582</v>
      </c>
      <c r="E1487" s="29">
        <v>42270</v>
      </c>
      <c r="F1487">
        <v>5864188</v>
      </c>
      <c r="G1487" s="30">
        <v>12400000</v>
      </c>
      <c r="H1487" s="14">
        <v>270102</v>
      </c>
      <c r="I1487" s="26">
        <v>270914</v>
      </c>
      <c r="J1487" s="26"/>
      <c r="K1487" s="1">
        <v>5000</v>
      </c>
      <c r="L1487" s="26"/>
      <c r="Q1487"/>
      <c r="R1487"/>
      <c r="S1487"/>
      <c r="T1487"/>
    </row>
    <row r="1488" spans="1:20" hidden="1" x14ac:dyDescent="0.25">
      <c r="A1488">
        <v>50000249</v>
      </c>
      <c r="B1488">
        <v>2535673</v>
      </c>
      <c r="C1488" t="s">
        <v>163</v>
      </c>
      <c r="D1488">
        <v>7921119</v>
      </c>
      <c r="E1488" s="29">
        <v>42270</v>
      </c>
      <c r="F1488">
        <v>6450310</v>
      </c>
      <c r="G1488" s="30">
        <v>26800000</v>
      </c>
      <c r="H1488" s="14">
        <v>360200</v>
      </c>
      <c r="I1488" s="26">
        <v>360200</v>
      </c>
      <c r="J1488" s="26"/>
      <c r="K1488" s="1">
        <v>93700</v>
      </c>
      <c r="L1488" s="26"/>
      <c r="Q1488"/>
      <c r="R1488"/>
      <c r="S1488"/>
      <c r="T1488"/>
    </row>
    <row r="1489" spans="1:20" hidden="1" x14ac:dyDescent="0.25">
      <c r="A1489">
        <v>50000249</v>
      </c>
      <c r="B1489">
        <v>2535691</v>
      </c>
      <c r="C1489" t="s">
        <v>163</v>
      </c>
      <c r="D1489">
        <v>8001875781</v>
      </c>
      <c r="E1489" s="29">
        <v>42270</v>
      </c>
      <c r="F1489">
        <v>6569696</v>
      </c>
      <c r="G1489" s="30">
        <v>13700000</v>
      </c>
      <c r="H1489" s="14">
        <v>290101</v>
      </c>
      <c r="I1489" s="26">
        <v>121250</v>
      </c>
      <c r="J1489" s="26"/>
      <c r="K1489" s="1">
        <v>7098774</v>
      </c>
      <c r="L1489" s="26"/>
      <c r="Q1489"/>
      <c r="R1489"/>
      <c r="S1489"/>
      <c r="T1489"/>
    </row>
    <row r="1490" spans="1:20" hidden="1" x14ac:dyDescent="0.25">
      <c r="A1490">
        <v>50000249</v>
      </c>
      <c r="B1490">
        <v>2535904</v>
      </c>
      <c r="C1490" t="s">
        <v>166</v>
      </c>
      <c r="D1490">
        <v>68306582</v>
      </c>
      <c r="E1490" s="29">
        <v>42270</v>
      </c>
      <c r="F1490">
        <v>31247170</v>
      </c>
      <c r="G1490" s="30">
        <v>12400000</v>
      </c>
      <c r="H1490" s="14">
        <v>270102</v>
      </c>
      <c r="I1490" s="26">
        <v>121204</v>
      </c>
      <c r="J1490" s="26"/>
      <c r="K1490" s="1">
        <v>5000</v>
      </c>
      <c r="L1490" s="26"/>
      <c r="Q1490"/>
      <c r="R1490"/>
      <c r="S1490"/>
      <c r="T1490"/>
    </row>
    <row r="1491" spans="1:20" hidden="1" x14ac:dyDescent="0.25">
      <c r="A1491">
        <v>50000249</v>
      </c>
      <c r="B1491">
        <v>2539008</v>
      </c>
      <c r="C1491" t="s">
        <v>163</v>
      </c>
      <c r="D1491">
        <v>9078970</v>
      </c>
      <c r="E1491" s="29">
        <v>42270</v>
      </c>
      <c r="F1491">
        <v>30024417</v>
      </c>
      <c r="G1491" s="30">
        <v>26800000</v>
      </c>
      <c r="H1491" s="14">
        <v>360200</v>
      </c>
      <c r="I1491" s="26">
        <v>360200</v>
      </c>
      <c r="J1491" s="26"/>
      <c r="K1491" s="1">
        <v>475067</v>
      </c>
      <c r="L1491" s="26"/>
      <c r="Q1491"/>
      <c r="R1491"/>
      <c r="S1491"/>
      <c r="T1491"/>
    </row>
    <row r="1492" spans="1:20" hidden="1" x14ac:dyDescent="0.25">
      <c r="A1492">
        <v>50000249</v>
      </c>
      <c r="B1492">
        <v>2539026</v>
      </c>
      <c r="C1492" t="s">
        <v>163</v>
      </c>
      <c r="D1492">
        <v>73571729</v>
      </c>
      <c r="E1492" s="29">
        <v>42270</v>
      </c>
      <c r="F1492">
        <v>6697589</v>
      </c>
      <c r="G1492" s="30">
        <v>26800000</v>
      </c>
      <c r="H1492" s="14">
        <v>360200</v>
      </c>
      <c r="I1492" s="26">
        <v>360200</v>
      </c>
      <c r="J1492" s="26"/>
      <c r="K1492" s="1">
        <v>647317</v>
      </c>
      <c r="L1492" s="26"/>
      <c r="Q1492"/>
      <c r="R1492"/>
      <c r="S1492"/>
      <c r="T1492"/>
    </row>
    <row r="1493" spans="1:20" hidden="1" x14ac:dyDescent="0.25">
      <c r="A1493">
        <v>50000249</v>
      </c>
      <c r="B1493">
        <v>2558045</v>
      </c>
      <c r="C1493" t="s">
        <v>192</v>
      </c>
      <c r="D1493">
        <v>11378077</v>
      </c>
      <c r="E1493" s="29">
        <v>42270</v>
      </c>
      <c r="F1493">
        <v>31122333</v>
      </c>
      <c r="G1493" s="30">
        <v>923272193</v>
      </c>
      <c r="H1493" s="14">
        <v>131401</v>
      </c>
      <c r="I1493" s="26">
        <v>131401</v>
      </c>
      <c r="J1493" s="26"/>
      <c r="K1493" s="1">
        <v>8773442.7100000009</v>
      </c>
      <c r="L1493" s="26"/>
      <c r="Q1493"/>
      <c r="R1493"/>
      <c r="S1493"/>
      <c r="T1493"/>
    </row>
    <row r="1494" spans="1:20" hidden="1" x14ac:dyDescent="0.25">
      <c r="A1494">
        <v>50000249</v>
      </c>
      <c r="B1494">
        <v>2596647</v>
      </c>
      <c r="C1494" t="s">
        <v>201</v>
      </c>
      <c r="D1494">
        <v>51587908</v>
      </c>
      <c r="E1494" s="29">
        <v>42270</v>
      </c>
      <c r="F1494">
        <v>30136460</v>
      </c>
      <c r="G1494" s="30">
        <v>26800000</v>
      </c>
      <c r="H1494" s="14">
        <v>360200</v>
      </c>
      <c r="I1494" s="26">
        <v>360200</v>
      </c>
      <c r="J1494" s="26"/>
      <c r="K1494" s="1">
        <v>900278</v>
      </c>
      <c r="L1494" s="26"/>
      <c r="Q1494"/>
      <c r="R1494"/>
      <c r="S1494"/>
      <c r="T1494"/>
    </row>
    <row r="1495" spans="1:20" hidden="1" x14ac:dyDescent="0.25">
      <c r="A1495">
        <v>50000249</v>
      </c>
      <c r="B1495">
        <v>2628272</v>
      </c>
      <c r="C1495" t="s">
        <v>198</v>
      </c>
      <c r="D1495">
        <v>1033771</v>
      </c>
      <c r="E1495" s="29">
        <v>42270</v>
      </c>
      <c r="F1495">
        <v>3342244</v>
      </c>
      <c r="G1495" s="30">
        <v>12200000</v>
      </c>
      <c r="H1495" s="14">
        <v>250101</v>
      </c>
      <c r="I1495" s="26">
        <v>121225</v>
      </c>
      <c r="J1495" s="26"/>
      <c r="K1495" s="1">
        <v>85000</v>
      </c>
      <c r="L1495" s="26"/>
      <c r="Q1495"/>
      <c r="R1495"/>
      <c r="S1495"/>
      <c r="T1495"/>
    </row>
    <row r="1496" spans="1:20" hidden="1" x14ac:dyDescent="0.25">
      <c r="A1496">
        <v>50000249</v>
      </c>
      <c r="B1496">
        <v>2643180</v>
      </c>
      <c r="C1496" t="s">
        <v>154</v>
      </c>
      <c r="D1496">
        <v>1018459055</v>
      </c>
      <c r="E1496" s="29">
        <v>42270</v>
      </c>
      <c r="F1496">
        <v>31861303</v>
      </c>
      <c r="G1496" s="30">
        <v>12400000</v>
      </c>
      <c r="H1496" s="14">
        <v>270102</v>
      </c>
      <c r="I1496" s="26">
        <v>121204</v>
      </c>
      <c r="J1496" s="26"/>
      <c r="K1496" s="1">
        <v>5000</v>
      </c>
      <c r="L1496" s="26"/>
      <c r="Q1496"/>
      <c r="R1496"/>
      <c r="S1496"/>
      <c r="T1496"/>
    </row>
    <row r="1497" spans="1:20" hidden="1" x14ac:dyDescent="0.25">
      <c r="A1497">
        <v>50000249</v>
      </c>
      <c r="B1497">
        <v>2647798</v>
      </c>
      <c r="C1497" t="s">
        <v>171</v>
      </c>
      <c r="D1497">
        <v>8050011572</v>
      </c>
      <c r="E1497" s="29">
        <v>42270</v>
      </c>
      <c r="F1497">
        <v>4898686</v>
      </c>
      <c r="G1497" s="30">
        <v>13700000</v>
      </c>
      <c r="H1497" s="14">
        <v>290101</v>
      </c>
      <c r="I1497" s="26">
        <v>270944</v>
      </c>
      <c r="J1497" s="26"/>
      <c r="K1497" s="1">
        <v>223700</v>
      </c>
      <c r="L1497" s="26"/>
      <c r="Q1497"/>
      <c r="R1497"/>
      <c r="S1497"/>
      <c r="T1497"/>
    </row>
    <row r="1498" spans="1:20" hidden="1" x14ac:dyDescent="0.25">
      <c r="A1498">
        <v>50000249</v>
      </c>
      <c r="B1498">
        <v>18191526</v>
      </c>
      <c r="C1498" t="s">
        <v>170</v>
      </c>
      <c r="D1498">
        <v>8909049961</v>
      </c>
      <c r="E1498" s="29">
        <v>42270</v>
      </c>
      <c r="F1498">
        <v>3808080</v>
      </c>
      <c r="G1498" s="30">
        <v>10900000</v>
      </c>
      <c r="H1498" s="14">
        <v>170101</v>
      </c>
      <c r="I1498" s="26">
        <v>121255</v>
      </c>
      <c r="J1498" s="26"/>
      <c r="K1498" s="1">
        <v>1149803</v>
      </c>
      <c r="L1498" s="26"/>
      <c r="Q1498"/>
      <c r="R1498"/>
      <c r="S1498"/>
      <c r="T1498"/>
    </row>
    <row r="1499" spans="1:20" hidden="1" x14ac:dyDescent="0.25">
      <c r="A1499">
        <v>50000249</v>
      </c>
      <c r="B1499">
        <v>32509251</v>
      </c>
      <c r="C1499" t="s">
        <v>154</v>
      </c>
      <c r="D1499">
        <v>1130681463</v>
      </c>
      <c r="E1499" s="29">
        <v>42270</v>
      </c>
      <c r="F1499">
        <v>31553834</v>
      </c>
      <c r="G1499" s="30">
        <v>12400000</v>
      </c>
      <c r="H1499" s="14">
        <v>270102</v>
      </c>
      <c r="I1499" s="26">
        <v>121204</v>
      </c>
      <c r="J1499" s="26"/>
      <c r="K1499" s="1">
        <v>5000</v>
      </c>
      <c r="L1499" s="26"/>
      <c r="Q1499"/>
      <c r="R1499"/>
      <c r="S1499"/>
      <c r="T1499"/>
    </row>
    <row r="1500" spans="1:20" hidden="1" x14ac:dyDescent="0.25">
      <c r="A1500">
        <v>50000249</v>
      </c>
      <c r="B1500">
        <v>34065603</v>
      </c>
      <c r="C1500" t="s">
        <v>154</v>
      </c>
      <c r="D1500">
        <v>8600077389</v>
      </c>
      <c r="E1500" s="29">
        <v>42270</v>
      </c>
      <c r="F1500">
        <v>3480860</v>
      </c>
      <c r="G1500" s="30">
        <v>923272402</v>
      </c>
      <c r="H1500" s="14">
        <v>120101</v>
      </c>
      <c r="I1500" s="26">
        <v>120101</v>
      </c>
      <c r="J1500" s="26"/>
      <c r="K1500" s="1">
        <v>5170851</v>
      </c>
      <c r="L1500" s="26"/>
      <c r="Q1500"/>
      <c r="R1500"/>
      <c r="S1500"/>
      <c r="T1500"/>
    </row>
    <row r="1501" spans="1:20" hidden="1" x14ac:dyDescent="0.25">
      <c r="A1501">
        <v>50000249</v>
      </c>
      <c r="B1501">
        <v>35593336</v>
      </c>
      <c r="C1501" t="s">
        <v>157</v>
      </c>
      <c r="D1501">
        <v>4999597</v>
      </c>
      <c r="E1501" s="29">
        <v>42270</v>
      </c>
      <c r="F1501">
        <v>5881285</v>
      </c>
      <c r="G1501" s="30">
        <v>923272193</v>
      </c>
      <c r="H1501" s="14">
        <v>131401</v>
      </c>
      <c r="I1501" s="26">
        <v>131401</v>
      </c>
      <c r="J1501" s="26"/>
      <c r="K1501" s="1">
        <v>12900</v>
      </c>
      <c r="L1501" s="26"/>
      <c r="Q1501"/>
      <c r="R1501"/>
      <c r="S1501"/>
      <c r="T1501"/>
    </row>
    <row r="1502" spans="1:20" hidden="1" x14ac:dyDescent="0.25">
      <c r="A1502">
        <v>50000249</v>
      </c>
      <c r="B1502">
        <v>37454802</v>
      </c>
      <c r="C1502" t="s">
        <v>229</v>
      </c>
      <c r="D1502">
        <v>14213196</v>
      </c>
      <c r="E1502" s="29">
        <v>42270</v>
      </c>
      <c r="F1502">
        <v>31033078</v>
      </c>
      <c r="G1502" s="30">
        <v>923272193</v>
      </c>
      <c r="H1502" s="14">
        <v>131401</v>
      </c>
      <c r="I1502" s="26">
        <v>131401</v>
      </c>
      <c r="J1502" s="26"/>
      <c r="K1502" s="1">
        <v>1800</v>
      </c>
      <c r="L1502" s="26"/>
      <c r="Q1502"/>
      <c r="R1502"/>
      <c r="S1502"/>
      <c r="T1502"/>
    </row>
    <row r="1503" spans="1:20" hidden="1" x14ac:dyDescent="0.25">
      <c r="A1503">
        <v>50000249</v>
      </c>
      <c r="B1503">
        <v>40439866</v>
      </c>
      <c r="C1503" t="s">
        <v>154</v>
      </c>
      <c r="D1503">
        <v>8001216659</v>
      </c>
      <c r="E1503" s="29">
        <v>42270</v>
      </c>
      <c r="F1503">
        <v>6919901</v>
      </c>
      <c r="G1503" s="30">
        <v>96300000</v>
      </c>
      <c r="H1503" s="14">
        <v>190101</v>
      </c>
      <c r="I1503" s="26">
        <v>121270</v>
      </c>
      <c r="J1503" s="26"/>
      <c r="K1503" s="1">
        <v>301200</v>
      </c>
      <c r="L1503" s="26"/>
      <c r="Q1503"/>
      <c r="R1503"/>
      <c r="S1503"/>
      <c r="T1503"/>
    </row>
    <row r="1504" spans="1:20" hidden="1" x14ac:dyDescent="0.25">
      <c r="A1504">
        <v>50000249</v>
      </c>
      <c r="B1504">
        <v>40439874</v>
      </c>
      <c r="C1504" t="s">
        <v>154</v>
      </c>
      <c r="D1504">
        <v>11187397</v>
      </c>
      <c r="E1504" s="29">
        <v>42270</v>
      </c>
      <c r="F1504">
        <v>6774732</v>
      </c>
      <c r="G1504" s="30">
        <v>12400000</v>
      </c>
      <c r="H1504" s="14">
        <v>270102</v>
      </c>
      <c r="I1504" s="26">
        <v>121204</v>
      </c>
      <c r="J1504" s="26"/>
      <c r="K1504" s="1">
        <v>5000</v>
      </c>
      <c r="L1504" s="26"/>
      <c r="Q1504"/>
      <c r="R1504"/>
      <c r="S1504"/>
      <c r="T1504"/>
    </row>
    <row r="1505" spans="1:20" hidden="1" x14ac:dyDescent="0.25">
      <c r="A1505">
        <v>50000249</v>
      </c>
      <c r="B1505">
        <v>40644339</v>
      </c>
      <c r="C1505" t="s">
        <v>157</v>
      </c>
      <c r="D1505">
        <v>5132861</v>
      </c>
      <c r="E1505" s="29">
        <v>42270</v>
      </c>
      <c r="F1505">
        <v>5881285</v>
      </c>
      <c r="G1505" s="30">
        <v>923272193</v>
      </c>
      <c r="H1505" s="14">
        <v>131401</v>
      </c>
      <c r="I1505" s="26">
        <v>131401</v>
      </c>
      <c r="J1505" s="26"/>
      <c r="K1505" s="1">
        <v>17200</v>
      </c>
      <c r="L1505" s="26"/>
      <c r="Q1505"/>
      <c r="R1505"/>
      <c r="S1505"/>
      <c r="T1505"/>
    </row>
    <row r="1506" spans="1:20" hidden="1" x14ac:dyDescent="0.25">
      <c r="A1506">
        <v>50000249</v>
      </c>
      <c r="B1506">
        <v>41382388</v>
      </c>
      <c r="C1506" t="s">
        <v>154</v>
      </c>
      <c r="D1506">
        <v>79953215</v>
      </c>
      <c r="E1506" s="29">
        <v>42270</v>
      </c>
      <c r="F1506">
        <v>7035028</v>
      </c>
      <c r="G1506" s="30">
        <v>923272193</v>
      </c>
      <c r="H1506" s="14">
        <v>131401</v>
      </c>
      <c r="I1506" s="26">
        <v>131401</v>
      </c>
      <c r="J1506" s="26"/>
      <c r="K1506" s="1">
        <v>15000</v>
      </c>
      <c r="L1506" s="26"/>
      <c r="Q1506"/>
      <c r="R1506"/>
      <c r="S1506"/>
      <c r="T1506"/>
    </row>
    <row r="1507" spans="1:20" hidden="1" x14ac:dyDescent="0.25">
      <c r="A1507">
        <v>50000249</v>
      </c>
      <c r="B1507">
        <v>41781206</v>
      </c>
      <c r="C1507" t="s">
        <v>154</v>
      </c>
      <c r="D1507">
        <v>40330852</v>
      </c>
      <c r="E1507" s="29">
        <v>42270</v>
      </c>
      <c r="F1507">
        <v>31155092</v>
      </c>
      <c r="G1507" s="30">
        <v>12400000</v>
      </c>
      <c r="H1507" s="14">
        <v>270102</v>
      </c>
      <c r="I1507" s="26">
        <v>121204</v>
      </c>
      <c r="J1507" s="26"/>
      <c r="K1507" s="1">
        <v>5000</v>
      </c>
      <c r="L1507" s="26"/>
      <c r="Q1507"/>
      <c r="R1507"/>
      <c r="S1507"/>
      <c r="T1507"/>
    </row>
    <row r="1508" spans="1:20" hidden="1" x14ac:dyDescent="0.25">
      <c r="A1508">
        <v>50000249</v>
      </c>
      <c r="B1508">
        <v>41781216</v>
      </c>
      <c r="C1508" t="s">
        <v>154</v>
      </c>
      <c r="D1508">
        <v>1031146003</v>
      </c>
      <c r="E1508" s="29">
        <v>42270</v>
      </c>
      <c r="F1508">
        <v>30166470</v>
      </c>
      <c r="G1508" s="30">
        <v>12400000</v>
      </c>
      <c r="H1508" s="14">
        <v>270102</v>
      </c>
      <c r="I1508" s="26">
        <v>121204</v>
      </c>
      <c r="J1508" s="26"/>
      <c r="K1508" s="1">
        <v>5000</v>
      </c>
      <c r="L1508" s="26"/>
      <c r="Q1508"/>
      <c r="R1508"/>
      <c r="S1508"/>
      <c r="T1508"/>
    </row>
    <row r="1509" spans="1:20" hidden="1" x14ac:dyDescent="0.25">
      <c r="A1509">
        <v>50000249</v>
      </c>
      <c r="B1509">
        <v>41781219</v>
      </c>
      <c r="C1509" t="s">
        <v>154</v>
      </c>
      <c r="D1509">
        <v>1010206818</v>
      </c>
      <c r="E1509" s="29">
        <v>42270</v>
      </c>
      <c r="F1509">
        <v>3162457</v>
      </c>
      <c r="G1509" s="30">
        <v>12400000</v>
      </c>
      <c r="H1509" s="14">
        <v>270102</v>
      </c>
      <c r="I1509" s="26">
        <v>121204</v>
      </c>
      <c r="J1509" s="26"/>
      <c r="K1509" s="1">
        <v>5000</v>
      </c>
      <c r="L1509" s="26"/>
      <c r="Q1509"/>
      <c r="R1509"/>
      <c r="S1509"/>
      <c r="T1509"/>
    </row>
    <row r="1510" spans="1:20" hidden="1" x14ac:dyDescent="0.25">
      <c r="A1510">
        <v>50000249</v>
      </c>
      <c r="B1510">
        <v>42514754</v>
      </c>
      <c r="C1510" t="s">
        <v>154</v>
      </c>
      <c r="D1510">
        <v>42051689</v>
      </c>
      <c r="E1510" s="29">
        <v>42270</v>
      </c>
      <c r="F1510">
        <v>2104263</v>
      </c>
      <c r="G1510" s="30">
        <v>12200000</v>
      </c>
      <c r="H1510" s="14">
        <v>250101</v>
      </c>
      <c r="I1510" s="26">
        <v>121225</v>
      </c>
      <c r="J1510" s="26"/>
      <c r="K1510" s="1">
        <v>7000</v>
      </c>
      <c r="L1510" s="26"/>
      <c r="Q1510"/>
      <c r="R1510"/>
      <c r="S1510"/>
      <c r="T1510"/>
    </row>
    <row r="1511" spans="1:20" hidden="1" x14ac:dyDescent="0.25">
      <c r="A1511">
        <v>50000249</v>
      </c>
      <c r="B1511">
        <v>42709260</v>
      </c>
      <c r="C1511" t="s">
        <v>154</v>
      </c>
      <c r="D1511">
        <v>52815433</v>
      </c>
      <c r="E1511" s="29">
        <v>42270</v>
      </c>
      <c r="F1511">
        <v>8018660</v>
      </c>
      <c r="G1511" s="30">
        <v>12400000</v>
      </c>
      <c r="H1511" s="14">
        <v>270102</v>
      </c>
      <c r="I1511" s="26">
        <v>270102</v>
      </c>
      <c r="J1511" s="26"/>
      <c r="K1511" s="1">
        <v>2800</v>
      </c>
      <c r="L1511" s="26"/>
      <c r="Q1511"/>
      <c r="R1511"/>
      <c r="S1511"/>
      <c r="T1511"/>
    </row>
    <row r="1512" spans="1:20" hidden="1" x14ac:dyDescent="0.25">
      <c r="A1512">
        <v>50000249</v>
      </c>
      <c r="B1512">
        <v>45911135</v>
      </c>
      <c r="C1512" t="s">
        <v>160</v>
      </c>
      <c r="D1512">
        <v>28549562</v>
      </c>
      <c r="E1512" s="29">
        <v>42270</v>
      </c>
      <c r="F1512">
        <v>2779014</v>
      </c>
      <c r="G1512" s="30">
        <v>12200000</v>
      </c>
      <c r="H1512" s="14">
        <v>250101</v>
      </c>
      <c r="I1512" s="26">
        <v>121225</v>
      </c>
      <c r="J1512" s="26"/>
      <c r="K1512" s="1">
        <v>300</v>
      </c>
      <c r="L1512" s="26"/>
      <c r="Q1512"/>
      <c r="R1512"/>
      <c r="S1512"/>
      <c r="T1512"/>
    </row>
    <row r="1513" spans="1:20" hidden="1" x14ac:dyDescent="0.25">
      <c r="A1513">
        <v>50000249</v>
      </c>
      <c r="B1513">
        <v>46126264</v>
      </c>
      <c r="C1513" t="s">
        <v>154</v>
      </c>
      <c r="D1513">
        <v>28686070</v>
      </c>
      <c r="E1513" s="29">
        <v>42270</v>
      </c>
      <c r="F1513">
        <v>31661699</v>
      </c>
      <c r="G1513" s="30">
        <v>12400000</v>
      </c>
      <c r="H1513" s="14">
        <v>270102</v>
      </c>
      <c r="I1513" s="26">
        <v>121204</v>
      </c>
      <c r="J1513" s="26"/>
      <c r="K1513" s="1">
        <v>5000</v>
      </c>
      <c r="L1513" s="26"/>
      <c r="Q1513"/>
      <c r="R1513"/>
      <c r="S1513"/>
      <c r="T1513"/>
    </row>
    <row r="1514" spans="1:20" hidden="1" x14ac:dyDescent="0.25">
      <c r="A1514">
        <v>50000249</v>
      </c>
      <c r="B1514">
        <v>796551</v>
      </c>
      <c r="C1514" t="s">
        <v>154</v>
      </c>
      <c r="D1514">
        <v>1049630944</v>
      </c>
      <c r="E1514" s="29">
        <v>42271</v>
      </c>
      <c r="F1514">
        <v>31256113</v>
      </c>
      <c r="G1514" s="30">
        <v>12400000</v>
      </c>
      <c r="H1514" s="14">
        <v>270102</v>
      </c>
      <c r="I1514" s="26">
        <v>121204</v>
      </c>
      <c r="J1514" s="26"/>
      <c r="K1514" s="1">
        <v>5000</v>
      </c>
      <c r="L1514" s="26"/>
      <c r="Q1514"/>
      <c r="R1514"/>
      <c r="S1514"/>
      <c r="T1514"/>
    </row>
    <row r="1515" spans="1:20" hidden="1" x14ac:dyDescent="0.25">
      <c r="A1515">
        <v>50000249</v>
      </c>
      <c r="B1515">
        <v>887877</v>
      </c>
      <c r="C1515" t="s">
        <v>173</v>
      </c>
      <c r="D1515">
        <v>1049617741</v>
      </c>
      <c r="E1515" s="29">
        <v>42271</v>
      </c>
      <c r="F1515">
        <v>32236607</v>
      </c>
      <c r="G1515" s="30">
        <v>12400000</v>
      </c>
      <c r="H1515" s="14">
        <v>270102</v>
      </c>
      <c r="I1515" s="26">
        <v>121204</v>
      </c>
      <c r="J1515" s="26"/>
      <c r="K1515" s="1">
        <v>5000</v>
      </c>
      <c r="L1515" s="26"/>
      <c r="Q1515"/>
      <c r="R1515"/>
      <c r="S1515"/>
      <c r="T1515"/>
    </row>
    <row r="1516" spans="1:20" hidden="1" x14ac:dyDescent="0.25">
      <c r="A1516">
        <v>50000249</v>
      </c>
      <c r="B1516">
        <v>887883</v>
      </c>
      <c r="C1516" t="s">
        <v>173</v>
      </c>
      <c r="D1516">
        <v>7188527</v>
      </c>
      <c r="E1516" s="29">
        <v>42271</v>
      </c>
      <c r="F1516">
        <v>31247931</v>
      </c>
      <c r="G1516" s="30">
        <v>12400000</v>
      </c>
      <c r="H1516" s="14">
        <v>270102</v>
      </c>
      <c r="I1516" s="26">
        <v>121204</v>
      </c>
      <c r="J1516" s="26"/>
      <c r="K1516" s="1">
        <v>5000</v>
      </c>
      <c r="L1516" s="26"/>
      <c r="Q1516"/>
      <c r="R1516"/>
      <c r="S1516"/>
      <c r="T1516"/>
    </row>
    <row r="1517" spans="1:20" hidden="1" x14ac:dyDescent="0.25">
      <c r="A1517">
        <v>50000249</v>
      </c>
      <c r="B1517">
        <v>1306013</v>
      </c>
      <c r="C1517" t="s">
        <v>183</v>
      </c>
      <c r="D1517">
        <v>16473517</v>
      </c>
      <c r="E1517" s="29">
        <v>42271</v>
      </c>
      <c r="F1517">
        <v>2426453</v>
      </c>
      <c r="G1517" s="30">
        <v>11100000</v>
      </c>
      <c r="H1517" s="14">
        <v>150112</v>
      </c>
      <c r="I1517" s="26">
        <v>121275</v>
      </c>
      <c r="J1517" s="26"/>
      <c r="K1517" s="1">
        <v>500000</v>
      </c>
      <c r="L1517" s="26"/>
      <c r="Q1517"/>
      <c r="R1517"/>
      <c r="S1517"/>
      <c r="T1517"/>
    </row>
    <row r="1518" spans="1:20" hidden="1" x14ac:dyDescent="0.25">
      <c r="A1518">
        <v>50000249</v>
      </c>
      <c r="B1518">
        <v>1376090</v>
      </c>
      <c r="C1518" t="s">
        <v>154</v>
      </c>
      <c r="D1518">
        <v>30337534</v>
      </c>
      <c r="E1518" s="29">
        <v>42271</v>
      </c>
      <c r="F1518">
        <v>31320966</v>
      </c>
      <c r="G1518" s="30">
        <v>12400000</v>
      </c>
      <c r="H1518" s="14">
        <v>270102</v>
      </c>
      <c r="I1518" s="26">
        <v>121204</v>
      </c>
      <c r="J1518" s="26"/>
      <c r="K1518" s="1">
        <v>5000</v>
      </c>
      <c r="L1518" s="26"/>
      <c r="Q1518"/>
      <c r="R1518"/>
      <c r="S1518"/>
      <c r="T1518"/>
    </row>
    <row r="1519" spans="1:20" hidden="1" x14ac:dyDescent="0.25">
      <c r="A1519">
        <v>50000249</v>
      </c>
      <c r="B1519">
        <v>1430137</v>
      </c>
      <c r="C1519" t="s">
        <v>180</v>
      </c>
      <c r="D1519">
        <v>4018643</v>
      </c>
      <c r="E1519" s="29">
        <v>42271</v>
      </c>
      <c r="F1519">
        <v>31035218</v>
      </c>
      <c r="G1519" s="30">
        <v>923272193</v>
      </c>
      <c r="H1519" s="14">
        <v>131401</v>
      </c>
      <c r="I1519" s="26">
        <v>131401</v>
      </c>
      <c r="J1519" s="26"/>
      <c r="K1519" s="1">
        <v>10000</v>
      </c>
      <c r="L1519" s="26"/>
      <c r="Q1519"/>
      <c r="R1519"/>
      <c r="S1519"/>
      <c r="T1519"/>
    </row>
    <row r="1520" spans="1:20" hidden="1" x14ac:dyDescent="0.25">
      <c r="A1520">
        <v>50000249</v>
      </c>
      <c r="B1520">
        <v>1488279</v>
      </c>
      <c r="C1520" t="s">
        <v>158</v>
      </c>
      <c r="D1520">
        <v>8637479</v>
      </c>
      <c r="E1520" s="29">
        <v>42271</v>
      </c>
      <c r="F1520">
        <v>30155333</v>
      </c>
      <c r="G1520" s="30">
        <v>26800000</v>
      </c>
      <c r="H1520" s="14">
        <v>360200</v>
      </c>
      <c r="I1520" s="26">
        <v>360200</v>
      </c>
      <c r="J1520" s="26"/>
      <c r="K1520" s="1">
        <v>77864</v>
      </c>
      <c r="L1520" s="26"/>
      <c r="Q1520"/>
      <c r="R1520"/>
      <c r="S1520"/>
      <c r="T1520"/>
    </row>
    <row r="1521" spans="1:20" hidden="1" x14ac:dyDescent="0.25">
      <c r="A1521">
        <v>50000249</v>
      </c>
      <c r="B1521">
        <v>1727228</v>
      </c>
      <c r="C1521" t="s">
        <v>158</v>
      </c>
      <c r="D1521">
        <v>1118820611</v>
      </c>
      <c r="E1521" s="29">
        <v>42271</v>
      </c>
      <c r="F1521">
        <v>30138849</v>
      </c>
      <c r="G1521" s="30">
        <v>12400000</v>
      </c>
      <c r="H1521" s="14">
        <v>270102</v>
      </c>
      <c r="I1521" s="26">
        <v>121204</v>
      </c>
      <c r="J1521" s="26"/>
      <c r="K1521" s="1">
        <v>5000</v>
      </c>
      <c r="L1521" s="26"/>
      <c r="Q1521"/>
      <c r="R1521"/>
      <c r="S1521"/>
      <c r="T1521"/>
    </row>
    <row r="1522" spans="1:20" hidden="1" x14ac:dyDescent="0.25">
      <c r="A1522">
        <v>50000249</v>
      </c>
      <c r="B1522">
        <v>1727241</v>
      </c>
      <c r="C1522" t="s">
        <v>158</v>
      </c>
      <c r="D1522">
        <v>855799</v>
      </c>
      <c r="E1522" s="29">
        <v>42271</v>
      </c>
      <c r="F1522">
        <v>30141209</v>
      </c>
      <c r="G1522" s="30">
        <v>923272193</v>
      </c>
      <c r="H1522" s="14">
        <v>131401</v>
      </c>
      <c r="I1522" s="26">
        <v>131401</v>
      </c>
      <c r="J1522" s="26"/>
      <c r="K1522" s="1">
        <v>51600</v>
      </c>
      <c r="L1522" s="26"/>
      <c r="Q1522"/>
      <c r="R1522"/>
      <c r="S1522"/>
      <c r="T1522"/>
    </row>
    <row r="1523" spans="1:20" hidden="1" x14ac:dyDescent="0.25">
      <c r="A1523">
        <v>50000249</v>
      </c>
      <c r="B1523">
        <v>1745233</v>
      </c>
      <c r="C1523" t="s">
        <v>181</v>
      </c>
      <c r="D1523">
        <v>8001875923</v>
      </c>
      <c r="E1523" s="29">
        <v>42271</v>
      </c>
      <c r="F1523">
        <v>8928280</v>
      </c>
      <c r="G1523" s="30">
        <v>13700000</v>
      </c>
      <c r="H1523" s="14">
        <v>290101</v>
      </c>
      <c r="I1523" s="26">
        <v>121250</v>
      </c>
      <c r="J1523" s="26"/>
      <c r="K1523" s="1">
        <v>248340</v>
      </c>
      <c r="L1523" s="26"/>
      <c r="Q1523"/>
      <c r="R1523"/>
      <c r="S1523"/>
      <c r="T1523"/>
    </row>
    <row r="1524" spans="1:20" hidden="1" x14ac:dyDescent="0.25">
      <c r="A1524">
        <v>50000249</v>
      </c>
      <c r="B1524">
        <v>1747655</v>
      </c>
      <c r="C1524" t="s">
        <v>181</v>
      </c>
      <c r="D1524">
        <v>10223682</v>
      </c>
      <c r="E1524" s="29">
        <v>42271</v>
      </c>
      <c r="F1524">
        <v>31138337</v>
      </c>
      <c r="G1524" s="30">
        <v>923272193</v>
      </c>
      <c r="H1524" s="14">
        <v>131401</v>
      </c>
      <c r="I1524" s="26">
        <v>131401</v>
      </c>
      <c r="J1524" s="26"/>
      <c r="K1524" s="1">
        <v>4300</v>
      </c>
      <c r="L1524" s="26"/>
      <c r="Q1524"/>
      <c r="R1524"/>
      <c r="S1524"/>
      <c r="T1524"/>
    </row>
    <row r="1525" spans="1:20" hidden="1" x14ac:dyDescent="0.25">
      <c r="A1525">
        <v>50000249</v>
      </c>
      <c r="B1525">
        <v>1909464</v>
      </c>
      <c r="C1525" t="s">
        <v>154</v>
      </c>
      <c r="D1525">
        <v>38215513</v>
      </c>
      <c r="E1525" s="29">
        <v>42271</v>
      </c>
      <c r="F1525">
        <v>3750633</v>
      </c>
      <c r="G1525" s="30">
        <v>11500000</v>
      </c>
      <c r="H1525" s="14">
        <v>130101</v>
      </c>
      <c r="I1525" s="26">
        <v>12102020</v>
      </c>
      <c r="J1525" s="26"/>
      <c r="K1525" s="1">
        <v>880</v>
      </c>
      <c r="L1525" s="26"/>
      <c r="Q1525"/>
      <c r="R1525"/>
      <c r="S1525"/>
      <c r="T1525"/>
    </row>
    <row r="1526" spans="1:20" hidden="1" x14ac:dyDescent="0.25">
      <c r="A1526">
        <v>50000249</v>
      </c>
      <c r="B1526">
        <v>1915777</v>
      </c>
      <c r="C1526" t="s">
        <v>171</v>
      </c>
      <c r="D1526">
        <v>1151957311</v>
      </c>
      <c r="E1526" s="29">
        <v>42271</v>
      </c>
      <c r="F1526">
        <v>31931937</v>
      </c>
      <c r="G1526" s="30">
        <v>26800000</v>
      </c>
      <c r="H1526" s="14">
        <v>360200</v>
      </c>
      <c r="I1526" s="26">
        <v>360200</v>
      </c>
      <c r="J1526" s="26"/>
      <c r="K1526" s="1">
        <v>92700</v>
      </c>
      <c r="L1526" s="26"/>
      <c r="Q1526"/>
      <c r="R1526"/>
      <c r="S1526"/>
      <c r="T1526"/>
    </row>
    <row r="1527" spans="1:20" hidden="1" x14ac:dyDescent="0.25">
      <c r="A1527">
        <v>50000249</v>
      </c>
      <c r="B1527">
        <v>1916608</v>
      </c>
      <c r="C1527" t="s">
        <v>179</v>
      </c>
      <c r="D1527">
        <v>91495506</v>
      </c>
      <c r="E1527" s="29">
        <v>42271</v>
      </c>
      <c r="F1527">
        <v>6530704</v>
      </c>
      <c r="G1527" s="30">
        <v>12400000</v>
      </c>
      <c r="H1527" s="14">
        <v>270102</v>
      </c>
      <c r="I1527" s="26">
        <v>121204</v>
      </c>
      <c r="J1527" s="26"/>
      <c r="K1527" s="1">
        <v>5000</v>
      </c>
      <c r="L1527" s="26"/>
      <c r="Q1527"/>
      <c r="R1527"/>
      <c r="S1527"/>
      <c r="T1527"/>
    </row>
    <row r="1528" spans="1:20" hidden="1" x14ac:dyDescent="0.25">
      <c r="A1528">
        <v>50000249</v>
      </c>
      <c r="B1528">
        <v>1934120</v>
      </c>
      <c r="C1528" t="s">
        <v>171</v>
      </c>
      <c r="D1528">
        <v>1144044445</v>
      </c>
      <c r="E1528" s="29">
        <v>42271</v>
      </c>
      <c r="F1528">
        <v>3746538</v>
      </c>
      <c r="G1528" s="30">
        <v>12400000</v>
      </c>
      <c r="H1528" s="14">
        <v>270102</v>
      </c>
      <c r="I1528" s="26">
        <v>121204</v>
      </c>
      <c r="J1528" s="26"/>
      <c r="K1528" s="1">
        <v>5000</v>
      </c>
      <c r="L1528" s="26"/>
      <c r="Q1528"/>
      <c r="R1528"/>
      <c r="S1528"/>
      <c r="T1528"/>
    </row>
    <row r="1529" spans="1:20" hidden="1" x14ac:dyDescent="0.25">
      <c r="A1529">
        <v>50000249</v>
      </c>
      <c r="B1529">
        <v>1934121</v>
      </c>
      <c r="C1529" t="s">
        <v>171</v>
      </c>
      <c r="D1529">
        <v>94489905</v>
      </c>
      <c r="E1529" s="29">
        <v>42271</v>
      </c>
      <c r="F1529">
        <v>31669722</v>
      </c>
      <c r="G1529" s="30">
        <v>12400000</v>
      </c>
      <c r="H1529" s="14">
        <v>270102</v>
      </c>
      <c r="I1529" s="26">
        <v>121204</v>
      </c>
      <c r="J1529" s="26"/>
      <c r="K1529" s="1">
        <v>5000</v>
      </c>
      <c r="L1529" s="26"/>
      <c r="Q1529"/>
      <c r="R1529"/>
      <c r="S1529"/>
      <c r="T1529"/>
    </row>
    <row r="1530" spans="1:20" hidden="1" x14ac:dyDescent="0.25">
      <c r="A1530">
        <v>50000249</v>
      </c>
      <c r="B1530">
        <v>1960098</v>
      </c>
      <c r="C1530" t="s">
        <v>172</v>
      </c>
      <c r="D1530">
        <v>1077848318</v>
      </c>
      <c r="E1530" s="29">
        <v>42271</v>
      </c>
      <c r="F1530">
        <v>32080117</v>
      </c>
      <c r="G1530" s="30">
        <v>12400000</v>
      </c>
      <c r="H1530" s="14">
        <v>270102</v>
      </c>
      <c r="I1530" s="26">
        <v>121204</v>
      </c>
      <c r="J1530" s="26"/>
      <c r="K1530" s="1">
        <v>5000</v>
      </c>
      <c r="L1530" s="26"/>
      <c r="Q1530"/>
      <c r="R1530"/>
      <c r="S1530"/>
      <c r="T1530"/>
    </row>
    <row r="1531" spans="1:20" hidden="1" x14ac:dyDescent="0.25">
      <c r="A1531">
        <v>50000249</v>
      </c>
      <c r="B1531">
        <v>1960099</v>
      </c>
      <c r="C1531" t="s">
        <v>172</v>
      </c>
      <c r="D1531">
        <v>1075290038</v>
      </c>
      <c r="E1531" s="29">
        <v>42271</v>
      </c>
      <c r="F1531">
        <v>8712168</v>
      </c>
      <c r="G1531" s="30">
        <v>12400000</v>
      </c>
      <c r="H1531" s="14">
        <v>270102</v>
      </c>
      <c r="I1531" s="26">
        <v>121204</v>
      </c>
      <c r="J1531" s="26"/>
      <c r="K1531" s="1">
        <v>5000</v>
      </c>
      <c r="L1531" s="26"/>
      <c r="Q1531"/>
      <c r="R1531"/>
      <c r="S1531"/>
      <c r="T1531"/>
    </row>
    <row r="1532" spans="1:20" hidden="1" x14ac:dyDescent="0.25">
      <c r="A1532">
        <v>50000249</v>
      </c>
      <c r="B1532">
        <v>1960115</v>
      </c>
      <c r="C1532" t="s">
        <v>172</v>
      </c>
      <c r="D1532">
        <v>1081154771</v>
      </c>
      <c r="E1532" s="29">
        <v>42271</v>
      </c>
      <c r="F1532">
        <v>8621065</v>
      </c>
      <c r="G1532" s="30">
        <v>12400000</v>
      </c>
      <c r="H1532" s="14">
        <v>270102</v>
      </c>
      <c r="I1532" s="26">
        <v>121204</v>
      </c>
      <c r="J1532" s="26"/>
      <c r="K1532" s="1">
        <v>5000</v>
      </c>
      <c r="L1532" s="26"/>
      <c r="Q1532"/>
      <c r="R1532"/>
      <c r="S1532"/>
      <c r="T1532"/>
    </row>
    <row r="1533" spans="1:20" hidden="1" x14ac:dyDescent="0.25">
      <c r="A1533">
        <v>50000249</v>
      </c>
      <c r="B1533">
        <v>1968254</v>
      </c>
      <c r="C1533" t="s">
        <v>171</v>
      </c>
      <c r="D1533">
        <v>1790193</v>
      </c>
      <c r="E1533" s="29">
        <v>42271</v>
      </c>
      <c r="F1533">
        <v>30132323</v>
      </c>
      <c r="G1533" s="30">
        <v>923272193</v>
      </c>
      <c r="H1533" s="14">
        <v>131401</v>
      </c>
      <c r="I1533" s="26">
        <v>131401</v>
      </c>
      <c r="J1533" s="26"/>
      <c r="K1533" s="1">
        <v>12600</v>
      </c>
      <c r="L1533" s="26"/>
      <c r="Q1533"/>
      <c r="R1533"/>
      <c r="S1533"/>
      <c r="T1533"/>
    </row>
    <row r="1534" spans="1:20" hidden="1" x14ac:dyDescent="0.25">
      <c r="A1534">
        <v>50000249</v>
      </c>
      <c r="B1534">
        <v>2020303</v>
      </c>
      <c r="C1534" t="s">
        <v>157</v>
      </c>
      <c r="D1534">
        <v>85443054</v>
      </c>
      <c r="E1534" s="29">
        <v>42271</v>
      </c>
      <c r="F1534">
        <v>30032373</v>
      </c>
      <c r="G1534" s="30">
        <v>96300000</v>
      </c>
      <c r="H1534" s="14">
        <v>360101</v>
      </c>
      <c r="I1534" s="26">
        <v>270913</v>
      </c>
      <c r="J1534" s="26"/>
      <c r="K1534" s="1">
        <v>1000</v>
      </c>
      <c r="L1534" s="26"/>
      <c r="Q1534"/>
      <c r="R1534"/>
      <c r="S1534"/>
      <c r="T1534"/>
    </row>
    <row r="1535" spans="1:20" hidden="1" x14ac:dyDescent="0.25">
      <c r="A1535">
        <v>50000249</v>
      </c>
      <c r="B1535">
        <v>2042454</v>
      </c>
      <c r="C1535" t="s">
        <v>215</v>
      </c>
      <c r="D1535">
        <v>8001416321</v>
      </c>
      <c r="E1535" s="29">
        <v>42271</v>
      </c>
      <c r="F1535">
        <v>2450477</v>
      </c>
      <c r="G1535" s="30">
        <v>11100000</v>
      </c>
      <c r="H1535" s="14">
        <v>150105</v>
      </c>
      <c r="I1535" s="26">
        <v>27090505</v>
      </c>
      <c r="J1535" s="26"/>
      <c r="K1535" s="1">
        <v>1004350</v>
      </c>
      <c r="L1535" s="26"/>
      <c r="Q1535"/>
      <c r="R1535"/>
      <c r="S1535"/>
      <c r="T1535"/>
    </row>
    <row r="1536" spans="1:20" hidden="1" x14ac:dyDescent="0.25">
      <c r="A1536">
        <v>50000249</v>
      </c>
      <c r="B1536">
        <v>2119604</v>
      </c>
      <c r="C1536" t="s">
        <v>202</v>
      </c>
      <c r="D1536">
        <v>6815820</v>
      </c>
      <c r="E1536" s="29">
        <v>42271</v>
      </c>
      <c r="F1536">
        <v>6016769</v>
      </c>
      <c r="G1536" s="30">
        <v>923272193</v>
      </c>
      <c r="H1536" s="14">
        <v>131401</v>
      </c>
      <c r="I1536" s="26">
        <v>131401</v>
      </c>
      <c r="J1536" s="26"/>
      <c r="K1536" s="1">
        <v>10000</v>
      </c>
      <c r="L1536" s="26"/>
      <c r="Q1536"/>
      <c r="R1536"/>
      <c r="S1536"/>
      <c r="T1536"/>
    </row>
    <row r="1537" spans="1:20" hidden="1" x14ac:dyDescent="0.25">
      <c r="A1537">
        <v>50000249</v>
      </c>
      <c r="B1537">
        <v>2132373</v>
      </c>
      <c r="C1537" t="s">
        <v>198</v>
      </c>
      <c r="D1537">
        <v>10078406</v>
      </c>
      <c r="E1537" s="29">
        <v>42271</v>
      </c>
      <c r="F1537">
        <v>3254361</v>
      </c>
      <c r="G1537" s="30">
        <v>96300000</v>
      </c>
      <c r="H1537" s="14">
        <v>360101</v>
      </c>
      <c r="I1537" s="26">
        <v>360101</v>
      </c>
      <c r="J1537" s="26"/>
      <c r="K1537" s="1">
        <v>37299100</v>
      </c>
      <c r="L1537" s="26"/>
      <c r="Q1537"/>
      <c r="R1537"/>
      <c r="S1537"/>
      <c r="T1537"/>
    </row>
    <row r="1538" spans="1:20" hidden="1" x14ac:dyDescent="0.25">
      <c r="A1538">
        <v>50000249</v>
      </c>
      <c r="B1538">
        <v>2160245</v>
      </c>
      <c r="C1538" t="s">
        <v>195</v>
      </c>
      <c r="D1538">
        <v>12544949</v>
      </c>
      <c r="E1538" s="29">
        <v>42271</v>
      </c>
      <c r="F1538">
        <v>31736995</v>
      </c>
      <c r="G1538" s="30">
        <v>26800000</v>
      </c>
      <c r="H1538" s="14">
        <v>360200</v>
      </c>
      <c r="I1538" s="26">
        <v>360200</v>
      </c>
      <c r="J1538" s="26"/>
      <c r="K1538" s="1">
        <v>230630</v>
      </c>
      <c r="L1538" s="26"/>
      <c r="Q1538"/>
      <c r="R1538"/>
      <c r="S1538"/>
      <c r="T1538"/>
    </row>
    <row r="1539" spans="1:20" hidden="1" x14ac:dyDescent="0.25">
      <c r="A1539">
        <v>50000249</v>
      </c>
      <c r="B1539">
        <v>2180523</v>
      </c>
      <c r="C1539" t="s">
        <v>154</v>
      </c>
      <c r="D1539">
        <v>41647923</v>
      </c>
      <c r="E1539" s="29">
        <v>42271</v>
      </c>
      <c r="F1539">
        <v>41647923</v>
      </c>
      <c r="G1539" s="30">
        <v>12200000</v>
      </c>
      <c r="H1539" s="14">
        <v>250101</v>
      </c>
      <c r="I1539" s="26">
        <v>121225</v>
      </c>
      <c r="J1539" s="26"/>
      <c r="K1539" s="1">
        <v>27740</v>
      </c>
      <c r="L1539" s="26"/>
      <c r="Q1539"/>
      <c r="R1539"/>
      <c r="S1539"/>
      <c r="T1539"/>
    </row>
    <row r="1540" spans="1:20" hidden="1" x14ac:dyDescent="0.25">
      <c r="A1540">
        <v>50000249</v>
      </c>
      <c r="B1540">
        <v>2192813</v>
      </c>
      <c r="C1540" t="s">
        <v>154</v>
      </c>
      <c r="D1540">
        <v>91282484</v>
      </c>
      <c r="E1540" s="29">
        <v>42271</v>
      </c>
      <c r="F1540">
        <v>5878750</v>
      </c>
      <c r="G1540" s="30">
        <v>12200000</v>
      </c>
      <c r="H1540" s="14">
        <v>250101</v>
      </c>
      <c r="I1540" s="26">
        <v>121225</v>
      </c>
      <c r="J1540" s="26"/>
      <c r="K1540" s="1">
        <v>80740</v>
      </c>
      <c r="L1540" s="26"/>
      <c r="Q1540"/>
      <c r="R1540"/>
      <c r="S1540"/>
      <c r="T1540"/>
    </row>
    <row r="1541" spans="1:20" hidden="1" x14ac:dyDescent="0.25">
      <c r="A1541">
        <v>50000249</v>
      </c>
      <c r="B1541">
        <v>2198002</v>
      </c>
      <c r="C1541" t="s">
        <v>154</v>
      </c>
      <c r="D1541">
        <v>7542353</v>
      </c>
      <c r="E1541" s="29">
        <v>42271</v>
      </c>
      <c r="F1541">
        <v>31534543</v>
      </c>
      <c r="G1541" s="30">
        <v>12200000</v>
      </c>
      <c r="H1541" s="14">
        <v>250101</v>
      </c>
      <c r="I1541" s="26">
        <v>121225</v>
      </c>
      <c r="J1541" s="26"/>
      <c r="K1541" s="1">
        <v>2700</v>
      </c>
      <c r="L1541" s="26"/>
      <c r="Q1541"/>
      <c r="R1541"/>
      <c r="S1541"/>
      <c r="T1541"/>
    </row>
    <row r="1542" spans="1:20" hidden="1" x14ac:dyDescent="0.25">
      <c r="A1542">
        <v>50000249</v>
      </c>
      <c r="B1542">
        <v>2198006</v>
      </c>
      <c r="C1542" t="s">
        <v>154</v>
      </c>
      <c r="D1542">
        <v>1030549139</v>
      </c>
      <c r="E1542" s="29">
        <v>42271</v>
      </c>
      <c r="F1542">
        <v>32224204</v>
      </c>
      <c r="G1542" s="30">
        <v>12400000</v>
      </c>
      <c r="H1542" s="14">
        <v>270102</v>
      </c>
      <c r="I1542" s="26">
        <v>270102</v>
      </c>
      <c r="J1542" s="26"/>
      <c r="K1542" s="1">
        <v>1500</v>
      </c>
      <c r="L1542" s="26"/>
      <c r="Q1542"/>
      <c r="R1542"/>
      <c r="S1542"/>
      <c r="T1542"/>
    </row>
    <row r="1543" spans="1:20" hidden="1" x14ac:dyDescent="0.25">
      <c r="A1543">
        <v>50000249</v>
      </c>
      <c r="B1543">
        <v>2198480</v>
      </c>
      <c r="C1543" t="s">
        <v>154</v>
      </c>
      <c r="D1543">
        <v>1989888</v>
      </c>
      <c r="E1543" s="29">
        <v>42271</v>
      </c>
      <c r="F1543">
        <v>31538051</v>
      </c>
      <c r="G1543" s="30">
        <v>12200000</v>
      </c>
      <c r="H1543" s="14">
        <v>250101</v>
      </c>
      <c r="I1543" s="26">
        <v>121225</v>
      </c>
      <c r="J1543" s="26"/>
      <c r="K1543" s="1">
        <v>20500</v>
      </c>
      <c r="L1543" s="26"/>
      <c r="Q1543"/>
      <c r="R1543"/>
      <c r="S1543"/>
      <c r="T1543"/>
    </row>
    <row r="1544" spans="1:20" hidden="1" x14ac:dyDescent="0.25">
      <c r="A1544">
        <v>50000249</v>
      </c>
      <c r="B1544">
        <v>2283264</v>
      </c>
      <c r="C1544" t="s">
        <v>179</v>
      </c>
      <c r="D1544">
        <v>1098722331</v>
      </c>
      <c r="E1544" s="29">
        <v>42271</v>
      </c>
      <c r="F1544">
        <v>10987223</v>
      </c>
      <c r="G1544" s="30">
        <v>12400000</v>
      </c>
      <c r="H1544" s="14">
        <v>270102</v>
      </c>
      <c r="I1544" s="26">
        <v>121204</v>
      </c>
      <c r="J1544" s="26"/>
      <c r="K1544" s="1">
        <v>5000</v>
      </c>
      <c r="L1544" s="26"/>
      <c r="Q1544"/>
      <c r="R1544"/>
      <c r="S1544"/>
      <c r="T1544"/>
    </row>
    <row r="1545" spans="1:20" hidden="1" x14ac:dyDescent="0.25">
      <c r="A1545">
        <v>50000249</v>
      </c>
      <c r="B1545">
        <v>2392323</v>
      </c>
      <c r="C1545" t="s">
        <v>172</v>
      </c>
      <c r="D1545">
        <v>4869944</v>
      </c>
      <c r="E1545" s="29">
        <v>42271</v>
      </c>
      <c r="F1545">
        <v>8387134</v>
      </c>
      <c r="G1545" s="30">
        <v>12400000</v>
      </c>
      <c r="H1545" s="14">
        <v>270102</v>
      </c>
      <c r="I1545" s="26">
        <v>121204</v>
      </c>
      <c r="J1545" s="26"/>
      <c r="K1545" s="1">
        <v>5000</v>
      </c>
      <c r="L1545" s="26"/>
      <c r="Q1545"/>
      <c r="R1545"/>
      <c r="S1545"/>
      <c r="T1545"/>
    </row>
    <row r="1546" spans="1:20" hidden="1" x14ac:dyDescent="0.25">
      <c r="A1546">
        <v>50000249</v>
      </c>
      <c r="B1546">
        <v>2396838</v>
      </c>
      <c r="C1546" t="s">
        <v>193</v>
      </c>
      <c r="D1546">
        <v>15613738</v>
      </c>
      <c r="E1546" s="29">
        <v>42271</v>
      </c>
      <c r="F1546">
        <v>31342138</v>
      </c>
      <c r="G1546" s="30">
        <v>26800000</v>
      </c>
      <c r="H1546" s="14">
        <v>360200</v>
      </c>
      <c r="I1546" s="26">
        <v>360200</v>
      </c>
      <c r="J1546" s="26"/>
      <c r="K1546" s="1">
        <v>6000</v>
      </c>
      <c r="L1546" s="26"/>
      <c r="Q1546"/>
      <c r="R1546"/>
      <c r="S1546"/>
      <c r="T1546"/>
    </row>
    <row r="1547" spans="1:20" hidden="1" x14ac:dyDescent="0.25">
      <c r="A1547">
        <v>50000249</v>
      </c>
      <c r="B1547">
        <v>2421552</v>
      </c>
      <c r="C1547" t="s">
        <v>154</v>
      </c>
      <c r="D1547">
        <v>19421833</v>
      </c>
      <c r="E1547" s="29">
        <v>42271</v>
      </c>
      <c r="F1547">
        <v>31346067</v>
      </c>
      <c r="G1547" s="30">
        <v>923272421</v>
      </c>
      <c r="H1547" s="14">
        <v>190101</v>
      </c>
      <c r="I1547" s="26">
        <v>190101</v>
      </c>
      <c r="J1547" s="26"/>
      <c r="K1547" s="1">
        <v>107400</v>
      </c>
      <c r="L1547" s="26"/>
      <c r="Q1547"/>
      <c r="R1547"/>
      <c r="S1547"/>
      <c r="T1547"/>
    </row>
    <row r="1548" spans="1:20" hidden="1" x14ac:dyDescent="0.25">
      <c r="A1548">
        <v>50000249</v>
      </c>
      <c r="B1548">
        <v>2421570</v>
      </c>
      <c r="C1548" t="s">
        <v>154</v>
      </c>
      <c r="D1548">
        <v>52852424</v>
      </c>
      <c r="E1548" s="29">
        <v>42271</v>
      </c>
      <c r="F1548">
        <v>31068015</v>
      </c>
      <c r="G1548" s="30">
        <v>26800000</v>
      </c>
      <c r="H1548" s="14">
        <v>360200</v>
      </c>
      <c r="I1548" s="26">
        <v>360200</v>
      </c>
      <c r="J1548" s="26"/>
      <c r="K1548" s="1">
        <v>230100</v>
      </c>
      <c r="L1548" s="26"/>
      <c r="Q1548"/>
      <c r="R1548"/>
      <c r="S1548"/>
      <c r="T1548"/>
    </row>
    <row r="1549" spans="1:20" hidden="1" x14ac:dyDescent="0.25">
      <c r="A1549">
        <v>50000249</v>
      </c>
      <c r="B1549">
        <v>2426237</v>
      </c>
      <c r="C1549" t="s">
        <v>154</v>
      </c>
      <c r="D1549">
        <v>73134102</v>
      </c>
      <c r="E1549" s="29">
        <v>42271</v>
      </c>
      <c r="F1549">
        <v>8101802</v>
      </c>
      <c r="G1549" s="30">
        <v>12200000</v>
      </c>
      <c r="H1549" s="14">
        <v>250101</v>
      </c>
      <c r="I1549" s="26">
        <v>121225</v>
      </c>
      <c r="J1549" s="26"/>
      <c r="K1549" s="1">
        <v>15000</v>
      </c>
      <c r="L1549" s="26"/>
      <c r="Q1549"/>
      <c r="R1549"/>
      <c r="S1549"/>
      <c r="T1549"/>
    </row>
    <row r="1550" spans="1:20" hidden="1" x14ac:dyDescent="0.25">
      <c r="A1550">
        <v>50000249</v>
      </c>
      <c r="B1550">
        <v>2432456</v>
      </c>
      <c r="C1550" t="s">
        <v>154</v>
      </c>
      <c r="D1550">
        <v>41378919</v>
      </c>
      <c r="E1550" s="29">
        <v>42271</v>
      </c>
      <c r="F1550">
        <v>8126438</v>
      </c>
      <c r="G1550" s="30">
        <v>923272193</v>
      </c>
      <c r="H1550" s="14">
        <v>131401</v>
      </c>
      <c r="I1550" s="26">
        <v>131401</v>
      </c>
      <c r="J1550" s="26"/>
      <c r="K1550" s="1">
        <v>26600</v>
      </c>
      <c r="L1550" s="26"/>
      <c r="Q1550"/>
      <c r="R1550"/>
      <c r="S1550"/>
      <c r="T1550"/>
    </row>
    <row r="1551" spans="1:20" hidden="1" x14ac:dyDescent="0.25">
      <c r="A1551">
        <v>50000249</v>
      </c>
      <c r="B1551">
        <v>2432457</v>
      </c>
      <c r="C1551" t="s">
        <v>154</v>
      </c>
      <c r="D1551">
        <v>41325598</v>
      </c>
      <c r="E1551" s="29">
        <v>42271</v>
      </c>
      <c r="F1551">
        <v>31087861</v>
      </c>
      <c r="G1551" s="30">
        <v>923272193</v>
      </c>
      <c r="H1551" s="14">
        <v>131401</v>
      </c>
      <c r="I1551" s="26">
        <v>131401</v>
      </c>
      <c r="J1551" s="26"/>
      <c r="K1551" s="1">
        <v>19200</v>
      </c>
      <c r="L1551" s="26"/>
      <c r="Q1551"/>
      <c r="R1551"/>
      <c r="S1551"/>
      <c r="T1551"/>
    </row>
    <row r="1552" spans="1:20" hidden="1" x14ac:dyDescent="0.25">
      <c r="A1552">
        <v>50000249</v>
      </c>
      <c r="B1552">
        <v>2461499</v>
      </c>
      <c r="C1552" t="s">
        <v>154</v>
      </c>
      <c r="D1552">
        <v>1022374383</v>
      </c>
      <c r="E1552" s="29">
        <v>42271</v>
      </c>
      <c r="F1552">
        <v>2629385</v>
      </c>
      <c r="G1552" s="30">
        <v>12400000</v>
      </c>
      <c r="H1552" s="14">
        <v>270102</v>
      </c>
      <c r="I1552" s="26">
        <v>121204</v>
      </c>
      <c r="J1552" s="26"/>
      <c r="K1552" s="1">
        <v>5000</v>
      </c>
      <c r="L1552" s="26"/>
      <c r="Q1552"/>
      <c r="R1552"/>
      <c r="S1552"/>
      <c r="T1552"/>
    </row>
    <row r="1553" spans="1:20" hidden="1" x14ac:dyDescent="0.25">
      <c r="A1553">
        <v>50000249</v>
      </c>
      <c r="B1553">
        <v>2461776</v>
      </c>
      <c r="C1553" t="s">
        <v>154</v>
      </c>
      <c r="D1553">
        <v>16551713</v>
      </c>
      <c r="E1553" s="29">
        <v>42271</v>
      </c>
      <c r="F1553">
        <v>3137688</v>
      </c>
      <c r="G1553" s="30">
        <v>12400000</v>
      </c>
      <c r="H1553" s="14">
        <v>270102</v>
      </c>
      <c r="I1553" s="26">
        <v>121204</v>
      </c>
      <c r="J1553" s="26"/>
      <c r="K1553" s="1">
        <v>5000</v>
      </c>
      <c r="L1553" s="26"/>
      <c r="Q1553"/>
      <c r="R1553"/>
      <c r="S1553"/>
      <c r="T1553"/>
    </row>
    <row r="1554" spans="1:20" hidden="1" x14ac:dyDescent="0.25">
      <c r="A1554">
        <v>50000249</v>
      </c>
      <c r="B1554">
        <v>2461777</v>
      </c>
      <c r="C1554" t="s">
        <v>154</v>
      </c>
      <c r="D1554">
        <v>94233302</v>
      </c>
      <c r="E1554" s="29">
        <v>42271</v>
      </c>
      <c r="F1554">
        <v>32076646</v>
      </c>
      <c r="G1554" s="30">
        <v>12400000</v>
      </c>
      <c r="H1554" s="14">
        <v>270102</v>
      </c>
      <c r="I1554" s="26">
        <v>121204</v>
      </c>
      <c r="J1554" s="26"/>
      <c r="K1554" s="1">
        <v>5000</v>
      </c>
      <c r="L1554" s="26"/>
      <c r="Q1554"/>
      <c r="R1554"/>
      <c r="S1554"/>
      <c r="T1554"/>
    </row>
    <row r="1555" spans="1:20" hidden="1" x14ac:dyDescent="0.25">
      <c r="A1555">
        <v>50000249</v>
      </c>
      <c r="B1555">
        <v>2464708</v>
      </c>
      <c r="C1555" t="s">
        <v>195</v>
      </c>
      <c r="D1555">
        <v>8190047078</v>
      </c>
      <c r="E1555" s="29">
        <v>42271</v>
      </c>
      <c r="F1555">
        <v>4211821</v>
      </c>
      <c r="G1555" s="30">
        <v>910300000</v>
      </c>
      <c r="H1555" s="14">
        <v>130113</v>
      </c>
      <c r="I1555" s="26">
        <v>121235</v>
      </c>
      <c r="J1555" s="26"/>
      <c r="K1555" s="1">
        <v>1776000</v>
      </c>
      <c r="L1555" s="26"/>
      <c r="Q1555"/>
      <c r="R1555"/>
      <c r="S1555"/>
      <c r="T1555"/>
    </row>
    <row r="1556" spans="1:20" hidden="1" x14ac:dyDescent="0.25">
      <c r="A1556">
        <v>50000249</v>
      </c>
      <c r="B1556">
        <v>2492337</v>
      </c>
      <c r="C1556" t="s">
        <v>169</v>
      </c>
      <c r="D1556">
        <v>79718661</v>
      </c>
      <c r="E1556" s="29">
        <v>42271</v>
      </c>
      <c r="F1556">
        <v>7306601</v>
      </c>
      <c r="G1556" s="30">
        <v>26800000</v>
      </c>
      <c r="H1556" s="14">
        <v>360200</v>
      </c>
      <c r="I1556" s="26">
        <v>360200</v>
      </c>
      <c r="J1556" s="26"/>
      <c r="K1556" s="1">
        <v>720753</v>
      </c>
      <c r="L1556" s="26"/>
      <c r="Q1556"/>
      <c r="R1556"/>
      <c r="S1556"/>
      <c r="T1556"/>
    </row>
    <row r="1557" spans="1:20" hidden="1" x14ac:dyDescent="0.25">
      <c r="A1557">
        <v>50000249</v>
      </c>
      <c r="B1557">
        <v>2507846</v>
      </c>
      <c r="C1557" t="s">
        <v>224</v>
      </c>
      <c r="D1557">
        <v>8902051245</v>
      </c>
      <c r="E1557" s="29">
        <v>42271</v>
      </c>
      <c r="F1557">
        <v>7241612</v>
      </c>
      <c r="G1557" s="30">
        <v>96400000</v>
      </c>
      <c r="H1557" s="14">
        <v>370101</v>
      </c>
      <c r="I1557" s="26">
        <v>270910</v>
      </c>
      <c r="J1557" s="26"/>
      <c r="K1557" s="1">
        <v>1531847</v>
      </c>
      <c r="L1557" s="26"/>
      <c r="Q1557"/>
      <c r="R1557"/>
      <c r="S1557"/>
      <c r="T1557"/>
    </row>
    <row r="1558" spans="1:20" hidden="1" x14ac:dyDescent="0.25">
      <c r="A1558">
        <v>50000249</v>
      </c>
      <c r="B1558">
        <v>2535563</v>
      </c>
      <c r="C1558" t="s">
        <v>163</v>
      </c>
      <c r="D1558">
        <v>73112238</v>
      </c>
      <c r="E1558" s="29">
        <v>42271</v>
      </c>
      <c r="F1558">
        <v>6698966</v>
      </c>
      <c r="G1558" s="30">
        <v>13700000</v>
      </c>
      <c r="H1558" s="14">
        <v>290101</v>
      </c>
      <c r="I1558" s="26">
        <v>121250</v>
      </c>
      <c r="J1558" s="26"/>
      <c r="K1558" s="1">
        <v>65000</v>
      </c>
      <c r="L1558" s="26"/>
      <c r="Q1558"/>
      <c r="R1558"/>
      <c r="S1558"/>
      <c r="T1558"/>
    </row>
    <row r="1559" spans="1:20" hidden="1" x14ac:dyDescent="0.25">
      <c r="A1559">
        <v>50000249</v>
      </c>
      <c r="B1559">
        <v>2540708</v>
      </c>
      <c r="C1559" t="s">
        <v>154</v>
      </c>
      <c r="D1559">
        <v>112937</v>
      </c>
      <c r="E1559" s="29">
        <v>42271</v>
      </c>
      <c r="F1559">
        <v>31181948</v>
      </c>
      <c r="G1559" s="30">
        <v>12800000</v>
      </c>
      <c r="H1559" s="14">
        <v>350300</v>
      </c>
      <c r="I1559" s="26">
        <v>350300</v>
      </c>
      <c r="J1559" s="26"/>
      <c r="K1559" s="1">
        <v>1675547</v>
      </c>
      <c r="L1559" s="26"/>
      <c r="Q1559"/>
      <c r="R1559"/>
      <c r="S1559"/>
      <c r="T1559"/>
    </row>
    <row r="1560" spans="1:20" hidden="1" x14ac:dyDescent="0.25">
      <c r="A1560">
        <v>50000249</v>
      </c>
      <c r="B1560">
        <v>2558051</v>
      </c>
      <c r="C1560" t="s">
        <v>192</v>
      </c>
      <c r="D1560">
        <v>20885536</v>
      </c>
      <c r="E1560" s="29">
        <v>42271</v>
      </c>
      <c r="F1560">
        <v>31078688</v>
      </c>
      <c r="G1560" s="30">
        <v>923272193</v>
      </c>
      <c r="H1560" s="14">
        <v>131401</v>
      </c>
      <c r="I1560" s="26">
        <v>131401</v>
      </c>
      <c r="J1560" s="26"/>
      <c r="K1560" s="1">
        <v>25398193.550000001</v>
      </c>
      <c r="L1560" s="26"/>
      <c r="Q1560"/>
      <c r="R1560"/>
      <c r="S1560"/>
      <c r="T1560"/>
    </row>
    <row r="1561" spans="1:20" hidden="1" x14ac:dyDescent="0.25">
      <c r="A1561">
        <v>50000249</v>
      </c>
      <c r="B1561">
        <v>2579623</v>
      </c>
      <c r="C1561" t="s">
        <v>181</v>
      </c>
      <c r="D1561">
        <v>10287045</v>
      </c>
      <c r="E1561" s="29">
        <v>42271</v>
      </c>
      <c r="F1561">
        <v>8926373</v>
      </c>
      <c r="G1561" s="30">
        <v>12400000</v>
      </c>
      <c r="H1561" s="14">
        <v>270102</v>
      </c>
      <c r="I1561" s="26">
        <v>121204</v>
      </c>
      <c r="J1561" s="26"/>
      <c r="K1561" s="1">
        <v>5000</v>
      </c>
      <c r="L1561" s="26"/>
      <c r="Q1561"/>
      <c r="R1561"/>
      <c r="S1561"/>
      <c r="T1561"/>
    </row>
    <row r="1562" spans="1:20" hidden="1" x14ac:dyDescent="0.25">
      <c r="A1562">
        <v>50000249</v>
      </c>
      <c r="B1562">
        <v>2603572</v>
      </c>
      <c r="C1562" t="s">
        <v>154</v>
      </c>
      <c r="D1562">
        <v>79718879</v>
      </c>
      <c r="E1562" s="29">
        <v>42271</v>
      </c>
      <c r="F1562">
        <v>31056115</v>
      </c>
      <c r="G1562" s="30">
        <v>12400000</v>
      </c>
      <c r="H1562" s="14">
        <v>270102</v>
      </c>
      <c r="I1562" s="26">
        <v>121204</v>
      </c>
      <c r="J1562" s="26"/>
      <c r="K1562" s="1">
        <v>5000</v>
      </c>
      <c r="L1562" s="26"/>
      <c r="Q1562"/>
      <c r="R1562"/>
      <c r="S1562"/>
      <c r="T1562"/>
    </row>
    <row r="1563" spans="1:20" hidden="1" x14ac:dyDescent="0.25">
      <c r="A1563">
        <v>50000249</v>
      </c>
      <c r="B1563">
        <v>2621452</v>
      </c>
      <c r="C1563" t="s">
        <v>191</v>
      </c>
      <c r="D1563">
        <v>1098688673</v>
      </c>
      <c r="E1563" s="29">
        <v>42271</v>
      </c>
      <c r="F1563">
        <v>6191206</v>
      </c>
      <c r="G1563" s="30">
        <v>923272421</v>
      </c>
      <c r="H1563" s="14">
        <v>190101</v>
      </c>
      <c r="I1563" s="26">
        <v>190101</v>
      </c>
      <c r="J1563" s="26"/>
      <c r="K1563" s="1">
        <v>107400</v>
      </c>
      <c r="L1563" s="26"/>
      <c r="Q1563"/>
      <c r="R1563"/>
      <c r="S1563"/>
      <c r="T1563"/>
    </row>
    <row r="1564" spans="1:20" hidden="1" x14ac:dyDescent="0.25">
      <c r="A1564">
        <v>50000249</v>
      </c>
      <c r="B1564">
        <v>2631407</v>
      </c>
      <c r="C1564" t="s">
        <v>161</v>
      </c>
      <c r="D1564">
        <v>1144033714</v>
      </c>
      <c r="E1564" s="29">
        <v>42271</v>
      </c>
      <c r="F1564">
        <v>32221699</v>
      </c>
      <c r="G1564" s="30">
        <v>12200000</v>
      </c>
      <c r="H1564" s="14">
        <v>250101</v>
      </c>
      <c r="I1564" s="26">
        <v>121225</v>
      </c>
      <c r="J1564" s="26"/>
      <c r="K1564" s="1">
        <v>1300</v>
      </c>
      <c r="L1564" s="26"/>
      <c r="Q1564"/>
      <c r="R1564"/>
      <c r="S1564"/>
      <c r="T1564"/>
    </row>
    <row r="1565" spans="1:20" hidden="1" x14ac:dyDescent="0.25">
      <c r="A1565">
        <v>50000249</v>
      </c>
      <c r="B1565">
        <v>2642203</v>
      </c>
      <c r="C1565" t="s">
        <v>154</v>
      </c>
      <c r="D1565">
        <v>8600428117</v>
      </c>
      <c r="E1565" s="29">
        <v>42271</v>
      </c>
      <c r="F1565">
        <v>2437439</v>
      </c>
      <c r="G1565" s="30">
        <v>12800000</v>
      </c>
      <c r="H1565" s="14">
        <v>350300</v>
      </c>
      <c r="I1565" s="26">
        <v>350300</v>
      </c>
      <c r="J1565" s="26"/>
      <c r="K1565" s="1">
        <v>2968428</v>
      </c>
      <c r="L1565" s="26"/>
      <c r="Q1565"/>
      <c r="R1565"/>
      <c r="S1565"/>
      <c r="T1565"/>
    </row>
    <row r="1566" spans="1:20" hidden="1" x14ac:dyDescent="0.25">
      <c r="A1566">
        <v>50000249</v>
      </c>
      <c r="B1566">
        <v>2645764</v>
      </c>
      <c r="C1566" t="s">
        <v>190</v>
      </c>
      <c r="D1566">
        <v>6857524</v>
      </c>
      <c r="E1566" s="29">
        <v>42271</v>
      </c>
      <c r="F1566">
        <v>31280619</v>
      </c>
      <c r="G1566" s="30">
        <v>923272193</v>
      </c>
      <c r="H1566" s="14">
        <v>131401</v>
      </c>
      <c r="I1566" s="26">
        <v>131401</v>
      </c>
      <c r="J1566" s="26"/>
      <c r="K1566" s="1">
        <v>4400</v>
      </c>
      <c r="L1566" s="26"/>
      <c r="Q1566"/>
      <c r="R1566"/>
      <c r="S1566"/>
      <c r="T1566"/>
    </row>
    <row r="1567" spans="1:20" hidden="1" x14ac:dyDescent="0.25">
      <c r="A1567">
        <v>50000249</v>
      </c>
      <c r="B1567">
        <v>22349123</v>
      </c>
      <c r="C1567" t="s">
        <v>154</v>
      </c>
      <c r="D1567">
        <v>80110685</v>
      </c>
      <c r="E1567" s="29">
        <v>42271</v>
      </c>
      <c r="F1567">
        <v>80110685</v>
      </c>
      <c r="G1567" s="30">
        <v>12400000</v>
      </c>
      <c r="H1567" s="14">
        <v>270102</v>
      </c>
      <c r="I1567" s="26">
        <v>121204</v>
      </c>
      <c r="J1567" s="26"/>
      <c r="K1567" s="1">
        <v>5000</v>
      </c>
      <c r="L1567" s="26"/>
      <c r="Q1567"/>
      <c r="R1567"/>
      <c r="S1567"/>
      <c r="T1567"/>
    </row>
    <row r="1568" spans="1:20" hidden="1" x14ac:dyDescent="0.25">
      <c r="A1568">
        <v>50000249</v>
      </c>
      <c r="B1568">
        <v>30424577</v>
      </c>
      <c r="C1568" t="s">
        <v>187</v>
      </c>
      <c r="D1568">
        <v>40437430</v>
      </c>
      <c r="E1568" s="29">
        <v>42271</v>
      </c>
      <c r="F1568">
        <v>31241216</v>
      </c>
      <c r="G1568" s="30">
        <v>12200000</v>
      </c>
      <c r="H1568" s="14">
        <v>250101</v>
      </c>
      <c r="I1568" s="26">
        <v>121225</v>
      </c>
      <c r="J1568" s="26"/>
      <c r="K1568" s="1">
        <v>52000</v>
      </c>
      <c r="L1568" s="26"/>
      <c r="Q1568"/>
      <c r="R1568"/>
      <c r="S1568"/>
      <c r="T1568"/>
    </row>
    <row r="1569" spans="1:20" hidden="1" x14ac:dyDescent="0.25">
      <c r="A1569">
        <v>50000249</v>
      </c>
      <c r="B1569">
        <v>31948168</v>
      </c>
      <c r="C1569" t="s">
        <v>154</v>
      </c>
      <c r="D1569">
        <v>1032364539</v>
      </c>
      <c r="E1569" s="29">
        <v>42271</v>
      </c>
      <c r="F1569">
        <v>31382115</v>
      </c>
      <c r="G1569" s="30">
        <v>12400000</v>
      </c>
      <c r="H1569" s="14">
        <v>270102</v>
      </c>
      <c r="I1569" s="26">
        <v>121204</v>
      </c>
      <c r="J1569" s="26"/>
      <c r="K1569" s="1">
        <v>5000</v>
      </c>
      <c r="L1569" s="26"/>
      <c r="Q1569"/>
      <c r="R1569"/>
      <c r="S1569"/>
      <c r="T1569"/>
    </row>
    <row r="1570" spans="1:20" hidden="1" x14ac:dyDescent="0.25">
      <c r="A1570">
        <v>50000249</v>
      </c>
      <c r="B1570">
        <v>31948170</v>
      </c>
      <c r="C1570" t="s">
        <v>154</v>
      </c>
      <c r="D1570">
        <v>53072913</v>
      </c>
      <c r="E1570" s="29">
        <v>42271</v>
      </c>
      <c r="F1570">
        <v>30425053</v>
      </c>
      <c r="G1570" s="30">
        <v>12400000</v>
      </c>
      <c r="H1570" s="14">
        <v>270102</v>
      </c>
      <c r="I1570" s="26">
        <v>121204</v>
      </c>
      <c r="J1570" s="26"/>
      <c r="K1570" s="1">
        <v>5000</v>
      </c>
      <c r="L1570" s="26"/>
      <c r="Q1570"/>
      <c r="R1570"/>
      <c r="S1570"/>
      <c r="T1570"/>
    </row>
    <row r="1571" spans="1:20" hidden="1" x14ac:dyDescent="0.25">
      <c r="A1571">
        <v>50000249</v>
      </c>
      <c r="B1571">
        <v>40771695</v>
      </c>
      <c r="C1571" t="s">
        <v>158</v>
      </c>
      <c r="D1571">
        <v>3743696</v>
      </c>
      <c r="E1571" s="29">
        <v>42271</v>
      </c>
      <c r="F1571">
        <v>3098410</v>
      </c>
      <c r="G1571" s="30">
        <v>923272193</v>
      </c>
      <c r="H1571" s="14">
        <v>131401</v>
      </c>
      <c r="I1571" s="26">
        <v>131401</v>
      </c>
      <c r="J1571" s="26"/>
      <c r="K1571" s="1">
        <v>5000</v>
      </c>
      <c r="L1571" s="26"/>
      <c r="Q1571"/>
      <c r="R1571"/>
      <c r="S1571"/>
      <c r="T1571"/>
    </row>
    <row r="1572" spans="1:20" hidden="1" x14ac:dyDescent="0.25">
      <c r="A1572">
        <v>50000249</v>
      </c>
      <c r="B1572">
        <v>40960701</v>
      </c>
      <c r="C1572" t="s">
        <v>168</v>
      </c>
      <c r="D1572">
        <v>1049602599</v>
      </c>
      <c r="E1572" s="29">
        <v>42271</v>
      </c>
      <c r="F1572">
        <v>31186303</v>
      </c>
      <c r="G1572" s="30">
        <v>12400000</v>
      </c>
      <c r="H1572" s="14">
        <v>270102</v>
      </c>
      <c r="I1572" s="26">
        <v>121204</v>
      </c>
      <c r="J1572" s="26"/>
      <c r="K1572" s="1">
        <v>5000</v>
      </c>
      <c r="L1572" s="26"/>
      <c r="Q1572"/>
      <c r="R1572"/>
      <c r="S1572"/>
      <c r="T1572"/>
    </row>
    <row r="1573" spans="1:20" hidden="1" x14ac:dyDescent="0.25">
      <c r="A1573">
        <v>50000249</v>
      </c>
      <c r="B1573">
        <v>41390889</v>
      </c>
      <c r="C1573" t="s">
        <v>154</v>
      </c>
      <c r="D1573">
        <v>91495469</v>
      </c>
      <c r="E1573" s="29">
        <v>42271</v>
      </c>
      <c r="F1573">
        <v>31128486</v>
      </c>
      <c r="G1573" s="30">
        <v>923272193</v>
      </c>
      <c r="H1573" s="14">
        <v>131401</v>
      </c>
      <c r="I1573" s="26">
        <v>131401</v>
      </c>
      <c r="J1573" s="26"/>
      <c r="K1573" s="1">
        <v>20000</v>
      </c>
      <c r="L1573" s="26"/>
      <c r="Q1573"/>
      <c r="R1573"/>
      <c r="S1573"/>
      <c r="T1573"/>
    </row>
    <row r="1574" spans="1:20" hidden="1" x14ac:dyDescent="0.25">
      <c r="A1574">
        <v>50000249</v>
      </c>
      <c r="B1574">
        <v>41780655</v>
      </c>
      <c r="C1574" t="s">
        <v>154</v>
      </c>
      <c r="D1574">
        <v>4882033</v>
      </c>
      <c r="E1574" s="29">
        <v>42271</v>
      </c>
      <c r="F1574">
        <v>8020609</v>
      </c>
      <c r="G1574" s="30">
        <v>923272193</v>
      </c>
      <c r="H1574" s="14">
        <v>131401</v>
      </c>
      <c r="I1574" s="26">
        <v>131401</v>
      </c>
      <c r="J1574" s="26"/>
      <c r="K1574" s="1">
        <v>19200</v>
      </c>
      <c r="L1574" s="26"/>
      <c r="Q1574"/>
      <c r="R1574"/>
      <c r="S1574"/>
      <c r="T1574"/>
    </row>
    <row r="1575" spans="1:20" hidden="1" x14ac:dyDescent="0.25">
      <c r="A1575">
        <v>50000249</v>
      </c>
      <c r="B1575">
        <v>41780779</v>
      </c>
      <c r="C1575" t="s">
        <v>154</v>
      </c>
      <c r="D1575">
        <v>79866453</v>
      </c>
      <c r="E1575" s="29">
        <v>42271</v>
      </c>
      <c r="F1575">
        <v>31031060</v>
      </c>
      <c r="G1575" s="30">
        <v>12400000</v>
      </c>
      <c r="H1575" s="14">
        <v>270102</v>
      </c>
      <c r="I1575" s="26">
        <v>121204</v>
      </c>
      <c r="J1575" s="26"/>
      <c r="K1575" s="1">
        <v>5000</v>
      </c>
      <c r="L1575" s="26"/>
      <c r="Q1575"/>
      <c r="R1575"/>
      <c r="S1575"/>
      <c r="T1575"/>
    </row>
    <row r="1576" spans="1:20" hidden="1" x14ac:dyDescent="0.25">
      <c r="A1576">
        <v>50000249</v>
      </c>
      <c r="B1576">
        <v>41781225</v>
      </c>
      <c r="C1576" t="s">
        <v>154</v>
      </c>
      <c r="D1576">
        <v>14219729</v>
      </c>
      <c r="E1576" s="29">
        <v>42271</v>
      </c>
      <c r="F1576">
        <v>3374638</v>
      </c>
      <c r="G1576" s="30">
        <v>12400000</v>
      </c>
      <c r="H1576" s="14">
        <v>270102</v>
      </c>
      <c r="I1576" s="26">
        <v>270102</v>
      </c>
      <c r="J1576" s="26"/>
      <c r="K1576" s="1">
        <v>1500</v>
      </c>
      <c r="L1576" s="26"/>
      <c r="Q1576"/>
      <c r="R1576"/>
      <c r="S1576"/>
      <c r="T1576"/>
    </row>
    <row r="1577" spans="1:20" hidden="1" x14ac:dyDescent="0.25">
      <c r="A1577">
        <v>50000249</v>
      </c>
      <c r="B1577">
        <v>41781226</v>
      </c>
      <c r="C1577" t="s">
        <v>154</v>
      </c>
      <c r="D1577">
        <v>14219729</v>
      </c>
      <c r="E1577" s="29">
        <v>42271</v>
      </c>
      <c r="F1577">
        <v>3374638</v>
      </c>
      <c r="G1577" s="30">
        <v>12400000</v>
      </c>
      <c r="H1577" s="14">
        <v>270102</v>
      </c>
      <c r="I1577" s="26">
        <v>270102</v>
      </c>
      <c r="J1577" s="26"/>
      <c r="K1577" s="1">
        <v>1500</v>
      </c>
      <c r="L1577" s="26"/>
      <c r="Q1577"/>
      <c r="R1577"/>
      <c r="S1577"/>
      <c r="T1577"/>
    </row>
    <row r="1578" spans="1:20" hidden="1" x14ac:dyDescent="0.25">
      <c r="A1578">
        <v>50000249</v>
      </c>
      <c r="B1578">
        <v>41781227</v>
      </c>
      <c r="C1578" t="s">
        <v>154</v>
      </c>
      <c r="D1578">
        <v>14219729</v>
      </c>
      <c r="E1578" s="29">
        <v>42271</v>
      </c>
      <c r="F1578">
        <v>3374638</v>
      </c>
      <c r="G1578" s="30">
        <v>12400000</v>
      </c>
      <c r="H1578" s="14">
        <v>270102</v>
      </c>
      <c r="I1578" s="26">
        <v>270102</v>
      </c>
      <c r="J1578" s="26"/>
      <c r="K1578" s="1">
        <v>2500</v>
      </c>
      <c r="L1578" s="26"/>
      <c r="Q1578"/>
      <c r="R1578"/>
      <c r="S1578"/>
      <c r="T1578"/>
    </row>
    <row r="1579" spans="1:20" hidden="1" x14ac:dyDescent="0.25">
      <c r="A1579">
        <v>50000249</v>
      </c>
      <c r="B1579">
        <v>41781244</v>
      </c>
      <c r="C1579" t="s">
        <v>154</v>
      </c>
      <c r="D1579">
        <v>1032439913</v>
      </c>
      <c r="E1579" s="29">
        <v>42271</v>
      </c>
      <c r="F1579">
        <v>7962080</v>
      </c>
      <c r="G1579" s="30">
        <v>12400000</v>
      </c>
      <c r="H1579" s="14">
        <v>270102</v>
      </c>
      <c r="I1579" s="26">
        <v>121204</v>
      </c>
      <c r="J1579" s="26"/>
      <c r="K1579" s="1">
        <v>5000</v>
      </c>
      <c r="L1579" s="26"/>
      <c r="Q1579"/>
      <c r="R1579"/>
      <c r="S1579"/>
      <c r="T1579"/>
    </row>
    <row r="1580" spans="1:20" hidden="1" x14ac:dyDescent="0.25">
      <c r="A1580">
        <v>50000249</v>
      </c>
      <c r="B1580">
        <v>42459453</v>
      </c>
      <c r="C1580" t="s">
        <v>179</v>
      </c>
      <c r="D1580">
        <v>1098640688</v>
      </c>
      <c r="E1580" s="29">
        <v>42271</v>
      </c>
      <c r="F1580">
        <v>6441909</v>
      </c>
      <c r="G1580" s="30">
        <v>12400000</v>
      </c>
      <c r="H1580" s="14">
        <v>270102</v>
      </c>
      <c r="I1580" s="26">
        <v>121204</v>
      </c>
      <c r="J1580" s="26"/>
      <c r="K1580" s="1">
        <v>5000</v>
      </c>
      <c r="L1580" s="26"/>
      <c r="Q1580"/>
      <c r="R1580"/>
      <c r="S1580"/>
      <c r="T1580"/>
    </row>
    <row r="1581" spans="1:20" hidden="1" x14ac:dyDescent="0.25">
      <c r="A1581">
        <v>50000249</v>
      </c>
      <c r="B1581">
        <v>44691766</v>
      </c>
      <c r="C1581" t="s">
        <v>154</v>
      </c>
      <c r="D1581">
        <v>79301658</v>
      </c>
      <c r="E1581" s="29">
        <v>42271</v>
      </c>
      <c r="F1581">
        <v>31123141</v>
      </c>
      <c r="G1581" s="30">
        <v>12400000</v>
      </c>
      <c r="H1581" s="14">
        <v>270102</v>
      </c>
      <c r="I1581" s="26">
        <v>121204</v>
      </c>
      <c r="J1581" s="26"/>
      <c r="K1581" s="1">
        <v>5000</v>
      </c>
      <c r="L1581" s="26"/>
      <c r="Q1581"/>
      <c r="R1581"/>
      <c r="S1581"/>
      <c r="T1581"/>
    </row>
    <row r="1582" spans="1:20" hidden="1" x14ac:dyDescent="0.25">
      <c r="A1582">
        <v>50000249</v>
      </c>
      <c r="B1582">
        <v>44748223</v>
      </c>
      <c r="C1582" t="s">
        <v>154</v>
      </c>
      <c r="D1582">
        <v>40023579</v>
      </c>
      <c r="E1582" s="29">
        <v>42271</v>
      </c>
      <c r="F1582">
        <v>40023579</v>
      </c>
      <c r="G1582" s="30">
        <v>923272421</v>
      </c>
      <c r="H1582" s="14">
        <v>190101</v>
      </c>
      <c r="I1582" s="26">
        <v>190101</v>
      </c>
      <c r="J1582" s="26"/>
      <c r="K1582" s="1">
        <v>14500</v>
      </c>
      <c r="L1582" s="26"/>
      <c r="Q1582"/>
      <c r="R1582"/>
      <c r="S1582"/>
      <c r="T1582"/>
    </row>
    <row r="1583" spans="1:20" hidden="1" x14ac:dyDescent="0.25">
      <c r="A1583">
        <v>50000249</v>
      </c>
      <c r="B1583">
        <v>45154516</v>
      </c>
      <c r="C1583" t="s">
        <v>154</v>
      </c>
      <c r="D1583">
        <v>80755248</v>
      </c>
      <c r="E1583" s="29">
        <v>42271</v>
      </c>
      <c r="F1583">
        <v>6431295</v>
      </c>
      <c r="G1583" s="30">
        <v>12400000</v>
      </c>
      <c r="H1583" s="14">
        <v>270102</v>
      </c>
      <c r="I1583" s="26">
        <v>121204</v>
      </c>
      <c r="J1583" s="26"/>
      <c r="K1583" s="1">
        <v>5000</v>
      </c>
      <c r="L1583" s="26"/>
      <c r="Q1583"/>
      <c r="R1583"/>
      <c r="S1583"/>
      <c r="T1583"/>
    </row>
    <row r="1584" spans="1:20" x14ac:dyDescent="0.25">
      <c r="A1584">
        <v>50000249</v>
      </c>
      <c r="B1584">
        <v>45249015</v>
      </c>
      <c r="C1584" t="s">
        <v>206</v>
      </c>
      <c r="D1584">
        <v>46660711</v>
      </c>
      <c r="E1584" s="29">
        <v>42271</v>
      </c>
      <c r="F1584">
        <v>7621121</v>
      </c>
      <c r="G1584" s="30">
        <v>11800000</v>
      </c>
      <c r="H1584" s="14">
        <v>240101</v>
      </c>
      <c r="I1584" s="26">
        <v>121265</v>
      </c>
      <c r="J1584" s="26"/>
      <c r="K1584" s="1">
        <v>67800</v>
      </c>
      <c r="L1584" s="26"/>
      <c r="Q1584"/>
      <c r="R1584"/>
      <c r="S1584"/>
      <c r="T1584"/>
    </row>
    <row r="1585" spans="1:20" hidden="1" x14ac:dyDescent="0.25">
      <c r="A1585">
        <v>50000249</v>
      </c>
      <c r="B1585">
        <v>45675021</v>
      </c>
      <c r="C1585" t="s">
        <v>163</v>
      </c>
      <c r="D1585">
        <v>73006541</v>
      </c>
      <c r="E1585" s="29">
        <v>42271</v>
      </c>
      <c r="F1585">
        <v>6664150</v>
      </c>
      <c r="G1585" s="30">
        <v>12400000</v>
      </c>
      <c r="H1585" s="14">
        <v>270102</v>
      </c>
      <c r="I1585" s="26">
        <v>121204</v>
      </c>
      <c r="J1585" s="26"/>
      <c r="K1585" s="1">
        <v>5000</v>
      </c>
      <c r="L1585" s="26"/>
      <c r="Q1585"/>
      <c r="R1585"/>
      <c r="S1585"/>
      <c r="T1585"/>
    </row>
    <row r="1586" spans="1:20" hidden="1" x14ac:dyDescent="0.25">
      <c r="A1586">
        <v>50000249</v>
      </c>
      <c r="B1586">
        <v>46620194</v>
      </c>
      <c r="C1586" t="s">
        <v>154</v>
      </c>
      <c r="D1586">
        <v>1018437820</v>
      </c>
      <c r="E1586" s="29">
        <v>42271</v>
      </c>
      <c r="F1586">
        <v>32141604</v>
      </c>
      <c r="G1586" s="30">
        <v>12400000</v>
      </c>
      <c r="H1586" s="14">
        <v>270102</v>
      </c>
      <c r="I1586" s="26">
        <v>121204</v>
      </c>
      <c r="J1586" s="26"/>
      <c r="K1586" s="1">
        <v>5000</v>
      </c>
      <c r="L1586" s="26"/>
      <c r="Q1586"/>
      <c r="R1586"/>
      <c r="S1586"/>
      <c r="T1586"/>
    </row>
    <row r="1587" spans="1:20" x14ac:dyDescent="0.25">
      <c r="A1587">
        <v>50000249</v>
      </c>
      <c r="B1587">
        <v>487400</v>
      </c>
      <c r="C1587" t="s">
        <v>169</v>
      </c>
      <c r="D1587">
        <v>89212800003</v>
      </c>
      <c r="E1587" s="29">
        <v>42272</v>
      </c>
      <c r="F1587">
        <v>7333300</v>
      </c>
      <c r="G1587" s="30">
        <v>11800000</v>
      </c>
      <c r="H1587" s="14">
        <v>240101</v>
      </c>
      <c r="I1587" s="26">
        <v>121265</v>
      </c>
      <c r="J1587" s="26"/>
      <c r="K1587" s="1">
        <v>610205.81999999995</v>
      </c>
      <c r="L1587" s="26"/>
      <c r="Q1587"/>
      <c r="R1587"/>
      <c r="S1587"/>
      <c r="T1587"/>
    </row>
    <row r="1588" spans="1:20" hidden="1" x14ac:dyDescent="0.25">
      <c r="A1588">
        <v>50000249</v>
      </c>
      <c r="B1588">
        <v>487770</v>
      </c>
      <c r="C1588" t="s">
        <v>169</v>
      </c>
      <c r="D1588">
        <v>8002529229</v>
      </c>
      <c r="E1588" s="29">
        <v>42272</v>
      </c>
      <c r="F1588">
        <v>30030301</v>
      </c>
      <c r="G1588" s="30">
        <v>96400000</v>
      </c>
      <c r="H1588" s="14">
        <v>370101</v>
      </c>
      <c r="I1588" s="26">
        <v>270910</v>
      </c>
      <c r="J1588" s="26"/>
      <c r="K1588" s="1">
        <v>1989028</v>
      </c>
      <c r="L1588" s="26"/>
      <c r="Q1588"/>
      <c r="R1588"/>
      <c r="S1588"/>
      <c r="T1588"/>
    </row>
    <row r="1589" spans="1:20" hidden="1" x14ac:dyDescent="0.25">
      <c r="A1589">
        <v>50000249</v>
      </c>
      <c r="B1589">
        <v>1306086</v>
      </c>
      <c r="C1589" t="s">
        <v>183</v>
      </c>
      <c r="D1589">
        <v>10556342</v>
      </c>
      <c r="E1589" s="29">
        <v>42272</v>
      </c>
      <c r="F1589">
        <v>31636421</v>
      </c>
      <c r="G1589" s="30">
        <v>11100000</v>
      </c>
      <c r="H1589" s="14">
        <v>150112</v>
      </c>
      <c r="I1589" s="26">
        <v>121275</v>
      </c>
      <c r="J1589" s="26"/>
      <c r="K1589" s="1">
        <v>300000</v>
      </c>
      <c r="L1589" s="26"/>
      <c r="Q1589"/>
      <c r="R1589"/>
      <c r="S1589"/>
      <c r="T1589"/>
    </row>
    <row r="1590" spans="1:20" hidden="1" x14ac:dyDescent="0.25">
      <c r="A1590">
        <v>50000249</v>
      </c>
      <c r="B1590">
        <v>1466437</v>
      </c>
      <c r="C1590" t="s">
        <v>169</v>
      </c>
      <c r="D1590">
        <v>1085282314</v>
      </c>
      <c r="E1590" s="29">
        <v>42272</v>
      </c>
      <c r="F1590">
        <v>31138542</v>
      </c>
      <c r="G1590" s="30">
        <v>12400000</v>
      </c>
      <c r="H1590" s="14">
        <v>270102</v>
      </c>
      <c r="I1590" s="26">
        <v>121204</v>
      </c>
      <c r="J1590" s="26"/>
      <c r="K1590" s="1">
        <v>5000</v>
      </c>
      <c r="L1590" s="26"/>
      <c r="Q1590"/>
      <c r="R1590"/>
      <c r="S1590"/>
      <c r="T1590"/>
    </row>
    <row r="1591" spans="1:20" hidden="1" x14ac:dyDescent="0.25">
      <c r="A1591">
        <v>50000249</v>
      </c>
      <c r="B1591">
        <v>1466440</v>
      </c>
      <c r="C1591" t="s">
        <v>169</v>
      </c>
      <c r="D1591">
        <v>87064524</v>
      </c>
      <c r="E1591" s="29">
        <v>42272</v>
      </c>
      <c r="F1591">
        <v>30140656</v>
      </c>
      <c r="G1591" s="30">
        <v>12400000</v>
      </c>
      <c r="H1591" s="14">
        <v>270102</v>
      </c>
      <c r="I1591" s="26">
        <v>121204</v>
      </c>
      <c r="J1591" s="26"/>
      <c r="K1591" s="1">
        <v>5000</v>
      </c>
      <c r="L1591" s="26"/>
      <c r="Q1591"/>
      <c r="R1591"/>
      <c r="S1591"/>
      <c r="T1591"/>
    </row>
    <row r="1592" spans="1:20" hidden="1" x14ac:dyDescent="0.25">
      <c r="A1592">
        <v>50000249</v>
      </c>
      <c r="B1592">
        <v>1466443</v>
      </c>
      <c r="C1592" t="s">
        <v>169</v>
      </c>
      <c r="D1592">
        <v>8002529229</v>
      </c>
      <c r="E1592" s="29">
        <v>42272</v>
      </c>
      <c r="F1592">
        <v>30030301</v>
      </c>
      <c r="G1592" s="30">
        <v>96400000</v>
      </c>
      <c r="H1592" s="14">
        <v>370101</v>
      </c>
      <c r="I1592" s="26">
        <v>270240</v>
      </c>
      <c r="J1592" s="26"/>
      <c r="K1592" s="1">
        <v>52000</v>
      </c>
      <c r="L1592" s="26"/>
      <c r="Q1592"/>
      <c r="R1592"/>
      <c r="S1592"/>
      <c r="T1592"/>
    </row>
    <row r="1593" spans="1:20" hidden="1" x14ac:dyDescent="0.25">
      <c r="A1593">
        <v>50000249</v>
      </c>
      <c r="B1593">
        <v>1494827</v>
      </c>
      <c r="C1593" t="s">
        <v>154</v>
      </c>
      <c r="D1593">
        <v>51784938</v>
      </c>
      <c r="E1593" s="29">
        <v>42272</v>
      </c>
      <c r="F1593">
        <v>31235721</v>
      </c>
      <c r="G1593" s="30">
        <v>12200000</v>
      </c>
      <c r="H1593" s="14">
        <v>250101</v>
      </c>
      <c r="I1593" s="26">
        <v>121225</v>
      </c>
      <c r="J1593" s="26"/>
      <c r="K1593" s="1">
        <v>5000</v>
      </c>
      <c r="L1593" s="26"/>
      <c r="Q1593"/>
      <c r="R1593"/>
      <c r="S1593"/>
      <c r="T1593"/>
    </row>
    <row r="1594" spans="1:20" hidden="1" x14ac:dyDescent="0.25">
      <c r="A1594">
        <v>50000249</v>
      </c>
      <c r="B1594">
        <v>1555239</v>
      </c>
      <c r="C1594" t="s">
        <v>172</v>
      </c>
      <c r="D1594">
        <v>8130117828</v>
      </c>
      <c r="E1594" s="29">
        <v>42272</v>
      </c>
      <c r="F1594">
        <v>8714625</v>
      </c>
      <c r="G1594" s="30">
        <v>10200000</v>
      </c>
      <c r="H1594" s="14">
        <v>260101</v>
      </c>
      <c r="I1594" s="26">
        <v>260101</v>
      </c>
      <c r="J1594" s="26"/>
      <c r="K1594" s="1">
        <v>15238</v>
      </c>
      <c r="L1594" s="26"/>
      <c r="Q1594"/>
      <c r="R1594"/>
      <c r="S1594"/>
      <c r="T1594"/>
    </row>
    <row r="1595" spans="1:20" hidden="1" x14ac:dyDescent="0.25">
      <c r="A1595">
        <v>50000249</v>
      </c>
      <c r="B1595">
        <v>1593941</v>
      </c>
      <c r="C1595" t="s">
        <v>171</v>
      </c>
      <c r="D1595">
        <v>1087416938</v>
      </c>
      <c r="E1595" s="29">
        <v>42272</v>
      </c>
      <c r="F1595">
        <v>7280978</v>
      </c>
      <c r="G1595" s="30">
        <v>12400000</v>
      </c>
      <c r="H1595" s="14">
        <v>270102</v>
      </c>
      <c r="I1595" s="26">
        <v>121204</v>
      </c>
      <c r="J1595" s="26"/>
      <c r="K1595" s="1">
        <v>5000</v>
      </c>
      <c r="L1595" s="26"/>
      <c r="Q1595"/>
      <c r="R1595"/>
      <c r="S1595"/>
      <c r="T1595"/>
    </row>
    <row r="1596" spans="1:20" hidden="1" x14ac:dyDescent="0.25">
      <c r="A1596">
        <v>50000249</v>
      </c>
      <c r="B1596">
        <v>1726924</v>
      </c>
      <c r="C1596" t="s">
        <v>217</v>
      </c>
      <c r="D1596">
        <v>12271784</v>
      </c>
      <c r="E1596" s="29">
        <v>42272</v>
      </c>
      <c r="F1596">
        <v>8335210</v>
      </c>
      <c r="G1596" s="30">
        <v>26800000</v>
      </c>
      <c r="H1596" s="14">
        <v>360200</v>
      </c>
      <c r="I1596" s="26">
        <v>360200</v>
      </c>
      <c r="J1596" s="26"/>
      <c r="K1596" s="1">
        <v>2000</v>
      </c>
      <c r="L1596" s="26"/>
      <c r="Q1596"/>
      <c r="R1596"/>
      <c r="S1596"/>
      <c r="T1596"/>
    </row>
    <row r="1597" spans="1:20" hidden="1" x14ac:dyDescent="0.25">
      <c r="A1597">
        <v>50000249</v>
      </c>
      <c r="B1597">
        <v>1770040</v>
      </c>
      <c r="C1597" t="s">
        <v>158</v>
      </c>
      <c r="D1597">
        <v>8688134</v>
      </c>
      <c r="E1597" s="29">
        <v>42272</v>
      </c>
      <c r="F1597">
        <v>31140642</v>
      </c>
      <c r="G1597" s="30">
        <v>923272421</v>
      </c>
      <c r="H1597" s="14">
        <v>190101</v>
      </c>
      <c r="I1597" s="26">
        <v>190101</v>
      </c>
      <c r="J1597" s="26"/>
      <c r="K1597" s="1">
        <v>71000</v>
      </c>
      <c r="L1597" s="26"/>
      <c r="Q1597"/>
      <c r="R1597"/>
      <c r="S1597"/>
      <c r="T1597"/>
    </row>
    <row r="1598" spans="1:20" hidden="1" x14ac:dyDescent="0.25">
      <c r="A1598">
        <v>50000249</v>
      </c>
      <c r="B1598">
        <v>1779085</v>
      </c>
      <c r="C1598" t="s">
        <v>211</v>
      </c>
      <c r="D1598">
        <v>1112777553</v>
      </c>
      <c r="E1598" s="29">
        <v>42272</v>
      </c>
      <c r="F1598">
        <v>2126986</v>
      </c>
      <c r="G1598" s="30">
        <v>12400000</v>
      </c>
      <c r="H1598" s="14">
        <v>270102</v>
      </c>
      <c r="I1598" s="26">
        <v>121204</v>
      </c>
      <c r="J1598" s="26"/>
      <c r="K1598" s="1">
        <v>5000</v>
      </c>
      <c r="L1598" s="26"/>
      <c r="Q1598"/>
      <c r="R1598"/>
      <c r="S1598"/>
      <c r="T1598"/>
    </row>
    <row r="1599" spans="1:20" hidden="1" x14ac:dyDescent="0.25">
      <c r="A1599">
        <v>50000249</v>
      </c>
      <c r="B1599">
        <v>1909468</v>
      </c>
      <c r="C1599" t="s">
        <v>154</v>
      </c>
      <c r="D1599">
        <v>2926749</v>
      </c>
      <c r="E1599" s="29">
        <v>42272</v>
      </c>
      <c r="F1599">
        <v>31249921</v>
      </c>
      <c r="G1599" s="30">
        <v>11500000</v>
      </c>
      <c r="H1599" s="14">
        <v>130101</v>
      </c>
      <c r="I1599" s="26">
        <v>12102020</v>
      </c>
      <c r="J1599" s="26"/>
      <c r="K1599" s="1">
        <v>4160</v>
      </c>
      <c r="L1599" s="26"/>
      <c r="Q1599"/>
      <c r="R1599"/>
      <c r="S1599"/>
      <c r="T1599"/>
    </row>
    <row r="1600" spans="1:20" hidden="1" x14ac:dyDescent="0.25">
      <c r="A1600">
        <v>50000249</v>
      </c>
      <c r="B1600">
        <v>1918244</v>
      </c>
      <c r="C1600" t="s">
        <v>179</v>
      </c>
      <c r="D1600">
        <v>91520822</v>
      </c>
      <c r="E1600" s="29">
        <v>42272</v>
      </c>
      <c r="F1600">
        <v>31381989</v>
      </c>
      <c r="G1600" s="30">
        <v>12400000</v>
      </c>
      <c r="H1600" s="14">
        <v>270102</v>
      </c>
      <c r="I1600" s="26">
        <v>121204</v>
      </c>
      <c r="J1600" s="26"/>
      <c r="K1600" s="1">
        <v>5000</v>
      </c>
      <c r="L1600" s="26"/>
      <c r="Q1600"/>
      <c r="R1600"/>
      <c r="S1600"/>
      <c r="T1600"/>
    </row>
    <row r="1601" spans="1:20" hidden="1" x14ac:dyDescent="0.25">
      <c r="A1601">
        <v>50000249</v>
      </c>
      <c r="B1601">
        <v>1934129</v>
      </c>
      <c r="C1601" t="s">
        <v>171</v>
      </c>
      <c r="D1601">
        <v>805026500</v>
      </c>
      <c r="E1601" s="29">
        <v>42272</v>
      </c>
      <c r="F1601">
        <v>8880182</v>
      </c>
      <c r="G1601" s="30">
        <v>12800000</v>
      </c>
      <c r="H1601" s="14">
        <v>350300</v>
      </c>
      <c r="I1601" s="26">
        <v>350300</v>
      </c>
      <c r="J1601" s="26"/>
      <c r="K1601" s="1">
        <v>14320500</v>
      </c>
      <c r="L1601" s="26"/>
      <c r="Q1601"/>
      <c r="R1601"/>
      <c r="S1601"/>
      <c r="T1601"/>
    </row>
    <row r="1602" spans="1:20" hidden="1" x14ac:dyDescent="0.25">
      <c r="A1602">
        <v>50000249</v>
      </c>
      <c r="B1602">
        <v>1992553</v>
      </c>
      <c r="C1602" t="s">
        <v>204</v>
      </c>
      <c r="D1602">
        <v>8001416679</v>
      </c>
      <c r="E1602" s="29">
        <v>42272</v>
      </c>
      <c r="F1602">
        <v>7270991</v>
      </c>
      <c r="G1602" s="30">
        <v>0</v>
      </c>
      <c r="H1602" s="14">
        <v>0</v>
      </c>
      <c r="I1602" s="26">
        <v>150104</v>
      </c>
      <c r="J1602" s="26"/>
      <c r="K1602" s="1">
        <v>5487904.7999999998</v>
      </c>
      <c r="L1602" s="26"/>
      <c r="Q1602"/>
      <c r="R1602"/>
      <c r="S1602"/>
      <c r="T1602"/>
    </row>
    <row r="1603" spans="1:20" hidden="1" x14ac:dyDescent="0.25">
      <c r="A1603">
        <v>50000249</v>
      </c>
      <c r="B1603">
        <v>1992725</v>
      </c>
      <c r="C1603" t="s">
        <v>204</v>
      </c>
      <c r="D1603">
        <v>80097007</v>
      </c>
      <c r="E1603" s="29">
        <v>42272</v>
      </c>
      <c r="F1603">
        <v>31133826</v>
      </c>
      <c r="G1603" s="30">
        <v>11100000</v>
      </c>
      <c r="H1603" s="14">
        <v>150112</v>
      </c>
      <c r="I1603" s="26">
        <v>121275</v>
      </c>
      <c r="J1603" s="26"/>
      <c r="K1603" s="1">
        <v>1933050</v>
      </c>
      <c r="L1603" s="26"/>
      <c r="Q1603"/>
      <c r="R1603"/>
      <c r="S1603"/>
      <c r="T1603"/>
    </row>
    <row r="1604" spans="1:20" hidden="1" x14ac:dyDescent="0.25">
      <c r="A1604">
        <v>50000249</v>
      </c>
      <c r="B1604">
        <v>1992726</v>
      </c>
      <c r="C1604" t="s">
        <v>204</v>
      </c>
      <c r="D1604">
        <v>80097007</v>
      </c>
      <c r="E1604" s="29">
        <v>42272</v>
      </c>
      <c r="F1604">
        <v>31133826</v>
      </c>
      <c r="G1604" s="30">
        <v>11100000</v>
      </c>
      <c r="H1604" s="14">
        <v>150112</v>
      </c>
      <c r="I1604" s="26">
        <v>121275</v>
      </c>
      <c r="J1604" s="26"/>
      <c r="K1604" s="1">
        <v>1933050</v>
      </c>
      <c r="L1604" s="26"/>
      <c r="Q1604"/>
      <c r="R1604"/>
      <c r="S1604"/>
      <c r="T1604"/>
    </row>
    <row r="1605" spans="1:20" hidden="1" x14ac:dyDescent="0.25">
      <c r="A1605">
        <v>50000249</v>
      </c>
      <c r="B1605">
        <v>2014110</v>
      </c>
      <c r="C1605" t="s">
        <v>197</v>
      </c>
      <c r="D1605">
        <v>5877998</v>
      </c>
      <c r="E1605" s="29">
        <v>42272</v>
      </c>
      <c r="F1605">
        <v>31778966</v>
      </c>
      <c r="G1605" s="30">
        <v>923272193</v>
      </c>
      <c r="H1605" s="14">
        <v>131401</v>
      </c>
      <c r="I1605" s="26">
        <v>131401</v>
      </c>
      <c r="J1605" s="26"/>
      <c r="K1605" s="1">
        <v>28000</v>
      </c>
      <c r="L1605" s="26"/>
      <c r="Q1605"/>
      <c r="R1605"/>
      <c r="S1605"/>
      <c r="T1605"/>
    </row>
    <row r="1606" spans="1:20" hidden="1" x14ac:dyDescent="0.25">
      <c r="A1606">
        <v>50000249</v>
      </c>
      <c r="B1606">
        <v>2023788</v>
      </c>
      <c r="C1606" t="s">
        <v>203</v>
      </c>
      <c r="D1606">
        <v>13718462</v>
      </c>
      <c r="E1606" s="29">
        <v>42272</v>
      </c>
      <c r="F1606">
        <v>30146115</v>
      </c>
      <c r="G1606" s="30">
        <v>12400000</v>
      </c>
      <c r="H1606" s="14">
        <v>270102</v>
      </c>
      <c r="I1606" s="26">
        <v>121204</v>
      </c>
      <c r="J1606" s="26"/>
      <c r="K1606" s="1">
        <v>5000</v>
      </c>
      <c r="L1606" s="26"/>
      <c r="Q1606"/>
      <c r="R1606"/>
      <c r="S1606"/>
      <c r="T1606"/>
    </row>
    <row r="1607" spans="1:20" hidden="1" x14ac:dyDescent="0.25">
      <c r="A1607">
        <v>50000249</v>
      </c>
      <c r="B1607">
        <v>2169677</v>
      </c>
      <c r="C1607" t="s">
        <v>163</v>
      </c>
      <c r="D1607">
        <v>2169677</v>
      </c>
      <c r="E1607" s="29">
        <v>42272</v>
      </c>
      <c r="F1607">
        <v>32176350</v>
      </c>
      <c r="G1607" s="30">
        <v>11100000</v>
      </c>
      <c r="H1607" s="14">
        <v>150112</v>
      </c>
      <c r="I1607" s="26">
        <v>121275</v>
      </c>
      <c r="J1607" s="26"/>
      <c r="K1607" s="1">
        <v>930000</v>
      </c>
      <c r="L1607" s="26"/>
      <c r="Q1607"/>
      <c r="R1607"/>
      <c r="S1607"/>
      <c r="T1607"/>
    </row>
    <row r="1608" spans="1:20" hidden="1" x14ac:dyDescent="0.25">
      <c r="A1608">
        <v>50000249</v>
      </c>
      <c r="B1608">
        <v>2192514</v>
      </c>
      <c r="C1608" t="s">
        <v>154</v>
      </c>
      <c r="D1608">
        <v>28719235</v>
      </c>
      <c r="E1608" s="29">
        <v>42272</v>
      </c>
      <c r="F1608">
        <v>58778750</v>
      </c>
      <c r="G1608" s="30">
        <v>12200000</v>
      </c>
      <c r="H1608" s="14">
        <v>250101</v>
      </c>
      <c r="I1608" s="26">
        <v>121225</v>
      </c>
      <c r="J1608" s="26"/>
      <c r="K1608" s="1">
        <v>28000</v>
      </c>
      <c r="L1608" s="26"/>
      <c r="Q1608"/>
      <c r="R1608"/>
      <c r="S1608"/>
      <c r="T1608"/>
    </row>
    <row r="1609" spans="1:20" hidden="1" x14ac:dyDescent="0.25">
      <c r="A1609">
        <v>50000249</v>
      </c>
      <c r="B1609">
        <v>2198481</v>
      </c>
      <c r="C1609" t="s">
        <v>154</v>
      </c>
      <c r="D1609">
        <v>80018679</v>
      </c>
      <c r="E1609" s="29">
        <v>42272</v>
      </c>
      <c r="F1609">
        <v>31030692</v>
      </c>
      <c r="G1609" s="30">
        <v>12400000</v>
      </c>
      <c r="H1609" s="14">
        <v>270102</v>
      </c>
      <c r="I1609" s="26">
        <v>121204</v>
      </c>
      <c r="J1609" s="26"/>
      <c r="K1609" s="1">
        <v>5000</v>
      </c>
      <c r="L1609" s="26"/>
      <c r="Q1609"/>
      <c r="R1609"/>
      <c r="S1609"/>
      <c r="T1609"/>
    </row>
    <row r="1610" spans="1:20" hidden="1" x14ac:dyDescent="0.25">
      <c r="A1610">
        <v>50000249</v>
      </c>
      <c r="B1610">
        <v>2257879</v>
      </c>
      <c r="C1610" t="s">
        <v>215</v>
      </c>
      <c r="D1610">
        <v>1151944741</v>
      </c>
      <c r="E1610" s="29">
        <v>42272</v>
      </c>
      <c r="F1610">
        <v>31132474</v>
      </c>
      <c r="G1610" s="30">
        <v>12400000</v>
      </c>
      <c r="H1610" s="14">
        <v>270102</v>
      </c>
      <c r="I1610" s="26">
        <v>121204</v>
      </c>
      <c r="J1610" s="26"/>
      <c r="K1610" s="1">
        <v>5000</v>
      </c>
      <c r="L1610" s="26"/>
      <c r="Q1610"/>
      <c r="R1610"/>
      <c r="S1610"/>
      <c r="T1610"/>
    </row>
    <row r="1611" spans="1:20" hidden="1" x14ac:dyDescent="0.25">
      <c r="A1611">
        <v>50000249</v>
      </c>
      <c r="B1611">
        <v>2304485</v>
      </c>
      <c r="C1611" t="s">
        <v>164</v>
      </c>
      <c r="D1611">
        <v>6700854</v>
      </c>
      <c r="E1611" s="29">
        <v>42272</v>
      </c>
      <c r="F1611">
        <v>7923579</v>
      </c>
      <c r="G1611" s="30">
        <v>923272193</v>
      </c>
      <c r="H1611" s="14">
        <v>131401</v>
      </c>
      <c r="I1611" s="26">
        <v>131401</v>
      </c>
      <c r="J1611" s="26"/>
      <c r="K1611" s="1">
        <v>2000</v>
      </c>
      <c r="L1611" s="26"/>
      <c r="Q1611"/>
      <c r="R1611"/>
      <c r="S1611"/>
      <c r="T1611"/>
    </row>
    <row r="1612" spans="1:20" hidden="1" x14ac:dyDescent="0.25">
      <c r="A1612">
        <v>50000249</v>
      </c>
      <c r="B1612">
        <v>2304496</v>
      </c>
      <c r="C1612" t="s">
        <v>164</v>
      </c>
      <c r="D1612">
        <v>2755783</v>
      </c>
      <c r="E1612" s="29">
        <v>42272</v>
      </c>
      <c r="F1612">
        <v>7923579</v>
      </c>
      <c r="G1612" s="30">
        <v>923272193</v>
      </c>
      <c r="H1612" s="14">
        <v>131401</v>
      </c>
      <c r="I1612" s="26">
        <v>131401</v>
      </c>
      <c r="J1612" s="26"/>
      <c r="K1612" s="1">
        <v>2000</v>
      </c>
      <c r="L1612" s="26"/>
      <c r="Q1612"/>
      <c r="R1612"/>
      <c r="S1612"/>
      <c r="T1612"/>
    </row>
    <row r="1613" spans="1:20" hidden="1" x14ac:dyDescent="0.25">
      <c r="A1613">
        <v>50000249</v>
      </c>
      <c r="B1613">
        <v>2443123</v>
      </c>
      <c r="C1613" t="s">
        <v>160</v>
      </c>
      <c r="D1613">
        <v>93410048</v>
      </c>
      <c r="E1613" s="29">
        <v>42272</v>
      </c>
      <c r="F1613">
        <v>30221104</v>
      </c>
      <c r="G1613" s="30">
        <v>26800000</v>
      </c>
      <c r="H1613" s="14">
        <v>360200</v>
      </c>
      <c r="I1613" s="26">
        <v>360200</v>
      </c>
      <c r="J1613" s="26"/>
      <c r="K1613" s="1">
        <v>445107</v>
      </c>
      <c r="L1613" s="26"/>
      <c r="Q1613"/>
      <c r="R1613"/>
      <c r="S1613"/>
      <c r="T1613"/>
    </row>
    <row r="1614" spans="1:20" hidden="1" x14ac:dyDescent="0.25">
      <c r="A1614">
        <v>50000249</v>
      </c>
      <c r="B1614">
        <v>2443144</v>
      </c>
      <c r="C1614" t="s">
        <v>160</v>
      </c>
      <c r="D1614">
        <v>93411466</v>
      </c>
      <c r="E1614" s="29">
        <v>42272</v>
      </c>
      <c r="F1614">
        <v>2709600</v>
      </c>
      <c r="G1614" s="30">
        <v>26800000</v>
      </c>
      <c r="H1614" s="14">
        <v>360200</v>
      </c>
      <c r="I1614" s="26">
        <v>360200</v>
      </c>
      <c r="J1614" s="26"/>
      <c r="K1614" s="1">
        <v>12000</v>
      </c>
      <c r="L1614" s="26"/>
      <c r="Q1614"/>
      <c r="R1614"/>
      <c r="S1614"/>
      <c r="T1614"/>
    </row>
    <row r="1615" spans="1:20" hidden="1" x14ac:dyDescent="0.25">
      <c r="A1615">
        <v>50000249</v>
      </c>
      <c r="B1615">
        <v>2461444</v>
      </c>
      <c r="C1615" t="s">
        <v>154</v>
      </c>
      <c r="D1615">
        <v>16185290</v>
      </c>
      <c r="E1615" s="29">
        <v>42272</v>
      </c>
      <c r="F1615">
        <v>31445591</v>
      </c>
      <c r="G1615" s="30">
        <v>12400000</v>
      </c>
      <c r="H1615" s="14">
        <v>270102</v>
      </c>
      <c r="I1615" s="26">
        <v>121204</v>
      </c>
      <c r="J1615" s="26"/>
      <c r="K1615" s="1">
        <v>5000</v>
      </c>
      <c r="L1615" s="26"/>
      <c r="Q1615"/>
      <c r="R1615"/>
      <c r="S1615"/>
      <c r="T1615"/>
    </row>
    <row r="1616" spans="1:20" hidden="1" x14ac:dyDescent="0.25">
      <c r="A1616">
        <v>50000249</v>
      </c>
      <c r="B1616">
        <v>2461449</v>
      </c>
      <c r="C1616" t="s">
        <v>154</v>
      </c>
      <c r="D1616">
        <v>79600082</v>
      </c>
      <c r="E1616" s="29">
        <v>42272</v>
      </c>
      <c r="F1616">
        <v>31754783</v>
      </c>
      <c r="G1616" s="30">
        <v>12400000</v>
      </c>
      <c r="H1616" s="14">
        <v>270102</v>
      </c>
      <c r="I1616" s="26">
        <v>121204</v>
      </c>
      <c r="J1616" s="26"/>
      <c r="K1616" s="1">
        <v>5000</v>
      </c>
      <c r="L1616" s="26"/>
      <c r="Q1616"/>
      <c r="R1616"/>
      <c r="S1616"/>
      <c r="T1616"/>
    </row>
    <row r="1617" spans="1:20" hidden="1" x14ac:dyDescent="0.25">
      <c r="A1617">
        <v>50000249</v>
      </c>
      <c r="B1617">
        <v>2461811</v>
      </c>
      <c r="C1617" t="s">
        <v>154</v>
      </c>
      <c r="D1617">
        <v>41672841</v>
      </c>
      <c r="E1617" s="29">
        <v>42272</v>
      </c>
      <c r="F1617">
        <v>2101455</v>
      </c>
      <c r="G1617" s="30">
        <v>12400000</v>
      </c>
      <c r="H1617" s="14">
        <v>270102</v>
      </c>
      <c r="I1617" s="26">
        <v>270102</v>
      </c>
      <c r="J1617" s="26"/>
      <c r="K1617" s="1">
        <v>2000</v>
      </c>
      <c r="L1617" s="26"/>
      <c r="Q1617"/>
      <c r="R1617"/>
      <c r="S1617"/>
      <c r="T1617"/>
    </row>
    <row r="1618" spans="1:20" hidden="1" x14ac:dyDescent="0.25">
      <c r="A1618">
        <v>50000249</v>
      </c>
      <c r="B1618">
        <v>2461812</v>
      </c>
      <c r="C1618" t="s">
        <v>154</v>
      </c>
      <c r="D1618">
        <v>80831727</v>
      </c>
      <c r="E1618" s="29">
        <v>42272</v>
      </c>
      <c r="F1618">
        <v>32124752</v>
      </c>
      <c r="G1618" s="30">
        <v>12400000</v>
      </c>
      <c r="H1618" s="14">
        <v>270102</v>
      </c>
      <c r="I1618" s="26">
        <v>270102</v>
      </c>
      <c r="J1618" s="26"/>
      <c r="K1618" s="1">
        <v>2000</v>
      </c>
      <c r="L1618" s="26"/>
      <c r="Q1618"/>
      <c r="R1618"/>
      <c r="S1618"/>
      <c r="T1618"/>
    </row>
    <row r="1619" spans="1:20" hidden="1" x14ac:dyDescent="0.25">
      <c r="A1619">
        <v>50000249</v>
      </c>
      <c r="B1619">
        <v>2464709</v>
      </c>
      <c r="C1619" t="s">
        <v>195</v>
      </c>
      <c r="D1619">
        <v>32445152</v>
      </c>
      <c r="E1619" s="29">
        <v>42272</v>
      </c>
      <c r="F1619">
        <v>32445152</v>
      </c>
      <c r="G1619" s="30">
        <v>13700000</v>
      </c>
      <c r="H1619" s="14">
        <v>290101</v>
      </c>
      <c r="I1619" s="26">
        <v>121250</v>
      </c>
      <c r="J1619" s="26"/>
      <c r="K1619" s="1">
        <v>400000</v>
      </c>
      <c r="L1619" s="26"/>
      <c r="Q1619"/>
      <c r="R1619"/>
      <c r="S1619"/>
      <c r="T1619"/>
    </row>
    <row r="1620" spans="1:20" hidden="1" x14ac:dyDescent="0.25">
      <c r="A1620">
        <v>50000249</v>
      </c>
      <c r="B1620">
        <v>2464710</v>
      </c>
      <c r="C1620" t="s">
        <v>195</v>
      </c>
      <c r="D1620">
        <v>39009923</v>
      </c>
      <c r="E1620" s="29">
        <v>42272</v>
      </c>
      <c r="F1620">
        <v>4329300</v>
      </c>
      <c r="G1620" s="30">
        <v>12200000</v>
      </c>
      <c r="H1620" s="14">
        <v>250101</v>
      </c>
      <c r="I1620" s="26">
        <v>121225</v>
      </c>
      <c r="J1620" s="26"/>
      <c r="K1620" s="1">
        <v>300000</v>
      </c>
      <c r="L1620" s="26"/>
      <c r="Q1620"/>
      <c r="R1620"/>
      <c r="S1620"/>
      <c r="T1620"/>
    </row>
    <row r="1621" spans="1:20" hidden="1" x14ac:dyDescent="0.25">
      <c r="A1621">
        <v>50000249</v>
      </c>
      <c r="B1621">
        <v>2474034</v>
      </c>
      <c r="C1621" t="s">
        <v>172</v>
      </c>
      <c r="D1621">
        <v>12104363</v>
      </c>
      <c r="E1621" s="29">
        <v>42272</v>
      </c>
      <c r="F1621">
        <v>8743182</v>
      </c>
      <c r="G1621" s="30">
        <v>10900000</v>
      </c>
      <c r="H1621" s="14">
        <v>170101</v>
      </c>
      <c r="I1621" s="26">
        <v>121255</v>
      </c>
      <c r="J1621" s="26"/>
      <c r="K1621" s="1">
        <v>126750</v>
      </c>
      <c r="L1621" s="26"/>
      <c r="Q1621"/>
      <c r="R1621"/>
      <c r="S1621"/>
      <c r="T1621"/>
    </row>
    <row r="1622" spans="1:20" hidden="1" x14ac:dyDescent="0.25">
      <c r="A1622">
        <v>50000249</v>
      </c>
      <c r="B1622">
        <v>2507847</v>
      </c>
      <c r="C1622" t="s">
        <v>224</v>
      </c>
      <c r="D1622">
        <v>91075375</v>
      </c>
      <c r="E1622" s="29">
        <v>42272</v>
      </c>
      <c r="F1622">
        <v>7235561</v>
      </c>
      <c r="G1622" s="30">
        <v>13700000</v>
      </c>
      <c r="H1622" s="14">
        <v>290101</v>
      </c>
      <c r="I1622" s="26">
        <v>270944</v>
      </c>
      <c r="J1622" s="26"/>
      <c r="K1622" s="1">
        <v>800000</v>
      </c>
      <c r="L1622" s="26"/>
      <c r="Q1622"/>
      <c r="R1622"/>
      <c r="S1622"/>
      <c r="T1622"/>
    </row>
    <row r="1623" spans="1:20" hidden="1" x14ac:dyDescent="0.25">
      <c r="A1623">
        <v>50000249</v>
      </c>
      <c r="B1623">
        <v>2525228</v>
      </c>
      <c r="C1623" t="s">
        <v>181</v>
      </c>
      <c r="D1623">
        <v>10251568</v>
      </c>
      <c r="E1623" s="29">
        <v>42272</v>
      </c>
      <c r="F1623">
        <v>31550879</v>
      </c>
      <c r="G1623" s="30">
        <v>26800000</v>
      </c>
      <c r="H1623" s="14">
        <v>360200</v>
      </c>
      <c r="I1623" s="26">
        <v>360200</v>
      </c>
      <c r="J1623" s="26"/>
      <c r="K1623" s="1">
        <v>120500</v>
      </c>
      <c r="L1623" s="26"/>
      <c r="Q1623"/>
      <c r="R1623"/>
      <c r="S1623"/>
      <c r="T1623"/>
    </row>
    <row r="1624" spans="1:20" hidden="1" x14ac:dyDescent="0.25">
      <c r="A1624">
        <v>50000249</v>
      </c>
      <c r="B1624">
        <v>2558047</v>
      </c>
      <c r="C1624" t="s">
        <v>192</v>
      </c>
      <c r="D1624">
        <v>39661911</v>
      </c>
      <c r="E1624" s="29">
        <v>42272</v>
      </c>
      <c r="F1624">
        <v>5972112</v>
      </c>
      <c r="G1624" s="30">
        <v>12200000</v>
      </c>
      <c r="H1624" s="14">
        <v>250101</v>
      </c>
      <c r="I1624" s="26">
        <v>121225</v>
      </c>
      <c r="J1624" s="26"/>
      <c r="K1624" s="1">
        <v>2000</v>
      </c>
      <c r="L1624" s="26"/>
      <c r="Q1624"/>
      <c r="R1624"/>
      <c r="S1624"/>
      <c r="T1624"/>
    </row>
    <row r="1625" spans="1:20" hidden="1" x14ac:dyDescent="0.25">
      <c r="A1625">
        <v>50000249</v>
      </c>
      <c r="B1625">
        <v>2564509</v>
      </c>
      <c r="C1625" t="s">
        <v>165</v>
      </c>
      <c r="D1625">
        <v>891580016</v>
      </c>
      <c r="E1625" s="29">
        <v>42272</v>
      </c>
      <c r="F1625">
        <v>8244539</v>
      </c>
      <c r="G1625" s="30">
        <v>14100000</v>
      </c>
      <c r="H1625" s="14">
        <v>330101</v>
      </c>
      <c r="I1625" s="26">
        <v>270919</v>
      </c>
      <c r="J1625" s="26"/>
      <c r="K1625" s="1">
        <v>3180283</v>
      </c>
      <c r="L1625" s="26"/>
      <c r="Q1625"/>
      <c r="R1625"/>
      <c r="S1625"/>
      <c r="T1625"/>
    </row>
    <row r="1626" spans="1:20" hidden="1" x14ac:dyDescent="0.25">
      <c r="A1626">
        <v>50000249</v>
      </c>
      <c r="B1626">
        <v>2579625</v>
      </c>
      <c r="C1626" t="s">
        <v>181</v>
      </c>
      <c r="D1626">
        <v>1053845541</v>
      </c>
      <c r="E1626" s="29">
        <v>42272</v>
      </c>
      <c r="F1626">
        <v>32051438</v>
      </c>
      <c r="G1626" s="30">
        <v>26800000</v>
      </c>
      <c r="H1626" s="14">
        <v>360200</v>
      </c>
      <c r="I1626" s="26">
        <v>360200</v>
      </c>
      <c r="J1626" s="26"/>
      <c r="K1626" s="1">
        <v>4900</v>
      </c>
      <c r="L1626" s="26"/>
      <c r="Q1626"/>
      <c r="R1626"/>
      <c r="S1626"/>
      <c r="T1626"/>
    </row>
    <row r="1627" spans="1:20" hidden="1" x14ac:dyDescent="0.25">
      <c r="A1627">
        <v>50000249</v>
      </c>
      <c r="B1627">
        <v>2584291</v>
      </c>
      <c r="C1627" t="s">
        <v>171</v>
      </c>
      <c r="D1627">
        <v>1114825543</v>
      </c>
      <c r="E1627" s="29">
        <v>42272</v>
      </c>
      <c r="F1627">
        <v>31688001</v>
      </c>
      <c r="G1627" s="30">
        <v>12400000</v>
      </c>
      <c r="H1627" s="14">
        <v>270102</v>
      </c>
      <c r="I1627" s="26">
        <v>121204</v>
      </c>
      <c r="J1627" s="26"/>
      <c r="K1627" s="1">
        <v>5000</v>
      </c>
      <c r="L1627" s="26"/>
      <c r="Q1627"/>
      <c r="R1627"/>
      <c r="S1627"/>
      <c r="T1627"/>
    </row>
    <row r="1628" spans="1:20" hidden="1" x14ac:dyDescent="0.25">
      <c r="A1628">
        <v>50000249</v>
      </c>
      <c r="B1628">
        <v>2584292</v>
      </c>
      <c r="C1628" t="s">
        <v>171</v>
      </c>
      <c r="D1628">
        <v>1085923283</v>
      </c>
      <c r="E1628" s="29">
        <v>42272</v>
      </c>
      <c r="F1628">
        <v>31636164</v>
      </c>
      <c r="G1628" s="30">
        <v>12400000</v>
      </c>
      <c r="H1628" s="14">
        <v>270102</v>
      </c>
      <c r="I1628" s="26">
        <v>121204</v>
      </c>
      <c r="J1628" s="26"/>
      <c r="K1628" s="1">
        <v>5000</v>
      </c>
      <c r="L1628" s="26"/>
      <c r="Q1628"/>
      <c r="R1628"/>
      <c r="S1628"/>
      <c r="T1628"/>
    </row>
    <row r="1629" spans="1:20" hidden="1" x14ac:dyDescent="0.25">
      <c r="A1629">
        <v>50000249</v>
      </c>
      <c r="B1629">
        <v>2588944</v>
      </c>
      <c r="C1629" t="s">
        <v>170</v>
      </c>
      <c r="D1629">
        <v>26258409</v>
      </c>
      <c r="E1629" s="29">
        <v>42272</v>
      </c>
      <c r="F1629">
        <v>31274270</v>
      </c>
      <c r="G1629" s="30">
        <v>96300000</v>
      </c>
      <c r="H1629" s="14">
        <v>360101</v>
      </c>
      <c r="I1629" s="26">
        <v>360101</v>
      </c>
      <c r="J1629" s="26"/>
      <c r="K1629" s="1">
        <v>400000</v>
      </c>
      <c r="L1629" s="26"/>
      <c r="Q1629"/>
      <c r="R1629"/>
      <c r="S1629"/>
      <c r="T1629"/>
    </row>
    <row r="1630" spans="1:20" hidden="1" x14ac:dyDescent="0.25">
      <c r="A1630">
        <v>50000249</v>
      </c>
      <c r="B1630">
        <v>2620387</v>
      </c>
      <c r="C1630" t="s">
        <v>181</v>
      </c>
      <c r="D1630">
        <v>8908039110</v>
      </c>
      <c r="E1630" s="29">
        <v>42272</v>
      </c>
      <c r="F1630">
        <v>8751073</v>
      </c>
      <c r="G1630" s="30">
        <v>23900000</v>
      </c>
      <c r="H1630" s="14">
        <v>410600</v>
      </c>
      <c r="I1630" s="26">
        <v>410600</v>
      </c>
      <c r="J1630" s="26"/>
      <c r="K1630" s="1">
        <v>109114</v>
      </c>
      <c r="L1630" s="26"/>
      <c r="Q1630"/>
      <c r="R1630"/>
      <c r="S1630"/>
      <c r="T1630"/>
    </row>
    <row r="1631" spans="1:20" hidden="1" x14ac:dyDescent="0.25">
      <c r="A1631">
        <v>50000249</v>
      </c>
      <c r="B1631">
        <v>2642204</v>
      </c>
      <c r="C1631" t="s">
        <v>154</v>
      </c>
      <c r="D1631">
        <v>8300146216</v>
      </c>
      <c r="E1631" s="29">
        <v>42272</v>
      </c>
      <c r="F1631">
        <v>3704464</v>
      </c>
      <c r="G1631" s="30">
        <v>12800000</v>
      </c>
      <c r="H1631" s="14">
        <v>350300</v>
      </c>
      <c r="I1631" s="26">
        <v>350300</v>
      </c>
      <c r="J1631" s="26"/>
      <c r="K1631" s="1">
        <v>1622212</v>
      </c>
      <c r="L1631" s="26"/>
      <c r="Q1631"/>
      <c r="R1631"/>
      <c r="S1631"/>
      <c r="T1631"/>
    </row>
    <row r="1632" spans="1:20" hidden="1" x14ac:dyDescent="0.25">
      <c r="A1632">
        <v>50000249</v>
      </c>
      <c r="B1632">
        <v>2642229</v>
      </c>
      <c r="C1632" t="s">
        <v>154</v>
      </c>
      <c r="D1632">
        <v>20014259</v>
      </c>
      <c r="E1632" s="29">
        <v>42272</v>
      </c>
      <c r="F1632">
        <v>58700000</v>
      </c>
      <c r="G1632" s="30">
        <v>12800000</v>
      </c>
      <c r="H1632" s="14">
        <v>350300</v>
      </c>
      <c r="I1632" s="26">
        <v>350300</v>
      </c>
      <c r="J1632" s="26"/>
      <c r="K1632" s="1">
        <v>400</v>
      </c>
      <c r="L1632" s="26"/>
      <c r="Q1632"/>
      <c r="R1632"/>
      <c r="S1632"/>
      <c r="T1632"/>
    </row>
    <row r="1633" spans="1:20" hidden="1" x14ac:dyDescent="0.25">
      <c r="A1633">
        <v>50000249</v>
      </c>
      <c r="B1633">
        <v>2643545</v>
      </c>
      <c r="C1633" t="s">
        <v>158</v>
      </c>
      <c r="D1633">
        <v>22382678</v>
      </c>
      <c r="E1633" s="29">
        <v>42272</v>
      </c>
      <c r="F1633">
        <v>3637255</v>
      </c>
      <c r="G1633" s="30">
        <v>923272193</v>
      </c>
      <c r="H1633" s="14">
        <v>131401</v>
      </c>
      <c r="I1633" s="26">
        <v>131401</v>
      </c>
      <c r="J1633" s="26"/>
      <c r="K1633" s="1">
        <v>17000</v>
      </c>
      <c r="L1633" s="26"/>
      <c r="Q1633"/>
      <c r="R1633"/>
      <c r="S1633"/>
      <c r="T1633"/>
    </row>
    <row r="1634" spans="1:20" hidden="1" x14ac:dyDescent="0.25">
      <c r="A1634">
        <v>50000249</v>
      </c>
      <c r="B1634">
        <v>23035649</v>
      </c>
      <c r="C1634" t="s">
        <v>154</v>
      </c>
      <c r="D1634">
        <v>8300365181</v>
      </c>
      <c r="E1634" s="29">
        <v>42272</v>
      </c>
      <c r="F1634">
        <v>6170133</v>
      </c>
      <c r="G1634" s="30">
        <v>12800000</v>
      </c>
      <c r="H1634" s="14">
        <v>350300</v>
      </c>
      <c r="I1634" s="26">
        <v>350300</v>
      </c>
      <c r="J1634" s="26"/>
      <c r="K1634" s="1">
        <v>5564998</v>
      </c>
      <c r="L1634" s="26"/>
      <c r="Q1634"/>
      <c r="R1634"/>
      <c r="S1634"/>
      <c r="T1634"/>
    </row>
    <row r="1635" spans="1:20" hidden="1" x14ac:dyDescent="0.25">
      <c r="A1635">
        <v>50000249</v>
      </c>
      <c r="B1635">
        <v>33055653</v>
      </c>
      <c r="C1635" t="s">
        <v>201</v>
      </c>
      <c r="D1635">
        <v>79461756</v>
      </c>
      <c r="E1635" s="29">
        <v>42272</v>
      </c>
      <c r="F1635">
        <v>32048179</v>
      </c>
      <c r="G1635" s="30">
        <v>26800000</v>
      </c>
      <c r="H1635" s="14">
        <v>360200</v>
      </c>
      <c r="I1635" s="26">
        <v>360200</v>
      </c>
      <c r="J1635" s="26"/>
      <c r="K1635" s="1">
        <v>90676</v>
      </c>
      <c r="L1635" s="26"/>
      <c r="Q1635"/>
      <c r="R1635"/>
      <c r="S1635"/>
      <c r="T1635"/>
    </row>
    <row r="1636" spans="1:20" hidden="1" x14ac:dyDescent="0.25">
      <c r="A1636">
        <v>50000249</v>
      </c>
      <c r="B1636">
        <v>39344183</v>
      </c>
      <c r="C1636" t="s">
        <v>158</v>
      </c>
      <c r="D1636">
        <v>7469005</v>
      </c>
      <c r="E1636" s="29">
        <v>42272</v>
      </c>
      <c r="F1636">
        <v>3288961</v>
      </c>
      <c r="G1636" s="30">
        <v>923272193</v>
      </c>
      <c r="H1636" s="14">
        <v>131401</v>
      </c>
      <c r="I1636" s="26">
        <v>131401</v>
      </c>
      <c r="J1636" s="26"/>
      <c r="K1636" s="1">
        <v>13500</v>
      </c>
      <c r="L1636" s="26"/>
      <c r="Q1636"/>
      <c r="R1636"/>
      <c r="S1636"/>
      <c r="T1636"/>
    </row>
    <row r="1637" spans="1:20" hidden="1" x14ac:dyDescent="0.25">
      <c r="A1637">
        <v>50000249</v>
      </c>
      <c r="B1637">
        <v>40644534</v>
      </c>
      <c r="C1637" t="s">
        <v>157</v>
      </c>
      <c r="D1637">
        <v>8769995</v>
      </c>
      <c r="E1637" s="29">
        <v>42272</v>
      </c>
      <c r="F1637">
        <v>30039416</v>
      </c>
      <c r="G1637" s="30">
        <v>923272421</v>
      </c>
      <c r="H1637" s="14">
        <v>190101</v>
      </c>
      <c r="I1637" s="26">
        <v>190101</v>
      </c>
      <c r="J1637" s="26"/>
      <c r="K1637" s="1">
        <v>107400</v>
      </c>
      <c r="L1637" s="26"/>
      <c r="Q1637"/>
      <c r="R1637"/>
      <c r="S1637"/>
      <c r="T1637"/>
    </row>
    <row r="1638" spans="1:20" hidden="1" x14ac:dyDescent="0.25">
      <c r="A1638">
        <v>50000249</v>
      </c>
      <c r="B1638">
        <v>40644540</v>
      </c>
      <c r="C1638" t="s">
        <v>157</v>
      </c>
      <c r="D1638">
        <v>1127964122</v>
      </c>
      <c r="E1638" s="29">
        <v>42272</v>
      </c>
      <c r="F1638">
        <v>31543746</v>
      </c>
      <c r="G1638" s="30">
        <v>923272421</v>
      </c>
      <c r="H1638" s="14">
        <v>190101</v>
      </c>
      <c r="I1638" s="26">
        <v>190101</v>
      </c>
      <c r="J1638" s="26"/>
      <c r="K1638" s="1">
        <v>102700</v>
      </c>
      <c r="L1638" s="26"/>
      <c r="Q1638"/>
      <c r="R1638"/>
      <c r="S1638"/>
      <c r="T1638"/>
    </row>
    <row r="1639" spans="1:20" hidden="1" x14ac:dyDescent="0.25">
      <c r="A1639">
        <v>50000249</v>
      </c>
      <c r="B1639">
        <v>40644598</v>
      </c>
      <c r="C1639" t="s">
        <v>157</v>
      </c>
      <c r="D1639">
        <v>84028531</v>
      </c>
      <c r="E1639" s="29">
        <v>42272</v>
      </c>
      <c r="F1639">
        <v>5742956</v>
      </c>
      <c r="G1639" s="30">
        <v>26800000</v>
      </c>
      <c r="H1639" s="14">
        <v>360200</v>
      </c>
      <c r="I1639" s="26">
        <v>360200</v>
      </c>
      <c r="J1639" s="26"/>
      <c r="K1639" s="1">
        <v>10000</v>
      </c>
      <c r="L1639" s="26"/>
      <c r="Q1639"/>
      <c r="R1639"/>
      <c r="S1639"/>
      <c r="T1639"/>
    </row>
    <row r="1640" spans="1:20" hidden="1" x14ac:dyDescent="0.25">
      <c r="A1640">
        <v>50000249</v>
      </c>
      <c r="B1640">
        <v>40644599</v>
      </c>
      <c r="C1640" t="s">
        <v>157</v>
      </c>
      <c r="D1640">
        <v>84028531</v>
      </c>
      <c r="E1640" s="29">
        <v>42272</v>
      </c>
      <c r="F1640">
        <v>5742956</v>
      </c>
      <c r="G1640" s="30">
        <v>26800000</v>
      </c>
      <c r="H1640" s="14">
        <v>360200</v>
      </c>
      <c r="I1640" s="26">
        <v>360200</v>
      </c>
      <c r="J1640" s="26"/>
      <c r="K1640" s="1">
        <v>47383</v>
      </c>
      <c r="L1640" s="26"/>
      <c r="Q1640"/>
      <c r="R1640"/>
      <c r="S1640"/>
      <c r="T1640"/>
    </row>
    <row r="1641" spans="1:20" hidden="1" x14ac:dyDescent="0.25">
      <c r="A1641">
        <v>50000249</v>
      </c>
      <c r="B1641">
        <v>40769774</v>
      </c>
      <c r="C1641" t="s">
        <v>158</v>
      </c>
      <c r="D1641">
        <v>7467183</v>
      </c>
      <c r="E1641" s="29">
        <v>42272</v>
      </c>
      <c r="F1641">
        <v>3760605</v>
      </c>
      <c r="G1641" s="30">
        <v>923272193</v>
      </c>
      <c r="H1641" s="14">
        <v>131401</v>
      </c>
      <c r="I1641" s="26">
        <v>131401</v>
      </c>
      <c r="J1641" s="26"/>
      <c r="K1641" s="1">
        <v>19800</v>
      </c>
      <c r="L1641" s="26"/>
      <c r="Q1641"/>
      <c r="R1641"/>
      <c r="S1641"/>
      <c r="T1641"/>
    </row>
    <row r="1642" spans="1:20" hidden="1" x14ac:dyDescent="0.25">
      <c r="A1642">
        <v>50000249</v>
      </c>
      <c r="B1642">
        <v>41249298</v>
      </c>
      <c r="C1642" t="s">
        <v>154</v>
      </c>
      <c r="D1642">
        <v>79049023</v>
      </c>
      <c r="E1642" s="29">
        <v>42272</v>
      </c>
      <c r="F1642">
        <v>3051493</v>
      </c>
      <c r="G1642" s="30">
        <v>923272421</v>
      </c>
      <c r="H1642" s="14">
        <v>190101</v>
      </c>
      <c r="I1642" s="26">
        <v>190101</v>
      </c>
      <c r="J1642" s="26"/>
      <c r="K1642" s="1">
        <v>107400</v>
      </c>
      <c r="L1642" s="26"/>
      <c r="Q1642"/>
      <c r="R1642"/>
      <c r="S1642"/>
      <c r="T1642"/>
    </row>
    <row r="1643" spans="1:20" hidden="1" x14ac:dyDescent="0.25">
      <c r="A1643">
        <v>50000249</v>
      </c>
      <c r="B1643">
        <v>41390944</v>
      </c>
      <c r="C1643" t="s">
        <v>154</v>
      </c>
      <c r="D1643">
        <v>19660029</v>
      </c>
      <c r="E1643" s="29">
        <v>42272</v>
      </c>
      <c r="F1643">
        <v>32153207</v>
      </c>
      <c r="G1643" s="30">
        <v>923272193</v>
      </c>
      <c r="H1643" s="14">
        <v>131401</v>
      </c>
      <c r="I1643" s="26">
        <v>131401</v>
      </c>
      <c r="J1643" s="26"/>
      <c r="K1643" s="1">
        <v>10000</v>
      </c>
      <c r="L1643" s="26"/>
      <c r="Q1643"/>
      <c r="R1643"/>
      <c r="S1643"/>
      <c r="T1643"/>
    </row>
    <row r="1644" spans="1:20" hidden="1" x14ac:dyDescent="0.25">
      <c r="A1644">
        <v>50000249</v>
      </c>
      <c r="B1644">
        <v>41534468</v>
      </c>
      <c r="C1644" t="s">
        <v>156</v>
      </c>
      <c r="D1644">
        <v>8902098899</v>
      </c>
      <c r="E1644" s="29">
        <v>42272</v>
      </c>
      <c r="F1644">
        <v>6602344</v>
      </c>
      <c r="G1644" s="30">
        <v>24800000</v>
      </c>
      <c r="H1644" s="14">
        <v>430101</v>
      </c>
      <c r="I1644" s="26">
        <v>430101</v>
      </c>
      <c r="J1644" s="26"/>
      <c r="K1644" s="1">
        <v>45.18</v>
      </c>
      <c r="L1644" s="26"/>
      <c r="Q1644"/>
      <c r="R1644"/>
      <c r="S1644"/>
      <c r="T1644"/>
    </row>
    <row r="1645" spans="1:20" hidden="1" x14ac:dyDescent="0.25">
      <c r="A1645">
        <v>50000249</v>
      </c>
      <c r="B1645">
        <v>41780907</v>
      </c>
      <c r="C1645" t="s">
        <v>154</v>
      </c>
      <c r="D1645">
        <v>1018447488</v>
      </c>
      <c r="E1645" s="29">
        <v>42272</v>
      </c>
      <c r="F1645">
        <v>31026391</v>
      </c>
      <c r="G1645" s="30">
        <v>12400000</v>
      </c>
      <c r="H1645" s="14">
        <v>270102</v>
      </c>
      <c r="I1645" s="26">
        <v>121204</v>
      </c>
      <c r="J1645" s="26"/>
      <c r="K1645" s="1">
        <v>5000</v>
      </c>
      <c r="L1645" s="26"/>
      <c r="Q1645"/>
      <c r="R1645"/>
      <c r="S1645"/>
      <c r="T1645"/>
    </row>
    <row r="1646" spans="1:20" hidden="1" x14ac:dyDescent="0.25">
      <c r="A1646">
        <v>50000249</v>
      </c>
      <c r="B1646">
        <v>42369837</v>
      </c>
      <c r="C1646" t="s">
        <v>214</v>
      </c>
      <c r="D1646">
        <v>8460000640</v>
      </c>
      <c r="E1646" s="29">
        <v>42272</v>
      </c>
      <c r="F1646">
        <v>31048747</v>
      </c>
      <c r="G1646" s="30">
        <v>0</v>
      </c>
      <c r="H1646" s="14">
        <v>0</v>
      </c>
      <c r="I1646" s="26">
        <v>150103</v>
      </c>
      <c r="J1646" s="26"/>
      <c r="K1646" s="1">
        <v>39285750.090000004</v>
      </c>
      <c r="L1646" s="26"/>
      <c r="Q1646"/>
      <c r="R1646"/>
      <c r="S1646"/>
      <c r="T1646"/>
    </row>
    <row r="1647" spans="1:20" hidden="1" x14ac:dyDescent="0.25">
      <c r="A1647">
        <v>50000249</v>
      </c>
      <c r="B1647">
        <v>42514845</v>
      </c>
      <c r="C1647" t="s">
        <v>154</v>
      </c>
      <c r="D1647">
        <v>1032411975</v>
      </c>
      <c r="E1647" s="29">
        <v>42272</v>
      </c>
      <c r="F1647">
        <v>3461390</v>
      </c>
      <c r="G1647" s="30">
        <v>12400000</v>
      </c>
      <c r="H1647" s="14">
        <v>270102</v>
      </c>
      <c r="I1647" s="26">
        <v>121204</v>
      </c>
      <c r="J1647" s="26"/>
      <c r="K1647" s="1">
        <v>5000</v>
      </c>
      <c r="L1647" s="26"/>
      <c r="Q1647"/>
      <c r="R1647"/>
      <c r="S1647"/>
      <c r="T1647"/>
    </row>
    <row r="1648" spans="1:20" hidden="1" x14ac:dyDescent="0.25">
      <c r="A1648">
        <v>50000249</v>
      </c>
      <c r="B1648">
        <v>42880079</v>
      </c>
      <c r="C1648" t="s">
        <v>157</v>
      </c>
      <c r="D1648">
        <v>8001876448</v>
      </c>
      <c r="E1648" s="29">
        <v>42272</v>
      </c>
      <c r="F1648">
        <v>5700016</v>
      </c>
      <c r="G1648" s="30">
        <v>13700000</v>
      </c>
      <c r="H1648" s="14">
        <v>290101</v>
      </c>
      <c r="I1648" s="26">
        <v>121250</v>
      </c>
      <c r="J1648" s="26"/>
      <c r="K1648" s="1">
        <v>521211</v>
      </c>
      <c r="L1648" s="26"/>
      <c r="Q1648"/>
      <c r="R1648"/>
      <c r="S1648"/>
      <c r="T1648"/>
    </row>
    <row r="1649" spans="1:20" hidden="1" x14ac:dyDescent="0.25">
      <c r="A1649">
        <v>50000249</v>
      </c>
      <c r="B1649">
        <v>44687371</v>
      </c>
      <c r="C1649" t="s">
        <v>154</v>
      </c>
      <c r="D1649">
        <v>13706132</v>
      </c>
      <c r="E1649" s="29">
        <v>42272</v>
      </c>
      <c r="F1649">
        <v>7564107</v>
      </c>
      <c r="G1649" s="30">
        <v>12400000</v>
      </c>
      <c r="H1649" s="14">
        <v>270102</v>
      </c>
      <c r="I1649" s="26">
        <v>121204</v>
      </c>
      <c r="J1649" s="26"/>
      <c r="K1649" s="1">
        <v>5000</v>
      </c>
      <c r="L1649" s="26"/>
      <c r="Q1649"/>
      <c r="R1649"/>
      <c r="S1649"/>
      <c r="T1649"/>
    </row>
    <row r="1650" spans="1:20" hidden="1" x14ac:dyDescent="0.25">
      <c r="A1650">
        <v>50000249</v>
      </c>
      <c r="B1650">
        <v>45535755</v>
      </c>
      <c r="C1650" t="s">
        <v>199</v>
      </c>
      <c r="D1650">
        <v>70031492</v>
      </c>
      <c r="E1650" s="29">
        <v>42272</v>
      </c>
      <c r="F1650">
        <v>2778972</v>
      </c>
      <c r="G1650" s="30">
        <v>923272193</v>
      </c>
      <c r="H1650" s="14">
        <v>131401</v>
      </c>
      <c r="I1650" s="26">
        <v>131401</v>
      </c>
      <c r="J1650" s="26"/>
      <c r="K1650" s="1">
        <v>3000000</v>
      </c>
      <c r="L1650" s="26"/>
      <c r="Q1650"/>
      <c r="R1650"/>
      <c r="S1650"/>
      <c r="T1650"/>
    </row>
    <row r="1651" spans="1:20" hidden="1" x14ac:dyDescent="0.25">
      <c r="A1651">
        <v>50000249</v>
      </c>
      <c r="B1651">
        <v>46619692</v>
      </c>
      <c r="C1651" t="s">
        <v>154</v>
      </c>
      <c r="D1651">
        <v>1121331135</v>
      </c>
      <c r="E1651" s="29">
        <v>42272</v>
      </c>
      <c r="F1651">
        <v>30168428</v>
      </c>
      <c r="G1651" s="30">
        <v>12400000</v>
      </c>
      <c r="H1651" s="14">
        <v>270102</v>
      </c>
      <c r="I1651" s="26">
        <v>121204</v>
      </c>
      <c r="J1651" s="26"/>
      <c r="K1651" s="1">
        <v>5000</v>
      </c>
      <c r="L1651" s="26"/>
      <c r="Q1651"/>
      <c r="R1651"/>
      <c r="S1651"/>
      <c r="T1651"/>
    </row>
    <row r="1652" spans="1:20" hidden="1" x14ac:dyDescent="0.25">
      <c r="A1652">
        <v>50000249</v>
      </c>
      <c r="B1652">
        <v>46620223</v>
      </c>
      <c r="C1652" t="s">
        <v>154</v>
      </c>
      <c r="D1652">
        <v>1065611268</v>
      </c>
      <c r="E1652" s="29">
        <v>42272</v>
      </c>
      <c r="F1652">
        <v>31041656</v>
      </c>
      <c r="G1652" s="30">
        <v>12400000</v>
      </c>
      <c r="H1652" s="14">
        <v>270102</v>
      </c>
      <c r="I1652" s="26">
        <v>121204</v>
      </c>
      <c r="J1652" s="26"/>
      <c r="K1652" s="1">
        <v>5000</v>
      </c>
      <c r="L1652" s="26"/>
      <c r="Q1652"/>
      <c r="R1652"/>
      <c r="S1652"/>
      <c r="T1652"/>
    </row>
    <row r="1653" spans="1:20" hidden="1" x14ac:dyDescent="0.25">
      <c r="A1653">
        <v>50000249</v>
      </c>
      <c r="B1653">
        <v>442327</v>
      </c>
      <c r="C1653" t="s">
        <v>212</v>
      </c>
      <c r="D1653">
        <v>42981051</v>
      </c>
      <c r="E1653" s="29">
        <v>42275</v>
      </c>
      <c r="F1653">
        <v>3343095</v>
      </c>
      <c r="G1653" s="30">
        <v>923272193</v>
      </c>
      <c r="H1653" s="14">
        <v>131401</v>
      </c>
      <c r="I1653" s="26">
        <v>131401</v>
      </c>
      <c r="J1653" s="26"/>
      <c r="K1653" s="1">
        <v>450000</v>
      </c>
      <c r="L1653" s="26"/>
      <c r="Q1653"/>
      <c r="R1653"/>
      <c r="S1653"/>
      <c r="T1653"/>
    </row>
    <row r="1654" spans="1:20" hidden="1" x14ac:dyDescent="0.25">
      <c r="A1654">
        <v>50000249</v>
      </c>
      <c r="B1654">
        <v>881148</v>
      </c>
      <c r="C1654" t="s">
        <v>173</v>
      </c>
      <c r="D1654">
        <v>8001306467</v>
      </c>
      <c r="E1654" s="29">
        <v>42275</v>
      </c>
      <c r="F1654">
        <v>31243886</v>
      </c>
      <c r="G1654" s="30">
        <v>11100000</v>
      </c>
      <c r="H1654" s="14">
        <v>150103</v>
      </c>
      <c r="I1654" s="26">
        <v>27090503</v>
      </c>
      <c r="J1654" s="26"/>
      <c r="K1654" s="1">
        <v>1509278</v>
      </c>
      <c r="L1654" s="26"/>
      <c r="Q1654"/>
      <c r="R1654"/>
      <c r="S1654"/>
      <c r="T1654"/>
    </row>
    <row r="1655" spans="1:20" hidden="1" x14ac:dyDescent="0.25">
      <c r="A1655">
        <v>50000249</v>
      </c>
      <c r="B1655">
        <v>887864</v>
      </c>
      <c r="C1655" t="s">
        <v>173</v>
      </c>
      <c r="D1655">
        <v>1057585551</v>
      </c>
      <c r="E1655" s="29">
        <v>42275</v>
      </c>
      <c r="F1655">
        <v>32149479</v>
      </c>
      <c r="G1655" s="30">
        <v>12400000</v>
      </c>
      <c r="H1655" s="14">
        <v>270102</v>
      </c>
      <c r="I1655" s="26">
        <v>121204</v>
      </c>
      <c r="J1655" s="26"/>
      <c r="K1655" s="1">
        <v>5000</v>
      </c>
      <c r="L1655" s="26"/>
      <c r="Q1655"/>
      <c r="R1655"/>
      <c r="S1655"/>
      <c r="T1655"/>
    </row>
    <row r="1656" spans="1:20" hidden="1" x14ac:dyDescent="0.25">
      <c r="A1656">
        <v>50000249</v>
      </c>
      <c r="B1656">
        <v>887866</v>
      </c>
      <c r="C1656" t="s">
        <v>173</v>
      </c>
      <c r="D1656">
        <v>1057577089</v>
      </c>
      <c r="E1656" s="29">
        <v>42275</v>
      </c>
      <c r="F1656">
        <v>31736914</v>
      </c>
      <c r="G1656" s="30">
        <v>12400000</v>
      </c>
      <c r="H1656" s="14">
        <v>270102</v>
      </c>
      <c r="I1656" s="26">
        <v>121204</v>
      </c>
      <c r="J1656" s="26"/>
      <c r="K1656" s="1">
        <v>5000</v>
      </c>
      <c r="L1656" s="26"/>
      <c r="Q1656"/>
      <c r="R1656"/>
      <c r="S1656"/>
      <c r="T1656"/>
    </row>
    <row r="1657" spans="1:20" hidden="1" x14ac:dyDescent="0.25">
      <c r="A1657">
        <v>50000249</v>
      </c>
      <c r="B1657">
        <v>936572</v>
      </c>
      <c r="C1657" t="s">
        <v>184</v>
      </c>
      <c r="D1657">
        <v>1094894640</v>
      </c>
      <c r="E1657" s="29">
        <v>42275</v>
      </c>
      <c r="F1657">
        <v>31461160</v>
      </c>
      <c r="G1657" s="30">
        <v>923272421</v>
      </c>
      <c r="H1657" s="14">
        <v>190101</v>
      </c>
      <c r="I1657" s="26">
        <v>190101</v>
      </c>
      <c r="J1657" s="26"/>
      <c r="K1657" s="1">
        <v>102700</v>
      </c>
      <c r="L1657" s="26"/>
      <c r="Q1657"/>
      <c r="R1657"/>
      <c r="S1657"/>
      <c r="T1657"/>
    </row>
    <row r="1658" spans="1:20" hidden="1" x14ac:dyDescent="0.25">
      <c r="A1658">
        <v>50000249</v>
      </c>
      <c r="B1658">
        <v>936585</v>
      </c>
      <c r="C1658" t="s">
        <v>184</v>
      </c>
      <c r="D1658">
        <v>1143831602</v>
      </c>
      <c r="E1658" s="29">
        <v>42275</v>
      </c>
      <c r="F1658">
        <v>31743709</v>
      </c>
      <c r="G1658" s="30">
        <v>923272421</v>
      </c>
      <c r="H1658" s="14">
        <v>190101</v>
      </c>
      <c r="I1658" s="26">
        <v>190101</v>
      </c>
      <c r="J1658" s="26"/>
      <c r="K1658" s="1">
        <v>102700</v>
      </c>
      <c r="L1658" s="26"/>
      <c r="Q1658"/>
      <c r="R1658"/>
      <c r="S1658"/>
      <c r="T1658"/>
    </row>
    <row r="1659" spans="1:20" hidden="1" x14ac:dyDescent="0.25">
      <c r="A1659">
        <v>50000249</v>
      </c>
      <c r="B1659">
        <v>936648</v>
      </c>
      <c r="C1659" t="s">
        <v>184</v>
      </c>
      <c r="D1659">
        <v>6349571</v>
      </c>
      <c r="E1659" s="29">
        <v>42275</v>
      </c>
      <c r="F1659">
        <v>31271287</v>
      </c>
      <c r="G1659" s="30">
        <v>923272193</v>
      </c>
      <c r="H1659" s="14">
        <v>131401</v>
      </c>
      <c r="I1659" s="26">
        <v>131401</v>
      </c>
      <c r="J1659" s="26"/>
      <c r="K1659" s="1">
        <v>1100000</v>
      </c>
      <c r="L1659" s="26"/>
      <c r="Q1659"/>
      <c r="R1659"/>
      <c r="S1659"/>
      <c r="T1659"/>
    </row>
    <row r="1660" spans="1:20" hidden="1" x14ac:dyDescent="0.25">
      <c r="A1660">
        <v>50000249</v>
      </c>
      <c r="B1660">
        <v>1020735</v>
      </c>
      <c r="C1660" t="s">
        <v>154</v>
      </c>
      <c r="D1660">
        <v>52084089</v>
      </c>
      <c r="E1660" s="29">
        <v>42275</v>
      </c>
      <c r="F1660">
        <v>31236922</v>
      </c>
      <c r="G1660" s="30">
        <v>26800000</v>
      </c>
      <c r="H1660" s="14">
        <v>360200</v>
      </c>
      <c r="I1660" s="26">
        <v>360200</v>
      </c>
      <c r="J1660" s="26"/>
      <c r="K1660" s="1">
        <v>643997</v>
      </c>
      <c r="L1660" s="26"/>
      <c r="Q1660"/>
      <c r="R1660"/>
      <c r="S1660"/>
      <c r="T1660"/>
    </row>
    <row r="1661" spans="1:20" hidden="1" x14ac:dyDescent="0.25">
      <c r="A1661">
        <v>50000249</v>
      </c>
      <c r="B1661">
        <v>1376045</v>
      </c>
      <c r="C1661" t="s">
        <v>154</v>
      </c>
      <c r="D1661">
        <v>75072348</v>
      </c>
      <c r="E1661" s="29">
        <v>42275</v>
      </c>
      <c r="F1661">
        <v>32061771</v>
      </c>
      <c r="G1661" s="30">
        <v>12400000</v>
      </c>
      <c r="H1661" s="14">
        <v>270102</v>
      </c>
      <c r="I1661" s="26">
        <v>121204</v>
      </c>
      <c r="J1661" s="26"/>
      <c r="K1661" s="1">
        <v>5000</v>
      </c>
      <c r="L1661" s="26"/>
      <c r="Q1661"/>
      <c r="R1661"/>
      <c r="S1661"/>
      <c r="T1661"/>
    </row>
    <row r="1662" spans="1:20" hidden="1" x14ac:dyDescent="0.25">
      <c r="A1662">
        <v>50000249</v>
      </c>
      <c r="B1662">
        <v>1376046</v>
      </c>
      <c r="C1662" t="s">
        <v>154</v>
      </c>
      <c r="D1662">
        <v>93370922</v>
      </c>
      <c r="E1662" s="29">
        <v>42275</v>
      </c>
      <c r="F1662">
        <v>32024762</v>
      </c>
      <c r="G1662" s="30">
        <v>12400000</v>
      </c>
      <c r="H1662" s="14">
        <v>270102</v>
      </c>
      <c r="I1662" s="26">
        <v>121204</v>
      </c>
      <c r="J1662" s="26"/>
      <c r="K1662" s="1">
        <v>5000</v>
      </c>
      <c r="L1662" s="26"/>
      <c r="Q1662"/>
      <c r="R1662"/>
      <c r="S1662"/>
      <c r="T1662"/>
    </row>
    <row r="1663" spans="1:20" hidden="1" x14ac:dyDescent="0.25">
      <c r="A1663">
        <v>50000249</v>
      </c>
      <c r="B1663">
        <v>1376047</v>
      </c>
      <c r="C1663" t="s">
        <v>154</v>
      </c>
      <c r="D1663">
        <v>1075656402</v>
      </c>
      <c r="E1663" s="29">
        <v>42275</v>
      </c>
      <c r="F1663">
        <v>31423800</v>
      </c>
      <c r="G1663" s="30">
        <v>12400000</v>
      </c>
      <c r="H1663" s="14">
        <v>270102</v>
      </c>
      <c r="I1663" s="26">
        <v>121204</v>
      </c>
      <c r="J1663" s="26"/>
      <c r="K1663" s="1">
        <v>5000</v>
      </c>
      <c r="L1663" s="26"/>
      <c r="Q1663"/>
      <c r="R1663"/>
      <c r="S1663"/>
      <c r="T1663"/>
    </row>
    <row r="1664" spans="1:20" hidden="1" x14ac:dyDescent="0.25">
      <c r="A1664">
        <v>50000249</v>
      </c>
      <c r="B1664">
        <v>1376049</v>
      </c>
      <c r="C1664" t="s">
        <v>154</v>
      </c>
      <c r="D1664">
        <v>79601712</v>
      </c>
      <c r="E1664" s="29">
        <v>42275</v>
      </c>
      <c r="F1664">
        <v>31030312</v>
      </c>
      <c r="G1664" s="30">
        <v>12400000</v>
      </c>
      <c r="H1664" s="14">
        <v>270102</v>
      </c>
      <c r="I1664" s="26">
        <v>121204</v>
      </c>
      <c r="J1664" s="26"/>
      <c r="K1664" s="1">
        <v>5000</v>
      </c>
      <c r="L1664" s="26"/>
      <c r="Q1664"/>
      <c r="R1664"/>
      <c r="S1664"/>
      <c r="T1664"/>
    </row>
    <row r="1665" spans="1:20" hidden="1" x14ac:dyDescent="0.25">
      <c r="A1665">
        <v>50000249</v>
      </c>
      <c r="B1665">
        <v>1430036</v>
      </c>
      <c r="C1665" t="s">
        <v>180</v>
      </c>
      <c r="D1665">
        <v>92540809</v>
      </c>
      <c r="E1665" s="29">
        <v>42275</v>
      </c>
      <c r="F1665">
        <v>30128871</v>
      </c>
      <c r="G1665" s="30">
        <v>12400000</v>
      </c>
      <c r="H1665" s="14">
        <v>270102</v>
      </c>
      <c r="I1665" s="26">
        <v>121204</v>
      </c>
      <c r="J1665" s="26"/>
      <c r="K1665" s="1">
        <v>5000</v>
      </c>
      <c r="L1665" s="26"/>
      <c r="Q1665"/>
      <c r="R1665"/>
      <c r="S1665"/>
      <c r="T1665"/>
    </row>
    <row r="1666" spans="1:20" hidden="1" x14ac:dyDescent="0.25">
      <c r="A1666">
        <v>50000249</v>
      </c>
      <c r="B1666">
        <v>1430201</v>
      </c>
      <c r="C1666" t="s">
        <v>180</v>
      </c>
      <c r="D1666">
        <v>1104379509</v>
      </c>
      <c r="E1666" s="29">
        <v>42275</v>
      </c>
      <c r="F1666">
        <v>30178862</v>
      </c>
      <c r="G1666" s="30">
        <v>12400000</v>
      </c>
      <c r="H1666" s="14">
        <v>270102</v>
      </c>
      <c r="I1666" s="26">
        <v>121204</v>
      </c>
      <c r="J1666" s="26"/>
      <c r="K1666" s="1">
        <v>5000</v>
      </c>
      <c r="L1666" s="26"/>
      <c r="Q1666"/>
      <c r="R1666"/>
      <c r="S1666"/>
      <c r="T1666"/>
    </row>
    <row r="1667" spans="1:20" hidden="1" x14ac:dyDescent="0.25">
      <c r="A1667">
        <v>50000249</v>
      </c>
      <c r="B1667">
        <v>1453114</v>
      </c>
      <c r="C1667" t="s">
        <v>154</v>
      </c>
      <c r="D1667">
        <v>8994991158</v>
      </c>
      <c r="E1667" s="29">
        <v>42275</v>
      </c>
      <c r="F1667">
        <v>2422131</v>
      </c>
      <c r="G1667" s="30">
        <v>12800000</v>
      </c>
      <c r="H1667" s="14">
        <v>350300</v>
      </c>
      <c r="I1667" s="26">
        <v>350300</v>
      </c>
      <c r="J1667" s="26"/>
      <c r="K1667" s="1">
        <v>51548000</v>
      </c>
      <c r="L1667" s="26"/>
      <c r="Q1667"/>
      <c r="R1667"/>
      <c r="S1667"/>
      <c r="T1667"/>
    </row>
    <row r="1668" spans="1:20" hidden="1" x14ac:dyDescent="0.25">
      <c r="A1668">
        <v>50000249</v>
      </c>
      <c r="B1668">
        <v>1466445</v>
      </c>
      <c r="C1668" t="s">
        <v>169</v>
      </c>
      <c r="D1668">
        <v>30717866</v>
      </c>
      <c r="E1668" s="29">
        <v>42275</v>
      </c>
      <c r="F1668">
        <v>31552397</v>
      </c>
      <c r="G1668" s="30">
        <v>12400000</v>
      </c>
      <c r="H1668" s="14">
        <v>270102</v>
      </c>
      <c r="I1668" s="26">
        <v>121204</v>
      </c>
      <c r="J1668" s="26"/>
      <c r="K1668" s="1">
        <v>5000</v>
      </c>
      <c r="L1668" s="26"/>
      <c r="Q1668"/>
      <c r="R1668"/>
      <c r="S1668"/>
      <c r="T1668"/>
    </row>
    <row r="1669" spans="1:20" hidden="1" x14ac:dyDescent="0.25">
      <c r="A1669">
        <v>50000249</v>
      </c>
      <c r="B1669">
        <v>1466446</v>
      </c>
      <c r="C1669" t="s">
        <v>169</v>
      </c>
      <c r="D1669">
        <v>59830992</v>
      </c>
      <c r="E1669" s="29">
        <v>42275</v>
      </c>
      <c r="F1669">
        <v>31552397</v>
      </c>
      <c r="G1669" s="30">
        <v>12400000</v>
      </c>
      <c r="H1669" s="14">
        <v>270102</v>
      </c>
      <c r="I1669" s="26">
        <v>121204</v>
      </c>
      <c r="J1669" s="26"/>
      <c r="K1669" s="1">
        <v>5000</v>
      </c>
      <c r="L1669" s="26"/>
      <c r="Q1669"/>
      <c r="R1669"/>
      <c r="S1669"/>
      <c r="T1669"/>
    </row>
    <row r="1670" spans="1:20" hidden="1" x14ac:dyDescent="0.25">
      <c r="A1670">
        <v>50000249</v>
      </c>
      <c r="B1670">
        <v>1466450</v>
      </c>
      <c r="C1670" t="s">
        <v>169</v>
      </c>
      <c r="D1670">
        <v>1087419319</v>
      </c>
      <c r="E1670" s="29">
        <v>42275</v>
      </c>
      <c r="F1670">
        <v>31753519</v>
      </c>
      <c r="G1670" s="30">
        <v>12400000</v>
      </c>
      <c r="H1670" s="14">
        <v>270102</v>
      </c>
      <c r="I1670" s="26">
        <v>121204</v>
      </c>
      <c r="J1670" s="26"/>
      <c r="K1670" s="1">
        <v>5000</v>
      </c>
      <c r="L1670" s="26"/>
      <c r="Q1670"/>
      <c r="R1670"/>
      <c r="S1670"/>
      <c r="T1670"/>
    </row>
    <row r="1671" spans="1:20" hidden="1" x14ac:dyDescent="0.25">
      <c r="A1671">
        <v>50000249</v>
      </c>
      <c r="B1671">
        <v>1466451</v>
      </c>
      <c r="C1671" t="s">
        <v>169</v>
      </c>
      <c r="D1671">
        <v>1087126416</v>
      </c>
      <c r="E1671" s="29">
        <v>42275</v>
      </c>
      <c r="F1671">
        <v>31224115</v>
      </c>
      <c r="G1671" s="30">
        <v>12400000</v>
      </c>
      <c r="H1671" s="14">
        <v>270102</v>
      </c>
      <c r="I1671" s="26">
        <v>121204</v>
      </c>
      <c r="J1671" s="26"/>
      <c r="K1671" s="1">
        <v>5000</v>
      </c>
      <c r="L1671" s="26"/>
      <c r="Q1671"/>
      <c r="R1671"/>
      <c r="S1671"/>
      <c r="T1671"/>
    </row>
    <row r="1672" spans="1:20" hidden="1" x14ac:dyDescent="0.25">
      <c r="A1672">
        <v>50000249</v>
      </c>
      <c r="B1672">
        <v>1466452</v>
      </c>
      <c r="C1672" t="s">
        <v>169</v>
      </c>
      <c r="D1672">
        <v>1085290180</v>
      </c>
      <c r="E1672" s="29">
        <v>42275</v>
      </c>
      <c r="F1672">
        <v>30020034</v>
      </c>
      <c r="G1672" s="30">
        <v>12400000</v>
      </c>
      <c r="H1672" s="14">
        <v>270102</v>
      </c>
      <c r="I1672" s="26">
        <v>121204</v>
      </c>
      <c r="J1672" s="26"/>
      <c r="K1672" s="1">
        <v>5000</v>
      </c>
      <c r="L1672" s="26"/>
      <c r="Q1672"/>
      <c r="R1672"/>
      <c r="S1672"/>
      <c r="T1672"/>
    </row>
    <row r="1673" spans="1:20" hidden="1" x14ac:dyDescent="0.25">
      <c r="A1673">
        <v>50000249</v>
      </c>
      <c r="B1673">
        <v>1466453</v>
      </c>
      <c r="C1673" t="s">
        <v>169</v>
      </c>
      <c r="D1673">
        <v>1085303531</v>
      </c>
      <c r="E1673" s="29">
        <v>42275</v>
      </c>
      <c r="F1673">
        <v>30032013</v>
      </c>
      <c r="G1673" s="30">
        <v>12400000</v>
      </c>
      <c r="H1673" s="14">
        <v>270102</v>
      </c>
      <c r="I1673" s="26">
        <v>121204</v>
      </c>
      <c r="J1673" s="26"/>
      <c r="K1673" s="1">
        <v>5000</v>
      </c>
      <c r="L1673" s="26"/>
      <c r="Q1673"/>
      <c r="R1673"/>
      <c r="S1673"/>
      <c r="T1673"/>
    </row>
    <row r="1674" spans="1:20" hidden="1" x14ac:dyDescent="0.25">
      <c r="A1674">
        <v>50000249</v>
      </c>
      <c r="B1674">
        <v>1530744</v>
      </c>
      <c r="C1674" t="s">
        <v>154</v>
      </c>
      <c r="D1674">
        <v>1032444480</v>
      </c>
      <c r="E1674" s="29">
        <v>42275</v>
      </c>
      <c r="F1674">
        <v>31429689</v>
      </c>
      <c r="G1674" s="30">
        <v>12400000</v>
      </c>
      <c r="H1674" s="14">
        <v>270102</v>
      </c>
      <c r="I1674" s="26">
        <v>121204</v>
      </c>
      <c r="J1674" s="26"/>
      <c r="K1674" s="1">
        <v>5000</v>
      </c>
      <c r="L1674" s="26"/>
      <c r="Q1674"/>
      <c r="R1674"/>
      <c r="S1674"/>
      <c r="T1674"/>
    </row>
    <row r="1675" spans="1:20" hidden="1" x14ac:dyDescent="0.25">
      <c r="A1675">
        <v>50000249</v>
      </c>
      <c r="B1675">
        <v>1530745</v>
      </c>
      <c r="C1675" t="s">
        <v>154</v>
      </c>
      <c r="D1675">
        <v>79270845</v>
      </c>
      <c r="E1675" s="29">
        <v>42275</v>
      </c>
      <c r="F1675">
        <v>31924160</v>
      </c>
      <c r="G1675" s="30">
        <v>12400000</v>
      </c>
      <c r="H1675" s="14">
        <v>270102</v>
      </c>
      <c r="I1675" s="26">
        <v>121204</v>
      </c>
      <c r="J1675" s="26"/>
      <c r="K1675" s="1">
        <v>5000</v>
      </c>
      <c r="L1675" s="26"/>
      <c r="Q1675"/>
      <c r="R1675"/>
      <c r="S1675"/>
      <c r="T1675"/>
    </row>
    <row r="1676" spans="1:20" hidden="1" x14ac:dyDescent="0.25">
      <c r="A1676">
        <v>50000249</v>
      </c>
      <c r="B1676">
        <v>1547844</v>
      </c>
      <c r="C1676" t="s">
        <v>223</v>
      </c>
      <c r="D1676">
        <v>830114475</v>
      </c>
      <c r="E1676" s="29">
        <v>42275</v>
      </c>
      <c r="F1676">
        <v>32047366</v>
      </c>
      <c r="G1676" s="30">
        <v>96400000</v>
      </c>
      <c r="H1676" s="14">
        <v>370101</v>
      </c>
      <c r="I1676" s="26">
        <v>270910</v>
      </c>
      <c r="J1676" s="26"/>
      <c r="K1676" s="1">
        <v>12481112.960000001</v>
      </c>
      <c r="L1676" s="26"/>
      <c r="Q1676"/>
      <c r="R1676"/>
      <c r="S1676"/>
      <c r="T1676"/>
    </row>
    <row r="1677" spans="1:20" hidden="1" x14ac:dyDescent="0.25">
      <c r="A1677">
        <v>50000249</v>
      </c>
      <c r="B1677">
        <v>1666635</v>
      </c>
      <c r="C1677" t="s">
        <v>193</v>
      </c>
      <c r="D1677">
        <v>40366657</v>
      </c>
      <c r="E1677" s="29">
        <v>42275</v>
      </c>
      <c r="F1677">
        <v>31062989</v>
      </c>
      <c r="G1677" s="30">
        <v>12200000</v>
      </c>
      <c r="H1677" s="14">
        <v>250101</v>
      </c>
      <c r="I1677" s="26">
        <v>121225</v>
      </c>
      <c r="J1677" s="26"/>
      <c r="K1677" s="1">
        <v>1100</v>
      </c>
      <c r="L1677" s="26"/>
      <c r="Q1677"/>
      <c r="R1677"/>
      <c r="S1677"/>
      <c r="T1677"/>
    </row>
    <row r="1678" spans="1:20" hidden="1" x14ac:dyDescent="0.25">
      <c r="A1678">
        <v>50000249</v>
      </c>
      <c r="B1678">
        <v>1724457</v>
      </c>
      <c r="C1678" t="s">
        <v>167</v>
      </c>
      <c r="D1678">
        <v>13246376</v>
      </c>
      <c r="E1678" s="29">
        <v>42275</v>
      </c>
      <c r="F1678">
        <v>5747610</v>
      </c>
      <c r="G1678" s="30">
        <v>923272193</v>
      </c>
      <c r="H1678" s="14">
        <v>131401</v>
      </c>
      <c r="I1678" s="26">
        <v>131401</v>
      </c>
      <c r="J1678" s="26"/>
      <c r="K1678" s="1">
        <v>8526519</v>
      </c>
      <c r="L1678" s="26"/>
      <c r="Q1678"/>
      <c r="R1678"/>
      <c r="S1678"/>
      <c r="T1678"/>
    </row>
    <row r="1679" spans="1:20" hidden="1" x14ac:dyDescent="0.25">
      <c r="A1679">
        <v>50000249</v>
      </c>
      <c r="B1679">
        <v>1727229</v>
      </c>
      <c r="C1679" t="s">
        <v>158</v>
      </c>
      <c r="D1679">
        <v>9091121</v>
      </c>
      <c r="E1679" s="29">
        <v>42275</v>
      </c>
      <c r="F1679">
        <v>3020230</v>
      </c>
      <c r="G1679" s="30">
        <v>923272193</v>
      </c>
      <c r="H1679" s="14">
        <v>131401</v>
      </c>
      <c r="I1679" s="26">
        <v>131401</v>
      </c>
      <c r="J1679" s="26"/>
      <c r="K1679" s="1">
        <v>9500</v>
      </c>
      <c r="L1679" s="26"/>
      <c r="Q1679"/>
      <c r="R1679"/>
      <c r="S1679"/>
      <c r="T1679"/>
    </row>
    <row r="1680" spans="1:20" hidden="1" x14ac:dyDescent="0.25">
      <c r="A1680">
        <v>50000249</v>
      </c>
      <c r="B1680">
        <v>1733561</v>
      </c>
      <c r="C1680" t="s">
        <v>159</v>
      </c>
      <c r="D1680">
        <v>63462876</v>
      </c>
      <c r="E1680" s="29">
        <v>42275</v>
      </c>
      <c r="F1680">
        <v>31862019</v>
      </c>
      <c r="G1680" s="30">
        <v>12400000</v>
      </c>
      <c r="H1680" s="14">
        <v>270102</v>
      </c>
      <c r="I1680" s="26">
        <v>121204</v>
      </c>
      <c r="J1680" s="26"/>
      <c r="K1680" s="1">
        <v>5000</v>
      </c>
      <c r="L1680" s="26"/>
      <c r="Q1680"/>
      <c r="R1680"/>
      <c r="S1680"/>
      <c r="T1680"/>
    </row>
    <row r="1681" spans="1:20" hidden="1" x14ac:dyDescent="0.25">
      <c r="A1681">
        <v>50000249</v>
      </c>
      <c r="B1681">
        <v>1817361</v>
      </c>
      <c r="C1681" t="s">
        <v>154</v>
      </c>
      <c r="D1681">
        <v>52087068</v>
      </c>
      <c r="E1681" s="29">
        <v>42275</v>
      </c>
      <c r="F1681">
        <v>31032020</v>
      </c>
      <c r="G1681" s="30">
        <v>12800000</v>
      </c>
      <c r="H1681" s="14">
        <v>350300</v>
      </c>
      <c r="I1681" s="26">
        <v>350300</v>
      </c>
      <c r="J1681" s="26"/>
      <c r="K1681" s="1">
        <v>936700</v>
      </c>
      <c r="L1681" s="26"/>
      <c r="Q1681"/>
      <c r="R1681"/>
      <c r="S1681"/>
      <c r="T1681"/>
    </row>
    <row r="1682" spans="1:20" hidden="1" x14ac:dyDescent="0.25">
      <c r="A1682">
        <v>50000249</v>
      </c>
      <c r="B1682">
        <v>1909471</v>
      </c>
      <c r="C1682" t="s">
        <v>154</v>
      </c>
      <c r="D1682">
        <v>79683146</v>
      </c>
      <c r="E1682" s="29">
        <v>42275</v>
      </c>
      <c r="F1682">
        <v>6556891</v>
      </c>
      <c r="G1682" s="30">
        <v>11500000</v>
      </c>
      <c r="H1682" s="14">
        <v>130101</v>
      </c>
      <c r="I1682" s="26">
        <v>12102118</v>
      </c>
      <c r="J1682" s="26"/>
      <c r="K1682" s="1">
        <v>12000</v>
      </c>
      <c r="L1682" s="26"/>
      <c r="Q1682"/>
      <c r="R1682"/>
      <c r="S1682"/>
      <c r="T1682"/>
    </row>
    <row r="1683" spans="1:20" hidden="1" x14ac:dyDescent="0.25">
      <c r="A1683">
        <v>50000249</v>
      </c>
      <c r="B1683">
        <v>1909472</v>
      </c>
      <c r="C1683" t="s">
        <v>154</v>
      </c>
      <c r="D1683">
        <v>23552876</v>
      </c>
      <c r="E1683" s="29">
        <v>42275</v>
      </c>
      <c r="F1683">
        <v>4773739</v>
      </c>
      <c r="G1683" s="30">
        <v>11500000</v>
      </c>
      <c r="H1683" s="14">
        <v>130101</v>
      </c>
      <c r="I1683" s="26">
        <v>12102020</v>
      </c>
      <c r="J1683" s="26"/>
      <c r="K1683" s="1">
        <v>880</v>
      </c>
      <c r="L1683" s="26"/>
      <c r="Q1683"/>
      <c r="R1683"/>
      <c r="S1683"/>
      <c r="T1683"/>
    </row>
    <row r="1684" spans="1:20" hidden="1" x14ac:dyDescent="0.25">
      <c r="A1684">
        <v>50000249</v>
      </c>
      <c r="B1684">
        <v>1916212</v>
      </c>
      <c r="C1684" t="s">
        <v>179</v>
      </c>
      <c r="D1684">
        <v>1096953017</v>
      </c>
      <c r="E1684" s="29">
        <v>42275</v>
      </c>
      <c r="F1684">
        <v>31785279</v>
      </c>
      <c r="G1684" s="30">
        <v>12400000</v>
      </c>
      <c r="H1684" s="14">
        <v>270102</v>
      </c>
      <c r="I1684" s="26">
        <v>121204</v>
      </c>
      <c r="J1684" s="26"/>
      <c r="K1684" s="1">
        <v>5000</v>
      </c>
      <c r="L1684" s="26"/>
      <c r="Q1684"/>
      <c r="R1684"/>
      <c r="S1684"/>
      <c r="T1684"/>
    </row>
    <row r="1685" spans="1:20" hidden="1" x14ac:dyDescent="0.25">
      <c r="A1685">
        <v>50000249</v>
      </c>
      <c r="B1685">
        <v>1942802</v>
      </c>
      <c r="C1685" t="s">
        <v>181</v>
      </c>
      <c r="D1685">
        <v>24311444</v>
      </c>
      <c r="E1685" s="29">
        <v>42275</v>
      </c>
      <c r="F1685">
        <v>8861315</v>
      </c>
      <c r="G1685" s="30">
        <v>10900000</v>
      </c>
      <c r="H1685" s="14">
        <v>170101</v>
      </c>
      <c r="I1685" s="26">
        <v>121255</v>
      </c>
      <c r="J1685" s="26"/>
      <c r="K1685" s="1">
        <v>500000</v>
      </c>
      <c r="L1685" s="26"/>
      <c r="Q1685"/>
      <c r="R1685"/>
      <c r="S1685"/>
      <c r="T1685"/>
    </row>
    <row r="1686" spans="1:20" hidden="1" x14ac:dyDescent="0.25">
      <c r="A1686">
        <v>50000249</v>
      </c>
      <c r="B1686">
        <v>2006296</v>
      </c>
      <c r="C1686" t="s">
        <v>154</v>
      </c>
      <c r="D1686">
        <v>9001270327</v>
      </c>
      <c r="E1686" s="29">
        <v>42275</v>
      </c>
      <c r="F1686">
        <v>2693111</v>
      </c>
      <c r="G1686" s="30">
        <v>923272193</v>
      </c>
      <c r="H1686" s="14">
        <v>131401</v>
      </c>
      <c r="I1686" s="26">
        <v>131401</v>
      </c>
      <c r="J1686" s="26"/>
      <c r="K1686" s="1">
        <v>11016722</v>
      </c>
      <c r="L1686" s="26"/>
      <c r="Q1686"/>
      <c r="R1686"/>
      <c r="S1686"/>
      <c r="T1686"/>
    </row>
    <row r="1687" spans="1:20" hidden="1" x14ac:dyDescent="0.25">
      <c r="A1687">
        <v>50000249</v>
      </c>
      <c r="B1687">
        <v>2025988</v>
      </c>
      <c r="C1687" t="s">
        <v>180</v>
      </c>
      <c r="D1687">
        <v>1103105203</v>
      </c>
      <c r="E1687" s="29">
        <v>42275</v>
      </c>
      <c r="F1687">
        <v>30034415</v>
      </c>
      <c r="G1687" s="30">
        <v>12400000</v>
      </c>
      <c r="H1687" s="14">
        <v>270102</v>
      </c>
      <c r="I1687" s="26">
        <v>121204</v>
      </c>
      <c r="J1687" s="26"/>
      <c r="K1687" s="1">
        <v>5000</v>
      </c>
      <c r="L1687" s="26"/>
      <c r="Q1687"/>
      <c r="R1687"/>
      <c r="S1687"/>
      <c r="T1687"/>
    </row>
    <row r="1688" spans="1:20" hidden="1" x14ac:dyDescent="0.25">
      <c r="A1688">
        <v>50000249</v>
      </c>
      <c r="B1688">
        <v>2034390</v>
      </c>
      <c r="C1688" t="s">
        <v>195</v>
      </c>
      <c r="D1688">
        <v>36565643</v>
      </c>
      <c r="E1688" s="29">
        <v>42275</v>
      </c>
      <c r="F1688">
        <v>32062078</v>
      </c>
      <c r="G1688" s="30">
        <v>11500000</v>
      </c>
      <c r="H1688" s="14">
        <v>130101</v>
      </c>
      <c r="I1688" s="26">
        <v>12102020</v>
      </c>
      <c r="J1688" s="26"/>
      <c r="K1688" s="1">
        <v>14300</v>
      </c>
      <c r="L1688" s="26"/>
      <c r="Q1688"/>
      <c r="R1688"/>
      <c r="S1688"/>
      <c r="T1688"/>
    </row>
    <row r="1689" spans="1:20" hidden="1" x14ac:dyDescent="0.25">
      <c r="A1689">
        <v>50000249</v>
      </c>
      <c r="B1689">
        <v>2041918</v>
      </c>
      <c r="C1689" t="s">
        <v>171</v>
      </c>
      <c r="D1689">
        <v>1113656564</v>
      </c>
      <c r="E1689" s="29">
        <v>42275</v>
      </c>
      <c r="F1689">
        <v>31836509</v>
      </c>
      <c r="G1689" s="30">
        <v>12400000</v>
      </c>
      <c r="H1689" s="14">
        <v>270102</v>
      </c>
      <c r="I1689" s="26">
        <v>121204</v>
      </c>
      <c r="J1689" s="26"/>
      <c r="K1689" s="1">
        <v>5000</v>
      </c>
      <c r="L1689" s="26"/>
      <c r="Q1689"/>
      <c r="R1689"/>
      <c r="S1689"/>
      <c r="T1689"/>
    </row>
    <row r="1690" spans="1:20" hidden="1" x14ac:dyDescent="0.25">
      <c r="A1690">
        <v>50000249</v>
      </c>
      <c r="B1690">
        <v>2041922</v>
      </c>
      <c r="C1690" t="s">
        <v>171</v>
      </c>
      <c r="D1690">
        <v>1062292590</v>
      </c>
      <c r="E1690" s="29">
        <v>42275</v>
      </c>
      <c r="F1690">
        <v>8258182</v>
      </c>
      <c r="G1690" s="30">
        <v>12400000</v>
      </c>
      <c r="H1690" s="14">
        <v>270102</v>
      </c>
      <c r="I1690" s="26">
        <v>121204</v>
      </c>
      <c r="J1690" s="26"/>
      <c r="K1690" s="1">
        <v>5000</v>
      </c>
      <c r="L1690" s="26"/>
      <c r="Q1690"/>
      <c r="R1690"/>
      <c r="S1690"/>
      <c r="T1690"/>
    </row>
    <row r="1691" spans="1:20" hidden="1" x14ac:dyDescent="0.25">
      <c r="A1691">
        <v>50000249</v>
      </c>
      <c r="B1691">
        <v>2092136</v>
      </c>
      <c r="C1691" t="s">
        <v>165</v>
      </c>
      <c r="D1691">
        <v>10523138</v>
      </c>
      <c r="E1691" s="29">
        <v>42275</v>
      </c>
      <c r="F1691">
        <v>8327400</v>
      </c>
      <c r="G1691" s="30">
        <v>923272193</v>
      </c>
      <c r="H1691" s="14">
        <v>131401</v>
      </c>
      <c r="I1691" s="26">
        <v>131401</v>
      </c>
      <c r="J1691" s="26"/>
      <c r="K1691" s="1">
        <v>1262605</v>
      </c>
      <c r="L1691" s="26"/>
      <c r="Q1691"/>
      <c r="R1691"/>
      <c r="S1691"/>
      <c r="T1691"/>
    </row>
    <row r="1692" spans="1:20" hidden="1" x14ac:dyDescent="0.25">
      <c r="A1692">
        <v>50000249</v>
      </c>
      <c r="B1692">
        <v>2102384</v>
      </c>
      <c r="C1692" t="s">
        <v>175</v>
      </c>
      <c r="D1692">
        <v>8001416242</v>
      </c>
      <c r="E1692" s="29">
        <v>42275</v>
      </c>
      <c r="F1692">
        <v>8399646</v>
      </c>
      <c r="G1692" s="30">
        <v>11100000</v>
      </c>
      <c r="H1692" s="14">
        <v>150105</v>
      </c>
      <c r="I1692" s="26">
        <v>27090505</v>
      </c>
      <c r="J1692" s="26"/>
      <c r="K1692" s="1">
        <v>245419.2</v>
      </c>
      <c r="L1692" s="26"/>
      <c r="Q1692"/>
      <c r="R1692"/>
      <c r="S1692"/>
      <c r="T1692"/>
    </row>
    <row r="1693" spans="1:20" hidden="1" x14ac:dyDescent="0.25">
      <c r="A1693">
        <v>50000249</v>
      </c>
      <c r="B1693">
        <v>2141525</v>
      </c>
      <c r="C1693" t="s">
        <v>154</v>
      </c>
      <c r="D1693">
        <v>51769274</v>
      </c>
      <c r="E1693" s="29">
        <v>42275</v>
      </c>
      <c r="F1693">
        <v>4647457</v>
      </c>
      <c r="G1693" s="30">
        <v>11100000</v>
      </c>
      <c r="H1693" s="14">
        <v>150105</v>
      </c>
      <c r="I1693" s="26">
        <v>27090505</v>
      </c>
      <c r="J1693" s="26"/>
      <c r="K1693" s="1">
        <v>50000</v>
      </c>
      <c r="L1693" s="26"/>
      <c r="Q1693"/>
      <c r="R1693"/>
      <c r="S1693"/>
      <c r="T1693"/>
    </row>
    <row r="1694" spans="1:20" hidden="1" x14ac:dyDescent="0.25">
      <c r="A1694">
        <v>50000249</v>
      </c>
      <c r="B1694">
        <v>2178032</v>
      </c>
      <c r="C1694" t="s">
        <v>154</v>
      </c>
      <c r="D1694">
        <v>18387001</v>
      </c>
      <c r="E1694" s="29">
        <v>42275</v>
      </c>
      <c r="F1694">
        <v>2822816</v>
      </c>
      <c r="G1694" s="30">
        <v>923272193</v>
      </c>
      <c r="H1694" s="14">
        <v>131401</v>
      </c>
      <c r="I1694" s="26">
        <v>131401</v>
      </c>
      <c r="J1694" s="26"/>
      <c r="K1694" s="1">
        <v>15700</v>
      </c>
      <c r="L1694" s="26"/>
      <c r="Q1694"/>
      <c r="R1694"/>
      <c r="S1694"/>
      <c r="T1694"/>
    </row>
    <row r="1695" spans="1:20" hidden="1" x14ac:dyDescent="0.25">
      <c r="A1695">
        <v>50000249</v>
      </c>
      <c r="B1695">
        <v>2178033</v>
      </c>
      <c r="C1695" t="s">
        <v>154</v>
      </c>
      <c r="D1695">
        <v>37886427</v>
      </c>
      <c r="E1695" s="29">
        <v>42275</v>
      </c>
      <c r="F1695">
        <v>2822816</v>
      </c>
      <c r="G1695" s="30">
        <v>923272193</v>
      </c>
      <c r="H1695" s="14">
        <v>131401</v>
      </c>
      <c r="I1695" s="26">
        <v>131401</v>
      </c>
      <c r="J1695" s="26"/>
      <c r="K1695" s="1">
        <v>39400</v>
      </c>
      <c r="L1695" s="26"/>
      <c r="Q1695"/>
      <c r="R1695"/>
      <c r="S1695"/>
      <c r="T1695"/>
    </row>
    <row r="1696" spans="1:20" hidden="1" x14ac:dyDescent="0.25">
      <c r="A1696">
        <v>50000249</v>
      </c>
      <c r="B1696">
        <v>2198010</v>
      </c>
      <c r="C1696" t="s">
        <v>154</v>
      </c>
      <c r="D1696">
        <v>14245578</v>
      </c>
      <c r="E1696" s="29">
        <v>42275</v>
      </c>
      <c r="F1696">
        <v>2810560</v>
      </c>
      <c r="G1696" s="30">
        <v>12200000</v>
      </c>
      <c r="H1696" s="14">
        <v>250101</v>
      </c>
      <c r="I1696" s="26">
        <v>121225</v>
      </c>
      <c r="J1696" s="26"/>
      <c r="K1696" s="1">
        <v>18500</v>
      </c>
      <c r="L1696" s="26"/>
      <c r="Q1696"/>
      <c r="R1696"/>
      <c r="S1696"/>
      <c r="T1696"/>
    </row>
    <row r="1697" spans="1:20" hidden="1" x14ac:dyDescent="0.25">
      <c r="A1697">
        <v>50000249</v>
      </c>
      <c r="B1697">
        <v>2218079</v>
      </c>
      <c r="C1697" t="s">
        <v>189</v>
      </c>
      <c r="D1697">
        <v>16833055</v>
      </c>
      <c r="E1697" s="29">
        <v>42275</v>
      </c>
      <c r="F1697">
        <v>2660200</v>
      </c>
      <c r="G1697" s="30">
        <v>12400000</v>
      </c>
      <c r="H1697" s="14">
        <v>270108</v>
      </c>
      <c r="I1697" s="26">
        <v>270108</v>
      </c>
      <c r="J1697" s="26"/>
      <c r="K1697" s="1">
        <v>110000</v>
      </c>
      <c r="L1697" s="26"/>
      <c r="Q1697"/>
      <c r="R1697"/>
      <c r="S1697"/>
      <c r="T1697"/>
    </row>
    <row r="1698" spans="1:20" hidden="1" x14ac:dyDescent="0.25">
      <c r="A1698">
        <v>50000249</v>
      </c>
      <c r="B1698">
        <v>2280392</v>
      </c>
      <c r="C1698" t="s">
        <v>158</v>
      </c>
      <c r="D1698">
        <v>22364867</v>
      </c>
      <c r="E1698" s="29">
        <v>42275</v>
      </c>
      <c r="F1698">
        <v>304086</v>
      </c>
      <c r="G1698" s="30">
        <v>923272193</v>
      </c>
      <c r="H1698" s="14">
        <v>131401</v>
      </c>
      <c r="I1698" s="26">
        <v>131401</v>
      </c>
      <c r="J1698" s="26"/>
      <c r="K1698" s="1">
        <v>18500</v>
      </c>
      <c r="L1698" s="26"/>
      <c r="Q1698"/>
      <c r="R1698"/>
      <c r="S1698"/>
      <c r="T1698"/>
    </row>
    <row r="1699" spans="1:20" hidden="1" x14ac:dyDescent="0.25">
      <c r="A1699">
        <v>50000249</v>
      </c>
      <c r="B1699">
        <v>2296462</v>
      </c>
      <c r="C1699" t="s">
        <v>171</v>
      </c>
      <c r="D1699">
        <v>94312531</v>
      </c>
      <c r="E1699" s="29">
        <v>42275</v>
      </c>
      <c r="F1699">
        <v>4315800</v>
      </c>
      <c r="G1699" s="30">
        <v>26800000</v>
      </c>
      <c r="H1699" s="14">
        <v>360200</v>
      </c>
      <c r="I1699" s="26">
        <v>360200</v>
      </c>
      <c r="J1699" s="26"/>
      <c r="K1699" s="1">
        <v>38478</v>
      </c>
      <c r="L1699" s="26"/>
      <c r="Q1699"/>
      <c r="R1699"/>
      <c r="S1699"/>
      <c r="T1699"/>
    </row>
    <row r="1700" spans="1:20" hidden="1" x14ac:dyDescent="0.25">
      <c r="A1700">
        <v>50000249</v>
      </c>
      <c r="B1700">
        <v>2309370</v>
      </c>
      <c r="C1700" t="s">
        <v>177</v>
      </c>
      <c r="D1700">
        <v>40389095</v>
      </c>
      <c r="E1700" s="29">
        <v>42275</v>
      </c>
      <c r="F1700">
        <v>31862406</v>
      </c>
      <c r="G1700" s="30">
        <v>26800000</v>
      </c>
      <c r="H1700" s="14">
        <v>360200</v>
      </c>
      <c r="I1700" s="26">
        <v>360200</v>
      </c>
      <c r="J1700" s="26"/>
      <c r="K1700" s="1">
        <v>102676</v>
      </c>
      <c r="L1700" s="26"/>
      <c r="Q1700"/>
      <c r="R1700"/>
      <c r="S1700"/>
      <c r="T1700"/>
    </row>
    <row r="1701" spans="1:20" hidden="1" x14ac:dyDescent="0.25">
      <c r="A1701">
        <v>50000249</v>
      </c>
      <c r="B1701">
        <v>2423296</v>
      </c>
      <c r="C1701" t="s">
        <v>158</v>
      </c>
      <c r="D1701">
        <v>44190517</v>
      </c>
      <c r="E1701" s="29">
        <v>42275</v>
      </c>
      <c r="F1701">
        <v>3924143</v>
      </c>
      <c r="G1701" s="30">
        <v>26800000</v>
      </c>
      <c r="H1701" s="14">
        <v>360200</v>
      </c>
      <c r="I1701" s="26">
        <v>360200</v>
      </c>
      <c r="J1701" s="26"/>
      <c r="K1701" s="1">
        <v>17000</v>
      </c>
      <c r="L1701" s="26"/>
      <c r="Q1701"/>
      <c r="R1701"/>
      <c r="S1701"/>
      <c r="T1701"/>
    </row>
    <row r="1702" spans="1:20" hidden="1" x14ac:dyDescent="0.25">
      <c r="A1702">
        <v>50000249</v>
      </c>
      <c r="B1702">
        <v>2424662</v>
      </c>
      <c r="C1702" t="s">
        <v>154</v>
      </c>
      <c r="D1702">
        <v>1053328862</v>
      </c>
      <c r="E1702" s="29">
        <v>42275</v>
      </c>
      <c r="F1702">
        <v>2691528</v>
      </c>
      <c r="G1702" s="30">
        <v>12400000</v>
      </c>
      <c r="H1702" s="14">
        <v>270102</v>
      </c>
      <c r="I1702" s="26">
        <v>270914</v>
      </c>
      <c r="J1702" s="26"/>
      <c r="K1702" s="1">
        <v>5000</v>
      </c>
      <c r="L1702" s="26"/>
      <c r="Q1702"/>
      <c r="R1702"/>
      <c r="S1702"/>
      <c r="T1702"/>
    </row>
    <row r="1703" spans="1:20" hidden="1" x14ac:dyDescent="0.25">
      <c r="A1703">
        <v>50000249</v>
      </c>
      <c r="B1703">
        <v>2425976</v>
      </c>
      <c r="C1703" t="s">
        <v>169</v>
      </c>
      <c r="D1703">
        <v>27433226</v>
      </c>
      <c r="E1703" s="29">
        <v>42275</v>
      </c>
      <c r="F1703">
        <v>31489060</v>
      </c>
      <c r="G1703" s="30">
        <v>26800000</v>
      </c>
      <c r="H1703" s="14">
        <v>360200</v>
      </c>
      <c r="I1703" s="26">
        <v>360200</v>
      </c>
      <c r="J1703" s="26"/>
      <c r="K1703" s="1">
        <v>57101</v>
      </c>
      <c r="L1703" s="26"/>
      <c r="Q1703"/>
      <c r="R1703"/>
      <c r="S1703"/>
      <c r="T1703"/>
    </row>
    <row r="1704" spans="1:20" hidden="1" x14ac:dyDescent="0.25">
      <c r="A1704">
        <v>50000249</v>
      </c>
      <c r="B1704">
        <v>2441768</v>
      </c>
      <c r="C1704" t="s">
        <v>154</v>
      </c>
      <c r="D1704">
        <v>18402105</v>
      </c>
      <c r="E1704" s="29">
        <v>42275</v>
      </c>
      <c r="F1704">
        <v>4883574</v>
      </c>
      <c r="G1704" s="30">
        <v>12400000</v>
      </c>
      <c r="H1704" s="14">
        <v>270102</v>
      </c>
      <c r="I1704" s="26">
        <v>121204</v>
      </c>
      <c r="J1704" s="26"/>
      <c r="K1704" s="1">
        <v>5000</v>
      </c>
      <c r="L1704" s="26"/>
      <c r="Q1704"/>
      <c r="R1704"/>
      <c r="S1704"/>
      <c r="T1704"/>
    </row>
    <row r="1705" spans="1:20" hidden="1" x14ac:dyDescent="0.25">
      <c r="A1705">
        <v>50000249</v>
      </c>
      <c r="B1705">
        <v>2461061</v>
      </c>
      <c r="C1705" t="s">
        <v>154</v>
      </c>
      <c r="D1705">
        <v>79328640</v>
      </c>
      <c r="E1705" s="29">
        <v>42275</v>
      </c>
      <c r="F1705">
        <v>32147301</v>
      </c>
      <c r="G1705" s="30">
        <v>12400000</v>
      </c>
      <c r="H1705" s="14">
        <v>270102</v>
      </c>
      <c r="I1705" s="26">
        <v>121204</v>
      </c>
      <c r="J1705" s="26"/>
      <c r="K1705" s="1">
        <v>5000</v>
      </c>
      <c r="L1705" s="26"/>
      <c r="Q1705"/>
      <c r="R1705"/>
      <c r="S1705"/>
      <c r="T1705"/>
    </row>
    <row r="1706" spans="1:20" hidden="1" x14ac:dyDescent="0.25">
      <c r="A1706">
        <v>50000249</v>
      </c>
      <c r="B1706">
        <v>2462761</v>
      </c>
      <c r="C1706" t="s">
        <v>179</v>
      </c>
      <c r="D1706">
        <v>1098701482</v>
      </c>
      <c r="E1706" s="29">
        <v>42275</v>
      </c>
      <c r="F1706">
        <v>6526562</v>
      </c>
      <c r="G1706" s="30">
        <v>12400000</v>
      </c>
      <c r="H1706" s="14">
        <v>270102</v>
      </c>
      <c r="I1706" s="26">
        <v>121204</v>
      </c>
      <c r="J1706" s="26"/>
      <c r="K1706" s="1">
        <v>5000</v>
      </c>
      <c r="L1706" s="26"/>
      <c r="Q1706"/>
      <c r="R1706"/>
      <c r="S1706"/>
      <c r="T1706"/>
    </row>
    <row r="1707" spans="1:20" hidden="1" x14ac:dyDescent="0.25">
      <c r="A1707">
        <v>50000249</v>
      </c>
      <c r="B1707">
        <v>2514261</v>
      </c>
      <c r="C1707" t="s">
        <v>154</v>
      </c>
      <c r="D1707">
        <v>8001309074</v>
      </c>
      <c r="E1707" s="29">
        <v>42275</v>
      </c>
      <c r="F1707">
        <v>6296594</v>
      </c>
      <c r="G1707" s="30">
        <v>923272421</v>
      </c>
      <c r="H1707" s="14">
        <v>190101</v>
      </c>
      <c r="I1707" s="26">
        <v>190101</v>
      </c>
      <c r="J1707" s="26"/>
      <c r="K1707" s="1">
        <v>119462</v>
      </c>
      <c r="L1707" s="26"/>
      <c r="Q1707"/>
      <c r="R1707"/>
      <c r="S1707"/>
      <c r="T1707"/>
    </row>
    <row r="1708" spans="1:20" hidden="1" x14ac:dyDescent="0.25">
      <c r="A1708">
        <v>50000249</v>
      </c>
      <c r="B1708">
        <v>2520090</v>
      </c>
      <c r="C1708" t="s">
        <v>154</v>
      </c>
      <c r="D1708">
        <v>1019066483</v>
      </c>
      <c r="E1708" s="29">
        <v>42275</v>
      </c>
      <c r="F1708">
        <v>31669050</v>
      </c>
      <c r="G1708" s="30">
        <v>12400000</v>
      </c>
      <c r="H1708" s="14">
        <v>270102</v>
      </c>
      <c r="I1708" s="26">
        <v>121204</v>
      </c>
      <c r="J1708" s="26"/>
      <c r="K1708" s="1">
        <v>5000</v>
      </c>
      <c r="L1708" s="26"/>
      <c r="Q1708"/>
      <c r="R1708"/>
      <c r="S1708"/>
      <c r="T1708"/>
    </row>
    <row r="1709" spans="1:20" hidden="1" x14ac:dyDescent="0.25">
      <c r="A1709">
        <v>50000249</v>
      </c>
      <c r="B1709">
        <v>2525232</v>
      </c>
      <c r="C1709" t="s">
        <v>181</v>
      </c>
      <c r="D1709">
        <v>8126795</v>
      </c>
      <c r="E1709" s="29">
        <v>42275</v>
      </c>
      <c r="F1709">
        <v>31161933</v>
      </c>
      <c r="G1709" s="30">
        <v>26800000</v>
      </c>
      <c r="H1709" s="14">
        <v>360200</v>
      </c>
      <c r="I1709" s="26">
        <v>360200</v>
      </c>
      <c r="J1709" s="26"/>
      <c r="K1709" s="1">
        <v>164073</v>
      </c>
      <c r="L1709" s="26"/>
      <c r="Q1709"/>
      <c r="R1709"/>
      <c r="S1709"/>
      <c r="T1709"/>
    </row>
    <row r="1710" spans="1:20" hidden="1" x14ac:dyDescent="0.25">
      <c r="A1710">
        <v>50000249</v>
      </c>
      <c r="B1710">
        <v>2571246</v>
      </c>
      <c r="C1710" t="s">
        <v>164</v>
      </c>
      <c r="D1710">
        <v>6860313</v>
      </c>
      <c r="E1710" s="29">
        <v>42275</v>
      </c>
      <c r="F1710">
        <v>31451596</v>
      </c>
      <c r="G1710" s="30">
        <v>923272193</v>
      </c>
      <c r="H1710" s="14">
        <v>131401</v>
      </c>
      <c r="I1710" s="26">
        <v>131401</v>
      </c>
      <c r="J1710" s="26"/>
      <c r="K1710" s="1">
        <v>1200</v>
      </c>
      <c r="L1710" s="26"/>
      <c r="Q1710"/>
      <c r="R1710"/>
      <c r="S1710"/>
      <c r="T1710"/>
    </row>
    <row r="1711" spans="1:20" hidden="1" x14ac:dyDescent="0.25">
      <c r="A1711">
        <v>50000249</v>
      </c>
      <c r="B1711">
        <v>2579629</v>
      </c>
      <c r="C1711" t="s">
        <v>181</v>
      </c>
      <c r="D1711">
        <v>1053817446</v>
      </c>
      <c r="E1711" s="29">
        <v>42275</v>
      </c>
      <c r="F1711">
        <v>8816337</v>
      </c>
      <c r="G1711" s="30">
        <v>12400000</v>
      </c>
      <c r="H1711" s="14">
        <v>270102</v>
      </c>
      <c r="I1711" s="26">
        <v>121204</v>
      </c>
      <c r="J1711" s="26"/>
      <c r="K1711" s="1">
        <v>5000</v>
      </c>
      <c r="L1711" s="26"/>
      <c r="Q1711"/>
      <c r="R1711"/>
      <c r="S1711"/>
      <c r="T1711"/>
    </row>
    <row r="1712" spans="1:20" hidden="1" x14ac:dyDescent="0.25">
      <c r="A1712">
        <v>50000249</v>
      </c>
      <c r="B1712">
        <v>2630184</v>
      </c>
      <c r="C1712" t="s">
        <v>207</v>
      </c>
      <c r="D1712">
        <v>891855130</v>
      </c>
      <c r="E1712" s="29">
        <v>42275</v>
      </c>
      <c r="F1712">
        <v>0</v>
      </c>
      <c r="G1712" s="30">
        <v>821500000</v>
      </c>
      <c r="H1712" s="14">
        <v>410101</v>
      </c>
      <c r="I1712" s="26">
        <v>270242</v>
      </c>
      <c r="J1712" s="26"/>
      <c r="K1712" s="1">
        <v>8124368</v>
      </c>
      <c r="L1712" s="26"/>
      <c r="Q1712"/>
      <c r="R1712"/>
      <c r="S1712"/>
      <c r="T1712"/>
    </row>
    <row r="1713" spans="1:20" hidden="1" x14ac:dyDescent="0.25">
      <c r="A1713">
        <v>50000249</v>
      </c>
      <c r="B1713">
        <v>2642230</v>
      </c>
      <c r="C1713" t="s">
        <v>154</v>
      </c>
      <c r="D1713">
        <v>80074824</v>
      </c>
      <c r="E1713" s="29">
        <v>42275</v>
      </c>
      <c r="F1713">
        <v>30056079</v>
      </c>
      <c r="G1713" s="30">
        <v>923272421</v>
      </c>
      <c r="H1713" s="14">
        <v>190101</v>
      </c>
      <c r="I1713" s="26">
        <v>190101</v>
      </c>
      <c r="J1713" s="26"/>
      <c r="K1713" s="1">
        <v>14500</v>
      </c>
      <c r="L1713" s="26"/>
      <c r="Q1713"/>
      <c r="R1713"/>
      <c r="S1713"/>
      <c r="T1713"/>
    </row>
    <row r="1714" spans="1:20" hidden="1" x14ac:dyDescent="0.25">
      <c r="A1714">
        <v>50000249</v>
      </c>
      <c r="B1714">
        <v>22292391</v>
      </c>
      <c r="C1714" t="s">
        <v>163</v>
      </c>
      <c r="D1714">
        <v>1143374412</v>
      </c>
      <c r="E1714" s="29">
        <v>42275</v>
      </c>
      <c r="F1714">
        <v>30424652</v>
      </c>
      <c r="G1714" s="30">
        <v>11100000</v>
      </c>
      <c r="H1714" s="14">
        <v>150112</v>
      </c>
      <c r="I1714" s="26">
        <v>121275</v>
      </c>
      <c r="J1714" s="26"/>
      <c r="K1714" s="1">
        <v>103096</v>
      </c>
      <c r="L1714" s="26"/>
      <c r="Q1714"/>
      <c r="R1714"/>
      <c r="S1714"/>
      <c r="T1714"/>
    </row>
    <row r="1715" spans="1:20" hidden="1" x14ac:dyDescent="0.25">
      <c r="A1715">
        <v>50000249</v>
      </c>
      <c r="B1715">
        <v>37570741</v>
      </c>
      <c r="C1715" t="s">
        <v>154</v>
      </c>
      <c r="D1715">
        <v>1010205884</v>
      </c>
      <c r="E1715" s="29">
        <v>42275</v>
      </c>
      <c r="F1715">
        <v>0</v>
      </c>
      <c r="G1715" s="30">
        <v>12400000</v>
      </c>
      <c r="H1715" s="14">
        <v>270102</v>
      </c>
      <c r="I1715" s="26">
        <v>121204</v>
      </c>
      <c r="J1715" s="26"/>
      <c r="K1715" s="1">
        <v>5000</v>
      </c>
      <c r="L1715" s="26"/>
      <c r="Q1715"/>
      <c r="R1715"/>
      <c r="S1715"/>
      <c r="T1715"/>
    </row>
    <row r="1716" spans="1:20" hidden="1" x14ac:dyDescent="0.25">
      <c r="A1716">
        <v>50000249</v>
      </c>
      <c r="B1716">
        <v>39344502</v>
      </c>
      <c r="C1716" t="s">
        <v>158</v>
      </c>
      <c r="D1716">
        <v>802965</v>
      </c>
      <c r="E1716" s="29">
        <v>42275</v>
      </c>
      <c r="F1716">
        <v>3032702</v>
      </c>
      <c r="G1716" s="30">
        <v>923272193</v>
      </c>
      <c r="H1716" s="14">
        <v>131401</v>
      </c>
      <c r="I1716" s="26">
        <v>131401</v>
      </c>
      <c r="J1716" s="26"/>
      <c r="K1716" s="1">
        <v>19500</v>
      </c>
      <c r="L1716" s="26"/>
      <c r="Q1716"/>
      <c r="R1716"/>
      <c r="S1716"/>
      <c r="T1716"/>
    </row>
    <row r="1717" spans="1:20" hidden="1" x14ac:dyDescent="0.25">
      <c r="A1717">
        <v>50000249</v>
      </c>
      <c r="B1717">
        <v>41249588</v>
      </c>
      <c r="C1717" t="s">
        <v>154</v>
      </c>
      <c r="D1717">
        <v>1010190015</v>
      </c>
      <c r="E1717" s="29">
        <v>42275</v>
      </c>
      <c r="F1717">
        <v>6821733</v>
      </c>
      <c r="G1717" s="30">
        <v>12400000</v>
      </c>
      <c r="H1717" s="14">
        <v>270102</v>
      </c>
      <c r="I1717" s="26">
        <v>121204</v>
      </c>
      <c r="J1717" s="26"/>
      <c r="K1717" s="1">
        <v>5000</v>
      </c>
      <c r="L1717" s="26"/>
      <c r="Q1717"/>
      <c r="R1717"/>
      <c r="S1717"/>
      <c r="T1717"/>
    </row>
    <row r="1718" spans="1:20" hidden="1" x14ac:dyDescent="0.25">
      <c r="A1718">
        <v>50000249</v>
      </c>
      <c r="B1718">
        <v>41780822</v>
      </c>
      <c r="C1718" t="s">
        <v>154</v>
      </c>
      <c r="D1718">
        <v>10164297</v>
      </c>
      <c r="E1718" s="29">
        <v>42275</v>
      </c>
      <c r="F1718">
        <v>3376517</v>
      </c>
      <c r="G1718" s="30">
        <v>923272193</v>
      </c>
      <c r="H1718" s="14">
        <v>131401</v>
      </c>
      <c r="I1718" s="26">
        <v>131401</v>
      </c>
      <c r="J1718" s="26"/>
      <c r="K1718" s="1">
        <v>21400</v>
      </c>
      <c r="L1718" s="26"/>
      <c r="Q1718"/>
      <c r="R1718"/>
      <c r="S1718"/>
      <c r="T1718"/>
    </row>
    <row r="1719" spans="1:20" hidden="1" x14ac:dyDescent="0.25">
      <c r="A1719">
        <v>50000249</v>
      </c>
      <c r="B1719">
        <v>41780840</v>
      </c>
      <c r="C1719" t="s">
        <v>154</v>
      </c>
      <c r="D1719">
        <v>41641104</v>
      </c>
      <c r="E1719" s="29">
        <v>42275</v>
      </c>
      <c r="F1719">
        <v>31833633</v>
      </c>
      <c r="G1719" s="30">
        <v>12400000</v>
      </c>
      <c r="H1719" s="14">
        <v>270102</v>
      </c>
      <c r="I1719" s="26">
        <v>121204</v>
      </c>
      <c r="J1719" s="26"/>
      <c r="K1719" s="1">
        <v>5000</v>
      </c>
      <c r="L1719" s="26"/>
      <c r="Q1719"/>
      <c r="R1719"/>
      <c r="S1719"/>
      <c r="T1719"/>
    </row>
    <row r="1720" spans="1:20" hidden="1" x14ac:dyDescent="0.25">
      <c r="A1720">
        <v>50000249</v>
      </c>
      <c r="B1720">
        <v>41780922</v>
      </c>
      <c r="C1720" t="s">
        <v>154</v>
      </c>
      <c r="D1720">
        <v>141780922</v>
      </c>
      <c r="E1720" s="29">
        <v>42275</v>
      </c>
      <c r="F1720">
        <v>31649866</v>
      </c>
      <c r="G1720" s="30">
        <v>12400000</v>
      </c>
      <c r="H1720" s="14">
        <v>270102</v>
      </c>
      <c r="I1720" s="26">
        <v>121204</v>
      </c>
      <c r="J1720" s="26"/>
      <c r="K1720" s="1">
        <v>5000</v>
      </c>
      <c r="L1720" s="26"/>
      <c r="Q1720"/>
      <c r="R1720"/>
      <c r="S1720"/>
      <c r="T1720"/>
    </row>
    <row r="1721" spans="1:20" hidden="1" x14ac:dyDescent="0.25">
      <c r="A1721">
        <v>50000249</v>
      </c>
      <c r="B1721">
        <v>41780939</v>
      </c>
      <c r="C1721" t="s">
        <v>154</v>
      </c>
      <c r="D1721">
        <v>52532718</v>
      </c>
      <c r="E1721" s="29">
        <v>42275</v>
      </c>
      <c r="F1721">
        <v>30131323</v>
      </c>
      <c r="G1721" s="30">
        <v>12400000</v>
      </c>
      <c r="H1721" s="14">
        <v>270102</v>
      </c>
      <c r="I1721" s="26">
        <v>121204</v>
      </c>
      <c r="J1721" s="26"/>
      <c r="K1721" s="1">
        <v>5000</v>
      </c>
      <c r="L1721" s="26"/>
      <c r="Q1721"/>
      <c r="R1721"/>
      <c r="S1721"/>
      <c r="T1721"/>
    </row>
    <row r="1722" spans="1:20" hidden="1" x14ac:dyDescent="0.25">
      <c r="A1722">
        <v>50000249</v>
      </c>
      <c r="B1722">
        <v>41780985</v>
      </c>
      <c r="C1722" t="s">
        <v>154</v>
      </c>
      <c r="D1722">
        <v>1010172049</v>
      </c>
      <c r="E1722" s="29">
        <v>42275</v>
      </c>
      <c r="F1722">
        <v>4008311</v>
      </c>
      <c r="G1722" s="30">
        <v>12200000</v>
      </c>
      <c r="H1722" s="14">
        <v>250101</v>
      </c>
      <c r="I1722" s="26">
        <v>121225</v>
      </c>
      <c r="J1722" s="26"/>
      <c r="K1722" s="1">
        <v>50000</v>
      </c>
      <c r="L1722" s="26"/>
      <c r="Q1722"/>
      <c r="R1722"/>
      <c r="S1722"/>
      <c r="T1722"/>
    </row>
    <row r="1723" spans="1:20" hidden="1" x14ac:dyDescent="0.25">
      <c r="A1723">
        <v>50000249</v>
      </c>
      <c r="B1723">
        <v>41780999</v>
      </c>
      <c r="C1723" t="s">
        <v>154</v>
      </c>
      <c r="D1723">
        <v>45509878</v>
      </c>
      <c r="E1723" s="29">
        <v>42275</v>
      </c>
      <c r="F1723">
        <v>31327905</v>
      </c>
      <c r="G1723" s="30">
        <v>12400000</v>
      </c>
      <c r="H1723" s="14">
        <v>270102</v>
      </c>
      <c r="I1723" s="26">
        <v>270102</v>
      </c>
      <c r="J1723" s="26"/>
      <c r="K1723" s="1">
        <v>2000</v>
      </c>
      <c r="L1723" s="26"/>
      <c r="Q1723"/>
      <c r="R1723"/>
      <c r="S1723"/>
      <c r="T1723"/>
    </row>
    <row r="1724" spans="1:20" hidden="1" x14ac:dyDescent="0.25">
      <c r="A1724">
        <v>50000249</v>
      </c>
      <c r="B1724">
        <v>41953524</v>
      </c>
      <c r="C1724" t="s">
        <v>154</v>
      </c>
      <c r="D1724">
        <v>73127087</v>
      </c>
      <c r="E1724" s="29">
        <v>42275</v>
      </c>
      <c r="F1724">
        <v>31828824</v>
      </c>
      <c r="G1724" s="30">
        <v>11100000</v>
      </c>
      <c r="H1724" s="14">
        <v>150112</v>
      </c>
      <c r="I1724" s="26">
        <v>121275</v>
      </c>
      <c r="J1724" s="26"/>
      <c r="K1724" s="1">
        <v>5356000</v>
      </c>
      <c r="L1724" s="26"/>
      <c r="Q1724"/>
      <c r="R1724"/>
      <c r="S1724"/>
      <c r="T1724"/>
    </row>
    <row r="1725" spans="1:20" hidden="1" x14ac:dyDescent="0.25">
      <c r="A1725">
        <v>50000249</v>
      </c>
      <c r="B1725">
        <v>42912668</v>
      </c>
      <c r="C1725" t="s">
        <v>154</v>
      </c>
      <c r="D1725">
        <v>41728105</v>
      </c>
      <c r="E1725" s="29">
        <v>42275</v>
      </c>
      <c r="F1725">
        <v>6017216</v>
      </c>
      <c r="G1725" s="30">
        <v>923272193</v>
      </c>
      <c r="H1725" s="14">
        <v>131401</v>
      </c>
      <c r="I1725" s="26">
        <v>131401</v>
      </c>
      <c r="J1725" s="26"/>
      <c r="K1725" s="1">
        <v>712000</v>
      </c>
      <c r="L1725" s="26"/>
      <c r="Q1725"/>
      <c r="R1725"/>
      <c r="S1725"/>
      <c r="T1725"/>
    </row>
    <row r="1726" spans="1:20" hidden="1" x14ac:dyDescent="0.25">
      <c r="A1726">
        <v>50000249</v>
      </c>
      <c r="B1726">
        <v>44376594</v>
      </c>
      <c r="C1726" t="s">
        <v>221</v>
      </c>
      <c r="D1726">
        <v>63436027</v>
      </c>
      <c r="E1726" s="29">
        <v>42275</v>
      </c>
      <c r="F1726">
        <v>63436027</v>
      </c>
      <c r="G1726" s="30">
        <v>923272421</v>
      </c>
      <c r="H1726" s="14">
        <v>190101</v>
      </c>
      <c r="I1726" s="26">
        <v>190101</v>
      </c>
      <c r="J1726" s="26"/>
      <c r="K1726" s="1">
        <v>107400</v>
      </c>
      <c r="L1726" s="26"/>
      <c r="Q1726"/>
      <c r="R1726"/>
      <c r="S1726"/>
      <c r="T1726"/>
    </row>
    <row r="1727" spans="1:20" hidden="1" x14ac:dyDescent="0.25">
      <c r="A1727">
        <v>50000249</v>
      </c>
      <c r="B1727">
        <v>44824182</v>
      </c>
      <c r="C1727" t="s">
        <v>208</v>
      </c>
      <c r="D1727">
        <v>899999466</v>
      </c>
      <c r="E1727" s="29">
        <v>42275</v>
      </c>
      <c r="F1727">
        <v>8548121</v>
      </c>
      <c r="G1727" s="30">
        <v>923272193</v>
      </c>
      <c r="H1727" s="14">
        <v>131401</v>
      </c>
      <c r="I1727" s="26">
        <v>131401</v>
      </c>
      <c r="J1727" s="26"/>
      <c r="K1727" s="1">
        <v>86302</v>
      </c>
      <c r="L1727" s="26"/>
      <c r="Q1727"/>
      <c r="R1727"/>
      <c r="S1727"/>
      <c r="T1727"/>
    </row>
    <row r="1728" spans="1:20" hidden="1" x14ac:dyDescent="0.25">
      <c r="A1728">
        <v>50000249</v>
      </c>
      <c r="B1728">
        <v>46619992</v>
      </c>
      <c r="C1728" t="s">
        <v>154</v>
      </c>
      <c r="D1728">
        <v>1015421119</v>
      </c>
      <c r="E1728" s="29">
        <v>42275</v>
      </c>
      <c r="F1728">
        <v>32130364</v>
      </c>
      <c r="G1728" s="30">
        <v>12400000</v>
      </c>
      <c r="H1728" s="14">
        <v>270102</v>
      </c>
      <c r="I1728" s="26">
        <v>121204</v>
      </c>
      <c r="J1728" s="26"/>
      <c r="K1728" s="1">
        <v>5000</v>
      </c>
      <c r="L1728" s="26"/>
      <c r="Q1728"/>
      <c r="R1728"/>
      <c r="S1728"/>
      <c r="T1728"/>
    </row>
    <row r="1729" spans="1:20" hidden="1" x14ac:dyDescent="0.25">
      <c r="A1729">
        <v>50000249</v>
      </c>
      <c r="B1729">
        <v>46620240</v>
      </c>
      <c r="C1729" t="s">
        <v>154</v>
      </c>
      <c r="D1729">
        <v>1045709727</v>
      </c>
      <c r="E1729" s="29">
        <v>42275</v>
      </c>
      <c r="F1729">
        <v>3926841</v>
      </c>
      <c r="G1729" s="30">
        <v>12400000</v>
      </c>
      <c r="H1729" s="14">
        <v>270102</v>
      </c>
      <c r="I1729" s="26">
        <v>121204</v>
      </c>
      <c r="J1729" s="26"/>
      <c r="K1729" s="1">
        <v>5000</v>
      </c>
      <c r="L1729" s="26"/>
      <c r="Q1729"/>
      <c r="R1729"/>
      <c r="S1729"/>
      <c r="T1729"/>
    </row>
    <row r="1730" spans="1:20" hidden="1" x14ac:dyDescent="0.25">
      <c r="A1730">
        <v>50000249</v>
      </c>
      <c r="B1730">
        <v>46620245</v>
      </c>
      <c r="C1730" t="s">
        <v>154</v>
      </c>
      <c r="D1730">
        <v>52998611</v>
      </c>
      <c r="E1730" s="29">
        <v>42275</v>
      </c>
      <c r="F1730">
        <v>31057625</v>
      </c>
      <c r="G1730" s="30">
        <v>12400000</v>
      </c>
      <c r="H1730" s="14">
        <v>270102</v>
      </c>
      <c r="I1730" s="26">
        <v>121204</v>
      </c>
      <c r="J1730" s="26"/>
      <c r="K1730" s="1">
        <v>5000</v>
      </c>
      <c r="L1730" s="26"/>
      <c r="Q1730"/>
      <c r="R1730"/>
      <c r="S1730"/>
      <c r="T1730"/>
    </row>
    <row r="1731" spans="1:20" hidden="1" x14ac:dyDescent="0.25">
      <c r="A1731">
        <v>50000249</v>
      </c>
      <c r="B1731">
        <v>46622003</v>
      </c>
      <c r="C1731" t="s">
        <v>154</v>
      </c>
      <c r="D1731">
        <v>1121893998</v>
      </c>
      <c r="E1731" s="29">
        <v>42275</v>
      </c>
      <c r="F1731">
        <v>56755269</v>
      </c>
      <c r="G1731" s="30">
        <v>12400000</v>
      </c>
      <c r="H1731" s="14">
        <v>270102</v>
      </c>
      <c r="I1731" s="26">
        <v>121204</v>
      </c>
      <c r="J1731" s="26"/>
      <c r="K1731" s="1">
        <v>5000</v>
      </c>
      <c r="L1731" s="26"/>
      <c r="Q1731"/>
      <c r="R1731"/>
      <c r="S1731"/>
      <c r="T1731"/>
    </row>
    <row r="1732" spans="1:20" hidden="1" x14ac:dyDescent="0.25">
      <c r="A1732">
        <v>50000249</v>
      </c>
      <c r="B1732">
        <v>2826</v>
      </c>
      <c r="C1732" t="s">
        <v>200</v>
      </c>
      <c r="D1732">
        <v>1035853566</v>
      </c>
      <c r="E1732" s="29">
        <v>42276</v>
      </c>
      <c r="F1732">
        <v>2892706</v>
      </c>
      <c r="G1732" s="30">
        <v>923272421</v>
      </c>
      <c r="H1732" s="14">
        <v>190101</v>
      </c>
      <c r="I1732" s="26">
        <v>190101</v>
      </c>
      <c r="J1732" s="26"/>
      <c r="K1732" s="1">
        <v>107400</v>
      </c>
      <c r="L1732" s="26"/>
      <c r="Q1732"/>
      <c r="R1732"/>
      <c r="S1732"/>
      <c r="T1732"/>
    </row>
    <row r="1733" spans="1:20" hidden="1" x14ac:dyDescent="0.25">
      <c r="A1733">
        <v>50000249</v>
      </c>
      <c r="B1733">
        <v>660826</v>
      </c>
      <c r="C1733" t="s">
        <v>185</v>
      </c>
      <c r="D1733">
        <v>8001416385</v>
      </c>
      <c r="E1733" s="29">
        <v>42276</v>
      </c>
      <c r="F1733">
        <v>3153700</v>
      </c>
      <c r="G1733" s="30">
        <v>11100000</v>
      </c>
      <c r="H1733" s="14">
        <v>150105</v>
      </c>
      <c r="I1733" s="26">
        <v>27090505</v>
      </c>
      <c r="J1733" s="26"/>
      <c r="K1733" s="1">
        <v>94392.2</v>
      </c>
      <c r="L1733" s="26"/>
      <c r="Q1733"/>
      <c r="R1733"/>
      <c r="S1733"/>
      <c r="T1733"/>
    </row>
    <row r="1734" spans="1:20" hidden="1" x14ac:dyDescent="0.25">
      <c r="A1734">
        <v>50000249</v>
      </c>
      <c r="B1734">
        <v>883884</v>
      </c>
      <c r="C1734" t="s">
        <v>184</v>
      </c>
      <c r="D1734">
        <v>41962955</v>
      </c>
      <c r="E1734" s="29">
        <v>42276</v>
      </c>
      <c r="F1734">
        <v>7495410</v>
      </c>
      <c r="G1734" s="30">
        <v>26800000</v>
      </c>
      <c r="H1734" s="14">
        <v>360200</v>
      </c>
      <c r="I1734" s="26">
        <v>360200</v>
      </c>
      <c r="J1734" s="26"/>
      <c r="K1734" s="1">
        <v>4000</v>
      </c>
      <c r="L1734" s="26"/>
      <c r="Q1734"/>
      <c r="R1734"/>
      <c r="S1734"/>
      <c r="T1734"/>
    </row>
    <row r="1735" spans="1:20" hidden="1" x14ac:dyDescent="0.25">
      <c r="A1735">
        <v>50000249</v>
      </c>
      <c r="B1735">
        <v>883885</v>
      </c>
      <c r="C1735" t="s">
        <v>184</v>
      </c>
      <c r="D1735">
        <v>24605868</v>
      </c>
      <c r="E1735" s="29">
        <v>42276</v>
      </c>
      <c r="F1735">
        <v>7495410</v>
      </c>
      <c r="G1735" s="30">
        <v>26800000</v>
      </c>
      <c r="H1735" s="14">
        <v>360200</v>
      </c>
      <c r="I1735" s="26">
        <v>360200</v>
      </c>
      <c r="J1735" s="26"/>
      <c r="K1735" s="1">
        <v>4000</v>
      </c>
      <c r="L1735" s="26"/>
      <c r="Q1735"/>
      <c r="R1735"/>
      <c r="S1735"/>
      <c r="T1735"/>
    </row>
    <row r="1736" spans="1:20" hidden="1" x14ac:dyDescent="0.25">
      <c r="A1736">
        <v>50000249</v>
      </c>
      <c r="B1736">
        <v>887828</v>
      </c>
      <c r="C1736" t="s">
        <v>173</v>
      </c>
      <c r="D1736">
        <v>8001658045</v>
      </c>
      <c r="E1736" s="29">
        <v>42276</v>
      </c>
      <c r="F1736">
        <v>7422309</v>
      </c>
      <c r="G1736" s="30">
        <v>12400000</v>
      </c>
      <c r="H1736" s="14">
        <v>270108</v>
      </c>
      <c r="I1736" s="26">
        <v>270108</v>
      </c>
      <c r="J1736" s="26"/>
      <c r="K1736" s="1">
        <v>30686328</v>
      </c>
      <c r="L1736" s="26"/>
      <c r="Q1736"/>
      <c r="R1736"/>
      <c r="S1736"/>
      <c r="T1736"/>
    </row>
    <row r="1737" spans="1:20" hidden="1" x14ac:dyDescent="0.25">
      <c r="A1737">
        <v>50000249</v>
      </c>
      <c r="B1737">
        <v>1088342</v>
      </c>
      <c r="C1737" t="s">
        <v>154</v>
      </c>
      <c r="D1737">
        <v>79649638</v>
      </c>
      <c r="E1737" s="29">
        <v>42276</v>
      </c>
      <c r="F1737">
        <v>31349756</v>
      </c>
      <c r="G1737" s="30">
        <v>96300000</v>
      </c>
      <c r="H1737" s="14">
        <v>190101</v>
      </c>
      <c r="I1737" s="26">
        <v>121270</v>
      </c>
      <c r="J1737" s="26"/>
      <c r="K1737" s="1">
        <v>19600</v>
      </c>
      <c r="L1737" s="26"/>
      <c r="Q1737"/>
      <c r="R1737"/>
      <c r="S1737"/>
      <c r="T1737"/>
    </row>
    <row r="1738" spans="1:20" hidden="1" x14ac:dyDescent="0.25">
      <c r="A1738">
        <v>50000249</v>
      </c>
      <c r="B1738">
        <v>1276198</v>
      </c>
      <c r="C1738" t="s">
        <v>166</v>
      </c>
      <c r="D1738">
        <v>9000346089</v>
      </c>
      <c r="E1738" s="29">
        <v>42276</v>
      </c>
      <c r="F1738">
        <v>8856888</v>
      </c>
      <c r="G1738" s="30">
        <v>923272421</v>
      </c>
      <c r="H1738" s="14">
        <v>190101</v>
      </c>
      <c r="I1738" s="26">
        <v>190101</v>
      </c>
      <c r="J1738" s="26"/>
      <c r="K1738" s="1">
        <v>12262955</v>
      </c>
      <c r="L1738" s="26"/>
      <c r="Q1738"/>
      <c r="R1738"/>
      <c r="S1738"/>
      <c r="T1738"/>
    </row>
    <row r="1739" spans="1:20" hidden="1" x14ac:dyDescent="0.25">
      <c r="A1739">
        <v>50000249</v>
      </c>
      <c r="B1739">
        <v>1306170</v>
      </c>
      <c r="C1739" t="s">
        <v>183</v>
      </c>
      <c r="D1739">
        <v>164718690</v>
      </c>
      <c r="E1739" s="29">
        <v>42276</v>
      </c>
      <c r="F1739">
        <v>2422635</v>
      </c>
      <c r="G1739" s="30">
        <v>923272193</v>
      </c>
      <c r="H1739" s="14">
        <v>131401</v>
      </c>
      <c r="I1739" s="26">
        <v>131401</v>
      </c>
      <c r="J1739" s="26"/>
      <c r="K1739" s="1">
        <v>1500</v>
      </c>
      <c r="L1739" s="26"/>
      <c r="Q1739"/>
      <c r="R1739"/>
      <c r="S1739"/>
      <c r="T1739"/>
    </row>
    <row r="1740" spans="1:20" hidden="1" x14ac:dyDescent="0.25">
      <c r="A1740">
        <v>50000249</v>
      </c>
      <c r="B1740">
        <v>1306171</v>
      </c>
      <c r="C1740" t="s">
        <v>183</v>
      </c>
      <c r="D1740">
        <v>6160919</v>
      </c>
      <c r="E1740" s="29">
        <v>42276</v>
      </c>
      <c r="F1740">
        <v>2422635</v>
      </c>
      <c r="G1740" s="30">
        <v>923272193</v>
      </c>
      <c r="H1740" s="14">
        <v>131401</v>
      </c>
      <c r="I1740" s="26">
        <v>131401</v>
      </c>
      <c r="J1740" s="26"/>
      <c r="K1740" s="1">
        <v>1300</v>
      </c>
      <c r="L1740" s="26"/>
      <c r="Q1740"/>
      <c r="R1740"/>
      <c r="S1740"/>
      <c r="T1740"/>
    </row>
    <row r="1741" spans="1:20" hidden="1" x14ac:dyDescent="0.25">
      <c r="A1741">
        <v>50000249</v>
      </c>
      <c r="B1741">
        <v>1306177</v>
      </c>
      <c r="C1741" t="s">
        <v>183</v>
      </c>
      <c r="D1741">
        <v>6151341</v>
      </c>
      <c r="E1741" s="29">
        <v>42276</v>
      </c>
      <c r="F1741">
        <v>2422635</v>
      </c>
      <c r="G1741" s="30">
        <v>923272193</v>
      </c>
      <c r="H1741" s="14">
        <v>131401</v>
      </c>
      <c r="I1741" s="26">
        <v>131401</v>
      </c>
      <c r="J1741" s="26"/>
      <c r="K1741" s="1">
        <v>2800</v>
      </c>
      <c r="L1741" s="26"/>
      <c r="Q1741"/>
      <c r="R1741"/>
      <c r="S1741"/>
      <c r="T1741"/>
    </row>
    <row r="1742" spans="1:20" hidden="1" x14ac:dyDescent="0.25">
      <c r="A1742">
        <v>50000249</v>
      </c>
      <c r="B1742">
        <v>1306178</v>
      </c>
      <c r="C1742" t="s">
        <v>183</v>
      </c>
      <c r="D1742">
        <v>16467330</v>
      </c>
      <c r="E1742" s="29">
        <v>42276</v>
      </c>
      <c r="F1742">
        <v>2422635</v>
      </c>
      <c r="G1742" s="30">
        <v>923272193</v>
      </c>
      <c r="H1742" s="14">
        <v>131401</v>
      </c>
      <c r="I1742" s="26">
        <v>131401</v>
      </c>
      <c r="J1742" s="26"/>
      <c r="K1742" s="1">
        <v>5500</v>
      </c>
      <c r="L1742" s="26"/>
      <c r="Q1742"/>
      <c r="R1742"/>
      <c r="S1742"/>
      <c r="T1742"/>
    </row>
    <row r="1743" spans="1:20" hidden="1" x14ac:dyDescent="0.25">
      <c r="A1743">
        <v>50000249</v>
      </c>
      <c r="B1743">
        <v>1306179</v>
      </c>
      <c r="C1743" t="s">
        <v>183</v>
      </c>
      <c r="D1743">
        <v>16475202</v>
      </c>
      <c r="E1743" s="29">
        <v>42276</v>
      </c>
      <c r="F1743">
        <v>32163366</v>
      </c>
      <c r="G1743" s="30">
        <v>11100000</v>
      </c>
      <c r="H1743" s="14">
        <v>150112</v>
      </c>
      <c r="I1743" s="26">
        <v>121275</v>
      </c>
      <c r="J1743" s="26"/>
      <c r="K1743" s="1">
        <v>200000</v>
      </c>
      <c r="L1743" s="26"/>
      <c r="Q1743"/>
      <c r="R1743"/>
      <c r="S1743"/>
      <c r="T1743"/>
    </row>
    <row r="1744" spans="1:20" hidden="1" x14ac:dyDescent="0.25">
      <c r="A1744">
        <v>50000249</v>
      </c>
      <c r="B1744">
        <v>1308664</v>
      </c>
      <c r="C1744" t="s">
        <v>175</v>
      </c>
      <c r="D1744">
        <v>4343720</v>
      </c>
      <c r="E1744" s="29">
        <v>42276</v>
      </c>
      <c r="F1744">
        <v>31766602</v>
      </c>
      <c r="G1744" s="30">
        <v>923272193</v>
      </c>
      <c r="H1744" s="14">
        <v>131401</v>
      </c>
      <c r="I1744" s="26">
        <v>131401</v>
      </c>
      <c r="J1744" s="26"/>
      <c r="K1744" s="1">
        <v>644777</v>
      </c>
      <c r="L1744" s="26"/>
      <c r="Q1744"/>
      <c r="R1744"/>
      <c r="S1744"/>
      <c r="T1744"/>
    </row>
    <row r="1745" spans="1:20" hidden="1" x14ac:dyDescent="0.25">
      <c r="A1745">
        <v>50000249</v>
      </c>
      <c r="B1745">
        <v>1376050</v>
      </c>
      <c r="C1745" t="s">
        <v>154</v>
      </c>
      <c r="D1745">
        <v>438405</v>
      </c>
      <c r="E1745" s="29">
        <v>42276</v>
      </c>
      <c r="F1745">
        <v>3100762</v>
      </c>
      <c r="G1745" s="30">
        <v>12400000</v>
      </c>
      <c r="H1745" s="14">
        <v>270102</v>
      </c>
      <c r="I1745" s="26">
        <v>270102</v>
      </c>
      <c r="J1745" s="26"/>
      <c r="K1745" s="1">
        <v>1000</v>
      </c>
      <c r="L1745" s="26"/>
      <c r="Q1745"/>
      <c r="R1745"/>
      <c r="S1745"/>
      <c r="T1745"/>
    </row>
    <row r="1746" spans="1:20" hidden="1" x14ac:dyDescent="0.25">
      <c r="A1746">
        <v>50000249</v>
      </c>
      <c r="B1746">
        <v>1376056</v>
      </c>
      <c r="C1746" t="s">
        <v>154</v>
      </c>
      <c r="D1746">
        <v>51842860</v>
      </c>
      <c r="E1746" s="29">
        <v>42276</v>
      </c>
      <c r="F1746">
        <v>31240097</v>
      </c>
      <c r="G1746" s="30">
        <v>12400000</v>
      </c>
      <c r="H1746" s="14">
        <v>270102</v>
      </c>
      <c r="I1746" s="26">
        <v>121204</v>
      </c>
      <c r="J1746" s="26"/>
      <c r="K1746" s="1">
        <v>5000</v>
      </c>
      <c r="L1746" s="26"/>
      <c r="Q1746"/>
      <c r="R1746"/>
      <c r="S1746"/>
      <c r="T1746"/>
    </row>
    <row r="1747" spans="1:20" hidden="1" x14ac:dyDescent="0.25">
      <c r="A1747">
        <v>50000249</v>
      </c>
      <c r="B1747">
        <v>1376081</v>
      </c>
      <c r="C1747" t="s">
        <v>154</v>
      </c>
      <c r="D1747">
        <v>860065102</v>
      </c>
      <c r="E1747" s="29">
        <v>42276</v>
      </c>
      <c r="F1747">
        <v>6237717</v>
      </c>
      <c r="G1747" s="30">
        <v>10900000</v>
      </c>
      <c r="H1747" s="14">
        <v>170101</v>
      </c>
      <c r="I1747" s="26">
        <v>121255</v>
      </c>
      <c r="J1747" s="26"/>
      <c r="K1747" s="1">
        <v>56440</v>
      </c>
      <c r="L1747" s="26"/>
      <c r="Q1747"/>
      <c r="R1747"/>
      <c r="S1747"/>
      <c r="T1747"/>
    </row>
    <row r="1748" spans="1:20" hidden="1" x14ac:dyDescent="0.25">
      <c r="A1748">
        <v>50000249</v>
      </c>
      <c r="B1748">
        <v>1430157</v>
      </c>
      <c r="C1748" t="s">
        <v>180</v>
      </c>
      <c r="D1748">
        <v>8001870383</v>
      </c>
      <c r="E1748" s="29">
        <v>42276</v>
      </c>
      <c r="F1748">
        <v>2820691</v>
      </c>
      <c r="G1748" s="30">
        <v>13700000</v>
      </c>
      <c r="H1748" s="14">
        <v>290101</v>
      </c>
      <c r="I1748" s="26">
        <v>121250</v>
      </c>
      <c r="J1748" s="26"/>
      <c r="K1748" s="1">
        <v>567391</v>
      </c>
      <c r="L1748" s="26"/>
      <c r="Q1748"/>
      <c r="R1748"/>
      <c r="S1748"/>
      <c r="T1748"/>
    </row>
    <row r="1749" spans="1:20" hidden="1" x14ac:dyDescent="0.25">
      <c r="A1749">
        <v>50000249</v>
      </c>
      <c r="B1749">
        <v>1430203</v>
      </c>
      <c r="C1749" t="s">
        <v>180</v>
      </c>
      <c r="D1749">
        <v>1102844160</v>
      </c>
      <c r="E1749" s="29">
        <v>42276</v>
      </c>
      <c r="F1749">
        <v>30120579</v>
      </c>
      <c r="G1749" s="30">
        <v>12400000</v>
      </c>
      <c r="H1749" s="14">
        <v>270102</v>
      </c>
      <c r="I1749" s="26">
        <v>121204</v>
      </c>
      <c r="J1749" s="26"/>
      <c r="K1749" s="1">
        <v>5000</v>
      </c>
      <c r="L1749" s="26"/>
      <c r="Q1749"/>
      <c r="R1749"/>
      <c r="S1749"/>
      <c r="T1749"/>
    </row>
    <row r="1750" spans="1:20" hidden="1" x14ac:dyDescent="0.25">
      <c r="A1750">
        <v>50000249</v>
      </c>
      <c r="B1750">
        <v>1430204</v>
      </c>
      <c r="C1750" t="s">
        <v>180</v>
      </c>
      <c r="D1750">
        <v>1052965208</v>
      </c>
      <c r="E1750" s="29">
        <v>42276</v>
      </c>
      <c r="F1750">
        <v>30162618</v>
      </c>
      <c r="G1750" s="30">
        <v>12400000</v>
      </c>
      <c r="H1750" s="14">
        <v>270102</v>
      </c>
      <c r="I1750" s="26">
        <v>121204</v>
      </c>
      <c r="J1750" s="26"/>
      <c r="K1750" s="1">
        <v>5000</v>
      </c>
      <c r="L1750" s="26"/>
      <c r="Q1750"/>
      <c r="R1750"/>
      <c r="S1750"/>
      <c r="T1750"/>
    </row>
    <row r="1751" spans="1:20" hidden="1" x14ac:dyDescent="0.25">
      <c r="A1751">
        <v>50000249</v>
      </c>
      <c r="B1751">
        <v>1453010</v>
      </c>
      <c r="C1751" t="s">
        <v>154</v>
      </c>
      <c r="D1751">
        <v>79540218</v>
      </c>
      <c r="E1751" s="29">
        <v>42276</v>
      </c>
      <c r="F1751">
        <v>31440658</v>
      </c>
      <c r="G1751" s="30">
        <v>12200000</v>
      </c>
      <c r="H1751" s="14">
        <v>250101</v>
      </c>
      <c r="I1751" s="26">
        <v>121225</v>
      </c>
      <c r="J1751" s="26"/>
      <c r="K1751" s="1">
        <v>2000000</v>
      </c>
      <c r="L1751" s="26"/>
      <c r="Q1751"/>
      <c r="R1751"/>
      <c r="S1751"/>
      <c r="T1751"/>
    </row>
    <row r="1752" spans="1:20" hidden="1" x14ac:dyDescent="0.25">
      <c r="A1752">
        <v>50000249</v>
      </c>
      <c r="B1752">
        <v>1466454</v>
      </c>
      <c r="C1752" t="s">
        <v>169</v>
      </c>
      <c r="D1752">
        <v>59826112</v>
      </c>
      <c r="E1752" s="29">
        <v>42276</v>
      </c>
      <c r="F1752">
        <v>31645809</v>
      </c>
      <c r="G1752" s="30">
        <v>12400000</v>
      </c>
      <c r="H1752" s="14">
        <v>270102</v>
      </c>
      <c r="I1752" s="26">
        <v>121204</v>
      </c>
      <c r="J1752" s="26"/>
      <c r="K1752" s="1">
        <v>5000</v>
      </c>
      <c r="L1752" s="26"/>
      <c r="Q1752"/>
      <c r="R1752"/>
      <c r="S1752"/>
      <c r="T1752"/>
    </row>
    <row r="1753" spans="1:20" hidden="1" x14ac:dyDescent="0.25">
      <c r="A1753">
        <v>50000249</v>
      </c>
      <c r="B1753">
        <v>1466455</v>
      </c>
      <c r="C1753" t="s">
        <v>169</v>
      </c>
      <c r="D1753">
        <v>59828980</v>
      </c>
      <c r="E1753" s="29">
        <v>42276</v>
      </c>
      <c r="F1753">
        <v>7228053</v>
      </c>
      <c r="G1753" s="30">
        <v>12400000</v>
      </c>
      <c r="H1753" s="14">
        <v>270102</v>
      </c>
      <c r="I1753" s="26">
        <v>121204</v>
      </c>
      <c r="J1753" s="26"/>
      <c r="K1753" s="1">
        <v>5000</v>
      </c>
      <c r="L1753" s="26"/>
      <c r="Q1753"/>
      <c r="R1753"/>
      <c r="S1753"/>
      <c r="T1753"/>
    </row>
    <row r="1754" spans="1:20" hidden="1" x14ac:dyDescent="0.25">
      <c r="A1754">
        <v>50000249</v>
      </c>
      <c r="B1754">
        <v>1466456</v>
      </c>
      <c r="C1754" t="s">
        <v>169</v>
      </c>
      <c r="D1754">
        <v>1124857648</v>
      </c>
      <c r="E1754" s="29">
        <v>42276</v>
      </c>
      <c r="F1754">
        <v>7369172</v>
      </c>
      <c r="G1754" s="30">
        <v>12400000</v>
      </c>
      <c r="H1754" s="14">
        <v>270102</v>
      </c>
      <c r="I1754" s="26">
        <v>121204</v>
      </c>
      <c r="J1754" s="26"/>
      <c r="K1754" s="1">
        <v>5000</v>
      </c>
      <c r="L1754" s="26"/>
      <c r="Q1754"/>
      <c r="R1754"/>
      <c r="S1754"/>
      <c r="T1754"/>
    </row>
    <row r="1755" spans="1:20" hidden="1" x14ac:dyDescent="0.25">
      <c r="A1755">
        <v>50000249</v>
      </c>
      <c r="B1755">
        <v>1555233</v>
      </c>
      <c r="C1755" t="s">
        <v>172</v>
      </c>
      <c r="D1755">
        <v>8911001293</v>
      </c>
      <c r="E1755" s="29">
        <v>42276</v>
      </c>
      <c r="F1755">
        <v>31189995</v>
      </c>
      <c r="G1755" s="30">
        <v>10200000</v>
      </c>
      <c r="H1755" s="14">
        <v>260101</v>
      </c>
      <c r="I1755" s="26">
        <v>260101</v>
      </c>
      <c r="J1755" s="26"/>
      <c r="K1755" s="1">
        <v>498507</v>
      </c>
      <c r="L1755" s="26"/>
      <c r="Q1755"/>
      <c r="R1755"/>
      <c r="S1755"/>
      <c r="T1755"/>
    </row>
    <row r="1756" spans="1:20" hidden="1" x14ac:dyDescent="0.25">
      <c r="A1756">
        <v>50000249</v>
      </c>
      <c r="B1756">
        <v>1733563</v>
      </c>
      <c r="C1756" t="s">
        <v>159</v>
      </c>
      <c r="D1756">
        <v>28070709</v>
      </c>
      <c r="E1756" s="29">
        <v>42276</v>
      </c>
      <c r="F1756">
        <v>31588713</v>
      </c>
      <c r="G1756" s="30">
        <v>12400000</v>
      </c>
      <c r="H1756" s="14">
        <v>270102</v>
      </c>
      <c r="I1756" s="26">
        <v>121204</v>
      </c>
      <c r="J1756" s="26"/>
      <c r="K1756" s="1">
        <v>5000</v>
      </c>
      <c r="L1756" s="26"/>
      <c r="Q1756"/>
      <c r="R1756"/>
      <c r="S1756"/>
      <c r="T1756"/>
    </row>
    <row r="1757" spans="1:20" hidden="1" x14ac:dyDescent="0.25">
      <c r="A1757">
        <v>50000249</v>
      </c>
      <c r="B1757">
        <v>1850345</v>
      </c>
      <c r="C1757" t="s">
        <v>163</v>
      </c>
      <c r="D1757">
        <v>888650</v>
      </c>
      <c r="E1757" s="29">
        <v>42276</v>
      </c>
      <c r="F1757">
        <v>6661125</v>
      </c>
      <c r="G1757" s="30">
        <v>923272193</v>
      </c>
      <c r="H1757" s="14">
        <v>131401</v>
      </c>
      <c r="I1757" s="26">
        <v>131401</v>
      </c>
      <c r="J1757" s="26"/>
      <c r="K1757" s="1">
        <v>18200</v>
      </c>
      <c r="L1757" s="26"/>
      <c r="Q1757"/>
      <c r="R1757"/>
      <c r="S1757"/>
      <c r="T1757"/>
    </row>
    <row r="1758" spans="1:20" hidden="1" x14ac:dyDescent="0.25">
      <c r="A1758">
        <v>50000249</v>
      </c>
      <c r="B1758">
        <v>1909469</v>
      </c>
      <c r="C1758" t="s">
        <v>154</v>
      </c>
      <c r="D1758">
        <v>39632243</v>
      </c>
      <c r="E1758" s="29">
        <v>42276</v>
      </c>
      <c r="F1758">
        <v>7465888</v>
      </c>
      <c r="G1758" s="30">
        <v>11500000</v>
      </c>
      <c r="H1758" s="14">
        <v>130101</v>
      </c>
      <c r="I1758" s="26">
        <v>12102020</v>
      </c>
      <c r="J1758" s="26"/>
      <c r="K1758" s="1">
        <v>6400</v>
      </c>
      <c r="L1758" s="26"/>
      <c r="Q1758"/>
      <c r="R1758"/>
      <c r="S1758"/>
      <c r="T1758"/>
    </row>
    <row r="1759" spans="1:20" hidden="1" x14ac:dyDescent="0.25">
      <c r="A1759">
        <v>50000249</v>
      </c>
      <c r="B1759">
        <v>1917502</v>
      </c>
      <c r="C1759" t="s">
        <v>179</v>
      </c>
      <c r="D1759">
        <v>1102367960</v>
      </c>
      <c r="E1759" s="29">
        <v>42276</v>
      </c>
      <c r="F1759">
        <v>6561084</v>
      </c>
      <c r="G1759" s="30">
        <v>12400000</v>
      </c>
      <c r="H1759" s="14">
        <v>270102</v>
      </c>
      <c r="I1759" s="26">
        <v>121204</v>
      </c>
      <c r="J1759" s="26"/>
      <c r="K1759" s="1">
        <v>5000</v>
      </c>
      <c r="L1759" s="26"/>
      <c r="Q1759"/>
      <c r="R1759"/>
      <c r="S1759"/>
      <c r="T1759"/>
    </row>
    <row r="1760" spans="1:20" hidden="1" x14ac:dyDescent="0.25">
      <c r="A1760">
        <v>50000249</v>
      </c>
      <c r="B1760">
        <v>1968934</v>
      </c>
      <c r="C1760" t="s">
        <v>171</v>
      </c>
      <c r="D1760">
        <v>1143842167</v>
      </c>
      <c r="E1760" s="29">
        <v>42276</v>
      </c>
      <c r="F1760">
        <v>3350664</v>
      </c>
      <c r="G1760" s="30">
        <v>12400000</v>
      </c>
      <c r="H1760" s="14">
        <v>270102</v>
      </c>
      <c r="I1760" s="26">
        <v>121204</v>
      </c>
      <c r="J1760" s="26"/>
      <c r="K1760" s="1">
        <v>5000</v>
      </c>
      <c r="L1760" s="26"/>
      <c r="Q1760"/>
      <c r="R1760"/>
      <c r="S1760"/>
      <c r="T1760"/>
    </row>
    <row r="1761" spans="1:20" hidden="1" x14ac:dyDescent="0.25">
      <c r="A1761">
        <v>50000249</v>
      </c>
      <c r="B1761">
        <v>2032391</v>
      </c>
      <c r="C1761" t="s">
        <v>176</v>
      </c>
      <c r="D1761">
        <v>93134767</v>
      </c>
      <c r="E1761" s="29">
        <v>42276</v>
      </c>
      <c r="F1761">
        <v>31151578</v>
      </c>
      <c r="G1761" s="30">
        <v>12400000</v>
      </c>
      <c r="H1761" s="14">
        <v>270102</v>
      </c>
      <c r="I1761" s="26">
        <v>121204</v>
      </c>
      <c r="J1761" s="26"/>
      <c r="K1761" s="1">
        <v>5000</v>
      </c>
      <c r="L1761" s="26"/>
      <c r="Q1761"/>
      <c r="R1761"/>
      <c r="S1761"/>
      <c r="T1761"/>
    </row>
    <row r="1762" spans="1:20" hidden="1" x14ac:dyDescent="0.25">
      <c r="A1762">
        <v>50000249</v>
      </c>
      <c r="B1762">
        <v>2034492</v>
      </c>
      <c r="C1762" t="s">
        <v>195</v>
      </c>
      <c r="D1762">
        <v>12547827</v>
      </c>
      <c r="E1762" s="29">
        <v>42276</v>
      </c>
      <c r="F1762">
        <v>31888546</v>
      </c>
      <c r="G1762" s="30">
        <v>26800000</v>
      </c>
      <c r="H1762" s="14">
        <v>360200</v>
      </c>
      <c r="I1762" s="26">
        <v>360200</v>
      </c>
      <c r="J1762" s="26"/>
      <c r="K1762" s="1">
        <v>90000</v>
      </c>
      <c r="L1762" s="26"/>
      <c r="Q1762"/>
      <c r="R1762"/>
      <c r="S1762"/>
      <c r="T1762"/>
    </row>
    <row r="1763" spans="1:20" hidden="1" x14ac:dyDescent="0.25">
      <c r="A1763">
        <v>50000249</v>
      </c>
      <c r="B1763">
        <v>2041915</v>
      </c>
      <c r="C1763" t="s">
        <v>171</v>
      </c>
      <c r="D1763">
        <v>9001106496</v>
      </c>
      <c r="E1763" s="29">
        <v>42276</v>
      </c>
      <c r="F1763">
        <v>5247002</v>
      </c>
      <c r="G1763" s="30">
        <v>13700000</v>
      </c>
      <c r="H1763" s="14">
        <v>290101</v>
      </c>
      <c r="I1763" s="26">
        <v>121250</v>
      </c>
      <c r="J1763" s="26"/>
      <c r="K1763" s="1">
        <v>15991</v>
      </c>
      <c r="L1763" s="26"/>
      <c r="Q1763"/>
      <c r="R1763"/>
      <c r="S1763"/>
      <c r="T1763"/>
    </row>
    <row r="1764" spans="1:20" hidden="1" x14ac:dyDescent="0.25">
      <c r="A1764">
        <v>50000249</v>
      </c>
      <c r="B1764">
        <v>2041923</v>
      </c>
      <c r="C1764" t="s">
        <v>171</v>
      </c>
      <c r="D1764">
        <v>25434051</v>
      </c>
      <c r="E1764" s="29">
        <v>42276</v>
      </c>
      <c r="F1764">
        <v>3955186</v>
      </c>
      <c r="G1764" s="30">
        <v>923272193</v>
      </c>
      <c r="H1764" s="14">
        <v>131401</v>
      </c>
      <c r="I1764" s="26">
        <v>131401</v>
      </c>
      <c r="J1764" s="26"/>
      <c r="K1764" s="1">
        <v>6000</v>
      </c>
      <c r="L1764" s="26"/>
      <c r="Q1764"/>
      <c r="R1764"/>
      <c r="S1764"/>
      <c r="T1764"/>
    </row>
    <row r="1765" spans="1:20" hidden="1" x14ac:dyDescent="0.25">
      <c r="A1765">
        <v>50000249</v>
      </c>
      <c r="B1765">
        <v>2066520</v>
      </c>
      <c r="C1765" t="s">
        <v>207</v>
      </c>
      <c r="D1765">
        <v>4085519</v>
      </c>
      <c r="E1765" s="29">
        <v>42276</v>
      </c>
      <c r="F1765">
        <v>32046706</v>
      </c>
      <c r="G1765" s="30">
        <v>12200000</v>
      </c>
      <c r="H1765" s="14">
        <v>250101</v>
      </c>
      <c r="I1765" s="26">
        <v>121225</v>
      </c>
      <c r="J1765" s="26"/>
      <c r="K1765" s="1">
        <v>70800</v>
      </c>
      <c r="L1765" s="26"/>
      <c r="Q1765"/>
      <c r="R1765"/>
      <c r="S1765"/>
      <c r="T1765"/>
    </row>
    <row r="1766" spans="1:20" hidden="1" x14ac:dyDescent="0.25">
      <c r="A1766">
        <v>50000249</v>
      </c>
      <c r="B1766">
        <v>2086008</v>
      </c>
      <c r="C1766" t="s">
        <v>195</v>
      </c>
      <c r="D1766">
        <v>12548470</v>
      </c>
      <c r="E1766" s="29">
        <v>42276</v>
      </c>
      <c r="F1766">
        <v>4220350</v>
      </c>
      <c r="G1766" s="30">
        <v>26800000</v>
      </c>
      <c r="H1766" s="14">
        <v>360200</v>
      </c>
      <c r="I1766" s="26">
        <v>360200</v>
      </c>
      <c r="J1766" s="26"/>
      <c r="K1766" s="1">
        <v>76676</v>
      </c>
      <c r="L1766" s="26"/>
      <c r="Q1766"/>
      <c r="R1766"/>
      <c r="S1766"/>
      <c r="T1766"/>
    </row>
    <row r="1767" spans="1:20" hidden="1" x14ac:dyDescent="0.25">
      <c r="A1767">
        <v>50000249</v>
      </c>
      <c r="B1767">
        <v>2086009</v>
      </c>
      <c r="C1767" t="s">
        <v>195</v>
      </c>
      <c r="D1767">
        <v>12547827</v>
      </c>
      <c r="E1767" s="29">
        <v>42276</v>
      </c>
      <c r="F1767">
        <v>31888546</v>
      </c>
      <c r="G1767" s="30">
        <v>26800000</v>
      </c>
      <c r="H1767" s="14">
        <v>360200</v>
      </c>
      <c r="I1767" s="26">
        <v>360200</v>
      </c>
      <c r="J1767" s="26"/>
      <c r="K1767" s="1">
        <v>90000</v>
      </c>
      <c r="L1767" s="26"/>
      <c r="Q1767"/>
      <c r="R1767"/>
      <c r="S1767"/>
      <c r="T1767"/>
    </row>
    <row r="1768" spans="1:20" hidden="1" x14ac:dyDescent="0.25">
      <c r="A1768">
        <v>50000249</v>
      </c>
      <c r="B1768">
        <v>2115791</v>
      </c>
      <c r="C1768" t="s">
        <v>189</v>
      </c>
      <c r="D1768">
        <v>1113637071</v>
      </c>
      <c r="E1768" s="29">
        <v>42276</v>
      </c>
      <c r="F1768">
        <v>31570342</v>
      </c>
      <c r="G1768" s="30">
        <v>12400000</v>
      </c>
      <c r="H1768" s="14">
        <v>270102</v>
      </c>
      <c r="I1768" s="26">
        <v>121204</v>
      </c>
      <c r="J1768" s="26"/>
      <c r="K1768" s="1">
        <v>5000</v>
      </c>
      <c r="L1768" s="26"/>
      <c r="Q1768"/>
      <c r="R1768"/>
      <c r="S1768"/>
      <c r="T1768"/>
    </row>
    <row r="1769" spans="1:20" hidden="1" x14ac:dyDescent="0.25">
      <c r="A1769">
        <v>50000249</v>
      </c>
      <c r="B1769">
        <v>2130400</v>
      </c>
      <c r="C1769" t="s">
        <v>154</v>
      </c>
      <c r="D1769">
        <v>1075659001</v>
      </c>
      <c r="E1769" s="29">
        <v>42276</v>
      </c>
      <c r="F1769">
        <v>32147305</v>
      </c>
      <c r="G1769" s="30">
        <v>12400000</v>
      </c>
      <c r="H1769" s="14">
        <v>270102</v>
      </c>
      <c r="I1769" s="26">
        <v>121204</v>
      </c>
      <c r="J1769" s="26"/>
      <c r="K1769" s="1">
        <v>5000</v>
      </c>
      <c r="L1769" s="26"/>
      <c r="Q1769"/>
      <c r="R1769"/>
      <c r="S1769"/>
      <c r="T1769"/>
    </row>
    <row r="1770" spans="1:20" hidden="1" x14ac:dyDescent="0.25">
      <c r="A1770">
        <v>50000249</v>
      </c>
      <c r="B1770">
        <v>2130419</v>
      </c>
      <c r="C1770" t="s">
        <v>154</v>
      </c>
      <c r="D1770">
        <v>3793435</v>
      </c>
      <c r="E1770" s="29">
        <v>42276</v>
      </c>
      <c r="F1770">
        <v>5471951</v>
      </c>
      <c r="G1770" s="30">
        <v>96300000</v>
      </c>
      <c r="H1770" s="14">
        <v>190101</v>
      </c>
      <c r="I1770" s="26">
        <v>121270</v>
      </c>
      <c r="J1770" s="26"/>
      <c r="K1770" s="1">
        <v>5800</v>
      </c>
      <c r="L1770" s="26"/>
      <c r="Q1770"/>
      <c r="R1770"/>
      <c r="S1770"/>
      <c r="T1770"/>
    </row>
    <row r="1771" spans="1:20" hidden="1" x14ac:dyDescent="0.25">
      <c r="A1771">
        <v>50000249</v>
      </c>
      <c r="B1771">
        <v>2144147</v>
      </c>
      <c r="C1771" t="s">
        <v>174</v>
      </c>
      <c r="D1771">
        <v>18010316</v>
      </c>
      <c r="E1771" s="29">
        <v>42276</v>
      </c>
      <c r="F1771">
        <v>5123758</v>
      </c>
      <c r="G1771" s="30">
        <v>11100000</v>
      </c>
      <c r="H1771" s="14">
        <v>150112</v>
      </c>
      <c r="I1771" s="26">
        <v>121275</v>
      </c>
      <c r="J1771" s="26"/>
      <c r="K1771" s="1">
        <v>103096</v>
      </c>
      <c r="L1771" s="26"/>
      <c r="Q1771"/>
      <c r="R1771"/>
      <c r="S1771"/>
      <c r="T1771"/>
    </row>
    <row r="1772" spans="1:20" hidden="1" x14ac:dyDescent="0.25">
      <c r="A1772">
        <v>50000249</v>
      </c>
      <c r="B1772">
        <v>2169571</v>
      </c>
      <c r="C1772" t="s">
        <v>163</v>
      </c>
      <c r="D1772">
        <v>26146493</v>
      </c>
      <c r="E1772" s="29">
        <v>42276</v>
      </c>
      <c r="F1772">
        <v>26146493</v>
      </c>
      <c r="G1772" s="30">
        <v>11100000</v>
      </c>
      <c r="H1772" s="14">
        <v>150112</v>
      </c>
      <c r="I1772" s="26">
        <v>121275</v>
      </c>
      <c r="J1772" s="26"/>
      <c r="K1772" s="1">
        <v>500000</v>
      </c>
      <c r="L1772" s="26"/>
      <c r="Q1772"/>
      <c r="R1772"/>
      <c r="S1772"/>
      <c r="T1772"/>
    </row>
    <row r="1773" spans="1:20" hidden="1" x14ac:dyDescent="0.25">
      <c r="A1773">
        <v>50000249</v>
      </c>
      <c r="B1773">
        <v>2198011</v>
      </c>
      <c r="C1773" t="s">
        <v>154</v>
      </c>
      <c r="D1773">
        <v>52838498</v>
      </c>
      <c r="E1773" s="29">
        <v>42276</v>
      </c>
      <c r="F1773">
        <v>31332992</v>
      </c>
      <c r="G1773" s="30">
        <v>12400000</v>
      </c>
      <c r="H1773" s="14">
        <v>270102</v>
      </c>
      <c r="I1773" s="26">
        <v>121204</v>
      </c>
      <c r="J1773" s="26"/>
      <c r="K1773" s="1">
        <v>5000</v>
      </c>
      <c r="L1773" s="26"/>
      <c r="Q1773"/>
      <c r="R1773"/>
      <c r="S1773"/>
      <c r="T1773"/>
    </row>
    <row r="1774" spans="1:20" hidden="1" x14ac:dyDescent="0.25">
      <c r="A1774">
        <v>50000249</v>
      </c>
      <c r="B1774">
        <v>2198013</v>
      </c>
      <c r="C1774" t="s">
        <v>154</v>
      </c>
      <c r="D1774">
        <v>19285991</v>
      </c>
      <c r="E1774" s="29">
        <v>42276</v>
      </c>
      <c r="F1774">
        <v>7617061</v>
      </c>
      <c r="G1774" s="30">
        <v>12200000</v>
      </c>
      <c r="H1774" s="14">
        <v>250101</v>
      </c>
      <c r="I1774" s="26">
        <v>121225</v>
      </c>
      <c r="J1774" s="26"/>
      <c r="K1774" s="1">
        <v>80740</v>
      </c>
      <c r="L1774" s="26"/>
      <c r="Q1774"/>
      <c r="R1774"/>
      <c r="S1774"/>
      <c r="T1774"/>
    </row>
    <row r="1775" spans="1:20" hidden="1" x14ac:dyDescent="0.25">
      <c r="A1775">
        <v>50000249</v>
      </c>
      <c r="B1775">
        <v>2198014</v>
      </c>
      <c r="C1775" t="s">
        <v>154</v>
      </c>
      <c r="D1775">
        <v>52353682</v>
      </c>
      <c r="E1775" s="29">
        <v>42276</v>
      </c>
      <c r="F1775">
        <v>30022061</v>
      </c>
      <c r="G1775" s="30">
        <v>12200000</v>
      </c>
      <c r="H1775" s="14">
        <v>250101</v>
      </c>
      <c r="I1775" s="26">
        <v>121225</v>
      </c>
      <c r="J1775" s="26"/>
      <c r="K1775" s="1">
        <v>80740</v>
      </c>
      <c r="L1775" s="26"/>
      <c r="Q1775"/>
      <c r="R1775"/>
      <c r="S1775"/>
      <c r="T1775"/>
    </row>
    <row r="1776" spans="1:20" hidden="1" x14ac:dyDescent="0.25">
      <c r="A1776">
        <v>50000249</v>
      </c>
      <c r="B1776">
        <v>2198015</v>
      </c>
      <c r="C1776" t="s">
        <v>154</v>
      </c>
      <c r="D1776">
        <v>51741532</v>
      </c>
      <c r="E1776" s="29">
        <v>42276</v>
      </c>
      <c r="F1776">
        <v>31649841</v>
      </c>
      <c r="G1776" s="30">
        <v>12200000</v>
      </c>
      <c r="H1776" s="14">
        <v>250101</v>
      </c>
      <c r="I1776" s="26">
        <v>121225</v>
      </c>
      <c r="J1776" s="26"/>
      <c r="K1776" s="1">
        <v>27700</v>
      </c>
      <c r="L1776" s="26"/>
      <c r="Q1776"/>
      <c r="R1776"/>
      <c r="S1776"/>
      <c r="T1776"/>
    </row>
    <row r="1777" spans="1:20" hidden="1" x14ac:dyDescent="0.25">
      <c r="A1777">
        <v>50000249</v>
      </c>
      <c r="B1777">
        <v>2198431</v>
      </c>
      <c r="C1777" t="s">
        <v>154</v>
      </c>
      <c r="D1777">
        <v>1057570562</v>
      </c>
      <c r="E1777" s="29">
        <v>42276</v>
      </c>
      <c r="F1777">
        <v>30058776</v>
      </c>
      <c r="G1777" s="30">
        <v>12400000</v>
      </c>
      <c r="H1777" s="14">
        <v>270102</v>
      </c>
      <c r="I1777" s="26">
        <v>121204</v>
      </c>
      <c r="J1777" s="26"/>
      <c r="K1777" s="1">
        <v>5000</v>
      </c>
      <c r="L1777" s="26"/>
      <c r="Q1777"/>
      <c r="R1777"/>
      <c r="S1777"/>
      <c r="T1777"/>
    </row>
    <row r="1778" spans="1:20" hidden="1" x14ac:dyDescent="0.25">
      <c r="A1778">
        <v>50000249</v>
      </c>
      <c r="B1778">
        <v>2198484</v>
      </c>
      <c r="C1778" t="s">
        <v>154</v>
      </c>
      <c r="D1778">
        <v>1136884841</v>
      </c>
      <c r="E1778" s="29">
        <v>42276</v>
      </c>
      <c r="F1778">
        <v>24708259</v>
      </c>
      <c r="G1778" s="30">
        <v>12200000</v>
      </c>
      <c r="H1778" s="14">
        <v>250101</v>
      </c>
      <c r="I1778" s="26">
        <v>121225</v>
      </c>
      <c r="J1778" s="26"/>
      <c r="K1778" s="1">
        <v>27800</v>
      </c>
      <c r="L1778" s="26"/>
      <c r="Q1778"/>
      <c r="R1778"/>
      <c r="S1778"/>
      <c r="T1778"/>
    </row>
    <row r="1779" spans="1:20" hidden="1" x14ac:dyDescent="0.25">
      <c r="A1779">
        <v>50000249</v>
      </c>
      <c r="B1779">
        <v>2280393</v>
      </c>
      <c r="C1779" t="s">
        <v>158</v>
      </c>
      <c r="D1779">
        <v>32639964</v>
      </c>
      <c r="E1779" s="29">
        <v>42276</v>
      </c>
      <c r="F1779">
        <v>3785217</v>
      </c>
      <c r="G1779" s="30">
        <v>96300000</v>
      </c>
      <c r="H1779" s="14">
        <v>360101</v>
      </c>
      <c r="I1779" s="26">
        <v>360101</v>
      </c>
      <c r="J1779" s="26"/>
      <c r="K1779" s="1">
        <v>200000</v>
      </c>
      <c r="L1779" s="26"/>
      <c r="Q1779"/>
      <c r="R1779"/>
      <c r="S1779"/>
      <c r="T1779"/>
    </row>
    <row r="1780" spans="1:20" hidden="1" x14ac:dyDescent="0.25">
      <c r="A1780">
        <v>50000249</v>
      </c>
      <c r="B1780">
        <v>2280395</v>
      </c>
      <c r="C1780" t="s">
        <v>158</v>
      </c>
      <c r="D1780">
        <v>22441957</v>
      </c>
      <c r="E1780" s="29">
        <v>42276</v>
      </c>
      <c r="F1780">
        <v>3650169</v>
      </c>
      <c r="G1780" s="30">
        <v>923272193</v>
      </c>
      <c r="H1780" s="14">
        <v>131401</v>
      </c>
      <c r="I1780" s="26">
        <v>131401</v>
      </c>
      <c r="J1780" s="26"/>
      <c r="K1780" s="1">
        <v>21600</v>
      </c>
      <c r="L1780" s="26"/>
      <c r="Q1780"/>
      <c r="R1780"/>
      <c r="S1780"/>
      <c r="T1780"/>
    </row>
    <row r="1781" spans="1:20" hidden="1" x14ac:dyDescent="0.25">
      <c r="A1781">
        <v>50000249</v>
      </c>
      <c r="B1781">
        <v>2283261</v>
      </c>
      <c r="C1781" t="s">
        <v>179</v>
      </c>
      <c r="D1781">
        <v>1098729616</v>
      </c>
      <c r="E1781" s="29">
        <v>42276</v>
      </c>
      <c r="F1781">
        <v>30134413</v>
      </c>
      <c r="G1781" s="30">
        <v>12400000</v>
      </c>
      <c r="H1781" s="14">
        <v>270102</v>
      </c>
      <c r="I1781" s="26">
        <v>121204</v>
      </c>
      <c r="J1781" s="26"/>
      <c r="K1781" s="1">
        <v>5000</v>
      </c>
      <c r="L1781" s="26"/>
      <c r="Q1781"/>
      <c r="R1781"/>
      <c r="S1781"/>
      <c r="T1781"/>
    </row>
    <row r="1782" spans="1:20" hidden="1" x14ac:dyDescent="0.25">
      <c r="A1782">
        <v>50000249</v>
      </c>
      <c r="B1782">
        <v>2286561</v>
      </c>
      <c r="C1782" t="s">
        <v>154</v>
      </c>
      <c r="D1782">
        <v>8001355329</v>
      </c>
      <c r="E1782" s="29">
        <v>42276</v>
      </c>
      <c r="F1782">
        <v>6407414</v>
      </c>
      <c r="G1782" s="30">
        <v>11500000</v>
      </c>
      <c r="H1782" s="14">
        <v>130101</v>
      </c>
      <c r="I1782" s="26">
        <v>270909</v>
      </c>
      <c r="J1782" s="26"/>
      <c r="K1782" s="1">
        <v>13920</v>
      </c>
      <c r="L1782" s="26"/>
      <c r="Q1782"/>
      <c r="R1782"/>
      <c r="S1782"/>
      <c r="T1782"/>
    </row>
    <row r="1783" spans="1:20" hidden="1" x14ac:dyDescent="0.25">
      <c r="A1783">
        <v>50000249</v>
      </c>
      <c r="B1783">
        <v>2303090</v>
      </c>
      <c r="C1783" t="s">
        <v>154</v>
      </c>
      <c r="D1783">
        <v>19246344</v>
      </c>
      <c r="E1783" s="29">
        <v>42276</v>
      </c>
      <c r="F1783">
        <v>7200614</v>
      </c>
      <c r="G1783" s="30">
        <v>96300000</v>
      </c>
      <c r="H1783" s="14">
        <v>190101</v>
      </c>
      <c r="I1783" s="26">
        <v>121270</v>
      </c>
      <c r="J1783" s="26"/>
      <c r="K1783" s="1">
        <v>77400</v>
      </c>
      <c r="L1783" s="26"/>
      <c r="Q1783"/>
      <c r="R1783"/>
      <c r="S1783"/>
      <c r="T1783"/>
    </row>
    <row r="1784" spans="1:20" hidden="1" x14ac:dyDescent="0.25">
      <c r="A1784">
        <v>50000249</v>
      </c>
      <c r="B1784">
        <v>2425977</v>
      </c>
      <c r="C1784" t="s">
        <v>169</v>
      </c>
      <c r="D1784">
        <v>1082264793</v>
      </c>
      <c r="E1784" s="29">
        <v>42276</v>
      </c>
      <c r="F1784">
        <v>30177480</v>
      </c>
      <c r="G1784" s="30">
        <v>12400000</v>
      </c>
      <c r="H1784" s="14">
        <v>270102</v>
      </c>
      <c r="I1784" s="26">
        <v>121204</v>
      </c>
      <c r="J1784" s="26"/>
      <c r="K1784" s="1">
        <v>5000</v>
      </c>
      <c r="L1784" s="26"/>
      <c r="Q1784"/>
      <c r="R1784"/>
      <c r="S1784"/>
      <c r="T1784"/>
    </row>
    <row r="1785" spans="1:20" hidden="1" x14ac:dyDescent="0.25">
      <c r="A1785">
        <v>50000249</v>
      </c>
      <c r="B1785">
        <v>2441766</v>
      </c>
      <c r="C1785" t="s">
        <v>154</v>
      </c>
      <c r="D1785">
        <v>80888821</v>
      </c>
      <c r="E1785" s="29">
        <v>42276</v>
      </c>
      <c r="F1785">
        <v>4929393</v>
      </c>
      <c r="G1785" s="30">
        <v>12200000</v>
      </c>
      <c r="H1785" s="14">
        <v>250101</v>
      </c>
      <c r="I1785" s="26">
        <v>121225</v>
      </c>
      <c r="J1785" s="26"/>
      <c r="K1785" s="1">
        <v>2500</v>
      </c>
      <c r="L1785" s="26"/>
      <c r="Q1785"/>
      <c r="R1785"/>
      <c r="S1785"/>
      <c r="T1785"/>
    </row>
    <row r="1786" spans="1:20" hidden="1" x14ac:dyDescent="0.25">
      <c r="A1786">
        <v>50000249</v>
      </c>
      <c r="B1786">
        <v>2446859</v>
      </c>
      <c r="C1786" t="s">
        <v>154</v>
      </c>
      <c r="D1786">
        <v>94316626</v>
      </c>
      <c r="E1786" s="29">
        <v>42276</v>
      </c>
      <c r="F1786">
        <v>31085606</v>
      </c>
      <c r="G1786" s="30">
        <v>12200000</v>
      </c>
      <c r="H1786" s="14">
        <v>250101</v>
      </c>
      <c r="I1786" s="26">
        <v>121225</v>
      </c>
      <c r="J1786" s="26"/>
      <c r="K1786" s="1">
        <v>40000</v>
      </c>
      <c r="L1786" s="26"/>
      <c r="Q1786"/>
      <c r="R1786"/>
      <c r="S1786"/>
      <c r="T1786"/>
    </row>
    <row r="1787" spans="1:20" hidden="1" x14ac:dyDescent="0.25">
      <c r="A1787">
        <v>50000249</v>
      </c>
      <c r="B1787">
        <v>2446860</v>
      </c>
      <c r="C1787" t="s">
        <v>154</v>
      </c>
      <c r="D1787">
        <v>94316626</v>
      </c>
      <c r="E1787" s="29">
        <v>42276</v>
      </c>
      <c r="F1787">
        <v>31085600</v>
      </c>
      <c r="G1787" s="30">
        <v>12200000</v>
      </c>
      <c r="H1787" s="14">
        <v>250101</v>
      </c>
      <c r="I1787" s="26">
        <v>121225</v>
      </c>
      <c r="J1787" s="26"/>
      <c r="K1787" s="1">
        <v>40000</v>
      </c>
      <c r="L1787" s="26"/>
      <c r="Q1787"/>
      <c r="R1787"/>
      <c r="S1787"/>
      <c r="T1787"/>
    </row>
    <row r="1788" spans="1:20" hidden="1" x14ac:dyDescent="0.25">
      <c r="A1788">
        <v>50000249</v>
      </c>
      <c r="B1788">
        <v>2456680</v>
      </c>
      <c r="C1788" t="s">
        <v>166</v>
      </c>
      <c r="D1788">
        <v>17587782</v>
      </c>
      <c r="E1788" s="29">
        <v>42276</v>
      </c>
      <c r="F1788">
        <v>8856340</v>
      </c>
      <c r="G1788" s="30">
        <v>26800000</v>
      </c>
      <c r="H1788" s="14">
        <v>360200</v>
      </c>
      <c r="I1788" s="26">
        <v>360200</v>
      </c>
      <c r="J1788" s="26"/>
      <c r="K1788" s="1">
        <v>99549</v>
      </c>
      <c r="L1788" s="26"/>
      <c r="Q1788"/>
      <c r="R1788"/>
      <c r="S1788"/>
      <c r="T1788"/>
    </row>
    <row r="1789" spans="1:20" hidden="1" x14ac:dyDescent="0.25">
      <c r="A1789">
        <v>50000249</v>
      </c>
      <c r="B1789">
        <v>2461279</v>
      </c>
      <c r="C1789" t="s">
        <v>154</v>
      </c>
      <c r="D1789">
        <v>1026275820</v>
      </c>
      <c r="E1789" s="29">
        <v>42276</v>
      </c>
      <c r="F1789">
        <v>31259205</v>
      </c>
      <c r="G1789" s="30">
        <v>12400000</v>
      </c>
      <c r="H1789" s="14">
        <v>270102</v>
      </c>
      <c r="I1789" s="26">
        <v>121204</v>
      </c>
      <c r="J1789" s="26"/>
      <c r="K1789" s="1">
        <v>5000</v>
      </c>
      <c r="L1789" s="26"/>
      <c r="Q1789"/>
      <c r="R1789"/>
      <c r="S1789"/>
      <c r="T1789"/>
    </row>
    <row r="1790" spans="1:20" hidden="1" x14ac:dyDescent="0.25">
      <c r="A1790">
        <v>50000249</v>
      </c>
      <c r="B1790">
        <v>2461780</v>
      </c>
      <c r="C1790" t="s">
        <v>154</v>
      </c>
      <c r="D1790">
        <v>1019081223</v>
      </c>
      <c r="E1790" s="29">
        <v>42276</v>
      </c>
      <c r="F1790">
        <v>0</v>
      </c>
      <c r="G1790" s="30">
        <v>12400000</v>
      </c>
      <c r="H1790" s="14">
        <v>270102</v>
      </c>
      <c r="I1790" s="26">
        <v>121204</v>
      </c>
      <c r="J1790" s="26"/>
      <c r="K1790" s="1">
        <v>5000</v>
      </c>
      <c r="L1790" s="26"/>
      <c r="Q1790"/>
      <c r="R1790"/>
      <c r="S1790"/>
      <c r="T1790"/>
    </row>
    <row r="1791" spans="1:20" hidden="1" x14ac:dyDescent="0.25">
      <c r="A1791">
        <v>50000249</v>
      </c>
      <c r="B1791">
        <v>2461813</v>
      </c>
      <c r="C1791" t="s">
        <v>154</v>
      </c>
      <c r="D1791">
        <v>1010188446</v>
      </c>
      <c r="E1791" s="29">
        <v>42276</v>
      </c>
      <c r="F1791">
        <v>5331127</v>
      </c>
      <c r="G1791" s="30">
        <v>12400000</v>
      </c>
      <c r="H1791" s="14">
        <v>270102</v>
      </c>
      <c r="I1791" s="26">
        <v>270102</v>
      </c>
      <c r="J1791" s="26"/>
      <c r="K1791" s="1">
        <v>12700</v>
      </c>
      <c r="L1791" s="26"/>
      <c r="Q1791"/>
      <c r="R1791"/>
      <c r="S1791"/>
      <c r="T1791"/>
    </row>
    <row r="1792" spans="1:20" hidden="1" x14ac:dyDescent="0.25">
      <c r="A1792">
        <v>50000249</v>
      </c>
      <c r="B1792">
        <v>2461814</v>
      </c>
      <c r="C1792" t="s">
        <v>154</v>
      </c>
      <c r="D1792">
        <v>1022389195</v>
      </c>
      <c r="E1792" s="29">
        <v>42276</v>
      </c>
      <c r="F1792">
        <v>7277600</v>
      </c>
      <c r="G1792" s="30">
        <v>12400000</v>
      </c>
      <c r="H1792" s="14">
        <v>270102</v>
      </c>
      <c r="I1792" s="26">
        <v>121204</v>
      </c>
      <c r="J1792" s="26"/>
      <c r="K1792" s="1">
        <v>5000</v>
      </c>
      <c r="L1792" s="26"/>
      <c r="Q1792"/>
      <c r="R1792"/>
      <c r="S1792"/>
      <c r="T1792"/>
    </row>
    <row r="1793" spans="1:20" hidden="1" x14ac:dyDescent="0.25">
      <c r="A1793">
        <v>50000249</v>
      </c>
      <c r="B1793">
        <v>2464717</v>
      </c>
      <c r="C1793" t="s">
        <v>195</v>
      </c>
      <c r="D1793">
        <v>1122814855</v>
      </c>
      <c r="E1793" s="29">
        <v>42276</v>
      </c>
      <c r="F1793">
        <v>30142792</v>
      </c>
      <c r="G1793" s="30">
        <v>12400000</v>
      </c>
      <c r="H1793" s="14">
        <v>270102</v>
      </c>
      <c r="I1793" s="26">
        <v>121204</v>
      </c>
      <c r="J1793" s="26"/>
      <c r="K1793" s="1">
        <v>5000</v>
      </c>
      <c r="L1793" s="26"/>
      <c r="Q1793"/>
      <c r="R1793"/>
      <c r="S1793"/>
      <c r="T1793"/>
    </row>
    <row r="1794" spans="1:20" hidden="1" x14ac:dyDescent="0.25">
      <c r="A1794">
        <v>50000249</v>
      </c>
      <c r="B1794">
        <v>2464718</v>
      </c>
      <c r="C1794" t="s">
        <v>195</v>
      </c>
      <c r="D1794">
        <v>1079935236</v>
      </c>
      <c r="E1794" s="29">
        <v>42276</v>
      </c>
      <c r="F1794">
        <v>32075431</v>
      </c>
      <c r="G1794" s="30">
        <v>12400000</v>
      </c>
      <c r="H1794" s="14">
        <v>270102</v>
      </c>
      <c r="I1794" s="26">
        <v>121204</v>
      </c>
      <c r="J1794" s="26"/>
      <c r="K1794" s="1">
        <v>5000</v>
      </c>
      <c r="L1794" s="26"/>
      <c r="Q1794"/>
      <c r="R1794"/>
      <c r="S1794"/>
      <c r="T1794"/>
    </row>
    <row r="1795" spans="1:20" hidden="1" x14ac:dyDescent="0.25">
      <c r="A1795">
        <v>50000249</v>
      </c>
      <c r="B1795">
        <v>2465498</v>
      </c>
      <c r="C1795" t="s">
        <v>154</v>
      </c>
      <c r="D1795">
        <v>37753429</v>
      </c>
      <c r="E1795" s="29">
        <v>42276</v>
      </c>
      <c r="F1795">
        <v>31027445</v>
      </c>
      <c r="G1795" s="30">
        <v>12400000</v>
      </c>
      <c r="H1795" s="14">
        <v>270102</v>
      </c>
      <c r="I1795" s="26">
        <v>270102</v>
      </c>
      <c r="J1795" s="26"/>
      <c r="K1795" s="1">
        <v>3000</v>
      </c>
      <c r="L1795" s="26"/>
      <c r="Q1795"/>
      <c r="R1795"/>
      <c r="S1795"/>
      <c r="T1795"/>
    </row>
    <row r="1796" spans="1:20" hidden="1" x14ac:dyDescent="0.25">
      <c r="A1796">
        <v>50000249</v>
      </c>
      <c r="B1796">
        <v>2472523</v>
      </c>
      <c r="C1796" t="s">
        <v>176</v>
      </c>
      <c r="D1796">
        <v>8001972684</v>
      </c>
      <c r="E1796" s="29">
        <v>42276</v>
      </c>
      <c r="F1796">
        <v>8331010</v>
      </c>
      <c r="G1796" s="30">
        <v>910300000</v>
      </c>
      <c r="H1796" s="14">
        <v>130113</v>
      </c>
      <c r="I1796" s="26">
        <v>121205</v>
      </c>
      <c r="J1796" s="26"/>
      <c r="K1796" s="1">
        <v>40000</v>
      </c>
      <c r="L1796" s="26"/>
      <c r="Q1796"/>
      <c r="R1796"/>
      <c r="S1796"/>
      <c r="T1796"/>
    </row>
    <row r="1797" spans="1:20" hidden="1" x14ac:dyDescent="0.25">
      <c r="A1797">
        <v>50000249</v>
      </c>
      <c r="B1797">
        <v>2475960</v>
      </c>
      <c r="C1797" t="s">
        <v>187</v>
      </c>
      <c r="D1797">
        <v>1121821366</v>
      </c>
      <c r="E1797" s="29">
        <v>42276</v>
      </c>
      <c r="F1797">
        <v>31340750</v>
      </c>
      <c r="G1797" s="30">
        <v>96400000</v>
      </c>
      <c r="H1797" s="14">
        <v>370101</v>
      </c>
      <c r="I1797" s="26">
        <v>121280</v>
      </c>
      <c r="J1797" s="26"/>
      <c r="K1797" s="1">
        <v>15000</v>
      </c>
      <c r="L1797" s="26"/>
      <c r="Q1797"/>
      <c r="R1797"/>
      <c r="S1797"/>
      <c r="T1797"/>
    </row>
    <row r="1798" spans="1:20" hidden="1" x14ac:dyDescent="0.25">
      <c r="A1798">
        <v>50000249</v>
      </c>
      <c r="B1798">
        <v>2486367</v>
      </c>
      <c r="C1798" t="s">
        <v>220</v>
      </c>
      <c r="D1798">
        <v>24410368</v>
      </c>
      <c r="E1798" s="29">
        <v>42276</v>
      </c>
      <c r="F1798">
        <v>3305417</v>
      </c>
      <c r="G1798" s="30">
        <v>923272193</v>
      </c>
      <c r="H1798" s="14">
        <v>131401</v>
      </c>
      <c r="I1798" s="26">
        <v>131401</v>
      </c>
      <c r="J1798" s="26"/>
      <c r="K1798" s="1">
        <v>7800</v>
      </c>
      <c r="L1798" s="26"/>
      <c r="Q1798"/>
      <c r="R1798"/>
      <c r="S1798"/>
      <c r="T1798"/>
    </row>
    <row r="1799" spans="1:20" hidden="1" x14ac:dyDescent="0.25">
      <c r="A1799">
        <v>50000249</v>
      </c>
      <c r="B1799">
        <v>2520092</v>
      </c>
      <c r="C1799" t="s">
        <v>154</v>
      </c>
      <c r="D1799">
        <v>1015425429</v>
      </c>
      <c r="E1799" s="29">
        <v>42276</v>
      </c>
      <c r="F1799">
        <v>31442766</v>
      </c>
      <c r="G1799" s="30">
        <v>12400000</v>
      </c>
      <c r="H1799" s="14">
        <v>270102</v>
      </c>
      <c r="I1799" s="26">
        <v>270914</v>
      </c>
      <c r="J1799" s="26"/>
      <c r="K1799" s="1">
        <v>5000</v>
      </c>
      <c r="L1799" s="26"/>
      <c r="Q1799"/>
      <c r="R1799"/>
      <c r="S1799"/>
      <c r="T1799"/>
    </row>
    <row r="1800" spans="1:20" hidden="1" x14ac:dyDescent="0.25">
      <c r="A1800">
        <v>50000249</v>
      </c>
      <c r="B1800">
        <v>2525202</v>
      </c>
      <c r="C1800" t="s">
        <v>181</v>
      </c>
      <c r="D1800">
        <v>24321032</v>
      </c>
      <c r="E1800" s="29">
        <v>42276</v>
      </c>
      <c r="F1800">
        <v>8851316</v>
      </c>
      <c r="G1800" s="30">
        <v>26800000</v>
      </c>
      <c r="H1800" s="14">
        <v>360200</v>
      </c>
      <c r="I1800" s="26">
        <v>360200</v>
      </c>
      <c r="J1800" s="26"/>
      <c r="K1800" s="1">
        <v>392580</v>
      </c>
      <c r="L1800" s="26"/>
      <c r="Q1800"/>
      <c r="R1800"/>
      <c r="S1800"/>
      <c r="T1800"/>
    </row>
    <row r="1801" spans="1:20" hidden="1" x14ac:dyDescent="0.25">
      <c r="A1801">
        <v>50000249</v>
      </c>
      <c r="B1801">
        <v>2558052</v>
      </c>
      <c r="C1801" t="s">
        <v>192</v>
      </c>
      <c r="D1801">
        <v>20566552</v>
      </c>
      <c r="E1801" s="29">
        <v>42276</v>
      </c>
      <c r="F1801">
        <v>32083343</v>
      </c>
      <c r="G1801" s="30">
        <v>923272193</v>
      </c>
      <c r="H1801" s="14">
        <v>131401</v>
      </c>
      <c r="I1801" s="26">
        <v>131401</v>
      </c>
      <c r="J1801" s="26"/>
      <c r="K1801" s="1">
        <v>3400</v>
      </c>
      <c r="L1801" s="26"/>
      <c r="Q1801"/>
      <c r="R1801"/>
      <c r="S1801"/>
      <c r="T1801"/>
    </row>
    <row r="1802" spans="1:20" hidden="1" x14ac:dyDescent="0.25">
      <c r="A1802">
        <v>50000249</v>
      </c>
      <c r="B1802">
        <v>2563207</v>
      </c>
      <c r="C1802" t="s">
        <v>165</v>
      </c>
      <c r="D1802">
        <v>34552172</v>
      </c>
      <c r="E1802" s="29">
        <v>42276</v>
      </c>
      <c r="F1802">
        <v>31374389</v>
      </c>
      <c r="G1802" s="30">
        <v>26800000</v>
      </c>
      <c r="H1802" s="14">
        <v>360200</v>
      </c>
      <c r="I1802" s="26">
        <v>360200</v>
      </c>
      <c r="J1802" s="26"/>
      <c r="K1802" s="1">
        <v>76676</v>
      </c>
      <c r="L1802" s="26"/>
      <c r="Q1802"/>
      <c r="R1802"/>
      <c r="S1802"/>
      <c r="T1802"/>
    </row>
    <row r="1803" spans="1:20" hidden="1" x14ac:dyDescent="0.25">
      <c r="A1803">
        <v>50000249</v>
      </c>
      <c r="B1803">
        <v>2563225</v>
      </c>
      <c r="C1803" t="s">
        <v>165</v>
      </c>
      <c r="D1803">
        <v>10536762</v>
      </c>
      <c r="E1803" s="29">
        <v>42276</v>
      </c>
      <c r="F1803">
        <v>8363575</v>
      </c>
      <c r="G1803" s="30">
        <v>824819000</v>
      </c>
      <c r="H1803" s="14">
        <v>370400</v>
      </c>
      <c r="I1803" s="26">
        <v>270940</v>
      </c>
      <c r="J1803" s="26"/>
      <c r="K1803" s="1">
        <v>7438</v>
      </c>
      <c r="L1803" s="26"/>
      <c r="Q1803"/>
      <c r="R1803"/>
      <c r="S1803"/>
      <c r="T1803"/>
    </row>
    <row r="1804" spans="1:20" hidden="1" x14ac:dyDescent="0.25">
      <c r="A1804">
        <v>50000249</v>
      </c>
      <c r="B1804">
        <v>2569354</v>
      </c>
      <c r="C1804" t="s">
        <v>154</v>
      </c>
      <c r="D1804">
        <v>9002323162</v>
      </c>
      <c r="E1804" s="29">
        <v>42276</v>
      </c>
      <c r="F1804">
        <v>5333168</v>
      </c>
      <c r="G1804" s="30">
        <v>12800000</v>
      </c>
      <c r="H1804" s="14">
        <v>350300</v>
      </c>
      <c r="I1804" s="26">
        <v>350300</v>
      </c>
      <c r="J1804" s="26"/>
      <c r="K1804" s="1">
        <v>171767</v>
      </c>
      <c r="L1804" s="26"/>
      <c r="Q1804"/>
      <c r="R1804"/>
      <c r="S1804"/>
      <c r="T1804"/>
    </row>
    <row r="1805" spans="1:20" hidden="1" x14ac:dyDescent="0.25">
      <c r="A1805">
        <v>50000249</v>
      </c>
      <c r="B1805">
        <v>2628377</v>
      </c>
      <c r="C1805" t="s">
        <v>198</v>
      </c>
      <c r="D1805">
        <v>42144482</v>
      </c>
      <c r="E1805" s="29">
        <v>42276</v>
      </c>
      <c r="F1805">
        <v>3369992</v>
      </c>
      <c r="G1805" s="30">
        <v>12400000</v>
      </c>
      <c r="H1805" s="14">
        <v>270102</v>
      </c>
      <c r="I1805" s="26">
        <v>121204</v>
      </c>
      <c r="J1805" s="26"/>
      <c r="K1805" s="1">
        <v>5000</v>
      </c>
      <c r="L1805" s="26"/>
      <c r="Q1805"/>
      <c r="R1805"/>
      <c r="S1805"/>
      <c r="T1805"/>
    </row>
    <row r="1806" spans="1:20" hidden="1" x14ac:dyDescent="0.25">
      <c r="A1806">
        <v>50000249</v>
      </c>
      <c r="B1806">
        <v>2628382</v>
      </c>
      <c r="C1806" t="s">
        <v>198</v>
      </c>
      <c r="D1806">
        <v>41887107</v>
      </c>
      <c r="E1806" s="29">
        <v>42276</v>
      </c>
      <c r="F1806">
        <v>31461747</v>
      </c>
      <c r="G1806" s="30">
        <v>923272193</v>
      </c>
      <c r="H1806" s="14">
        <v>131401</v>
      </c>
      <c r="I1806" s="26">
        <v>131401</v>
      </c>
      <c r="J1806" s="26"/>
      <c r="K1806" s="1">
        <v>1976500</v>
      </c>
      <c r="L1806" s="26"/>
      <c r="Q1806"/>
      <c r="R1806"/>
      <c r="S1806"/>
      <c r="T1806"/>
    </row>
    <row r="1807" spans="1:20" hidden="1" x14ac:dyDescent="0.25">
      <c r="A1807">
        <v>50000249</v>
      </c>
      <c r="B1807">
        <v>2647373</v>
      </c>
      <c r="C1807" t="s">
        <v>160</v>
      </c>
      <c r="D1807">
        <v>38231712</v>
      </c>
      <c r="E1807" s="29">
        <v>42276</v>
      </c>
      <c r="F1807">
        <v>2671027</v>
      </c>
      <c r="G1807" s="30">
        <v>923272193</v>
      </c>
      <c r="H1807" s="14">
        <v>131401</v>
      </c>
      <c r="I1807" s="26">
        <v>131401</v>
      </c>
      <c r="J1807" s="26"/>
      <c r="K1807" s="1">
        <v>5000000</v>
      </c>
      <c r="L1807" s="26"/>
      <c r="Q1807"/>
      <c r="R1807"/>
      <c r="S1807"/>
      <c r="T1807"/>
    </row>
    <row r="1808" spans="1:20" hidden="1" x14ac:dyDescent="0.25">
      <c r="A1808">
        <v>50000249</v>
      </c>
      <c r="B1808">
        <v>7120692</v>
      </c>
      <c r="C1808" t="s">
        <v>170</v>
      </c>
      <c r="D1808">
        <v>8291169</v>
      </c>
      <c r="E1808" s="29">
        <v>42276</v>
      </c>
      <c r="F1808">
        <v>3026775</v>
      </c>
      <c r="G1808" s="30">
        <v>923272193</v>
      </c>
      <c r="H1808" s="14">
        <v>131401</v>
      </c>
      <c r="I1808" s="26">
        <v>131401</v>
      </c>
      <c r="J1808" s="26"/>
      <c r="K1808" s="1">
        <v>1400</v>
      </c>
      <c r="L1808" s="26"/>
      <c r="Q1808"/>
      <c r="R1808"/>
      <c r="S1808"/>
      <c r="T1808"/>
    </row>
    <row r="1809" spans="1:20" hidden="1" x14ac:dyDescent="0.25">
      <c r="A1809">
        <v>50000249</v>
      </c>
      <c r="B1809">
        <v>22289861</v>
      </c>
      <c r="C1809" t="s">
        <v>163</v>
      </c>
      <c r="D1809">
        <v>30563601</v>
      </c>
      <c r="E1809" s="29">
        <v>42276</v>
      </c>
      <c r="F1809">
        <v>32135516</v>
      </c>
      <c r="G1809" s="30">
        <v>26800000</v>
      </c>
      <c r="H1809" s="14">
        <v>360200</v>
      </c>
      <c r="I1809" s="26">
        <v>360200</v>
      </c>
      <c r="J1809" s="26"/>
      <c r="K1809" s="1">
        <v>140000</v>
      </c>
      <c r="L1809" s="26"/>
      <c r="Q1809"/>
      <c r="R1809"/>
      <c r="S1809"/>
      <c r="T1809"/>
    </row>
    <row r="1810" spans="1:20" hidden="1" x14ac:dyDescent="0.25">
      <c r="A1810">
        <v>50000249</v>
      </c>
      <c r="B1810">
        <v>23035592</v>
      </c>
      <c r="C1810" t="s">
        <v>154</v>
      </c>
      <c r="D1810">
        <v>1022324718</v>
      </c>
      <c r="E1810" s="29">
        <v>42276</v>
      </c>
      <c r="F1810">
        <v>31056608</v>
      </c>
      <c r="G1810" s="30">
        <v>12400000</v>
      </c>
      <c r="H1810" s="14">
        <v>270102</v>
      </c>
      <c r="I1810" s="26">
        <v>121204</v>
      </c>
      <c r="J1810" s="26"/>
      <c r="K1810" s="1">
        <v>5000</v>
      </c>
      <c r="L1810" s="26"/>
      <c r="Q1810"/>
      <c r="R1810"/>
      <c r="S1810"/>
      <c r="T1810"/>
    </row>
    <row r="1811" spans="1:20" hidden="1" x14ac:dyDescent="0.25">
      <c r="A1811">
        <v>50000249</v>
      </c>
      <c r="B1811">
        <v>29787982</v>
      </c>
      <c r="C1811" t="s">
        <v>154</v>
      </c>
      <c r="D1811">
        <v>79248096</v>
      </c>
      <c r="E1811" s="29">
        <v>42276</v>
      </c>
      <c r="F1811">
        <v>31067811</v>
      </c>
      <c r="G1811" s="30">
        <v>12200000</v>
      </c>
      <c r="H1811" s="14">
        <v>250101</v>
      </c>
      <c r="I1811" s="26">
        <v>121225</v>
      </c>
      <c r="J1811" s="26"/>
      <c r="K1811" s="1">
        <v>30000</v>
      </c>
      <c r="L1811" s="26"/>
      <c r="Q1811"/>
      <c r="R1811"/>
      <c r="S1811"/>
      <c r="T1811"/>
    </row>
    <row r="1812" spans="1:20" hidden="1" x14ac:dyDescent="0.25">
      <c r="A1812">
        <v>50000249</v>
      </c>
      <c r="B1812">
        <v>32373863</v>
      </c>
      <c r="C1812" t="s">
        <v>154</v>
      </c>
      <c r="D1812">
        <v>19373613</v>
      </c>
      <c r="E1812" s="29">
        <v>42276</v>
      </c>
      <c r="F1812">
        <v>31085699</v>
      </c>
      <c r="G1812" s="30">
        <v>12200000</v>
      </c>
      <c r="H1812" s="14">
        <v>250101</v>
      </c>
      <c r="I1812" s="26">
        <v>121225</v>
      </c>
      <c r="J1812" s="26"/>
      <c r="K1812" s="1">
        <v>71800</v>
      </c>
      <c r="L1812" s="26"/>
      <c r="Q1812"/>
      <c r="R1812"/>
      <c r="S1812"/>
      <c r="T1812"/>
    </row>
    <row r="1813" spans="1:20" hidden="1" x14ac:dyDescent="0.25">
      <c r="A1813">
        <v>50000249</v>
      </c>
      <c r="B1813">
        <v>32509307</v>
      </c>
      <c r="C1813" t="s">
        <v>154</v>
      </c>
      <c r="D1813">
        <v>52966181</v>
      </c>
      <c r="E1813" s="29">
        <v>42276</v>
      </c>
      <c r="F1813">
        <v>31322398</v>
      </c>
      <c r="G1813" s="30">
        <v>12400000</v>
      </c>
      <c r="H1813" s="14">
        <v>270102</v>
      </c>
      <c r="I1813" s="26">
        <v>121204</v>
      </c>
      <c r="J1813" s="26"/>
      <c r="K1813" s="1">
        <v>5000</v>
      </c>
      <c r="L1813" s="26"/>
      <c r="Q1813"/>
      <c r="R1813"/>
      <c r="S1813"/>
      <c r="T1813"/>
    </row>
    <row r="1814" spans="1:20" hidden="1" x14ac:dyDescent="0.25">
      <c r="A1814">
        <v>50000249</v>
      </c>
      <c r="B1814">
        <v>38331951</v>
      </c>
      <c r="C1814" t="s">
        <v>154</v>
      </c>
      <c r="D1814">
        <v>1014241180</v>
      </c>
      <c r="E1814" s="29">
        <v>42276</v>
      </c>
      <c r="F1814">
        <v>3002803</v>
      </c>
      <c r="G1814" s="30">
        <v>12400000</v>
      </c>
      <c r="H1814" s="14">
        <v>270102</v>
      </c>
      <c r="I1814" s="26">
        <v>121204</v>
      </c>
      <c r="J1814" s="26"/>
      <c r="K1814" s="1">
        <v>5000</v>
      </c>
      <c r="L1814" s="26"/>
      <c r="Q1814"/>
      <c r="R1814"/>
      <c r="S1814"/>
      <c r="T1814"/>
    </row>
    <row r="1815" spans="1:20" hidden="1" x14ac:dyDescent="0.25">
      <c r="A1815">
        <v>50000249</v>
      </c>
      <c r="B1815">
        <v>39342332</v>
      </c>
      <c r="C1815" t="s">
        <v>158</v>
      </c>
      <c r="D1815">
        <v>7445517</v>
      </c>
      <c r="E1815" s="29">
        <v>42276</v>
      </c>
      <c r="F1815">
        <v>3033173</v>
      </c>
      <c r="G1815" s="30">
        <v>923272193</v>
      </c>
      <c r="H1815" s="14">
        <v>131401</v>
      </c>
      <c r="I1815" s="26">
        <v>131401</v>
      </c>
      <c r="J1815" s="26"/>
      <c r="K1815" s="1">
        <v>13500</v>
      </c>
      <c r="L1815" s="26"/>
      <c r="Q1815"/>
      <c r="R1815"/>
      <c r="S1815"/>
      <c r="T1815"/>
    </row>
    <row r="1816" spans="1:20" hidden="1" x14ac:dyDescent="0.25">
      <c r="A1816">
        <v>50000249</v>
      </c>
      <c r="B1816">
        <v>40441781</v>
      </c>
      <c r="C1816" t="s">
        <v>154</v>
      </c>
      <c r="D1816">
        <v>8002514406</v>
      </c>
      <c r="E1816" s="29">
        <v>42276</v>
      </c>
      <c r="F1816">
        <v>6466060</v>
      </c>
      <c r="G1816" s="30">
        <v>13700000</v>
      </c>
      <c r="H1816" s="14">
        <v>290101</v>
      </c>
      <c r="I1816" s="26">
        <v>121250</v>
      </c>
      <c r="J1816" s="26"/>
      <c r="K1816" s="1">
        <v>5431200</v>
      </c>
      <c r="L1816" s="26"/>
      <c r="Q1816"/>
      <c r="R1816"/>
      <c r="S1816"/>
      <c r="T1816"/>
    </row>
    <row r="1817" spans="1:20" hidden="1" x14ac:dyDescent="0.25">
      <c r="A1817">
        <v>50000249</v>
      </c>
      <c r="B1817">
        <v>40644658</v>
      </c>
      <c r="C1817" t="s">
        <v>157</v>
      </c>
      <c r="D1817">
        <v>8923999991</v>
      </c>
      <c r="E1817" s="29">
        <v>42276</v>
      </c>
      <c r="F1817">
        <v>5748230</v>
      </c>
      <c r="G1817" s="30">
        <v>11300000</v>
      </c>
      <c r="H1817" s="14">
        <v>220101</v>
      </c>
      <c r="I1817" s="26">
        <v>220101</v>
      </c>
      <c r="J1817" s="26"/>
      <c r="K1817" s="1">
        <v>40728598</v>
      </c>
      <c r="L1817" s="26"/>
      <c r="Q1817"/>
      <c r="R1817"/>
      <c r="S1817"/>
      <c r="T1817"/>
    </row>
    <row r="1818" spans="1:20" hidden="1" x14ac:dyDescent="0.25">
      <c r="A1818">
        <v>50000249</v>
      </c>
      <c r="B1818">
        <v>41955041</v>
      </c>
      <c r="C1818" t="s">
        <v>154</v>
      </c>
      <c r="D1818">
        <v>3015703</v>
      </c>
      <c r="E1818" s="29">
        <v>42276</v>
      </c>
      <c r="F1818">
        <v>31444265</v>
      </c>
      <c r="G1818" s="30">
        <v>923272193</v>
      </c>
      <c r="H1818" s="14">
        <v>131401</v>
      </c>
      <c r="I1818" s="26">
        <v>131401</v>
      </c>
      <c r="J1818" s="26"/>
      <c r="K1818" s="1">
        <v>10500</v>
      </c>
      <c r="L1818" s="26"/>
      <c r="Q1818"/>
      <c r="R1818"/>
      <c r="S1818"/>
      <c r="T1818"/>
    </row>
    <row r="1819" spans="1:20" hidden="1" x14ac:dyDescent="0.25">
      <c r="A1819">
        <v>50000249</v>
      </c>
      <c r="B1819">
        <v>42458703</v>
      </c>
      <c r="C1819" t="s">
        <v>179</v>
      </c>
      <c r="D1819">
        <v>1098675620</v>
      </c>
      <c r="E1819" s="29">
        <v>42276</v>
      </c>
      <c r="F1819">
        <v>31639722</v>
      </c>
      <c r="G1819" s="30">
        <v>12400000</v>
      </c>
      <c r="H1819" s="14">
        <v>270102</v>
      </c>
      <c r="I1819" s="26">
        <v>121204</v>
      </c>
      <c r="J1819" s="26"/>
      <c r="K1819" s="1">
        <v>5000</v>
      </c>
      <c r="L1819" s="26"/>
      <c r="Q1819"/>
      <c r="R1819"/>
      <c r="S1819"/>
      <c r="T1819"/>
    </row>
    <row r="1820" spans="1:20" hidden="1" x14ac:dyDescent="0.25">
      <c r="A1820">
        <v>50000249</v>
      </c>
      <c r="B1820">
        <v>42514971</v>
      </c>
      <c r="C1820" t="s">
        <v>154</v>
      </c>
      <c r="D1820">
        <v>8909037909</v>
      </c>
      <c r="E1820" s="29">
        <v>42276</v>
      </c>
      <c r="F1820">
        <v>3191073</v>
      </c>
      <c r="G1820" s="30">
        <v>11800000</v>
      </c>
      <c r="H1820" s="14">
        <v>240101</v>
      </c>
      <c r="I1820" s="26">
        <v>121268</v>
      </c>
      <c r="J1820" s="26"/>
      <c r="K1820" s="1">
        <v>8224901183</v>
      </c>
      <c r="L1820" s="26"/>
      <c r="Q1820"/>
      <c r="R1820"/>
      <c r="S1820"/>
      <c r="T1820"/>
    </row>
    <row r="1821" spans="1:20" hidden="1" x14ac:dyDescent="0.25">
      <c r="A1821">
        <v>50000249</v>
      </c>
      <c r="B1821">
        <v>42515025</v>
      </c>
      <c r="C1821" t="s">
        <v>154</v>
      </c>
      <c r="D1821">
        <v>8999990491</v>
      </c>
      <c r="E1821" s="29">
        <v>42276</v>
      </c>
      <c r="F1821">
        <v>5894000</v>
      </c>
      <c r="G1821" s="30">
        <v>10900000</v>
      </c>
      <c r="H1821" s="14">
        <v>170101</v>
      </c>
      <c r="I1821" s="26">
        <v>121255</v>
      </c>
      <c r="J1821" s="26"/>
      <c r="K1821" s="1">
        <v>401172662</v>
      </c>
      <c r="L1821" s="26"/>
      <c r="Q1821"/>
      <c r="R1821"/>
      <c r="S1821"/>
      <c r="T1821"/>
    </row>
    <row r="1822" spans="1:20" hidden="1" x14ac:dyDescent="0.25">
      <c r="A1822">
        <v>50000249</v>
      </c>
      <c r="B1822">
        <v>46553354</v>
      </c>
      <c r="C1822" t="s">
        <v>154</v>
      </c>
      <c r="D1822">
        <v>4791477</v>
      </c>
      <c r="E1822" s="29">
        <v>42276</v>
      </c>
      <c r="F1822">
        <v>3052046</v>
      </c>
      <c r="G1822" s="30">
        <v>923272193</v>
      </c>
      <c r="H1822" s="14">
        <v>131401</v>
      </c>
      <c r="I1822" s="26">
        <v>131401</v>
      </c>
      <c r="J1822" s="26"/>
      <c r="K1822" s="1">
        <v>1100</v>
      </c>
      <c r="L1822" s="26"/>
      <c r="Q1822"/>
      <c r="R1822"/>
      <c r="S1822"/>
      <c r="T1822"/>
    </row>
    <row r="1823" spans="1:20" hidden="1" x14ac:dyDescent="0.25">
      <c r="A1823">
        <v>50000249</v>
      </c>
      <c r="B1823">
        <v>46653677</v>
      </c>
      <c r="C1823" t="s">
        <v>154</v>
      </c>
      <c r="D1823">
        <v>1022381817</v>
      </c>
      <c r="E1823" s="29">
        <v>42276</v>
      </c>
      <c r="F1823">
        <v>32042625</v>
      </c>
      <c r="G1823" s="30">
        <v>12400000</v>
      </c>
      <c r="H1823" s="14">
        <v>270102</v>
      </c>
      <c r="I1823" s="26">
        <v>121204</v>
      </c>
      <c r="J1823" s="26"/>
      <c r="K1823" s="1">
        <v>5000</v>
      </c>
      <c r="L1823" s="26"/>
      <c r="Q1823"/>
      <c r="R1823"/>
      <c r="S1823"/>
      <c r="T1823"/>
    </row>
    <row r="1824" spans="1:20" hidden="1" x14ac:dyDescent="0.25">
      <c r="A1824">
        <v>50000249</v>
      </c>
      <c r="B1824">
        <v>8460</v>
      </c>
      <c r="C1824" t="s">
        <v>200</v>
      </c>
      <c r="D1824">
        <v>71222114</v>
      </c>
      <c r="E1824" s="29">
        <v>42277</v>
      </c>
      <c r="F1824">
        <v>6011133</v>
      </c>
      <c r="G1824" s="30">
        <v>12400000</v>
      </c>
      <c r="H1824" s="14">
        <v>270102</v>
      </c>
      <c r="I1824" s="26">
        <v>121204</v>
      </c>
      <c r="J1824" s="26"/>
      <c r="K1824" s="1">
        <v>5000</v>
      </c>
      <c r="L1824" s="26"/>
      <c r="Q1824"/>
      <c r="R1824"/>
      <c r="S1824"/>
      <c r="T1824"/>
    </row>
    <row r="1825" spans="1:20" hidden="1" x14ac:dyDescent="0.25">
      <c r="A1825">
        <v>50000249</v>
      </c>
      <c r="B1825">
        <v>140737</v>
      </c>
      <c r="C1825" t="s">
        <v>154</v>
      </c>
      <c r="D1825">
        <v>53090097</v>
      </c>
      <c r="E1825" s="29">
        <v>42277</v>
      </c>
      <c r="F1825">
        <v>4689016</v>
      </c>
      <c r="G1825" s="30">
        <v>12400000</v>
      </c>
      <c r="H1825" s="14">
        <v>270102</v>
      </c>
      <c r="I1825" s="26">
        <v>121204</v>
      </c>
      <c r="J1825" s="26"/>
      <c r="K1825" s="1">
        <v>5000</v>
      </c>
      <c r="L1825" s="26"/>
      <c r="Q1825"/>
      <c r="R1825"/>
      <c r="S1825"/>
      <c r="T1825"/>
    </row>
    <row r="1826" spans="1:20" hidden="1" x14ac:dyDescent="0.25">
      <c r="A1826">
        <v>50000249</v>
      </c>
      <c r="B1826">
        <v>732458</v>
      </c>
      <c r="C1826" t="s">
        <v>204</v>
      </c>
      <c r="D1826">
        <v>59681494</v>
      </c>
      <c r="E1826" s="29">
        <v>42277</v>
      </c>
      <c r="F1826">
        <v>31546472</v>
      </c>
      <c r="G1826" s="30">
        <v>11100000</v>
      </c>
      <c r="H1826" s="14">
        <v>150112</v>
      </c>
      <c r="I1826" s="26">
        <v>121275</v>
      </c>
      <c r="J1826" s="26"/>
      <c r="K1826" s="1">
        <v>400000</v>
      </c>
      <c r="L1826" s="26"/>
      <c r="Q1826"/>
      <c r="R1826"/>
      <c r="S1826"/>
      <c r="T1826"/>
    </row>
    <row r="1827" spans="1:20" hidden="1" x14ac:dyDescent="0.25">
      <c r="A1827">
        <v>50000249</v>
      </c>
      <c r="B1827">
        <v>796549</v>
      </c>
      <c r="C1827" t="s">
        <v>154</v>
      </c>
      <c r="D1827">
        <v>1110541213</v>
      </c>
      <c r="E1827" s="29">
        <v>42277</v>
      </c>
      <c r="F1827">
        <v>31727296</v>
      </c>
      <c r="G1827" s="30">
        <v>12400000</v>
      </c>
      <c r="H1827" s="14">
        <v>270102</v>
      </c>
      <c r="I1827" s="26">
        <v>121204</v>
      </c>
      <c r="J1827" s="26"/>
      <c r="K1827" s="1">
        <v>5000</v>
      </c>
      <c r="L1827" s="26"/>
      <c r="Q1827"/>
      <c r="R1827"/>
      <c r="S1827"/>
      <c r="T1827"/>
    </row>
    <row r="1828" spans="1:20" hidden="1" x14ac:dyDescent="0.25">
      <c r="A1828">
        <v>50000249</v>
      </c>
      <c r="B1828">
        <v>796550</v>
      </c>
      <c r="C1828" t="s">
        <v>154</v>
      </c>
      <c r="D1828">
        <v>1030569534</v>
      </c>
      <c r="E1828" s="29">
        <v>42277</v>
      </c>
      <c r="F1828">
        <v>8024749</v>
      </c>
      <c r="G1828" s="30">
        <v>12400000</v>
      </c>
      <c r="H1828" s="14">
        <v>270102</v>
      </c>
      <c r="I1828" s="26">
        <v>121204</v>
      </c>
      <c r="J1828" s="26"/>
      <c r="K1828" s="1">
        <v>5000</v>
      </c>
      <c r="L1828" s="26"/>
      <c r="Q1828"/>
      <c r="R1828"/>
      <c r="S1828"/>
      <c r="T1828"/>
    </row>
    <row r="1829" spans="1:20" hidden="1" x14ac:dyDescent="0.25">
      <c r="A1829">
        <v>50000249</v>
      </c>
      <c r="B1829">
        <v>882780</v>
      </c>
      <c r="C1829" t="s">
        <v>184</v>
      </c>
      <c r="D1829">
        <v>41907141</v>
      </c>
      <c r="E1829" s="29">
        <v>42277</v>
      </c>
      <c r="F1829">
        <v>31372258</v>
      </c>
      <c r="G1829" s="30">
        <v>26800000</v>
      </c>
      <c r="H1829" s="14">
        <v>360200</v>
      </c>
      <c r="I1829" s="26">
        <v>360200</v>
      </c>
      <c r="J1829" s="26"/>
      <c r="K1829" s="1">
        <v>34000</v>
      </c>
      <c r="L1829" s="26"/>
      <c r="Q1829"/>
      <c r="R1829"/>
      <c r="S1829"/>
      <c r="T1829"/>
    </row>
    <row r="1830" spans="1:20" hidden="1" x14ac:dyDescent="0.25">
      <c r="A1830">
        <v>50000249</v>
      </c>
      <c r="B1830">
        <v>1041239</v>
      </c>
      <c r="C1830" t="s">
        <v>189</v>
      </c>
      <c r="D1830">
        <v>16249749</v>
      </c>
      <c r="E1830" s="29">
        <v>42277</v>
      </c>
      <c r="F1830">
        <v>2866671</v>
      </c>
      <c r="G1830" s="30">
        <v>923272193</v>
      </c>
      <c r="H1830" s="14">
        <v>131401</v>
      </c>
      <c r="I1830" s="26">
        <v>131401</v>
      </c>
      <c r="J1830" s="26"/>
      <c r="K1830" s="1">
        <v>7047091.2000000002</v>
      </c>
      <c r="L1830" s="26"/>
      <c r="Q1830"/>
      <c r="R1830"/>
      <c r="S1830"/>
      <c r="T1830"/>
    </row>
    <row r="1831" spans="1:20" hidden="1" x14ac:dyDescent="0.25">
      <c r="A1831">
        <v>50000249</v>
      </c>
      <c r="B1831">
        <v>1041241</v>
      </c>
      <c r="C1831" t="s">
        <v>189</v>
      </c>
      <c r="D1831">
        <v>16249749</v>
      </c>
      <c r="E1831" s="29">
        <v>42277</v>
      </c>
      <c r="F1831">
        <v>2866671</v>
      </c>
      <c r="G1831" s="30">
        <v>923272193</v>
      </c>
      <c r="H1831" s="14">
        <v>131401</v>
      </c>
      <c r="I1831" s="26">
        <v>131401</v>
      </c>
      <c r="J1831" s="26"/>
      <c r="K1831" s="1">
        <v>14177305.800000001</v>
      </c>
      <c r="L1831" s="26"/>
      <c r="Q1831"/>
      <c r="R1831"/>
      <c r="S1831"/>
      <c r="T1831"/>
    </row>
    <row r="1832" spans="1:20" hidden="1" x14ac:dyDescent="0.25">
      <c r="A1832">
        <v>50000249</v>
      </c>
      <c r="B1832">
        <v>1209203</v>
      </c>
      <c r="C1832" t="s">
        <v>183</v>
      </c>
      <c r="D1832">
        <v>13103759</v>
      </c>
      <c r="E1832" s="29">
        <v>42277</v>
      </c>
      <c r="F1832">
        <v>31289800</v>
      </c>
      <c r="G1832" s="30">
        <v>11100000</v>
      </c>
      <c r="H1832" s="14">
        <v>150112</v>
      </c>
      <c r="I1832" s="26">
        <v>121275</v>
      </c>
      <c r="J1832" s="26"/>
      <c r="K1832" s="1">
        <v>1240000</v>
      </c>
      <c r="L1832" s="26"/>
      <c r="Q1832"/>
      <c r="R1832"/>
      <c r="S1832"/>
      <c r="T1832"/>
    </row>
    <row r="1833" spans="1:20" hidden="1" x14ac:dyDescent="0.25">
      <c r="A1833">
        <v>50000249</v>
      </c>
      <c r="B1833">
        <v>1209206</v>
      </c>
      <c r="C1833" t="s">
        <v>183</v>
      </c>
      <c r="D1833">
        <v>13103759</v>
      </c>
      <c r="E1833" s="29">
        <v>42277</v>
      </c>
      <c r="F1833">
        <v>31289800</v>
      </c>
      <c r="G1833" s="30">
        <v>11100000</v>
      </c>
      <c r="H1833" s="14">
        <v>150112</v>
      </c>
      <c r="I1833" s="26">
        <v>121275</v>
      </c>
      <c r="J1833" s="26"/>
      <c r="K1833" s="1">
        <v>4903000</v>
      </c>
      <c r="L1833" s="26"/>
      <c r="Q1833"/>
      <c r="R1833"/>
      <c r="S1833"/>
      <c r="T1833"/>
    </row>
    <row r="1834" spans="1:20" hidden="1" x14ac:dyDescent="0.25">
      <c r="A1834">
        <v>50000249</v>
      </c>
      <c r="B1834">
        <v>1376060</v>
      </c>
      <c r="C1834" t="s">
        <v>154</v>
      </c>
      <c r="D1834">
        <v>93390010</v>
      </c>
      <c r="E1834" s="29">
        <v>42277</v>
      </c>
      <c r="F1834">
        <v>4871514</v>
      </c>
      <c r="G1834" s="30">
        <v>12400000</v>
      </c>
      <c r="H1834" s="14">
        <v>270102</v>
      </c>
      <c r="I1834" s="26">
        <v>121204</v>
      </c>
      <c r="J1834" s="26"/>
      <c r="K1834" s="1">
        <v>5000</v>
      </c>
      <c r="L1834" s="26"/>
      <c r="Q1834"/>
      <c r="R1834"/>
      <c r="S1834"/>
      <c r="T1834"/>
    </row>
    <row r="1835" spans="1:20" hidden="1" x14ac:dyDescent="0.25">
      <c r="A1835">
        <v>50000249</v>
      </c>
      <c r="B1835">
        <v>1504799</v>
      </c>
      <c r="C1835" t="s">
        <v>170</v>
      </c>
      <c r="D1835">
        <v>1036623986</v>
      </c>
      <c r="E1835" s="29">
        <v>42277</v>
      </c>
      <c r="F1835">
        <v>5852244</v>
      </c>
      <c r="G1835" s="30">
        <v>12400000</v>
      </c>
      <c r="H1835" s="14">
        <v>270102</v>
      </c>
      <c r="I1835" s="26">
        <v>121204</v>
      </c>
      <c r="J1835" s="26"/>
      <c r="K1835" s="1">
        <v>5000</v>
      </c>
      <c r="L1835" s="26"/>
      <c r="Q1835"/>
      <c r="R1835"/>
      <c r="S1835"/>
      <c r="T1835"/>
    </row>
    <row r="1836" spans="1:20" hidden="1" x14ac:dyDescent="0.25">
      <c r="A1836">
        <v>50000249</v>
      </c>
      <c r="B1836">
        <v>1555241</v>
      </c>
      <c r="C1836" t="s">
        <v>172</v>
      </c>
      <c r="D1836">
        <v>1080182000</v>
      </c>
      <c r="E1836" s="29">
        <v>42277</v>
      </c>
      <c r="F1836">
        <v>31320194</v>
      </c>
      <c r="G1836" s="30">
        <v>923272421</v>
      </c>
      <c r="H1836" s="14">
        <v>190101</v>
      </c>
      <c r="I1836" s="26">
        <v>190101</v>
      </c>
      <c r="J1836" s="26"/>
      <c r="K1836" s="1">
        <v>966</v>
      </c>
      <c r="L1836" s="26"/>
      <c r="Q1836"/>
      <c r="R1836"/>
      <c r="S1836"/>
      <c r="T1836"/>
    </row>
    <row r="1837" spans="1:20" hidden="1" x14ac:dyDescent="0.25">
      <c r="A1837">
        <v>50000249</v>
      </c>
      <c r="B1837">
        <v>1591611</v>
      </c>
      <c r="C1837" t="s">
        <v>165</v>
      </c>
      <c r="D1837">
        <v>8001658536</v>
      </c>
      <c r="E1837" s="29">
        <v>42277</v>
      </c>
      <c r="F1837">
        <v>8209548</v>
      </c>
      <c r="G1837" s="30">
        <v>12400000</v>
      </c>
      <c r="H1837" s="14">
        <v>270108</v>
      </c>
      <c r="I1837" s="26">
        <v>270108</v>
      </c>
      <c r="J1837" s="26"/>
      <c r="K1837" s="1">
        <v>943981</v>
      </c>
      <c r="L1837" s="26"/>
      <c r="Q1837"/>
      <c r="R1837"/>
      <c r="S1837"/>
      <c r="T1837"/>
    </row>
    <row r="1838" spans="1:20" hidden="1" x14ac:dyDescent="0.25">
      <c r="A1838">
        <v>50000249</v>
      </c>
      <c r="B1838">
        <v>1591664</v>
      </c>
      <c r="C1838" t="s">
        <v>165</v>
      </c>
      <c r="D1838">
        <v>8001658536</v>
      </c>
      <c r="E1838" s="29">
        <v>42277</v>
      </c>
      <c r="F1838">
        <v>8209548</v>
      </c>
      <c r="G1838" s="30">
        <v>12400000</v>
      </c>
      <c r="H1838" s="14">
        <v>270108</v>
      </c>
      <c r="I1838" s="26">
        <v>270108</v>
      </c>
      <c r="J1838" s="26"/>
      <c r="K1838" s="1">
        <v>34993695</v>
      </c>
      <c r="L1838" s="26"/>
      <c r="Q1838"/>
      <c r="R1838"/>
      <c r="S1838"/>
      <c r="T1838"/>
    </row>
    <row r="1839" spans="1:20" hidden="1" x14ac:dyDescent="0.25">
      <c r="A1839">
        <v>50000249</v>
      </c>
      <c r="B1839">
        <v>1591666</v>
      </c>
      <c r="C1839" t="s">
        <v>165</v>
      </c>
      <c r="D1839">
        <v>8001658536</v>
      </c>
      <c r="E1839" s="29">
        <v>42277</v>
      </c>
      <c r="F1839">
        <v>8209548</v>
      </c>
      <c r="G1839" s="30">
        <v>12400000</v>
      </c>
      <c r="H1839" s="14">
        <v>270108</v>
      </c>
      <c r="I1839" s="26">
        <v>270108</v>
      </c>
      <c r="J1839" s="26"/>
      <c r="K1839" s="1">
        <v>5249454</v>
      </c>
      <c r="L1839" s="26"/>
      <c r="Q1839"/>
      <c r="R1839"/>
      <c r="S1839"/>
      <c r="T1839"/>
    </row>
    <row r="1840" spans="1:20" hidden="1" x14ac:dyDescent="0.25">
      <c r="A1840">
        <v>50000249</v>
      </c>
      <c r="B1840">
        <v>1591668</v>
      </c>
      <c r="C1840" t="s">
        <v>165</v>
      </c>
      <c r="D1840">
        <v>8001658536</v>
      </c>
      <c r="E1840" s="29">
        <v>42277</v>
      </c>
      <c r="F1840">
        <v>8209548</v>
      </c>
      <c r="G1840" s="30">
        <v>12400000</v>
      </c>
      <c r="H1840" s="14">
        <v>270108</v>
      </c>
      <c r="I1840" s="26">
        <v>270108</v>
      </c>
      <c r="J1840" s="26"/>
      <c r="K1840" s="1">
        <v>16452027</v>
      </c>
      <c r="L1840" s="26"/>
      <c r="Q1840"/>
      <c r="R1840"/>
      <c r="S1840"/>
      <c r="T1840"/>
    </row>
    <row r="1841" spans="1:20" hidden="1" x14ac:dyDescent="0.25">
      <c r="A1841">
        <v>50000249</v>
      </c>
      <c r="B1841">
        <v>1591669</v>
      </c>
      <c r="C1841" t="s">
        <v>165</v>
      </c>
      <c r="D1841">
        <v>8001658536</v>
      </c>
      <c r="E1841" s="29">
        <v>42277</v>
      </c>
      <c r="F1841">
        <v>8209548</v>
      </c>
      <c r="G1841" s="30">
        <v>12400000</v>
      </c>
      <c r="H1841" s="14">
        <v>270102</v>
      </c>
      <c r="I1841" s="26">
        <v>270102</v>
      </c>
      <c r="J1841" s="26"/>
      <c r="K1841" s="1">
        <v>5540751</v>
      </c>
      <c r="L1841" s="26"/>
      <c r="Q1841"/>
      <c r="R1841"/>
      <c r="S1841"/>
      <c r="T1841"/>
    </row>
    <row r="1842" spans="1:20" hidden="1" x14ac:dyDescent="0.25">
      <c r="A1842">
        <v>50000249</v>
      </c>
      <c r="B1842">
        <v>1602338</v>
      </c>
      <c r="C1842" t="s">
        <v>205</v>
      </c>
      <c r="D1842">
        <v>4937492</v>
      </c>
      <c r="E1842" s="29">
        <v>42277</v>
      </c>
      <c r="F1842">
        <v>31233075</v>
      </c>
      <c r="G1842" s="30">
        <v>923272193</v>
      </c>
      <c r="H1842" s="14">
        <v>131401</v>
      </c>
      <c r="I1842" s="26">
        <v>131401</v>
      </c>
      <c r="J1842" s="26"/>
      <c r="K1842" s="1">
        <v>1200</v>
      </c>
      <c r="L1842" s="26"/>
      <c r="Q1842"/>
      <c r="R1842"/>
      <c r="S1842"/>
      <c r="T1842"/>
    </row>
    <row r="1843" spans="1:20" hidden="1" x14ac:dyDescent="0.25">
      <c r="A1843">
        <v>50000249</v>
      </c>
      <c r="B1843">
        <v>1602339</v>
      </c>
      <c r="C1843" t="s">
        <v>205</v>
      </c>
      <c r="D1843">
        <v>4937607</v>
      </c>
      <c r="E1843" s="29">
        <v>42277</v>
      </c>
      <c r="F1843">
        <v>31233075</v>
      </c>
      <c r="G1843" s="30">
        <v>923272193</v>
      </c>
      <c r="H1843" s="14">
        <v>131401</v>
      </c>
      <c r="I1843" s="26">
        <v>131401</v>
      </c>
      <c r="J1843" s="26"/>
      <c r="K1843" s="1">
        <v>1300</v>
      </c>
      <c r="L1843" s="26"/>
      <c r="Q1843"/>
      <c r="R1843"/>
      <c r="S1843"/>
      <c r="T1843"/>
    </row>
    <row r="1844" spans="1:20" hidden="1" x14ac:dyDescent="0.25">
      <c r="A1844">
        <v>50000249</v>
      </c>
      <c r="B1844">
        <v>1682079</v>
      </c>
      <c r="C1844" t="s">
        <v>171</v>
      </c>
      <c r="D1844">
        <v>16257229</v>
      </c>
      <c r="E1844" s="29">
        <v>42277</v>
      </c>
      <c r="F1844">
        <v>31229584</v>
      </c>
      <c r="G1844" s="30">
        <v>26800000</v>
      </c>
      <c r="H1844" s="14">
        <v>360200</v>
      </c>
      <c r="I1844" s="26">
        <v>360200</v>
      </c>
      <c r="J1844" s="26"/>
      <c r="K1844" s="1">
        <v>113836</v>
      </c>
      <c r="L1844" s="26"/>
      <c r="Q1844"/>
      <c r="R1844"/>
      <c r="S1844"/>
      <c r="T1844"/>
    </row>
    <row r="1845" spans="1:20" hidden="1" x14ac:dyDescent="0.25">
      <c r="A1845">
        <v>50000249</v>
      </c>
      <c r="B1845">
        <v>1745010</v>
      </c>
      <c r="C1845" t="s">
        <v>181</v>
      </c>
      <c r="D1845">
        <v>10234640</v>
      </c>
      <c r="E1845" s="29">
        <v>42277</v>
      </c>
      <c r="F1845">
        <v>8800205</v>
      </c>
      <c r="G1845" s="30">
        <v>923272193</v>
      </c>
      <c r="H1845" s="14">
        <v>131401</v>
      </c>
      <c r="I1845" s="26">
        <v>131401</v>
      </c>
      <c r="J1845" s="26"/>
      <c r="K1845" s="1">
        <v>20300</v>
      </c>
      <c r="L1845" s="26"/>
      <c r="Q1845"/>
      <c r="R1845"/>
      <c r="S1845"/>
      <c r="T1845"/>
    </row>
    <row r="1846" spans="1:20" hidden="1" x14ac:dyDescent="0.25">
      <c r="A1846">
        <v>50000249</v>
      </c>
      <c r="B1846">
        <v>1916214</v>
      </c>
      <c r="C1846" t="s">
        <v>179</v>
      </c>
      <c r="D1846">
        <v>1100958962</v>
      </c>
      <c r="E1846" s="29">
        <v>42277</v>
      </c>
      <c r="F1846">
        <v>30174005</v>
      </c>
      <c r="G1846" s="30">
        <v>12400000</v>
      </c>
      <c r="H1846" s="14">
        <v>270102</v>
      </c>
      <c r="I1846" s="26">
        <v>121204</v>
      </c>
      <c r="J1846" s="26"/>
      <c r="K1846" s="1">
        <v>5000</v>
      </c>
      <c r="L1846" s="26"/>
      <c r="Q1846"/>
      <c r="R1846"/>
      <c r="S1846"/>
      <c r="T1846"/>
    </row>
    <row r="1847" spans="1:20" hidden="1" x14ac:dyDescent="0.25">
      <c r="A1847">
        <v>50000249</v>
      </c>
      <c r="B1847">
        <v>1916238</v>
      </c>
      <c r="C1847" t="s">
        <v>179</v>
      </c>
      <c r="D1847">
        <v>1098702712</v>
      </c>
      <c r="E1847" s="29">
        <v>42277</v>
      </c>
      <c r="F1847">
        <v>31649852</v>
      </c>
      <c r="G1847" s="30">
        <v>12400000</v>
      </c>
      <c r="H1847" s="14">
        <v>270102</v>
      </c>
      <c r="I1847" s="26">
        <v>121204</v>
      </c>
      <c r="J1847" s="26"/>
      <c r="K1847" s="1">
        <v>5000</v>
      </c>
      <c r="L1847" s="26"/>
      <c r="Q1847"/>
      <c r="R1847"/>
      <c r="S1847"/>
      <c r="T1847"/>
    </row>
    <row r="1848" spans="1:20" hidden="1" x14ac:dyDescent="0.25">
      <c r="A1848">
        <v>50000249</v>
      </c>
      <c r="B1848">
        <v>1916609</v>
      </c>
      <c r="C1848" t="s">
        <v>179</v>
      </c>
      <c r="D1848">
        <v>1098694962</v>
      </c>
      <c r="E1848" s="29">
        <v>42277</v>
      </c>
      <c r="F1848">
        <v>6192237</v>
      </c>
      <c r="G1848" s="30">
        <v>12400000</v>
      </c>
      <c r="H1848" s="14">
        <v>270102</v>
      </c>
      <c r="I1848" s="26">
        <v>121204</v>
      </c>
      <c r="J1848" s="26"/>
      <c r="K1848" s="1">
        <v>5000</v>
      </c>
      <c r="L1848" s="26"/>
      <c r="Q1848"/>
      <c r="R1848"/>
      <c r="S1848"/>
      <c r="T1848"/>
    </row>
    <row r="1849" spans="1:20" hidden="1" x14ac:dyDescent="0.25">
      <c r="A1849">
        <v>50000249</v>
      </c>
      <c r="B1849">
        <v>1918069</v>
      </c>
      <c r="C1849" t="s">
        <v>179</v>
      </c>
      <c r="D1849">
        <v>1098642131</v>
      </c>
      <c r="E1849" s="29">
        <v>42277</v>
      </c>
      <c r="F1849">
        <v>31674079</v>
      </c>
      <c r="G1849" s="30">
        <v>12400000</v>
      </c>
      <c r="H1849" s="14">
        <v>270102</v>
      </c>
      <c r="I1849" s="26">
        <v>121204</v>
      </c>
      <c r="J1849" s="26"/>
      <c r="K1849" s="1">
        <v>5000</v>
      </c>
      <c r="L1849" s="26"/>
      <c r="Q1849"/>
      <c r="R1849"/>
      <c r="S1849"/>
      <c r="T1849"/>
    </row>
    <row r="1850" spans="1:20" hidden="1" x14ac:dyDescent="0.25">
      <c r="A1850">
        <v>50000249</v>
      </c>
      <c r="B1850">
        <v>1947835</v>
      </c>
      <c r="C1850" t="s">
        <v>169</v>
      </c>
      <c r="D1850">
        <v>1087645603</v>
      </c>
      <c r="E1850" s="29">
        <v>42277</v>
      </c>
      <c r="F1850">
        <v>31828509</v>
      </c>
      <c r="G1850" s="30">
        <v>12400000</v>
      </c>
      <c r="H1850" s="14">
        <v>270102</v>
      </c>
      <c r="I1850" s="26">
        <v>121204</v>
      </c>
      <c r="J1850" s="26"/>
      <c r="K1850" s="1">
        <v>5000</v>
      </c>
      <c r="L1850" s="26"/>
      <c r="Q1850"/>
      <c r="R1850"/>
      <c r="S1850"/>
      <c r="T1850"/>
    </row>
    <row r="1851" spans="1:20" hidden="1" x14ac:dyDescent="0.25">
      <c r="A1851">
        <v>50000249</v>
      </c>
      <c r="B1851">
        <v>1955934</v>
      </c>
      <c r="C1851" t="s">
        <v>154</v>
      </c>
      <c r="D1851">
        <v>8600318854</v>
      </c>
      <c r="E1851" s="29">
        <v>42277</v>
      </c>
      <c r="F1851">
        <v>3647222</v>
      </c>
      <c r="G1851" s="30">
        <v>923272193</v>
      </c>
      <c r="H1851" s="14">
        <v>131401</v>
      </c>
      <c r="I1851" s="26">
        <v>131401</v>
      </c>
      <c r="J1851" s="26"/>
      <c r="K1851" s="1">
        <v>25000</v>
      </c>
      <c r="L1851" s="26"/>
      <c r="Q1851"/>
      <c r="R1851"/>
      <c r="S1851"/>
      <c r="T1851"/>
    </row>
    <row r="1852" spans="1:20" hidden="1" x14ac:dyDescent="0.25">
      <c r="A1852">
        <v>50000249</v>
      </c>
      <c r="B1852">
        <v>2006303</v>
      </c>
      <c r="C1852" t="s">
        <v>154</v>
      </c>
      <c r="D1852">
        <v>19314963</v>
      </c>
      <c r="E1852" s="29">
        <v>42277</v>
      </c>
      <c r="F1852">
        <v>31021948</v>
      </c>
      <c r="G1852" s="30">
        <v>12200000</v>
      </c>
      <c r="H1852" s="14">
        <v>250101</v>
      </c>
      <c r="I1852" s="26">
        <v>121225</v>
      </c>
      <c r="J1852" s="26"/>
      <c r="K1852" s="1">
        <v>3000</v>
      </c>
      <c r="L1852" s="26"/>
      <c r="Q1852"/>
      <c r="R1852"/>
      <c r="S1852"/>
      <c r="T1852"/>
    </row>
    <row r="1853" spans="1:20" hidden="1" x14ac:dyDescent="0.25">
      <c r="A1853">
        <v>50000249</v>
      </c>
      <c r="B1853">
        <v>2041916</v>
      </c>
      <c r="C1853" t="s">
        <v>171</v>
      </c>
      <c r="D1853">
        <v>1123206154</v>
      </c>
      <c r="E1853" s="29">
        <v>42277</v>
      </c>
      <c r="F1853">
        <v>31163103</v>
      </c>
      <c r="G1853" s="30">
        <v>12400000</v>
      </c>
      <c r="H1853" s="14">
        <v>270102</v>
      </c>
      <c r="I1853" s="26">
        <v>121204</v>
      </c>
      <c r="J1853" s="26"/>
      <c r="K1853" s="1">
        <v>5000</v>
      </c>
      <c r="L1853" s="26"/>
      <c r="Q1853"/>
      <c r="R1853"/>
      <c r="S1853"/>
      <c r="T1853"/>
    </row>
    <row r="1854" spans="1:20" hidden="1" x14ac:dyDescent="0.25">
      <c r="A1854">
        <v>50000249</v>
      </c>
      <c r="B1854">
        <v>2041924</v>
      </c>
      <c r="C1854" t="s">
        <v>171</v>
      </c>
      <c r="D1854">
        <v>1144055318</v>
      </c>
      <c r="E1854" s="29">
        <v>42277</v>
      </c>
      <c r="F1854">
        <v>31628104</v>
      </c>
      <c r="G1854" s="30">
        <v>12400000</v>
      </c>
      <c r="H1854" s="14">
        <v>270102</v>
      </c>
      <c r="I1854" s="26">
        <v>121204</v>
      </c>
      <c r="J1854" s="26"/>
      <c r="K1854" s="1">
        <v>5000</v>
      </c>
      <c r="L1854" s="26"/>
      <c r="Q1854"/>
      <c r="R1854"/>
      <c r="S1854"/>
      <c r="T1854"/>
    </row>
    <row r="1855" spans="1:20" hidden="1" x14ac:dyDescent="0.25">
      <c r="A1855">
        <v>50000249</v>
      </c>
      <c r="B1855">
        <v>2088279</v>
      </c>
      <c r="C1855" t="s">
        <v>154</v>
      </c>
      <c r="D1855">
        <v>1026584490</v>
      </c>
      <c r="E1855" s="29">
        <v>42277</v>
      </c>
      <c r="F1855">
        <v>5960100</v>
      </c>
      <c r="G1855" s="30">
        <v>26800000</v>
      </c>
      <c r="H1855" s="14">
        <v>360200</v>
      </c>
      <c r="I1855" s="26">
        <v>360200</v>
      </c>
      <c r="J1855" s="26"/>
      <c r="K1855" s="1">
        <v>2130</v>
      </c>
      <c r="L1855" s="26"/>
      <c r="Q1855"/>
      <c r="R1855"/>
      <c r="S1855"/>
      <c r="T1855"/>
    </row>
    <row r="1856" spans="1:20" hidden="1" x14ac:dyDescent="0.25">
      <c r="A1856">
        <v>50000249</v>
      </c>
      <c r="B1856">
        <v>2088297</v>
      </c>
      <c r="C1856" t="s">
        <v>154</v>
      </c>
      <c r="D1856">
        <v>1026584490</v>
      </c>
      <c r="E1856" s="29">
        <v>42277</v>
      </c>
      <c r="F1856">
        <v>59600100</v>
      </c>
      <c r="G1856" s="30">
        <v>26800000</v>
      </c>
      <c r="H1856" s="14">
        <v>360200</v>
      </c>
      <c r="I1856" s="26">
        <v>360200</v>
      </c>
      <c r="J1856" s="26"/>
      <c r="K1856" s="1">
        <v>1650000</v>
      </c>
      <c r="L1856" s="26"/>
      <c r="Q1856"/>
      <c r="R1856"/>
      <c r="S1856"/>
      <c r="T1856"/>
    </row>
    <row r="1857" spans="1:20" hidden="1" x14ac:dyDescent="0.25">
      <c r="A1857">
        <v>50000249</v>
      </c>
      <c r="B1857">
        <v>2139872</v>
      </c>
      <c r="C1857" t="s">
        <v>154</v>
      </c>
      <c r="D1857">
        <v>52906483</v>
      </c>
      <c r="E1857" s="29">
        <v>42277</v>
      </c>
      <c r="F1857">
        <v>32097650</v>
      </c>
      <c r="G1857" s="30">
        <v>12400000</v>
      </c>
      <c r="H1857" s="14">
        <v>270102</v>
      </c>
      <c r="I1857" s="26">
        <v>121204</v>
      </c>
      <c r="J1857" s="26"/>
      <c r="K1857" s="1">
        <v>5000</v>
      </c>
      <c r="L1857" s="26"/>
      <c r="Q1857"/>
      <c r="R1857"/>
      <c r="S1857"/>
      <c r="T1857"/>
    </row>
    <row r="1858" spans="1:20" hidden="1" x14ac:dyDescent="0.25">
      <c r="A1858">
        <v>50000249</v>
      </c>
      <c r="B1858">
        <v>2169633</v>
      </c>
      <c r="C1858" t="s">
        <v>163</v>
      </c>
      <c r="D1858">
        <v>73085573</v>
      </c>
      <c r="E1858" s="29">
        <v>42277</v>
      </c>
      <c r="F1858">
        <v>32178771</v>
      </c>
      <c r="G1858" s="30">
        <v>11100000</v>
      </c>
      <c r="H1858" s="14">
        <v>150112</v>
      </c>
      <c r="I1858" s="26">
        <v>121275</v>
      </c>
      <c r="J1858" s="26"/>
      <c r="K1858" s="1">
        <v>680000</v>
      </c>
      <c r="L1858" s="26"/>
      <c r="Q1858"/>
      <c r="R1858"/>
      <c r="S1858"/>
      <c r="T1858"/>
    </row>
    <row r="1859" spans="1:20" hidden="1" x14ac:dyDescent="0.25">
      <c r="A1859">
        <v>50000249</v>
      </c>
      <c r="B1859">
        <v>2192805</v>
      </c>
      <c r="C1859" t="s">
        <v>154</v>
      </c>
      <c r="D1859">
        <v>1014219544</v>
      </c>
      <c r="E1859" s="29">
        <v>42277</v>
      </c>
      <c r="F1859">
        <v>8015788</v>
      </c>
      <c r="G1859" s="30">
        <v>12400000</v>
      </c>
      <c r="H1859" s="14">
        <v>270102</v>
      </c>
      <c r="I1859" s="26">
        <v>121204</v>
      </c>
      <c r="J1859" s="26"/>
      <c r="K1859" s="1">
        <v>5000</v>
      </c>
      <c r="L1859" s="26"/>
      <c r="Q1859"/>
      <c r="R1859"/>
      <c r="S1859"/>
      <c r="T1859"/>
    </row>
    <row r="1860" spans="1:20" hidden="1" x14ac:dyDescent="0.25">
      <c r="A1860">
        <v>50000249</v>
      </c>
      <c r="B1860">
        <v>2198028</v>
      </c>
      <c r="C1860" t="s">
        <v>154</v>
      </c>
      <c r="D1860">
        <v>9052963</v>
      </c>
      <c r="E1860" s="29">
        <v>42277</v>
      </c>
      <c r="F1860">
        <v>3429852</v>
      </c>
      <c r="G1860" s="30">
        <v>12200000</v>
      </c>
      <c r="H1860" s="14">
        <v>250101</v>
      </c>
      <c r="I1860" s="26">
        <v>121225</v>
      </c>
      <c r="J1860" s="26"/>
      <c r="K1860" s="1">
        <v>42000</v>
      </c>
      <c r="L1860" s="26"/>
      <c r="Q1860"/>
      <c r="R1860"/>
      <c r="S1860"/>
      <c r="T1860"/>
    </row>
    <row r="1861" spans="1:20" hidden="1" x14ac:dyDescent="0.25">
      <c r="A1861">
        <v>50000249</v>
      </c>
      <c r="B1861">
        <v>2198430</v>
      </c>
      <c r="C1861" t="s">
        <v>154</v>
      </c>
      <c r="D1861">
        <v>1010186035</v>
      </c>
      <c r="E1861" s="29">
        <v>42277</v>
      </c>
      <c r="F1861">
        <v>4944735</v>
      </c>
      <c r="G1861" s="30">
        <v>12200000</v>
      </c>
      <c r="H1861" s="14">
        <v>250101</v>
      </c>
      <c r="I1861" s="26">
        <v>121225</v>
      </c>
      <c r="J1861" s="26"/>
      <c r="K1861" s="1">
        <v>13000</v>
      </c>
      <c r="L1861" s="26"/>
      <c r="Q1861"/>
      <c r="R1861"/>
      <c r="S1861"/>
      <c r="T1861"/>
    </row>
    <row r="1862" spans="1:20" x14ac:dyDescent="0.25">
      <c r="A1862">
        <v>50000249</v>
      </c>
      <c r="B1862">
        <v>2244447</v>
      </c>
      <c r="C1862" t="s">
        <v>159</v>
      </c>
      <c r="D1862">
        <v>8290001274</v>
      </c>
      <c r="E1862" s="29">
        <v>42277</v>
      </c>
      <c r="F1862">
        <v>6214422</v>
      </c>
      <c r="G1862" s="30">
        <v>11800000</v>
      </c>
      <c r="H1862" s="14">
        <v>240101</v>
      </c>
      <c r="I1862" s="26">
        <v>121265</v>
      </c>
      <c r="J1862" s="26"/>
      <c r="K1862" s="1">
        <v>37994933</v>
      </c>
      <c r="L1862" s="26"/>
      <c r="Q1862"/>
      <c r="R1862"/>
      <c r="S1862"/>
      <c r="T1862"/>
    </row>
    <row r="1863" spans="1:20" x14ac:dyDescent="0.25">
      <c r="A1863">
        <v>50000249</v>
      </c>
      <c r="B1863">
        <v>2244481</v>
      </c>
      <c r="C1863" t="s">
        <v>159</v>
      </c>
      <c r="D1863">
        <v>8290001274</v>
      </c>
      <c r="E1863" s="29">
        <v>42277</v>
      </c>
      <c r="F1863">
        <v>6214422</v>
      </c>
      <c r="G1863" s="30">
        <v>11800000</v>
      </c>
      <c r="H1863" s="14">
        <v>240101</v>
      </c>
      <c r="I1863" s="26">
        <v>121265</v>
      </c>
      <c r="J1863" s="26"/>
      <c r="K1863" s="1">
        <v>2107990</v>
      </c>
      <c r="L1863" s="26"/>
      <c r="Q1863"/>
      <c r="R1863"/>
      <c r="S1863"/>
      <c r="T1863"/>
    </row>
    <row r="1864" spans="1:20" hidden="1" x14ac:dyDescent="0.25">
      <c r="A1864">
        <v>50000249</v>
      </c>
      <c r="B1864">
        <v>2245970</v>
      </c>
      <c r="C1864" t="s">
        <v>152</v>
      </c>
      <c r="D1864">
        <v>54250928</v>
      </c>
      <c r="E1864" s="29">
        <v>42277</v>
      </c>
      <c r="F1864">
        <v>31480731</v>
      </c>
      <c r="G1864" s="30">
        <v>923272193</v>
      </c>
      <c r="H1864" s="14">
        <v>131401</v>
      </c>
      <c r="I1864" s="26">
        <v>131401</v>
      </c>
      <c r="J1864" s="26"/>
      <c r="K1864" s="1">
        <v>300000</v>
      </c>
      <c r="L1864" s="26"/>
      <c r="Q1864"/>
      <c r="R1864"/>
      <c r="S1864"/>
      <c r="T1864"/>
    </row>
    <row r="1865" spans="1:20" hidden="1" x14ac:dyDescent="0.25">
      <c r="A1865">
        <v>50000249</v>
      </c>
      <c r="B1865">
        <v>2269944</v>
      </c>
      <c r="C1865" t="s">
        <v>171</v>
      </c>
      <c r="D1865">
        <v>25433464</v>
      </c>
      <c r="E1865" s="29">
        <v>42277</v>
      </c>
      <c r="F1865">
        <v>3246145</v>
      </c>
      <c r="G1865" s="30">
        <v>923272193</v>
      </c>
      <c r="H1865" s="14">
        <v>131401</v>
      </c>
      <c r="I1865" s="26">
        <v>131401</v>
      </c>
      <c r="J1865" s="26"/>
      <c r="K1865" s="1">
        <v>3500</v>
      </c>
      <c r="L1865" s="26"/>
      <c r="Q1865"/>
      <c r="R1865"/>
      <c r="S1865"/>
      <c r="T1865"/>
    </row>
    <row r="1866" spans="1:20" hidden="1" x14ac:dyDescent="0.25">
      <c r="A1866">
        <v>50000249</v>
      </c>
      <c r="B1866">
        <v>2280397</v>
      </c>
      <c r="C1866" t="s">
        <v>158</v>
      </c>
      <c r="D1866">
        <v>9003787954</v>
      </c>
      <c r="E1866" s="29">
        <v>42277</v>
      </c>
      <c r="F1866">
        <v>3658655</v>
      </c>
      <c r="G1866" s="30">
        <v>96400000</v>
      </c>
      <c r="H1866" s="14">
        <v>370101</v>
      </c>
      <c r="I1866" s="26">
        <v>121280</v>
      </c>
      <c r="J1866" s="26"/>
      <c r="K1866" s="1">
        <v>6000</v>
      </c>
      <c r="L1866" s="26"/>
      <c r="Q1866"/>
      <c r="R1866"/>
      <c r="S1866"/>
      <c r="T1866"/>
    </row>
    <row r="1867" spans="1:20" hidden="1" x14ac:dyDescent="0.25">
      <c r="A1867">
        <v>50000249</v>
      </c>
      <c r="B1867">
        <v>2286560</v>
      </c>
      <c r="C1867" t="s">
        <v>154</v>
      </c>
      <c r="D1867">
        <v>20653883</v>
      </c>
      <c r="E1867" s="29">
        <v>42277</v>
      </c>
      <c r="F1867">
        <v>7612347</v>
      </c>
      <c r="G1867" s="30">
        <v>11500000</v>
      </c>
      <c r="H1867" s="14">
        <v>130101</v>
      </c>
      <c r="I1867" s="26">
        <v>12102020</v>
      </c>
      <c r="J1867" s="26"/>
      <c r="K1867" s="1">
        <v>880</v>
      </c>
      <c r="L1867" s="26"/>
      <c r="Q1867"/>
      <c r="R1867"/>
      <c r="S1867"/>
      <c r="T1867"/>
    </row>
    <row r="1868" spans="1:20" hidden="1" x14ac:dyDescent="0.25">
      <c r="A1868">
        <v>50000249</v>
      </c>
      <c r="B1868">
        <v>2296499</v>
      </c>
      <c r="C1868" t="s">
        <v>171</v>
      </c>
      <c r="D1868">
        <v>8050011572</v>
      </c>
      <c r="E1868" s="29">
        <v>42277</v>
      </c>
      <c r="F1868">
        <v>4898686</v>
      </c>
      <c r="G1868" s="30">
        <v>13700000</v>
      </c>
      <c r="H1868" s="14">
        <v>290101</v>
      </c>
      <c r="I1868" s="26">
        <v>270944</v>
      </c>
      <c r="J1868" s="26"/>
      <c r="K1868" s="1">
        <v>935040</v>
      </c>
      <c r="L1868" s="26"/>
      <c r="Q1868"/>
      <c r="R1868"/>
      <c r="S1868"/>
      <c r="T1868"/>
    </row>
    <row r="1869" spans="1:20" hidden="1" x14ac:dyDescent="0.25">
      <c r="A1869">
        <v>50000249</v>
      </c>
      <c r="B1869">
        <v>2305154</v>
      </c>
      <c r="C1869" t="s">
        <v>173</v>
      </c>
      <c r="D1869">
        <v>74373477</v>
      </c>
      <c r="E1869" s="29">
        <v>42277</v>
      </c>
      <c r="F1869">
        <v>31159311</v>
      </c>
      <c r="G1869" s="30">
        <v>12200000</v>
      </c>
      <c r="H1869" s="14">
        <v>250101</v>
      </c>
      <c r="I1869" s="26">
        <v>121225</v>
      </c>
      <c r="J1869" s="26"/>
      <c r="K1869" s="1">
        <v>70800</v>
      </c>
      <c r="L1869" s="26"/>
      <c r="Q1869"/>
      <c r="R1869"/>
      <c r="S1869"/>
      <c r="T1869"/>
    </row>
    <row r="1870" spans="1:20" hidden="1" x14ac:dyDescent="0.25">
      <c r="A1870">
        <v>50000249</v>
      </c>
      <c r="B1870">
        <v>2421554</v>
      </c>
      <c r="C1870" t="s">
        <v>154</v>
      </c>
      <c r="D1870">
        <v>1010166024</v>
      </c>
      <c r="E1870" s="29">
        <v>42277</v>
      </c>
      <c r="F1870">
        <v>5960100</v>
      </c>
      <c r="G1870" s="30">
        <v>26800000</v>
      </c>
      <c r="H1870" s="14">
        <v>360200</v>
      </c>
      <c r="I1870" s="26">
        <v>360200</v>
      </c>
      <c r="J1870" s="26"/>
      <c r="K1870" s="1">
        <v>92</v>
      </c>
      <c r="L1870" s="26"/>
      <c r="Q1870"/>
      <c r="R1870"/>
      <c r="S1870"/>
      <c r="T1870"/>
    </row>
    <row r="1871" spans="1:20" hidden="1" x14ac:dyDescent="0.25">
      <c r="A1871">
        <v>50000249</v>
      </c>
      <c r="B1871">
        <v>2429247</v>
      </c>
      <c r="C1871" t="s">
        <v>167</v>
      </c>
      <c r="D1871">
        <v>13177813</v>
      </c>
      <c r="E1871" s="29">
        <v>42277</v>
      </c>
      <c r="F1871">
        <v>5755002</v>
      </c>
      <c r="G1871" s="30">
        <v>12400000</v>
      </c>
      <c r="H1871" s="14">
        <v>270102</v>
      </c>
      <c r="I1871" s="26">
        <v>121204</v>
      </c>
      <c r="J1871" s="26"/>
      <c r="K1871" s="1">
        <v>5000</v>
      </c>
      <c r="L1871" s="26"/>
      <c r="Q1871"/>
      <c r="R1871"/>
      <c r="S1871"/>
      <c r="T1871"/>
    </row>
    <row r="1872" spans="1:20" hidden="1" x14ac:dyDescent="0.25">
      <c r="A1872">
        <v>50000249</v>
      </c>
      <c r="B1872">
        <v>2457071</v>
      </c>
      <c r="C1872" t="s">
        <v>167</v>
      </c>
      <c r="D1872">
        <v>1093738692</v>
      </c>
      <c r="E1872" s="29">
        <v>42277</v>
      </c>
      <c r="F1872">
        <v>58876321</v>
      </c>
      <c r="G1872" s="30">
        <v>12400000</v>
      </c>
      <c r="H1872" s="14">
        <v>270102</v>
      </c>
      <c r="I1872" s="26">
        <v>121204</v>
      </c>
      <c r="J1872" s="26"/>
      <c r="K1872" s="1">
        <v>5000</v>
      </c>
      <c r="L1872" s="26"/>
      <c r="Q1872"/>
      <c r="R1872"/>
      <c r="S1872"/>
      <c r="T1872"/>
    </row>
    <row r="1873" spans="1:20" hidden="1" x14ac:dyDescent="0.25">
      <c r="A1873">
        <v>50000249</v>
      </c>
      <c r="B1873">
        <v>2461500</v>
      </c>
      <c r="C1873" t="s">
        <v>154</v>
      </c>
      <c r="D1873">
        <v>8000627567</v>
      </c>
      <c r="E1873" s="29">
        <v>42277</v>
      </c>
      <c r="F1873">
        <v>5609881</v>
      </c>
      <c r="G1873" s="30">
        <v>12800000</v>
      </c>
      <c r="H1873" s="14">
        <v>350300</v>
      </c>
      <c r="I1873" s="26">
        <v>350300</v>
      </c>
      <c r="J1873" s="26"/>
      <c r="K1873" s="1">
        <v>1572000</v>
      </c>
      <c r="L1873" s="26"/>
      <c r="Q1873"/>
      <c r="R1873"/>
      <c r="S1873"/>
      <c r="T1873"/>
    </row>
    <row r="1874" spans="1:20" hidden="1" x14ac:dyDescent="0.25">
      <c r="A1874">
        <v>50000249</v>
      </c>
      <c r="B1874">
        <v>2461815</v>
      </c>
      <c r="C1874" t="s">
        <v>154</v>
      </c>
      <c r="D1874">
        <v>1045694721</v>
      </c>
      <c r="E1874" s="29">
        <v>42277</v>
      </c>
      <c r="F1874">
        <v>5203331</v>
      </c>
      <c r="G1874" s="30">
        <v>12400000</v>
      </c>
      <c r="H1874" s="14">
        <v>270102</v>
      </c>
      <c r="I1874" s="26">
        <v>121204</v>
      </c>
      <c r="J1874" s="26"/>
      <c r="K1874" s="1">
        <v>5000</v>
      </c>
      <c r="L1874" s="26"/>
      <c r="Q1874"/>
      <c r="R1874"/>
      <c r="S1874"/>
      <c r="T1874"/>
    </row>
    <row r="1875" spans="1:20" hidden="1" x14ac:dyDescent="0.25">
      <c r="A1875">
        <v>50000249</v>
      </c>
      <c r="B1875">
        <v>2465447</v>
      </c>
      <c r="C1875" t="s">
        <v>154</v>
      </c>
      <c r="D1875">
        <v>56088439</v>
      </c>
      <c r="E1875" s="29">
        <v>42277</v>
      </c>
      <c r="F1875">
        <v>31141024</v>
      </c>
      <c r="G1875" s="30">
        <v>96400000</v>
      </c>
      <c r="H1875" s="14">
        <v>370101</v>
      </c>
      <c r="I1875" s="26">
        <v>121280</v>
      </c>
      <c r="J1875" s="26"/>
      <c r="K1875" s="1">
        <v>4400</v>
      </c>
      <c r="L1875" s="26"/>
      <c r="Q1875"/>
      <c r="R1875"/>
      <c r="S1875"/>
      <c r="T1875"/>
    </row>
    <row r="1876" spans="1:20" hidden="1" x14ac:dyDescent="0.25">
      <c r="A1876">
        <v>50000249</v>
      </c>
      <c r="B1876">
        <v>2465499</v>
      </c>
      <c r="C1876" t="s">
        <v>154</v>
      </c>
      <c r="D1876">
        <v>7439206</v>
      </c>
      <c r="E1876" s="29">
        <v>42277</v>
      </c>
      <c r="F1876">
        <v>2434187</v>
      </c>
      <c r="G1876" s="30">
        <v>12400000</v>
      </c>
      <c r="H1876" s="14">
        <v>270102</v>
      </c>
      <c r="I1876" s="26">
        <v>270102</v>
      </c>
      <c r="J1876" s="26"/>
      <c r="K1876" s="1">
        <v>25500</v>
      </c>
      <c r="L1876" s="26"/>
      <c r="Q1876"/>
      <c r="R1876"/>
      <c r="S1876"/>
      <c r="T1876"/>
    </row>
    <row r="1877" spans="1:20" hidden="1" x14ac:dyDescent="0.25">
      <c r="A1877">
        <v>50000249</v>
      </c>
      <c r="B1877">
        <v>2465903</v>
      </c>
      <c r="C1877" t="s">
        <v>154</v>
      </c>
      <c r="D1877">
        <v>4679210</v>
      </c>
      <c r="E1877" s="29">
        <v>42277</v>
      </c>
      <c r="F1877">
        <v>5608741</v>
      </c>
      <c r="G1877" s="30">
        <v>923272193</v>
      </c>
      <c r="H1877" s="14">
        <v>131401</v>
      </c>
      <c r="I1877" s="26">
        <v>131401</v>
      </c>
      <c r="J1877" s="26"/>
      <c r="K1877" s="1">
        <v>32800</v>
      </c>
      <c r="L1877" s="26"/>
      <c r="Q1877"/>
      <c r="R1877"/>
      <c r="S1877"/>
      <c r="T1877"/>
    </row>
    <row r="1878" spans="1:20" hidden="1" x14ac:dyDescent="0.25">
      <c r="A1878">
        <v>50000249</v>
      </c>
      <c r="B1878">
        <v>2486369</v>
      </c>
      <c r="C1878" t="s">
        <v>220</v>
      </c>
      <c r="D1878">
        <v>18502047</v>
      </c>
      <c r="E1878" s="29">
        <v>42277</v>
      </c>
      <c r="F1878">
        <v>31034795</v>
      </c>
      <c r="G1878" s="30">
        <v>26800000</v>
      </c>
      <c r="H1878" s="14">
        <v>360200</v>
      </c>
      <c r="I1878" s="26">
        <v>360200</v>
      </c>
      <c r="J1878" s="26"/>
      <c r="K1878" s="1">
        <v>30000</v>
      </c>
      <c r="L1878" s="26"/>
      <c r="Q1878"/>
      <c r="R1878"/>
      <c r="S1878"/>
      <c r="T1878"/>
    </row>
    <row r="1879" spans="1:20" hidden="1" x14ac:dyDescent="0.25">
      <c r="A1879">
        <v>50000249</v>
      </c>
      <c r="B1879">
        <v>2486370</v>
      </c>
      <c r="C1879" t="s">
        <v>220</v>
      </c>
      <c r="D1879">
        <v>18502047</v>
      </c>
      <c r="E1879" s="29">
        <v>42277</v>
      </c>
      <c r="F1879">
        <v>31034795</v>
      </c>
      <c r="G1879" s="30">
        <v>26800000</v>
      </c>
      <c r="H1879" s="14">
        <v>360200</v>
      </c>
      <c r="I1879" s="26">
        <v>360200</v>
      </c>
      <c r="J1879" s="26"/>
      <c r="K1879" s="1">
        <v>10000</v>
      </c>
      <c r="L1879" s="26"/>
      <c r="Q1879"/>
      <c r="R1879"/>
      <c r="S1879"/>
      <c r="T1879"/>
    </row>
    <row r="1880" spans="1:20" hidden="1" x14ac:dyDescent="0.25">
      <c r="A1880">
        <v>50000249</v>
      </c>
      <c r="B1880">
        <v>2525170</v>
      </c>
      <c r="C1880" t="s">
        <v>181</v>
      </c>
      <c r="D1880">
        <v>75095260</v>
      </c>
      <c r="E1880" s="29">
        <v>42277</v>
      </c>
      <c r="F1880">
        <v>31661775</v>
      </c>
      <c r="G1880" s="30">
        <v>26800000</v>
      </c>
      <c r="H1880" s="14">
        <v>360200</v>
      </c>
      <c r="I1880" s="26">
        <v>360200</v>
      </c>
      <c r="J1880" s="26"/>
      <c r="K1880" s="1">
        <v>75055</v>
      </c>
      <c r="L1880" s="26"/>
      <c r="Q1880"/>
      <c r="R1880"/>
      <c r="S1880"/>
      <c r="T1880"/>
    </row>
    <row r="1881" spans="1:20" hidden="1" x14ac:dyDescent="0.25">
      <c r="A1881">
        <v>50000249</v>
      </c>
      <c r="B1881">
        <v>2525177</v>
      </c>
      <c r="C1881" t="s">
        <v>181</v>
      </c>
      <c r="D1881">
        <v>75095260</v>
      </c>
      <c r="E1881" s="29">
        <v>42277</v>
      </c>
      <c r="F1881">
        <v>31661775</v>
      </c>
      <c r="G1881" s="30">
        <v>26800000</v>
      </c>
      <c r="H1881" s="14">
        <v>360200</v>
      </c>
      <c r="I1881" s="26">
        <v>360200</v>
      </c>
      <c r="J1881" s="26"/>
      <c r="K1881" s="1">
        <v>11400</v>
      </c>
      <c r="L1881" s="26"/>
      <c r="Q1881"/>
      <c r="R1881"/>
      <c r="S1881"/>
      <c r="T1881"/>
    </row>
    <row r="1882" spans="1:20" hidden="1" x14ac:dyDescent="0.25">
      <c r="A1882">
        <v>50000249</v>
      </c>
      <c r="B1882">
        <v>2525179</v>
      </c>
      <c r="C1882" t="s">
        <v>181</v>
      </c>
      <c r="D1882">
        <v>75095260</v>
      </c>
      <c r="E1882" s="29">
        <v>42277</v>
      </c>
      <c r="F1882">
        <v>75095260</v>
      </c>
      <c r="G1882" s="30">
        <v>26800000</v>
      </c>
      <c r="H1882" s="14">
        <v>360200</v>
      </c>
      <c r="I1882" s="26">
        <v>360200</v>
      </c>
      <c r="J1882" s="26"/>
      <c r="K1882" s="1">
        <v>19200</v>
      </c>
      <c r="L1882" s="26"/>
      <c r="Q1882"/>
      <c r="R1882"/>
      <c r="S1882"/>
      <c r="T1882"/>
    </row>
    <row r="1883" spans="1:20" hidden="1" x14ac:dyDescent="0.25">
      <c r="A1883">
        <v>50000249</v>
      </c>
      <c r="B1883">
        <v>2525233</v>
      </c>
      <c r="C1883" t="s">
        <v>181</v>
      </c>
      <c r="D1883">
        <v>1053852043</v>
      </c>
      <c r="E1883" s="29">
        <v>42277</v>
      </c>
      <c r="F1883">
        <v>31133548</v>
      </c>
      <c r="G1883" s="30">
        <v>26800000</v>
      </c>
      <c r="H1883" s="14">
        <v>360200</v>
      </c>
      <c r="I1883" s="26">
        <v>360200</v>
      </c>
      <c r="J1883" s="26"/>
      <c r="K1883" s="1">
        <v>1600</v>
      </c>
      <c r="L1883" s="26"/>
      <c r="Q1883"/>
      <c r="R1883"/>
      <c r="S1883"/>
      <c r="T1883"/>
    </row>
    <row r="1884" spans="1:20" hidden="1" x14ac:dyDescent="0.25">
      <c r="A1884">
        <v>50000249</v>
      </c>
      <c r="B1884">
        <v>2525234</v>
      </c>
      <c r="C1884" t="s">
        <v>181</v>
      </c>
      <c r="D1884">
        <v>10269616</v>
      </c>
      <c r="E1884" s="29">
        <v>42277</v>
      </c>
      <c r="F1884">
        <v>0</v>
      </c>
      <c r="G1884" s="30">
        <v>13000000</v>
      </c>
      <c r="H1884" s="14">
        <v>350200</v>
      </c>
      <c r="I1884" s="26">
        <v>350200</v>
      </c>
      <c r="J1884" s="26"/>
      <c r="K1884" s="1">
        <v>130985</v>
      </c>
      <c r="L1884" s="26"/>
      <c r="Q1884"/>
      <c r="R1884"/>
      <c r="S1884"/>
      <c r="T1884"/>
    </row>
    <row r="1885" spans="1:20" hidden="1" x14ac:dyDescent="0.25">
      <c r="A1885">
        <v>50000249</v>
      </c>
      <c r="B1885">
        <v>2525236</v>
      </c>
      <c r="C1885" t="s">
        <v>181</v>
      </c>
      <c r="D1885">
        <v>1085260547</v>
      </c>
      <c r="E1885" s="29">
        <v>42277</v>
      </c>
      <c r="F1885">
        <v>30044172</v>
      </c>
      <c r="G1885" s="30">
        <v>12400000</v>
      </c>
      <c r="H1885" s="14">
        <v>270102</v>
      </c>
      <c r="I1885" s="26">
        <v>121204</v>
      </c>
      <c r="J1885" s="26"/>
      <c r="K1885" s="1">
        <v>5000</v>
      </c>
      <c r="L1885" s="26"/>
      <c r="Q1885"/>
      <c r="R1885"/>
      <c r="S1885"/>
      <c r="T1885"/>
    </row>
    <row r="1886" spans="1:20" hidden="1" x14ac:dyDescent="0.25">
      <c r="A1886">
        <v>50000249</v>
      </c>
      <c r="B1886">
        <v>2531337</v>
      </c>
      <c r="C1886" t="s">
        <v>154</v>
      </c>
      <c r="D1886">
        <v>21404617</v>
      </c>
      <c r="E1886" s="29">
        <v>42277</v>
      </c>
      <c r="F1886">
        <v>3680278</v>
      </c>
      <c r="G1886" s="30">
        <v>923272193</v>
      </c>
      <c r="H1886" s="14">
        <v>131401</v>
      </c>
      <c r="I1886" s="26">
        <v>131401</v>
      </c>
      <c r="J1886" s="26"/>
      <c r="K1886" s="1">
        <v>12402723</v>
      </c>
      <c r="L1886" s="26"/>
      <c r="Q1886"/>
      <c r="R1886"/>
      <c r="S1886"/>
      <c r="T1886"/>
    </row>
    <row r="1887" spans="1:20" hidden="1" x14ac:dyDescent="0.25">
      <c r="A1887">
        <v>50000249</v>
      </c>
      <c r="B1887">
        <v>2535689</v>
      </c>
      <c r="C1887" t="s">
        <v>163</v>
      </c>
      <c r="D1887">
        <v>800187578</v>
      </c>
      <c r="E1887" s="29">
        <v>42277</v>
      </c>
      <c r="F1887">
        <v>6569696</v>
      </c>
      <c r="G1887" s="30">
        <v>13700000</v>
      </c>
      <c r="H1887" s="14">
        <v>290101</v>
      </c>
      <c r="I1887" s="26">
        <v>121250</v>
      </c>
      <c r="J1887" s="26"/>
      <c r="K1887" s="1">
        <v>2805933</v>
      </c>
      <c r="L1887" s="26"/>
      <c r="Q1887"/>
      <c r="R1887"/>
      <c r="S1887"/>
      <c r="T1887"/>
    </row>
    <row r="1888" spans="1:20" hidden="1" x14ac:dyDescent="0.25">
      <c r="A1888">
        <v>50000249</v>
      </c>
      <c r="B1888">
        <v>2535690</v>
      </c>
      <c r="C1888" t="s">
        <v>163</v>
      </c>
      <c r="D1888">
        <v>800187578</v>
      </c>
      <c r="E1888" s="29">
        <v>42277</v>
      </c>
      <c r="F1888">
        <v>6509696</v>
      </c>
      <c r="G1888" s="30">
        <v>13700000</v>
      </c>
      <c r="H1888" s="14">
        <v>290101</v>
      </c>
      <c r="I1888" s="26">
        <v>121250</v>
      </c>
      <c r="J1888" s="26"/>
      <c r="K1888" s="1">
        <v>445745</v>
      </c>
      <c r="L1888" s="26"/>
      <c r="Q1888"/>
      <c r="R1888"/>
      <c r="S1888"/>
      <c r="T1888"/>
    </row>
    <row r="1889" spans="1:20" hidden="1" x14ac:dyDescent="0.25">
      <c r="A1889">
        <v>50000249</v>
      </c>
      <c r="B1889">
        <v>2562753</v>
      </c>
      <c r="C1889" t="s">
        <v>216</v>
      </c>
      <c r="D1889">
        <v>800094755</v>
      </c>
      <c r="E1889" s="29">
        <v>42277</v>
      </c>
      <c r="F1889">
        <v>7326900</v>
      </c>
      <c r="G1889" s="30">
        <v>923272193</v>
      </c>
      <c r="H1889" s="14">
        <v>131401</v>
      </c>
      <c r="I1889" s="26">
        <v>131401</v>
      </c>
      <c r="J1889" s="26"/>
      <c r="K1889" s="1">
        <v>195089</v>
      </c>
      <c r="L1889" s="26"/>
      <c r="Q1889"/>
      <c r="R1889"/>
      <c r="S1889"/>
      <c r="T1889"/>
    </row>
    <row r="1890" spans="1:20" hidden="1" x14ac:dyDescent="0.25">
      <c r="A1890">
        <v>50000249</v>
      </c>
      <c r="B1890">
        <v>2569351</v>
      </c>
      <c r="C1890" t="s">
        <v>154</v>
      </c>
      <c r="D1890">
        <v>8600013174</v>
      </c>
      <c r="E1890" s="29">
        <v>42277</v>
      </c>
      <c r="F1890">
        <v>6465555</v>
      </c>
      <c r="G1890" s="30">
        <v>12800000</v>
      </c>
      <c r="H1890" s="14">
        <v>350300</v>
      </c>
      <c r="I1890" s="26">
        <v>350300</v>
      </c>
      <c r="J1890" s="26"/>
      <c r="K1890" s="1">
        <v>12902682</v>
      </c>
      <c r="L1890" s="26"/>
      <c r="Q1890"/>
      <c r="R1890"/>
      <c r="S1890"/>
      <c r="T1890"/>
    </row>
    <row r="1891" spans="1:20" hidden="1" x14ac:dyDescent="0.25">
      <c r="A1891">
        <v>50000249</v>
      </c>
      <c r="B1891">
        <v>2579631</v>
      </c>
      <c r="C1891" t="s">
        <v>181</v>
      </c>
      <c r="D1891">
        <v>73155577</v>
      </c>
      <c r="E1891" s="29">
        <v>42277</v>
      </c>
      <c r="F1891">
        <v>31178622</v>
      </c>
      <c r="G1891" s="30">
        <v>828400000</v>
      </c>
      <c r="H1891" s="14">
        <v>131000</v>
      </c>
      <c r="I1891" s="26">
        <v>131000</v>
      </c>
      <c r="J1891" s="26"/>
      <c r="K1891" s="1">
        <v>615230</v>
      </c>
      <c r="L1891" s="26"/>
      <c r="Q1891"/>
      <c r="R1891"/>
      <c r="S1891"/>
      <c r="T1891"/>
    </row>
    <row r="1892" spans="1:20" hidden="1" x14ac:dyDescent="0.25">
      <c r="A1892">
        <v>50000249</v>
      </c>
      <c r="B1892">
        <v>2579632</v>
      </c>
      <c r="C1892" t="s">
        <v>181</v>
      </c>
      <c r="D1892">
        <v>8908064905</v>
      </c>
      <c r="E1892" s="29">
        <v>42277</v>
      </c>
      <c r="F1892">
        <v>8804015</v>
      </c>
      <c r="G1892" s="30">
        <v>821500000</v>
      </c>
      <c r="H1892" s="14">
        <v>410101</v>
      </c>
      <c r="I1892" s="26">
        <v>270242</v>
      </c>
      <c r="J1892" s="26"/>
      <c r="K1892" s="1">
        <v>167354</v>
      </c>
      <c r="L1892" s="26"/>
      <c r="Q1892"/>
      <c r="R1892"/>
      <c r="S1892"/>
      <c r="T1892"/>
    </row>
    <row r="1893" spans="1:20" hidden="1" x14ac:dyDescent="0.25">
      <c r="A1893">
        <v>50000249</v>
      </c>
      <c r="B1893">
        <v>2579635</v>
      </c>
      <c r="C1893" t="s">
        <v>181</v>
      </c>
      <c r="D1893">
        <v>8908064905</v>
      </c>
      <c r="E1893" s="29">
        <v>42277</v>
      </c>
      <c r="F1893">
        <v>8804015</v>
      </c>
      <c r="G1893" s="30">
        <v>923272434</v>
      </c>
      <c r="H1893" s="14">
        <v>410300</v>
      </c>
      <c r="I1893" s="26">
        <v>410300</v>
      </c>
      <c r="J1893" s="26"/>
      <c r="K1893" s="1">
        <v>2322707</v>
      </c>
      <c r="L1893" s="26"/>
      <c r="Q1893"/>
      <c r="R1893"/>
      <c r="S1893"/>
      <c r="T1893"/>
    </row>
    <row r="1894" spans="1:20" hidden="1" x14ac:dyDescent="0.25">
      <c r="A1894">
        <v>50000249</v>
      </c>
      <c r="B1894">
        <v>2580055</v>
      </c>
      <c r="C1894" t="s">
        <v>167</v>
      </c>
      <c r="D1894">
        <v>1090398136</v>
      </c>
      <c r="E1894" s="29">
        <v>42277</v>
      </c>
      <c r="F1894">
        <v>0</v>
      </c>
      <c r="G1894" s="30">
        <v>12400000</v>
      </c>
      <c r="H1894" s="14">
        <v>270102</v>
      </c>
      <c r="I1894" s="26">
        <v>121204</v>
      </c>
      <c r="J1894" s="26"/>
      <c r="K1894" s="1">
        <v>5000</v>
      </c>
      <c r="L1894" s="26"/>
      <c r="Q1894"/>
      <c r="R1894"/>
      <c r="S1894"/>
      <c r="T1894"/>
    </row>
    <row r="1895" spans="1:20" hidden="1" x14ac:dyDescent="0.25">
      <c r="A1895">
        <v>50000249</v>
      </c>
      <c r="B1895">
        <v>2584755</v>
      </c>
      <c r="C1895" t="s">
        <v>163</v>
      </c>
      <c r="D1895">
        <v>8001416457</v>
      </c>
      <c r="E1895" s="29">
        <v>42277</v>
      </c>
      <c r="F1895">
        <v>6501411</v>
      </c>
      <c r="G1895" s="30">
        <v>11100000</v>
      </c>
      <c r="H1895" s="14">
        <v>150104</v>
      </c>
      <c r="I1895" s="26">
        <v>27090504</v>
      </c>
      <c r="J1895" s="26"/>
      <c r="K1895" s="1">
        <v>48373698</v>
      </c>
      <c r="L1895" s="26"/>
      <c r="Q1895"/>
      <c r="R1895"/>
      <c r="S1895"/>
      <c r="T1895"/>
    </row>
    <row r="1896" spans="1:20" hidden="1" x14ac:dyDescent="0.25">
      <c r="A1896">
        <v>50000249</v>
      </c>
      <c r="B1896">
        <v>2621458</v>
      </c>
      <c r="C1896" t="s">
        <v>191</v>
      </c>
      <c r="D1896">
        <v>8902066115</v>
      </c>
      <c r="E1896" s="29">
        <v>42277</v>
      </c>
      <c r="F1896">
        <v>6396969</v>
      </c>
      <c r="G1896" s="30">
        <v>12800000</v>
      </c>
      <c r="H1896" s="14">
        <v>350300</v>
      </c>
      <c r="I1896" s="26">
        <v>350300</v>
      </c>
      <c r="J1896" s="26"/>
      <c r="K1896" s="1">
        <v>4610000</v>
      </c>
      <c r="L1896" s="26"/>
      <c r="Q1896"/>
      <c r="R1896"/>
      <c r="S1896"/>
      <c r="T1896"/>
    </row>
    <row r="1897" spans="1:20" hidden="1" x14ac:dyDescent="0.25">
      <c r="A1897">
        <v>50000249</v>
      </c>
      <c r="B1897">
        <v>2621464</v>
      </c>
      <c r="C1897" t="s">
        <v>191</v>
      </c>
      <c r="D1897">
        <v>8902066115</v>
      </c>
      <c r="E1897" s="29">
        <v>42277</v>
      </c>
      <c r="F1897">
        <v>6396969</v>
      </c>
      <c r="G1897" s="30">
        <v>12800000</v>
      </c>
      <c r="H1897" s="14">
        <v>350300</v>
      </c>
      <c r="I1897" s="26">
        <v>350300</v>
      </c>
      <c r="J1897" s="26"/>
      <c r="K1897" s="1">
        <v>1060000</v>
      </c>
      <c r="L1897" s="26"/>
      <c r="Q1897"/>
      <c r="R1897"/>
      <c r="S1897"/>
      <c r="T1897"/>
    </row>
    <row r="1898" spans="1:20" hidden="1" x14ac:dyDescent="0.25">
      <c r="A1898">
        <v>50000249</v>
      </c>
      <c r="B1898">
        <v>2628279</v>
      </c>
      <c r="C1898" t="s">
        <v>198</v>
      </c>
      <c r="D1898">
        <v>1088255883</v>
      </c>
      <c r="E1898" s="29">
        <v>42277</v>
      </c>
      <c r="F1898">
        <v>31276768</v>
      </c>
      <c r="G1898" s="30">
        <v>12400000</v>
      </c>
      <c r="H1898" s="14">
        <v>270102</v>
      </c>
      <c r="I1898" s="26">
        <v>121204</v>
      </c>
      <c r="J1898" s="26"/>
      <c r="K1898" s="1">
        <v>5000</v>
      </c>
      <c r="L1898" s="26"/>
      <c r="Q1898"/>
      <c r="R1898"/>
      <c r="S1898"/>
      <c r="T1898"/>
    </row>
    <row r="1899" spans="1:20" hidden="1" x14ac:dyDescent="0.25">
      <c r="A1899">
        <v>50000249</v>
      </c>
      <c r="B1899">
        <v>2628384</v>
      </c>
      <c r="C1899" t="s">
        <v>198</v>
      </c>
      <c r="D1899">
        <v>82260455</v>
      </c>
      <c r="E1899" s="29">
        <v>42277</v>
      </c>
      <c r="F1899">
        <v>31479289</v>
      </c>
      <c r="G1899" s="30">
        <v>12800000</v>
      </c>
      <c r="H1899" s="14">
        <v>350300</v>
      </c>
      <c r="I1899" s="26">
        <v>350300</v>
      </c>
      <c r="J1899" s="26"/>
      <c r="K1899" s="1">
        <v>217802</v>
      </c>
      <c r="L1899" s="26"/>
      <c r="Q1899"/>
      <c r="R1899"/>
      <c r="S1899"/>
      <c r="T1899"/>
    </row>
    <row r="1900" spans="1:20" hidden="1" x14ac:dyDescent="0.25">
      <c r="A1900">
        <v>50000249</v>
      </c>
      <c r="B1900">
        <v>2628793</v>
      </c>
      <c r="C1900" t="s">
        <v>164</v>
      </c>
      <c r="D1900">
        <v>8910800194</v>
      </c>
      <c r="E1900" s="29">
        <v>42277</v>
      </c>
      <c r="F1900">
        <v>7819292</v>
      </c>
      <c r="G1900" s="30">
        <v>12800000</v>
      </c>
      <c r="H1900" s="14">
        <v>350300</v>
      </c>
      <c r="I1900" s="26">
        <v>350300</v>
      </c>
      <c r="J1900" s="26"/>
      <c r="K1900" s="1">
        <v>4510450</v>
      </c>
      <c r="L1900" s="26"/>
      <c r="Q1900"/>
      <c r="R1900"/>
      <c r="S1900"/>
      <c r="T1900"/>
    </row>
    <row r="1901" spans="1:20" hidden="1" x14ac:dyDescent="0.25">
      <c r="A1901">
        <v>50000249</v>
      </c>
      <c r="B1901">
        <v>2642231</v>
      </c>
      <c r="C1901" t="s">
        <v>154</v>
      </c>
      <c r="D1901">
        <v>1024463763</v>
      </c>
      <c r="E1901" s="29">
        <v>42277</v>
      </c>
      <c r="F1901">
        <v>7301017</v>
      </c>
      <c r="G1901" s="30">
        <v>923272421</v>
      </c>
      <c r="H1901" s="14">
        <v>190101</v>
      </c>
      <c r="I1901" s="26">
        <v>190101</v>
      </c>
      <c r="J1901" s="26"/>
      <c r="K1901" s="1">
        <v>14500</v>
      </c>
      <c r="L1901" s="26"/>
      <c r="Q1901"/>
      <c r="R1901"/>
      <c r="S1901"/>
      <c r="T1901"/>
    </row>
    <row r="1902" spans="1:20" hidden="1" x14ac:dyDescent="0.25">
      <c r="A1902">
        <v>50000249</v>
      </c>
      <c r="B1902">
        <v>41153558</v>
      </c>
      <c r="C1902" t="s">
        <v>179</v>
      </c>
      <c r="D1902">
        <v>2169367</v>
      </c>
      <c r="E1902" s="29">
        <v>42277</v>
      </c>
      <c r="F1902">
        <v>6955662</v>
      </c>
      <c r="G1902" s="30">
        <v>923272193</v>
      </c>
      <c r="H1902" s="14">
        <v>131401</v>
      </c>
      <c r="I1902" s="26">
        <v>131401</v>
      </c>
      <c r="J1902" s="26"/>
      <c r="K1902" s="1">
        <v>8600</v>
      </c>
      <c r="L1902" s="26"/>
      <c r="Q1902"/>
      <c r="R1902"/>
      <c r="S1902"/>
      <c r="T1902"/>
    </row>
    <row r="1903" spans="1:20" hidden="1" x14ac:dyDescent="0.25">
      <c r="A1903">
        <v>50000249</v>
      </c>
      <c r="B1903">
        <v>44200672</v>
      </c>
      <c r="C1903" t="s">
        <v>241</v>
      </c>
      <c r="D1903">
        <v>86073560</v>
      </c>
      <c r="E1903" s="29">
        <v>42277</v>
      </c>
      <c r="F1903">
        <v>32047417</v>
      </c>
      <c r="G1903" s="30">
        <v>12400000</v>
      </c>
      <c r="H1903" s="14">
        <v>270102</v>
      </c>
      <c r="I1903" s="26">
        <v>121204</v>
      </c>
      <c r="J1903" s="26"/>
      <c r="K1903" s="1">
        <v>6000</v>
      </c>
      <c r="L1903" s="26"/>
      <c r="Q1903"/>
      <c r="R1903"/>
      <c r="S1903"/>
      <c r="T1903"/>
    </row>
    <row r="1904" spans="1:20" hidden="1" x14ac:dyDescent="0.25">
      <c r="A1904">
        <v>50000249</v>
      </c>
      <c r="B1904">
        <v>44403989</v>
      </c>
      <c r="C1904" t="s">
        <v>154</v>
      </c>
      <c r="D1904">
        <v>1098710288</v>
      </c>
      <c r="E1904" s="29">
        <v>42277</v>
      </c>
      <c r="F1904">
        <v>31573354</v>
      </c>
      <c r="G1904" s="30">
        <v>12400000</v>
      </c>
      <c r="H1904" s="14">
        <v>270102</v>
      </c>
      <c r="I1904" s="26">
        <v>121204</v>
      </c>
      <c r="J1904" s="26"/>
      <c r="K1904" s="1">
        <v>5000</v>
      </c>
      <c r="L1904" s="26"/>
      <c r="Q1904"/>
      <c r="R1904"/>
      <c r="S1904"/>
      <c r="T1904"/>
    </row>
    <row r="1905" spans="1:20" hidden="1" x14ac:dyDescent="0.25">
      <c r="A1905">
        <v>50000249</v>
      </c>
      <c r="B1905">
        <v>44403990</v>
      </c>
      <c r="C1905" t="s">
        <v>154</v>
      </c>
      <c r="D1905">
        <v>1098721525</v>
      </c>
      <c r="E1905" s="29">
        <v>42277</v>
      </c>
      <c r="F1905">
        <v>30173878</v>
      </c>
      <c r="G1905" s="30">
        <v>12400000</v>
      </c>
      <c r="H1905" s="14">
        <v>270102</v>
      </c>
      <c r="I1905" s="26">
        <v>121204</v>
      </c>
      <c r="J1905" s="26"/>
      <c r="K1905" s="1">
        <v>5000</v>
      </c>
      <c r="L1905" s="26"/>
      <c r="Q1905"/>
      <c r="R1905"/>
      <c r="S1905"/>
      <c r="T1905"/>
    </row>
    <row r="1906" spans="1:20" hidden="1" x14ac:dyDescent="0.25">
      <c r="A1906">
        <v>50000249</v>
      </c>
      <c r="B1906">
        <v>44688453</v>
      </c>
      <c r="C1906" t="s">
        <v>154</v>
      </c>
      <c r="D1906">
        <v>79145324</v>
      </c>
      <c r="E1906" s="29">
        <v>42277</v>
      </c>
      <c r="F1906">
        <v>0</v>
      </c>
      <c r="G1906" s="30">
        <v>12200000</v>
      </c>
      <c r="H1906" s="14">
        <v>250101</v>
      </c>
      <c r="I1906" s="26">
        <v>121225</v>
      </c>
      <c r="J1906" s="26"/>
      <c r="K1906" s="1">
        <v>27740</v>
      </c>
      <c r="L1906" s="26"/>
      <c r="Q1906"/>
      <c r="R1906"/>
      <c r="S1906"/>
      <c r="T1906"/>
    </row>
    <row r="1907" spans="1:20" hidden="1" x14ac:dyDescent="0.25">
      <c r="A1907">
        <v>50000249</v>
      </c>
      <c r="B1907">
        <v>45675024</v>
      </c>
      <c r="C1907" t="s">
        <v>163</v>
      </c>
      <c r="D1907">
        <v>73006541</v>
      </c>
      <c r="E1907" s="29">
        <v>42277</v>
      </c>
      <c r="F1907">
        <v>6664150</v>
      </c>
      <c r="G1907" s="30">
        <v>12400000</v>
      </c>
      <c r="H1907" s="14">
        <v>270102</v>
      </c>
      <c r="I1907" s="26">
        <v>121204</v>
      </c>
      <c r="J1907" s="26"/>
      <c r="K1907" s="1">
        <v>5000</v>
      </c>
      <c r="L1907" s="26"/>
      <c r="Q1907"/>
      <c r="R1907"/>
      <c r="S1907"/>
      <c r="T1907"/>
    </row>
    <row r="1908" spans="1:20" hidden="1" x14ac:dyDescent="0.25">
      <c r="A1908">
        <v>50000249</v>
      </c>
      <c r="B1908">
        <v>45843490</v>
      </c>
      <c r="C1908" t="s">
        <v>160</v>
      </c>
      <c r="D1908">
        <v>28681131</v>
      </c>
      <c r="E1908" s="29">
        <v>42277</v>
      </c>
      <c r="F1908">
        <v>2745141</v>
      </c>
      <c r="G1908" s="30">
        <v>923272193</v>
      </c>
      <c r="H1908" s="14">
        <v>131401</v>
      </c>
      <c r="I1908" s="26">
        <v>131401</v>
      </c>
      <c r="J1908" s="26"/>
      <c r="K1908" s="1">
        <v>9300</v>
      </c>
      <c r="L1908" s="26"/>
      <c r="Q1908"/>
      <c r="R1908"/>
      <c r="S1908"/>
      <c r="T1908"/>
    </row>
    <row r="1909" spans="1:20" hidden="1" x14ac:dyDescent="0.25">
      <c r="A1909">
        <v>50000249</v>
      </c>
      <c r="B1909">
        <v>46621845</v>
      </c>
      <c r="C1909" t="s">
        <v>154</v>
      </c>
      <c r="D1909">
        <v>1026561523</v>
      </c>
      <c r="E1909" s="29">
        <v>42277</v>
      </c>
      <c r="F1909">
        <v>31057916</v>
      </c>
      <c r="G1909" s="30">
        <v>12400000</v>
      </c>
      <c r="H1909" s="14">
        <v>270102</v>
      </c>
      <c r="I1909" s="26">
        <v>121204</v>
      </c>
      <c r="J1909" s="26"/>
      <c r="K1909" s="1">
        <v>5000</v>
      </c>
      <c r="L1909" s="26"/>
      <c r="Q1909"/>
      <c r="R1909"/>
      <c r="S1909"/>
      <c r="T1909"/>
    </row>
    <row r="1910" spans="1:20" hidden="1" x14ac:dyDescent="0.25">
      <c r="A1910">
        <v>50000249</v>
      </c>
      <c r="B1910">
        <v>46621846</v>
      </c>
      <c r="C1910" t="s">
        <v>154</v>
      </c>
      <c r="D1910">
        <v>80724182</v>
      </c>
      <c r="E1910" s="29">
        <v>42277</v>
      </c>
      <c r="F1910">
        <v>4696431</v>
      </c>
      <c r="G1910" s="30">
        <v>12400000</v>
      </c>
      <c r="H1910" s="14">
        <v>270102</v>
      </c>
      <c r="I1910" s="26">
        <v>121204</v>
      </c>
      <c r="J1910" s="26"/>
      <c r="K1910" s="1">
        <v>5000</v>
      </c>
      <c r="L1910" s="26"/>
      <c r="Q1910"/>
      <c r="R1910"/>
      <c r="S1910"/>
      <c r="T1910"/>
    </row>
    <row r="1911" spans="1:20" hidden="1" x14ac:dyDescent="0.25">
      <c r="A1911">
        <v>50000249</v>
      </c>
      <c r="B1911">
        <v>46653706</v>
      </c>
      <c r="C1911" t="s">
        <v>154</v>
      </c>
      <c r="D1911">
        <v>1057574947</v>
      </c>
      <c r="E1911" s="29">
        <v>42277</v>
      </c>
      <c r="F1911">
        <v>10575749</v>
      </c>
      <c r="G1911" s="30">
        <v>12400000</v>
      </c>
      <c r="H1911" s="14">
        <v>270102</v>
      </c>
      <c r="I1911" s="26">
        <v>121204</v>
      </c>
      <c r="J1911" s="26"/>
      <c r="K1911" s="1">
        <v>5000</v>
      </c>
      <c r="L1911" s="26"/>
      <c r="Q1911"/>
      <c r="R1911"/>
      <c r="S1911"/>
      <c r="T1911"/>
    </row>
    <row r="1912" spans="1:20" hidden="1" x14ac:dyDescent="0.25">
      <c r="A1912">
        <v>50000249</v>
      </c>
      <c r="B1912">
        <v>91131814</v>
      </c>
      <c r="C1912" t="s">
        <v>186</v>
      </c>
      <c r="D1912">
        <v>892115029</v>
      </c>
      <c r="E1912" s="29">
        <v>42277</v>
      </c>
      <c r="F1912">
        <v>7282729</v>
      </c>
      <c r="G1912" s="30">
        <v>923272438</v>
      </c>
      <c r="H1912" s="14">
        <v>410400</v>
      </c>
      <c r="I1912" s="26">
        <v>410400</v>
      </c>
      <c r="J1912" s="26"/>
      <c r="K1912" s="1">
        <v>503413.8</v>
      </c>
      <c r="L1912" s="26"/>
      <c r="Q1912"/>
      <c r="R1912"/>
      <c r="S1912"/>
      <c r="T1912"/>
    </row>
    <row r="1913" spans="1:20" hidden="1" x14ac:dyDescent="0.25">
      <c r="A1913">
        <v>50000249</v>
      </c>
      <c r="B1913">
        <v>91848566</v>
      </c>
      <c r="C1913" t="s">
        <v>154</v>
      </c>
      <c r="D1913">
        <v>52561240</v>
      </c>
      <c r="E1913" s="29">
        <v>42277</v>
      </c>
      <c r="F1913">
        <v>5943510</v>
      </c>
      <c r="G1913" s="30">
        <v>923272434</v>
      </c>
      <c r="H1913" s="14">
        <v>410300</v>
      </c>
      <c r="I1913" s="26">
        <v>410300</v>
      </c>
      <c r="J1913" s="26"/>
      <c r="K1913" s="1">
        <v>373149</v>
      </c>
      <c r="L1913" s="26"/>
      <c r="Q1913"/>
      <c r="R1913"/>
      <c r="S1913"/>
      <c r="T1913"/>
    </row>
    <row r="1916" spans="1:20" x14ac:dyDescent="0.25">
      <c r="K1916" s="1">
        <f>SUM(K2:K1915)</f>
        <v>13322769593.18</v>
      </c>
    </row>
    <row r="1917" spans="1:20" x14ac:dyDescent="0.25">
      <c r="J1917" s="57" t="s">
        <v>257</v>
      </c>
      <c r="K1917" s="1">
        <v>13322769593.18</v>
      </c>
    </row>
    <row r="1918" spans="1:20" x14ac:dyDescent="0.25">
      <c r="K1918" s="1">
        <f>+K1916-K1917</f>
        <v>0</v>
      </c>
    </row>
    <row r="1920" spans="1:20" x14ac:dyDescent="0.25">
      <c r="H1920" s="64"/>
      <c r="I1920" s="64">
        <v>42251</v>
      </c>
      <c r="J1920" s="32" t="s">
        <v>146</v>
      </c>
      <c r="L1920" s="33">
        <v>2340872056.1399999</v>
      </c>
    </row>
    <row r="1921" spans="9:12" x14ac:dyDescent="0.25">
      <c r="I1921" s="64">
        <v>42258</v>
      </c>
      <c r="J1921" s="32" t="s">
        <v>146</v>
      </c>
      <c r="L1921" s="33">
        <v>341073500.81999999</v>
      </c>
    </row>
    <row r="1922" spans="9:12" x14ac:dyDescent="0.25">
      <c r="I1922" s="64">
        <v>42262</v>
      </c>
      <c r="J1922" s="32" t="s">
        <v>146</v>
      </c>
      <c r="L1922" s="33">
        <v>2673491522.02</v>
      </c>
    </row>
    <row r="1923" spans="9:12" x14ac:dyDescent="0.25">
      <c r="I1923" s="64">
        <v>42272</v>
      </c>
      <c r="J1923" s="32" t="s">
        <v>146</v>
      </c>
      <c r="L1923" s="33">
        <v>734445968.67999995</v>
      </c>
    </row>
    <row r="1925" spans="9:12" x14ac:dyDescent="0.25">
      <c r="L1925" s="9">
        <f>SUM(L2:L1924)</f>
        <v>6135145098.5100002</v>
      </c>
    </row>
    <row r="1926" spans="9:12" x14ac:dyDescent="0.25">
      <c r="J1926" s="57" t="s">
        <v>257</v>
      </c>
      <c r="L1926" s="1">
        <v>6135145098.5100002</v>
      </c>
    </row>
    <row r="1927" spans="9:12" x14ac:dyDescent="0.25">
      <c r="L1927" s="1">
        <f>+L1925-L1926</f>
        <v>0</v>
      </c>
    </row>
  </sheetData>
  <autoFilter ref="A1:M1913">
    <filterColumn colId="8">
      <filters>
        <filter val="121265"/>
      </filters>
    </filterColumn>
  </autoFilter>
  <sortState ref="A752:V780">
    <sortCondition ref="B752:B780"/>
  </sortState>
  <pageMargins left="0.7" right="0.7" top="0.75" bottom="0.75" header="0.3" footer="0.3"/>
  <pageSetup paperSize="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 2015</vt:lpstr>
      <vt:lpstr>FEBRERO 2015</vt:lpstr>
      <vt:lpstr>MARZO 2015</vt:lpstr>
      <vt:lpstr>ABRIL 2015</vt:lpstr>
      <vt:lpstr>MAYO 2015</vt:lpstr>
      <vt:lpstr>JUNIO 2015</vt:lpstr>
      <vt:lpstr>JULIO 2015</vt:lpstr>
      <vt:lpstr>AGOSTO 2015</vt:lpstr>
      <vt:lpstr>SEPTIEMBRE 2015</vt:lpstr>
      <vt:lpstr>OCTUBRE 2015</vt:lpstr>
      <vt:lpstr>NOVIEMBRE 2015</vt:lpstr>
      <vt:lpstr>diciembre 2015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Gomez Mesa</dc:creator>
  <cp:lastModifiedBy>Hamilton Campos Diaz</cp:lastModifiedBy>
  <dcterms:created xsi:type="dcterms:W3CDTF">2015-02-06T20:47:16Z</dcterms:created>
  <dcterms:modified xsi:type="dcterms:W3CDTF">2021-05-14T20:19:02Z</dcterms:modified>
</cp:coreProperties>
</file>